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465" windowWidth="28800" windowHeight="16440" activeTab="1"/>
  </bookViews>
  <sheets>
    <sheet name="Constants" sheetId="5" r:id="rId1"/>
    <sheet name="Chapter 2 (Input)" sheetId="1" r:id="rId2"/>
    <sheet name="Chapter 2 (Generated)" sheetId="3" r:id="rId3"/>
    <sheet name="Code (Generated)" sheetId="4" r:id="rId4"/>
  </sheets>
  <definedNames>
    <definedName name="MyData" localSheetId="3">'Chapter 2 (Generated)'!$B$3:$V$839</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N172" i="1"/>
  <c r="P30" i="1"/>
  <c r="O30" i="1"/>
  <c r="N30" i="1"/>
  <c r="H25" i="5"/>
  <c r="H26" i="5"/>
  <c r="H27" i="5"/>
  <c r="H28" i="5"/>
  <c r="H29" i="5"/>
  <c r="H30" i="5"/>
  <c r="H31" i="5"/>
  <c r="H32" i="5"/>
  <c r="H33" i="5"/>
  <c r="H34" i="5"/>
  <c r="H35" i="5"/>
  <c r="H36" i="5"/>
  <c r="H37" i="5"/>
  <c r="W839" i="3"/>
  <c r="V839" i="3"/>
  <c r="U839" i="3"/>
  <c r="T839" i="3"/>
  <c r="S839" i="3"/>
  <c r="R839" i="3"/>
  <c r="Q839" i="3"/>
  <c r="P839" i="3"/>
  <c r="O839" i="3"/>
  <c r="N839" i="3"/>
  <c r="M839" i="3"/>
  <c r="L839" i="3"/>
  <c r="K839" i="3"/>
  <c r="J839" i="3"/>
  <c r="I839" i="3"/>
  <c r="H839" i="3"/>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Z836" i="1"/>
  <c r="AA836" i="1"/>
  <c r="W838" i="3"/>
  <c r="H838" i="3"/>
  <c r="Z835" i="1"/>
  <c r="AA835" i="1"/>
  <c r="W837" i="3"/>
  <c r="H837" i="3"/>
  <c r="Z834" i="1"/>
  <c r="AA834" i="1"/>
  <c r="W836" i="3"/>
  <c r="H836" i="3"/>
  <c r="Z833" i="1"/>
  <c r="AA833" i="1"/>
  <c r="W835" i="3"/>
  <c r="H835" i="3"/>
  <c r="G839" i="3"/>
  <c r="G838" i="3"/>
  <c r="G837" i="3"/>
  <c r="G836" i="3"/>
  <c r="G835" i="3"/>
  <c r="Z832" i="1"/>
  <c r="AA832" i="1"/>
  <c r="W834" i="3"/>
  <c r="G834" i="3"/>
  <c r="Z831" i="1"/>
  <c r="AA831" i="1"/>
  <c r="W833" i="3"/>
  <c r="G833" i="3"/>
  <c r="Z830" i="1"/>
  <c r="AA830" i="1"/>
  <c r="W832" i="3"/>
  <c r="G832" i="3"/>
  <c r="Z829" i="1"/>
  <c r="AA829" i="1"/>
  <c r="W831" i="3"/>
  <c r="G831" i="3"/>
  <c r="Z828" i="1"/>
  <c r="AA828" i="1"/>
  <c r="W830" i="3"/>
  <c r="G830" i="3"/>
  <c r="Z827" i="1"/>
  <c r="AA827" i="1"/>
  <c r="W829" i="3"/>
  <c r="G829" i="3"/>
  <c r="Z826" i="1"/>
  <c r="AA826" i="1"/>
  <c r="W828" i="3"/>
  <c r="G828" i="3"/>
  <c r="Z825" i="1"/>
  <c r="AA825" i="1"/>
  <c r="W827" i="3"/>
  <c r="G827" i="3"/>
  <c r="Z824" i="1"/>
  <c r="AA824" i="1"/>
  <c r="W826" i="3"/>
  <c r="G826" i="3"/>
  <c r="Z823" i="1"/>
  <c r="AA823" i="1"/>
  <c r="W825" i="3"/>
  <c r="G825" i="3"/>
  <c r="Z822" i="1"/>
  <c r="AA822" i="1"/>
  <c r="W824" i="3"/>
  <c r="G824" i="3"/>
  <c r="Z821" i="1"/>
  <c r="AA821" i="1"/>
  <c r="W823" i="3"/>
  <c r="G823" i="3"/>
  <c r="Z820" i="1"/>
  <c r="AA820" i="1"/>
  <c r="W822" i="3"/>
  <c r="G822" i="3"/>
  <c r="Z819" i="1"/>
  <c r="AA819" i="1"/>
  <c r="W821" i="3"/>
  <c r="G821" i="3"/>
  <c r="Z818" i="1"/>
  <c r="AA818" i="1"/>
  <c r="W820" i="3"/>
  <c r="G820" i="3"/>
  <c r="Z817" i="1"/>
  <c r="AA817" i="1"/>
  <c r="W819" i="3"/>
  <c r="G819" i="3"/>
  <c r="Z816" i="1"/>
  <c r="AA816" i="1"/>
  <c r="W818" i="3"/>
  <c r="G818" i="3"/>
  <c r="Z815" i="1"/>
  <c r="AA815" i="1"/>
  <c r="W817" i="3"/>
  <c r="G817" i="3"/>
  <c r="Z814" i="1"/>
  <c r="AA814" i="1"/>
  <c r="W816" i="3"/>
  <c r="G816" i="3"/>
  <c r="Z813" i="1"/>
  <c r="AA813" i="1"/>
  <c r="W815" i="3"/>
  <c r="G815" i="3"/>
  <c r="Z812" i="1"/>
  <c r="AA812" i="1"/>
  <c r="W814" i="3"/>
  <c r="G814" i="3"/>
  <c r="Z811" i="1"/>
  <c r="AA811" i="1"/>
  <c r="W813" i="3"/>
  <c r="G813" i="3"/>
  <c r="Z810" i="1"/>
  <c r="AA810" i="1"/>
  <c r="W812" i="3"/>
  <c r="G812" i="3"/>
  <c r="Z809" i="1"/>
  <c r="AA809" i="1"/>
  <c r="W811" i="3"/>
  <c r="G811" i="3"/>
  <c r="Z808" i="1"/>
  <c r="AA808" i="1"/>
  <c r="W810" i="3"/>
  <c r="G810" i="3"/>
  <c r="Z807" i="1"/>
  <c r="AA807" i="1"/>
  <c r="W809" i="3"/>
  <c r="G809" i="3"/>
  <c r="Z806" i="1"/>
  <c r="AA806" i="1"/>
  <c r="W808" i="3"/>
  <c r="G808" i="3"/>
  <c r="Z805" i="1"/>
  <c r="AA805" i="1"/>
  <c r="W807" i="3"/>
  <c r="G807" i="3"/>
  <c r="Z804" i="1"/>
  <c r="AA804" i="1"/>
  <c r="W806" i="3"/>
  <c r="G806" i="3"/>
  <c r="Z803" i="1"/>
  <c r="AA803" i="1"/>
  <c r="W805" i="3"/>
  <c r="G805" i="3"/>
  <c r="Z802" i="1"/>
  <c r="AA802" i="1"/>
  <c r="W804" i="3"/>
  <c r="G804" i="3"/>
  <c r="Z801" i="1"/>
  <c r="AA801" i="1"/>
  <c r="W803" i="3"/>
  <c r="G803" i="3"/>
  <c r="Z800" i="1"/>
  <c r="AA800" i="1"/>
  <c r="W802" i="3"/>
  <c r="G802" i="3"/>
  <c r="Z799" i="1"/>
  <c r="AA799" i="1"/>
  <c r="W801" i="3"/>
  <c r="G801" i="3"/>
  <c r="Z798" i="1"/>
  <c r="AA798" i="1"/>
  <c r="W800" i="3"/>
  <c r="G800" i="3"/>
  <c r="Z797" i="1"/>
  <c r="AA797" i="1"/>
  <c r="W799" i="3"/>
  <c r="G799" i="3"/>
  <c r="Z796" i="1"/>
  <c r="AA796" i="1"/>
  <c r="W798" i="3"/>
  <c r="G798" i="3"/>
  <c r="Z795" i="1"/>
  <c r="AA795" i="1"/>
  <c r="W797" i="3"/>
  <c r="G797" i="3"/>
  <c r="Z794" i="1"/>
  <c r="AA794" i="1"/>
  <c r="W796" i="3"/>
  <c r="G796" i="3"/>
  <c r="Z793" i="1"/>
  <c r="AA793" i="1"/>
  <c r="W795" i="3"/>
  <c r="G795" i="3"/>
  <c r="Z792" i="1"/>
  <c r="AA792" i="1"/>
  <c r="W794" i="3"/>
  <c r="G794" i="3"/>
  <c r="Z791" i="1"/>
  <c r="AA791" i="1"/>
  <c r="W793" i="3"/>
  <c r="G793" i="3"/>
  <c r="Z790" i="1"/>
  <c r="AA790" i="1"/>
  <c r="W792" i="3"/>
  <c r="G792" i="3"/>
  <c r="Z789" i="1"/>
  <c r="AA789" i="1"/>
  <c r="W791" i="3"/>
  <c r="G791" i="3"/>
  <c r="Z788" i="1"/>
  <c r="AA788" i="1"/>
  <c r="W790" i="3"/>
  <c r="G790" i="3"/>
  <c r="Z787" i="1"/>
  <c r="AA787" i="1"/>
  <c r="W789" i="3"/>
  <c r="G789" i="3"/>
  <c r="Z786" i="1"/>
  <c r="AA786" i="1"/>
  <c r="W788" i="3"/>
  <c r="G788" i="3"/>
  <c r="Z785" i="1"/>
  <c r="AA785" i="1"/>
  <c r="W787" i="3"/>
  <c r="G787" i="3"/>
  <c r="Z784" i="1"/>
  <c r="AA784" i="1"/>
  <c r="W786" i="3"/>
  <c r="G786" i="3"/>
  <c r="Z783" i="1"/>
  <c r="AA783" i="1"/>
  <c r="W785" i="3"/>
  <c r="G785" i="3"/>
  <c r="Z782" i="1"/>
  <c r="AA782" i="1"/>
  <c r="W784" i="3"/>
  <c r="G784" i="3"/>
  <c r="Z781" i="1"/>
  <c r="AA781" i="1"/>
  <c r="W783" i="3"/>
  <c r="G783" i="3"/>
  <c r="Z780" i="1"/>
  <c r="AA780" i="1"/>
  <c r="W782" i="3"/>
  <c r="G782" i="3"/>
  <c r="Z779" i="1"/>
  <c r="AA779" i="1"/>
  <c r="W781" i="3"/>
  <c r="G781" i="3"/>
  <c r="Z778" i="1"/>
  <c r="AA778" i="1"/>
  <c r="W780" i="3"/>
  <c r="G780" i="3"/>
  <c r="Z777" i="1"/>
  <c r="AA777" i="1"/>
  <c r="W779" i="3"/>
  <c r="G779" i="3"/>
  <c r="Z776" i="1"/>
  <c r="AA776" i="1"/>
  <c r="W778" i="3"/>
  <c r="G778" i="3"/>
  <c r="Z775" i="1"/>
  <c r="AA775" i="1"/>
  <c r="W777" i="3"/>
  <c r="G777" i="3"/>
  <c r="Z774" i="1"/>
  <c r="AA774" i="1"/>
  <c r="W776" i="3"/>
  <c r="G776" i="3"/>
  <c r="Z773" i="1"/>
  <c r="AA773" i="1"/>
  <c r="W775" i="3"/>
  <c r="G775" i="3"/>
  <c r="Z772" i="1"/>
  <c r="AA772" i="1"/>
  <c r="W774" i="3"/>
  <c r="G774" i="3"/>
  <c r="Z771" i="1"/>
  <c r="AA771" i="1"/>
  <c r="W773" i="3"/>
  <c r="G773" i="3"/>
  <c r="Z770" i="1"/>
  <c r="AA770" i="1"/>
  <c r="W772" i="3"/>
  <c r="G772" i="3"/>
  <c r="Z769" i="1"/>
  <c r="AA769" i="1"/>
  <c r="W771" i="3"/>
  <c r="G771" i="3"/>
  <c r="Z768" i="1"/>
  <c r="AA768" i="1"/>
  <c r="W770" i="3"/>
  <c r="G770" i="3"/>
  <c r="Z767" i="1"/>
  <c r="AA767" i="1"/>
  <c r="W769" i="3"/>
  <c r="G769" i="3"/>
  <c r="Z766" i="1"/>
  <c r="AA766" i="1"/>
  <c r="W768" i="3"/>
  <c r="G768" i="3"/>
  <c r="Z765" i="1"/>
  <c r="AA765" i="1"/>
  <c r="W767" i="3"/>
  <c r="G767" i="3"/>
  <c r="Z764" i="1"/>
  <c r="AA764" i="1"/>
  <c r="W766" i="3"/>
  <c r="G766" i="3"/>
  <c r="Z763" i="1"/>
  <c r="AA763" i="1"/>
  <c r="W765" i="3"/>
  <c r="G765" i="3"/>
  <c r="Z762" i="1"/>
  <c r="AA762" i="1"/>
  <c r="W764" i="3"/>
  <c r="G764" i="3"/>
  <c r="Z761" i="1"/>
  <c r="AA761" i="1"/>
  <c r="W763" i="3"/>
  <c r="G763" i="3"/>
  <c r="Z760" i="1"/>
  <c r="AA760" i="1"/>
  <c r="W762" i="3"/>
  <c r="G762" i="3"/>
  <c r="Z759" i="1"/>
  <c r="AA759" i="1"/>
  <c r="W761" i="3"/>
  <c r="G761" i="3"/>
  <c r="Z758" i="1"/>
  <c r="AA758" i="1"/>
  <c r="W760" i="3"/>
  <c r="G760" i="3"/>
  <c r="Z757" i="1"/>
  <c r="AA757" i="1"/>
  <c r="W759" i="3"/>
  <c r="G759" i="3"/>
  <c r="Z756" i="1"/>
  <c r="AA756" i="1"/>
  <c r="W758" i="3"/>
  <c r="G758" i="3"/>
  <c r="Z755" i="1"/>
  <c r="AA755" i="1"/>
  <c r="W757" i="3"/>
  <c r="G757" i="3"/>
  <c r="Z754" i="1"/>
  <c r="AA754" i="1"/>
  <c r="W756" i="3"/>
  <c r="G756" i="3"/>
  <c r="Z753" i="1"/>
  <c r="AA753" i="1"/>
  <c r="W755" i="3"/>
  <c r="G755" i="3"/>
  <c r="Z752" i="1"/>
  <c r="AA752" i="1"/>
  <c r="W754" i="3"/>
  <c r="G754" i="3"/>
  <c r="Z751" i="1"/>
  <c r="AA751" i="1"/>
  <c r="W753" i="3"/>
  <c r="G753" i="3"/>
  <c r="Z750" i="1"/>
  <c r="AA750" i="1"/>
  <c r="W752" i="3"/>
  <c r="G752" i="3"/>
  <c r="Z749" i="1"/>
  <c r="AA749" i="1"/>
  <c r="W751" i="3"/>
  <c r="G751" i="3"/>
  <c r="Z748" i="1"/>
  <c r="AA748" i="1"/>
  <c r="W750" i="3"/>
  <c r="G750" i="3"/>
  <c r="Z747" i="1"/>
  <c r="AA747" i="1"/>
  <c r="W749" i="3"/>
  <c r="G749" i="3"/>
  <c r="Z746" i="1"/>
  <c r="AA746" i="1"/>
  <c r="W748" i="3"/>
  <c r="G748" i="3"/>
  <c r="Z745" i="1"/>
  <c r="AA745" i="1"/>
  <c r="W747" i="3"/>
  <c r="G747" i="3"/>
  <c r="Z744" i="1"/>
  <c r="AA744" i="1"/>
  <c r="W746" i="3"/>
  <c r="G746" i="3"/>
  <c r="Z743" i="1"/>
  <c r="AA743" i="1"/>
  <c r="W745" i="3"/>
  <c r="G745" i="3"/>
  <c r="Z742" i="1"/>
  <c r="AA742" i="1"/>
  <c r="W744" i="3"/>
  <c r="G744" i="3"/>
  <c r="Z741" i="1"/>
  <c r="AA741" i="1"/>
  <c r="W743" i="3"/>
  <c r="G743" i="3"/>
  <c r="Z740" i="1"/>
  <c r="AA740" i="1"/>
  <c r="W742" i="3"/>
  <c r="G742" i="3"/>
  <c r="Z739" i="1"/>
  <c r="AA739" i="1"/>
  <c r="W741" i="3"/>
  <c r="G741" i="3"/>
  <c r="Z738" i="1"/>
  <c r="AA738" i="1"/>
  <c r="W740" i="3"/>
  <c r="G740" i="3"/>
  <c r="Z737" i="1"/>
  <c r="AA737" i="1"/>
  <c r="W739" i="3"/>
  <c r="G739" i="3"/>
  <c r="Z736" i="1"/>
  <c r="AA736" i="1"/>
  <c r="W738" i="3"/>
  <c r="G738" i="3"/>
  <c r="Z735" i="1"/>
  <c r="AA735" i="1"/>
  <c r="W737" i="3"/>
  <c r="G737" i="3"/>
  <c r="Z734" i="1"/>
  <c r="AA734" i="1"/>
  <c r="W736" i="3"/>
  <c r="G736" i="3"/>
  <c r="Z733" i="1"/>
  <c r="AA733" i="1"/>
  <c r="W735" i="3"/>
  <c r="G735" i="3"/>
  <c r="Z732" i="1"/>
  <c r="AA732" i="1"/>
  <c r="W734" i="3"/>
  <c r="G734" i="3"/>
  <c r="Z731" i="1"/>
  <c r="AA731" i="1"/>
  <c r="W733" i="3"/>
  <c r="G733" i="3"/>
  <c r="Z730" i="1"/>
  <c r="AA730" i="1"/>
  <c r="W732" i="3"/>
  <c r="G732" i="3"/>
  <c r="Z729" i="1"/>
  <c r="AA729" i="1"/>
  <c r="W731" i="3"/>
  <c r="G731" i="3"/>
  <c r="Z728" i="1"/>
  <c r="AA728" i="1"/>
  <c r="W730" i="3"/>
  <c r="G730" i="3"/>
  <c r="Z727" i="1"/>
  <c r="AA727" i="1"/>
  <c r="W729" i="3"/>
  <c r="G729" i="3"/>
  <c r="Z726" i="1"/>
  <c r="AA726" i="1"/>
  <c r="W728" i="3"/>
  <c r="G728" i="3"/>
  <c r="Z725" i="1"/>
  <c r="AA725" i="1"/>
  <c r="W727" i="3"/>
  <c r="G727" i="3"/>
  <c r="Z724" i="1"/>
  <c r="AA724" i="1"/>
  <c r="W726" i="3"/>
  <c r="G726" i="3"/>
  <c r="Z723" i="1"/>
  <c r="AA723" i="1"/>
  <c r="W725" i="3"/>
  <c r="G725" i="3"/>
  <c r="Z722" i="1"/>
  <c r="AA722" i="1"/>
  <c r="W724" i="3"/>
  <c r="G724" i="3"/>
  <c r="Z721" i="1"/>
  <c r="AA721" i="1"/>
  <c r="W723" i="3"/>
  <c r="G723" i="3"/>
  <c r="Z720" i="1"/>
  <c r="AA720" i="1"/>
  <c r="W722" i="3"/>
  <c r="G722" i="3"/>
  <c r="Z719" i="1"/>
  <c r="AA719" i="1"/>
  <c r="W721" i="3"/>
  <c r="G721" i="3"/>
  <c r="Z718" i="1"/>
  <c r="AA718" i="1"/>
  <c r="W720" i="3"/>
  <c r="G720" i="3"/>
  <c r="Z717" i="1"/>
  <c r="AA717" i="1"/>
  <c r="W719" i="3"/>
  <c r="G719" i="3"/>
  <c r="Z716" i="1"/>
  <c r="AA716" i="1"/>
  <c r="W718" i="3"/>
  <c r="G718" i="3"/>
  <c r="Z715" i="1"/>
  <c r="AA715" i="1"/>
  <c r="W717" i="3"/>
  <c r="G717" i="3"/>
  <c r="Z714" i="1"/>
  <c r="AA714" i="1"/>
  <c r="W716" i="3"/>
  <c r="G716" i="3"/>
  <c r="Z713" i="1"/>
  <c r="AA713" i="1"/>
  <c r="W715" i="3"/>
  <c r="G715" i="3"/>
  <c r="Z712" i="1"/>
  <c r="AA712" i="1"/>
  <c r="W714" i="3"/>
  <c r="G714" i="3"/>
  <c r="Z711" i="1"/>
  <c r="AA711" i="1"/>
  <c r="W713" i="3"/>
  <c r="G713" i="3"/>
  <c r="Z710" i="1"/>
  <c r="AA710" i="1"/>
  <c r="W712" i="3"/>
  <c r="G712" i="3"/>
  <c r="Z709" i="1"/>
  <c r="AA709" i="1"/>
  <c r="W711" i="3"/>
  <c r="G711" i="3"/>
  <c r="Z708" i="1"/>
  <c r="AA708" i="1"/>
  <c r="W710" i="3"/>
  <c r="G710" i="3"/>
  <c r="Z707" i="1"/>
  <c r="AA707" i="1"/>
  <c r="W709" i="3"/>
  <c r="G709" i="3"/>
  <c r="Z706" i="1"/>
  <c r="AA706" i="1"/>
  <c r="W708" i="3"/>
  <c r="G708" i="3"/>
  <c r="Z705" i="1"/>
  <c r="AA705" i="1"/>
  <c r="W707" i="3"/>
  <c r="G707" i="3"/>
  <c r="Z704" i="1"/>
  <c r="AA704" i="1"/>
  <c r="W706" i="3"/>
  <c r="G706" i="3"/>
  <c r="Z703" i="1"/>
  <c r="AA703" i="1"/>
  <c r="W705" i="3"/>
  <c r="G705" i="3"/>
  <c r="Z702" i="1"/>
  <c r="AA702" i="1"/>
  <c r="W704" i="3"/>
  <c r="G704" i="3"/>
  <c r="Z701" i="1"/>
  <c r="AA701" i="1"/>
  <c r="W703" i="3"/>
  <c r="G703" i="3"/>
  <c r="Z700" i="1"/>
  <c r="AA700" i="1"/>
  <c r="W702" i="3"/>
  <c r="G702" i="3"/>
  <c r="Z699" i="1"/>
  <c r="AA699" i="1"/>
  <c r="W701" i="3"/>
  <c r="G701" i="3"/>
  <c r="Z698" i="1"/>
  <c r="AA698" i="1"/>
  <c r="W700" i="3"/>
  <c r="G700" i="3"/>
  <c r="Z697" i="1"/>
  <c r="AA697" i="1"/>
  <c r="W699" i="3"/>
  <c r="G699" i="3"/>
  <c r="Z696" i="1"/>
  <c r="AA696" i="1"/>
  <c r="W698" i="3"/>
  <c r="G698" i="3"/>
  <c r="Z695" i="1"/>
  <c r="AA695" i="1"/>
  <c r="W697" i="3"/>
  <c r="G697" i="3"/>
  <c r="Z694" i="1"/>
  <c r="AA694" i="1"/>
  <c r="W696" i="3"/>
  <c r="G696" i="3"/>
  <c r="Z693" i="1"/>
  <c r="AA693" i="1"/>
  <c r="W695" i="3"/>
  <c r="G695" i="3"/>
  <c r="Z692" i="1"/>
  <c r="AA692" i="1"/>
  <c r="W694" i="3"/>
  <c r="G694" i="3"/>
  <c r="F839" i="3"/>
  <c r="F838" i="3"/>
  <c r="F837" i="3"/>
  <c r="F836" i="3"/>
  <c r="F835" i="3"/>
  <c r="E839" i="3"/>
  <c r="E838" i="3"/>
  <c r="E837" i="3"/>
  <c r="E836" i="3"/>
  <c r="E835" i="3"/>
  <c r="E834" i="3"/>
  <c r="E833" i="3"/>
  <c r="D839" i="3"/>
  <c r="D838" i="3"/>
  <c r="D837" i="3"/>
  <c r="D836" i="3"/>
  <c r="D835" i="3"/>
  <c r="C839" i="3"/>
  <c r="B839" i="3"/>
  <c r="Z839" i="3"/>
  <c r="V838" i="3"/>
  <c r="U838" i="3"/>
  <c r="T838" i="3"/>
  <c r="S838" i="3"/>
  <c r="R838" i="3"/>
  <c r="Q838" i="3"/>
  <c r="P838" i="3"/>
  <c r="O838" i="3"/>
  <c r="N838" i="3"/>
  <c r="M838" i="3"/>
  <c r="L838" i="3"/>
  <c r="K838" i="3"/>
  <c r="J838" i="3"/>
  <c r="I838" i="3"/>
  <c r="I837" i="3"/>
  <c r="I836" i="3"/>
  <c r="I835" i="3"/>
  <c r="C838" i="3"/>
  <c r="B838" i="3"/>
  <c r="T837" i="3"/>
  <c r="T836" i="3"/>
  <c r="T835" i="3"/>
  <c r="T834" i="3"/>
  <c r="T833" i="3"/>
  <c r="S837" i="3"/>
  <c r="R837" i="3"/>
  <c r="Q837" i="3"/>
  <c r="P837" i="3"/>
  <c r="O837" i="3"/>
  <c r="N837" i="3"/>
  <c r="M837" i="3"/>
  <c r="L837" i="3"/>
  <c r="K837" i="3"/>
  <c r="J837" i="3"/>
  <c r="C837" i="3"/>
  <c r="B837" i="3"/>
  <c r="S836" i="3"/>
  <c r="R836" i="3"/>
  <c r="Q836" i="3"/>
  <c r="P836" i="3"/>
  <c r="O836" i="3"/>
  <c r="N836" i="3"/>
  <c r="M836" i="3"/>
  <c r="L836" i="3"/>
  <c r="K836" i="3"/>
  <c r="J836" i="3"/>
  <c r="C836" i="3"/>
  <c r="B836" i="3"/>
  <c r="P835" i="3"/>
  <c r="P834" i="3"/>
  <c r="P833" i="3"/>
  <c r="S835" i="3"/>
  <c r="R835" i="3"/>
  <c r="O835" i="3"/>
  <c r="N835" i="3"/>
  <c r="K835" i="3"/>
  <c r="J835" i="3"/>
  <c r="C835" i="3"/>
  <c r="B835" i="3"/>
  <c r="S834" i="3"/>
  <c r="O834" i="3"/>
  <c r="K834" i="3"/>
  <c r="C834" i="3"/>
  <c r="B834" i="3"/>
  <c r="B833" i="3"/>
  <c r="S833" i="3"/>
  <c r="O833" i="3"/>
  <c r="K833" i="3"/>
  <c r="C833" i="3"/>
  <c r="S832" i="3"/>
  <c r="S831" i="3"/>
  <c r="S830" i="3"/>
  <c r="S829"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Z691" i="1"/>
  <c r="AA691" i="1"/>
  <c r="W693" i="3"/>
  <c r="O693" i="3"/>
  <c r="Z690" i="1"/>
  <c r="AA690" i="1"/>
  <c r="W692" i="3"/>
  <c r="O692" i="3"/>
  <c r="Z689" i="1"/>
  <c r="AA689" i="1"/>
  <c r="W691" i="3"/>
  <c r="O691" i="3"/>
  <c r="Z688" i="1"/>
  <c r="AA688" i="1"/>
  <c r="W690" i="3"/>
  <c r="O690" i="3"/>
  <c r="Z687" i="1"/>
  <c r="AA687" i="1"/>
  <c r="W689" i="3"/>
  <c r="O689" i="3"/>
  <c r="Z686" i="1"/>
  <c r="AA686" i="1"/>
  <c r="W688" i="3"/>
  <c r="O688" i="3"/>
  <c r="Z685" i="1"/>
  <c r="AA685" i="1"/>
  <c r="W687" i="3"/>
  <c r="O687" i="3"/>
  <c r="Z684" i="1"/>
  <c r="AA684" i="1"/>
  <c r="W686" i="3"/>
  <c r="O686" i="3"/>
  <c r="Z683" i="1"/>
  <c r="AA683" i="1"/>
  <c r="W685" i="3"/>
  <c r="O685" i="3"/>
  <c r="Z682" i="1"/>
  <c r="AA682" i="1"/>
  <c r="W684" i="3"/>
  <c r="O684" i="3"/>
  <c r="Z681" i="1"/>
  <c r="AA681" i="1"/>
  <c r="W683" i="3"/>
  <c r="O683" i="3"/>
  <c r="Z680" i="1"/>
  <c r="AA680" i="1"/>
  <c r="W682" i="3"/>
  <c r="O682" i="3"/>
  <c r="Z679" i="1"/>
  <c r="AA679" i="1"/>
  <c r="W681" i="3"/>
  <c r="O681" i="3"/>
  <c r="Z678" i="1"/>
  <c r="AA678" i="1"/>
  <c r="W680" i="3"/>
  <c r="O680" i="3"/>
  <c r="Z677" i="1"/>
  <c r="AA677" i="1"/>
  <c r="W679" i="3"/>
  <c r="O679" i="3"/>
  <c r="Z676" i="1"/>
  <c r="AA676" i="1"/>
  <c r="W678" i="3"/>
  <c r="O678" i="3"/>
  <c r="Z675" i="1"/>
  <c r="AA675" i="1"/>
  <c r="W677" i="3"/>
  <c r="O677" i="3"/>
  <c r="Z674" i="1"/>
  <c r="AA674" i="1"/>
  <c r="W676" i="3"/>
  <c r="O676" i="3"/>
  <c r="Z673" i="1"/>
  <c r="AA673" i="1"/>
  <c r="W675" i="3"/>
  <c r="O675" i="3"/>
  <c r="Z672" i="1"/>
  <c r="AA672" i="1"/>
  <c r="W674" i="3"/>
  <c r="O674" i="3"/>
  <c r="Z671" i="1"/>
  <c r="AA671" i="1"/>
  <c r="W673" i="3"/>
  <c r="O673" i="3"/>
  <c r="Z670" i="1"/>
  <c r="AA670" i="1"/>
  <c r="W672" i="3"/>
  <c r="O672" i="3"/>
  <c r="Z669" i="1"/>
  <c r="AA669" i="1"/>
  <c r="W671" i="3"/>
  <c r="O671" i="3"/>
  <c r="Z668" i="1"/>
  <c r="AA668" i="1"/>
  <c r="W670" i="3"/>
  <c r="O670" i="3"/>
  <c r="Z667" i="1"/>
  <c r="AA667" i="1"/>
  <c r="W669" i="3"/>
  <c r="O669" i="3"/>
  <c r="Z666" i="1"/>
  <c r="AA666" i="1"/>
  <c r="W668" i="3"/>
  <c r="O668" i="3"/>
  <c r="Z665" i="1"/>
  <c r="AA665" i="1"/>
  <c r="W667" i="3"/>
  <c r="O667" i="3"/>
  <c r="Z664" i="1"/>
  <c r="AA664" i="1"/>
  <c r="W666" i="3"/>
  <c r="O666" i="3"/>
  <c r="Z663" i="1"/>
  <c r="AA663" i="1"/>
  <c r="W665" i="3"/>
  <c r="O665" i="3"/>
  <c r="Z662" i="1"/>
  <c r="AA662" i="1"/>
  <c r="W664" i="3"/>
  <c r="O664" i="3"/>
  <c r="Z661" i="1"/>
  <c r="AA661" i="1"/>
  <c r="W663" i="3"/>
  <c r="O663" i="3"/>
  <c r="Z660" i="1"/>
  <c r="AA660" i="1"/>
  <c r="W662" i="3"/>
  <c r="O662" i="3"/>
  <c r="Z659" i="1"/>
  <c r="AA659" i="1"/>
  <c r="W661" i="3"/>
  <c r="O661" i="3"/>
  <c r="Z658" i="1"/>
  <c r="AA658" i="1"/>
  <c r="W660" i="3"/>
  <c r="O660" i="3"/>
  <c r="Z657" i="1"/>
  <c r="AA657" i="1"/>
  <c r="W659" i="3"/>
  <c r="O659" i="3"/>
  <c r="Z656" i="1"/>
  <c r="AA656" i="1"/>
  <c r="W658" i="3"/>
  <c r="O658" i="3"/>
  <c r="Z655" i="1"/>
  <c r="AA655" i="1"/>
  <c r="W657" i="3"/>
  <c r="O657" i="3"/>
  <c r="Z654" i="1"/>
  <c r="AA654" i="1"/>
  <c r="W656" i="3"/>
  <c r="O656" i="3"/>
  <c r="Z653" i="1"/>
  <c r="AA653" i="1"/>
  <c r="W655" i="3"/>
  <c r="O655" i="3"/>
  <c r="Z652" i="1"/>
  <c r="AA652" i="1"/>
  <c r="W654" i="3"/>
  <c r="O654" i="3"/>
  <c r="Z651" i="1"/>
  <c r="AA651" i="1"/>
  <c r="W653" i="3"/>
  <c r="O653" i="3"/>
  <c r="Z650" i="1"/>
  <c r="AA650" i="1"/>
  <c r="W652" i="3"/>
  <c r="O652" i="3"/>
  <c r="Z649" i="1"/>
  <c r="AA649" i="1"/>
  <c r="W651" i="3"/>
  <c r="O651" i="3"/>
  <c r="Z648" i="1"/>
  <c r="AA648" i="1"/>
  <c r="W650" i="3"/>
  <c r="O650" i="3"/>
  <c r="Z647" i="1"/>
  <c r="AA647" i="1"/>
  <c r="W649" i="3"/>
  <c r="O649" i="3"/>
  <c r="Z646" i="1"/>
  <c r="AA646" i="1"/>
  <c r="W648" i="3"/>
  <c r="O648" i="3"/>
  <c r="Z645" i="1"/>
  <c r="AA645" i="1"/>
  <c r="W647" i="3"/>
  <c r="O647" i="3"/>
  <c r="Z644" i="1"/>
  <c r="AA644" i="1"/>
  <c r="W646" i="3"/>
  <c r="O646" i="3"/>
  <c r="Z643" i="1"/>
  <c r="AA643" i="1"/>
  <c r="W645" i="3"/>
  <c r="O645" i="3"/>
  <c r="Z642" i="1"/>
  <c r="AA642" i="1"/>
  <c r="W644" i="3"/>
  <c r="O644" i="3"/>
  <c r="Z641" i="1"/>
  <c r="AA641" i="1"/>
  <c r="W643" i="3"/>
  <c r="O643" i="3"/>
  <c r="Z640" i="1"/>
  <c r="AA640" i="1"/>
  <c r="W642" i="3"/>
  <c r="O642" i="3"/>
  <c r="Z639" i="1"/>
  <c r="AA639" i="1"/>
  <c r="W641" i="3"/>
  <c r="O641" i="3"/>
  <c r="Z638" i="1"/>
  <c r="AA638" i="1"/>
  <c r="W640" i="3"/>
  <c r="O640" i="3"/>
  <c r="Z637" i="1"/>
  <c r="AA637" i="1"/>
  <c r="W639" i="3"/>
  <c r="O639" i="3"/>
  <c r="Z636" i="1"/>
  <c r="AA636" i="1"/>
  <c r="W638" i="3"/>
  <c r="O638" i="3"/>
  <c r="Z635" i="1"/>
  <c r="AA635" i="1"/>
  <c r="W637" i="3"/>
  <c r="O637" i="3"/>
  <c r="Z634" i="1"/>
  <c r="AA634" i="1"/>
  <c r="W636" i="3"/>
  <c r="O636" i="3"/>
  <c r="Z632" i="1"/>
  <c r="AA632" i="1"/>
  <c r="W634" i="3"/>
  <c r="Z631" i="1"/>
  <c r="AA631" i="1"/>
  <c r="W633" i="3"/>
  <c r="Z630" i="1"/>
  <c r="AA630" i="1"/>
  <c r="W632" i="3"/>
  <c r="Z629" i="1"/>
  <c r="AA629" i="1"/>
  <c r="W631" i="3"/>
  <c r="Z628" i="1"/>
  <c r="AA628" i="1"/>
  <c r="W630" i="3"/>
  <c r="Z627" i="1"/>
  <c r="AA627" i="1"/>
  <c r="W629" i="3"/>
  <c r="Z626" i="1"/>
  <c r="AA626" i="1"/>
  <c r="W628" i="3"/>
  <c r="Z625" i="1"/>
  <c r="AA625" i="1"/>
  <c r="W627" i="3"/>
  <c r="Z624" i="1"/>
  <c r="AA624" i="1"/>
  <c r="W626" i="3"/>
  <c r="Z623" i="1"/>
  <c r="AA623" i="1"/>
  <c r="W625" i="3"/>
  <c r="Z622" i="1"/>
  <c r="AA622" i="1"/>
  <c r="W624" i="3"/>
  <c r="Z621" i="1"/>
  <c r="AA621" i="1"/>
  <c r="W623" i="3"/>
  <c r="Z620" i="1"/>
  <c r="AA620" i="1"/>
  <c r="W622" i="3"/>
  <c r="Z619" i="1"/>
  <c r="AA619" i="1"/>
  <c r="W621" i="3"/>
  <c r="Z618" i="1"/>
  <c r="AA618" i="1"/>
  <c r="W620" i="3"/>
  <c r="Z617" i="1"/>
  <c r="AA617" i="1"/>
  <c r="W619" i="3"/>
  <c r="Z616" i="1"/>
  <c r="AA616" i="1"/>
  <c r="W618" i="3"/>
  <c r="Z615" i="1"/>
  <c r="AA615" i="1"/>
  <c r="W617" i="3"/>
  <c r="Z614" i="1"/>
  <c r="AA614" i="1"/>
  <c r="W616" i="3"/>
  <c r="Z613" i="1"/>
  <c r="AA613" i="1"/>
  <c r="W615" i="3"/>
  <c r="Z612" i="1"/>
  <c r="AA612" i="1"/>
  <c r="W614" i="3"/>
  <c r="Z611" i="1"/>
  <c r="AA611" i="1"/>
  <c r="W613" i="3"/>
  <c r="Z610" i="1"/>
  <c r="AA610" i="1"/>
  <c r="W612" i="3"/>
  <c r="Z609" i="1"/>
  <c r="AA609" i="1"/>
  <c r="W611" i="3"/>
  <c r="Z608" i="1"/>
  <c r="AA608" i="1"/>
  <c r="W610" i="3"/>
  <c r="Z607" i="1"/>
  <c r="AA607" i="1"/>
  <c r="W609" i="3"/>
  <c r="Z606" i="1"/>
  <c r="AA606" i="1"/>
  <c r="W608" i="3"/>
  <c r="Z605" i="1"/>
  <c r="AA605" i="1"/>
  <c r="W607" i="3"/>
  <c r="Z604" i="1"/>
  <c r="AA604" i="1"/>
  <c r="W606" i="3"/>
  <c r="Z603" i="1"/>
  <c r="AA603" i="1"/>
  <c r="W605" i="3"/>
  <c r="Z602" i="1"/>
  <c r="AA602" i="1"/>
  <c r="W604" i="3"/>
  <c r="Z601" i="1"/>
  <c r="AA601" i="1"/>
  <c r="W603" i="3"/>
  <c r="Z600" i="1"/>
  <c r="AA600" i="1"/>
  <c r="W602" i="3"/>
  <c r="Z599" i="1"/>
  <c r="AA599" i="1"/>
  <c r="W601" i="3"/>
  <c r="Z598" i="1"/>
  <c r="AA598" i="1"/>
  <c r="W600" i="3"/>
  <c r="Z597" i="1"/>
  <c r="AA597" i="1"/>
  <c r="W599" i="3"/>
  <c r="Z596" i="1"/>
  <c r="AA596" i="1"/>
  <c r="W598" i="3"/>
  <c r="Z595" i="1"/>
  <c r="AA595" i="1"/>
  <c r="W597" i="3"/>
  <c r="Z594" i="1"/>
  <c r="AA594" i="1"/>
  <c r="W596" i="3"/>
  <c r="Z593" i="1"/>
  <c r="AA593" i="1"/>
  <c r="W595" i="3"/>
  <c r="Z592" i="1"/>
  <c r="AA592" i="1"/>
  <c r="W594" i="3"/>
  <c r="Z590" i="1"/>
  <c r="AA590" i="1"/>
  <c r="W592" i="3"/>
  <c r="Z589" i="1"/>
  <c r="AA589" i="1"/>
  <c r="W591" i="3"/>
  <c r="Z588" i="1"/>
  <c r="AA588" i="1"/>
  <c r="W590" i="3"/>
  <c r="Z587" i="1"/>
  <c r="AA587" i="1"/>
  <c r="W589" i="3"/>
  <c r="Z586" i="1"/>
  <c r="AA586" i="1"/>
  <c r="W588" i="3"/>
  <c r="Z585" i="1"/>
  <c r="AA585" i="1"/>
  <c r="W587" i="3"/>
  <c r="Z584" i="1"/>
  <c r="AA584" i="1"/>
  <c r="W586" i="3"/>
  <c r="Z583" i="1"/>
  <c r="AA583" i="1"/>
  <c r="W585" i="3"/>
  <c r="Z582" i="1"/>
  <c r="AA582" i="1"/>
  <c r="W584" i="3"/>
  <c r="Z581" i="1"/>
  <c r="AA581" i="1"/>
  <c r="W583" i="3"/>
  <c r="Z580" i="1"/>
  <c r="AA580" i="1"/>
  <c r="W582" i="3"/>
  <c r="Z579" i="1"/>
  <c r="AA579" i="1"/>
  <c r="W581" i="3"/>
  <c r="Z578" i="1"/>
  <c r="AA578" i="1"/>
  <c r="W580" i="3"/>
  <c r="Z577" i="1"/>
  <c r="AA577" i="1"/>
  <c r="W579" i="3"/>
  <c r="Z576" i="1"/>
  <c r="AA576" i="1"/>
  <c r="W578" i="3"/>
  <c r="Z575" i="1"/>
  <c r="AA575" i="1"/>
  <c r="W577" i="3"/>
  <c r="Z574" i="1"/>
  <c r="AA574" i="1"/>
  <c r="W576" i="3"/>
  <c r="Z573" i="1"/>
  <c r="AA573" i="1"/>
  <c r="W575" i="3"/>
  <c r="Z572" i="1"/>
  <c r="AA572" i="1"/>
  <c r="W574" i="3"/>
  <c r="Z571" i="1"/>
  <c r="AA571" i="1"/>
  <c r="W573" i="3"/>
  <c r="Z570" i="1"/>
  <c r="AA570" i="1"/>
  <c r="W572" i="3"/>
  <c r="Z569" i="1"/>
  <c r="AA569" i="1"/>
  <c r="W571" i="3"/>
  <c r="Z568" i="1"/>
  <c r="AA568" i="1"/>
  <c r="W570" i="3"/>
  <c r="Z567" i="1"/>
  <c r="AA567" i="1"/>
  <c r="W569" i="3"/>
  <c r="Z566" i="1"/>
  <c r="AA566" i="1"/>
  <c r="W568" i="3"/>
  <c r="Z565" i="1"/>
  <c r="AA565" i="1"/>
  <c r="W567" i="3"/>
  <c r="Z564" i="1"/>
  <c r="AA564" i="1"/>
  <c r="W566" i="3"/>
  <c r="Z563" i="1"/>
  <c r="AA563" i="1"/>
  <c r="W565" i="3"/>
  <c r="Z562" i="1"/>
  <c r="AA562" i="1"/>
  <c r="W564" i="3"/>
  <c r="Z561" i="1"/>
  <c r="AA561" i="1"/>
  <c r="W563" i="3"/>
  <c r="Z560" i="1"/>
  <c r="AA560" i="1"/>
  <c r="W562" i="3"/>
  <c r="Z559" i="1"/>
  <c r="AA559" i="1"/>
  <c r="W561" i="3"/>
  <c r="Z558" i="1"/>
  <c r="AA558" i="1"/>
  <c r="W560" i="3"/>
  <c r="Z557" i="1"/>
  <c r="AA557" i="1"/>
  <c r="W559" i="3"/>
  <c r="Z556" i="1"/>
  <c r="AA556" i="1"/>
  <c r="W558" i="3"/>
  <c r="Z555" i="1"/>
  <c r="AA555" i="1"/>
  <c r="W557" i="3"/>
  <c r="Z554" i="1"/>
  <c r="AA554" i="1"/>
  <c r="W556" i="3"/>
  <c r="Z553" i="1"/>
  <c r="AA553" i="1"/>
  <c r="W555" i="3"/>
  <c r="Z552" i="1"/>
  <c r="AA552" i="1"/>
  <c r="W554" i="3"/>
  <c r="Z551" i="1"/>
  <c r="AA551" i="1"/>
  <c r="W553" i="3"/>
  <c r="Z550" i="1"/>
  <c r="AA550" i="1"/>
  <c r="W552" i="3"/>
  <c r="Z549" i="1"/>
  <c r="AA549" i="1"/>
  <c r="W551" i="3"/>
  <c r="Z548" i="1"/>
  <c r="AA548" i="1"/>
  <c r="W550" i="3"/>
  <c r="Z547" i="1"/>
  <c r="AA547" i="1"/>
  <c r="W549" i="3"/>
  <c r="Z546" i="1"/>
  <c r="AA546" i="1"/>
  <c r="W548" i="3"/>
  <c r="Z545" i="1"/>
  <c r="AA545" i="1"/>
  <c r="W547" i="3"/>
  <c r="Z544" i="1"/>
  <c r="AA544" i="1"/>
  <c r="W546" i="3"/>
  <c r="Z543" i="1"/>
  <c r="AA543" i="1"/>
  <c r="W545" i="3"/>
  <c r="Z542" i="1"/>
  <c r="AA542" i="1"/>
  <c r="W544" i="3"/>
  <c r="Z541" i="1"/>
  <c r="AA541" i="1"/>
  <c r="W543" i="3"/>
  <c r="Z540" i="1"/>
  <c r="AA540" i="1"/>
  <c r="W542" i="3"/>
  <c r="Z539" i="1"/>
  <c r="AA539" i="1"/>
  <c r="W541" i="3"/>
  <c r="Z538" i="1"/>
  <c r="AA538" i="1"/>
  <c r="W540" i="3"/>
  <c r="Z537" i="1"/>
  <c r="AA537" i="1"/>
  <c r="W539" i="3"/>
  <c r="Z536" i="1"/>
  <c r="AA536" i="1"/>
  <c r="W538" i="3"/>
  <c r="Z535" i="1"/>
  <c r="AA535" i="1"/>
  <c r="W537" i="3"/>
  <c r="Z534" i="1"/>
  <c r="AA534" i="1"/>
  <c r="W536" i="3"/>
  <c r="Z533" i="1"/>
  <c r="AA533" i="1"/>
  <c r="W535" i="3"/>
  <c r="Z532" i="1"/>
  <c r="AA532" i="1"/>
  <c r="W534" i="3"/>
  <c r="Z531" i="1"/>
  <c r="AA531" i="1"/>
  <c r="W533" i="3"/>
  <c r="Z530" i="1"/>
  <c r="AA530" i="1"/>
  <c r="W532" i="3"/>
  <c r="Z529" i="1"/>
  <c r="AA529" i="1"/>
  <c r="W531" i="3"/>
  <c r="Z528" i="1"/>
  <c r="AA528" i="1"/>
  <c r="W530" i="3"/>
  <c r="Z527" i="1"/>
  <c r="AA527" i="1"/>
  <c r="W529" i="3"/>
  <c r="Z526" i="1"/>
  <c r="AA526" i="1"/>
  <c r="W528" i="3"/>
  <c r="Z525" i="1"/>
  <c r="AA525" i="1"/>
  <c r="W527" i="3"/>
  <c r="Z524" i="1"/>
  <c r="AA524" i="1"/>
  <c r="W526" i="3"/>
  <c r="Z523" i="1"/>
  <c r="AA523" i="1"/>
  <c r="W525" i="3"/>
  <c r="Z522" i="1"/>
  <c r="AA522" i="1"/>
  <c r="W524" i="3"/>
  <c r="Z521" i="1"/>
  <c r="AA521" i="1"/>
  <c r="W523" i="3"/>
  <c r="Z520" i="1"/>
  <c r="AA520" i="1"/>
  <c r="W522" i="3"/>
  <c r="Z519" i="1"/>
  <c r="AA519" i="1"/>
  <c r="W521" i="3"/>
  <c r="Z518" i="1"/>
  <c r="AA518" i="1"/>
  <c r="W520" i="3"/>
  <c r="Z517" i="1"/>
  <c r="AA517" i="1"/>
  <c r="W519" i="3"/>
  <c r="Z516" i="1"/>
  <c r="AA516" i="1"/>
  <c r="W518" i="3"/>
  <c r="Z515" i="1"/>
  <c r="AA515" i="1"/>
  <c r="W517" i="3"/>
  <c r="Z514" i="1"/>
  <c r="AA514" i="1"/>
  <c r="W516" i="3"/>
  <c r="Z513" i="1"/>
  <c r="AA513" i="1"/>
  <c r="W515" i="3"/>
  <c r="Z512" i="1"/>
  <c r="AA512" i="1"/>
  <c r="W514" i="3"/>
  <c r="Z511" i="1"/>
  <c r="AA511" i="1"/>
  <c r="W513" i="3"/>
  <c r="Z510" i="1"/>
  <c r="AA510" i="1"/>
  <c r="W512" i="3"/>
  <c r="Z509" i="1"/>
  <c r="AA509" i="1"/>
  <c r="W511" i="3"/>
  <c r="Z508" i="1"/>
  <c r="AA508" i="1"/>
  <c r="W510" i="3"/>
  <c r="Z507" i="1"/>
  <c r="AA507" i="1"/>
  <c r="W509" i="3"/>
  <c r="Z506" i="1"/>
  <c r="AA506" i="1"/>
  <c r="W508" i="3"/>
  <c r="Z505" i="1"/>
  <c r="AA505" i="1"/>
  <c r="W507" i="3"/>
  <c r="Z504" i="1"/>
  <c r="AA504" i="1"/>
  <c r="W506" i="3"/>
  <c r="Z503" i="1"/>
  <c r="AA503" i="1"/>
  <c r="W505" i="3"/>
  <c r="Z502" i="1"/>
  <c r="AA502" i="1"/>
  <c r="W504" i="3"/>
  <c r="Z501" i="1"/>
  <c r="AA501" i="1"/>
  <c r="W503" i="3"/>
  <c r="Z500" i="1"/>
  <c r="AA500" i="1"/>
  <c r="W502" i="3"/>
  <c r="Z499" i="1"/>
  <c r="AA499" i="1"/>
  <c r="W501" i="3"/>
  <c r="Z498" i="1"/>
  <c r="AA498" i="1"/>
  <c r="W500" i="3"/>
  <c r="Z497" i="1"/>
  <c r="AA497" i="1"/>
  <c r="W499" i="3"/>
  <c r="Z496" i="1"/>
  <c r="AA496" i="1"/>
  <c r="W498" i="3"/>
  <c r="Z495" i="1"/>
  <c r="AA495" i="1"/>
  <c r="W497" i="3"/>
  <c r="Z494" i="1"/>
  <c r="AA494" i="1"/>
  <c r="W496" i="3"/>
  <c r="Z493" i="1"/>
  <c r="AA493" i="1"/>
  <c r="W495" i="3"/>
  <c r="Z492" i="1"/>
  <c r="AA492" i="1"/>
  <c r="W494" i="3"/>
  <c r="Z491" i="1"/>
  <c r="AA491" i="1"/>
  <c r="W493" i="3"/>
  <c r="Z490" i="1"/>
  <c r="AA490" i="1"/>
  <c r="W492" i="3"/>
  <c r="Z489" i="1"/>
  <c r="AA489" i="1"/>
  <c r="W491" i="3"/>
  <c r="Z488" i="1"/>
  <c r="AA488" i="1"/>
  <c r="W490" i="3"/>
  <c r="Z487" i="1"/>
  <c r="AA487" i="1"/>
  <c r="W489" i="3"/>
  <c r="Z486" i="1"/>
  <c r="AA486" i="1"/>
  <c r="W488" i="3"/>
  <c r="Z485" i="1"/>
  <c r="AA485" i="1"/>
  <c r="W487" i="3"/>
  <c r="Z484" i="1"/>
  <c r="AA484" i="1"/>
  <c r="W486" i="3"/>
  <c r="Z483" i="1"/>
  <c r="AA483" i="1"/>
  <c r="W485" i="3"/>
  <c r="Z482" i="1"/>
  <c r="AA482" i="1"/>
  <c r="W484" i="3"/>
  <c r="Z481" i="1"/>
  <c r="AA481" i="1"/>
  <c r="W483" i="3"/>
  <c r="Z480" i="1"/>
  <c r="AA480" i="1"/>
  <c r="W482" i="3"/>
  <c r="Z479" i="1"/>
  <c r="AA479" i="1"/>
  <c r="W481" i="3"/>
  <c r="Z478" i="1"/>
  <c r="AA478" i="1"/>
  <c r="W480" i="3"/>
  <c r="Z477" i="1"/>
  <c r="AA477" i="1"/>
  <c r="W479" i="3"/>
  <c r="Z476" i="1"/>
  <c r="AA476" i="1"/>
  <c r="W478" i="3"/>
  <c r="Z475" i="1"/>
  <c r="AA475" i="1"/>
  <c r="W477" i="3"/>
  <c r="Z474" i="1"/>
  <c r="AA474" i="1"/>
  <c r="W476" i="3"/>
  <c r="Z473" i="1"/>
  <c r="AA473" i="1"/>
  <c r="W475" i="3"/>
  <c r="Z472" i="1"/>
  <c r="AA472" i="1"/>
  <c r="W474" i="3"/>
  <c r="Z471" i="1"/>
  <c r="AA471" i="1"/>
  <c r="W473" i="3"/>
  <c r="Z470" i="1"/>
  <c r="AA470" i="1"/>
  <c r="W472" i="3"/>
  <c r="Z469" i="1"/>
  <c r="AA469" i="1"/>
  <c r="W471" i="3"/>
  <c r="Z468" i="1"/>
  <c r="AA468" i="1"/>
  <c r="W470" i="3"/>
  <c r="Z467" i="1"/>
  <c r="AA467" i="1"/>
  <c r="W469" i="3"/>
  <c r="Z466" i="1"/>
  <c r="AA466" i="1"/>
  <c r="W468" i="3"/>
  <c r="Z465" i="1"/>
  <c r="AA465" i="1"/>
  <c r="W467" i="3"/>
  <c r="Z464" i="1"/>
  <c r="AA464" i="1"/>
  <c r="W466" i="3"/>
  <c r="Z463" i="1"/>
  <c r="AA463" i="1"/>
  <c r="W465" i="3"/>
  <c r="Z462" i="1"/>
  <c r="AA462" i="1"/>
  <c r="W464" i="3"/>
  <c r="Z461" i="1"/>
  <c r="AA461" i="1"/>
  <c r="W463" i="3"/>
  <c r="Z460" i="1"/>
  <c r="AA460" i="1"/>
  <c r="W462" i="3"/>
  <c r="Z459" i="1"/>
  <c r="AA459" i="1"/>
  <c r="W461" i="3"/>
  <c r="Z458" i="1"/>
  <c r="AA458" i="1"/>
  <c r="W460" i="3"/>
  <c r="Z457" i="1"/>
  <c r="AA457" i="1"/>
  <c r="W459" i="3"/>
  <c r="Z456" i="1"/>
  <c r="AA456" i="1"/>
  <c r="W458" i="3"/>
  <c r="Z455" i="1"/>
  <c r="AA455" i="1"/>
  <c r="W457" i="3"/>
  <c r="Z454" i="1"/>
  <c r="AA454" i="1"/>
  <c r="W456" i="3"/>
  <c r="Z453" i="1"/>
  <c r="AA453" i="1"/>
  <c r="W455" i="3"/>
  <c r="Z452" i="1"/>
  <c r="AA452" i="1"/>
  <c r="W454" i="3"/>
  <c r="Z451" i="1"/>
  <c r="AA451" i="1"/>
  <c r="W453" i="3"/>
  <c r="Z450" i="1"/>
  <c r="AA450" i="1"/>
  <c r="W452" i="3"/>
  <c r="Z449" i="1"/>
  <c r="AA449" i="1"/>
  <c r="W451" i="3"/>
  <c r="Z448" i="1"/>
  <c r="AA448" i="1"/>
  <c r="W450" i="3"/>
  <c r="Z447" i="1"/>
  <c r="AA447" i="1"/>
  <c r="W449" i="3"/>
  <c r="Z446" i="1"/>
  <c r="AA446" i="1"/>
  <c r="W448" i="3"/>
  <c r="Z445" i="1"/>
  <c r="AA445" i="1"/>
  <c r="W447" i="3"/>
  <c r="Z444" i="1"/>
  <c r="AA444" i="1"/>
  <c r="W446" i="3"/>
  <c r="Z443" i="1"/>
  <c r="AA443" i="1"/>
  <c r="W445" i="3"/>
  <c r="Z442" i="1"/>
  <c r="AA442" i="1"/>
  <c r="W444" i="3"/>
  <c r="Z441" i="1"/>
  <c r="AA441" i="1"/>
  <c r="W443" i="3"/>
  <c r="Z440" i="1"/>
  <c r="AA440" i="1"/>
  <c r="W442" i="3"/>
  <c r="Z439" i="1"/>
  <c r="AA439" i="1"/>
  <c r="W441" i="3"/>
  <c r="Z438" i="1"/>
  <c r="AA438" i="1"/>
  <c r="W440" i="3"/>
  <c r="Z437" i="1"/>
  <c r="AA437" i="1"/>
  <c r="W439" i="3"/>
  <c r="Z436" i="1"/>
  <c r="AA436" i="1"/>
  <c r="W438" i="3"/>
  <c r="Z435" i="1"/>
  <c r="AA435" i="1"/>
  <c r="W437" i="3"/>
  <c r="Z434" i="1"/>
  <c r="AA434" i="1"/>
  <c r="W436" i="3"/>
  <c r="Z433" i="1"/>
  <c r="AA433" i="1"/>
  <c r="W435" i="3"/>
  <c r="Z432" i="1"/>
  <c r="AA432" i="1"/>
  <c r="W434" i="3"/>
  <c r="Z431" i="1"/>
  <c r="AA431" i="1"/>
  <c r="W433" i="3"/>
  <c r="Z430" i="1"/>
  <c r="AA430" i="1"/>
  <c r="W432" i="3"/>
  <c r="Z429" i="1"/>
  <c r="AA429" i="1"/>
  <c r="W431" i="3"/>
  <c r="Z428" i="1"/>
  <c r="AA428" i="1"/>
  <c r="W430" i="3"/>
  <c r="Z427" i="1"/>
  <c r="AA427" i="1"/>
  <c r="W429" i="3"/>
  <c r="Z426" i="1"/>
  <c r="AA426" i="1"/>
  <c r="W428" i="3"/>
  <c r="Z425" i="1"/>
  <c r="AA425" i="1"/>
  <c r="W427" i="3"/>
  <c r="Z424" i="1"/>
  <c r="AA424" i="1"/>
  <c r="W426" i="3"/>
  <c r="Z423" i="1"/>
  <c r="AA423" i="1"/>
  <c r="W425" i="3"/>
  <c r="Z422" i="1"/>
  <c r="AA422" i="1"/>
  <c r="W424" i="3"/>
  <c r="Z421" i="1"/>
  <c r="AA421" i="1"/>
  <c r="W423" i="3"/>
  <c r="Z420" i="1"/>
  <c r="AA420" i="1"/>
  <c r="W422" i="3"/>
  <c r="Z419" i="1"/>
  <c r="AA419" i="1"/>
  <c r="W421" i="3"/>
  <c r="Z418" i="1"/>
  <c r="AA418" i="1"/>
  <c r="W420" i="3"/>
  <c r="Z417" i="1"/>
  <c r="AA417" i="1"/>
  <c r="W419" i="3"/>
  <c r="Z416" i="1"/>
  <c r="AA416" i="1"/>
  <c r="W418" i="3"/>
  <c r="Z415" i="1"/>
  <c r="AA415" i="1"/>
  <c r="W417" i="3"/>
  <c r="Z414" i="1"/>
  <c r="AA414" i="1"/>
  <c r="W416" i="3"/>
  <c r="Z413" i="1"/>
  <c r="AA413" i="1"/>
  <c r="W415" i="3"/>
  <c r="Z412" i="1"/>
  <c r="AA412" i="1"/>
  <c r="W414" i="3"/>
  <c r="Z411" i="1"/>
  <c r="AA411" i="1"/>
  <c r="W413" i="3"/>
  <c r="Z410" i="1"/>
  <c r="AA410" i="1"/>
  <c r="W412" i="3"/>
  <c r="Z409" i="1"/>
  <c r="AA409" i="1"/>
  <c r="W411" i="3"/>
  <c r="Z408" i="1"/>
  <c r="AA408" i="1"/>
  <c r="W410" i="3"/>
  <c r="Z407" i="1"/>
  <c r="AA407" i="1"/>
  <c r="W409" i="3"/>
  <c r="Z406" i="1"/>
  <c r="AA406" i="1"/>
  <c r="W408" i="3"/>
  <c r="Z405" i="1"/>
  <c r="AA405" i="1"/>
  <c r="W407" i="3"/>
  <c r="Z404" i="1"/>
  <c r="AA404" i="1"/>
  <c r="W406" i="3"/>
  <c r="Z403" i="1"/>
  <c r="AA403" i="1"/>
  <c r="W405" i="3"/>
  <c r="Z402" i="1"/>
  <c r="AA402" i="1"/>
  <c r="W404" i="3"/>
  <c r="Z401" i="1"/>
  <c r="AA401" i="1"/>
  <c r="W403" i="3"/>
  <c r="Z400" i="1"/>
  <c r="AA400" i="1"/>
  <c r="W402" i="3"/>
  <c r="Z399" i="1"/>
  <c r="AA399" i="1"/>
  <c r="W401" i="3"/>
  <c r="Z398" i="1"/>
  <c r="AA398" i="1"/>
  <c r="W400" i="3"/>
  <c r="Z397" i="1"/>
  <c r="AA397" i="1"/>
  <c r="W399" i="3"/>
  <c r="Z396" i="1"/>
  <c r="AA396" i="1"/>
  <c r="W398" i="3"/>
  <c r="Z395" i="1"/>
  <c r="AA395" i="1"/>
  <c r="W397" i="3"/>
  <c r="Z394" i="1"/>
  <c r="AA394" i="1"/>
  <c r="W396" i="3"/>
  <c r="Z393" i="1"/>
  <c r="AA393" i="1"/>
  <c r="W395" i="3"/>
  <c r="Z392" i="1"/>
  <c r="AA392" i="1"/>
  <c r="W394" i="3"/>
  <c r="Z391" i="1"/>
  <c r="AA391" i="1"/>
  <c r="W393" i="3"/>
  <c r="Z390" i="1"/>
  <c r="AA390" i="1"/>
  <c r="W392" i="3"/>
  <c r="Z389" i="1"/>
  <c r="AA389" i="1"/>
  <c r="W391" i="3"/>
  <c r="Z388" i="1"/>
  <c r="AA388" i="1"/>
  <c r="W390" i="3"/>
  <c r="Z387" i="1"/>
  <c r="AA387" i="1"/>
  <c r="W389" i="3"/>
  <c r="Z386" i="1"/>
  <c r="AA386" i="1"/>
  <c r="W388" i="3"/>
  <c r="Z385" i="1"/>
  <c r="AA385" i="1"/>
  <c r="W387" i="3"/>
  <c r="Z384" i="1"/>
  <c r="AA384" i="1"/>
  <c r="W386" i="3"/>
  <c r="Z383" i="1"/>
  <c r="AA383" i="1"/>
  <c r="W385" i="3"/>
  <c r="Z382" i="1"/>
  <c r="AA382" i="1"/>
  <c r="W384" i="3"/>
  <c r="Z381" i="1"/>
  <c r="AA381" i="1"/>
  <c r="W383" i="3"/>
  <c r="Z380" i="1"/>
  <c r="AA380" i="1"/>
  <c r="W382" i="3"/>
  <c r="Z379" i="1"/>
  <c r="AA379" i="1"/>
  <c r="W381" i="3"/>
  <c r="Z378" i="1"/>
  <c r="AA378" i="1"/>
  <c r="W380" i="3"/>
  <c r="Z377" i="1"/>
  <c r="AA377" i="1"/>
  <c r="W379" i="3"/>
  <c r="Z376" i="1"/>
  <c r="AA376" i="1"/>
  <c r="W378" i="3"/>
  <c r="Z375" i="1"/>
  <c r="AA375" i="1"/>
  <c r="W377" i="3"/>
  <c r="Z374" i="1"/>
  <c r="AA374" i="1"/>
  <c r="W376" i="3"/>
  <c r="Z373" i="1"/>
  <c r="AA373" i="1"/>
  <c r="W375" i="3"/>
  <c r="Z372" i="1"/>
  <c r="AA372" i="1"/>
  <c r="W374" i="3"/>
  <c r="Z371" i="1"/>
  <c r="AA371" i="1"/>
  <c r="W373" i="3"/>
  <c r="Z370" i="1"/>
  <c r="AA370" i="1"/>
  <c r="W372" i="3"/>
  <c r="Z369" i="1"/>
  <c r="AA369" i="1"/>
  <c r="W371" i="3"/>
  <c r="Z368" i="1"/>
  <c r="AA368" i="1"/>
  <c r="W370" i="3"/>
  <c r="Z367" i="1"/>
  <c r="AA367" i="1"/>
  <c r="W369" i="3"/>
  <c r="Z366" i="1"/>
  <c r="AA366" i="1"/>
  <c r="W368" i="3"/>
  <c r="Z365" i="1"/>
  <c r="AA365" i="1"/>
  <c r="W367" i="3"/>
  <c r="Z364" i="1"/>
  <c r="AA364" i="1"/>
  <c r="W366" i="3"/>
  <c r="Z363" i="1"/>
  <c r="AA363" i="1"/>
  <c r="W365" i="3"/>
  <c r="Z362" i="1"/>
  <c r="AA362" i="1"/>
  <c r="W364" i="3"/>
  <c r="Z361" i="1"/>
  <c r="AA361" i="1"/>
  <c r="W363" i="3"/>
  <c r="Z360" i="1"/>
  <c r="AA360" i="1"/>
  <c r="W362" i="3"/>
  <c r="Z359" i="1"/>
  <c r="AA359" i="1"/>
  <c r="W361" i="3"/>
  <c r="Z358" i="1"/>
  <c r="AA358" i="1"/>
  <c r="W360" i="3"/>
  <c r="Z357" i="1"/>
  <c r="AA357" i="1"/>
  <c r="W359" i="3"/>
  <c r="Z356" i="1"/>
  <c r="AA356" i="1"/>
  <c r="W358" i="3"/>
  <c r="Z355" i="1"/>
  <c r="AA355" i="1"/>
  <c r="W357" i="3"/>
  <c r="Z354" i="1"/>
  <c r="AA354" i="1"/>
  <c r="W356" i="3"/>
  <c r="Z353" i="1"/>
  <c r="AA353" i="1"/>
  <c r="W355" i="3"/>
  <c r="Z352" i="1"/>
  <c r="AA352" i="1"/>
  <c r="W354" i="3"/>
  <c r="Z351" i="1"/>
  <c r="AA351" i="1"/>
  <c r="W353" i="3"/>
  <c r="Z350" i="1"/>
  <c r="AA350" i="1"/>
  <c r="W352" i="3"/>
  <c r="Z349" i="1"/>
  <c r="AA349" i="1"/>
  <c r="W351" i="3"/>
  <c r="Z348" i="1"/>
  <c r="AA348" i="1"/>
  <c r="W350" i="3"/>
  <c r="Z347" i="1"/>
  <c r="AA347" i="1"/>
  <c r="W349" i="3"/>
  <c r="Z346" i="1"/>
  <c r="AA346" i="1"/>
  <c r="W348" i="3"/>
  <c r="Z345" i="1"/>
  <c r="AA345" i="1"/>
  <c r="W347" i="3"/>
  <c r="Z344" i="1"/>
  <c r="AA344" i="1"/>
  <c r="W346" i="3"/>
  <c r="Z343" i="1"/>
  <c r="AA343" i="1"/>
  <c r="W345" i="3"/>
  <c r="Z342" i="1"/>
  <c r="AA342" i="1"/>
  <c r="W344" i="3"/>
  <c r="Z341" i="1"/>
  <c r="AA341" i="1"/>
  <c r="W343" i="3"/>
  <c r="Z340" i="1"/>
  <c r="AA340" i="1"/>
  <c r="W342" i="3"/>
  <c r="Z339" i="1"/>
  <c r="AA339" i="1"/>
  <c r="W341" i="3"/>
  <c r="Z338" i="1"/>
  <c r="AA338" i="1"/>
  <c r="W340" i="3"/>
  <c r="Z337" i="1"/>
  <c r="AA337" i="1"/>
  <c r="W339" i="3"/>
  <c r="Z336" i="1"/>
  <c r="AA336" i="1"/>
  <c r="W338" i="3"/>
  <c r="Z335" i="1"/>
  <c r="AA335" i="1"/>
  <c r="W337" i="3"/>
  <c r="Z334" i="1"/>
  <c r="AA334" i="1"/>
  <c r="W336" i="3"/>
  <c r="Z333" i="1"/>
  <c r="AA333" i="1"/>
  <c r="W335" i="3"/>
  <c r="Z332" i="1"/>
  <c r="AA332" i="1"/>
  <c r="W334" i="3"/>
  <c r="Z331" i="1"/>
  <c r="AA331" i="1"/>
  <c r="W333" i="3"/>
  <c r="Z330" i="1"/>
  <c r="AA330" i="1"/>
  <c r="W332" i="3"/>
  <c r="Z329" i="1"/>
  <c r="AA329" i="1"/>
  <c r="W331" i="3"/>
  <c r="Z328" i="1"/>
  <c r="AA328" i="1"/>
  <c r="W330" i="3"/>
  <c r="Z327" i="1"/>
  <c r="AA327" i="1"/>
  <c r="W329" i="3"/>
  <c r="Z326" i="1"/>
  <c r="AA326" i="1"/>
  <c r="W328" i="3"/>
  <c r="Z325" i="1"/>
  <c r="AA325" i="1"/>
  <c r="W327" i="3"/>
  <c r="Z324" i="1"/>
  <c r="AA324" i="1"/>
  <c r="W326" i="3"/>
  <c r="Z323" i="1"/>
  <c r="AA323" i="1"/>
  <c r="W325" i="3"/>
  <c r="Z322" i="1"/>
  <c r="AA322" i="1"/>
  <c r="W324" i="3"/>
  <c r="Z321" i="1"/>
  <c r="AA321" i="1"/>
  <c r="W323" i="3"/>
  <c r="Z320" i="1"/>
  <c r="AA320" i="1"/>
  <c r="W322" i="3"/>
  <c r="Z319" i="1"/>
  <c r="AA319" i="1"/>
  <c r="W321" i="3"/>
  <c r="Z318" i="1"/>
  <c r="AA318" i="1"/>
  <c r="W320" i="3"/>
  <c r="Z317" i="1"/>
  <c r="AA317" i="1"/>
  <c r="W319" i="3"/>
  <c r="Z316" i="1"/>
  <c r="AA316" i="1"/>
  <c r="W318" i="3"/>
  <c r="Z315" i="1"/>
  <c r="AA315" i="1"/>
  <c r="W317" i="3"/>
  <c r="Z314" i="1"/>
  <c r="AA314" i="1"/>
  <c r="W316" i="3"/>
  <c r="Z313" i="1"/>
  <c r="AA313" i="1"/>
  <c r="W315" i="3"/>
  <c r="Z312" i="1"/>
  <c r="AA312" i="1"/>
  <c r="W314" i="3"/>
  <c r="Z311" i="1"/>
  <c r="AA311" i="1"/>
  <c r="W313" i="3"/>
  <c r="Z310" i="1"/>
  <c r="AA310" i="1"/>
  <c r="W312" i="3"/>
  <c r="Z309" i="1"/>
  <c r="AA309" i="1"/>
  <c r="W311" i="3"/>
  <c r="Z308" i="1"/>
  <c r="AA308" i="1"/>
  <c r="W310" i="3"/>
  <c r="Z307" i="1"/>
  <c r="AA307" i="1"/>
  <c r="W309" i="3"/>
  <c r="Z306" i="1"/>
  <c r="AA306" i="1"/>
  <c r="W308" i="3"/>
  <c r="Z305" i="1"/>
  <c r="AA305" i="1"/>
  <c r="W307" i="3"/>
  <c r="Z304" i="1"/>
  <c r="AA304" i="1"/>
  <c r="W306" i="3"/>
  <c r="Z303" i="1"/>
  <c r="AA303" i="1"/>
  <c r="W305" i="3"/>
  <c r="Z302" i="1"/>
  <c r="AA302" i="1"/>
  <c r="W304" i="3"/>
  <c r="Z301" i="1"/>
  <c r="AA301" i="1"/>
  <c r="W303" i="3"/>
  <c r="Z300" i="1"/>
  <c r="AA300" i="1"/>
  <c r="W302" i="3"/>
  <c r="Z299" i="1"/>
  <c r="AA299" i="1"/>
  <c r="W301" i="3"/>
  <c r="Z298" i="1"/>
  <c r="AA298" i="1"/>
  <c r="W300" i="3"/>
  <c r="Z297" i="1"/>
  <c r="AA297" i="1"/>
  <c r="W299" i="3"/>
  <c r="Z296" i="1"/>
  <c r="AA296" i="1"/>
  <c r="W298" i="3"/>
  <c r="Z295" i="1"/>
  <c r="AA295" i="1"/>
  <c r="W297" i="3"/>
  <c r="Z294" i="1"/>
  <c r="AA294" i="1"/>
  <c r="W296" i="3"/>
  <c r="Z293" i="1"/>
  <c r="AA293" i="1"/>
  <c r="W295" i="3"/>
  <c r="Z292" i="1"/>
  <c r="AA292" i="1"/>
  <c r="W294" i="3"/>
  <c r="Z291" i="1"/>
  <c r="AA291" i="1"/>
  <c r="W293" i="3"/>
  <c r="Z290" i="1"/>
  <c r="AA290" i="1"/>
  <c r="W292" i="3"/>
  <c r="Z289" i="1"/>
  <c r="AA289" i="1"/>
  <c r="W291" i="3"/>
  <c r="Z288" i="1"/>
  <c r="AA288" i="1"/>
  <c r="W290" i="3"/>
  <c r="Z287" i="1"/>
  <c r="AA287" i="1"/>
  <c r="W289" i="3"/>
  <c r="Z286" i="1"/>
  <c r="AA286" i="1"/>
  <c r="W288" i="3"/>
  <c r="Z285" i="1"/>
  <c r="AA285" i="1"/>
  <c r="W287" i="3"/>
  <c r="Z284" i="1"/>
  <c r="AA284" i="1"/>
  <c r="W286" i="3"/>
  <c r="Z283" i="1"/>
  <c r="AA283" i="1"/>
  <c r="W285" i="3"/>
  <c r="Z282" i="1"/>
  <c r="AA282" i="1"/>
  <c r="W284" i="3"/>
  <c r="Z281" i="1"/>
  <c r="AA281" i="1"/>
  <c r="W283" i="3"/>
  <c r="Z280" i="1"/>
  <c r="AA280" i="1"/>
  <c r="W282" i="3"/>
  <c r="Z279" i="1"/>
  <c r="AA279" i="1"/>
  <c r="W281" i="3"/>
  <c r="Z278" i="1"/>
  <c r="AA278" i="1"/>
  <c r="W280" i="3"/>
  <c r="Z277" i="1"/>
  <c r="AA277" i="1"/>
  <c r="W279" i="3"/>
  <c r="Z276" i="1"/>
  <c r="AA276" i="1"/>
  <c r="W278" i="3"/>
  <c r="Z275" i="1"/>
  <c r="AA275" i="1"/>
  <c r="W277" i="3"/>
  <c r="Z274" i="1"/>
  <c r="AA274" i="1"/>
  <c r="W276" i="3"/>
  <c r="Z273" i="1"/>
  <c r="AA273" i="1"/>
  <c r="W275" i="3"/>
  <c r="Z272" i="1"/>
  <c r="AA272" i="1"/>
  <c r="W274" i="3"/>
  <c r="Z271" i="1"/>
  <c r="AA271" i="1"/>
  <c r="W273" i="3"/>
  <c r="Z270" i="1"/>
  <c r="AA270" i="1"/>
  <c r="W272" i="3"/>
  <c r="Z269" i="1"/>
  <c r="AA269" i="1"/>
  <c r="W271" i="3"/>
  <c r="Z268" i="1"/>
  <c r="AA268" i="1"/>
  <c r="W270" i="3"/>
  <c r="Z267" i="1"/>
  <c r="AA267" i="1"/>
  <c r="W269" i="3"/>
  <c r="Z266" i="1"/>
  <c r="AA266" i="1"/>
  <c r="W268" i="3"/>
  <c r="Z265" i="1"/>
  <c r="AA265" i="1"/>
  <c r="W267" i="3"/>
  <c r="Z264" i="1"/>
  <c r="AA264" i="1"/>
  <c r="W266" i="3"/>
  <c r="Z263" i="1"/>
  <c r="AA263" i="1"/>
  <c r="W265" i="3"/>
  <c r="Z262" i="1"/>
  <c r="AA262" i="1"/>
  <c r="W264" i="3"/>
  <c r="Z261" i="1"/>
  <c r="AA261" i="1"/>
  <c r="W263" i="3"/>
  <c r="Z260" i="1"/>
  <c r="AA260" i="1"/>
  <c r="W262" i="3"/>
  <c r="Z259" i="1"/>
  <c r="AA259" i="1"/>
  <c r="W261" i="3"/>
  <c r="Z258" i="1"/>
  <c r="AA258" i="1"/>
  <c r="W260" i="3"/>
  <c r="Z257" i="1"/>
  <c r="AA257" i="1"/>
  <c r="W259" i="3"/>
  <c r="Z256" i="1"/>
  <c r="AA256" i="1"/>
  <c r="W258" i="3"/>
  <c r="Z255" i="1"/>
  <c r="AA255" i="1"/>
  <c r="W257" i="3"/>
  <c r="Z254" i="1"/>
  <c r="AA254" i="1"/>
  <c r="W256" i="3"/>
  <c r="Z253" i="1"/>
  <c r="AA253" i="1"/>
  <c r="W255" i="3"/>
  <c r="Z252" i="1"/>
  <c r="AA252" i="1"/>
  <c r="W254" i="3"/>
  <c r="Z251" i="1"/>
  <c r="AA251" i="1"/>
  <c r="W253" i="3"/>
  <c r="Z250" i="1"/>
  <c r="AA250" i="1"/>
  <c r="W252" i="3"/>
  <c r="Z249" i="1"/>
  <c r="AA249" i="1"/>
  <c r="W251" i="3"/>
  <c r="Z248" i="1"/>
  <c r="AA248" i="1"/>
  <c r="W250" i="3"/>
  <c r="Z247" i="1"/>
  <c r="AA247" i="1"/>
  <c r="W249" i="3"/>
  <c r="Z246" i="1"/>
  <c r="AA246" i="1"/>
  <c r="W248" i="3"/>
  <c r="Z245" i="1"/>
  <c r="AA245" i="1"/>
  <c r="W247" i="3"/>
  <c r="Z244" i="1"/>
  <c r="AA244" i="1"/>
  <c r="W246" i="3"/>
  <c r="Z243" i="1"/>
  <c r="AA243" i="1"/>
  <c r="W245" i="3"/>
  <c r="Z242" i="1"/>
  <c r="AA242" i="1"/>
  <c r="W244" i="3"/>
  <c r="Z241" i="1"/>
  <c r="AA241" i="1"/>
  <c r="W243" i="3"/>
  <c r="Z240" i="1"/>
  <c r="AA240" i="1"/>
  <c r="W242" i="3"/>
  <c r="Z239" i="1"/>
  <c r="AA239" i="1"/>
  <c r="W241" i="3"/>
  <c r="Z238" i="1"/>
  <c r="AA238" i="1"/>
  <c r="W240" i="3"/>
  <c r="Z237" i="1"/>
  <c r="AA237" i="1"/>
  <c r="W239" i="3"/>
  <c r="Z236" i="1"/>
  <c r="AA236" i="1"/>
  <c r="W238" i="3"/>
  <c r="Z235" i="1"/>
  <c r="AA235" i="1"/>
  <c r="W237" i="3"/>
  <c r="Z234" i="1"/>
  <c r="AA234" i="1"/>
  <c r="W236" i="3"/>
  <c r="Z233" i="1"/>
  <c r="AA233" i="1"/>
  <c r="W235" i="3"/>
  <c r="Z232" i="1"/>
  <c r="AA232" i="1"/>
  <c r="W234" i="3"/>
  <c r="Z231" i="1"/>
  <c r="AA231" i="1"/>
  <c r="W233" i="3"/>
  <c r="Z230" i="1"/>
  <c r="AA230" i="1"/>
  <c r="W232" i="3"/>
  <c r="Z229" i="1"/>
  <c r="AA229" i="1"/>
  <c r="W231" i="3"/>
  <c r="Z228" i="1"/>
  <c r="AA228" i="1"/>
  <c r="W230" i="3"/>
  <c r="Z227" i="1"/>
  <c r="AA227" i="1"/>
  <c r="W229" i="3"/>
  <c r="Z226" i="1"/>
  <c r="AA226" i="1"/>
  <c r="W228" i="3"/>
  <c r="Z225" i="1"/>
  <c r="AA225" i="1"/>
  <c r="W227" i="3"/>
  <c r="Z224" i="1"/>
  <c r="AA224" i="1"/>
  <c r="W226" i="3"/>
  <c r="Z223" i="1"/>
  <c r="AA223" i="1"/>
  <c r="W225" i="3"/>
  <c r="Z222" i="1"/>
  <c r="AA222" i="1"/>
  <c r="W224" i="3"/>
  <c r="Z221" i="1"/>
  <c r="AA221" i="1"/>
  <c r="W223" i="3"/>
  <c r="Z220" i="1"/>
  <c r="AA220" i="1"/>
  <c r="W222" i="3"/>
  <c r="Z219" i="1"/>
  <c r="AA219" i="1"/>
  <c r="W221" i="3"/>
  <c r="Z218" i="1"/>
  <c r="AA218" i="1"/>
  <c r="W220" i="3"/>
  <c r="Z217" i="1"/>
  <c r="AA217" i="1"/>
  <c r="W219" i="3"/>
  <c r="Z216" i="1"/>
  <c r="AA216" i="1"/>
  <c r="W218" i="3"/>
  <c r="Z215" i="1"/>
  <c r="AA215" i="1"/>
  <c r="W217" i="3"/>
  <c r="Z214" i="1"/>
  <c r="AA214" i="1"/>
  <c r="W216" i="3"/>
  <c r="Z213" i="1"/>
  <c r="AA213" i="1"/>
  <c r="W215" i="3"/>
  <c r="Z212" i="1"/>
  <c r="AA212" i="1"/>
  <c r="W214" i="3"/>
  <c r="Z211" i="1"/>
  <c r="AA211" i="1"/>
  <c r="W213" i="3"/>
  <c r="Z210" i="1"/>
  <c r="AA210" i="1"/>
  <c r="W212" i="3"/>
  <c r="Z209" i="1"/>
  <c r="AA209" i="1"/>
  <c r="W211" i="3"/>
  <c r="Z208" i="1"/>
  <c r="AA208" i="1"/>
  <c r="W210" i="3"/>
  <c r="Z207" i="1"/>
  <c r="AA207" i="1"/>
  <c r="W209" i="3"/>
  <c r="Z206" i="1"/>
  <c r="AA206" i="1"/>
  <c r="W208" i="3"/>
  <c r="Z205" i="1"/>
  <c r="AA205" i="1"/>
  <c r="W207" i="3"/>
  <c r="Z204" i="1"/>
  <c r="AA204" i="1"/>
  <c r="W206" i="3"/>
  <c r="Z203" i="1"/>
  <c r="AA203" i="1"/>
  <c r="W205" i="3"/>
  <c r="Z202" i="1"/>
  <c r="AA202" i="1"/>
  <c r="W204" i="3"/>
  <c r="Z201" i="1"/>
  <c r="AA201" i="1"/>
  <c r="W203" i="3"/>
  <c r="Z200" i="1"/>
  <c r="AA200" i="1"/>
  <c r="W202" i="3"/>
  <c r="Z199" i="1"/>
  <c r="AA199" i="1"/>
  <c r="W201" i="3"/>
  <c r="Z198" i="1"/>
  <c r="AA198" i="1"/>
  <c r="W200" i="3"/>
  <c r="Z197" i="1"/>
  <c r="AA197" i="1"/>
  <c r="W199" i="3"/>
  <c r="Z196" i="1"/>
  <c r="AA196" i="1"/>
  <c r="W198" i="3"/>
  <c r="Z195" i="1"/>
  <c r="AA195" i="1"/>
  <c r="W197" i="3"/>
  <c r="Z194" i="1"/>
  <c r="AA194" i="1"/>
  <c r="W196" i="3"/>
  <c r="Z193" i="1"/>
  <c r="AA193" i="1"/>
  <c r="W195" i="3"/>
  <c r="Z192" i="1"/>
  <c r="AA192" i="1"/>
  <c r="W194" i="3"/>
  <c r="Z191" i="1"/>
  <c r="AA191" i="1"/>
  <c r="W193" i="3"/>
  <c r="Z190" i="1"/>
  <c r="AA190" i="1"/>
  <c r="W192" i="3"/>
  <c r="Z189" i="1"/>
  <c r="AA189" i="1"/>
  <c r="W191" i="3"/>
  <c r="Z188" i="1"/>
  <c r="AA188" i="1"/>
  <c r="W190" i="3"/>
  <c r="Z187" i="1"/>
  <c r="AA187" i="1"/>
  <c r="W189" i="3"/>
  <c r="Z186" i="1"/>
  <c r="AA186" i="1"/>
  <c r="W188" i="3"/>
  <c r="Z185" i="1"/>
  <c r="AA185" i="1"/>
  <c r="W187" i="3"/>
  <c r="Z184" i="1"/>
  <c r="AA184" i="1"/>
  <c r="W186" i="3"/>
  <c r="Z183" i="1"/>
  <c r="AA183" i="1"/>
  <c r="W185" i="3"/>
  <c r="Z182" i="1"/>
  <c r="AA182" i="1"/>
  <c r="W184" i="3"/>
  <c r="Z181" i="1"/>
  <c r="AA181" i="1"/>
  <c r="W183" i="3"/>
  <c r="Z180" i="1"/>
  <c r="AA180" i="1"/>
  <c r="W182" i="3"/>
  <c r="Z179" i="1"/>
  <c r="AA179" i="1"/>
  <c r="W181" i="3"/>
  <c r="Z178" i="1"/>
  <c r="AA178" i="1"/>
  <c r="W180" i="3"/>
  <c r="Z177" i="1"/>
  <c r="AA177" i="1"/>
  <c r="W179" i="3"/>
  <c r="Z176" i="1"/>
  <c r="AA176" i="1"/>
  <c r="W178" i="3"/>
  <c r="Z175" i="1"/>
  <c r="AA175" i="1"/>
  <c r="W177" i="3"/>
  <c r="Z174" i="1"/>
  <c r="AA174" i="1"/>
  <c r="W176" i="3"/>
  <c r="Z173" i="1"/>
  <c r="AA173" i="1"/>
  <c r="W175" i="3"/>
  <c r="Z172" i="1"/>
  <c r="AA172" i="1"/>
  <c r="W174" i="3"/>
  <c r="Z171" i="1"/>
  <c r="AA171" i="1"/>
  <c r="W173" i="3"/>
  <c r="Z170" i="1"/>
  <c r="AA170" i="1"/>
  <c r="W172" i="3"/>
  <c r="Z169" i="1"/>
  <c r="AA169" i="1"/>
  <c r="W171" i="3"/>
  <c r="Z168" i="1"/>
  <c r="AA168" i="1"/>
  <c r="W170" i="3"/>
  <c r="Z167" i="1"/>
  <c r="AA167" i="1"/>
  <c r="W169" i="3"/>
  <c r="Z166" i="1"/>
  <c r="AA166" i="1"/>
  <c r="W168" i="3"/>
  <c r="Z165" i="1"/>
  <c r="AA165" i="1"/>
  <c r="W167" i="3"/>
  <c r="Z164" i="1"/>
  <c r="AA164" i="1"/>
  <c r="W166" i="3"/>
  <c r="Z163" i="1"/>
  <c r="AA163" i="1"/>
  <c r="W165" i="3"/>
  <c r="Z162" i="1"/>
  <c r="AA162" i="1"/>
  <c r="W164" i="3"/>
  <c r="Z161" i="1"/>
  <c r="AA161" i="1"/>
  <c r="W163" i="3"/>
  <c r="Z160" i="1"/>
  <c r="AA160" i="1"/>
  <c r="W162" i="3"/>
  <c r="Z159" i="1"/>
  <c r="AA159" i="1"/>
  <c r="W161" i="3"/>
  <c r="Z158" i="1"/>
  <c r="AA158" i="1"/>
  <c r="W160" i="3"/>
  <c r="Z157" i="1"/>
  <c r="AA157" i="1"/>
  <c r="W159" i="3"/>
  <c r="Z156" i="1"/>
  <c r="AA156" i="1"/>
  <c r="W158" i="3"/>
  <c r="Z155" i="1"/>
  <c r="AA155" i="1"/>
  <c r="W157" i="3"/>
  <c r="Z154" i="1"/>
  <c r="AA154" i="1"/>
  <c r="W156" i="3"/>
  <c r="Z153" i="1"/>
  <c r="AA153" i="1"/>
  <c r="W155" i="3"/>
  <c r="Z152" i="1"/>
  <c r="AA152" i="1"/>
  <c r="W154" i="3"/>
  <c r="Z151" i="1"/>
  <c r="AA151" i="1"/>
  <c r="W153" i="3"/>
  <c r="Z150" i="1"/>
  <c r="AA150" i="1"/>
  <c r="W152" i="3"/>
  <c r="Z149" i="1"/>
  <c r="AA149" i="1"/>
  <c r="W151" i="3"/>
  <c r="Z148" i="1"/>
  <c r="AA148" i="1"/>
  <c r="W150" i="3"/>
  <c r="Z147" i="1"/>
  <c r="AA147" i="1"/>
  <c r="W149" i="3"/>
  <c r="Z146" i="1"/>
  <c r="AA146" i="1"/>
  <c r="W148" i="3"/>
  <c r="Z145" i="1"/>
  <c r="AA145" i="1"/>
  <c r="W147" i="3"/>
  <c r="Z144" i="1"/>
  <c r="AA144" i="1"/>
  <c r="W146" i="3"/>
  <c r="Z143" i="1"/>
  <c r="AA143" i="1"/>
  <c r="W145" i="3"/>
  <c r="Z142" i="1"/>
  <c r="AA142" i="1"/>
  <c r="W144" i="3"/>
  <c r="Z141" i="1"/>
  <c r="AA141" i="1"/>
  <c r="W143" i="3"/>
  <c r="Z140" i="1"/>
  <c r="AA140" i="1"/>
  <c r="W142" i="3"/>
  <c r="Z139" i="1"/>
  <c r="AA139" i="1"/>
  <c r="W141" i="3"/>
  <c r="Z138" i="1"/>
  <c r="AA138" i="1"/>
  <c r="W140" i="3"/>
  <c r="Z137" i="1"/>
  <c r="AA137" i="1"/>
  <c r="W139" i="3"/>
  <c r="Z136" i="1"/>
  <c r="AA136" i="1"/>
  <c r="W138" i="3"/>
  <c r="Z135" i="1"/>
  <c r="AA135" i="1"/>
  <c r="W137" i="3"/>
  <c r="Z134" i="1"/>
  <c r="AA134" i="1"/>
  <c r="W136" i="3"/>
  <c r="Z133" i="1"/>
  <c r="AA133" i="1"/>
  <c r="W135" i="3"/>
  <c r="Z132" i="1"/>
  <c r="AA132" i="1"/>
  <c r="W134" i="3"/>
  <c r="Z131" i="1"/>
  <c r="AA131" i="1"/>
  <c r="W133" i="3"/>
  <c r="Z130" i="1"/>
  <c r="AA130" i="1"/>
  <c r="W132" i="3"/>
  <c r="Z129" i="1"/>
  <c r="AA129" i="1"/>
  <c r="W131" i="3"/>
  <c r="Z128" i="1"/>
  <c r="AA128" i="1"/>
  <c r="W130" i="3"/>
  <c r="Z127" i="1"/>
  <c r="AA127" i="1"/>
  <c r="W129" i="3"/>
  <c r="Z126" i="1"/>
  <c r="AA126" i="1"/>
  <c r="W128" i="3"/>
  <c r="Z125" i="1"/>
  <c r="AA125" i="1"/>
  <c r="W127" i="3"/>
  <c r="Z124" i="1"/>
  <c r="AA124" i="1"/>
  <c r="W126" i="3"/>
  <c r="Z123" i="1"/>
  <c r="AA123" i="1"/>
  <c r="W125" i="3"/>
  <c r="Z122" i="1"/>
  <c r="AA122" i="1"/>
  <c r="W124" i="3"/>
  <c r="Z121" i="1"/>
  <c r="AA121" i="1"/>
  <c r="W123" i="3"/>
  <c r="Z120" i="1"/>
  <c r="AA120" i="1"/>
  <c r="W122" i="3"/>
  <c r="Z119" i="1"/>
  <c r="AA119" i="1"/>
  <c r="W121" i="3"/>
  <c r="Z118" i="1"/>
  <c r="AA118" i="1"/>
  <c r="W120" i="3"/>
  <c r="Z117" i="1"/>
  <c r="AA117" i="1"/>
  <c r="W119" i="3"/>
  <c r="Z116" i="1"/>
  <c r="AA116" i="1"/>
  <c r="W118" i="3"/>
  <c r="Z114" i="1"/>
  <c r="AA114" i="1"/>
  <c r="W116" i="3"/>
  <c r="Z113" i="1"/>
  <c r="AA113" i="1"/>
  <c r="W115" i="3"/>
  <c r="Z112" i="1"/>
  <c r="AA112" i="1"/>
  <c r="W114" i="3"/>
  <c r="Z111" i="1"/>
  <c r="AA111" i="1"/>
  <c r="W113" i="3"/>
  <c r="Z110" i="1"/>
  <c r="AA110" i="1"/>
  <c r="W112" i="3"/>
  <c r="Z109" i="1"/>
  <c r="AA109" i="1"/>
  <c r="W111" i="3"/>
  <c r="Z108" i="1"/>
  <c r="AA108" i="1"/>
  <c r="W110" i="3"/>
  <c r="Z107" i="1"/>
  <c r="AA107" i="1"/>
  <c r="W109" i="3"/>
  <c r="Z106" i="1"/>
  <c r="AA106" i="1"/>
  <c r="W108" i="3"/>
  <c r="Z105" i="1"/>
  <c r="AA105" i="1"/>
  <c r="W107" i="3"/>
  <c r="Z104" i="1"/>
  <c r="AA104" i="1"/>
  <c r="W106" i="3"/>
  <c r="Z103" i="1"/>
  <c r="AA103" i="1"/>
  <c r="W105" i="3"/>
  <c r="Z102" i="1"/>
  <c r="AA102" i="1"/>
  <c r="W104" i="3"/>
  <c r="Z101" i="1"/>
  <c r="AA101" i="1"/>
  <c r="W103" i="3"/>
  <c r="Z100" i="1"/>
  <c r="AA100" i="1"/>
  <c r="W102" i="3"/>
  <c r="Z98" i="1"/>
  <c r="AA98" i="1"/>
  <c r="W100" i="3"/>
  <c r="Z97" i="1"/>
  <c r="AA97" i="1"/>
  <c r="W99" i="3"/>
  <c r="Z96" i="1"/>
  <c r="AA96" i="1"/>
  <c r="W98" i="3"/>
  <c r="Z95" i="1"/>
  <c r="AA95" i="1"/>
  <c r="W97" i="3"/>
  <c r="Z94" i="1"/>
  <c r="AA94" i="1"/>
  <c r="W96" i="3"/>
  <c r="Z93" i="1"/>
  <c r="AA93" i="1"/>
  <c r="W95" i="3"/>
  <c r="Z92" i="1"/>
  <c r="AA92" i="1"/>
  <c r="W94" i="3"/>
  <c r="Z91" i="1"/>
  <c r="AA91" i="1"/>
  <c r="W93" i="3"/>
  <c r="Z90" i="1"/>
  <c r="AA90" i="1"/>
  <c r="W92" i="3"/>
  <c r="Z89" i="1"/>
  <c r="AA89" i="1"/>
  <c r="W91" i="3"/>
  <c r="Z88" i="1"/>
  <c r="AA88" i="1"/>
  <c r="W90" i="3"/>
  <c r="Z87" i="1"/>
  <c r="AA87" i="1"/>
  <c r="W89" i="3"/>
  <c r="Z86" i="1"/>
  <c r="AA86" i="1"/>
  <c r="W88" i="3"/>
  <c r="Z85" i="1"/>
  <c r="AA85" i="1"/>
  <c r="W87" i="3"/>
  <c r="Z84" i="1"/>
  <c r="AA84" i="1"/>
  <c r="W86" i="3"/>
  <c r="Z83" i="1"/>
  <c r="AA83" i="1"/>
  <c r="W85" i="3"/>
  <c r="Z82" i="1"/>
  <c r="AA82" i="1"/>
  <c r="W84" i="3"/>
  <c r="Z81" i="1"/>
  <c r="AA81" i="1"/>
  <c r="W83" i="3"/>
  <c r="Z80" i="1"/>
  <c r="AA80" i="1"/>
  <c r="W82" i="3"/>
  <c r="Z79" i="1"/>
  <c r="AA79" i="1"/>
  <c r="W81" i="3"/>
  <c r="Z78" i="1"/>
  <c r="AA78" i="1"/>
  <c r="W80" i="3"/>
  <c r="Z77" i="1"/>
  <c r="AA77" i="1"/>
  <c r="W79" i="3"/>
  <c r="Z76" i="1"/>
  <c r="AA76" i="1"/>
  <c r="W78" i="3"/>
  <c r="Z75" i="1"/>
  <c r="AA75" i="1"/>
  <c r="W77" i="3"/>
  <c r="Z74" i="1"/>
  <c r="AA74" i="1"/>
  <c r="W76" i="3"/>
  <c r="Z73" i="1"/>
  <c r="AA73" i="1"/>
  <c r="W75" i="3"/>
  <c r="Z72" i="1"/>
  <c r="AA72" i="1"/>
  <c r="W74" i="3"/>
  <c r="Z71" i="1"/>
  <c r="AA71" i="1"/>
  <c r="W73" i="3"/>
  <c r="Z70" i="1"/>
  <c r="AA70" i="1"/>
  <c r="W72" i="3"/>
  <c r="Z69" i="1"/>
  <c r="AA69" i="1"/>
  <c r="W71" i="3"/>
  <c r="Z68" i="1"/>
  <c r="AA68" i="1"/>
  <c r="W70" i="3"/>
  <c r="Z67" i="1"/>
  <c r="AA67" i="1"/>
  <c r="W69" i="3"/>
  <c r="Z66" i="1"/>
  <c r="AA66" i="1"/>
  <c r="W68" i="3"/>
  <c r="Z65" i="1"/>
  <c r="AA65" i="1"/>
  <c r="W67" i="3"/>
  <c r="Z64" i="1"/>
  <c r="AA64" i="1"/>
  <c r="W66" i="3"/>
  <c r="Z63" i="1"/>
  <c r="AA63" i="1"/>
  <c r="W65" i="3"/>
  <c r="Z62" i="1"/>
  <c r="AA62" i="1"/>
  <c r="W64" i="3"/>
  <c r="Z61" i="1"/>
  <c r="AA61" i="1"/>
  <c r="W63" i="3"/>
  <c r="Z60" i="1"/>
  <c r="AA60" i="1"/>
  <c r="W62" i="3"/>
  <c r="Z59" i="1"/>
  <c r="AA59" i="1"/>
  <c r="W61" i="3"/>
  <c r="Z58" i="1"/>
  <c r="AA58" i="1"/>
  <c r="W60" i="3"/>
  <c r="Z57" i="1"/>
  <c r="AA57" i="1"/>
  <c r="W59" i="3"/>
  <c r="Z56" i="1"/>
  <c r="AA56" i="1"/>
  <c r="W58" i="3"/>
  <c r="Z55" i="1"/>
  <c r="AA55" i="1"/>
  <c r="W57" i="3"/>
  <c r="Z54" i="1"/>
  <c r="AA54" i="1"/>
  <c r="W56" i="3"/>
  <c r="Z53" i="1"/>
  <c r="AA53" i="1"/>
  <c r="W55" i="3"/>
  <c r="Z52" i="1"/>
  <c r="AA52" i="1"/>
  <c r="W54" i="3"/>
  <c r="Z51" i="1"/>
  <c r="AA51" i="1"/>
  <c r="W53" i="3"/>
  <c r="Z50" i="1"/>
  <c r="AA50" i="1"/>
  <c r="W52" i="3"/>
  <c r="Z49" i="1"/>
  <c r="AA49" i="1"/>
  <c r="W51" i="3"/>
  <c r="Z48" i="1"/>
  <c r="AA48" i="1"/>
  <c r="W50" i="3"/>
  <c r="Z47" i="1"/>
  <c r="AA47" i="1"/>
  <c r="W49" i="3"/>
  <c r="Z46" i="1"/>
  <c r="AA46" i="1"/>
  <c r="W48" i="3"/>
  <c r="Z45" i="1"/>
  <c r="AA45" i="1"/>
  <c r="W47" i="3"/>
  <c r="Z44" i="1"/>
  <c r="AA44" i="1"/>
  <c r="W46" i="3"/>
  <c r="Z43" i="1"/>
  <c r="AA43" i="1"/>
  <c r="W45" i="3"/>
  <c r="Z42" i="1"/>
  <c r="AA42" i="1"/>
  <c r="W44" i="3"/>
  <c r="Z41" i="1"/>
  <c r="AA41" i="1"/>
  <c r="W43" i="3"/>
  <c r="Z40" i="1"/>
  <c r="AA40" i="1"/>
  <c r="W42" i="3"/>
  <c r="Z39" i="1"/>
  <c r="AA39" i="1"/>
  <c r="W41" i="3"/>
  <c r="Z38" i="1"/>
  <c r="AA38" i="1"/>
  <c r="W40" i="3"/>
  <c r="Z37" i="1"/>
  <c r="AA37" i="1"/>
  <c r="W39" i="3"/>
  <c r="Z36" i="1"/>
  <c r="AA36" i="1"/>
  <c r="W38" i="3"/>
  <c r="Z35" i="1"/>
  <c r="AA35" i="1"/>
  <c r="W37" i="3"/>
  <c r="Z34" i="1"/>
  <c r="AA34" i="1"/>
  <c r="W36" i="3"/>
  <c r="Z33" i="1"/>
  <c r="AA33" i="1"/>
  <c r="W35" i="3"/>
  <c r="Z32" i="1"/>
  <c r="AA32" i="1"/>
  <c r="W34" i="3"/>
  <c r="Z31" i="1"/>
  <c r="AA31" i="1"/>
  <c r="W33" i="3"/>
  <c r="Z30" i="1"/>
  <c r="AA30" i="1"/>
  <c r="W32" i="3"/>
  <c r="Z29" i="1"/>
  <c r="AA29" i="1"/>
  <c r="W31" i="3"/>
  <c r="Z28" i="1"/>
  <c r="AA28" i="1"/>
  <c r="W30" i="3"/>
  <c r="Z27" i="1"/>
  <c r="AA27" i="1"/>
  <c r="W29" i="3"/>
  <c r="Z26" i="1"/>
  <c r="AA26" i="1"/>
  <c r="W28" i="3"/>
  <c r="Z25" i="1"/>
  <c r="AA25" i="1"/>
  <c r="W27" i="3"/>
  <c r="Z24" i="1"/>
  <c r="AA24" i="1"/>
  <c r="W26" i="3"/>
  <c r="Z23" i="1"/>
  <c r="AA23" i="1"/>
  <c r="W25" i="3"/>
  <c r="Z22" i="1"/>
  <c r="AA22" i="1"/>
  <c r="W24" i="3"/>
  <c r="Z21" i="1"/>
  <c r="AA21" i="1"/>
  <c r="W23" i="3"/>
  <c r="Z20" i="1"/>
  <c r="AA20" i="1"/>
  <c r="W22" i="3"/>
  <c r="Z19" i="1"/>
  <c r="AA19" i="1"/>
  <c r="W21" i="3"/>
  <c r="Z18" i="1"/>
  <c r="AA18" i="1"/>
  <c r="W20" i="3"/>
  <c r="Z17" i="1"/>
  <c r="AA17" i="1"/>
  <c r="W19" i="3"/>
  <c r="Z16" i="1"/>
  <c r="AA16" i="1"/>
  <c r="W18" i="3"/>
  <c r="Z15" i="1"/>
  <c r="AA15" i="1"/>
  <c r="W17" i="3"/>
  <c r="Z14" i="1"/>
  <c r="AA14" i="1"/>
  <c r="W16" i="3"/>
  <c r="Z13" i="1"/>
  <c r="AA13" i="1"/>
  <c r="W15" i="3"/>
  <c r="Z12" i="1"/>
  <c r="AA12" i="1"/>
  <c r="W14" i="3"/>
  <c r="Z11" i="1"/>
  <c r="AA11" i="1"/>
  <c r="W13" i="3"/>
  <c r="Z10" i="1"/>
  <c r="AA10" i="1"/>
  <c r="W12" i="3"/>
  <c r="Z9" i="1"/>
  <c r="AA9" i="1"/>
  <c r="W11" i="3"/>
  <c r="Z8" i="1"/>
  <c r="AA8" i="1"/>
  <c r="W10" i="3"/>
  <c r="Z7" i="1"/>
  <c r="AA7" i="1"/>
  <c r="W9" i="3"/>
  <c r="Z6" i="1"/>
  <c r="AA6" i="1"/>
  <c r="W8" i="3"/>
  <c r="Z5" i="1"/>
  <c r="AA5" i="1"/>
  <c r="W7" i="3"/>
  <c r="Z4" i="1"/>
  <c r="AA4" i="1"/>
  <c r="W6"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C74" i="5"/>
  <c r="C75" i="5"/>
  <c r="C76" i="5"/>
  <c r="C77" i="5"/>
  <c r="C78" i="5"/>
  <c r="C79" i="5"/>
  <c r="D74" i="5"/>
  <c r="D75" i="5"/>
  <c r="D76" i="5"/>
  <c r="D77" i="5"/>
  <c r="D78" i="5"/>
  <c r="D79" i="5"/>
  <c r="D25" i="5"/>
  <c r="D26" i="5"/>
  <c r="D27" i="5"/>
  <c r="D28" i="5"/>
  <c r="D29" i="5"/>
  <c r="D30" i="5"/>
  <c r="D31" i="5"/>
  <c r="D32" i="5"/>
  <c r="D33" i="5"/>
  <c r="D34" i="5"/>
  <c r="D35" i="5"/>
  <c r="D36" i="5"/>
  <c r="D37" i="5"/>
  <c r="A1" i="5"/>
  <c r="B1" i="3"/>
  <c r="C1" i="3"/>
  <c r="D1" i="3"/>
  <c r="E1" i="3"/>
  <c r="F1" i="3"/>
  <c r="G1" i="3"/>
  <c r="H1" i="3"/>
  <c r="I1" i="3"/>
  <c r="J1" i="3"/>
  <c r="K1" i="3"/>
  <c r="A2" i="5"/>
  <c r="A3" i="5"/>
  <c r="A4" i="5"/>
  <c r="A5" i="5"/>
  <c r="A6" i="5"/>
  <c r="A7" i="5"/>
  <c r="A8" i="5"/>
  <c r="A9" i="5"/>
  <c r="A10" i="5"/>
  <c r="A11" i="5"/>
  <c r="A12" i="5"/>
  <c r="A13" i="5"/>
  <c r="A14" i="5"/>
  <c r="A15" i="5"/>
  <c r="A16" i="5"/>
  <c r="A17" i="5"/>
  <c r="A18" i="5"/>
  <c r="A19" i="5"/>
  <c r="A20" i="5"/>
  <c r="A21" i="5"/>
  <c r="K3" i="3"/>
  <c r="C63" i="5"/>
  <c r="C64" i="5"/>
  <c r="C65" i="5"/>
  <c r="C66" i="5"/>
  <c r="C67" i="5"/>
  <c r="C68" i="5"/>
  <c r="C69" i="5"/>
  <c r="C70" i="5"/>
  <c r="C71" i="5"/>
  <c r="C2" i="3"/>
  <c r="L1" i="3"/>
  <c r="M1" i="3"/>
  <c r="N1" i="3"/>
  <c r="O1" i="3"/>
  <c r="P1" i="3"/>
  <c r="Q1" i="3"/>
  <c r="R1" i="3"/>
  <c r="S1" i="3"/>
  <c r="S2" i="3"/>
  <c r="C3" i="3"/>
  <c r="K2" i="3"/>
  <c r="G2" i="3"/>
  <c r="B2" i="3"/>
  <c r="G3" i="3"/>
  <c r="B3" i="3"/>
  <c r="O2"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H834" i="3"/>
  <c r="H833" i="3"/>
  <c r="S828" i="3"/>
  <c r="S827" i="3"/>
  <c r="S826" i="3"/>
  <c r="S825" i="3"/>
  <c r="S824" i="3"/>
  <c r="S823" i="3"/>
  <c r="S822" i="3"/>
  <c r="S821" i="3"/>
  <c r="S820" i="3"/>
  <c r="S819" i="3"/>
  <c r="S818" i="3"/>
  <c r="S817" i="3"/>
  <c r="S816" i="3"/>
  <c r="S815" i="3"/>
  <c r="S814" i="3"/>
  <c r="S813" i="3"/>
  <c r="S812" i="3"/>
  <c r="S811" i="3"/>
  <c r="S810" i="3"/>
  <c r="S809" i="3"/>
  <c r="S808" i="3"/>
  <c r="S807" i="3"/>
  <c r="S806" i="3"/>
  <c r="S805" i="3"/>
  <c r="S804" i="3"/>
  <c r="S803" i="3"/>
  <c r="S802" i="3"/>
  <c r="S801" i="3"/>
  <c r="S800" i="3"/>
  <c r="S799" i="3"/>
  <c r="S798" i="3"/>
  <c r="S797" i="3"/>
  <c r="S796" i="3"/>
  <c r="S795" i="3"/>
  <c r="S794" i="3"/>
  <c r="S793" i="3"/>
  <c r="S792" i="3"/>
  <c r="S791" i="3"/>
  <c r="S790" i="3"/>
  <c r="S789" i="3"/>
  <c r="S788" i="3"/>
  <c r="S787" i="3"/>
  <c r="S786" i="3"/>
  <c r="S785" i="3"/>
  <c r="S784" i="3"/>
  <c r="S783" i="3"/>
  <c r="S782" i="3"/>
  <c r="S781" i="3"/>
  <c r="S780" i="3"/>
  <c r="S779" i="3"/>
  <c r="S778" i="3"/>
  <c r="S777" i="3"/>
  <c r="S776" i="3"/>
  <c r="S775" i="3"/>
  <c r="S774" i="3"/>
  <c r="S773" i="3"/>
  <c r="S772" i="3"/>
  <c r="S771" i="3"/>
  <c r="S770" i="3"/>
  <c r="S769" i="3"/>
  <c r="S768" i="3"/>
  <c r="S767" i="3"/>
  <c r="S766" i="3"/>
  <c r="S765" i="3"/>
  <c r="S764" i="3"/>
  <c r="S763" i="3"/>
  <c r="S762" i="3"/>
  <c r="S761" i="3"/>
  <c r="S760" i="3"/>
  <c r="S759" i="3"/>
  <c r="S758" i="3"/>
  <c r="S757" i="3"/>
  <c r="S756" i="3"/>
  <c r="S755" i="3"/>
  <c r="S754" i="3"/>
  <c r="S753" i="3"/>
  <c r="S752" i="3"/>
  <c r="S751" i="3"/>
  <c r="S750" i="3"/>
  <c r="S749" i="3"/>
  <c r="S748" i="3"/>
  <c r="S747" i="3"/>
  <c r="S746" i="3"/>
  <c r="S745" i="3"/>
  <c r="S744" i="3"/>
  <c r="S743" i="3"/>
  <c r="S742" i="3"/>
  <c r="S741" i="3"/>
  <c r="S740" i="3"/>
  <c r="S739" i="3"/>
  <c r="S738" i="3"/>
  <c r="S737" i="3"/>
  <c r="S736" i="3"/>
  <c r="S735" i="3"/>
  <c r="S734" i="3"/>
  <c r="S733" i="3"/>
  <c r="S732" i="3"/>
  <c r="S731" i="3"/>
  <c r="S730" i="3"/>
  <c r="S729" i="3"/>
  <c r="S728" i="3"/>
  <c r="S727" i="3"/>
  <c r="S726" i="3"/>
  <c r="S725" i="3"/>
  <c r="S724" i="3"/>
  <c r="S723" i="3"/>
  <c r="S722" i="3"/>
  <c r="S721" i="3"/>
  <c r="S720" i="3"/>
  <c r="S719" i="3"/>
  <c r="S718" i="3"/>
  <c r="S717" i="3"/>
  <c r="S716" i="3"/>
  <c r="S715" i="3"/>
  <c r="S714" i="3"/>
  <c r="S713" i="3"/>
  <c r="S712" i="3"/>
  <c r="S711" i="3"/>
  <c r="S710" i="3"/>
  <c r="S709" i="3"/>
  <c r="S708" i="3"/>
  <c r="S707" i="3"/>
  <c r="S706" i="3"/>
  <c r="S705" i="3"/>
  <c r="S704" i="3"/>
  <c r="S703" i="3"/>
  <c r="S702" i="3"/>
  <c r="S701" i="3"/>
  <c r="S700" i="3"/>
  <c r="S699" i="3"/>
  <c r="S698" i="3"/>
  <c r="S697" i="3"/>
  <c r="S696" i="3"/>
  <c r="S695" i="3"/>
  <c r="S694" i="3"/>
  <c r="S693" i="3"/>
  <c r="S692" i="3"/>
  <c r="S691" i="3"/>
  <c r="S690" i="3"/>
  <c r="S689" i="3"/>
  <c r="S688" i="3"/>
  <c r="S687" i="3"/>
  <c r="S686" i="3"/>
  <c r="S685" i="3"/>
  <c r="S684" i="3"/>
  <c r="S683" i="3"/>
  <c r="S682" i="3"/>
  <c r="S681" i="3"/>
  <c r="S680" i="3"/>
  <c r="S679" i="3"/>
  <c r="S678" i="3"/>
  <c r="S677" i="3"/>
  <c r="S676" i="3"/>
  <c r="S675" i="3"/>
  <c r="S674" i="3"/>
  <c r="S673" i="3"/>
  <c r="S672" i="3"/>
  <c r="S671" i="3"/>
  <c r="S670" i="3"/>
  <c r="S669" i="3"/>
  <c r="S668" i="3"/>
  <c r="S667" i="3"/>
  <c r="S666" i="3"/>
  <c r="S665" i="3"/>
  <c r="S664" i="3"/>
  <c r="S663" i="3"/>
  <c r="S662" i="3"/>
  <c r="S661" i="3"/>
  <c r="S660" i="3"/>
  <c r="S659" i="3"/>
  <c r="S658" i="3"/>
  <c r="S657" i="3"/>
  <c r="S656" i="3"/>
  <c r="S655" i="3"/>
  <c r="S654" i="3"/>
  <c r="S653" i="3"/>
  <c r="S652" i="3"/>
  <c r="S651" i="3"/>
  <c r="S650" i="3"/>
  <c r="S649" i="3"/>
  <c r="S648" i="3"/>
  <c r="S647" i="3"/>
  <c r="S646" i="3"/>
  <c r="S645" i="3"/>
  <c r="S644" i="3"/>
  <c r="S643" i="3"/>
  <c r="S642" i="3"/>
  <c r="S641" i="3"/>
  <c r="S640" i="3"/>
  <c r="S639" i="3"/>
  <c r="S638" i="3"/>
  <c r="S637" i="3"/>
  <c r="S636"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B832" i="3"/>
  <c r="P832" i="3"/>
  <c r="P831" i="3"/>
  <c r="P830" i="3"/>
  <c r="P829" i="3"/>
  <c r="P828" i="3"/>
  <c r="P827" i="3"/>
  <c r="P826" i="3"/>
  <c r="P825" i="3"/>
  <c r="P824" i="3"/>
  <c r="P823" i="3"/>
  <c r="P822" i="3"/>
  <c r="P821" i="3"/>
  <c r="P820" i="3"/>
  <c r="P819" i="3"/>
  <c r="P818" i="3"/>
  <c r="P817" i="3"/>
  <c r="P816" i="3"/>
  <c r="P815" i="3"/>
  <c r="P814" i="3"/>
  <c r="P813" i="3"/>
  <c r="P812" i="3"/>
  <c r="P811" i="3"/>
  <c r="P810" i="3"/>
  <c r="P809" i="3"/>
  <c r="P808" i="3"/>
  <c r="P807" i="3"/>
  <c r="P806" i="3"/>
  <c r="P805" i="3"/>
  <c r="P804" i="3"/>
  <c r="P803" i="3"/>
  <c r="P802" i="3"/>
  <c r="P801" i="3"/>
  <c r="P800" i="3"/>
  <c r="P799" i="3"/>
  <c r="P798" i="3"/>
  <c r="P797" i="3"/>
  <c r="P796" i="3"/>
  <c r="P795" i="3"/>
  <c r="P794" i="3"/>
  <c r="P793" i="3"/>
  <c r="P792" i="3"/>
  <c r="P791" i="3"/>
  <c r="P790" i="3"/>
  <c r="P789" i="3"/>
  <c r="P788" i="3"/>
  <c r="P787" i="3"/>
  <c r="P786" i="3"/>
  <c r="P785" i="3"/>
  <c r="P784" i="3"/>
  <c r="P783" i="3"/>
  <c r="P782" i="3"/>
  <c r="P781" i="3"/>
  <c r="P780" i="3"/>
  <c r="P779" i="3"/>
  <c r="P778" i="3"/>
  <c r="P777" i="3"/>
  <c r="P776" i="3"/>
  <c r="P775" i="3"/>
  <c r="P774" i="3"/>
  <c r="P773" i="3"/>
  <c r="P772" i="3"/>
  <c r="P771" i="3"/>
  <c r="P770" i="3"/>
  <c r="P769" i="3"/>
  <c r="P768" i="3"/>
  <c r="P767" i="3"/>
  <c r="P766" i="3"/>
  <c r="P765" i="3"/>
  <c r="P764" i="3"/>
  <c r="P763" i="3"/>
  <c r="P762" i="3"/>
  <c r="P761" i="3"/>
  <c r="P760" i="3"/>
  <c r="P759" i="3"/>
  <c r="P758" i="3"/>
  <c r="P757" i="3"/>
  <c r="P756" i="3"/>
  <c r="P755" i="3"/>
  <c r="P754" i="3"/>
  <c r="P753" i="3"/>
  <c r="P752" i="3"/>
  <c r="P751" i="3"/>
  <c r="P750" i="3"/>
  <c r="P749" i="3"/>
  <c r="P748" i="3"/>
  <c r="P747" i="3"/>
  <c r="P746" i="3"/>
  <c r="P745" i="3"/>
  <c r="P744" i="3"/>
  <c r="P743" i="3"/>
  <c r="P742" i="3"/>
  <c r="P741" i="3"/>
  <c r="P740" i="3"/>
  <c r="P739" i="3"/>
  <c r="P738" i="3"/>
  <c r="P737" i="3"/>
  <c r="P736" i="3"/>
  <c r="P735" i="3"/>
  <c r="P734" i="3"/>
  <c r="P733" i="3"/>
  <c r="P732" i="3"/>
  <c r="P731" i="3"/>
  <c r="P730" i="3"/>
  <c r="P729" i="3"/>
  <c r="P728" i="3"/>
  <c r="P727" i="3"/>
  <c r="P726" i="3"/>
  <c r="P725" i="3"/>
  <c r="P724" i="3"/>
  <c r="P723" i="3"/>
  <c r="P722" i="3"/>
  <c r="P721" i="3"/>
  <c r="P720" i="3"/>
  <c r="P719" i="3"/>
  <c r="P718" i="3"/>
  <c r="P717" i="3"/>
  <c r="P716" i="3"/>
  <c r="P715" i="3"/>
  <c r="P714" i="3"/>
  <c r="P713" i="3"/>
  <c r="P712" i="3"/>
  <c r="P711" i="3"/>
  <c r="P710" i="3"/>
  <c r="P709" i="3"/>
  <c r="P708" i="3"/>
  <c r="P707" i="3"/>
  <c r="P706" i="3"/>
  <c r="P705" i="3"/>
  <c r="P704" i="3"/>
  <c r="P703" i="3"/>
  <c r="P702" i="3"/>
  <c r="P701" i="3"/>
  <c r="P700" i="3"/>
  <c r="P699" i="3"/>
  <c r="P698" i="3"/>
  <c r="P697" i="3"/>
  <c r="P696" i="3"/>
  <c r="P695" i="3"/>
  <c r="P694" i="3"/>
  <c r="P693" i="3"/>
  <c r="P692" i="3"/>
  <c r="P691" i="3"/>
  <c r="P690" i="3"/>
  <c r="P689" i="3"/>
  <c r="P688" i="3"/>
  <c r="P687" i="3"/>
  <c r="P686" i="3"/>
  <c r="P685" i="3"/>
  <c r="P684" i="3"/>
  <c r="P683" i="3"/>
  <c r="P682" i="3"/>
  <c r="P681" i="3"/>
  <c r="P680" i="3"/>
  <c r="P679" i="3"/>
  <c r="P678" i="3"/>
  <c r="P677" i="3"/>
  <c r="P676" i="3"/>
  <c r="P675" i="3"/>
  <c r="P674" i="3"/>
  <c r="P673" i="3"/>
  <c r="P672" i="3"/>
  <c r="P671" i="3"/>
  <c r="P670" i="3"/>
  <c r="P669" i="3"/>
  <c r="P668" i="3"/>
  <c r="P667" i="3"/>
  <c r="P666" i="3"/>
  <c r="P665" i="3"/>
  <c r="P664" i="3"/>
  <c r="P663" i="3"/>
  <c r="P662" i="3"/>
  <c r="P661" i="3"/>
  <c r="P660" i="3"/>
  <c r="P659" i="3"/>
  <c r="P658" i="3"/>
  <c r="P657" i="3"/>
  <c r="P656" i="3"/>
  <c r="P655" i="3"/>
  <c r="P654" i="3"/>
  <c r="P653" i="3"/>
  <c r="P652" i="3"/>
  <c r="P651" i="3"/>
  <c r="P650" i="3"/>
  <c r="P649" i="3"/>
  <c r="P648" i="3"/>
  <c r="P647" i="3"/>
  <c r="P646" i="3"/>
  <c r="P645" i="3"/>
  <c r="P644" i="3"/>
  <c r="P643" i="3"/>
  <c r="P642" i="3"/>
  <c r="P641" i="3"/>
  <c r="P640" i="3"/>
  <c r="P639" i="3"/>
  <c r="P638" i="3"/>
  <c r="P637" i="3"/>
  <c r="P636"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J790" i="1"/>
  <c r="H792" i="3"/>
  <c r="H791" i="3"/>
  <c r="H790" i="3"/>
  <c r="H789" i="3"/>
  <c r="H788" i="3"/>
  <c r="H787" i="3"/>
  <c r="H786" i="3"/>
  <c r="J783" i="1"/>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J709" i="1"/>
  <c r="H711" i="3"/>
  <c r="H710" i="3"/>
  <c r="H709" i="3"/>
  <c r="H708" i="3"/>
  <c r="J705" i="1"/>
  <c r="H707" i="3"/>
  <c r="H706" i="3"/>
  <c r="J703" i="1"/>
  <c r="H705" i="3"/>
  <c r="H704" i="3"/>
  <c r="H703" i="3"/>
  <c r="H702" i="3"/>
  <c r="H701" i="3"/>
  <c r="J698" i="1"/>
  <c r="H700" i="3"/>
  <c r="H699" i="3"/>
  <c r="H698" i="3"/>
  <c r="H697" i="3"/>
  <c r="H696" i="3"/>
  <c r="H695" i="3"/>
  <c r="H694" i="3"/>
  <c r="J691" i="1"/>
  <c r="H693" i="3"/>
  <c r="H692" i="3"/>
  <c r="H691" i="3"/>
  <c r="J688" i="1"/>
  <c r="H690" i="3"/>
  <c r="H689" i="3"/>
  <c r="H688" i="3"/>
  <c r="H687" i="3"/>
  <c r="J684" i="1"/>
  <c r="H686" i="3"/>
  <c r="H685" i="3"/>
  <c r="H684" i="3"/>
  <c r="J681" i="1"/>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M668" i="1"/>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T832" i="3"/>
  <c r="T831" i="3"/>
  <c r="T830" i="3"/>
  <c r="T829" i="3"/>
  <c r="T828" i="3"/>
  <c r="T827" i="3"/>
  <c r="T826" i="3"/>
  <c r="T825" i="3"/>
  <c r="T824" i="3"/>
  <c r="T823" i="3"/>
  <c r="T822" i="3"/>
  <c r="T821" i="3"/>
  <c r="T820" i="3"/>
  <c r="T819" i="3"/>
  <c r="T818" i="3"/>
  <c r="T817" i="3"/>
  <c r="T816" i="3"/>
  <c r="T815" i="3"/>
  <c r="T814" i="3"/>
  <c r="T813" i="3"/>
  <c r="T812" i="3"/>
  <c r="T811" i="3"/>
  <c r="T810" i="3"/>
  <c r="T809" i="3"/>
  <c r="T808" i="3"/>
  <c r="T807" i="3"/>
  <c r="T806" i="3"/>
  <c r="T805" i="3"/>
  <c r="T804" i="3"/>
  <c r="T803" i="3"/>
  <c r="T802" i="3"/>
  <c r="T801" i="3"/>
  <c r="T800" i="3"/>
  <c r="T799" i="3"/>
  <c r="T798" i="3"/>
  <c r="T797" i="3"/>
  <c r="T796" i="3"/>
  <c r="T795" i="3"/>
  <c r="T794" i="3"/>
  <c r="T793" i="3"/>
  <c r="T792" i="3"/>
  <c r="T791" i="3"/>
  <c r="T790" i="3"/>
  <c r="T789" i="3"/>
  <c r="T788" i="3"/>
  <c r="T787" i="3"/>
  <c r="T786" i="3"/>
  <c r="T785" i="3"/>
  <c r="T784" i="3"/>
  <c r="T783" i="3"/>
  <c r="T782" i="3"/>
  <c r="T781" i="3"/>
  <c r="T780" i="3"/>
  <c r="T779" i="3"/>
  <c r="T778" i="3"/>
  <c r="T777" i="3"/>
  <c r="T776" i="3"/>
  <c r="T775" i="3"/>
  <c r="T774" i="3"/>
  <c r="T773" i="3"/>
  <c r="T772" i="3"/>
  <c r="T771" i="3"/>
  <c r="T770" i="3"/>
  <c r="T769" i="3"/>
  <c r="T768" i="3"/>
  <c r="T767" i="3"/>
  <c r="T766" i="3"/>
  <c r="T765" i="3"/>
  <c r="T764" i="3"/>
  <c r="T763" i="3"/>
  <c r="T762" i="3"/>
  <c r="T761" i="3"/>
  <c r="T760" i="3"/>
  <c r="T759" i="3"/>
  <c r="T758" i="3"/>
  <c r="T757" i="3"/>
  <c r="T756" i="3"/>
  <c r="T755" i="3"/>
  <c r="T754" i="3"/>
  <c r="T753" i="3"/>
  <c r="T752" i="3"/>
  <c r="T751" i="3"/>
  <c r="T750" i="3"/>
  <c r="T749" i="3"/>
  <c r="T748" i="3"/>
  <c r="T747" i="3"/>
  <c r="T746" i="3"/>
  <c r="T745" i="3"/>
  <c r="T744" i="3"/>
  <c r="T743" i="3"/>
  <c r="T742" i="3"/>
  <c r="T741" i="3"/>
  <c r="T740" i="3"/>
  <c r="T739" i="3"/>
  <c r="T738" i="3"/>
  <c r="T737" i="3"/>
  <c r="T736" i="3"/>
  <c r="T735" i="3"/>
  <c r="T734" i="3"/>
  <c r="T733" i="3"/>
  <c r="T732" i="3"/>
  <c r="T731" i="3"/>
  <c r="T730" i="3"/>
  <c r="T729" i="3"/>
  <c r="T728" i="3"/>
  <c r="T727" i="3"/>
  <c r="T726" i="3"/>
  <c r="T725" i="3"/>
  <c r="T724" i="3"/>
  <c r="T723" i="3"/>
  <c r="T722" i="3"/>
  <c r="T721" i="3"/>
  <c r="T720" i="3"/>
  <c r="T719" i="3"/>
  <c r="T718" i="3"/>
  <c r="T717" i="3"/>
  <c r="T716" i="3"/>
  <c r="T715" i="3"/>
  <c r="T714" i="3"/>
  <c r="T713" i="3"/>
  <c r="T712" i="3"/>
  <c r="T711" i="3"/>
  <c r="T710" i="3"/>
  <c r="T709" i="3"/>
  <c r="T708" i="3"/>
  <c r="T707" i="3"/>
  <c r="T706" i="3"/>
  <c r="T705" i="3"/>
  <c r="T704" i="3"/>
  <c r="T703" i="3"/>
  <c r="T702" i="3"/>
  <c r="T701" i="3"/>
  <c r="T700" i="3"/>
  <c r="T699" i="3"/>
  <c r="T698" i="3"/>
  <c r="T697" i="3"/>
  <c r="T696" i="3"/>
  <c r="T695" i="3"/>
  <c r="T694" i="3"/>
  <c r="T693" i="3"/>
  <c r="T692" i="3"/>
  <c r="T691" i="3"/>
  <c r="T690" i="3"/>
  <c r="T689" i="3"/>
  <c r="T688" i="3"/>
  <c r="T687" i="3"/>
  <c r="T686" i="3"/>
  <c r="T685" i="3"/>
  <c r="T684" i="3"/>
  <c r="T683" i="3"/>
  <c r="T682" i="3"/>
  <c r="T681" i="3"/>
  <c r="T680" i="3"/>
  <c r="T679" i="3"/>
  <c r="T678" i="3"/>
  <c r="T677" i="3"/>
  <c r="T676" i="3"/>
  <c r="T675" i="3"/>
  <c r="T674" i="3"/>
  <c r="T673" i="3"/>
  <c r="T672" i="3"/>
  <c r="T671" i="3"/>
  <c r="T670" i="3"/>
  <c r="T669" i="3"/>
  <c r="T668" i="3"/>
  <c r="T667" i="3"/>
  <c r="T666" i="3"/>
  <c r="T665" i="3"/>
  <c r="T664" i="3"/>
  <c r="T663" i="3"/>
  <c r="T662" i="3"/>
  <c r="T661" i="3"/>
  <c r="T660" i="3"/>
  <c r="T659" i="3"/>
  <c r="T658" i="3"/>
  <c r="T657" i="3"/>
  <c r="T656" i="3"/>
  <c r="T655" i="3"/>
  <c r="T654" i="3"/>
  <c r="T653" i="3"/>
  <c r="T652" i="3"/>
  <c r="T651" i="3"/>
  <c r="T650" i="3"/>
  <c r="T649" i="3"/>
  <c r="T648" i="3"/>
  <c r="T647" i="3"/>
  <c r="T646" i="3"/>
  <c r="T645" i="3"/>
  <c r="T644" i="3"/>
  <c r="T643" i="3"/>
  <c r="T642" i="3"/>
  <c r="T641" i="3"/>
  <c r="T640" i="3"/>
  <c r="T639" i="3"/>
  <c r="T638" i="3"/>
  <c r="T637" i="3"/>
  <c r="T636"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O767" i="1"/>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O689" i="1"/>
  <c r="M691" i="3"/>
  <c r="M690" i="3"/>
  <c r="M689" i="3"/>
  <c r="M688" i="3"/>
  <c r="M687" i="3"/>
  <c r="M686" i="3"/>
  <c r="M685" i="3"/>
  <c r="M684" i="3"/>
  <c r="M683" i="3"/>
  <c r="M682" i="3"/>
  <c r="M681" i="3"/>
  <c r="M680" i="3"/>
  <c r="M679" i="3"/>
  <c r="M678" i="3"/>
  <c r="M677" i="3"/>
  <c r="M676" i="3"/>
  <c r="M675" i="3"/>
  <c r="M674" i="3"/>
  <c r="M673" i="3"/>
  <c r="M672" i="3"/>
  <c r="O669" i="1"/>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Q835" i="3"/>
  <c r="Q834" i="3"/>
  <c r="Q833" i="3"/>
  <c r="Q832" i="3"/>
  <c r="Q831" i="3"/>
  <c r="Q830" i="3"/>
  <c r="Q829" i="3"/>
  <c r="Q828" i="3"/>
  <c r="Q827" i="3"/>
  <c r="Q826" i="3"/>
  <c r="Q825" i="3"/>
  <c r="Q824" i="3"/>
  <c r="Q823" i="3"/>
  <c r="Q822" i="3"/>
  <c r="Q821" i="3"/>
  <c r="Q820" i="3"/>
  <c r="Q819" i="3"/>
  <c r="Q818" i="3"/>
  <c r="Q817" i="3"/>
  <c r="Q816" i="3"/>
  <c r="Q815" i="3"/>
  <c r="Q814" i="3"/>
  <c r="Q813" i="3"/>
  <c r="Q812" i="3"/>
  <c r="Q811" i="3"/>
  <c r="Q810" i="3"/>
  <c r="Q809" i="3"/>
  <c r="Q808" i="3"/>
  <c r="Q807" i="3"/>
  <c r="Q806" i="3"/>
  <c r="Q805" i="3"/>
  <c r="Q804" i="3"/>
  <c r="Q803" i="3"/>
  <c r="Q802" i="3"/>
  <c r="Q801" i="3"/>
  <c r="Q800" i="3"/>
  <c r="Q799" i="3"/>
  <c r="Q798" i="3"/>
  <c r="Q797" i="3"/>
  <c r="Q796" i="3"/>
  <c r="Q795" i="3"/>
  <c r="Q794" i="3"/>
  <c r="Q793" i="3"/>
  <c r="Q792" i="3"/>
  <c r="Q791" i="3"/>
  <c r="Q790" i="3"/>
  <c r="Q789" i="3"/>
  <c r="Q788" i="3"/>
  <c r="Q787" i="3"/>
  <c r="Q786" i="3"/>
  <c r="Q785" i="3"/>
  <c r="Q784" i="3"/>
  <c r="Q783" i="3"/>
  <c r="Q782" i="3"/>
  <c r="Q781" i="3"/>
  <c r="Q780" i="3"/>
  <c r="Q779" i="3"/>
  <c r="Q778" i="3"/>
  <c r="Q777" i="3"/>
  <c r="Q776" i="3"/>
  <c r="Q775" i="3"/>
  <c r="Q774" i="3"/>
  <c r="Q773" i="3"/>
  <c r="Q772" i="3"/>
  <c r="Q771" i="3"/>
  <c r="Q770" i="3"/>
  <c r="Q769" i="3"/>
  <c r="Q768" i="3"/>
  <c r="Q767" i="3"/>
  <c r="Q766" i="3"/>
  <c r="Q765" i="3"/>
  <c r="Q764" i="3"/>
  <c r="Q763" i="3"/>
  <c r="Q762" i="3"/>
  <c r="Q761" i="3"/>
  <c r="Q760" i="3"/>
  <c r="Q759" i="3"/>
  <c r="Q758" i="3"/>
  <c r="Q757" i="3"/>
  <c r="Q756" i="3"/>
  <c r="Q755" i="3"/>
  <c r="Q754" i="3"/>
  <c r="Q753" i="3"/>
  <c r="Q752" i="3"/>
  <c r="Q751" i="3"/>
  <c r="Q750" i="3"/>
  <c r="Q749" i="3"/>
  <c r="Q748" i="3"/>
  <c r="Q747" i="3"/>
  <c r="Q746" i="3"/>
  <c r="Q745" i="3"/>
  <c r="Q744" i="3"/>
  <c r="Q743" i="3"/>
  <c r="Q742" i="3"/>
  <c r="Q741" i="3"/>
  <c r="Q740" i="3"/>
  <c r="Q739" i="3"/>
  <c r="Q738" i="3"/>
  <c r="Q737" i="3"/>
  <c r="Q736" i="3"/>
  <c r="Q735" i="3"/>
  <c r="Q734" i="3"/>
  <c r="Q733" i="3"/>
  <c r="Q732" i="3"/>
  <c r="Q731" i="3"/>
  <c r="Q730" i="3"/>
  <c r="Q729" i="3"/>
  <c r="Q728" i="3"/>
  <c r="Q727" i="3"/>
  <c r="Q726" i="3"/>
  <c r="Q725" i="3"/>
  <c r="Q724" i="3"/>
  <c r="Q723" i="3"/>
  <c r="Q722" i="3"/>
  <c r="Q721" i="3"/>
  <c r="Q720" i="3"/>
  <c r="Q719" i="3"/>
  <c r="Q718" i="3"/>
  <c r="Q717" i="3"/>
  <c r="Q716" i="3"/>
  <c r="Q715" i="3"/>
  <c r="Q714" i="3"/>
  <c r="Q713" i="3"/>
  <c r="Q712" i="3"/>
  <c r="Q711" i="3"/>
  <c r="Q710" i="3"/>
  <c r="Q709" i="3"/>
  <c r="Q708" i="3"/>
  <c r="Q707" i="3"/>
  <c r="Q706" i="3"/>
  <c r="Q705" i="3"/>
  <c r="Q704" i="3"/>
  <c r="Q703" i="3"/>
  <c r="Q702" i="3"/>
  <c r="Q701" i="3"/>
  <c r="Q700" i="3"/>
  <c r="Q699" i="3"/>
  <c r="Q698" i="3"/>
  <c r="Q697" i="3"/>
  <c r="Q696" i="3"/>
  <c r="Q695" i="3"/>
  <c r="Q694" i="3"/>
  <c r="Q693" i="3"/>
  <c r="Q692" i="3"/>
  <c r="Q691" i="3"/>
  <c r="Q690" i="3"/>
  <c r="Q689" i="3"/>
  <c r="Q688" i="3"/>
  <c r="Q687" i="3"/>
  <c r="Q686" i="3"/>
  <c r="Q685" i="3"/>
  <c r="Q684" i="3"/>
  <c r="Q683" i="3"/>
  <c r="Q682" i="3"/>
  <c r="Q681" i="3"/>
  <c r="Q680" i="3"/>
  <c r="Q679" i="3"/>
  <c r="Q678" i="3"/>
  <c r="Q677" i="3"/>
  <c r="Q676" i="3"/>
  <c r="Q675" i="3"/>
  <c r="Q674" i="3"/>
  <c r="Q673" i="3"/>
  <c r="Q672" i="3"/>
  <c r="Q671" i="3"/>
  <c r="Q670" i="3"/>
  <c r="Q669" i="3"/>
  <c r="Q668" i="3"/>
  <c r="Q667" i="3"/>
  <c r="Q666" i="3"/>
  <c r="Q665" i="3"/>
  <c r="Q664" i="3"/>
  <c r="Q663" i="3"/>
  <c r="Q662" i="3"/>
  <c r="Q661" i="3"/>
  <c r="Q660" i="3"/>
  <c r="Q659" i="3"/>
  <c r="Q658" i="3"/>
  <c r="Q657" i="3"/>
  <c r="Q656" i="3"/>
  <c r="Q655" i="3"/>
  <c r="Q654" i="3"/>
  <c r="Q653" i="3"/>
  <c r="Q652" i="3"/>
  <c r="Q651" i="3"/>
  <c r="Q650" i="3"/>
  <c r="Q649" i="3"/>
  <c r="Q648" i="3"/>
  <c r="Q647" i="3"/>
  <c r="Q646" i="3"/>
  <c r="Q645" i="3"/>
  <c r="Q644" i="3"/>
  <c r="Q643" i="3"/>
  <c r="Q642" i="3"/>
  <c r="Q641" i="3"/>
  <c r="Q640" i="3"/>
  <c r="Q639" i="3"/>
  <c r="Q638" i="3"/>
  <c r="Q637" i="3"/>
  <c r="Q636"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W808" i="1"/>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W694" i="1"/>
  <c r="U696" i="3"/>
  <c r="W693" i="1"/>
  <c r="U695" i="3"/>
  <c r="W692" i="1"/>
  <c r="U694" i="3"/>
  <c r="U693" i="3"/>
  <c r="U692" i="3"/>
  <c r="U691" i="3"/>
  <c r="U690" i="3"/>
  <c r="U689" i="3"/>
  <c r="U688" i="3"/>
  <c r="U687" i="3"/>
  <c r="U686" i="3"/>
  <c r="U685" i="3"/>
  <c r="U684" i="3"/>
  <c r="U683" i="3"/>
  <c r="U682" i="3"/>
  <c r="U681" i="3"/>
  <c r="U680" i="3"/>
  <c r="U679" i="3"/>
  <c r="U678" i="3"/>
  <c r="U677" i="3"/>
  <c r="U676" i="3"/>
  <c r="U675" i="3"/>
  <c r="W672" i="1"/>
  <c r="U674" i="3"/>
  <c r="W671" i="1"/>
  <c r="U673" i="3"/>
  <c r="W670" i="1"/>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W638" i="1"/>
  <c r="U640" i="3"/>
  <c r="U639" i="3"/>
  <c r="U638" i="3"/>
  <c r="U637" i="3"/>
  <c r="U636"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L668" i="1"/>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P689" i="1"/>
  <c r="N691" i="3"/>
  <c r="N690" i="3"/>
  <c r="N689" i="3"/>
  <c r="N688" i="3"/>
  <c r="N687" i="3"/>
  <c r="N686" i="3"/>
  <c r="N685" i="3"/>
  <c r="N684" i="3"/>
  <c r="N683" i="3"/>
  <c r="N682" i="3"/>
  <c r="N681" i="3"/>
  <c r="N680" i="3"/>
  <c r="N679" i="3"/>
  <c r="N678" i="3"/>
  <c r="N677" i="3"/>
  <c r="N676" i="3"/>
  <c r="N675" i="3"/>
  <c r="N674" i="3"/>
  <c r="N673" i="3"/>
  <c r="N672" i="3"/>
  <c r="P669" i="1"/>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V837" i="3"/>
  <c r="V836" i="3"/>
  <c r="V835" i="3"/>
  <c r="V834" i="3"/>
  <c r="V833" i="3"/>
  <c r="V832" i="3"/>
  <c r="V831" i="3"/>
  <c r="V830" i="3"/>
  <c r="V829" i="3"/>
  <c r="V828" i="3"/>
  <c r="V827" i="3"/>
  <c r="V826" i="3"/>
  <c r="V825" i="3"/>
  <c r="V824" i="3"/>
  <c r="V823" i="3"/>
  <c r="V822" i="3"/>
  <c r="V821" i="3"/>
  <c r="V820" i="3"/>
  <c r="V819" i="3"/>
  <c r="V818" i="3"/>
  <c r="V817" i="3"/>
  <c r="V816" i="3"/>
  <c r="V815" i="3"/>
  <c r="V814" i="3"/>
  <c r="V813" i="3"/>
  <c r="V812" i="3"/>
  <c r="V811" i="3"/>
  <c r="X808" i="1"/>
  <c r="V810" i="3"/>
  <c r="V809" i="3"/>
  <c r="V808" i="3"/>
  <c r="V807" i="3"/>
  <c r="V806" i="3"/>
  <c r="V805" i="3"/>
  <c r="V804" i="3"/>
  <c r="V803" i="3"/>
  <c r="V802" i="3"/>
  <c r="V801" i="3"/>
  <c r="V800" i="3"/>
  <c r="V799" i="3"/>
  <c r="V798" i="3"/>
  <c r="V797" i="3"/>
  <c r="V796" i="3"/>
  <c r="V795" i="3"/>
  <c r="V794" i="3"/>
  <c r="V793" i="3"/>
  <c r="V792" i="3"/>
  <c r="V791" i="3"/>
  <c r="V790" i="3"/>
  <c r="V789" i="3"/>
  <c r="V788" i="3"/>
  <c r="V787" i="3"/>
  <c r="V786" i="3"/>
  <c r="V785" i="3"/>
  <c r="V784" i="3"/>
  <c r="V783" i="3"/>
  <c r="V782" i="3"/>
  <c r="V781" i="3"/>
  <c r="V780" i="3"/>
  <c r="V779" i="3"/>
  <c r="V778" i="3"/>
  <c r="V777" i="3"/>
  <c r="V776" i="3"/>
  <c r="V775" i="3"/>
  <c r="V774" i="3"/>
  <c r="V773" i="3"/>
  <c r="V772" i="3"/>
  <c r="V771" i="3"/>
  <c r="V770" i="3"/>
  <c r="V769" i="3"/>
  <c r="V768" i="3"/>
  <c r="V767" i="3"/>
  <c r="V766" i="3"/>
  <c r="V765" i="3"/>
  <c r="V764" i="3"/>
  <c r="V763" i="3"/>
  <c r="V762" i="3"/>
  <c r="V761" i="3"/>
  <c r="V760" i="3"/>
  <c r="V759" i="3"/>
  <c r="V758" i="3"/>
  <c r="V757" i="3"/>
  <c r="V756" i="3"/>
  <c r="V755" i="3"/>
  <c r="V754" i="3"/>
  <c r="V753" i="3"/>
  <c r="V752" i="3"/>
  <c r="V751" i="3"/>
  <c r="V750" i="3"/>
  <c r="V749" i="3"/>
  <c r="V748" i="3"/>
  <c r="V747" i="3"/>
  <c r="V746" i="3"/>
  <c r="V745" i="3"/>
  <c r="V744" i="3"/>
  <c r="V743" i="3"/>
  <c r="V742" i="3"/>
  <c r="V741" i="3"/>
  <c r="V740" i="3"/>
  <c r="V739" i="3"/>
  <c r="V738" i="3"/>
  <c r="V737" i="3"/>
  <c r="V736" i="3"/>
  <c r="V735" i="3"/>
  <c r="V734" i="3"/>
  <c r="V733" i="3"/>
  <c r="V732" i="3"/>
  <c r="V731" i="3"/>
  <c r="V730" i="3"/>
  <c r="V729" i="3"/>
  <c r="V728" i="3"/>
  <c r="V727" i="3"/>
  <c r="V726" i="3"/>
  <c r="V725" i="3"/>
  <c r="V724" i="3"/>
  <c r="V723" i="3"/>
  <c r="V722" i="3"/>
  <c r="V721" i="3"/>
  <c r="V720" i="3"/>
  <c r="V719" i="3"/>
  <c r="V718" i="3"/>
  <c r="V717" i="3"/>
  <c r="V716" i="3"/>
  <c r="V715" i="3"/>
  <c r="V714" i="3"/>
  <c r="V713" i="3"/>
  <c r="V712" i="3"/>
  <c r="V711" i="3"/>
  <c r="V710" i="3"/>
  <c r="V709" i="3"/>
  <c r="V708" i="3"/>
  <c r="V707" i="3"/>
  <c r="V706" i="3"/>
  <c r="V705" i="3"/>
  <c r="V704" i="3"/>
  <c r="V703" i="3"/>
  <c r="V702" i="3"/>
  <c r="V701" i="3"/>
  <c r="V700" i="3"/>
  <c r="V699" i="3"/>
  <c r="V698" i="3"/>
  <c r="V697" i="3"/>
  <c r="X694" i="1"/>
  <c r="V696" i="3"/>
  <c r="X693" i="1"/>
  <c r="V695" i="3"/>
  <c r="X692" i="1"/>
  <c r="V694" i="3"/>
  <c r="V693" i="3"/>
  <c r="V692" i="3"/>
  <c r="V691" i="3"/>
  <c r="V690" i="3"/>
  <c r="V689" i="3"/>
  <c r="V688" i="3"/>
  <c r="V687" i="3"/>
  <c r="V686" i="3"/>
  <c r="V685" i="3"/>
  <c r="V684" i="3"/>
  <c r="V683" i="3"/>
  <c r="V682" i="3"/>
  <c r="V681" i="3"/>
  <c r="V680" i="3"/>
  <c r="V679" i="3"/>
  <c r="V678" i="3"/>
  <c r="V677" i="3"/>
  <c r="V676" i="3"/>
  <c r="V675" i="3"/>
  <c r="X672" i="1"/>
  <c r="V674" i="3"/>
  <c r="X671" i="1"/>
  <c r="V673" i="3"/>
  <c r="X670" i="1"/>
  <c r="V672" i="3"/>
  <c r="V671" i="3"/>
  <c r="V670" i="3"/>
  <c r="V669" i="3"/>
  <c r="V668" i="3"/>
  <c r="V667" i="3"/>
  <c r="V666" i="3"/>
  <c r="V665" i="3"/>
  <c r="V664" i="3"/>
  <c r="V663" i="3"/>
  <c r="V662" i="3"/>
  <c r="V661" i="3"/>
  <c r="V660" i="3"/>
  <c r="V659" i="3"/>
  <c r="V658" i="3"/>
  <c r="V657" i="3"/>
  <c r="V656" i="3"/>
  <c r="V655" i="3"/>
  <c r="V654" i="3"/>
  <c r="V653" i="3"/>
  <c r="V652" i="3"/>
  <c r="V651" i="3"/>
  <c r="V650" i="3"/>
  <c r="V649" i="3"/>
  <c r="V648" i="3"/>
  <c r="V647" i="3"/>
  <c r="V646" i="3"/>
  <c r="V645" i="3"/>
  <c r="V644" i="3"/>
  <c r="V643" i="3"/>
  <c r="V642" i="3"/>
  <c r="V641" i="3"/>
  <c r="V640" i="3"/>
  <c r="V639" i="3"/>
  <c r="V638" i="3"/>
  <c r="V637" i="3"/>
  <c r="V636"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N767" i="1"/>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N689" i="1"/>
  <c r="L691" i="3"/>
  <c r="L690" i="3"/>
  <c r="L689" i="3"/>
  <c r="L688" i="3"/>
  <c r="L687" i="3"/>
  <c r="L686" i="3"/>
  <c r="L685" i="3"/>
  <c r="L684" i="3"/>
  <c r="L683" i="3"/>
  <c r="L682" i="3"/>
  <c r="L681" i="3"/>
  <c r="L680" i="3"/>
  <c r="L679" i="3"/>
  <c r="L678" i="3"/>
  <c r="L677" i="3"/>
  <c r="L676" i="3"/>
  <c r="L675" i="3"/>
  <c r="L674" i="3"/>
  <c r="L673" i="3"/>
  <c r="L672" i="3"/>
  <c r="N669" i="1"/>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O3" i="3"/>
  <c r="S3" i="3"/>
  <c r="H2" i="3"/>
  <c r="P2" i="3"/>
  <c r="D3" i="3"/>
  <c r="L3" i="3"/>
  <c r="T1" i="3"/>
  <c r="T3" i="3"/>
  <c r="E2" i="3"/>
  <c r="I2" i="3"/>
  <c r="M2" i="3"/>
  <c r="Q2" i="3"/>
  <c r="U1" i="3"/>
  <c r="U2" i="3"/>
  <c r="E3" i="3"/>
  <c r="I3" i="3"/>
  <c r="M3" i="3"/>
  <c r="Q3" i="3"/>
  <c r="U3" i="3"/>
  <c r="D2" i="3"/>
  <c r="L2" i="3"/>
  <c r="T2" i="3"/>
  <c r="H3" i="3"/>
  <c r="P3" i="3"/>
  <c r="F2" i="3"/>
  <c r="J2" i="3"/>
  <c r="N2" i="3"/>
  <c r="R2" i="3"/>
  <c r="V1" i="3"/>
  <c r="V2" i="3"/>
  <c r="F3" i="3"/>
  <c r="J3" i="3"/>
  <c r="N3" i="3"/>
  <c r="R3" i="3"/>
  <c r="V3" i="3"/>
  <c r="D17578" i="4"/>
  <c r="D17577" i="4"/>
  <c r="D17576" i="4"/>
  <c r="D17575" i="4"/>
  <c r="D17574" i="4"/>
  <c r="D17573" i="4"/>
  <c r="D17572" i="4"/>
  <c r="D17571" i="4"/>
  <c r="D17570" i="4"/>
  <c r="D17569" i="4"/>
  <c r="D17568" i="4"/>
  <c r="D17567" i="4"/>
  <c r="D17566" i="4"/>
  <c r="D17565" i="4"/>
  <c r="D17564" i="4"/>
  <c r="D17563" i="4"/>
  <c r="D17562" i="4"/>
  <c r="D17561" i="4"/>
  <c r="D17560" i="4"/>
  <c r="D17559" i="4"/>
  <c r="D17558" i="4"/>
  <c r="D17557" i="4"/>
  <c r="D17556" i="4"/>
  <c r="D17555" i="4"/>
  <c r="D17554" i="4"/>
  <c r="D17553" i="4"/>
  <c r="D17552" i="4"/>
  <c r="D17551" i="4"/>
  <c r="D17550" i="4"/>
  <c r="D17549" i="4"/>
  <c r="D17548" i="4"/>
  <c r="D17547" i="4"/>
  <c r="D17546" i="4"/>
  <c r="D17545" i="4"/>
  <c r="D17544" i="4"/>
  <c r="D17543" i="4"/>
  <c r="D17542" i="4"/>
  <c r="D17541" i="4"/>
  <c r="D17540" i="4"/>
  <c r="D17539" i="4"/>
  <c r="D17538" i="4"/>
  <c r="D17537" i="4"/>
  <c r="D17536" i="4"/>
  <c r="D17535" i="4"/>
  <c r="D17534" i="4"/>
  <c r="D17533" i="4"/>
  <c r="D17532" i="4"/>
  <c r="D17531" i="4"/>
  <c r="D17530" i="4"/>
  <c r="D17529" i="4"/>
  <c r="D17528" i="4"/>
  <c r="D17527" i="4"/>
  <c r="D17526" i="4"/>
  <c r="D17525" i="4"/>
  <c r="D17524" i="4"/>
  <c r="D17523" i="4"/>
  <c r="D17522" i="4"/>
  <c r="D17521" i="4"/>
  <c r="D17520" i="4"/>
  <c r="D17519" i="4"/>
  <c r="D17518" i="4"/>
  <c r="D17517" i="4"/>
  <c r="D17516" i="4"/>
  <c r="D17515" i="4"/>
  <c r="D17514" i="4"/>
  <c r="D17513" i="4"/>
  <c r="D17512" i="4"/>
  <c r="D17511" i="4"/>
  <c r="D17510" i="4"/>
  <c r="D17509" i="4"/>
  <c r="D17508" i="4"/>
  <c r="D17507" i="4"/>
  <c r="D17506" i="4"/>
  <c r="D17505" i="4"/>
  <c r="D17504" i="4"/>
  <c r="D17503" i="4"/>
  <c r="D17502" i="4"/>
  <c r="D17501" i="4"/>
  <c r="D17500" i="4"/>
  <c r="D17499" i="4"/>
  <c r="D17498" i="4"/>
  <c r="D17497" i="4"/>
  <c r="D17496" i="4"/>
  <c r="D17495" i="4"/>
  <c r="D17494" i="4"/>
  <c r="D17493" i="4"/>
  <c r="D17492" i="4"/>
  <c r="D17491" i="4"/>
  <c r="D17490" i="4"/>
  <c r="D17489" i="4"/>
  <c r="D17488" i="4"/>
  <c r="D17487" i="4"/>
  <c r="D17486" i="4"/>
  <c r="D17485" i="4"/>
  <c r="D17484" i="4"/>
  <c r="D17483" i="4"/>
  <c r="D17482" i="4"/>
  <c r="D17481" i="4"/>
  <c r="D17480" i="4"/>
  <c r="D17479" i="4"/>
  <c r="D17478" i="4"/>
  <c r="D17477" i="4"/>
  <c r="D17476" i="4"/>
  <c r="D17475" i="4"/>
  <c r="D17474" i="4"/>
  <c r="D17473" i="4"/>
  <c r="D17472" i="4"/>
  <c r="D17471" i="4"/>
  <c r="D17470" i="4"/>
  <c r="D17469" i="4"/>
  <c r="D17468" i="4"/>
  <c r="D17467" i="4"/>
  <c r="D17466" i="4"/>
  <c r="D17465" i="4"/>
  <c r="D17464" i="4"/>
  <c r="D17463" i="4"/>
  <c r="D17462" i="4"/>
  <c r="D17461" i="4"/>
  <c r="D17460" i="4"/>
  <c r="D17459" i="4"/>
  <c r="D17458" i="4"/>
  <c r="D17457" i="4"/>
  <c r="D17456" i="4"/>
  <c r="D17455" i="4"/>
  <c r="D17454" i="4"/>
  <c r="D17453" i="4"/>
  <c r="D17452" i="4"/>
  <c r="D17451" i="4"/>
  <c r="D17450" i="4"/>
  <c r="D17449" i="4"/>
  <c r="D17448" i="4"/>
  <c r="D17447" i="4"/>
  <c r="D17446" i="4"/>
  <c r="D17445" i="4"/>
  <c r="D17444" i="4"/>
  <c r="D17443" i="4"/>
  <c r="D17442" i="4"/>
  <c r="D17441" i="4"/>
  <c r="D17440" i="4"/>
  <c r="D17439" i="4"/>
  <c r="D17438" i="4"/>
  <c r="D17437" i="4"/>
  <c r="D17436" i="4"/>
  <c r="D17435" i="4"/>
  <c r="D17434" i="4"/>
  <c r="D17433" i="4"/>
  <c r="D17432" i="4"/>
  <c r="D17431" i="4"/>
  <c r="D17430" i="4"/>
  <c r="D17429" i="4"/>
  <c r="D17428" i="4"/>
  <c r="D17427" i="4"/>
  <c r="D17426" i="4"/>
  <c r="D17425" i="4"/>
  <c r="D17424" i="4"/>
  <c r="D17423" i="4"/>
  <c r="D17422" i="4"/>
  <c r="D17421" i="4"/>
  <c r="D17420" i="4"/>
  <c r="D17419" i="4"/>
  <c r="D17418" i="4"/>
  <c r="D17417" i="4"/>
  <c r="D17416" i="4"/>
  <c r="D17415" i="4"/>
  <c r="D17414" i="4"/>
  <c r="D17413" i="4"/>
  <c r="D17412" i="4"/>
  <c r="D17411" i="4"/>
  <c r="D17410" i="4"/>
  <c r="D17409" i="4"/>
  <c r="D17408" i="4"/>
  <c r="D17407" i="4"/>
  <c r="D17406" i="4"/>
  <c r="D17405" i="4"/>
  <c r="D17404" i="4"/>
  <c r="D17403" i="4"/>
  <c r="D17402" i="4"/>
  <c r="D17401" i="4"/>
  <c r="D17400" i="4"/>
  <c r="D17399" i="4"/>
  <c r="D17398" i="4"/>
  <c r="D17397" i="4"/>
  <c r="D17396" i="4"/>
  <c r="D17395" i="4"/>
  <c r="D17394" i="4"/>
  <c r="D17393" i="4"/>
  <c r="D17392" i="4"/>
  <c r="D17391" i="4"/>
  <c r="D17390" i="4"/>
  <c r="D17389" i="4"/>
  <c r="D17388" i="4"/>
  <c r="D17387" i="4"/>
  <c r="D17386" i="4"/>
  <c r="D17385" i="4"/>
  <c r="D17384" i="4"/>
  <c r="D17383" i="4"/>
  <c r="D17382" i="4"/>
  <c r="D17381" i="4"/>
  <c r="D17380" i="4"/>
  <c r="D17379" i="4"/>
  <c r="D17378" i="4"/>
  <c r="D17377" i="4"/>
  <c r="D17376" i="4"/>
  <c r="D17375" i="4"/>
  <c r="D17374" i="4"/>
  <c r="D17373" i="4"/>
  <c r="D17372" i="4"/>
  <c r="D17371" i="4"/>
  <c r="D17370" i="4"/>
  <c r="D17369" i="4"/>
  <c r="D17368" i="4"/>
  <c r="D17367" i="4"/>
  <c r="D17366" i="4"/>
  <c r="D17365" i="4"/>
  <c r="D17364" i="4"/>
  <c r="D17363" i="4"/>
  <c r="D17362" i="4"/>
  <c r="D17361" i="4"/>
  <c r="D17360" i="4"/>
  <c r="D17359" i="4"/>
  <c r="D17358" i="4"/>
  <c r="D17357" i="4"/>
  <c r="D17356" i="4"/>
  <c r="D17355" i="4"/>
  <c r="D17354" i="4"/>
  <c r="D17353" i="4"/>
  <c r="D17352" i="4"/>
  <c r="D17351" i="4"/>
  <c r="D17350" i="4"/>
  <c r="D17349" i="4"/>
  <c r="D17348" i="4"/>
  <c r="D17347" i="4"/>
  <c r="D17346" i="4"/>
  <c r="D17345" i="4"/>
  <c r="D17344" i="4"/>
  <c r="D17343" i="4"/>
  <c r="D17342" i="4"/>
  <c r="D17341" i="4"/>
  <c r="D17340" i="4"/>
  <c r="D17339" i="4"/>
  <c r="D17338" i="4"/>
  <c r="D17337" i="4"/>
  <c r="D17336" i="4"/>
  <c r="D17335" i="4"/>
  <c r="D17334" i="4"/>
  <c r="D17333" i="4"/>
  <c r="D17332" i="4"/>
  <c r="D17331" i="4"/>
  <c r="D17330" i="4"/>
  <c r="D17329" i="4"/>
  <c r="D17328" i="4"/>
  <c r="D17327" i="4"/>
  <c r="D17326" i="4"/>
  <c r="D17325" i="4"/>
  <c r="D17324" i="4"/>
  <c r="D17323" i="4"/>
  <c r="D17322" i="4"/>
  <c r="D17321" i="4"/>
  <c r="D17320" i="4"/>
  <c r="D17319" i="4"/>
  <c r="D17318" i="4"/>
  <c r="D17317" i="4"/>
  <c r="D17316" i="4"/>
  <c r="D17315" i="4"/>
  <c r="D17314" i="4"/>
  <c r="D17313" i="4"/>
  <c r="D17312" i="4"/>
  <c r="D17311" i="4"/>
  <c r="D17310" i="4"/>
  <c r="D17309" i="4"/>
  <c r="D17308" i="4"/>
  <c r="D17307" i="4"/>
  <c r="D17306" i="4"/>
  <c r="D17305" i="4"/>
  <c r="D17304" i="4"/>
  <c r="D17303" i="4"/>
  <c r="D17302" i="4"/>
  <c r="D17301" i="4"/>
  <c r="D17300" i="4"/>
  <c r="D17299" i="4"/>
  <c r="D17298" i="4"/>
  <c r="D17297" i="4"/>
  <c r="D17296" i="4"/>
  <c r="D17295" i="4"/>
  <c r="D17294" i="4"/>
  <c r="D17293" i="4"/>
  <c r="D17292" i="4"/>
  <c r="D17291" i="4"/>
  <c r="D17290" i="4"/>
  <c r="D17289" i="4"/>
  <c r="D17288" i="4"/>
  <c r="D17287" i="4"/>
  <c r="D17286" i="4"/>
  <c r="D17285" i="4"/>
  <c r="D17284" i="4"/>
  <c r="D17283" i="4"/>
  <c r="D17282" i="4"/>
  <c r="D17281" i="4"/>
  <c r="D17280" i="4"/>
  <c r="D17279" i="4"/>
  <c r="D17278" i="4"/>
  <c r="D17277" i="4"/>
  <c r="D17276" i="4"/>
  <c r="D17275" i="4"/>
  <c r="D17274" i="4"/>
  <c r="D17273" i="4"/>
  <c r="D17272" i="4"/>
  <c r="D17271" i="4"/>
  <c r="D17270" i="4"/>
  <c r="D17269" i="4"/>
  <c r="D17268" i="4"/>
  <c r="D17267" i="4"/>
  <c r="D17266" i="4"/>
  <c r="D17265" i="4"/>
  <c r="D17264" i="4"/>
  <c r="D17263" i="4"/>
  <c r="D17262" i="4"/>
  <c r="D17261" i="4"/>
  <c r="D17260" i="4"/>
  <c r="D17259" i="4"/>
  <c r="D17258" i="4"/>
  <c r="D17257" i="4"/>
  <c r="D17256" i="4"/>
  <c r="D17255" i="4"/>
  <c r="D17254" i="4"/>
  <c r="D17253" i="4"/>
  <c r="D17252" i="4"/>
  <c r="D17251" i="4"/>
  <c r="D17250" i="4"/>
  <c r="D17249" i="4"/>
  <c r="D17248" i="4"/>
  <c r="D17247" i="4"/>
  <c r="D17246" i="4"/>
  <c r="D17245" i="4"/>
  <c r="D17244" i="4"/>
  <c r="D17243" i="4"/>
  <c r="D17242" i="4"/>
  <c r="D17241" i="4"/>
  <c r="D17240" i="4"/>
  <c r="D17239" i="4"/>
  <c r="D17238" i="4"/>
  <c r="D17237" i="4"/>
  <c r="D17236" i="4"/>
  <c r="D17235" i="4"/>
  <c r="D17234" i="4"/>
  <c r="D17233" i="4"/>
  <c r="D17232" i="4"/>
  <c r="D17231" i="4"/>
  <c r="D17230" i="4"/>
  <c r="D17229" i="4"/>
  <c r="D17228" i="4"/>
  <c r="D17227" i="4"/>
  <c r="D17226" i="4"/>
  <c r="D17225" i="4"/>
  <c r="D17224" i="4"/>
  <c r="D17223" i="4"/>
  <c r="D17222" i="4"/>
  <c r="D17221" i="4"/>
  <c r="D17220" i="4"/>
  <c r="D17219" i="4"/>
  <c r="D17218" i="4"/>
  <c r="D17217" i="4"/>
  <c r="D17216" i="4"/>
  <c r="D17215" i="4"/>
  <c r="D17214" i="4"/>
  <c r="D17213" i="4"/>
  <c r="D17212" i="4"/>
  <c r="D17211" i="4"/>
  <c r="D17210" i="4"/>
  <c r="D17209" i="4"/>
  <c r="D17208" i="4"/>
  <c r="D17207" i="4"/>
  <c r="D17206" i="4"/>
  <c r="D17205" i="4"/>
  <c r="D17204" i="4"/>
  <c r="D17203" i="4"/>
  <c r="D17202" i="4"/>
  <c r="D17201" i="4"/>
  <c r="D17200" i="4"/>
  <c r="D17199" i="4"/>
  <c r="D17198" i="4"/>
  <c r="D17197" i="4"/>
  <c r="D17196" i="4"/>
  <c r="D17195" i="4"/>
  <c r="D17194" i="4"/>
  <c r="D17193" i="4"/>
  <c r="D17192" i="4"/>
  <c r="D17191" i="4"/>
  <c r="D17190" i="4"/>
  <c r="D17189" i="4"/>
  <c r="D17188" i="4"/>
  <c r="D17187" i="4"/>
  <c r="D17186" i="4"/>
  <c r="D17185" i="4"/>
  <c r="D17184" i="4"/>
  <c r="D17183" i="4"/>
  <c r="D17182" i="4"/>
  <c r="D17181" i="4"/>
  <c r="D17180" i="4"/>
  <c r="D17179" i="4"/>
  <c r="D17178" i="4"/>
  <c r="D17177" i="4"/>
  <c r="D17176" i="4"/>
  <c r="D17175" i="4"/>
  <c r="D17174" i="4"/>
  <c r="D17173" i="4"/>
  <c r="D17172" i="4"/>
  <c r="D17171" i="4"/>
  <c r="D17170" i="4"/>
  <c r="D17169" i="4"/>
  <c r="D17168" i="4"/>
  <c r="D17167" i="4"/>
  <c r="D17166" i="4"/>
  <c r="D17165" i="4"/>
  <c r="D17164" i="4"/>
  <c r="D17163" i="4"/>
  <c r="D17162" i="4"/>
  <c r="D17161" i="4"/>
  <c r="D17160" i="4"/>
  <c r="D17159" i="4"/>
  <c r="D17158" i="4"/>
  <c r="D17157" i="4"/>
  <c r="D17156" i="4"/>
  <c r="D17155" i="4"/>
  <c r="D17154" i="4"/>
  <c r="D17153" i="4"/>
  <c r="D17152" i="4"/>
  <c r="D17151" i="4"/>
  <c r="D17150" i="4"/>
  <c r="D17149" i="4"/>
  <c r="D17148" i="4"/>
  <c r="D17147" i="4"/>
  <c r="D17146" i="4"/>
  <c r="D17145" i="4"/>
  <c r="D17144" i="4"/>
  <c r="D17143" i="4"/>
  <c r="D17142" i="4"/>
  <c r="D17141" i="4"/>
  <c r="D17140" i="4"/>
  <c r="D17139" i="4"/>
  <c r="D17138" i="4"/>
  <c r="D17137" i="4"/>
  <c r="D17136" i="4"/>
  <c r="D17135" i="4"/>
  <c r="D17134" i="4"/>
  <c r="D17133" i="4"/>
  <c r="D17132" i="4"/>
  <c r="D17131" i="4"/>
  <c r="D17130" i="4"/>
  <c r="D17129" i="4"/>
  <c r="D17128" i="4"/>
  <c r="D17127" i="4"/>
  <c r="D17126" i="4"/>
  <c r="D17125" i="4"/>
  <c r="D17124" i="4"/>
  <c r="D17123" i="4"/>
  <c r="D17122" i="4"/>
  <c r="D17121" i="4"/>
  <c r="D17120" i="4"/>
  <c r="D17119" i="4"/>
  <c r="D17118" i="4"/>
  <c r="D17117" i="4"/>
  <c r="D17116" i="4"/>
  <c r="D17115" i="4"/>
  <c r="D17114" i="4"/>
  <c r="D17113" i="4"/>
  <c r="D17112" i="4"/>
  <c r="D17111" i="4"/>
  <c r="D17110" i="4"/>
  <c r="D17109" i="4"/>
  <c r="D17108" i="4"/>
  <c r="D17107" i="4"/>
  <c r="D17106" i="4"/>
  <c r="D17105" i="4"/>
  <c r="D17104" i="4"/>
  <c r="D17103" i="4"/>
  <c r="D17102" i="4"/>
  <c r="D17101" i="4"/>
  <c r="D17100" i="4"/>
  <c r="D17099" i="4"/>
  <c r="D17098" i="4"/>
  <c r="D17097" i="4"/>
  <c r="D17096" i="4"/>
  <c r="D17095" i="4"/>
  <c r="D17094" i="4"/>
  <c r="D17093" i="4"/>
  <c r="D17092" i="4"/>
  <c r="D17091" i="4"/>
  <c r="D17090" i="4"/>
  <c r="D17089" i="4"/>
  <c r="D17088" i="4"/>
  <c r="D17087" i="4"/>
  <c r="D17086" i="4"/>
  <c r="D17085" i="4"/>
  <c r="D17084" i="4"/>
  <c r="D17083" i="4"/>
  <c r="D17082" i="4"/>
  <c r="D17081" i="4"/>
  <c r="D17080" i="4"/>
  <c r="D17079" i="4"/>
  <c r="D17078" i="4"/>
  <c r="D17077" i="4"/>
  <c r="D17076" i="4"/>
  <c r="D17075" i="4"/>
  <c r="D17074" i="4"/>
  <c r="D17073" i="4"/>
  <c r="D17072" i="4"/>
  <c r="D17071" i="4"/>
  <c r="D17070" i="4"/>
  <c r="D17069" i="4"/>
  <c r="D17068" i="4"/>
  <c r="D17067" i="4"/>
  <c r="D17066" i="4"/>
  <c r="D17065" i="4"/>
  <c r="D17064" i="4"/>
  <c r="D17063" i="4"/>
  <c r="D17062" i="4"/>
  <c r="D17061" i="4"/>
  <c r="D17060" i="4"/>
  <c r="D17059" i="4"/>
  <c r="D17058" i="4"/>
  <c r="D17057" i="4"/>
  <c r="D17056" i="4"/>
  <c r="D17055" i="4"/>
  <c r="D17054" i="4"/>
  <c r="D17053" i="4"/>
  <c r="D17052" i="4"/>
  <c r="D17051" i="4"/>
  <c r="D17050" i="4"/>
  <c r="D17049" i="4"/>
  <c r="D17048" i="4"/>
  <c r="D17047" i="4"/>
  <c r="D17046" i="4"/>
  <c r="D17045" i="4"/>
  <c r="D17044" i="4"/>
  <c r="D17043" i="4"/>
  <c r="D17042" i="4"/>
  <c r="D17041" i="4"/>
  <c r="D17040" i="4"/>
  <c r="D17039" i="4"/>
  <c r="D17038" i="4"/>
  <c r="D17037" i="4"/>
  <c r="D17036" i="4"/>
  <c r="D17035" i="4"/>
  <c r="D17034" i="4"/>
  <c r="D17033" i="4"/>
  <c r="D17032" i="4"/>
  <c r="D17031" i="4"/>
  <c r="D17030" i="4"/>
  <c r="D17029" i="4"/>
  <c r="D17028" i="4"/>
  <c r="D17027" i="4"/>
  <c r="D17026" i="4"/>
  <c r="D17025" i="4"/>
  <c r="D17024" i="4"/>
  <c r="D17023" i="4"/>
  <c r="D17022" i="4"/>
  <c r="D17021" i="4"/>
  <c r="D17020" i="4"/>
  <c r="D17019" i="4"/>
  <c r="D17018" i="4"/>
  <c r="D17017" i="4"/>
  <c r="D17016" i="4"/>
  <c r="D17015" i="4"/>
  <c r="D17014" i="4"/>
  <c r="D17013" i="4"/>
  <c r="D17012" i="4"/>
  <c r="D17011" i="4"/>
  <c r="D17010" i="4"/>
  <c r="D17009" i="4"/>
  <c r="D17008" i="4"/>
  <c r="D17007" i="4"/>
  <c r="D17006" i="4"/>
  <c r="D17005" i="4"/>
  <c r="D17004" i="4"/>
  <c r="D17003" i="4"/>
  <c r="D17002" i="4"/>
  <c r="D17001" i="4"/>
  <c r="D17000" i="4"/>
  <c r="D16999" i="4"/>
  <c r="D16998" i="4"/>
  <c r="D16997" i="4"/>
  <c r="D16996" i="4"/>
  <c r="D16995" i="4"/>
  <c r="D16994" i="4"/>
  <c r="D16993" i="4"/>
  <c r="D16992" i="4"/>
  <c r="D16991" i="4"/>
  <c r="D16990" i="4"/>
  <c r="D16989" i="4"/>
  <c r="D16988" i="4"/>
  <c r="D16987" i="4"/>
  <c r="D16986" i="4"/>
  <c r="D16985" i="4"/>
  <c r="D16984" i="4"/>
  <c r="D16983" i="4"/>
  <c r="D16982" i="4"/>
  <c r="D16981" i="4"/>
  <c r="D16980" i="4"/>
  <c r="D16979" i="4"/>
  <c r="D16978" i="4"/>
  <c r="D16977" i="4"/>
  <c r="D16976" i="4"/>
  <c r="D16975" i="4"/>
  <c r="D16974" i="4"/>
  <c r="D16973" i="4"/>
  <c r="D16972" i="4"/>
  <c r="D16971" i="4"/>
  <c r="D16970" i="4"/>
  <c r="D16969" i="4"/>
  <c r="D16968" i="4"/>
  <c r="D16967" i="4"/>
  <c r="D16966" i="4"/>
  <c r="D16965" i="4"/>
  <c r="D16964" i="4"/>
  <c r="D16963" i="4"/>
  <c r="D16962" i="4"/>
  <c r="D16961" i="4"/>
  <c r="D16960" i="4"/>
  <c r="D16959" i="4"/>
  <c r="D16958" i="4"/>
  <c r="D16957" i="4"/>
  <c r="D16956" i="4"/>
  <c r="D16955" i="4"/>
  <c r="D16954" i="4"/>
  <c r="D16953" i="4"/>
  <c r="D16952" i="4"/>
  <c r="D16951" i="4"/>
  <c r="D16950" i="4"/>
  <c r="D16949" i="4"/>
  <c r="D16948" i="4"/>
  <c r="D16947" i="4"/>
  <c r="D16946" i="4"/>
  <c r="D16945" i="4"/>
  <c r="D16944" i="4"/>
  <c r="D16943" i="4"/>
  <c r="D16942" i="4"/>
  <c r="D16941" i="4"/>
  <c r="D16940" i="4"/>
  <c r="D16939" i="4"/>
  <c r="D16938" i="4"/>
  <c r="D16937" i="4"/>
  <c r="D16936" i="4"/>
  <c r="D16935" i="4"/>
  <c r="D16934" i="4"/>
  <c r="D16933" i="4"/>
  <c r="D16932" i="4"/>
  <c r="D16931" i="4"/>
  <c r="D16930" i="4"/>
  <c r="D16929" i="4"/>
  <c r="D16928" i="4"/>
  <c r="D16927" i="4"/>
  <c r="D16926" i="4"/>
  <c r="D16925" i="4"/>
  <c r="D16924" i="4"/>
  <c r="D16923" i="4"/>
  <c r="D16922" i="4"/>
  <c r="D16921" i="4"/>
  <c r="D16920" i="4"/>
  <c r="D16919" i="4"/>
  <c r="D16918" i="4"/>
  <c r="D16917" i="4"/>
  <c r="D16916" i="4"/>
  <c r="D16915" i="4"/>
  <c r="D16914" i="4"/>
  <c r="D16913" i="4"/>
  <c r="D16912" i="4"/>
  <c r="D16911" i="4"/>
  <c r="D16910" i="4"/>
  <c r="D16909" i="4"/>
  <c r="D16908" i="4"/>
  <c r="D16907" i="4"/>
  <c r="D16906" i="4"/>
  <c r="D16905" i="4"/>
  <c r="D16904" i="4"/>
  <c r="D16903" i="4"/>
  <c r="D16902" i="4"/>
  <c r="D16901" i="4"/>
  <c r="D16900" i="4"/>
  <c r="D16899" i="4"/>
  <c r="D16898" i="4"/>
  <c r="D16897" i="4"/>
  <c r="D16896" i="4"/>
  <c r="D16895" i="4"/>
  <c r="D16894" i="4"/>
  <c r="D16893" i="4"/>
  <c r="D16892" i="4"/>
  <c r="D16891" i="4"/>
  <c r="D16890" i="4"/>
  <c r="D16889" i="4"/>
  <c r="D16888" i="4"/>
  <c r="D16887" i="4"/>
  <c r="D16886" i="4"/>
  <c r="D16885" i="4"/>
  <c r="D16884" i="4"/>
  <c r="D16883" i="4"/>
  <c r="D16882" i="4"/>
  <c r="D16881" i="4"/>
  <c r="D16880" i="4"/>
  <c r="D16879" i="4"/>
  <c r="D16878" i="4"/>
  <c r="D16877" i="4"/>
  <c r="D16876" i="4"/>
  <c r="D16875" i="4"/>
  <c r="D16874" i="4"/>
  <c r="D16873" i="4"/>
  <c r="D16872" i="4"/>
  <c r="D16871" i="4"/>
  <c r="D16870" i="4"/>
  <c r="D16869" i="4"/>
  <c r="D16868" i="4"/>
  <c r="D16867" i="4"/>
  <c r="D16866" i="4"/>
  <c r="D16865" i="4"/>
  <c r="D16864" i="4"/>
  <c r="D16863" i="4"/>
  <c r="D16862" i="4"/>
  <c r="D16861" i="4"/>
  <c r="D16860" i="4"/>
  <c r="D16859" i="4"/>
  <c r="D16858" i="4"/>
  <c r="D16857" i="4"/>
  <c r="D16856" i="4"/>
  <c r="D16855" i="4"/>
  <c r="D16854" i="4"/>
  <c r="D16853" i="4"/>
  <c r="D16852" i="4"/>
  <c r="D16851" i="4"/>
  <c r="D16850" i="4"/>
  <c r="D16849" i="4"/>
  <c r="D16848" i="4"/>
  <c r="D16847" i="4"/>
  <c r="D16846" i="4"/>
  <c r="D16845" i="4"/>
  <c r="D16844" i="4"/>
  <c r="D16843" i="4"/>
  <c r="D16842" i="4"/>
  <c r="D16841" i="4"/>
  <c r="D16840" i="4"/>
  <c r="D16839" i="4"/>
  <c r="D16838" i="4"/>
  <c r="D16837" i="4"/>
  <c r="D16836" i="4"/>
  <c r="D16835" i="4"/>
  <c r="D16834" i="4"/>
  <c r="D16833" i="4"/>
  <c r="D16832" i="4"/>
  <c r="D16831" i="4"/>
  <c r="D16830" i="4"/>
  <c r="D16829" i="4"/>
  <c r="D16828" i="4"/>
  <c r="D16827" i="4"/>
  <c r="D16826" i="4"/>
  <c r="D16825" i="4"/>
  <c r="D16824" i="4"/>
  <c r="D16823" i="4"/>
  <c r="D16822" i="4"/>
  <c r="D16821" i="4"/>
  <c r="D16820" i="4"/>
  <c r="D16819" i="4"/>
  <c r="D16818" i="4"/>
  <c r="D16817" i="4"/>
  <c r="D16816" i="4"/>
  <c r="D16815" i="4"/>
  <c r="D16814" i="4"/>
  <c r="D16813" i="4"/>
  <c r="D16812" i="4"/>
  <c r="D16811" i="4"/>
  <c r="D16810" i="4"/>
  <c r="D16809" i="4"/>
  <c r="D16808" i="4"/>
  <c r="D16807" i="4"/>
  <c r="D16806" i="4"/>
  <c r="D16805" i="4"/>
  <c r="D16804" i="4"/>
  <c r="D16803" i="4"/>
  <c r="D16802" i="4"/>
  <c r="D16801" i="4"/>
  <c r="D16800" i="4"/>
  <c r="D16799" i="4"/>
  <c r="D16798" i="4"/>
  <c r="D16797" i="4"/>
  <c r="D16796" i="4"/>
  <c r="D16795" i="4"/>
  <c r="D16794" i="4"/>
  <c r="D16793" i="4"/>
  <c r="D16792" i="4"/>
  <c r="D16791" i="4"/>
  <c r="D16790" i="4"/>
  <c r="D16789" i="4"/>
  <c r="D16788" i="4"/>
  <c r="D16787" i="4"/>
  <c r="D16786" i="4"/>
  <c r="D16785" i="4"/>
  <c r="D16784" i="4"/>
  <c r="D16783" i="4"/>
  <c r="D16782" i="4"/>
  <c r="D16781" i="4"/>
  <c r="D16780" i="4"/>
  <c r="D16779" i="4"/>
  <c r="D16778" i="4"/>
  <c r="D16777" i="4"/>
  <c r="D16776" i="4"/>
  <c r="D16775" i="4"/>
  <c r="D16774" i="4"/>
  <c r="D16773" i="4"/>
  <c r="D16772" i="4"/>
  <c r="D16771" i="4"/>
  <c r="D16770" i="4"/>
  <c r="D16769" i="4"/>
  <c r="D16768" i="4"/>
  <c r="D16767" i="4"/>
  <c r="D16766" i="4"/>
  <c r="D16765" i="4"/>
  <c r="D16764" i="4"/>
  <c r="D16763" i="4"/>
  <c r="D16762" i="4"/>
  <c r="D16761" i="4"/>
  <c r="D16760" i="4"/>
  <c r="D16759" i="4"/>
  <c r="D16758" i="4"/>
  <c r="D16757" i="4"/>
  <c r="D16756" i="4"/>
  <c r="D16755" i="4"/>
  <c r="D16754" i="4"/>
  <c r="D16753" i="4"/>
  <c r="D16752" i="4"/>
  <c r="D16751" i="4"/>
  <c r="D16750" i="4"/>
  <c r="D16749" i="4"/>
  <c r="D16748" i="4"/>
  <c r="D16747" i="4"/>
  <c r="D16746" i="4"/>
  <c r="D16745" i="4"/>
  <c r="D16744" i="4"/>
  <c r="D16743" i="4"/>
  <c r="D16742" i="4"/>
  <c r="D16741" i="4"/>
  <c r="D16740" i="4"/>
  <c r="D16739" i="4"/>
  <c r="D16738" i="4"/>
  <c r="D16737" i="4"/>
  <c r="D16736" i="4"/>
  <c r="D16735" i="4"/>
  <c r="D16734" i="4"/>
  <c r="D16733" i="4"/>
  <c r="D16732" i="4"/>
  <c r="D16731" i="4"/>
  <c r="D16730" i="4"/>
  <c r="D16729" i="4"/>
  <c r="D16728" i="4"/>
  <c r="D16727" i="4"/>
  <c r="D16726" i="4"/>
  <c r="D16725" i="4"/>
  <c r="D16724" i="4"/>
  <c r="D16723" i="4"/>
  <c r="D16722" i="4"/>
  <c r="D16721" i="4"/>
  <c r="D16720" i="4"/>
  <c r="D16719" i="4"/>
  <c r="D16718" i="4"/>
  <c r="D16717" i="4"/>
  <c r="D16716" i="4"/>
  <c r="D16715" i="4"/>
  <c r="D16714" i="4"/>
  <c r="D16713" i="4"/>
  <c r="D16712" i="4"/>
  <c r="D16711" i="4"/>
  <c r="D16710" i="4"/>
  <c r="D16709" i="4"/>
  <c r="D16708" i="4"/>
  <c r="D16707" i="4"/>
  <c r="D16706" i="4"/>
  <c r="D16705" i="4"/>
  <c r="D16704" i="4"/>
  <c r="D16703" i="4"/>
  <c r="D16702" i="4"/>
  <c r="D16701" i="4"/>
  <c r="D16700" i="4"/>
  <c r="D16699" i="4"/>
  <c r="D16698" i="4"/>
  <c r="D16697" i="4"/>
  <c r="D16696" i="4"/>
  <c r="D16695" i="4"/>
  <c r="D16694" i="4"/>
  <c r="D16693" i="4"/>
  <c r="D16692" i="4"/>
  <c r="D16691" i="4"/>
  <c r="D16690" i="4"/>
  <c r="D16689" i="4"/>
  <c r="D16688" i="4"/>
  <c r="D16687" i="4"/>
  <c r="D16686" i="4"/>
  <c r="D16685" i="4"/>
  <c r="D16684" i="4"/>
  <c r="D16683" i="4"/>
  <c r="D16682" i="4"/>
  <c r="D16681" i="4"/>
  <c r="D16680" i="4"/>
  <c r="D16679" i="4"/>
  <c r="D16678" i="4"/>
  <c r="D16677" i="4"/>
  <c r="D16676" i="4"/>
  <c r="D16675" i="4"/>
  <c r="D16674" i="4"/>
  <c r="D16673" i="4"/>
  <c r="D16672" i="4"/>
  <c r="D16671" i="4"/>
  <c r="D16670" i="4"/>
  <c r="D16669" i="4"/>
  <c r="D16668" i="4"/>
  <c r="D16667" i="4"/>
  <c r="D16666" i="4"/>
  <c r="D16665" i="4"/>
  <c r="D16664" i="4"/>
  <c r="D16663" i="4"/>
  <c r="D16662" i="4"/>
  <c r="D16661" i="4"/>
  <c r="D16660" i="4"/>
  <c r="D16659" i="4"/>
  <c r="D16658" i="4"/>
  <c r="D16657" i="4"/>
  <c r="D16656" i="4"/>
  <c r="D16655" i="4"/>
  <c r="D16654" i="4"/>
  <c r="D16653" i="4"/>
  <c r="D16652" i="4"/>
  <c r="D16651" i="4"/>
  <c r="D16650" i="4"/>
  <c r="D16649" i="4"/>
  <c r="D16648" i="4"/>
  <c r="D16647" i="4"/>
  <c r="D16646" i="4"/>
  <c r="D16645" i="4"/>
  <c r="D16644" i="4"/>
  <c r="D16643" i="4"/>
  <c r="D16642" i="4"/>
  <c r="D16641" i="4"/>
  <c r="D16640" i="4"/>
  <c r="D16639" i="4"/>
  <c r="D16638" i="4"/>
  <c r="D16637" i="4"/>
  <c r="D16636" i="4"/>
  <c r="D16635" i="4"/>
  <c r="D16634" i="4"/>
  <c r="D16633" i="4"/>
  <c r="D16632" i="4"/>
  <c r="D16631" i="4"/>
  <c r="D16630" i="4"/>
  <c r="D16629" i="4"/>
  <c r="D16628" i="4"/>
  <c r="D16627" i="4"/>
  <c r="D16626" i="4"/>
  <c r="D16625" i="4"/>
  <c r="D16624" i="4"/>
  <c r="D16623" i="4"/>
  <c r="D16622" i="4"/>
  <c r="D16621" i="4"/>
  <c r="D16620" i="4"/>
  <c r="D16619" i="4"/>
  <c r="D16618" i="4"/>
  <c r="D16617" i="4"/>
  <c r="D16616" i="4"/>
  <c r="D16615" i="4"/>
  <c r="D16614" i="4"/>
  <c r="D16613" i="4"/>
  <c r="D16612" i="4"/>
  <c r="D16611" i="4"/>
  <c r="D16610" i="4"/>
  <c r="D16609" i="4"/>
  <c r="D16608" i="4"/>
  <c r="D16607" i="4"/>
  <c r="D16606" i="4"/>
  <c r="D16605" i="4"/>
  <c r="D16604" i="4"/>
  <c r="D16603" i="4"/>
  <c r="D16602" i="4"/>
  <c r="D16601" i="4"/>
  <c r="D16600" i="4"/>
  <c r="D16599" i="4"/>
  <c r="D16598" i="4"/>
  <c r="D16597" i="4"/>
  <c r="D16596" i="4"/>
  <c r="D16595" i="4"/>
  <c r="D16594" i="4"/>
  <c r="D16593" i="4"/>
  <c r="D16592" i="4"/>
  <c r="D16591" i="4"/>
  <c r="D16590" i="4"/>
  <c r="D16589" i="4"/>
  <c r="D16588" i="4"/>
  <c r="D16587" i="4"/>
  <c r="D16586" i="4"/>
  <c r="D16585" i="4"/>
  <c r="D16584" i="4"/>
  <c r="D16583" i="4"/>
  <c r="D16582" i="4"/>
  <c r="D16581" i="4"/>
  <c r="D16580" i="4"/>
  <c r="D16579" i="4"/>
  <c r="D16578" i="4"/>
  <c r="D16577" i="4"/>
  <c r="D16576" i="4"/>
  <c r="D16575" i="4"/>
  <c r="D16574" i="4"/>
  <c r="D16573" i="4"/>
  <c r="D16572" i="4"/>
  <c r="D16571" i="4"/>
  <c r="D16570" i="4"/>
  <c r="D16569" i="4"/>
  <c r="D16568" i="4"/>
  <c r="D16567" i="4"/>
  <c r="D16566" i="4"/>
  <c r="D16565" i="4"/>
  <c r="D16564" i="4"/>
  <c r="D16563" i="4"/>
  <c r="D16562" i="4"/>
  <c r="D16561" i="4"/>
  <c r="D16560" i="4"/>
  <c r="D16559" i="4"/>
  <c r="D16558" i="4"/>
  <c r="D16557" i="4"/>
  <c r="D16556" i="4"/>
  <c r="D16555" i="4"/>
  <c r="D16554" i="4"/>
  <c r="D16553" i="4"/>
  <c r="D16552" i="4"/>
  <c r="D16551" i="4"/>
  <c r="D16550" i="4"/>
  <c r="D16549" i="4"/>
  <c r="D16548" i="4"/>
  <c r="D16547" i="4"/>
  <c r="D16546" i="4"/>
  <c r="D16545" i="4"/>
  <c r="D16544" i="4"/>
  <c r="D16543" i="4"/>
  <c r="D16542" i="4"/>
  <c r="D16541" i="4"/>
  <c r="D16540" i="4"/>
  <c r="D16539" i="4"/>
  <c r="D16538" i="4"/>
  <c r="D16537" i="4"/>
  <c r="D16536" i="4"/>
  <c r="D16535" i="4"/>
  <c r="D16534" i="4"/>
  <c r="D16533" i="4"/>
  <c r="D16532" i="4"/>
  <c r="D16531" i="4"/>
  <c r="D16530" i="4"/>
  <c r="D16529" i="4"/>
  <c r="D16528" i="4"/>
  <c r="D16527" i="4"/>
  <c r="D16526" i="4"/>
  <c r="D16525" i="4"/>
  <c r="D16524" i="4"/>
  <c r="D16523" i="4"/>
  <c r="D16522" i="4"/>
  <c r="D16521" i="4"/>
  <c r="D16520" i="4"/>
  <c r="D16519" i="4"/>
  <c r="D16518" i="4"/>
  <c r="D16517" i="4"/>
  <c r="D16516" i="4"/>
  <c r="D16515" i="4"/>
  <c r="D16514" i="4"/>
  <c r="D16513" i="4"/>
  <c r="D16512" i="4"/>
  <c r="D16511" i="4"/>
  <c r="D16510" i="4"/>
  <c r="D16509" i="4"/>
  <c r="D16508" i="4"/>
  <c r="D16507" i="4"/>
  <c r="D16506" i="4"/>
  <c r="D16505" i="4"/>
  <c r="D16504" i="4"/>
  <c r="D16503" i="4"/>
  <c r="D16502" i="4"/>
  <c r="D16501" i="4"/>
  <c r="D16500" i="4"/>
  <c r="D16499" i="4"/>
  <c r="D16498" i="4"/>
  <c r="D16497" i="4"/>
  <c r="D16496" i="4"/>
  <c r="D16495" i="4"/>
  <c r="D16494" i="4"/>
  <c r="D16493" i="4"/>
  <c r="D16492" i="4"/>
  <c r="D16491" i="4"/>
  <c r="D16490" i="4"/>
  <c r="D16489" i="4"/>
  <c r="D16488" i="4"/>
  <c r="D16487" i="4"/>
  <c r="D16486" i="4"/>
  <c r="D16485" i="4"/>
  <c r="D16484" i="4"/>
  <c r="D16483" i="4"/>
  <c r="D16482" i="4"/>
  <c r="D16481" i="4"/>
  <c r="D16480" i="4"/>
  <c r="D16479" i="4"/>
  <c r="D16478" i="4"/>
  <c r="D16477" i="4"/>
  <c r="D16476" i="4"/>
  <c r="D16475" i="4"/>
  <c r="D16474" i="4"/>
  <c r="D16473" i="4"/>
  <c r="D16472" i="4"/>
  <c r="D16471" i="4"/>
  <c r="D16470" i="4"/>
  <c r="D16469" i="4"/>
  <c r="D16468" i="4"/>
  <c r="D16467" i="4"/>
  <c r="D16466" i="4"/>
  <c r="D16465" i="4"/>
  <c r="D16464" i="4"/>
  <c r="D16463" i="4"/>
  <c r="D16462" i="4"/>
  <c r="D16461" i="4"/>
  <c r="D16460" i="4"/>
  <c r="D16459" i="4"/>
  <c r="D16458" i="4"/>
  <c r="D16457" i="4"/>
  <c r="D16456" i="4"/>
  <c r="D16455" i="4"/>
  <c r="D16454" i="4"/>
  <c r="D16453" i="4"/>
  <c r="D16452" i="4"/>
  <c r="D16451" i="4"/>
  <c r="D16450" i="4"/>
  <c r="D16449" i="4"/>
  <c r="D16448" i="4"/>
  <c r="D16447" i="4"/>
  <c r="D16446" i="4"/>
  <c r="D16445" i="4"/>
  <c r="D16444" i="4"/>
  <c r="D16443" i="4"/>
  <c r="D16442" i="4"/>
  <c r="D16441" i="4"/>
  <c r="D16440" i="4"/>
  <c r="D16439" i="4"/>
  <c r="D16438" i="4"/>
  <c r="D16437" i="4"/>
  <c r="D16436" i="4"/>
  <c r="D16435" i="4"/>
  <c r="D16434" i="4"/>
  <c r="D16433" i="4"/>
  <c r="D16432" i="4"/>
  <c r="D16431" i="4"/>
  <c r="D16430" i="4"/>
  <c r="D16429" i="4"/>
  <c r="D16428" i="4"/>
  <c r="D16427" i="4"/>
  <c r="D16426" i="4"/>
  <c r="D16425" i="4"/>
  <c r="D16424" i="4"/>
  <c r="D16423" i="4"/>
  <c r="D16422" i="4"/>
  <c r="D16421" i="4"/>
  <c r="D16420" i="4"/>
  <c r="D16419" i="4"/>
  <c r="D16418" i="4"/>
  <c r="D16417" i="4"/>
  <c r="D16416" i="4"/>
  <c r="D16415" i="4"/>
  <c r="D16414" i="4"/>
  <c r="D16413" i="4"/>
  <c r="D16412" i="4"/>
  <c r="D16411" i="4"/>
  <c r="D16410" i="4"/>
  <c r="D16409" i="4"/>
  <c r="D16408" i="4"/>
  <c r="D16407" i="4"/>
  <c r="D16406" i="4"/>
  <c r="D16405" i="4"/>
  <c r="D16404" i="4"/>
  <c r="D16403" i="4"/>
  <c r="D16402" i="4"/>
  <c r="D16401" i="4"/>
  <c r="D16400" i="4"/>
  <c r="D16399" i="4"/>
  <c r="D16398" i="4"/>
  <c r="D16397" i="4"/>
  <c r="D16396" i="4"/>
  <c r="D16395" i="4"/>
  <c r="D16394" i="4"/>
  <c r="D16393" i="4"/>
  <c r="D16392" i="4"/>
  <c r="D16391" i="4"/>
  <c r="D16390" i="4"/>
  <c r="D16389" i="4"/>
  <c r="D16388" i="4"/>
  <c r="D16387" i="4"/>
  <c r="D16386" i="4"/>
  <c r="D16385" i="4"/>
  <c r="D16384" i="4"/>
  <c r="D16383" i="4"/>
  <c r="D16382" i="4"/>
  <c r="D16381" i="4"/>
  <c r="D16380" i="4"/>
  <c r="D16379" i="4"/>
  <c r="D16378" i="4"/>
  <c r="D16377" i="4"/>
  <c r="D16376" i="4"/>
  <c r="D16375" i="4"/>
  <c r="D16374" i="4"/>
  <c r="D16373" i="4"/>
  <c r="D16372" i="4"/>
  <c r="D16371" i="4"/>
  <c r="D16370" i="4"/>
  <c r="D16369" i="4"/>
  <c r="D16368" i="4"/>
  <c r="D16367" i="4"/>
  <c r="D16366" i="4"/>
  <c r="D16365" i="4"/>
  <c r="D16364" i="4"/>
  <c r="D16363" i="4"/>
  <c r="D16362" i="4"/>
  <c r="D16361" i="4"/>
  <c r="D16360" i="4"/>
  <c r="D16359" i="4"/>
  <c r="D16358" i="4"/>
  <c r="D16357" i="4"/>
  <c r="D16356" i="4"/>
  <c r="D16355" i="4"/>
  <c r="D16354" i="4"/>
  <c r="D16353" i="4"/>
  <c r="D16352" i="4"/>
  <c r="D16351" i="4"/>
  <c r="D16350" i="4"/>
  <c r="D16349" i="4"/>
  <c r="D16348" i="4"/>
  <c r="D16347" i="4"/>
  <c r="D16346" i="4"/>
  <c r="D16345" i="4"/>
  <c r="D16344" i="4"/>
  <c r="D16343" i="4"/>
  <c r="D16342" i="4"/>
  <c r="D16341" i="4"/>
  <c r="D16340" i="4"/>
  <c r="D16339" i="4"/>
  <c r="D16338" i="4"/>
  <c r="D16337" i="4"/>
  <c r="D16336" i="4"/>
  <c r="D16335" i="4"/>
  <c r="D16334" i="4"/>
  <c r="D16333" i="4"/>
  <c r="D16332" i="4"/>
  <c r="D16331" i="4"/>
  <c r="D16330" i="4"/>
  <c r="D16329" i="4"/>
  <c r="D16328" i="4"/>
  <c r="D16327" i="4"/>
  <c r="D16326" i="4"/>
  <c r="D16325" i="4"/>
  <c r="D16324" i="4"/>
  <c r="D16323" i="4"/>
  <c r="D16322" i="4"/>
  <c r="D16321" i="4"/>
  <c r="D16320" i="4"/>
  <c r="D16319" i="4"/>
  <c r="D16318" i="4"/>
  <c r="D16317" i="4"/>
  <c r="D16316" i="4"/>
  <c r="D16315" i="4"/>
  <c r="D16314" i="4"/>
  <c r="D16313" i="4"/>
  <c r="D16312" i="4"/>
  <c r="D16311" i="4"/>
  <c r="D16310" i="4"/>
  <c r="D16309" i="4"/>
  <c r="D16308" i="4"/>
  <c r="D16307" i="4"/>
  <c r="D16306" i="4"/>
  <c r="D16305" i="4"/>
  <c r="D16304" i="4"/>
  <c r="D16303" i="4"/>
  <c r="D16302" i="4"/>
  <c r="D16301" i="4"/>
  <c r="D16300" i="4"/>
  <c r="D16299" i="4"/>
  <c r="D16298" i="4"/>
  <c r="D16297" i="4"/>
  <c r="D16296" i="4"/>
  <c r="D16295" i="4"/>
  <c r="D16294" i="4"/>
  <c r="D16293" i="4"/>
  <c r="D16292" i="4"/>
  <c r="D16291" i="4"/>
  <c r="D16290" i="4"/>
  <c r="D16289" i="4"/>
  <c r="D16288" i="4"/>
  <c r="D16287" i="4"/>
  <c r="D16286" i="4"/>
  <c r="D16285" i="4"/>
  <c r="D16284" i="4"/>
  <c r="D16283" i="4"/>
  <c r="D16282" i="4"/>
  <c r="D16281" i="4"/>
  <c r="D16280" i="4"/>
  <c r="D16279" i="4"/>
  <c r="D16278" i="4"/>
  <c r="D16277" i="4"/>
  <c r="D16276" i="4"/>
  <c r="D16275" i="4"/>
  <c r="D16274" i="4"/>
  <c r="D16273" i="4"/>
  <c r="D16272" i="4"/>
  <c r="D16271" i="4"/>
  <c r="D16270" i="4"/>
  <c r="D16269" i="4"/>
  <c r="D16268" i="4"/>
  <c r="D16267" i="4"/>
  <c r="D16266" i="4"/>
  <c r="D16265" i="4"/>
  <c r="D16264" i="4"/>
  <c r="D16263" i="4"/>
  <c r="D16262" i="4"/>
  <c r="D16261" i="4"/>
  <c r="D16260" i="4"/>
  <c r="D16259" i="4"/>
  <c r="D16258" i="4"/>
  <c r="D16257" i="4"/>
  <c r="D16256" i="4"/>
  <c r="D16255" i="4"/>
  <c r="D16254" i="4"/>
  <c r="D16253" i="4"/>
  <c r="D16252" i="4"/>
  <c r="D16251" i="4"/>
  <c r="D16250" i="4"/>
  <c r="D16249" i="4"/>
  <c r="D16248" i="4"/>
  <c r="D16247" i="4"/>
  <c r="D16246" i="4"/>
  <c r="D16245" i="4"/>
  <c r="D16244" i="4"/>
  <c r="D16243" i="4"/>
  <c r="D16242" i="4"/>
  <c r="D16241" i="4"/>
  <c r="D16240" i="4"/>
  <c r="D16239" i="4"/>
  <c r="D16238" i="4"/>
  <c r="D16237" i="4"/>
  <c r="D16236" i="4"/>
  <c r="D16235" i="4"/>
  <c r="D16234" i="4"/>
  <c r="D16233" i="4"/>
  <c r="D16232" i="4"/>
  <c r="D16231" i="4"/>
  <c r="D16230" i="4"/>
  <c r="D16229" i="4"/>
  <c r="D16228" i="4"/>
  <c r="D16227" i="4"/>
  <c r="D16226" i="4"/>
  <c r="D16225" i="4"/>
  <c r="D16224" i="4"/>
  <c r="D16223" i="4"/>
  <c r="D16222" i="4"/>
  <c r="D16221" i="4"/>
  <c r="D16220" i="4"/>
  <c r="D16219" i="4"/>
  <c r="D16218" i="4"/>
  <c r="D16217" i="4"/>
  <c r="D16216" i="4"/>
  <c r="D16215" i="4"/>
  <c r="D16214" i="4"/>
  <c r="D16213" i="4"/>
  <c r="D16212" i="4"/>
  <c r="D16211" i="4"/>
  <c r="D16210" i="4"/>
  <c r="D16209" i="4"/>
  <c r="D16208" i="4"/>
  <c r="D16207" i="4"/>
  <c r="D16206" i="4"/>
  <c r="D16205" i="4"/>
  <c r="D16204" i="4"/>
  <c r="D16203" i="4"/>
  <c r="D16202" i="4"/>
  <c r="D16201" i="4"/>
  <c r="D16200" i="4"/>
  <c r="D16199" i="4"/>
  <c r="D16198" i="4"/>
  <c r="D16197" i="4"/>
  <c r="D16196" i="4"/>
  <c r="D16195" i="4"/>
  <c r="D16194" i="4"/>
  <c r="D16193" i="4"/>
  <c r="D16192" i="4"/>
  <c r="D16191" i="4"/>
  <c r="D16190" i="4"/>
  <c r="D16189" i="4"/>
  <c r="D16188" i="4"/>
  <c r="D16187" i="4"/>
  <c r="D16186" i="4"/>
  <c r="D16185" i="4"/>
  <c r="D16184" i="4"/>
  <c r="D16183" i="4"/>
  <c r="D16182" i="4"/>
  <c r="D16181" i="4"/>
  <c r="D16180" i="4"/>
  <c r="D16179" i="4"/>
  <c r="D16178" i="4"/>
  <c r="D16177" i="4"/>
  <c r="D16176" i="4"/>
  <c r="D16175" i="4"/>
  <c r="D16174" i="4"/>
  <c r="D16173" i="4"/>
  <c r="D16172" i="4"/>
  <c r="D16171" i="4"/>
  <c r="D16170" i="4"/>
  <c r="D16169" i="4"/>
  <c r="D16168" i="4"/>
  <c r="D16167" i="4"/>
  <c r="D16166" i="4"/>
  <c r="D16165" i="4"/>
  <c r="D16164" i="4"/>
  <c r="D16163" i="4"/>
  <c r="D16162" i="4"/>
  <c r="D16161" i="4"/>
  <c r="D16160" i="4"/>
  <c r="D16159" i="4"/>
  <c r="D16158" i="4"/>
  <c r="D16157" i="4"/>
  <c r="D16156" i="4"/>
  <c r="D16155" i="4"/>
  <c r="D16154" i="4"/>
  <c r="D16153" i="4"/>
  <c r="D16152" i="4"/>
  <c r="D16151" i="4"/>
  <c r="D16150" i="4"/>
  <c r="D16149" i="4"/>
  <c r="D16148" i="4"/>
  <c r="D16147" i="4"/>
  <c r="D16146" i="4"/>
  <c r="D16145" i="4"/>
  <c r="D16144" i="4"/>
  <c r="D16143" i="4"/>
  <c r="D16142" i="4"/>
  <c r="D16141" i="4"/>
  <c r="D16140" i="4"/>
  <c r="D16139" i="4"/>
  <c r="D16138" i="4"/>
  <c r="D16137" i="4"/>
  <c r="D16136" i="4"/>
  <c r="D16135" i="4"/>
  <c r="D16134" i="4"/>
  <c r="D16133" i="4"/>
  <c r="D16132" i="4"/>
  <c r="D16131" i="4"/>
  <c r="D16130" i="4"/>
  <c r="D16129" i="4"/>
  <c r="D16128" i="4"/>
  <c r="D16127" i="4"/>
  <c r="D16126" i="4"/>
  <c r="D16125" i="4"/>
  <c r="D16124" i="4"/>
  <c r="D16123" i="4"/>
  <c r="D16122" i="4"/>
  <c r="D16121" i="4"/>
  <c r="D16120" i="4"/>
  <c r="D16119" i="4"/>
  <c r="D16118" i="4"/>
  <c r="D16117" i="4"/>
  <c r="D16116" i="4"/>
  <c r="D16115" i="4"/>
  <c r="D16114" i="4"/>
  <c r="D16113" i="4"/>
  <c r="D16112" i="4"/>
  <c r="D16111" i="4"/>
  <c r="D16110" i="4"/>
  <c r="D16109" i="4"/>
  <c r="D16108" i="4"/>
  <c r="D16107" i="4"/>
  <c r="D16106" i="4"/>
  <c r="D16105" i="4"/>
  <c r="D16104" i="4"/>
  <c r="D16103" i="4"/>
  <c r="D16102" i="4"/>
  <c r="D16101" i="4"/>
  <c r="D16100" i="4"/>
  <c r="D16099" i="4"/>
  <c r="D16098" i="4"/>
  <c r="D16097" i="4"/>
  <c r="D16096" i="4"/>
  <c r="D16095" i="4"/>
  <c r="D16094" i="4"/>
  <c r="D16093" i="4"/>
  <c r="D16092" i="4"/>
  <c r="D16091" i="4"/>
  <c r="D16090" i="4"/>
  <c r="D16089" i="4"/>
  <c r="D16088" i="4"/>
  <c r="D16087" i="4"/>
  <c r="D16086" i="4"/>
  <c r="D16085" i="4"/>
  <c r="D16084" i="4"/>
  <c r="D16083" i="4"/>
  <c r="D16082" i="4"/>
  <c r="D16081" i="4"/>
  <c r="D16080" i="4"/>
  <c r="D16079" i="4"/>
  <c r="D16078" i="4"/>
  <c r="D16077" i="4"/>
  <c r="D16076" i="4"/>
  <c r="D16075" i="4"/>
  <c r="D16074" i="4"/>
  <c r="D16073" i="4"/>
  <c r="D16072" i="4"/>
  <c r="D16071" i="4"/>
  <c r="D16070" i="4"/>
  <c r="D16069" i="4"/>
  <c r="D16068" i="4"/>
  <c r="D16067" i="4"/>
  <c r="D16066" i="4"/>
  <c r="D16065" i="4"/>
  <c r="D16064" i="4"/>
  <c r="D16063" i="4"/>
  <c r="D16062" i="4"/>
  <c r="D16061" i="4"/>
  <c r="D16060" i="4"/>
  <c r="D16059" i="4"/>
  <c r="D16058" i="4"/>
  <c r="D16057" i="4"/>
  <c r="D16056" i="4"/>
  <c r="D16055" i="4"/>
  <c r="D16054" i="4"/>
  <c r="D16053" i="4"/>
  <c r="D16052" i="4"/>
  <c r="D16051" i="4"/>
  <c r="D16050" i="4"/>
  <c r="D16049" i="4"/>
  <c r="D16048" i="4"/>
  <c r="D16047" i="4"/>
  <c r="D16046" i="4"/>
  <c r="D16045" i="4"/>
  <c r="D16044" i="4"/>
  <c r="D16043" i="4"/>
  <c r="D16042" i="4"/>
  <c r="D16041" i="4"/>
  <c r="D16040" i="4"/>
  <c r="D16039" i="4"/>
  <c r="D16038" i="4"/>
  <c r="D16037" i="4"/>
  <c r="D16036" i="4"/>
  <c r="D16035" i="4"/>
  <c r="D16034" i="4"/>
  <c r="D16033" i="4"/>
  <c r="D16032" i="4"/>
  <c r="D16031" i="4"/>
  <c r="D16030" i="4"/>
  <c r="D16029" i="4"/>
  <c r="D16028" i="4"/>
  <c r="D16027" i="4"/>
  <c r="D16026" i="4"/>
  <c r="D16025" i="4"/>
  <c r="D16024" i="4"/>
  <c r="D16023" i="4"/>
  <c r="D16022" i="4"/>
  <c r="D16021" i="4"/>
  <c r="D16020" i="4"/>
  <c r="D16019" i="4"/>
  <c r="D16018" i="4"/>
  <c r="D16017" i="4"/>
  <c r="D16016" i="4"/>
  <c r="D16015" i="4"/>
  <c r="D16014" i="4"/>
  <c r="D16013" i="4"/>
  <c r="D16012" i="4"/>
  <c r="D16011" i="4"/>
  <c r="D16010" i="4"/>
  <c r="D16009" i="4"/>
  <c r="D16008" i="4"/>
  <c r="D16007" i="4"/>
  <c r="D16006" i="4"/>
  <c r="D16005" i="4"/>
  <c r="D16004" i="4"/>
  <c r="D16003" i="4"/>
  <c r="D16002" i="4"/>
  <c r="D16001" i="4"/>
  <c r="D16000" i="4"/>
  <c r="D15999" i="4"/>
  <c r="D15998" i="4"/>
  <c r="D15997" i="4"/>
  <c r="D15996" i="4"/>
  <c r="D15995" i="4"/>
  <c r="D15994" i="4"/>
  <c r="D15993" i="4"/>
  <c r="D15992" i="4"/>
  <c r="D15991" i="4"/>
  <c r="D15990" i="4"/>
  <c r="D15989" i="4"/>
  <c r="D15988" i="4"/>
  <c r="D15987" i="4"/>
  <c r="D15986" i="4"/>
  <c r="D15985" i="4"/>
  <c r="D15984" i="4"/>
  <c r="D15983" i="4"/>
  <c r="D15982" i="4"/>
  <c r="D15981" i="4"/>
  <c r="D15980" i="4"/>
  <c r="D15979" i="4"/>
  <c r="D15978" i="4"/>
  <c r="D15977" i="4"/>
  <c r="D15976" i="4"/>
  <c r="D15975" i="4"/>
  <c r="D15974" i="4"/>
  <c r="D15973" i="4"/>
  <c r="D15972" i="4"/>
  <c r="D15971" i="4"/>
  <c r="D15970" i="4"/>
  <c r="D15969" i="4"/>
  <c r="D15968" i="4"/>
  <c r="D15967" i="4"/>
  <c r="D15966" i="4"/>
  <c r="D15965" i="4"/>
  <c r="D15964" i="4"/>
  <c r="D15963" i="4"/>
  <c r="D15962" i="4"/>
  <c r="D15961" i="4"/>
  <c r="D15960" i="4"/>
  <c r="D15959" i="4"/>
  <c r="D15958" i="4"/>
  <c r="D15957" i="4"/>
  <c r="D15956" i="4"/>
  <c r="D15955" i="4"/>
  <c r="D15954" i="4"/>
  <c r="D15953" i="4"/>
  <c r="D15952" i="4"/>
  <c r="D15951" i="4"/>
  <c r="D15950" i="4"/>
  <c r="D15949" i="4"/>
  <c r="D15948" i="4"/>
  <c r="D15947" i="4"/>
  <c r="D15946" i="4"/>
  <c r="D15945" i="4"/>
  <c r="D15944" i="4"/>
  <c r="D15943" i="4"/>
  <c r="D15942" i="4"/>
  <c r="D15941" i="4"/>
  <c r="D15940" i="4"/>
  <c r="D15939" i="4"/>
  <c r="D15938" i="4"/>
  <c r="D15937" i="4"/>
  <c r="D15936" i="4"/>
  <c r="D15935" i="4"/>
  <c r="D15934" i="4"/>
  <c r="D15933" i="4"/>
  <c r="D15932" i="4"/>
  <c r="D15931" i="4"/>
  <c r="D15930" i="4"/>
  <c r="D15929" i="4"/>
  <c r="D15928" i="4"/>
  <c r="D15927" i="4"/>
  <c r="D15926" i="4"/>
  <c r="D15925" i="4"/>
  <c r="D15924" i="4"/>
  <c r="D15923" i="4"/>
  <c r="D15922" i="4"/>
  <c r="D15921" i="4"/>
  <c r="D15920" i="4"/>
  <c r="D15919" i="4"/>
  <c r="D15918" i="4"/>
  <c r="D15917" i="4"/>
  <c r="D15916" i="4"/>
  <c r="D15915" i="4"/>
  <c r="D15914" i="4"/>
  <c r="D15913" i="4"/>
  <c r="D15912" i="4"/>
  <c r="D15911" i="4"/>
  <c r="D15910" i="4"/>
  <c r="D15909" i="4"/>
  <c r="D15908" i="4"/>
  <c r="D15907" i="4"/>
  <c r="D15906" i="4"/>
  <c r="D15905" i="4"/>
  <c r="D15904" i="4"/>
  <c r="D15903" i="4"/>
  <c r="D15902" i="4"/>
  <c r="D15901" i="4"/>
  <c r="D15900" i="4"/>
  <c r="D15899" i="4"/>
  <c r="D15898" i="4"/>
  <c r="D15897" i="4"/>
  <c r="D15896" i="4"/>
  <c r="D15895" i="4"/>
  <c r="D15894" i="4"/>
  <c r="D15893" i="4"/>
  <c r="D15892" i="4"/>
  <c r="D15891" i="4"/>
  <c r="D15890" i="4"/>
  <c r="D15889" i="4"/>
  <c r="D15888" i="4"/>
  <c r="D15887" i="4"/>
  <c r="D15886" i="4"/>
  <c r="D15885" i="4"/>
  <c r="D15884" i="4"/>
  <c r="D15883" i="4"/>
  <c r="D15882" i="4"/>
  <c r="D15881" i="4"/>
  <c r="D15880" i="4"/>
  <c r="D15879" i="4"/>
  <c r="D15878" i="4"/>
  <c r="D15877" i="4"/>
  <c r="D15876" i="4"/>
  <c r="D15875" i="4"/>
  <c r="D15874" i="4"/>
  <c r="D15873" i="4"/>
  <c r="D15872" i="4"/>
  <c r="D15871" i="4"/>
  <c r="D15870" i="4"/>
  <c r="D15869" i="4"/>
  <c r="D15868" i="4"/>
  <c r="D15867" i="4"/>
  <c r="D15866" i="4"/>
  <c r="D15865" i="4"/>
  <c r="D15864" i="4"/>
  <c r="D15863" i="4"/>
  <c r="D15862" i="4"/>
  <c r="D15861" i="4"/>
  <c r="D15860" i="4"/>
  <c r="D15859" i="4"/>
  <c r="D15858" i="4"/>
  <c r="D15857" i="4"/>
  <c r="D15856" i="4"/>
  <c r="D15855" i="4"/>
  <c r="D15854" i="4"/>
  <c r="D15853" i="4"/>
  <c r="D15852" i="4"/>
  <c r="D15851" i="4"/>
  <c r="D15850" i="4"/>
  <c r="D15849" i="4"/>
  <c r="D15848" i="4"/>
  <c r="D15847" i="4"/>
  <c r="D15846" i="4"/>
  <c r="D15845" i="4"/>
  <c r="D15844" i="4"/>
  <c r="D15843" i="4"/>
  <c r="D15842" i="4"/>
  <c r="D15841" i="4"/>
  <c r="D15840" i="4"/>
  <c r="D15839" i="4"/>
  <c r="D15838" i="4"/>
  <c r="D15837" i="4"/>
  <c r="D15836" i="4"/>
  <c r="D15835" i="4"/>
  <c r="D15834" i="4"/>
  <c r="D15833" i="4"/>
  <c r="D15832" i="4"/>
  <c r="D15831" i="4"/>
  <c r="D15830" i="4"/>
  <c r="D15829" i="4"/>
  <c r="D15828" i="4"/>
  <c r="D15827" i="4"/>
  <c r="D15826" i="4"/>
  <c r="D15825" i="4"/>
  <c r="D15824" i="4"/>
  <c r="D15823" i="4"/>
  <c r="D15822" i="4"/>
  <c r="D15821" i="4"/>
  <c r="D15820" i="4"/>
  <c r="D15819" i="4"/>
  <c r="D15818" i="4"/>
  <c r="D15817" i="4"/>
  <c r="D15816" i="4"/>
  <c r="D15815" i="4"/>
  <c r="D15814" i="4"/>
  <c r="D15813" i="4"/>
  <c r="D15812" i="4"/>
  <c r="D15811" i="4"/>
  <c r="D15810" i="4"/>
  <c r="D15809" i="4"/>
  <c r="D15808" i="4"/>
  <c r="D15807" i="4"/>
  <c r="D15806" i="4"/>
  <c r="D15805" i="4"/>
  <c r="D15804" i="4"/>
  <c r="D15803" i="4"/>
  <c r="D15802" i="4"/>
  <c r="D15801" i="4"/>
  <c r="D15800" i="4"/>
  <c r="D15799" i="4"/>
  <c r="D15798" i="4"/>
  <c r="D15797" i="4"/>
  <c r="D15796" i="4"/>
  <c r="D15795" i="4"/>
  <c r="D15794" i="4"/>
  <c r="D15793" i="4"/>
  <c r="D15792" i="4"/>
  <c r="D15791" i="4"/>
  <c r="D15790" i="4"/>
  <c r="D15789" i="4"/>
  <c r="D15788" i="4"/>
  <c r="D15787" i="4"/>
  <c r="D15786" i="4"/>
  <c r="D15785" i="4"/>
  <c r="D15784" i="4"/>
  <c r="D15783" i="4"/>
  <c r="D15782" i="4"/>
  <c r="D15781" i="4"/>
  <c r="D15780" i="4"/>
  <c r="D15779" i="4"/>
  <c r="D15778" i="4"/>
  <c r="D15777" i="4"/>
  <c r="D15776" i="4"/>
  <c r="D15775" i="4"/>
  <c r="D15774" i="4"/>
  <c r="D15773" i="4"/>
  <c r="D15772" i="4"/>
  <c r="D15771" i="4"/>
  <c r="D15770" i="4"/>
  <c r="D15769" i="4"/>
  <c r="D15768" i="4"/>
  <c r="D15767" i="4"/>
  <c r="D15766" i="4"/>
  <c r="D15765" i="4"/>
  <c r="D15764" i="4"/>
  <c r="D15763" i="4"/>
  <c r="D15762" i="4"/>
  <c r="D15761" i="4"/>
  <c r="D15760" i="4"/>
  <c r="D15759" i="4"/>
  <c r="D15758" i="4"/>
  <c r="D15757" i="4"/>
  <c r="D15756" i="4"/>
  <c r="D15755" i="4"/>
  <c r="D15754" i="4"/>
  <c r="D15753" i="4"/>
  <c r="D15752" i="4"/>
  <c r="D15751" i="4"/>
  <c r="D15750" i="4"/>
  <c r="D15749" i="4"/>
  <c r="D15748" i="4"/>
  <c r="D15747" i="4"/>
  <c r="D15746" i="4"/>
  <c r="D15745" i="4"/>
  <c r="D15744" i="4"/>
  <c r="D15743" i="4"/>
  <c r="D15742" i="4"/>
  <c r="D15741" i="4"/>
  <c r="D15740" i="4"/>
  <c r="D15739" i="4"/>
  <c r="D15738" i="4"/>
  <c r="D15737" i="4"/>
  <c r="D15736" i="4"/>
  <c r="D15735" i="4"/>
  <c r="D15734" i="4"/>
  <c r="D15733" i="4"/>
  <c r="D15732" i="4"/>
  <c r="D15731" i="4"/>
  <c r="D15730" i="4"/>
  <c r="D15729" i="4"/>
  <c r="D15728" i="4"/>
  <c r="D15727" i="4"/>
  <c r="D15726" i="4"/>
  <c r="D15725" i="4"/>
  <c r="D15724" i="4"/>
  <c r="D15723" i="4"/>
  <c r="D15722" i="4"/>
  <c r="D15721" i="4"/>
  <c r="D15720" i="4"/>
  <c r="D15719" i="4"/>
  <c r="D15718" i="4"/>
  <c r="D15717" i="4"/>
  <c r="D15716" i="4"/>
  <c r="D15715" i="4"/>
  <c r="D15714" i="4"/>
  <c r="D15713" i="4"/>
  <c r="D15712" i="4"/>
  <c r="D15711" i="4"/>
  <c r="D15710" i="4"/>
  <c r="D15709" i="4"/>
  <c r="D15708" i="4"/>
  <c r="D15707" i="4"/>
  <c r="D15706" i="4"/>
  <c r="D15705" i="4"/>
  <c r="D15704" i="4"/>
  <c r="D15703" i="4"/>
  <c r="D15702" i="4"/>
  <c r="D15701" i="4"/>
  <c r="D15700" i="4"/>
  <c r="D15699" i="4"/>
  <c r="D15698" i="4"/>
  <c r="D15697" i="4"/>
  <c r="D15696" i="4"/>
  <c r="D15695" i="4"/>
  <c r="D15694" i="4"/>
  <c r="D15693" i="4"/>
  <c r="D15692" i="4"/>
  <c r="D15691" i="4"/>
  <c r="D15690" i="4"/>
  <c r="D15689" i="4"/>
  <c r="D15688" i="4"/>
  <c r="D15687" i="4"/>
  <c r="D15686" i="4"/>
  <c r="D15685" i="4"/>
  <c r="D15684" i="4"/>
  <c r="D15683" i="4"/>
  <c r="D15682" i="4"/>
  <c r="D15681" i="4"/>
  <c r="D15680" i="4"/>
  <c r="D15679" i="4"/>
  <c r="D15678" i="4"/>
  <c r="D15677" i="4"/>
  <c r="D15676" i="4"/>
  <c r="D15675" i="4"/>
  <c r="D15674" i="4"/>
  <c r="D15673" i="4"/>
  <c r="D15672" i="4"/>
  <c r="D15671" i="4"/>
  <c r="D15670" i="4"/>
  <c r="D15669" i="4"/>
  <c r="D15668" i="4"/>
  <c r="D15667" i="4"/>
  <c r="D15666" i="4"/>
  <c r="D15665" i="4"/>
  <c r="D15664" i="4"/>
  <c r="D15663" i="4"/>
  <c r="D15662" i="4"/>
  <c r="D15661" i="4"/>
  <c r="D15660" i="4"/>
  <c r="D15659" i="4"/>
  <c r="D15658" i="4"/>
  <c r="D15657" i="4"/>
  <c r="D15656" i="4"/>
  <c r="D15655" i="4"/>
  <c r="D15654" i="4"/>
  <c r="D15653" i="4"/>
  <c r="D15652" i="4"/>
  <c r="D15651" i="4"/>
  <c r="D15650" i="4"/>
  <c r="D15649" i="4"/>
  <c r="D15648" i="4"/>
  <c r="D15647" i="4"/>
  <c r="D15646" i="4"/>
  <c r="D15645" i="4"/>
  <c r="D15644" i="4"/>
  <c r="D15643" i="4"/>
  <c r="D15642" i="4"/>
  <c r="D15641" i="4"/>
  <c r="D15640" i="4"/>
  <c r="D15639" i="4"/>
  <c r="D15638" i="4"/>
  <c r="D15637" i="4"/>
  <c r="D15636" i="4"/>
  <c r="D15635" i="4"/>
  <c r="D15634" i="4"/>
  <c r="D15633" i="4"/>
  <c r="D15632" i="4"/>
  <c r="D15631" i="4"/>
  <c r="D15630" i="4"/>
  <c r="D15629" i="4"/>
  <c r="D15628" i="4"/>
  <c r="D15627" i="4"/>
  <c r="D15626" i="4"/>
  <c r="D15625" i="4"/>
  <c r="D15624" i="4"/>
  <c r="D15623" i="4"/>
  <c r="D15622" i="4"/>
  <c r="D15621" i="4"/>
  <c r="D15620" i="4"/>
  <c r="D15619" i="4"/>
  <c r="D15618" i="4"/>
  <c r="D15617" i="4"/>
  <c r="D15616" i="4"/>
  <c r="D15615" i="4"/>
  <c r="D15614" i="4"/>
  <c r="D15613" i="4"/>
  <c r="D15612" i="4"/>
  <c r="D15611" i="4"/>
  <c r="D15610" i="4"/>
  <c r="D15609" i="4"/>
  <c r="D15608" i="4"/>
  <c r="D15607" i="4"/>
  <c r="D15606" i="4"/>
  <c r="D15605" i="4"/>
  <c r="D15604" i="4"/>
  <c r="D15603" i="4"/>
  <c r="D15602" i="4"/>
  <c r="D15601" i="4"/>
  <c r="D15600" i="4"/>
  <c r="D15599" i="4"/>
  <c r="D15598" i="4"/>
  <c r="D15597" i="4"/>
  <c r="D15596" i="4"/>
  <c r="D15595" i="4"/>
  <c r="D15594" i="4"/>
  <c r="D15593" i="4"/>
  <c r="D15592" i="4"/>
  <c r="D15591" i="4"/>
  <c r="D15590" i="4"/>
  <c r="D15589" i="4"/>
  <c r="D15588" i="4"/>
  <c r="D15587" i="4"/>
  <c r="D15586" i="4"/>
  <c r="D15585" i="4"/>
  <c r="D15584" i="4"/>
  <c r="D15583" i="4"/>
  <c r="D15582" i="4"/>
  <c r="D15581" i="4"/>
  <c r="D15580" i="4"/>
  <c r="D15579" i="4"/>
  <c r="D15578" i="4"/>
  <c r="D15577" i="4"/>
  <c r="D15576" i="4"/>
  <c r="D15575" i="4"/>
  <c r="D15574" i="4"/>
  <c r="D15573" i="4"/>
  <c r="D15572" i="4"/>
  <c r="D15571" i="4"/>
  <c r="D15570" i="4"/>
  <c r="D15569" i="4"/>
  <c r="D15568" i="4"/>
  <c r="D15567" i="4"/>
  <c r="D15566" i="4"/>
  <c r="D15565" i="4"/>
  <c r="D15564" i="4"/>
  <c r="D15563" i="4"/>
  <c r="D15562" i="4"/>
  <c r="D15561" i="4"/>
  <c r="D15560" i="4"/>
  <c r="D15559" i="4"/>
  <c r="D15558" i="4"/>
  <c r="D15557" i="4"/>
  <c r="D15556" i="4"/>
  <c r="D15555" i="4"/>
  <c r="D15554" i="4"/>
  <c r="D15553" i="4"/>
  <c r="D15552" i="4"/>
  <c r="D15551" i="4"/>
  <c r="D15550" i="4"/>
  <c r="D15549" i="4"/>
  <c r="D15548" i="4"/>
  <c r="D15547" i="4"/>
  <c r="D15546" i="4"/>
  <c r="D15545" i="4"/>
  <c r="D15544" i="4"/>
  <c r="D15543" i="4"/>
  <c r="D15542" i="4"/>
  <c r="D15541" i="4"/>
  <c r="D15540" i="4"/>
  <c r="D15539" i="4"/>
  <c r="D15538" i="4"/>
  <c r="D15537" i="4"/>
  <c r="D15536" i="4"/>
  <c r="D15535" i="4"/>
  <c r="D15534" i="4"/>
  <c r="D15533" i="4"/>
  <c r="D15532" i="4"/>
  <c r="D15531" i="4"/>
  <c r="D15530" i="4"/>
  <c r="D15529" i="4"/>
  <c r="D15528" i="4"/>
  <c r="D15527" i="4"/>
  <c r="D15526" i="4"/>
  <c r="D15525" i="4"/>
  <c r="D15524" i="4"/>
  <c r="D15523" i="4"/>
  <c r="D15522" i="4"/>
  <c r="D15521" i="4"/>
  <c r="D15520" i="4"/>
  <c r="D15519" i="4"/>
  <c r="D15518" i="4"/>
  <c r="D15517" i="4"/>
  <c r="D15516" i="4"/>
  <c r="D15515" i="4"/>
  <c r="D15514" i="4"/>
  <c r="D15513" i="4"/>
  <c r="D15512" i="4"/>
  <c r="D15511" i="4"/>
  <c r="D15510" i="4"/>
  <c r="D15509" i="4"/>
  <c r="D15508" i="4"/>
  <c r="D15507" i="4"/>
  <c r="D15506" i="4"/>
  <c r="D15505" i="4"/>
  <c r="D15504" i="4"/>
  <c r="D15503" i="4"/>
  <c r="D15502" i="4"/>
  <c r="D15501" i="4"/>
  <c r="D15500" i="4"/>
  <c r="D15499" i="4"/>
  <c r="D15498" i="4"/>
  <c r="D15497" i="4"/>
  <c r="D15496" i="4"/>
  <c r="D15495" i="4"/>
  <c r="D15494" i="4"/>
  <c r="D15493" i="4"/>
  <c r="D15492" i="4"/>
  <c r="D15491" i="4"/>
  <c r="D15490" i="4"/>
  <c r="D15489" i="4"/>
  <c r="D15488" i="4"/>
  <c r="D15487" i="4"/>
  <c r="D15486" i="4"/>
  <c r="D15485" i="4"/>
  <c r="D15484" i="4"/>
  <c r="D15483" i="4"/>
  <c r="D15482" i="4"/>
  <c r="D15481" i="4"/>
  <c r="D15480" i="4"/>
  <c r="D15479" i="4"/>
  <c r="D15478" i="4"/>
  <c r="D15477" i="4"/>
  <c r="D15476" i="4"/>
  <c r="D15475" i="4"/>
  <c r="D15474" i="4"/>
  <c r="D15473" i="4"/>
  <c r="D15472" i="4"/>
  <c r="D15471" i="4"/>
  <c r="D15470" i="4"/>
  <c r="D15469" i="4"/>
  <c r="D15468" i="4"/>
  <c r="D15467" i="4"/>
  <c r="D15466" i="4"/>
  <c r="D15465" i="4"/>
  <c r="D15464" i="4"/>
  <c r="D15463" i="4"/>
  <c r="D15462" i="4"/>
  <c r="D15461" i="4"/>
  <c r="D15460" i="4"/>
  <c r="D15459" i="4"/>
  <c r="D15458" i="4"/>
  <c r="D15457" i="4"/>
  <c r="D15456" i="4"/>
  <c r="D15455" i="4"/>
  <c r="D15454" i="4"/>
  <c r="D15453" i="4"/>
  <c r="D15452" i="4"/>
  <c r="D15451" i="4"/>
  <c r="D15450" i="4"/>
  <c r="D15449" i="4"/>
  <c r="D15448" i="4"/>
  <c r="D15447" i="4"/>
  <c r="D15446" i="4"/>
  <c r="D15445" i="4"/>
  <c r="D15444" i="4"/>
  <c r="D15443" i="4"/>
  <c r="D15442" i="4"/>
  <c r="D15441" i="4"/>
  <c r="D15440" i="4"/>
  <c r="D15439" i="4"/>
  <c r="D15438" i="4"/>
  <c r="D15437" i="4"/>
  <c r="D15436" i="4"/>
  <c r="D15435" i="4"/>
  <c r="D15434" i="4"/>
  <c r="D15433" i="4"/>
  <c r="D15432" i="4"/>
  <c r="D15431" i="4"/>
  <c r="D15430" i="4"/>
  <c r="D15429" i="4"/>
  <c r="D15428" i="4"/>
  <c r="D15427" i="4"/>
  <c r="D15426" i="4"/>
  <c r="D15425" i="4"/>
  <c r="D15424" i="4"/>
  <c r="D15423" i="4"/>
  <c r="D15422" i="4"/>
  <c r="D15421" i="4"/>
  <c r="D15420" i="4"/>
  <c r="D15419" i="4"/>
  <c r="D15418" i="4"/>
  <c r="D15417" i="4"/>
  <c r="D15416" i="4"/>
  <c r="D15415" i="4"/>
  <c r="D15414" i="4"/>
  <c r="D15413" i="4"/>
  <c r="D15412" i="4"/>
  <c r="D15411" i="4"/>
  <c r="D15410" i="4"/>
  <c r="D15409" i="4"/>
  <c r="D15408" i="4"/>
  <c r="D15407" i="4"/>
  <c r="D15406" i="4"/>
  <c r="D15405" i="4"/>
  <c r="D15404" i="4"/>
  <c r="D15403" i="4"/>
  <c r="D15402" i="4"/>
  <c r="D15401" i="4"/>
  <c r="D15400" i="4"/>
  <c r="D15399" i="4"/>
  <c r="D15398" i="4"/>
  <c r="D15397" i="4"/>
  <c r="D15396" i="4"/>
  <c r="D15395" i="4"/>
  <c r="D15394" i="4"/>
  <c r="D15393" i="4"/>
  <c r="D15392" i="4"/>
  <c r="D15391" i="4"/>
  <c r="D15390" i="4"/>
  <c r="D15389" i="4"/>
  <c r="D15388" i="4"/>
  <c r="D15387" i="4"/>
  <c r="D15386" i="4"/>
  <c r="D15385" i="4"/>
  <c r="D15384" i="4"/>
  <c r="D15383" i="4"/>
  <c r="D15382" i="4"/>
  <c r="D15381" i="4"/>
  <c r="D15380" i="4"/>
  <c r="D15379" i="4"/>
  <c r="D15378" i="4"/>
  <c r="D15377" i="4"/>
  <c r="D15376" i="4"/>
  <c r="D15375" i="4"/>
  <c r="D15374" i="4"/>
  <c r="D15373" i="4"/>
  <c r="D15372" i="4"/>
  <c r="D15371" i="4"/>
  <c r="D15370" i="4"/>
  <c r="D15369" i="4"/>
  <c r="D15368" i="4"/>
  <c r="D15367" i="4"/>
  <c r="D15366" i="4"/>
  <c r="D15365" i="4"/>
  <c r="D15364" i="4"/>
  <c r="D15363" i="4"/>
  <c r="D15362" i="4"/>
  <c r="D15361" i="4"/>
  <c r="D15360" i="4"/>
  <c r="D15359" i="4"/>
  <c r="D15358" i="4"/>
  <c r="D15357" i="4"/>
  <c r="D15356" i="4"/>
  <c r="D15355" i="4"/>
  <c r="D15354" i="4"/>
  <c r="D15353" i="4"/>
  <c r="D15352" i="4"/>
  <c r="D15351" i="4"/>
  <c r="D15350" i="4"/>
  <c r="D15349" i="4"/>
  <c r="D15348" i="4"/>
  <c r="D15347" i="4"/>
  <c r="D15346" i="4"/>
  <c r="D15345" i="4"/>
  <c r="D15344" i="4"/>
  <c r="D15343" i="4"/>
  <c r="D15342" i="4"/>
  <c r="D15341" i="4"/>
  <c r="D15340" i="4"/>
  <c r="D15339" i="4"/>
  <c r="D15338" i="4"/>
  <c r="D15337" i="4"/>
  <c r="D15336" i="4"/>
  <c r="D15335" i="4"/>
  <c r="D15334" i="4"/>
  <c r="D15333" i="4"/>
  <c r="D15332" i="4"/>
  <c r="D15331" i="4"/>
  <c r="D15330" i="4"/>
  <c r="D15329" i="4"/>
  <c r="D15328" i="4"/>
  <c r="D15327" i="4"/>
  <c r="D15326" i="4"/>
  <c r="D15325" i="4"/>
  <c r="D15324" i="4"/>
  <c r="D15323" i="4"/>
  <c r="D15322" i="4"/>
  <c r="D15321" i="4"/>
  <c r="D15320" i="4"/>
  <c r="D15319" i="4"/>
  <c r="D15318" i="4"/>
  <c r="D15317" i="4"/>
  <c r="D15316" i="4"/>
  <c r="D15315" i="4"/>
  <c r="D15314" i="4"/>
  <c r="D15313" i="4"/>
  <c r="D15312" i="4"/>
  <c r="D15311" i="4"/>
  <c r="D15310" i="4"/>
  <c r="D15309" i="4"/>
  <c r="D15308" i="4"/>
  <c r="D15307" i="4"/>
  <c r="D15306" i="4"/>
  <c r="D15305" i="4"/>
  <c r="D15304" i="4"/>
  <c r="D15303" i="4"/>
  <c r="D15302" i="4"/>
  <c r="D15301" i="4"/>
  <c r="D15300" i="4"/>
  <c r="D15299" i="4"/>
  <c r="D15298" i="4"/>
  <c r="D15297" i="4"/>
  <c r="D15296" i="4"/>
  <c r="D15295" i="4"/>
  <c r="D15294" i="4"/>
  <c r="D15293" i="4"/>
  <c r="D15292" i="4"/>
  <c r="D15291" i="4"/>
  <c r="D15290" i="4"/>
  <c r="D15289" i="4"/>
  <c r="D15288" i="4"/>
  <c r="D15287" i="4"/>
  <c r="D15286" i="4"/>
  <c r="D15285" i="4"/>
  <c r="D15284" i="4"/>
  <c r="D15283" i="4"/>
  <c r="D15282" i="4"/>
  <c r="D15281" i="4"/>
  <c r="D15280" i="4"/>
  <c r="D15279" i="4"/>
  <c r="D15278" i="4"/>
  <c r="D15277" i="4"/>
  <c r="D15276" i="4"/>
  <c r="D15275" i="4"/>
  <c r="D15274" i="4"/>
  <c r="D15273" i="4"/>
  <c r="D15272" i="4"/>
  <c r="D15271" i="4"/>
  <c r="D15270" i="4"/>
  <c r="D15269" i="4"/>
  <c r="D15268" i="4"/>
  <c r="D15267" i="4"/>
  <c r="D15266" i="4"/>
  <c r="D15265" i="4"/>
  <c r="D15264" i="4"/>
  <c r="D15263" i="4"/>
  <c r="D15262" i="4"/>
  <c r="D15261" i="4"/>
  <c r="D15260" i="4"/>
  <c r="D15259" i="4"/>
  <c r="D15258" i="4"/>
  <c r="D15257" i="4"/>
  <c r="D15256" i="4"/>
  <c r="D15255" i="4"/>
  <c r="D15254" i="4"/>
  <c r="D15253" i="4"/>
  <c r="D15252" i="4"/>
  <c r="D15251" i="4"/>
  <c r="D15250" i="4"/>
  <c r="D15249" i="4"/>
  <c r="D15248" i="4"/>
  <c r="D15247" i="4"/>
  <c r="D15246" i="4"/>
  <c r="D15245" i="4"/>
  <c r="D15244" i="4"/>
  <c r="D15243" i="4"/>
  <c r="D15242" i="4"/>
  <c r="D15241" i="4"/>
  <c r="D15240" i="4"/>
  <c r="D15239" i="4"/>
  <c r="D15238" i="4"/>
  <c r="D15237" i="4"/>
  <c r="D15236" i="4"/>
  <c r="D15235" i="4"/>
  <c r="D15234" i="4"/>
  <c r="D15233" i="4"/>
  <c r="D15232" i="4"/>
  <c r="D15231" i="4"/>
  <c r="D15230" i="4"/>
  <c r="D15229" i="4"/>
  <c r="D15228" i="4"/>
  <c r="D15227" i="4"/>
  <c r="D15226" i="4"/>
  <c r="D15225" i="4"/>
  <c r="D15224" i="4"/>
  <c r="D15223" i="4"/>
  <c r="D15222" i="4"/>
  <c r="D15221" i="4"/>
  <c r="D15220" i="4"/>
  <c r="D15219" i="4"/>
  <c r="D15218" i="4"/>
  <c r="D15217" i="4"/>
  <c r="D15216" i="4"/>
  <c r="D15215" i="4"/>
  <c r="D15214" i="4"/>
  <c r="D15213" i="4"/>
  <c r="D15212" i="4"/>
  <c r="D15211" i="4"/>
  <c r="D15210" i="4"/>
  <c r="D15209" i="4"/>
  <c r="D15208" i="4"/>
  <c r="D15207" i="4"/>
  <c r="D15206" i="4"/>
  <c r="D15205" i="4"/>
  <c r="D15204" i="4"/>
  <c r="D15203" i="4"/>
  <c r="D15202" i="4"/>
  <c r="D15201" i="4"/>
  <c r="D15200" i="4"/>
  <c r="D15199" i="4"/>
  <c r="D15198" i="4"/>
  <c r="D15197" i="4"/>
  <c r="D15196" i="4"/>
  <c r="D15195" i="4"/>
  <c r="D15194" i="4"/>
  <c r="D15193" i="4"/>
  <c r="D15192" i="4"/>
  <c r="D15191" i="4"/>
  <c r="D15190" i="4"/>
  <c r="D15189" i="4"/>
  <c r="D15188" i="4"/>
  <c r="D15187" i="4"/>
  <c r="D15186" i="4"/>
  <c r="D15185" i="4"/>
  <c r="D15184" i="4"/>
  <c r="D15183" i="4"/>
  <c r="D15182" i="4"/>
  <c r="D15181" i="4"/>
  <c r="D15180" i="4"/>
  <c r="D15179" i="4"/>
  <c r="D15178" i="4"/>
  <c r="D15177" i="4"/>
  <c r="D15176" i="4"/>
  <c r="D15175" i="4"/>
  <c r="D15174" i="4"/>
  <c r="D15173" i="4"/>
  <c r="D15172" i="4"/>
  <c r="D15171" i="4"/>
  <c r="D15170" i="4"/>
  <c r="D15169" i="4"/>
  <c r="D15168" i="4"/>
  <c r="D15167" i="4"/>
  <c r="D15166" i="4"/>
  <c r="D15165" i="4"/>
  <c r="D15164" i="4"/>
  <c r="D15163" i="4"/>
  <c r="D15162" i="4"/>
  <c r="D15161" i="4"/>
  <c r="D15160" i="4"/>
  <c r="D15159" i="4"/>
  <c r="D15158" i="4"/>
  <c r="D15157" i="4"/>
  <c r="D15156" i="4"/>
  <c r="D15155" i="4"/>
  <c r="D15154" i="4"/>
  <c r="D15153" i="4"/>
  <c r="D15152" i="4"/>
  <c r="D15151" i="4"/>
  <c r="D15150" i="4"/>
  <c r="D15149" i="4"/>
  <c r="D15148" i="4"/>
  <c r="D15147" i="4"/>
  <c r="D15146" i="4"/>
  <c r="D15145" i="4"/>
  <c r="D15144" i="4"/>
  <c r="D15143" i="4"/>
  <c r="D15142" i="4"/>
  <c r="D15141" i="4"/>
  <c r="D15140" i="4"/>
  <c r="D15139" i="4"/>
  <c r="D15138" i="4"/>
  <c r="D15137" i="4"/>
  <c r="D15136" i="4"/>
  <c r="D15135" i="4"/>
  <c r="D15134" i="4"/>
  <c r="D15133" i="4"/>
  <c r="D15132" i="4"/>
  <c r="D15131" i="4"/>
  <c r="D15130" i="4"/>
  <c r="D15129" i="4"/>
  <c r="D15128" i="4"/>
  <c r="D15127" i="4"/>
  <c r="D15126" i="4"/>
  <c r="D15125" i="4"/>
  <c r="D15124" i="4"/>
  <c r="D15123" i="4"/>
  <c r="D15122" i="4"/>
  <c r="D15121" i="4"/>
  <c r="D15120" i="4"/>
  <c r="D15119" i="4"/>
  <c r="D15118" i="4"/>
  <c r="D15117" i="4"/>
  <c r="D15116" i="4"/>
  <c r="D15115" i="4"/>
  <c r="D15114" i="4"/>
  <c r="D15113" i="4"/>
  <c r="D15112" i="4"/>
  <c r="D15111" i="4"/>
  <c r="D15110" i="4"/>
  <c r="D15109" i="4"/>
  <c r="D15108" i="4"/>
  <c r="D15107" i="4"/>
  <c r="D15106" i="4"/>
  <c r="D15105" i="4"/>
  <c r="D15104" i="4"/>
  <c r="D15103" i="4"/>
  <c r="D15102" i="4"/>
  <c r="D15101" i="4"/>
  <c r="D15100" i="4"/>
  <c r="D15099" i="4"/>
  <c r="D15098" i="4"/>
  <c r="D15097" i="4"/>
  <c r="D15096" i="4"/>
  <c r="D15095" i="4"/>
  <c r="D15094" i="4"/>
  <c r="D15093" i="4"/>
  <c r="D15092" i="4"/>
  <c r="D15091" i="4"/>
  <c r="D15090" i="4"/>
  <c r="D15089" i="4"/>
  <c r="D15088" i="4"/>
  <c r="D15087" i="4"/>
  <c r="D15086" i="4"/>
  <c r="D15085" i="4"/>
  <c r="D15084" i="4"/>
  <c r="D15083" i="4"/>
  <c r="D15082" i="4"/>
  <c r="D15081" i="4"/>
  <c r="D15080" i="4"/>
  <c r="D15079" i="4"/>
  <c r="D15078" i="4"/>
  <c r="D15077" i="4"/>
  <c r="D15076" i="4"/>
  <c r="D15075" i="4"/>
  <c r="D15074" i="4"/>
  <c r="D15073" i="4"/>
  <c r="D15072" i="4"/>
  <c r="D15071" i="4"/>
  <c r="D15070" i="4"/>
  <c r="D15069" i="4"/>
  <c r="D15068" i="4"/>
  <c r="D15067" i="4"/>
  <c r="D15066" i="4"/>
  <c r="D15065" i="4"/>
  <c r="D15064" i="4"/>
  <c r="D15063" i="4"/>
  <c r="D15062" i="4"/>
  <c r="D15061" i="4"/>
  <c r="D15060" i="4"/>
  <c r="D15059" i="4"/>
  <c r="D15058" i="4"/>
  <c r="D15057" i="4"/>
  <c r="D15056" i="4"/>
  <c r="D15055" i="4"/>
  <c r="D15054" i="4"/>
  <c r="D15053" i="4"/>
  <c r="D15052" i="4"/>
  <c r="D15051" i="4"/>
  <c r="D15050" i="4"/>
  <c r="D15049" i="4"/>
  <c r="D15048" i="4"/>
  <c r="D15047" i="4"/>
  <c r="D15046" i="4"/>
  <c r="D15045" i="4"/>
  <c r="D15044" i="4"/>
  <c r="D15043" i="4"/>
  <c r="D15042" i="4"/>
  <c r="D15041" i="4"/>
  <c r="D15040" i="4"/>
  <c r="D15039" i="4"/>
  <c r="D15038" i="4"/>
  <c r="D15037" i="4"/>
  <c r="D15036" i="4"/>
  <c r="D15035" i="4"/>
  <c r="D15034" i="4"/>
  <c r="D15033" i="4"/>
  <c r="D15032" i="4"/>
  <c r="D15031" i="4"/>
  <c r="D15030" i="4"/>
  <c r="D15029" i="4"/>
  <c r="D15028" i="4"/>
  <c r="D15027" i="4"/>
  <c r="D15026" i="4"/>
  <c r="D15025" i="4"/>
  <c r="D15024" i="4"/>
  <c r="D15023" i="4"/>
  <c r="D15022" i="4"/>
  <c r="D15021" i="4"/>
  <c r="D15020" i="4"/>
  <c r="D15019" i="4"/>
  <c r="D15018" i="4"/>
  <c r="D15017" i="4"/>
  <c r="D15016" i="4"/>
  <c r="D15015" i="4"/>
  <c r="D15014" i="4"/>
  <c r="D15013" i="4"/>
  <c r="D15012" i="4"/>
  <c r="D15011" i="4"/>
  <c r="D15010" i="4"/>
  <c r="D15009" i="4"/>
  <c r="D15008" i="4"/>
  <c r="D15007" i="4"/>
  <c r="D15006" i="4"/>
  <c r="D15005" i="4"/>
  <c r="D15004" i="4"/>
  <c r="D15003" i="4"/>
  <c r="D15002" i="4"/>
  <c r="D15001" i="4"/>
  <c r="D15000" i="4"/>
  <c r="D14999" i="4"/>
  <c r="D14998" i="4"/>
  <c r="D14997" i="4"/>
  <c r="D14996" i="4"/>
  <c r="D14995" i="4"/>
  <c r="D14994" i="4"/>
  <c r="D14993" i="4"/>
  <c r="D14992" i="4"/>
  <c r="D14991" i="4"/>
  <c r="D14990" i="4"/>
  <c r="D14989" i="4"/>
  <c r="D14988" i="4"/>
  <c r="D14987" i="4"/>
  <c r="D14986" i="4"/>
  <c r="D14985" i="4"/>
  <c r="D14984" i="4"/>
  <c r="D14983" i="4"/>
  <c r="D14982" i="4"/>
  <c r="D14981" i="4"/>
  <c r="D14980" i="4"/>
  <c r="D14979" i="4"/>
  <c r="D14978" i="4"/>
  <c r="D14977" i="4"/>
  <c r="D14976" i="4"/>
  <c r="D14975" i="4"/>
  <c r="D14974" i="4"/>
  <c r="D14973" i="4"/>
  <c r="D14972" i="4"/>
  <c r="D14971" i="4"/>
  <c r="D14970" i="4"/>
  <c r="D14969" i="4"/>
  <c r="D14968" i="4"/>
  <c r="D14967" i="4"/>
  <c r="D14966" i="4"/>
  <c r="D14965" i="4"/>
  <c r="D14964" i="4"/>
  <c r="D14963" i="4"/>
  <c r="D14962" i="4"/>
  <c r="D14961" i="4"/>
  <c r="D14960" i="4"/>
  <c r="D14959" i="4"/>
  <c r="D14958" i="4"/>
  <c r="D14957" i="4"/>
  <c r="D14956" i="4"/>
  <c r="D14955" i="4"/>
  <c r="D14954" i="4"/>
  <c r="D14953" i="4"/>
  <c r="D14952" i="4"/>
  <c r="D14951" i="4"/>
  <c r="D14950" i="4"/>
  <c r="D14949" i="4"/>
  <c r="D14948" i="4"/>
  <c r="D14947" i="4"/>
  <c r="D14946" i="4"/>
  <c r="D14945" i="4"/>
  <c r="D14944" i="4"/>
  <c r="D14943" i="4"/>
  <c r="D14942" i="4"/>
  <c r="D14941" i="4"/>
  <c r="D14940" i="4"/>
  <c r="D14939" i="4"/>
  <c r="D14938" i="4"/>
  <c r="D14937" i="4"/>
  <c r="D14936" i="4"/>
  <c r="D14935" i="4"/>
  <c r="D14934" i="4"/>
  <c r="D14933" i="4"/>
  <c r="D14932" i="4"/>
  <c r="D14931" i="4"/>
  <c r="D14930" i="4"/>
  <c r="D14929" i="4"/>
  <c r="D14928" i="4"/>
  <c r="D14927" i="4"/>
  <c r="D14926" i="4"/>
  <c r="D14925" i="4"/>
  <c r="D14924" i="4"/>
  <c r="D14923" i="4"/>
  <c r="D14922" i="4"/>
  <c r="D14921" i="4"/>
  <c r="D14920" i="4"/>
  <c r="D14919" i="4"/>
  <c r="D14918" i="4"/>
  <c r="D14917" i="4"/>
  <c r="D14916" i="4"/>
  <c r="D14915" i="4"/>
  <c r="D14914" i="4"/>
  <c r="D14913" i="4"/>
  <c r="D14912" i="4"/>
  <c r="D14911" i="4"/>
  <c r="D14910" i="4"/>
  <c r="D14909" i="4"/>
  <c r="D14908" i="4"/>
  <c r="D14907" i="4"/>
  <c r="D14906" i="4"/>
  <c r="D14905" i="4"/>
  <c r="D14904" i="4"/>
  <c r="D14903" i="4"/>
  <c r="D14902" i="4"/>
  <c r="D14901" i="4"/>
  <c r="D14900" i="4"/>
  <c r="D14899" i="4"/>
  <c r="D14898" i="4"/>
  <c r="D14897" i="4"/>
  <c r="D14896" i="4"/>
  <c r="D14895" i="4"/>
  <c r="D14894" i="4"/>
  <c r="D14893" i="4"/>
  <c r="D14892" i="4"/>
  <c r="D14891" i="4"/>
  <c r="D14890" i="4"/>
  <c r="D14889" i="4"/>
  <c r="D14888" i="4"/>
  <c r="D14887" i="4"/>
  <c r="D14886" i="4"/>
  <c r="D14885" i="4"/>
  <c r="D14884" i="4"/>
  <c r="D14883" i="4"/>
  <c r="D14882" i="4"/>
  <c r="D14881" i="4"/>
  <c r="D14880" i="4"/>
  <c r="D14879" i="4"/>
  <c r="D14878" i="4"/>
  <c r="D14877" i="4"/>
  <c r="D14876" i="4"/>
  <c r="D14875" i="4"/>
  <c r="D14874" i="4"/>
  <c r="D14873" i="4"/>
  <c r="D14872" i="4"/>
  <c r="D14871" i="4"/>
  <c r="D14870" i="4"/>
  <c r="D14869" i="4"/>
  <c r="D14868" i="4"/>
  <c r="D14867" i="4"/>
  <c r="D14866" i="4"/>
  <c r="D14865" i="4"/>
  <c r="D14864" i="4"/>
  <c r="D14863" i="4"/>
  <c r="D14862" i="4"/>
  <c r="D14861" i="4"/>
  <c r="D14860" i="4"/>
  <c r="D14859" i="4"/>
  <c r="D14858" i="4"/>
  <c r="D14857" i="4"/>
  <c r="D14856" i="4"/>
  <c r="D14855" i="4"/>
  <c r="D14854" i="4"/>
  <c r="D14853" i="4"/>
  <c r="D14852" i="4"/>
  <c r="D14851" i="4"/>
  <c r="D14850" i="4"/>
  <c r="D14849" i="4"/>
  <c r="D14848" i="4"/>
  <c r="D14847" i="4"/>
  <c r="D14846" i="4"/>
  <c r="D14845" i="4"/>
  <c r="D14844" i="4"/>
  <c r="D14843" i="4"/>
  <c r="D14842" i="4"/>
  <c r="D14841" i="4"/>
  <c r="D14840" i="4"/>
  <c r="D14839" i="4"/>
  <c r="D14838" i="4"/>
  <c r="D14837" i="4"/>
  <c r="D14836" i="4"/>
  <c r="D14835" i="4"/>
  <c r="D14834" i="4"/>
  <c r="D14833" i="4"/>
  <c r="D14832" i="4"/>
  <c r="D14831" i="4"/>
  <c r="D14830" i="4"/>
  <c r="D14829" i="4"/>
  <c r="D14828" i="4"/>
  <c r="D14827" i="4"/>
  <c r="D14826" i="4"/>
  <c r="D14825" i="4"/>
  <c r="D14824" i="4"/>
  <c r="D14823" i="4"/>
  <c r="D14822" i="4"/>
  <c r="D14821" i="4"/>
  <c r="D14820" i="4"/>
  <c r="D14819" i="4"/>
  <c r="D14818" i="4"/>
  <c r="D14817" i="4"/>
  <c r="D14816" i="4"/>
  <c r="D14815" i="4"/>
  <c r="D14814" i="4"/>
  <c r="D14813" i="4"/>
  <c r="D14812" i="4"/>
  <c r="D14811" i="4"/>
  <c r="D14810" i="4"/>
  <c r="D14809" i="4"/>
  <c r="D14808" i="4"/>
  <c r="D14807" i="4"/>
  <c r="D14806" i="4"/>
  <c r="D14805" i="4"/>
  <c r="D14804" i="4"/>
  <c r="D14803" i="4"/>
  <c r="D14802" i="4"/>
  <c r="D14801" i="4"/>
  <c r="D14800" i="4"/>
  <c r="D14799" i="4"/>
  <c r="D14798" i="4"/>
  <c r="D14797" i="4"/>
  <c r="D14796" i="4"/>
  <c r="D14795" i="4"/>
  <c r="D14794" i="4"/>
  <c r="D14793" i="4"/>
  <c r="D14792" i="4"/>
  <c r="D14791" i="4"/>
  <c r="D14790" i="4"/>
  <c r="D14789" i="4"/>
  <c r="D14788" i="4"/>
  <c r="D14787" i="4"/>
  <c r="D14786" i="4"/>
  <c r="D14785" i="4"/>
  <c r="D14784" i="4"/>
  <c r="D14783" i="4"/>
  <c r="D14782" i="4"/>
  <c r="D14781" i="4"/>
  <c r="D14780" i="4"/>
  <c r="D14779" i="4"/>
  <c r="D14778" i="4"/>
  <c r="D14777" i="4"/>
  <c r="D14776" i="4"/>
  <c r="D14775" i="4"/>
  <c r="D14774" i="4"/>
  <c r="D14773" i="4"/>
  <c r="D14772" i="4"/>
  <c r="D14771" i="4"/>
  <c r="D14770" i="4"/>
  <c r="D14769" i="4"/>
  <c r="D14768" i="4"/>
  <c r="D14767" i="4"/>
  <c r="D14766" i="4"/>
  <c r="D14765" i="4"/>
  <c r="D14764" i="4"/>
  <c r="D14763" i="4"/>
  <c r="D14762" i="4"/>
  <c r="D14761" i="4"/>
  <c r="D14760" i="4"/>
  <c r="D14759" i="4"/>
  <c r="D14758" i="4"/>
  <c r="D14757" i="4"/>
  <c r="D14756" i="4"/>
  <c r="D14755" i="4"/>
  <c r="D14754" i="4"/>
  <c r="D14753" i="4"/>
  <c r="D14752" i="4"/>
  <c r="D14751" i="4"/>
  <c r="D14750" i="4"/>
  <c r="D14749" i="4"/>
  <c r="D14748" i="4"/>
  <c r="D14747" i="4"/>
  <c r="D14746" i="4"/>
  <c r="D14745" i="4"/>
  <c r="D14744" i="4"/>
  <c r="D14743" i="4"/>
  <c r="D14742" i="4"/>
  <c r="D14741" i="4"/>
  <c r="D14740" i="4"/>
  <c r="D14739" i="4"/>
  <c r="D14738" i="4"/>
  <c r="D14737" i="4"/>
  <c r="D14736" i="4"/>
  <c r="D14735" i="4"/>
  <c r="D14734" i="4"/>
  <c r="D14733" i="4"/>
  <c r="D14732" i="4"/>
  <c r="D14731" i="4"/>
  <c r="D14730" i="4"/>
  <c r="D14729" i="4"/>
  <c r="D14728" i="4"/>
  <c r="D14727" i="4"/>
  <c r="D14726" i="4"/>
  <c r="D14725" i="4"/>
  <c r="D14724" i="4"/>
  <c r="D14723" i="4"/>
  <c r="D14722" i="4"/>
  <c r="D14721" i="4"/>
  <c r="D14720" i="4"/>
  <c r="D14719" i="4"/>
  <c r="D14718" i="4"/>
  <c r="D14717" i="4"/>
  <c r="D14716" i="4"/>
  <c r="D14715" i="4"/>
  <c r="D14714" i="4"/>
  <c r="D14713" i="4"/>
  <c r="D14712" i="4"/>
  <c r="D14711" i="4"/>
  <c r="D14710" i="4"/>
  <c r="D14709" i="4"/>
  <c r="D14708" i="4"/>
  <c r="D14707" i="4"/>
  <c r="D14706" i="4"/>
  <c r="D14705" i="4"/>
  <c r="D14704" i="4"/>
  <c r="D14703" i="4"/>
  <c r="D14702" i="4"/>
  <c r="D14701" i="4"/>
  <c r="D14700" i="4"/>
  <c r="D14699" i="4"/>
  <c r="D14698" i="4"/>
  <c r="D14697" i="4"/>
  <c r="D14696" i="4"/>
  <c r="D14695" i="4"/>
  <c r="D14694" i="4"/>
  <c r="D14693" i="4"/>
  <c r="D14692" i="4"/>
  <c r="D14691" i="4"/>
  <c r="D14690" i="4"/>
  <c r="D14689" i="4"/>
  <c r="D14688" i="4"/>
  <c r="D14687" i="4"/>
  <c r="D14686" i="4"/>
  <c r="D14685" i="4"/>
  <c r="D14684" i="4"/>
  <c r="D14683" i="4"/>
  <c r="D14682" i="4"/>
  <c r="D14681" i="4"/>
  <c r="D14680" i="4"/>
  <c r="D14679" i="4"/>
  <c r="D14678" i="4"/>
  <c r="D14677" i="4"/>
  <c r="D14676" i="4"/>
  <c r="D14675" i="4"/>
  <c r="D14674" i="4"/>
  <c r="D14673" i="4"/>
  <c r="D14672" i="4"/>
  <c r="D14671" i="4"/>
  <c r="D14670" i="4"/>
  <c r="D14669" i="4"/>
  <c r="D14668" i="4"/>
  <c r="D14667" i="4"/>
  <c r="D14666" i="4"/>
  <c r="D14665" i="4"/>
  <c r="D14664" i="4"/>
  <c r="D14663" i="4"/>
  <c r="D14662" i="4"/>
  <c r="D14661" i="4"/>
  <c r="D14660" i="4"/>
  <c r="D14659" i="4"/>
  <c r="D14658" i="4"/>
  <c r="D14657" i="4"/>
  <c r="D14656" i="4"/>
  <c r="D14655" i="4"/>
  <c r="D14654" i="4"/>
  <c r="D14653" i="4"/>
  <c r="D14652" i="4"/>
  <c r="D14651" i="4"/>
  <c r="D14650" i="4"/>
  <c r="D14649" i="4"/>
  <c r="D14648" i="4"/>
  <c r="D14647" i="4"/>
  <c r="D14646" i="4"/>
  <c r="D14645" i="4"/>
  <c r="D14644" i="4"/>
  <c r="D14643" i="4"/>
  <c r="D14642" i="4"/>
  <c r="D14641" i="4"/>
  <c r="D14640" i="4"/>
  <c r="D14639" i="4"/>
  <c r="D14638" i="4"/>
  <c r="D14637" i="4"/>
  <c r="D14636" i="4"/>
  <c r="D14635" i="4"/>
  <c r="D14634" i="4"/>
  <c r="D14633" i="4"/>
  <c r="D14632" i="4"/>
  <c r="D14631" i="4"/>
  <c r="D14630" i="4"/>
  <c r="D14629" i="4"/>
  <c r="D14628" i="4"/>
  <c r="D14627" i="4"/>
  <c r="D14626" i="4"/>
  <c r="D14625" i="4"/>
  <c r="D14624" i="4"/>
  <c r="D14623" i="4"/>
  <c r="D14622" i="4"/>
  <c r="D14621" i="4"/>
  <c r="D14620" i="4"/>
  <c r="D14619" i="4"/>
  <c r="D14618" i="4"/>
  <c r="D14617" i="4"/>
  <c r="D14616" i="4"/>
  <c r="D14615" i="4"/>
  <c r="D14614" i="4"/>
  <c r="D14613" i="4"/>
  <c r="D14612" i="4"/>
  <c r="D14611" i="4"/>
  <c r="D14610" i="4"/>
  <c r="D14609" i="4"/>
  <c r="D14608" i="4"/>
  <c r="D14607" i="4"/>
  <c r="D14606" i="4"/>
  <c r="D14605" i="4"/>
  <c r="D14604" i="4"/>
  <c r="D14603" i="4"/>
  <c r="D14602" i="4"/>
  <c r="D14601" i="4"/>
  <c r="D14600" i="4"/>
  <c r="D14599" i="4"/>
  <c r="D14598" i="4"/>
  <c r="D14597" i="4"/>
  <c r="D14596" i="4"/>
  <c r="D14595" i="4"/>
  <c r="D14594" i="4"/>
  <c r="D14593" i="4"/>
  <c r="D14592" i="4"/>
  <c r="D14591" i="4"/>
  <c r="D14590" i="4"/>
  <c r="D14589" i="4"/>
  <c r="D14588" i="4"/>
  <c r="D14587" i="4"/>
  <c r="D14586" i="4"/>
  <c r="D14585" i="4"/>
  <c r="D14584" i="4"/>
  <c r="D14583" i="4"/>
  <c r="D14582" i="4"/>
  <c r="D14581" i="4"/>
  <c r="D14580" i="4"/>
  <c r="D14579" i="4"/>
  <c r="D14578" i="4"/>
  <c r="D14577" i="4"/>
  <c r="D14576" i="4"/>
  <c r="D14575" i="4"/>
  <c r="D14574" i="4"/>
  <c r="D14573" i="4"/>
  <c r="D14572" i="4"/>
  <c r="D14571" i="4"/>
  <c r="D14570" i="4"/>
  <c r="D14569" i="4"/>
  <c r="D14568" i="4"/>
  <c r="D14567" i="4"/>
  <c r="D14566" i="4"/>
  <c r="D14565" i="4"/>
  <c r="D14564" i="4"/>
  <c r="D14563" i="4"/>
  <c r="D14562" i="4"/>
  <c r="D14561" i="4"/>
  <c r="D14560" i="4"/>
  <c r="D14559" i="4"/>
  <c r="D14558" i="4"/>
  <c r="D14557" i="4"/>
  <c r="D14556" i="4"/>
  <c r="D14555" i="4"/>
  <c r="D14554" i="4"/>
  <c r="D14553" i="4"/>
  <c r="D14552" i="4"/>
  <c r="D14551" i="4"/>
  <c r="D14550" i="4"/>
  <c r="D14549" i="4"/>
  <c r="D14548" i="4"/>
  <c r="D14547" i="4"/>
  <c r="D14546" i="4"/>
  <c r="D14545" i="4"/>
  <c r="D14544" i="4"/>
  <c r="D14543" i="4"/>
  <c r="D14542" i="4"/>
  <c r="D14541" i="4"/>
  <c r="D14540" i="4"/>
  <c r="D14539" i="4"/>
  <c r="D14538" i="4"/>
  <c r="D14537" i="4"/>
  <c r="D14536" i="4"/>
  <c r="D14535" i="4"/>
  <c r="D14534" i="4"/>
  <c r="D14533" i="4"/>
  <c r="D14532" i="4"/>
  <c r="D14531" i="4"/>
  <c r="D14530" i="4"/>
  <c r="D14529" i="4"/>
  <c r="D14528" i="4"/>
  <c r="D14527" i="4"/>
  <c r="D14526" i="4"/>
  <c r="D14525" i="4"/>
  <c r="D14524" i="4"/>
  <c r="D14523" i="4"/>
  <c r="D14522" i="4"/>
  <c r="D14521" i="4"/>
  <c r="D14520" i="4"/>
  <c r="D14519" i="4"/>
  <c r="D14518" i="4"/>
  <c r="D14517" i="4"/>
  <c r="D14516" i="4"/>
  <c r="D14515" i="4"/>
  <c r="D14514" i="4"/>
  <c r="D14513" i="4"/>
  <c r="D14512" i="4"/>
  <c r="D14511" i="4"/>
  <c r="D14510" i="4"/>
  <c r="D14509" i="4"/>
  <c r="D14508" i="4"/>
  <c r="D14507" i="4"/>
  <c r="D14506" i="4"/>
  <c r="D14505" i="4"/>
  <c r="D14504" i="4"/>
  <c r="D14503" i="4"/>
  <c r="D14502" i="4"/>
  <c r="D14501" i="4"/>
  <c r="D14500" i="4"/>
  <c r="D14499" i="4"/>
  <c r="D14498" i="4"/>
  <c r="D14497" i="4"/>
  <c r="D14496" i="4"/>
  <c r="D14495" i="4"/>
  <c r="D14494" i="4"/>
  <c r="D14493" i="4"/>
  <c r="D14492" i="4"/>
  <c r="D14491" i="4"/>
  <c r="D14490" i="4"/>
  <c r="D14489" i="4"/>
  <c r="D14488" i="4"/>
  <c r="D14487" i="4"/>
  <c r="D14486" i="4"/>
  <c r="D14485" i="4"/>
  <c r="D14484" i="4"/>
  <c r="D14483" i="4"/>
  <c r="D14482" i="4"/>
  <c r="D14481" i="4"/>
  <c r="D14480" i="4"/>
  <c r="D14479" i="4"/>
  <c r="D14478" i="4"/>
  <c r="D14477" i="4"/>
  <c r="D14476" i="4"/>
  <c r="D14475" i="4"/>
  <c r="D14474" i="4"/>
  <c r="D14473" i="4"/>
  <c r="D14472" i="4"/>
  <c r="D14471" i="4"/>
  <c r="D14470" i="4"/>
  <c r="D14469" i="4"/>
  <c r="D14468" i="4"/>
  <c r="D14467" i="4"/>
  <c r="D14466" i="4"/>
  <c r="D14465" i="4"/>
  <c r="D14464" i="4"/>
  <c r="D14463" i="4"/>
  <c r="D14462" i="4"/>
  <c r="D14461" i="4"/>
  <c r="D14460" i="4"/>
  <c r="D14459" i="4"/>
  <c r="D14458" i="4"/>
  <c r="D14457" i="4"/>
  <c r="D14456" i="4"/>
  <c r="D14455" i="4"/>
  <c r="D14454" i="4"/>
  <c r="D14453" i="4"/>
  <c r="D14452" i="4"/>
  <c r="D14451" i="4"/>
  <c r="D14450" i="4"/>
  <c r="D14449" i="4"/>
  <c r="D14448" i="4"/>
  <c r="D14447" i="4"/>
  <c r="D14446" i="4"/>
  <c r="D14445" i="4"/>
  <c r="D14444" i="4"/>
  <c r="D14443" i="4"/>
  <c r="D14442" i="4"/>
  <c r="D14441" i="4"/>
  <c r="D14440" i="4"/>
  <c r="D14439" i="4"/>
  <c r="D14438" i="4"/>
  <c r="D14437" i="4"/>
  <c r="D14436" i="4"/>
  <c r="D14435" i="4"/>
  <c r="D14434" i="4"/>
  <c r="D14433" i="4"/>
  <c r="D14432" i="4"/>
  <c r="D14431" i="4"/>
  <c r="D14430" i="4"/>
  <c r="D14429" i="4"/>
  <c r="D14428" i="4"/>
  <c r="D14427" i="4"/>
  <c r="D14426" i="4"/>
  <c r="D14425" i="4"/>
  <c r="D14424" i="4"/>
  <c r="D14423" i="4"/>
  <c r="D14422" i="4"/>
  <c r="D14421" i="4"/>
  <c r="D14420" i="4"/>
  <c r="D14419" i="4"/>
  <c r="D14418" i="4"/>
  <c r="D14417" i="4"/>
  <c r="D14416" i="4"/>
  <c r="D14415" i="4"/>
  <c r="D14414" i="4"/>
  <c r="D14413" i="4"/>
  <c r="D14412" i="4"/>
  <c r="D14411" i="4"/>
  <c r="D14410" i="4"/>
  <c r="D14409" i="4"/>
  <c r="D14408" i="4"/>
  <c r="D14407" i="4"/>
  <c r="D14406" i="4"/>
  <c r="D14405" i="4"/>
  <c r="D14404" i="4"/>
  <c r="D14403" i="4"/>
  <c r="D14402" i="4"/>
  <c r="D14401" i="4"/>
  <c r="D14400" i="4"/>
  <c r="D14399" i="4"/>
  <c r="D14398" i="4"/>
  <c r="D14397" i="4"/>
  <c r="D14396" i="4"/>
  <c r="D14395" i="4"/>
  <c r="D14394" i="4"/>
  <c r="D14393" i="4"/>
  <c r="D14392" i="4"/>
  <c r="D14391" i="4"/>
  <c r="D14390" i="4"/>
  <c r="D14389" i="4"/>
  <c r="D14388" i="4"/>
  <c r="D14387" i="4"/>
  <c r="D14386" i="4"/>
  <c r="D14385" i="4"/>
  <c r="D14384" i="4"/>
  <c r="D14383" i="4"/>
  <c r="D14382" i="4"/>
  <c r="D14381" i="4"/>
  <c r="D14380" i="4"/>
  <c r="D14379" i="4"/>
  <c r="D14378" i="4"/>
  <c r="D14377" i="4"/>
  <c r="D14376" i="4"/>
  <c r="D14375" i="4"/>
  <c r="D14374" i="4"/>
  <c r="D14373" i="4"/>
  <c r="D14372" i="4"/>
  <c r="D14371" i="4"/>
  <c r="D14370" i="4"/>
  <c r="D14369" i="4"/>
  <c r="D14368" i="4"/>
  <c r="D14367" i="4"/>
  <c r="D14366" i="4"/>
  <c r="D14365" i="4"/>
  <c r="D14364" i="4"/>
  <c r="D14363" i="4"/>
  <c r="D14362" i="4"/>
  <c r="D14361" i="4"/>
  <c r="D14360" i="4"/>
  <c r="D14359" i="4"/>
  <c r="D14358" i="4"/>
  <c r="D14357" i="4"/>
  <c r="D14356" i="4"/>
  <c r="D14355" i="4"/>
  <c r="D14354" i="4"/>
  <c r="D14353" i="4"/>
  <c r="D14352" i="4"/>
  <c r="D14351" i="4"/>
  <c r="D14350" i="4"/>
  <c r="D14349" i="4"/>
  <c r="D14348" i="4"/>
  <c r="D14347" i="4"/>
  <c r="D14346" i="4"/>
  <c r="D14345" i="4"/>
  <c r="D14344" i="4"/>
  <c r="D14343" i="4"/>
  <c r="D14342" i="4"/>
  <c r="D14341" i="4"/>
  <c r="D14340" i="4"/>
  <c r="D14339" i="4"/>
  <c r="D14338" i="4"/>
  <c r="D14337" i="4"/>
  <c r="D14336" i="4"/>
  <c r="D14335" i="4"/>
  <c r="D14334" i="4"/>
  <c r="D14333" i="4"/>
  <c r="D14332" i="4"/>
  <c r="D14331" i="4"/>
  <c r="D14330" i="4"/>
  <c r="D14329" i="4"/>
  <c r="D14328" i="4"/>
  <c r="D14327" i="4"/>
  <c r="D14326" i="4"/>
  <c r="D14325" i="4"/>
  <c r="D14324" i="4"/>
  <c r="D14323" i="4"/>
  <c r="D14322" i="4"/>
  <c r="D14321" i="4"/>
  <c r="D14320" i="4"/>
  <c r="D14319" i="4"/>
  <c r="D14318" i="4"/>
  <c r="D14317" i="4"/>
  <c r="D14316" i="4"/>
  <c r="D14315" i="4"/>
  <c r="D14314" i="4"/>
  <c r="D14313" i="4"/>
  <c r="D14312" i="4"/>
  <c r="D14311" i="4"/>
  <c r="D14310" i="4"/>
  <c r="D14309" i="4"/>
  <c r="D14308" i="4"/>
  <c r="D14307" i="4"/>
  <c r="D14306" i="4"/>
  <c r="D14305" i="4"/>
  <c r="D14304" i="4"/>
  <c r="D14303" i="4"/>
  <c r="D14302" i="4"/>
  <c r="D14301" i="4"/>
  <c r="D14300" i="4"/>
  <c r="D14299" i="4"/>
  <c r="D14298" i="4"/>
  <c r="D14297" i="4"/>
  <c r="D14296" i="4"/>
  <c r="D14295" i="4"/>
  <c r="D14294" i="4"/>
  <c r="D14293" i="4"/>
  <c r="D14292" i="4"/>
  <c r="D14291" i="4"/>
  <c r="D14290" i="4"/>
  <c r="D14289" i="4"/>
  <c r="D14288" i="4"/>
  <c r="D14287" i="4"/>
  <c r="D14286" i="4"/>
  <c r="D14285" i="4"/>
  <c r="D14284" i="4"/>
  <c r="D14283" i="4"/>
  <c r="D14282" i="4"/>
  <c r="D14281" i="4"/>
  <c r="D14280" i="4"/>
  <c r="D14279" i="4"/>
  <c r="D14278" i="4"/>
  <c r="D14277" i="4"/>
  <c r="D14276" i="4"/>
  <c r="D14275" i="4"/>
  <c r="D14274" i="4"/>
  <c r="D14273" i="4"/>
  <c r="D14272" i="4"/>
  <c r="D14271" i="4"/>
  <c r="D14270" i="4"/>
  <c r="D14269" i="4"/>
  <c r="D14268" i="4"/>
  <c r="D14267" i="4"/>
  <c r="D14266" i="4"/>
  <c r="D14265" i="4"/>
  <c r="D14264" i="4"/>
  <c r="D14263" i="4"/>
  <c r="D14262" i="4"/>
  <c r="D14261" i="4"/>
  <c r="D14260" i="4"/>
  <c r="D14259" i="4"/>
  <c r="D14258" i="4"/>
  <c r="D14257" i="4"/>
  <c r="D14256" i="4"/>
  <c r="D14255" i="4"/>
  <c r="D14254" i="4"/>
  <c r="D14253" i="4"/>
  <c r="D14252" i="4"/>
  <c r="D14251" i="4"/>
  <c r="D14250" i="4"/>
  <c r="D14249" i="4"/>
  <c r="D14248" i="4"/>
  <c r="D14247" i="4"/>
  <c r="D14246" i="4"/>
  <c r="D14245" i="4"/>
  <c r="D14244" i="4"/>
  <c r="D14243" i="4"/>
  <c r="D14242" i="4"/>
  <c r="D14241" i="4"/>
  <c r="D14240" i="4"/>
  <c r="D14239" i="4"/>
  <c r="D14238" i="4"/>
  <c r="D14237" i="4"/>
  <c r="D14236" i="4"/>
  <c r="D14235" i="4"/>
  <c r="D14234" i="4"/>
  <c r="D14233" i="4"/>
  <c r="D14232" i="4"/>
  <c r="D14231" i="4"/>
  <c r="D14230" i="4"/>
  <c r="D14229" i="4"/>
  <c r="D14228" i="4"/>
  <c r="D14227" i="4"/>
  <c r="D14226" i="4"/>
  <c r="D14225" i="4"/>
  <c r="D14224" i="4"/>
  <c r="D14223" i="4"/>
  <c r="D14222" i="4"/>
  <c r="D14221" i="4"/>
  <c r="D14220" i="4"/>
  <c r="D14219" i="4"/>
  <c r="D14218" i="4"/>
  <c r="D14217" i="4"/>
  <c r="D14216" i="4"/>
  <c r="D14215" i="4"/>
  <c r="D14214" i="4"/>
  <c r="D14213" i="4"/>
  <c r="D14212" i="4"/>
  <c r="D14211" i="4"/>
  <c r="D14210" i="4"/>
  <c r="D14209" i="4"/>
  <c r="D14208" i="4"/>
  <c r="D14207" i="4"/>
  <c r="D14206" i="4"/>
  <c r="D14205" i="4"/>
  <c r="D14204" i="4"/>
  <c r="D14203" i="4"/>
  <c r="D14202" i="4"/>
  <c r="D14201" i="4"/>
  <c r="D14200" i="4"/>
  <c r="D14199" i="4"/>
  <c r="D14198" i="4"/>
  <c r="D14197" i="4"/>
  <c r="D14196" i="4"/>
  <c r="D14195" i="4"/>
  <c r="D14194" i="4"/>
  <c r="D14193" i="4"/>
  <c r="D14192" i="4"/>
  <c r="D14191" i="4"/>
  <c r="D14190" i="4"/>
  <c r="D14189" i="4"/>
  <c r="D14188" i="4"/>
  <c r="D14187" i="4"/>
  <c r="D14186" i="4"/>
  <c r="D14185" i="4"/>
  <c r="D14184" i="4"/>
  <c r="D14183" i="4"/>
  <c r="D14182" i="4"/>
  <c r="D14181" i="4"/>
  <c r="D14180" i="4"/>
  <c r="D14179" i="4"/>
  <c r="D14178" i="4"/>
  <c r="D14177" i="4"/>
  <c r="D14176" i="4"/>
  <c r="D14175" i="4"/>
  <c r="D14174" i="4"/>
  <c r="D14173" i="4"/>
  <c r="D14172" i="4"/>
  <c r="D14171" i="4"/>
  <c r="D14170" i="4"/>
  <c r="D14169" i="4"/>
  <c r="D14168" i="4"/>
  <c r="D14167" i="4"/>
  <c r="D14166" i="4"/>
  <c r="D14165" i="4"/>
  <c r="D14164" i="4"/>
  <c r="D14163" i="4"/>
  <c r="D14162" i="4"/>
  <c r="D14161" i="4"/>
  <c r="D14160" i="4"/>
  <c r="D14159" i="4"/>
  <c r="D14158" i="4"/>
  <c r="D14157" i="4"/>
  <c r="D14156" i="4"/>
  <c r="D14155" i="4"/>
  <c r="D14154" i="4"/>
  <c r="D14153" i="4"/>
  <c r="D14152" i="4"/>
  <c r="D14151" i="4"/>
  <c r="D14150" i="4"/>
  <c r="D14149" i="4"/>
  <c r="D14148" i="4"/>
  <c r="D14147" i="4"/>
  <c r="D14146" i="4"/>
  <c r="D14145" i="4"/>
  <c r="D14144" i="4"/>
  <c r="D14143" i="4"/>
  <c r="D14142" i="4"/>
  <c r="D14141" i="4"/>
  <c r="D14140" i="4"/>
  <c r="D14139" i="4"/>
  <c r="D14138" i="4"/>
  <c r="D14137" i="4"/>
  <c r="D14136" i="4"/>
  <c r="D14135" i="4"/>
  <c r="D14134" i="4"/>
  <c r="D14133" i="4"/>
  <c r="D14132" i="4"/>
  <c r="D14131" i="4"/>
  <c r="D14130" i="4"/>
  <c r="D14129" i="4"/>
  <c r="D14128" i="4"/>
  <c r="D14127" i="4"/>
  <c r="D14126" i="4"/>
  <c r="D14125" i="4"/>
  <c r="D14124" i="4"/>
  <c r="D14123" i="4"/>
  <c r="D14122" i="4"/>
  <c r="D14121" i="4"/>
  <c r="D14120" i="4"/>
  <c r="D14119" i="4"/>
  <c r="D14118" i="4"/>
  <c r="D14117" i="4"/>
  <c r="D14116" i="4"/>
  <c r="D14115" i="4"/>
  <c r="D14114" i="4"/>
  <c r="D14113" i="4"/>
  <c r="D14112" i="4"/>
  <c r="D14111" i="4"/>
  <c r="D14110" i="4"/>
  <c r="D14109" i="4"/>
  <c r="D14108" i="4"/>
  <c r="D14107" i="4"/>
  <c r="D14106" i="4"/>
  <c r="D14105" i="4"/>
  <c r="D14104" i="4"/>
  <c r="D14103" i="4"/>
  <c r="D14102" i="4"/>
  <c r="D14101" i="4"/>
  <c r="D14100" i="4"/>
  <c r="D14099" i="4"/>
  <c r="D14098" i="4"/>
  <c r="D14097" i="4"/>
  <c r="D14096" i="4"/>
  <c r="D14095" i="4"/>
  <c r="D14094" i="4"/>
  <c r="D14093" i="4"/>
  <c r="D14092" i="4"/>
  <c r="D14091" i="4"/>
  <c r="D14090" i="4"/>
  <c r="D14089" i="4"/>
  <c r="D14088" i="4"/>
  <c r="D14087" i="4"/>
  <c r="D14086" i="4"/>
  <c r="D14085" i="4"/>
  <c r="D14084" i="4"/>
  <c r="D14083" i="4"/>
  <c r="D14082" i="4"/>
  <c r="D14081" i="4"/>
  <c r="D14080" i="4"/>
  <c r="D14079" i="4"/>
  <c r="D14078" i="4"/>
  <c r="D14077" i="4"/>
  <c r="D14076" i="4"/>
  <c r="D14075" i="4"/>
  <c r="D14074" i="4"/>
  <c r="D14073" i="4"/>
  <c r="D14072" i="4"/>
  <c r="D14071" i="4"/>
  <c r="D14070" i="4"/>
  <c r="D14069" i="4"/>
  <c r="D14068" i="4"/>
  <c r="D14067" i="4"/>
  <c r="D14066" i="4"/>
  <c r="D14065" i="4"/>
  <c r="D14064" i="4"/>
  <c r="D14063" i="4"/>
  <c r="D14062" i="4"/>
  <c r="D14061" i="4"/>
  <c r="D14060" i="4"/>
  <c r="D14059" i="4"/>
  <c r="D14058" i="4"/>
  <c r="D14057" i="4"/>
  <c r="D14056" i="4"/>
  <c r="D14055" i="4"/>
  <c r="D14054" i="4"/>
  <c r="D14053" i="4"/>
  <c r="D14052" i="4"/>
  <c r="D14051" i="4"/>
  <c r="D14050" i="4"/>
  <c r="D14049" i="4"/>
  <c r="D14048" i="4"/>
  <c r="D14047" i="4"/>
  <c r="D14046" i="4"/>
  <c r="D14045" i="4"/>
  <c r="D14044" i="4"/>
  <c r="D14043" i="4"/>
  <c r="D14042" i="4"/>
  <c r="D14041" i="4"/>
  <c r="D14040" i="4"/>
  <c r="D14039" i="4"/>
  <c r="D14038" i="4"/>
  <c r="D14037" i="4"/>
  <c r="D14036" i="4"/>
  <c r="D14035" i="4"/>
  <c r="D14034" i="4"/>
  <c r="D14033" i="4"/>
  <c r="D14032" i="4"/>
  <c r="D14031" i="4"/>
  <c r="D14030" i="4"/>
  <c r="D14029" i="4"/>
  <c r="D14028" i="4"/>
  <c r="D14027" i="4"/>
  <c r="D14026" i="4"/>
  <c r="D14025" i="4"/>
  <c r="D14024" i="4"/>
  <c r="D14023" i="4"/>
  <c r="D14022" i="4"/>
  <c r="D14021" i="4"/>
  <c r="D14020" i="4"/>
  <c r="D14019" i="4"/>
  <c r="D14018" i="4"/>
  <c r="D14017" i="4"/>
  <c r="D14016" i="4"/>
  <c r="D14015" i="4"/>
  <c r="D14014" i="4"/>
  <c r="D14013" i="4"/>
  <c r="D14012" i="4"/>
  <c r="D14011" i="4"/>
  <c r="D14010" i="4"/>
  <c r="D14009" i="4"/>
  <c r="D14008" i="4"/>
  <c r="D14007" i="4"/>
  <c r="D14006" i="4"/>
  <c r="D14005" i="4"/>
  <c r="D14004" i="4"/>
  <c r="D14003" i="4"/>
  <c r="D14002" i="4"/>
  <c r="D14001" i="4"/>
  <c r="D14000" i="4"/>
  <c r="D13999" i="4"/>
  <c r="D13998" i="4"/>
  <c r="D13997" i="4"/>
  <c r="D13996" i="4"/>
  <c r="D13995" i="4"/>
  <c r="D13994" i="4"/>
  <c r="D13993" i="4"/>
  <c r="D13992" i="4"/>
  <c r="D13991" i="4"/>
  <c r="D13990" i="4"/>
  <c r="D13989" i="4"/>
  <c r="D13988" i="4"/>
  <c r="D13987" i="4"/>
  <c r="D13986" i="4"/>
  <c r="D13985" i="4"/>
  <c r="D13984" i="4"/>
  <c r="D13983" i="4"/>
  <c r="D13982" i="4"/>
  <c r="D13981" i="4"/>
  <c r="D13980" i="4"/>
  <c r="D13979" i="4"/>
  <c r="D13978" i="4"/>
  <c r="D13977" i="4"/>
  <c r="D13976" i="4"/>
  <c r="D13975" i="4"/>
  <c r="D13974" i="4"/>
  <c r="D13973" i="4"/>
  <c r="D13972" i="4"/>
  <c r="D13971" i="4"/>
  <c r="D13970" i="4"/>
  <c r="D13969" i="4"/>
  <c r="D13968" i="4"/>
  <c r="D13967" i="4"/>
  <c r="D13966" i="4"/>
  <c r="D13965" i="4"/>
  <c r="D13964" i="4"/>
  <c r="D13963" i="4"/>
  <c r="D13962" i="4"/>
  <c r="D13961" i="4"/>
  <c r="D13960" i="4"/>
  <c r="D13959" i="4"/>
  <c r="D13958" i="4"/>
  <c r="D13957" i="4"/>
  <c r="D13956" i="4"/>
  <c r="D13955" i="4"/>
  <c r="D13954" i="4"/>
  <c r="D13953" i="4"/>
  <c r="D13952" i="4"/>
  <c r="D13951" i="4"/>
  <c r="D13950" i="4"/>
  <c r="D13949" i="4"/>
  <c r="D13948" i="4"/>
  <c r="D13947" i="4"/>
  <c r="D13946" i="4"/>
  <c r="D13945" i="4"/>
  <c r="D13944" i="4"/>
  <c r="D13943" i="4"/>
  <c r="D13942" i="4"/>
  <c r="D13941" i="4"/>
  <c r="D13940" i="4"/>
  <c r="D13939" i="4"/>
  <c r="D13938" i="4"/>
  <c r="D13937" i="4"/>
  <c r="D13936" i="4"/>
  <c r="D13935" i="4"/>
  <c r="D13934" i="4"/>
  <c r="D13933" i="4"/>
  <c r="D13932" i="4"/>
  <c r="D13931" i="4"/>
  <c r="D13930" i="4"/>
  <c r="D13929" i="4"/>
  <c r="D13928" i="4"/>
  <c r="D13927" i="4"/>
  <c r="D13926" i="4"/>
  <c r="D13925" i="4"/>
  <c r="D13924" i="4"/>
  <c r="D13923" i="4"/>
  <c r="D13922" i="4"/>
  <c r="D13921" i="4"/>
  <c r="D13920" i="4"/>
  <c r="D13919" i="4"/>
  <c r="D13918" i="4"/>
  <c r="D13917" i="4"/>
  <c r="D13916" i="4"/>
  <c r="D13915" i="4"/>
  <c r="D13914" i="4"/>
  <c r="D13913" i="4"/>
  <c r="D13912" i="4"/>
  <c r="D13911" i="4"/>
  <c r="D13910" i="4"/>
  <c r="D13909" i="4"/>
  <c r="D13908" i="4"/>
  <c r="D13907" i="4"/>
  <c r="D13906" i="4"/>
  <c r="D13905" i="4"/>
  <c r="D13904" i="4"/>
  <c r="D13903" i="4"/>
  <c r="D13902" i="4"/>
  <c r="D13901" i="4"/>
  <c r="D13900" i="4"/>
  <c r="D13899" i="4"/>
  <c r="D13898" i="4"/>
  <c r="D13897" i="4"/>
  <c r="D13896" i="4"/>
  <c r="D13895" i="4"/>
  <c r="D13894" i="4"/>
  <c r="D13893" i="4"/>
  <c r="D13892" i="4"/>
  <c r="D13891" i="4"/>
  <c r="D13890" i="4"/>
  <c r="D13889" i="4"/>
  <c r="D13888" i="4"/>
  <c r="D13887" i="4"/>
  <c r="D13886" i="4"/>
  <c r="D13885" i="4"/>
  <c r="D13884" i="4"/>
  <c r="D13883" i="4"/>
  <c r="D13882" i="4"/>
  <c r="D13881" i="4"/>
  <c r="D13880" i="4"/>
  <c r="D13879" i="4"/>
  <c r="D13878" i="4"/>
  <c r="D13877" i="4"/>
  <c r="D13876" i="4"/>
  <c r="D13875" i="4"/>
  <c r="D13874" i="4"/>
  <c r="D13873" i="4"/>
  <c r="D13872" i="4"/>
  <c r="D13871" i="4"/>
  <c r="D13870" i="4"/>
  <c r="D13869" i="4"/>
  <c r="D13868" i="4"/>
  <c r="D13867" i="4"/>
  <c r="D13866" i="4"/>
  <c r="D13865" i="4"/>
  <c r="D13864" i="4"/>
  <c r="D13863" i="4"/>
  <c r="D13862" i="4"/>
  <c r="D13861" i="4"/>
  <c r="D13860" i="4"/>
  <c r="D13859" i="4"/>
  <c r="D13858" i="4"/>
  <c r="D13857" i="4"/>
  <c r="D13856" i="4"/>
  <c r="D13855" i="4"/>
  <c r="D13854" i="4"/>
  <c r="D13853" i="4"/>
  <c r="D13852" i="4"/>
  <c r="D13851" i="4"/>
  <c r="D13850" i="4"/>
  <c r="D13849" i="4"/>
  <c r="D13848" i="4"/>
  <c r="D13847" i="4"/>
  <c r="D13846" i="4"/>
  <c r="D13845" i="4"/>
  <c r="D13844" i="4"/>
  <c r="D13843" i="4"/>
  <c r="D13842" i="4"/>
  <c r="D13841" i="4"/>
  <c r="D13840" i="4"/>
  <c r="D13839" i="4"/>
  <c r="D13838" i="4"/>
  <c r="D13837" i="4"/>
  <c r="D13836" i="4"/>
  <c r="D13835" i="4"/>
  <c r="D13834" i="4"/>
  <c r="D13833" i="4"/>
  <c r="D13832" i="4"/>
  <c r="D13831" i="4"/>
  <c r="D13830" i="4"/>
  <c r="D13829" i="4"/>
  <c r="D13828" i="4"/>
  <c r="D13827" i="4"/>
  <c r="D13826" i="4"/>
  <c r="D13825" i="4"/>
  <c r="D13824" i="4"/>
  <c r="D13823" i="4"/>
  <c r="D13822" i="4"/>
  <c r="D13821" i="4"/>
  <c r="D13820" i="4"/>
  <c r="D13819" i="4"/>
  <c r="D13818" i="4"/>
  <c r="D13817" i="4"/>
  <c r="D13816" i="4"/>
  <c r="D13815" i="4"/>
  <c r="D13814" i="4"/>
  <c r="D13813" i="4"/>
  <c r="D13812" i="4"/>
  <c r="D13811" i="4"/>
  <c r="D13810" i="4"/>
  <c r="D13809" i="4"/>
  <c r="D13808" i="4"/>
  <c r="D13807" i="4"/>
  <c r="D13806" i="4"/>
  <c r="D13805" i="4"/>
  <c r="D13804" i="4"/>
  <c r="D13803" i="4"/>
  <c r="D13802" i="4"/>
  <c r="D13801" i="4"/>
  <c r="D13800" i="4"/>
  <c r="D13799" i="4"/>
  <c r="D13798" i="4"/>
  <c r="D13797" i="4"/>
  <c r="D13796" i="4"/>
  <c r="D13795" i="4"/>
  <c r="D13794" i="4"/>
  <c r="D13793" i="4"/>
  <c r="D13792" i="4"/>
  <c r="D13791" i="4"/>
  <c r="D13790" i="4"/>
  <c r="D13789" i="4"/>
  <c r="D13788" i="4"/>
  <c r="D13787" i="4"/>
  <c r="D13786" i="4"/>
  <c r="D13785" i="4"/>
  <c r="D13784" i="4"/>
  <c r="D13783" i="4"/>
  <c r="D13782" i="4"/>
  <c r="D13781" i="4"/>
  <c r="D13780" i="4"/>
  <c r="D13779" i="4"/>
  <c r="D13778" i="4"/>
  <c r="D13777" i="4"/>
  <c r="D13776" i="4"/>
  <c r="D13775" i="4"/>
  <c r="D13774" i="4"/>
  <c r="D13773" i="4"/>
  <c r="D13772" i="4"/>
  <c r="D13771" i="4"/>
  <c r="D13770" i="4"/>
  <c r="D13769" i="4"/>
  <c r="D13768" i="4"/>
  <c r="D13767" i="4"/>
  <c r="D13766" i="4"/>
  <c r="D13765" i="4"/>
  <c r="D13764" i="4"/>
  <c r="D13763" i="4"/>
  <c r="D13762" i="4"/>
  <c r="D13761" i="4"/>
  <c r="D13760" i="4"/>
  <c r="D13759" i="4"/>
  <c r="D13758" i="4"/>
  <c r="D13757" i="4"/>
  <c r="D13756" i="4"/>
  <c r="D13755" i="4"/>
  <c r="D13754" i="4"/>
  <c r="D13753" i="4"/>
  <c r="D13752" i="4"/>
  <c r="D13751" i="4"/>
  <c r="D13750" i="4"/>
  <c r="D13749" i="4"/>
  <c r="D13748" i="4"/>
  <c r="D13747" i="4"/>
  <c r="D13746" i="4"/>
  <c r="D13745" i="4"/>
  <c r="D13744" i="4"/>
  <c r="D13743" i="4"/>
  <c r="D13742" i="4"/>
  <c r="D13741" i="4"/>
  <c r="D13740" i="4"/>
  <c r="D13739" i="4"/>
  <c r="D13738" i="4"/>
  <c r="D13737" i="4"/>
  <c r="D13736" i="4"/>
  <c r="D13735" i="4"/>
  <c r="D13734" i="4"/>
  <c r="D13733" i="4"/>
  <c r="D13732" i="4"/>
  <c r="D13731" i="4"/>
  <c r="D13730" i="4"/>
  <c r="D13729" i="4"/>
  <c r="D13728" i="4"/>
  <c r="D13727" i="4"/>
  <c r="D13726" i="4"/>
  <c r="D13725" i="4"/>
  <c r="D13724" i="4"/>
  <c r="D13723" i="4"/>
  <c r="D13722" i="4"/>
  <c r="D13721" i="4"/>
  <c r="D13720" i="4"/>
  <c r="D13719" i="4"/>
  <c r="D13718" i="4"/>
  <c r="D13717" i="4"/>
  <c r="D13716" i="4"/>
  <c r="D13715" i="4"/>
  <c r="D13714" i="4"/>
  <c r="D13713" i="4"/>
  <c r="D13712" i="4"/>
  <c r="D13711" i="4"/>
  <c r="D13710" i="4"/>
  <c r="D13709" i="4"/>
  <c r="D13708" i="4"/>
  <c r="D13707" i="4"/>
  <c r="D13706" i="4"/>
  <c r="D13705" i="4"/>
  <c r="D13704" i="4"/>
  <c r="D13703" i="4"/>
  <c r="D13702" i="4"/>
  <c r="D13701" i="4"/>
  <c r="D13700" i="4"/>
  <c r="D13699" i="4"/>
  <c r="D13698" i="4"/>
  <c r="D13697" i="4"/>
  <c r="D13696" i="4"/>
  <c r="D13695" i="4"/>
  <c r="D13694" i="4"/>
  <c r="D13693" i="4"/>
  <c r="D13692" i="4"/>
  <c r="D13691" i="4"/>
  <c r="D13690" i="4"/>
  <c r="D13689" i="4"/>
  <c r="D13688" i="4"/>
  <c r="D13687" i="4"/>
  <c r="D13686" i="4"/>
  <c r="D13685" i="4"/>
  <c r="D13684" i="4"/>
  <c r="D13683" i="4"/>
  <c r="D13682" i="4"/>
  <c r="D13681" i="4"/>
  <c r="D13680" i="4"/>
  <c r="D13679" i="4"/>
  <c r="D13678" i="4"/>
  <c r="D13677" i="4"/>
  <c r="D13676" i="4"/>
  <c r="D13675" i="4"/>
  <c r="D13674" i="4"/>
  <c r="D13673" i="4"/>
  <c r="D13672" i="4"/>
  <c r="D13671" i="4"/>
  <c r="D13670" i="4"/>
  <c r="D13669" i="4"/>
  <c r="D13668" i="4"/>
  <c r="D13667" i="4"/>
  <c r="D13666" i="4"/>
  <c r="D13665" i="4"/>
  <c r="D13664" i="4"/>
  <c r="D13663" i="4"/>
  <c r="D13662" i="4"/>
  <c r="D13661" i="4"/>
  <c r="D13660" i="4"/>
  <c r="D13659" i="4"/>
  <c r="D13658" i="4"/>
  <c r="D13657" i="4"/>
  <c r="D13656" i="4"/>
  <c r="D13655" i="4"/>
  <c r="D13654" i="4"/>
  <c r="D13653" i="4"/>
  <c r="D13652" i="4"/>
  <c r="D13651" i="4"/>
  <c r="D13650" i="4"/>
  <c r="D13649" i="4"/>
  <c r="D13648" i="4"/>
  <c r="D13647" i="4"/>
  <c r="D13646" i="4"/>
  <c r="D13645" i="4"/>
  <c r="D13644" i="4"/>
  <c r="D13643" i="4"/>
  <c r="D13642" i="4"/>
  <c r="D13641" i="4"/>
  <c r="D13640" i="4"/>
  <c r="D13639" i="4"/>
  <c r="D13638" i="4"/>
  <c r="D13637" i="4"/>
  <c r="D13636" i="4"/>
  <c r="D13635" i="4"/>
  <c r="D13634" i="4"/>
  <c r="D13633" i="4"/>
  <c r="D13632" i="4"/>
  <c r="D13631" i="4"/>
  <c r="D13630" i="4"/>
  <c r="D13629" i="4"/>
  <c r="D13628" i="4"/>
  <c r="D13627" i="4"/>
  <c r="D13626" i="4"/>
  <c r="D13625" i="4"/>
  <c r="D13624" i="4"/>
  <c r="D13623" i="4"/>
  <c r="D13622" i="4"/>
  <c r="D13621" i="4"/>
  <c r="D13620" i="4"/>
  <c r="D13619" i="4"/>
  <c r="D13618" i="4"/>
  <c r="D13617" i="4"/>
  <c r="D13616" i="4"/>
  <c r="D13615" i="4"/>
  <c r="D13614" i="4"/>
  <c r="D13613" i="4"/>
  <c r="D13612" i="4"/>
  <c r="D13611" i="4"/>
  <c r="D13610" i="4"/>
  <c r="D13609" i="4"/>
  <c r="D13608" i="4"/>
  <c r="D13607" i="4"/>
  <c r="D13606" i="4"/>
  <c r="D13605" i="4"/>
  <c r="D13604" i="4"/>
  <c r="D13603" i="4"/>
  <c r="D13602" i="4"/>
  <c r="D13601" i="4"/>
  <c r="D13600" i="4"/>
  <c r="D13599" i="4"/>
  <c r="D13598" i="4"/>
  <c r="D13597" i="4"/>
  <c r="D13596" i="4"/>
  <c r="D13595" i="4"/>
  <c r="D13594" i="4"/>
  <c r="D13593" i="4"/>
  <c r="D13592" i="4"/>
  <c r="D13591" i="4"/>
  <c r="D13590" i="4"/>
  <c r="D13589" i="4"/>
  <c r="D13588" i="4"/>
  <c r="D13587" i="4"/>
  <c r="D13586" i="4"/>
  <c r="D13585" i="4"/>
  <c r="D13584" i="4"/>
  <c r="D13583" i="4"/>
  <c r="D13582" i="4"/>
  <c r="D13581" i="4"/>
  <c r="D13580" i="4"/>
  <c r="D13579" i="4"/>
  <c r="D13578" i="4"/>
  <c r="D13577" i="4"/>
  <c r="D13576" i="4"/>
  <c r="D13575" i="4"/>
  <c r="D13574" i="4"/>
  <c r="D13573" i="4"/>
  <c r="D13572" i="4"/>
  <c r="D13571" i="4"/>
  <c r="D13570" i="4"/>
  <c r="D13569" i="4"/>
  <c r="D13568" i="4"/>
  <c r="D13567" i="4"/>
  <c r="D13566" i="4"/>
  <c r="D13565" i="4"/>
  <c r="D13564" i="4"/>
  <c r="D13563" i="4"/>
  <c r="D13562" i="4"/>
  <c r="D13561" i="4"/>
  <c r="D13560" i="4"/>
  <c r="D13559" i="4"/>
  <c r="D13558" i="4"/>
  <c r="D13557" i="4"/>
  <c r="D13556" i="4"/>
  <c r="D13555" i="4"/>
  <c r="D13554" i="4"/>
  <c r="D13553" i="4"/>
  <c r="D13552" i="4"/>
  <c r="D13551" i="4"/>
  <c r="D13550" i="4"/>
  <c r="D13549" i="4"/>
  <c r="D13548" i="4"/>
  <c r="D13547" i="4"/>
  <c r="D13546" i="4"/>
  <c r="D13545" i="4"/>
  <c r="D13544" i="4"/>
  <c r="D13543" i="4"/>
  <c r="D13542" i="4"/>
  <c r="D13541" i="4"/>
  <c r="D13540" i="4"/>
  <c r="D13539" i="4"/>
  <c r="D13538" i="4"/>
  <c r="D13537" i="4"/>
  <c r="D13536" i="4"/>
  <c r="D13535" i="4"/>
  <c r="D13534" i="4"/>
  <c r="D13533" i="4"/>
  <c r="D13532" i="4"/>
  <c r="D13531" i="4"/>
  <c r="D13530" i="4"/>
  <c r="D13529" i="4"/>
  <c r="D13528" i="4"/>
  <c r="D13527" i="4"/>
  <c r="D13526" i="4"/>
  <c r="D13525" i="4"/>
  <c r="D13524" i="4"/>
  <c r="D13523" i="4"/>
  <c r="D13522" i="4"/>
  <c r="D13521" i="4"/>
  <c r="D13520" i="4"/>
  <c r="D13519" i="4"/>
  <c r="D13518" i="4"/>
  <c r="D13517" i="4"/>
  <c r="D13516" i="4"/>
  <c r="D13515" i="4"/>
  <c r="D13514" i="4"/>
  <c r="D13513" i="4"/>
  <c r="D13512" i="4"/>
  <c r="D13511" i="4"/>
  <c r="D13510" i="4"/>
  <c r="D13509" i="4"/>
  <c r="D13508" i="4"/>
  <c r="D13507" i="4"/>
  <c r="D13506" i="4"/>
  <c r="D13505" i="4"/>
  <c r="D13504" i="4"/>
  <c r="D13503" i="4"/>
  <c r="D13502" i="4"/>
  <c r="D13501" i="4"/>
  <c r="D13500" i="4"/>
  <c r="D13499" i="4"/>
  <c r="D13498" i="4"/>
  <c r="D13497" i="4"/>
  <c r="D13496" i="4"/>
  <c r="D13495" i="4"/>
  <c r="D13494" i="4"/>
  <c r="D13493" i="4"/>
  <c r="D13492" i="4"/>
  <c r="D13491" i="4"/>
  <c r="D13490" i="4"/>
  <c r="D13489" i="4"/>
  <c r="D13488" i="4"/>
  <c r="D13487" i="4"/>
  <c r="D13486" i="4"/>
  <c r="D13485" i="4"/>
  <c r="D13484" i="4"/>
  <c r="D13483" i="4"/>
  <c r="D13482" i="4"/>
  <c r="D13481" i="4"/>
  <c r="D13480" i="4"/>
  <c r="D13479" i="4"/>
  <c r="D13478" i="4"/>
  <c r="D13477" i="4"/>
  <c r="D13476" i="4"/>
  <c r="D13475" i="4"/>
  <c r="D13474" i="4"/>
  <c r="D13473" i="4"/>
  <c r="D13472" i="4"/>
  <c r="D13471" i="4"/>
  <c r="D13470" i="4"/>
  <c r="D13469" i="4"/>
  <c r="D13468" i="4"/>
  <c r="D13467" i="4"/>
  <c r="D13466" i="4"/>
  <c r="D13465" i="4"/>
  <c r="D13464" i="4"/>
  <c r="D13463" i="4"/>
  <c r="D13462" i="4"/>
  <c r="D13461" i="4"/>
  <c r="D13460" i="4"/>
  <c r="D13459" i="4"/>
  <c r="D13458" i="4"/>
  <c r="D13457" i="4"/>
  <c r="D13456" i="4"/>
  <c r="D13455" i="4"/>
  <c r="D13454" i="4"/>
  <c r="D13453" i="4"/>
  <c r="D13452" i="4"/>
  <c r="D13451" i="4"/>
  <c r="D13450" i="4"/>
  <c r="D13449" i="4"/>
  <c r="D13448" i="4"/>
  <c r="D13447" i="4"/>
  <c r="D13446" i="4"/>
  <c r="D13445" i="4"/>
  <c r="D13444" i="4"/>
  <c r="D13443" i="4"/>
  <c r="D13442" i="4"/>
  <c r="D13441" i="4"/>
  <c r="D13440" i="4"/>
  <c r="D13439" i="4"/>
  <c r="D13438" i="4"/>
  <c r="D13437" i="4"/>
  <c r="D13436" i="4"/>
  <c r="D13435" i="4"/>
  <c r="D13434" i="4"/>
  <c r="D13433" i="4"/>
  <c r="D13432" i="4"/>
  <c r="D13431" i="4"/>
  <c r="D13430" i="4"/>
  <c r="D13429" i="4"/>
  <c r="D13428" i="4"/>
  <c r="D13427" i="4"/>
  <c r="D13426" i="4"/>
  <c r="D13425" i="4"/>
  <c r="D13424" i="4"/>
  <c r="D13423" i="4"/>
  <c r="D13422" i="4"/>
  <c r="D13421" i="4"/>
  <c r="D13420" i="4"/>
  <c r="D13419" i="4"/>
  <c r="D13418" i="4"/>
  <c r="D13417" i="4"/>
  <c r="D13416" i="4"/>
  <c r="D13415" i="4"/>
  <c r="D13414" i="4"/>
  <c r="D13413" i="4"/>
  <c r="D13412" i="4"/>
  <c r="D13411" i="4"/>
  <c r="D13410" i="4"/>
  <c r="D13409" i="4"/>
  <c r="D13408" i="4"/>
  <c r="D13407" i="4"/>
  <c r="D13406" i="4"/>
  <c r="D13405" i="4"/>
  <c r="D13404" i="4"/>
  <c r="D13403" i="4"/>
  <c r="D13402" i="4"/>
  <c r="D13401" i="4"/>
  <c r="D13400" i="4"/>
  <c r="D13399" i="4"/>
  <c r="D13398" i="4"/>
  <c r="D13397" i="4"/>
  <c r="D13396" i="4"/>
  <c r="D13395" i="4"/>
  <c r="D13394" i="4"/>
  <c r="D13393" i="4"/>
  <c r="D13392" i="4"/>
  <c r="D13391" i="4"/>
  <c r="D13390" i="4"/>
  <c r="D13389" i="4"/>
  <c r="D13388" i="4"/>
  <c r="D13387" i="4"/>
  <c r="D13386" i="4"/>
  <c r="D13385" i="4"/>
  <c r="D13384" i="4"/>
  <c r="D13383" i="4"/>
  <c r="D13382" i="4"/>
  <c r="D13381" i="4"/>
  <c r="D13380" i="4"/>
  <c r="D13379" i="4"/>
  <c r="D13378" i="4"/>
  <c r="D13377" i="4"/>
  <c r="D13376" i="4"/>
  <c r="D13375" i="4"/>
  <c r="D13374" i="4"/>
  <c r="D13373" i="4"/>
  <c r="D13372" i="4"/>
  <c r="D13371" i="4"/>
  <c r="D13370" i="4"/>
  <c r="D13369" i="4"/>
  <c r="D13368" i="4"/>
  <c r="D13367" i="4"/>
  <c r="D13366" i="4"/>
  <c r="D13365" i="4"/>
  <c r="D13364" i="4"/>
  <c r="D13363" i="4"/>
  <c r="D13362" i="4"/>
  <c r="D13361" i="4"/>
  <c r="D13360" i="4"/>
  <c r="D13359" i="4"/>
  <c r="D13358" i="4"/>
  <c r="D13357" i="4"/>
  <c r="D13356" i="4"/>
  <c r="D13355" i="4"/>
  <c r="D13354" i="4"/>
  <c r="D13353" i="4"/>
  <c r="D13352" i="4"/>
  <c r="D13351" i="4"/>
  <c r="D13350" i="4"/>
  <c r="D13349" i="4"/>
  <c r="D13348" i="4"/>
  <c r="D13347" i="4"/>
  <c r="D13346" i="4"/>
  <c r="D13345" i="4"/>
  <c r="D13344" i="4"/>
  <c r="D13343" i="4"/>
  <c r="D13342" i="4"/>
  <c r="D13341" i="4"/>
  <c r="D13340" i="4"/>
  <c r="D13339" i="4"/>
  <c r="D13338" i="4"/>
  <c r="D13337" i="4"/>
  <c r="D13336" i="4"/>
  <c r="D13335" i="4"/>
  <c r="D13334" i="4"/>
  <c r="D13333" i="4"/>
  <c r="D13332" i="4"/>
  <c r="D13331" i="4"/>
  <c r="D13330" i="4"/>
  <c r="D13329" i="4"/>
  <c r="D13328" i="4"/>
  <c r="D13327" i="4"/>
  <c r="D13326" i="4"/>
  <c r="D13325" i="4"/>
  <c r="D13324" i="4"/>
  <c r="D13323" i="4"/>
  <c r="D13322" i="4"/>
  <c r="D13321" i="4"/>
  <c r="D13320" i="4"/>
  <c r="D13319" i="4"/>
  <c r="D13318" i="4"/>
  <c r="D13317" i="4"/>
  <c r="D13316" i="4"/>
  <c r="D13315" i="4"/>
  <c r="D13314" i="4"/>
  <c r="D13313" i="4"/>
  <c r="D13312" i="4"/>
  <c r="D13311" i="4"/>
  <c r="D13310" i="4"/>
  <c r="D13309" i="4"/>
  <c r="D13308" i="4"/>
  <c r="D13307" i="4"/>
  <c r="D13306" i="4"/>
  <c r="D13305" i="4"/>
  <c r="D13304" i="4"/>
  <c r="D13303" i="4"/>
  <c r="D13302" i="4"/>
  <c r="D13301" i="4"/>
  <c r="D13300" i="4"/>
  <c r="D13299" i="4"/>
  <c r="D13298" i="4"/>
  <c r="D13297" i="4"/>
  <c r="D13296" i="4"/>
  <c r="D13295" i="4"/>
  <c r="D13294" i="4"/>
  <c r="D13293" i="4"/>
  <c r="D13292" i="4"/>
  <c r="D13291" i="4"/>
  <c r="D13290" i="4"/>
  <c r="D13289" i="4"/>
  <c r="D13288" i="4"/>
  <c r="D13287" i="4"/>
  <c r="D13286" i="4"/>
  <c r="D13285" i="4"/>
  <c r="D13284" i="4"/>
  <c r="D13283" i="4"/>
  <c r="D13282" i="4"/>
  <c r="D13281" i="4"/>
  <c r="D13280" i="4"/>
  <c r="D13279" i="4"/>
  <c r="D13278" i="4"/>
  <c r="D13277" i="4"/>
  <c r="D13276" i="4"/>
  <c r="D13275" i="4"/>
  <c r="D13274" i="4"/>
  <c r="D13273" i="4"/>
  <c r="D13272" i="4"/>
  <c r="D13271" i="4"/>
  <c r="D13270" i="4"/>
  <c r="D13269" i="4"/>
  <c r="D13268" i="4"/>
  <c r="D13267" i="4"/>
  <c r="D13266" i="4"/>
  <c r="D13265" i="4"/>
  <c r="D13264" i="4"/>
  <c r="D13263" i="4"/>
  <c r="D13262" i="4"/>
  <c r="D13261" i="4"/>
  <c r="D13260" i="4"/>
  <c r="D13259" i="4"/>
  <c r="D13258" i="4"/>
  <c r="D13257" i="4"/>
  <c r="D13256" i="4"/>
  <c r="D13255" i="4"/>
  <c r="D13254" i="4"/>
  <c r="D13253" i="4"/>
  <c r="D13252" i="4"/>
  <c r="D13251" i="4"/>
  <c r="D13250" i="4"/>
  <c r="D13249" i="4"/>
  <c r="D13248" i="4"/>
  <c r="D13247" i="4"/>
  <c r="D13246" i="4"/>
  <c r="D13245" i="4"/>
  <c r="D13244" i="4"/>
  <c r="D13243" i="4"/>
  <c r="D13242" i="4"/>
  <c r="D13241" i="4"/>
  <c r="D13240" i="4"/>
  <c r="D13239" i="4"/>
  <c r="D13238" i="4"/>
  <c r="D13237" i="4"/>
  <c r="D13236" i="4"/>
  <c r="D13235" i="4"/>
  <c r="D13234" i="4"/>
  <c r="D13233" i="4"/>
  <c r="D13232" i="4"/>
  <c r="D13231" i="4"/>
  <c r="D13230" i="4"/>
  <c r="D13229" i="4"/>
  <c r="D13228" i="4"/>
  <c r="D13227" i="4"/>
  <c r="D13226" i="4"/>
  <c r="D13225" i="4"/>
  <c r="D13224" i="4"/>
  <c r="D13223" i="4"/>
  <c r="D13222" i="4"/>
  <c r="D13221" i="4"/>
  <c r="D13220" i="4"/>
  <c r="D13219" i="4"/>
  <c r="D13218" i="4"/>
  <c r="D13217" i="4"/>
  <c r="D13216" i="4"/>
  <c r="D13215" i="4"/>
  <c r="D13214" i="4"/>
  <c r="D13213" i="4"/>
  <c r="D13212" i="4"/>
  <c r="D13211" i="4"/>
  <c r="D13210" i="4"/>
  <c r="D13209" i="4"/>
  <c r="D13208" i="4"/>
  <c r="D13207" i="4"/>
  <c r="D13206" i="4"/>
  <c r="D13205" i="4"/>
  <c r="D13204" i="4"/>
  <c r="D13203" i="4"/>
  <c r="D13202" i="4"/>
  <c r="D13201" i="4"/>
  <c r="D13200" i="4"/>
  <c r="D13199" i="4"/>
  <c r="D13198" i="4"/>
  <c r="D13197" i="4"/>
  <c r="D13196" i="4"/>
  <c r="D13195" i="4"/>
  <c r="D13194" i="4"/>
  <c r="D13193" i="4"/>
  <c r="D13192" i="4"/>
  <c r="D13191" i="4"/>
  <c r="D13190" i="4"/>
  <c r="D13189" i="4"/>
  <c r="D13188" i="4"/>
  <c r="D13187" i="4"/>
  <c r="D13186" i="4"/>
  <c r="D13185" i="4"/>
  <c r="D13184" i="4"/>
  <c r="D13183" i="4"/>
  <c r="D13182" i="4"/>
  <c r="D13181" i="4"/>
  <c r="D13180" i="4"/>
  <c r="D13179" i="4"/>
  <c r="D13178" i="4"/>
  <c r="D13177" i="4"/>
  <c r="D13176" i="4"/>
  <c r="D13175" i="4"/>
  <c r="D13174" i="4"/>
  <c r="D13173" i="4"/>
  <c r="D13172" i="4"/>
  <c r="D13171" i="4"/>
  <c r="D13170" i="4"/>
  <c r="D13169" i="4"/>
  <c r="D13168" i="4"/>
  <c r="D13167" i="4"/>
  <c r="D13166" i="4"/>
  <c r="D13165" i="4"/>
  <c r="D13164" i="4"/>
  <c r="D13163" i="4"/>
  <c r="D13162" i="4"/>
  <c r="D13161" i="4"/>
  <c r="D13160" i="4"/>
  <c r="D13159" i="4"/>
  <c r="D13158" i="4"/>
  <c r="D13157" i="4"/>
  <c r="D13156" i="4"/>
  <c r="D13155" i="4"/>
  <c r="D13154" i="4"/>
  <c r="D13153" i="4"/>
  <c r="D13152" i="4"/>
  <c r="D13151" i="4"/>
  <c r="D13150" i="4"/>
  <c r="D13149" i="4"/>
  <c r="D13148" i="4"/>
  <c r="D13147" i="4"/>
  <c r="D13146" i="4"/>
  <c r="D13145" i="4"/>
  <c r="D13144" i="4"/>
  <c r="D13143" i="4"/>
  <c r="D13142" i="4"/>
  <c r="D13141" i="4"/>
  <c r="D13140" i="4"/>
  <c r="D13139" i="4"/>
  <c r="D13138" i="4"/>
  <c r="D13137" i="4"/>
  <c r="D13136" i="4"/>
  <c r="D13135" i="4"/>
  <c r="D13134" i="4"/>
  <c r="D13133" i="4"/>
  <c r="D13132" i="4"/>
  <c r="D13131" i="4"/>
  <c r="D13130" i="4"/>
  <c r="D13129" i="4"/>
  <c r="D13128" i="4"/>
  <c r="D13127" i="4"/>
  <c r="D13126" i="4"/>
  <c r="D13125" i="4"/>
  <c r="D13124" i="4"/>
  <c r="D13123" i="4"/>
  <c r="D13122" i="4"/>
  <c r="D13121" i="4"/>
  <c r="D13120" i="4"/>
  <c r="D13119" i="4"/>
  <c r="D13118" i="4"/>
  <c r="D13117" i="4"/>
  <c r="D13116" i="4"/>
  <c r="D13115" i="4"/>
  <c r="D13114" i="4"/>
  <c r="D13113" i="4"/>
  <c r="D13112" i="4"/>
  <c r="D13111" i="4"/>
  <c r="D13110" i="4"/>
  <c r="D13109" i="4"/>
  <c r="D13108" i="4"/>
  <c r="D13107" i="4"/>
  <c r="D13106" i="4"/>
  <c r="D13105" i="4"/>
  <c r="D13104" i="4"/>
  <c r="D13103" i="4"/>
  <c r="D13102" i="4"/>
  <c r="D13101" i="4"/>
  <c r="D13100" i="4"/>
  <c r="D13099" i="4"/>
  <c r="D13098" i="4"/>
  <c r="D13097" i="4"/>
  <c r="D13096" i="4"/>
  <c r="D13095" i="4"/>
  <c r="D13094" i="4"/>
  <c r="D13093" i="4"/>
  <c r="D13092" i="4"/>
  <c r="D13091" i="4"/>
  <c r="D13090" i="4"/>
  <c r="D13089" i="4"/>
  <c r="D13088" i="4"/>
  <c r="D13087" i="4"/>
  <c r="D13086" i="4"/>
  <c r="D13085" i="4"/>
  <c r="D13084" i="4"/>
  <c r="D13083" i="4"/>
  <c r="D13082" i="4"/>
  <c r="D13081" i="4"/>
  <c r="D13080" i="4"/>
  <c r="D13079" i="4"/>
  <c r="D13078" i="4"/>
  <c r="D13077" i="4"/>
  <c r="D13076" i="4"/>
  <c r="D13075" i="4"/>
  <c r="D13074" i="4"/>
  <c r="D13073" i="4"/>
  <c r="D13072" i="4"/>
  <c r="D13071" i="4"/>
  <c r="D13070" i="4"/>
  <c r="D13069" i="4"/>
  <c r="D13068" i="4"/>
  <c r="D13067" i="4"/>
  <c r="D13066" i="4"/>
  <c r="D13065" i="4"/>
  <c r="D13064" i="4"/>
  <c r="D13063" i="4"/>
  <c r="D13062" i="4"/>
  <c r="D13061" i="4"/>
  <c r="D13060" i="4"/>
  <c r="D13059" i="4"/>
  <c r="D13058" i="4"/>
  <c r="D13057" i="4"/>
  <c r="D13056" i="4"/>
  <c r="D13055" i="4"/>
  <c r="D13054" i="4"/>
  <c r="D13053" i="4"/>
  <c r="D13052" i="4"/>
  <c r="D13051" i="4"/>
  <c r="D13050" i="4"/>
  <c r="D13049" i="4"/>
  <c r="D13048" i="4"/>
  <c r="D13047" i="4"/>
  <c r="D13046" i="4"/>
  <c r="D13045" i="4"/>
  <c r="D13044" i="4"/>
  <c r="D13043" i="4"/>
  <c r="D13042" i="4"/>
  <c r="D13041" i="4"/>
  <c r="D13040" i="4"/>
  <c r="D13039" i="4"/>
  <c r="D13038" i="4"/>
  <c r="D13037" i="4"/>
  <c r="D13036" i="4"/>
  <c r="D13035" i="4"/>
  <c r="D13034" i="4"/>
  <c r="D13033" i="4"/>
  <c r="D13032" i="4"/>
  <c r="D13031" i="4"/>
  <c r="D13030" i="4"/>
  <c r="D13029" i="4"/>
  <c r="D13028" i="4"/>
  <c r="D13027" i="4"/>
  <c r="D13026" i="4"/>
  <c r="D13025" i="4"/>
  <c r="D13024" i="4"/>
  <c r="D13023" i="4"/>
  <c r="D13022" i="4"/>
  <c r="D13021" i="4"/>
  <c r="D13020" i="4"/>
  <c r="D13019" i="4"/>
  <c r="D13018" i="4"/>
  <c r="D13017" i="4"/>
  <c r="D13016" i="4"/>
  <c r="D13015" i="4"/>
  <c r="D13014" i="4"/>
  <c r="D13013" i="4"/>
  <c r="D13012" i="4"/>
  <c r="D13011" i="4"/>
  <c r="D13010" i="4"/>
  <c r="D13009" i="4"/>
  <c r="D13008" i="4"/>
  <c r="D13007" i="4"/>
  <c r="D13006" i="4"/>
  <c r="D13005" i="4"/>
  <c r="D13004" i="4"/>
  <c r="D13003" i="4"/>
  <c r="D13002" i="4"/>
  <c r="D13001" i="4"/>
  <c r="D13000" i="4"/>
  <c r="D12999" i="4"/>
  <c r="D12998" i="4"/>
  <c r="D12997" i="4"/>
  <c r="D12996" i="4"/>
  <c r="D12995" i="4"/>
  <c r="D12994" i="4"/>
  <c r="D12993" i="4"/>
  <c r="D12992" i="4"/>
  <c r="D12991" i="4"/>
  <c r="D12990" i="4"/>
  <c r="D12989" i="4"/>
  <c r="D12988" i="4"/>
  <c r="D12987" i="4"/>
  <c r="D12986" i="4"/>
  <c r="D12985" i="4"/>
  <c r="D12984" i="4"/>
  <c r="D12983" i="4"/>
  <c r="D12982" i="4"/>
  <c r="D12981" i="4"/>
  <c r="D12980" i="4"/>
  <c r="D12979" i="4"/>
  <c r="D12978" i="4"/>
  <c r="D12977" i="4"/>
  <c r="D12976" i="4"/>
  <c r="D12975" i="4"/>
  <c r="D12974" i="4"/>
  <c r="D12973" i="4"/>
  <c r="D12972" i="4"/>
  <c r="D12971" i="4"/>
  <c r="D12970" i="4"/>
  <c r="D12969" i="4"/>
  <c r="D12968" i="4"/>
  <c r="D12967" i="4"/>
  <c r="D12966" i="4"/>
  <c r="D12965" i="4"/>
  <c r="D12964" i="4"/>
  <c r="D12963" i="4"/>
  <c r="D12962" i="4"/>
  <c r="D12961" i="4"/>
  <c r="D12960" i="4"/>
  <c r="D12959" i="4"/>
  <c r="D12958" i="4"/>
  <c r="D12957" i="4"/>
  <c r="D12956" i="4"/>
  <c r="D12955" i="4"/>
  <c r="D12954" i="4"/>
  <c r="D12953" i="4"/>
  <c r="D12952" i="4"/>
  <c r="D12951" i="4"/>
  <c r="D12950" i="4"/>
  <c r="D12949" i="4"/>
  <c r="D12948" i="4"/>
  <c r="D12947" i="4"/>
  <c r="D12946" i="4"/>
  <c r="D12945" i="4"/>
  <c r="D12944" i="4"/>
  <c r="D12943" i="4"/>
  <c r="D12942" i="4"/>
  <c r="D12941" i="4"/>
  <c r="D12940" i="4"/>
  <c r="D12939" i="4"/>
  <c r="D12938" i="4"/>
  <c r="D12937" i="4"/>
  <c r="D12936" i="4"/>
  <c r="D12935" i="4"/>
  <c r="D12934" i="4"/>
  <c r="D12933" i="4"/>
  <c r="D12932" i="4"/>
  <c r="D12931" i="4"/>
  <c r="D12930" i="4"/>
  <c r="D12929" i="4"/>
  <c r="D12928" i="4"/>
  <c r="D12927" i="4"/>
  <c r="D12926" i="4"/>
  <c r="D12925" i="4"/>
  <c r="D12924" i="4"/>
  <c r="D12923" i="4"/>
  <c r="D12922" i="4"/>
  <c r="D12921" i="4"/>
  <c r="D12920" i="4"/>
  <c r="D12919" i="4"/>
  <c r="D12918" i="4"/>
  <c r="D12917" i="4"/>
  <c r="D12916" i="4"/>
  <c r="D12915" i="4"/>
  <c r="D12914" i="4"/>
  <c r="D12913" i="4"/>
  <c r="D12912" i="4"/>
  <c r="D12911" i="4"/>
  <c r="D12910" i="4"/>
  <c r="D12909" i="4"/>
  <c r="D12908" i="4"/>
  <c r="D12907" i="4"/>
  <c r="D12906" i="4"/>
  <c r="D12905" i="4"/>
  <c r="D12904" i="4"/>
  <c r="D12903" i="4"/>
  <c r="D12902" i="4"/>
  <c r="D12901" i="4"/>
  <c r="D12900" i="4"/>
  <c r="D12899" i="4"/>
  <c r="D12898" i="4"/>
  <c r="D12897" i="4"/>
  <c r="D12896" i="4"/>
  <c r="D12895" i="4"/>
  <c r="D12894" i="4"/>
  <c r="D12893" i="4"/>
  <c r="D12892" i="4"/>
  <c r="D12891" i="4"/>
  <c r="D12890" i="4"/>
  <c r="D12889" i="4"/>
  <c r="D12888" i="4"/>
  <c r="D12887" i="4"/>
  <c r="D12886" i="4"/>
  <c r="D12885" i="4"/>
  <c r="D12884" i="4"/>
  <c r="D12883" i="4"/>
  <c r="D12882" i="4"/>
  <c r="D12881" i="4"/>
  <c r="D12880" i="4"/>
  <c r="D12879" i="4"/>
  <c r="D12878" i="4"/>
  <c r="D12877" i="4"/>
  <c r="D12876" i="4"/>
  <c r="D12875" i="4"/>
  <c r="D12874" i="4"/>
  <c r="D12873" i="4"/>
  <c r="D12872" i="4"/>
  <c r="D12871" i="4"/>
  <c r="D12870" i="4"/>
  <c r="D12869" i="4"/>
  <c r="D12868" i="4"/>
  <c r="D12867" i="4"/>
  <c r="D12866" i="4"/>
  <c r="D12865" i="4"/>
  <c r="D12864" i="4"/>
  <c r="D12863" i="4"/>
  <c r="D12862" i="4"/>
  <c r="D12861" i="4"/>
  <c r="D12860" i="4"/>
  <c r="D12859" i="4"/>
  <c r="D12858" i="4"/>
  <c r="D12857" i="4"/>
  <c r="D12856" i="4"/>
  <c r="D12855" i="4"/>
  <c r="D12854" i="4"/>
  <c r="D12853" i="4"/>
  <c r="D12852" i="4"/>
  <c r="D12851" i="4"/>
  <c r="D12850" i="4"/>
  <c r="D12849" i="4"/>
  <c r="D12848" i="4"/>
  <c r="D12847" i="4"/>
  <c r="D12846" i="4"/>
  <c r="D12845" i="4"/>
  <c r="D12844" i="4"/>
  <c r="D12843" i="4"/>
  <c r="D12842" i="4"/>
  <c r="D12841" i="4"/>
  <c r="D12840" i="4"/>
  <c r="D12839" i="4"/>
  <c r="D12838" i="4"/>
  <c r="D12837" i="4"/>
  <c r="D12836" i="4"/>
  <c r="D12835" i="4"/>
  <c r="D12834" i="4"/>
  <c r="D12833" i="4"/>
  <c r="D12832" i="4"/>
  <c r="D12831" i="4"/>
  <c r="D12830" i="4"/>
  <c r="D12829" i="4"/>
  <c r="D12828" i="4"/>
  <c r="D12827" i="4"/>
  <c r="D12826" i="4"/>
  <c r="D12825" i="4"/>
  <c r="D12824" i="4"/>
  <c r="D12823" i="4"/>
  <c r="D12822" i="4"/>
  <c r="D12821" i="4"/>
  <c r="D12820" i="4"/>
  <c r="D12819" i="4"/>
  <c r="D12818" i="4"/>
  <c r="D12817" i="4"/>
  <c r="D12816" i="4"/>
  <c r="D12815" i="4"/>
  <c r="D12814" i="4"/>
  <c r="D12813" i="4"/>
  <c r="D12812" i="4"/>
  <c r="D12811" i="4"/>
  <c r="D12810" i="4"/>
  <c r="D12809" i="4"/>
  <c r="D12808" i="4"/>
  <c r="D12807" i="4"/>
  <c r="D12806" i="4"/>
  <c r="D12805" i="4"/>
  <c r="D12804" i="4"/>
  <c r="D12803" i="4"/>
  <c r="D12802" i="4"/>
  <c r="D12801" i="4"/>
  <c r="D12800" i="4"/>
  <c r="D12799" i="4"/>
  <c r="D12798" i="4"/>
  <c r="D12797" i="4"/>
  <c r="D12796" i="4"/>
  <c r="D12795" i="4"/>
  <c r="D12794" i="4"/>
  <c r="D12793" i="4"/>
  <c r="D12792" i="4"/>
  <c r="D12791" i="4"/>
  <c r="D12790" i="4"/>
  <c r="D12789" i="4"/>
  <c r="D12788" i="4"/>
  <c r="D12787" i="4"/>
  <c r="D12786" i="4"/>
  <c r="D12785" i="4"/>
  <c r="D12784" i="4"/>
  <c r="D12783" i="4"/>
  <c r="D12782" i="4"/>
  <c r="D12781" i="4"/>
  <c r="D12780" i="4"/>
  <c r="D12779" i="4"/>
  <c r="D12778" i="4"/>
  <c r="D12777" i="4"/>
  <c r="D12776" i="4"/>
  <c r="D12775" i="4"/>
  <c r="D12774" i="4"/>
  <c r="D12773" i="4"/>
  <c r="D12772" i="4"/>
  <c r="D12771" i="4"/>
  <c r="D12770" i="4"/>
  <c r="D12769" i="4"/>
  <c r="D12768" i="4"/>
  <c r="D12767" i="4"/>
  <c r="D12766" i="4"/>
  <c r="D12765" i="4"/>
  <c r="D12764" i="4"/>
  <c r="D12763" i="4"/>
  <c r="D12762" i="4"/>
  <c r="D12761" i="4"/>
  <c r="D12760" i="4"/>
  <c r="D12759" i="4"/>
  <c r="D12758" i="4"/>
  <c r="D12757" i="4"/>
  <c r="D12756" i="4"/>
  <c r="D12755" i="4"/>
  <c r="D12754" i="4"/>
  <c r="D12753" i="4"/>
  <c r="D12752" i="4"/>
  <c r="D12751" i="4"/>
  <c r="D12750" i="4"/>
  <c r="D12749" i="4"/>
  <c r="D12748" i="4"/>
  <c r="D12747" i="4"/>
  <c r="D12746" i="4"/>
  <c r="D12745" i="4"/>
  <c r="D12744" i="4"/>
  <c r="D12743" i="4"/>
  <c r="D12742" i="4"/>
  <c r="D12741" i="4"/>
  <c r="D12740" i="4"/>
  <c r="D12739" i="4"/>
  <c r="D12738" i="4"/>
  <c r="D12737" i="4"/>
  <c r="D12736" i="4"/>
  <c r="D12735" i="4"/>
  <c r="D12734" i="4"/>
  <c r="D12733" i="4"/>
  <c r="D12732" i="4"/>
  <c r="D12731" i="4"/>
  <c r="D12730" i="4"/>
  <c r="D12729" i="4"/>
  <c r="D12728" i="4"/>
  <c r="D12727" i="4"/>
  <c r="D12726" i="4"/>
  <c r="D12725" i="4"/>
  <c r="D12724" i="4"/>
  <c r="D12723" i="4"/>
  <c r="D12722" i="4"/>
  <c r="D12721" i="4"/>
  <c r="D12720" i="4"/>
  <c r="D12719" i="4"/>
  <c r="D12718" i="4"/>
  <c r="D12717" i="4"/>
  <c r="D12716" i="4"/>
  <c r="D12715" i="4"/>
  <c r="D12714" i="4"/>
  <c r="D12713" i="4"/>
  <c r="D12712" i="4"/>
  <c r="D12711" i="4"/>
  <c r="D12710" i="4"/>
  <c r="D12709" i="4"/>
  <c r="D12708" i="4"/>
  <c r="D12707" i="4"/>
  <c r="D12706" i="4"/>
  <c r="D12705" i="4"/>
  <c r="D12704" i="4"/>
  <c r="D12703" i="4"/>
  <c r="D12702" i="4"/>
  <c r="D12701" i="4"/>
  <c r="D12700" i="4"/>
  <c r="D12699" i="4"/>
  <c r="D12698" i="4"/>
  <c r="D12697" i="4"/>
  <c r="D12696" i="4"/>
  <c r="D12695" i="4"/>
  <c r="D12694" i="4"/>
  <c r="D12693" i="4"/>
  <c r="D12692" i="4"/>
  <c r="D12691" i="4"/>
  <c r="D12690" i="4"/>
  <c r="D12689" i="4"/>
  <c r="D12688" i="4"/>
  <c r="D12687" i="4"/>
  <c r="D12686" i="4"/>
  <c r="D12685" i="4"/>
  <c r="D12684" i="4"/>
  <c r="D12683" i="4"/>
  <c r="D12682" i="4"/>
  <c r="D12681" i="4"/>
  <c r="D12680" i="4"/>
  <c r="D12679" i="4"/>
  <c r="D12678" i="4"/>
  <c r="D12677" i="4"/>
  <c r="D12676" i="4"/>
  <c r="D12675" i="4"/>
  <c r="D12674" i="4"/>
  <c r="D12673" i="4"/>
  <c r="D12672" i="4"/>
  <c r="D12671" i="4"/>
  <c r="D12670" i="4"/>
  <c r="D12669" i="4"/>
  <c r="D12668" i="4"/>
  <c r="D12667" i="4"/>
  <c r="D12666" i="4"/>
  <c r="D12665" i="4"/>
  <c r="D12664" i="4"/>
  <c r="D12663" i="4"/>
  <c r="D12662" i="4"/>
  <c r="D12661" i="4"/>
  <c r="D12660" i="4"/>
  <c r="D12659" i="4"/>
  <c r="D12658" i="4"/>
  <c r="D12657" i="4"/>
  <c r="D12656" i="4"/>
  <c r="D12655" i="4"/>
  <c r="D12654" i="4"/>
  <c r="D12653" i="4"/>
  <c r="D12652" i="4"/>
  <c r="D12651" i="4"/>
  <c r="D12650" i="4"/>
  <c r="D12649" i="4"/>
  <c r="D12648" i="4"/>
  <c r="D12647" i="4"/>
  <c r="D12646" i="4"/>
  <c r="D12645" i="4"/>
  <c r="D12644" i="4"/>
  <c r="D12643" i="4"/>
  <c r="D12642" i="4"/>
  <c r="D12641" i="4"/>
  <c r="D12640" i="4"/>
  <c r="D12639" i="4"/>
  <c r="D12638" i="4"/>
  <c r="D12637" i="4"/>
  <c r="D12636" i="4"/>
  <c r="D12635" i="4"/>
  <c r="D12634" i="4"/>
  <c r="D12633" i="4"/>
  <c r="D12632" i="4"/>
  <c r="D12631" i="4"/>
  <c r="D12630" i="4"/>
  <c r="D12629" i="4"/>
  <c r="D12628" i="4"/>
  <c r="D12627" i="4"/>
  <c r="D12626" i="4"/>
  <c r="D12625" i="4"/>
  <c r="D12624" i="4"/>
  <c r="D12623" i="4"/>
  <c r="D12622" i="4"/>
  <c r="D12621" i="4"/>
  <c r="D12620" i="4"/>
  <c r="D12619" i="4"/>
  <c r="D12618" i="4"/>
  <c r="D12617" i="4"/>
  <c r="D12616" i="4"/>
  <c r="D12615" i="4"/>
  <c r="D12614" i="4"/>
  <c r="D12613" i="4"/>
  <c r="D12612" i="4"/>
  <c r="D12611" i="4"/>
  <c r="D12610" i="4"/>
  <c r="D12609" i="4"/>
  <c r="D12608" i="4"/>
  <c r="D12607" i="4"/>
  <c r="D12606" i="4"/>
  <c r="D12605" i="4"/>
  <c r="D12604" i="4"/>
  <c r="D12603" i="4"/>
  <c r="D12602" i="4"/>
  <c r="D12601" i="4"/>
  <c r="D12600" i="4"/>
  <c r="D12599" i="4"/>
  <c r="D12598" i="4"/>
  <c r="D12597" i="4"/>
  <c r="D12596" i="4"/>
  <c r="D12595" i="4"/>
  <c r="D12594" i="4"/>
  <c r="D12593" i="4"/>
  <c r="D12592" i="4"/>
  <c r="D12591" i="4"/>
  <c r="D12590" i="4"/>
  <c r="D12589" i="4"/>
  <c r="D12588" i="4"/>
  <c r="D12587" i="4"/>
  <c r="D12586" i="4"/>
  <c r="D12585" i="4"/>
  <c r="D12584" i="4"/>
  <c r="D12583" i="4"/>
  <c r="D12582" i="4"/>
  <c r="D12581" i="4"/>
  <c r="D12580" i="4"/>
  <c r="D12579" i="4"/>
  <c r="D12578" i="4"/>
  <c r="D12577" i="4"/>
  <c r="D12576" i="4"/>
  <c r="D12575" i="4"/>
  <c r="D12574" i="4"/>
  <c r="D12573" i="4"/>
  <c r="D12572" i="4"/>
  <c r="D12571" i="4"/>
  <c r="D12570" i="4"/>
  <c r="D12569" i="4"/>
  <c r="D12568" i="4"/>
  <c r="D12567" i="4"/>
  <c r="D12566" i="4"/>
  <c r="D12565" i="4"/>
  <c r="D12564" i="4"/>
  <c r="D12563" i="4"/>
  <c r="D12562" i="4"/>
  <c r="D12561" i="4"/>
  <c r="D12560" i="4"/>
  <c r="D12559" i="4"/>
  <c r="D12558" i="4"/>
  <c r="D12557" i="4"/>
  <c r="D12556" i="4"/>
  <c r="D12555" i="4"/>
  <c r="D12554" i="4"/>
  <c r="D12553" i="4"/>
  <c r="D12552" i="4"/>
  <c r="D12551" i="4"/>
  <c r="D12550" i="4"/>
  <c r="D12549" i="4"/>
  <c r="D12548" i="4"/>
  <c r="D12547" i="4"/>
  <c r="D12546" i="4"/>
  <c r="D12545" i="4"/>
  <c r="D12544" i="4"/>
  <c r="D12543" i="4"/>
  <c r="D12542" i="4"/>
  <c r="D12541" i="4"/>
  <c r="D12540" i="4"/>
  <c r="D12539" i="4"/>
  <c r="D12538" i="4"/>
  <c r="D12537" i="4"/>
  <c r="D12536" i="4"/>
  <c r="D12535" i="4"/>
  <c r="D12534" i="4"/>
  <c r="D12533" i="4"/>
  <c r="D12532" i="4"/>
  <c r="D12531" i="4"/>
  <c r="D12530" i="4"/>
  <c r="D12529" i="4"/>
  <c r="D12528" i="4"/>
  <c r="D12527" i="4"/>
  <c r="D12526" i="4"/>
  <c r="D12525" i="4"/>
  <c r="D12524" i="4"/>
  <c r="D12523" i="4"/>
  <c r="D12522" i="4"/>
  <c r="D12521" i="4"/>
  <c r="D12520" i="4"/>
  <c r="D12519" i="4"/>
  <c r="D12518" i="4"/>
  <c r="D12517" i="4"/>
  <c r="D12516" i="4"/>
  <c r="D12515" i="4"/>
  <c r="D12514" i="4"/>
  <c r="D12513" i="4"/>
  <c r="D12512" i="4"/>
  <c r="D12511" i="4"/>
  <c r="D12510" i="4"/>
  <c r="D12509" i="4"/>
  <c r="D12508" i="4"/>
  <c r="D12507" i="4"/>
  <c r="D12506" i="4"/>
  <c r="D12505" i="4"/>
  <c r="D12504" i="4"/>
  <c r="D12503" i="4"/>
  <c r="D12502" i="4"/>
  <c r="D12501" i="4"/>
  <c r="D12500" i="4"/>
  <c r="D12499" i="4"/>
  <c r="D12498" i="4"/>
  <c r="D12497" i="4"/>
  <c r="D12496" i="4"/>
  <c r="D12495" i="4"/>
  <c r="D12494" i="4"/>
  <c r="D12493" i="4"/>
  <c r="D12492" i="4"/>
  <c r="D12491" i="4"/>
  <c r="D12490" i="4"/>
  <c r="D12489" i="4"/>
  <c r="D12488" i="4"/>
  <c r="D12487" i="4"/>
  <c r="D12486" i="4"/>
  <c r="D12485" i="4"/>
  <c r="D12484" i="4"/>
  <c r="D12483" i="4"/>
  <c r="D12482" i="4"/>
  <c r="D12481" i="4"/>
  <c r="D12480" i="4"/>
  <c r="D12479" i="4"/>
  <c r="D12478" i="4"/>
  <c r="D12477" i="4"/>
  <c r="D12476" i="4"/>
  <c r="D12475" i="4"/>
  <c r="D12474" i="4"/>
  <c r="D12473" i="4"/>
  <c r="D12472" i="4"/>
  <c r="D12471" i="4"/>
  <c r="D12470" i="4"/>
  <c r="D12469" i="4"/>
  <c r="D12468" i="4"/>
  <c r="D12467" i="4"/>
  <c r="D12466" i="4"/>
  <c r="D12465" i="4"/>
  <c r="D12464" i="4"/>
  <c r="D12463" i="4"/>
  <c r="D12462" i="4"/>
  <c r="D12461" i="4"/>
  <c r="D12460" i="4"/>
  <c r="D12459" i="4"/>
  <c r="D12458" i="4"/>
  <c r="D12457" i="4"/>
  <c r="D12456" i="4"/>
  <c r="D12455" i="4"/>
  <c r="D12454" i="4"/>
  <c r="D12453" i="4"/>
  <c r="D12452" i="4"/>
  <c r="D12451" i="4"/>
  <c r="D12450" i="4"/>
  <c r="D12449" i="4"/>
  <c r="D12448" i="4"/>
  <c r="D12447" i="4"/>
  <c r="D12446" i="4"/>
  <c r="D12445" i="4"/>
  <c r="D12444" i="4"/>
  <c r="D12443" i="4"/>
  <c r="D12442" i="4"/>
  <c r="D12441" i="4"/>
  <c r="D12440" i="4"/>
  <c r="D12439" i="4"/>
  <c r="D12438" i="4"/>
  <c r="D12437" i="4"/>
  <c r="D12436" i="4"/>
  <c r="D12435" i="4"/>
  <c r="D12434" i="4"/>
  <c r="D12433" i="4"/>
  <c r="D12432" i="4"/>
  <c r="D12431" i="4"/>
  <c r="D12430" i="4"/>
  <c r="D12429" i="4"/>
  <c r="D12428" i="4"/>
  <c r="D12427" i="4"/>
  <c r="D12426" i="4"/>
  <c r="D12425" i="4"/>
  <c r="D12424" i="4"/>
  <c r="D12423" i="4"/>
  <c r="D12422" i="4"/>
  <c r="D12421" i="4"/>
  <c r="D12420" i="4"/>
  <c r="D12419" i="4"/>
  <c r="D12418" i="4"/>
  <c r="D12417" i="4"/>
  <c r="D12416" i="4"/>
  <c r="D12415" i="4"/>
  <c r="D12414" i="4"/>
  <c r="D12413" i="4"/>
  <c r="D12412" i="4"/>
  <c r="D12411" i="4"/>
  <c r="D12410" i="4"/>
  <c r="D12409" i="4"/>
  <c r="D12408" i="4"/>
  <c r="D12407" i="4"/>
  <c r="D12406" i="4"/>
  <c r="D12405" i="4"/>
  <c r="D12404" i="4"/>
  <c r="D12403" i="4"/>
  <c r="D12402" i="4"/>
  <c r="D12401" i="4"/>
  <c r="D12400" i="4"/>
  <c r="D12399" i="4"/>
  <c r="D12398" i="4"/>
  <c r="D12397" i="4"/>
  <c r="D12396" i="4"/>
  <c r="D12395" i="4"/>
  <c r="D12394" i="4"/>
  <c r="D12393" i="4"/>
  <c r="D12392" i="4"/>
  <c r="D12391" i="4"/>
  <c r="D12390" i="4"/>
  <c r="D12389" i="4"/>
  <c r="D12388" i="4"/>
  <c r="D12387" i="4"/>
  <c r="D12386" i="4"/>
  <c r="D12385" i="4"/>
  <c r="D12384" i="4"/>
  <c r="D12383" i="4"/>
  <c r="D12382" i="4"/>
  <c r="D12381" i="4"/>
  <c r="D12380" i="4"/>
  <c r="D12379" i="4"/>
  <c r="D12378" i="4"/>
  <c r="D12377" i="4"/>
  <c r="D12376" i="4"/>
  <c r="D12375" i="4"/>
  <c r="D12374" i="4"/>
  <c r="D12373" i="4"/>
  <c r="D12372" i="4"/>
  <c r="D12371" i="4"/>
  <c r="D12370" i="4"/>
  <c r="D12369" i="4"/>
  <c r="D12368" i="4"/>
  <c r="D12367" i="4"/>
  <c r="D12366" i="4"/>
  <c r="D12365" i="4"/>
  <c r="D12364" i="4"/>
  <c r="D12363" i="4"/>
  <c r="D12362" i="4"/>
  <c r="D12361" i="4"/>
  <c r="D12360" i="4"/>
  <c r="D12359" i="4"/>
  <c r="D12358" i="4"/>
  <c r="D12357" i="4"/>
  <c r="D12356" i="4"/>
  <c r="D12355" i="4"/>
  <c r="D12354" i="4"/>
  <c r="D12353" i="4"/>
  <c r="D12352" i="4"/>
  <c r="D12351" i="4"/>
  <c r="D12350" i="4"/>
  <c r="D12349" i="4"/>
  <c r="D12348" i="4"/>
  <c r="D12347" i="4"/>
  <c r="D12346" i="4"/>
  <c r="D12345" i="4"/>
  <c r="D12344" i="4"/>
  <c r="D12343" i="4"/>
  <c r="D12342" i="4"/>
  <c r="D12341" i="4"/>
  <c r="D12340" i="4"/>
  <c r="D12339" i="4"/>
  <c r="D12338" i="4"/>
  <c r="D12337" i="4"/>
  <c r="D12336" i="4"/>
  <c r="D12335" i="4"/>
  <c r="D12334" i="4"/>
  <c r="D12333" i="4"/>
  <c r="D12332" i="4"/>
  <c r="D12331" i="4"/>
  <c r="D12330" i="4"/>
  <c r="D12329" i="4"/>
  <c r="D12328" i="4"/>
  <c r="D12327" i="4"/>
  <c r="D12326" i="4"/>
  <c r="D12325" i="4"/>
  <c r="D12324" i="4"/>
  <c r="D12323" i="4"/>
  <c r="D12322" i="4"/>
  <c r="D12321" i="4"/>
  <c r="D12320" i="4"/>
  <c r="D12319" i="4"/>
  <c r="D12318" i="4"/>
  <c r="D12317" i="4"/>
  <c r="D12316" i="4"/>
  <c r="D12315" i="4"/>
  <c r="D12314" i="4"/>
  <c r="D12313" i="4"/>
  <c r="D12312" i="4"/>
  <c r="D12311" i="4"/>
  <c r="D12310" i="4"/>
  <c r="D12309" i="4"/>
  <c r="D12308" i="4"/>
  <c r="D12307" i="4"/>
  <c r="D12306" i="4"/>
  <c r="D12305" i="4"/>
  <c r="D12304" i="4"/>
  <c r="D12303" i="4"/>
  <c r="D12302" i="4"/>
  <c r="D12301" i="4"/>
  <c r="D12300" i="4"/>
  <c r="D12299" i="4"/>
  <c r="D12298" i="4"/>
  <c r="D12297" i="4"/>
  <c r="D12296" i="4"/>
  <c r="D12295" i="4"/>
  <c r="D12294" i="4"/>
  <c r="D12293" i="4"/>
  <c r="D12292" i="4"/>
  <c r="D12291" i="4"/>
  <c r="D12290" i="4"/>
  <c r="D12289" i="4"/>
  <c r="D12288" i="4"/>
  <c r="D12287" i="4"/>
  <c r="D12286" i="4"/>
  <c r="D12285" i="4"/>
  <c r="D12284" i="4"/>
  <c r="D12283" i="4"/>
  <c r="D12282" i="4"/>
  <c r="D12281" i="4"/>
  <c r="D12280" i="4"/>
  <c r="D12279" i="4"/>
  <c r="D12278" i="4"/>
  <c r="D12277" i="4"/>
  <c r="D12276" i="4"/>
  <c r="D12275" i="4"/>
  <c r="D12274" i="4"/>
  <c r="D12273" i="4"/>
  <c r="D12272" i="4"/>
  <c r="D12271" i="4"/>
  <c r="D12270" i="4"/>
  <c r="D12269" i="4"/>
  <c r="D12268" i="4"/>
  <c r="D12267" i="4"/>
  <c r="D12266" i="4"/>
  <c r="D12265" i="4"/>
  <c r="D12264" i="4"/>
  <c r="D12263" i="4"/>
  <c r="D12262" i="4"/>
  <c r="D12261" i="4"/>
  <c r="D12260" i="4"/>
  <c r="D12259" i="4"/>
  <c r="D12258" i="4"/>
  <c r="D12257" i="4"/>
  <c r="D12256" i="4"/>
  <c r="D12255" i="4"/>
  <c r="D12254" i="4"/>
  <c r="D12253" i="4"/>
  <c r="D12252" i="4"/>
  <c r="D12251" i="4"/>
  <c r="D12250" i="4"/>
  <c r="D12249" i="4"/>
  <c r="D12248" i="4"/>
  <c r="D12247" i="4"/>
  <c r="D12246" i="4"/>
  <c r="D12245" i="4"/>
  <c r="D12244" i="4"/>
  <c r="D12243" i="4"/>
  <c r="D12242" i="4"/>
  <c r="D12241" i="4"/>
  <c r="D12240" i="4"/>
  <c r="D12239" i="4"/>
  <c r="D12238" i="4"/>
  <c r="D12237" i="4"/>
  <c r="D12236" i="4"/>
  <c r="D12235" i="4"/>
  <c r="D12234" i="4"/>
  <c r="D12233" i="4"/>
  <c r="D12232" i="4"/>
  <c r="D12231" i="4"/>
  <c r="D12230" i="4"/>
  <c r="D12229" i="4"/>
  <c r="D12228" i="4"/>
  <c r="D12227" i="4"/>
  <c r="D12226" i="4"/>
  <c r="D12225" i="4"/>
  <c r="D12224" i="4"/>
  <c r="D12223" i="4"/>
  <c r="D12222" i="4"/>
  <c r="D12221" i="4"/>
  <c r="D12220" i="4"/>
  <c r="D12219" i="4"/>
  <c r="D12218" i="4"/>
  <c r="D12217" i="4"/>
  <c r="D12216" i="4"/>
  <c r="D12215" i="4"/>
  <c r="D12214" i="4"/>
  <c r="D12213" i="4"/>
  <c r="D12212" i="4"/>
  <c r="D12211" i="4"/>
  <c r="D12210" i="4"/>
  <c r="D12209" i="4"/>
  <c r="D12208" i="4"/>
  <c r="D12207" i="4"/>
  <c r="D12206" i="4"/>
  <c r="D12205" i="4"/>
  <c r="D12204" i="4"/>
  <c r="D12203" i="4"/>
  <c r="D12202" i="4"/>
  <c r="D12201" i="4"/>
  <c r="D12200" i="4"/>
  <c r="D12199" i="4"/>
  <c r="D12198" i="4"/>
  <c r="D12197" i="4"/>
  <c r="D12196" i="4"/>
  <c r="D12195" i="4"/>
  <c r="D12194" i="4"/>
  <c r="D12193" i="4"/>
  <c r="D12192" i="4"/>
  <c r="D12191" i="4"/>
  <c r="D12190" i="4"/>
  <c r="D12189" i="4"/>
  <c r="D12188" i="4"/>
  <c r="D12187" i="4"/>
  <c r="D12186" i="4"/>
  <c r="D12185" i="4"/>
  <c r="D12184" i="4"/>
  <c r="D12183" i="4"/>
  <c r="D12182" i="4"/>
  <c r="D12181" i="4"/>
  <c r="D12180" i="4"/>
  <c r="D12179" i="4"/>
  <c r="D12178" i="4"/>
  <c r="D12177" i="4"/>
  <c r="D12176" i="4"/>
  <c r="D12175" i="4"/>
  <c r="D12174" i="4"/>
  <c r="D12173" i="4"/>
  <c r="D12172" i="4"/>
  <c r="D12171" i="4"/>
  <c r="D12170" i="4"/>
  <c r="D12169" i="4"/>
  <c r="D12168" i="4"/>
  <c r="D12167" i="4"/>
  <c r="D12166" i="4"/>
  <c r="D12165" i="4"/>
  <c r="D12164" i="4"/>
  <c r="D12163" i="4"/>
  <c r="D12162" i="4"/>
  <c r="D12161" i="4"/>
  <c r="D12160" i="4"/>
  <c r="D12159" i="4"/>
  <c r="D12158" i="4"/>
  <c r="D12157" i="4"/>
  <c r="D12156" i="4"/>
  <c r="D12155" i="4"/>
  <c r="D12154" i="4"/>
  <c r="D12153" i="4"/>
  <c r="D12152" i="4"/>
  <c r="D12151" i="4"/>
  <c r="D12150" i="4"/>
  <c r="D12149" i="4"/>
  <c r="D12148" i="4"/>
  <c r="D12147" i="4"/>
  <c r="D12146" i="4"/>
  <c r="D12145" i="4"/>
  <c r="D12144" i="4"/>
  <c r="D12143" i="4"/>
  <c r="D12142" i="4"/>
  <c r="D12141" i="4"/>
  <c r="D12140" i="4"/>
  <c r="D12139" i="4"/>
  <c r="D12138" i="4"/>
  <c r="D12137" i="4"/>
  <c r="D12136" i="4"/>
  <c r="D12135" i="4"/>
  <c r="D12134" i="4"/>
  <c r="D12133" i="4"/>
  <c r="D12132" i="4"/>
  <c r="D12131" i="4"/>
  <c r="D12130" i="4"/>
  <c r="D12129" i="4"/>
  <c r="D12128" i="4"/>
  <c r="D12127" i="4"/>
  <c r="D12126" i="4"/>
  <c r="D12125" i="4"/>
  <c r="D12124" i="4"/>
  <c r="D12123" i="4"/>
  <c r="D12122" i="4"/>
  <c r="D12121" i="4"/>
  <c r="D12120" i="4"/>
  <c r="D12119" i="4"/>
  <c r="D12118" i="4"/>
  <c r="D12117" i="4"/>
  <c r="D12116" i="4"/>
  <c r="D12115" i="4"/>
  <c r="D12114" i="4"/>
  <c r="D12113" i="4"/>
  <c r="D12112" i="4"/>
  <c r="D12111" i="4"/>
  <c r="D12110" i="4"/>
  <c r="D12109" i="4"/>
  <c r="D12108" i="4"/>
  <c r="D12107" i="4"/>
  <c r="D12106" i="4"/>
  <c r="D12105" i="4"/>
  <c r="D12104" i="4"/>
  <c r="D12103" i="4"/>
  <c r="D12102" i="4"/>
  <c r="D12101" i="4"/>
  <c r="D12100" i="4"/>
  <c r="D12099" i="4"/>
  <c r="D12098" i="4"/>
  <c r="D12097" i="4"/>
  <c r="D12096" i="4"/>
  <c r="D12095" i="4"/>
  <c r="D12094" i="4"/>
  <c r="D12093" i="4"/>
  <c r="D12092" i="4"/>
  <c r="D12091" i="4"/>
  <c r="D12090" i="4"/>
  <c r="D12089" i="4"/>
  <c r="D12088" i="4"/>
  <c r="D12087" i="4"/>
  <c r="D12086" i="4"/>
  <c r="D12085" i="4"/>
  <c r="D12084" i="4"/>
  <c r="D12083" i="4"/>
  <c r="D12082" i="4"/>
  <c r="D12081" i="4"/>
  <c r="D12080" i="4"/>
  <c r="D12079" i="4"/>
  <c r="D12078" i="4"/>
  <c r="D12077" i="4"/>
  <c r="D12076" i="4"/>
  <c r="D12075" i="4"/>
  <c r="D12074" i="4"/>
  <c r="D12073" i="4"/>
  <c r="D12072" i="4"/>
  <c r="D12071" i="4"/>
  <c r="D12070" i="4"/>
  <c r="D12069" i="4"/>
  <c r="D12068" i="4"/>
  <c r="D12067" i="4"/>
  <c r="D12066" i="4"/>
  <c r="D12065" i="4"/>
  <c r="D12064" i="4"/>
  <c r="D12063" i="4"/>
  <c r="D12062" i="4"/>
  <c r="D12061" i="4"/>
  <c r="D12060" i="4"/>
  <c r="D12059" i="4"/>
  <c r="D12058" i="4"/>
  <c r="D12057" i="4"/>
  <c r="D12056" i="4"/>
  <c r="D12055" i="4"/>
  <c r="D12054" i="4"/>
  <c r="D12053" i="4"/>
  <c r="D12052" i="4"/>
  <c r="D12051" i="4"/>
  <c r="D12050" i="4"/>
  <c r="D12049" i="4"/>
  <c r="D12048" i="4"/>
  <c r="D12047" i="4"/>
  <c r="D12046" i="4"/>
  <c r="D12045" i="4"/>
  <c r="D12044" i="4"/>
  <c r="D12043" i="4"/>
  <c r="D12042" i="4"/>
  <c r="D12041" i="4"/>
  <c r="D12040" i="4"/>
  <c r="D12039" i="4"/>
  <c r="D12038" i="4"/>
  <c r="D12037" i="4"/>
  <c r="D12036" i="4"/>
  <c r="D12035" i="4"/>
  <c r="D12034" i="4"/>
  <c r="D12033" i="4"/>
  <c r="D12032" i="4"/>
  <c r="D12031" i="4"/>
  <c r="D12030" i="4"/>
  <c r="D12029" i="4"/>
  <c r="D12028" i="4"/>
  <c r="D12027" i="4"/>
  <c r="D12026" i="4"/>
  <c r="D12025" i="4"/>
  <c r="D12024" i="4"/>
  <c r="D12023" i="4"/>
  <c r="D12022" i="4"/>
  <c r="D12021" i="4"/>
  <c r="D12020" i="4"/>
  <c r="D12019" i="4"/>
  <c r="D12018" i="4"/>
  <c r="D12017" i="4"/>
  <c r="D12016" i="4"/>
  <c r="D12015" i="4"/>
  <c r="D12014" i="4"/>
  <c r="D12013" i="4"/>
  <c r="D12012" i="4"/>
  <c r="D12011" i="4"/>
  <c r="D12010" i="4"/>
  <c r="D12009" i="4"/>
  <c r="D12008" i="4"/>
  <c r="D12007" i="4"/>
  <c r="D12006" i="4"/>
  <c r="D12005" i="4"/>
  <c r="D12004" i="4"/>
  <c r="D12003" i="4"/>
  <c r="D12002" i="4"/>
  <c r="D12001" i="4"/>
  <c r="D12000" i="4"/>
  <c r="D11999" i="4"/>
  <c r="D11998" i="4"/>
  <c r="D11997" i="4"/>
  <c r="D11996" i="4"/>
  <c r="D11995" i="4"/>
  <c r="D11994" i="4"/>
  <c r="D11993" i="4"/>
  <c r="D11992" i="4"/>
  <c r="D11991" i="4"/>
  <c r="D11990" i="4"/>
  <c r="D11989" i="4"/>
  <c r="D11988" i="4"/>
  <c r="D11987" i="4"/>
  <c r="D11986" i="4"/>
  <c r="D11985" i="4"/>
  <c r="D11984" i="4"/>
  <c r="D11983" i="4"/>
  <c r="D11982" i="4"/>
  <c r="D11981" i="4"/>
  <c r="D11980" i="4"/>
  <c r="D11979" i="4"/>
  <c r="D11978" i="4"/>
  <c r="D11977" i="4"/>
  <c r="D11976" i="4"/>
  <c r="D11975" i="4"/>
  <c r="D11974" i="4"/>
  <c r="D11973" i="4"/>
  <c r="D11972" i="4"/>
  <c r="D11971" i="4"/>
  <c r="D11970" i="4"/>
  <c r="D11969" i="4"/>
  <c r="D11968" i="4"/>
  <c r="D11967" i="4"/>
  <c r="D11966" i="4"/>
  <c r="D11965" i="4"/>
  <c r="D11964" i="4"/>
  <c r="D11963" i="4"/>
  <c r="D11962" i="4"/>
  <c r="D11961" i="4"/>
  <c r="D11960" i="4"/>
  <c r="D11959" i="4"/>
  <c r="D11958" i="4"/>
  <c r="D11957" i="4"/>
  <c r="D11956" i="4"/>
  <c r="D11955" i="4"/>
  <c r="D11954" i="4"/>
  <c r="D11953" i="4"/>
  <c r="D11952" i="4"/>
  <c r="D11951" i="4"/>
  <c r="D11950" i="4"/>
  <c r="D11949" i="4"/>
  <c r="D11948" i="4"/>
  <c r="D11947" i="4"/>
  <c r="D11946" i="4"/>
  <c r="D11945" i="4"/>
  <c r="D11944" i="4"/>
  <c r="D11943" i="4"/>
  <c r="D11942" i="4"/>
  <c r="D11941" i="4"/>
  <c r="D11940" i="4"/>
  <c r="D11939" i="4"/>
  <c r="D11938" i="4"/>
  <c r="D11937" i="4"/>
  <c r="D11936" i="4"/>
  <c r="D11935" i="4"/>
  <c r="D11934" i="4"/>
  <c r="D11933" i="4"/>
  <c r="D11932" i="4"/>
  <c r="D11931" i="4"/>
  <c r="D11930" i="4"/>
  <c r="D11929" i="4"/>
  <c r="D11928" i="4"/>
  <c r="D11927" i="4"/>
  <c r="D11926" i="4"/>
  <c r="D11925" i="4"/>
  <c r="D11924" i="4"/>
  <c r="D11923" i="4"/>
  <c r="D11922" i="4"/>
  <c r="D11921" i="4"/>
  <c r="D11920" i="4"/>
  <c r="D11919" i="4"/>
  <c r="D11918" i="4"/>
  <c r="D11917" i="4"/>
  <c r="D11916" i="4"/>
  <c r="D11915" i="4"/>
  <c r="D11914" i="4"/>
  <c r="D11913" i="4"/>
  <c r="D11912" i="4"/>
  <c r="D11911" i="4"/>
  <c r="D11910" i="4"/>
  <c r="D11909" i="4"/>
  <c r="D11908" i="4"/>
  <c r="D11907" i="4"/>
  <c r="D11906" i="4"/>
  <c r="D11905" i="4"/>
  <c r="D11904" i="4"/>
  <c r="D11903" i="4"/>
  <c r="D11902" i="4"/>
  <c r="D11901" i="4"/>
  <c r="D11900" i="4"/>
  <c r="D11899" i="4"/>
  <c r="D11898" i="4"/>
  <c r="D11897" i="4"/>
  <c r="D11896" i="4"/>
  <c r="D11895" i="4"/>
  <c r="D11894" i="4"/>
  <c r="D11893" i="4"/>
  <c r="D11892" i="4"/>
  <c r="D11891" i="4"/>
  <c r="D11890" i="4"/>
  <c r="D11889" i="4"/>
  <c r="D11888" i="4"/>
  <c r="D11887" i="4"/>
  <c r="D11886" i="4"/>
  <c r="D11885" i="4"/>
  <c r="D11884" i="4"/>
  <c r="D11883" i="4"/>
  <c r="D11882" i="4"/>
  <c r="D11881" i="4"/>
  <c r="D11880" i="4"/>
  <c r="D11879" i="4"/>
  <c r="D11878" i="4"/>
  <c r="D11877" i="4"/>
  <c r="D11876" i="4"/>
  <c r="D11875" i="4"/>
  <c r="D11874" i="4"/>
  <c r="D11873" i="4"/>
  <c r="D11872" i="4"/>
  <c r="D11871" i="4"/>
  <c r="D11870" i="4"/>
  <c r="D11869" i="4"/>
  <c r="D11868" i="4"/>
  <c r="D11867" i="4"/>
  <c r="D11866" i="4"/>
  <c r="D11865" i="4"/>
  <c r="D11864" i="4"/>
  <c r="D11863" i="4"/>
  <c r="D11862" i="4"/>
  <c r="D11861" i="4"/>
  <c r="D11860" i="4"/>
  <c r="D11859" i="4"/>
  <c r="D11858" i="4"/>
  <c r="D11857" i="4"/>
  <c r="D11856" i="4"/>
  <c r="D11855" i="4"/>
  <c r="D11854" i="4"/>
  <c r="D11853" i="4"/>
  <c r="D11852" i="4"/>
  <c r="D11851" i="4"/>
  <c r="D11850" i="4"/>
  <c r="D11849" i="4"/>
  <c r="D11848" i="4"/>
  <c r="D11847" i="4"/>
  <c r="D11846" i="4"/>
  <c r="D11845" i="4"/>
  <c r="D11844" i="4"/>
  <c r="D11843" i="4"/>
  <c r="D11842" i="4"/>
  <c r="D11841" i="4"/>
  <c r="D11840" i="4"/>
  <c r="D11839" i="4"/>
  <c r="D11838" i="4"/>
  <c r="D11837" i="4"/>
  <c r="D11836" i="4"/>
  <c r="D11835" i="4"/>
  <c r="D11834" i="4"/>
  <c r="D11833" i="4"/>
  <c r="D11832" i="4"/>
  <c r="D11831" i="4"/>
  <c r="D11830" i="4"/>
  <c r="D11829" i="4"/>
  <c r="D11828" i="4"/>
  <c r="D11827" i="4"/>
  <c r="D11826" i="4"/>
  <c r="D11825" i="4"/>
  <c r="D11824" i="4"/>
  <c r="D11823" i="4"/>
  <c r="D11822" i="4"/>
  <c r="D11821" i="4"/>
  <c r="D11820" i="4"/>
  <c r="D11819" i="4"/>
  <c r="D11818" i="4"/>
  <c r="D11817" i="4"/>
  <c r="D11816" i="4"/>
  <c r="D11815" i="4"/>
  <c r="D11814" i="4"/>
  <c r="D11813" i="4"/>
  <c r="D11812" i="4"/>
  <c r="D11811" i="4"/>
  <c r="D11810" i="4"/>
  <c r="D11809" i="4"/>
  <c r="D11808" i="4"/>
  <c r="D11807" i="4"/>
  <c r="D11806" i="4"/>
  <c r="D11805" i="4"/>
  <c r="D11804" i="4"/>
  <c r="D11803" i="4"/>
  <c r="D11802" i="4"/>
  <c r="D11801" i="4"/>
  <c r="D11800" i="4"/>
  <c r="D11799" i="4"/>
  <c r="D11798" i="4"/>
  <c r="D11797" i="4"/>
  <c r="D11796" i="4"/>
  <c r="D11795" i="4"/>
  <c r="D11794" i="4"/>
  <c r="D11793" i="4"/>
  <c r="D11792" i="4"/>
  <c r="D11791" i="4"/>
  <c r="D11790" i="4"/>
  <c r="D11789" i="4"/>
  <c r="D11788" i="4"/>
  <c r="D11787" i="4"/>
  <c r="D11786" i="4"/>
  <c r="D11785" i="4"/>
  <c r="D11784" i="4"/>
  <c r="D11783" i="4"/>
  <c r="D11782" i="4"/>
  <c r="D11781" i="4"/>
  <c r="D11780" i="4"/>
  <c r="D11779" i="4"/>
  <c r="D11778" i="4"/>
  <c r="D11777" i="4"/>
  <c r="D11776" i="4"/>
  <c r="D11775" i="4"/>
  <c r="D11774" i="4"/>
  <c r="D11773" i="4"/>
  <c r="D11772" i="4"/>
  <c r="D11771" i="4"/>
  <c r="D11770" i="4"/>
  <c r="D11769" i="4"/>
  <c r="D11768" i="4"/>
  <c r="D11767" i="4"/>
  <c r="D11766" i="4"/>
  <c r="D11765" i="4"/>
  <c r="D11764" i="4"/>
  <c r="D11763" i="4"/>
  <c r="D11762" i="4"/>
  <c r="D11761" i="4"/>
  <c r="D11760" i="4"/>
  <c r="D11759" i="4"/>
  <c r="D11758" i="4"/>
  <c r="D11757" i="4"/>
  <c r="D11756" i="4"/>
  <c r="D11755" i="4"/>
  <c r="D11754" i="4"/>
  <c r="D11753" i="4"/>
  <c r="D11752" i="4"/>
  <c r="D11751" i="4"/>
  <c r="D11750" i="4"/>
  <c r="D11749" i="4"/>
  <c r="D11748" i="4"/>
  <c r="D11747" i="4"/>
  <c r="D11746" i="4"/>
  <c r="D11745" i="4"/>
  <c r="D11744" i="4"/>
  <c r="D11743" i="4"/>
  <c r="D11742" i="4"/>
  <c r="D11741" i="4"/>
  <c r="D11740" i="4"/>
  <c r="D11739" i="4"/>
  <c r="D11738" i="4"/>
  <c r="D11737" i="4"/>
  <c r="D11736" i="4"/>
  <c r="D11735" i="4"/>
  <c r="D11734" i="4"/>
  <c r="D11733" i="4"/>
  <c r="D11732" i="4"/>
  <c r="D11731" i="4"/>
  <c r="D11730" i="4"/>
  <c r="D11729" i="4"/>
  <c r="D11728" i="4"/>
  <c r="D11727" i="4"/>
  <c r="D11726" i="4"/>
  <c r="D11725" i="4"/>
  <c r="D11724" i="4"/>
  <c r="D11723" i="4"/>
  <c r="D11722" i="4"/>
  <c r="D11721" i="4"/>
  <c r="D11720" i="4"/>
  <c r="D11719" i="4"/>
  <c r="D11718" i="4"/>
  <c r="D11717" i="4"/>
  <c r="D11716" i="4"/>
  <c r="D11715" i="4"/>
  <c r="D11714" i="4"/>
  <c r="D11713" i="4"/>
  <c r="D11712" i="4"/>
  <c r="D11711" i="4"/>
  <c r="D11710" i="4"/>
  <c r="D11709" i="4"/>
  <c r="D11708" i="4"/>
  <c r="D11707" i="4"/>
  <c r="D11706" i="4"/>
  <c r="D11705" i="4"/>
  <c r="D11704" i="4"/>
  <c r="D11703" i="4"/>
  <c r="D11702" i="4"/>
  <c r="D11701" i="4"/>
  <c r="D11700" i="4"/>
  <c r="D11699" i="4"/>
  <c r="D11698" i="4"/>
  <c r="D11697" i="4"/>
  <c r="D11696" i="4"/>
  <c r="D11695" i="4"/>
  <c r="D11694" i="4"/>
  <c r="D11693" i="4"/>
  <c r="D11692" i="4"/>
  <c r="D11691" i="4"/>
  <c r="D11690" i="4"/>
  <c r="D11689" i="4"/>
  <c r="D11688" i="4"/>
  <c r="D11687" i="4"/>
  <c r="D11686" i="4"/>
  <c r="D11685" i="4"/>
  <c r="D11684" i="4"/>
  <c r="D11683" i="4"/>
  <c r="D11682" i="4"/>
  <c r="D11681" i="4"/>
  <c r="D11680" i="4"/>
  <c r="D11679" i="4"/>
  <c r="D11678" i="4"/>
  <c r="D11677" i="4"/>
  <c r="D11676" i="4"/>
  <c r="D11675" i="4"/>
  <c r="D11674" i="4"/>
  <c r="D11673" i="4"/>
  <c r="D11672" i="4"/>
  <c r="D11671" i="4"/>
  <c r="D11670" i="4"/>
  <c r="D11669" i="4"/>
  <c r="D11668" i="4"/>
  <c r="D11667" i="4"/>
  <c r="D11666" i="4"/>
  <c r="D11665" i="4"/>
  <c r="D11664" i="4"/>
  <c r="D11663" i="4"/>
  <c r="D11662" i="4"/>
  <c r="D11661" i="4"/>
  <c r="D11660" i="4"/>
  <c r="D11659" i="4"/>
  <c r="D11658" i="4"/>
  <c r="D11657" i="4"/>
  <c r="D11656" i="4"/>
  <c r="D11655" i="4"/>
  <c r="D11654" i="4"/>
  <c r="D11653" i="4"/>
  <c r="D11652" i="4"/>
  <c r="D11651" i="4"/>
  <c r="D11650" i="4"/>
  <c r="D11649" i="4"/>
  <c r="D11648" i="4"/>
  <c r="D11647" i="4"/>
  <c r="D11646" i="4"/>
  <c r="D11645" i="4"/>
  <c r="D11644" i="4"/>
  <c r="D11643" i="4"/>
  <c r="D11642" i="4"/>
  <c r="D11641" i="4"/>
  <c r="D11640" i="4"/>
  <c r="D11639" i="4"/>
  <c r="D11638" i="4"/>
  <c r="D11637" i="4"/>
  <c r="D11636" i="4"/>
  <c r="D11635" i="4"/>
  <c r="D11634" i="4"/>
  <c r="D11633" i="4"/>
  <c r="D11632" i="4"/>
  <c r="D11631" i="4"/>
  <c r="D11630" i="4"/>
  <c r="D11629" i="4"/>
  <c r="D11628" i="4"/>
  <c r="D11627" i="4"/>
  <c r="D11626" i="4"/>
  <c r="D11625" i="4"/>
  <c r="D11624" i="4"/>
  <c r="D11623" i="4"/>
  <c r="D11622" i="4"/>
  <c r="D11621" i="4"/>
  <c r="D11620" i="4"/>
  <c r="D11619" i="4"/>
  <c r="D11618" i="4"/>
  <c r="D11617" i="4"/>
  <c r="D11616" i="4"/>
  <c r="D11615" i="4"/>
  <c r="D11614" i="4"/>
  <c r="D11613" i="4"/>
  <c r="D11612" i="4"/>
  <c r="D11611" i="4"/>
  <c r="D11610" i="4"/>
  <c r="D11609" i="4"/>
  <c r="D11608" i="4"/>
  <c r="D11607" i="4"/>
  <c r="D11606" i="4"/>
  <c r="D11605" i="4"/>
  <c r="D11604" i="4"/>
  <c r="D11603" i="4"/>
  <c r="D11602" i="4"/>
  <c r="D11601" i="4"/>
  <c r="D11600" i="4"/>
  <c r="D11599" i="4"/>
  <c r="D11598" i="4"/>
  <c r="D11597" i="4"/>
  <c r="D11596" i="4"/>
  <c r="D11595" i="4"/>
  <c r="D11594" i="4"/>
  <c r="D11593" i="4"/>
  <c r="D11592" i="4"/>
  <c r="D11591" i="4"/>
  <c r="D11590" i="4"/>
  <c r="D11589" i="4"/>
  <c r="D11588" i="4"/>
  <c r="D11587" i="4"/>
  <c r="D11586" i="4"/>
  <c r="D11585" i="4"/>
  <c r="D11584" i="4"/>
  <c r="D11583" i="4"/>
  <c r="D11582" i="4"/>
  <c r="D11581" i="4"/>
  <c r="D11580" i="4"/>
  <c r="D11579" i="4"/>
  <c r="D11578" i="4"/>
  <c r="D11577" i="4"/>
  <c r="D11576" i="4"/>
  <c r="D11575" i="4"/>
  <c r="D11574" i="4"/>
  <c r="D11573" i="4"/>
  <c r="D11572" i="4"/>
  <c r="D11571" i="4"/>
  <c r="D11570" i="4"/>
  <c r="D11569" i="4"/>
  <c r="D11568" i="4"/>
  <c r="D11567" i="4"/>
  <c r="D11566" i="4"/>
  <c r="D11565" i="4"/>
  <c r="D11564" i="4"/>
  <c r="D11563" i="4"/>
  <c r="D11562" i="4"/>
  <c r="D11561" i="4"/>
  <c r="D11560" i="4"/>
  <c r="D11559" i="4"/>
  <c r="D11558" i="4"/>
  <c r="D11557" i="4"/>
  <c r="D11556" i="4"/>
  <c r="D11555" i="4"/>
  <c r="D11554" i="4"/>
  <c r="D11553" i="4"/>
  <c r="D11552" i="4"/>
  <c r="D11551" i="4"/>
  <c r="D11550" i="4"/>
  <c r="D11549" i="4"/>
  <c r="D11548" i="4"/>
  <c r="D11547" i="4"/>
  <c r="D11546" i="4"/>
  <c r="D11545" i="4"/>
  <c r="D11544" i="4"/>
  <c r="D11543" i="4"/>
  <c r="D11542" i="4"/>
  <c r="D11541" i="4"/>
  <c r="D11540" i="4"/>
  <c r="D11539" i="4"/>
  <c r="D11538" i="4"/>
  <c r="D11537" i="4"/>
  <c r="D11536" i="4"/>
  <c r="D11535" i="4"/>
  <c r="D11534" i="4"/>
  <c r="D11533" i="4"/>
  <c r="D11532" i="4"/>
  <c r="D11531" i="4"/>
  <c r="D11530" i="4"/>
  <c r="D11529" i="4"/>
  <c r="D11528" i="4"/>
  <c r="D11527" i="4"/>
  <c r="D11526" i="4"/>
  <c r="D11525" i="4"/>
  <c r="D11524" i="4"/>
  <c r="D11523" i="4"/>
  <c r="D11522" i="4"/>
  <c r="D11521" i="4"/>
  <c r="D11520" i="4"/>
  <c r="D11519" i="4"/>
  <c r="D11518" i="4"/>
  <c r="D11517" i="4"/>
  <c r="D11516" i="4"/>
  <c r="D11515" i="4"/>
  <c r="D11514" i="4"/>
  <c r="D11513" i="4"/>
  <c r="D11512" i="4"/>
  <c r="D11511" i="4"/>
  <c r="D11510" i="4"/>
  <c r="D11509" i="4"/>
  <c r="D11508" i="4"/>
  <c r="D11507" i="4"/>
  <c r="D11506" i="4"/>
  <c r="D11505" i="4"/>
  <c r="D11504" i="4"/>
  <c r="D11503" i="4"/>
  <c r="D11502" i="4"/>
  <c r="D11501" i="4"/>
  <c r="D11500" i="4"/>
  <c r="D11499" i="4"/>
  <c r="D11498" i="4"/>
  <c r="D11497" i="4"/>
  <c r="D11496" i="4"/>
  <c r="D11495" i="4"/>
  <c r="D11494" i="4"/>
  <c r="D11493" i="4"/>
  <c r="D11492" i="4"/>
  <c r="D11491" i="4"/>
  <c r="D11490" i="4"/>
  <c r="D11489" i="4"/>
  <c r="D11488" i="4"/>
  <c r="D11487" i="4"/>
  <c r="D11486" i="4"/>
  <c r="D11485" i="4"/>
  <c r="D11484" i="4"/>
  <c r="D11483" i="4"/>
  <c r="D11482" i="4"/>
  <c r="D11481" i="4"/>
  <c r="D11480" i="4"/>
  <c r="D11479" i="4"/>
  <c r="D11478" i="4"/>
  <c r="D11477" i="4"/>
  <c r="D11476" i="4"/>
  <c r="D11475" i="4"/>
  <c r="D11474" i="4"/>
  <c r="D11473" i="4"/>
  <c r="D11472" i="4"/>
  <c r="D11471" i="4"/>
  <c r="D11470" i="4"/>
  <c r="D11469" i="4"/>
  <c r="D11468" i="4"/>
  <c r="D11467" i="4"/>
  <c r="D11466" i="4"/>
  <c r="D11465" i="4"/>
  <c r="D11464" i="4"/>
  <c r="D11463" i="4"/>
  <c r="D11462" i="4"/>
  <c r="D11461" i="4"/>
  <c r="D11460" i="4"/>
  <c r="D11459" i="4"/>
  <c r="D11458" i="4"/>
  <c r="D11457" i="4"/>
  <c r="D11456" i="4"/>
  <c r="D11455" i="4"/>
  <c r="D11454" i="4"/>
  <c r="D11453" i="4"/>
  <c r="D11452" i="4"/>
  <c r="D11451" i="4"/>
  <c r="D11450" i="4"/>
  <c r="D11449" i="4"/>
  <c r="D11448" i="4"/>
  <c r="D11447" i="4"/>
  <c r="D11446" i="4"/>
  <c r="D11445" i="4"/>
  <c r="D11444" i="4"/>
  <c r="D11443" i="4"/>
  <c r="D11442" i="4"/>
  <c r="D11441" i="4"/>
  <c r="D11440" i="4"/>
  <c r="D11439" i="4"/>
  <c r="D11438" i="4"/>
  <c r="D11437" i="4"/>
  <c r="D11436" i="4"/>
  <c r="D11435" i="4"/>
  <c r="D11434" i="4"/>
  <c r="D11433" i="4"/>
  <c r="D11432" i="4"/>
  <c r="D11431" i="4"/>
  <c r="D11430" i="4"/>
  <c r="D11429" i="4"/>
  <c r="D11428" i="4"/>
  <c r="D11427" i="4"/>
  <c r="D11426" i="4"/>
  <c r="D11425" i="4"/>
  <c r="D11424" i="4"/>
  <c r="D11423" i="4"/>
  <c r="D11422" i="4"/>
  <c r="D11421" i="4"/>
  <c r="D11420" i="4"/>
  <c r="D11419" i="4"/>
  <c r="D11418" i="4"/>
  <c r="D11417" i="4"/>
  <c r="D11416" i="4"/>
  <c r="D11415" i="4"/>
  <c r="D11414" i="4"/>
  <c r="D11413" i="4"/>
  <c r="D11412" i="4"/>
  <c r="D11411" i="4"/>
  <c r="D11410" i="4"/>
  <c r="D11409" i="4"/>
  <c r="D11408" i="4"/>
  <c r="D11407" i="4"/>
  <c r="D11406" i="4"/>
  <c r="D11405" i="4"/>
  <c r="D11404" i="4"/>
  <c r="D11403" i="4"/>
  <c r="D11402" i="4"/>
  <c r="D11401" i="4"/>
  <c r="D11400" i="4"/>
  <c r="D11399" i="4"/>
  <c r="D11398" i="4"/>
  <c r="D11397" i="4"/>
  <c r="D11396" i="4"/>
  <c r="D11395" i="4"/>
  <c r="D11394" i="4"/>
  <c r="D11393" i="4"/>
  <c r="D11392" i="4"/>
  <c r="D11391" i="4"/>
  <c r="D11390" i="4"/>
  <c r="D11389" i="4"/>
  <c r="D11388" i="4"/>
  <c r="D11387" i="4"/>
  <c r="D11386" i="4"/>
  <c r="D11385" i="4"/>
  <c r="D11384" i="4"/>
  <c r="D11383" i="4"/>
  <c r="D11382" i="4"/>
  <c r="D11381" i="4"/>
  <c r="D11380" i="4"/>
  <c r="D11379" i="4"/>
  <c r="D11378" i="4"/>
  <c r="D11377" i="4"/>
  <c r="D11376" i="4"/>
  <c r="D11375" i="4"/>
  <c r="D11374" i="4"/>
  <c r="D11373" i="4"/>
  <c r="D11372" i="4"/>
  <c r="D11371" i="4"/>
  <c r="D11370" i="4"/>
  <c r="D11369" i="4"/>
  <c r="D11368" i="4"/>
  <c r="D11367" i="4"/>
  <c r="D11366" i="4"/>
  <c r="D11365" i="4"/>
  <c r="D11364" i="4"/>
  <c r="D11363" i="4"/>
  <c r="D11362" i="4"/>
  <c r="D11361" i="4"/>
  <c r="D11360" i="4"/>
  <c r="D11359" i="4"/>
  <c r="D11358" i="4"/>
  <c r="D11357" i="4"/>
  <c r="D11356" i="4"/>
  <c r="D11355" i="4"/>
  <c r="D11354" i="4"/>
  <c r="D11353" i="4"/>
  <c r="D11352" i="4"/>
  <c r="D11351" i="4"/>
  <c r="D11350" i="4"/>
  <c r="D11349" i="4"/>
  <c r="D11348" i="4"/>
  <c r="D11347" i="4"/>
  <c r="D11346" i="4"/>
  <c r="D11345" i="4"/>
  <c r="D11344" i="4"/>
  <c r="D11343" i="4"/>
  <c r="D11342" i="4"/>
  <c r="D11341" i="4"/>
  <c r="D11340" i="4"/>
  <c r="D11339" i="4"/>
  <c r="D11338" i="4"/>
  <c r="D11337" i="4"/>
  <c r="D11336" i="4"/>
  <c r="D11335" i="4"/>
  <c r="D11334" i="4"/>
  <c r="D11333" i="4"/>
  <c r="D11332" i="4"/>
  <c r="D11331" i="4"/>
  <c r="D11330" i="4"/>
  <c r="D11329" i="4"/>
  <c r="D11328" i="4"/>
  <c r="D11327" i="4"/>
  <c r="D11326" i="4"/>
  <c r="D11325" i="4"/>
  <c r="D11324" i="4"/>
  <c r="D11323" i="4"/>
  <c r="D11322" i="4"/>
  <c r="D11321" i="4"/>
  <c r="D11320" i="4"/>
  <c r="D11319" i="4"/>
  <c r="D11318" i="4"/>
  <c r="D11317" i="4"/>
  <c r="D11316" i="4"/>
  <c r="D11315" i="4"/>
  <c r="D11314" i="4"/>
  <c r="D11313" i="4"/>
  <c r="D11312" i="4"/>
  <c r="D11311" i="4"/>
  <c r="D11310" i="4"/>
  <c r="D11309" i="4"/>
  <c r="D11308" i="4"/>
  <c r="D11307" i="4"/>
  <c r="D11306" i="4"/>
  <c r="D11305" i="4"/>
  <c r="D11304" i="4"/>
  <c r="D11303" i="4"/>
  <c r="D11302" i="4"/>
  <c r="D11301" i="4"/>
  <c r="D11300" i="4"/>
  <c r="D11299" i="4"/>
  <c r="D11298" i="4"/>
  <c r="D11297" i="4"/>
  <c r="D11296" i="4"/>
  <c r="D11295" i="4"/>
  <c r="D11294" i="4"/>
  <c r="D11293" i="4"/>
  <c r="D11292" i="4"/>
  <c r="D11291" i="4"/>
  <c r="D11290" i="4"/>
  <c r="D11289" i="4"/>
  <c r="D11288" i="4"/>
  <c r="D11287" i="4"/>
  <c r="D11286" i="4"/>
  <c r="D11285" i="4"/>
  <c r="D11284" i="4"/>
  <c r="D11283" i="4"/>
  <c r="D11282" i="4"/>
  <c r="D11281" i="4"/>
  <c r="D11280" i="4"/>
  <c r="D11279" i="4"/>
  <c r="D11278" i="4"/>
  <c r="D11277" i="4"/>
  <c r="D11276" i="4"/>
  <c r="D11275" i="4"/>
  <c r="D11274" i="4"/>
  <c r="D11273" i="4"/>
  <c r="D11272" i="4"/>
  <c r="D11271" i="4"/>
  <c r="D11270" i="4"/>
  <c r="D11269" i="4"/>
  <c r="D11268" i="4"/>
  <c r="D11267" i="4"/>
  <c r="D11266" i="4"/>
  <c r="D11265" i="4"/>
  <c r="D11264" i="4"/>
  <c r="D11263" i="4"/>
  <c r="D11262" i="4"/>
  <c r="D11261" i="4"/>
  <c r="D11260" i="4"/>
  <c r="D11259" i="4"/>
  <c r="D11258" i="4"/>
  <c r="D11257" i="4"/>
  <c r="D11256" i="4"/>
  <c r="D11255" i="4"/>
  <c r="D11254" i="4"/>
  <c r="D11253" i="4"/>
  <c r="D11252" i="4"/>
  <c r="D11251" i="4"/>
  <c r="D11250" i="4"/>
  <c r="D11249" i="4"/>
  <c r="D11248" i="4"/>
  <c r="D11247" i="4"/>
  <c r="D11246" i="4"/>
  <c r="D11245" i="4"/>
  <c r="D11244" i="4"/>
  <c r="D11243" i="4"/>
  <c r="D11242" i="4"/>
  <c r="D11241" i="4"/>
  <c r="D11240" i="4"/>
  <c r="D11239" i="4"/>
  <c r="D11238" i="4"/>
  <c r="D11237" i="4"/>
  <c r="D11236" i="4"/>
  <c r="D11235" i="4"/>
  <c r="D11234" i="4"/>
  <c r="D11233" i="4"/>
  <c r="D11232" i="4"/>
  <c r="D11231" i="4"/>
  <c r="D11230" i="4"/>
  <c r="D11229" i="4"/>
  <c r="D11228" i="4"/>
  <c r="D11227" i="4"/>
  <c r="D11226" i="4"/>
  <c r="D11225" i="4"/>
  <c r="D11224" i="4"/>
  <c r="D11223" i="4"/>
  <c r="D11222" i="4"/>
  <c r="D11221" i="4"/>
  <c r="D11220" i="4"/>
  <c r="D11219" i="4"/>
  <c r="D11218" i="4"/>
  <c r="D11217" i="4"/>
  <c r="D11216" i="4"/>
  <c r="D11215" i="4"/>
  <c r="D11214" i="4"/>
  <c r="D11213" i="4"/>
  <c r="D11212" i="4"/>
  <c r="D11211" i="4"/>
  <c r="D11210" i="4"/>
  <c r="D11209" i="4"/>
  <c r="D11208" i="4"/>
  <c r="D11207" i="4"/>
  <c r="D11206" i="4"/>
  <c r="D11205" i="4"/>
  <c r="D11204" i="4"/>
  <c r="D11203" i="4"/>
  <c r="D11202" i="4"/>
  <c r="D11201" i="4"/>
  <c r="D11200" i="4"/>
  <c r="D11199" i="4"/>
  <c r="D11198" i="4"/>
  <c r="D11197" i="4"/>
  <c r="D11196" i="4"/>
  <c r="D11195" i="4"/>
  <c r="D11194" i="4"/>
  <c r="D11193" i="4"/>
  <c r="D11192" i="4"/>
  <c r="D11191" i="4"/>
  <c r="D11190" i="4"/>
  <c r="D11189" i="4"/>
  <c r="D11188" i="4"/>
  <c r="D11187" i="4"/>
  <c r="D11186" i="4"/>
  <c r="D11185" i="4"/>
  <c r="D11184" i="4"/>
  <c r="D11183" i="4"/>
  <c r="D11182" i="4"/>
  <c r="D11181" i="4"/>
  <c r="D11180" i="4"/>
  <c r="D11179" i="4"/>
  <c r="D11178" i="4"/>
  <c r="D11177" i="4"/>
  <c r="D11176" i="4"/>
  <c r="D11175" i="4"/>
  <c r="D11174" i="4"/>
  <c r="D11173" i="4"/>
  <c r="D11172" i="4"/>
  <c r="D11171" i="4"/>
  <c r="D11170" i="4"/>
  <c r="D11169" i="4"/>
  <c r="D11168" i="4"/>
  <c r="D11167" i="4"/>
  <c r="D11166" i="4"/>
  <c r="D11165" i="4"/>
  <c r="D11164" i="4"/>
  <c r="D11163" i="4"/>
  <c r="D11162" i="4"/>
  <c r="D11161" i="4"/>
  <c r="D11160" i="4"/>
  <c r="D11159" i="4"/>
  <c r="D11158" i="4"/>
  <c r="D11157" i="4"/>
  <c r="D11156" i="4"/>
  <c r="D11155" i="4"/>
  <c r="D11154" i="4"/>
  <c r="D11153" i="4"/>
  <c r="D11152" i="4"/>
  <c r="D11151" i="4"/>
  <c r="D11150" i="4"/>
  <c r="D11149" i="4"/>
  <c r="D11148" i="4"/>
  <c r="D11147" i="4"/>
  <c r="D11146" i="4"/>
  <c r="D11145" i="4"/>
  <c r="D11144" i="4"/>
  <c r="D11143" i="4"/>
  <c r="D11142" i="4"/>
  <c r="D11141" i="4"/>
  <c r="D11140" i="4"/>
  <c r="D11139" i="4"/>
  <c r="D11138" i="4"/>
  <c r="D11137" i="4"/>
  <c r="D11136" i="4"/>
  <c r="D11135" i="4"/>
  <c r="D11134" i="4"/>
  <c r="D11133" i="4"/>
  <c r="D11132" i="4"/>
  <c r="D11131" i="4"/>
  <c r="D11130" i="4"/>
  <c r="D11129" i="4"/>
  <c r="D11128" i="4"/>
  <c r="D11127" i="4"/>
  <c r="D11126" i="4"/>
  <c r="D11125" i="4"/>
  <c r="D11124" i="4"/>
  <c r="D11123" i="4"/>
  <c r="D11122" i="4"/>
  <c r="D11121" i="4"/>
  <c r="D11120" i="4"/>
  <c r="D11119" i="4"/>
  <c r="D11118" i="4"/>
  <c r="D11117" i="4"/>
  <c r="D11116" i="4"/>
  <c r="D11115" i="4"/>
  <c r="D11114" i="4"/>
  <c r="D11113" i="4"/>
  <c r="D11112" i="4"/>
  <c r="D11111" i="4"/>
  <c r="D11110" i="4"/>
  <c r="D11109" i="4"/>
  <c r="D11108" i="4"/>
  <c r="D11107" i="4"/>
  <c r="D11106" i="4"/>
  <c r="D11105" i="4"/>
  <c r="D11104" i="4"/>
  <c r="D11103" i="4"/>
  <c r="D11102" i="4"/>
  <c r="D11101" i="4"/>
  <c r="D11100" i="4"/>
  <c r="D11099" i="4"/>
  <c r="D11098" i="4"/>
  <c r="D11097" i="4"/>
  <c r="D11096" i="4"/>
  <c r="D11095" i="4"/>
  <c r="D11094" i="4"/>
  <c r="D11093" i="4"/>
  <c r="D11092" i="4"/>
  <c r="D11091" i="4"/>
  <c r="D11090" i="4"/>
  <c r="D11089" i="4"/>
  <c r="D11088" i="4"/>
  <c r="D11087" i="4"/>
  <c r="D11086" i="4"/>
  <c r="D11085" i="4"/>
  <c r="D11084" i="4"/>
  <c r="D11083" i="4"/>
  <c r="D11082" i="4"/>
  <c r="D11081" i="4"/>
  <c r="D11080" i="4"/>
  <c r="D11079" i="4"/>
  <c r="D11078" i="4"/>
  <c r="D11077" i="4"/>
  <c r="D11076" i="4"/>
  <c r="D11075" i="4"/>
  <c r="D11074" i="4"/>
  <c r="D11073" i="4"/>
  <c r="D11072" i="4"/>
  <c r="D11071" i="4"/>
  <c r="D11070" i="4"/>
  <c r="D11069" i="4"/>
  <c r="D11068" i="4"/>
  <c r="D11067" i="4"/>
  <c r="D11066" i="4"/>
  <c r="D11065" i="4"/>
  <c r="D11064" i="4"/>
  <c r="D11063" i="4"/>
  <c r="D11062" i="4"/>
  <c r="D11061" i="4"/>
  <c r="D11060" i="4"/>
  <c r="D11059" i="4"/>
  <c r="D11058" i="4"/>
  <c r="D11057" i="4"/>
  <c r="D11056" i="4"/>
  <c r="D11055" i="4"/>
  <c r="D11054" i="4"/>
  <c r="D11053" i="4"/>
  <c r="D11052" i="4"/>
  <c r="D11051" i="4"/>
  <c r="D11050" i="4"/>
  <c r="D11049" i="4"/>
  <c r="D11048" i="4"/>
  <c r="D11047" i="4"/>
  <c r="D11046" i="4"/>
  <c r="D11045" i="4"/>
  <c r="D11044" i="4"/>
  <c r="D11043" i="4"/>
  <c r="D11042" i="4"/>
  <c r="D11041" i="4"/>
  <c r="D11040" i="4"/>
  <c r="D11039" i="4"/>
  <c r="D11038" i="4"/>
  <c r="D11037" i="4"/>
  <c r="D11036" i="4"/>
  <c r="D11035" i="4"/>
  <c r="D11034" i="4"/>
  <c r="D11033" i="4"/>
  <c r="D11032" i="4"/>
  <c r="D11031" i="4"/>
  <c r="D11030" i="4"/>
  <c r="D11029" i="4"/>
  <c r="D11028" i="4"/>
  <c r="D11027" i="4"/>
  <c r="D11026" i="4"/>
  <c r="D11025" i="4"/>
  <c r="D11024" i="4"/>
  <c r="D11023" i="4"/>
  <c r="D11022" i="4"/>
  <c r="D11021" i="4"/>
  <c r="D11020" i="4"/>
  <c r="D11019" i="4"/>
  <c r="D11018" i="4"/>
  <c r="D11017" i="4"/>
  <c r="D11016" i="4"/>
  <c r="D11015" i="4"/>
  <c r="D11014" i="4"/>
  <c r="D11013" i="4"/>
  <c r="D11012" i="4"/>
  <c r="D11011" i="4"/>
  <c r="D11010" i="4"/>
  <c r="D11009" i="4"/>
  <c r="D11008" i="4"/>
  <c r="D11007" i="4"/>
  <c r="D11006" i="4"/>
  <c r="D11005" i="4"/>
  <c r="D11004" i="4"/>
  <c r="D11003" i="4"/>
  <c r="D11002" i="4"/>
  <c r="D11001" i="4"/>
  <c r="D11000" i="4"/>
  <c r="D10999" i="4"/>
  <c r="D10998" i="4"/>
  <c r="D10997" i="4"/>
  <c r="D10996" i="4"/>
  <c r="D10995" i="4"/>
  <c r="D10994" i="4"/>
  <c r="D10993" i="4"/>
  <c r="D10992" i="4"/>
  <c r="D10991" i="4"/>
  <c r="D10990" i="4"/>
  <c r="D10989" i="4"/>
  <c r="D10988" i="4"/>
  <c r="D10987" i="4"/>
  <c r="D10986" i="4"/>
  <c r="D10985" i="4"/>
  <c r="D10984" i="4"/>
  <c r="D10983" i="4"/>
  <c r="D10982" i="4"/>
  <c r="D10981" i="4"/>
  <c r="D10980" i="4"/>
  <c r="D10979" i="4"/>
  <c r="D10978" i="4"/>
  <c r="D10977" i="4"/>
  <c r="D10976" i="4"/>
  <c r="D10975" i="4"/>
  <c r="D10974" i="4"/>
  <c r="D10973" i="4"/>
  <c r="D10972" i="4"/>
  <c r="D10971" i="4"/>
  <c r="D10970" i="4"/>
  <c r="D10969" i="4"/>
  <c r="D10968" i="4"/>
  <c r="D10967" i="4"/>
  <c r="D10966" i="4"/>
  <c r="D10965" i="4"/>
  <c r="D10964" i="4"/>
  <c r="D10963" i="4"/>
  <c r="D10962" i="4"/>
  <c r="D10961" i="4"/>
  <c r="D10960" i="4"/>
  <c r="D10959" i="4"/>
  <c r="D10958" i="4"/>
  <c r="D10957" i="4"/>
  <c r="D10956" i="4"/>
  <c r="D10955" i="4"/>
  <c r="D10954" i="4"/>
  <c r="D10953" i="4"/>
  <c r="D10952" i="4"/>
  <c r="D10951" i="4"/>
  <c r="D10950" i="4"/>
  <c r="D10949" i="4"/>
  <c r="D10948" i="4"/>
  <c r="D10947" i="4"/>
  <c r="D10946" i="4"/>
  <c r="D10945" i="4"/>
  <c r="D10944" i="4"/>
  <c r="D10943" i="4"/>
  <c r="D10942" i="4"/>
  <c r="D10941" i="4"/>
  <c r="D10940" i="4"/>
  <c r="D10939" i="4"/>
  <c r="D10938" i="4"/>
  <c r="D10937" i="4"/>
  <c r="D10936" i="4"/>
  <c r="D10935" i="4"/>
  <c r="D10934" i="4"/>
  <c r="D10933" i="4"/>
  <c r="D10932" i="4"/>
  <c r="D10931" i="4"/>
  <c r="D10930" i="4"/>
  <c r="D10929" i="4"/>
  <c r="D10928" i="4"/>
  <c r="D10927" i="4"/>
  <c r="D10926" i="4"/>
  <c r="D10925" i="4"/>
  <c r="D10924" i="4"/>
  <c r="D10923" i="4"/>
  <c r="D10922" i="4"/>
  <c r="D10921" i="4"/>
  <c r="D10920" i="4"/>
  <c r="D10919" i="4"/>
  <c r="D10918" i="4"/>
  <c r="D10917" i="4"/>
  <c r="D10916" i="4"/>
  <c r="D10915" i="4"/>
  <c r="D10914" i="4"/>
  <c r="D10913" i="4"/>
  <c r="D10912" i="4"/>
  <c r="D10911" i="4"/>
  <c r="D10910" i="4"/>
  <c r="D10909" i="4"/>
  <c r="D10908" i="4"/>
  <c r="D10907" i="4"/>
  <c r="D10906" i="4"/>
  <c r="D10905" i="4"/>
  <c r="D10904" i="4"/>
  <c r="D10903" i="4"/>
  <c r="D10902" i="4"/>
  <c r="D10901" i="4"/>
  <c r="D10900" i="4"/>
  <c r="D10899" i="4"/>
  <c r="D10898" i="4"/>
  <c r="D10897" i="4"/>
  <c r="D10896" i="4"/>
  <c r="D10895" i="4"/>
  <c r="D10894" i="4"/>
  <c r="D10893" i="4"/>
  <c r="D10892" i="4"/>
  <c r="D10891" i="4"/>
  <c r="D10890" i="4"/>
  <c r="D10889" i="4"/>
  <c r="D10888" i="4"/>
  <c r="D10887" i="4"/>
  <c r="D10886" i="4"/>
  <c r="D10885" i="4"/>
  <c r="D10884" i="4"/>
  <c r="D10883" i="4"/>
  <c r="D10882" i="4"/>
  <c r="D10881" i="4"/>
  <c r="D10880" i="4"/>
  <c r="D10879" i="4"/>
  <c r="D10878" i="4"/>
  <c r="D10877" i="4"/>
  <c r="D10876" i="4"/>
  <c r="D10875" i="4"/>
  <c r="D10874" i="4"/>
  <c r="D10873" i="4"/>
  <c r="D10872" i="4"/>
  <c r="D10871" i="4"/>
  <c r="D10870" i="4"/>
  <c r="D10869" i="4"/>
  <c r="D10868" i="4"/>
  <c r="D10867" i="4"/>
  <c r="D10866" i="4"/>
  <c r="D10865" i="4"/>
  <c r="D10864" i="4"/>
  <c r="D10863" i="4"/>
  <c r="D10862" i="4"/>
  <c r="D10861" i="4"/>
  <c r="D10860" i="4"/>
  <c r="D10859" i="4"/>
  <c r="D10858" i="4"/>
  <c r="D10857" i="4"/>
  <c r="D10856" i="4"/>
  <c r="D10855" i="4"/>
  <c r="D10854" i="4"/>
  <c r="D10853" i="4"/>
  <c r="D10852" i="4"/>
  <c r="D10851" i="4"/>
  <c r="D10850" i="4"/>
  <c r="D10849" i="4"/>
  <c r="D10848" i="4"/>
  <c r="D10847" i="4"/>
  <c r="D10846" i="4"/>
  <c r="D10845" i="4"/>
  <c r="D10844" i="4"/>
  <c r="D10843" i="4"/>
  <c r="D10842" i="4"/>
  <c r="D10841" i="4"/>
  <c r="D10840" i="4"/>
  <c r="D10839" i="4"/>
  <c r="D10838" i="4"/>
  <c r="D10837" i="4"/>
  <c r="D10836" i="4"/>
  <c r="D10835" i="4"/>
  <c r="D10834" i="4"/>
  <c r="D10833" i="4"/>
  <c r="D10832" i="4"/>
  <c r="D10831" i="4"/>
  <c r="D10830" i="4"/>
  <c r="D10829" i="4"/>
  <c r="D10828" i="4"/>
  <c r="D10827" i="4"/>
  <c r="D10826" i="4"/>
  <c r="D10825" i="4"/>
  <c r="D10824" i="4"/>
  <c r="D10823" i="4"/>
  <c r="D10822" i="4"/>
  <c r="D10821" i="4"/>
  <c r="D10820" i="4"/>
  <c r="D10819" i="4"/>
  <c r="D10818" i="4"/>
  <c r="D10817" i="4"/>
  <c r="D10816" i="4"/>
  <c r="D10815" i="4"/>
  <c r="D10814" i="4"/>
  <c r="D10813" i="4"/>
  <c r="D10812" i="4"/>
  <c r="D10811" i="4"/>
  <c r="D10810" i="4"/>
  <c r="D10809" i="4"/>
  <c r="D10808" i="4"/>
  <c r="D10807" i="4"/>
  <c r="D10806" i="4"/>
  <c r="D10805" i="4"/>
  <c r="D10804" i="4"/>
  <c r="D10803" i="4"/>
  <c r="D10802" i="4"/>
  <c r="D10801" i="4"/>
  <c r="D10800" i="4"/>
  <c r="D10799" i="4"/>
  <c r="D10798" i="4"/>
  <c r="D10797" i="4"/>
  <c r="D10796" i="4"/>
  <c r="D10795" i="4"/>
  <c r="D10794" i="4"/>
  <c r="D10793" i="4"/>
  <c r="D10792" i="4"/>
  <c r="D10791" i="4"/>
  <c r="D10790" i="4"/>
  <c r="D10789" i="4"/>
  <c r="D10788" i="4"/>
  <c r="D10787" i="4"/>
  <c r="D10786" i="4"/>
  <c r="D10785" i="4"/>
  <c r="D10784" i="4"/>
  <c r="D10783" i="4"/>
  <c r="D10782" i="4"/>
  <c r="D10781" i="4"/>
  <c r="D10780" i="4"/>
  <c r="D10779" i="4"/>
  <c r="D10778" i="4"/>
  <c r="D10777" i="4"/>
  <c r="D10776" i="4"/>
  <c r="D10775" i="4"/>
  <c r="D10774" i="4"/>
  <c r="D10773" i="4"/>
  <c r="D10772" i="4"/>
  <c r="D10771" i="4"/>
  <c r="D10770" i="4"/>
  <c r="D10769" i="4"/>
  <c r="D10768" i="4"/>
  <c r="D10767" i="4"/>
  <c r="D10766" i="4"/>
  <c r="D10765" i="4"/>
  <c r="D10764" i="4"/>
  <c r="D10763" i="4"/>
  <c r="D10762" i="4"/>
  <c r="D10761" i="4"/>
  <c r="D10760" i="4"/>
  <c r="D10759" i="4"/>
  <c r="D10758" i="4"/>
  <c r="D10757" i="4"/>
  <c r="D10756" i="4"/>
  <c r="D10755" i="4"/>
  <c r="D10754" i="4"/>
  <c r="D10753" i="4"/>
  <c r="D10752" i="4"/>
  <c r="D10751" i="4"/>
  <c r="D10750" i="4"/>
  <c r="D10749" i="4"/>
  <c r="D10748" i="4"/>
  <c r="D10747" i="4"/>
  <c r="D10746" i="4"/>
  <c r="D10745" i="4"/>
  <c r="D10744" i="4"/>
  <c r="D10743" i="4"/>
  <c r="D10742" i="4"/>
  <c r="D10741" i="4"/>
  <c r="D10740" i="4"/>
  <c r="D10739" i="4"/>
  <c r="D10738" i="4"/>
  <c r="D10737" i="4"/>
  <c r="D10736" i="4"/>
  <c r="D10735" i="4"/>
  <c r="D10734" i="4"/>
  <c r="D10733" i="4"/>
  <c r="D10732" i="4"/>
  <c r="D10731" i="4"/>
  <c r="D10730" i="4"/>
  <c r="D10729" i="4"/>
  <c r="D10728" i="4"/>
  <c r="D10727" i="4"/>
  <c r="D10726" i="4"/>
  <c r="D10725" i="4"/>
  <c r="D10724" i="4"/>
  <c r="D10723" i="4"/>
  <c r="D10722" i="4"/>
  <c r="D10721" i="4"/>
  <c r="D10720" i="4"/>
  <c r="D10719" i="4"/>
  <c r="D10718" i="4"/>
  <c r="D10717" i="4"/>
  <c r="D10716" i="4"/>
  <c r="D10715" i="4"/>
  <c r="D10714" i="4"/>
  <c r="D10713" i="4"/>
  <c r="D10712" i="4"/>
  <c r="D10711" i="4"/>
  <c r="D10710" i="4"/>
  <c r="D10709" i="4"/>
  <c r="D10708" i="4"/>
  <c r="D10707" i="4"/>
  <c r="D10706" i="4"/>
  <c r="D10705" i="4"/>
  <c r="D10704" i="4"/>
  <c r="D10703" i="4"/>
  <c r="D10702" i="4"/>
  <c r="D10701" i="4"/>
  <c r="D10700" i="4"/>
  <c r="D10699" i="4"/>
  <c r="D10698" i="4"/>
  <c r="D10697" i="4"/>
  <c r="D10696" i="4"/>
  <c r="D10695" i="4"/>
  <c r="D10694" i="4"/>
  <c r="D10693" i="4"/>
  <c r="D10692" i="4"/>
  <c r="D10691" i="4"/>
  <c r="D10690" i="4"/>
  <c r="D10689" i="4"/>
  <c r="D10688" i="4"/>
  <c r="D10687" i="4"/>
  <c r="D10686" i="4"/>
  <c r="D10685" i="4"/>
  <c r="D10684" i="4"/>
  <c r="D10683" i="4"/>
  <c r="D10682" i="4"/>
  <c r="D10681" i="4"/>
  <c r="D10680" i="4"/>
  <c r="D10679" i="4"/>
  <c r="D10678" i="4"/>
  <c r="D10677" i="4"/>
  <c r="D10676" i="4"/>
  <c r="D10675" i="4"/>
  <c r="D10674" i="4"/>
  <c r="D10673" i="4"/>
  <c r="D10672" i="4"/>
  <c r="D10671" i="4"/>
  <c r="D10670" i="4"/>
  <c r="D10669" i="4"/>
  <c r="D10668" i="4"/>
  <c r="D10667" i="4"/>
  <c r="D10666" i="4"/>
  <c r="D10665" i="4"/>
  <c r="D10664" i="4"/>
  <c r="D10663" i="4"/>
  <c r="D10662" i="4"/>
  <c r="D10661" i="4"/>
  <c r="D10660" i="4"/>
  <c r="D10659" i="4"/>
  <c r="D10658" i="4"/>
  <c r="D10657" i="4"/>
  <c r="D10656" i="4"/>
  <c r="D10655" i="4"/>
  <c r="D10654" i="4"/>
  <c r="D10653" i="4"/>
  <c r="D10652" i="4"/>
  <c r="D10651" i="4"/>
  <c r="D10650" i="4"/>
  <c r="D10649" i="4"/>
  <c r="D10648" i="4"/>
  <c r="D10647" i="4"/>
  <c r="D10646" i="4"/>
  <c r="D10645" i="4"/>
  <c r="D10644" i="4"/>
  <c r="D10643" i="4"/>
  <c r="D10642" i="4"/>
  <c r="D10641" i="4"/>
  <c r="D10640" i="4"/>
  <c r="D10639" i="4"/>
  <c r="D10638" i="4"/>
  <c r="D10637" i="4"/>
  <c r="D10636" i="4"/>
  <c r="D10635" i="4"/>
  <c r="D10634" i="4"/>
  <c r="D10633" i="4"/>
  <c r="D10632" i="4"/>
  <c r="D10631" i="4"/>
  <c r="D10630" i="4"/>
  <c r="D10629" i="4"/>
  <c r="D10628" i="4"/>
  <c r="D10627" i="4"/>
  <c r="D10626" i="4"/>
  <c r="D10625" i="4"/>
  <c r="D10624" i="4"/>
  <c r="D10623" i="4"/>
  <c r="D10622" i="4"/>
  <c r="D10621" i="4"/>
  <c r="D10620" i="4"/>
  <c r="D10619" i="4"/>
  <c r="D10618" i="4"/>
  <c r="D10617" i="4"/>
  <c r="D10616" i="4"/>
  <c r="D10615" i="4"/>
  <c r="D10614" i="4"/>
  <c r="D10613" i="4"/>
  <c r="D10612" i="4"/>
  <c r="D10611" i="4"/>
  <c r="D10610" i="4"/>
  <c r="D10609" i="4"/>
  <c r="D10608" i="4"/>
  <c r="D10607" i="4"/>
  <c r="D10606" i="4"/>
  <c r="D10605" i="4"/>
  <c r="D10604" i="4"/>
  <c r="D10603" i="4"/>
  <c r="D10602" i="4"/>
  <c r="D10601" i="4"/>
  <c r="D10600" i="4"/>
  <c r="D10599" i="4"/>
  <c r="D10598" i="4"/>
  <c r="D10597" i="4"/>
  <c r="D10596" i="4"/>
  <c r="D10595" i="4"/>
  <c r="D10594" i="4"/>
  <c r="D10593" i="4"/>
  <c r="D10592" i="4"/>
  <c r="D10591" i="4"/>
  <c r="D10590" i="4"/>
  <c r="D10589" i="4"/>
  <c r="D10588" i="4"/>
  <c r="D10587" i="4"/>
  <c r="D10586" i="4"/>
  <c r="D10585" i="4"/>
  <c r="D10584" i="4"/>
  <c r="D10583" i="4"/>
  <c r="D10582" i="4"/>
  <c r="D10581" i="4"/>
  <c r="D10580" i="4"/>
  <c r="D10579" i="4"/>
  <c r="D10578" i="4"/>
  <c r="D10577" i="4"/>
  <c r="D10576" i="4"/>
  <c r="D10575" i="4"/>
  <c r="D10574" i="4"/>
  <c r="D10573" i="4"/>
  <c r="D10572" i="4"/>
  <c r="D10571" i="4"/>
  <c r="D10570" i="4"/>
  <c r="D10569" i="4"/>
  <c r="D10568" i="4"/>
  <c r="D10567" i="4"/>
  <c r="D10566" i="4"/>
  <c r="D10565" i="4"/>
  <c r="D10564" i="4"/>
  <c r="D10563" i="4"/>
  <c r="D10562" i="4"/>
  <c r="D10561" i="4"/>
  <c r="D10560" i="4"/>
  <c r="D10559" i="4"/>
  <c r="D10558" i="4"/>
  <c r="D10557" i="4"/>
  <c r="D10556" i="4"/>
  <c r="D10555" i="4"/>
  <c r="D10554" i="4"/>
  <c r="D10553" i="4"/>
  <c r="D10552" i="4"/>
  <c r="D10551" i="4"/>
  <c r="D10550" i="4"/>
  <c r="D10549" i="4"/>
  <c r="D10548" i="4"/>
  <c r="D10547" i="4"/>
  <c r="D10546" i="4"/>
  <c r="D10545" i="4"/>
  <c r="D10544" i="4"/>
  <c r="D10543" i="4"/>
  <c r="D10542" i="4"/>
  <c r="D10541" i="4"/>
  <c r="D10540" i="4"/>
  <c r="D10539" i="4"/>
  <c r="D10538" i="4"/>
  <c r="D10537" i="4"/>
  <c r="D10536" i="4"/>
  <c r="D10535" i="4"/>
  <c r="D10534" i="4"/>
  <c r="D10533" i="4"/>
  <c r="D10532" i="4"/>
  <c r="D10531" i="4"/>
  <c r="D10530" i="4"/>
  <c r="D10529" i="4"/>
  <c r="D10528" i="4"/>
  <c r="D10527" i="4"/>
  <c r="D10526" i="4"/>
  <c r="D10525" i="4"/>
  <c r="D10524" i="4"/>
  <c r="D10523" i="4"/>
  <c r="D10522" i="4"/>
  <c r="D10521" i="4"/>
  <c r="D10520" i="4"/>
  <c r="D10519" i="4"/>
  <c r="D10518" i="4"/>
  <c r="D10517" i="4"/>
  <c r="D10516" i="4"/>
  <c r="D10515" i="4"/>
  <c r="D10514" i="4"/>
  <c r="D10513" i="4"/>
  <c r="D10512" i="4"/>
  <c r="D10511" i="4"/>
  <c r="D10510" i="4"/>
  <c r="D10509" i="4"/>
  <c r="D10508" i="4"/>
  <c r="D10507" i="4"/>
  <c r="D10506" i="4"/>
  <c r="D10505" i="4"/>
  <c r="D10504" i="4"/>
  <c r="D10503" i="4"/>
  <c r="D10502" i="4"/>
  <c r="D10501" i="4"/>
  <c r="D10500" i="4"/>
  <c r="D10499" i="4"/>
  <c r="D10498" i="4"/>
  <c r="D10497" i="4"/>
  <c r="D10496" i="4"/>
  <c r="D10495" i="4"/>
  <c r="D10494" i="4"/>
  <c r="D10493" i="4"/>
  <c r="D10492" i="4"/>
  <c r="D10491" i="4"/>
  <c r="D10490" i="4"/>
  <c r="D10489" i="4"/>
  <c r="D10488" i="4"/>
  <c r="D10487" i="4"/>
  <c r="D10486" i="4"/>
  <c r="D10485" i="4"/>
  <c r="D10484" i="4"/>
  <c r="D10483" i="4"/>
  <c r="D10482" i="4"/>
  <c r="D10481" i="4"/>
  <c r="D10480" i="4"/>
  <c r="D10479" i="4"/>
  <c r="D10478" i="4"/>
  <c r="D10477" i="4"/>
  <c r="D10476" i="4"/>
  <c r="D10475" i="4"/>
  <c r="D10474" i="4"/>
  <c r="D10473" i="4"/>
  <c r="D10472" i="4"/>
  <c r="D10471" i="4"/>
  <c r="D10470" i="4"/>
  <c r="D10469" i="4"/>
  <c r="D10468" i="4"/>
  <c r="D10467" i="4"/>
  <c r="D10466" i="4"/>
  <c r="D10465" i="4"/>
  <c r="D10464" i="4"/>
  <c r="D10463" i="4"/>
  <c r="D10462" i="4"/>
  <c r="D10461" i="4"/>
  <c r="D10460" i="4"/>
  <c r="D10459" i="4"/>
  <c r="D10458" i="4"/>
  <c r="D10457" i="4"/>
  <c r="D10456" i="4"/>
  <c r="D10455" i="4"/>
  <c r="D10454" i="4"/>
  <c r="D10453" i="4"/>
  <c r="D10452" i="4"/>
  <c r="D10451" i="4"/>
  <c r="D10450" i="4"/>
  <c r="D10449" i="4"/>
  <c r="D10448" i="4"/>
  <c r="D10447" i="4"/>
  <c r="D10446" i="4"/>
  <c r="D10445" i="4"/>
  <c r="D10444" i="4"/>
  <c r="D10443" i="4"/>
  <c r="D10442" i="4"/>
  <c r="D10441" i="4"/>
  <c r="D10440" i="4"/>
  <c r="D10439" i="4"/>
  <c r="D10438" i="4"/>
  <c r="D10437" i="4"/>
  <c r="D10436" i="4"/>
  <c r="D10435" i="4"/>
  <c r="D10434" i="4"/>
  <c r="D10433" i="4"/>
  <c r="D10432" i="4"/>
  <c r="D10431" i="4"/>
  <c r="D10430" i="4"/>
  <c r="D10429" i="4"/>
  <c r="D10428" i="4"/>
  <c r="D10427" i="4"/>
  <c r="D10426" i="4"/>
  <c r="D10425" i="4"/>
  <c r="D10424" i="4"/>
  <c r="D10423" i="4"/>
  <c r="D10422" i="4"/>
  <c r="D10421" i="4"/>
  <c r="D10420" i="4"/>
  <c r="D10419" i="4"/>
  <c r="D10418" i="4"/>
  <c r="D10417" i="4"/>
  <c r="D10416" i="4"/>
  <c r="D10415" i="4"/>
  <c r="D10414" i="4"/>
  <c r="D10413" i="4"/>
  <c r="D10412" i="4"/>
  <c r="D10411" i="4"/>
  <c r="D10410" i="4"/>
  <c r="D10409" i="4"/>
  <c r="D10408" i="4"/>
  <c r="D10407" i="4"/>
  <c r="D10406" i="4"/>
  <c r="D10405" i="4"/>
  <c r="D10404" i="4"/>
  <c r="D10403" i="4"/>
  <c r="D10402" i="4"/>
  <c r="D10401" i="4"/>
  <c r="D10400" i="4"/>
  <c r="D10399" i="4"/>
  <c r="D10398" i="4"/>
  <c r="D10397" i="4"/>
  <c r="D10396" i="4"/>
  <c r="D10395" i="4"/>
  <c r="D10394" i="4"/>
  <c r="D10393" i="4"/>
  <c r="D10392" i="4"/>
  <c r="D10391" i="4"/>
  <c r="D10390" i="4"/>
  <c r="D10389" i="4"/>
  <c r="D10388" i="4"/>
  <c r="D10387" i="4"/>
  <c r="D10386" i="4"/>
  <c r="D10385" i="4"/>
  <c r="D10384" i="4"/>
  <c r="D10383" i="4"/>
  <c r="D10382" i="4"/>
  <c r="D10381" i="4"/>
  <c r="D10380" i="4"/>
  <c r="D10379" i="4"/>
  <c r="D10378" i="4"/>
  <c r="D10377" i="4"/>
  <c r="D10376" i="4"/>
  <c r="D10375" i="4"/>
  <c r="D10374" i="4"/>
  <c r="D10373" i="4"/>
  <c r="D10372" i="4"/>
  <c r="D10371" i="4"/>
  <c r="D10370" i="4"/>
  <c r="D10369" i="4"/>
  <c r="D10368" i="4"/>
  <c r="D10367" i="4"/>
  <c r="D10366" i="4"/>
  <c r="D10365" i="4"/>
  <c r="D10364" i="4"/>
  <c r="D10363" i="4"/>
  <c r="D10362" i="4"/>
  <c r="D10361" i="4"/>
  <c r="D10360" i="4"/>
  <c r="D10359" i="4"/>
  <c r="D10358" i="4"/>
  <c r="D10357" i="4"/>
  <c r="D10356" i="4"/>
  <c r="D10355" i="4"/>
  <c r="D10354" i="4"/>
  <c r="D10353" i="4"/>
  <c r="D10352" i="4"/>
  <c r="D10351" i="4"/>
  <c r="D10350" i="4"/>
  <c r="D10349" i="4"/>
  <c r="D10348" i="4"/>
  <c r="D10347" i="4"/>
  <c r="D10346" i="4"/>
  <c r="D10345" i="4"/>
  <c r="D10344" i="4"/>
  <c r="D10343" i="4"/>
  <c r="D10342" i="4"/>
  <c r="D10341" i="4"/>
  <c r="D10340" i="4"/>
  <c r="D10339" i="4"/>
  <c r="D10338" i="4"/>
  <c r="D10337" i="4"/>
  <c r="D10336" i="4"/>
  <c r="D10335" i="4"/>
  <c r="D10334" i="4"/>
  <c r="D10333" i="4"/>
  <c r="D10332" i="4"/>
  <c r="D10331" i="4"/>
  <c r="D10330" i="4"/>
  <c r="D10329" i="4"/>
  <c r="D10328" i="4"/>
  <c r="D10327" i="4"/>
  <c r="D10326" i="4"/>
  <c r="D10325" i="4"/>
  <c r="D10324" i="4"/>
  <c r="D10323" i="4"/>
  <c r="D10322" i="4"/>
  <c r="D10321" i="4"/>
  <c r="D10320" i="4"/>
  <c r="D10319" i="4"/>
  <c r="D10318" i="4"/>
  <c r="D10317" i="4"/>
  <c r="D10316" i="4"/>
  <c r="D10315" i="4"/>
  <c r="D10314" i="4"/>
  <c r="D10313" i="4"/>
  <c r="D10312" i="4"/>
  <c r="D10311" i="4"/>
  <c r="D10310" i="4"/>
  <c r="D10309" i="4"/>
  <c r="D10308" i="4"/>
  <c r="D10307" i="4"/>
  <c r="D10306" i="4"/>
  <c r="D10305" i="4"/>
  <c r="D10304" i="4"/>
  <c r="D10303" i="4"/>
  <c r="D10302" i="4"/>
  <c r="D10301" i="4"/>
  <c r="D10300" i="4"/>
  <c r="D10299" i="4"/>
  <c r="D10298" i="4"/>
  <c r="D10297" i="4"/>
  <c r="D10296" i="4"/>
  <c r="D10295" i="4"/>
  <c r="D10294" i="4"/>
  <c r="D10293" i="4"/>
  <c r="D10292" i="4"/>
  <c r="D10291" i="4"/>
  <c r="D10290" i="4"/>
  <c r="D10289" i="4"/>
  <c r="D10288" i="4"/>
  <c r="D10287" i="4"/>
  <c r="D10286" i="4"/>
  <c r="D10285" i="4"/>
  <c r="D10284" i="4"/>
  <c r="D10283" i="4"/>
  <c r="D10282" i="4"/>
  <c r="D10281" i="4"/>
  <c r="D10280" i="4"/>
  <c r="D10279" i="4"/>
  <c r="D10278" i="4"/>
  <c r="D10277" i="4"/>
  <c r="D10276" i="4"/>
  <c r="D10275" i="4"/>
  <c r="D10274" i="4"/>
  <c r="D10273" i="4"/>
  <c r="D10272" i="4"/>
  <c r="D10271" i="4"/>
  <c r="D10270" i="4"/>
  <c r="D10269" i="4"/>
  <c r="D10268" i="4"/>
  <c r="D10267" i="4"/>
  <c r="D10266" i="4"/>
  <c r="D10265" i="4"/>
  <c r="D10264" i="4"/>
  <c r="D10263" i="4"/>
  <c r="D10262" i="4"/>
  <c r="D10261" i="4"/>
  <c r="D10260" i="4"/>
  <c r="D10259" i="4"/>
  <c r="D10258" i="4"/>
  <c r="D10257" i="4"/>
  <c r="D10256" i="4"/>
  <c r="D10255" i="4"/>
  <c r="D10254" i="4"/>
  <c r="D10253" i="4"/>
  <c r="D10252" i="4"/>
  <c r="D10251" i="4"/>
  <c r="D10250" i="4"/>
  <c r="D10249" i="4"/>
  <c r="D10248" i="4"/>
  <c r="D10247" i="4"/>
  <c r="D10246" i="4"/>
  <c r="D10245" i="4"/>
  <c r="D10244" i="4"/>
  <c r="D10243" i="4"/>
  <c r="D10242" i="4"/>
  <c r="D10241" i="4"/>
  <c r="D10240" i="4"/>
  <c r="D10239" i="4"/>
  <c r="D10238" i="4"/>
  <c r="D10237" i="4"/>
  <c r="D10236" i="4"/>
  <c r="D10235" i="4"/>
  <c r="D10234" i="4"/>
  <c r="D10233" i="4"/>
  <c r="D10232" i="4"/>
  <c r="D10231" i="4"/>
  <c r="D10230" i="4"/>
  <c r="D10229" i="4"/>
  <c r="D10228" i="4"/>
  <c r="D10227" i="4"/>
  <c r="D10226" i="4"/>
  <c r="D10225" i="4"/>
  <c r="D10224" i="4"/>
  <c r="D10223" i="4"/>
  <c r="D10222" i="4"/>
  <c r="D10221" i="4"/>
  <c r="D10220" i="4"/>
  <c r="D10219" i="4"/>
  <c r="D10218" i="4"/>
  <c r="D10217" i="4"/>
  <c r="D10216" i="4"/>
  <c r="D10215" i="4"/>
  <c r="D10214" i="4"/>
  <c r="D10213" i="4"/>
  <c r="D10212" i="4"/>
  <c r="D10211" i="4"/>
  <c r="D10210" i="4"/>
  <c r="D10209" i="4"/>
  <c r="D10208" i="4"/>
  <c r="D10207" i="4"/>
  <c r="D10206" i="4"/>
  <c r="D10205" i="4"/>
  <c r="D10204" i="4"/>
  <c r="D10203" i="4"/>
  <c r="D10202" i="4"/>
  <c r="D10201" i="4"/>
  <c r="D10200" i="4"/>
  <c r="D10199" i="4"/>
  <c r="D10198" i="4"/>
  <c r="D10197" i="4"/>
  <c r="D10196" i="4"/>
  <c r="D10195" i="4"/>
  <c r="D10194" i="4"/>
  <c r="D10193" i="4"/>
  <c r="D10192" i="4"/>
  <c r="D10191" i="4"/>
  <c r="D10190" i="4"/>
  <c r="D10189" i="4"/>
  <c r="D10188" i="4"/>
  <c r="D10187" i="4"/>
  <c r="D10186" i="4"/>
  <c r="D10185" i="4"/>
  <c r="D10184" i="4"/>
  <c r="D10183" i="4"/>
  <c r="D10182" i="4"/>
  <c r="D10181" i="4"/>
  <c r="D10180" i="4"/>
  <c r="D10179" i="4"/>
  <c r="D10178" i="4"/>
  <c r="D10177" i="4"/>
  <c r="D10176" i="4"/>
  <c r="D10175" i="4"/>
  <c r="D10174" i="4"/>
  <c r="D10173" i="4"/>
  <c r="D10172" i="4"/>
  <c r="D10171" i="4"/>
  <c r="D10170" i="4"/>
  <c r="D10169" i="4"/>
  <c r="D10168" i="4"/>
  <c r="D10167" i="4"/>
  <c r="D10166" i="4"/>
  <c r="D10165" i="4"/>
  <c r="D10164" i="4"/>
  <c r="D10163" i="4"/>
  <c r="D10162" i="4"/>
  <c r="D10161" i="4"/>
  <c r="D10160" i="4"/>
  <c r="D10159" i="4"/>
  <c r="D10158" i="4"/>
  <c r="D10157" i="4"/>
  <c r="D10156" i="4"/>
  <c r="D10155" i="4"/>
  <c r="D10154" i="4"/>
  <c r="D10153" i="4"/>
  <c r="D10152" i="4"/>
  <c r="D10151" i="4"/>
  <c r="D10150" i="4"/>
  <c r="D10149" i="4"/>
  <c r="D10148" i="4"/>
  <c r="D10147" i="4"/>
  <c r="D10146" i="4"/>
  <c r="D10145" i="4"/>
  <c r="D10144" i="4"/>
  <c r="D10143" i="4"/>
  <c r="D10142" i="4"/>
  <c r="D10141" i="4"/>
  <c r="D10140" i="4"/>
  <c r="D10139" i="4"/>
  <c r="D10138" i="4"/>
  <c r="D10137" i="4"/>
  <c r="D10136" i="4"/>
  <c r="D10135" i="4"/>
  <c r="D10134" i="4"/>
  <c r="D10133" i="4"/>
  <c r="D10132" i="4"/>
  <c r="D10131" i="4"/>
  <c r="D10130" i="4"/>
  <c r="D10129" i="4"/>
  <c r="D10128" i="4"/>
  <c r="D10127" i="4"/>
  <c r="D10126" i="4"/>
  <c r="D10125" i="4"/>
  <c r="D10124" i="4"/>
  <c r="D10123" i="4"/>
  <c r="D10122" i="4"/>
  <c r="D10121" i="4"/>
  <c r="D10120" i="4"/>
  <c r="D10119" i="4"/>
  <c r="D10118" i="4"/>
  <c r="D10117" i="4"/>
  <c r="D10116" i="4"/>
  <c r="D10115" i="4"/>
  <c r="D10114" i="4"/>
  <c r="D10113" i="4"/>
  <c r="D10112" i="4"/>
  <c r="D10111" i="4"/>
  <c r="D10110" i="4"/>
  <c r="D10109" i="4"/>
  <c r="D10108" i="4"/>
  <c r="D10107" i="4"/>
  <c r="D10106" i="4"/>
  <c r="D10105" i="4"/>
  <c r="D10104" i="4"/>
  <c r="D10103" i="4"/>
  <c r="D10102" i="4"/>
  <c r="D10101" i="4"/>
  <c r="D10100" i="4"/>
  <c r="D10099" i="4"/>
  <c r="D10098" i="4"/>
  <c r="D10097" i="4"/>
  <c r="D10096" i="4"/>
  <c r="D10095" i="4"/>
  <c r="D10094" i="4"/>
  <c r="D10093" i="4"/>
  <c r="D10092" i="4"/>
  <c r="D10091" i="4"/>
  <c r="D10090" i="4"/>
  <c r="D10089" i="4"/>
  <c r="D10088" i="4"/>
  <c r="D10087" i="4"/>
  <c r="D10086" i="4"/>
  <c r="D10085" i="4"/>
  <c r="D10084" i="4"/>
  <c r="D10083" i="4"/>
  <c r="D10082" i="4"/>
  <c r="D10081" i="4"/>
  <c r="D10080" i="4"/>
  <c r="D10079" i="4"/>
  <c r="D10078" i="4"/>
  <c r="D10077" i="4"/>
  <c r="D10076" i="4"/>
  <c r="D10075" i="4"/>
  <c r="D10074" i="4"/>
  <c r="D10073" i="4"/>
  <c r="D10072" i="4"/>
  <c r="D10071" i="4"/>
  <c r="D10070" i="4"/>
  <c r="D10069" i="4"/>
  <c r="D10068" i="4"/>
  <c r="D10067" i="4"/>
  <c r="D10066" i="4"/>
  <c r="D10065" i="4"/>
  <c r="D10064" i="4"/>
  <c r="D10063" i="4"/>
  <c r="D10062" i="4"/>
  <c r="D10061" i="4"/>
  <c r="D10060" i="4"/>
  <c r="D10059" i="4"/>
  <c r="D10058" i="4"/>
  <c r="D10057" i="4"/>
  <c r="D10056" i="4"/>
  <c r="D10055" i="4"/>
  <c r="D10054" i="4"/>
  <c r="D10053" i="4"/>
  <c r="D10052" i="4"/>
  <c r="D10051" i="4"/>
  <c r="D10050" i="4"/>
  <c r="D10049" i="4"/>
  <c r="D10048" i="4"/>
  <c r="D10047" i="4"/>
  <c r="D10046" i="4"/>
  <c r="D10045" i="4"/>
  <c r="D10044" i="4"/>
  <c r="D10043" i="4"/>
  <c r="D10042" i="4"/>
  <c r="D10041" i="4"/>
  <c r="D10040" i="4"/>
  <c r="D10039" i="4"/>
  <c r="D10038" i="4"/>
  <c r="D10037" i="4"/>
  <c r="D10036" i="4"/>
  <c r="D10035" i="4"/>
  <c r="D10034" i="4"/>
  <c r="D10033" i="4"/>
  <c r="D10032" i="4"/>
  <c r="D10031" i="4"/>
  <c r="D10030" i="4"/>
  <c r="D10029" i="4"/>
  <c r="D10028" i="4"/>
  <c r="D10027" i="4"/>
  <c r="D10026" i="4"/>
  <c r="D10025" i="4"/>
  <c r="D10024" i="4"/>
  <c r="D10023" i="4"/>
  <c r="D10022" i="4"/>
  <c r="D10021" i="4"/>
  <c r="D10020" i="4"/>
  <c r="D10019" i="4"/>
  <c r="D10018" i="4"/>
  <c r="D10017" i="4"/>
  <c r="D10016" i="4"/>
  <c r="D10015" i="4"/>
  <c r="D10014" i="4"/>
  <c r="D10013" i="4"/>
  <c r="D10012" i="4"/>
  <c r="D10011" i="4"/>
  <c r="D10010" i="4"/>
  <c r="D10009" i="4"/>
  <c r="D10008" i="4"/>
  <c r="D10007" i="4"/>
  <c r="D10006" i="4"/>
  <c r="D10005" i="4"/>
  <c r="D10004" i="4"/>
  <c r="D10003" i="4"/>
  <c r="D10002" i="4"/>
  <c r="D10001" i="4"/>
  <c r="D10000" i="4"/>
  <c r="D9999" i="4"/>
  <c r="D9998" i="4"/>
  <c r="D9997" i="4"/>
  <c r="D9996" i="4"/>
  <c r="D9995" i="4"/>
  <c r="D9994" i="4"/>
  <c r="D9993" i="4"/>
  <c r="D9992" i="4"/>
  <c r="D9991" i="4"/>
  <c r="D9990" i="4"/>
  <c r="D9989" i="4"/>
  <c r="D9988" i="4"/>
  <c r="D9987" i="4"/>
  <c r="D9986" i="4"/>
  <c r="D9985" i="4"/>
  <c r="D9984" i="4"/>
  <c r="D9983" i="4"/>
  <c r="D9982" i="4"/>
  <c r="D9981" i="4"/>
  <c r="D9980" i="4"/>
  <c r="D9979" i="4"/>
  <c r="D9978" i="4"/>
  <c r="D9977" i="4"/>
  <c r="D9976" i="4"/>
  <c r="D9975" i="4"/>
  <c r="D9974" i="4"/>
  <c r="D9973" i="4"/>
  <c r="D9972" i="4"/>
  <c r="D9971" i="4"/>
  <c r="D9970" i="4"/>
  <c r="D9969" i="4"/>
  <c r="D9968" i="4"/>
  <c r="D9967" i="4"/>
  <c r="D9966" i="4"/>
  <c r="D9965" i="4"/>
  <c r="D9964" i="4"/>
  <c r="D9963" i="4"/>
  <c r="D9962" i="4"/>
  <c r="D9961" i="4"/>
  <c r="D9960" i="4"/>
  <c r="D9959" i="4"/>
  <c r="D9958" i="4"/>
  <c r="D9957" i="4"/>
  <c r="D9956" i="4"/>
  <c r="D9955" i="4"/>
  <c r="D9954" i="4"/>
  <c r="D9953" i="4"/>
  <c r="D9952" i="4"/>
  <c r="D9951" i="4"/>
  <c r="D9950" i="4"/>
  <c r="D9949" i="4"/>
  <c r="D9948" i="4"/>
  <c r="D9947" i="4"/>
  <c r="D9946" i="4"/>
  <c r="D9945" i="4"/>
  <c r="D9944" i="4"/>
  <c r="D9943" i="4"/>
  <c r="D9942" i="4"/>
  <c r="D9941" i="4"/>
  <c r="D9940" i="4"/>
  <c r="D9939" i="4"/>
  <c r="D9938" i="4"/>
  <c r="D9937" i="4"/>
  <c r="D9936" i="4"/>
  <c r="D9935" i="4"/>
  <c r="D9934" i="4"/>
  <c r="D9933" i="4"/>
  <c r="D9932" i="4"/>
  <c r="D9931" i="4"/>
  <c r="D9930" i="4"/>
  <c r="D9929" i="4"/>
  <c r="D9928" i="4"/>
  <c r="D9927" i="4"/>
  <c r="D9926" i="4"/>
  <c r="D9925" i="4"/>
  <c r="D9924" i="4"/>
  <c r="D9923" i="4"/>
  <c r="D9922" i="4"/>
  <c r="D9921" i="4"/>
  <c r="D9920" i="4"/>
  <c r="D9919" i="4"/>
  <c r="D9918" i="4"/>
  <c r="D9917" i="4"/>
  <c r="D9916" i="4"/>
  <c r="D9915" i="4"/>
  <c r="D9914" i="4"/>
  <c r="D9913" i="4"/>
  <c r="D9912" i="4"/>
  <c r="D9911" i="4"/>
  <c r="D9910" i="4"/>
  <c r="D9909" i="4"/>
  <c r="D9908" i="4"/>
  <c r="D9907" i="4"/>
  <c r="D9906" i="4"/>
  <c r="D9905" i="4"/>
  <c r="D9904" i="4"/>
  <c r="D9903" i="4"/>
  <c r="D9902" i="4"/>
  <c r="D9901" i="4"/>
  <c r="D9900" i="4"/>
  <c r="D9899" i="4"/>
  <c r="D9898" i="4"/>
  <c r="D9897" i="4"/>
  <c r="D9896" i="4"/>
  <c r="D9895" i="4"/>
  <c r="D9894" i="4"/>
  <c r="D9893" i="4"/>
  <c r="D9892" i="4"/>
  <c r="D9891" i="4"/>
  <c r="D9890" i="4"/>
  <c r="D9889" i="4"/>
  <c r="D9888" i="4"/>
  <c r="D9887" i="4"/>
  <c r="D9886" i="4"/>
  <c r="D9885" i="4"/>
  <c r="D9884" i="4"/>
  <c r="D9883" i="4"/>
  <c r="D9882" i="4"/>
  <c r="D9881" i="4"/>
  <c r="D9880" i="4"/>
  <c r="D9879" i="4"/>
  <c r="D9878" i="4"/>
  <c r="D9877" i="4"/>
  <c r="D9876" i="4"/>
  <c r="D9875" i="4"/>
  <c r="D9874" i="4"/>
  <c r="D9873" i="4"/>
  <c r="D9872" i="4"/>
  <c r="D9871" i="4"/>
  <c r="D9870" i="4"/>
  <c r="D9869" i="4"/>
  <c r="D9868" i="4"/>
  <c r="D9867" i="4"/>
  <c r="D9866" i="4"/>
  <c r="D9865" i="4"/>
  <c r="D9864" i="4"/>
  <c r="D9863" i="4"/>
  <c r="D9862" i="4"/>
  <c r="D9861" i="4"/>
  <c r="D9860" i="4"/>
  <c r="D9859" i="4"/>
  <c r="D9858" i="4"/>
  <c r="D9857" i="4"/>
  <c r="D9856" i="4"/>
  <c r="D9855" i="4"/>
  <c r="D9854" i="4"/>
  <c r="D9853" i="4"/>
  <c r="D9852" i="4"/>
  <c r="D9851" i="4"/>
  <c r="D9850" i="4"/>
  <c r="D9849" i="4"/>
  <c r="D9848" i="4"/>
  <c r="D9847" i="4"/>
  <c r="D9846" i="4"/>
  <c r="D9845" i="4"/>
  <c r="D9844" i="4"/>
  <c r="D9843" i="4"/>
  <c r="D9842" i="4"/>
  <c r="D9841" i="4"/>
  <c r="D9840" i="4"/>
  <c r="D9839" i="4"/>
  <c r="D9838" i="4"/>
  <c r="D9837" i="4"/>
  <c r="D9836" i="4"/>
  <c r="D9835" i="4"/>
  <c r="D9834" i="4"/>
  <c r="D9833" i="4"/>
  <c r="D9832" i="4"/>
  <c r="D9831" i="4"/>
  <c r="D9830" i="4"/>
  <c r="D9829" i="4"/>
  <c r="D9828" i="4"/>
  <c r="D9827" i="4"/>
  <c r="D9826" i="4"/>
  <c r="D9825" i="4"/>
  <c r="D9824" i="4"/>
  <c r="D9823" i="4"/>
  <c r="D9822" i="4"/>
  <c r="D9821" i="4"/>
  <c r="D9820" i="4"/>
  <c r="D9819" i="4"/>
  <c r="D9818" i="4"/>
  <c r="D9817" i="4"/>
  <c r="D9816" i="4"/>
  <c r="D9815" i="4"/>
  <c r="D9814" i="4"/>
  <c r="D9813" i="4"/>
  <c r="D9812" i="4"/>
  <c r="D9811" i="4"/>
  <c r="D9810" i="4"/>
  <c r="D9809" i="4"/>
  <c r="D9808" i="4"/>
  <c r="D9807" i="4"/>
  <c r="D9806" i="4"/>
  <c r="D9805" i="4"/>
  <c r="D9804" i="4"/>
  <c r="D9803" i="4"/>
  <c r="D9802" i="4"/>
  <c r="D9801" i="4"/>
  <c r="D9800" i="4"/>
  <c r="D9799" i="4"/>
  <c r="D9798" i="4"/>
  <c r="D9797" i="4"/>
  <c r="D9796" i="4"/>
  <c r="D9795" i="4"/>
  <c r="D9794" i="4"/>
  <c r="D9793" i="4"/>
  <c r="D9792" i="4"/>
  <c r="D9791" i="4"/>
  <c r="D9790" i="4"/>
  <c r="D9789" i="4"/>
  <c r="D9788" i="4"/>
  <c r="D9787" i="4"/>
  <c r="D9786" i="4"/>
  <c r="D9785" i="4"/>
  <c r="D9784" i="4"/>
  <c r="D9783" i="4"/>
  <c r="D9782" i="4"/>
  <c r="D9781" i="4"/>
  <c r="D9780" i="4"/>
  <c r="D9779" i="4"/>
  <c r="D9778" i="4"/>
  <c r="D9777" i="4"/>
  <c r="D9776" i="4"/>
  <c r="D9775" i="4"/>
  <c r="D9774" i="4"/>
  <c r="D9773" i="4"/>
  <c r="D9772" i="4"/>
  <c r="D9771" i="4"/>
  <c r="D9770" i="4"/>
  <c r="D9769" i="4"/>
  <c r="D9768" i="4"/>
  <c r="D9767" i="4"/>
  <c r="D9766" i="4"/>
  <c r="D9765" i="4"/>
  <c r="D9764" i="4"/>
  <c r="D9763" i="4"/>
  <c r="D9762" i="4"/>
  <c r="D9761" i="4"/>
  <c r="D9760" i="4"/>
  <c r="D9759" i="4"/>
  <c r="D9758" i="4"/>
  <c r="D9757" i="4"/>
  <c r="D9756" i="4"/>
  <c r="D9755" i="4"/>
  <c r="D9754" i="4"/>
  <c r="D9753" i="4"/>
  <c r="D9752" i="4"/>
  <c r="D9751" i="4"/>
  <c r="D9750" i="4"/>
  <c r="D9749" i="4"/>
  <c r="D9748" i="4"/>
  <c r="D9747" i="4"/>
  <c r="D9746" i="4"/>
  <c r="D9745" i="4"/>
  <c r="D9744" i="4"/>
  <c r="D9743" i="4"/>
  <c r="D9742" i="4"/>
  <c r="D9741" i="4"/>
  <c r="D9740" i="4"/>
  <c r="D9739" i="4"/>
  <c r="D9738" i="4"/>
  <c r="D9737" i="4"/>
  <c r="D9736" i="4"/>
  <c r="D9735" i="4"/>
  <c r="D9734" i="4"/>
  <c r="D9733" i="4"/>
  <c r="D9732" i="4"/>
  <c r="D9731" i="4"/>
  <c r="D9730" i="4"/>
  <c r="D9729" i="4"/>
  <c r="D9728" i="4"/>
  <c r="D9727" i="4"/>
  <c r="D9726" i="4"/>
  <c r="D9725" i="4"/>
  <c r="D9724" i="4"/>
  <c r="D9723" i="4"/>
  <c r="D9722" i="4"/>
  <c r="D9721" i="4"/>
  <c r="D9720" i="4"/>
  <c r="D9719" i="4"/>
  <c r="D9718" i="4"/>
  <c r="D9717" i="4"/>
  <c r="D9716" i="4"/>
  <c r="D9715" i="4"/>
  <c r="D9714" i="4"/>
  <c r="D9713" i="4"/>
  <c r="D9712" i="4"/>
  <c r="D9711" i="4"/>
  <c r="D9710" i="4"/>
  <c r="D9709" i="4"/>
  <c r="D9708" i="4"/>
  <c r="D9707" i="4"/>
  <c r="D9706" i="4"/>
  <c r="D9705" i="4"/>
  <c r="D9704" i="4"/>
  <c r="D9703" i="4"/>
  <c r="D9702" i="4"/>
  <c r="D9701" i="4"/>
  <c r="D9700" i="4"/>
  <c r="D9699" i="4"/>
  <c r="D9698" i="4"/>
  <c r="D9697" i="4"/>
  <c r="D9696" i="4"/>
  <c r="D9695" i="4"/>
  <c r="D9694" i="4"/>
  <c r="D9693" i="4"/>
  <c r="D9692" i="4"/>
  <c r="D9691" i="4"/>
  <c r="D9690" i="4"/>
  <c r="D9689" i="4"/>
  <c r="D9688" i="4"/>
  <c r="D9687" i="4"/>
  <c r="D9686" i="4"/>
  <c r="D9685" i="4"/>
  <c r="D9684" i="4"/>
  <c r="D9683" i="4"/>
  <c r="D9682" i="4"/>
  <c r="D9681" i="4"/>
  <c r="D9680" i="4"/>
  <c r="D9679" i="4"/>
  <c r="D9678" i="4"/>
  <c r="D9677" i="4"/>
  <c r="D9676" i="4"/>
  <c r="D9675" i="4"/>
  <c r="D9674" i="4"/>
  <c r="D9673" i="4"/>
  <c r="D9672" i="4"/>
  <c r="D9671" i="4"/>
  <c r="D9670" i="4"/>
  <c r="D9669" i="4"/>
  <c r="D9668" i="4"/>
  <c r="D9667" i="4"/>
  <c r="D9666" i="4"/>
  <c r="D9665" i="4"/>
  <c r="D9664" i="4"/>
  <c r="D9663" i="4"/>
  <c r="D9662" i="4"/>
  <c r="D9661" i="4"/>
  <c r="D9660" i="4"/>
  <c r="D9659" i="4"/>
  <c r="D9658" i="4"/>
  <c r="D9657" i="4"/>
  <c r="D9656" i="4"/>
  <c r="D9655" i="4"/>
  <c r="D9654" i="4"/>
  <c r="D9653" i="4"/>
  <c r="D9652" i="4"/>
  <c r="D9651" i="4"/>
  <c r="D9650" i="4"/>
  <c r="D9649" i="4"/>
  <c r="D9648" i="4"/>
  <c r="D9647" i="4"/>
  <c r="D9646" i="4"/>
  <c r="D9645" i="4"/>
  <c r="D9644" i="4"/>
  <c r="D9643" i="4"/>
  <c r="D9642" i="4"/>
  <c r="D9641" i="4"/>
  <c r="D9640" i="4"/>
  <c r="D9639" i="4"/>
  <c r="D9638" i="4"/>
  <c r="D9637" i="4"/>
  <c r="D9636" i="4"/>
  <c r="D9635" i="4"/>
  <c r="D9634" i="4"/>
  <c r="D9633" i="4"/>
  <c r="D9632" i="4"/>
  <c r="D9631" i="4"/>
  <c r="D9630" i="4"/>
  <c r="D9629" i="4"/>
  <c r="D9628" i="4"/>
  <c r="D9627" i="4"/>
  <c r="D9626" i="4"/>
  <c r="D9625" i="4"/>
  <c r="D9624" i="4"/>
  <c r="D9623" i="4"/>
  <c r="D9622" i="4"/>
  <c r="D9621" i="4"/>
  <c r="D9620" i="4"/>
  <c r="D9619" i="4"/>
  <c r="D9618" i="4"/>
  <c r="D9617" i="4"/>
  <c r="D9616" i="4"/>
  <c r="D9615" i="4"/>
  <c r="D9614" i="4"/>
  <c r="D9613" i="4"/>
  <c r="D9612" i="4"/>
  <c r="D9611" i="4"/>
  <c r="D9610" i="4"/>
  <c r="D9609" i="4"/>
  <c r="D9608" i="4"/>
  <c r="D9607" i="4"/>
  <c r="D9606" i="4"/>
  <c r="D9605" i="4"/>
  <c r="D9604" i="4"/>
  <c r="D9603" i="4"/>
  <c r="D9602" i="4"/>
  <c r="D9601" i="4"/>
  <c r="D9600" i="4"/>
  <c r="D9599" i="4"/>
  <c r="D9598" i="4"/>
  <c r="D9597" i="4"/>
  <c r="D9596" i="4"/>
  <c r="D9595" i="4"/>
  <c r="D9594" i="4"/>
  <c r="D9593" i="4"/>
  <c r="D9592" i="4"/>
  <c r="D9591" i="4"/>
  <c r="D9590" i="4"/>
  <c r="D9589" i="4"/>
  <c r="D9588" i="4"/>
  <c r="D9587" i="4"/>
  <c r="D9586" i="4"/>
  <c r="D9585" i="4"/>
  <c r="D9584" i="4"/>
  <c r="D9583" i="4"/>
  <c r="D9582" i="4"/>
  <c r="D9581" i="4"/>
  <c r="D9580" i="4"/>
  <c r="D9579" i="4"/>
  <c r="D9578" i="4"/>
  <c r="D9577" i="4"/>
  <c r="D9576" i="4"/>
  <c r="D9575" i="4"/>
  <c r="D9574" i="4"/>
  <c r="D9573" i="4"/>
  <c r="D9572" i="4"/>
  <c r="D9571" i="4"/>
  <c r="D9570" i="4"/>
  <c r="D9569" i="4"/>
  <c r="D9568" i="4"/>
  <c r="D9567" i="4"/>
  <c r="D9566" i="4"/>
  <c r="D9565" i="4"/>
  <c r="D9564" i="4"/>
  <c r="D9563" i="4"/>
  <c r="D9562" i="4"/>
  <c r="D9561" i="4"/>
  <c r="D9560" i="4"/>
  <c r="D9559" i="4"/>
  <c r="D9558" i="4"/>
  <c r="D9557" i="4"/>
  <c r="D9556" i="4"/>
  <c r="D9555" i="4"/>
  <c r="D9554" i="4"/>
  <c r="D9553" i="4"/>
  <c r="D9552" i="4"/>
  <c r="D9551" i="4"/>
  <c r="D9550" i="4"/>
  <c r="D9549" i="4"/>
  <c r="D9548" i="4"/>
  <c r="D9547" i="4"/>
  <c r="D9546" i="4"/>
  <c r="D9545" i="4"/>
  <c r="D9544" i="4"/>
  <c r="D9543" i="4"/>
  <c r="D9542" i="4"/>
  <c r="D9541" i="4"/>
  <c r="D9540" i="4"/>
  <c r="D9539" i="4"/>
  <c r="D9538" i="4"/>
  <c r="D9537" i="4"/>
  <c r="D9536" i="4"/>
  <c r="D9535" i="4"/>
  <c r="D9534" i="4"/>
  <c r="D9533" i="4"/>
  <c r="D9532" i="4"/>
  <c r="D9531" i="4"/>
  <c r="D9530" i="4"/>
  <c r="D9529" i="4"/>
  <c r="D9528" i="4"/>
  <c r="D9527" i="4"/>
  <c r="D9526" i="4"/>
  <c r="D9525" i="4"/>
  <c r="D9524" i="4"/>
  <c r="D9523" i="4"/>
  <c r="D9522" i="4"/>
  <c r="D9521" i="4"/>
  <c r="D9520" i="4"/>
  <c r="D9519" i="4"/>
  <c r="D9518" i="4"/>
  <c r="D9517" i="4"/>
  <c r="D9516" i="4"/>
  <c r="D9515" i="4"/>
  <c r="D9514" i="4"/>
  <c r="D9513" i="4"/>
  <c r="D9512" i="4"/>
  <c r="D9511" i="4"/>
  <c r="D9510" i="4"/>
  <c r="D9509" i="4"/>
  <c r="D9508" i="4"/>
  <c r="D9507" i="4"/>
  <c r="D9506" i="4"/>
  <c r="D9505" i="4"/>
  <c r="D9504" i="4"/>
  <c r="D9503" i="4"/>
  <c r="D9502" i="4"/>
  <c r="D9501" i="4"/>
  <c r="D9500" i="4"/>
  <c r="D9499" i="4"/>
  <c r="D9498" i="4"/>
  <c r="D9497" i="4"/>
  <c r="D9496" i="4"/>
  <c r="D9495" i="4"/>
  <c r="D9494" i="4"/>
  <c r="D9493" i="4"/>
  <c r="D9492" i="4"/>
  <c r="D9491" i="4"/>
  <c r="D9490" i="4"/>
  <c r="D9489" i="4"/>
  <c r="D9488" i="4"/>
  <c r="D9487" i="4"/>
  <c r="D9486" i="4"/>
  <c r="D9485" i="4"/>
  <c r="D9484" i="4"/>
  <c r="D9483" i="4"/>
  <c r="D9482" i="4"/>
  <c r="D9481" i="4"/>
  <c r="D9480" i="4"/>
  <c r="D9479" i="4"/>
  <c r="D9478" i="4"/>
  <c r="D9477" i="4"/>
  <c r="D9476" i="4"/>
  <c r="D9475" i="4"/>
  <c r="D9474" i="4"/>
  <c r="D9473" i="4"/>
  <c r="D9472" i="4"/>
  <c r="D9471" i="4"/>
  <c r="D9470" i="4"/>
  <c r="D9469" i="4"/>
  <c r="D9468" i="4"/>
  <c r="D9467" i="4"/>
  <c r="D9466" i="4"/>
  <c r="D9465" i="4"/>
  <c r="D9464" i="4"/>
  <c r="D9463" i="4"/>
  <c r="D9462" i="4"/>
  <c r="D9461" i="4"/>
  <c r="D9460" i="4"/>
  <c r="D9459" i="4"/>
  <c r="D9458" i="4"/>
  <c r="D9457" i="4"/>
  <c r="D9456" i="4"/>
  <c r="D9455" i="4"/>
  <c r="D9454" i="4"/>
  <c r="D9453" i="4"/>
  <c r="D9452" i="4"/>
  <c r="D9451" i="4"/>
  <c r="D9450" i="4"/>
  <c r="D9449" i="4"/>
  <c r="D9448" i="4"/>
  <c r="D9447" i="4"/>
  <c r="D9446" i="4"/>
  <c r="D9445" i="4"/>
  <c r="D9444" i="4"/>
  <c r="D9443" i="4"/>
  <c r="D9442" i="4"/>
  <c r="D9441" i="4"/>
  <c r="D9440" i="4"/>
  <c r="D9439" i="4"/>
  <c r="D9438" i="4"/>
  <c r="D9437" i="4"/>
  <c r="D9436" i="4"/>
  <c r="D9435" i="4"/>
  <c r="D9434" i="4"/>
  <c r="D9433" i="4"/>
  <c r="D9432" i="4"/>
  <c r="D9431" i="4"/>
  <c r="D9430" i="4"/>
  <c r="D9429" i="4"/>
  <c r="D9428" i="4"/>
  <c r="D9427" i="4"/>
  <c r="D9426" i="4"/>
  <c r="D9425" i="4"/>
  <c r="D9424" i="4"/>
  <c r="D9423" i="4"/>
  <c r="D9422" i="4"/>
  <c r="D9421" i="4"/>
  <c r="D9420" i="4"/>
  <c r="D9419" i="4"/>
  <c r="D9418" i="4"/>
  <c r="D9417" i="4"/>
  <c r="D9416" i="4"/>
  <c r="D9415" i="4"/>
  <c r="D9414" i="4"/>
  <c r="D9413" i="4"/>
  <c r="D9412" i="4"/>
  <c r="D9411" i="4"/>
  <c r="D9410" i="4"/>
  <c r="D9409" i="4"/>
  <c r="D9408" i="4"/>
  <c r="D9407" i="4"/>
  <c r="D9406" i="4"/>
  <c r="D9405" i="4"/>
  <c r="D9404" i="4"/>
  <c r="D9403" i="4"/>
  <c r="D9402" i="4"/>
  <c r="D9401" i="4"/>
  <c r="D9400" i="4"/>
  <c r="D9399" i="4"/>
  <c r="D9398" i="4"/>
  <c r="D9397" i="4"/>
  <c r="D9396" i="4"/>
  <c r="D9395" i="4"/>
  <c r="D9394" i="4"/>
  <c r="D9393" i="4"/>
  <c r="D9392" i="4"/>
  <c r="D9391" i="4"/>
  <c r="D9390" i="4"/>
  <c r="D9389" i="4"/>
  <c r="D9388" i="4"/>
  <c r="D9387" i="4"/>
  <c r="D9386" i="4"/>
  <c r="D9385" i="4"/>
  <c r="D9384" i="4"/>
  <c r="D9383" i="4"/>
  <c r="D9382" i="4"/>
  <c r="D9381" i="4"/>
  <c r="D9380" i="4"/>
  <c r="D9379" i="4"/>
  <c r="D9378" i="4"/>
  <c r="D9377" i="4"/>
  <c r="D9376" i="4"/>
  <c r="D9375" i="4"/>
  <c r="D9374" i="4"/>
  <c r="D9373" i="4"/>
  <c r="D9372" i="4"/>
  <c r="D9371" i="4"/>
  <c r="D9370" i="4"/>
  <c r="D9369" i="4"/>
  <c r="D9368" i="4"/>
  <c r="D9367" i="4"/>
  <c r="D9366" i="4"/>
  <c r="D9365" i="4"/>
  <c r="D9364" i="4"/>
  <c r="D9363" i="4"/>
  <c r="D9362" i="4"/>
  <c r="D9361" i="4"/>
  <c r="D9360" i="4"/>
  <c r="D9359" i="4"/>
  <c r="D9358" i="4"/>
  <c r="D9357" i="4"/>
  <c r="D9356" i="4"/>
  <c r="D9355" i="4"/>
  <c r="D9354" i="4"/>
  <c r="D9353" i="4"/>
  <c r="D9352" i="4"/>
  <c r="D9351" i="4"/>
  <c r="D9350" i="4"/>
  <c r="D9349" i="4"/>
  <c r="D9348" i="4"/>
  <c r="D9347" i="4"/>
  <c r="D9346" i="4"/>
  <c r="D9345" i="4"/>
  <c r="D9344" i="4"/>
  <c r="D9343" i="4"/>
  <c r="D9342" i="4"/>
  <c r="D9341" i="4"/>
  <c r="D9340" i="4"/>
  <c r="D9339" i="4"/>
  <c r="D9338" i="4"/>
  <c r="D9337" i="4"/>
  <c r="D9336" i="4"/>
  <c r="D9335" i="4"/>
  <c r="D9334" i="4"/>
  <c r="D9333" i="4"/>
  <c r="D9332" i="4"/>
  <c r="D9331" i="4"/>
  <c r="D9330" i="4"/>
  <c r="D9329" i="4"/>
  <c r="D9328" i="4"/>
  <c r="D9327" i="4"/>
  <c r="D9326" i="4"/>
  <c r="D9325" i="4"/>
  <c r="D9324" i="4"/>
  <c r="D9323" i="4"/>
  <c r="D9322" i="4"/>
  <c r="D9321" i="4"/>
  <c r="D9320" i="4"/>
  <c r="D9319" i="4"/>
  <c r="D9318" i="4"/>
  <c r="D9317" i="4"/>
  <c r="D9316" i="4"/>
  <c r="D9315" i="4"/>
  <c r="D9314" i="4"/>
  <c r="D9313" i="4"/>
  <c r="D9312" i="4"/>
  <c r="D9311" i="4"/>
  <c r="D9310" i="4"/>
  <c r="D9309" i="4"/>
  <c r="D9308" i="4"/>
  <c r="D9307" i="4"/>
  <c r="D9306" i="4"/>
  <c r="D9305" i="4"/>
  <c r="D9304" i="4"/>
  <c r="D9303" i="4"/>
  <c r="D9302" i="4"/>
  <c r="D9301" i="4"/>
  <c r="D9300" i="4"/>
  <c r="D9299" i="4"/>
  <c r="D9298" i="4"/>
  <c r="D9297" i="4"/>
  <c r="D9296" i="4"/>
  <c r="D9295" i="4"/>
  <c r="D9294" i="4"/>
  <c r="D9293" i="4"/>
  <c r="D9292" i="4"/>
  <c r="D9291" i="4"/>
  <c r="D9290" i="4"/>
  <c r="D9289" i="4"/>
  <c r="D9288" i="4"/>
  <c r="D9287" i="4"/>
  <c r="D9286" i="4"/>
  <c r="D9285" i="4"/>
  <c r="D9284" i="4"/>
  <c r="D9283" i="4"/>
  <c r="D9282" i="4"/>
  <c r="D9281" i="4"/>
  <c r="D9280" i="4"/>
  <c r="D9279" i="4"/>
  <c r="D9278" i="4"/>
  <c r="D9277" i="4"/>
  <c r="D9276" i="4"/>
  <c r="D9275" i="4"/>
  <c r="D9274" i="4"/>
  <c r="D9273" i="4"/>
  <c r="D9272" i="4"/>
  <c r="D9271" i="4"/>
  <c r="D9270" i="4"/>
  <c r="D9269" i="4"/>
  <c r="D9268" i="4"/>
  <c r="D9267" i="4"/>
  <c r="D9266" i="4"/>
  <c r="D9265" i="4"/>
  <c r="D9264" i="4"/>
  <c r="D9263" i="4"/>
  <c r="D9262" i="4"/>
  <c r="D9261" i="4"/>
  <c r="D9260" i="4"/>
  <c r="D9259" i="4"/>
  <c r="D9258" i="4"/>
  <c r="D9257" i="4"/>
  <c r="D9256" i="4"/>
  <c r="D9255" i="4"/>
  <c r="D9254" i="4"/>
  <c r="D9253" i="4"/>
  <c r="D9252" i="4"/>
  <c r="D9251" i="4"/>
  <c r="D9250" i="4"/>
  <c r="D9249" i="4"/>
  <c r="D9248" i="4"/>
  <c r="D9247" i="4"/>
  <c r="D9246" i="4"/>
  <c r="D9245" i="4"/>
  <c r="D9244" i="4"/>
  <c r="D9243" i="4"/>
  <c r="D9242" i="4"/>
  <c r="D9241" i="4"/>
  <c r="D9240" i="4"/>
  <c r="D9239" i="4"/>
  <c r="D9238" i="4"/>
  <c r="D9237" i="4"/>
  <c r="D9236" i="4"/>
  <c r="D9235" i="4"/>
  <c r="D9234" i="4"/>
  <c r="D9233" i="4"/>
  <c r="D9232" i="4"/>
  <c r="D9231" i="4"/>
  <c r="D9230" i="4"/>
  <c r="D9229" i="4"/>
  <c r="D9228" i="4"/>
  <c r="D9227" i="4"/>
  <c r="D9226" i="4"/>
  <c r="D9225" i="4"/>
  <c r="D9224" i="4"/>
  <c r="D9223" i="4"/>
  <c r="D9222" i="4"/>
  <c r="D9221" i="4"/>
  <c r="D9220" i="4"/>
  <c r="D9219" i="4"/>
  <c r="D9218" i="4"/>
  <c r="D9217" i="4"/>
  <c r="D9216" i="4"/>
  <c r="D9215" i="4"/>
  <c r="D9214" i="4"/>
  <c r="D9213" i="4"/>
  <c r="D9212" i="4"/>
  <c r="D9211" i="4"/>
  <c r="D9210" i="4"/>
  <c r="D9209" i="4"/>
  <c r="D9208" i="4"/>
  <c r="D9207" i="4"/>
  <c r="D9206" i="4"/>
  <c r="D9205" i="4"/>
  <c r="D9204" i="4"/>
  <c r="D9203" i="4"/>
  <c r="D9202" i="4"/>
  <c r="D9201" i="4"/>
  <c r="D9200" i="4"/>
  <c r="D9199" i="4"/>
  <c r="D9198" i="4"/>
  <c r="D9197" i="4"/>
  <c r="D9196" i="4"/>
  <c r="D9195" i="4"/>
  <c r="D9194" i="4"/>
  <c r="D9193" i="4"/>
  <c r="D9192" i="4"/>
  <c r="D9191" i="4"/>
  <c r="D9190" i="4"/>
  <c r="D9189" i="4"/>
  <c r="D9188" i="4"/>
  <c r="D9187" i="4"/>
  <c r="D9186" i="4"/>
  <c r="D9185" i="4"/>
  <c r="D9184" i="4"/>
  <c r="D9183" i="4"/>
  <c r="D9182" i="4"/>
  <c r="D9181" i="4"/>
  <c r="D9180" i="4"/>
  <c r="D9179" i="4"/>
  <c r="D9178" i="4"/>
  <c r="D9177" i="4"/>
  <c r="D9176" i="4"/>
  <c r="D9175" i="4"/>
  <c r="D9174" i="4"/>
  <c r="D9173" i="4"/>
  <c r="D9172" i="4"/>
  <c r="D9171" i="4"/>
  <c r="D9170" i="4"/>
  <c r="D9169" i="4"/>
  <c r="D9168" i="4"/>
  <c r="D9167" i="4"/>
  <c r="D9166" i="4"/>
  <c r="D9165" i="4"/>
  <c r="D9164" i="4"/>
  <c r="D9163" i="4"/>
  <c r="D9162" i="4"/>
  <c r="D9161" i="4"/>
  <c r="D9160" i="4"/>
  <c r="D9159" i="4"/>
  <c r="D9158" i="4"/>
  <c r="D9157" i="4"/>
  <c r="D9156" i="4"/>
  <c r="D9155" i="4"/>
  <c r="D9154" i="4"/>
  <c r="D9153" i="4"/>
  <c r="D9152" i="4"/>
  <c r="D9151" i="4"/>
  <c r="D9150" i="4"/>
  <c r="D9149" i="4"/>
  <c r="D9148" i="4"/>
  <c r="D9147" i="4"/>
  <c r="D9146" i="4"/>
  <c r="D9145" i="4"/>
  <c r="D9144" i="4"/>
  <c r="D9143" i="4"/>
  <c r="D9142" i="4"/>
  <c r="D9141" i="4"/>
  <c r="D9140" i="4"/>
  <c r="D9139" i="4"/>
  <c r="D9138" i="4"/>
  <c r="D9137" i="4"/>
  <c r="D9136" i="4"/>
  <c r="D9135" i="4"/>
  <c r="D9134" i="4"/>
  <c r="D9133" i="4"/>
  <c r="D9132" i="4"/>
  <c r="D9131" i="4"/>
  <c r="D9130" i="4"/>
  <c r="D9129" i="4"/>
  <c r="D9128" i="4"/>
  <c r="D9127" i="4"/>
  <c r="D9126" i="4"/>
  <c r="D9125" i="4"/>
  <c r="D9124" i="4"/>
  <c r="D9123" i="4"/>
  <c r="D9122" i="4"/>
  <c r="D9121" i="4"/>
  <c r="D9120" i="4"/>
  <c r="D9119" i="4"/>
  <c r="D9118" i="4"/>
  <c r="D9117" i="4"/>
  <c r="D9116" i="4"/>
  <c r="D9115" i="4"/>
  <c r="D9114" i="4"/>
  <c r="D9113" i="4"/>
  <c r="D9112" i="4"/>
  <c r="D9111" i="4"/>
  <c r="D9110" i="4"/>
  <c r="D9109" i="4"/>
  <c r="D9108" i="4"/>
  <c r="D9107" i="4"/>
  <c r="D9106" i="4"/>
  <c r="D9105" i="4"/>
  <c r="D9104" i="4"/>
  <c r="D9103" i="4"/>
  <c r="D9102" i="4"/>
  <c r="D9101" i="4"/>
  <c r="D9100" i="4"/>
  <c r="D9099" i="4"/>
  <c r="D9098" i="4"/>
  <c r="D9097" i="4"/>
  <c r="D9096" i="4"/>
  <c r="D9095" i="4"/>
  <c r="D9094" i="4"/>
  <c r="D9093" i="4"/>
  <c r="D9092" i="4"/>
  <c r="D9091" i="4"/>
  <c r="D9090" i="4"/>
  <c r="D9089" i="4"/>
  <c r="D9088" i="4"/>
  <c r="D9087" i="4"/>
  <c r="D9086" i="4"/>
  <c r="D9085" i="4"/>
  <c r="D9084" i="4"/>
  <c r="D9083" i="4"/>
  <c r="D9082" i="4"/>
  <c r="D9081" i="4"/>
  <c r="D9080" i="4"/>
  <c r="D9079" i="4"/>
  <c r="D9078" i="4"/>
  <c r="D9077" i="4"/>
  <c r="D9076" i="4"/>
  <c r="D9075" i="4"/>
  <c r="D9074" i="4"/>
  <c r="D9073" i="4"/>
  <c r="D9072" i="4"/>
  <c r="D9071" i="4"/>
  <c r="D9070" i="4"/>
  <c r="D9069" i="4"/>
  <c r="D9068" i="4"/>
  <c r="D9067" i="4"/>
  <c r="D9066" i="4"/>
  <c r="D9065" i="4"/>
  <c r="D9064" i="4"/>
  <c r="D9063" i="4"/>
  <c r="D9062" i="4"/>
  <c r="D9061" i="4"/>
  <c r="D9060" i="4"/>
  <c r="D9059" i="4"/>
  <c r="D9058" i="4"/>
  <c r="D9057" i="4"/>
  <c r="D9056" i="4"/>
  <c r="D9055" i="4"/>
  <c r="D9054" i="4"/>
  <c r="D9053" i="4"/>
  <c r="D9052" i="4"/>
  <c r="D9051" i="4"/>
  <c r="D9050" i="4"/>
  <c r="D9049" i="4"/>
  <c r="D9048" i="4"/>
  <c r="D9047" i="4"/>
  <c r="D9046" i="4"/>
  <c r="D9045" i="4"/>
  <c r="D9044" i="4"/>
  <c r="D9043" i="4"/>
  <c r="D9042" i="4"/>
  <c r="D9041" i="4"/>
  <c r="D9040" i="4"/>
  <c r="D9039" i="4"/>
  <c r="D9038" i="4"/>
  <c r="D9037" i="4"/>
  <c r="D9036" i="4"/>
  <c r="D9035" i="4"/>
  <c r="D9034" i="4"/>
  <c r="D9033" i="4"/>
  <c r="D9032" i="4"/>
  <c r="D9031" i="4"/>
  <c r="D9030" i="4"/>
  <c r="D9029" i="4"/>
  <c r="D9028" i="4"/>
  <c r="D9027" i="4"/>
  <c r="D9026" i="4"/>
  <c r="D9025" i="4"/>
  <c r="D9024" i="4"/>
  <c r="D9023" i="4"/>
  <c r="D9022" i="4"/>
  <c r="D9021" i="4"/>
  <c r="D9020" i="4"/>
  <c r="D9019" i="4"/>
  <c r="D9018" i="4"/>
  <c r="D9017" i="4"/>
  <c r="D9016" i="4"/>
  <c r="D9015" i="4"/>
  <c r="D9014" i="4"/>
  <c r="D9013" i="4"/>
  <c r="D9012" i="4"/>
  <c r="D9011" i="4"/>
  <c r="D9010" i="4"/>
  <c r="D9009" i="4"/>
  <c r="D9008" i="4"/>
  <c r="D9007" i="4"/>
  <c r="D9006" i="4"/>
  <c r="D9005" i="4"/>
  <c r="D9004" i="4"/>
  <c r="D9003" i="4"/>
  <c r="D9002" i="4"/>
  <c r="D9001" i="4"/>
  <c r="D9000" i="4"/>
  <c r="D8999" i="4"/>
  <c r="D8998" i="4"/>
  <c r="D8997" i="4"/>
  <c r="D8996" i="4"/>
  <c r="D8995" i="4"/>
  <c r="D8994" i="4"/>
  <c r="D8993" i="4"/>
  <c r="D8992" i="4"/>
  <c r="D8991" i="4"/>
  <c r="D8990" i="4"/>
  <c r="D8989" i="4"/>
  <c r="D8988" i="4"/>
  <c r="D8987" i="4"/>
  <c r="D8986" i="4"/>
  <c r="D8985" i="4"/>
  <c r="D8984" i="4"/>
  <c r="D8983" i="4"/>
  <c r="D8982" i="4"/>
  <c r="D8981" i="4"/>
  <c r="D8980" i="4"/>
  <c r="D8979" i="4"/>
  <c r="D8978" i="4"/>
  <c r="D8977" i="4"/>
  <c r="D8976" i="4"/>
  <c r="D8975" i="4"/>
  <c r="D8974" i="4"/>
  <c r="D8973" i="4"/>
  <c r="D8972" i="4"/>
  <c r="D8971" i="4"/>
  <c r="D8970" i="4"/>
  <c r="D8969" i="4"/>
  <c r="D8968" i="4"/>
  <c r="D8967" i="4"/>
  <c r="D8966" i="4"/>
  <c r="D8965" i="4"/>
  <c r="D8964" i="4"/>
  <c r="D8963" i="4"/>
  <c r="D8962" i="4"/>
  <c r="D8961" i="4"/>
  <c r="D8960" i="4"/>
  <c r="D8959" i="4"/>
  <c r="D8958" i="4"/>
  <c r="D8957" i="4"/>
  <c r="D8956" i="4"/>
  <c r="D8955" i="4"/>
  <c r="D8954" i="4"/>
  <c r="D8953" i="4"/>
  <c r="D8952" i="4"/>
  <c r="D8951" i="4"/>
  <c r="D8950" i="4"/>
  <c r="D8949" i="4"/>
  <c r="D8948" i="4"/>
  <c r="D8947" i="4"/>
  <c r="D8946" i="4"/>
  <c r="D8945" i="4"/>
  <c r="D8944" i="4"/>
  <c r="D8943" i="4"/>
  <c r="D8942" i="4"/>
  <c r="D8941" i="4"/>
  <c r="D8940" i="4"/>
  <c r="D8939" i="4"/>
  <c r="D8938" i="4"/>
  <c r="D8937" i="4"/>
  <c r="D8936" i="4"/>
  <c r="D8935" i="4"/>
  <c r="D8934" i="4"/>
  <c r="D8933" i="4"/>
  <c r="D8932" i="4"/>
  <c r="D8931" i="4"/>
  <c r="D8930" i="4"/>
  <c r="D8929" i="4"/>
  <c r="D8928" i="4"/>
  <c r="D8927" i="4"/>
  <c r="D8926" i="4"/>
  <c r="D8925" i="4"/>
  <c r="D8924" i="4"/>
  <c r="D8923" i="4"/>
  <c r="D8922" i="4"/>
  <c r="D8921" i="4"/>
  <c r="D8920" i="4"/>
  <c r="D8919" i="4"/>
  <c r="D8918" i="4"/>
  <c r="D8917" i="4"/>
  <c r="D8916" i="4"/>
  <c r="D8915" i="4"/>
  <c r="D8914" i="4"/>
  <c r="D8913" i="4"/>
  <c r="D8912" i="4"/>
  <c r="D8911" i="4"/>
  <c r="D8910" i="4"/>
  <c r="D8909" i="4"/>
  <c r="D8908" i="4"/>
  <c r="D8907" i="4"/>
  <c r="D8906" i="4"/>
  <c r="D8905" i="4"/>
  <c r="D8904" i="4"/>
  <c r="D8903" i="4"/>
  <c r="D8902" i="4"/>
  <c r="D8901" i="4"/>
  <c r="D8900" i="4"/>
  <c r="D8899" i="4"/>
  <c r="D8898" i="4"/>
  <c r="D8897" i="4"/>
  <c r="D8896" i="4"/>
  <c r="D8895" i="4"/>
  <c r="D8894" i="4"/>
  <c r="D8893" i="4"/>
  <c r="D8892" i="4"/>
  <c r="D8891" i="4"/>
  <c r="D8890" i="4"/>
  <c r="D8889" i="4"/>
  <c r="D8888" i="4"/>
  <c r="D8887" i="4"/>
  <c r="D8886" i="4"/>
  <c r="D8885" i="4"/>
  <c r="D8884" i="4"/>
  <c r="D8883" i="4"/>
  <c r="D8882" i="4"/>
  <c r="D8881" i="4"/>
  <c r="D8880" i="4"/>
  <c r="D8879" i="4"/>
  <c r="D8878" i="4"/>
  <c r="D8877" i="4"/>
  <c r="D8876" i="4"/>
  <c r="D8875" i="4"/>
  <c r="D8874" i="4"/>
  <c r="D8873" i="4"/>
  <c r="D8872" i="4"/>
  <c r="D8871" i="4"/>
  <c r="D8870" i="4"/>
  <c r="D8869" i="4"/>
  <c r="D8868" i="4"/>
  <c r="D8867" i="4"/>
  <c r="D8866" i="4"/>
  <c r="D8865" i="4"/>
  <c r="D8864" i="4"/>
  <c r="D8863" i="4"/>
  <c r="D8862" i="4"/>
  <c r="D8861" i="4"/>
  <c r="D8860" i="4"/>
  <c r="D8859" i="4"/>
  <c r="D8858" i="4"/>
  <c r="D8857" i="4"/>
  <c r="D8856" i="4"/>
  <c r="D8855" i="4"/>
  <c r="D8854" i="4"/>
  <c r="D8853" i="4"/>
  <c r="D8852" i="4"/>
  <c r="D8851" i="4"/>
  <c r="D8850" i="4"/>
  <c r="D8849" i="4"/>
  <c r="D8848" i="4"/>
  <c r="D8847" i="4"/>
  <c r="D8846" i="4"/>
  <c r="D8845" i="4"/>
  <c r="D8844" i="4"/>
  <c r="D8843" i="4"/>
  <c r="D8842" i="4"/>
  <c r="D8841" i="4"/>
  <c r="D8840" i="4"/>
  <c r="D8839" i="4"/>
  <c r="D8838" i="4"/>
  <c r="D8837" i="4"/>
  <c r="D8836" i="4"/>
  <c r="D8835" i="4"/>
  <c r="D8834" i="4"/>
  <c r="D8833" i="4"/>
  <c r="D8832" i="4"/>
  <c r="D8831" i="4"/>
  <c r="D8830" i="4"/>
  <c r="D8829" i="4"/>
  <c r="D8828" i="4"/>
  <c r="D8827" i="4"/>
  <c r="D8826" i="4"/>
  <c r="D8825" i="4"/>
  <c r="D8824" i="4"/>
  <c r="D8823" i="4"/>
  <c r="D8822" i="4"/>
  <c r="D8821" i="4"/>
  <c r="D8820" i="4"/>
  <c r="D8819" i="4"/>
  <c r="D8818" i="4"/>
  <c r="D8817" i="4"/>
  <c r="D8816" i="4"/>
  <c r="D8815" i="4"/>
  <c r="D8814" i="4"/>
  <c r="D8813" i="4"/>
  <c r="D8812" i="4"/>
  <c r="D8811" i="4"/>
  <c r="D8810" i="4"/>
  <c r="D8809" i="4"/>
  <c r="D8808" i="4"/>
  <c r="D8807" i="4"/>
  <c r="D8806" i="4"/>
  <c r="D8805" i="4"/>
  <c r="D8804" i="4"/>
  <c r="D8803" i="4"/>
  <c r="D8802" i="4"/>
  <c r="D8801" i="4"/>
  <c r="D8800" i="4"/>
  <c r="D8799" i="4"/>
  <c r="D8798" i="4"/>
  <c r="D8797" i="4"/>
  <c r="D8796" i="4"/>
  <c r="D8795" i="4"/>
  <c r="D8794" i="4"/>
  <c r="D8793" i="4"/>
  <c r="D8792" i="4"/>
  <c r="D8791" i="4"/>
  <c r="D8790" i="4"/>
  <c r="D8789" i="4"/>
  <c r="D8788" i="4"/>
  <c r="D8787" i="4"/>
  <c r="D8786" i="4"/>
  <c r="D8785" i="4"/>
  <c r="D8784" i="4"/>
  <c r="D8783" i="4"/>
  <c r="D8782" i="4"/>
  <c r="D8781" i="4"/>
  <c r="D8780" i="4"/>
  <c r="D8779" i="4"/>
  <c r="D8778" i="4"/>
  <c r="D8777" i="4"/>
  <c r="D8776" i="4"/>
  <c r="D8775" i="4"/>
  <c r="D8774" i="4"/>
  <c r="D8773" i="4"/>
  <c r="D8772" i="4"/>
  <c r="D8771" i="4"/>
  <c r="D8770" i="4"/>
  <c r="D8769" i="4"/>
  <c r="D8768" i="4"/>
  <c r="D8767" i="4"/>
  <c r="D8766" i="4"/>
  <c r="D8765" i="4"/>
  <c r="D8764" i="4"/>
  <c r="D8763" i="4"/>
  <c r="D8762" i="4"/>
  <c r="D8761" i="4"/>
  <c r="D8760" i="4"/>
  <c r="D8759" i="4"/>
  <c r="D8758" i="4"/>
  <c r="D8757" i="4"/>
  <c r="D8756" i="4"/>
  <c r="D8755" i="4"/>
  <c r="D8754" i="4"/>
  <c r="D8753" i="4"/>
  <c r="D8752" i="4"/>
  <c r="D8751" i="4"/>
  <c r="D8750" i="4"/>
  <c r="D8749" i="4"/>
  <c r="D8748" i="4"/>
  <c r="D8747" i="4"/>
  <c r="D8746" i="4"/>
  <c r="D8745" i="4"/>
  <c r="D8744" i="4"/>
  <c r="D8743" i="4"/>
  <c r="D8742" i="4"/>
  <c r="D8741" i="4"/>
  <c r="D8740" i="4"/>
  <c r="D8739" i="4"/>
  <c r="D8738" i="4"/>
  <c r="D8737" i="4"/>
  <c r="D8736" i="4"/>
  <c r="D8735" i="4"/>
  <c r="D8734" i="4"/>
  <c r="D8733" i="4"/>
  <c r="D8732" i="4"/>
  <c r="D8731" i="4"/>
  <c r="D8730" i="4"/>
  <c r="D8729" i="4"/>
  <c r="D8728" i="4"/>
  <c r="D8727" i="4"/>
  <c r="D8726" i="4"/>
  <c r="D8725" i="4"/>
  <c r="D8724" i="4"/>
  <c r="D8723" i="4"/>
  <c r="D8722" i="4"/>
  <c r="D8721" i="4"/>
  <c r="D8720" i="4"/>
  <c r="D8719" i="4"/>
  <c r="D8718" i="4"/>
  <c r="D8717" i="4"/>
  <c r="D8716" i="4"/>
  <c r="D8715" i="4"/>
  <c r="D8714" i="4"/>
  <c r="D8713" i="4"/>
  <c r="D8712" i="4"/>
  <c r="D8711" i="4"/>
  <c r="D8710" i="4"/>
  <c r="D8709" i="4"/>
  <c r="D8708" i="4"/>
  <c r="D8707" i="4"/>
  <c r="D8706" i="4"/>
  <c r="D8705" i="4"/>
  <c r="D8704" i="4"/>
  <c r="D8703" i="4"/>
  <c r="D8702" i="4"/>
  <c r="D8701" i="4"/>
  <c r="D8700" i="4"/>
  <c r="D8699" i="4"/>
  <c r="D8698" i="4"/>
  <c r="D8697" i="4"/>
  <c r="D8696" i="4"/>
  <c r="D8695" i="4"/>
  <c r="D8694" i="4"/>
  <c r="D8693" i="4"/>
  <c r="D8692" i="4"/>
  <c r="D8691" i="4"/>
  <c r="D8690" i="4"/>
  <c r="D8689" i="4"/>
  <c r="D8688" i="4"/>
  <c r="D8687" i="4"/>
  <c r="D8686" i="4"/>
  <c r="D8685" i="4"/>
  <c r="D8684" i="4"/>
  <c r="D8683" i="4"/>
  <c r="D8682" i="4"/>
  <c r="D8681" i="4"/>
  <c r="D8680" i="4"/>
  <c r="D8679" i="4"/>
  <c r="D8678" i="4"/>
  <c r="D8677" i="4"/>
  <c r="D8676" i="4"/>
  <c r="D8675" i="4"/>
  <c r="D8674" i="4"/>
  <c r="D8673" i="4"/>
  <c r="D8672" i="4"/>
  <c r="D8671" i="4"/>
  <c r="D8670" i="4"/>
  <c r="D8669" i="4"/>
  <c r="D8668" i="4"/>
  <c r="D8667" i="4"/>
  <c r="D8666" i="4"/>
  <c r="D8665" i="4"/>
  <c r="D8664" i="4"/>
  <c r="D8663" i="4"/>
  <c r="D8662" i="4"/>
  <c r="D8661" i="4"/>
  <c r="D8660" i="4"/>
  <c r="D8659" i="4"/>
  <c r="D8658" i="4"/>
  <c r="D8657" i="4"/>
  <c r="D8656" i="4"/>
  <c r="D8655" i="4"/>
  <c r="D8654" i="4"/>
  <c r="D8653" i="4"/>
  <c r="D8652" i="4"/>
  <c r="D8651" i="4"/>
  <c r="D8650" i="4"/>
  <c r="D8649" i="4"/>
  <c r="D8648" i="4"/>
  <c r="D8647" i="4"/>
  <c r="D8646" i="4"/>
  <c r="D8645" i="4"/>
  <c r="D8644" i="4"/>
  <c r="D8643" i="4"/>
  <c r="D8642" i="4"/>
  <c r="D8641" i="4"/>
  <c r="D8640" i="4"/>
  <c r="D8639" i="4"/>
  <c r="D8638" i="4"/>
  <c r="D8637" i="4"/>
  <c r="D8636" i="4"/>
  <c r="D8635" i="4"/>
  <c r="D8634" i="4"/>
  <c r="D8633" i="4"/>
  <c r="D8632" i="4"/>
  <c r="D8631" i="4"/>
  <c r="D8630" i="4"/>
  <c r="D8629" i="4"/>
  <c r="D8628" i="4"/>
  <c r="D8627" i="4"/>
  <c r="D8626" i="4"/>
  <c r="D8625" i="4"/>
  <c r="D8624" i="4"/>
  <c r="D8623" i="4"/>
  <c r="D8622" i="4"/>
  <c r="D8621" i="4"/>
  <c r="D8620" i="4"/>
  <c r="D8619" i="4"/>
  <c r="D8618" i="4"/>
  <c r="D8617" i="4"/>
  <c r="D8616" i="4"/>
  <c r="D8615" i="4"/>
  <c r="D8614" i="4"/>
  <c r="D8613" i="4"/>
  <c r="D8612" i="4"/>
  <c r="D8611" i="4"/>
  <c r="D8610" i="4"/>
  <c r="D8609" i="4"/>
  <c r="D8608" i="4"/>
  <c r="D8607" i="4"/>
  <c r="D8606" i="4"/>
  <c r="D8605" i="4"/>
  <c r="D8604" i="4"/>
  <c r="D8603" i="4"/>
  <c r="D8602" i="4"/>
  <c r="D8601" i="4"/>
  <c r="D8600" i="4"/>
  <c r="D8599" i="4"/>
  <c r="D8598" i="4"/>
  <c r="D8597" i="4"/>
  <c r="D8596" i="4"/>
  <c r="D8595" i="4"/>
  <c r="D8594" i="4"/>
  <c r="D8593" i="4"/>
  <c r="D8592" i="4"/>
  <c r="D8591" i="4"/>
  <c r="D8590" i="4"/>
  <c r="D8589" i="4"/>
  <c r="D8588" i="4"/>
  <c r="D8587" i="4"/>
  <c r="D8586" i="4"/>
  <c r="D8585" i="4"/>
  <c r="D8584" i="4"/>
  <c r="D8583" i="4"/>
  <c r="D8582" i="4"/>
  <c r="D8581" i="4"/>
  <c r="D8580" i="4"/>
  <c r="D8579" i="4"/>
  <c r="D8578" i="4"/>
  <c r="D8577" i="4"/>
  <c r="D8576" i="4"/>
  <c r="D8575" i="4"/>
  <c r="D8574" i="4"/>
  <c r="D8573" i="4"/>
  <c r="D8572" i="4"/>
  <c r="D8571" i="4"/>
  <c r="D8570" i="4"/>
  <c r="D8569" i="4"/>
  <c r="D8568" i="4"/>
  <c r="D8567" i="4"/>
  <c r="D8566" i="4"/>
  <c r="D8565" i="4"/>
  <c r="D8564" i="4"/>
  <c r="D8563" i="4"/>
  <c r="D8562" i="4"/>
  <c r="D8561" i="4"/>
  <c r="D8560" i="4"/>
  <c r="D8559" i="4"/>
  <c r="D8558" i="4"/>
  <c r="D8557" i="4"/>
  <c r="D8556" i="4"/>
  <c r="D8555" i="4"/>
  <c r="D8554" i="4"/>
  <c r="D8553" i="4"/>
  <c r="D8552" i="4"/>
  <c r="D8551" i="4"/>
  <c r="D8550" i="4"/>
  <c r="D8549" i="4"/>
  <c r="D8548" i="4"/>
  <c r="D8547" i="4"/>
  <c r="D8546" i="4"/>
  <c r="D8545" i="4"/>
  <c r="D8544" i="4"/>
  <c r="D8543" i="4"/>
  <c r="D8542" i="4"/>
  <c r="D8541" i="4"/>
  <c r="D8540" i="4"/>
  <c r="D8539" i="4"/>
  <c r="D8538" i="4"/>
  <c r="D8537" i="4"/>
  <c r="D8536" i="4"/>
  <c r="D8535" i="4"/>
  <c r="D8534" i="4"/>
  <c r="D8533" i="4"/>
  <c r="D8532" i="4"/>
  <c r="D8531" i="4"/>
  <c r="D8530" i="4"/>
  <c r="D8529" i="4"/>
  <c r="D8528" i="4"/>
  <c r="D8527" i="4"/>
  <c r="D8526" i="4"/>
  <c r="D8525" i="4"/>
  <c r="D8524" i="4"/>
  <c r="D8523" i="4"/>
  <c r="D8522" i="4"/>
  <c r="D8521" i="4"/>
  <c r="D8520" i="4"/>
  <c r="D8519" i="4"/>
  <c r="D8518" i="4"/>
  <c r="D8517" i="4"/>
  <c r="D8516" i="4"/>
  <c r="D8515" i="4"/>
  <c r="D8514" i="4"/>
  <c r="D8513" i="4"/>
  <c r="D8512" i="4"/>
  <c r="D8511" i="4"/>
  <c r="D8510" i="4"/>
  <c r="D8509" i="4"/>
  <c r="D8508" i="4"/>
  <c r="D8507" i="4"/>
  <c r="D8506" i="4"/>
  <c r="D8505" i="4"/>
  <c r="D8504" i="4"/>
  <c r="D8503" i="4"/>
  <c r="D8502" i="4"/>
  <c r="D8501" i="4"/>
  <c r="D8500" i="4"/>
  <c r="D8499" i="4"/>
  <c r="D8498" i="4"/>
  <c r="D8497" i="4"/>
  <c r="D8496" i="4"/>
  <c r="D8495" i="4"/>
  <c r="D8494" i="4"/>
  <c r="D8493" i="4"/>
  <c r="D8492" i="4"/>
  <c r="D8491" i="4"/>
  <c r="D8490" i="4"/>
  <c r="D8489" i="4"/>
  <c r="D8488" i="4"/>
  <c r="D8487" i="4"/>
  <c r="D8486" i="4"/>
  <c r="D8485" i="4"/>
  <c r="D8484" i="4"/>
  <c r="D8483" i="4"/>
  <c r="D8482" i="4"/>
  <c r="D8481" i="4"/>
  <c r="D8480" i="4"/>
  <c r="D8479" i="4"/>
  <c r="D8478" i="4"/>
  <c r="D8477" i="4"/>
  <c r="D8476" i="4"/>
  <c r="D8475" i="4"/>
  <c r="D8474" i="4"/>
  <c r="D8473" i="4"/>
  <c r="D8472" i="4"/>
  <c r="D8471" i="4"/>
  <c r="D8470" i="4"/>
  <c r="D8469" i="4"/>
  <c r="D8468" i="4"/>
  <c r="D8467" i="4"/>
  <c r="D8466" i="4"/>
  <c r="D8465" i="4"/>
  <c r="D8464" i="4"/>
  <c r="D8463" i="4"/>
  <c r="D8462" i="4"/>
  <c r="D8461" i="4"/>
  <c r="D8460" i="4"/>
  <c r="D8459" i="4"/>
  <c r="D8458" i="4"/>
  <c r="D8457" i="4"/>
  <c r="D8456" i="4"/>
  <c r="D8455" i="4"/>
  <c r="D8454" i="4"/>
  <c r="D8453" i="4"/>
  <c r="D8452" i="4"/>
  <c r="D8451" i="4"/>
  <c r="D8450" i="4"/>
  <c r="D8449" i="4"/>
  <c r="D8448" i="4"/>
  <c r="D8447" i="4"/>
  <c r="D8446" i="4"/>
  <c r="D8445" i="4"/>
  <c r="D8444" i="4"/>
  <c r="D8443" i="4"/>
  <c r="D8442" i="4"/>
  <c r="D8441" i="4"/>
  <c r="D8440" i="4"/>
  <c r="D8439" i="4"/>
  <c r="D8438" i="4"/>
  <c r="D8437" i="4"/>
  <c r="D8436" i="4"/>
  <c r="D8435" i="4"/>
  <c r="D8434" i="4"/>
  <c r="D8433" i="4"/>
  <c r="D8432" i="4"/>
  <c r="D8431" i="4"/>
  <c r="D8430" i="4"/>
  <c r="D8429" i="4"/>
  <c r="D8428" i="4"/>
  <c r="D8427" i="4"/>
  <c r="D8426" i="4"/>
  <c r="D8425" i="4"/>
  <c r="D8424" i="4"/>
  <c r="D8423" i="4"/>
  <c r="D8422" i="4"/>
  <c r="D8421" i="4"/>
  <c r="D8420" i="4"/>
  <c r="D8419" i="4"/>
  <c r="D8418" i="4"/>
  <c r="D8417" i="4"/>
  <c r="D8416" i="4"/>
  <c r="D8415" i="4"/>
  <c r="D8414" i="4"/>
  <c r="D8413" i="4"/>
  <c r="D8412" i="4"/>
  <c r="D8411" i="4"/>
  <c r="D8410" i="4"/>
  <c r="D8409" i="4"/>
  <c r="D8408" i="4"/>
  <c r="D8407" i="4"/>
  <c r="D8406" i="4"/>
  <c r="D8405" i="4"/>
  <c r="D8404" i="4"/>
  <c r="D8403" i="4"/>
  <c r="D8402" i="4"/>
  <c r="D8401" i="4"/>
  <c r="D8400" i="4"/>
  <c r="D8399" i="4"/>
  <c r="D8398" i="4"/>
  <c r="D8397" i="4"/>
  <c r="D8396" i="4"/>
  <c r="D8395" i="4"/>
  <c r="D8394" i="4"/>
  <c r="D8393" i="4"/>
  <c r="D8392" i="4"/>
  <c r="D8391" i="4"/>
  <c r="D8390" i="4"/>
  <c r="D8389" i="4"/>
  <c r="D8388" i="4"/>
  <c r="D8387" i="4"/>
  <c r="D8386" i="4"/>
  <c r="D8385" i="4"/>
  <c r="D8384" i="4"/>
  <c r="D8383" i="4"/>
  <c r="D8382" i="4"/>
  <c r="D8381" i="4"/>
  <c r="D8380" i="4"/>
  <c r="D8379" i="4"/>
  <c r="D8378" i="4"/>
  <c r="D8377" i="4"/>
  <c r="D8376" i="4"/>
  <c r="D8375" i="4"/>
  <c r="D8374" i="4"/>
  <c r="D8373" i="4"/>
  <c r="D8372" i="4"/>
  <c r="D8371" i="4"/>
  <c r="D8370" i="4"/>
  <c r="D8369" i="4"/>
  <c r="D8368" i="4"/>
  <c r="D8367" i="4"/>
  <c r="D8366" i="4"/>
  <c r="D8365" i="4"/>
  <c r="D8364" i="4"/>
  <c r="D8363" i="4"/>
  <c r="D8362" i="4"/>
  <c r="D8361" i="4"/>
  <c r="D8360" i="4"/>
  <c r="D8359" i="4"/>
  <c r="D8358" i="4"/>
  <c r="D8357" i="4"/>
  <c r="D8356" i="4"/>
  <c r="D8355" i="4"/>
  <c r="D8354" i="4"/>
  <c r="D8353" i="4"/>
  <c r="D8352" i="4"/>
  <c r="D8351" i="4"/>
  <c r="D8350" i="4"/>
  <c r="D8349" i="4"/>
  <c r="D8348" i="4"/>
  <c r="D8347" i="4"/>
  <c r="D8346" i="4"/>
  <c r="D8345" i="4"/>
  <c r="D8344" i="4"/>
  <c r="D8343" i="4"/>
  <c r="D8342" i="4"/>
  <c r="D8341" i="4"/>
  <c r="D8340" i="4"/>
  <c r="D8339" i="4"/>
  <c r="D8338" i="4"/>
  <c r="D8337" i="4"/>
  <c r="D8336" i="4"/>
  <c r="D8335" i="4"/>
  <c r="D8334" i="4"/>
  <c r="D8333" i="4"/>
  <c r="D8332" i="4"/>
  <c r="D8331" i="4"/>
  <c r="D8330" i="4"/>
  <c r="D8329" i="4"/>
  <c r="D8328" i="4"/>
  <c r="D8327" i="4"/>
  <c r="D8326" i="4"/>
  <c r="D8325" i="4"/>
  <c r="D8324" i="4"/>
  <c r="D8323" i="4"/>
  <c r="D8322" i="4"/>
  <c r="D8321" i="4"/>
  <c r="D8320" i="4"/>
  <c r="D8319" i="4"/>
  <c r="D8318" i="4"/>
  <c r="D8317" i="4"/>
  <c r="D8316" i="4"/>
  <c r="D8315" i="4"/>
  <c r="D8314" i="4"/>
  <c r="D8313" i="4"/>
  <c r="D8312" i="4"/>
  <c r="D8311" i="4"/>
  <c r="D8310" i="4"/>
  <c r="D8309" i="4"/>
  <c r="D8308" i="4"/>
  <c r="D8307" i="4"/>
  <c r="D8306" i="4"/>
  <c r="D8305" i="4"/>
  <c r="D8304" i="4"/>
  <c r="D8303" i="4"/>
  <c r="D8302" i="4"/>
  <c r="D8301" i="4"/>
  <c r="D8300" i="4"/>
  <c r="D8299" i="4"/>
  <c r="D8298" i="4"/>
  <c r="D8297" i="4"/>
  <c r="D8296" i="4"/>
  <c r="D8295" i="4"/>
  <c r="D8294" i="4"/>
  <c r="D8293" i="4"/>
  <c r="D8292" i="4"/>
  <c r="D8291" i="4"/>
  <c r="D8290" i="4"/>
  <c r="D8289" i="4"/>
  <c r="D8288" i="4"/>
  <c r="D8287" i="4"/>
  <c r="D8286" i="4"/>
  <c r="D8285" i="4"/>
  <c r="D8284" i="4"/>
  <c r="D8283" i="4"/>
  <c r="D8282" i="4"/>
  <c r="D8281" i="4"/>
  <c r="D8280" i="4"/>
  <c r="D8279" i="4"/>
  <c r="D8278" i="4"/>
  <c r="D8277" i="4"/>
  <c r="D8276" i="4"/>
  <c r="D8275" i="4"/>
  <c r="D8274" i="4"/>
  <c r="D8273" i="4"/>
  <c r="D8272" i="4"/>
  <c r="D8271" i="4"/>
  <c r="D8270" i="4"/>
  <c r="D8269" i="4"/>
  <c r="D8268" i="4"/>
  <c r="D8267" i="4"/>
  <c r="D8266" i="4"/>
  <c r="D8265" i="4"/>
  <c r="D8264" i="4"/>
  <c r="D8263" i="4"/>
  <c r="D8262" i="4"/>
  <c r="D8261" i="4"/>
  <c r="D8260" i="4"/>
  <c r="D8259" i="4"/>
  <c r="D8258" i="4"/>
  <c r="D8257" i="4"/>
  <c r="D8256" i="4"/>
  <c r="D8255" i="4"/>
  <c r="D8254" i="4"/>
  <c r="D8253" i="4"/>
  <c r="D8252" i="4"/>
  <c r="D8251" i="4"/>
  <c r="D8250" i="4"/>
  <c r="D8249" i="4"/>
  <c r="D8248" i="4"/>
  <c r="D8247" i="4"/>
  <c r="D8246" i="4"/>
  <c r="D8245" i="4"/>
  <c r="D8244" i="4"/>
  <c r="D8243" i="4"/>
  <c r="D8242" i="4"/>
  <c r="D8241" i="4"/>
  <c r="D8240" i="4"/>
  <c r="D8239" i="4"/>
  <c r="D8238" i="4"/>
  <c r="D8237" i="4"/>
  <c r="D8236" i="4"/>
  <c r="D8235" i="4"/>
  <c r="D8234" i="4"/>
  <c r="D8233" i="4"/>
  <c r="D8232" i="4"/>
  <c r="D8231" i="4"/>
  <c r="D8230" i="4"/>
  <c r="D8229" i="4"/>
  <c r="D8228" i="4"/>
  <c r="D8227" i="4"/>
  <c r="D8226" i="4"/>
  <c r="D8225" i="4"/>
  <c r="D8224" i="4"/>
  <c r="D8223" i="4"/>
  <c r="D8222" i="4"/>
  <c r="D8221" i="4"/>
  <c r="D8220" i="4"/>
  <c r="D8219" i="4"/>
  <c r="D8218" i="4"/>
  <c r="D8217" i="4"/>
  <c r="D8216" i="4"/>
  <c r="D8215" i="4"/>
  <c r="D8214" i="4"/>
  <c r="D8213" i="4"/>
  <c r="D8212" i="4"/>
  <c r="D8211" i="4"/>
  <c r="D8210" i="4"/>
  <c r="D8209" i="4"/>
  <c r="D8208" i="4"/>
  <c r="D8207" i="4"/>
  <c r="D8206" i="4"/>
  <c r="D8205" i="4"/>
  <c r="D8204" i="4"/>
  <c r="D8203" i="4"/>
  <c r="D8202" i="4"/>
  <c r="D8201" i="4"/>
  <c r="D8200" i="4"/>
  <c r="D8199" i="4"/>
  <c r="D8198" i="4"/>
  <c r="D8197" i="4"/>
  <c r="D8196" i="4"/>
  <c r="D8195" i="4"/>
  <c r="D8194" i="4"/>
  <c r="D8193" i="4"/>
  <c r="D8192" i="4"/>
  <c r="D8191" i="4"/>
  <c r="D8190" i="4"/>
  <c r="D8189" i="4"/>
  <c r="D8188" i="4"/>
  <c r="D8187" i="4"/>
  <c r="D8186" i="4"/>
  <c r="D8185" i="4"/>
  <c r="D8184" i="4"/>
  <c r="D8183" i="4"/>
  <c r="D8182" i="4"/>
  <c r="D8181" i="4"/>
  <c r="D8180" i="4"/>
  <c r="D8179" i="4"/>
  <c r="D8178" i="4"/>
  <c r="D8177" i="4"/>
  <c r="D8176" i="4"/>
  <c r="D8175" i="4"/>
  <c r="D8174" i="4"/>
  <c r="D8173" i="4"/>
  <c r="D8172" i="4"/>
  <c r="D8171" i="4"/>
  <c r="D8170" i="4"/>
  <c r="D8169" i="4"/>
  <c r="D8168" i="4"/>
  <c r="D8167" i="4"/>
  <c r="D8166" i="4"/>
  <c r="D8165" i="4"/>
  <c r="D8164" i="4"/>
  <c r="D8163" i="4"/>
  <c r="D8162" i="4"/>
  <c r="D8161" i="4"/>
  <c r="D8160" i="4"/>
  <c r="D8159" i="4"/>
  <c r="D8158" i="4"/>
  <c r="D8157" i="4"/>
  <c r="D8156" i="4"/>
  <c r="D8155" i="4"/>
  <c r="D8154" i="4"/>
  <c r="D8153" i="4"/>
  <c r="D8152" i="4"/>
  <c r="D8151" i="4"/>
  <c r="D8150" i="4"/>
  <c r="D8149" i="4"/>
  <c r="D8148" i="4"/>
  <c r="D8147" i="4"/>
  <c r="D8146" i="4"/>
  <c r="D8145" i="4"/>
  <c r="D8144" i="4"/>
  <c r="D8143" i="4"/>
  <c r="D8142" i="4"/>
  <c r="D8141" i="4"/>
  <c r="D8140" i="4"/>
  <c r="D8139" i="4"/>
  <c r="D8138" i="4"/>
  <c r="D8137" i="4"/>
  <c r="D8136" i="4"/>
  <c r="D8135" i="4"/>
  <c r="D8134" i="4"/>
  <c r="D8133" i="4"/>
  <c r="D8132" i="4"/>
  <c r="D8131" i="4"/>
  <c r="D8130" i="4"/>
  <c r="D8129" i="4"/>
  <c r="D8128" i="4"/>
  <c r="D8127" i="4"/>
  <c r="D8126" i="4"/>
  <c r="D8125" i="4"/>
  <c r="D8124" i="4"/>
  <c r="D8123" i="4"/>
  <c r="D8122" i="4"/>
  <c r="D8121" i="4"/>
  <c r="D8120" i="4"/>
  <c r="D8119" i="4"/>
  <c r="D8118" i="4"/>
  <c r="D8117" i="4"/>
  <c r="D8116" i="4"/>
  <c r="D8115" i="4"/>
  <c r="D8114" i="4"/>
  <c r="D8113" i="4"/>
  <c r="D8112" i="4"/>
  <c r="D8111" i="4"/>
  <c r="D8110" i="4"/>
  <c r="D8109" i="4"/>
  <c r="D8108" i="4"/>
  <c r="D8107" i="4"/>
  <c r="D8106" i="4"/>
  <c r="D8105" i="4"/>
  <c r="D8104" i="4"/>
  <c r="D8103" i="4"/>
  <c r="D8102" i="4"/>
  <c r="D8101" i="4"/>
  <c r="D8100" i="4"/>
  <c r="D8099" i="4"/>
  <c r="D8098" i="4"/>
  <c r="D8097" i="4"/>
  <c r="D8096" i="4"/>
  <c r="D8095" i="4"/>
  <c r="D8094" i="4"/>
  <c r="D8093" i="4"/>
  <c r="D8092" i="4"/>
  <c r="D8091" i="4"/>
  <c r="D8090" i="4"/>
  <c r="D8089" i="4"/>
  <c r="D8088" i="4"/>
  <c r="D8087" i="4"/>
  <c r="D8086" i="4"/>
  <c r="D8085" i="4"/>
  <c r="D8084" i="4"/>
  <c r="D8083" i="4"/>
  <c r="D8082" i="4"/>
  <c r="D8081" i="4"/>
  <c r="D8080" i="4"/>
  <c r="D8079" i="4"/>
  <c r="D8078" i="4"/>
  <c r="D8077" i="4"/>
  <c r="D8076" i="4"/>
  <c r="D8075" i="4"/>
  <c r="D8074" i="4"/>
  <c r="D8073" i="4"/>
  <c r="D8072" i="4"/>
  <c r="D8071" i="4"/>
  <c r="D8070" i="4"/>
  <c r="D8069" i="4"/>
  <c r="D8068" i="4"/>
  <c r="D8067" i="4"/>
  <c r="D8066" i="4"/>
  <c r="D8065" i="4"/>
  <c r="D8064" i="4"/>
  <c r="D8063" i="4"/>
  <c r="D8062" i="4"/>
  <c r="D8061" i="4"/>
  <c r="D8060" i="4"/>
  <c r="D8059" i="4"/>
  <c r="D8058" i="4"/>
  <c r="D8057" i="4"/>
  <c r="D8056" i="4"/>
  <c r="D8055" i="4"/>
  <c r="D8054" i="4"/>
  <c r="D8053" i="4"/>
  <c r="D8052" i="4"/>
  <c r="D8051" i="4"/>
  <c r="D8050" i="4"/>
  <c r="D8049" i="4"/>
  <c r="D8048" i="4"/>
  <c r="D8047" i="4"/>
  <c r="D8046" i="4"/>
  <c r="D8045" i="4"/>
  <c r="D8044" i="4"/>
  <c r="D8043" i="4"/>
  <c r="D8042" i="4"/>
  <c r="D8041" i="4"/>
  <c r="D8040" i="4"/>
  <c r="D8039" i="4"/>
  <c r="D8038" i="4"/>
  <c r="D8037" i="4"/>
  <c r="D8036" i="4"/>
  <c r="D8035" i="4"/>
  <c r="D8034" i="4"/>
  <c r="D8033" i="4"/>
  <c r="D8032" i="4"/>
  <c r="D8031" i="4"/>
  <c r="D8030" i="4"/>
  <c r="D8029" i="4"/>
  <c r="D8028" i="4"/>
  <c r="D8027" i="4"/>
  <c r="D8026" i="4"/>
  <c r="D8025" i="4"/>
  <c r="D8024" i="4"/>
  <c r="D8023" i="4"/>
  <c r="D8022" i="4"/>
  <c r="D8021" i="4"/>
  <c r="D8020" i="4"/>
  <c r="D8019" i="4"/>
  <c r="D8018" i="4"/>
  <c r="D8017" i="4"/>
  <c r="D8016" i="4"/>
  <c r="D8015" i="4"/>
  <c r="D8014" i="4"/>
  <c r="D8013" i="4"/>
  <c r="D8012" i="4"/>
  <c r="D8011" i="4"/>
  <c r="D8010" i="4"/>
  <c r="D8009" i="4"/>
  <c r="D8008" i="4"/>
  <c r="D8007" i="4"/>
  <c r="D8006" i="4"/>
  <c r="D8005" i="4"/>
  <c r="D8004" i="4"/>
  <c r="D8003" i="4"/>
  <c r="D8002" i="4"/>
  <c r="D8001" i="4"/>
  <c r="D8000" i="4"/>
  <c r="D7999" i="4"/>
  <c r="D7998" i="4"/>
  <c r="D7997" i="4"/>
  <c r="D7996" i="4"/>
  <c r="D7995" i="4"/>
  <c r="D7994" i="4"/>
  <c r="D7993" i="4"/>
  <c r="D7992" i="4"/>
  <c r="D7991" i="4"/>
  <c r="D7990" i="4"/>
  <c r="D7989" i="4"/>
  <c r="D7988" i="4"/>
  <c r="D7987" i="4"/>
  <c r="D7986" i="4"/>
  <c r="D7985" i="4"/>
  <c r="D7984" i="4"/>
  <c r="D7983" i="4"/>
  <c r="D7982" i="4"/>
  <c r="D7981" i="4"/>
  <c r="D7980" i="4"/>
  <c r="D7979" i="4"/>
  <c r="D7978" i="4"/>
  <c r="D7977" i="4"/>
  <c r="D7976" i="4"/>
  <c r="D7975" i="4"/>
  <c r="D7974" i="4"/>
  <c r="D7973" i="4"/>
  <c r="D7972" i="4"/>
  <c r="D7971" i="4"/>
  <c r="D7970" i="4"/>
  <c r="D7969" i="4"/>
  <c r="D7968" i="4"/>
  <c r="D7967" i="4"/>
  <c r="D7966" i="4"/>
  <c r="D7965" i="4"/>
  <c r="D7964" i="4"/>
  <c r="D7963" i="4"/>
  <c r="D7962" i="4"/>
  <c r="D7961" i="4"/>
  <c r="D7960" i="4"/>
  <c r="D7959" i="4"/>
  <c r="D7958" i="4"/>
  <c r="D7957" i="4"/>
  <c r="D7956" i="4"/>
  <c r="D7955" i="4"/>
  <c r="D7954" i="4"/>
  <c r="D7953" i="4"/>
  <c r="D7952" i="4"/>
  <c r="D7951" i="4"/>
  <c r="D7950" i="4"/>
  <c r="D7949" i="4"/>
  <c r="D7948" i="4"/>
  <c r="D7947" i="4"/>
  <c r="D7946" i="4"/>
  <c r="D7945" i="4"/>
  <c r="D7944" i="4"/>
  <c r="D7943" i="4"/>
  <c r="D7942" i="4"/>
  <c r="D7941" i="4"/>
  <c r="D7940" i="4"/>
  <c r="D7939" i="4"/>
  <c r="D7938" i="4"/>
  <c r="D7937" i="4"/>
  <c r="D7936" i="4"/>
  <c r="D7935" i="4"/>
  <c r="D7934" i="4"/>
  <c r="D7933" i="4"/>
  <c r="D7932" i="4"/>
  <c r="D7931" i="4"/>
  <c r="D7930" i="4"/>
  <c r="D7929" i="4"/>
  <c r="D7928" i="4"/>
  <c r="D7927" i="4"/>
  <c r="D7926" i="4"/>
  <c r="D7925" i="4"/>
  <c r="D7924" i="4"/>
  <c r="D7923" i="4"/>
  <c r="D7922" i="4"/>
  <c r="D7921" i="4"/>
  <c r="D7920" i="4"/>
  <c r="D7919" i="4"/>
  <c r="D7918" i="4"/>
  <c r="D7917" i="4"/>
  <c r="D7916" i="4"/>
  <c r="D7915" i="4"/>
  <c r="D7914" i="4"/>
  <c r="D7913" i="4"/>
  <c r="D7912" i="4"/>
  <c r="D7911" i="4"/>
  <c r="D7910" i="4"/>
  <c r="D7909" i="4"/>
  <c r="D7908" i="4"/>
  <c r="D7907" i="4"/>
  <c r="D7906" i="4"/>
  <c r="D7905" i="4"/>
  <c r="D7904" i="4"/>
  <c r="D7903" i="4"/>
  <c r="D7902" i="4"/>
  <c r="D7901" i="4"/>
  <c r="D7900" i="4"/>
  <c r="D7899" i="4"/>
  <c r="D7898" i="4"/>
  <c r="D7897" i="4"/>
  <c r="D7896" i="4"/>
  <c r="D7895" i="4"/>
  <c r="D7894" i="4"/>
  <c r="D7893" i="4"/>
  <c r="D7892" i="4"/>
  <c r="D7891" i="4"/>
  <c r="D7890" i="4"/>
  <c r="D7889" i="4"/>
  <c r="D7888" i="4"/>
  <c r="D7887" i="4"/>
  <c r="D7886" i="4"/>
  <c r="D7885" i="4"/>
  <c r="D7884" i="4"/>
  <c r="D7883" i="4"/>
  <c r="D7882" i="4"/>
  <c r="D7881" i="4"/>
  <c r="D7880" i="4"/>
  <c r="D7879" i="4"/>
  <c r="D7878" i="4"/>
  <c r="D7877" i="4"/>
  <c r="D7876" i="4"/>
  <c r="D7875" i="4"/>
  <c r="D7874" i="4"/>
  <c r="D7873" i="4"/>
  <c r="D7872" i="4"/>
  <c r="D7871" i="4"/>
  <c r="D7870" i="4"/>
  <c r="D7869" i="4"/>
  <c r="D7868" i="4"/>
  <c r="D7867" i="4"/>
  <c r="D7866" i="4"/>
  <c r="D7865" i="4"/>
  <c r="D7864" i="4"/>
  <c r="D7863" i="4"/>
  <c r="D7862" i="4"/>
  <c r="D7861" i="4"/>
  <c r="D7860" i="4"/>
  <c r="D7859" i="4"/>
  <c r="D7858" i="4"/>
  <c r="D7857" i="4"/>
  <c r="D7856" i="4"/>
  <c r="D7855" i="4"/>
  <c r="D7854" i="4"/>
  <c r="D7853" i="4"/>
  <c r="D7852" i="4"/>
  <c r="D7851" i="4"/>
  <c r="D7850" i="4"/>
  <c r="D7849" i="4"/>
  <c r="D7848" i="4"/>
  <c r="D7847" i="4"/>
  <c r="D7846" i="4"/>
  <c r="D7845" i="4"/>
  <c r="D7844" i="4"/>
  <c r="D7843" i="4"/>
  <c r="D7842" i="4"/>
  <c r="D7841" i="4"/>
  <c r="D7840" i="4"/>
  <c r="D7839" i="4"/>
  <c r="D7838" i="4"/>
  <c r="D7837" i="4"/>
  <c r="D7836" i="4"/>
  <c r="D7835" i="4"/>
  <c r="D7834" i="4"/>
  <c r="D7833" i="4"/>
  <c r="D7832" i="4"/>
  <c r="D7831" i="4"/>
  <c r="D7830" i="4"/>
  <c r="D7829" i="4"/>
  <c r="D7828" i="4"/>
  <c r="D7827" i="4"/>
  <c r="D7826" i="4"/>
  <c r="D7825" i="4"/>
  <c r="D7824" i="4"/>
  <c r="D7823" i="4"/>
  <c r="D7822" i="4"/>
  <c r="D7821" i="4"/>
  <c r="D7820" i="4"/>
  <c r="D7819" i="4"/>
  <c r="D7818" i="4"/>
  <c r="D7817" i="4"/>
  <c r="D7816" i="4"/>
  <c r="D7815" i="4"/>
  <c r="D7814" i="4"/>
  <c r="D7813" i="4"/>
  <c r="D7812" i="4"/>
  <c r="D7811" i="4"/>
  <c r="D7810" i="4"/>
  <c r="D7809" i="4"/>
  <c r="D7808" i="4"/>
  <c r="D7807" i="4"/>
  <c r="D7806" i="4"/>
  <c r="D7805" i="4"/>
  <c r="D7804" i="4"/>
  <c r="D7803" i="4"/>
  <c r="D7802" i="4"/>
  <c r="D7801" i="4"/>
  <c r="D7800" i="4"/>
  <c r="D7799" i="4"/>
  <c r="D7798" i="4"/>
  <c r="D7797" i="4"/>
  <c r="D7796" i="4"/>
  <c r="D7795" i="4"/>
  <c r="D7794" i="4"/>
  <c r="D7793" i="4"/>
  <c r="D7792" i="4"/>
  <c r="D7791" i="4"/>
  <c r="D7790" i="4"/>
  <c r="D7789" i="4"/>
  <c r="D7788" i="4"/>
  <c r="D7787" i="4"/>
  <c r="D7786" i="4"/>
  <c r="D7785" i="4"/>
  <c r="D7784" i="4"/>
  <c r="D7783" i="4"/>
  <c r="D7782" i="4"/>
  <c r="D7781" i="4"/>
  <c r="D7780" i="4"/>
  <c r="D7779" i="4"/>
  <c r="D7778" i="4"/>
  <c r="D7777" i="4"/>
  <c r="D7776" i="4"/>
  <c r="D7775" i="4"/>
  <c r="D7774" i="4"/>
  <c r="D7773" i="4"/>
  <c r="D7772" i="4"/>
  <c r="D7771" i="4"/>
  <c r="D7770" i="4"/>
  <c r="D7769" i="4"/>
  <c r="D7768" i="4"/>
  <c r="D7767" i="4"/>
  <c r="D7766" i="4"/>
  <c r="D7765" i="4"/>
  <c r="D7764" i="4"/>
  <c r="D7763" i="4"/>
  <c r="D7762" i="4"/>
  <c r="D7761" i="4"/>
  <c r="D7760" i="4"/>
  <c r="D7759" i="4"/>
  <c r="D7758" i="4"/>
  <c r="D7757" i="4"/>
  <c r="D7756" i="4"/>
  <c r="D7755" i="4"/>
  <c r="D7754" i="4"/>
  <c r="D7753" i="4"/>
  <c r="D7752" i="4"/>
  <c r="D7751" i="4"/>
  <c r="D7750" i="4"/>
  <c r="D7749" i="4"/>
  <c r="D7748" i="4"/>
  <c r="D7747" i="4"/>
  <c r="D7746" i="4"/>
  <c r="D7745" i="4"/>
  <c r="D7744" i="4"/>
  <c r="D7743" i="4"/>
  <c r="D7742" i="4"/>
  <c r="D7741" i="4"/>
  <c r="D7740" i="4"/>
  <c r="D7739" i="4"/>
  <c r="D7738" i="4"/>
  <c r="D7737" i="4"/>
  <c r="D7736" i="4"/>
  <c r="D7735" i="4"/>
  <c r="D7734" i="4"/>
  <c r="D7733" i="4"/>
  <c r="D7732" i="4"/>
  <c r="D7731" i="4"/>
  <c r="D7730" i="4"/>
  <c r="D7729" i="4"/>
  <c r="D7728" i="4"/>
  <c r="D7727" i="4"/>
  <c r="D7726" i="4"/>
  <c r="D7725" i="4"/>
  <c r="D7724" i="4"/>
  <c r="D7723" i="4"/>
  <c r="D7722" i="4"/>
  <c r="D7721" i="4"/>
  <c r="D7720" i="4"/>
  <c r="D7719" i="4"/>
  <c r="D7718" i="4"/>
  <c r="D7717" i="4"/>
  <c r="D7716" i="4"/>
  <c r="D7715" i="4"/>
  <c r="D7714" i="4"/>
  <c r="D7713" i="4"/>
  <c r="D7712" i="4"/>
  <c r="D7711" i="4"/>
  <c r="D7710" i="4"/>
  <c r="D7709" i="4"/>
  <c r="D7708" i="4"/>
  <c r="D7707" i="4"/>
  <c r="D7706" i="4"/>
  <c r="D7705" i="4"/>
  <c r="D7704" i="4"/>
  <c r="D7703" i="4"/>
  <c r="D7702" i="4"/>
  <c r="D7701" i="4"/>
  <c r="D7700" i="4"/>
  <c r="D7699" i="4"/>
  <c r="D7698" i="4"/>
  <c r="D7697" i="4"/>
  <c r="D7696" i="4"/>
  <c r="D7695" i="4"/>
  <c r="D7694" i="4"/>
  <c r="D7693" i="4"/>
  <c r="D7692" i="4"/>
  <c r="D7691" i="4"/>
  <c r="D7690" i="4"/>
  <c r="D7689" i="4"/>
  <c r="D7688" i="4"/>
  <c r="D7687" i="4"/>
  <c r="D7686" i="4"/>
  <c r="D7685" i="4"/>
  <c r="D7684" i="4"/>
  <c r="D7683" i="4"/>
  <c r="D7682" i="4"/>
  <c r="D7681" i="4"/>
  <c r="D7680" i="4"/>
  <c r="D7679" i="4"/>
  <c r="D7678" i="4"/>
  <c r="D7677" i="4"/>
  <c r="D7676" i="4"/>
  <c r="D7675" i="4"/>
  <c r="D7674" i="4"/>
  <c r="D7673" i="4"/>
  <c r="D7672" i="4"/>
  <c r="D7671" i="4"/>
  <c r="D7670" i="4"/>
  <c r="D7669" i="4"/>
  <c r="D7668" i="4"/>
  <c r="D7667" i="4"/>
  <c r="D7666" i="4"/>
  <c r="D7665" i="4"/>
  <c r="D7664" i="4"/>
  <c r="D7663" i="4"/>
  <c r="D7662" i="4"/>
  <c r="D7661" i="4"/>
  <c r="D7660" i="4"/>
  <c r="D7659" i="4"/>
  <c r="D7658" i="4"/>
  <c r="D7657" i="4"/>
  <c r="D7656" i="4"/>
  <c r="D7655" i="4"/>
  <c r="D7654" i="4"/>
  <c r="D7653" i="4"/>
  <c r="D7652" i="4"/>
  <c r="D7651" i="4"/>
  <c r="D7650" i="4"/>
  <c r="D7649" i="4"/>
  <c r="D7648" i="4"/>
  <c r="D7647" i="4"/>
  <c r="D7646" i="4"/>
  <c r="D7645" i="4"/>
  <c r="D7644" i="4"/>
  <c r="D7643" i="4"/>
  <c r="D7642" i="4"/>
  <c r="D7641" i="4"/>
  <c r="D7640" i="4"/>
  <c r="D7639" i="4"/>
  <c r="D7638" i="4"/>
  <c r="D7637" i="4"/>
  <c r="D7636" i="4"/>
  <c r="D7635" i="4"/>
  <c r="D7634" i="4"/>
  <c r="D7633" i="4"/>
  <c r="D7632" i="4"/>
  <c r="D7631" i="4"/>
  <c r="D7630" i="4"/>
  <c r="D7629" i="4"/>
  <c r="D7628" i="4"/>
  <c r="D7627" i="4"/>
  <c r="D7626" i="4"/>
  <c r="D7625" i="4"/>
  <c r="D7624" i="4"/>
  <c r="D7623" i="4"/>
  <c r="D7622" i="4"/>
  <c r="D7621" i="4"/>
  <c r="D7620" i="4"/>
  <c r="D7619" i="4"/>
  <c r="D7618" i="4"/>
  <c r="D7617" i="4"/>
  <c r="D7616" i="4"/>
  <c r="D7615" i="4"/>
  <c r="D7614" i="4"/>
  <c r="D7613" i="4"/>
  <c r="D7612" i="4"/>
  <c r="D7611" i="4"/>
  <c r="D7610" i="4"/>
  <c r="D7609" i="4"/>
  <c r="D7608" i="4"/>
  <c r="D7607" i="4"/>
  <c r="D7606" i="4"/>
  <c r="D7605" i="4"/>
  <c r="D7604" i="4"/>
  <c r="D7603" i="4"/>
  <c r="D7602" i="4"/>
  <c r="D7601" i="4"/>
  <c r="D7600" i="4"/>
  <c r="D7599" i="4"/>
  <c r="D7598" i="4"/>
  <c r="D7597" i="4"/>
  <c r="D7596" i="4"/>
  <c r="D7595" i="4"/>
  <c r="D7594" i="4"/>
  <c r="D7593" i="4"/>
  <c r="D7592" i="4"/>
  <c r="D7591" i="4"/>
  <c r="D7590" i="4"/>
  <c r="D7589" i="4"/>
  <c r="D7588" i="4"/>
  <c r="D7587" i="4"/>
  <c r="D7586" i="4"/>
  <c r="D7585" i="4"/>
  <c r="D7584" i="4"/>
  <c r="D7583" i="4"/>
  <c r="D7582" i="4"/>
  <c r="D7581" i="4"/>
  <c r="D7580" i="4"/>
  <c r="D7579" i="4"/>
  <c r="D7578" i="4"/>
  <c r="D7577" i="4"/>
  <c r="D7576" i="4"/>
  <c r="D7575" i="4"/>
  <c r="D7574" i="4"/>
  <c r="D7573" i="4"/>
  <c r="D7572" i="4"/>
  <c r="D7571" i="4"/>
  <c r="D7570" i="4"/>
  <c r="D7569" i="4"/>
  <c r="D7568" i="4"/>
  <c r="D7567" i="4"/>
  <c r="D7566" i="4"/>
  <c r="D7565" i="4"/>
  <c r="D7564" i="4"/>
  <c r="D7563" i="4"/>
  <c r="D7562" i="4"/>
  <c r="D7561" i="4"/>
  <c r="D7560" i="4"/>
  <c r="D7559" i="4"/>
  <c r="D7558" i="4"/>
  <c r="D7557" i="4"/>
  <c r="D7556" i="4"/>
  <c r="D7555" i="4"/>
  <c r="D7554" i="4"/>
  <c r="D7553" i="4"/>
  <c r="D7552" i="4"/>
  <c r="D7551" i="4"/>
  <c r="D7550" i="4"/>
  <c r="D7549" i="4"/>
  <c r="D7548" i="4"/>
  <c r="D7547" i="4"/>
  <c r="D7546" i="4"/>
  <c r="D7545" i="4"/>
  <c r="D7544" i="4"/>
  <c r="D7543" i="4"/>
  <c r="D7542" i="4"/>
  <c r="D7541" i="4"/>
  <c r="D7540" i="4"/>
  <c r="D7539" i="4"/>
  <c r="D7538" i="4"/>
  <c r="D7537" i="4"/>
  <c r="D7536" i="4"/>
  <c r="D7535" i="4"/>
  <c r="D7534" i="4"/>
  <c r="D7533" i="4"/>
  <c r="D7532" i="4"/>
  <c r="D7531" i="4"/>
  <c r="D7530" i="4"/>
  <c r="D7529" i="4"/>
  <c r="D7528" i="4"/>
  <c r="D7527" i="4"/>
  <c r="D7526" i="4"/>
  <c r="D7525" i="4"/>
  <c r="D7524" i="4"/>
  <c r="D7523" i="4"/>
  <c r="D7522" i="4"/>
  <c r="D7521" i="4"/>
  <c r="D7520" i="4"/>
  <c r="D7519" i="4"/>
  <c r="D7518" i="4"/>
  <c r="D7517" i="4"/>
  <c r="D7516" i="4"/>
  <c r="D7515" i="4"/>
  <c r="D7514" i="4"/>
  <c r="D7513" i="4"/>
  <c r="D7512" i="4"/>
  <c r="D7511" i="4"/>
  <c r="D7510" i="4"/>
  <c r="D7509" i="4"/>
  <c r="D7508" i="4"/>
  <c r="D7507" i="4"/>
  <c r="D7506" i="4"/>
  <c r="D7505" i="4"/>
  <c r="D7504" i="4"/>
  <c r="D7503" i="4"/>
  <c r="D7502" i="4"/>
  <c r="D7501" i="4"/>
  <c r="D7500" i="4"/>
  <c r="D7499" i="4"/>
  <c r="D7498" i="4"/>
  <c r="D7497" i="4"/>
  <c r="D7496" i="4"/>
  <c r="D7495" i="4"/>
  <c r="D7494" i="4"/>
  <c r="D7493" i="4"/>
  <c r="D7492" i="4"/>
  <c r="D7491" i="4"/>
  <c r="D7490" i="4"/>
  <c r="D7489" i="4"/>
  <c r="D7488" i="4"/>
  <c r="D7487" i="4"/>
  <c r="D7486" i="4"/>
  <c r="D7485" i="4"/>
  <c r="D7484" i="4"/>
  <c r="D7483" i="4"/>
  <c r="D7482" i="4"/>
  <c r="D7481" i="4"/>
  <c r="D7480" i="4"/>
  <c r="D7479" i="4"/>
  <c r="D7478" i="4"/>
  <c r="D7477" i="4"/>
  <c r="D7476" i="4"/>
  <c r="D7475" i="4"/>
  <c r="D7474" i="4"/>
  <c r="D7473" i="4"/>
  <c r="D7472" i="4"/>
  <c r="D7471" i="4"/>
  <c r="D7470" i="4"/>
  <c r="D7469" i="4"/>
  <c r="D7468" i="4"/>
  <c r="D7467" i="4"/>
  <c r="D7466" i="4"/>
  <c r="D7465" i="4"/>
  <c r="D7464" i="4"/>
  <c r="D7463" i="4"/>
  <c r="D7462" i="4"/>
  <c r="D7461" i="4"/>
  <c r="D7460" i="4"/>
  <c r="D7459" i="4"/>
  <c r="D7458" i="4"/>
  <c r="D7457" i="4"/>
  <c r="D7456" i="4"/>
  <c r="D7455" i="4"/>
  <c r="D7454" i="4"/>
  <c r="D7453" i="4"/>
  <c r="D7452" i="4"/>
  <c r="D7451" i="4"/>
  <c r="D7450" i="4"/>
  <c r="D7449" i="4"/>
  <c r="D7448" i="4"/>
  <c r="D7447" i="4"/>
  <c r="D7446" i="4"/>
  <c r="D7445" i="4"/>
  <c r="D7444" i="4"/>
  <c r="D7443" i="4"/>
  <c r="D7442" i="4"/>
  <c r="D7441" i="4"/>
  <c r="D7440" i="4"/>
  <c r="D7439" i="4"/>
  <c r="D7438" i="4"/>
  <c r="D7437" i="4"/>
  <c r="D7436" i="4"/>
  <c r="D7435" i="4"/>
  <c r="D7434" i="4"/>
  <c r="D7433" i="4"/>
  <c r="D7432" i="4"/>
  <c r="D7431" i="4"/>
  <c r="D7430" i="4"/>
  <c r="D7429" i="4"/>
  <c r="D7428" i="4"/>
  <c r="D7427" i="4"/>
  <c r="D7426" i="4"/>
  <c r="D7425" i="4"/>
  <c r="D7424" i="4"/>
  <c r="D7423" i="4"/>
  <c r="D7422" i="4"/>
  <c r="D7421" i="4"/>
  <c r="D7420" i="4"/>
  <c r="D7419" i="4"/>
  <c r="D7418" i="4"/>
  <c r="D7417" i="4"/>
  <c r="D7416" i="4"/>
  <c r="D7415" i="4"/>
  <c r="D7414" i="4"/>
  <c r="D7413" i="4"/>
  <c r="D7412" i="4"/>
  <c r="D7411" i="4"/>
  <c r="D7410" i="4"/>
  <c r="D7409" i="4"/>
  <c r="D7408" i="4"/>
  <c r="D7407" i="4"/>
  <c r="D7406" i="4"/>
  <c r="D7405" i="4"/>
  <c r="D7404" i="4"/>
  <c r="D7403" i="4"/>
  <c r="D7402" i="4"/>
  <c r="D7401" i="4"/>
  <c r="D7400" i="4"/>
  <c r="D7399" i="4"/>
  <c r="D7398" i="4"/>
  <c r="D7397" i="4"/>
  <c r="D7396" i="4"/>
  <c r="D7395" i="4"/>
  <c r="D7394" i="4"/>
  <c r="D7393" i="4"/>
  <c r="D7392" i="4"/>
  <c r="D7391" i="4"/>
  <c r="D7390" i="4"/>
  <c r="D7389" i="4"/>
  <c r="D7388" i="4"/>
  <c r="D7387" i="4"/>
  <c r="D7386" i="4"/>
  <c r="D7385" i="4"/>
  <c r="D7384" i="4"/>
  <c r="D7383" i="4"/>
  <c r="D7382" i="4"/>
  <c r="D7381" i="4"/>
  <c r="D7380" i="4"/>
  <c r="D7379" i="4"/>
  <c r="D7378" i="4"/>
  <c r="D7377" i="4"/>
  <c r="D7376" i="4"/>
  <c r="D7375" i="4"/>
  <c r="D7374" i="4"/>
  <c r="D7373" i="4"/>
  <c r="D7372" i="4"/>
  <c r="D7371" i="4"/>
  <c r="D7370" i="4"/>
  <c r="D7369" i="4"/>
  <c r="D7368" i="4"/>
  <c r="D7367" i="4"/>
  <c r="D7366" i="4"/>
  <c r="D7365" i="4"/>
  <c r="D7364" i="4"/>
  <c r="D7363" i="4"/>
  <c r="D7362" i="4"/>
  <c r="D7361" i="4"/>
  <c r="D7360" i="4"/>
  <c r="D7359" i="4"/>
  <c r="D7358" i="4"/>
  <c r="D7357" i="4"/>
  <c r="D7356" i="4"/>
  <c r="D7355" i="4"/>
  <c r="D7354" i="4"/>
  <c r="D7353" i="4"/>
  <c r="D7352" i="4"/>
  <c r="D7351" i="4"/>
  <c r="D7350" i="4"/>
  <c r="D7349" i="4"/>
  <c r="D7348" i="4"/>
  <c r="D7347" i="4"/>
  <c r="D7346" i="4"/>
  <c r="D7345" i="4"/>
  <c r="D7344" i="4"/>
  <c r="D7343" i="4"/>
  <c r="D7342" i="4"/>
  <c r="D7341" i="4"/>
  <c r="D7340" i="4"/>
  <c r="D7339" i="4"/>
  <c r="D7338" i="4"/>
  <c r="D7337" i="4"/>
  <c r="D7336" i="4"/>
  <c r="D7335" i="4"/>
  <c r="D7334" i="4"/>
  <c r="D7333" i="4"/>
  <c r="D7332" i="4"/>
  <c r="D7331" i="4"/>
  <c r="D7330" i="4"/>
  <c r="D7329" i="4"/>
  <c r="D7328" i="4"/>
  <c r="D7327" i="4"/>
  <c r="D7326" i="4"/>
  <c r="D7325" i="4"/>
  <c r="D7324" i="4"/>
  <c r="D7323" i="4"/>
  <c r="D7322" i="4"/>
  <c r="D7321" i="4"/>
  <c r="D7320" i="4"/>
  <c r="D7319" i="4"/>
  <c r="D7318" i="4"/>
  <c r="D7317" i="4"/>
  <c r="D7316" i="4"/>
  <c r="D7315" i="4"/>
  <c r="D7314" i="4"/>
  <c r="D7313" i="4"/>
  <c r="D7312" i="4"/>
  <c r="D7311" i="4"/>
  <c r="D7310" i="4"/>
  <c r="D7309" i="4"/>
  <c r="D7308" i="4"/>
  <c r="D7307" i="4"/>
  <c r="D7306" i="4"/>
  <c r="D7305" i="4"/>
  <c r="D7304" i="4"/>
  <c r="D7303" i="4"/>
  <c r="D7302" i="4"/>
  <c r="D7301" i="4"/>
  <c r="D7300" i="4"/>
  <c r="D7299" i="4"/>
  <c r="D7298" i="4"/>
  <c r="D7297" i="4"/>
  <c r="D7296" i="4"/>
  <c r="D7295" i="4"/>
  <c r="D7294" i="4"/>
  <c r="D7293" i="4"/>
  <c r="D7292" i="4"/>
  <c r="D7291" i="4"/>
  <c r="D7290" i="4"/>
  <c r="D7289" i="4"/>
  <c r="D7288" i="4"/>
  <c r="D7287" i="4"/>
  <c r="D7286" i="4"/>
  <c r="D7285" i="4"/>
  <c r="D7284" i="4"/>
  <c r="D7283" i="4"/>
  <c r="D7282" i="4"/>
  <c r="D7281" i="4"/>
  <c r="D7280" i="4"/>
  <c r="D7279" i="4"/>
  <c r="D7278" i="4"/>
  <c r="D7277" i="4"/>
  <c r="D7276" i="4"/>
  <c r="D7275" i="4"/>
  <c r="D7274" i="4"/>
  <c r="D7273" i="4"/>
  <c r="D7272" i="4"/>
  <c r="D7271" i="4"/>
  <c r="D7270" i="4"/>
  <c r="D7269" i="4"/>
  <c r="D7268" i="4"/>
  <c r="D7267" i="4"/>
  <c r="D7266" i="4"/>
  <c r="D7265" i="4"/>
  <c r="D7264" i="4"/>
  <c r="D7263" i="4"/>
  <c r="D7262" i="4"/>
  <c r="D7261" i="4"/>
  <c r="D7260" i="4"/>
  <c r="D7259" i="4"/>
  <c r="D7258" i="4"/>
  <c r="D7257" i="4"/>
  <c r="D7256" i="4"/>
  <c r="D7255" i="4"/>
  <c r="D7254" i="4"/>
  <c r="D7253" i="4"/>
  <c r="D7252" i="4"/>
  <c r="D7251" i="4"/>
  <c r="D7250" i="4"/>
  <c r="D7249" i="4"/>
  <c r="D7248" i="4"/>
  <c r="D7247" i="4"/>
  <c r="D7246" i="4"/>
  <c r="D7245" i="4"/>
  <c r="D7244" i="4"/>
  <c r="D7243" i="4"/>
  <c r="D7242" i="4"/>
  <c r="D7241" i="4"/>
  <c r="D7240" i="4"/>
  <c r="D7239" i="4"/>
  <c r="D7238" i="4"/>
  <c r="D7237" i="4"/>
  <c r="D7236" i="4"/>
  <c r="D7235" i="4"/>
  <c r="D7234" i="4"/>
  <c r="D7233" i="4"/>
  <c r="D7232" i="4"/>
  <c r="D7231" i="4"/>
  <c r="D7230" i="4"/>
  <c r="D7229" i="4"/>
  <c r="D7228" i="4"/>
  <c r="D7227" i="4"/>
  <c r="D7226" i="4"/>
  <c r="D7225" i="4"/>
  <c r="D7224" i="4"/>
  <c r="D7223" i="4"/>
  <c r="D7222" i="4"/>
  <c r="D7221" i="4"/>
  <c r="D7220" i="4"/>
  <c r="D7219" i="4"/>
  <c r="D7218" i="4"/>
  <c r="D7217" i="4"/>
  <c r="D7216" i="4"/>
  <c r="D7215" i="4"/>
  <c r="D7214" i="4"/>
  <c r="D7213" i="4"/>
  <c r="D7212" i="4"/>
  <c r="D7211" i="4"/>
  <c r="D7210" i="4"/>
  <c r="D7209" i="4"/>
  <c r="D7208" i="4"/>
  <c r="D7207" i="4"/>
  <c r="D7206" i="4"/>
  <c r="D7205" i="4"/>
  <c r="D7204" i="4"/>
  <c r="D7203" i="4"/>
  <c r="D7202" i="4"/>
  <c r="D7201" i="4"/>
  <c r="D7200" i="4"/>
  <c r="D7199" i="4"/>
  <c r="D7198" i="4"/>
  <c r="D7197" i="4"/>
  <c r="D7196" i="4"/>
  <c r="D7195" i="4"/>
  <c r="D7194" i="4"/>
  <c r="D7193" i="4"/>
  <c r="D7192" i="4"/>
  <c r="D7191" i="4"/>
  <c r="D7190" i="4"/>
  <c r="D7189" i="4"/>
  <c r="D7188" i="4"/>
  <c r="D7187" i="4"/>
  <c r="D7186" i="4"/>
  <c r="D7185" i="4"/>
  <c r="D7184" i="4"/>
  <c r="D7183" i="4"/>
  <c r="D7182" i="4"/>
  <c r="D7181" i="4"/>
  <c r="D7180" i="4"/>
  <c r="D7179" i="4"/>
  <c r="D7178" i="4"/>
  <c r="D7177" i="4"/>
  <c r="D7176" i="4"/>
  <c r="D7175" i="4"/>
  <c r="D7174" i="4"/>
  <c r="D7173" i="4"/>
  <c r="D7172" i="4"/>
  <c r="D7171" i="4"/>
  <c r="D7170" i="4"/>
  <c r="D7169" i="4"/>
  <c r="D7168" i="4"/>
  <c r="D7167" i="4"/>
  <c r="D7166" i="4"/>
  <c r="D7165" i="4"/>
  <c r="D7164" i="4"/>
  <c r="D7163" i="4"/>
  <c r="D7162" i="4"/>
  <c r="D7161" i="4"/>
  <c r="D7160" i="4"/>
  <c r="D7159" i="4"/>
  <c r="D7158" i="4"/>
  <c r="D7157" i="4"/>
  <c r="D7156" i="4"/>
  <c r="D7155" i="4"/>
  <c r="D7154" i="4"/>
  <c r="D7153" i="4"/>
  <c r="D7152" i="4"/>
  <c r="D7151" i="4"/>
  <c r="D7150" i="4"/>
  <c r="D7149" i="4"/>
  <c r="D7148" i="4"/>
  <c r="D7147" i="4"/>
  <c r="D7146" i="4"/>
  <c r="D7145" i="4"/>
  <c r="D7144" i="4"/>
  <c r="D7143" i="4"/>
  <c r="D7142" i="4"/>
  <c r="D7141" i="4"/>
  <c r="D7140" i="4"/>
  <c r="D7139" i="4"/>
  <c r="D7138" i="4"/>
  <c r="D7137" i="4"/>
  <c r="D7136" i="4"/>
  <c r="D7135" i="4"/>
  <c r="D7134" i="4"/>
  <c r="D7133" i="4"/>
  <c r="D7132" i="4"/>
  <c r="D7131" i="4"/>
  <c r="D7130" i="4"/>
  <c r="D7129" i="4"/>
  <c r="D7128" i="4"/>
  <c r="D7127" i="4"/>
  <c r="D7126" i="4"/>
  <c r="D7125" i="4"/>
  <c r="D7124" i="4"/>
  <c r="D7123" i="4"/>
  <c r="D7122" i="4"/>
  <c r="D7121" i="4"/>
  <c r="D7120" i="4"/>
  <c r="D7119" i="4"/>
  <c r="D7118" i="4"/>
  <c r="D7117" i="4"/>
  <c r="D7116" i="4"/>
  <c r="D7115" i="4"/>
  <c r="D7114" i="4"/>
  <c r="D7113" i="4"/>
  <c r="D7112" i="4"/>
  <c r="D7111" i="4"/>
  <c r="D7110" i="4"/>
  <c r="D7109" i="4"/>
  <c r="D7108" i="4"/>
  <c r="D7107" i="4"/>
  <c r="D7106" i="4"/>
  <c r="D7105" i="4"/>
  <c r="D7104" i="4"/>
  <c r="D7103" i="4"/>
  <c r="D7102" i="4"/>
  <c r="D7101" i="4"/>
  <c r="D7100" i="4"/>
  <c r="D7099" i="4"/>
  <c r="D7098" i="4"/>
  <c r="D7097" i="4"/>
  <c r="D7096" i="4"/>
  <c r="D7095" i="4"/>
  <c r="D7094" i="4"/>
  <c r="D7093" i="4"/>
  <c r="D7092" i="4"/>
  <c r="D7091" i="4"/>
  <c r="D7090" i="4"/>
  <c r="D7089" i="4"/>
  <c r="D7088" i="4"/>
  <c r="D7087" i="4"/>
  <c r="D7086" i="4"/>
  <c r="D7085" i="4"/>
  <c r="D7084" i="4"/>
  <c r="D7083" i="4"/>
  <c r="D7082" i="4"/>
  <c r="D7081" i="4"/>
  <c r="D7080" i="4"/>
  <c r="D7079" i="4"/>
  <c r="D7078" i="4"/>
  <c r="D7077" i="4"/>
  <c r="D7076" i="4"/>
  <c r="D7075" i="4"/>
  <c r="D7074" i="4"/>
  <c r="D7073" i="4"/>
  <c r="D7072" i="4"/>
  <c r="D7071" i="4"/>
  <c r="D7070" i="4"/>
  <c r="D7069" i="4"/>
  <c r="D7068" i="4"/>
  <c r="D7067" i="4"/>
  <c r="D7066" i="4"/>
  <c r="D7065" i="4"/>
  <c r="D7064" i="4"/>
  <c r="D7063" i="4"/>
  <c r="D7062" i="4"/>
  <c r="D7061" i="4"/>
  <c r="D7060" i="4"/>
  <c r="D7059" i="4"/>
  <c r="D7058" i="4"/>
  <c r="D7057" i="4"/>
  <c r="D7056" i="4"/>
  <c r="D7055" i="4"/>
  <c r="D7054" i="4"/>
  <c r="D7053" i="4"/>
  <c r="D7052" i="4"/>
  <c r="D7051" i="4"/>
  <c r="D7050" i="4"/>
  <c r="D7049" i="4"/>
  <c r="D7048" i="4"/>
  <c r="D7047" i="4"/>
  <c r="D7046" i="4"/>
  <c r="D7045" i="4"/>
  <c r="D7044" i="4"/>
  <c r="D7043" i="4"/>
  <c r="D7042" i="4"/>
  <c r="D7041" i="4"/>
  <c r="D7040" i="4"/>
  <c r="D7039" i="4"/>
  <c r="D7038" i="4"/>
  <c r="D7037" i="4"/>
  <c r="D7036" i="4"/>
  <c r="D7035" i="4"/>
  <c r="D7034" i="4"/>
  <c r="D7033" i="4"/>
  <c r="D7032" i="4"/>
  <c r="D7031" i="4"/>
  <c r="D7030" i="4"/>
  <c r="D7029" i="4"/>
  <c r="D7028" i="4"/>
  <c r="D7027" i="4"/>
  <c r="D7026" i="4"/>
  <c r="D7025" i="4"/>
  <c r="D7024" i="4"/>
  <c r="D7023" i="4"/>
  <c r="D7022" i="4"/>
  <c r="D7021" i="4"/>
  <c r="D7020" i="4"/>
  <c r="D7019" i="4"/>
  <c r="D7018" i="4"/>
  <c r="D7017" i="4"/>
  <c r="D7016" i="4"/>
  <c r="D7015" i="4"/>
  <c r="D7014" i="4"/>
  <c r="D7013" i="4"/>
  <c r="D7012" i="4"/>
  <c r="D7011" i="4"/>
  <c r="D7010" i="4"/>
  <c r="D7009" i="4"/>
  <c r="D7008" i="4"/>
  <c r="D7007" i="4"/>
  <c r="D7006" i="4"/>
  <c r="D7005" i="4"/>
  <c r="D7004" i="4"/>
  <c r="D7003" i="4"/>
  <c r="D7002" i="4"/>
  <c r="D7001" i="4"/>
  <c r="D7000" i="4"/>
  <c r="D6999" i="4"/>
  <c r="D6998" i="4"/>
  <c r="D6997" i="4"/>
  <c r="D6996" i="4"/>
  <c r="D6995" i="4"/>
  <c r="D6994" i="4"/>
  <c r="D6993" i="4"/>
  <c r="D6992" i="4"/>
  <c r="D6991" i="4"/>
  <c r="D6990" i="4"/>
  <c r="D6989" i="4"/>
  <c r="D6988" i="4"/>
  <c r="D6987" i="4"/>
  <c r="D6986" i="4"/>
  <c r="D6985" i="4"/>
  <c r="D6984" i="4"/>
  <c r="D6983" i="4"/>
  <c r="D6982" i="4"/>
  <c r="D6981" i="4"/>
  <c r="D6980" i="4"/>
  <c r="D6979" i="4"/>
  <c r="D6978" i="4"/>
  <c r="D6977" i="4"/>
  <c r="D6976" i="4"/>
  <c r="D6975" i="4"/>
  <c r="D6974" i="4"/>
  <c r="D6973" i="4"/>
  <c r="D6972" i="4"/>
  <c r="D6971" i="4"/>
  <c r="D6970" i="4"/>
  <c r="D6969" i="4"/>
  <c r="D6968" i="4"/>
  <c r="D6967" i="4"/>
  <c r="D6966" i="4"/>
  <c r="D6965" i="4"/>
  <c r="D6964" i="4"/>
  <c r="D6963" i="4"/>
  <c r="D6962" i="4"/>
  <c r="D6961" i="4"/>
  <c r="D6960" i="4"/>
  <c r="D6959" i="4"/>
  <c r="D6958" i="4"/>
  <c r="D6957" i="4"/>
  <c r="D6956" i="4"/>
  <c r="D6955" i="4"/>
  <c r="D6954" i="4"/>
  <c r="D6953" i="4"/>
  <c r="D6952" i="4"/>
  <c r="D6951" i="4"/>
  <c r="D6950" i="4"/>
  <c r="D6949" i="4"/>
  <c r="D6948" i="4"/>
  <c r="D6947" i="4"/>
  <c r="D6946" i="4"/>
  <c r="D6945" i="4"/>
  <c r="D6944" i="4"/>
  <c r="D6943" i="4"/>
  <c r="D6942" i="4"/>
  <c r="D6941" i="4"/>
  <c r="D6940" i="4"/>
  <c r="D6939" i="4"/>
  <c r="D6938" i="4"/>
  <c r="D6937" i="4"/>
  <c r="D6936" i="4"/>
  <c r="D6935" i="4"/>
  <c r="D6934" i="4"/>
  <c r="D6933" i="4"/>
  <c r="D6932" i="4"/>
  <c r="D6931" i="4"/>
  <c r="D6930" i="4"/>
  <c r="D6929" i="4"/>
  <c r="D6928" i="4"/>
  <c r="D6927" i="4"/>
  <c r="D6926" i="4"/>
  <c r="D6925" i="4"/>
  <c r="D6924" i="4"/>
  <c r="D6923" i="4"/>
  <c r="D6922" i="4"/>
  <c r="D6921" i="4"/>
  <c r="D6920" i="4"/>
  <c r="D6919" i="4"/>
  <c r="D6918" i="4"/>
  <c r="D6917" i="4"/>
  <c r="D6916" i="4"/>
  <c r="D6915" i="4"/>
  <c r="D6914" i="4"/>
  <c r="D6913" i="4"/>
  <c r="D6912" i="4"/>
  <c r="D6911" i="4"/>
  <c r="D6910" i="4"/>
  <c r="D6909" i="4"/>
  <c r="D6908" i="4"/>
  <c r="D6907" i="4"/>
  <c r="D6906" i="4"/>
  <c r="D6905" i="4"/>
  <c r="D6904" i="4"/>
  <c r="D6903" i="4"/>
  <c r="D6902" i="4"/>
  <c r="D6901" i="4"/>
  <c r="D6900" i="4"/>
  <c r="D6899" i="4"/>
  <c r="D6898" i="4"/>
  <c r="D6897" i="4"/>
  <c r="D6896" i="4"/>
  <c r="D6895" i="4"/>
  <c r="D6894" i="4"/>
  <c r="D6893" i="4"/>
  <c r="D6892" i="4"/>
  <c r="D6891" i="4"/>
  <c r="D6890" i="4"/>
  <c r="D6889" i="4"/>
  <c r="D6888" i="4"/>
  <c r="D6887" i="4"/>
  <c r="D6886" i="4"/>
  <c r="D6885" i="4"/>
  <c r="D6884" i="4"/>
  <c r="D6883" i="4"/>
  <c r="D6882" i="4"/>
  <c r="D6881" i="4"/>
  <c r="D6880" i="4"/>
  <c r="D6879" i="4"/>
  <c r="D6878" i="4"/>
  <c r="D6877" i="4"/>
  <c r="D6876" i="4"/>
  <c r="D6875" i="4"/>
  <c r="D6874" i="4"/>
  <c r="D6873" i="4"/>
  <c r="D6872" i="4"/>
  <c r="D6871" i="4"/>
  <c r="D6870" i="4"/>
  <c r="D6869" i="4"/>
  <c r="D6868" i="4"/>
  <c r="D6867" i="4"/>
  <c r="D6866" i="4"/>
  <c r="D6865" i="4"/>
  <c r="D6864" i="4"/>
  <c r="D6863" i="4"/>
  <c r="D6862" i="4"/>
  <c r="D6861" i="4"/>
  <c r="D6860" i="4"/>
  <c r="D6859" i="4"/>
  <c r="D6858" i="4"/>
  <c r="D6857" i="4"/>
  <c r="D6856" i="4"/>
  <c r="D6855" i="4"/>
  <c r="D6854" i="4"/>
  <c r="D6853" i="4"/>
  <c r="D6852" i="4"/>
  <c r="D6851" i="4"/>
  <c r="D6850" i="4"/>
  <c r="D6849" i="4"/>
  <c r="D6848" i="4"/>
  <c r="D6847" i="4"/>
  <c r="D6846" i="4"/>
  <c r="D6845" i="4"/>
  <c r="D6844" i="4"/>
  <c r="D6843" i="4"/>
  <c r="D6842" i="4"/>
  <c r="D6841" i="4"/>
  <c r="D6840" i="4"/>
  <c r="D6839" i="4"/>
  <c r="D6838" i="4"/>
  <c r="D6837" i="4"/>
  <c r="D6836" i="4"/>
  <c r="D6835" i="4"/>
  <c r="D6834" i="4"/>
  <c r="D6833" i="4"/>
  <c r="D6832" i="4"/>
  <c r="D6831" i="4"/>
  <c r="D6830" i="4"/>
  <c r="D6829" i="4"/>
  <c r="D6828" i="4"/>
  <c r="D6827" i="4"/>
  <c r="D6826" i="4"/>
  <c r="D6825" i="4"/>
  <c r="D6824" i="4"/>
  <c r="D6823" i="4"/>
  <c r="D6822" i="4"/>
  <c r="D6821" i="4"/>
  <c r="D6820" i="4"/>
  <c r="D6819" i="4"/>
  <c r="D6818" i="4"/>
  <c r="D6817" i="4"/>
  <c r="D6816" i="4"/>
  <c r="D6815" i="4"/>
  <c r="D6814" i="4"/>
  <c r="D6813" i="4"/>
  <c r="D6812" i="4"/>
  <c r="D6811" i="4"/>
  <c r="D6810" i="4"/>
  <c r="D6809" i="4"/>
  <c r="D6808" i="4"/>
  <c r="D6807" i="4"/>
  <c r="D6806" i="4"/>
  <c r="D6805" i="4"/>
  <c r="D6804" i="4"/>
  <c r="D6803" i="4"/>
  <c r="D6802" i="4"/>
  <c r="D6801" i="4"/>
  <c r="D6800" i="4"/>
  <c r="D6799" i="4"/>
  <c r="D6798" i="4"/>
  <c r="D6797" i="4"/>
  <c r="D6796" i="4"/>
  <c r="D6795" i="4"/>
  <c r="D6794" i="4"/>
  <c r="D6793" i="4"/>
  <c r="D6792" i="4"/>
  <c r="D6791" i="4"/>
  <c r="D6790" i="4"/>
  <c r="D6789" i="4"/>
  <c r="D6788" i="4"/>
  <c r="D6787" i="4"/>
  <c r="D6786" i="4"/>
  <c r="D6785" i="4"/>
  <c r="D6784" i="4"/>
  <c r="D6783" i="4"/>
  <c r="D6782" i="4"/>
  <c r="D6781" i="4"/>
  <c r="D6780" i="4"/>
  <c r="D6779" i="4"/>
  <c r="D6778" i="4"/>
  <c r="D6777" i="4"/>
  <c r="D6776" i="4"/>
  <c r="D6775" i="4"/>
  <c r="D6774" i="4"/>
  <c r="D6773" i="4"/>
  <c r="D6772" i="4"/>
  <c r="D6771" i="4"/>
  <c r="D6770" i="4"/>
  <c r="D6769" i="4"/>
  <c r="D6768" i="4"/>
  <c r="D6767" i="4"/>
  <c r="D6766" i="4"/>
  <c r="D6765" i="4"/>
  <c r="D6764" i="4"/>
  <c r="D6763" i="4"/>
  <c r="D6762" i="4"/>
  <c r="D6761" i="4"/>
  <c r="D6760" i="4"/>
  <c r="D6759" i="4"/>
  <c r="D6758" i="4"/>
  <c r="D6757" i="4"/>
  <c r="D6756" i="4"/>
  <c r="D6755" i="4"/>
  <c r="D6754" i="4"/>
  <c r="D6753" i="4"/>
  <c r="D6752" i="4"/>
  <c r="D6751" i="4"/>
  <c r="D6750" i="4"/>
  <c r="D6749" i="4"/>
  <c r="D6748" i="4"/>
  <c r="D6747" i="4"/>
  <c r="D6746" i="4"/>
  <c r="D6745" i="4"/>
  <c r="D6744" i="4"/>
  <c r="D6743" i="4"/>
  <c r="D6742" i="4"/>
  <c r="D6741" i="4"/>
  <c r="D6740" i="4"/>
  <c r="D6739" i="4"/>
  <c r="D6738" i="4"/>
  <c r="D6737" i="4"/>
  <c r="D6736" i="4"/>
  <c r="D6735" i="4"/>
  <c r="D6734" i="4"/>
  <c r="D6733" i="4"/>
  <c r="D6732" i="4"/>
  <c r="D6731" i="4"/>
  <c r="D6730" i="4"/>
  <c r="D6729" i="4"/>
  <c r="D6728" i="4"/>
  <c r="D6727" i="4"/>
  <c r="D6726" i="4"/>
  <c r="D6725" i="4"/>
  <c r="D6724" i="4"/>
  <c r="D6723" i="4"/>
  <c r="D6722" i="4"/>
  <c r="D6721" i="4"/>
  <c r="D6720" i="4"/>
  <c r="D6719" i="4"/>
  <c r="D6718" i="4"/>
  <c r="D6717" i="4"/>
  <c r="D6716" i="4"/>
  <c r="D6715" i="4"/>
  <c r="D6714" i="4"/>
  <c r="D6713" i="4"/>
  <c r="D6712" i="4"/>
  <c r="D6711" i="4"/>
  <c r="D6710" i="4"/>
  <c r="D6709" i="4"/>
  <c r="D6708" i="4"/>
  <c r="D6707" i="4"/>
  <c r="D6706" i="4"/>
  <c r="D6705" i="4"/>
  <c r="D6704" i="4"/>
  <c r="D6703" i="4"/>
  <c r="D6702" i="4"/>
  <c r="D6701" i="4"/>
  <c r="D6700" i="4"/>
  <c r="D6699" i="4"/>
  <c r="D6698" i="4"/>
  <c r="D6697" i="4"/>
  <c r="D6696" i="4"/>
  <c r="D6695" i="4"/>
  <c r="D6694" i="4"/>
  <c r="D6693" i="4"/>
  <c r="D6692" i="4"/>
  <c r="D6691" i="4"/>
  <c r="D6690" i="4"/>
  <c r="D6689" i="4"/>
  <c r="D6688" i="4"/>
  <c r="D6687" i="4"/>
  <c r="D6686" i="4"/>
  <c r="D6685" i="4"/>
  <c r="D6684" i="4"/>
  <c r="D6683" i="4"/>
  <c r="D6682" i="4"/>
  <c r="D6681" i="4"/>
  <c r="D6680" i="4"/>
  <c r="D6679" i="4"/>
  <c r="D6678" i="4"/>
  <c r="D6677" i="4"/>
  <c r="D6676" i="4"/>
  <c r="D6675" i="4"/>
  <c r="D6674" i="4"/>
  <c r="D6673" i="4"/>
  <c r="D6672" i="4"/>
  <c r="D6671" i="4"/>
  <c r="D6670" i="4"/>
  <c r="D6669" i="4"/>
  <c r="D6668" i="4"/>
  <c r="D6667" i="4"/>
  <c r="D6666" i="4"/>
  <c r="D6665" i="4"/>
  <c r="D6664" i="4"/>
  <c r="D6663" i="4"/>
  <c r="D6662" i="4"/>
  <c r="D6661" i="4"/>
  <c r="D6660" i="4"/>
  <c r="D6659" i="4"/>
  <c r="D6658" i="4"/>
  <c r="D6657" i="4"/>
  <c r="D6656" i="4"/>
  <c r="D6655" i="4"/>
  <c r="D6654" i="4"/>
  <c r="D6653" i="4"/>
  <c r="D6652" i="4"/>
  <c r="D6651" i="4"/>
  <c r="D6650" i="4"/>
  <c r="D6649" i="4"/>
  <c r="D6648" i="4"/>
  <c r="D6647" i="4"/>
  <c r="D6646" i="4"/>
  <c r="D6645" i="4"/>
  <c r="D6644" i="4"/>
  <c r="D6643" i="4"/>
  <c r="D6642" i="4"/>
  <c r="D6641" i="4"/>
  <c r="D6640" i="4"/>
  <c r="D6639" i="4"/>
  <c r="D6638" i="4"/>
  <c r="D6637" i="4"/>
  <c r="D6636" i="4"/>
  <c r="D6635" i="4"/>
  <c r="D6634" i="4"/>
  <c r="D6633" i="4"/>
  <c r="D6632" i="4"/>
  <c r="D6631" i="4"/>
  <c r="D6630" i="4"/>
  <c r="D6629" i="4"/>
  <c r="D6628" i="4"/>
  <c r="D6627" i="4"/>
  <c r="D6626" i="4"/>
  <c r="D6625" i="4"/>
  <c r="D6624" i="4"/>
  <c r="D6623" i="4"/>
  <c r="D6622" i="4"/>
  <c r="D6621" i="4"/>
  <c r="D6620" i="4"/>
  <c r="D6619" i="4"/>
  <c r="D6618" i="4"/>
  <c r="D6617" i="4"/>
  <c r="D6616" i="4"/>
  <c r="D6615" i="4"/>
  <c r="D6614" i="4"/>
  <c r="D6613" i="4"/>
  <c r="D6612" i="4"/>
  <c r="D6611" i="4"/>
  <c r="D6610" i="4"/>
  <c r="D6609" i="4"/>
  <c r="D6608" i="4"/>
  <c r="D6607" i="4"/>
  <c r="D6606" i="4"/>
  <c r="D6605" i="4"/>
  <c r="D6604" i="4"/>
  <c r="D6603" i="4"/>
  <c r="D6602" i="4"/>
  <c r="D6601" i="4"/>
  <c r="D6600" i="4"/>
  <c r="D6599" i="4"/>
  <c r="D6598" i="4"/>
  <c r="D6597" i="4"/>
  <c r="D6596" i="4"/>
  <c r="D6595" i="4"/>
  <c r="D6594" i="4"/>
  <c r="D6593" i="4"/>
  <c r="D6592" i="4"/>
  <c r="D6591" i="4"/>
  <c r="D6590" i="4"/>
  <c r="D6589" i="4"/>
  <c r="D6588" i="4"/>
  <c r="D6587" i="4"/>
  <c r="D6586" i="4"/>
  <c r="D6585" i="4"/>
  <c r="D6584" i="4"/>
  <c r="D6583" i="4"/>
  <c r="D6582" i="4"/>
  <c r="D6581" i="4"/>
  <c r="D6580" i="4"/>
  <c r="D6579" i="4"/>
  <c r="D6578" i="4"/>
  <c r="D6577" i="4"/>
  <c r="D6576" i="4"/>
  <c r="D6575" i="4"/>
  <c r="D6574" i="4"/>
  <c r="D6573" i="4"/>
  <c r="D6572" i="4"/>
  <c r="D6571" i="4"/>
  <c r="D6570" i="4"/>
  <c r="D6569" i="4"/>
  <c r="D6568" i="4"/>
  <c r="D6567" i="4"/>
  <c r="D6566" i="4"/>
  <c r="D6565" i="4"/>
  <c r="D6564" i="4"/>
  <c r="D6563" i="4"/>
  <c r="D6562" i="4"/>
  <c r="D6561" i="4"/>
  <c r="D6560" i="4"/>
  <c r="D6559" i="4"/>
  <c r="D6558" i="4"/>
  <c r="D6557" i="4"/>
  <c r="D6556" i="4"/>
  <c r="D6555" i="4"/>
  <c r="D6554" i="4"/>
  <c r="D6553" i="4"/>
  <c r="D6552" i="4"/>
  <c r="D6551" i="4"/>
  <c r="D6550" i="4"/>
  <c r="D6549" i="4"/>
  <c r="D6548" i="4"/>
  <c r="D6547" i="4"/>
  <c r="D6546" i="4"/>
  <c r="D6545" i="4"/>
  <c r="D6544" i="4"/>
  <c r="D6543" i="4"/>
  <c r="D6542" i="4"/>
  <c r="D6541" i="4"/>
  <c r="D6540" i="4"/>
  <c r="D6539" i="4"/>
  <c r="D6538" i="4"/>
  <c r="D6537" i="4"/>
  <c r="D6536" i="4"/>
  <c r="D6535" i="4"/>
  <c r="D6534" i="4"/>
  <c r="D6533" i="4"/>
  <c r="D6532" i="4"/>
  <c r="D6531" i="4"/>
  <c r="D6530" i="4"/>
  <c r="D6529" i="4"/>
  <c r="D6528" i="4"/>
  <c r="D6527" i="4"/>
  <c r="D6526" i="4"/>
  <c r="D6525" i="4"/>
  <c r="D6524" i="4"/>
  <c r="D6523" i="4"/>
  <c r="D6522" i="4"/>
  <c r="D6521" i="4"/>
  <c r="D6520" i="4"/>
  <c r="D6519" i="4"/>
  <c r="D6518" i="4"/>
  <c r="D6517" i="4"/>
  <c r="D6516" i="4"/>
  <c r="D6515" i="4"/>
  <c r="D6514" i="4"/>
  <c r="D6513" i="4"/>
  <c r="D6512" i="4"/>
  <c r="D6511" i="4"/>
  <c r="D6510" i="4"/>
  <c r="D6509" i="4"/>
  <c r="D6508" i="4"/>
  <c r="D6507" i="4"/>
  <c r="D6506" i="4"/>
  <c r="D6505" i="4"/>
  <c r="D6504" i="4"/>
  <c r="D6503" i="4"/>
  <c r="D6502" i="4"/>
  <c r="D6501" i="4"/>
  <c r="D6500" i="4"/>
  <c r="D6499" i="4"/>
  <c r="D6498" i="4"/>
  <c r="D6497" i="4"/>
  <c r="D6496" i="4"/>
  <c r="D6495" i="4"/>
  <c r="D6494" i="4"/>
  <c r="D6493" i="4"/>
  <c r="D6492" i="4"/>
  <c r="D6491" i="4"/>
  <c r="D6490" i="4"/>
  <c r="D6489" i="4"/>
  <c r="D6488" i="4"/>
  <c r="D6487" i="4"/>
  <c r="D6486" i="4"/>
  <c r="D6485" i="4"/>
  <c r="D6484" i="4"/>
  <c r="D6483" i="4"/>
  <c r="D6482" i="4"/>
  <c r="D6481" i="4"/>
  <c r="D6480" i="4"/>
  <c r="D6479" i="4"/>
  <c r="D6478" i="4"/>
  <c r="D6477" i="4"/>
  <c r="D6476" i="4"/>
  <c r="D6475" i="4"/>
  <c r="D6474" i="4"/>
  <c r="D6473" i="4"/>
  <c r="D6472" i="4"/>
  <c r="D6471" i="4"/>
  <c r="D6470" i="4"/>
  <c r="D6469" i="4"/>
  <c r="D6468" i="4"/>
  <c r="D6467" i="4"/>
  <c r="D6466" i="4"/>
  <c r="D6465" i="4"/>
  <c r="D6464" i="4"/>
  <c r="D6463" i="4"/>
  <c r="D6462" i="4"/>
  <c r="D6461" i="4"/>
  <c r="D6460" i="4"/>
  <c r="D6459" i="4"/>
  <c r="D6458" i="4"/>
  <c r="D6457" i="4"/>
  <c r="D6456" i="4"/>
  <c r="D6455" i="4"/>
  <c r="D6454" i="4"/>
  <c r="D6453" i="4"/>
  <c r="D6452" i="4"/>
  <c r="D6451" i="4"/>
  <c r="D6450" i="4"/>
  <c r="D6449" i="4"/>
  <c r="D6448" i="4"/>
  <c r="D6447" i="4"/>
  <c r="D6446" i="4"/>
  <c r="D6445" i="4"/>
  <c r="D6444" i="4"/>
  <c r="D6443" i="4"/>
  <c r="D6442" i="4"/>
  <c r="D6441" i="4"/>
  <c r="D6440" i="4"/>
  <c r="D6439" i="4"/>
  <c r="D6438" i="4"/>
  <c r="D6437" i="4"/>
  <c r="D6436" i="4"/>
  <c r="D6435" i="4"/>
  <c r="D6434" i="4"/>
  <c r="D6433" i="4"/>
  <c r="D6432" i="4"/>
  <c r="D6431" i="4"/>
  <c r="D6430" i="4"/>
  <c r="D6429" i="4"/>
  <c r="D6428" i="4"/>
  <c r="D6427" i="4"/>
  <c r="D6426" i="4"/>
  <c r="D6425" i="4"/>
  <c r="D6424" i="4"/>
  <c r="D6423" i="4"/>
  <c r="D6422" i="4"/>
  <c r="D6421" i="4"/>
  <c r="D6420" i="4"/>
  <c r="D6419" i="4"/>
  <c r="D6418" i="4"/>
  <c r="D6417" i="4"/>
  <c r="D6416" i="4"/>
  <c r="D6415" i="4"/>
  <c r="D6414" i="4"/>
  <c r="D6413" i="4"/>
  <c r="D6412" i="4"/>
  <c r="D6411" i="4"/>
  <c r="D6410" i="4"/>
  <c r="D6409" i="4"/>
  <c r="D6408" i="4"/>
  <c r="D6407" i="4"/>
  <c r="D6406" i="4"/>
  <c r="D6405" i="4"/>
  <c r="D6404" i="4"/>
  <c r="D6403" i="4"/>
  <c r="D6402" i="4"/>
  <c r="D6401" i="4"/>
  <c r="D6400" i="4"/>
  <c r="D6399" i="4"/>
  <c r="D6398" i="4"/>
  <c r="D6397" i="4"/>
  <c r="D6396" i="4"/>
  <c r="D6395" i="4"/>
  <c r="D6394" i="4"/>
  <c r="D6393" i="4"/>
  <c r="D6392" i="4"/>
  <c r="D6391" i="4"/>
  <c r="D6390" i="4"/>
  <c r="D6389" i="4"/>
  <c r="D6388" i="4"/>
  <c r="D6387" i="4"/>
  <c r="D6386" i="4"/>
  <c r="D6385" i="4"/>
  <c r="D6384" i="4"/>
  <c r="D6383" i="4"/>
  <c r="D6382" i="4"/>
  <c r="D6381" i="4"/>
  <c r="D6380" i="4"/>
  <c r="D6379" i="4"/>
  <c r="D6378" i="4"/>
  <c r="D6377" i="4"/>
  <c r="D6376" i="4"/>
  <c r="D6375" i="4"/>
  <c r="D6374" i="4"/>
  <c r="D6373" i="4"/>
  <c r="D6372" i="4"/>
  <c r="D6371" i="4"/>
  <c r="D6370" i="4"/>
  <c r="D6369" i="4"/>
  <c r="D6368" i="4"/>
  <c r="D6367" i="4"/>
  <c r="D6366" i="4"/>
  <c r="D6365" i="4"/>
  <c r="D6364" i="4"/>
  <c r="D6363" i="4"/>
  <c r="D6362" i="4"/>
  <c r="D6361" i="4"/>
  <c r="D6360" i="4"/>
  <c r="D6359" i="4"/>
  <c r="D6358" i="4"/>
  <c r="D6357" i="4"/>
  <c r="D6356" i="4"/>
  <c r="D6355" i="4"/>
  <c r="D6354" i="4"/>
  <c r="D6353" i="4"/>
  <c r="D6352" i="4"/>
  <c r="D6351" i="4"/>
  <c r="D6350" i="4"/>
  <c r="D6349" i="4"/>
  <c r="D6348" i="4"/>
  <c r="D6347" i="4"/>
  <c r="D6346" i="4"/>
  <c r="D6345" i="4"/>
  <c r="D6344" i="4"/>
  <c r="D6343" i="4"/>
  <c r="D6342" i="4"/>
  <c r="D6341" i="4"/>
  <c r="D6340" i="4"/>
  <c r="D6339" i="4"/>
  <c r="D6338" i="4"/>
  <c r="D6337" i="4"/>
  <c r="D6336" i="4"/>
  <c r="D6335" i="4"/>
  <c r="D6334" i="4"/>
  <c r="D6333" i="4"/>
  <c r="D6332" i="4"/>
  <c r="D6331" i="4"/>
  <c r="D6330" i="4"/>
  <c r="D6329" i="4"/>
  <c r="D6328" i="4"/>
  <c r="D6327" i="4"/>
  <c r="D6326" i="4"/>
  <c r="D6325" i="4"/>
  <c r="D6324" i="4"/>
  <c r="D6323" i="4"/>
  <c r="D6322" i="4"/>
  <c r="D6321" i="4"/>
  <c r="D6320" i="4"/>
  <c r="D6319" i="4"/>
  <c r="D6318" i="4"/>
  <c r="D6317" i="4"/>
  <c r="D6316" i="4"/>
  <c r="D6315" i="4"/>
  <c r="D6314" i="4"/>
  <c r="D6313" i="4"/>
  <c r="D6312" i="4"/>
  <c r="D6311" i="4"/>
  <c r="D6310" i="4"/>
  <c r="D6309" i="4"/>
  <c r="D6308" i="4"/>
  <c r="D6307" i="4"/>
  <c r="D6306" i="4"/>
  <c r="D6305" i="4"/>
  <c r="D6304" i="4"/>
  <c r="D6303" i="4"/>
  <c r="D6302" i="4"/>
  <c r="D6301" i="4"/>
  <c r="D6300" i="4"/>
  <c r="D6299" i="4"/>
  <c r="D6298" i="4"/>
  <c r="D6297" i="4"/>
  <c r="D6296" i="4"/>
  <c r="D6295" i="4"/>
  <c r="D6294" i="4"/>
  <c r="D6293" i="4"/>
  <c r="D6292" i="4"/>
  <c r="D6291" i="4"/>
  <c r="D6290" i="4"/>
  <c r="D6289" i="4"/>
  <c r="D6288" i="4"/>
  <c r="D6287" i="4"/>
  <c r="D6286" i="4"/>
  <c r="D6285" i="4"/>
  <c r="D6284" i="4"/>
  <c r="D6283" i="4"/>
  <c r="D6282" i="4"/>
  <c r="D6281" i="4"/>
  <c r="D6280" i="4"/>
  <c r="D6279" i="4"/>
  <c r="D6278" i="4"/>
  <c r="D6277" i="4"/>
  <c r="D6276" i="4"/>
  <c r="D6275" i="4"/>
  <c r="D6274" i="4"/>
  <c r="D6273" i="4"/>
  <c r="D6272" i="4"/>
  <c r="D6271" i="4"/>
  <c r="D6270" i="4"/>
  <c r="D6269" i="4"/>
  <c r="D6268" i="4"/>
  <c r="D6267" i="4"/>
  <c r="D6266" i="4"/>
  <c r="D6265" i="4"/>
  <c r="D6264" i="4"/>
  <c r="D6263" i="4"/>
  <c r="D6262" i="4"/>
  <c r="D6261" i="4"/>
  <c r="D6260" i="4"/>
  <c r="D6259" i="4"/>
  <c r="D6258" i="4"/>
  <c r="D6257" i="4"/>
  <c r="D6256" i="4"/>
  <c r="D6255" i="4"/>
  <c r="D6254" i="4"/>
  <c r="D6253" i="4"/>
  <c r="D6252" i="4"/>
  <c r="D6251" i="4"/>
  <c r="D6250" i="4"/>
  <c r="D6249" i="4"/>
  <c r="D6248" i="4"/>
  <c r="D6247" i="4"/>
  <c r="D6246" i="4"/>
  <c r="D6245" i="4"/>
  <c r="D6244" i="4"/>
  <c r="D6243" i="4"/>
  <c r="D6242" i="4"/>
  <c r="D6241" i="4"/>
  <c r="D6240" i="4"/>
  <c r="D6239" i="4"/>
  <c r="D6238" i="4"/>
  <c r="D6237" i="4"/>
  <c r="D6236" i="4"/>
  <c r="D6235" i="4"/>
  <c r="D6234" i="4"/>
  <c r="D6233" i="4"/>
  <c r="D6232" i="4"/>
  <c r="D6231" i="4"/>
  <c r="D6230" i="4"/>
  <c r="D6229" i="4"/>
  <c r="D6228" i="4"/>
  <c r="D6227" i="4"/>
  <c r="D6226" i="4"/>
  <c r="D6225" i="4"/>
  <c r="D6224" i="4"/>
  <c r="D6223" i="4"/>
  <c r="D6222" i="4"/>
  <c r="D6221" i="4"/>
  <c r="D6220" i="4"/>
  <c r="D6219" i="4"/>
  <c r="D6218" i="4"/>
  <c r="D6217" i="4"/>
  <c r="D6216" i="4"/>
  <c r="D6215" i="4"/>
  <c r="D6214" i="4"/>
  <c r="D6213" i="4"/>
  <c r="D6212" i="4"/>
  <c r="D6211" i="4"/>
  <c r="D6210" i="4"/>
  <c r="D6209" i="4"/>
  <c r="D6208" i="4"/>
  <c r="D6207" i="4"/>
  <c r="D6206" i="4"/>
  <c r="D6205" i="4"/>
  <c r="D6204" i="4"/>
  <c r="D6203" i="4"/>
  <c r="D6202" i="4"/>
  <c r="D6201" i="4"/>
  <c r="D6200" i="4"/>
  <c r="D6199" i="4"/>
  <c r="D6198" i="4"/>
  <c r="D6197" i="4"/>
  <c r="D6196" i="4"/>
  <c r="D6195" i="4"/>
  <c r="D6194" i="4"/>
  <c r="D6193" i="4"/>
  <c r="D6192" i="4"/>
  <c r="D6191" i="4"/>
  <c r="D6190" i="4"/>
  <c r="D6189" i="4"/>
  <c r="D6188" i="4"/>
  <c r="D6187" i="4"/>
  <c r="D6186" i="4"/>
  <c r="D6185" i="4"/>
  <c r="D6184" i="4"/>
  <c r="D6183" i="4"/>
  <c r="D6182" i="4"/>
  <c r="D6181" i="4"/>
  <c r="D6180" i="4"/>
  <c r="D6179" i="4"/>
  <c r="D6178" i="4"/>
  <c r="D6177" i="4"/>
  <c r="D6176" i="4"/>
  <c r="D6175" i="4"/>
  <c r="D6174" i="4"/>
  <c r="D6173" i="4"/>
  <c r="D6172" i="4"/>
  <c r="D6171" i="4"/>
  <c r="D6170" i="4"/>
  <c r="D6169" i="4"/>
  <c r="D6168" i="4"/>
  <c r="D6167" i="4"/>
  <c r="D6166" i="4"/>
  <c r="D6165" i="4"/>
  <c r="D6164" i="4"/>
  <c r="D6163" i="4"/>
  <c r="D6162" i="4"/>
  <c r="D6161" i="4"/>
  <c r="D6160" i="4"/>
  <c r="D6159" i="4"/>
  <c r="D6158" i="4"/>
  <c r="D6157" i="4"/>
  <c r="D6156" i="4"/>
  <c r="D6155" i="4"/>
  <c r="D6154" i="4"/>
  <c r="D6153" i="4"/>
  <c r="D6152" i="4"/>
  <c r="D6151" i="4"/>
  <c r="D6150" i="4"/>
  <c r="D6149" i="4"/>
  <c r="D6148" i="4"/>
  <c r="D6147" i="4"/>
  <c r="D6146" i="4"/>
  <c r="D6145" i="4"/>
  <c r="D6144" i="4"/>
  <c r="D6143" i="4"/>
  <c r="D6142" i="4"/>
  <c r="D6141" i="4"/>
  <c r="D6140" i="4"/>
  <c r="D6139" i="4"/>
  <c r="D6138" i="4"/>
  <c r="D6137" i="4"/>
  <c r="D6136" i="4"/>
  <c r="D6135" i="4"/>
  <c r="D6134" i="4"/>
  <c r="D6133" i="4"/>
  <c r="D6132" i="4"/>
  <c r="D6131" i="4"/>
  <c r="D6130" i="4"/>
  <c r="D6129" i="4"/>
  <c r="D6128" i="4"/>
  <c r="D6127" i="4"/>
  <c r="D6126" i="4"/>
  <c r="D6125" i="4"/>
  <c r="D6124" i="4"/>
  <c r="D6123" i="4"/>
  <c r="D6122" i="4"/>
  <c r="D6121" i="4"/>
  <c r="D6120" i="4"/>
  <c r="D6119" i="4"/>
  <c r="D6118" i="4"/>
  <c r="D6117" i="4"/>
  <c r="D6116" i="4"/>
  <c r="D6115" i="4"/>
  <c r="D6114" i="4"/>
  <c r="D6113" i="4"/>
  <c r="D6112" i="4"/>
  <c r="D6111" i="4"/>
  <c r="D6110" i="4"/>
  <c r="D6109" i="4"/>
  <c r="D6108" i="4"/>
  <c r="D6107" i="4"/>
  <c r="D6106" i="4"/>
  <c r="D6105" i="4"/>
  <c r="D6104" i="4"/>
  <c r="D6103" i="4"/>
  <c r="D6102" i="4"/>
  <c r="D6101" i="4"/>
  <c r="D6100" i="4"/>
  <c r="D6099" i="4"/>
  <c r="D6098" i="4"/>
  <c r="D6097" i="4"/>
  <c r="D6096" i="4"/>
  <c r="D6095" i="4"/>
  <c r="D6094" i="4"/>
  <c r="D6093" i="4"/>
  <c r="D6092" i="4"/>
  <c r="D6091" i="4"/>
  <c r="D6090" i="4"/>
  <c r="D6089" i="4"/>
  <c r="D6088" i="4"/>
  <c r="D6087" i="4"/>
  <c r="D6086" i="4"/>
  <c r="D6085" i="4"/>
  <c r="D6084" i="4"/>
  <c r="D6083" i="4"/>
  <c r="D6082" i="4"/>
  <c r="D6081" i="4"/>
  <c r="D6080" i="4"/>
  <c r="D6079" i="4"/>
  <c r="D6078" i="4"/>
  <c r="D6077" i="4"/>
  <c r="D6076" i="4"/>
  <c r="D6075" i="4"/>
  <c r="D6074" i="4"/>
  <c r="D6073" i="4"/>
  <c r="D6072" i="4"/>
  <c r="D6071" i="4"/>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Z840" i="3"/>
  <c r="B831" i="3"/>
  <c r="K264" i="1"/>
  <c r="B830" i="3"/>
  <c r="I642" i="3"/>
  <c r="I641" i="3"/>
  <c r="I640" i="3"/>
  <c r="I639" i="3"/>
  <c r="I638" i="3"/>
  <c r="I637" i="3"/>
  <c r="I636" i="3"/>
  <c r="K616" i="1"/>
  <c r="K598" i="1"/>
  <c r="K481" i="1"/>
  <c r="K432" i="1"/>
  <c r="B829" i="3"/>
  <c r="K366" i="1"/>
  <c r="K330" i="1"/>
  <c r="B828" i="3"/>
  <c r="K119" i="1"/>
  <c r="B827" i="3"/>
  <c r="K306" i="1"/>
  <c r="D26" i="1"/>
  <c r="D27" i="1"/>
  <c r="D28" i="1"/>
  <c r="D29" i="1"/>
  <c r="D30" i="1"/>
  <c r="D31" i="1"/>
  <c r="D32" i="1"/>
  <c r="D33" i="1"/>
  <c r="D34" i="1"/>
  <c r="D35" i="1"/>
  <c r="D36" i="1"/>
  <c r="D37" i="1"/>
  <c r="D38" i="1"/>
  <c r="K234" i="1"/>
  <c r="K188" i="1"/>
  <c r="G123" i="1"/>
  <c r="G125" i="1"/>
  <c r="D122" i="1"/>
  <c r="D124" i="1"/>
  <c r="H77" i="1"/>
  <c r="H79" i="1"/>
  <c r="G77" i="1"/>
  <c r="G79" i="1"/>
  <c r="D72" i="1"/>
  <c r="K41" i="1"/>
  <c r="K49" i="1"/>
  <c r="B826" i="3"/>
  <c r="AA4" i="3"/>
  <c r="B825" i="3"/>
  <c r="Z3" i="3"/>
  <c r="B824" i="3"/>
  <c r="D2" i="4"/>
  <c r="B823" i="3"/>
  <c r="B822" i="3"/>
  <c r="E2"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821" i="3"/>
  <c r="E3" i="4"/>
  <c r="E4" i="4"/>
  <c r="B820" i="3"/>
  <c r="B4" i="3"/>
  <c r="E5" i="4"/>
  <c r="Z3" i="1"/>
  <c r="AA3" i="1"/>
  <c r="W5" i="3"/>
  <c r="B819" i="3"/>
  <c r="C4" i="3"/>
  <c r="E6" i="4"/>
  <c r="B818" i="3"/>
  <c r="D4" i="3"/>
  <c r="E7" i="4"/>
  <c r="B817" i="3"/>
  <c r="E4" i="3"/>
  <c r="E8" i="4"/>
  <c r="B816" i="3"/>
  <c r="F4" i="3"/>
  <c r="E9" i="4"/>
  <c r="B815" i="3"/>
  <c r="G4" i="3"/>
  <c r="E10" i="4"/>
  <c r="B814" i="3"/>
  <c r="W39" i="1"/>
  <c r="H4" i="3"/>
  <c r="E11" i="4"/>
  <c r="B813" i="3"/>
  <c r="I4" i="3"/>
  <c r="E12" i="4"/>
  <c r="B812" i="3"/>
  <c r="J4" i="3"/>
  <c r="E13" i="4"/>
  <c r="B811" i="3"/>
  <c r="K4" i="3"/>
  <c r="E14" i="4"/>
  <c r="B810" i="3"/>
  <c r="L4" i="3"/>
  <c r="E15" i="4"/>
  <c r="B809" i="3"/>
  <c r="M4" i="3"/>
  <c r="E16" i="4"/>
  <c r="B808" i="3"/>
  <c r="N4" i="3"/>
  <c r="E17" i="4"/>
  <c r="B807" i="3"/>
  <c r="O4" i="3"/>
  <c r="E18" i="4"/>
  <c r="B806" i="3"/>
  <c r="P4" i="3"/>
  <c r="E19" i="4"/>
  <c r="B805" i="3"/>
  <c r="Q4" i="3"/>
  <c r="E20" i="4"/>
  <c r="B804" i="3"/>
  <c r="S4" i="3"/>
  <c r="R4" i="3"/>
  <c r="E21" i="4"/>
  <c r="B803" i="3"/>
  <c r="T4" i="3"/>
  <c r="E22" i="4"/>
  <c r="B802" i="3"/>
  <c r="U4" i="3"/>
  <c r="E23" i="4"/>
  <c r="B801" i="3"/>
  <c r="V4" i="3"/>
  <c r="G2" i="4"/>
  <c r="G3" i="4"/>
  <c r="E24" i="4"/>
  <c r="B800" i="3"/>
  <c r="E25" i="4"/>
  <c r="B799" i="3"/>
  <c r="E26" i="4"/>
  <c r="B798" i="3"/>
  <c r="E27" i="4"/>
  <c r="B797" i="3"/>
  <c r="E28" i="4"/>
  <c r="B796" i="3"/>
  <c r="E29" i="4"/>
  <c r="B795" i="3"/>
  <c r="E30" i="4"/>
  <c r="B794" i="3"/>
  <c r="E31" i="4"/>
  <c r="B793" i="3"/>
  <c r="E32" i="4"/>
  <c r="B792" i="3"/>
  <c r="E33" i="4"/>
  <c r="B791" i="3"/>
  <c r="E34" i="4"/>
  <c r="B790" i="3"/>
  <c r="E35" i="4"/>
  <c r="B789" i="3"/>
  <c r="E36" i="4"/>
  <c r="B788" i="3"/>
  <c r="E37" i="4"/>
  <c r="B787" i="3"/>
  <c r="E38" i="4"/>
  <c r="B786" i="3"/>
  <c r="J38" i="1"/>
  <c r="J36" i="1"/>
  <c r="J31" i="1"/>
  <c r="W47" i="1"/>
  <c r="E39" i="4"/>
  <c r="B785" i="3"/>
  <c r="E40" i="4"/>
  <c r="B784" i="3"/>
  <c r="E41" i="4"/>
  <c r="B783" i="3"/>
  <c r="E42" i="4"/>
  <c r="B782" i="3"/>
  <c r="E43" i="4"/>
  <c r="B781" i="3"/>
  <c r="E44" i="4"/>
  <c r="B780" i="3"/>
  <c r="W116" i="1"/>
  <c r="E45" i="4"/>
  <c r="B779" i="3"/>
  <c r="E46" i="4"/>
  <c r="B778" i="3"/>
  <c r="E47" i="4"/>
  <c r="B777" i="3"/>
  <c r="E48" i="4"/>
  <c r="B776" i="3"/>
  <c r="E49" i="4"/>
  <c r="B775" i="3"/>
  <c r="E50" i="4"/>
  <c r="B774" i="3"/>
  <c r="E51" i="4"/>
  <c r="B773" i="3"/>
  <c r="E52" i="4"/>
  <c r="B772" i="3"/>
  <c r="E53" i="4"/>
  <c r="B771" i="3"/>
  <c r="E54" i="4"/>
  <c r="B770" i="3"/>
  <c r="E55" i="4"/>
  <c r="B769" i="3"/>
  <c r="E56" i="4"/>
  <c r="B768" i="3"/>
  <c r="E57" i="4"/>
  <c r="B767" i="3"/>
  <c r="E58" i="4"/>
  <c r="B766" i="3"/>
  <c r="E59" i="4"/>
  <c r="B765" i="3"/>
  <c r="E60" i="4"/>
  <c r="B764" i="3"/>
  <c r="E61" i="4"/>
  <c r="B763" i="3"/>
  <c r="E62" i="4"/>
  <c r="B762" i="3"/>
  <c r="E63" i="4"/>
  <c r="N64" i="1"/>
  <c r="B761" i="3"/>
  <c r="E64" i="4"/>
  <c r="B760" i="3"/>
  <c r="E65" i="4"/>
  <c r="O64" i="1"/>
  <c r="B759" i="3"/>
  <c r="E66" i="4"/>
  <c r="B758" i="3"/>
  <c r="E67" i="4"/>
  <c r="P64" i="1"/>
  <c r="B757" i="3"/>
  <c r="E68" i="4"/>
  <c r="J69" i="1"/>
  <c r="J68" i="1"/>
  <c r="J66" i="1"/>
  <c r="B756" i="3"/>
  <c r="E69" i="4"/>
  <c r="B755" i="3"/>
  <c r="E70" i="4"/>
  <c r="B754" i="3"/>
  <c r="E71" i="4"/>
  <c r="B753" i="3"/>
  <c r="E72" i="4"/>
  <c r="B752" i="3"/>
  <c r="E73" i="4"/>
  <c r="B751" i="3"/>
  <c r="E74" i="4"/>
  <c r="B750" i="3"/>
  <c r="E75" i="4"/>
  <c r="B749" i="3"/>
  <c r="E76" i="4"/>
  <c r="B748" i="3"/>
  <c r="E77" i="4"/>
  <c r="B747" i="3"/>
  <c r="E78" i="4"/>
  <c r="B746" i="3"/>
  <c r="E79" i="4"/>
  <c r="B745" i="3"/>
  <c r="E80" i="4"/>
  <c r="B744" i="3"/>
  <c r="E81" i="4"/>
  <c r="B743" i="3"/>
  <c r="E82" i="4"/>
  <c r="B742" i="3"/>
  <c r="E83" i="4"/>
  <c r="B741" i="3"/>
  <c r="E84" i="4"/>
  <c r="B740" i="3"/>
  <c r="E85" i="4"/>
  <c r="B739" i="3"/>
  <c r="E86" i="4"/>
  <c r="B738" i="3"/>
  <c r="E87" i="4"/>
  <c r="B737" i="3"/>
  <c r="E88" i="4"/>
  <c r="B736" i="3"/>
  <c r="E89" i="4"/>
  <c r="B735" i="3"/>
  <c r="E90" i="4"/>
  <c r="B734" i="3"/>
  <c r="E91" i="4"/>
  <c r="B733" i="3"/>
  <c r="E92" i="4"/>
  <c r="B732" i="3"/>
  <c r="E93" i="4"/>
  <c r="B731" i="3"/>
  <c r="E94" i="4"/>
  <c r="B730" i="3"/>
  <c r="E95" i="4"/>
  <c r="B729" i="3"/>
  <c r="E96" i="4"/>
  <c r="B728" i="3"/>
  <c r="E97" i="4"/>
  <c r="Z99" i="1"/>
  <c r="AA99" i="1"/>
  <c r="W101" i="3"/>
  <c r="B727" i="3"/>
  <c r="E98" i="4"/>
  <c r="B726" i="3"/>
  <c r="E99" i="4"/>
  <c r="B725" i="3"/>
  <c r="E100" i="4"/>
  <c r="B724" i="3"/>
  <c r="E101" i="4"/>
  <c r="B723" i="3"/>
  <c r="E102" i="4"/>
  <c r="B722" i="3"/>
  <c r="E103" i="4"/>
  <c r="B721" i="3"/>
  <c r="E104" i="4"/>
  <c r="B720" i="3"/>
  <c r="E105" i="4"/>
  <c r="B719" i="3"/>
  <c r="E106" i="4"/>
  <c r="B718" i="3"/>
  <c r="E107" i="4"/>
  <c r="B717" i="3"/>
  <c r="E108" i="4"/>
  <c r="B716" i="3"/>
  <c r="E109" i="4"/>
  <c r="B715" i="3"/>
  <c r="E110" i="4"/>
  <c r="B714" i="3"/>
  <c r="E111" i="4"/>
  <c r="B713" i="3"/>
  <c r="E112" i="4"/>
  <c r="B712" i="3"/>
  <c r="E113" i="4"/>
  <c r="Z115" i="1"/>
  <c r="AA115" i="1"/>
  <c r="W117" i="3"/>
  <c r="B711" i="3"/>
  <c r="E114" i="4"/>
  <c r="W596" i="1"/>
  <c r="B710" i="3"/>
  <c r="E115" i="4"/>
  <c r="W597" i="1"/>
  <c r="B709" i="3"/>
  <c r="E116" i="4"/>
  <c r="B708" i="3"/>
  <c r="E117" i="4"/>
  <c r="B707" i="3"/>
  <c r="E118" i="4"/>
  <c r="B706" i="3"/>
  <c r="E119" i="4"/>
  <c r="B705" i="3"/>
  <c r="E120" i="4"/>
  <c r="B704" i="3"/>
  <c r="E121" i="4"/>
  <c r="B703" i="3"/>
  <c r="E122" i="4"/>
  <c r="B702" i="3"/>
  <c r="E123" i="4"/>
  <c r="B701" i="3"/>
  <c r="E124" i="4"/>
  <c r="B700" i="3"/>
  <c r="E125" i="4"/>
  <c r="B699" i="3"/>
  <c r="E126" i="4"/>
  <c r="B698" i="3"/>
  <c r="E127" i="4"/>
  <c r="B697" i="3"/>
  <c r="E128" i="4"/>
  <c r="B696" i="3"/>
  <c r="E129" i="4"/>
  <c r="B695" i="3"/>
  <c r="E130" i="4"/>
  <c r="B694" i="3"/>
  <c r="E131" i="4"/>
  <c r="B693" i="3"/>
  <c r="E132" i="4"/>
  <c r="B692" i="3"/>
  <c r="E133" i="4"/>
  <c r="B691" i="3"/>
  <c r="E134" i="4"/>
  <c r="B690" i="3"/>
  <c r="E135" i="4"/>
  <c r="B689" i="3"/>
  <c r="E136" i="4"/>
  <c r="B688" i="3"/>
  <c r="E137" i="4"/>
  <c r="B687" i="3"/>
  <c r="E138" i="4"/>
  <c r="L139" i="1"/>
  <c r="B686" i="3"/>
  <c r="E139" i="4"/>
  <c r="N140" i="1"/>
  <c r="B685" i="3"/>
  <c r="E140" i="4"/>
  <c r="B684" i="3"/>
  <c r="E141" i="4"/>
  <c r="B683" i="3"/>
  <c r="E142" i="4"/>
  <c r="O140" i="1"/>
  <c r="B682" i="3"/>
  <c r="E143" i="4"/>
  <c r="B681" i="3"/>
  <c r="E144" i="4"/>
  <c r="B680" i="3"/>
  <c r="E145" i="4"/>
  <c r="B679" i="3"/>
  <c r="E146" i="4"/>
  <c r="P140" i="1"/>
  <c r="B678" i="3"/>
  <c r="E147" i="4"/>
  <c r="B677" i="3"/>
  <c r="E148" i="4"/>
  <c r="B676" i="3"/>
  <c r="E149" i="4"/>
  <c r="B675" i="3"/>
  <c r="E150" i="4"/>
  <c r="B674" i="3"/>
  <c r="E151" i="4"/>
  <c r="B673" i="3"/>
  <c r="E152" i="4"/>
  <c r="B672" i="3"/>
  <c r="E153" i="4"/>
  <c r="M139" i="1"/>
  <c r="B671" i="3"/>
  <c r="E154" i="4"/>
  <c r="N155" i="1"/>
  <c r="B670" i="3"/>
  <c r="E155" i="4"/>
  <c r="B669" i="3"/>
  <c r="E156" i="4"/>
  <c r="B668" i="3"/>
  <c r="E157" i="4"/>
  <c r="O155" i="1"/>
  <c r="B667" i="3"/>
  <c r="E158" i="4"/>
  <c r="B666" i="3"/>
  <c r="E159" i="4"/>
  <c r="P155" i="1"/>
  <c r="B665" i="3"/>
  <c r="E160" i="4"/>
  <c r="B664" i="3"/>
  <c r="E161" i="4"/>
  <c r="B663" i="3"/>
  <c r="E162" i="4"/>
  <c r="B662" i="3"/>
  <c r="E163" i="4"/>
  <c r="B661" i="3"/>
  <c r="E164" i="4"/>
  <c r="B660" i="3"/>
  <c r="E165" i="4"/>
  <c r="J147" i="1"/>
  <c r="J154" i="1"/>
  <c r="J158" i="1"/>
  <c r="J166" i="1"/>
  <c r="J143" i="1"/>
  <c r="J160" i="1"/>
  <c r="B659" i="3"/>
  <c r="E166" i="4"/>
  <c r="B658" i="3"/>
  <c r="E167" i="4"/>
  <c r="B657" i="3"/>
  <c r="E168" i="4"/>
  <c r="B656" i="3"/>
  <c r="E169" i="4"/>
  <c r="B655" i="3"/>
  <c r="E170" i="4"/>
  <c r="B654" i="3"/>
  <c r="E171" i="4"/>
  <c r="B653" i="3"/>
  <c r="E172" i="4"/>
  <c r="B652" i="3"/>
  <c r="E173" i="4"/>
  <c r="B651" i="3"/>
  <c r="E174" i="4"/>
  <c r="B650" i="3"/>
  <c r="E175" i="4"/>
  <c r="O172" i="1"/>
  <c r="B649" i="3"/>
  <c r="E176" i="4"/>
  <c r="B648" i="3"/>
  <c r="E177" i="4"/>
  <c r="P172" i="1"/>
  <c r="B647" i="3"/>
  <c r="E178" i="4"/>
  <c r="B646" i="3"/>
  <c r="E179" i="4"/>
  <c r="B645" i="3"/>
  <c r="E180" i="4"/>
  <c r="B644" i="3"/>
  <c r="E181" i="4"/>
  <c r="B643" i="3"/>
  <c r="E182" i="4"/>
  <c r="B642" i="3"/>
  <c r="E183" i="4"/>
  <c r="B641" i="3"/>
  <c r="E184" i="4"/>
  <c r="B640" i="3"/>
  <c r="E185" i="4"/>
  <c r="B639" i="3"/>
  <c r="E186" i="4"/>
  <c r="B638" i="3"/>
  <c r="E187" i="4"/>
  <c r="B637" i="3"/>
  <c r="E188" i="4"/>
  <c r="B636" i="3"/>
  <c r="E189" i="4"/>
  <c r="E190" i="4"/>
  <c r="E191" i="4"/>
  <c r="E192" i="4"/>
  <c r="N193" i="1"/>
  <c r="E193" i="4"/>
  <c r="E194" i="4"/>
  <c r="E195" i="4"/>
  <c r="E196" i="4"/>
  <c r="O193" i="1"/>
  <c r="E197" i="4"/>
  <c r="E198" i="4"/>
  <c r="E199" i="4"/>
  <c r="P193" i="1"/>
  <c r="E200" i="4"/>
  <c r="E201" i="4"/>
  <c r="E202" i="4"/>
  <c r="J200" i="1"/>
  <c r="J203" i="1"/>
  <c r="J197" i="1"/>
  <c r="E203" i="4"/>
  <c r="E204" i="4"/>
  <c r="E205" i="4"/>
  <c r="E206" i="4"/>
  <c r="E207" i="4"/>
  <c r="L208" i="1"/>
  <c r="E208" i="4"/>
  <c r="N209" i="1"/>
  <c r="E209" i="4"/>
  <c r="O209" i="1"/>
  <c r="E210" i="4"/>
  <c r="P209" i="1"/>
  <c r="E211" i="4"/>
  <c r="E212" i="4"/>
  <c r="M208" i="1"/>
  <c r="E213" i="4"/>
  <c r="N214" i="1"/>
  <c r="E214" i="4"/>
  <c r="O214" i="1"/>
  <c r="E215" i="4"/>
  <c r="E216" i="4"/>
  <c r="E217" i="4"/>
  <c r="E218" i="4"/>
  <c r="E219" i="4"/>
  <c r="E220" i="4"/>
  <c r="E221" i="4"/>
  <c r="P214" i="1"/>
  <c r="E222" i="4"/>
  <c r="E223" i="4"/>
  <c r="J224" i="1"/>
  <c r="J213" i="1"/>
  <c r="J222" i="1"/>
  <c r="J210" i="1"/>
  <c r="J215" i="1"/>
  <c r="J211" i="1"/>
  <c r="E224" i="4"/>
  <c r="E225" i="4"/>
  <c r="E226" i="4"/>
  <c r="E227" i="4"/>
  <c r="E228" i="4"/>
  <c r="E229" i="4"/>
  <c r="E230" i="4"/>
  <c r="E231" i="4"/>
  <c r="E232" i="4"/>
  <c r="E233" i="4"/>
  <c r="E234" i="4"/>
  <c r="E235" i="4"/>
  <c r="N236" i="1"/>
  <c r="E236" i="4"/>
  <c r="E237" i="4"/>
  <c r="E238" i="4"/>
  <c r="E239" i="4"/>
  <c r="E240" i="4"/>
  <c r="E241" i="4"/>
  <c r="E242" i="4"/>
  <c r="E243" i="4"/>
  <c r="E244" i="4"/>
  <c r="E245" i="4"/>
  <c r="E246" i="4"/>
  <c r="E247" i="4"/>
  <c r="E248" i="4"/>
  <c r="E249" i="4"/>
  <c r="O236" i="1"/>
  <c r="E250" i="4"/>
  <c r="E251" i="4"/>
  <c r="E252" i="4"/>
  <c r="E253" i="4"/>
  <c r="E254" i="4"/>
  <c r="E255" i="4"/>
  <c r="E256" i="4"/>
  <c r="E257" i="4"/>
  <c r="E258" i="4"/>
  <c r="E259" i="4"/>
  <c r="E260" i="4"/>
  <c r="E261" i="4"/>
  <c r="E262" i="4"/>
  <c r="J250" i="1"/>
  <c r="J263" i="1"/>
  <c r="E263" i="4"/>
  <c r="E264" i="4"/>
  <c r="E265" i="4"/>
  <c r="E266" i="4"/>
  <c r="E267" i="4"/>
  <c r="E268" i="4"/>
  <c r="E269" i="4"/>
  <c r="E270" i="4"/>
  <c r="E271" i="4"/>
  <c r="E272" i="4"/>
  <c r="E273" i="4"/>
  <c r="E274" i="4"/>
  <c r="E275" i="4"/>
  <c r="E276" i="4"/>
  <c r="E277" i="4"/>
  <c r="E278" i="4"/>
  <c r="E279" i="4"/>
  <c r="E280" i="4"/>
  <c r="E281" i="4"/>
  <c r="E282" i="4"/>
  <c r="L283" i="1"/>
  <c r="E283" i="4"/>
  <c r="N284" i="1"/>
  <c r="E284" i="4"/>
  <c r="O284" i="1"/>
  <c r="E285" i="4"/>
  <c r="E286" i="4"/>
  <c r="E287" i="4"/>
  <c r="M283" i="1"/>
  <c r="E288" i="4"/>
  <c r="N289" i="1"/>
  <c r="E289" i="4"/>
  <c r="E290" i="4"/>
  <c r="O289" i="1"/>
  <c r="E291" i="4"/>
  <c r="E292" i="4"/>
  <c r="E293" i="4"/>
  <c r="J288" i="1"/>
  <c r="J291" i="1"/>
  <c r="J285" i="1"/>
  <c r="J294" i="1"/>
  <c r="E294" i="4"/>
  <c r="N295" i="1"/>
  <c r="E295" i="4"/>
  <c r="O295" i="1"/>
  <c r="E296" i="4"/>
  <c r="E297" i="4"/>
  <c r="P295" i="1"/>
  <c r="E298" i="4"/>
  <c r="J299" i="1"/>
  <c r="J298" i="1"/>
  <c r="J296" i="1"/>
  <c r="E299" i="4"/>
  <c r="E300" i="4"/>
  <c r="E301" i="4"/>
  <c r="E302" i="4"/>
  <c r="E303" i="4"/>
  <c r="E304" i="4"/>
  <c r="E305" i="4"/>
  <c r="E306" i="4"/>
  <c r="E307" i="4"/>
  <c r="E308" i="4"/>
  <c r="E309" i="4"/>
  <c r="E310" i="4"/>
  <c r="E311" i="4"/>
  <c r="E312" i="4"/>
  <c r="E313" i="4"/>
  <c r="N314" i="1"/>
  <c r="E314" i="4"/>
  <c r="O314" i="1"/>
  <c r="E315" i="4"/>
  <c r="P314" i="1"/>
  <c r="E316" i="4"/>
  <c r="E317" i="4"/>
  <c r="J316" i="1"/>
  <c r="J318" i="1"/>
  <c r="J315" i="1"/>
  <c r="E318" i="4"/>
  <c r="E319" i="4"/>
  <c r="E320" i="4"/>
  <c r="N321" i="1"/>
  <c r="E321" i="4"/>
  <c r="E322" i="4"/>
  <c r="E323" i="4"/>
  <c r="E324" i="4"/>
  <c r="O321" i="1"/>
  <c r="E325" i="4"/>
  <c r="E326" i="4"/>
  <c r="E327" i="4"/>
  <c r="J325" i="1"/>
  <c r="J328" i="1"/>
  <c r="E328" i="4"/>
  <c r="E329" i="4"/>
  <c r="E330" i="4"/>
  <c r="E331" i="4"/>
  <c r="E332" i="4"/>
  <c r="E333" i="4"/>
  <c r="E334" i="4"/>
  <c r="E335" i="4"/>
  <c r="E336" i="4"/>
  <c r="E337" i="4"/>
  <c r="E338" i="4"/>
  <c r="E339" i="4"/>
  <c r="E340" i="4"/>
  <c r="E341" i="4"/>
  <c r="E342" i="4"/>
  <c r="E343" i="4"/>
  <c r="E344" i="4"/>
  <c r="E345" i="4"/>
  <c r="E346" i="4"/>
  <c r="E347" i="4"/>
  <c r="E348" i="4"/>
  <c r="N349" i="1"/>
  <c r="E349" i="4"/>
  <c r="E350" i="4"/>
  <c r="E351" i="4"/>
  <c r="E352" i="4"/>
  <c r="E353" i="4"/>
  <c r="O349" i="1"/>
  <c r="E354" i="4"/>
  <c r="E355" i="4"/>
  <c r="E356" i="4"/>
  <c r="E357" i="4"/>
  <c r="J354" i="1"/>
  <c r="J358" i="1"/>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N389" i="1"/>
  <c r="E389" i="4"/>
  <c r="E390" i="4"/>
  <c r="E391" i="4"/>
  <c r="E392" i="4"/>
  <c r="E393" i="4"/>
  <c r="E394" i="4"/>
  <c r="O389" i="1"/>
  <c r="E395" i="4"/>
  <c r="E396" i="4"/>
  <c r="E397" i="4"/>
  <c r="E398" i="4"/>
  <c r="E399" i="4"/>
  <c r="P389" i="1"/>
  <c r="E400" i="4"/>
  <c r="E401" i="4"/>
  <c r="E402" i="4"/>
  <c r="E403" i="4"/>
  <c r="E404" i="4"/>
  <c r="E405" i="4"/>
  <c r="E406" i="4"/>
  <c r="J400" i="1"/>
  <c r="J407" i="1"/>
  <c r="J395" i="1"/>
  <c r="E407" i="4"/>
  <c r="E408" i="4"/>
  <c r="E409" i="4"/>
  <c r="E410" i="4"/>
  <c r="X410" i="1"/>
  <c r="E411" i="4"/>
  <c r="X411" i="1"/>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L445" i="1"/>
  <c r="E444" i="4"/>
  <c r="N446" i="1"/>
  <c r="E445" i="4"/>
  <c r="E446" i="4"/>
  <c r="E447" i="4"/>
  <c r="E448" i="4"/>
  <c r="E449" i="4"/>
  <c r="E450" i="4"/>
  <c r="E451" i="4"/>
  <c r="O446" i="1"/>
  <c r="E452" i="4"/>
  <c r="E453" i="4"/>
  <c r="E454" i="4"/>
  <c r="P446" i="1"/>
  <c r="E455" i="4"/>
  <c r="E456" i="4"/>
  <c r="E457" i="4"/>
  <c r="M445" i="1"/>
  <c r="E458" i="4"/>
  <c r="N460" i="1"/>
  <c r="E459" i="4"/>
  <c r="E460" i="4"/>
  <c r="E461" i="4"/>
  <c r="E462" i="4"/>
  <c r="E463" i="4"/>
  <c r="E464" i="4"/>
  <c r="E465" i="4"/>
  <c r="E466" i="4"/>
  <c r="E467" i="4"/>
  <c r="O460" i="1"/>
  <c r="E468" i="4"/>
  <c r="E469" i="4"/>
  <c r="P460" i="1"/>
  <c r="E470" i="4"/>
  <c r="E471" i="4"/>
  <c r="E472" i="4"/>
  <c r="J456" i="1"/>
  <c r="J459" i="1"/>
  <c r="J453" i="1"/>
  <c r="J474" i="1"/>
  <c r="J469" i="1"/>
  <c r="J471" i="1"/>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N510" i="1"/>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O510" i="1"/>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P510" i="1"/>
  <c r="E565" i="4"/>
  <c r="E566" i="4"/>
  <c r="E567" i="4"/>
  <c r="E568" i="4"/>
  <c r="E569" i="4"/>
  <c r="E570" i="4"/>
  <c r="E571" i="4"/>
  <c r="E572" i="4"/>
  <c r="E573" i="4"/>
  <c r="E574" i="4"/>
  <c r="E575" i="4"/>
  <c r="E576" i="4"/>
  <c r="E577" i="4"/>
  <c r="E578" i="4"/>
  <c r="E579" i="4"/>
  <c r="E580" i="4"/>
  <c r="E581" i="4"/>
  <c r="E582" i="4"/>
  <c r="E583" i="4"/>
  <c r="E584" i="4"/>
  <c r="E585" i="4"/>
  <c r="E586" i="4"/>
  <c r="E587" i="4"/>
  <c r="E588" i="4"/>
  <c r="Z591" i="1"/>
  <c r="AA591" i="1"/>
  <c r="W593" i="3"/>
  <c r="E589" i="4"/>
  <c r="E590" i="4"/>
  <c r="E591" i="4"/>
  <c r="W614" i="1"/>
  <c r="J566" i="1"/>
  <c r="J537" i="1"/>
  <c r="J593" i="1"/>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Z633" i="1"/>
  <c r="AA633" i="1"/>
  <c r="W635" i="3"/>
  <c r="E629" i="4"/>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T635" i="3"/>
  <c r="T634" i="3"/>
  <c r="T633" i="3"/>
  <c r="T632" i="3"/>
  <c r="T631" i="3"/>
  <c r="T630" i="3"/>
  <c r="T629" i="3"/>
  <c r="T628" i="3"/>
  <c r="T627" i="3"/>
  <c r="T626" i="3"/>
  <c r="T625" i="3"/>
  <c r="T624" i="3"/>
  <c r="T623" i="3"/>
  <c r="T622" i="3"/>
  <c r="T621" i="3"/>
  <c r="T620" i="3"/>
  <c r="T619" i="3"/>
  <c r="T618" i="3"/>
  <c r="T617" i="3"/>
  <c r="T616" i="3"/>
  <c r="T615" i="3"/>
  <c r="T614" i="3"/>
  <c r="T613" i="3"/>
  <c r="T612" i="3"/>
  <c r="T611" i="3"/>
  <c r="T610" i="3"/>
  <c r="T609" i="3"/>
  <c r="T608" i="3"/>
  <c r="T607" i="3"/>
  <c r="T606" i="3"/>
  <c r="T605" i="3"/>
  <c r="T604" i="3"/>
  <c r="T603" i="3"/>
  <c r="T602" i="3"/>
  <c r="T601" i="3"/>
  <c r="T600" i="3"/>
  <c r="T599" i="3"/>
  <c r="T598" i="3"/>
  <c r="T597" i="3"/>
  <c r="T596" i="3"/>
  <c r="T595" i="3"/>
  <c r="T594" i="3"/>
  <c r="T593" i="3"/>
  <c r="T592" i="3"/>
  <c r="T591" i="3"/>
  <c r="T590" i="3"/>
  <c r="T589" i="3"/>
  <c r="T588" i="3"/>
  <c r="T587" i="3"/>
  <c r="T586" i="3"/>
  <c r="T585" i="3"/>
  <c r="T584" i="3"/>
  <c r="T583" i="3"/>
  <c r="T582" i="3"/>
  <c r="T581" i="3"/>
  <c r="T580" i="3"/>
  <c r="T579" i="3"/>
  <c r="T578" i="3"/>
  <c r="T577" i="3"/>
  <c r="T576" i="3"/>
  <c r="T575" i="3"/>
  <c r="T574" i="3"/>
  <c r="T573" i="3"/>
  <c r="T572" i="3"/>
  <c r="T571" i="3"/>
  <c r="T570" i="3"/>
  <c r="T569" i="3"/>
  <c r="T568" i="3"/>
  <c r="T567" i="3"/>
  <c r="T566" i="3"/>
  <c r="T565" i="3"/>
  <c r="T564" i="3"/>
  <c r="T563" i="3"/>
  <c r="T562" i="3"/>
  <c r="T561" i="3"/>
  <c r="T560" i="3"/>
  <c r="T559" i="3"/>
  <c r="T558" i="3"/>
  <c r="T557" i="3"/>
  <c r="T556" i="3"/>
  <c r="T555" i="3"/>
  <c r="T554" i="3"/>
  <c r="T553" i="3"/>
  <c r="T552" i="3"/>
  <c r="T551" i="3"/>
  <c r="T550" i="3"/>
  <c r="T549" i="3"/>
  <c r="T548" i="3"/>
  <c r="T547" i="3"/>
  <c r="T546" i="3"/>
  <c r="T545" i="3"/>
  <c r="T544" i="3"/>
  <c r="T543" i="3"/>
  <c r="T542" i="3"/>
  <c r="T541" i="3"/>
  <c r="T540" i="3"/>
  <c r="T539" i="3"/>
  <c r="T538" i="3"/>
  <c r="T537" i="3"/>
  <c r="T536" i="3"/>
  <c r="T535" i="3"/>
  <c r="T534" i="3"/>
  <c r="T533" i="3"/>
  <c r="T532" i="3"/>
  <c r="T531" i="3"/>
  <c r="T530" i="3"/>
  <c r="T529" i="3"/>
  <c r="T528" i="3"/>
  <c r="T527" i="3"/>
  <c r="T526" i="3"/>
  <c r="T525" i="3"/>
  <c r="T524" i="3"/>
  <c r="T523" i="3"/>
  <c r="T522" i="3"/>
  <c r="T521" i="3"/>
  <c r="T520" i="3"/>
  <c r="T519" i="3"/>
  <c r="T518" i="3"/>
  <c r="T517" i="3"/>
  <c r="T516" i="3"/>
  <c r="T515" i="3"/>
  <c r="T514" i="3"/>
  <c r="T513" i="3"/>
  <c r="T512" i="3"/>
  <c r="T511" i="3"/>
  <c r="T510" i="3"/>
  <c r="T509" i="3"/>
  <c r="T508" i="3"/>
  <c r="T507" i="3"/>
  <c r="T506" i="3"/>
  <c r="T505" i="3"/>
  <c r="T504" i="3"/>
  <c r="T503" i="3"/>
  <c r="T502" i="3"/>
  <c r="T501" i="3"/>
  <c r="T500" i="3"/>
  <c r="T499" i="3"/>
  <c r="T498" i="3"/>
  <c r="T497" i="3"/>
  <c r="T496" i="3"/>
  <c r="T495" i="3"/>
  <c r="T494" i="3"/>
  <c r="T493" i="3"/>
  <c r="T492" i="3"/>
  <c r="T491" i="3"/>
  <c r="T490" i="3"/>
  <c r="T489" i="3"/>
  <c r="T488" i="3"/>
  <c r="T487" i="3"/>
  <c r="T486" i="3"/>
  <c r="T485" i="3"/>
  <c r="T484" i="3"/>
  <c r="T483" i="3"/>
  <c r="T482" i="3"/>
  <c r="T481" i="3"/>
  <c r="T480" i="3"/>
  <c r="T479" i="3"/>
  <c r="T478" i="3"/>
  <c r="T477" i="3"/>
  <c r="T476" i="3"/>
  <c r="T475" i="3"/>
  <c r="T474" i="3"/>
  <c r="T473" i="3"/>
  <c r="T472" i="3"/>
  <c r="T471" i="3"/>
  <c r="T470" i="3"/>
  <c r="T469" i="3"/>
  <c r="T468" i="3"/>
  <c r="T467" i="3"/>
  <c r="T466" i="3"/>
  <c r="T465" i="3"/>
  <c r="T464" i="3"/>
  <c r="T463" i="3"/>
  <c r="T462" i="3"/>
  <c r="T461" i="3"/>
  <c r="T460" i="3"/>
  <c r="T459" i="3"/>
  <c r="T458" i="3"/>
  <c r="T457" i="3"/>
  <c r="T456" i="3"/>
  <c r="T455" i="3"/>
  <c r="T454" i="3"/>
  <c r="T453" i="3"/>
  <c r="T452" i="3"/>
  <c r="T451" i="3"/>
  <c r="T450" i="3"/>
  <c r="T449" i="3"/>
  <c r="T448" i="3"/>
  <c r="T447" i="3"/>
  <c r="T446" i="3"/>
  <c r="T445" i="3"/>
  <c r="T444" i="3"/>
  <c r="T443" i="3"/>
  <c r="T442" i="3"/>
  <c r="T441" i="3"/>
  <c r="T440" i="3"/>
  <c r="T439" i="3"/>
  <c r="T438" i="3"/>
  <c r="T437" i="3"/>
  <c r="T436" i="3"/>
  <c r="T435" i="3"/>
  <c r="T434" i="3"/>
  <c r="T433" i="3"/>
  <c r="T432" i="3"/>
  <c r="T431" i="3"/>
  <c r="T430" i="3"/>
  <c r="T429" i="3"/>
  <c r="T428" i="3"/>
  <c r="T427" i="3"/>
  <c r="T426" i="3"/>
  <c r="T425" i="3"/>
  <c r="T424" i="3"/>
  <c r="T423" i="3"/>
  <c r="T422" i="3"/>
  <c r="T421" i="3"/>
  <c r="T420" i="3"/>
  <c r="T419" i="3"/>
  <c r="T418" i="3"/>
  <c r="T417" i="3"/>
  <c r="T416" i="3"/>
  <c r="T415" i="3"/>
  <c r="T414" i="3"/>
  <c r="T413" i="3"/>
  <c r="T412" i="3"/>
  <c r="T411" i="3"/>
  <c r="T410" i="3"/>
  <c r="T409" i="3"/>
  <c r="T408" i="3"/>
  <c r="T407" i="3"/>
  <c r="T406" i="3"/>
  <c r="T405" i="3"/>
  <c r="T404" i="3"/>
  <c r="T403" i="3"/>
  <c r="T402" i="3"/>
  <c r="T401" i="3"/>
  <c r="T400" i="3"/>
  <c r="T399" i="3"/>
  <c r="T398" i="3"/>
  <c r="T397" i="3"/>
  <c r="T396" i="3"/>
  <c r="T395" i="3"/>
  <c r="T394" i="3"/>
  <c r="T393" i="3"/>
  <c r="T392" i="3"/>
  <c r="T391" i="3"/>
  <c r="T390" i="3"/>
  <c r="T389" i="3"/>
  <c r="T388" i="3"/>
  <c r="T387" i="3"/>
  <c r="T386" i="3"/>
  <c r="T385" i="3"/>
  <c r="T384" i="3"/>
  <c r="T383" i="3"/>
  <c r="T382" i="3"/>
  <c r="T381" i="3"/>
  <c r="T380" i="3"/>
  <c r="T379" i="3"/>
  <c r="T378" i="3"/>
  <c r="T377" i="3"/>
  <c r="T376" i="3"/>
  <c r="T375" i="3"/>
  <c r="T374" i="3"/>
  <c r="T373" i="3"/>
  <c r="T372" i="3"/>
  <c r="T371" i="3"/>
  <c r="T370" i="3"/>
  <c r="T369" i="3"/>
  <c r="T368" i="3"/>
  <c r="T367" i="3"/>
  <c r="T366" i="3"/>
  <c r="T365" i="3"/>
  <c r="T364" i="3"/>
  <c r="T363" i="3"/>
  <c r="T362" i="3"/>
  <c r="T361" i="3"/>
  <c r="T360" i="3"/>
  <c r="T359" i="3"/>
  <c r="T358" i="3"/>
  <c r="T357" i="3"/>
  <c r="T356" i="3"/>
  <c r="T355" i="3"/>
  <c r="T354" i="3"/>
  <c r="T353" i="3"/>
  <c r="T352" i="3"/>
  <c r="T351" i="3"/>
  <c r="T350" i="3"/>
  <c r="T349" i="3"/>
  <c r="T348" i="3"/>
  <c r="T347" i="3"/>
  <c r="T346" i="3"/>
  <c r="T345" i="3"/>
  <c r="T344" i="3"/>
  <c r="T343" i="3"/>
  <c r="T342" i="3"/>
  <c r="T341" i="3"/>
  <c r="T340" i="3"/>
  <c r="T339" i="3"/>
  <c r="T338" i="3"/>
  <c r="T337" i="3"/>
  <c r="T336" i="3"/>
  <c r="T335" i="3"/>
  <c r="T334" i="3"/>
  <c r="T333" i="3"/>
  <c r="T332" i="3"/>
  <c r="T331" i="3"/>
  <c r="T330" i="3"/>
  <c r="T329" i="3"/>
  <c r="T328" i="3"/>
  <c r="T327" i="3"/>
  <c r="T326" i="3"/>
  <c r="T325" i="3"/>
  <c r="T324" i="3"/>
  <c r="T323" i="3"/>
  <c r="T322" i="3"/>
  <c r="T321" i="3"/>
  <c r="T320" i="3"/>
  <c r="T319" i="3"/>
  <c r="T318" i="3"/>
  <c r="T317" i="3"/>
  <c r="T316" i="3"/>
  <c r="T315" i="3"/>
  <c r="T314" i="3"/>
  <c r="T313" i="3"/>
  <c r="T312" i="3"/>
  <c r="T311" i="3"/>
  <c r="T310" i="3"/>
  <c r="T309" i="3"/>
  <c r="T308" i="3"/>
  <c r="T307" i="3"/>
  <c r="T306" i="3"/>
  <c r="T305" i="3"/>
  <c r="T304" i="3"/>
  <c r="T303" i="3"/>
  <c r="T302" i="3"/>
  <c r="T301" i="3"/>
  <c r="T300" i="3"/>
  <c r="T299" i="3"/>
  <c r="T298" i="3"/>
  <c r="T297" i="3"/>
  <c r="T296" i="3"/>
  <c r="T295" i="3"/>
  <c r="T294" i="3"/>
  <c r="T293" i="3"/>
  <c r="T292" i="3"/>
  <c r="T291"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Q635" i="3"/>
  <c r="Q634" i="3"/>
  <c r="Q633" i="3"/>
  <c r="Q632" i="3"/>
  <c r="Q631" i="3"/>
  <c r="Q630" i="3"/>
  <c r="Q629" i="3"/>
  <c r="Q628" i="3"/>
  <c r="Q627" i="3"/>
  <c r="Q626" i="3"/>
  <c r="Q625" i="3"/>
  <c r="Q624" i="3"/>
  <c r="Q623" i="3"/>
  <c r="Q622" i="3"/>
  <c r="Q621" i="3"/>
  <c r="Q620" i="3"/>
  <c r="Q619" i="3"/>
  <c r="Q618" i="3"/>
  <c r="Q617" i="3"/>
  <c r="Q616" i="3"/>
  <c r="Q615" i="3"/>
  <c r="Q614" i="3"/>
  <c r="Q613" i="3"/>
  <c r="Q612" i="3"/>
  <c r="Q611" i="3"/>
  <c r="Q610" i="3"/>
  <c r="Q609" i="3"/>
  <c r="Q608" i="3"/>
  <c r="Q607" i="3"/>
  <c r="Q606" i="3"/>
  <c r="Q605" i="3"/>
  <c r="Q604" i="3"/>
  <c r="Q603" i="3"/>
  <c r="Q602" i="3"/>
  <c r="Q601" i="3"/>
  <c r="Q600" i="3"/>
  <c r="Q599" i="3"/>
  <c r="Q598" i="3"/>
  <c r="Q597" i="3"/>
  <c r="Q596" i="3"/>
  <c r="Q595" i="3"/>
  <c r="Q594" i="3"/>
  <c r="Q593" i="3"/>
  <c r="Q592" i="3"/>
  <c r="Q591" i="3"/>
  <c r="Q590" i="3"/>
  <c r="Q589" i="3"/>
  <c r="Q588" i="3"/>
  <c r="Q587" i="3"/>
  <c r="Q586" i="3"/>
  <c r="Q585" i="3"/>
  <c r="Q584" i="3"/>
  <c r="Q583" i="3"/>
  <c r="Q582" i="3"/>
  <c r="Q581" i="3"/>
  <c r="Q580" i="3"/>
  <c r="Q579" i="3"/>
  <c r="Q578" i="3"/>
  <c r="Q577" i="3"/>
  <c r="Q576" i="3"/>
  <c r="Q575" i="3"/>
  <c r="Q574" i="3"/>
  <c r="Q573" i="3"/>
  <c r="Q572" i="3"/>
  <c r="Q571" i="3"/>
  <c r="Q570" i="3"/>
  <c r="Q569" i="3"/>
  <c r="Q568" i="3"/>
  <c r="Q567" i="3"/>
  <c r="Q566" i="3"/>
  <c r="Q565" i="3"/>
  <c r="Q564" i="3"/>
  <c r="Q563" i="3"/>
  <c r="Q562" i="3"/>
  <c r="Q561" i="3"/>
  <c r="Q560" i="3"/>
  <c r="Q559" i="3"/>
  <c r="Q558" i="3"/>
  <c r="Q557" i="3"/>
  <c r="Q556" i="3"/>
  <c r="Q555" i="3"/>
  <c r="Q554" i="3"/>
  <c r="Q553" i="3"/>
  <c r="Q552" i="3"/>
  <c r="Q551" i="3"/>
  <c r="Q550" i="3"/>
  <c r="Q549" i="3"/>
  <c r="Q548" i="3"/>
  <c r="Q547" i="3"/>
  <c r="Q546" i="3"/>
  <c r="Q545" i="3"/>
  <c r="Q544" i="3"/>
  <c r="Q543" i="3"/>
  <c r="Q542" i="3"/>
  <c r="Q541" i="3"/>
  <c r="Q540" i="3"/>
  <c r="Q539" i="3"/>
  <c r="Q538" i="3"/>
  <c r="Q537" i="3"/>
  <c r="Q536" i="3"/>
  <c r="Q535" i="3"/>
  <c r="Q534" i="3"/>
  <c r="Q533" i="3"/>
  <c r="Q532" i="3"/>
  <c r="Q531" i="3"/>
  <c r="Q530" i="3"/>
  <c r="Q529" i="3"/>
  <c r="Q528" i="3"/>
  <c r="Q527" i="3"/>
  <c r="Q526" i="3"/>
  <c r="Q525" i="3"/>
  <c r="Q524" i="3"/>
  <c r="Q523" i="3"/>
  <c r="Q522" i="3"/>
  <c r="Q521" i="3"/>
  <c r="Q520" i="3"/>
  <c r="Q519" i="3"/>
  <c r="Q518" i="3"/>
  <c r="Q517" i="3"/>
  <c r="Q516" i="3"/>
  <c r="Q515" i="3"/>
  <c r="Q514" i="3"/>
  <c r="Q513" i="3"/>
  <c r="Q512" i="3"/>
  <c r="Q511" i="3"/>
  <c r="Q510" i="3"/>
  <c r="Q509" i="3"/>
  <c r="Q508" i="3"/>
  <c r="Q507" i="3"/>
  <c r="Q506" i="3"/>
  <c r="Q505" i="3"/>
  <c r="Q504" i="3"/>
  <c r="Q503" i="3"/>
  <c r="Q502" i="3"/>
  <c r="Q501" i="3"/>
  <c r="Q500" i="3"/>
  <c r="Q499" i="3"/>
  <c r="Q498" i="3"/>
  <c r="Q497" i="3"/>
  <c r="Q496" i="3"/>
  <c r="Q495" i="3"/>
  <c r="Q494" i="3"/>
  <c r="Q493" i="3"/>
  <c r="Q492" i="3"/>
  <c r="Q491" i="3"/>
  <c r="Q490" i="3"/>
  <c r="Q489" i="3"/>
  <c r="Q488" i="3"/>
  <c r="Q487" i="3"/>
  <c r="Q486" i="3"/>
  <c r="Q485" i="3"/>
  <c r="Q484" i="3"/>
  <c r="Q483" i="3"/>
  <c r="Q482" i="3"/>
  <c r="Q481" i="3"/>
  <c r="Q480" i="3"/>
  <c r="Q479" i="3"/>
  <c r="Q478" i="3"/>
  <c r="Q477" i="3"/>
  <c r="Q476" i="3"/>
  <c r="Q475" i="3"/>
  <c r="Q474" i="3"/>
  <c r="Q473" i="3"/>
  <c r="Q472" i="3"/>
  <c r="Q471" i="3"/>
  <c r="Q470" i="3"/>
  <c r="Q469" i="3"/>
  <c r="Q468" i="3"/>
  <c r="Q467" i="3"/>
  <c r="Q466" i="3"/>
  <c r="Q465" i="3"/>
  <c r="Q464" i="3"/>
  <c r="Q463" i="3"/>
  <c r="Q462" i="3"/>
  <c r="Q461" i="3"/>
  <c r="Q460" i="3"/>
  <c r="Q459" i="3"/>
  <c r="Q458" i="3"/>
  <c r="Q457" i="3"/>
  <c r="Q456" i="3"/>
  <c r="Q455" i="3"/>
  <c r="Q454" i="3"/>
  <c r="Q453" i="3"/>
  <c r="Q452" i="3"/>
  <c r="Q451" i="3"/>
  <c r="Q450" i="3"/>
  <c r="Q449" i="3"/>
  <c r="Q448" i="3"/>
  <c r="Q447" i="3"/>
  <c r="Q446" i="3"/>
  <c r="Q445" i="3"/>
  <c r="Q444" i="3"/>
  <c r="Q443" i="3"/>
  <c r="Q442" i="3"/>
  <c r="Q441" i="3"/>
  <c r="Q440" i="3"/>
  <c r="Q439" i="3"/>
  <c r="Q438" i="3"/>
  <c r="Q437" i="3"/>
  <c r="Q436" i="3"/>
  <c r="Q435" i="3"/>
  <c r="Q434" i="3"/>
  <c r="Q433" i="3"/>
  <c r="Q432" i="3"/>
  <c r="Q431" i="3"/>
  <c r="Q430" i="3"/>
  <c r="Q429" i="3"/>
  <c r="Q428" i="3"/>
  <c r="Q427" i="3"/>
  <c r="Q426" i="3"/>
  <c r="Q425" i="3"/>
  <c r="Q424" i="3"/>
  <c r="Q423" i="3"/>
  <c r="Q422" i="3"/>
  <c r="Q421" i="3"/>
  <c r="Q420" i="3"/>
  <c r="Q419" i="3"/>
  <c r="Q418" i="3"/>
  <c r="Q417" i="3"/>
  <c r="Q416" i="3"/>
  <c r="Q415" i="3"/>
  <c r="Q414" i="3"/>
  <c r="Q413" i="3"/>
  <c r="Q412" i="3"/>
  <c r="Q411" i="3"/>
  <c r="Q410" i="3"/>
  <c r="Q409" i="3"/>
  <c r="Q408" i="3"/>
  <c r="Q407" i="3"/>
  <c r="Q406" i="3"/>
  <c r="Q405" i="3"/>
  <c r="Q404" i="3"/>
  <c r="Q403" i="3"/>
  <c r="Q402" i="3"/>
  <c r="Q401" i="3"/>
  <c r="Q400" i="3"/>
  <c r="Q399" i="3"/>
  <c r="Q398" i="3"/>
  <c r="Q397" i="3"/>
  <c r="Q396" i="3"/>
  <c r="Q395" i="3"/>
  <c r="Q394" i="3"/>
  <c r="Q393" i="3"/>
  <c r="Q392" i="3"/>
  <c r="Q391" i="3"/>
  <c r="Q390" i="3"/>
  <c r="Q389" i="3"/>
  <c r="Q388" i="3"/>
  <c r="Q387" i="3"/>
  <c r="Q386" i="3"/>
  <c r="Q385" i="3"/>
  <c r="Q384" i="3"/>
  <c r="Q383" i="3"/>
  <c r="Q382" i="3"/>
  <c r="Q381" i="3"/>
  <c r="Q380" i="3"/>
  <c r="Q379" i="3"/>
  <c r="Q378" i="3"/>
  <c r="Q377" i="3"/>
  <c r="Q376" i="3"/>
  <c r="Q375" i="3"/>
  <c r="Q374" i="3"/>
  <c r="Q373" i="3"/>
  <c r="Q372" i="3"/>
  <c r="Q371" i="3"/>
  <c r="Q370" i="3"/>
  <c r="Q369" i="3"/>
  <c r="Q368" i="3"/>
  <c r="Q367" i="3"/>
  <c r="Q366" i="3"/>
  <c r="Q365" i="3"/>
  <c r="Q364" i="3"/>
  <c r="Q363" i="3"/>
  <c r="Q362" i="3"/>
  <c r="Q361" i="3"/>
  <c r="Q360" i="3"/>
  <c r="Q359" i="3"/>
  <c r="Q358" i="3"/>
  <c r="Q357" i="3"/>
  <c r="Q356" i="3"/>
  <c r="Q355" i="3"/>
  <c r="Q354" i="3"/>
  <c r="Q353" i="3"/>
  <c r="Q352" i="3"/>
  <c r="Q351" i="3"/>
  <c r="Q350" i="3"/>
  <c r="Q349" i="3"/>
  <c r="Q348" i="3"/>
  <c r="Q347" i="3"/>
  <c r="Q346" i="3"/>
  <c r="Q345" i="3"/>
  <c r="Q344" i="3"/>
  <c r="Q343" i="3"/>
  <c r="Q342" i="3"/>
  <c r="Q341" i="3"/>
  <c r="Q340" i="3"/>
  <c r="Q339" i="3"/>
  <c r="Q338" i="3"/>
  <c r="Q337" i="3"/>
  <c r="Q336" i="3"/>
  <c r="Q335" i="3"/>
  <c r="Q334" i="3"/>
  <c r="Q333" i="3"/>
  <c r="Q332" i="3"/>
  <c r="Q331" i="3"/>
  <c r="Q330" i="3"/>
  <c r="Q329" i="3"/>
  <c r="Q328" i="3"/>
  <c r="Q327" i="3"/>
  <c r="Q326" i="3"/>
  <c r="Q325" i="3"/>
  <c r="Q324" i="3"/>
  <c r="Q323" i="3"/>
  <c r="Q322" i="3"/>
  <c r="Q321" i="3"/>
  <c r="Q320" i="3"/>
  <c r="Q319" i="3"/>
  <c r="Q318" i="3"/>
  <c r="Q317" i="3"/>
  <c r="Q316" i="3"/>
  <c r="Q315" i="3"/>
  <c r="Q314" i="3"/>
  <c r="Q313" i="3"/>
  <c r="Q312" i="3"/>
  <c r="Q311" i="3"/>
  <c r="Q310" i="3"/>
  <c r="Q309" i="3"/>
  <c r="Q308" i="3"/>
  <c r="Q307" i="3"/>
  <c r="Q306" i="3"/>
  <c r="Q305" i="3"/>
  <c r="Q304" i="3"/>
  <c r="Q303" i="3"/>
  <c r="Q302" i="3"/>
  <c r="Q301" i="3"/>
  <c r="Q300" i="3"/>
  <c r="Q299" i="3"/>
  <c r="Q298" i="3"/>
  <c r="Q297" i="3"/>
  <c r="Q296" i="3"/>
  <c r="Q295" i="3"/>
  <c r="Q294" i="3"/>
  <c r="Q293" i="3"/>
  <c r="Q292" i="3"/>
  <c r="Q29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V635" i="3"/>
  <c r="V634" i="3"/>
  <c r="V633" i="3"/>
  <c r="V632" i="3"/>
  <c r="V631" i="3"/>
  <c r="V630" i="3"/>
  <c r="V629" i="3"/>
  <c r="V628" i="3"/>
  <c r="V627" i="3"/>
  <c r="V626" i="3"/>
  <c r="V625" i="3"/>
  <c r="V624" i="3"/>
  <c r="V623" i="3"/>
  <c r="V622" i="3"/>
  <c r="V621" i="3"/>
  <c r="V620" i="3"/>
  <c r="V619" i="3"/>
  <c r="V618" i="3"/>
  <c r="V617" i="3"/>
  <c r="V616" i="3"/>
  <c r="V615" i="3"/>
  <c r="V614" i="3"/>
  <c r="V613" i="3"/>
  <c r="V612" i="3"/>
  <c r="V611" i="3"/>
  <c r="V610" i="3"/>
  <c r="V609" i="3"/>
  <c r="V608" i="3"/>
  <c r="V607" i="3"/>
  <c r="V606" i="3"/>
  <c r="V605" i="3"/>
  <c r="V604" i="3"/>
  <c r="V603" i="3"/>
  <c r="V602" i="3"/>
  <c r="V601" i="3"/>
  <c r="V600" i="3"/>
  <c r="V599" i="3"/>
  <c r="V598" i="3"/>
  <c r="V597" i="3"/>
  <c r="V596" i="3"/>
  <c r="V595" i="3"/>
  <c r="V594" i="3"/>
  <c r="V593" i="3"/>
  <c r="V592" i="3"/>
  <c r="V591" i="3"/>
  <c r="V590" i="3"/>
  <c r="V589" i="3"/>
  <c r="V588" i="3"/>
  <c r="V587" i="3"/>
  <c r="V586" i="3"/>
  <c r="V585" i="3"/>
  <c r="V584" i="3"/>
  <c r="V583" i="3"/>
  <c r="V582" i="3"/>
  <c r="V581" i="3"/>
  <c r="V580" i="3"/>
  <c r="V579" i="3"/>
  <c r="V578" i="3"/>
  <c r="V577" i="3"/>
  <c r="V576" i="3"/>
  <c r="V575" i="3"/>
  <c r="V574" i="3"/>
  <c r="V573" i="3"/>
  <c r="V572" i="3"/>
  <c r="V571" i="3"/>
  <c r="V570" i="3"/>
  <c r="V569" i="3"/>
  <c r="V568" i="3"/>
  <c r="V567" i="3"/>
  <c r="V566" i="3"/>
  <c r="V565" i="3"/>
  <c r="V564" i="3"/>
  <c r="V563" i="3"/>
  <c r="V562" i="3"/>
  <c r="V561" i="3"/>
  <c r="V560" i="3"/>
  <c r="V559" i="3"/>
  <c r="V558" i="3"/>
  <c r="V557" i="3"/>
  <c r="V556" i="3"/>
  <c r="V555" i="3"/>
  <c r="V554" i="3"/>
  <c r="V553" i="3"/>
  <c r="V552" i="3"/>
  <c r="V551" i="3"/>
  <c r="V550" i="3"/>
  <c r="V549" i="3"/>
  <c r="V548" i="3"/>
  <c r="V547" i="3"/>
  <c r="V546" i="3"/>
  <c r="V545" i="3"/>
  <c r="V544" i="3"/>
  <c r="V543" i="3"/>
  <c r="V542" i="3"/>
  <c r="V541" i="3"/>
  <c r="V540" i="3"/>
  <c r="V539" i="3"/>
  <c r="V538" i="3"/>
  <c r="V537" i="3"/>
  <c r="V536" i="3"/>
  <c r="V535" i="3"/>
  <c r="V534" i="3"/>
  <c r="V533" i="3"/>
  <c r="V532" i="3"/>
  <c r="V531" i="3"/>
  <c r="V530" i="3"/>
  <c r="V529" i="3"/>
  <c r="V528" i="3"/>
  <c r="V527" i="3"/>
  <c r="V526" i="3"/>
  <c r="V525" i="3"/>
  <c r="V524" i="3"/>
  <c r="V523" i="3"/>
  <c r="V522" i="3"/>
  <c r="V521" i="3"/>
  <c r="V520" i="3"/>
  <c r="V519" i="3"/>
  <c r="V518" i="3"/>
  <c r="V517" i="3"/>
  <c r="V516" i="3"/>
  <c r="V515" i="3"/>
  <c r="V514" i="3"/>
  <c r="V513" i="3"/>
  <c r="V512" i="3"/>
  <c r="V511" i="3"/>
  <c r="V510" i="3"/>
  <c r="V509" i="3"/>
  <c r="V508" i="3"/>
  <c r="V507" i="3"/>
  <c r="V506" i="3"/>
  <c r="V505" i="3"/>
  <c r="V504" i="3"/>
  <c r="V503" i="3"/>
  <c r="V502" i="3"/>
  <c r="V501" i="3"/>
  <c r="V500" i="3"/>
  <c r="V499" i="3"/>
  <c r="V498" i="3"/>
  <c r="V497" i="3"/>
  <c r="V496"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S635" i="3"/>
  <c r="S634" i="3"/>
  <c r="S633" i="3"/>
  <c r="S632" i="3"/>
  <c r="S631" i="3"/>
  <c r="S630" i="3"/>
  <c r="S629" i="3"/>
  <c r="S628" i="3"/>
  <c r="S627" i="3"/>
  <c r="S626" i="3"/>
  <c r="S625" i="3"/>
  <c r="S624" i="3"/>
  <c r="S623" i="3"/>
  <c r="S622" i="3"/>
  <c r="S621" i="3"/>
  <c r="S620" i="3"/>
  <c r="S619" i="3"/>
  <c r="S618" i="3"/>
  <c r="S617" i="3"/>
  <c r="S616" i="3"/>
  <c r="S615" i="3"/>
  <c r="S614" i="3"/>
  <c r="S613" i="3"/>
  <c r="S612" i="3"/>
  <c r="S611" i="3"/>
  <c r="S610" i="3"/>
  <c r="S609" i="3"/>
  <c r="S608" i="3"/>
  <c r="S607" i="3"/>
  <c r="S606" i="3"/>
  <c r="S605" i="3"/>
  <c r="S604" i="3"/>
  <c r="S603" i="3"/>
  <c r="S602" i="3"/>
  <c r="S601" i="3"/>
  <c r="S600" i="3"/>
  <c r="S599" i="3"/>
  <c r="S598" i="3"/>
  <c r="S597" i="3"/>
  <c r="S596" i="3"/>
  <c r="S595" i="3"/>
  <c r="S594" i="3"/>
  <c r="S593" i="3"/>
  <c r="S592" i="3"/>
  <c r="S591" i="3"/>
  <c r="S590" i="3"/>
  <c r="S589" i="3"/>
  <c r="S588" i="3"/>
  <c r="S587" i="3"/>
  <c r="S586" i="3"/>
  <c r="S585" i="3"/>
  <c r="S584" i="3"/>
  <c r="S583" i="3"/>
  <c r="S582" i="3"/>
  <c r="S581" i="3"/>
  <c r="S580" i="3"/>
  <c r="S579" i="3"/>
  <c r="S578" i="3"/>
  <c r="S577" i="3"/>
  <c r="S576" i="3"/>
  <c r="S575" i="3"/>
  <c r="S574" i="3"/>
  <c r="S573" i="3"/>
  <c r="S572" i="3"/>
  <c r="S571" i="3"/>
  <c r="S570" i="3"/>
  <c r="S569" i="3"/>
  <c r="S568" i="3"/>
  <c r="S567" i="3"/>
  <c r="S566" i="3"/>
  <c r="S565" i="3"/>
  <c r="S564" i="3"/>
  <c r="S563" i="3"/>
  <c r="S562" i="3"/>
  <c r="S561" i="3"/>
  <c r="S560" i="3"/>
  <c r="S559" i="3"/>
  <c r="S558" i="3"/>
  <c r="S557" i="3"/>
  <c r="S556" i="3"/>
  <c r="S555" i="3"/>
  <c r="S554" i="3"/>
  <c r="S553" i="3"/>
  <c r="S552" i="3"/>
  <c r="S551" i="3"/>
  <c r="S550" i="3"/>
  <c r="S549" i="3"/>
  <c r="S548" i="3"/>
  <c r="S547" i="3"/>
  <c r="S546" i="3"/>
  <c r="S545" i="3"/>
  <c r="S544" i="3"/>
  <c r="S543" i="3"/>
  <c r="S542" i="3"/>
  <c r="S541" i="3"/>
  <c r="S540" i="3"/>
  <c r="S539" i="3"/>
  <c r="S538" i="3"/>
  <c r="S537" i="3"/>
  <c r="S536" i="3"/>
  <c r="S535" i="3"/>
  <c r="S534" i="3"/>
  <c r="S533" i="3"/>
  <c r="S532" i="3"/>
  <c r="S531" i="3"/>
  <c r="S530" i="3"/>
  <c r="S529" i="3"/>
  <c r="S528" i="3"/>
  <c r="S527" i="3"/>
  <c r="S526" i="3"/>
  <c r="S525" i="3"/>
  <c r="S524" i="3"/>
  <c r="S523" i="3"/>
  <c r="S522" i="3"/>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E630" i="4"/>
  <c r="B194" i="3"/>
  <c r="E631" i="4"/>
  <c r="B193" i="3"/>
  <c r="E632" i="4"/>
  <c r="B192" i="3"/>
  <c r="E633" i="4"/>
  <c r="B191" i="3"/>
  <c r="E634" i="4"/>
  <c r="B190" i="3"/>
  <c r="E635" i="4"/>
  <c r="B189" i="3"/>
  <c r="E636" i="4"/>
  <c r="B188" i="3"/>
  <c r="E637" i="4"/>
  <c r="B187" i="3"/>
  <c r="E638" i="4"/>
  <c r="B186" i="3"/>
  <c r="E639" i="4"/>
  <c r="B185" i="3"/>
  <c r="E640" i="4"/>
  <c r="B184" i="3"/>
  <c r="E641" i="4"/>
  <c r="B183" i="3"/>
  <c r="E642" i="4"/>
  <c r="B182" i="3"/>
  <c r="E643" i="4"/>
  <c r="B181" i="3"/>
  <c r="E644" i="4"/>
  <c r="B180" i="3"/>
  <c r="E645" i="4"/>
  <c r="B179" i="3"/>
  <c r="E646" i="4"/>
  <c r="B178" i="3"/>
  <c r="E647" i="4"/>
  <c r="B177" i="3"/>
  <c r="E648" i="4"/>
  <c r="B176" i="3"/>
  <c r="E649" i="4"/>
  <c r="B175" i="3"/>
  <c r="E650" i="4"/>
  <c r="B174" i="3"/>
  <c r="E651" i="4"/>
  <c r="B173" i="3"/>
  <c r="E652" i="4"/>
  <c r="B172" i="3"/>
  <c r="E653" i="4"/>
  <c r="B171" i="3"/>
  <c r="E654" i="4"/>
  <c r="B170" i="3"/>
  <c r="E655" i="4"/>
  <c r="B169" i="3"/>
  <c r="E656" i="4"/>
  <c r="B168" i="3"/>
  <c r="E657" i="4"/>
  <c r="B167" i="3"/>
  <c r="E658" i="4"/>
  <c r="B166" i="3"/>
  <c r="E659" i="4"/>
  <c r="B165" i="3"/>
  <c r="E660" i="4"/>
  <c r="B164" i="3"/>
  <c r="E661" i="4"/>
  <c r="B163" i="3"/>
  <c r="E662" i="4"/>
  <c r="B162" i="3"/>
  <c r="E663" i="4"/>
  <c r="B161" i="3"/>
  <c r="E664" i="4"/>
  <c r="B160" i="3"/>
  <c r="E665" i="4"/>
  <c r="B159" i="3"/>
  <c r="E666" i="4"/>
  <c r="B158" i="3"/>
  <c r="E667" i="4"/>
  <c r="B157" i="3"/>
  <c r="E668" i="4"/>
  <c r="B156" i="3"/>
  <c r="E669" i="4"/>
  <c r="B155" i="3"/>
  <c r="E670" i="4"/>
  <c r="B154" i="3"/>
  <c r="E671" i="4"/>
  <c r="B153" i="3"/>
  <c r="E672" i="4"/>
  <c r="B152" i="3"/>
  <c r="E673" i="4"/>
  <c r="B151" i="3"/>
  <c r="E674" i="4"/>
  <c r="B150" i="3"/>
  <c r="E675" i="4"/>
  <c r="B149" i="3"/>
  <c r="E676" i="4"/>
  <c r="B148" i="3"/>
  <c r="E677" i="4"/>
  <c r="B147" i="3"/>
  <c r="E678" i="4"/>
  <c r="B146" i="3"/>
  <c r="E679" i="4"/>
  <c r="B145" i="3"/>
  <c r="E680" i="4"/>
  <c r="B144" i="3"/>
  <c r="E681" i="4"/>
  <c r="B143" i="3"/>
  <c r="E682" i="4"/>
  <c r="B142" i="3"/>
  <c r="E683" i="4"/>
  <c r="B141" i="3"/>
  <c r="E684" i="4"/>
  <c r="B140" i="3"/>
  <c r="E685" i="4"/>
  <c r="B139" i="3"/>
  <c r="E686" i="4"/>
  <c r="B138" i="3"/>
  <c r="E687" i="4"/>
  <c r="B137" i="3"/>
  <c r="E688" i="4"/>
  <c r="B136" i="3"/>
  <c r="E689" i="4"/>
  <c r="B135" i="3"/>
  <c r="E690" i="4"/>
  <c r="B134" i="3"/>
  <c r="E691" i="4"/>
  <c r="B133" i="3"/>
  <c r="E692" i="4"/>
  <c r="B132" i="3"/>
  <c r="E693" i="4"/>
  <c r="B131" i="3"/>
  <c r="E694" i="4"/>
  <c r="B130" i="3"/>
  <c r="E695" i="4"/>
  <c r="B129" i="3"/>
  <c r="E696" i="4"/>
  <c r="B128" i="3"/>
  <c r="E697" i="4"/>
  <c r="B127" i="3"/>
  <c r="E698" i="4"/>
  <c r="B126" i="3"/>
  <c r="E699" i="4"/>
  <c r="B125" i="3"/>
  <c r="E700" i="4"/>
  <c r="B124" i="3"/>
  <c r="E701" i="4"/>
  <c r="B123" i="3"/>
  <c r="E702" i="4"/>
  <c r="B122" i="3"/>
  <c r="E703" i="4"/>
  <c r="B121" i="3"/>
  <c r="E704" i="4"/>
  <c r="B120" i="3"/>
  <c r="E705" i="4"/>
  <c r="B119" i="3"/>
  <c r="E706" i="4"/>
  <c r="B118" i="3"/>
  <c r="E707" i="4"/>
  <c r="B117" i="3"/>
  <c r="E708" i="4"/>
  <c r="B116" i="3"/>
  <c r="E709" i="4"/>
  <c r="B115" i="3"/>
  <c r="E710" i="4"/>
  <c r="B114" i="3"/>
  <c r="E711" i="4"/>
  <c r="B113" i="3"/>
  <c r="E712" i="4"/>
  <c r="B112" i="3"/>
  <c r="E713" i="4"/>
  <c r="B111" i="3"/>
  <c r="E714" i="4"/>
  <c r="B110" i="3"/>
  <c r="E715" i="4"/>
  <c r="B109" i="3"/>
  <c r="E716" i="4"/>
  <c r="B108" i="3"/>
  <c r="E717" i="4"/>
  <c r="B107" i="3"/>
  <c r="E718" i="4"/>
  <c r="B106" i="3"/>
  <c r="E719" i="4"/>
  <c r="B105" i="3"/>
  <c r="E720" i="4"/>
  <c r="B104" i="3"/>
  <c r="E721" i="4"/>
  <c r="B103" i="3"/>
  <c r="E722" i="4"/>
  <c r="B102" i="3"/>
  <c r="E723" i="4"/>
  <c r="B101" i="3"/>
  <c r="E724" i="4"/>
  <c r="B100" i="3"/>
  <c r="E725" i="4"/>
  <c r="B99" i="3"/>
  <c r="E726" i="4"/>
  <c r="B98" i="3"/>
  <c r="E727" i="4"/>
  <c r="B97" i="3"/>
  <c r="E728" i="4"/>
  <c r="B96" i="3"/>
  <c r="E729" i="4"/>
  <c r="B95" i="3"/>
  <c r="E730" i="4"/>
  <c r="B94" i="3"/>
  <c r="E731" i="4"/>
  <c r="B93" i="3"/>
  <c r="E732" i="4"/>
  <c r="B92" i="3"/>
  <c r="E733" i="4"/>
  <c r="B91" i="3"/>
  <c r="E734" i="4"/>
  <c r="B90" i="3"/>
  <c r="E735" i="4"/>
  <c r="B89" i="3"/>
  <c r="E736" i="4"/>
  <c r="B88" i="3"/>
  <c r="E737" i="4"/>
  <c r="B87" i="3"/>
  <c r="E738" i="4"/>
  <c r="B86" i="3"/>
  <c r="E739" i="4"/>
  <c r="B85" i="3"/>
  <c r="E740" i="4"/>
  <c r="B84" i="3"/>
  <c r="E741" i="4"/>
  <c r="B83" i="3"/>
  <c r="E742" i="4"/>
  <c r="B82" i="3"/>
  <c r="E743" i="4"/>
  <c r="B81" i="3"/>
  <c r="E744" i="4"/>
  <c r="B80" i="3"/>
  <c r="E745" i="4"/>
  <c r="B79" i="3"/>
  <c r="E746" i="4"/>
  <c r="B78" i="3"/>
  <c r="E747" i="4"/>
  <c r="B77" i="3"/>
  <c r="E748" i="4"/>
  <c r="B76" i="3"/>
  <c r="E749" i="4"/>
  <c r="B75" i="3"/>
  <c r="E750" i="4"/>
  <c r="B74" i="3"/>
  <c r="E751" i="4"/>
  <c r="B73" i="3"/>
  <c r="E752" i="4"/>
  <c r="B72" i="3"/>
  <c r="E753" i="4"/>
  <c r="B71" i="3"/>
  <c r="E754" i="4"/>
  <c r="B70" i="3"/>
  <c r="E755" i="4"/>
  <c r="B69" i="3"/>
  <c r="E756" i="4"/>
  <c r="B68" i="3"/>
  <c r="E757" i="4"/>
  <c r="B67" i="3"/>
  <c r="E758" i="4"/>
  <c r="B66" i="3"/>
  <c r="E759" i="4"/>
  <c r="B65" i="3"/>
  <c r="E760" i="4"/>
  <c r="B64" i="3"/>
  <c r="E761" i="4"/>
  <c r="B63" i="3"/>
  <c r="E762" i="4"/>
  <c r="B62" i="3"/>
  <c r="E763" i="4"/>
  <c r="B61" i="3"/>
  <c r="E764" i="4"/>
  <c r="B60" i="3"/>
  <c r="E765" i="4"/>
  <c r="B59" i="3"/>
  <c r="E766" i="4"/>
  <c r="B58" i="3"/>
  <c r="E767" i="4"/>
  <c r="B57" i="3"/>
  <c r="E768" i="4"/>
  <c r="B56" i="3"/>
  <c r="E769" i="4"/>
  <c r="B55" i="3"/>
  <c r="E770" i="4"/>
  <c r="B54" i="3"/>
  <c r="E771" i="4"/>
  <c r="B53" i="3"/>
  <c r="E772" i="4"/>
  <c r="B52" i="3"/>
  <c r="E773" i="4"/>
  <c r="B51" i="3"/>
  <c r="E774" i="4"/>
  <c r="B50" i="3"/>
  <c r="E775" i="4"/>
  <c r="B49" i="3"/>
  <c r="E776" i="4"/>
  <c r="B48" i="3"/>
  <c r="E777" i="4"/>
  <c r="B47" i="3"/>
  <c r="E778" i="4"/>
  <c r="B46" i="3"/>
  <c r="E779" i="4"/>
  <c r="B45" i="3"/>
  <c r="E780" i="4"/>
  <c r="B44" i="3"/>
  <c r="E781" i="4"/>
  <c r="B43" i="3"/>
  <c r="E782" i="4"/>
  <c r="B42" i="3"/>
  <c r="E783" i="4"/>
  <c r="B41" i="3"/>
  <c r="E784" i="4"/>
  <c r="B40" i="3"/>
  <c r="E785" i="4"/>
  <c r="B39" i="3"/>
  <c r="E786" i="4"/>
  <c r="B38" i="3"/>
  <c r="E787" i="4"/>
  <c r="B37" i="3"/>
  <c r="E788" i="4"/>
  <c r="B36" i="3"/>
  <c r="E789" i="4"/>
  <c r="B35" i="3"/>
  <c r="E790" i="4"/>
  <c r="B34" i="3"/>
  <c r="E791" i="4"/>
  <c r="B33" i="3"/>
  <c r="E792" i="4"/>
  <c r="B32" i="3"/>
  <c r="E793" i="4"/>
  <c r="B31" i="3"/>
  <c r="E794" i="4"/>
  <c r="B30" i="3"/>
  <c r="E795" i="4"/>
  <c r="B29" i="3"/>
  <c r="E796" i="4"/>
  <c r="B28" i="3"/>
  <c r="E797" i="4"/>
  <c r="B27" i="3"/>
  <c r="E798" i="4"/>
  <c r="B26" i="3"/>
  <c r="E799" i="4"/>
  <c r="B25" i="3"/>
  <c r="E800" i="4"/>
  <c r="B24" i="3"/>
  <c r="E801" i="4"/>
  <c r="B23" i="3"/>
  <c r="E802" i="4"/>
  <c r="B22" i="3"/>
  <c r="E803" i="4"/>
  <c r="B21" i="3"/>
  <c r="E804" i="4"/>
  <c r="B20" i="3"/>
  <c r="E805" i="4"/>
  <c r="B19" i="3"/>
  <c r="E806" i="4"/>
  <c r="B18" i="3"/>
  <c r="E807" i="4"/>
  <c r="B17" i="3"/>
  <c r="E808" i="4"/>
  <c r="B16" i="3"/>
  <c r="E809" i="4"/>
  <c r="B15" i="3"/>
  <c r="E810" i="4"/>
  <c r="B14" i="3"/>
  <c r="E811" i="4"/>
  <c r="B13" i="3"/>
  <c r="E812" i="4"/>
  <c r="B12" i="3"/>
  <c r="E813" i="4"/>
  <c r="B11" i="3"/>
  <c r="E814" i="4"/>
  <c r="B10" i="3"/>
  <c r="E815" i="4"/>
  <c r="B9" i="3"/>
  <c r="E816" i="4"/>
  <c r="B8" i="3"/>
  <c r="E817" i="4"/>
  <c r="B7" i="3"/>
  <c r="E818" i="4"/>
  <c r="B6" i="3"/>
  <c r="E819" i="4"/>
  <c r="E820" i="4"/>
  <c r="E821" i="4"/>
  <c r="E822" i="4"/>
  <c r="E823" i="4"/>
  <c r="E824" i="4"/>
  <c r="E825" i="4"/>
  <c r="E826" i="4"/>
  <c r="E827" i="4"/>
  <c r="E828" i="4"/>
  <c r="E829" i="4"/>
  <c r="E830" i="4"/>
  <c r="E831" i="4"/>
  <c r="P5" i="3"/>
  <c r="J5" i="3"/>
  <c r="S5" i="3"/>
  <c r="G5" i="3"/>
  <c r="T5" i="3"/>
  <c r="K5" i="3"/>
  <c r="M5" i="3"/>
  <c r="V5" i="3"/>
  <c r="E5" i="3"/>
  <c r="C5" i="3"/>
  <c r="H5" i="3"/>
  <c r="U5" i="3"/>
  <c r="O5" i="3"/>
  <c r="I5" i="3"/>
  <c r="L5" i="3"/>
  <c r="R5" i="3"/>
  <c r="Q5" i="3"/>
  <c r="N5" i="3"/>
  <c r="G831" i="4"/>
  <c r="E832" i="4"/>
  <c r="G832" i="4"/>
  <c r="G830" i="4"/>
  <c r="E833" i="4"/>
  <c r="G833" i="4"/>
  <c r="G829" i="4"/>
  <c r="E834" i="4"/>
  <c r="G834" i="4"/>
  <c r="G828" i="4"/>
  <c r="E835" i="4"/>
  <c r="G835" i="4"/>
  <c r="G827" i="4"/>
  <c r="E836" i="4"/>
  <c r="G836" i="4"/>
  <c r="G826" i="4"/>
  <c r="E837" i="4"/>
  <c r="G837" i="4"/>
  <c r="G825" i="4"/>
  <c r="E838" i="4"/>
  <c r="G838" i="4"/>
  <c r="G824" i="4"/>
  <c r="E839" i="4"/>
  <c r="G839" i="4"/>
  <c r="G823" i="4"/>
  <c r="E840" i="4"/>
  <c r="G840" i="4"/>
  <c r="G822" i="4"/>
  <c r="E841" i="4"/>
  <c r="G841" i="4"/>
  <c r="G821" i="4"/>
  <c r="E842" i="4"/>
  <c r="G842" i="4"/>
  <c r="G820" i="4"/>
  <c r="E843" i="4"/>
  <c r="G843" i="4"/>
  <c r="G819" i="4"/>
  <c r="E844" i="4"/>
  <c r="G844" i="4"/>
  <c r="G818" i="4"/>
  <c r="E845" i="4"/>
  <c r="G845" i="4"/>
  <c r="G817" i="4"/>
  <c r="E846" i="4"/>
  <c r="G846" i="4"/>
  <c r="G816" i="4"/>
  <c r="E847" i="4"/>
  <c r="G847" i="4"/>
  <c r="G815" i="4"/>
  <c r="E848" i="4"/>
  <c r="G848" i="4"/>
  <c r="G814" i="4"/>
  <c r="E849" i="4"/>
  <c r="G849" i="4"/>
  <c r="G813" i="4"/>
  <c r="E850" i="4"/>
  <c r="G850" i="4"/>
  <c r="G812" i="4"/>
  <c r="E851" i="4"/>
  <c r="G851" i="4"/>
  <c r="G811" i="4"/>
  <c r="E852" i="4"/>
  <c r="G852" i="4"/>
  <c r="G810" i="4"/>
  <c r="E853" i="4"/>
  <c r="G853" i="4"/>
  <c r="G809" i="4"/>
  <c r="E854" i="4"/>
  <c r="G854" i="4"/>
  <c r="G808" i="4"/>
  <c r="E855" i="4"/>
  <c r="G855" i="4"/>
  <c r="G807" i="4"/>
  <c r="E856" i="4"/>
  <c r="G856" i="4"/>
  <c r="G806" i="4"/>
  <c r="E857" i="4"/>
  <c r="G857" i="4"/>
  <c r="G805" i="4"/>
  <c r="E858" i="4"/>
  <c r="G858" i="4"/>
  <c r="G804" i="4"/>
  <c r="E859" i="4"/>
  <c r="G859" i="4"/>
  <c r="G803" i="4"/>
  <c r="E860" i="4"/>
  <c r="G860" i="4"/>
  <c r="G802" i="4"/>
  <c r="E861" i="4"/>
  <c r="G861" i="4"/>
  <c r="G801" i="4"/>
  <c r="E862" i="4"/>
  <c r="G862" i="4"/>
  <c r="G800" i="4"/>
  <c r="E863" i="4"/>
  <c r="G863" i="4"/>
  <c r="G799" i="4"/>
  <c r="E864" i="4"/>
  <c r="G864" i="4"/>
  <c r="G798" i="4"/>
  <c r="E865" i="4"/>
  <c r="G865" i="4"/>
  <c r="G797" i="4"/>
  <c r="E866" i="4"/>
  <c r="G866" i="4"/>
  <c r="G796" i="4"/>
  <c r="E867" i="4"/>
  <c r="G867" i="4"/>
  <c r="G795" i="4"/>
  <c r="E868" i="4"/>
  <c r="G868" i="4"/>
  <c r="G794" i="4"/>
  <c r="E869" i="4"/>
  <c r="G869" i="4"/>
  <c r="G793" i="4"/>
  <c r="E870" i="4"/>
  <c r="G870" i="4"/>
  <c r="G792" i="4"/>
  <c r="E871" i="4"/>
  <c r="G871" i="4"/>
  <c r="G791" i="4"/>
  <c r="E872" i="4"/>
  <c r="G872" i="4"/>
  <c r="G790" i="4"/>
  <c r="E873" i="4"/>
  <c r="G873" i="4"/>
  <c r="G789" i="4"/>
  <c r="E874" i="4"/>
  <c r="G874" i="4"/>
  <c r="G788" i="4"/>
  <c r="E875" i="4"/>
  <c r="G875" i="4"/>
  <c r="G787" i="4"/>
  <c r="E876" i="4"/>
  <c r="G876" i="4"/>
  <c r="G786" i="4"/>
  <c r="E877" i="4"/>
  <c r="G877" i="4"/>
  <c r="G785" i="4"/>
  <c r="E878" i="4"/>
  <c r="G878" i="4"/>
  <c r="G784" i="4"/>
  <c r="E879" i="4"/>
  <c r="G879" i="4"/>
  <c r="G783" i="4"/>
  <c r="E880" i="4"/>
  <c r="G880" i="4"/>
  <c r="G782" i="4"/>
  <c r="E881" i="4"/>
  <c r="G881" i="4"/>
  <c r="G781" i="4"/>
  <c r="E882" i="4"/>
  <c r="G882" i="4"/>
  <c r="G780" i="4"/>
  <c r="E883" i="4"/>
  <c r="G883" i="4"/>
  <c r="G779" i="4"/>
  <c r="E884" i="4"/>
  <c r="G884" i="4"/>
  <c r="G778" i="4"/>
  <c r="E885" i="4"/>
  <c r="G885" i="4"/>
  <c r="G777" i="4"/>
  <c r="E886" i="4"/>
  <c r="G886" i="4"/>
  <c r="G776" i="4"/>
  <c r="E887" i="4"/>
  <c r="G887" i="4"/>
  <c r="G775" i="4"/>
  <c r="E888" i="4"/>
  <c r="G888" i="4"/>
  <c r="G774" i="4"/>
  <c r="E889" i="4"/>
  <c r="G889" i="4"/>
  <c r="G773" i="4"/>
  <c r="E890" i="4"/>
  <c r="G890" i="4"/>
  <c r="G772" i="4"/>
  <c r="E891" i="4"/>
  <c r="G891" i="4"/>
  <c r="G771" i="4"/>
  <c r="E892" i="4"/>
  <c r="G892" i="4"/>
  <c r="G770" i="4"/>
  <c r="E893" i="4"/>
  <c r="G893" i="4"/>
  <c r="G769" i="4"/>
  <c r="E894" i="4"/>
  <c r="G894" i="4"/>
  <c r="G768" i="4"/>
  <c r="E895" i="4"/>
  <c r="G895" i="4"/>
  <c r="G767" i="4"/>
  <c r="E896" i="4"/>
  <c r="G896" i="4"/>
  <c r="G766" i="4"/>
  <c r="E897" i="4"/>
  <c r="G897" i="4"/>
  <c r="G765" i="4"/>
  <c r="E898" i="4"/>
  <c r="G898" i="4"/>
  <c r="G764" i="4"/>
  <c r="E899" i="4"/>
  <c r="G899" i="4"/>
  <c r="G763" i="4"/>
  <c r="E900" i="4"/>
  <c r="G900" i="4"/>
  <c r="G762" i="4"/>
  <c r="E901" i="4"/>
  <c r="G901" i="4"/>
  <c r="G761" i="4"/>
  <c r="E902" i="4"/>
  <c r="G902" i="4"/>
  <c r="G760" i="4"/>
  <c r="E903" i="4"/>
  <c r="G903" i="4"/>
  <c r="G759" i="4"/>
  <c r="E904" i="4"/>
  <c r="G904" i="4"/>
  <c r="G758" i="4"/>
  <c r="E905" i="4"/>
  <c r="G905" i="4"/>
  <c r="G757" i="4"/>
  <c r="E906" i="4"/>
  <c r="G906" i="4"/>
  <c r="G756" i="4"/>
  <c r="E907" i="4"/>
  <c r="G907" i="4"/>
  <c r="G755" i="4"/>
  <c r="E908" i="4"/>
  <c r="G908" i="4"/>
  <c r="G754" i="4"/>
  <c r="E909" i="4"/>
  <c r="G909" i="4"/>
  <c r="G753" i="4"/>
  <c r="E910" i="4"/>
  <c r="G910" i="4"/>
  <c r="G752" i="4"/>
  <c r="E911" i="4"/>
  <c r="G911" i="4"/>
  <c r="G751" i="4"/>
  <c r="E912" i="4"/>
  <c r="G912" i="4"/>
  <c r="G750" i="4"/>
  <c r="E913" i="4"/>
  <c r="G913" i="4"/>
  <c r="G749" i="4"/>
  <c r="E914" i="4"/>
  <c r="G914" i="4"/>
  <c r="G748" i="4"/>
  <c r="E915" i="4"/>
  <c r="G915" i="4"/>
  <c r="G747" i="4"/>
  <c r="E916" i="4"/>
  <c r="G916" i="4"/>
  <c r="G746" i="4"/>
  <c r="E917" i="4"/>
  <c r="G917" i="4"/>
  <c r="G745" i="4"/>
  <c r="E918" i="4"/>
  <c r="G918" i="4"/>
  <c r="G744" i="4"/>
  <c r="E919" i="4"/>
  <c r="G919" i="4"/>
  <c r="G743" i="4"/>
  <c r="E920" i="4"/>
  <c r="G920" i="4"/>
  <c r="G742" i="4"/>
  <c r="E921" i="4"/>
  <c r="G921" i="4"/>
  <c r="G741" i="4"/>
  <c r="E922" i="4"/>
  <c r="G922" i="4"/>
  <c r="G740" i="4"/>
  <c r="E923" i="4"/>
  <c r="G923" i="4"/>
  <c r="G739" i="4"/>
  <c r="E924" i="4"/>
  <c r="G924" i="4"/>
  <c r="G738" i="4"/>
  <c r="E925" i="4"/>
  <c r="G925" i="4"/>
  <c r="G737" i="4"/>
  <c r="E926" i="4"/>
  <c r="G926" i="4"/>
  <c r="G736" i="4"/>
  <c r="E927" i="4"/>
  <c r="G927" i="4"/>
  <c r="G735" i="4"/>
  <c r="E928" i="4"/>
  <c r="G928" i="4"/>
  <c r="G734" i="4"/>
  <c r="E929" i="4"/>
  <c r="G929" i="4"/>
  <c r="G733" i="4"/>
  <c r="E930" i="4"/>
  <c r="G930" i="4"/>
  <c r="G732" i="4"/>
  <c r="E931" i="4"/>
  <c r="G931" i="4"/>
  <c r="G731" i="4"/>
  <c r="E932" i="4"/>
  <c r="G932" i="4"/>
  <c r="G730" i="4"/>
  <c r="E933" i="4"/>
  <c r="G933" i="4"/>
  <c r="G729" i="4"/>
  <c r="E934" i="4"/>
  <c r="G934" i="4"/>
  <c r="G728" i="4"/>
  <c r="E935" i="4"/>
  <c r="G935" i="4"/>
  <c r="G727" i="4"/>
  <c r="E936" i="4"/>
  <c r="G936" i="4"/>
  <c r="G726" i="4"/>
  <c r="E937" i="4"/>
  <c r="G937" i="4"/>
  <c r="G725" i="4"/>
  <c r="E938" i="4"/>
  <c r="G938" i="4"/>
  <c r="G724" i="4"/>
  <c r="E939" i="4"/>
  <c r="G939" i="4"/>
  <c r="G723" i="4"/>
  <c r="E940" i="4"/>
  <c r="G940" i="4"/>
  <c r="G722" i="4"/>
  <c r="E941" i="4"/>
  <c r="G941" i="4"/>
  <c r="G721" i="4"/>
  <c r="E942" i="4"/>
  <c r="G942" i="4"/>
  <c r="G720" i="4"/>
  <c r="E943" i="4"/>
  <c r="G943" i="4"/>
  <c r="G719" i="4"/>
  <c r="E944" i="4"/>
  <c r="G944" i="4"/>
  <c r="G718" i="4"/>
  <c r="E945" i="4"/>
  <c r="G945" i="4"/>
  <c r="G717" i="4"/>
  <c r="E946" i="4"/>
  <c r="G946" i="4"/>
  <c r="G716" i="4"/>
  <c r="E947" i="4"/>
  <c r="G947" i="4"/>
  <c r="G715" i="4"/>
  <c r="E948" i="4"/>
  <c r="G948" i="4"/>
  <c r="G714" i="4"/>
  <c r="E949" i="4"/>
  <c r="G949" i="4"/>
  <c r="G713" i="4"/>
  <c r="E950" i="4"/>
  <c r="G950" i="4"/>
  <c r="G712" i="4"/>
  <c r="E951" i="4"/>
  <c r="G951" i="4"/>
  <c r="G711" i="4"/>
  <c r="E952" i="4"/>
  <c r="G952" i="4"/>
  <c r="G710" i="4"/>
  <c r="E953" i="4"/>
  <c r="G953" i="4"/>
  <c r="G709" i="4"/>
  <c r="E954" i="4"/>
  <c r="G954" i="4"/>
  <c r="G708" i="4"/>
  <c r="E955" i="4"/>
  <c r="G955" i="4"/>
  <c r="G707" i="4"/>
  <c r="E956" i="4"/>
  <c r="G956" i="4"/>
  <c r="G706" i="4"/>
  <c r="E957" i="4"/>
  <c r="G957" i="4"/>
  <c r="G705" i="4"/>
  <c r="E958" i="4"/>
  <c r="G958" i="4"/>
  <c r="G704" i="4"/>
  <c r="E959" i="4"/>
  <c r="G959" i="4"/>
  <c r="G703" i="4"/>
  <c r="E960" i="4"/>
  <c r="G960" i="4"/>
  <c r="G702" i="4"/>
  <c r="E961" i="4"/>
  <c r="G961" i="4"/>
  <c r="G701" i="4"/>
  <c r="E962" i="4"/>
  <c r="G962" i="4"/>
  <c r="G700" i="4"/>
  <c r="E963" i="4"/>
  <c r="G963" i="4"/>
  <c r="G699" i="4"/>
  <c r="E964" i="4"/>
  <c r="G964" i="4"/>
  <c r="G698" i="4"/>
  <c r="E965" i="4"/>
  <c r="G965" i="4"/>
  <c r="G697" i="4"/>
  <c r="E966" i="4"/>
  <c r="G966" i="4"/>
  <c r="G696" i="4"/>
  <c r="E967" i="4"/>
  <c r="G967" i="4"/>
  <c r="G695" i="4"/>
  <c r="E968" i="4"/>
  <c r="G968" i="4"/>
  <c r="G694" i="4"/>
  <c r="E969" i="4"/>
  <c r="G969" i="4"/>
  <c r="G693" i="4"/>
  <c r="E970" i="4"/>
  <c r="G970" i="4"/>
  <c r="G692" i="4"/>
  <c r="E971" i="4"/>
  <c r="G971" i="4"/>
  <c r="G691" i="4"/>
  <c r="E972" i="4"/>
  <c r="G972" i="4"/>
  <c r="G690" i="4"/>
  <c r="E973" i="4"/>
  <c r="G973" i="4"/>
  <c r="G689" i="4"/>
  <c r="E974" i="4"/>
  <c r="G974" i="4"/>
  <c r="G688" i="4"/>
  <c r="E975" i="4"/>
  <c r="G975" i="4"/>
  <c r="G687" i="4"/>
  <c r="E976" i="4"/>
  <c r="G976" i="4"/>
  <c r="G686" i="4"/>
  <c r="E977" i="4"/>
  <c r="G977" i="4"/>
  <c r="G685" i="4"/>
  <c r="E978" i="4"/>
  <c r="G978" i="4"/>
  <c r="G684" i="4"/>
  <c r="E979" i="4"/>
  <c r="G979" i="4"/>
  <c r="G683" i="4"/>
  <c r="E980" i="4"/>
  <c r="G980" i="4"/>
  <c r="G682" i="4"/>
  <c r="E981" i="4"/>
  <c r="G981" i="4"/>
  <c r="G681" i="4"/>
  <c r="E982" i="4"/>
  <c r="G982" i="4"/>
  <c r="G680" i="4"/>
  <c r="E983" i="4"/>
  <c r="G983" i="4"/>
  <c r="G679" i="4"/>
  <c r="E984" i="4"/>
  <c r="G984" i="4"/>
  <c r="G678" i="4"/>
  <c r="E985" i="4"/>
  <c r="G985" i="4"/>
  <c r="G677" i="4"/>
  <c r="E986" i="4"/>
  <c r="G986" i="4"/>
  <c r="G676" i="4"/>
  <c r="E987" i="4"/>
  <c r="G987" i="4"/>
  <c r="G675" i="4"/>
  <c r="E988" i="4"/>
  <c r="G988" i="4"/>
  <c r="G674" i="4"/>
  <c r="E989" i="4"/>
  <c r="G989" i="4"/>
  <c r="G673" i="4"/>
  <c r="E990" i="4"/>
  <c r="G990" i="4"/>
  <c r="G672" i="4"/>
  <c r="E991" i="4"/>
  <c r="G991" i="4"/>
  <c r="G671" i="4"/>
  <c r="E992" i="4"/>
  <c r="G992" i="4"/>
  <c r="G670" i="4"/>
  <c r="E993" i="4"/>
  <c r="G993" i="4"/>
  <c r="G669" i="4"/>
  <c r="E994" i="4"/>
  <c r="G994" i="4"/>
  <c r="G668" i="4"/>
  <c r="E995" i="4"/>
  <c r="G995" i="4"/>
  <c r="G667" i="4"/>
  <c r="E996" i="4"/>
  <c r="G996" i="4"/>
  <c r="G666" i="4"/>
  <c r="E997" i="4"/>
  <c r="G997" i="4"/>
  <c r="G665" i="4"/>
  <c r="E998" i="4"/>
  <c r="G998" i="4"/>
  <c r="G664" i="4"/>
  <c r="E999" i="4"/>
  <c r="G999" i="4"/>
  <c r="G663" i="4"/>
  <c r="E1000" i="4"/>
  <c r="G1000" i="4"/>
  <c r="G662" i="4"/>
  <c r="E1001" i="4"/>
  <c r="G1001" i="4"/>
  <c r="G661" i="4"/>
  <c r="E1002" i="4"/>
  <c r="G1002" i="4"/>
  <c r="G660" i="4"/>
  <c r="E1003" i="4"/>
  <c r="G1003" i="4"/>
  <c r="G659" i="4"/>
  <c r="E1004" i="4"/>
  <c r="G1004" i="4"/>
  <c r="G658" i="4"/>
  <c r="E1005" i="4"/>
  <c r="G1005" i="4"/>
  <c r="G657" i="4"/>
  <c r="E1006" i="4"/>
  <c r="G1006" i="4"/>
  <c r="G656" i="4"/>
  <c r="E1007" i="4"/>
  <c r="G1007" i="4"/>
  <c r="G655" i="4"/>
  <c r="E1008" i="4"/>
  <c r="G1008" i="4"/>
  <c r="G654" i="4"/>
  <c r="E1009" i="4"/>
  <c r="G1009" i="4"/>
  <c r="G653" i="4"/>
  <c r="E1010" i="4"/>
  <c r="G1010" i="4"/>
  <c r="G652" i="4"/>
  <c r="E1011" i="4"/>
  <c r="G1011" i="4"/>
  <c r="G651" i="4"/>
  <c r="E1012" i="4"/>
  <c r="G1012" i="4"/>
  <c r="G650" i="4"/>
  <c r="E1013" i="4"/>
  <c r="G1013" i="4"/>
  <c r="G649" i="4"/>
  <c r="E1014" i="4"/>
  <c r="G1014" i="4"/>
  <c r="G648" i="4"/>
  <c r="E1015" i="4"/>
  <c r="G1015" i="4"/>
  <c r="G647" i="4"/>
  <c r="E1016" i="4"/>
  <c r="G1016" i="4"/>
  <c r="G646" i="4"/>
  <c r="E1017" i="4"/>
  <c r="G1017" i="4"/>
  <c r="G645" i="4"/>
  <c r="E1018" i="4"/>
  <c r="G1018" i="4"/>
  <c r="G644" i="4"/>
  <c r="E1019" i="4"/>
  <c r="G1019" i="4"/>
  <c r="G643" i="4"/>
  <c r="E1020" i="4"/>
  <c r="G1020" i="4"/>
  <c r="G642" i="4"/>
  <c r="E1021" i="4"/>
  <c r="G1021" i="4"/>
  <c r="G641" i="4"/>
  <c r="E1022" i="4"/>
  <c r="G1022" i="4"/>
  <c r="G640" i="4"/>
  <c r="E1023" i="4"/>
  <c r="G1023" i="4"/>
  <c r="G639" i="4"/>
  <c r="E1024" i="4"/>
  <c r="G1024" i="4"/>
  <c r="G638" i="4"/>
  <c r="E1025" i="4"/>
  <c r="G1025" i="4"/>
  <c r="G637" i="4"/>
  <c r="E1026" i="4"/>
  <c r="G1026" i="4"/>
  <c r="G636" i="4"/>
  <c r="E1027" i="4"/>
  <c r="G1027" i="4"/>
  <c r="G635" i="4"/>
  <c r="E1028" i="4"/>
  <c r="G1028" i="4"/>
  <c r="G634" i="4"/>
  <c r="E1029" i="4"/>
  <c r="G1029" i="4"/>
  <c r="G633" i="4"/>
  <c r="E1030" i="4"/>
  <c r="G1030" i="4"/>
  <c r="G632" i="4"/>
  <c r="E1031" i="4"/>
  <c r="G1031" i="4"/>
  <c r="G631" i="4"/>
  <c r="E1032" i="4"/>
  <c r="G1032" i="4"/>
  <c r="G630" i="4"/>
  <c r="E1033" i="4"/>
  <c r="G1033" i="4"/>
  <c r="G629" i="4"/>
  <c r="E1034" i="4"/>
  <c r="G1034" i="4"/>
  <c r="G628" i="4"/>
  <c r="E1035" i="4"/>
  <c r="G1035" i="4"/>
  <c r="G627" i="4"/>
  <c r="E1036" i="4"/>
  <c r="G1036" i="4"/>
  <c r="G626" i="4"/>
  <c r="E1037" i="4"/>
  <c r="G1037" i="4"/>
  <c r="G625" i="4"/>
  <c r="E1038" i="4"/>
  <c r="G1038" i="4"/>
  <c r="G624" i="4"/>
  <c r="E1039" i="4"/>
  <c r="G1039" i="4"/>
  <c r="G623" i="4"/>
  <c r="E1040" i="4"/>
  <c r="G1040" i="4"/>
  <c r="G622" i="4"/>
  <c r="E1041" i="4"/>
  <c r="G1041" i="4"/>
  <c r="G621" i="4"/>
  <c r="E1042" i="4"/>
  <c r="G1042" i="4"/>
  <c r="G620" i="4"/>
  <c r="E1043" i="4"/>
  <c r="G1043" i="4"/>
  <c r="G619" i="4"/>
  <c r="E1044" i="4"/>
  <c r="G1044" i="4"/>
  <c r="G618" i="4"/>
  <c r="E1045" i="4"/>
  <c r="G1045" i="4"/>
  <c r="G617" i="4"/>
  <c r="E1046" i="4"/>
  <c r="G1046" i="4"/>
  <c r="G616" i="4"/>
  <c r="E1047" i="4"/>
  <c r="G1047" i="4"/>
  <c r="G615" i="4"/>
  <c r="E1048" i="4"/>
  <c r="G1048" i="4"/>
  <c r="G614" i="4"/>
  <c r="E1049" i="4"/>
  <c r="G1049" i="4"/>
  <c r="G613" i="4"/>
  <c r="E1050" i="4"/>
  <c r="G1050" i="4"/>
  <c r="G612" i="4"/>
  <c r="E1051" i="4"/>
  <c r="G1051" i="4"/>
  <c r="G611" i="4"/>
  <c r="E1052" i="4"/>
  <c r="G1052" i="4"/>
  <c r="G610" i="4"/>
  <c r="E1053" i="4"/>
  <c r="G1053" i="4"/>
  <c r="G609" i="4"/>
  <c r="E1054" i="4"/>
  <c r="G1054" i="4"/>
  <c r="G608" i="4"/>
  <c r="E1055" i="4"/>
  <c r="G1055" i="4"/>
  <c r="G607" i="4"/>
  <c r="E1056" i="4"/>
  <c r="G1056" i="4"/>
  <c r="G606" i="4"/>
  <c r="E1057" i="4"/>
  <c r="G1057" i="4"/>
  <c r="G605" i="4"/>
  <c r="E1058" i="4"/>
  <c r="G1058" i="4"/>
  <c r="G604" i="4"/>
  <c r="E1059" i="4"/>
  <c r="G1059" i="4"/>
  <c r="G603" i="4"/>
  <c r="E1060" i="4"/>
  <c r="G1060" i="4"/>
  <c r="G602" i="4"/>
  <c r="E1061" i="4"/>
  <c r="G1061" i="4"/>
  <c r="G601" i="4"/>
  <c r="E1062" i="4"/>
  <c r="G1062" i="4"/>
  <c r="G600" i="4"/>
  <c r="E1063" i="4"/>
  <c r="G1063" i="4"/>
  <c r="G599" i="4"/>
  <c r="E1064" i="4"/>
  <c r="G1064" i="4"/>
  <c r="G598" i="4"/>
  <c r="E1065" i="4"/>
  <c r="G1065" i="4"/>
  <c r="G597" i="4"/>
  <c r="E1066" i="4"/>
  <c r="G1066" i="4"/>
  <c r="G596" i="4"/>
  <c r="E1067" i="4"/>
  <c r="G1067" i="4"/>
  <c r="G595" i="4"/>
  <c r="E1068" i="4"/>
  <c r="G1068" i="4"/>
  <c r="G594" i="4"/>
  <c r="E1069" i="4"/>
  <c r="G1069" i="4"/>
  <c r="G593" i="4"/>
  <c r="E1070" i="4"/>
  <c r="G1070" i="4"/>
  <c r="G592" i="4"/>
  <c r="E1071" i="4"/>
  <c r="G1071" i="4"/>
  <c r="G591" i="4"/>
  <c r="E1072" i="4"/>
  <c r="G1072" i="4"/>
  <c r="G590" i="4"/>
  <c r="E1073" i="4"/>
  <c r="G1073" i="4"/>
  <c r="G589" i="4"/>
  <c r="E1074" i="4"/>
  <c r="G1074" i="4"/>
  <c r="G588" i="4"/>
  <c r="E1075" i="4"/>
  <c r="G1075" i="4"/>
  <c r="G587" i="4"/>
  <c r="E1076" i="4"/>
  <c r="G1076" i="4"/>
  <c r="G586" i="4"/>
  <c r="E1077" i="4"/>
  <c r="G1077" i="4"/>
  <c r="G585" i="4"/>
  <c r="E1078" i="4"/>
  <c r="G1078" i="4"/>
  <c r="G584" i="4"/>
  <c r="E1079" i="4"/>
  <c r="G1079" i="4"/>
  <c r="G583" i="4"/>
  <c r="E1080" i="4"/>
  <c r="G1080" i="4"/>
  <c r="G582" i="4"/>
  <c r="E1081" i="4"/>
  <c r="G1081" i="4"/>
  <c r="G581" i="4"/>
  <c r="E1082" i="4"/>
  <c r="G1082" i="4"/>
  <c r="G580" i="4"/>
  <c r="E1083" i="4"/>
  <c r="G1083" i="4"/>
  <c r="G579" i="4"/>
  <c r="E1084" i="4"/>
  <c r="G1084" i="4"/>
  <c r="G578" i="4"/>
  <c r="E1085" i="4"/>
  <c r="G1085" i="4"/>
  <c r="G577" i="4"/>
  <c r="E1086" i="4"/>
  <c r="G1086" i="4"/>
  <c r="G576" i="4"/>
  <c r="E1087" i="4"/>
  <c r="G1087" i="4"/>
  <c r="G575" i="4"/>
  <c r="E1088" i="4"/>
  <c r="G1088" i="4"/>
  <c r="G574" i="4"/>
  <c r="E1089" i="4"/>
  <c r="G1089" i="4"/>
  <c r="G573" i="4"/>
  <c r="E1090" i="4"/>
  <c r="G1090" i="4"/>
  <c r="G572" i="4"/>
  <c r="E1091" i="4"/>
  <c r="G1091" i="4"/>
  <c r="G571" i="4"/>
  <c r="E1092" i="4"/>
  <c r="G1092" i="4"/>
  <c r="G570" i="4"/>
  <c r="E1093" i="4"/>
  <c r="G1093" i="4"/>
  <c r="G569" i="4"/>
  <c r="E1094" i="4"/>
  <c r="G1094" i="4"/>
  <c r="G568" i="4"/>
  <c r="E1095" i="4"/>
  <c r="G1095" i="4"/>
  <c r="G567" i="4"/>
  <c r="E1096" i="4"/>
  <c r="G1096" i="4"/>
  <c r="G566" i="4"/>
  <c r="E1097" i="4"/>
  <c r="G1097" i="4"/>
  <c r="G565" i="4"/>
  <c r="E1098" i="4"/>
  <c r="G1098" i="4"/>
  <c r="G564" i="4"/>
  <c r="E1099" i="4"/>
  <c r="G1099" i="4"/>
  <c r="G563" i="4"/>
  <c r="E1100" i="4"/>
  <c r="G1100" i="4"/>
  <c r="G562" i="4"/>
  <c r="E1101" i="4"/>
  <c r="G1101" i="4"/>
  <c r="G561" i="4"/>
  <c r="E1102" i="4"/>
  <c r="G1102" i="4"/>
  <c r="G560" i="4"/>
  <c r="E1103" i="4"/>
  <c r="G1103" i="4"/>
  <c r="G559" i="4"/>
  <c r="E1104" i="4"/>
  <c r="G1104" i="4"/>
  <c r="G558" i="4"/>
  <c r="E1105" i="4"/>
  <c r="G1105" i="4"/>
  <c r="G557" i="4"/>
  <c r="E1106" i="4"/>
  <c r="G1106" i="4"/>
  <c r="G556" i="4"/>
  <c r="E1107" i="4"/>
  <c r="G1107" i="4"/>
  <c r="G555" i="4"/>
  <c r="E1108" i="4"/>
  <c r="G1108" i="4"/>
  <c r="G554" i="4"/>
  <c r="E1109" i="4"/>
  <c r="G1109" i="4"/>
  <c r="G553" i="4"/>
  <c r="E1110" i="4"/>
  <c r="G1110" i="4"/>
  <c r="G552" i="4"/>
  <c r="E1111" i="4"/>
  <c r="G1111" i="4"/>
  <c r="G551" i="4"/>
  <c r="E1112" i="4"/>
  <c r="G1112" i="4"/>
  <c r="G550" i="4"/>
  <c r="E1113" i="4"/>
  <c r="G1113" i="4"/>
  <c r="G549" i="4"/>
  <c r="E1114" i="4"/>
  <c r="G1114" i="4"/>
  <c r="G548" i="4"/>
  <c r="E1115" i="4"/>
  <c r="G1115" i="4"/>
  <c r="G547" i="4"/>
  <c r="E1116" i="4"/>
  <c r="G1116" i="4"/>
  <c r="G546" i="4"/>
  <c r="E1117" i="4"/>
  <c r="G1117" i="4"/>
  <c r="G545" i="4"/>
  <c r="E1118" i="4"/>
  <c r="G1118" i="4"/>
  <c r="G544" i="4"/>
  <c r="E1119" i="4"/>
  <c r="G1119" i="4"/>
  <c r="G543" i="4"/>
  <c r="E1120" i="4"/>
  <c r="G1120" i="4"/>
  <c r="G542" i="4"/>
  <c r="E1121" i="4"/>
  <c r="G1121" i="4"/>
  <c r="G541" i="4"/>
  <c r="E1122" i="4"/>
  <c r="G1122" i="4"/>
  <c r="G540" i="4"/>
  <c r="E1123" i="4"/>
  <c r="G1123" i="4"/>
  <c r="G539" i="4"/>
  <c r="E1124" i="4"/>
  <c r="G1124" i="4"/>
  <c r="G538" i="4"/>
  <c r="E1125" i="4"/>
  <c r="G1125" i="4"/>
  <c r="G537" i="4"/>
  <c r="E1126" i="4"/>
  <c r="G1126" i="4"/>
  <c r="G536" i="4"/>
  <c r="E1127" i="4"/>
  <c r="G1127" i="4"/>
  <c r="G535" i="4"/>
  <c r="E1128" i="4"/>
  <c r="G1128" i="4"/>
  <c r="G534" i="4"/>
  <c r="E1129" i="4"/>
  <c r="G1129" i="4"/>
  <c r="G533" i="4"/>
  <c r="E1130" i="4"/>
  <c r="G1130" i="4"/>
  <c r="G532" i="4"/>
  <c r="E1131" i="4"/>
  <c r="G1131" i="4"/>
  <c r="G531" i="4"/>
  <c r="E1132" i="4"/>
  <c r="G1132" i="4"/>
  <c r="G530" i="4"/>
  <c r="E1133" i="4"/>
  <c r="G1133" i="4"/>
  <c r="G529" i="4"/>
  <c r="E1134" i="4"/>
  <c r="G1134" i="4"/>
  <c r="G528" i="4"/>
  <c r="E1135" i="4"/>
  <c r="G1135" i="4"/>
  <c r="G527" i="4"/>
  <c r="E1136" i="4"/>
  <c r="G1136" i="4"/>
  <c r="G526" i="4"/>
  <c r="E1137" i="4"/>
  <c r="G1137" i="4"/>
  <c r="G525" i="4"/>
  <c r="E1138" i="4"/>
  <c r="G1138" i="4"/>
  <c r="G524" i="4"/>
  <c r="E1139" i="4"/>
  <c r="G1139" i="4"/>
  <c r="G523" i="4"/>
  <c r="E1140" i="4"/>
  <c r="G1140" i="4"/>
  <c r="G522" i="4"/>
  <c r="E1141" i="4"/>
  <c r="G1141" i="4"/>
  <c r="G521" i="4"/>
  <c r="E1142" i="4"/>
  <c r="G1142" i="4"/>
  <c r="G520" i="4"/>
  <c r="E1143" i="4"/>
  <c r="G1143" i="4"/>
  <c r="G519" i="4"/>
  <c r="E1144" i="4"/>
  <c r="G1144" i="4"/>
  <c r="G518" i="4"/>
  <c r="E1145" i="4"/>
  <c r="G1145" i="4"/>
  <c r="G517" i="4"/>
  <c r="E1146" i="4"/>
  <c r="G1146" i="4"/>
  <c r="G516" i="4"/>
  <c r="E1147" i="4"/>
  <c r="G1147" i="4"/>
  <c r="G515" i="4"/>
  <c r="E1148" i="4"/>
  <c r="G1148" i="4"/>
  <c r="G514" i="4"/>
  <c r="E1149" i="4"/>
  <c r="G1149" i="4"/>
  <c r="G513" i="4"/>
  <c r="E1150" i="4"/>
  <c r="G1150" i="4"/>
  <c r="G512" i="4"/>
  <c r="E1151" i="4"/>
  <c r="G1151" i="4"/>
  <c r="G511" i="4"/>
  <c r="E1152" i="4"/>
  <c r="G1152" i="4"/>
  <c r="G510" i="4"/>
  <c r="E1153" i="4"/>
  <c r="G1153" i="4"/>
  <c r="G509" i="4"/>
  <c r="E1154" i="4"/>
  <c r="G1154" i="4"/>
  <c r="G508" i="4"/>
  <c r="E1155" i="4"/>
  <c r="G1155" i="4"/>
  <c r="G507" i="4"/>
  <c r="E1156" i="4"/>
  <c r="G1156" i="4"/>
  <c r="G506" i="4"/>
  <c r="E1157" i="4"/>
  <c r="G1157" i="4"/>
  <c r="G505" i="4"/>
  <c r="E1158" i="4"/>
  <c r="G1158" i="4"/>
  <c r="G504" i="4"/>
  <c r="E1159" i="4"/>
  <c r="G1159" i="4"/>
  <c r="G503" i="4"/>
  <c r="E1160" i="4"/>
  <c r="G1160" i="4"/>
  <c r="G502" i="4"/>
  <c r="E1161" i="4"/>
  <c r="G1161" i="4"/>
  <c r="G501" i="4"/>
  <c r="E1162" i="4"/>
  <c r="G1162" i="4"/>
  <c r="G500" i="4"/>
  <c r="E1163" i="4"/>
  <c r="G1163" i="4"/>
  <c r="G499" i="4"/>
  <c r="E1164" i="4"/>
  <c r="G1164" i="4"/>
  <c r="G498" i="4"/>
  <c r="E1165" i="4"/>
  <c r="G1165" i="4"/>
  <c r="G497" i="4"/>
  <c r="E1166" i="4"/>
  <c r="G1166" i="4"/>
  <c r="G496" i="4"/>
  <c r="E1167" i="4"/>
  <c r="G1167" i="4"/>
  <c r="G495" i="4"/>
  <c r="E1168" i="4"/>
  <c r="G1168" i="4"/>
  <c r="G494" i="4"/>
  <c r="E1169" i="4"/>
  <c r="G1169" i="4"/>
  <c r="G493" i="4"/>
  <c r="E1170" i="4"/>
  <c r="G1170" i="4"/>
  <c r="G492" i="4"/>
  <c r="E1171" i="4"/>
  <c r="G1171" i="4"/>
  <c r="G491" i="4"/>
  <c r="E1172" i="4"/>
  <c r="G1172" i="4"/>
  <c r="G490" i="4"/>
  <c r="E1173" i="4"/>
  <c r="G1173" i="4"/>
  <c r="G489" i="4"/>
  <c r="E1174" i="4"/>
  <c r="G1174" i="4"/>
  <c r="G488" i="4"/>
  <c r="E1175" i="4"/>
  <c r="G1175" i="4"/>
  <c r="G487" i="4"/>
  <c r="E1176" i="4"/>
  <c r="G1176" i="4"/>
  <c r="G486" i="4"/>
  <c r="E1177" i="4"/>
  <c r="G1177" i="4"/>
  <c r="G485" i="4"/>
  <c r="E1178" i="4"/>
  <c r="G1178" i="4"/>
  <c r="G484" i="4"/>
  <c r="E1179" i="4"/>
  <c r="G1179" i="4"/>
  <c r="G483" i="4"/>
  <c r="E1180" i="4"/>
  <c r="G1180" i="4"/>
  <c r="G482" i="4"/>
  <c r="E1181" i="4"/>
  <c r="G1181" i="4"/>
  <c r="G481" i="4"/>
  <c r="E1182" i="4"/>
  <c r="G1182" i="4"/>
  <c r="G480" i="4"/>
  <c r="E1183" i="4"/>
  <c r="G1183" i="4"/>
  <c r="G479" i="4"/>
  <c r="E1184" i="4"/>
  <c r="G1184" i="4"/>
  <c r="G478" i="4"/>
  <c r="E1185" i="4"/>
  <c r="G1185" i="4"/>
  <c r="G477" i="4"/>
  <c r="E1186" i="4"/>
  <c r="G1186" i="4"/>
  <c r="G476" i="4"/>
  <c r="E1187" i="4"/>
  <c r="G1187" i="4"/>
  <c r="G475" i="4"/>
  <c r="E1188" i="4"/>
  <c r="G1188" i="4"/>
  <c r="G474" i="4"/>
  <c r="E1189" i="4"/>
  <c r="G1189" i="4"/>
  <c r="G473" i="4"/>
  <c r="E1190" i="4"/>
  <c r="G1190" i="4"/>
  <c r="G472" i="4"/>
  <c r="E1191" i="4"/>
  <c r="G1191" i="4"/>
  <c r="G471" i="4"/>
  <c r="E1192" i="4"/>
  <c r="G1192" i="4"/>
  <c r="G470" i="4"/>
  <c r="E1193" i="4"/>
  <c r="G1193" i="4"/>
  <c r="G469" i="4"/>
  <c r="E1194" i="4"/>
  <c r="G1194" i="4"/>
  <c r="G468" i="4"/>
  <c r="E1195" i="4"/>
  <c r="G1195" i="4"/>
  <c r="G467" i="4"/>
  <c r="E1196" i="4"/>
  <c r="G1196" i="4"/>
  <c r="G466" i="4"/>
  <c r="E1197" i="4"/>
  <c r="G1197" i="4"/>
  <c r="G465" i="4"/>
  <c r="E1198" i="4"/>
  <c r="G1198" i="4"/>
  <c r="G464" i="4"/>
  <c r="E1199" i="4"/>
  <c r="G1199" i="4"/>
  <c r="G463" i="4"/>
  <c r="E1200" i="4"/>
  <c r="G1200" i="4"/>
  <c r="G462" i="4"/>
  <c r="E1201" i="4"/>
  <c r="G1201" i="4"/>
  <c r="G461" i="4"/>
  <c r="E1202" i="4"/>
  <c r="G1202" i="4"/>
  <c r="G460" i="4"/>
  <c r="E1203" i="4"/>
  <c r="G1203" i="4"/>
  <c r="G459" i="4"/>
  <c r="E1204" i="4"/>
  <c r="G1204" i="4"/>
  <c r="G458" i="4"/>
  <c r="E1205" i="4"/>
  <c r="G1205" i="4"/>
  <c r="G457" i="4"/>
  <c r="E1206" i="4"/>
  <c r="G1206" i="4"/>
  <c r="G456" i="4"/>
  <c r="E1207" i="4"/>
  <c r="G1207" i="4"/>
  <c r="G455" i="4"/>
  <c r="E1208" i="4"/>
  <c r="G1208" i="4"/>
  <c r="G454" i="4"/>
  <c r="E1209" i="4"/>
  <c r="G1209" i="4"/>
  <c r="G453" i="4"/>
  <c r="E1210" i="4"/>
  <c r="G1210" i="4"/>
  <c r="G452" i="4"/>
  <c r="E1211" i="4"/>
  <c r="G1211" i="4"/>
  <c r="G451" i="4"/>
  <c r="E1212" i="4"/>
  <c r="G1212" i="4"/>
  <c r="G450" i="4"/>
  <c r="E1213" i="4"/>
  <c r="G1213" i="4"/>
  <c r="G449" i="4"/>
  <c r="E1214" i="4"/>
  <c r="G1214" i="4"/>
  <c r="G448" i="4"/>
  <c r="E1215" i="4"/>
  <c r="G1215" i="4"/>
  <c r="G447" i="4"/>
  <c r="E1216" i="4"/>
  <c r="G1216" i="4"/>
  <c r="G446" i="4"/>
  <c r="E1217" i="4"/>
  <c r="G1217" i="4"/>
  <c r="G445" i="4"/>
  <c r="E1218" i="4"/>
  <c r="G1218" i="4"/>
  <c r="G444" i="4"/>
  <c r="E1219" i="4"/>
  <c r="G1219" i="4"/>
  <c r="G443" i="4"/>
  <c r="E1220" i="4"/>
  <c r="G1220" i="4"/>
  <c r="G442" i="4"/>
  <c r="E1221" i="4"/>
  <c r="G1221" i="4"/>
  <c r="G441" i="4"/>
  <c r="E1222" i="4"/>
  <c r="G1222" i="4"/>
  <c r="G440" i="4"/>
  <c r="E1223" i="4"/>
  <c r="G1223" i="4"/>
  <c r="G439" i="4"/>
  <c r="E1224" i="4"/>
  <c r="G1224" i="4"/>
  <c r="G438" i="4"/>
  <c r="E1225" i="4"/>
  <c r="G1225" i="4"/>
  <c r="G437" i="4"/>
  <c r="E1226" i="4"/>
  <c r="G1226" i="4"/>
  <c r="G436" i="4"/>
  <c r="E1227" i="4"/>
  <c r="G1227" i="4"/>
  <c r="G435" i="4"/>
  <c r="E1228" i="4"/>
  <c r="G1228" i="4"/>
  <c r="G434" i="4"/>
  <c r="E1229" i="4"/>
  <c r="G1229" i="4"/>
  <c r="G433" i="4"/>
  <c r="E1230" i="4"/>
  <c r="G1230" i="4"/>
  <c r="G432" i="4"/>
  <c r="E1231" i="4"/>
  <c r="G1231" i="4"/>
  <c r="G431" i="4"/>
  <c r="E1232" i="4"/>
  <c r="G1232" i="4"/>
  <c r="G430" i="4"/>
  <c r="E1233" i="4"/>
  <c r="G1233" i="4"/>
  <c r="G429" i="4"/>
  <c r="E1234" i="4"/>
  <c r="G1234" i="4"/>
  <c r="G428" i="4"/>
  <c r="E1235" i="4"/>
  <c r="G1235" i="4"/>
  <c r="G427" i="4"/>
  <c r="E1236" i="4"/>
  <c r="G1236" i="4"/>
  <c r="G426" i="4"/>
  <c r="E1237" i="4"/>
  <c r="G1237" i="4"/>
  <c r="G425" i="4"/>
  <c r="E1238" i="4"/>
  <c r="G1238" i="4"/>
  <c r="G424" i="4"/>
  <c r="E1239" i="4"/>
  <c r="G1239" i="4"/>
  <c r="G423" i="4"/>
  <c r="E1240" i="4"/>
  <c r="G1240" i="4"/>
  <c r="G422" i="4"/>
  <c r="E1241" i="4"/>
  <c r="G1241" i="4"/>
  <c r="G421" i="4"/>
  <c r="E1242" i="4"/>
  <c r="G1242" i="4"/>
  <c r="G420" i="4"/>
  <c r="E1243" i="4"/>
  <c r="G1243" i="4"/>
  <c r="G419" i="4"/>
  <c r="E1244" i="4"/>
  <c r="G1244" i="4"/>
  <c r="G418" i="4"/>
  <c r="E1245" i="4"/>
  <c r="G1245" i="4"/>
  <c r="G417" i="4"/>
  <c r="E1246" i="4"/>
  <c r="G1246" i="4"/>
  <c r="G416" i="4"/>
  <c r="E1247" i="4"/>
  <c r="G1247" i="4"/>
  <c r="G415" i="4"/>
  <c r="E1248" i="4"/>
  <c r="G1248" i="4"/>
  <c r="G414" i="4"/>
  <c r="E1249" i="4"/>
  <c r="G1249" i="4"/>
  <c r="G413" i="4"/>
  <c r="E1250" i="4"/>
  <c r="G1250" i="4"/>
  <c r="G412" i="4"/>
  <c r="E1251" i="4"/>
  <c r="G1251" i="4"/>
  <c r="G411" i="4"/>
  <c r="E1252" i="4"/>
  <c r="G1252" i="4"/>
  <c r="G410" i="4"/>
  <c r="E1253" i="4"/>
  <c r="G1253" i="4"/>
  <c r="G409" i="4"/>
  <c r="E1254" i="4"/>
  <c r="G1254" i="4"/>
  <c r="G408" i="4"/>
  <c r="E1255" i="4"/>
  <c r="G1255" i="4"/>
  <c r="G407" i="4"/>
  <c r="E1256" i="4"/>
  <c r="G1256" i="4"/>
  <c r="G406" i="4"/>
  <c r="E1257" i="4"/>
  <c r="G1257" i="4"/>
  <c r="G405" i="4"/>
  <c r="E1258" i="4"/>
  <c r="G1258" i="4"/>
  <c r="G404" i="4"/>
  <c r="E1259" i="4"/>
  <c r="G1259" i="4"/>
  <c r="G403" i="4"/>
  <c r="E1260" i="4"/>
  <c r="G1260" i="4"/>
  <c r="G402" i="4"/>
  <c r="E1261" i="4"/>
  <c r="G1261" i="4"/>
  <c r="G401" i="4"/>
  <c r="E1262" i="4"/>
  <c r="G1262" i="4"/>
  <c r="G400" i="4"/>
  <c r="E1263" i="4"/>
  <c r="G1263" i="4"/>
  <c r="G399" i="4"/>
  <c r="E1264" i="4"/>
  <c r="G1264" i="4"/>
  <c r="G398" i="4"/>
  <c r="E1265" i="4"/>
  <c r="G1265" i="4"/>
  <c r="G397" i="4"/>
  <c r="E1266" i="4"/>
  <c r="G1266" i="4"/>
  <c r="G396" i="4"/>
  <c r="E1267" i="4"/>
  <c r="G1267" i="4"/>
  <c r="G395" i="4"/>
  <c r="E1268" i="4"/>
  <c r="G1268" i="4"/>
  <c r="G394" i="4"/>
  <c r="E1269" i="4"/>
  <c r="G1269" i="4"/>
  <c r="G393" i="4"/>
  <c r="E1270" i="4"/>
  <c r="G1270" i="4"/>
  <c r="G392" i="4"/>
  <c r="E1271" i="4"/>
  <c r="G1271" i="4"/>
  <c r="G391" i="4"/>
  <c r="E1272" i="4"/>
  <c r="G1272" i="4"/>
  <c r="G390" i="4"/>
  <c r="E1273" i="4"/>
  <c r="G1273" i="4"/>
  <c r="G389" i="4"/>
  <c r="E1274" i="4"/>
  <c r="G1274" i="4"/>
  <c r="G388" i="4"/>
  <c r="E1275" i="4"/>
  <c r="G1275" i="4"/>
  <c r="G387" i="4"/>
  <c r="E1276" i="4"/>
  <c r="G1276" i="4"/>
  <c r="G386" i="4"/>
  <c r="E1277" i="4"/>
  <c r="G1277" i="4"/>
  <c r="G385" i="4"/>
  <c r="E1278" i="4"/>
  <c r="G1278" i="4"/>
  <c r="G384" i="4"/>
  <c r="E1279" i="4"/>
  <c r="G1279" i="4"/>
  <c r="G383" i="4"/>
  <c r="E1280" i="4"/>
  <c r="G1280" i="4"/>
  <c r="G382" i="4"/>
  <c r="E1281" i="4"/>
  <c r="G1281" i="4"/>
  <c r="G381" i="4"/>
  <c r="E1282" i="4"/>
  <c r="G1282" i="4"/>
  <c r="G380" i="4"/>
  <c r="E1283" i="4"/>
  <c r="G1283" i="4"/>
  <c r="G379" i="4"/>
  <c r="E1284" i="4"/>
  <c r="G1284" i="4"/>
  <c r="G378" i="4"/>
  <c r="E1285" i="4"/>
  <c r="G1285" i="4"/>
  <c r="G377" i="4"/>
  <c r="E1286" i="4"/>
  <c r="G1286" i="4"/>
  <c r="G376" i="4"/>
  <c r="E1287" i="4"/>
  <c r="G1287" i="4"/>
  <c r="G375" i="4"/>
  <c r="E1288" i="4"/>
  <c r="G1288" i="4"/>
  <c r="G374" i="4"/>
  <c r="E1289" i="4"/>
  <c r="G1289" i="4"/>
  <c r="G373" i="4"/>
  <c r="E1290" i="4"/>
  <c r="G1290" i="4"/>
  <c r="G372" i="4"/>
  <c r="E1291" i="4"/>
  <c r="G1291" i="4"/>
  <c r="G371" i="4"/>
  <c r="E1292" i="4"/>
  <c r="G1292" i="4"/>
  <c r="G370" i="4"/>
  <c r="E1293" i="4"/>
  <c r="G1293" i="4"/>
  <c r="G369" i="4"/>
  <c r="E1294" i="4"/>
  <c r="G1294" i="4"/>
  <c r="G368" i="4"/>
  <c r="E1295" i="4"/>
  <c r="G1295" i="4"/>
  <c r="G367" i="4"/>
  <c r="E1296" i="4"/>
  <c r="G1296" i="4"/>
  <c r="G366" i="4"/>
  <c r="E1297" i="4"/>
  <c r="G1297" i="4"/>
  <c r="G365" i="4"/>
  <c r="E1298" i="4"/>
  <c r="G1298" i="4"/>
  <c r="G364" i="4"/>
  <c r="E1299" i="4"/>
  <c r="G1299" i="4"/>
  <c r="G363" i="4"/>
  <c r="E1300" i="4"/>
  <c r="G1300" i="4"/>
  <c r="G362" i="4"/>
  <c r="E1301" i="4"/>
  <c r="G1301" i="4"/>
  <c r="G361" i="4"/>
  <c r="E1302" i="4"/>
  <c r="G1302" i="4"/>
  <c r="G360" i="4"/>
  <c r="E1303" i="4"/>
  <c r="G1303" i="4"/>
  <c r="G359" i="4"/>
  <c r="E1304" i="4"/>
  <c r="G1304" i="4"/>
  <c r="G358" i="4"/>
  <c r="E1305" i="4"/>
  <c r="G1305" i="4"/>
  <c r="G357" i="4"/>
  <c r="E1306" i="4"/>
  <c r="G1306" i="4"/>
  <c r="G356" i="4"/>
  <c r="E1307" i="4"/>
  <c r="G1307" i="4"/>
  <c r="G355" i="4"/>
  <c r="E1308" i="4"/>
  <c r="G1308" i="4"/>
  <c r="G354" i="4"/>
  <c r="E1309" i="4"/>
  <c r="G1309" i="4"/>
  <c r="G353" i="4"/>
  <c r="E1310" i="4"/>
  <c r="G1310" i="4"/>
  <c r="G352" i="4"/>
  <c r="E1311" i="4"/>
  <c r="G1311" i="4"/>
  <c r="G351" i="4"/>
  <c r="E1312" i="4"/>
  <c r="G1312" i="4"/>
  <c r="G350" i="4"/>
  <c r="E1313" i="4"/>
  <c r="G1313" i="4"/>
  <c r="G349" i="4"/>
  <c r="E1314" i="4"/>
  <c r="G1314" i="4"/>
  <c r="G348" i="4"/>
  <c r="E1315" i="4"/>
  <c r="G1315" i="4"/>
  <c r="G347" i="4"/>
  <c r="E1316" i="4"/>
  <c r="G1316" i="4"/>
  <c r="G346" i="4"/>
  <c r="E1317" i="4"/>
  <c r="G1317" i="4"/>
  <c r="G345" i="4"/>
  <c r="E1318" i="4"/>
  <c r="G1318" i="4"/>
  <c r="G344" i="4"/>
  <c r="E1319" i="4"/>
  <c r="G1319" i="4"/>
  <c r="G343" i="4"/>
  <c r="E1320" i="4"/>
  <c r="G1320" i="4"/>
  <c r="G342" i="4"/>
  <c r="E1321" i="4"/>
  <c r="G1321" i="4"/>
  <c r="G341" i="4"/>
  <c r="E1322" i="4"/>
  <c r="G1322" i="4"/>
  <c r="G340" i="4"/>
  <c r="E1323" i="4"/>
  <c r="G1323" i="4"/>
  <c r="G339" i="4"/>
  <c r="E1324" i="4"/>
  <c r="G1324" i="4"/>
  <c r="G338" i="4"/>
  <c r="E1325" i="4"/>
  <c r="G1325" i="4"/>
  <c r="G337" i="4"/>
  <c r="E1326" i="4"/>
  <c r="G1326" i="4"/>
  <c r="G336" i="4"/>
  <c r="E1327" i="4"/>
  <c r="G1327" i="4"/>
  <c r="G335" i="4"/>
  <c r="E1328" i="4"/>
  <c r="G1328" i="4"/>
  <c r="G334" i="4"/>
  <c r="E1329" i="4"/>
  <c r="G1329" i="4"/>
  <c r="G333" i="4"/>
  <c r="E1330" i="4"/>
  <c r="G1330" i="4"/>
  <c r="G332" i="4"/>
  <c r="E1331" i="4"/>
  <c r="G1331" i="4"/>
  <c r="G331" i="4"/>
  <c r="E1332" i="4"/>
  <c r="G1332" i="4"/>
  <c r="G330" i="4"/>
  <c r="E1333" i="4"/>
  <c r="G1333" i="4"/>
  <c r="G329" i="4"/>
  <c r="E1334" i="4"/>
  <c r="G1334" i="4"/>
  <c r="G328" i="4"/>
  <c r="E1335" i="4"/>
  <c r="G1335" i="4"/>
  <c r="G327" i="4"/>
  <c r="E1336" i="4"/>
  <c r="G1336" i="4"/>
  <c r="G326" i="4"/>
  <c r="E1337" i="4"/>
  <c r="G1337" i="4"/>
  <c r="G325" i="4"/>
  <c r="E1338" i="4"/>
  <c r="G1338" i="4"/>
  <c r="G324" i="4"/>
  <c r="E1339" i="4"/>
  <c r="G1339" i="4"/>
  <c r="G323" i="4"/>
  <c r="E1340" i="4"/>
  <c r="G1340" i="4"/>
  <c r="G322" i="4"/>
  <c r="E1341" i="4"/>
  <c r="G1341" i="4"/>
  <c r="G321" i="4"/>
  <c r="E1342" i="4"/>
  <c r="G1342" i="4"/>
  <c r="G320" i="4"/>
  <c r="E1343" i="4"/>
  <c r="G1343" i="4"/>
  <c r="G319" i="4"/>
  <c r="E1344" i="4"/>
  <c r="G1344" i="4"/>
  <c r="G318" i="4"/>
  <c r="E1345" i="4"/>
  <c r="G1345" i="4"/>
  <c r="G317" i="4"/>
  <c r="E1346" i="4"/>
  <c r="G1346" i="4"/>
  <c r="G316" i="4"/>
  <c r="E1347" i="4"/>
  <c r="G1347" i="4"/>
  <c r="G315" i="4"/>
  <c r="E1348" i="4"/>
  <c r="G1348" i="4"/>
  <c r="G314" i="4"/>
  <c r="E1349" i="4"/>
  <c r="G1349" i="4"/>
  <c r="G313" i="4"/>
  <c r="E1350" i="4"/>
  <c r="G1350" i="4"/>
  <c r="G312" i="4"/>
  <c r="E1351" i="4"/>
  <c r="G1351" i="4"/>
  <c r="G311" i="4"/>
  <c r="E1352" i="4"/>
  <c r="G1352" i="4"/>
  <c r="G310" i="4"/>
  <c r="E1353" i="4"/>
  <c r="G1353" i="4"/>
  <c r="G309" i="4"/>
  <c r="E1354" i="4"/>
  <c r="G1354" i="4"/>
  <c r="G308" i="4"/>
  <c r="E1355" i="4"/>
  <c r="G1355" i="4"/>
  <c r="G307" i="4"/>
  <c r="E1356" i="4"/>
  <c r="G1356" i="4"/>
  <c r="G306" i="4"/>
  <c r="E1357" i="4"/>
  <c r="G1357" i="4"/>
  <c r="G305" i="4"/>
  <c r="E1358" i="4"/>
  <c r="G1358" i="4"/>
  <c r="G304" i="4"/>
  <c r="E1359" i="4"/>
  <c r="G1359" i="4"/>
  <c r="G303" i="4"/>
  <c r="E1360" i="4"/>
  <c r="G1360" i="4"/>
  <c r="G302" i="4"/>
  <c r="E1361" i="4"/>
  <c r="G1361" i="4"/>
  <c r="G301" i="4"/>
  <c r="E1362" i="4"/>
  <c r="G1362" i="4"/>
  <c r="G300" i="4"/>
  <c r="E1363" i="4"/>
  <c r="G1363" i="4"/>
  <c r="G299" i="4"/>
  <c r="E1364" i="4"/>
  <c r="G1364" i="4"/>
  <c r="G298" i="4"/>
  <c r="E1365" i="4"/>
  <c r="G1365" i="4"/>
  <c r="G297" i="4"/>
  <c r="E1366" i="4"/>
  <c r="G1366" i="4"/>
  <c r="G296" i="4"/>
  <c r="E1367" i="4"/>
  <c r="G1367" i="4"/>
  <c r="G295" i="4"/>
  <c r="E1368" i="4"/>
  <c r="G1368" i="4"/>
  <c r="G294" i="4"/>
  <c r="E1369" i="4"/>
  <c r="G1369" i="4"/>
  <c r="G293" i="4"/>
  <c r="E1370" i="4"/>
  <c r="G1370" i="4"/>
  <c r="G292" i="4"/>
  <c r="E1371" i="4"/>
  <c r="G1371" i="4"/>
  <c r="G291" i="4"/>
  <c r="E1372" i="4"/>
  <c r="G1372" i="4"/>
  <c r="G290" i="4"/>
  <c r="E1373" i="4"/>
  <c r="G1373" i="4"/>
  <c r="G289" i="4"/>
  <c r="E1374" i="4"/>
  <c r="G1374" i="4"/>
  <c r="G288" i="4"/>
  <c r="E1375" i="4"/>
  <c r="G1375" i="4"/>
  <c r="G287" i="4"/>
  <c r="E1376" i="4"/>
  <c r="G1376" i="4"/>
  <c r="G286" i="4"/>
  <c r="E1377" i="4"/>
  <c r="G1377" i="4"/>
  <c r="G285" i="4"/>
  <c r="E1378" i="4"/>
  <c r="G1378" i="4"/>
  <c r="G284" i="4"/>
  <c r="E1379" i="4"/>
  <c r="G1379" i="4"/>
  <c r="G283" i="4"/>
  <c r="E1380" i="4"/>
  <c r="G1380" i="4"/>
  <c r="G282" i="4"/>
  <c r="E1381" i="4"/>
  <c r="G1381" i="4"/>
  <c r="G281" i="4"/>
  <c r="E1382" i="4"/>
  <c r="G1382" i="4"/>
  <c r="G280" i="4"/>
  <c r="E1383" i="4"/>
  <c r="G1383" i="4"/>
  <c r="G279" i="4"/>
  <c r="E1384" i="4"/>
  <c r="G1384" i="4"/>
  <c r="G278" i="4"/>
  <c r="E1385" i="4"/>
  <c r="G1385" i="4"/>
  <c r="G277" i="4"/>
  <c r="E1386" i="4"/>
  <c r="G1386" i="4"/>
  <c r="G276" i="4"/>
  <c r="E1387" i="4"/>
  <c r="G1387" i="4"/>
  <c r="G275" i="4"/>
  <c r="E1388" i="4"/>
  <c r="G1388" i="4"/>
  <c r="G274" i="4"/>
  <c r="E1389" i="4"/>
  <c r="G1389" i="4"/>
  <c r="G273" i="4"/>
  <c r="E1390" i="4"/>
  <c r="G1390" i="4"/>
  <c r="G272" i="4"/>
  <c r="E1391" i="4"/>
  <c r="G1391" i="4"/>
  <c r="G271" i="4"/>
  <c r="E1392" i="4"/>
  <c r="G1392" i="4"/>
  <c r="G270" i="4"/>
  <c r="E1393" i="4"/>
  <c r="G1393" i="4"/>
  <c r="G269" i="4"/>
  <c r="E1394" i="4"/>
  <c r="G1394" i="4"/>
  <c r="G268" i="4"/>
  <c r="E1395" i="4"/>
  <c r="G1395" i="4"/>
  <c r="G267" i="4"/>
  <c r="E1396" i="4"/>
  <c r="G1396" i="4"/>
  <c r="G266" i="4"/>
  <c r="E1397" i="4"/>
  <c r="G1397" i="4"/>
  <c r="G265" i="4"/>
  <c r="E1398" i="4"/>
  <c r="G1398" i="4"/>
  <c r="G264" i="4"/>
  <c r="E1399" i="4"/>
  <c r="G1399" i="4"/>
  <c r="G263" i="4"/>
  <c r="E1400" i="4"/>
  <c r="G1400" i="4"/>
  <c r="G262" i="4"/>
  <c r="E1401" i="4"/>
  <c r="G1401" i="4"/>
  <c r="G261" i="4"/>
  <c r="E1402" i="4"/>
  <c r="G1402" i="4"/>
  <c r="G260" i="4"/>
  <c r="E1403" i="4"/>
  <c r="G1403" i="4"/>
  <c r="G259" i="4"/>
  <c r="E1404" i="4"/>
  <c r="G1404" i="4"/>
  <c r="G258" i="4"/>
  <c r="E1405" i="4"/>
  <c r="G1405" i="4"/>
  <c r="G257" i="4"/>
  <c r="E1406" i="4"/>
  <c r="G1406" i="4"/>
  <c r="G256" i="4"/>
  <c r="E1407" i="4"/>
  <c r="G1407" i="4"/>
  <c r="G255" i="4"/>
  <c r="E1408" i="4"/>
  <c r="G1408" i="4"/>
  <c r="G254" i="4"/>
  <c r="E1409" i="4"/>
  <c r="G1409" i="4"/>
  <c r="G253" i="4"/>
  <c r="E1410" i="4"/>
  <c r="G1410" i="4"/>
  <c r="G252" i="4"/>
  <c r="E1411" i="4"/>
  <c r="G1411" i="4"/>
  <c r="G251" i="4"/>
  <c r="E1412" i="4"/>
  <c r="G1412" i="4"/>
  <c r="G250" i="4"/>
  <c r="E1413" i="4"/>
  <c r="G1413" i="4"/>
  <c r="G249" i="4"/>
  <c r="E1414" i="4"/>
  <c r="G1414" i="4"/>
  <c r="G248" i="4"/>
  <c r="E1415" i="4"/>
  <c r="G1415" i="4"/>
  <c r="G247" i="4"/>
  <c r="E1416" i="4"/>
  <c r="G1416" i="4"/>
  <c r="G246" i="4"/>
  <c r="E1417" i="4"/>
  <c r="G1417" i="4"/>
  <c r="G245" i="4"/>
  <c r="E1418" i="4"/>
  <c r="G1418" i="4"/>
  <c r="G244" i="4"/>
  <c r="E1419" i="4"/>
  <c r="G1419" i="4"/>
  <c r="G243" i="4"/>
  <c r="E1420" i="4"/>
  <c r="G1420" i="4"/>
  <c r="G242" i="4"/>
  <c r="E1421" i="4"/>
  <c r="G1421" i="4"/>
  <c r="G241" i="4"/>
  <c r="E1422" i="4"/>
  <c r="G1422" i="4"/>
  <c r="G240" i="4"/>
  <c r="E1423" i="4"/>
  <c r="G1423" i="4"/>
  <c r="G239" i="4"/>
  <c r="E1424" i="4"/>
  <c r="G1424" i="4"/>
  <c r="G238" i="4"/>
  <c r="E1425" i="4"/>
  <c r="G1425" i="4"/>
  <c r="G237" i="4"/>
  <c r="E1426" i="4"/>
  <c r="G1426" i="4"/>
  <c r="G236" i="4"/>
  <c r="E1427" i="4"/>
  <c r="G1427" i="4"/>
  <c r="G235" i="4"/>
  <c r="E1428" i="4"/>
  <c r="G1428" i="4"/>
  <c r="G234" i="4"/>
  <c r="E1429" i="4"/>
  <c r="G1429" i="4"/>
  <c r="G233" i="4"/>
  <c r="E1430" i="4"/>
  <c r="G1430" i="4"/>
  <c r="G232" i="4"/>
  <c r="E1431" i="4"/>
  <c r="G1431" i="4"/>
  <c r="G231" i="4"/>
  <c r="E1432" i="4"/>
  <c r="G1432" i="4"/>
  <c r="G230" i="4"/>
  <c r="E1433" i="4"/>
  <c r="G1433" i="4"/>
  <c r="G229" i="4"/>
  <c r="E1434" i="4"/>
  <c r="G1434" i="4"/>
  <c r="G228" i="4"/>
  <c r="E1435" i="4"/>
  <c r="G1435" i="4"/>
  <c r="G227" i="4"/>
  <c r="E1436" i="4"/>
  <c r="G1436" i="4"/>
  <c r="G226" i="4"/>
  <c r="E1437" i="4"/>
  <c r="G1437" i="4"/>
  <c r="G225" i="4"/>
  <c r="E1438" i="4"/>
  <c r="G1438" i="4"/>
  <c r="G224" i="4"/>
  <c r="E1439" i="4"/>
  <c r="G1439" i="4"/>
  <c r="G223" i="4"/>
  <c r="E1440" i="4"/>
  <c r="G1440" i="4"/>
  <c r="G222" i="4"/>
  <c r="E1441" i="4"/>
  <c r="G1441" i="4"/>
  <c r="G221" i="4"/>
  <c r="E1442" i="4"/>
  <c r="G1442" i="4"/>
  <c r="G220" i="4"/>
  <c r="E1443" i="4"/>
  <c r="G1443" i="4"/>
  <c r="G219" i="4"/>
  <c r="E1444" i="4"/>
  <c r="G1444" i="4"/>
  <c r="G218" i="4"/>
  <c r="E1445" i="4"/>
  <c r="G1445" i="4"/>
  <c r="G217" i="4"/>
  <c r="E1446" i="4"/>
  <c r="G1446" i="4"/>
  <c r="G216" i="4"/>
  <c r="E1447" i="4"/>
  <c r="G1447" i="4"/>
  <c r="G215" i="4"/>
  <c r="E1448" i="4"/>
  <c r="G1448" i="4"/>
  <c r="G214" i="4"/>
  <c r="E1449" i="4"/>
  <c r="G1449" i="4"/>
  <c r="G213" i="4"/>
  <c r="E1450" i="4"/>
  <c r="G1450" i="4"/>
  <c r="G212" i="4"/>
  <c r="E1451" i="4"/>
  <c r="G1451" i="4"/>
  <c r="G211" i="4"/>
  <c r="E1452" i="4"/>
  <c r="G1452" i="4"/>
  <c r="G210" i="4"/>
  <c r="E1453" i="4"/>
  <c r="G1453" i="4"/>
  <c r="G209" i="4"/>
  <c r="E1454" i="4"/>
  <c r="G1454" i="4"/>
  <c r="G208" i="4"/>
  <c r="E1455" i="4"/>
  <c r="G1455" i="4"/>
  <c r="G207" i="4"/>
  <c r="E1456" i="4"/>
  <c r="G1456" i="4"/>
  <c r="G206" i="4"/>
  <c r="E1457" i="4"/>
  <c r="G1457" i="4"/>
  <c r="G205" i="4"/>
  <c r="E1458" i="4"/>
  <c r="G1458" i="4"/>
  <c r="G204" i="4"/>
  <c r="E1459" i="4"/>
  <c r="G1459" i="4"/>
  <c r="G203" i="4"/>
  <c r="E1460" i="4"/>
  <c r="G1460" i="4"/>
  <c r="G202" i="4"/>
  <c r="E1461" i="4"/>
  <c r="G1461" i="4"/>
  <c r="G201" i="4"/>
  <c r="E1462" i="4"/>
  <c r="G1462" i="4"/>
  <c r="G200" i="4"/>
  <c r="E1463" i="4"/>
  <c r="G1463" i="4"/>
  <c r="G199" i="4"/>
  <c r="E1464" i="4"/>
  <c r="G1464" i="4"/>
  <c r="G198" i="4"/>
  <c r="E1465" i="4"/>
  <c r="G1465" i="4"/>
  <c r="G197" i="4"/>
  <c r="E1466" i="4"/>
  <c r="G1466" i="4"/>
  <c r="G196" i="4"/>
  <c r="E1467" i="4"/>
  <c r="G1467" i="4"/>
  <c r="G195" i="4"/>
  <c r="E1468" i="4"/>
  <c r="G1468" i="4"/>
  <c r="G194" i="4"/>
  <c r="E1469" i="4"/>
  <c r="G1469" i="4"/>
  <c r="G193" i="4"/>
  <c r="E1470" i="4"/>
  <c r="G1470" i="4"/>
  <c r="G192" i="4"/>
  <c r="E1471" i="4"/>
  <c r="G1471" i="4"/>
  <c r="G191" i="4"/>
  <c r="E1472" i="4"/>
  <c r="G1472" i="4"/>
  <c r="G190" i="4"/>
  <c r="E1473" i="4"/>
  <c r="G1473" i="4"/>
  <c r="G189" i="4"/>
  <c r="E1474" i="4"/>
  <c r="G1474" i="4"/>
  <c r="G188" i="4"/>
  <c r="E1475" i="4"/>
  <c r="G1475" i="4"/>
  <c r="G187" i="4"/>
  <c r="E1476" i="4"/>
  <c r="G1476" i="4"/>
  <c r="G186" i="4"/>
  <c r="E1477" i="4"/>
  <c r="G1477" i="4"/>
  <c r="G185" i="4"/>
  <c r="E1478" i="4"/>
  <c r="G1478" i="4"/>
  <c r="G184" i="4"/>
  <c r="E1479" i="4"/>
  <c r="G1479" i="4"/>
  <c r="G183" i="4"/>
  <c r="E1480" i="4"/>
  <c r="G1480" i="4"/>
  <c r="G182" i="4"/>
  <c r="E1481" i="4"/>
  <c r="G1481" i="4"/>
  <c r="G181" i="4"/>
  <c r="E1482" i="4"/>
  <c r="G1482" i="4"/>
  <c r="G180" i="4"/>
  <c r="E1483" i="4"/>
  <c r="G1483" i="4"/>
  <c r="G179" i="4"/>
  <c r="E1484" i="4"/>
  <c r="G1484" i="4"/>
  <c r="G178" i="4"/>
  <c r="E1485" i="4"/>
  <c r="G1485" i="4"/>
  <c r="G177" i="4"/>
  <c r="E1486" i="4"/>
  <c r="G1486" i="4"/>
  <c r="G176" i="4"/>
  <c r="E1487" i="4"/>
  <c r="G1487" i="4"/>
  <c r="G175" i="4"/>
  <c r="E1488" i="4"/>
  <c r="G1488" i="4"/>
  <c r="G174" i="4"/>
  <c r="E1489" i="4"/>
  <c r="G1489" i="4"/>
  <c r="G173" i="4"/>
  <c r="E1490" i="4"/>
  <c r="G1490" i="4"/>
  <c r="G172" i="4"/>
  <c r="E1491" i="4"/>
  <c r="G1491" i="4"/>
  <c r="G171" i="4"/>
  <c r="E1492" i="4"/>
  <c r="G1492" i="4"/>
  <c r="G170" i="4"/>
  <c r="E1493" i="4"/>
  <c r="G1493" i="4"/>
  <c r="G169" i="4"/>
  <c r="E1494" i="4"/>
  <c r="G1494" i="4"/>
  <c r="G168" i="4"/>
  <c r="E1495" i="4"/>
  <c r="G1495" i="4"/>
  <c r="G167" i="4"/>
  <c r="E1496" i="4"/>
  <c r="G1496" i="4"/>
  <c r="G166" i="4"/>
  <c r="E1497" i="4"/>
  <c r="G1497" i="4"/>
  <c r="G165" i="4"/>
  <c r="E1498" i="4"/>
  <c r="G1498" i="4"/>
  <c r="G164" i="4"/>
  <c r="E1499" i="4"/>
  <c r="G1499" i="4"/>
  <c r="G163" i="4"/>
  <c r="E1500" i="4"/>
  <c r="G1500" i="4"/>
  <c r="G162" i="4"/>
  <c r="E1501" i="4"/>
  <c r="G1501" i="4"/>
  <c r="G161" i="4"/>
  <c r="E1502" i="4"/>
  <c r="G1502" i="4"/>
  <c r="G160" i="4"/>
  <c r="E1503" i="4"/>
  <c r="G1503" i="4"/>
  <c r="G159" i="4"/>
  <c r="E1504" i="4"/>
  <c r="G1504" i="4"/>
  <c r="G158" i="4"/>
  <c r="E1505" i="4"/>
  <c r="G1505" i="4"/>
  <c r="G157" i="4"/>
  <c r="E1506" i="4"/>
  <c r="G1506" i="4"/>
  <c r="G156" i="4"/>
  <c r="E1507" i="4"/>
  <c r="G1507" i="4"/>
  <c r="G155" i="4"/>
  <c r="E1508" i="4"/>
  <c r="G1508" i="4"/>
  <c r="G154" i="4"/>
  <c r="E1509" i="4"/>
  <c r="G1509" i="4"/>
  <c r="G153" i="4"/>
  <c r="E1510" i="4"/>
  <c r="G1510" i="4"/>
  <c r="G152" i="4"/>
  <c r="E1511" i="4"/>
  <c r="G1511" i="4"/>
  <c r="G151" i="4"/>
  <c r="E1512" i="4"/>
  <c r="G1512" i="4"/>
  <c r="G150" i="4"/>
  <c r="E1513" i="4"/>
  <c r="G1513" i="4"/>
  <c r="G149" i="4"/>
  <c r="E1514" i="4"/>
  <c r="G1514" i="4"/>
  <c r="G148" i="4"/>
  <c r="E1515" i="4"/>
  <c r="G1515" i="4"/>
  <c r="G147" i="4"/>
  <c r="E1516" i="4"/>
  <c r="G1516" i="4"/>
  <c r="G146" i="4"/>
  <c r="E1517" i="4"/>
  <c r="G1517" i="4"/>
  <c r="G145" i="4"/>
  <c r="E1518" i="4"/>
  <c r="G1518" i="4"/>
  <c r="G144" i="4"/>
  <c r="E1519" i="4"/>
  <c r="G1519" i="4"/>
  <c r="G143" i="4"/>
  <c r="E1520" i="4"/>
  <c r="G1520" i="4"/>
  <c r="G142" i="4"/>
  <c r="E1521" i="4"/>
  <c r="G1521" i="4"/>
  <c r="G141" i="4"/>
  <c r="E1522" i="4"/>
  <c r="G1522" i="4"/>
  <c r="G140" i="4"/>
  <c r="E1523" i="4"/>
  <c r="G1523" i="4"/>
  <c r="G139" i="4"/>
  <c r="E1524" i="4"/>
  <c r="G1524" i="4"/>
  <c r="G138" i="4"/>
  <c r="E1525" i="4"/>
  <c r="G1525" i="4"/>
  <c r="G137" i="4"/>
  <c r="E1526" i="4"/>
  <c r="G1526" i="4"/>
  <c r="G136" i="4"/>
  <c r="E1527" i="4"/>
  <c r="G1527" i="4"/>
  <c r="G135" i="4"/>
  <c r="E1528" i="4"/>
  <c r="G1528" i="4"/>
  <c r="G134" i="4"/>
  <c r="E1529" i="4"/>
  <c r="G1529" i="4"/>
  <c r="G133" i="4"/>
  <c r="E1530" i="4"/>
  <c r="G1530" i="4"/>
  <c r="G132" i="4"/>
  <c r="E1531" i="4"/>
  <c r="G1531" i="4"/>
  <c r="G131" i="4"/>
  <c r="E1532" i="4"/>
  <c r="G1532" i="4"/>
  <c r="G130" i="4"/>
  <c r="E1533" i="4"/>
  <c r="G1533" i="4"/>
  <c r="G129" i="4"/>
  <c r="E1534" i="4"/>
  <c r="G1534" i="4"/>
  <c r="G128" i="4"/>
  <c r="E1535" i="4"/>
  <c r="G1535" i="4"/>
  <c r="G127" i="4"/>
  <c r="E1536" i="4"/>
  <c r="G1536" i="4"/>
  <c r="G126" i="4"/>
  <c r="E1537" i="4"/>
  <c r="G1537" i="4"/>
  <c r="G125" i="4"/>
  <c r="E1538" i="4"/>
  <c r="G1538" i="4"/>
  <c r="G124" i="4"/>
  <c r="E1539" i="4"/>
  <c r="G1539" i="4"/>
  <c r="G123" i="4"/>
  <c r="E1540" i="4"/>
  <c r="G1540" i="4"/>
  <c r="G122" i="4"/>
  <c r="E1541" i="4"/>
  <c r="G1541" i="4"/>
  <c r="G121" i="4"/>
  <c r="E1542" i="4"/>
  <c r="G1542" i="4"/>
  <c r="G120" i="4"/>
  <c r="E1543" i="4"/>
  <c r="G1543" i="4"/>
  <c r="G119" i="4"/>
  <c r="E1544" i="4"/>
  <c r="G1544" i="4"/>
  <c r="G118" i="4"/>
  <c r="E1545" i="4"/>
  <c r="G1545" i="4"/>
  <c r="G117" i="4"/>
  <c r="E1546" i="4"/>
  <c r="G1546" i="4"/>
  <c r="G116" i="4"/>
  <c r="E1547" i="4"/>
  <c r="G1547" i="4"/>
  <c r="G115" i="4"/>
  <c r="E1548" i="4"/>
  <c r="G1548" i="4"/>
  <c r="G114" i="4"/>
  <c r="E1549" i="4"/>
  <c r="G1549" i="4"/>
  <c r="G113" i="4"/>
  <c r="E1550" i="4"/>
  <c r="G1550" i="4"/>
  <c r="G112" i="4"/>
  <c r="E1551" i="4"/>
  <c r="G1551" i="4"/>
  <c r="G111" i="4"/>
  <c r="E1552" i="4"/>
  <c r="G1552" i="4"/>
  <c r="G110" i="4"/>
  <c r="E1553" i="4"/>
  <c r="G1553" i="4"/>
  <c r="G109" i="4"/>
  <c r="E1554" i="4"/>
  <c r="G1554" i="4"/>
  <c r="G108" i="4"/>
  <c r="E1555" i="4"/>
  <c r="G1555" i="4"/>
  <c r="G107" i="4"/>
  <c r="E1556" i="4"/>
  <c r="G1556" i="4"/>
  <c r="G106" i="4"/>
  <c r="E1557" i="4"/>
  <c r="G1557" i="4"/>
  <c r="G105" i="4"/>
  <c r="E1558" i="4"/>
  <c r="G1558" i="4"/>
  <c r="G104" i="4"/>
  <c r="E1559" i="4"/>
  <c r="G1559" i="4"/>
  <c r="G103" i="4"/>
  <c r="E1560" i="4"/>
  <c r="G1560" i="4"/>
  <c r="G102" i="4"/>
  <c r="E1561" i="4"/>
  <c r="G1561" i="4"/>
  <c r="G101" i="4"/>
  <c r="E1562" i="4"/>
  <c r="G1562" i="4"/>
  <c r="G100" i="4"/>
  <c r="E1563" i="4"/>
  <c r="G1563" i="4"/>
  <c r="G99" i="4"/>
  <c r="E1564" i="4"/>
  <c r="G1564" i="4"/>
  <c r="G98" i="4"/>
  <c r="E1565" i="4"/>
  <c r="G1565" i="4"/>
  <c r="G97" i="4"/>
  <c r="E1566" i="4"/>
  <c r="G1566" i="4"/>
  <c r="G96" i="4"/>
  <c r="E1567" i="4"/>
  <c r="G1567" i="4"/>
  <c r="G95" i="4"/>
  <c r="E1568" i="4"/>
  <c r="G1568" i="4"/>
  <c r="G94" i="4"/>
  <c r="E1569" i="4"/>
  <c r="G1569" i="4"/>
  <c r="G93" i="4"/>
  <c r="E1570" i="4"/>
  <c r="G1570" i="4"/>
  <c r="G92" i="4"/>
  <c r="E1571" i="4"/>
  <c r="G1571" i="4"/>
  <c r="G91" i="4"/>
  <c r="E1572" i="4"/>
  <c r="G1572" i="4"/>
  <c r="G90" i="4"/>
  <c r="E1573" i="4"/>
  <c r="G1573" i="4"/>
  <c r="G89" i="4"/>
  <c r="E1574" i="4"/>
  <c r="G1574" i="4"/>
  <c r="G88" i="4"/>
  <c r="E1575" i="4"/>
  <c r="G1575" i="4"/>
  <c r="G87" i="4"/>
  <c r="E1576" i="4"/>
  <c r="G1576" i="4"/>
  <c r="G86" i="4"/>
  <c r="E1577" i="4"/>
  <c r="G1577" i="4"/>
  <c r="G85" i="4"/>
  <c r="E1578" i="4"/>
  <c r="G1578" i="4"/>
  <c r="G84" i="4"/>
  <c r="E1579" i="4"/>
  <c r="G1579" i="4"/>
  <c r="G83" i="4"/>
  <c r="E1580" i="4"/>
  <c r="G1580" i="4"/>
  <c r="G82" i="4"/>
  <c r="E1581" i="4"/>
  <c r="G1581" i="4"/>
  <c r="G81" i="4"/>
  <c r="E1582" i="4"/>
  <c r="G1582" i="4"/>
  <c r="G80" i="4"/>
  <c r="E1583" i="4"/>
  <c r="G1583" i="4"/>
  <c r="G79" i="4"/>
  <c r="E1584" i="4"/>
  <c r="G1584" i="4"/>
  <c r="G78" i="4"/>
  <c r="E1585" i="4"/>
  <c r="G1585" i="4"/>
  <c r="G77" i="4"/>
  <c r="E1586" i="4"/>
  <c r="G1586" i="4"/>
  <c r="G76" i="4"/>
  <c r="E1587" i="4"/>
  <c r="G1587" i="4"/>
  <c r="G75" i="4"/>
  <c r="E1588" i="4"/>
  <c r="G1588" i="4"/>
  <c r="G74" i="4"/>
  <c r="E1589" i="4"/>
  <c r="G1589" i="4"/>
  <c r="G73" i="4"/>
  <c r="E1590" i="4"/>
  <c r="G1590" i="4"/>
  <c r="G72" i="4"/>
  <c r="E1591" i="4"/>
  <c r="G1591" i="4"/>
  <c r="G71" i="4"/>
  <c r="E1592" i="4"/>
  <c r="G1592" i="4"/>
  <c r="G70" i="4"/>
  <c r="E1593" i="4"/>
  <c r="G1593" i="4"/>
  <c r="G69" i="4"/>
  <c r="E1594" i="4"/>
  <c r="G1594" i="4"/>
  <c r="G68" i="4"/>
  <c r="E1595" i="4"/>
  <c r="G1595" i="4"/>
  <c r="G67" i="4"/>
  <c r="E1596" i="4"/>
  <c r="G1596" i="4"/>
  <c r="G66" i="4"/>
  <c r="E1597" i="4"/>
  <c r="G1597" i="4"/>
  <c r="G65" i="4"/>
  <c r="E1598" i="4"/>
  <c r="G1598" i="4"/>
  <c r="G64" i="4"/>
  <c r="E1599" i="4"/>
  <c r="G1599" i="4"/>
  <c r="G63" i="4"/>
  <c r="E1600" i="4"/>
  <c r="G1600" i="4"/>
  <c r="G62" i="4"/>
  <c r="E1601" i="4"/>
  <c r="G1601" i="4"/>
  <c r="G61" i="4"/>
  <c r="E1602" i="4"/>
  <c r="G1602" i="4"/>
  <c r="G60" i="4"/>
  <c r="E1603" i="4"/>
  <c r="G1603" i="4"/>
  <c r="G59" i="4"/>
  <c r="E1604" i="4"/>
  <c r="G1604" i="4"/>
  <c r="G58" i="4"/>
  <c r="E1605" i="4"/>
  <c r="G1605" i="4"/>
  <c r="G57" i="4"/>
  <c r="E1606" i="4"/>
  <c r="G1606" i="4"/>
  <c r="G56" i="4"/>
  <c r="E1607" i="4"/>
  <c r="G1607" i="4"/>
  <c r="G55" i="4"/>
  <c r="E1608" i="4"/>
  <c r="G1608" i="4"/>
  <c r="G54" i="4"/>
  <c r="E1609" i="4"/>
  <c r="G1609" i="4"/>
  <c r="G53" i="4"/>
  <c r="E1610" i="4"/>
  <c r="G1610" i="4"/>
  <c r="G52" i="4"/>
  <c r="E1611" i="4"/>
  <c r="G1611" i="4"/>
  <c r="G51" i="4"/>
  <c r="E1612" i="4"/>
  <c r="G1612" i="4"/>
  <c r="G50" i="4"/>
  <c r="E1613" i="4"/>
  <c r="G1613" i="4"/>
  <c r="G49" i="4"/>
  <c r="E1614" i="4"/>
  <c r="G1614" i="4"/>
  <c r="G48" i="4"/>
  <c r="E1615" i="4"/>
  <c r="G1615" i="4"/>
  <c r="G47" i="4"/>
  <c r="E1616" i="4"/>
  <c r="G1616" i="4"/>
  <c r="G46" i="4"/>
  <c r="E1617" i="4"/>
  <c r="G1617" i="4"/>
  <c r="G45" i="4"/>
  <c r="E1618" i="4"/>
  <c r="G1618" i="4"/>
  <c r="G44" i="4"/>
  <c r="E1619" i="4"/>
  <c r="G1619" i="4"/>
  <c r="G43" i="4"/>
  <c r="E1620" i="4"/>
  <c r="G1620" i="4"/>
  <c r="G42" i="4"/>
  <c r="E1621" i="4"/>
  <c r="G1621" i="4"/>
  <c r="G41" i="4"/>
  <c r="E1622" i="4"/>
  <c r="G1622" i="4"/>
  <c r="G40" i="4"/>
  <c r="E1623" i="4"/>
  <c r="G1623" i="4"/>
  <c r="G39" i="4"/>
  <c r="E1624" i="4"/>
  <c r="G1624" i="4"/>
  <c r="G38" i="4"/>
  <c r="E1625" i="4"/>
  <c r="G1625" i="4"/>
  <c r="G37" i="4"/>
  <c r="E1626" i="4"/>
  <c r="G1626" i="4"/>
  <c r="G36" i="4"/>
  <c r="E1627" i="4"/>
  <c r="G1627" i="4"/>
  <c r="G35" i="4"/>
  <c r="E1628" i="4"/>
  <c r="G1628" i="4"/>
  <c r="G34" i="4"/>
  <c r="E1629" i="4"/>
  <c r="G1629" i="4"/>
  <c r="G33" i="4"/>
  <c r="E1630" i="4"/>
  <c r="G1630" i="4"/>
  <c r="G32" i="4"/>
  <c r="E1631" i="4"/>
  <c r="G1631" i="4"/>
  <c r="G31" i="4"/>
  <c r="E1632" i="4"/>
  <c r="G1632" i="4"/>
  <c r="G30" i="4"/>
  <c r="E1633" i="4"/>
  <c r="G1633" i="4"/>
  <c r="G29" i="4"/>
  <c r="E1634" i="4"/>
  <c r="G1634" i="4"/>
  <c r="G28" i="4"/>
  <c r="E1635" i="4"/>
  <c r="G1635" i="4"/>
  <c r="G27" i="4"/>
  <c r="E1636" i="4"/>
  <c r="G1636" i="4"/>
  <c r="G26" i="4"/>
  <c r="E1637" i="4"/>
  <c r="G1637" i="4"/>
  <c r="G25" i="4"/>
  <c r="E1638" i="4"/>
  <c r="G1638" i="4"/>
  <c r="G24" i="4"/>
  <c r="E1639" i="4"/>
  <c r="G1639" i="4"/>
  <c r="G23" i="4"/>
  <c r="E1640" i="4"/>
  <c r="G1640" i="4"/>
  <c r="G22" i="4"/>
  <c r="E1641" i="4"/>
  <c r="G1641" i="4"/>
  <c r="G21" i="4"/>
  <c r="E1642" i="4"/>
  <c r="G1642" i="4"/>
  <c r="G20" i="4"/>
  <c r="E1643" i="4"/>
  <c r="G1643" i="4"/>
  <c r="G19" i="4"/>
  <c r="E1644" i="4"/>
  <c r="G1644" i="4"/>
  <c r="G18" i="4"/>
  <c r="E1645" i="4"/>
  <c r="G1645" i="4"/>
  <c r="G17" i="4"/>
  <c r="E1646" i="4"/>
  <c r="G1646" i="4"/>
  <c r="G16" i="4"/>
  <c r="E1647" i="4"/>
  <c r="G1647" i="4"/>
  <c r="G15" i="4"/>
  <c r="E1648" i="4"/>
  <c r="G1648" i="4"/>
  <c r="G14" i="4"/>
  <c r="E1649" i="4"/>
  <c r="G1649" i="4"/>
  <c r="G13" i="4"/>
  <c r="E1650" i="4"/>
  <c r="G1650" i="4"/>
  <c r="G12" i="4"/>
  <c r="E1651" i="4"/>
  <c r="G1651" i="4"/>
  <c r="G11" i="4"/>
  <c r="E1652" i="4"/>
  <c r="G1652" i="4"/>
  <c r="G10" i="4"/>
  <c r="E1653" i="4"/>
  <c r="G1653" i="4"/>
  <c r="G9" i="4"/>
  <c r="E1654" i="4"/>
  <c r="G1654" i="4"/>
  <c r="G8" i="4"/>
  <c r="E1655" i="4"/>
  <c r="G1655" i="4"/>
  <c r="G7" i="4"/>
  <c r="E1656" i="4"/>
  <c r="G1656" i="4"/>
  <c r="G6" i="4"/>
  <c r="E1657" i="4"/>
  <c r="G1657" i="4"/>
  <c r="G5" i="4"/>
  <c r="B5" i="3"/>
  <c r="E1658" i="4"/>
  <c r="G1658"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G6035" i="4"/>
  <c r="E6036" i="4"/>
  <c r="G6036" i="4"/>
  <c r="E6037" i="4"/>
  <c r="G6037" i="4"/>
  <c r="E6038" i="4"/>
  <c r="G6038" i="4"/>
  <c r="E6039" i="4"/>
  <c r="G6039" i="4"/>
  <c r="E6040" i="4"/>
  <c r="G6040" i="4"/>
  <c r="E6041" i="4"/>
  <c r="G6041" i="4"/>
  <c r="E6042" i="4"/>
  <c r="G6042" i="4"/>
  <c r="E6043" i="4"/>
  <c r="G6043" i="4"/>
  <c r="E6044" i="4"/>
  <c r="G6044" i="4"/>
  <c r="E6045" i="4"/>
  <c r="G6045" i="4"/>
  <c r="E6046" i="4"/>
  <c r="G6046" i="4"/>
  <c r="E6047" i="4"/>
  <c r="G6047" i="4"/>
  <c r="E6048" i="4"/>
  <c r="G6048" i="4"/>
  <c r="E6049" i="4"/>
  <c r="G6049" i="4"/>
  <c r="E6050" i="4"/>
  <c r="G6050" i="4"/>
  <c r="E6051" i="4"/>
  <c r="G6051" i="4"/>
  <c r="E6052" i="4"/>
  <c r="G6052" i="4"/>
  <c r="E6053" i="4"/>
  <c r="G6053" i="4"/>
  <c r="E6054" i="4"/>
  <c r="G6054" i="4"/>
  <c r="E6055" i="4"/>
  <c r="G6055" i="4"/>
  <c r="E6056" i="4"/>
  <c r="G6056" i="4"/>
  <c r="E6057" i="4"/>
  <c r="G6057" i="4"/>
  <c r="E6058" i="4"/>
  <c r="G6058" i="4"/>
  <c r="E6059" i="4"/>
  <c r="G6059" i="4"/>
  <c r="E6060" i="4"/>
  <c r="G6060" i="4"/>
  <c r="E6061" i="4"/>
  <c r="G6061" i="4"/>
  <c r="E6062" i="4"/>
  <c r="G6062" i="4"/>
  <c r="E6063" i="4"/>
  <c r="G6063" i="4"/>
  <c r="E6064" i="4"/>
  <c r="G6064" i="4"/>
  <c r="E6065" i="4"/>
  <c r="G6065" i="4"/>
  <c r="E6066" i="4"/>
  <c r="G6066" i="4"/>
  <c r="E6067" i="4"/>
  <c r="G6067" i="4"/>
  <c r="E6068" i="4"/>
  <c r="G6068" i="4"/>
  <c r="E6069" i="4"/>
  <c r="G6069" i="4"/>
  <c r="E6070" i="4"/>
  <c r="G6070" i="4"/>
  <c r="E6071" i="4"/>
  <c r="G6071" i="4"/>
  <c r="E6072" i="4"/>
  <c r="G6072" i="4"/>
  <c r="E6073" i="4"/>
  <c r="G6073" i="4"/>
  <c r="E6074" i="4"/>
  <c r="G6074" i="4"/>
  <c r="E6075" i="4"/>
  <c r="G6075" i="4"/>
  <c r="E6076" i="4"/>
  <c r="G6076" i="4"/>
  <c r="E6077" i="4"/>
  <c r="G6077" i="4"/>
  <c r="E6078" i="4"/>
  <c r="G6078" i="4"/>
  <c r="E6079" i="4"/>
  <c r="G6079" i="4"/>
  <c r="E6080" i="4"/>
  <c r="G6080" i="4"/>
  <c r="E6081" i="4"/>
  <c r="G6081" i="4"/>
  <c r="E6082" i="4"/>
  <c r="G6082" i="4"/>
  <c r="E6083" i="4"/>
  <c r="G6083" i="4"/>
  <c r="E6084" i="4"/>
  <c r="G6084" i="4"/>
  <c r="E6085" i="4"/>
  <c r="G6085" i="4"/>
  <c r="E6086" i="4"/>
  <c r="G6086" i="4"/>
  <c r="E6087" i="4"/>
  <c r="G6087" i="4"/>
  <c r="E6088" i="4"/>
  <c r="G6088" i="4"/>
  <c r="E6089" i="4"/>
  <c r="G6089" i="4"/>
  <c r="E6090" i="4"/>
  <c r="G6090" i="4"/>
  <c r="E6091" i="4"/>
  <c r="G6091" i="4"/>
  <c r="E6092" i="4"/>
  <c r="G6092" i="4"/>
  <c r="E6093" i="4"/>
  <c r="G6093" i="4"/>
  <c r="E6094" i="4"/>
  <c r="G6094" i="4"/>
  <c r="E6095" i="4"/>
  <c r="G6095" i="4"/>
  <c r="E6096" i="4"/>
  <c r="G6096" i="4"/>
  <c r="E6097" i="4"/>
  <c r="G6097" i="4"/>
  <c r="E6098" i="4"/>
  <c r="G6098" i="4"/>
  <c r="E6099" i="4"/>
  <c r="G6099" i="4"/>
  <c r="E6100" i="4"/>
  <c r="G6100" i="4"/>
  <c r="E6101" i="4"/>
  <c r="G6101" i="4"/>
  <c r="E6102" i="4"/>
  <c r="G6102" i="4"/>
  <c r="E6103" i="4"/>
  <c r="G6103" i="4"/>
  <c r="E6104" i="4"/>
  <c r="G6104" i="4"/>
  <c r="E6105" i="4"/>
  <c r="G6105" i="4"/>
  <c r="E6106" i="4"/>
  <c r="G6106" i="4"/>
  <c r="E6107" i="4"/>
  <c r="G6107" i="4"/>
  <c r="E6108" i="4"/>
  <c r="G6108" i="4"/>
  <c r="E6109" i="4"/>
  <c r="G6109" i="4"/>
  <c r="E6110" i="4"/>
  <c r="G6110" i="4"/>
  <c r="E6111" i="4"/>
  <c r="G6111" i="4"/>
  <c r="E6112" i="4"/>
  <c r="G6112" i="4"/>
  <c r="E6113" i="4"/>
  <c r="G6113" i="4"/>
  <c r="E6114" i="4"/>
  <c r="G6114" i="4"/>
  <c r="E6115" i="4"/>
  <c r="G6115" i="4"/>
  <c r="E6116" i="4"/>
  <c r="G6116" i="4"/>
  <c r="E6117" i="4"/>
  <c r="G6117" i="4"/>
  <c r="E6118" i="4"/>
  <c r="G6118" i="4"/>
  <c r="E6119" i="4"/>
  <c r="G6119" i="4"/>
  <c r="E6120" i="4"/>
  <c r="G6120" i="4"/>
  <c r="E6121" i="4"/>
  <c r="G6121" i="4"/>
  <c r="E6122" i="4"/>
  <c r="G6122" i="4"/>
  <c r="E6123" i="4"/>
  <c r="G6123" i="4"/>
  <c r="E6124" i="4"/>
  <c r="G6124" i="4"/>
  <c r="E6125" i="4"/>
  <c r="G6125" i="4"/>
  <c r="E6126" i="4"/>
  <c r="G6126" i="4"/>
  <c r="E6127" i="4"/>
  <c r="G6127" i="4"/>
  <c r="E6128" i="4"/>
  <c r="G6128" i="4"/>
  <c r="E6129" i="4"/>
  <c r="G6129" i="4"/>
  <c r="E6130" i="4"/>
  <c r="G6130" i="4"/>
  <c r="E6131" i="4"/>
  <c r="G6131" i="4"/>
  <c r="E6132" i="4"/>
  <c r="G6132" i="4"/>
  <c r="E6133" i="4"/>
  <c r="G6133" i="4"/>
  <c r="E6134" i="4"/>
  <c r="G6134" i="4"/>
  <c r="E6135" i="4"/>
  <c r="G6135" i="4"/>
  <c r="E6136" i="4"/>
  <c r="G6136" i="4"/>
  <c r="E6137" i="4"/>
  <c r="G6137" i="4"/>
  <c r="E6138" i="4"/>
  <c r="G6138" i="4"/>
  <c r="E6139" i="4"/>
  <c r="G6139" i="4"/>
  <c r="E6140" i="4"/>
  <c r="G6140" i="4"/>
  <c r="E6141" i="4"/>
  <c r="G6141" i="4"/>
  <c r="E6142" i="4"/>
  <c r="G6142" i="4"/>
  <c r="E6143" i="4"/>
  <c r="G6143" i="4"/>
  <c r="E6144" i="4"/>
  <c r="G6144" i="4"/>
  <c r="E6145" i="4"/>
  <c r="G6145" i="4"/>
  <c r="E6146" i="4"/>
  <c r="G6146" i="4"/>
  <c r="E6147" i="4"/>
  <c r="G6147" i="4"/>
  <c r="E6148" i="4"/>
  <c r="G6148" i="4"/>
  <c r="E6149" i="4"/>
  <c r="G6149" i="4"/>
  <c r="E6150" i="4"/>
  <c r="G6150" i="4"/>
  <c r="E6151" i="4"/>
  <c r="G6151" i="4"/>
  <c r="E6152" i="4"/>
  <c r="G6152" i="4"/>
  <c r="E6153" i="4"/>
  <c r="G6153" i="4"/>
  <c r="E6154" i="4"/>
  <c r="G6154" i="4"/>
  <c r="E6155" i="4"/>
  <c r="G6155" i="4"/>
  <c r="E6156" i="4"/>
  <c r="G6156" i="4"/>
  <c r="E6157" i="4"/>
  <c r="G6157" i="4"/>
  <c r="E6158" i="4"/>
  <c r="G6158" i="4"/>
  <c r="E6159" i="4"/>
  <c r="G6159" i="4"/>
  <c r="E6160" i="4"/>
  <c r="G6160" i="4"/>
  <c r="E6161" i="4"/>
  <c r="G6161" i="4"/>
  <c r="E6162" i="4"/>
  <c r="G6162" i="4"/>
  <c r="E6163" i="4"/>
  <c r="G6163" i="4"/>
  <c r="E6164" i="4"/>
  <c r="G6164" i="4"/>
  <c r="E6165" i="4"/>
  <c r="G6165" i="4"/>
  <c r="E6166" i="4"/>
  <c r="G6166" i="4"/>
  <c r="E6167" i="4"/>
  <c r="G6167" i="4"/>
  <c r="E6168" i="4"/>
  <c r="G6168" i="4"/>
  <c r="E6169" i="4"/>
  <c r="G6169" i="4"/>
  <c r="E6170" i="4"/>
  <c r="G6170" i="4"/>
  <c r="E6171" i="4"/>
  <c r="G6171" i="4"/>
  <c r="E6172" i="4"/>
  <c r="G6172" i="4"/>
  <c r="E6173" i="4"/>
  <c r="G6173" i="4"/>
  <c r="E6174" i="4"/>
  <c r="G6174" i="4"/>
  <c r="E6175" i="4"/>
  <c r="G6175" i="4"/>
  <c r="E6176" i="4"/>
  <c r="G6176" i="4"/>
  <c r="E6177" i="4"/>
  <c r="G6177" i="4"/>
  <c r="E6178" i="4"/>
  <c r="G6178" i="4"/>
  <c r="E6179" i="4"/>
  <c r="G6179" i="4"/>
  <c r="E6180" i="4"/>
  <c r="G6180" i="4"/>
  <c r="E6181" i="4"/>
  <c r="G6181" i="4"/>
  <c r="E6182" i="4"/>
  <c r="G6182" i="4"/>
  <c r="E6183" i="4"/>
  <c r="G6183" i="4"/>
  <c r="E6184" i="4"/>
  <c r="G6184" i="4"/>
  <c r="E6185" i="4"/>
  <c r="G6185" i="4"/>
  <c r="E6186" i="4"/>
  <c r="G6186" i="4"/>
  <c r="E6187" i="4"/>
  <c r="G6187" i="4"/>
  <c r="E6188" i="4"/>
  <c r="G6188" i="4"/>
  <c r="E6189" i="4"/>
  <c r="G6189" i="4"/>
  <c r="E6190" i="4"/>
  <c r="G6190" i="4"/>
  <c r="E6191" i="4"/>
  <c r="G6191" i="4"/>
  <c r="E6192" i="4"/>
  <c r="G6192" i="4"/>
  <c r="E6193" i="4"/>
  <c r="G6193" i="4"/>
  <c r="E6194" i="4"/>
  <c r="G6194" i="4"/>
  <c r="E6195" i="4"/>
  <c r="G6195" i="4"/>
  <c r="E6196" i="4"/>
  <c r="G6196" i="4"/>
  <c r="E6197" i="4"/>
  <c r="G6197" i="4"/>
  <c r="E6198" i="4"/>
  <c r="G6198" i="4"/>
  <c r="E6199" i="4"/>
  <c r="G6199" i="4"/>
  <c r="E6200" i="4"/>
  <c r="G6200" i="4"/>
  <c r="E6201" i="4"/>
  <c r="G6201" i="4"/>
  <c r="E6202" i="4"/>
  <c r="G6202" i="4"/>
  <c r="E6203" i="4"/>
  <c r="G6203" i="4"/>
  <c r="E6204" i="4"/>
  <c r="G6204" i="4"/>
  <c r="E6205" i="4"/>
  <c r="G6205" i="4"/>
  <c r="E6206" i="4"/>
  <c r="G6206" i="4"/>
  <c r="E6207" i="4"/>
  <c r="G6207" i="4"/>
  <c r="E6208" i="4"/>
  <c r="G6208" i="4"/>
  <c r="E6209" i="4"/>
  <c r="G6209" i="4"/>
  <c r="E6210" i="4"/>
  <c r="G6210" i="4"/>
  <c r="E6211" i="4"/>
  <c r="G6211" i="4"/>
  <c r="E6212" i="4"/>
  <c r="G6212" i="4"/>
  <c r="E6213" i="4"/>
  <c r="G6213" i="4"/>
  <c r="E6214" i="4"/>
  <c r="G6214" i="4"/>
  <c r="E6215" i="4"/>
  <c r="G6215" i="4"/>
  <c r="E6216" i="4"/>
  <c r="G6216" i="4"/>
  <c r="E6217" i="4"/>
  <c r="G6217" i="4"/>
  <c r="E6218" i="4"/>
  <c r="G6218" i="4"/>
  <c r="E6219" i="4"/>
  <c r="G6219" i="4"/>
  <c r="E6220" i="4"/>
  <c r="G6220" i="4"/>
  <c r="E6221" i="4"/>
  <c r="G6221" i="4"/>
  <c r="E6222" i="4"/>
  <c r="G6222" i="4"/>
  <c r="E6223" i="4"/>
  <c r="G6223" i="4"/>
  <c r="E6224" i="4"/>
  <c r="G6224" i="4"/>
  <c r="E6225" i="4"/>
  <c r="G6225" i="4"/>
  <c r="E6226" i="4"/>
  <c r="G6226" i="4"/>
  <c r="E6227" i="4"/>
  <c r="G6227" i="4"/>
  <c r="E6228" i="4"/>
  <c r="G6228" i="4"/>
  <c r="E6229" i="4"/>
  <c r="G6229" i="4"/>
  <c r="E6230" i="4"/>
  <c r="G6230" i="4"/>
  <c r="E6231" i="4"/>
  <c r="G6231" i="4"/>
  <c r="E6232" i="4"/>
  <c r="G6232" i="4"/>
  <c r="E6233" i="4"/>
  <c r="G6233" i="4"/>
  <c r="E6234" i="4"/>
  <c r="G6234" i="4"/>
  <c r="E6235" i="4"/>
  <c r="G6235" i="4"/>
  <c r="E6236" i="4"/>
  <c r="G6236" i="4"/>
  <c r="E6237" i="4"/>
  <c r="G6237" i="4"/>
  <c r="E6238" i="4"/>
  <c r="G6238" i="4"/>
  <c r="E6239" i="4"/>
  <c r="G6239" i="4"/>
  <c r="E6240" i="4"/>
  <c r="G6240" i="4"/>
  <c r="E6241" i="4"/>
  <c r="G6241" i="4"/>
  <c r="E6242" i="4"/>
  <c r="G6242" i="4"/>
  <c r="E6243" i="4"/>
  <c r="G6243" i="4"/>
  <c r="E6244" i="4"/>
  <c r="G6244" i="4"/>
  <c r="E6245" i="4"/>
  <c r="G6245" i="4"/>
  <c r="E6246" i="4"/>
  <c r="G6246" i="4"/>
  <c r="E6247" i="4"/>
  <c r="G6247" i="4"/>
  <c r="E6248" i="4"/>
  <c r="G6248" i="4"/>
  <c r="E6249" i="4"/>
  <c r="G6249" i="4"/>
  <c r="E6250" i="4"/>
  <c r="G6250" i="4"/>
  <c r="E6251" i="4"/>
  <c r="G6251" i="4"/>
  <c r="E6252" i="4"/>
  <c r="G6252" i="4"/>
  <c r="E6253" i="4"/>
  <c r="G6253" i="4"/>
  <c r="E6254" i="4"/>
  <c r="G6254" i="4"/>
  <c r="E6255" i="4"/>
  <c r="G6255" i="4"/>
  <c r="E6256" i="4"/>
  <c r="G6256" i="4"/>
  <c r="E6257" i="4"/>
  <c r="G6257" i="4"/>
  <c r="E6258" i="4"/>
  <c r="G6258" i="4"/>
  <c r="E6259" i="4"/>
  <c r="G6259" i="4"/>
  <c r="E6260" i="4"/>
  <c r="G6260" i="4"/>
  <c r="E6261" i="4"/>
  <c r="G6261" i="4"/>
  <c r="E6262" i="4"/>
  <c r="G6262" i="4"/>
  <c r="E6263" i="4"/>
  <c r="G6263" i="4"/>
  <c r="E6264" i="4"/>
  <c r="G6264" i="4"/>
  <c r="E6265" i="4"/>
  <c r="G6265" i="4"/>
  <c r="E6266" i="4"/>
  <c r="G6266" i="4"/>
  <c r="E6267" i="4"/>
  <c r="G6267" i="4"/>
  <c r="E6268" i="4"/>
  <c r="G6268" i="4"/>
  <c r="E6269" i="4"/>
  <c r="G6269" i="4"/>
  <c r="E6270" i="4"/>
  <c r="G6270" i="4"/>
  <c r="E6271" i="4"/>
  <c r="G6271" i="4"/>
  <c r="E6272" i="4"/>
  <c r="G6272" i="4"/>
  <c r="E6273" i="4"/>
  <c r="G6273" i="4"/>
  <c r="E6274" i="4"/>
  <c r="G6274" i="4"/>
  <c r="E6275" i="4"/>
  <c r="G6275" i="4"/>
  <c r="E6276" i="4"/>
  <c r="G6276" i="4"/>
  <c r="E6277" i="4"/>
  <c r="G6277" i="4"/>
  <c r="E6278" i="4"/>
  <c r="G6278" i="4"/>
  <c r="E6279" i="4"/>
  <c r="G6279" i="4"/>
  <c r="E6280" i="4"/>
  <c r="G6280" i="4"/>
  <c r="E6281" i="4"/>
  <c r="G6281" i="4"/>
  <c r="E6282" i="4"/>
  <c r="G6282" i="4"/>
  <c r="E6283" i="4"/>
  <c r="G6283" i="4"/>
  <c r="E6284" i="4"/>
  <c r="G6284" i="4"/>
  <c r="E6285" i="4"/>
  <c r="G6285" i="4"/>
  <c r="E6286" i="4"/>
  <c r="G6286" i="4"/>
  <c r="E6287" i="4"/>
  <c r="G6287" i="4"/>
  <c r="E6288" i="4"/>
  <c r="G6288" i="4"/>
  <c r="E6289" i="4"/>
  <c r="G6289" i="4"/>
  <c r="E6290" i="4"/>
  <c r="G6290" i="4"/>
  <c r="E6291" i="4"/>
  <c r="G6291" i="4"/>
  <c r="E6292" i="4"/>
  <c r="G6292" i="4"/>
  <c r="E6293" i="4"/>
  <c r="G6293" i="4"/>
  <c r="E6294" i="4"/>
  <c r="G6294" i="4"/>
  <c r="E6295" i="4"/>
  <c r="G6295" i="4"/>
  <c r="E6296" i="4"/>
  <c r="G6296" i="4"/>
  <c r="E6297" i="4"/>
  <c r="G6297" i="4"/>
  <c r="E6298" i="4"/>
  <c r="G6298" i="4"/>
  <c r="E6299" i="4"/>
  <c r="G6299" i="4"/>
  <c r="E6300" i="4"/>
  <c r="G6300" i="4"/>
  <c r="E6301" i="4"/>
  <c r="G6301" i="4"/>
  <c r="E6302" i="4"/>
  <c r="G6302" i="4"/>
  <c r="E6303" i="4"/>
  <c r="G6303" i="4"/>
  <c r="E6304" i="4"/>
  <c r="G6304" i="4"/>
  <c r="E6305" i="4"/>
  <c r="G6305" i="4"/>
  <c r="E6306" i="4"/>
  <c r="G6306" i="4"/>
  <c r="E6307" i="4"/>
  <c r="G6307" i="4"/>
  <c r="E6308" i="4"/>
  <c r="G6308" i="4"/>
  <c r="E6309" i="4"/>
  <c r="G6309" i="4"/>
  <c r="E6310" i="4"/>
  <c r="G6310" i="4"/>
  <c r="E6311" i="4"/>
  <c r="G6311" i="4"/>
  <c r="E6312" i="4"/>
  <c r="G6312" i="4"/>
  <c r="E6313" i="4"/>
  <c r="G6313" i="4"/>
  <c r="E6314" i="4"/>
  <c r="G6314" i="4"/>
  <c r="E6315" i="4"/>
  <c r="G6315" i="4"/>
  <c r="E6316" i="4"/>
  <c r="G6316" i="4"/>
  <c r="E6317" i="4"/>
  <c r="G6317" i="4"/>
  <c r="E6318" i="4"/>
  <c r="G6318" i="4"/>
  <c r="E6319" i="4"/>
  <c r="G6319" i="4"/>
  <c r="E6320" i="4"/>
  <c r="G6320" i="4"/>
  <c r="E6321" i="4"/>
  <c r="G6321" i="4"/>
  <c r="E6322" i="4"/>
  <c r="G6322" i="4"/>
  <c r="E6323" i="4"/>
  <c r="G6323" i="4"/>
  <c r="E6324" i="4"/>
  <c r="G6324" i="4"/>
  <c r="E6325" i="4"/>
  <c r="G6325" i="4"/>
  <c r="E6326" i="4"/>
  <c r="G6326" i="4"/>
  <c r="E6327" i="4"/>
  <c r="G6327" i="4"/>
  <c r="E6328" i="4"/>
  <c r="G6328" i="4"/>
  <c r="E6329" i="4"/>
  <c r="G6329" i="4"/>
  <c r="E6330" i="4"/>
  <c r="G6330" i="4"/>
  <c r="E6331" i="4"/>
  <c r="G6331" i="4"/>
  <c r="E6332" i="4"/>
  <c r="G6332" i="4"/>
  <c r="E6333" i="4"/>
  <c r="G6333" i="4"/>
  <c r="E6334" i="4"/>
  <c r="G6334" i="4"/>
  <c r="E6335" i="4"/>
  <c r="G6335" i="4"/>
  <c r="E6336" i="4"/>
  <c r="G6336" i="4"/>
  <c r="E6337" i="4"/>
  <c r="G6337" i="4"/>
  <c r="E6338" i="4"/>
  <c r="G6338" i="4"/>
  <c r="E6339" i="4"/>
  <c r="G6339" i="4"/>
  <c r="E6340" i="4"/>
  <c r="G6340" i="4"/>
  <c r="E6341" i="4"/>
  <c r="G6341" i="4"/>
  <c r="E6342" i="4"/>
  <c r="G6342" i="4"/>
  <c r="E6343" i="4"/>
  <c r="G6343" i="4"/>
  <c r="E6344" i="4"/>
  <c r="G6344" i="4"/>
  <c r="E6345" i="4"/>
  <c r="G6345" i="4"/>
  <c r="E6346" i="4"/>
  <c r="G6346" i="4"/>
  <c r="E6347" i="4"/>
  <c r="G6347" i="4"/>
  <c r="E6348" i="4"/>
  <c r="G6348" i="4"/>
  <c r="E6349" i="4"/>
  <c r="G6349" i="4"/>
  <c r="E6350" i="4"/>
  <c r="G6350" i="4"/>
  <c r="E6351" i="4"/>
  <c r="G6351" i="4"/>
  <c r="E6352" i="4"/>
  <c r="G6352" i="4"/>
  <c r="E6353" i="4"/>
  <c r="G6353" i="4"/>
  <c r="E6354" i="4"/>
  <c r="G6354" i="4"/>
  <c r="E6355" i="4"/>
  <c r="G6355" i="4"/>
  <c r="E6356" i="4"/>
  <c r="G6356" i="4"/>
  <c r="E6357" i="4"/>
  <c r="G6357" i="4"/>
  <c r="E6358" i="4"/>
  <c r="G6358" i="4"/>
  <c r="E6359" i="4"/>
  <c r="G6359" i="4"/>
  <c r="E6360" i="4"/>
  <c r="G6360" i="4"/>
  <c r="E6361" i="4"/>
  <c r="G6361" i="4"/>
  <c r="E6362" i="4"/>
  <c r="G6362" i="4"/>
  <c r="E6363" i="4"/>
  <c r="G6363" i="4"/>
  <c r="E6364" i="4"/>
  <c r="G6364" i="4"/>
  <c r="E6365" i="4"/>
  <c r="G6365" i="4"/>
  <c r="E6366" i="4"/>
  <c r="G6366" i="4"/>
  <c r="E6367" i="4"/>
  <c r="G6367" i="4"/>
  <c r="E6368" i="4"/>
  <c r="G6368" i="4"/>
  <c r="E6369" i="4"/>
  <c r="G6369" i="4"/>
  <c r="E6370" i="4"/>
  <c r="G6370" i="4"/>
  <c r="E6371" i="4"/>
  <c r="G6371" i="4"/>
  <c r="E6372" i="4"/>
  <c r="G6372" i="4"/>
  <c r="E6373" i="4"/>
  <c r="G6373" i="4"/>
  <c r="E6374" i="4"/>
  <c r="G6374" i="4"/>
  <c r="E6375" i="4"/>
  <c r="G6375" i="4"/>
  <c r="E6376" i="4"/>
  <c r="G6376" i="4"/>
  <c r="E6377" i="4"/>
  <c r="G6377" i="4"/>
  <c r="E6378" i="4"/>
  <c r="G6378" i="4"/>
  <c r="E6379" i="4"/>
  <c r="G6379" i="4"/>
  <c r="E6380" i="4"/>
  <c r="G6380" i="4"/>
  <c r="E6381" i="4"/>
  <c r="G6381" i="4"/>
  <c r="E6382" i="4"/>
  <c r="G6382" i="4"/>
  <c r="E6383" i="4"/>
  <c r="G6383" i="4"/>
  <c r="E6384" i="4"/>
  <c r="G6384" i="4"/>
  <c r="E6385" i="4"/>
  <c r="G6385" i="4"/>
  <c r="E6386" i="4"/>
  <c r="G6386" i="4"/>
  <c r="E6387" i="4"/>
  <c r="G6387" i="4"/>
  <c r="E6388" i="4"/>
  <c r="G6388" i="4"/>
  <c r="E6389" i="4"/>
  <c r="G6389" i="4"/>
  <c r="E6390" i="4"/>
  <c r="G6390" i="4"/>
  <c r="E6391" i="4"/>
  <c r="G6391" i="4"/>
  <c r="E6392" i="4"/>
  <c r="G6392" i="4"/>
  <c r="E6393" i="4"/>
  <c r="G6393" i="4"/>
  <c r="E6394" i="4"/>
  <c r="G6394" i="4"/>
  <c r="E6395" i="4"/>
  <c r="G6395" i="4"/>
  <c r="E6396" i="4"/>
  <c r="G6396" i="4"/>
  <c r="E6397" i="4"/>
  <c r="G6397" i="4"/>
  <c r="E6398" i="4"/>
  <c r="G6398" i="4"/>
  <c r="E6399" i="4"/>
  <c r="G6399" i="4"/>
  <c r="E6400" i="4"/>
  <c r="G6400" i="4"/>
  <c r="E6401" i="4"/>
  <c r="G6401" i="4"/>
  <c r="E6402" i="4"/>
  <c r="G6402" i="4"/>
  <c r="E6403" i="4"/>
  <c r="G6403" i="4"/>
  <c r="E6404" i="4"/>
  <c r="G6404" i="4"/>
  <c r="E6405" i="4"/>
  <c r="G6405" i="4"/>
  <c r="E6406" i="4"/>
  <c r="G6406" i="4"/>
  <c r="E6407" i="4"/>
  <c r="G6407" i="4"/>
  <c r="E6408" i="4"/>
  <c r="G6408" i="4"/>
  <c r="E6409" i="4"/>
  <c r="G6409" i="4"/>
  <c r="E6410" i="4"/>
  <c r="G6410" i="4"/>
  <c r="E6411" i="4"/>
  <c r="G6411" i="4"/>
  <c r="E6412" i="4"/>
  <c r="G6412" i="4"/>
  <c r="E6413" i="4"/>
  <c r="G6413" i="4"/>
  <c r="E6414" i="4"/>
  <c r="G6414" i="4"/>
  <c r="E6415" i="4"/>
  <c r="G6415" i="4"/>
  <c r="E6416" i="4"/>
  <c r="G6416" i="4"/>
  <c r="E6417" i="4"/>
  <c r="G6417" i="4"/>
  <c r="E6418" i="4"/>
  <c r="G6418" i="4"/>
  <c r="E6419" i="4"/>
  <c r="G6419" i="4"/>
  <c r="E6420" i="4"/>
  <c r="G6420" i="4"/>
  <c r="E6421" i="4"/>
  <c r="G6421" i="4"/>
  <c r="E6422" i="4"/>
  <c r="G6422" i="4"/>
  <c r="E6423" i="4"/>
  <c r="G6423" i="4"/>
  <c r="E6424" i="4"/>
  <c r="G6424" i="4"/>
  <c r="E6425" i="4"/>
  <c r="G6425" i="4"/>
  <c r="E6426" i="4"/>
  <c r="G6426" i="4"/>
  <c r="E6427" i="4"/>
  <c r="G6427" i="4"/>
  <c r="E6428" i="4"/>
  <c r="G6428" i="4"/>
  <c r="E6429" i="4"/>
  <c r="G6429" i="4"/>
  <c r="E6430" i="4"/>
  <c r="G6430" i="4"/>
  <c r="E6431" i="4"/>
  <c r="G6431" i="4"/>
  <c r="E6432" i="4"/>
  <c r="G6432" i="4"/>
  <c r="E6433" i="4"/>
  <c r="G6433" i="4"/>
  <c r="E6434" i="4"/>
  <c r="G6434" i="4"/>
  <c r="E6435" i="4"/>
  <c r="G6435" i="4"/>
  <c r="E6436" i="4"/>
  <c r="G6436" i="4"/>
  <c r="E6437" i="4"/>
  <c r="G6437" i="4"/>
  <c r="E6438" i="4"/>
  <c r="G6438" i="4"/>
  <c r="E6439" i="4"/>
  <c r="G6439" i="4"/>
  <c r="E6440" i="4"/>
  <c r="G6440" i="4"/>
  <c r="E6441" i="4"/>
  <c r="G6441" i="4"/>
  <c r="E6442" i="4"/>
  <c r="G6442" i="4"/>
  <c r="E6443" i="4"/>
  <c r="G6443" i="4"/>
  <c r="E6444" i="4"/>
  <c r="G6444" i="4"/>
  <c r="E6445" i="4"/>
  <c r="G6445" i="4"/>
  <c r="E6446" i="4"/>
  <c r="G6446" i="4"/>
  <c r="E6447" i="4"/>
  <c r="G6447" i="4"/>
  <c r="E6448" i="4"/>
  <c r="G6448" i="4"/>
  <c r="E6449" i="4"/>
  <c r="G6449" i="4"/>
  <c r="E6450" i="4"/>
  <c r="G6450" i="4"/>
  <c r="E6451" i="4"/>
  <c r="G6451" i="4"/>
  <c r="E6452" i="4"/>
  <c r="G6452" i="4"/>
  <c r="E6453" i="4"/>
  <c r="G6453" i="4"/>
  <c r="E6454" i="4"/>
  <c r="G6454" i="4"/>
  <c r="E6455" i="4"/>
  <c r="G6455" i="4"/>
  <c r="E6456" i="4"/>
  <c r="G6456" i="4"/>
  <c r="E6457" i="4"/>
  <c r="G6457" i="4"/>
  <c r="E6458" i="4"/>
  <c r="G6458" i="4"/>
  <c r="E6459" i="4"/>
  <c r="G6459" i="4"/>
  <c r="E6460" i="4"/>
  <c r="G6460" i="4"/>
  <c r="E6461" i="4"/>
  <c r="G6461" i="4"/>
  <c r="E6462" i="4"/>
  <c r="G6462" i="4"/>
  <c r="E6463" i="4"/>
  <c r="G6463" i="4"/>
  <c r="E6464" i="4"/>
  <c r="G6464" i="4"/>
  <c r="E6465" i="4"/>
  <c r="G6465" i="4"/>
  <c r="E6466" i="4"/>
  <c r="G6466" i="4"/>
  <c r="E6467" i="4"/>
  <c r="G6467" i="4"/>
  <c r="E6468" i="4"/>
  <c r="G6468" i="4"/>
  <c r="E6469" i="4"/>
  <c r="G6469" i="4"/>
  <c r="E6470" i="4"/>
  <c r="G6470" i="4"/>
  <c r="E6471" i="4"/>
  <c r="G6471" i="4"/>
  <c r="E6472" i="4"/>
  <c r="G6472" i="4"/>
  <c r="E6473" i="4"/>
  <c r="G6473" i="4"/>
  <c r="E6474" i="4"/>
  <c r="G6474" i="4"/>
  <c r="E6475" i="4"/>
  <c r="G6475" i="4"/>
  <c r="E6476" i="4"/>
  <c r="G6476" i="4"/>
  <c r="E6477" i="4"/>
  <c r="G6477" i="4"/>
  <c r="E6478" i="4"/>
  <c r="G6478" i="4"/>
  <c r="E6479" i="4"/>
  <c r="G6479" i="4"/>
  <c r="E6480" i="4"/>
  <c r="G6480" i="4"/>
  <c r="E6481" i="4"/>
  <c r="G6481" i="4"/>
  <c r="E6482" i="4"/>
  <c r="G6482" i="4"/>
  <c r="E6483" i="4"/>
  <c r="G6483" i="4"/>
  <c r="E6484" i="4"/>
  <c r="G6484" i="4"/>
  <c r="E6485" i="4"/>
  <c r="G6485" i="4"/>
  <c r="E6486" i="4"/>
  <c r="G6486" i="4"/>
  <c r="E6487" i="4"/>
  <c r="G6487" i="4"/>
  <c r="E6488" i="4"/>
  <c r="G6488" i="4"/>
  <c r="E6489" i="4"/>
  <c r="G6489" i="4"/>
  <c r="E6490" i="4"/>
  <c r="G6490" i="4"/>
  <c r="E6491" i="4"/>
  <c r="G6491" i="4"/>
  <c r="E6492" i="4"/>
  <c r="G6492" i="4"/>
  <c r="E6493" i="4"/>
  <c r="G6493" i="4"/>
  <c r="E6494" i="4"/>
  <c r="G6494" i="4"/>
  <c r="E6495" i="4"/>
  <c r="G6495" i="4"/>
  <c r="E6496" i="4"/>
  <c r="G6496" i="4"/>
  <c r="E6497" i="4"/>
  <c r="G6497" i="4"/>
  <c r="E6498" i="4"/>
  <c r="G6498" i="4"/>
  <c r="E6499" i="4"/>
  <c r="G6499" i="4"/>
  <c r="E6500" i="4"/>
  <c r="G6500" i="4"/>
  <c r="E6501" i="4"/>
  <c r="G6501" i="4"/>
  <c r="E6502" i="4"/>
  <c r="G6502" i="4"/>
  <c r="E6503" i="4"/>
  <c r="G6503" i="4"/>
  <c r="E6504" i="4"/>
  <c r="G6504" i="4"/>
  <c r="E6505" i="4"/>
  <c r="G6505" i="4"/>
  <c r="E6506" i="4"/>
  <c r="G6506" i="4"/>
  <c r="E6507" i="4"/>
  <c r="G6507" i="4"/>
  <c r="E6508" i="4"/>
  <c r="G6508" i="4"/>
  <c r="E6509" i="4"/>
  <c r="G6509" i="4"/>
  <c r="E6510" i="4"/>
  <c r="G6510" i="4"/>
  <c r="E6511" i="4"/>
  <c r="G6511" i="4"/>
  <c r="E6512" i="4"/>
  <c r="G6512" i="4"/>
  <c r="E6513" i="4"/>
  <c r="G6513" i="4"/>
  <c r="E6514" i="4"/>
  <c r="G6514" i="4"/>
  <c r="E6515" i="4"/>
  <c r="G6515" i="4"/>
  <c r="E6516" i="4"/>
  <c r="G6516" i="4"/>
  <c r="E6517" i="4"/>
  <c r="G6517" i="4"/>
  <c r="E6518" i="4"/>
  <c r="G6518" i="4"/>
  <c r="E6519" i="4"/>
  <c r="G6519" i="4"/>
  <c r="E6520" i="4"/>
  <c r="G6520" i="4"/>
  <c r="E6521" i="4"/>
  <c r="G6521" i="4"/>
  <c r="E6522" i="4"/>
  <c r="G6522" i="4"/>
  <c r="E6523" i="4"/>
  <c r="G6523" i="4"/>
  <c r="E6524" i="4"/>
  <c r="G6524" i="4"/>
  <c r="E6525" i="4"/>
  <c r="G6525" i="4"/>
  <c r="E6526" i="4"/>
  <c r="G6526" i="4"/>
  <c r="E6527" i="4"/>
  <c r="G6527" i="4"/>
  <c r="E6528" i="4"/>
  <c r="G6528" i="4"/>
  <c r="E6529" i="4"/>
  <c r="G6529" i="4"/>
  <c r="E6530" i="4"/>
  <c r="G6530" i="4"/>
  <c r="E6531" i="4"/>
  <c r="G6531" i="4"/>
  <c r="E6532" i="4"/>
  <c r="G6532" i="4"/>
  <c r="E6533" i="4"/>
  <c r="G6533" i="4"/>
  <c r="E6534" i="4"/>
  <c r="G6534" i="4"/>
  <c r="E6535" i="4"/>
  <c r="G6535" i="4"/>
  <c r="E6536" i="4"/>
  <c r="G6536" i="4"/>
  <c r="E6537" i="4"/>
  <c r="G6537" i="4"/>
  <c r="E6538" i="4"/>
  <c r="G6538" i="4"/>
  <c r="E6539" i="4"/>
  <c r="G6539" i="4"/>
  <c r="E6540" i="4"/>
  <c r="G6540" i="4"/>
  <c r="E6541" i="4"/>
  <c r="G6541" i="4"/>
  <c r="E6542" i="4"/>
  <c r="G6542" i="4"/>
  <c r="E6543" i="4"/>
  <c r="G6543" i="4"/>
  <c r="E6544" i="4"/>
  <c r="G6544" i="4"/>
  <c r="E6545" i="4"/>
  <c r="G6545" i="4"/>
  <c r="E6546" i="4"/>
  <c r="G6546" i="4"/>
  <c r="E6547" i="4"/>
  <c r="G6547" i="4"/>
  <c r="E6548" i="4"/>
  <c r="G6548" i="4"/>
  <c r="E6549" i="4"/>
  <c r="G6549" i="4"/>
  <c r="E6550" i="4"/>
  <c r="G6550" i="4"/>
  <c r="E6551" i="4"/>
  <c r="G6551" i="4"/>
  <c r="E6552" i="4"/>
  <c r="G6552" i="4"/>
  <c r="E6553" i="4"/>
  <c r="G6553" i="4"/>
  <c r="E6554" i="4"/>
  <c r="G6554" i="4"/>
  <c r="E6555" i="4"/>
  <c r="G6555" i="4"/>
  <c r="E6556" i="4"/>
  <c r="G6556" i="4"/>
  <c r="E6557" i="4"/>
  <c r="G6557" i="4"/>
  <c r="E6558" i="4"/>
  <c r="G6558" i="4"/>
  <c r="E6559" i="4"/>
  <c r="G6559" i="4"/>
  <c r="E6560" i="4"/>
  <c r="G6560" i="4"/>
  <c r="E6561" i="4"/>
  <c r="G6561" i="4"/>
  <c r="E6562" i="4"/>
  <c r="G6562" i="4"/>
  <c r="E6563" i="4"/>
  <c r="G6563" i="4"/>
  <c r="E6564" i="4"/>
  <c r="G6564" i="4"/>
  <c r="E6565" i="4"/>
  <c r="G6565" i="4"/>
  <c r="E6566" i="4"/>
  <c r="G6566" i="4"/>
  <c r="E6567" i="4"/>
  <c r="G6567" i="4"/>
  <c r="E6568" i="4"/>
  <c r="G6568" i="4"/>
  <c r="E6569" i="4"/>
  <c r="G6569" i="4"/>
  <c r="E6570" i="4"/>
  <c r="G6570" i="4"/>
  <c r="E6571" i="4"/>
  <c r="G6571" i="4"/>
  <c r="E6572" i="4"/>
  <c r="G6572" i="4"/>
  <c r="E6573" i="4"/>
  <c r="G6573" i="4"/>
  <c r="E6574" i="4"/>
  <c r="G6574" i="4"/>
  <c r="E6575" i="4"/>
  <c r="G6575" i="4"/>
  <c r="E6576" i="4"/>
  <c r="G6576" i="4"/>
  <c r="E6577" i="4"/>
  <c r="G6577" i="4"/>
  <c r="E6578" i="4"/>
  <c r="G6578" i="4"/>
  <c r="E6579" i="4"/>
  <c r="G6579" i="4"/>
  <c r="E6580" i="4"/>
  <c r="G6580" i="4"/>
  <c r="E6581" i="4"/>
  <c r="G6581" i="4"/>
  <c r="E6582" i="4"/>
  <c r="G6582" i="4"/>
  <c r="E6583" i="4"/>
  <c r="G6583" i="4"/>
  <c r="E6584" i="4"/>
  <c r="G6584" i="4"/>
  <c r="E6585" i="4"/>
  <c r="G6585" i="4"/>
  <c r="E6586" i="4"/>
  <c r="G6586" i="4"/>
  <c r="E6587" i="4"/>
  <c r="G6587" i="4"/>
  <c r="E6588" i="4"/>
  <c r="G6588" i="4"/>
  <c r="E6589" i="4"/>
  <c r="G6589" i="4"/>
  <c r="E6590" i="4"/>
  <c r="G6590" i="4"/>
  <c r="E6591" i="4"/>
  <c r="G6591" i="4"/>
  <c r="E6592" i="4"/>
  <c r="G6592" i="4"/>
  <c r="E6593" i="4"/>
  <c r="G6593" i="4"/>
  <c r="E6594" i="4"/>
  <c r="G6594" i="4"/>
  <c r="E6595" i="4"/>
  <c r="G6595" i="4"/>
  <c r="E6596" i="4"/>
  <c r="G6596" i="4"/>
  <c r="E6597" i="4"/>
  <c r="G6597" i="4"/>
  <c r="E6598" i="4"/>
  <c r="G6598" i="4"/>
  <c r="E6599" i="4"/>
  <c r="G6599" i="4"/>
  <c r="E6600" i="4"/>
  <c r="G6600" i="4"/>
  <c r="E6601" i="4"/>
  <c r="G6601" i="4"/>
  <c r="E6602" i="4"/>
  <c r="G6602" i="4"/>
  <c r="E6603" i="4"/>
  <c r="G6603" i="4"/>
  <c r="E6604" i="4"/>
  <c r="G6604" i="4"/>
  <c r="E6605" i="4"/>
  <c r="G6605" i="4"/>
  <c r="E6606" i="4"/>
  <c r="G6606" i="4"/>
  <c r="E6607" i="4"/>
  <c r="G6607" i="4"/>
  <c r="E6608" i="4"/>
  <c r="G6608" i="4"/>
  <c r="E6609" i="4"/>
  <c r="G6609" i="4"/>
  <c r="E6610" i="4"/>
  <c r="G6610" i="4"/>
  <c r="E6611" i="4"/>
  <c r="G6611" i="4"/>
  <c r="E6612" i="4"/>
  <c r="G6612" i="4"/>
  <c r="E6613" i="4"/>
  <c r="G6613" i="4"/>
  <c r="E6614" i="4"/>
  <c r="G6614" i="4"/>
  <c r="E6615" i="4"/>
  <c r="G6615" i="4"/>
  <c r="E6616" i="4"/>
  <c r="G6616" i="4"/>
  <c r="E6617" i="4"/>
  <c r="G6617" i="4"/>
  <c r="E6618" i="4"/>
  <c r="G6618" i="4"/>
  <c r="E6619" i="4"/>
  <c r="G6619" i="4"/>
  <c r="E6620" i="4"/>
  <c r="G6620" i="4"/>
  <c r="E6621" i="4"/>
  <c r="G6621" i="4"/>
  <c r="E6622" i="4"/>
  <c r="G6622" i="4"/>
  <c r="E6623" i="4"/>
  <c r="G6623" i="4"/>
  <c r="E6624" i="4"/>
  <c r="G6624" i="4"/>
  <c r="E6625" i="4"/>
  <c r="G6625" i="4"/>
  <c r="E6626" i="4"/>
  <c r="G6626" i="4"/>
  <c r="E6627" i="4"/>
  <c r="G6627" i="4"/>
  <c r="E6628" i="4"/>
  <c r="G6628" i="4"/>
  <c r="E6629" i="4"/>
  <c r="G6629" i="4"/>
  <c r="E6630" i="4"/>
  <c r="G6630" i="4"/>
  <c r="E6631" i="4"/>
  <c r="G6631" i="4"/>
  <c r="E6632" i="4"/>
  <c r="G6632" i="4"/>
  <c r="E6633" i="4"/>
  <c r="G6633" i="4"/>
  <c r="E6634" i="4"/>
  <c r="G6634" i="4"/>
  <c r="E6635" i="4"/>
  <c r="G6635" i="4"/>
  <c r="E6636" i="4"/>
  <c r="G6636" i="4"/>
  <c r="E6637" i="4"/>
  <c r="G6637" i="4"/>
  <c r="E6638" i="4"/>
  <c r="G6638" i="4"/>
  <c r="E6639" i="4"/>
  <c r="G6639" i="4"/>
  <c r="E6640" i="4"/>
  <c r="G6640" i="4"/>
  <c r="E6641" i="4"/>
  <c r="G6641" i="4"/>
  <c r="E6642" i="4"/>
  <c r="G6642" i="4"/>
  <c r="E6643" i="4"/>
  <c r="G6643" i="4"/>
  <c r="E6644" i="4"/>
  <c r="G6644" i="4"/>
  <c r="E6645" i="4"/>
  <c r="G6645" i="4"/>
  <c r="E6646" i="4"/>
  <c r="G6646" i="4"/>
  <c r="E6647" i="4"/>
  <c r="G6647" i="4"/>
  <c r="E6648" i="4"/>
  <c r="G6648" i="4"/>
  <c r="E6649" i="4"/>
  <c r="G6649" i="4"/>
  <c r="E6650" i="4"/>
  <c r="G6650" i="4"/>
  <c r="E6651" i="4"/>
  <c r="G6651" i="4"/>
  <c r="E6652" i="4"/>
  <c r="G6652" i="4"/>
  <c r="E6653" i="4"/>
  <c r="G6653" i="4"/>
  <c r="E6654" i="4"/>
  <c r="G6654" i="4"/>
  <c r="E6655" i="4"/>
  <c r="G6655" i="4"/>
  <c r="E6656" i="4"/>
  <c r="G6656" i="4"/>
  <c r="E6657" i="4"/>
  <c r="G6657" i="4"/>
  <c r="E6658" i="4"/>
  <c r="G6658" i="4"/>
  <c r="E6659" i="4"/>
  <c r="G6659" i="4"/>
  <c r="E6660" i="4"/>
  <c r="G6660" i="4"/>
  <c r="E6661" i="4"/>
  <c r="G6661" i="4"/>
  <c r="E6662" i="4"/>
  <c r="G6662" i="4"/>
  <c r="E6663" i="4"/>
  <c r="G6663" i="4"/>
  <c r="E6664" i="4"/>
  <c r="G6664" i="4"/>
  <c r="E6665" i="4"/>
  <c r="G6665" i="4"/>
  <c r="E6666" i="4"/>
  <c r="G6666" i="4"/>
  <c r="E6667" i="4"/>
  <c r="G6667" i="4"/>
  <c r="E6668" i="4"/>
  <c r="G6668" i="4"/>
  <c r="E6669" i="4"/>
  <c r="G6669" i="4"/>
  <c r="E6670" i="4"/>
  <c r="G6670" i="4"/>
  <c r="E6671" i="4"/>
  <c r="G6671" i="4"/>
  <c r="E6672" i="4"/>
  <c r="G6672" i="4"/>
  <c r="E6673" i="4"/>
  <c r="G6673" i="4"/>
  <c r="E6674" i="4"/>
  <c r="G6674" i="4"/>
  <c r="E6675" i="4"/>
  <c r="G6675" i="4"/>
  <c r="E6676" i="4"/>
  <c r="G6676" i="4"/>
  <c r="E6677" i="4"/>
  <c r="G6677" i="4"/>
  <c r="E6678" i="4"/>
  <c r="G6678" i="4"/>
  <c r="E6679" i="4"/>
  <c r="G6679" i="4"/>
  <c r="E6680" i="4"/>
  <c r="G6680" i="4"/>
  <c r="E6681" i="4"/>
  <c r="G6681" i="4"/>
  <c r="E6682" i="4"/>
  <c r="G6682" i="4"/>
  <c r="E6683" i="4"/>
  <c r="G6683" i="4"/>
  <c r="E6684" i="4"/>
  <c r="G6684" i="4"/>
  <c r="E6685" i="4"/>
  <c r="G6685" i="4"/>
  <c r="E6686" i="4"/>
  <c r="G6686" i="4"/>
  <c r="E6687" i="4"/>
  <c r="G6687" i="4"/>
  <c r="E6688" i="4"/>
  <c r="G6688" i="4"/>
  <c r="E6689" i="4"/>
  <c r="G6689" i="4"/>
  <c r="E6690" i="4"/>
  <c r="G6690" i="4"/>
  <c r="E6691" i="4"/>
  <c r="G6691" i="4"/>
  <c r="E6692" i="4"/>
  <c r="G6692" i="4"/>
  <c r="E6693" i="4"/>
  <c r="G6693" i="4"/>
  <c r="E6694" i="4"/>
  <c r="G6694" i="4"/>
  <c r="E6695" i="4"/>
  <c r="G6695" i="4"/>
  <c r="E6696" i="4"/>
  <c r="G6696" i="4"/>
  <c r="E6697" i="4"/>
  <c r="G6697" i="4"/>
  <c r="E6698" i="4"/>
  <c r="G6698" i="4"/>
  <c r="E6699" i="4"/>
  <c r="G6699" i="4"/>
  <c r="E6700" i="4"/>
  <c r="G6700" i="4"/>
  <c r="E6701" i="4"/>
  <c r="G6701" i="4"/>
  <c r="E6702" i="4"/>
  <c r="G6702" i="4"/>
  <c r="E6703" i="4"/>
  <c r="G6703" i="4"/>
  <c r="E6704" i="4"/>
  <c r="G6704" i="4"/>
  <c r="E6705" i="4"/>
  <c r="G6705" i="4"/>
  <c r="E6706" i="4"/>
  <c r="G6706" i="4"/>
  <c r="E6707" i="4"/>
  <c r="G6707" i="4"/>
  <c r="E6708" i="4"/>
  <c r="G6708" i="4"/>
  <c r="E6709" i="4"/>
  <c r="G6709" i="4"/>
  <c r="E6710" i="4"/>
  <c r="G6710" i="4"/>
  <c r="E6711" i="4"/>
  <c r="G6711" i="4"/>
  <c r="E6712" i="4"/>
  <c r="G6712" i="4"/>
  <c r="E6713" i="4"/>
  <c r="G6713" i="4"/>
  <c r="E6714" i="4"/>
  <c r="G6714" i="4"/>
  <c r="E6715" i="4"/>
  <c r="G6715" i="4"/>
  <c r="E6716" i="4"/>
  <c r="G6716" i="4"/>
  <c r="E6717" i="4"/>
  <c r="G6717" i="4"/>
  <c r="E6718" i="4"/>
  <c r="G6718" i="4"/>
  <c r="E6719" i="4"/>
  <c r="G6719" i="4"/>
  <c r="E6720" i="4"/>
  <c r="G6720" i="4"/>
  <c r="E6721" i="4"/>
  <c r="G6721" i="4"/>
  <c r="E6722" i="4"/>
  <c r="G6722" i="4"/>
  <c r="E6723" i="4"/>
  <c r="G6723" i="4"/>
  <c r="E6724" i="4"/>
  <c r="G6724" i="4"/>
  <c r="E6725" i="4"/>
  <c r="G6725" i="4"/>
  <c r="E6726" i="4"/>
  <c r="G6726" i="4"/>
  <c r="E6727" i="4"/>
  <c r="G6727" i="4"/>
  <c r="E6728" i="4"/>
  <c r="G6728" i="4"/>
  <c r="E6729" i="4"/>
  <c r="G6729" i="4"/>
  <c r="E6730" i="4"/>
  <c r="G6730" i="4"/>
  <c r="E6731" i="4"/>
  <c r="G6731" i="4"/>
  <c r="E6732" i="4"/>
  <c r="G6732" i="4"/>
  <c r="E6733" i="4"/>
  <c r="G6733" i="4"/>
  <c r="E6734" i="4"/>
  <c r="G6734" i="4"/>
  <c r="E6735" i="4"/>
  <c r="G6735" i="4"/>
  <c r="E6736" i="4"/>
  <c r="G6736" i="4"/>
  <c r="E6737" i="4"/>
  <c r="G6737" i="4"/>
  <c r="E6738" i="4"/>
  <c r="G6738" i="4"/>
  <c r="E6739" i="4"/>
  <c r="G6739" i="4"/>
  <c r="E6740" i="4"/>
  <c r="G6740" i="4"/>
  <c r="E6741" i="4"/>
  <c r="G6741" i="4"/>
  <c r="E6742" i="4"/>
  <c r="G6742" i="4"/>
  <c r="E6743" i="4"/>
  <c r="G6743" i="4"/>
  <c r="E6744" i="4"/>
  <c r="G6744" i="4"/>
  <c r="E6745" i="4"/>
  <c r="G6745" i="4"/>
  <c r="E6746" i="4"/>
  <c r="G6746" i="4"/>
  <c r="E6747" i="4"/>
  <c r="G6747" i="4"/>
  <c r="E6748" i="4"/>
  <c r="G6748" i="4"/>
  <c r="E6749" i="4"/>
  <c r="G6749" i="4"/>
  <c r="E6750" i="4"/>
  <c r="G6750" i="4"/>
  <c r="E6751" i="4"/>
  <c r="G6751" i="4"/>
  <c r="E6752" i="4"/>
  <c r="G6752" i="4"/>
  <c r="E6753" i="4"/>
  <c r="G6753" i="4"/>
  <c r="E6754" i="4"/>
  <c r="G6754" i="4"/>
  <c r="E6755" i="4"/>
  <c r="G6755" i="4"/>
  <c r="E6756" i="4"/>
  <c r="G6756" i="4"/>
  <c r="E6757" i="4"/>
  <c r="G6757" i="4"/>
  <c r="E6758" i="4"/>
  <c r="G6758" i="4"/>
  <c r="E6759" i="4"/>
  <c r="G6759" i="4"/>
  <c r="E6760" i="4"/>
  <c r="G6760" i="4"/>
  <c r="E6761" i="4"/>
  <c r="G6761" i="4"/>
  <c r="E6762" i="4"/>
  <c r="G6762" i="4"/>
  <c r="E6763" i="4"/>
  <c r="G6763" i="4"/>
  <c r="E6764" i="4"/>
  <c r="G6764" i="4"/>
  <c r="E6765" i="4"/>
  <c r="G6765" i="4"/>
  <c r="E6766" i="4"/>
  <c r="G6766" i="4"/>
  <c r="E6767" i="4"/>
  <c r="G6767" i="4"/>
  <c r="E6768" i="4"/>
  <c r="G6768" i="4"/>
  <c r="E6769" i="4"/>
  <c r="G6769" i="4"/>
  <c r="E6770" i="4"/>
  <c r="G6770" i="4"/>
  <c r="E6771" i="4"/>
  <c r="G6771" i="4"/>
  <c r="E6772" i="4"/>
  <c r="G6772" i="4"/>
  <c r="E6773" i="4"/>
  <c r="G6773" i="4"/>
  <c r="E6774" i="4"/>
  <c r="G6774" i="4"/>
  <c r="E6775" i="4"/>
  <c r="G6775" i="4"/>
  <c r="E6776" i="4"/>
  <c r="G6776" i="4"/>
  <c r="E6777" i="4"/>
  <c r="G6777" i="4"/>
  <c r="E6778" i="4"/>
  <c r="G6778" i="4"/>
  <c r="E6779" i="4"/>
  <c r="G6779" i="4"/>
  <c r="E6780" i="4"/>
  <c r="G6780" i="4"/>
  <c r="E6781" i="4"/>
  <c r="G6781" i="4"/>
  <c r="E6782" i="4"/>
  <c r="G6782" i="4"/>
  <c r="E6783" i="4"/>
  <c r="G6783" i="4"/>
  <c r="E6784" i="4"/>
  <c r="G6784" i="4"/>
  <c r="E6785" i="4"/>
  <c r="G6785" i="4"/>
  <c r="E6786" i="4"/>
  <c r="G6786" i="4"/>
  <c r="E6787" i="4"/>
  <c r="G6787" i="4"/>
  <c r="E6788" i="4"/>
  <c r="G6788" i="4"/>
  <c r="E6789" i="4"/>
  <c r="G6789" i="4"/>
  <c r="E6790" i="4"/>
  <c r="G6790" i="4"/>
  <c r="E6791" i="4"/>
  <c r="G6791" i="4"/>
  <c r="E6792" i="4"/>
  <c r="G6792" i="4"/>
  <c r="E6793" i="4"/>
  <c r="G6793" i="4"/>
  <c r="E6794" i="4"/>
  <c r="G6794" i="4"/>
  <c r="E6795" i="4"/>
  <c r="G6795" i="4"/>
  <c r="E6796" i="4"/>
  <c r="G6796" i="4"/>
  <c r="E6797" i="4"/>
  <c r="G6797" i="4"/>
  <c r="E6798" i="4"/>
  <c r="G6798" i="4"/>
  <c r="E6799" i="4"/>
  <c r="G6799" i="4"/>
  <c r="E6800" i="4"/>
  <c r="G6800" i="4"/>
  <c r="E6801" i="4"/>
  <c r="G6801" i="4"/>
  <c r="E6802" i="4"/>
  <c r="G6802" i="4"/>
  <c r="E6803" i="4"/>
  <c r="G6803" i="4"/>
  <c r="E6804" i="4"/>
  <c r="G6804" i="4"/>
  <c r="E6805" i="4"/>
  <c r="G6805" i="4"/>
  <c r="E6806" i="4"/>
  <c r="G6806" i="4"/>
  <c r="E6807" i="4"/>
  <c r="G6807" i="4"/>
  <c r="E6808" i="4"/>
  <c r="G6808" i="4"/>
  <c r="E6809" i="4"/>
  <c r="G6809" i="4"/>
  <c r="E6810" i="4"/>
  <c r="G6810" i="4"/>
  <c r="E6811" i="4"/>
  <c r="G6811" i="4"/>
  <c r="E6812" i="4"/>
  <c r="G6812" i="4"/>
  <c r="E6813" i="4"/>
  <c r="G6813" i="4"/>
  <c r="E6814" i="4"/>
  <c r="G6814" i="4"/>
  <c r="E6815" i="4"/>
  <c r="G6815" i="4"/>
  <c r="E6816" i="4"/>
  <c r="G6816" i="4"/>
  <c r="E6817" i="4"/>
  <c r="G6817" i="4"/>
  <c r="E6818" i="4"/>
  <c r="G6818" i="4"/>
  <c r="E6819" i="4"/>
  <c r="G6819" i="4"/>
  <c r="E6820" i="4"/>
  <c r="G6820" i="4"/>
  <c r="E6821" i="4"/>
  <c r="G6821" i="4"/>
  <c r="E6822" i="4"/>
  <c r="G6822" i="4"/>
  <c r="E6823" i="4"/>
  <c r="G6823" i="4"/>
  <c r="E6824" i="4"/>
  <c r="G6824" i="4"/>
  <c r="E6825" i="4"/>
  <c r="G6825" i="4"/>
  <c r="E6826" i="4"/>
  <c r="G6826" i="4"/>
  <c r="E6827" i="4"/>
  <c r="G6827" i="4"/>
  <c r="E6828" i="4"/>
  <c r="G6828" i="4"/>
  <c r="E6829" i="4"/>
  <c r="G6829" i="4"/>
  <c r="E6830" i="4"/>
  <c r="G6830" i="4"/>
  <c r="E6831" i="4"/>
  <c r="G6831" i="4"/>
  <c r="E6832" i="4"/>
  <c r="G6832" i="4"/>
  <c r="E6833" i="4"/>
  <c r="G6833" i="4"/>
  <c r="E6834" i="4"/>
  <c r="G6834" i="4"/>
  <c r="E6835" i="4"/>
  <c r="G6835" i="4"/>
  <c r="E6836" i="4"/>
  <c r="G6836" i="4"/>
  <c r="E6837" i="4"/>
  <c r="G6837" i="4"/>
  <c r="E6838" i="4"/>
  <c r="G6838" i="4"/>
  <c r="E6839" i="4"/>
  <c r="G6839" i="4"/>
  <c r="E6840" i="4"/>
  <c r="G6840" i="4"/>
  <c r="E6841" i="4"/>
  <c r="G6841" i="4"/>
  <c r="E6842" i="4"/>
  <c r="G6842" i="4"/>
  <c r="E6843" i="4"/>
  <c r="G6843" i="4"/>
  <c r="E6844" i="4"/>
  <c r="G6844" i="4"/>
  <c r="E6845" i="4"/>
  <c r="G6845" i="4"/>
  <c r="E6846" i="4"/>
  <c r="G6846" i="4"/>
  <c r="E6847" i="4"/>
  <c r="G6847" i="4"/>
  <c r="E6848" i="4"/>
  <c r="G6848" i="4"/>
  <c r="E6849" i="4"/>
  <c r="G6849" i="4"/>
  <c r="E6850" i="4"/>
  <c r="G6850" i="4"/>
  <c r="E6851" i="4"/>
  <c r="G6851" i="4"/>
  <c r="E6852" i="4"/>
  <c r="G6852" i="4"/>
  <c r="E6853" i="4"/>
  <c r="G6853" i="4"/>
  <c r="E6854" i="4"/>
  <c r="G6854" i="4"/>
  <c r="E6855" i="4"/>
  <c r="G6855" i="4"/>
  <c r="E6856" i="4"/>
  <c r="G6856" i="4"/>
  <c r="E6857" i="4"/>
  <c r="G6857" i="4"/>
  <c r="E6858" i="4"/>
  <c r="G6858" i="4"/>
  <c r="E6859" i="4"/>
  <c r="G6859" i="4"/>
  <c r="E6860" i="4"/>
  <c r="G6860" i="4"/>
  <c r="E6861" i="4"/>
  <c r="G6861" i="4"/>
  <c r="E6862" i="4"/>
  <c r="G6862" i="4"/>
  <c r="E6863" i="4"/>
  <c r="G6863" i="4"/>
  <c r="E6864" i="4"/>
  <c r="G6864" i="4"/>
  <c r="E6865" i="4"/>
  <c r="G6865" i="4"/>
  <c r="E6866" i="4"/>
  <c r="G6866" i="4"/>
  <c r="E6867" i="4"/>
  <c r="G6867" i="4"/>
  <c r="E6868" i="4"/>
  <c r="G6868" i="4"/>
  <c r="E6869" i="4"/>
  <c r="G6869" i="4"/>
  <c r="E6870" i="4"/>
  <c r="G6870" i="4"/>
  <c r="E6871" i="4"/>
  <c r="G6871" i="4"/>
  <c r="E6872" i="4"/>
  <c r="G6872" i="4"/>
  <c r="E6873" i="4"/>
  <c r="G6873" i="4"/>
  <c r="E6874" i="4"/>
  <c r="G6874" i="4"/>
  <c r="E6875" i="4"/>
  <c r="G6875" i="4"/>
  <c r="E6876" i="4"/>
  <c r="G6876" i="4"/>
  <c r="E6877" i="4"/>
  <c r="G6877" i="4"/>
  <c r="E6878" i="4"/>
  <c r="G6878" i="4"/>
  <c r="E6879" i="4"/>
  <c r="G6879" i="4"/>
  <c r="E6880" i="4"/>
  <c r="G6880" i="4"/>
  <c r="E6881" i="4"/>
  <c r="G6881" i="4"/>
  <c r="E6882" i="4"/>
  <c r="G6882" i="4"/>
  <c r="E6883" i="4"/>
  <c r="G6883" i="4"/>
  <c r="E6884" i="4"/>
  <c r="G6884" i="4"/>
  <c r="E6885" i="4"/>
  <c r="G6885" i="4"/>
  <c r="E6886" i="4"/>
  <c r="G6886" i="4"/>
  <c r="E6887" i="4"/>
  <c r="G6887" i="4"/>
  <c r="E6888" i="4"/>
  <c r="G6888" i="4"/>
  <c r="E6889" i="4"/>
  <c r="G6889" i="4"/>
  <c r="E6890" i="4"/>
  <c r="G6890" i="4"/>
  <c r="E6891" i="4"/>
  <c r="G6891" i="4"/>
  <c r="E6892" i="4"/>
  <c r="G6892" i="4"/>
  <c r="E6893" i="4"/>
  <c r="G6893" i="4"/>
  <c r="E6894" i="4"/>
  <c r="G6894" i="4"/>
  <c r="E6895" i="4"/>
  <c r="G6895" i="4"/>
  <c r="E6896" i="4"/>
  <c r="G6896" i="4"/>
  <c r="E6897" i="4"/>
  <c r="G6897" i="4"/>
  <c r="E6898" i="4"/>
  <c r="G6898" i="4"/>
  <c r="E6899" i="4"/>
  <c r="G6899" i="4"/>
  <c r="E6900" i="4"/>
  <c r="G6900" i="4"/>
  <c r="E6901" i="4"/>
  <c r="G6901" i="4"/>
  <c r="E6902" i="4"/>
  <c r="G6902" i="4"/>
  <c r="E6903" i="4"/>
  <c r="G6903" i="4"/>
  <c r="E6904" i="4"/>
  <c r="G6904" i="4"/>
  <c r="E6905" i="4"/>
  <c r="G6905" i="4"/>
  <c r="E6906" i="4"/>
  <c r="G6906" i="4"/>
  <c r="E6907" i="4"/>
  <c r="G6907" i="4"/>
  <c r="E6908" i="4"/>
  <c r="G6908" i="4"/>
  <c r="E6909" i="4"/>
  <c r="G6909" i="4"/>
  <c r="E6910" i="4"/>
  <c r="G6910" i="4"/>
  <c r="E6911" i="4"/>
  <c r="G6911" i="4"/>
  <c r="E6912" i="4"/>
  <c r="G6912" i="4"/>
  <c r="E6913" i="4"/>
  <c r="G6913" i="4"/>
  <c r="E6914" i="4"/>
  <c r="G6914" i="4"/>
  <c r="E6915" i="4"/>
  <c r="G6915" i="4"/>
  <c r="E6916" i="4"/>
  <c r="G6916" i="4"/>
  <c r="E6917" i="4"/>
  <c r="G6917" i="4"/>
  <c r="E6918" i="4"/>
  <c r="G6918" i="4"/>
  <c r="E6919" i="4"/>
  <c r="G6919" i="4"/>
  <c r="E6920" i="4"/>
  <c r="G6920" i="4"/>
  <c r="E6921" i="4"/>
  <c r="G6921" i="4"/>
  <c r="E6922" i="4"/>
  <c r="G6922" i="4"/>
  <c r="E6923" i="4"/>
  <c r="G6923" i="4"/>
  <c r="E6924" i="4"/>
  <c r="G6924" i="4"/>
  <c r="E6925" i="4"/>
  <c r="G6925" i="4"/>
  <c r="E6926" i="4"/>
  <c r="G6926" i="4"/>
  <c r="E6927" i="4"/>
  <c r="G6927" i="4"/>
  <c r="E6928" i="4"/>
  <c r="G6928" i="4"/>
  <c r="E6929" i="4"/>
  <c r="G6929" i="4"/>
  <c r="E6930" i="4"/>
  <c r="G6930" i="4"/>
  <c r="E6931" i="4"/>
  <c r="G6931" i="4"/>
  <c r="E6932" i="4"/>
  <c r="G6932" i="4"/>
  <c r="E6933" i="4"/>
  <c r="G6933" i="4"/>
  <c r="E6934" i="4"/>
  <c r="G6934" i="4"/>
  <c r="E6935" i="4"/>
  <c r="G6935" i="4"/>
  <c r="E6936" i="4"/>
  <c r="G6936" i="4"/>
  <c r="E6937" i="4"/>
  <c r="G6937" i="4"/>
  <c r="E6938" i="4"/>
  <c r="G6938" i="4"/>
  <c r="E6939" i="4"/>
  <c r="G6939" i="4"/>
  <c r="E6940" i="4"/>
  <c r="G6940" i="4"/>
  <c r="E6941" i="4"/>
  <c r="G6941" i="4"/>
  <c r="E6942" i="4"/>
  <c r="G6942" i="4"/>
  <c r="E6943" i="4"/>
  <c r="G6943" i="4"/>
  <c r="E6944" i="4"/>
  <c r="G6944" i="4"/>
  <c r="E6945" i="4"/>
  <c r="G6945" i="4"/>
  <c r="E6946" i="4"/>
  <c r="G6946" i="4"/>
  <c r="E6947" i="4"/>
  <c r="G6947" i="4"/>
  <c r="E6948" i="4"/>
  <c r="G6948" i="4"/>
  <c r="E6949" i="4"/>
  <c r="G6949" i="4"/>
  <c r="E6950" i="4"/>
  <c r="G6950" i="4"/>
  <c r="E6951" i="4"/>
  <c r="G6951" i="4"/>
  <c r="E6952" i="4"/>
  <c r="G6952" i="4"/>
  <c r="E6953" i="4"/>
  <c r="G6953" i="4"/>
  <c r="E6954" i="4"/>
  <c r="G6954" i="4"/>
  <c r="E6955" i="4"/>
  <c r="G6955" i="4"/>
  <c r="E6956" i="4"/>
  <c r="G6956" i="4"/>
  <c r="E6957" i="4"/>
  <c r="G6957" i="4"/>
  <c r="E6958" i="4"/>
  <c r="G6958" i="4"/>
  <c r="E6959" i="4"/>
  <c r="G6959" i="4"/>
  <c r="E6960" i="4"/>
  <c r="G6960" i="4"/>
  <c r="E6961" i="4"/>
  <c r="G6961" i="4"/>
  <c r="E6962" i="4"/>
  <c r="G6962" i="4"/>
  <c r="E6963" i="4"/>
  <c r="G6963" i="4"/>
  <c r="E6964" i="4"/>
  <c r="G6964" i="4"/>
  <c r="E6965" i="4"/>
  <c r="G6965" i="4"/>
  <c r="E6966" i="4"/>
  <c r="G6966" i="4"/>
  <c r="E6967" i="4"/>
  <c r="G6967" i="4"/>
  <c r="E6968" i="4"/>
  <c r="G6968" i="4"/>
  <c r="E6969" i="4"/>
  <c r="G6969" i="4"/>
  <c r="E6970" i="4"/>
  <c r="G6970" i="4"/>
  <c r="E6971" i="4"/>
  <c r="G6971" i="4"/>
  <c r="E6972" i="4"/>
  <c r="G6972" i="4"/>
  <c r="E6973" i="4"/>
  <c r="G6973" i="4"/>
  <c r="E6974" i="4"/>
  <c r="G6974" i="4"/>
  <c r="E6975" i="4"/>
  <c r="G6975" i="4"/>
  <c r="E6976" i="4"/>
  <c r="G6976" i="4"/>
  <c r="E6977" i="4"/>
  <c r="G6977" i="4"/>
  <c r="E6978" i="4"/>
  <c r="G6978" i="4"/>
  <c r="E6979" i="4"/>
  <c r="G6979" i="4"/>
  <c r="E6980" i="4"/>
  <c r="G6980" i="4"/>
  <c r="E6981" i="4"/>
  <c r="G6981" i="4"/>
  <c r="E6982" i="4"/>
  <c r="G6982" i="4"/>
  <c r="E6983" i="4"/>
  <c r="G6983" i="4"/>
  <c r="E6984" i="4"/>
  <c r="G6984" i="4"/>
  <c r="E6985" i="4"/>
  <c r="G6985" i="4"/>
  <c r="E6986" i="4"/>
  <c r="G6986" i="4"/>
  <c r="E6987" i="4"/>
  <c r="G6987" i="4"/>
  <c r="E6988" i="4"/>
  <c r="G6988" i="4"/>
  <c r="E6989" i="4"/>
  <c r="G6989" i="4"/>
  <c r="E6990" i="4"/>
  <c r="G6990" i="4"/>
  <c r="E6991" i="4"/>
  <c r="G6991" i="4"/>
  <c r="E6992" i="4"/>
  <c r="G6992" i="4"/>
  <c r="E6993" i="4"/>
  <c r="G6993" i="4"/>
  <c r="E6994" i="4"/>
  <c r="G6994" i="4"/>
  <c r="E6995" i="4"/>
  <c r="G6995" i="4"/>
  <c r="E6996" i="4"/>
  <c r="G6996" i="4"/>
  <c r="E6997" i="4"/>
  <c r="G6997" i="4"/>
  <c r="E6998" i="4"/>
  <c r="G6998" i="4"/>
  <c r="E6999" i="4"/>
  <c r="G6999" i="4"/>
  <c r="E7000" i="4"/>
  <c r="G7000" i="4"/>
  <c r="E7001" i="4"/>
  <c r="G7001" i="4"/>
  <c r="E7002" i="4"/>
  <c r="G7002" i="4"/>
  <c r="E7003" i="4"/>
  <c r="G7003" i="4"/>
  <c r="E7004" i="4"/>
  <c r="G7004" i="4"/>
  <c r="E7005" i="4"/>
  <c r="G7005" i="4"/>
  <c r="E7006" i="4"/>
  <c r="G7006" i="4"/>
  <c r="E7007" i="4"/>
  <c r="G7007" i="4"/>
  <c r="E7008" i="4"/>
  <c r="G7008" i="4"/>
  <c r="E7009" i="4"/>
  <c r="G7009" i="4"/>
  <c r="E7010" i="4"/>
  <c r="G7010" i="4"/>
  <c r="E7011" i="4"/>
  <c r="G7011" i="4"/>
  <c r="E7012" i="4"/>
  <c r="G7012" i="4"/>
  <c r="E7013" i="4"/>
  <c r="G7013" i="4"/>
  <c r="E7014" i="4"/>
  <c r="G7014" i="4"/>
  <c r="E7015" i="4"/>
  <c r="G7015" i="4"/>
  <c r="E7016" i="4"/>
  <c r="G7016" i="4"/>
  <c r="E7017" i="4"/>
  <c r="G7017" i="4"/>
  <c r="E7018" i="4"/>
  <c r="G7018" i="4"/>
  <c r="E7019" i="4"/>
  <c r="G7019" i="4"/>
  <c r="E7020" i="4"/>
  <c r="G7020" i="4"/>
  <c r="E7021" i="4"/>
  <c r="G7021" i="4"/>
  <c r="E7022" i="4"/>
  <c r="G7022" i="4"/>
  <c r="E7023" i="4"/>
  <c r="G7023" i="4"/>
  <c r="E7024" i="4"/>
  <c r="G7024" i="4"/>
  <c r="E7025" i="4"/>
  <c r="G7025" i="4"/>
  <c r="E7026" i="4"/>
  <c r="G7026" i="4"/>
  <c r="E7027" i="4"/>
  <c r="G7027" i="4"/>
  <c r="E7028" i="4"/>
  <c r="G7028" i="4"/>
  <c r="E7029" i="4"/>
  <c r="G7029" i="4"/>
  <c r="E7030" i="4"/>
  <c r="G7030" i="4"/>
  <c r="E7031" i="4"/>
  <c r="G7031" i="4"/>
  <c r="E7032" i="4"/>
  <c r="G7032" i="4"/>
  <c r="E7033" i="4"/>
  <c r="G7033" i="4"/>
  <c r="E7034" i="4"/>
  <c r="G7034" i="4"/>
  <c r="E7035" i="4"/>
  <c r="G7035" i="4"/>
  <c r="E7036" i="4"/>
  <c r="G7036" i="4"/>
  <c r="E7037" i="4"/>
  <c r="G7037" i="4"/>
  <c r="E7038" i="4"/>
  <c r="G7038" i="4"/>
  <c r="E7039" i="4"/>
  <c r="G7039" i="4"/>
  <c r="E7040" i="4"/>
  <c r="G7040" i="4"/>
  <c r="E7041" i="4"/>
  <c r="G7041" i="4"/>
  <c r="E7042" i="4"/>
  <c r="G7042" i="4"/>
  <c r="E7043" i="4"/>
  <c r="G7043" i="4"/>
  <c r="E7044" i="4"/>
  <c r="G7044" i="4"/>
  <c r="E7045" i="4"/>
  <c r="G7045" i="4"/>
  <c r="E7046" i="4"/>
  <c r="G7046" i="4"/>
  <c r="E7047" i="4"/>
  <c r="G7047" i="4"/>
  <c r="E7048" i="4"/>
  <c r="G7048" i="4"/>
  <c r="E7049" i="4"/>
  <c r="G7049" i="4"/>
  <c r="E7050" i="4"/>
  <c r="G7050" i="4"/>
  <c r="E7051" i="4"/>
  <c r="G7051" i="4"/>
  <c r="E7052" i="4"/>
  <c r="G7052" i="4"/>
  <c r="E7053" i="4"/>
  <c r="G7053" i="4"/>
  <c r="E7054" i="4"/>
  <c r="G7054" i="4"/>
  <c r="E7055" i="4"/>
  <c r="G7055" i="4"/>
  <c r="E7056" i="4"/>
  <c r="G7056" i="4"/>
  <c r="E7057" i="4"/>
  <c r="G7057" i="4"/>
  <c r="E7058" i="4"/>
  <c r="G7058" i="4"/>
  <c r="E7059" i="4"/>
  <c r="G7059" i="4"/>
  <c r="E7060" i="4"/>
  <c r="G7060" i="4"/>
  <c r="E7061" i="4"/>
  <c r="G7061" i="4"/>
  <c r="E7062" i="4"/>
  <c r="G7062" i="4"/>
  <c r="E7063" i="4"/>
  <c r="G7063" i="4"/>
  <c r="E7064" i="4"/>
  <c r="G7064" i="4"/>
  <c r="E7065" i="4"/>
  <c r="G7065" i="4"/>
  <c r="E7066" i="4"/>
  <c r="G7066" i="4"/>
  <c r="E7067" i="4"/>
  <c r="G7067" i="4"/>
  <c r="E7068" i="4"/>
  <c r="G7068" i="4"/>
  <c r="E7069" i="4"/>
  <c r="G7069" i="4"/>
  <c r="E7070" i="4"/>
  <c r="G7070" i="4"/>
  <c r="E7071" i="4"/>
  <c r="G7071" i="4"/>
  <c r="E7072" i="4"/>
  <c r="G7072" i="4"/>
  <c r="E7073" i="4"/>
  <c r="G7073" i="4"/>
  <c r="E7074" i="4"/>
  <c r="G7074" i="4"/>
  <c r="E7075" i="4"/>
  <c r="G7075" i="4"/>
  <c r="E7076" i="4"/>
  <c r="G7076" i="4"/>
  <c r="E7077" i="4"/>
  <c r="G7077" i="4"/>
  <c r="E7078" i="4"/>
  <c r="G7078" i="4"/>
  <c r="E7079" i="4"/>
  <c r="G7079" i="4"/>
  <c r="E7080" i="4"/>
  <c r="G7080" i="4"/>
  <c r="E7081" i="4"/>
  <c r="G7081" i="4"/>
  <c r="E7082" i="4"/>
  <c r="G7082" i="4"/>
  <c r="E7083" i="4"/>
  <c r="G7083" i="4"/>
  <c r="E7084" i="4"/>
  <c r="G7084" i="4"/>
  <c r="E7085" i="4"/>
  <c r="G7085" i="4"/>
  <c r="E7086" i="4"/>
  <c r="G7086" i="4"/>
  <c r="E7087" i="4"/>
  <c r="G7087" i="4"/>
  <c r="E7088" i="4"/>
  <c r="G7088" i="4"/>
  <c r="E7089" i="4"/>
  <c r="G7089" i="4"/>
  <c r="E7090" i="4"/>
  <c r="G7090" i="4"/>
  <c r="E7091" i="4"/>
  <c r="G7091" i="4"/>
  <c r="E7092" i="4"/>
  <c r="G7092" i="4"/>
  <c r="E7093" i="4"/>
  <c r="G7093" i="4"/>
  <c r="E7094" i="4"/>
  <c r="G7094" i="4"/>
  <c r="E7095" i="4"/>
  <c r="G7095" i="4"/>
  <c r="E7096" i="4"/>
  <c r="G7096" i="4"/>
  <c r="E7097" i="4"/>
  <c r="G7097" i="4"/>
  <c r="E7098" i="4"/>
  <c r="G7098" i="4"/>
  <c r="E7099" i="4"/>
  <c r="G7099" i="4"/>
  <c r="E7100" i="4"/>
  <c r="G7100" i="4"/>
  <c r="E7101" i="4"/>
  <c r="G7101" i="4"/>
  <c r="E7102" i="4"/>
  <c r="G7102" i="4"/>
  <c r="E7103" i="4"/>
  <c r="G7103" i="4"/>
  <c r="E7104" i="4"/>
  <c r="G7104" i="4"/>
  <c r="E7105" i="4"/>
  <c r="G7105" i="4"/>
  <c r="E7106" i="4"/>
  <c r="G7106" i="4"/>
  <c r="E7107" i="4"/>
  <c r="G7107" i="4"/>
  <c r="E7108" i="4"/>
  <c r="G7108" i="4"/>
  <c r="E7109" i="4"/>
  <c r="G7109" i="4"/>
  <c r="E7110" i="4"/>
  <c r="G7110" i="4"/>
  <c r="E7111" i="4"/>
  <c r="G7111" i="4"/>
  <c r="E7112" i="4"/>
  <c r="G7112" i="4"/>
  <c r="E7113" i="4"/>
  <c r="G7113" i="4"/>
  <c r="E7114" i="4"/>
  <c r="G7114" i="4"/>
  <c r="E7115" i="4"/>
  <c r="G7115" i="4"/>
  <c r="E7116" i="4"/>
  <c r="G7116" i="4"/>
  <c r="E7117" i="4"/>
  <c r="G7117" i="4"/>
  <c r="E7118" i="4"/>
  <c r="G7118" i="4"/>
  <c r="E7119" i="4"/>
  <c r="G7119" i="4"/>
  <c r="E7120" i="4"/>
  <c r="G7120" i="4"/>
  <c r="E7121" i="4"/>
  <c r="G7121" i="4"/>
  <c r="E7122" i="4"/>
  <c r="G7122" i="4"/>
  <c r="E7123" i="4"/>
  <c r="G7123" i="4"/>
  <c r="E7124" i="4"/>
  <c r="G7124" i="4"/>
  <c r="E7125" i="4"/>
  <c r="G7125" i="4"/>
  <c r="E7126" i="4"/>
  <c r="G7126" i="4"/>
  <c r="E7127" i="4"/>
  <c r="G7127" i="4"/>
  <c r="E7128" i="4"/>
  <c r="G7128" i="4"/>
  <c r="E7129" i="4"/>
  <c r="G7129" i="4"/>
  <c r="E7130" i="4"/>
  <c r="G7130" i="4"/>
  <c r="E7131" i="4"/>
  <c r="G7131" i="4"/>
  <c r="E7132" i="4"/>
  <c r="G7132" i="4"/>
  <c r="E7133" i="4"/>
  <c r="G7133" i="4"/>
  <c r="E7134" i="4"/>
  <c r="G7134" i="4"/>
  <c r="E7135" i="4"/>
  <c r="G7135" i="4"/>
  <c r="E7136" i="4"/>
  <c r="G7136" i="4"/>
  <c r="E7137" i="4"/>
  <c r="G7137" i="4"/>
  <c r="E7138" i="4"/>
  <c r="G7138" i="4"/>
  <c r="E7139" i="4"/>
  <c r="G7139" i="4"/>
  <c r="E7140" i="4"/>
  <c r="G7140" i="4"/>
  <c r="E7141" i="4"/>
  <c r="G7141" i="4"/>
  <c r="E7142" i="4"/>
  <c r="G7142" i="4"/>
  <c r="E7143" i="4"/>
  <c r="G7143" i="4"/>
  <c r="E7144" i="4"/>
  <c r="G7144" i="4"/>
  <c r="E7145" i="4"/>
  <c r="G7145" i="4"/>
  <c r="E7146" i="4"/>
  <c r="G7146" i="4"/>
  <c r="E7147" i="4"/>
  <c r="G7147" i="4"/>
  <c r="E7148" i="4"/>
  <c r="G7148" i="4"/>
  <c r="E7149" i="4"/>
  <c r="G7149" i="4"/>
  <c r="E7150" i="4"/>
  <c r="G7150" i="4"/>
  <c r="E7151" i="4"/>
  <c r="G7151" i="4"/>
  <c r="E7152" i="4"/>
  <c r="G7152" i="4"/>
  <c r="E7153" i="4"/>
  <c r="G7153" i="4"/>
  <c r="E7154" i="4"/>
  <c r="G7154" i="4"/>
  <c r="E7155" i="4"/>
  <c r="G7155" i="4"/>
  <c r="E7156" i="4"/>
  <c r="G7156" i="4"/>
  <c r="E7157" i="4"/>
  <c r="G7157" i="4"/>
  <c r="E7158" i="4"/>
  <c r="G7158" i="4"/>
  <c r="E7159" i="4"/>
  <c r="G7159" i="4"/>
  <c r="E7160" i="4"/>
  <c r="G7160" i="4"/>
  <c r="E7161" i="4"/>
  <c r="G7161" i="4"/>
  <c r="E7162" i="4"/>
  <c r="G7162" i="4"/>
  <c r="E7163" i="4"/>
  <c r="G7163" i="4"/>
  <c r="E7164" i="4"/>
  <c r="G7164" i="4"/>
  <c r="E7165" i="4"/>
  <c r="G7165" i="4"/>
  <c r="E7166" i="4"/>
  <c r="G7166" i="4"/>
  <c r="E7167" i="4"/>
  <c r="G7167" i="4"/>
  <c r="E7168" i="4"/>
  <c r="G7168" i="4"/>
  <c r="E7169" i="4"/>
  <c r="G7169" i="4"/>
  <c r="E7170" i="4"/>
  <c r="G7170" i="4"/>
  <c r="E7171" i="4"/>
  <c r="G7171" i="4"/>
  <c r="E7172" i="4"/>
  <c r="G7172" i="4"/>
  <c r="E7173" i="4"/>
  <c r="G7173" i="4"/>
  <c r="E7174" i="4"/>
  <c r="G7174" i="4"/>
  <c r="E7175" i="4"/>
  <c r="G7175" i="4"/>
  <c r="E7176" i="4"/>
  <c r="G7176" i="4"/>
  <c r="E7177" i="4"/>
  <c r="G7177" i="4"/>
  <c r="E7178" i="4"/>
  <c r="G7178" i="4"/>
  <c r="E7179" i="4"/>
  <c r="G7179" i="4"/>
  <c r="E7180" i="4"/>
  <c r="G7180" i="4"/>
  <c r="E7181" i="4"/>
  <c r="G7181" i="4"/>
  <c r="E7182" i="4"/>
  <c r="G7182" i="4"/>
  <c r="E7183" i="4"/>
  <c r="G7183" i="4"/>
  <c r="E7184" i="4"/>
  <c r="G7184" i="4"/>
  <c r="E7185" i="4"/>
  <c r="G7185" i="4"/>
  <c r="E7186" i="4"/>
  <c r="G7186" i="4"/>
  <c r="E7187" i="4"/>
  <c r="G7187" i="4"/>
  <c r="E7188" i="4"/>
  <c r="G7188" i="4"/>
  <c r="E7189" i="4"/>
  <c r="G7189" i="4"/>
  <c r="E7190" i="4"/>
  <c r="G7190" i="4"/>
  <c r="E7191" i="4"/>
  <c r="G7191" i="4"/>
  <c r="E7192" i="4"/>
  <c r="G7192" i="4"/>
  <c r="E7193" i="4"/>
  <c r="G7193" i="4"/>
  <c r="E7194" i="4"/>
  <c r="G7194" i="4"/>
  <c r="E7195" i="4"/>
  <c r="G7195" i="4"/>
  <c r="E7196" i="4"/>
  <c r="G7196" i="4"/>
  <c r="E7197" i="4"/>
  <c r="G7197" i="4"/>
  <c r="E7198" i="4"/>
  <c r="G7198" i="4"/>
  <c r="E7199" i="4"/>
  <c r="G7199" i="4"/>
  <c r="E7200" i="4"/>
  <c r="G7200" i="4"/>
  <c r="E7201" i="4"/>
  <c r="G7201" i="4"/>
  <c r="E7202" i="4"/>
  <c r="G7202" i="4"/>
  <c r="E7203" i="4"/>
  <c r="G7203" i="4"/>
  <c r="E7204" i="4"/>
  <c r="G7204" i="4"/>
  <c r="E7205" i="4"/>
  <c r="G7205" i="4"/>
  <c r="E7206" i="4"/>
  <c r="G7206" i="4"/>
  <c r="E7207" i="4"/>
  <c r="G7207" i="4"/>
  <c r="E7208" i="4"/>
  <c r="G7208" i="4"/>
  <c r="E7209" i="4"/>
  <c r="G7209" i="4"/>
  <c r="E7210" i="4"/>
  <c r="G7210" i="4"/>
  <c r="E7211" i="4"/>
  <c r="G7211" i="4"/>
  <c r="E7212" i="4"/>
  <c r="G7212" i="4"/>
  <c r="E7213" i="4"/>
  <c r="G7213" i="4"/>
  <c r="E7214" i="4"/>
  <c r="G7214" i="4"/>
  <c r="E7215" i="4"/>
  <c r="G7215" i="4"/>
  <c r="E7216" i="4"/>
  <c r="G7216" i="4"/>
  <c r="E7217" i="4"/>
  <c r="G7217" i="4"/>
  <c r="E7218" i="4"/>
  <c r="G7218" i="4"/>
  <c r="E7219" i="4"/>
  <c r="G7219" i="4"/>
  <c r="E7220" i="4"/>
  <c r="G7220" i="4"/>
  <c r="E7221" i="4"/>
  <c r="G7221" i="4"/>
  <c r="E7222" i="4"/>
  <c r="G7222" i="4"/>
  <c r="E7223" i="4"/>
  <c r="G7223" i="4"/>
  <c r="E7224" i="4"/>
  <c r="G7224" i="4"/>
  <c r="E7225" i="4"/>
  <c r="G7225" i="4"/>
  <c r="E7226" i="4"/>
  <c r="G7226" i="4"/>
  <c r="E7227" i="4"/>
  <c r="G7227" i="4"/>
  <c r="E7228" i="4"/>
  <c r="G7228" i="4"/>
  <c r="E7229" i="4"/>
  <c r="G7229" i="4"/>
  <c r="E7230" i="4"/>
  <c r="G7230" i="4"/>
  <c r="E7231" i="4"/>
  <c r="G7231" i="4"/>
  <c r="E7232" i="4"/>
  <c r="G7232" i="4"/>
  <c r="E7233" i="4"/>
  <c r="G7233" i="4"/>
  <c r="E7234" i="4"/>
  <c r="G7234" i="4"/>
  <c r="E7235" i="4"/>
  <c r="G7235" i="4"/>
  <c r="E7236" i="4"/>
  <c r="G7236" i="4"/>
  <c r="E7237" i="4"/>
  <c r="G7237" i="4"/>
  <c r="E7238" i="4"/>
  <c r="G7238" i="4"/>
  <c r="E7239" i="4"/>
  <c r="G7239" i="4"/>
  <c r="E7240" i="4"/>
  <c r="G7240" i="4"/>
  <c r="E7241" i="4"/>
  <c r="G7241" i="4"/>
  <c r="E7242" i="4"/>
  <c r="G7242" i="4"/>
  <c r="E7243" i="4"/>
  <c r="G7243" i="4"/>
  <c r="E7244" i="4"/>
  <c r="G7244" i="4"/>
  <c r="E7245" i="4"/>
  <c r="G7245" i="4"/>
  <c r="E7246" i="4"/>
  <c r="G7246" i="4"/>
  <c r="E7247" i="4"/>
  <c r="G7247" i="4"/>
  <c r="E7248" i="4"/>
  <c r="G7248" i="4"/>
  <c r="E7249" i="4"/>
  <c r="G7249" i="4"/>
  <c r="E7250" i="4"/>
  <c r="G7250" i="4"/>
  <c r="E7251" i="4"/>
  <c r="G7251" i="4"/>
  <c r="E7252" i="4"/>
  <c r="G7252" i="4"/>
  <c r="E7253" i="4"/>
  <c r="G7253" i="4"/>
  <c r="E7254" i="4"/>
  <c r="G7254" i="4"/>
  <c r="E7255" i="4"/>
  <c r="G7255" i="4"/>
  <c r="E7256" i="4"/>
  <c r="G7256" i="4"/>
  <c r="E7257" i="4"/>
  <c r="G7257" i="4"/>
  <c r="E7258" i="4"/>
  <c r="G7258" i="4"/>
  <c r="E7259" i="4"/>
  <c r="G7259" i="4"/>
  <c r="E7260" i="4"/>
  <c r="G7260" i="4"/>
  <c r="E7261" i="4"/>
  <c r="G7261" i="4"/>
  <c r="E7262" i="4"/>
  <c r="G7262" i="4"/>
  <c r="E7263" i="4"/>
  <c r="G7263" i="4"/>
  <c r="E7264" i="4"/>
  <c r="G7264" i="4"/>
  <c r="E7265" i="4"/>
  <c r="G7265" i="4"/>
  <c r="E7266" i="4"/>
  <c r="G7266" i="4"/>
  <c r="E7267" i="4"/>
  <c r="G7267" i="4"/>
  <c r="E7268" i="4"/>
  <c r="G7268" i="4"/>
  <c r="E7269" i="4"/>
  <c r="G7269" i="4"/>
  <c r="E7270" i="4"/>
  <c r="G7270" i="4"/>
  <c r="E7271" i="4"/>
  <c r="G7271" i="4"/>
  <c r="E7272" i="4"/>
  <c r="G7272" i="4"/>
  <c r="E7273" i="4"/>
  <c r="G7273" i="4"/>
  <c r="E7274" i="4"/>
  <c r="G7274" i="4"/>
  <c r="E7275" i="4"/>
  <c r="G7275" i="4"/>
  <c r="E7276" i="4"/>
  <c r="G7276" i="4"/>
  <c r="E7277" i="4"/>
  <c r="G7277" i="4"/>
  <c r="E7278" i="4"/>
  <c r="G7278" i="4"/>
  <c r="E7279" i="4"/>
  <c r="G7279" i="4"/>
  <c r="E7280" i="4"/>
  <c r="G7280" i="4"/>
  <c r="E7281" i="4"/>
  <c r="G7281" i="4"/>
  <c r="E7282" i="4"/>
  <c r="G7282" i="4"/>
  <c r="E7283" i="4"/>
  <c r="G7283" i="4"/>
  <c r="E7284" i="4"/>
  <c r="G7284" i="4"/>
  <c r="E7285" i="4"/>
  <c r="G7285" i="4"/>
  <c r="E7286" i="4"/>
  <c r="G7286" i="4"/>
  <c r="E7287" i="4"/>
  <c r="G7287" i="4"/>
  <c r="E7288" i="4"/>
  <c r="G7288" i="4"/>
  <c r="E7289" i="4"/>
  <c r="G7289" i="4"/>
  <c r="E7290" i="4"/>
  <c r="G7290" i="4"/>
  <c r="E7291" i="4"/>
  <c r="G7291" i="4"/>
  <c r="E7292" i="4"/>
  <c r="G7292" i="4"/>
  <c r="E7293" i="4"/>
  <c r="G7293" i="4"/>
  <c r="E7294" i="4"/>
  <c r="G7294" i="4"/>
  <c r="E7295" i="4"/>
  <c r="G7295" i="4"/>
  <c r="E7296" i="4"/>
  <c r="G7296" i="4"/>
  <c r="E7297" i="4"/>
  <c r="G7297" i="4"/>
  <c r="E7298" i="4"/>
  <c r="G7298" i="4"/>
  <c r="E7299" i="4"/>
  <c r="G7299" i="4"/>
  <c r="E7300" i="4"/>
  <c r="G7300" i="4"/>
  <c r="E7301" i="4"/>
  <c r="G7301" i="4"/>
  <c r="E7302" i="4"/>
  <c r="G7302" i="4"/>
  <c r="E7303" i="4"/>
  <c r="G7303" i="4"/>
  <c r="E7304" i="4"/>
  <c r="G7304" i="4"/>
  <c r="E7305" i="4"/>
  <c r="G7305" i="4"/>
  <c r="E7306" i="4"/>
  <c r="G7306" i="4"/>
  <c r="E7307" i="4"/>
  <c r="G7307" i="4"/>
  <c r="E7308" i="4"/>
  <c r="G7308" i="4"/>
  <c r="E7309" i="4"/>
  <c r="G7309" i="4"/>
  <c r="E7310" i="4"/>
  <c r="G7310" i="4"/>
  <c r="E7311" i="4"/>
  <c r="G7311" i="4"/>
  <c r="E7312" i="4"/>
  <c r="G7312" i="4"/>
  <c r="E7313" i="4"/>
  <c r="G7313" i="4"/>
  <c r="E7314" i="4"/>
  <c r="G7314" i="4"/>
  <c r="E7315" i="4"/>
  <c r="G7315" i="4"/>
  <c r="E7316" i="4"/>
  <c r="G7316" i="4"/>
  <c r="E7317" i="4"/>
  <c r="G7317" i="4"/>
  <c r="E7318" i="4"/>
  <c r="G7318" i="4"/>
  <c r="E7319" i="4"/>
  <c r="G7319" i="4"/>
  <c r="E7320" i="4"/>
  <c r="G7320" i="4"/>
  <c r="E7321" i="4"/>
  <c r="G7321" i="4"/>
  <c r="E7322" i="4"/>
  <c r="G7322" i="4"/>
  <c r="E7323" i="4"/>
  <c r="G7323" i="4"/>
  <c r="E7324" i="4"/>
  <c r="G7324" i="4"/>
  <c r="E7325" i="4"/>
  <c r="G7325" i="4"/>
  <c r="E7326" i="4"/>
  <c r="G7326" i="4"/>
  <c r="E7327" i="4"/>
  <c r="G7327" i="4"/>
  <c r="E7328" i="4"/>
  <c r="G7328" i="4"/>
  <c r="E7329" i="4"/>
  <c r="G7329" i="4"/>
  <c r="E7330" i="4"/>
  <c r="G7330" i="4"/>
  <c r="E7331" i="4"/>
  <c r="G7331" i="4"/>
  <c r="E7332" i="4"/>
  <c r="G7332" i="4"/>
  <c r="E7333" i="4"/>
  <c r="G7333" i="4"/>
  <c r="E7334" i="4"/>
  <c r="G7334" i="4"/>
  <c r="E7335" i="4"/>
  <c r="G7335" i="4"/>
  <c r="E7336" i="4"/>
  <c r="G7336" i="4"/>
  <c r="E7337" i="4"/>
  <c r="G7337" i="4"/>
  <c r="E7338" i="4"/>
  <c r="G7338" i="4"/>
  <c r="E7339" i="4"/>
  <c r="G7339" i="4"/>
  <c r="E7340" i="4"/>
  <c r="G7340" i="4"/>
  <c r="E7341" i="4"/>
  <c r="G7341" i="4"/>
  <c r="E7342" i="4"/>
  <c r="G7342" i="4"/>
  <c r="E7343" i="4"/>
  <c r="G7343" i="4"/>
  <c r="E7344" i="4"/>
  <c r="G7344" i="4"/>
  <c r="E7345" i="4"/>
  <c r="G7345" i="4"/>
  <c r="E7346" i="4"/>
  <c r="G7346" i="4"/>
  <c r="E7347" i="4"/>
  <c r="G7347" i="4"/>
  <c r="E7348" i="4"/>
  <c r="G7348" i="4"/>
  <c r="E7349" i="4"/>
  <c r="G7349" i="4"/>
  <c r="E7350" i="4"/>
  <c r="G7350" i="4"/>
  <c r="E7351" i="4"/>
  <c r="G7351" i="4"/>
  <c r="E7352" i="4"/>
  <c r="G7352" i="4"/>
  <c r="E7353" i="4"/>
  <c r="G7353" i="4"/>
  <c r="E7354" i="4"/>
  <c r="G7354" i="4"/>
  <c r="E7355" i="4"/>
  <c r="G7355" i="4"/>
  <c r="E7356" i="4"/>
  <c r="G7356" i="4"/>
  <c r="E7357" i="4"/>
  <c r="G7357" i="4"/>
  <c r="E7358" i="4"/>
  <c r="G7358" i="4"/>
  <c r="E7359" i="4"/>
  <c r="G7359" i="4"/>
  <c r="E7360" i="4"/>
  <c r="G7360" i="4"/>
  <c r="E7361" i="4"/>
  <c r="G7361" i="4"/>
  <c r="E7362" i="4"/>
  <c r="G7362" i="4"/>
  <c r="E7363" i="4"/>
  <c r="G7363" i="4"/>
  <c r="E7364" i="4"/>
  <c r="G7364" i="4"/>
  <c r="E7365" i="4"/>
  <c r="G7365" i="4"/>
  <c r="E7366" i="4"/>
  <c r="G7366" i="4"/>
  <c r="E7367" i="4"/>
  <c r="G7367" i="4"/>
  <c r="E7368" i="4"/>
  <c r="G7368" i="4"/>
  <c r="E7369" i="4"/>
  <c r="G7369" i="4"/>
  <c r="E7370" i="4"/>
  <c r="G7370" i="4"/>
  <c r="E7371" i="4"/>
  <c r="G7371" i="4"/>
  <c r="E7372" i="4"/>
  <c r="G7372" i="4"/>
  <c r="E7373" i="4"/>
  <c r="G7373" i="4"/>
  <c r="E7374" i="4"/>
  <c r="G7374" i="4"/>
  <c r="E7375" i="4"/>
  <c r="G7375" i="4"/>
  <c r="E7376" i="4"/>
  <c r="G7376" i="4"/>
  <c r="E7377" i="4"/>
  <c r="G7377" i="4"/>
  <c r="E7378" i="4"/>
  <c r="G7378" i="4"/>
  <c r="E7379" i="4"/>
  <c r="G7379" i="4"/>
  <c r="E7380" i="4"/>
  <c r="G7380" i="4"/>
  <c r="E7381" i="4"/>
  <c r="G7381" i="4"/>
  <c r="E7382" i="4"/>
  <c r="G7382" i="4"/>
  <c r="E7383" i="4"/>
  <c r="G7383" i="4"/>
  <c r="E7384" i="4"/>
  <c r="G7384" i="4"/>
  <c r="E7385" i="4"/>
  <c r="G7385" i="4"/>
  <c r="E7386" i="4"/>
  <c r="G7386" i="4"/>
  <c r="E7387" i="4"/>
  <c r="G7387" i="4"/>
  <c r="E7388" i="4"/>
  <c r="G7388" i="4"/>
  <c r="E7389" i="4"/>
  <c r="G7389" i="4"/>
  <c r="E7390" i="4"/>
  <c r="G7390" i="4"/>
  <c r="E7391" i="4"/>
  <c r="G7391" i="4"/>
  <c r="E7392" i="4"/>
  <c r="G7392" i="4"/>
  <c r="E7393" i="4"/>
  <c r="G7393" i="4"/>
  <c r="E7394" i="4"/>
  <c r="G7394" i="4"/>
  <c r="E7395" i="4"/>
  <c r="G7395" i="4"/>
  <c r="E7396" i="4"/>
  <c r="G7396" i="4"/>
  <c r="E7397" i="4"/>
  <c r="G7397" i="4"/>
  <c r="E7398" i="4"/>
  <c r="G7398" i="4"/>
  <c r="E7399" i="4"/>
  <c r="G7399" i="4"/>
  <c r="E7400" i="4"/>
  <c r="G7400" i="4"/>
  <c r="E7401" i="4"/>
  <c r="G7401" i="4"/>
  <c r="E7402" i="4"/>
  <c r="G7402" i="4"/>
  <c r="E7403" i="4"/>
  <c r="G7403" i="4"/>
  <c r="E7404" i="4"/>
  <c r="G7404" i="4"/>
  <c r="E7405" i="4"/>
  <c r="G7405" i="4"/>
  <c r="E7406" i="4"/>
  <c r="G7406" i="4"/>
  <c r="E7407" i="4"/>
  <c r="G7407" i="4"/>
  <c r="E7408" i="4"/>
  <c r="G7408" i="4"/>
  <c r="E7409" i="4"/>
  <c r="G7409" i="4"/>
  <c r="E7410" i="4"/>
  <c r="G7410" i="4"/>
  <c r="E7411" i="4"/>
  <c r="G7411" i="4"/>
  <c r="E7412" i="4"/>
  <c r="G7412" i="4"/>
  <c r="E7413" i="4"/>
  <c r="G7413" i="4"/>
  <c r="E7414" i="4"/>
  <c r="G7414" i="4"/>
  <c r="E7415" i="4"/>
  <c r="G7415" i="4"/>
  <c r="E7416" i="4"/>
  <c r="G7416" i="4"/>
  <c r="E7417" i="4"/>
  <c r="G7417" i="4"/>
  <c r="E7418" i="4"/>
  <c r="G7418" i="4"/>
  <c r="E7419" i="4"/>
  <c r="G7419" i="4"/>
  <c r="E7420" i="4"/>
  <c r="G7420" i="4"/>
  <c r="E7421" i="4"/>
  <c r="G7421" i="4"/>
  <c r="E7422" i="4"/>
  <c r="G7422" i="4"/>
  <c r="E7423" i="4"/>
  <c r="G7423" i="4"/>
  <c r="E7424" i="4"/>
  <c r="G7424" i="4"/>
  <c r="E7425" i="4"/>
  <c r="G7425" i="4"/>
  <c r="E7426" i="4"/>
  <c r="G7426" i="4"/>
  <c r="E7427" i="4"/>
  <c r="G7427" i="4"/>
  <c r="E7428" i="4"/>
  <c r="G7428" i="4"/>
  <c r="E7429" i="4"/>
  <c r="G7429" i="4"/>
  <c r="E7430" i="4"/>
  <c r="G7430" i="4"/>
  <c r="E7431" i="4"/>
  <c r="G7431" i="4"/>
  <c r="E7432" i="4"/>
  <c r="G7432" i="4"/>
  <c r="E7433" i="4"/>
  <c r="G7433" i="4"/>
  <c r="E7434" i="4"/>
  <c r="G7434" i="4"/>
  <c r="E7435" i="4"/>
  <c r="G7435" i="4"/>
  <c r="E7436" i="4"/>
  <c r="G7436" i="4"/>
  <c r="E7437" i="4"/>
  <c r="G7437" i="4"/>
  <c r="E7438" i="4"/>
  <c r="G7438" i="4"/>
  <c r="E7439" i="4"/>
  <c r="G7439" i="4"/>
  <c r="E7440" i="4"/>
  <c r="G7440" i="4"/>
  <c r="E7441" i="4"/>
  <c r="G7441" i="4"/>
  <c r="E7442" i="4"/>
  <c r="G7442" i="4"/>
  <c r="E7443" i="4"/>
  <c r="G7443" i="4"/>
  <c r="E7444" i="4"/>
  <c r="G7444" i="4"/>
  <c r="E7445" i="4"/>
  <c r="G7445" i="4"/>
  <c r="E7446" i="4"/>
  <c r="G7446" i="4"/>
  <c r="E7447" i="4"/>
  <c r="G7447" i="4"/>
  <c r="E7448" i="4"/>
  <c r="G7448" i="4"/>
  <c r="E7449" i="4"/>
  <c r="G7449" i="4"/>
  <c r="E7450" i="4"/>
  <c r="G7450" i="4"/>
  <c r="E7451" i="4"/>
  <c r="G7451" i="4"/>
  <c r="E7452" i="4"/>
  <c r="G7452" i="4"/>
  <c r="E7453" i="4"/>
  <c r="G7453" i="4"/>
  <c r="E7454" i="4"/>
  <c r="G7454" i="4"/>
  <c r="E7455" i="4"/>
  <c r="G7455" i="4"/>
  <c r="E7456" i="4"/>
  <c r="G7456" i="4"/>
  <c r="E7457" i="4"/>
  <c r="G7457" i="4"/>
  <c r="E7458" i="4"/>
  <c r="G7458" i="4"/>
  <c r="E7459" i="4"/>
  <c r="G7459" i="4"/>
  <c r="E7460" i="4"/>
  <c r="G7460" i="4"/>
  <c r="E7461" i="4"/>
  <c r="G7461" i="4"/>
  <c r="E7462" i="4"/>
  <c r="G7462" i="4"/>
  <c r="E7463" i="4"/>
  <c r="G7463" i="4"/>
  <c r="E7464" i="4"/>
  <c r="G7464" i="4"/>
  <c r="E7465" i="4"/>
  <c r="G7465" i="4"/>
  <c r="E7466" i="4"/>
  <c r="G7466" i="4"/>
  <c r="E7467" i="4"/>
  <c r="G7467" i="4"/>
  <c r="E7468" i="4"/>
  <c r="G7468" i="4"/>
  <c r="E7469" i="4"/>
  <c r="G7469" i="4"/>
  <c r="E7470" i="4"/>
  <c r="G7470" i="4"/>
  <c r="E7471" i="4"/>
  <c r="G7471" i="4"/>
  <c r="E7472" i="4"/>
  <c r="G7472" i="4"/>
  <c r="E7473" i="4"/>
  <c r="G7473" i="4"/>
  <c r="E7474" i="4"/>
  <c r="G7474" i="4"/>
  <c r="E7475" i="4"/>
  <c r="G7475" i="4"/>
  <c r="E7476" i="4"/>
  <c r="G7476" i="4"/>
  <c r="E7477" i="4"/>
  <c r="G7477" i="4"/>
  <c r="E7478" i="4"/>
  <c r="G7478" i="4"/>
  <c r="E7479" i="4"/>
  <c r="G7479" i="4"/>
  <c r="E7480" i="4"/>
  <c r="G7480" i="4"/>
  <c r="E7481" i="4"/>
  <c r="G7481" i="4"/>
  <c r="E7482" i="4"/>
  <c r="G7482" i="4"/>
  <c r="E7483" i="4"/>
  <c r="G7483" i="4"/>
  <c r="E7484" i="4"/>
  <c r="G7484" i="4"/>
  <c r="E7485" i="4"/>
  <c r="G7485" i="4"/>
  <c r="E7486" i="4"/>
  <c r="G7486" i="4"/>
  <c r="E7487" i="4"/>
  <c r="G7487" i="4"/>
  <c r="E7488" i="4"/>
  <c r="G7488" i="4"/>
  <c r="E7489" i="4"/>
  <c r="G7489" i="4"/>
  <c r="E7490" i="4"/>
  <c r="G7490" i="4"/>
  <c r="E7491" i="4"/>
  <c r="G7491" i="4"/>
  <c r="E7492" i="4"/>
  <c r="G7492" i="4"/>
  <c r="E7493" i="4"/>
  <c r="G7493" i="4"/>
  <c r="E7494" i="4"/>
  <c r="G7494" i="4"/>
  <c r="E7495" i="4"/>
  <c r="G7495" i="4"/>
  <c r="E7496" i="4"/>
  <c r="G7496" i="4"/>
  <c r="E7497" i="4"/>
  <c r="G7497" i="4"/>
  <c r="E7498" i="4"/>
  <c r="G7498" i="4"/>
  <c r="E7499" i="4"/>
  <c r="G7499" i="4"/>
  <c r="E7500" i="4"/>
  <c r="G7500" i="4"/>
  <c r="E7501" i="4"/>
  <c r="G7501" i="4"/>
  <c r="E7502" i="4"/>
  <c r="G7502" i="4"/>
  <c r="E7503" i="4"/>
  <c r="G7503" i="4"/>
  <c r="E7504" i="4"/>
  <c r="G7504" i="4"/>
  <c r="E7505" i="4"/>
  <c r="G7505" i="4"/>
  <c r="E7506" i="4"/>
  <c r="G7506" i="4"/>
  <c r="E7507" i="4"/>
  <c r="G7507" i="4"/>
  <c r="E7508" i="4"/>
  <c r="G7508" i="4"/>
  <c r="E7509" i="4"/>
  <c r="G7509" i="4"/>
  <c r="E7510" i="4"/>
  <c r="G7510" i="4"/>
  <c r="E7511" i="4"/>
  <c r="G7511" i="4"/>
  <c r="E7512" i="4"/>
  <c r="G7512" i="4"/>
  <c r="E7513" i="4"/>
  <c r="G7513" i="4"/>
  <c r="E7514" i="4"/>
  <c r="G7514" i="4"/>
  <c r="E7515" i="4"/>
  <c r="G7515" i="4"/>
  <c r="E7516" i="4"/>
  <c r="G7516" i="4"/>
  <c r="E7517" i="4"/>
  <c r="G7517" i="4"/>
  <c r="E7518" i="4"/>
  <c r="G7518" i="4"/>
  <c r="E7519" i="4"/>
  <c r="G7519" i="4"/>
  <c r="E7520" i="4"/>
  <c r="G7520" i="4"/>
  <c r="E7521" i="4"/>
  <c r="G7521" i="4"/>
  <c r="E7522" i="4"/>
  <c r="G7522" i="4"/>
  <c r="E7523" i="4"/>
  <c r="G7523" i="4"/>
  <c r="E7524" i="4"/>
  <c r="G7524" i="4"/>
  <c r="E7525" i="4"/>
  <c r="G7525" i="4"/>
  <c r="E7526" i="4"/>
  <c r="G7526" i="4"/>
  <c r="E7527" i="4"/>
  <c r="G7527" i="4"/>
  <c r="E7528" i="4"/>
  <c r="G7528" i="4"/>
  <c r="E7529" i="4"/>
  <c r="G7529" i="4"/>
  <c r="E7530" i="4"/>
  <c r="G7530" i="4"/>
  <c r="E7531" i="4"/>
  <c r="G7531" i="4"/>
  <c r="E7532" i="4"/>
  <c r="G7532" i="4"/>
  <c r="E7533" i="4"/>
  <c r="G7533" i="4"/>
  <c r="E7534" i="4"/>
  <c r="G7534" i="4"/>
  <c r="E7535" i="4"/>
  <c r="G7535" i="4"/>
  <c r="E7536" i="4"/>
  <c r="G7536" i="4"/>
  <c r="E7537" i="4"/>
  <c r="G7537" i="4"/>
  <c r="E7538" i="4"/>
  <c r="G7538" i="4"/>
  <c r="E7539" i="4"/>
  <c r="G7539" i="4"/>
  <c r="E7540" i="4"/>
  <c r="G7540" i="4"/>
  <c r="E7541" i="4"/>
  <c r="G7541" i="4"/>
  <c r="E7542" i="4"/>
  <c r="G7542" i="4"/>
  <c r="E7543" i="4"/>
  <c r="G7543" i="4"/>
  <c r="E7544" i="4"/>
  <c r="G7544" i="4"/>
  <c r="E7545" i="4"/>
  <c r="G7545" i="4"/>
  <c r="E7546" i="4"/>
  <c r="G7546" i="4"/>
  <c r="E7547" i="4"/>
  <c r="G7547" i="4"/>
  <c r="E7548" i="4"/>
  <c r="G7548" i="4"/>
  <c r="E7549" i="4"/>
  <c r="G7549" i="4"/>
  <c r="E7550" i="4"/>
  <c r="G7550" i="4"/>
  <c r="E7551" i="4"/>
  <c r="G7551" i="4"/>
  <c r="E7552" i="4"/>
  <c r="G7552" i="4"/>
  <c r="E7553" i="4"/>
  <c r="G7553" i="4"/>
  <c r="E7554" i="4"/>
  <c r="G7554" i="4"/>
  <c r="E7555" i="4"/>
  <c r="G7555" i="4"/>
  <c r="E7556" i="4"/>
  <c r="G7556" i="4"/>
  <c r="E7557" i="4"/>
  <c r="G7557" i="4"/>
  <c r="E7558" i="4"/>
  <c r="G7558" i="4"/>
  <c r="E7559" i="4"/>
  <c r="G7559" i="4"/>
  <c r="E7560" i="4"/>
  <c r="G7560" i="4"/>
  <c r="E7561" i="4"/>
  <c r="G7561" i="4"/>
  <c r="E7562" i="4"/>
  <c r="G7562" i="4"/>
  <c r="E7563" i="4"/>
  <c r="G7563" i="4"/>
  <c r="E7564" i="4"/>
  <c r="G7564" i="4"/>
  <c r="E7565" i="4"/>
  <c r="G7565" i="4"/>
  <c r="E7566" i="4"/>
  <c r="G7566" i="4"/>
  <c r="E7567" i="4"/>
  <c r="G7567" i="4"/>
  <c r="E7568" i="4"/>
  <c r="G7568" i="4"/>
  <c r="E7569" i="4"/>
  <c r="G7569" i="4"/>
  <c r="E7570" i="4"/>
  <c r="G7570" i="4"/>
  <c r="E7571" i="4"/>
  <c r="G7571" i="4"/>
  <c r="E7572" i="4"/>
  <c r="G7572" i="4"/>
  <c r="E7573" i="4"/>
  <c r="G7573" i="4"/>
  <c r="E7574" i="4"/>
  <c r="G7574" i="4"/>
  <c r="E7575" i="4"/>
  <c r="G7575" i="4"/>
  <c r="E7576" i="4"/>
  <c r="G7576" i="4"/>
  <c r="E7577" i="4"/>
  <c r="G7577" i="4"/>
  <c r="E7578" i="4"/>
  <c r="G7578" i="4"/>
  <c r="E7579" i="4"/>
  <c r="G7579" i="4"/>
  <c r="E7580" i="4"/>
  <c r="G7580" i="4"/>
  <c r="E7581" i="4"/>
  <c r="G7581" i="4"/>
  <c r="E7582" i="4"/>
  <c r="G7582" i="4"/>
  <c r="E7583" i="4"/>
  <c r="G7583" i="4"/>
  <c r="E7584" i="4"/>
  <c r="G7584" i="4"/>
  <c r="E7585" i="4"/>
  <c r="G7585" i="4"/>
  <c r="E7586" i="4"/>
  <c r="G7586" i="4"/>
  <c r="E7587" i="4"/>
  <c r="G7587" i="4"/>
  <c r="E7588" i="4"/>
  <c r="G7588" i="4"/>
  <c r="E7589" i="4"/>
  <c r="G7589" i="4"/>
  <c r="E7590" i="4"/>
  <c r="G7590" i="4"/>
  <c r="E7591" i="4"/>
  <c r="G7591" i="4"/>
  <c r="E7592" i="4"/>
  <c r="G7592" i="4"/>
  <c r="E7593" i="4"/>
  <c r="G7593" i="4"/>
  <c r="E7594" i="4"/>
  <c r="G7594" i="4"/>
  <c r="E7595" i="4"/>
  <c r="G7595" i="4"/>
  <c r="E7596" i="4"/>
  <c r="G7596" i="4"/>
  <c r="E7597" i="4"/>
  <c r="G7597" i="4"/>
  <c r="E7598" i="4"/>
  <c r="G7598" i="4"/>
  <c r="E7599" i="4"/>
  <c r="G7599" i="4"/>
  <c r="E7600" i="4"/>
  <c r="G7600" i="4"/>
  <c r="E7601" i="4"/>
  <c r="G7601" i="4"/>
  <c r="E7602" i="4"/>
  <c r="G7602" i="4"/>
  <c r="E7603" i="4"/>
  <c r="G7603" i="4"/>
  <c r="E7604" i="4"/>
  <c r="G7604" i="4"/>
  <c r="E7605" i="4"/>
  <c r="G7605" i="4"/>
  <c r="E7606" i="4"/>
  <c r="G7606" i="4"/>
  <c r="E7607" i="4"/>
  <c r="G7607" i="4"/>
  <c r="E7608" i="4"/>
  <c r="G7608" i="4"/>
  <c r="E7609" i="4"/>
  <c r="G7609" i="4"/>
  <c r="E7610" i="4"/>
  <c r="G7610" i="4"/>
  <c r="E7611" i="4"/>
  <c r="G7611" i="4"/>
  <c r="E7612" i="4"/>
  <c r="G7612" i="4"/>
  <c r="E7613" i="4"/>
  <c r="G7613" i="4"/>
  <c r="E7614" i="4"/>
  <c r="G7614" i="4"/>
  <c r="E7615" i="4"/>
  <c r="G7615" i="4"/>
  <c r="E7616" i="4"/>
  <c r="G7616" i="4"/>
  <c r="E7617" i="4"/>
  <c r="G7617" i="4"/>
  <c r="E7618" i="4"/>
  <c r="G7618" i="4"/>
  <c r="E7619" i="4"/>
  <c r="G7619" i="4"/>
  <c r="E7620" i="4"/>
  <c r="G7620" i="4"/>
  <c r="E7621" i="4"/>
  <c r="G7621" i="4"/>
  <c r="E7622" i="4"/>
  <c r="G7622" i="4"/>
  <c r="E7623" i="4"/>
  <c r="G7623" i="4"/>
  <c r="E7624" i="4"/>
  <c r="G7624" i="4"/>
  <c r="E7625" i="4"/>
  <c r="G7625" i="4"/>
  <c r="E7626" i="4"/>
  <c r="G7626" i="4"/>
  <c r="E7627" i="4"/>
  <c r="G7627" i="4"/>
  <c r="E7628" i="4"/>
  <c r="G7628" i="4"/>
  <c r="E7629" i="4"/>
  <c r="G7629" i="4"/>
  <c r="E7630" i="4"/>
  <c r="G7630" i="4"/>
  <c r="E7631" i="4"/>
  <c r="G7631" i="4"/>
  <c r="E7632" i="4"/>
  <c r="G7632" i="4"/>
  <c r="E7633" i="4"/>
  <c r="G7633" i="4"/>
  <c r="E7634" i="4"/>
  <c r="G7634" i="4"/>
  <c r="E7635" i="4"/>
  <c r="G7635" i="4"/>
  <c r="E7636" i="4"/>
  <c r="G7636" i="4"/>
  <c r="E7637" i="4"/>
  <c r="G7637" i="4"/>
  <c r="E7638" i="4"/>
  <c r="G7638" i="4"/>
  <c r="E7639" i="4"/>
  <c r="G7639" i="4"/>
  <c r="E7640" i="4"/>
  <c r="G7640" i="4"/>
  <c r="E7641" i="4"/>
  <c r="G7641" i="4"/>
  <c r="E7642" i="4"/>
  <c r="G7642" i="4"/>
  <c r="E7643" i="4"/>
  <c r="G7643" i="4"/>
  <c r="E7644" i="4"/>
  <c r="G7644" i="4"/>
  <c r="E7645" i="4"/>
  <c r="G7645" i="4"/>
  <c r="E7646" i="4"/>
  <c r="G7646" i="4"/>
  <c r="E7647" i="4"/>
  <c r="G7647" i="4"/>
  <c r="E7648" i="4"/>
  <c r="G7648" i="4"/>
  <c r="E7649" i="4"/>
  <c r="G7649" i="4"/>
  <c r="E7650" i="4"/>
  <c r="G7650" i="4"/>
  <c r="E7651" i="4"/>
  <c r="G7651" i="4"/>
  <c r="E7652" i="4"/>
  <c r="G7652" i="4"/>
  <c r="E7653" i="4"/>
  <c r="G7653" i="4"/>
  <c r="E7654" i="4"/>
  <c r="G7654" i="4"/>
  <c r="E7655" i="4"/>
  <c r="G7655" i="4"/>
  <c r="E7656" i="4"/>
  <c r="G7656" i="4"/>
  <c r="E7657" i="4"/>
  <c r="G7657" i="4"/>
  <c r="E7658" i="4"/>
  <c r="G7658" i="4"/>
  <c r="E7659" i="4"/>
  <c r="G7659" i="4"/>
  <c r="E7660" i="4"/>
  <c r="G7660" i="4"/>
  <c r="E7661" i="4"/>
  <c r="G7661" i="4"/>
  <c r="E7662" i="4"/>
  <c r="G7662" i="4"/>
  <c r="E7663" i="4"/>
  <c r="G7663" i="4"/>
  <c r="E7664" i="4"/>
  <c r="G7664" i="4"/>
  <c r="E7665" i="4"/>
  <c r="G7665" i="4"/>
  <c r="E7666" i="4"/>
  <c r="G7666" i="4"/>
  <c r="E7667" i="4"/>
  <c r="G7667" i="4"/>
  <c r="E7668" i="4"/>
  <c r="G7668" i="4"/>
  <c r="E7669" i="4"/>
  <c r="G7669" i="4"/>
  <c r="E7670" i="4"/>
  <c r="G7670" i="4"/>
  <c r="E7671" i="4"/>
  <c r="G7671" i="4"/>
  <c r="E7672" i="4"/>
  <c r="G7672" i="4"/>
  <c r="E7673" i="4"/>
  <c r="G7673" i="4"/>
  <c r="E7674" i="4"/>
  <c r="G7674" i="4"/>
  <c r="E7675" i="4"/>
  <c r="G7675" i="4"/>
  <c r="E7676" i="4"/>
  <c r="G7676" i="4"/>
  <c r="E7677" i="4"/>
  <c r="G7677" i="4"/>
  <c r="E7678" i="4"/>
  <c r="G7678" i="4"/>
  <c r="E7679" i="4"/>
  <c r="G7679" i="4"/>
  <c r="E7680" i="4"/>
  <c r="G7680" i="4"/>
  <c r="E7681" i="4"/>
  <c r="G7681" i="4"/>
  <c r="E7682" i="4"/>
  <c r="G7682" i="4"/>
  <c r="E7683" i="4"/>
  <c r="G7683" i="4"/>
  <c r="E7684" i="4"/>
  <c r="G7684" i="4"/>
  <c r="E7685" i="4"/>
  <c r="G7685" i="4"/>
  <c r="E7686" i="4"/>
  <c r="G7686" i="4"/>
  <c r="E7687" i="4"/>
  <c r="G7687" i="4"/>
  <c r="E7688" i="4"/>
  <c r="G7688" i="4"/>
  <c r="E7689" i="4"/>
  <c r="G7689" i="4"/>
  <c r="E7690" i="4"/>
  <c r="G7690" i="4"/>
  <c r="E7691" i="4"/>
  <c r="G7691" i="4"/>
  <c r="E7692" i="4"/>
  <c r="G7692" i="4"/>
  <c r="E7693" i="4"/>
  <c r="G7693" i="4"/>
  <c r="E7694" i="4"/>
  <c r="G7694" i="4"/>
  <c r="E7695" i="4"/>
  <c r="G7695" i="4"/>
  <c r="E7696" i="4"/>
  <c r="G7696" i="4"/>
  <c r="E7697" i="4"/>
  <c r="G7697" i="4"/>
  <c r="E7698" i="4"/>
  <c r="G7698" i="4"/>
  <c r="E7699" i="4"/>
  <c r="G7699" i="4"/>
  <c r="E7700" i="4"/>
  <c r="G7700" i="4"/>
  <c r="E7701" i="4"/>
  <c r="G7701" i="4"/>
  <c r="E7702" i="4"/>
  <c r="G7702" i="4"/>
  <c r="E7703" i="4"/>
  <c r="G7703" i="4"/>
  <c r="E7704" i="4"/>
  <c r="G7704" i="4"/>
  <c r="E7705" i="4"/>
  <c r="G7705" i="4"/>
  <c r="E7706" i="4"/>
  <c r="G7706" i="4"/>
  <c r="E7707" i="4"/>
  <c r="G7707" i="4"/>
  <c r="E7708" i="4"/>
  <c r="G7708" i="4"/>
  <c r="E7709" i="4"/>
  <c r="G7709" i="4"/>
  <c r="E7710" i="4"/>
  <c r="G7710" i="4"/>
  <c r="E7711" i="4"/>
  <c r="G7711" i="4"/>
  <c r="E7712" i="4"/>
  <c r="G7712" i="4"/>
  <c r="E7713" i="4"/>
  <c r="G7713" i="4"/>
  <c r="E7714" i="4"/>
  <c r="G7714" i="4"/>
  <c r="E7715" i="4"/>
  <c r="G7715" i="4"/>
  <c r="E7716" i="4"/>
  <c r="G7716" i="4"/>
  <c r="E7717" i="4"/>
  <c r="G7717" i="4"/>
  <c r="E7718" i="4"/>
  <c r="G7718" i="4"/>
  <c r="E7719" i="4"/>
  <c r="G7719" i="4"/>
  <c r="E7720" i="4"/>
  <c r="G7720" i="4"/>
  <c r="E7721" i="4"/>
  <c r="G7721" i="4"/>
  <c r="E7722" i="4"/>
  <c r="G7722" i="4"/>
  <c r="E7723" i="4"/>
  <c r="G7723" i="4"/>
  <c r="E7724" i="4"/>
  <c r="G7724" i="4"/>
  <c r="E7725" i="4"/>
  <c r="G7725" i="4"/>
  <c r="E7726" i="4"/>
  <c r="G7726" i="4"/>
  <c r="E7727" i="4"/>
  <c r="G7727" i="4"/>
  <c r="E7728" i="4"/>
  <c r="G7728" i="4"/>
  <c r="E7729" i="4"/>
  <c r="G7729" i="4"/>
  <c r="E7730" i="4"/>
  <c r="G7730" i="4"/>
  <c r="E7731" i="4"/>
  <c r="G7731" i="4"/>
  <c r="E7732" i="4"/>
  <c r="G7732" i="4"/>
  <c r="E7733" i="4"/>
  <c r="G7733" i="4"/>
  <c r="E7734" i="4"/>
  <c r="G7734" i="4"/>
  <c r="E7735" i="4"/>
  <c r="G7735" i="4"/>
  <c r="E7736" i="4"/>
  <c r="G7736" i="4"/>
  <c r="E7737" i="4"/>
  <c r="G7737" i="4"/>
  <c r="E7738" i="4"/>
  <c r="G7738" i="4"/>
  <c r="E7739" i="4"/>
  <c r="G7739" i="4"/>
  <c r="E7740" i="4"/>
  <c r="G7740" i="4"/>
  <c r="E7741" i="4"/>
  <c r="G7741" i="4"/>
  <c r="E7742" i="4"/>
  <c r="G7742" i="4"/>
  <c r="E7743" i="4"/>
  <c r="G7743" i="4"/>
  <c r="E7744" i="4"/>
  <c r="G7744" i="4"/>
  <c r="E7745" i="4"/>
  <c r="G7745" i="4"/>
  <c r="E7746" i="4"/>
  <c r="G7746" i="4"/>
  <c r="E7747" i="4"/>
  <c r="G7747" i="4"/>
  <c r="E7748" i="4"/>
  <c r="G7748" i="4"/>
  <c r="E7749" i="4"/>
  <c r="G7749" i="4"/>
  <c r="E7750" i="4"/>
  <c r="G7750" i="4"/>
  <c r="E7751" i="4"/>
  <c r="G7751" i="4"/>
  <c r="E7752" i="4"/>
  <c r="G7752" i="4"/>
  <c r="E7753" i="4"/>
  <c r="G7753" i="4"/>
  <c r="E7754" i="4"/>
  <c r="G7754" i="4"/>
  <c r="E7755" i="4"/>
  <c r="G7755" i="4"/>
  <c r="E7756" i="4"/>
  <c r="G7756" i="4"/>
  <c r="E7757" i="4"/>
  <c r="G7757" i="4"/>
  <c r="E7758" i="4"/>
  <c r="G7758" i="4"/>
  <c r="E7759" i="4"/>
  <c r="G7759" i="4"/>
  <c r="E7760" i="4"/>
  <c r="G7760" i="4"/>
  <c r="E7761" i="4"/>
  <c r="G7761" i="4"/>
  <c r="E7762" i="4"/>
  <c r="G7762" i="4"/>
  <c r="E7763" i="4"/>
  <c r="G7763" i="4"/>
  <c r="E7764" i="4"/>
  <c r="G7764" i="4"/>
  <c r="E7765" i="4"/>
  <c r="G7765" i="4"/>
  <c r="E7766" i="4"/>
  <c r="G7766" i="4"/>
  <c r="E7767" i="4"/>
  <c r="G7767" i="4"/>
  <c r="E7768" i="4"/>
  <c r="G7768" i="4"/>
  <c r="E7769" i="4"/>
  <c r="G7769" i="4"/>
  <c r="E7770" i="4"/>
  <c r="G7770" i="4"/>
  <c r="E7771" i="4"/>
  <c r="G7771" i="4"/>
  <c r="E7772" i="4"/>
  <c r="G7772" i="4"/>
  <c r="E7773" i="4"/>
  <c r="G7773" i="4"/>
  <c r="E7774" i="4"/>
  <c r="G7774" i="4"/>
  <c r="E7775" i="4"/>
  <c r="G7775" i="4"/>
  <c r="E7776" i="4"/>
  <c r="G7776" i="4"/>
  <c r="E7777" i="4"/>
  <c r="G7777" i="4"/>
  <c r="E7778" i="4"/>
  <c r="G7778" i="4"/>
  <c r="E7779" i="4"/>
  <c r="G7779" i="4"/>
  <c r="E7780" i="4"/>
  <c r="G7780" i="4"/>
  <c r="E7781" i="4"/>
  <c r="G7781" i="4"/>
  <c r="E7782" i="4"/>
  <c r="G7782" i="4"/>
  <c r="E7783" i="4"/>
  <c r="G7783" i="4"/>
  <c r="E7784" i="4"/>
  <c r="G7784" i="4"/>
  <c r="E7785" i="4"/>
  <c r="G7785" i="4"/>
  <c r="E7786" i="4"/>
  <c r="G7786" i="4"/>
  <c r="E7787" i="4"/>
  <c r="G7787" i="4"/>
  <c r="E7788" i="4"/>
  <c r="G7788" i="4"/>
  <c r="E7789" i="4"/>
  <c r="G7789" i="4"/>
  <c r="E7790" i="4"/>
  <c r="G7790" i="4"/>
  <c r="E7791" i="4"/>
  <c r="G7791" i="4"/>
  <c r="E7792" i="4"/>
  <c r="G7792" i="4"/>
  <c r="E7793" i="4"/>
  <c r="G7793" i="4"/>
  <c r="E7794" i="4"/>
  <c r="G7794" i="4"/>
  <c r="E7795" i="4"/>
  <c r="G7795" i="4"/>
  <c r="E7796" i="4"/>
  <c r="G7796" i="4"/>
  <c r="E7797" i="4"/>
  <c r="G7797" i="4"/>
  <c r="E7798" i="4"/>
  <c r="G7798" i="4"/>
  <c r="E7799" i="4"/>
  <c r="G7799" i="4"/>
  <c r="E7800" i="4"/>
  <c r="G7800" i="4"/>
  <c r="E7801" i="4"/>
  <c r="G7801" i="4"/>
  <c r="E7802" i="4"/>
  <c r="G7802" i="4"/>
  <c r="E7803" i="4"/>
  <c r="G7803" i="4"/>
  <c r="E7804" i="4"/>
  <c r="G7804" i="4"/>
  <c r="E7805" i="4"/>
  <c r="G7805" i="4"/>
  <c r="E7806" i="4"/>
  <c r="G7806" i="4"/>
  <c r="E7807" i="4"/>
  <c r="G7807" i="4"/>
  <c r="E7808" i="4"/>
  <c r="G7808" i="4"/>
  <c r="E7809" i="4"/>
  <c r="G7809" i="4"/>
  <c r="E7810" i="4"/>
  <c r="G7810" i="4"/>
  <c r="E7811" i="4"/>
  <c r="G7811" i="4"/>
  <c r="E7812" i="4"/>
  <c r="G7812" i="4"/>
  <c r="E7813" i="4"/>
  <c r="G7813" i="4"/>
  <c r="E7814" i="4"/>
  <c r="G7814" i="4"/>
  <c r="E7815" i="4"/>
  <c r="G7815" i="4"/>
  <c r="E7816" i="4"/>
  <c r="G7816" i="4"/>
  <c r="E7817" i="4"/>
  <c r="G7817" i="4"/>
  <c r="E7818" i="4"/>
  <c r="G7818" i="4"/>
  <c r="E7819" i="4"/>
  <c r="G7819" i="4"/>
  <c r="E7820" i="4"/>
  <c r="G7820" i="4"/>
  <c r="E7821" i="4"/>
  <c r="G7821" i="4"/>
  <c r="E7822" i="4"/>
  <c r="G7822" i="4"/>
  <c r="E7823" i="4"/>
  <c r="G7823" i="4"/>
  <c r="E7824" i="4"/>
  <c r="G7824" i="4"/>
  <c r="E7825" i="4"/>
  <c r="G7825" i="4"/>
  <c r="E7826" i="4"/>
  <c r="G7826" i="4"/>
  <c r="E7827" i="4"/>
  <c r="G7827" i="4"/>
  <c r="E7828" i="4"/>
  <c r="G7828" i="4"/>
  <c r="E7829" i="4"/>
  <c r="G7829" i="4"/>
  <c r="E7830" i="4"/>
  <c r="G7830" i="4"/>
  <c r="E7831" i="4"/>
  <c r="G7831" i="4"/>
  <c r="E7832" i="4"/>
  <c r="G7832" i="4"/>
  <c r="E7833" i="4"/>
  <c r="G7833" i="4"/>
  <c r="E7834" i="4"/>
  <c r="G7834" i="4"/>
  <c r="E7835" i="4"/>
  <c r="G7835" i="4"/>
  <c r="E7836" i="4"/>
  <c r="G7836" i="4"/>
  <c r="E7837" i="4"/>
  <c r="G7837" i="4"/>
  <c r="E7838" i="4"/>
  <c r="G7838" i="4"/>
  <c r="E7839" i="4"/>
  <c r="G7839" i="4"/>
  <c r="E7840" i="4"/>
  <c r="G7840" i="4"/>
  <c r="E7841" i="4"/>
  <c r="G7841" i="4"/>
  <c r="E7842" i="4"/>
  <c r="G7842" i="4"/>
  <c r="E7843" i="4"/>
  <c r="G7843" i="4"/>
  <c r="E7844" i="4"/>
  <c r="G7844" i="4"/>
  <c r="E7845" i="4"/>
  <c r="G7845" i="4"/>
  <c r="E7846" i="4"/>
  <c r="G7846" i="4"/>
  <c r="E7847" i="4"/>
  <c r="G7847" i="4"/>
  <c r="E7848" i="4"/>
  <c r="G7848" i="4"/>
  <c r="E7849" i="4"/>
  <c r="G7849" i="4"/>
  <c r="E7850" i="4"/>
  <c r="G7850" i="4"/>
  <c r="E7851" i="4"/>
  <c r="G7851" i="4"/>
  <c r="E7852" i="4"/>
  <c r="G7852" i="4"/>
  <c r="E7853" i="4"/>
  <c r="G7853" i="4"/>
  <c r="E7854" i="4"/>
  <c r="G7854" i="4"/>
  <c r="E7855" i="4"/>
  <c r="G7855" i="4"/>
  <c r="E7856" i="4"/>
  <c r="G7856" i="4"/>
  <c r="E7857" i="4"/>
  <c r="G7857" i="4"/>
  <c r="E7858" i="4"/>
  <c r="G7858" i="4"/>
  <c r="E7859" i="4"/>
  <c r="G7859" i="4"/>
  <c r="E7860" i="4"/>
  <c r="G7860" i="4"/>
  <c r="E7861" i="4"/>
  <c r="G7861" i="4"/>
  <c r="E7862" i="4"/>
  <c r="G7862" i="4"/>
  <c r="E7863" i="4"/>
  <c r="G7863" i="4"/>
  <c r="E7864" i="4"/>
  <c r="G7864" i="4"/>
  <c r="E7865" i="4"/>
  <c r="G7865" i="4"/>
  <c r="E7866" i="4"/>
  <c r="G7866" i="4"/>
  <c r="E7867" i="4"/>
  <c r="G7867" i="4"/>
  <c r="E7868" i="4"/>
  <c r="G7868" i="4"/>
  <c r="E7869" i="4"/>
  <c r="G7869" i="4"/>
  <c r="E7870" i="4"/>
  <c r="G7870" i="4"/>
  <c r="E7871" i="4"/>
  <c r="G7871" i="4"/>
  <c r="E7872" i="4"/>
  <c r="G7872" i="4"/>
  <c r="E7873" i="4"/>
  <c r="G7873" i="4"/>
  <c r="E7874" i="4"/>
  <c r="G7874" i="4"/>
  <c r="E7875" i="4"/>
  <c r="G7875" i="4"/>
  <c r="E7876" i="4"/>
  <c r="G7876" i="4"/>
  <c r="E7877" i="4"/>
  <c r="G7877" i="4"/>
  <c r="E7878" i="4"/>
  <c r="G7878" i="4"/>
  <c r="E7879" i="4"/>
  <c r="G7879" i="4"/>
  <c r="E7880" i="4"/>
  <c r="G7880" i="4"/>
  <c r="E7881" i="4"/>
  <c r="G7881" i="4"/>
  <c r="E7882" i="4"/>
  <c r="G7882" i="4"/>
  <c r="E7883" i="4"/>
  <c r="G7883" i="4"/>
  <c r="E7884" i="4"/>
  <c r="G7884" i="4"/>
  <c r="E7885" i="4"/>
  <c r="G7885" i="4"/>
  <c r="E7886" i="4"/>
  <c r="G7886" i="4"/>
  <c r="E7887" i="4"/>
  <c r="G7887" i="4"/>
  <c r="E7888" i="4"/>
  <c r="G7888" i="4"/>
  <c r="E7889" i="4"/>
  <c r="G7889" i="4"/>
  <c r="E7890" i="4"/>
  <c r="G7890" i="4"/>
  <c r="E7891" i="4"/>
  <c r="G7891" i="4"/>
  <c r="E7892" i="4"/>
  <c r="G7892" i="4"/>
  <c r="E7893" i="4"/>
  <c r="G7893" i="4"/>
  <c r="E7894" i="4"/>
  <c r="G7894" i="4"/>
  <c r="E7895" i="4"/>
  <c r="G7895" i="4"/>
  <c r="E7896" i="4"/>
  <c r="G7896" i="4"/>
  <c r="E7897" i="4"/>
  <c r="G7897" i="4"/>
  <c r="E7898" i="4"/>
  <c r="G7898" i="4"/>
  <c r="E7899" i="4"/>
  <c r="G7899" i="4"/>
  <c r="E7900" i="4"/>
  <c r="G7900" i="4"/>
  <c r="E7901" i="4"/>
  <c r="G7901" i="4"/>
  <c r="E7902" i="4"/>
  <c r="G7902" i="4"/>
  <c r="E7903" i="4"/>
  <c r="G7903" i="4"/>
  <c r="E7904" i="4"/>
  <c r="G7904" i="4"/>
  <c r="E7905" i="4"/>
  <c r="G7905" i="4"/>
  <c r="E7906" i="4"/>
  <c r="G7906" i="4"/>
  <c r="E7907" i="4"/>
  <c r="G7907" i="4"/>
  <c r="E7908" i="4"/>
  <c r="G7908" i="4"/>
  <c r="E7909" i="4"/>
  <c r="G7909" i="4"/>
  <c r="E7910" i="4"/>
  <c r="G7910" i="4"/>
  <c r="E7911" i="4"/>
  <c r="G7911" i="4"/>
  <c r="E7912" i="4"/>
  <c r="G7912" i="4"/>
  <c r="E7913" i="4"/>
  <c r="G7913" i="4"/>
  <c r="E7914" i="4"/>
  <c r="G7914" i="4"/>
  <c r="E7915" i="4"/>
  <c r="G7915" i="4"/>
  <c r="E7916" i="4"/>
  <c r="G7916" i="4"/>
  <c r="E7917" i="4"/>
  <c r="G7917" i="4"/>
  <c r="E7918" i="4"/>
  <c r="G7918" i="4"/>
  <c r="E7919" i="4"/>
  <c r="G7919" i="4"/>
  <c r="E7920" i="4"/>
  <c r="G7920" i="4"/>
  <c r="E7921" i="4"/>
  <c r="G7921" i="4"/>
  <c r="E7922" i="4"/>
  <c r="G7922" i="4"/>
  <c r="E7923" i="4"/>
  <c r="G7923" i="4"/>
  <c r="E7924" i="4"/>
  <c r="G7924" i="4"/>
  <c r="E7925" i="4"/>
  <c r="G7925" i="4"/>
  <c r="E7926" i="4"/>
  <c r="G7926" i="4"/>
  <c r="E7927" i="4"/>
  <c r="G7927" i="4"/>
  <c r="E7928" i="4"/>
  <c r="G7928" i="4"/>
  <c r="E7929" i="4"/>
  <c r="G7929" i="4"/>
  <c r="E7930" i="4"/>
  <c r="G7930" i="4"/>
  <c r="E7931" i="4"/>
  <c r="G7931" i="4"/>
  <c r="E7932" i="4"/>
  <c r="G7932" i="4"/>
  <c r="E7933" i="4"/>
  <c r="G7933" i="4"/>
  <c r="E7934" i="4"/>
  <c r="G7934" i="4"/>
  <c r="E7935" i="4"/>
  <c r="G7935" i="4"/>
  <c r="E7936" i="4"/>
  <c r="G7936" i="4"/>
  <c r="E7937" i="4"/>
  <c r="G7937" i="4"/>
  <c r="E7938" i="4"/>
  <c r="G7938" i="4"/>
  <c r="E7939" i="4"/>
  <c r="G7939" i="4"/>
  <c r="E7940" i="4"/>
  <c r="G7940" i="4"/>
  <c r="E7941" i="4"/>
  <c r="G7941" i="4"/>
  <c r="E7942" i="4"/>
  <c r="G7942" i="4"/>
  <c r="E7943" i="4"/>
  <c r="G7943" i="4"/>
  <c r="E7944" i="4"/>
  <c r="G7944" i="4"/>
  <c r="E7945" i="4"/>
  <c r="G7945" i="4"/>
  <c r="E7946" i="4"/>
  <c r="G7946" i="4"/>
  <c r="E7947" i="4"/>
  <c r="G7947" i="4"/>
  <c r="E7948" i="4"/>
  <c r="G7948" i="4"/>
  <c r="E7949" i="4"/>
  <c r="G7949" i="4"/>
  <c r="E7950" i="4"/>
  <c r="G7950" i="4"/>
  <c r="E7951" i="4"/>
  <c r="G7951" i="4"/>
  <c r="E7952" i="4"/>
  <c r="G7952" i="4"/>
  <c r="E7953" i="4"/>
  <c r="G7953" i="4"/>
  <c r="E7954" i="4"/>
  <c r="G7954" i="4"/>
  <c r="E7955" i="4"/>
  <c r="G7955" i="4"/>
  <c r="E7956" i="4"/>
  <c r="G7956" i="4"/>
  <c r="E7957" i="4"/>
  <c r="G7957" i="4"/>
  <c r="E7958" i="4"/>
  <c r="G7958" i="4"/>
  <c r="E7959" i="4"/>
  <c r="G7959" i="4"/>
  <c r="E7960" i="4"/>
  <c r="G7960" i="4"/>
  <c r="E7961" i="4"/>
  <c r="G7961" i="4"/>
  <c r="E7962" i="4"/>
  <c r="G7962" i="4"/>
  <c r="E7963" i="4"/>
  <c r="G7963" i="4"/>
  <c r="E7964" i="4"/>
  <c r="G7964" i="4"/>
  <c r="E7965" i="4"/>
  <c r="G7965" i="4"/>
  <c r="E7966" i="4"/>
  <c r="G7966" i="4"/>
  <c r="E7967" i="4"/>
  <c r="G7967" i="4"/>
  <c r="E7968" i="4"/>
  <c r="G7968" i="4"/>
  <c r="E7969" i="4"/>
  <c r="G7969" i="4"/>
  <c r="E7970" i="4"/>
  <c r="G7970" i="4"/>
  <c r="E7971" i="4"/>
  <c r="G7971" i="4"/>
  <c r="E7972" i="4"/>
  <c r="G7972" i="4"/>
  <c r="E7973" i="4"/>
  <c r="G7973" i="4"/>
  <c r="E7974" i="4"/>
  <c r="G7974" i="4"/>
  <c r="E7975" i="4"/>
  <c r="G7975" i="4"/>
  <c r="E7976" i="4"/>
  <c r="G7976" i="4"/>
  <c r="E7977" i="4"/>
  <c r="G7977" i="4"/>
  <c r="E7978" i="4"/>
  <c r="G7978" i="4"/>
  <c r="E7979" i="4"/>
  <c r="G7979" i="4"/>
  <c r="E7980" i="4"/>
  <c r="G7980" i="4"/>
  <c r="E7981" i="4"/>
  <c r="G7981" i="4"/>
  <c r="E7982" i="4"/>
  <c r="G7982" i="4"/>
  <c r="E7983" i="4"/>
  <c r="G7983" i="4"/>
  <c r="E7984" i="4"/>
  <c r="G7984" i="4"/>
  <c r="E7985" i="4"/>
  <c r="G7985" i="4"/>
  <c r="E7986" i="4"/>
  <c r="G7986" i="4"/>
  <c r="E7987" i="4"/>
  <c r="G7987" i="4"/>
  <c r="E7988" i="4"/>
  <c r="G7988" i="4"/>
  <c r="E7989" i="4"/>
  <c r="G7989" i="4"/>
  <c r="E7990" i="4"/>
  <c r="G7990" i="4"/>
  <c r="E7991" i="4"/>
  <c r="G7991" i="4"/>
  <c r="E7992" i="4"/>
  <c r="G7992" i="4"/>
  <c r="E7993" i="4"/>
  <c r="G7993" i="4"/>
  <c r="E7994" i="4"/>
  <c r="G7994" i="4"/>
  <c r="E7995" i="4"/>
  <c r="G7995" i="4"/>
  <c r="E7996" i="4"/>
  <c r="G7996" i="4"/>
  <c r="E7997" i="4"/>
  <c r="G7997" i="4"/>
  <c r="E7998" i="4"/>
  <c r="G7998" i="4"/>
  <c r="E7999" i="4"/>
  <c r="G7999" i="4"/>
  <c r="E8000" i="4"/>
  <c r="G8000" i="4"/>
  <c r="E8001" i="4"/>
  <c r="G8001" i="4"/>
  <c r="E8002" i="4"/>
  <c r="G8002" i="4"/>
  <c r="E8003" i="4"/>
  <c r="G8003" i="4"/>
  <c r="E8004" i="4"/>
  <c r="G8004" i="4"/>
  <c r="E8005" i="4"/>
  <c r="G8005" i="4"/>
  <c r="E8006" i="4"/>
  <c r="G8006" i="4"/>
  <c r="E8007" i="4"/>
  <c r="G8007" i="4"/>
  <c r="E8008" i="4"/>
  <c r="G8008" i="4"/>
  <c r="E8009" i="4"/>
  <c r="G8009" i="4"/>
  <c r="E8010" i="4"/>
  <c r="G8010" i="4"/>
  <c r="E8011" i="4"/>
  <c r="G8011" i="4"/>
  <c r="E8012" i="4"/>
  <c r="G8012" i="4"/>
  <c r="E8013" i="4"/>
  <c r="G8013" i="4"/>
  <c r="E8014" i="4"/>
  <c r="G8014" i="4"/>
  <c r="E8015" i="4"/>
  <c r="G8015" i="4"/>
  <c r="E8016" i="4"/>
  <c r="G8016" i="4"/>
  <c r="E8017" i="4"/>
  <c r="G8017" i="4"/>
  <c r="E8018" i="4"/>
  <c r="G8018" i="4"/>
  <c r="E8019" i="4"/>
  <c r="G8019" i="4"/>
  <c r="E8020" i="4"/>
  <c r="G8020" i="4"/>
  <c r="E8021" i="4"/>
  <c r="G8021" i="4"/>
  <c r="E8022" i="4"/>
  <c r="G8022" i="4"/>
  <c r="E8023" i="4"/>
  <c r="G8023" i="4"/>
  <c r="E8024" i="4"/>
  <c r="G8024" i="4"/>
  <c r="E8025" i="4"/>
  <c r="G8025" i="4"/>
  <c r="E8026" i="4"/>
  <c r="G8026" i="4"/>
  <c r="E8027" i="4"/>
  <c r="G8027" i="4"/>
  <c r="E8028" i="4"/>
  <c r="G8028" i="4"/>
  <c r="E8029" i="4"/>
  <c r="G8029" i="4"/>
  <c r="E8030" i="4"/>
  <c r="G8030" i="4"/>
  <c r="E8031" i="4"/>
  <c r="G8031" i="4"/>
  <c r="E8032" i="4"/>
  <c r="G8032" i="4"/>
  <c r="E8033" i="4"/>
  <c r="G8033" i="4"/>
  <c r="E8034" i="4"/>
  <c r="G8034" i="4"/>
  <c r="E8035" i="4"/>
  <c r="G8035" i="4"/>
  <c r="E8036" i="4"/>
  <c r="G8036" i="4"/>
  <c r="E8037" i="4"/>
  <c r="G8037" i="4"/>
  <c r="E8038" i="4"/>
  <c r="G8038" i="4"/>
  <c r="E8039" i="4"/>
  <c r="G8039" i="4"/>
  <c r="E8040" i="4"/>
  <c r="G8040" i="4"/>
  <c r="E8041" i="4"/>
  <c r="G8041" i="4"/>
  <c r="E8042" i="4"/>
  <c r="G8042" i="4"/>
  <c r="E8043" i="4"/>
  <c r="G8043" i="4"/>
  <c r="E8044" i="4"/>
  <c r="G8044" i="4"/>
  <c r="E8045" i="4"/>
  <c r="G8045" i="4"/>
  <c r="E8046" i="4"/>
  <c r="G8046" i="4"/>
  <c r="E8047" i="4"/>
  <c r="G8047" i="4"/>
  <c r="E8048" i="4"/>
  <c r="G8048" i="4"/>
  <c r="E8049" i="4"/>
  <c r="G8049" i="4"/>
  <c r="E8050" i="4"/>
  <c r="G8050" i="4"/>
  <c r="E8051" i="4"/>
  <c r="G8051" i="4"/>
  <c r="E8052" i="4"/>
  <c r="G8052" i="4"/>
  <c r="E8053" i="4"/>
  <c r="G8053" i="4"/>
  <c r="E8054" i="4"/>
  <c r="G8054" i="4"/>
  <c r="E8055" i="4"/>
  <c r="G8055" i="4"/>
  <c r="E8056" i="4"/>
  <c r="G8056" i="4"/>
  <c r="E8057" i="4"/>
  <c r="G8057" i="4"/>
  <c r="E8058" i="4"/>
  <c r="G8058" i="4"/>
  <c r="E8059" i="4"/>
  <c r="G8059" i="4"/>
  <c r="E8060" i="4"/>
  <c r="G8060" i="4"/>
  <c r="E8061" i="4"/>
  <c r="G8061" i="4"/>
  <c r="E8062" i="4"/>
  <c r="G8062" i="4"/>
  <c r="E8063" i="4"/>
  <c r="G8063" i="4"/>
  <c r="E8064" i="4"/>
  <c r="G8064" i="4"/>
  <c r="E8065" i="4"/>
  <c r="G8065" i="4"/>
  <c r="E8066" i="4"/>
  <c r="G8066" i="4"/>
  <c r="E8067" i="4"/>
  <c r="G8067" i="4"/>
  <c r="E8068" i="4"/>
  <c r="G8068" i="4"/>
  <c r="E8069" i="4"/>
  <c r="G8069" i="4"/>
  <c r="E8070" i="4"/>
  <c r="G8070" i="4"/>
  <c r="E8071" i="4"/>
  <c r="G8071" i="4"/>
  <c r="E8072" i="4"/>
  <c r="G8072" i="4"/>
  <c r="E8073" i="4"/>
  <c r="G8073" i="4"/>
  <c r="E8074" i="4"/>
  <c r="G8074" i="4"/>
  <c r="E8075" i="4"/>
  <c r="G8075" i="4"/>
  <c r="E8076" i="4"/>
  <c r="G8076" i="4"/>
  <c r="E8077" i="4"/>
  <c r="G8077" i="4"/>
  <c r="E8078" i="4"/>
  <c r="G8078" i="4"/>
  <c r="E8079" i="4"/>
  <c r="G8079" i="4"/>
  <c r="E8080" i="4"/>
  <c r="G8080" i="4"/>
  <c r="E8081" i="4"/>
  <c r="G8081" i="4"/>
  <c r="E8082" i="4"/>
  <c r="G8082" i="4"/>
  <c r="E8083" i="4"/>
  <c r="G8083" i="4"/>
  <c r="E8084" i="4"/>
  <c r="G8084" i="4"/>
  <c r="E8085" i="4"/>
  <c r="G8085" i="4"/>
  <c r="E8086" i="4"/>
  <c r="G8086" i="4"/>
  <c r="E8087" i="4"/>
  <c r="G8087" i="4"/>
  <c r="E8088" i="4"/>
  <c r="G8088" i="4"/>
  <c r="E8089" i="4"/>
  <c r="G8089" i="4"/>
  <c r="E8090" i="4"/>
  <c r="G8090" i="4"/>
  <c r="E8091" i="4"/>
  <c r="G8091" i="4"/>
  <c r="E8092" i="4"/>
  <c r="G8092" i="4"/>
  <c r="E8093" i="4"/>
  <c r="G8093" i="4"/>
  <c r="E8094" i="4"/>
  <c r="G8094" i="4"/>
  <c r="E8095" i="4"/>
  <c r="G8095" i="4"/>
  <c r="E8096" i="4"/>
  <c r="G8096" i="4"/>
  <c r="E8097" i="4"/>
  <c r="G8097" i="4"/>
  <c r="E8098" i="4"/>
  <c r="G8098" i="4"/>
  <c r="E8099" i="4"/>
  <c r="G8099" i="4"/>
  <c r="E8100" i="4"/>
  <c r="G8100" i="4"/>
  <c r="E8101" i="4"/>
  <c r="G8101" i="4"/>
  <c r="E8102" i="4"/>
  <c r="G8102" i="4"/>
  <c r="E8103" i="4"/>
  <c r="G8103" i="4"/>
  <c r="E8104" i="4"/>
  <c r="G8104" i="4"/>
  <c r="E8105" i="4"/>
  <c r="G8105" i="4"/>
  <c r="E8106" i="4"/>
  <c r="G8106" i="4"/>
  <c r="E8107" i="4"/>
  <c r="G8107" i="4"/>
  <c r="E8108" i="4"/>
  <c r="G8108" i="4"/>
  <c r="E8109" i="4"/>
  <c r="G8109" i="4"/>
  <c r="E8110" i="4"/>
  <c r="G8110" i="4"/>
  <c r="E8111" i="4"/>
  <c r="G8111" i="4"/>
  <c r="E8112" i="4"/>
  <c r="G8112" i="4"/>
  <c r="E8113" i="4"/>
  <c r="G8113" i="4"/>
  <c r="E8114" i="4"/>
  <c r="G8114" i="4"/>
  <c r="E8115" i="4"/>
  <c r="G8115" i="4"/>
  <c r="E8116" i="4"/>
  <c r="G8116" i="4"/>
  <c r="E8117" i="4"/>
  <c r="G8117" i="4"/>
  <c r="E8118" i="4"/>
  <c r="G8118" i="4"/>
  <c r="E8119" i="4"/>
  <c r="G8119" i="4"/>
  <c r="E8120" i="4"/>
  <c r="G8120" i="4"/>
  <c r="E8121" i="4"/>
  <c r="G8121" i="4"/>
  <c r="E8122" i="4"/>
  <c r="G8122" i="4"/>
  <c r="E8123" i="4"/>
  <c r="G8123" i="4"/>
  <c r="E8124" i="4"/>
  <c r="G8124" i="4"/>
  <c r="E8125" i="4"/>
  <c r="G8125" i="4"/>
  <c r="E8126" i="4"/>
  <c r="G8126" i="4"/>
  <c r="E8127" i="4"/>
  <c r="G8127" i="4"/>
  <c r="E8128" i="4"/>
  <c r="G8128" i="4"/>
  <c r="E8129" i="4"/>
  <c r="G8129" i="4"/>
  <c r="E8130" i="4"/>
  <c r="G8130" i="4"/>
  <c r="E8131" i="4"/>
  <c r="G8131" i="4"/>
  <c r="E8132" i="4"/>
  <c r="G8132" i="4"/>
  <c r="E8133" i="4"/>
  <c r="G8133" i="4"/>
  <c r="E8134" i="4"/>
  <c r="G8134" i="4"/>
  <c r="E8135" i="4"/>
  <c r="G8135" i="4"/>
  <c r="E8136" i="4"/>
  <c r="G8136" i="4"/>
  <c r="E8137" i="4"/>
  <c r="G8137" i="4"/>
  <c r="E8138" i="4"/>
  <c r="G8138" i="4"/>
  <c r="E8139" i="4"/>
  <c r="G8139" i="4"/>
  <c r="E8140" i="4"/>
  <c r="G8140" i="4"/>
  <c r="E8141" i="4"/>
  <c r="G8141" i="4"/>
  <c r="E8142" i="4"/>
  <c r="G8142" i="4"/>
  <c r="E8143" i="4"/>
  <c r="G8143" i="4"/>
  <c r="E8144" i="4"/>
  <c r="G8144" i="4"/>
  <c r="E8145" i="4"/>
  <c r="G8145" i="4"/>
  <c r="E8146" i="4"/>
  <c r="G8146" i="4"/>
  <c r="E8147" i="4"/>
  <c r="G8147" i="4"/>
  <c r="E8148" i="4"/>
  <c r="G8148" i="4"/>
  <c r="E8149" i="4"/>
  <c r="G8149" i="4"/>
  <c r="E8150" i="4"/>
  <c r="G8150" i="4"/>
  <c r="E8151" i="4"/>
  <c r="G8151" i="4"/>
  <c r="E8152" i="4"/>
  <c r="G8152" i="4"/>
  <c r="E8153" i="4"/>
  <c r="G8153" i="4"/>
  <c r="E8154" i="4"/>
  <c r="G8154" i="4"/>
  <c r="E8155" i="4"/>
  <c r="G8155" i="4"/>
  <c r="E8156" i="4"/>
  <c r="G8156" i="4"/>
  <c r="E8157" i="4"/>
  <c r="G8157" i="4"/>
  <c r="E8158" i="4"/>
  <c r="G8158" i="4"/>
  <c r="E8159" i="4"/>
  <c r="G8159" i="4"/>
  <c r="E8160" i="4"/>
  <c r="G8160" i="4"/>
  <c r="E8161" i="4"/>
  <c r="G8161" i="4"/>
  <c r="E8162" i="4"/>
  <c r="G8162" i="4"/>
  <c r="E8163" i="4"/>
  <c r="G8163" i="4"/>
  <c r="E8164" i="4"/>
  <c r="G8164" i="4"/>
  <c r="E8165" i="4"/>
  <c r="G8165" i="4"/>
  <c r="E8166" i="4"/>
  <c r="G8166" i="4"/>
  <c r="E8167" i="4"/>
  <c r="G8167" i="4"/>
  <c r="E8168" i="4"/>
  <c r="G8168" i="4"/>
  <c r="E8169" i="4"/>
  <c r="G8169" i="4"/>
  <c r="E8170" i="4"/>
  <c r="G8170" i="4"/>
  <c r="E8171" i="4"/>
  <c r="G8171" i="4"/>
  <c r="E8172" i="4"/>
  <c r="G8172" i="4"/>
  <c r="E8173" i="4"/>
  <c r="G8173" i="4"/>
  <c r="E8174" i="4"/>
  <c r="G8174" i="4"/>
  <c r="E8175" i="4"/>
  <c r="G8175" i="4"/>
  <c r="E8176" i="4"/>
  <c r="G8176" i="4"/>
  <c r="E8177" i="4"/>
  <c r="G8177" i="4"/>
  <c r="E8178" i="4"/>
  <c r="G8178" i="4"/>
  <c r="E8179" i="4"/>
  <c r="G8179" i="4"/>
  <c r="E8180" i="4"/>
  <c r="G8180" i="4"/>
  <c r="E8181" i="4"/>
  <c r="G8181" i="4"/>
  <c r="E8182" i="4"/>
  <c r="G8182" i="4"/>
  <c r="E8183" i="4"/>
  <c r="G8183" i="4"/>
  <c r="E8184" i="4"/>
  <c r="G8184" i="4"/>
  <c r="E8185" i="4"/>
  <c r="G8185" i="4"/>
  <c r="E8186" i="4"/>
  <c r="G8186" i="4"/>
  <c r="E8187" i="4"/>
  <c r="G8187" i="4"/>
  <c r="E8188" i="4"/>
  <c r="G8188" i="4"/>
  <c r="E8189" i="4"/>
  <c r="G8189" i="4"/>
  <c r="E8190" i="4"/>
  <c r="G8190" i="4"/>
  <c r="E8191" i="4"/>
  <c r="G8191" i="4"/>
  <c r="E8192" i="4"/>
  <c r="G8192" i="4"/>
  <c r="E8193" i="4"/>
  <c r="G8193" i="4"/>
  <c r="E8194" i="4"/>
  <c r="G8194" i="4"/>
  <c r="E8195" i="4"/>
  <c r="G8195" i="4"/>
  <c r="E8196" i="4"/>
  <c r="G8196" i="4"/>
  <c r="E8197" i="4"/>
  <c r="G8197" i="4"/>
  <c r="E8198" i="4"/>
  <c r="G8198" i="4"/>
  <c r="E8199" i="4"/>
  <c r="G8199" i="4"/>
  <c r="E8200" i="4"/>
  <c r="G8200" i="4"/>
  <c r="E8201" i="4"/>
  <c r="G8201" i="4"/>
  <c r="E8202" i="4"/>
  <c r="G8202" i="4"/>
  <c r="E8203" i="4"/>
  <c r="G8203" i="4"/>
  <c r="E8204" i="4"/>
  <c r="G8204" i="4"/>
  <c r="E8205" i="4"/>
  <c r="G8205" i="4"/>
  <c r="E8206" i="4"/>
  <c r="G8206" i="4"/>
  <c r="E8207" i="4"/>
  <c r="G8207" i="4"/>
  <c r="E8208" i="4"/>
  <c r="G8208" i="4"/>
  <c r="E8209" i="4"/>
  <c r="G8209" i="4"/>
  <c r="E8210" i="4"/>
  <c r="G8210" i="4"/>
  <c r="E8211" i="4"/>
  <c r="G8211" i="4"/>
  <c r="E8212" i="4"/>
  <c r="G8212" i="4"/>
  <c r="E8213" i="4"/>
  <c r="G8213" i="4"/>
  <c r="E8214" i="4"/>
  <c r="G8214" i="4"/>
  <c r="E8215" i="4"/>
  <c r="G8215" i="4"/>
  <c r="E8216" i="4"/>
  <c r="G8216" i="4"/>
  <c r="E8217" i="4"/>
  <c r="G8217" i="4"/>
  <c r="E8218" i="4"/>
  <c r="G8218" i="4"/>
  <c r="E8219" i="4"/>
  <c r="G8219" i="4"/>
  <c r="E8220" i="4"/>
  <c r="G8220" i="4"/>
  <c r="E8221" i="4"/>
  <c r="G8221" i="4"/>
  <c r="E8222" i="4"/>
  <c r="G8222" i="4"/>
  <c r="E8223" i="4"/>
  <c r="G8223" i="4"/>
  <c r="E8224" i="4"/>
  <c r="G8224" i="4"/>
  <c r="E8225" i="4"/>
  <c r="G8225" i="4"/>
  <c r="E8226" i="4"/>
  <c r="G8226" i="4"/>
  <c r="E8227" i="4"/>
  <c r="G8227" i="4"/>
  <c r="E8228" i="4"/>
  <c r="G8228" i="4"/>
  <c r="E8229" i="4"/>
  <c r="G8229" i="4"/>
  <c r="E8230" i="4"/>
  <c r="G8230" i="4"/>
  <c r="E8231" i="4"/>
  <c r="G8231" i="4"/>
  <c r="E8232" i="4"/>
  <c r="G8232" i="4"/>
  <c r="E8233" i="4"/>
  <c r="G8233" i="4"/>
  <c r="E8234" i="4"/>
  <c r="G8234" i="4"/>
  <c r="E8235" i="4"/>
  <c r="G8235" i="4"/>
  <c r="E8236" i="4"/>
  <c r="G8236" i="4"/>
  <c r="E8237" i="4"/>
  <c r="G8237" i="4"/>
  <c r="E8238" i="4"/>
  <c r="G8238" i="4"/>
  <c r="E8239" i="4"/>
  <c r="G8239" i="4"/>
  <c r="E8240" i="4"/>
  <c r="G8240" i="4"/>
  <c r="E8241" i="4"/>
  <c r="G8241" i="4"/>
  <c r="E8242" i="4"/>
  <c r="G8242" i="4"/>
  <c r="E8243" i="4"/>
  <c r="G8243" i="4"/>
  <c r="E8244" i="4"/>
  <c r="G8244" i="4"/>
  <c r="E8245" i="4"/>
  <c r="G8245" i="4"/>
  <c r="E8246" i="4"/>
  <c r="G8246" i="4"/>
  <c r="E8247" i="4"/>
  <c r="G8247" i="4"/>
  <c r="E8248" i="4"/>
  <c r="G8248" i="4"/>
  <c r="E8249" i="4"/>
  <c r="G8249" i="4"/>
  <c r="E8250" i="4"/>
  <c r="G8250" i="4"/>
  <c r="E8251" i="4"/>
  <c r="G8251" i="4"/>
  <c r="E8252" i="4"/>
  <c r="G8252" i="4"/>
  <c r="E8253" i="4"/>
  <c r="G8253" i="4"/>
  <c r="E8254" i="4"/>
  <c r="G8254" i="4"/>
  <c r="E8255" i="4"/>
  <c r="G8255" i="4"/>
  <c r="E8256" i="4"/>
  <c r="G8256" i="4"/>
  <c r="E8257" i="4"/>
  <c r="G8257" i="4"/>
  <c r="E8258" i="4"/>
  <c r="G8258" i="4"/>
  <c r="E8259" i="4"/>
  <c r="G8259" i="4"/>
  <c r="E8260" i="4"/>
  <c r="G8260" i="4"/>
  <c r="E8261" i="4"/>
  <c r="G8261" i="4"/>
  <c r="E8262" i="4"/>
  <c r="G8262" i="4"/>
  <c r="E8263" i="4"/>
  <c r="G8263" i="4"/>
  <c r="E8264" i="4"/>
  <c r="G8264" i="4"/>
  <c r="E8265" i="4"/>
  <c r="G8265" i="4"/>
  <c r="E8266" i="4"/>
  <c r="G8266" i="4"/>
  <c r="E8267" i="4"/>
  <c r="G8267" i="4"/>
  <c r="E8268" i="4"/>
  <c r="G8268" i="4"/>
  <c r="E8269" i="4"/>
  <c r="G8269" i="4"/>
  <c r="E8270" i="4"/>
  <c r="G8270" i="4"/>
  <c r="E8271" i="4"/>
  <c r="G8271" i="4"/>
  <c r="E8272" i="4"/>
  <c r="G8272" i="4"/>
  <c r="E8273" i="4"/>
  <c r="G8273" i="4"/>
  <c r="E8274" i="4"/>
  <c r="G8274" i="4"/>
  <c r="E8275" i="4"/>
  <c r="G8275" i="4"/>
  <c r="E8276" i="4"/>
  <c r="G8276" i="4"/>
  <c r="E8277" i="4"/>
  <c r="G8277" i="4"/>
  <c r="E8278" i="4"/>
  <c r="G8278" i="4"/>
  <c r="E8279" i="4"/>
  <c r="G8279" i="4"/>
  <c r="E8280" i="4"/>
  <c r="G8280" i="4"/>
  <c r="E8281" i="4"/>
  <c r="G8281" i="4"/>
  <c r="E8282" i="4"/>
  <c r="G8282" i="4"/>
  <c r="E8283" i="4"/>
  <c r="G8283" i="4"/>
  <c r="E8284" i="4"/>
  <c r="G8284" i="4"/>
  <c r="E8285" i="4"/>
  <c r="G8285" i="4"/>
  <c r="E8286" i="4"/>
  <c r="G8286" i="4"/>
  <c r="E8287" i="4"/>
  <c r="G8287" i="4"/>
  <c r="E8288" i="4"/>
  <c r="G8288" i="4"/>
  <c r="E8289" i="4"/>
  <c r="G8289" i="4"/>
  <c r="E8290" i="4"/>
  <c r="G8290" i="4"/>
  <c r="E8291" i="4"/>
  <c r="G8291" i="4"/>
  <c r="E8292" i="4"/>
  <c r="G8292" i="4"/>
  <c r="E8293" i="4"/>
  <c r="G8293" i="4"/>
  <c r="E8294" i="4"/>
  <c r="G8294" i="4"/>
  <c r="E8295" i="4"/>
  <c r="G8295" i="4"/>
  <c r="E8296" i="4"/>
  <c r="G8296" i="4"/>
  <c r="E8297" i="4"/>
  <c r="G8297" i="4"/>
  <c r="E8298" i="4"/>
  <c r="G8298" i="4"/>
  <c r="E8299" i="4"/>
  <c r="G8299" i="4"/>
  <c r="E8300" i="4"/>
  <c r="G8300" i="4"/>
  <c r="E8301" i="4"/>
  <c r="G8301" i="4"/>
  <c r="E8302" i="4"/>
  <c r="G8302" i="4"/>
  <c r="E8303" i="4"/>
  <c r="G8303" i="4"/>
  <c r="E8304" i="4"/>
  <c r="G8304" i="4"/>
  <c r="E8305" i="4"/>
  <c r="G8305" i="4"/>
  <c r="E8306" i="4"/>
  <c r="G8306" i="4"/>
  <c r="E8307" i="4"/>
  <c r="G8307" i="4"/>
  <c r="E8308" i="4"/>
  <c r="G8308" i="4"/>
  <c r="E8309" i="4"/>
  <c r="G8309" i="4"/>
  <c r="E8310" i="4"/>
  <c r="G8310" i="4"/>
  <c r="E8311" i="4"/>
  <c r="G8311" i="4"/>
  <c r="E8312" i="4"/>
  <c r="G8312" i="4"/>
  <c r="E8313" i="4"/>
  <c r="G8313" i="4"/>
  <c r="E8314" i="4"/>
  <c r="G8314" i="4"/>
  <c r="E8315" i="4"/>
  <c r="G8315" i="4"/>
  <c r="E8316" i="4"/>
  <c r="G8316" i="4"/>
  <c r="E8317" i="4"/>
  <c r="G8317" i="4"/>
  <c r="E8318" i="4"/>
  <c r="G8318" i="4"/>
  <c r="E8319" i="4"/>
  <c r="G8319" i="4"/>
  <c r="E8320" i="4"/>
  <c r="G8320" i="4"/>
  <c r="E8321" i="4"/>
  <c r="G8321" i="4"/>
  <c r="E8322" i="4"/>
  <c r="G8322" i="4"/>
  <c r="E8323" i="4"/>
  <c r="G8323" i="4"/>
  <c r="E8324" i="4"/>
  <c r="G8324" i="4"/>
  <c r="E8325" i="4"/>
  <c r="G8325" i="4"/>
  <c r="E8326" i="4"/>
  <c r="G8326" i="4"/>
  <c r="E8327" i="4"/>
  <c r="G8327" i="4"/>
  <c r="E8328" i="4"/>
  <c r="G8328" i="4"/>
  <c r="E8329" i="4"/>
  <c r="G8329" i="4"/>
  <c r="E8330" i="4"/>
  <c r="G8330" i="4"/>
  <c r="E8331" i="4"/>
  <c r="G8331" i="4"/>
  <c r="E8332" i="4"/>
  <c r="G8332" i="4"/>
  <c r="E8333" i="4"/>
  <c r="G8333" i="4"/>
  <c r="E8334" i="4"/>
  <c r="G8334" i="4"/>
  <c r="E8335" i="4"/>
  <c r="G8335" i="4"/>
  <c r="E8336" i="4"/>
  <c r="G8336" i="4"/>
  <c r="E8337" i="4"/>
  <c r="G8337" i="4"/>
  <c r="E8338" i="4"/>
  <c r="G8338" i="4"/>
  <c r="E8339" i="4"/>
  <c r="G8339" i="4"/>
  <c r="E8340" i="4"/>
  <c r="G8340" i="4"/>
  <c r="E8341" i="4"/>
  <c r="G8341" i="4"/>
  <c r="E8342" i="4"/>
  <c r="G8342" i="4"/>
  <c r="E8343" i="4"/>
  <c r="G8343" i="4"/>
  <c r="E8344" i="4"/>
  <c r="G8344" i="4"/>
  <c r="E8345" i="4"/>
  <c r="G8345" i="4"/>
  <c r="E8346" i="4"/>
  <c r="G8346" i="4"/>
  <c r="E8347" i="4"/>
  <c r="G8347" i="4"/>
  <c r="E8348" i="4"/>
  <c r="G8348" i="4"/>
  <c r="E8349" i="4"/>
  <c r="G8349" i="4"/>
  <c r="E8350" i="4"/>
  <c r="G8350" i="4"/>
  <c r="E8351" i="4"/>
  <c r="G8351" i="4"/>
  <c r="E8352" i="4"/>
  <c r="G8352" i="4"/>
  <c r="E8353" i="4"/>
  <c r="G8353" i="4"/>
  <c r="E8354" i="4"/>
  <c r="G8354" i="4"/>
  <c r="E8355" i="4"/>
  <c r="G8355" i="4"/>
  <c r="E8356" i="4"/>
  <c r="G8356" i="4"/>
  <c r="E8357" i="4"/>
  <c r="G8357" i="4"/>
  <c r="E8358" i="4"/>
  <c r="G8358" i="4"/>
  <c r="E8359" i="4"/>
  <c r="G8359" i="4"/>
  <c r="E8360" i="4"/>
  <c r="G8360" i="4"/>
  <c r="E8361" i="4"/>
  <c r="G8361" i="4"/>
  <c r="E8362" i="4"/>
  <c r="G8362" i="4"/>
  <c r="E8363" i="4"/>
  <c r="G8363" i="4"/>
  <c r="E8364" i="4"/>
  <c r="G8364" i="4"/>
  <c r="E8365" i="4"/>
  <c r="G8365" i="4"/>
  <c r="E8366" i="4"/>
  <c r="G8366" i="4"/>
  <c r="E8367" i="4"/>
  <c r="G8367" i="4"/>
  <c r="E8368" i="4"/>
  <c r="G8368" i="4"/>
  <c r="E8369" i="4"/>
  <c r="G8369" i="4"/>
  <c r="E8370" i="4"/>
  <c r="G8370" i="4"/>
  <c r="E8371" i="4"/>
  <c r="G8371" i="4"/>
  <c r="E8372" i="4"/>
  <c r="G8372" i="4"/>
  <c r="E8373" i="4"/>
  <c r="G8373" i="4"/>
  <c r="E8374" i="4"/>
  <c r="G8374" i="4"/>
  <c r="E8375" i="4"/>
  <c r="G8375" i="4"/>
  <c r="E8376" i="4"/>
  <c r="G8376" i="4"/>
  <c r="E8377" i="4"/>
  <c r="G8377" i="4"/>
  <c r="E8378" i="4"/>
  <c r="G8378" i="4"/>
  <c r="E8379" i="4"/>
  <c r="G8379" i="4"/>
  <c r="E8380" i="4"/>
  <c r="G8380" i="4"/>
  <c r="E8381" i="4"/>
  <c r="G8381" i="4"/>
  <c r="E8382" i="4"/>
  <c r="G8382" i="4"/>
  <c r="E8383" i="4"/>
  <c r="G8383" i="4"/>
  <c r="E8384" i="4"/>
  <c r="G8384" i="4"/>
  <c r="E8385" i="4"/>
  <c r="G8385" i="4"/>
  <c r="E8386" i="4"/>
  <c r="G8386" i="4"/>
  <c r="E8387" i="4"/>
  <c r="G8387" i="4"/>
  <c r="E8388" i="4"/>
  <c r="G8388" i="4"/>
  <c r="E8389" i="4"/>
  <c r="G8389" i="4"/>
  <c r="E8390" i="4"/>
  <c r="G8390" i="4"/>
  <c r="E8391" i="4"/>
  <c r="G8391" i="4"/>
  <c r="E8392" i="4"/>
  <c r="G8392" i="4"/>
  <c r="E8393" i="4"/>
  <c r="G8393" i="4"/>
  <c r="E8394" i="4"/>
  <c r="G8394" i="4"/>
  <c r="E8395" i="4"/>
  <c r="G8395" i="4"/>
  <c r="E8396" i="4"/>
  <c r="G8396" i="4"/>
  <c r="E8397" i="4"/>
  <c r="G8397" i="4"/>
  <c r="E8398" i="4"/>
  <c r="G8398" i="4"/>
  <c r="E8399" i="4"/>
  <c r="G8399" i="4"/>
  <c r="E8400" i="4"/>
  <c r="G8400" i="4"/>
  <c r="E8401" i="4"/>
  <c r="G8401" i="4"/>
  <c r="E8402" i="4"/>
  <c r="G8402" i="4"/>
  <c r="E8403" i="4"/>
  <c r="G8403" i="4"/>
  <c r="E8404" i="4"/>
  <c r="G8404" i="4"/>
  <c r="E8405" i="4"/>
  <c r="G8405" i="4"/>
  <c r="E8406" i="4"/>
  <c r="G8406" i="4"/>
  <c r="E8407" i="4"/>
  <c r="G8407" i="4"/>
  <c r="E8408" i="4"/>
  <c r="G8408" i="4"/>
  <c r="E8409" i="4"/>
  <c r="G8409" i="4"/>
  <c r="E8410" i="4"/>
  <c r="G8410" i="4"/>
  <c r="E8411" i="4"/>
  <c r="G8411" i="4"/>
  <c r="E8412" i="4"/>
  <c r="G8412" i="4"/>
  <c r="E8413" i="4"/>
  <c r="G8413" i="4"/>
  <c r="E8414" i="4"/>
  <c r="G8414" i="4"/>
  <c r="E8415" i="4"/>
  <c r="G8415" i="4"/>
  <c r="E8416" i="4"/>
  <c r="G8416" i="4"/>
  <c r="E8417" i="4"/>
  <c r="G8417" i="4"/>
  <c r="E8418" i="4"/>
  <c r="G8418" i="4"/>
  <c r="E8419" i="4"/>
  <c r="G8419" i="4"/>
  <c r="E8420" i="4"/>
  <c r="G8420" i="4"/>
  <c r="E8421" i="4"/>
  <c r="G8421" i="4"/>
  <c r="E8422" i="4"/>
  <c r="G8422" i="4"/>
  <c r="E8423" i="4"/>
  <c r="G8423" i="4"/>
  <c r="E8424" i="4"/>
  <c r="G8424" i="4"/>
  <c r="E8425" i="4"/>
  <c r="G8425" i="4"/>
  <c r="E8426" i="4"/>
  <c r="G8426" i="4"/>
  <c r="E8427" i="4"/>
  <c r="G8427" i="4"/>
  <c r="E8428" i="4"/>
  <c r="G8428" i="4"/>
  <c r="E8429" i="4"/>
  <c r="G8429" i="4"/>
  <c r="E8430" i="4"/>
  <c r="G8430" i="4"/>
  <c r="E8431" i="4"/>
  <c r="G8431" i="4"/>
  <c r="E8432" i="4"/>
  <c r="G8432" i="4"/>
  <c r="E8433" i="4"/>
  <c r="G8433" i="4"/>
  <c r="E8434" i="4"/>
  <c r="G8434" i="4"/>
  <c r="E8435" i="4"/>
  <c r="G8435" i="4"/>
  <c r="E8436" i="4"/>
  <c r="G8436" i="4"/>
  <c r="E8437" i="4"/>
  <c r="G8437" i="4"/>
  <c r="E8438" i="4"/>
  <c r="G8438" i="4"/>
  <c r="E8439" i="4"/>
  <c r="G8439" i="4"/>
  <c r="E8440" i="4"/>
  <c r="G8440" i="4"/>
  <c r="E8441" i="4"/>
  <c r="G8441" i="4"/>
  <c r="E8442" i="4"/>
  <c r="G8442" i="4"/>
  <c r="E8443" i="4"/>
  <c r="G8443" i="4"/>
  <c r="E8444" i="4"/>
  <c r="G8444" i="4"/>
  <c r="E8445" i="4"/>
  <c r="G8445" i="4"/>
  <c r="E8446" i="4"/>
  <c r="G8446" i="4"/>
  <c r="E8447" i="4"/>
  <c r="G8447" i="4"/>
  <c r="E8448" i="4"/>
  <c r="G8448" i="4"/>
  <c r="E8449" i="4"/>
  <c r="G8449" i="4"/>
  <c r="E8450" i="4"/>
  <c r="G8450" i="4"/>
  <c r="E8451" i="4"/>
  <c r="G8451" i="4"/>
  <c r="E8452" i="4"/>
  <c r="G8452" i="4"/>
  <c r="E8453" i="4"/>
  <c r="G8453" i="4"/>
  <c r="E8454" i="4"/>
  <c r="G8454" i="4"/>
  <c r="E8455" i="4"/>
  <c r="G8455" i="4"/>
  <c r="E8456" i="4"/>
  <c r="G8456" i="4"/>
  <c r="E8457" i="4"/>
  <c r="G8457" i="4"/>
  <c r="E8458" i="4"/>
  <c r="G8458" i="4"/>
  <c r="E8459" i="4"/>
  <c r="G8459" i="4"/>
  <c r="E8460" i="4"/>
  <c r="G8460" i="4"/>
  <c r="E8461" i="4"/>
  <c r="G8461" i="4"/>
  <c r="E8462" i="4"/>
  <c r="G8462" i="4"/>
  <c r="E8463" i="4"/>
  <c r="G8463" i="4"/>
  <c r="E8464" i="4"/>
  <c r="G8464" i="4"/>
  <c r="E8465" i="4"/>
  <c r="G8465" i="4"/>
  <c r="E8466" i="4"/>
  <c r="G8466" i="4"/>
  <c r="E8467" i="4"/>
  <c r="G8467" i="4"/>
  <c r="E8468" i="4"/>
  <c r="G8468" i="4"/>
  <c r="E8469" i="4"/>
  <c r="G8469" i="4"/>
  <c r="E8470" i="4"/>
  <c r="G8470" i="4"/>
  <c r="E8471" i="4"/>
  <c r="G8471" i="4"/>
  <c r="E8472" i="4"/>
  <c r="G8472" i="4"/>
  <c r="E8473" i="4"/>
  <c r="G8473" i="4"/>
  <c r="E8474" i="4"/>
  <c r="G8474" i="4"/>
  <c r="E8475" i="4"/>
  <c r="G8475" i="4"/>
  <c r="E8476" i="4"/>
  <c r="G8476" i="4"/>
  <c r="E8477" i="4"/>
  <c r="G8477" i="4"/>
  <c r="E8478" i="4"/>
  <c r="G8478" i="4"/>
  <c r="E8479" i="4"/>
  <c r="G8479" i="4"/>
  <c r="E8480" i="4"/>
  <c r="G8480" i="4"/>
  <c r="E8481" i="4"/>
  <c r="G8481" i="4"/>
  <c r="E8482" i="4"/>
  <c r="G8482" i="4"/>
  <c r="E8483" i="4"/>
  <c r="G8483" i="4"/>
  <c r="E8484" i="4"/>
  <c r="G8484" i="4"/>
  <c r="E8485" i="4"/>
  <c r="G8485" i="4"/>
  <c r="E8486" i="4"/>
  <c r="G8486" i="4"/>
  <c r="E8487" i="4"/>
  <c r="G8487" i="4"/>
  <c r="E8488" i="4"/>
  <c r="G8488" i="4"/>
  <c r="E8489" i="4"/>
  <c r="G8489" i="4"/>
  <c r="E8490" i="4"/>
  <c r="G8490" i="4"/>
  <c r="E8491" i="4"/>
  <c r="G8491" i="4"/>
  <c r="E8492" i="4"/>
  <c r="G8492" i="4"/>
  <c r="E8493" i="4"/>
  <c r="G8493" i="4"/>
  <c r="E8494" i="4"/>
  <c r="G8494" i="4"/>
  <c r="E8495" i="4"/>
  <c r="G8495" i="4"/>
  <c r="E8496" i="4"/>
  <c r="G8496" i="4"/>
  <c r="E8497" i="4"/>
  <c r="G8497" i="4"/>
  <c r="E8498" i="4"/>
  <c r="G8498" i="4"/>
  <c r="E8499" i="4"/>
  <c r="G8499" i="4"/>
  <c r="E8500" i="4"/>
  <c r="G8500" i="4"/>
  <c r="E8501" i="4"/>
  <c r="G8501" i="4"/>
  <c r="E8502" i="4"/>
  <c r="G8502" i="4"/>
  <c r="E8503" i="4"/>
  <c r="G8503" i="4"/>
  <c r="E8504" i="4"/>
  <c r="G8504" i="4"/>
  <c r="E8505" i="4"/>
  <c r="G8505" i="4"/>
  <c r="E8506" i="4"/>
  <c r="G8506" i="4"/>
  <c r="E8507" i="4"/>
  <c r="G8507" i="4"/>
  <c r="E8508" i="4"/>
  <c r="G8508" i="4"/>
  <c r="E8509" i="4"/>
  <c r="G8509" i="4"/>
  <c r="E8510" i="4"/>
  <c r="G8510" i="4"/>
  <c r="E8511" i="4"/>
  <c r="G8511" i="4"/>
  <c r="E8512" i="4"/>
  <c r="G8512" i="4"/>
  <c r="E8513" i="4"/>
  <c r="G8513" i="4"/>
  <c r="E8514" i="4"/>
  <c r="G8514" i="4"/>
  <c r="E8515" i="4"/>
  <c r="G8515" i="4"/>
  <c r="E8516" i="4"/>
  <c r="G8516" i="4"/>
  <c r="E8517" i="4"/>
  <c r="G8517" i="4"/>
  <c r="E8518" i="4"/>
  <c r="G8518" i="4"/>
  <c r="E8519" i="4"/>
  <c r="G8519" i="4"/>
  <c r="E8520" i="4"/>
  <c r="G8520" i="4"/>
  <c r="E8521" i="4"/>
  <c r="G8521" i="4"/>
  <c r="E8522" i="4"/>
  <c r="G8522" i="4"/>
  <c r="E8523" i="4"/>
  <c r="G8523" i="4"/>
  <c r="E8524" i="4"/>
  <c r="G8524" i="4"/>
  <c r="E8525" i="4"/>
  <c r="G8525" i="4"/>
  <c r="E8526" i="4"/>
  <c r="G8526" i="4"/>
  <c r="E8527" i="4"/>
  <c r="G8527" i="4"/>
  <c r="E8528" i="4"/>
  <c r="G8528" i="4"/>
  <c r="E8529" i="4"/>
  <c r="G8529" i="4"/>
  <c r="E8530" i="4"/>
  <c r="G8530" i="4"/>
  <c r="E8531" i="4"/>
  <c r="G8531" i="4"/>
  <c r="E8532" i="4"/>
  <c r="G8532" i="4"/>
  <c r="E8533" i="4"/>
  <c r="G8533" i="4"/>
  <c r="E8534" i="4"/>
  <c r="G8534" i="4"/>
  <c r="E8535" i="4"/>
  <c r="G8535" i="4"/>
  <c r="E8536" i="4"/>
  <c r="G8536" i="4"/>
  <c r="E8537" i="4"/>
  <c r="G8537" i="4"/>
  <c r="E8538" i="4"/>
  <c r="G8538" i="4"/>
  <c r="E8539" i="4"/>
  <c r="G8539" i="4"/>
  <c r="E8540" i="4"/>
  <c r="G8540" i="4"/>
  <c r="E8541" i="4"/>
  <c r="G8541" i="4"/>
  <c r="E8542" i="4"/>
  <c r="G8542" i="4"/>
  <c r="E8543" i="4"/>
  <c r="G8543" i="4"/>
  <c r="E8544" i="4"/>
  <c r="G8544" i="4"/>
  <c r="E8545" i="4"/>
  <c r="G8545" i="4"/>
  <c r="E8546" i="4"/>
  <c r="G8546" i="4"/>
  <c r="E8547" i="4"/>
  <c r="G8547" i="4"/>
  <c r="E8548" i="4"/>
  <c r="G8548" i="4"/>
  <c r="E8549" i="4"/>
  <c r="G8549" i="4"/>
  <c r="E8550" i="4"/>
  <c r="G8550" i="4"/>
  <c r="E8551" i="4"/>
  <c r="G8551" i="4"/>
  <c r="E8552" i="4"/>
  <c r="G8552" i="4"/>
  <c r="E8553" i="4"/>
  <c r="G8553" i="4"/>
  <c r="E8554" i="4"/>
  <c r="G8554" i="4"/>
  <c r="E8555" i="4"/>
  <c r="G8555" i="4"/>
  <c r="E8556" i="4"/>
  <c r="G8556" i="4"/>
  <c r="E8557" i="4"/>
  <c r="G8557" i="4"/>
  <c r="E8558" i="4"/>
  <c r="G8558" i="4"/>
  <c r="E8559" i="4"/>
  <c r="G8559" i="4"/>
  <c r="E8560" i="4"/>
  <c r="G8560" i="4"/>
  <c r="E8561" i="4"/>
  <c r="G8561" i="4"/>
  <c r="E8562" i="4"/>
  <c r="G8562" i="4"/>
  <c r="E8563" i="4"/>
  <c r="G8563" i="4"/>
  <c r="E8564" i="4"/>
  <c r="G8564" i="4"/>
  <c r="E8565" i="4"/>
  <c r="G8565" i="4"/>
  <c r="E8566" i="4"/>
  <c r="G8566" i="4"/>
  <c r="E8567" i="4"/>
  <c r="G8567" i="4"/>
  <c r="E8568" i="4"/>
  <c r="G8568" i="4"/>
  <c r="E8569" i="4"/>
  <c r="G8569" i="4"/>
  <c r="E8570" i="4"/>
  <c r="G8570" i="4"/>
  <c r="E8571" i="4"/>
  <c r="G8571" i="4"/>
  <c r="E8572" i="4"/>
  <c r="G8572" i="4"/>
  <c r="E8573" i="4"/>
  <c r="G8573" i="4"/>
  <c r="E8574" i="4"/>
  <c r="G8574" i="4"/>
  <c r="E8575" i="4"/>
  <c r="G8575" i="4"/>
  <c r="E8576" i="4"/>
  <c r="G8576" i="4"/>
  <c r="E8577" i="4"/>
  <c r="G8577" i="4"/>
  <c r="E8578" i="4"/>
  <c r="G8578" i="4"/>
  <c r="E8579" i="4"/>
  <c r="G8579" i="4"/>
  <c r="E8580" i="4"/>
  <c r="G8580" i="4"/>
  <c r="E8581" i="4"/>
  <c r="G8581" i="4"/>
  <c r="E8582" i="4"/>
  <c r="G8582" i="4"/>
  <c r="E8583" i="4"/>
  <c r="G8583" i="4"/>
  <c r="E8584" i="4"/>
  <c r="G8584" i="4"/>
  <c r="E8585" i="4"/>
  <c r="G8585" i="4"/>
  <c r="E8586" i="4"/>
  <c r="G8586" i="4"/>
  <c r="E8587" i="4"/>
  <c r="G8587" i="4"/>
  <c r="E8588" i="4"/>
  <c r="G8588" i="4"/>
  <c r="E8589" i="4"/>
  <c r="G8589" i="4"/>
  <c r="E8590" i="4"/>
  <c r="G8590" i="4"/>
  <c r="E8591" i="4"/>
  <c r="G8591" i="4"/>
  <c r="E8592" i="4"/>
  <c r="G8592" i="4"/>
  <c r="E8593" i="4"/>
  <c r="G8593" i="4"/>
  <c r="E8594" i="4"/>
  <c r="G8594" i="4"/>
  <c r="E8595" i="4"/>
  <c r="G8595" i="4"/>
  <c r="E8596" i="4"/>
  <c r="G8596" i="4"/>
  <c r="E8597" i="4"/>
  <c r="G8597" i="4"/>
  <c r="E8598" i="4"/>
  <c r="G8598" i="4"/>
  <c r="E8599" i="4"/>
  <c r="G8599" i="4"/>
  <c r="E8600" i="4"/>
  <c r="G8600" i="4"/>
  <c r="E8601" i="4"/>
  <c r="G8601" i="4"/>
  <c r="E8602" i="4"/>
  <c r="G8602" i="4"/>
  <c r="E8603" i="4"/>
  <c r="G8603" i="4"/>
  <c r="E8604" i="4"/>
  <c r="G8604" i="4"/>
  <c r="E8605" i="4"/>
  <c r="G8605" i="4"/>
  <c r="E8606" i="4"/>
  <c r="G8606" i="4"/>
  <c r="E8607" i="4"/>
  <c r="G8607" i="4"/>
  <c r="E8608" i="4"/>
  <c r="G8608" i="4"/>
  <c r="E8609" i="4"/>
  <c r="G8609" i="4"/>
  <c r="E8610" i="4"/>
  <c r="G8610" i="4"/>
  <c r="E8611" i="4"/>
  <c r="G8611" i="4"/>
  <c r="E8612" i="4"/>
  <c r="G8612" i="4"/>
  <c r="E8613" i="4"/>
  <c r="G8613" i="4"/>
  <c r="E8614" i="4"/>
  <c r="G8614" i="4"/>
  <c r="E8615" i="4"/>
  <c r="G8615" i="4"/>
  <c r="E8616" i="4"/>
  <c r="G8616" i="4"/>
  <c r="E8617" i="4"/>
  <c r="G8617" i="4"/>
  <c r="E8618" i="4"/>
  <c r="G8618" i="4"/>
  <c r="E8619" i="4"/>
  <c r="G8619" i="4"/>
  <c r="E8620" i="4"/>
  <c r="G8620" i="4"/>
  <c r="E8621" i="4"/>
  <c r="G8621" i="4"/>
  <c r="E8622" i="4"/>
  <c r="G8622" i="4"/>
  <c r="E8623" i="4"/>
  <c r="G8623" i="4"/>
  <c r="E8624" i="4"/>
  <c r="G8624" i="4"/>
  <c r="E8625" i="4"/>
  <c r="G8625" i="4"/>
  <c r="E8626" i="4"/>
  <c r="G8626" i="4"/>
  <c r="E8627" i="4"/>
  <c r="G8627" i="4"/>
  <c r="E8628" i="4"/>
  <c r="G8628" i="4"/>
  <c r="E8629" i="4"/>
  <c r="G8629" i="4"/>
  <c r="E8630" i="4"/>
  <c r="G8630" i="4"/>
  <c r="E8631" i="4"/>
  <c r="G8631" i="4"/>
  <c r="E8632" i="4"/>
  <c r="G8632" i="4"/>
  <c r="E8633" i="4"/>
  <c r="G8633" i="4"/>
  <c r="E8634" i="4"/>
  <c r="G8634" i="4"/>
  <c r="E8635" i="4"/>
  <c r="G8635" i="4"/>
  <c r="E8636" i="4"/>
  <c r="G8636" i="4"/>
  <c r="E8637" i="4"/>
  <c r="G8637" i="4"/>
  <c r="E8638" i="4"/>
  <c r="G8638" i="4"/>
  <c r="E8639" i="4"/>
  <c r="G8639" i="4"/>
  <c r="E8640" i="4"/>
  <c r="G8640" i="4"/>
  <c r="E8641" i="4"/>
  <c r="G8641" i="4"/>
  <c r="E8642" i="4"/>
  <c r="G8642" i="4"/>
  <c r="E8643" i="4"/>
  <c r="G8643" i="4"/>
  <c r="E8644" i="4"/>
  <c r="G8644" i="4"/>
  <c r="E8645" i="4"/>
  <c r="G8645" i="4"/>
  <c r="E8646" i="4"/>
  <c r="G8646" i="4"/>
  <c r="E8647" i="4"/>
  <c r="G8647" i="4"/>
  <c r="E8648" i="4"/>
  <c r="G8648" i="4"/>
  <c r="E8649" i="4"/>
  <c r="G8649" i="4"/>
  <c r="E8650" i="4"/>
  <c r="G8650" i="4"/>
  <c r="E8651" i="4"/>
  <c r="G8651" i="4"/>
  <c r="E8652" i="4"/>
  <c r="G8652" i="4"/>
  <c r="E8653" i="4"/>
  <c r="G8653" i="4"/>
  <c r="E8654" i="4"/>
  <c r="G8654" i="4"/>
  <c r="E8655" i="4"/>
  <c r="G8655" i="4"/>
  <c r="E8656" i="4"/>
  <c r="G8656" i="4"/>
  <c r="E8657" i="4"/>
  <c r="G8657" i="4"/>
  <c r="E8658" i="4"/>
  <c r="G8658" i="4"/>
  <c r="E8659" i="4"/>
  <c r="G8659" i="4"/>
  <c r="E8660" i="4"/>
  <c r="G8660" i="4"/>
  <c r="E8661" i="4"/>
  <c r="G8661" i="4"/>
  <c r="E8662" i="4"/>
  <c r="G8662" i="4"/>
  <c r="E8663" i="4"/>
  <c r="G8663" i="4"/>
  <c r="E8664" i="4"/>
  <c r="G8664" i="4"/>
  <c r="E8665" i="4"/>
  <c r="G8665" i="4"/>
  <c r="E8666" i="4"/>
  <c r="G8666" i="4"/>
  <c r="E8667" i="4"/>
  <c r="G8667" i="4"/>
  <c r="E8668" i="4"/>
  <c r="G8668" i="4"/>
  <c r="E8669" i="4"/>
  <c r="G8669" i="4"/>
  <c r="E8670" i="4"/>
  <c r="G8670" i="4"/>
  <c r="E8671" i="4"/>
  <c r="G8671" i="4"/>
  <c r="E8672" i="4"/>
  <c r="G8672" i="4"/>
  <c r="E8673" i="4"/>
  <c r="G8673" i="4"/>
  <c r="E8674" i="4"/>
  <c r="G8674" i="4"/>
  <c r="E8675" i="4"/>
  <c r="G8675" i="4"/>
  <c r="E8676" i="4"/>
  <c r="G8676" i="4"/>
  <c r="E8677" i="4"/>
  <c r="G8677" i="4"/>
  <c r="E8678" i="4"/>
  <c r="G8678" i="4"/>
  <c r="E8679" i="4"/>
  <c r="G8679" i="4"/>
  <c r="E8680" i="4"/>
  <c r="G8680" i="4"/>
  <c r="E8681" i="4"/>
  <c r="G8681" i="4"/>
  <c r="E8682" i="4"/>
  <c r="G8682" i="4"/>
  <c r="E8683" i="4"/>
  <c r="G8683" i="4"/>
  <c r="E8684" i="4"/>
  <c r="G8684" i="4"/>
  <c r="E8685" i="4"/>
  <c r="G8685" i="4"/>
  <c r="E8686" i="4"/>
  <c r="G8686" i="4"/>
  <c r="E8687" i="4"/>
  <c r="G8687" i="4"/>
  <c r="E8688" i="4"/>
  <c r="G8688" i="4"/>
  <c r="E8689" i="4"/>
  <c r="G8689" i="4"/>
  <c r="E8690" i="4"/>
  <c r="G8690" i="4"/>
  <c r="E8691" i="4"/>
  <c r="G8691" i="4"/>
  <c r="E8692" i="4"/>
  <c r="G8692" i="4"/>
  <c r="E8693" i="4"/>
  <c r="G8693" i="4"/>
  <c r="E8694" i="4"/>
  <c r="G8694" i="4"/>
  <c r="E8695" i="4"/>
  <c r="G8695" i="4"/>
  <c r="E8696" i="4"/>
  <c r="G8696" i="4"/>
  <c r="E8697" i="4"/>
  <c r="G8697" i="4"/>
  <c r="E8698" i="4"/>
  <c r="G8698" i="4"/>
  <c r="E8699" i="4"/>
  <c r="G8699" i="4"/>
  <c r="E8700" i="4"/>
  <c r="G8700" i="4"/>
  <c r="E8701" i="4"/>
  <c r="G8701" i="4"/>
  <c r="E8702" i="4"/>
  <c r="G8702" i="4"/>
  <c r="E8703" i="4"/>
  <c r="G8703" i="4"/>
  <c r="E8704" i="4"/>
  <c r="G8704" i="4"/>
  <c r="E8705" i="4"/>
  <c r="G8705" i="4"/>
  <c r="E8706" i="4"/>
  <c r="G8706" i="4"/>
  <c r="E8707" i="4"/>
  <c r="G8707" i="4"/>
  <c r="E8708" i="4"/>
  <c r="G8708" i="4"/>
  <c r="E8709" i="4"/>
  <c r="G8709" i="4"/>
  <c r="E8710" i="4"/>
  <c r="G8710" i="4"/>
  <c r="E8711" i="4"/>
  <c r="G8711" i="4"/>
  <c r="E8712" i="4"/>
  <c r="G8712" i="4"/>
  <c r="E8713" i="4"/>
  <c r="G8713" i="4"/>
  <c r="E8714" i="4"/>
  <c r="G8714" i="4"/>
  <c r="E8715" i="4"/>
  <c r="G8715" i="4"/>
  <c r="E8716" i="4"/>
  <c r="G8716" i="4"/>
  <c r="E8717" i="4"/>
  <c r="G8717" i="4"/>
  <c r="E8718" i="4"/>
  <c r="G8718" i="4"/>
  <c r="E8719" i="4"/>
  <c r="G8719" i="4"/>
  <c r="E8720" i="4"/>
  <c r="G8720" i="4"/>
  <c r="E8721" i="4"/>
  <c r="G8721" i="4"/>
  <c r="E8722" i="4"/>
  <c r="G8722" i="4"/>
  <c r="E8723" i="4"/>
  <c r="G8723" i="4"/>
  <c r="E8724" i="4"/>
  <c r="G8724" i="4"/>
  <c r="E8725" i="4"/>
  <c r="G8725" i="4"/>
  <c r="E8726" i="4"/>
  <c r="G8726" i="4"/>
  <c r="E8727" i="4"/>
  <c r="G8727" i="4"/>
  <c r="E8728" i="4"/>
  <c r="G8728" i="4"/>
  <c r="E8729" i="4"/>
  <c r="G8729" i="4"/>
  <c r="E8730" i="4"/>
  <c r="G8730" i="4"/>
  <c r="E8731" i="4"/>
  <c r="G8731" i="4"/>
  <c r="E8732" i="4"/>
  <c r="G8732" i="4"/>
  <c r="E8733" i="4"/>
  <c r="G8733" i="4"/>
  <c r="E8734" i="4"/>
  <c r="G8734" i="4"/>
  <c r="E8735" i="4"/>
  <c r="G8735" i="4"/>
  <c r="E8736" i="4"/>
  <c r="G8736" i="4"/>
  <c r="E8737" i="4"/>
  <c r="G8737" i="4"/>
  <c r="E8738" i="4"/>
  <c r="G8738" i="4"/>
  <c r="E8739" i="4"/>
  <c r="G8739" i="4"/>
  <c r="E8740" i="4"/>
  <c r="G8740" i="4"/>
  <c r="E8741" i="4"/>
  <c r="G8741" i="4"/>
  <c r="E8742" i="4"/>
  <c r="G8742" i="4"/>
  <c r="E8743" i="4"/>
  <c r="G8743" i="4"/>
  <c r="E8744" i="4"/>
  <c r="G8744" i="4"/>
  <c r="E8745" i="4"/>
  <c r="G8745" i="4"/>
  <c r="E8746" i="4"/>
  <c r="G8746" i="4"/>
  <c r="E8747" i="4"/>
  <c r="G8747" i="4"/>
  <c r="E8748" i="4"/>
  <c r="G8748" i="4"/>
  <c r="E8749" i="4"/>
  <c r="G8749" i="4"/>
  <c r="E8750" i="4"/>
  <c r="G8750" i="4"/>
  <c r="E8751" i="4"/>
  <c r="G8751" i="4"/>
  <c r="E8752" i="4"/>
  <c r="G8752" i="4"/>
  <c r="E8753" i="4"/>
  <c r="G8753" i="4"/>
  <c r="E8754" i="4"/>
  <c r="G8754" i="4"/>
  <c r="E8755" i="4"/>
  <c r="G8755" i="4"/>
  <c r="E8756" i="4"/>
  <c r="G8756" i="4"/>
  <c r="E8757" i="4"/>
  <c r="G8757" i="4"/>
  <c r="E8758" i="4"/>
  <c r="G8758" i="4"/>
  <c r="E8759" i="4"/>
  <c r="G8759" i="4"/>
  <c r="E8760" i="4"/>
  <c r="G8760" i="4"/>
  <c r="E8761" i="4"/>
  <c r="G8761" i="4"/>
  <c r="E8762" i="4"/>
  <c r="G8762" i="4"/>
  <c r="E8763" i="4"/>
  <c r="G8763" i="4"/>
  <c r="E8764" i="4"/>
  <c r="G8764" i="4"/>
  <c r="E8765" i="4"/>
  <c r="G8765" i="4"/>
  <c r="E8766" i="4"/>
  <c r="G8766" i="4"/>
  <c r="E8767" i="4"/>
  <c r="G8767" i="4"/>
  <c r="E8768" i="4"/>
  <c r="G8768" i="4"/>
  <c r="E8769" i="4"/>
  <c r="G8769" i="4"/>
  <c r="E8770" i="4"/>
  <c r="G8770" i="4"/>
  <c r="E8771" i="4"/>
  <c r="G8771" i="4"/>
  <c r="E8772" i="4"/>
  <c r="G8772" i="4"/>
  <c r="E8773" i="4"/>
  <c r="G8773" i="4"/>
  <c r="E8774" i="4"/>
  <c r="G8774" i="4"/>
  <c r="E8775" i="4"/>
  <c r="G8775" i="4"/>
  <c r="E8776" i="4"/>
  <c r="G8776" i="4"/>
  <c r="E8777" i="4"/>
  <c r="G8777" i="4"/>
  <c r="E8778" i="4"/>
  <c r="G8778" i="4"/>
  <c r="E8779" i="4"/>
  <c r="G8779" i="4"/>
  <c r="E8780" i="4"/>
  <c r="G8780" i="4"/>
  <c r="E8781" i="4"/>
  <c r="G8781" i="4"/>
  <c r="E8782" i="4"/>
  <c r="G8782" i="4"/>
  <c r="E8783" i="4"/>
  <c r="G8783" i="4"/>
  <c r="E8784" i="4"/>
  <c r="G8784" i="4"/>
  <c r="E8785" i="4"/>
  <c r="G8785" i="4"/>
  <c r="E8786" i="4"/>
  <c r="G8786" i="4"/>
  <c r="E8787" i="4"/>
  <c r="G8787" i="4"/>
  <c r="E8788" i="4"/>
  <c r="G8788" i="4"/>
  <c r="E8789" i="4"/>
  <c r="G8789" i="4"/>
  <c r="E8790" i="4"/>
  <c r="G8790" i="4"/>
  <c r="E8791" i="4"/>
  <c r="G8791" i="4"/>
  <c r="E8792" i="4"/>
  <c r="G8792" i="4"/>
  <c r="E8793" i="4"/>
  <c r="G8793" i="4"/>
  <c r="E8794" i="4"/>
  <c r="G8794" i="4"/>
  <c r="E8795" i="4"/>
  <c r="G8795" i="4"/>
  <c r="E8796" i="4"/>
  <c r="G8796" i="4"/>
  <c r="E8797" i="4"/>
  <c r="G8797" i="4"/>
  <c r="E8798" i="4"/>
  <c r="G8798" i="4"/>
  <c r="E8799" i="4"/>
  <c r="G8799" i="4"/>
  <c r="E8800" i="4"/>
  <c r="G8800" i="4"/>
  <c r="E8801" i="4"/>
  <c r="G8801" i="4"/>
  <c r="E8802" i="4"/>
  <c r="G8802" i="4"/>
  <c r="E8803" i="4"/>
  <c r="G8803" i="4"/>
  <c r="E8804" i="4"/>
  <c r="G8804" i="4"/>
  <c r="E8805" i="4"/>
  <c r="G8805" i="4"/>
  <c r="E8806" i="4"/>
  <c r="G8806" i="4"/>
  <c r="E8807" i="4"/>
  <c r="G8807" i="4"/>
  <c r="E8808" i="4"/>
  <c r="G8808" i="4"/>
  <c r="E8809" i="4"/>
  <c r="G8809" i="4"/>
  <c r="E8810" i="4"/>
  <c r="G8810" i="4"/>
  <c r="E8811" i="4"/>
  <c r="G8811" i="4"/>
  <c r="E8812" i="4"/>
  <c r="G8812" i="4"/>
  <c r="E8813" i="4"/>
  <c r="G8813" i="4"/>
  <c r="E8814" i="4"/>
  <c r="G8814" i="4"/>
  <c r="E8815" i="4"/>
  <c r="G8815" i="4"/>
  <c r="E8816" i="4"/>
  <c r="G8816" i="4"/>
  <c r="E8817" i="4"/>
  <c r="G8817" i="4"/>
  <c r="E8818" i="4"/>
  <c r="G8818" i="4"/>
  <c r="E8819" i="4"/>
  <c r="G8819" i="4"/>
  <c r="E8820" i="4"/>
  <c r="G8820" i="4"/>
  <c r="E8821" i="4"/>
  <c r="G8821" i="4"/>
  <c r="E8822" i="4"/>
  <c r="G8822" i="4"/>
  <c r="E8823" i="4"/>
  <c r="G8823" i="4"/>
  <c r="E8824" i="4"/>
  <c r="G8824" i="4"/>
  <c r="E8825" i="4"/>
  <c r="G8825" i="4"/>
  <c r="E8826" i="4"/>
  <c r="G8826" i="4"/>
  <c r="E8827" i="4"/>
  <c r="G8827" i="4"/>
  <c r="E8828" i="4"/>
  <c r="G8828" i="4"/>
  <c r="E8829" i="4"/>
  <c r="G8829" i="4"/>
  <c r="E8830" i="4"/>
  <c r="G8830" i="4"/>
  <c r="E8831" i="4"/>
  <c r="G8831" i="4"/>
  <c r="E8832" i="4"/>
  <c r="G8832" i="4"/>
  <c r="E8833" i="4"/>
  <c r="G8833" i="4"/>
  <c r="E8834" i="4"/>
  <c r="G8834" i="4"/>
  <c r="E8835" i="4"/>
  <c r="G8835" i="4"/>
  <c r="E8836" i="4"/>
  <c r="G8836" i="4"/>
  <c r="E8837" i="4"/>
  <c r="G8837" i="4"/>
  <c r="E8838" i="4"/>
  <c r="G8838" i="4"/>
  <c r="E8839" i="4"/>
  <c r="G8839" i="4"/>
  <c r="E8840" i="4"/>
  <c r="G8840" i="4"/>
  <c r="E8841" i="4"/>
  <c r="G8841" i="4"/>
  <c r="E8842" i="4"/>
  <c r="G8842" i="4"/>
  <c r="E8843" i="4"/>
  <c r="G8843" i="4"/>
  <c r="E8844" i="4"/>
  <c r="G8844" i="4"/>
  <c r="E8845" i="4"/>
  <c r="G8845" i="4"/>
  <c r="E8846" i="4"/>
  <c r="G8846" i="4"/>
  <c r="E8847" i="4"/>
  <c r="G8847" i="4"/>
  <c r="E8848" i="4"/>
  <c r="G8848" i="4"/>
  <c r="E8849" i="4"/>
  <c r="G8849" i="4"/>
  <c r="E8850" i="4"/>
  <c r="G8850" i="4"/>
  <c r="E8851" i="4"/>
  <c r="G8851" i="4"/>
  <c r="E8852" i="4"/>
  <c r="G8852" i="4"/>
  <c r="E8853" i="4"/>
  <c r="G8853" i="4"/>
  <c r="E8854" i="4"/>
  <c r="G8854" i="4"/>
  <c r="E8855" i="4"/>
  <c r="G8855" i="4"/>
  <c r="E8856" i="4"/>
  <c r="G8856" i="4"/>
  <c r="E8857" i="4"/>
  <c r="G8857" i="4"/>
  <c r="E8858" i="4"/>
  <c r="G8858" i="4"/>
  <c r="E8859" i="4"/>
  <c r="G8859" i="4"/>
  <c r="E8860" i="4"/>
  <c r="G8860" i="4"/>
  <c r="E8861" i="4"/>
  <c r="G8861" i="4"/>
  <c r="E8862" i="4"/>
  <c r="G8862" i="4"/>
  <c r="E8863" i="4"/>
  <c r="G8863" i="4"/>
  <c r="E8864" i="4"/>
  <c r="G8864" i="4"/>
  <c r="E8865" i="4"/>
  <c r="G8865" i="4"/>
  <c r="E8866" i="4"/>
  <c r="G8866" i="4"/>
  <c r="E8867" i="4"/>
  <c r="G8867" i="4"/>
  <c r="E8868" i="4"/>
  <c r="G8868" i="4"/>
  <c r="E8869" i="4"/>
  <c r="G8869" i="4"/>
  <c r="E8870" i="4"/>
  <c r="G8870" i="4"/>
  <c r="E8871" i="4"/>
  <c r="G8871" i="4"/>
  <c r="E8872" i="4"/>
  <c r="G8872" i="4"/>
  <c r="E8873" i="4"/>
  <c r="G8873" i="4"/>
  <c r="E8874" i="4"/>
  <c r="G8874" i="4"/>
  <c r="E8875" i="4"/>
  <c r="G8875" i="4"/>
  <c r="E8876" i="4"/>
  <c r="G8876" i="4"/>
  <c r="E8877" i="4"/>
  <c r="G8877" i="4"/>
  <c r="E8878" i="4"/>
  <c r="G8878" i="4"/>
  <c r="E8879" i="4"/>
  <c r="G8879" i="4"/>
  <c r="E8880" i="4"/>
  <c r="G8880" i="4"/>
  <c r="E8881" i="4"/>
  <c r="G8881" i="4"/>
  <c r="E8882" i="4"/>
  <c r="G8882" i="4"/>
  <c r="E8883" i="4"/>
  <c r="G8883" i="4"/>
  <c r="E8884" i="4"/>
  <c r="G8884" i="4"/>
  <c r="E8885" i="4"/>
  <c r="G8885" i="4"/>
  <c r="E8886" i="4"/>
  <c r="G8886" i="4"/>
  <c r="E8887" i="4"/>
  <c r="G8887" i="4"/>
  <c r="E8888" i="4"/>
  <c r="G8888" i="4"/>
  <c r="E8889" i="4"/>
  <c r="G8889" i="4"/>
  <c r="E8890" i="4"/>
  <c r="G8890" i="4"/>
  <c r="E8891" i="4"/>
  <c r="G8891" i="4"/>
  <c r="E8892" i="4"/>
  <c r="G8892" i="4"/>
  <c r="E8893" i="4"/>
  <c r="G8893" i="4"/>
  <c r="E8894" i="4"/>
  <c r="G8894" i="4"/>
  <c r="E8895" i="4"/>
  <c r="G8895" i="4"/>
  <c r="E8896" i="4"/>
  <c r="G8896" i="4"/>
  <c r="E8897" i="4"/>
  <c r="G8897" i="4"/>
  <c r="E8898" i="4"/>
  <c r="G8898" i="4"/>
  <c r="E8899" i="4"/>
  <c r="G8899" i="4"/>
  <c r="E8900" i="4"/>
  <c r="G8900" i="4"/>
  <c r="E8901" i="4"/>
  <c r="G8901" i="4"/>
  <c r="E8902" i="4"/>
  <c r="G8902" i="4"/>
  <c r="E8903" i="4"/>
  <c r="G8903" i="4"/>
  <c r="E8904" i="4"/>
  <c r="G8904" i="4"/>
  <c r="E8905" i="4"/>
  <c r="G8905" i="4"/>
  <c r="E8906" i="4"/>
  <c r="G8906" i="4"/>
  <c r="E8907" i="4"/>
  <c r="G8907" i="4"/>
  <c r="E8908" i="4"/>
  <c r="G8908" i="4"/>
  <c r="E8909" i="4"/>
  <c r="G8909" i="4"/>
  <c r="E8910" i="4"/>
  <c r="G8910" i="4"/>
  <c r="E8911" i="4"/>
  <c r="G8911" i="4"/>
  <c r="E8912" i="4"/>
  <c r="G8912" i="4"/>
  <c r="E8913" i="4"/>
  <c r="G8913" i="4"/>
  <c r="E8914" i="4"/>
  <c r="G8914" i="4"/>
  <c r="E8915" i="4"/>
  <c r="G8915" i="4"/>
  <c r="E8916" i="4"/>
  <c r="G8916" i="4"/>
  <c r="E8917" i="4"/>
  <c r="G8917" i="4"/>
  <c r="E8918" i="4"/>
  <c r="G8918" i="4"/>
  <c r="E8919" i="4"/>
  <c r="G8919" i="4"/>
  <c r="E8920" i="4"/>
  <c r="G8920" i="4"/>
  <c r="E8921" i="4"/>
  <c r="G8921" i="4"/>
  <c r="E8922" i="4"/>
  <c r="G8922" i="4"/>
  <c r="E8923" i="4"/>
  <c r="G8923" i="4"/>
  <c r="E8924" i="4"/>
  <c r="G8924" i="4"/>
  <c r="E8925" i="4"/>
  <c r="G8925" i="4"/>
  <c r="E8926" i="4"/>
  <c r="G8926" i="4"/>
  <c r="E8927" i="4"/>
  <c r="G8927" i="4"/>
  <c r="E8928" i="4"/>
  <c r="G8928" i="4"/>
  <c r="E8929" i="4"/>
  <c r="G8929" i="4"/>
  <c r="E8930" i="4"/>
  <c r="G8930" i="4"/>
  <c r="E8931" i="4"/>
  <c r="G8931" i="4"/>
  <c r="E8932" i="4"/>
  <c r="G8932" i="4"/>
  <c r="E8933" i="4"/>
  <c r="G8933" i="4"/>
  <c r="E8934" i="4"/>
  <c r="G8934" i="4"/>
  <c r="E8935" i="4"/>
  <c r="G8935" i="4"/>
  <c r="E8936" i="4"/>
  <c r="G8936" i="4"/>
  <c r="E8937" i="4"/>
  <c r="G8937" i="4"/>
  <c r="E8938" i="4"/>
  <c r="G8938" i="4"/>
  <c r="E8939" i="4"/>
  <c r="G8939" i="4"/>
  <c r="E8940" i="4"/>
  <c r="G8940" i="4"/>
  <c r="E8941" i="4"/>
  <c r="G8941" i="4"/>
  <c r="E8942" i="4"/>
  <c r="G8942" i="4"/>
  <c r="E8943" i="4"/>
  <c r="G8943" i="4"/>
  <c r="E8944" i="4"/>
  <c r="G8944" i="4"/>
  <c r="E8945" i="4"/>
  <c r="G8945" i="4"/>
  <c r="E8946" i="4"/>
  <c r="G8946" i="4"/>
  <c r="E8947" i="4"/>
  <c r="G8947" i="4"/>
  <c r="E8948" i="4"/>
  <c r="G8948" i="4"/>
  <c r="E8949" i="4"/>
  <c r="G8949" i="4"/>
  <c r="E8950" i="4"/>
  <c r="G8950" i="4"/>
  <c r="E8951" i="4"/>
  <c r="G8951" i="4"/>
  <c r="E8952" i="4"/>
  <c r="G8952" i="4"/>
  <c r="E8953" i="4"/>
  <c r="G8953" i="4"/>
  <c r="E8954" i="4"/>
  <c r="G8954" i="4"/>
  <c r="E8955" i="4"/>
  <c r="G8955" i="4"/>
  <c r="E8956" i="4"/>
  <c r="G8956" i="4"/>
  <c r="E8957" i="4"/>
  <c r="G8957" i="4"/>
  <c r="E8958" i="4"/>
  <c r="G8958" i="4"/>
  <c r="E8959" i="4"/>
  <c r="G8959" i="4"/>
  <c r="E8960" i="4"/>
  <c r="G8960" i="4"/>
  <c r="E8961" i="4"/>
  <c r="G8961" i="4"/>
  <c r="E8962" i="4"/>
  <c r="G8962" i="4"/>
  <c r="E8963" i="4"/>
  <c r="G8963" i="4"/>
  <c r="E8964" i="4"/>
  <c r="G8964" i="4"/>
  <c r="E8965" i="4"/>
  <c r="G8965" i="4"/>
  <c r="E8966" i="4"/>
  <c r="G8966" i="4"/>
  <c r="E8967" i="4"/>
  <c r="G8967" i="4"/>
  <c r="E8968" i="4"/>
  <c r="G8968" i="4"/>
  <c r="E8969" i="4"/>
  <c r="G8969" i="4"/>
  <c r="E8970" i="4"/>
  <c r="G8970" i="4"/>
  <c r="E8971" i="4"/>
  <c r="G8971" i="4"/>
  <c r="E8972" i="4"/>
  <c r="G8972" i="4"/>
  <c r="E8973" i="4"/>
  <c r="G8973" i="4"/>
  <c r="E8974" i="4"/>
  <c r="G8974" i="4"/>
  <c r="E8975" i="4"/>
  <c r="G8975" i="4"/>
  <c r="E8976" i="4"/>
  <c r="G8976" i="4"/>
  <c r="E8977" i="4"/>
  <c r="G8977" i="4"/>
  <c r="E8978" i="4"/>
  <c r="G8978" i="4"/>
  <c r="E8979" i="4"/>
  <c r="G8979" i="4"/>
  <c r="E8980" i="4"/>
  <c r="G8980" i="4"/>
  <c r="E8981" i="4"/>
  <c r="G8981" i="4"/>
  <c r="E8982" i="4"/>
  <c r="G8982" i="4"/>
  <c r="E8983" i="4"/>
  <c r="G8983" i="4"/>
  <c r="E8984" i="4"/>
  <c r="G8984" i="4"/>
  <c r="E8985" i="4"/>
  <c r="G8985" i="4"/>
  <c r="E8986" i="4"/>
  <c r="G8986" i="4"/>
  <c r="E8987" i="4"/>
  <c r="G8987" i="4"/>
  <c r="E8988" i="4"/>
  <c r="G8988" i="4"/>
  <c r="E8989" i="4"/>
  <c r="G8989" i="4"/>
  <c r="E8990" i="4"/>
  <c r="G8990" i="4"/>
  <c r="E8991" i="4"/>
  <c r="G8991" i="4"/>
  <c r="E8992" i="4"/>
  <c r="G8992" i="4"/>
  <c r="E8993" i="4"/>
  <c r="G8993" i="4"/>
  <c r="E8994" i="4"/>
  <c r="G8994" i="4"/>
  <c r="E8995" i="4"/>
  <c r="G8995" i="4"/>
  <c r="E8996" i="4"/>
  <c r="G8996" i="4"/>
  <c r="E8997" i="4"/>
  <c r="G8997" i="4"/>
  <c r="E8998" i="4"/>
  <c r="G8998" i="4"/>
  <c r="E8999" i="4"/>
  <c r="G8999" i="4"/>
  <c r="E9000" i="4"/>
  <c r="G9000" i="4"/>
  <c r="E9001" i="4"/>
  <c r="G9001" i="4"/>
  <c r="E9002" i="4"/>
  <c r="G9002" i="4"/>
  <c r="E9003" i="4"/>
  <c r="G9003" i="4"/>
  <c r="E9004" i="4"/>
  <c r="G9004" i="4"/>
  <c r="E9005" i="4"/>
  <c r="G9005" i="4"/>
  <c r="E9006" i="4"/>
  <c r="G9006" i="4"/>
  <c r="E9007" i="4"/>
  <c r="G9007" i="4"/>
  <c r="E9008" i="4"/>
  <c r="G9008" i="4"/>
  <c r="E9009" i="4"/>
  <c r="G9009" i="4"/>
  <c r="E9010" i="4"/>
  <c r="G9010" i="4"/>
  <c r="E9011" i="4"/>
  <c r="G9011" i="4"/>
  <c r="E9012" i="4"/>
  <c r="G9012" i="4"/>
  <c r="E9013" i="4"/>
  <c r="G9013" i="4"/>
  <c r="E9014" i="4"/>
  <c r="G9014" i="4"/>
  <c r="E9015" i="4"/>
  <c r="G9015" i="4"/>
  <c r="E9016" i="4"/>
  <c r="G9016" i="4"/>
  <c r="E9017" i="4"/>
  <c r="G9017" i="4"/>
  <c r="E9018" i="4"/>
  <c r="G9018" i="4"/>
  <c r="E9019" i="4"/>
  <c r="G9019" i="4"/>
  <c r="E9020" i="4"/>
  <c r="G9020" i="4"/>
  <c r="E9021" i="4"/>
  <c r="G9021" i="4"/>
  <c r="E9022" i="4"/>
  <c r="G9022" i="4"/>
  <c r="E9023" i="4"/>
  <c r="G9023" i="4"/>
  <c r="E9024" i="4"/>
  <c r="G9024" i="4"/>
  <c r="E9025" i="4"/>
  <c r="G9025" i="4"/>
  <c r="E9026" i="4"/>
  <c r="G9026" i="4"/>
  <c r="E9027" i="4"/>
  <c r="G9027" i="4"/>
  <c r="E9028" i="4"/>
  <c r="G9028" i="4"/>
  <c r="E9029" i="4"/>
  <c r="G9029" i="4"/>
  <c r="E9030" i="4"/>
  <c r="G9030" i="4"/>
  <c r="E9031" i="4"/>
  <c r="G9031" i="4"/>
  <c r="E9032" i="4"/>
  <c r="G9032" i="4"/>
  <c r="E9033" i="4"/>
  <c r="G9033" i="4"/>
  <c r="E9034" i="4"/>
  <c r="G9034" i="4"/>
  <c r="E9035" i="4"/>
  <c r="G9035" i="4"/>
  <c r="E9036" i="4"/>
  <c r="G9036" i="4"/>
  <c r="E9037" i="4"/>
  <c r="G9037" i="4"/>
  <c r="E9038" i="4"/>
  <c r="G9038" i="4"/>
  <c r="E9039" i="4"/>
  <c r="G9039" i="4"/>
  <c r="E9040" i="4"/>
  <c r="G9040" i="4"/>
  <c r="E9041" i="4"/>
  <c r="G9041" i="4"/>
  <c r="E9042" i="4"/>
  <c r="G9042" i="4"/>
  <c r="E9043" i="4"/>
  <c r="G9043" i="4"/>
  <c r="E9044" i="4"/>
  <c r="G9044" i="4"/>
  <c r="E9045" i="4"/>
  <c r="G9045" i="4"/>
  <c r="E9046" i="4"/>
  <c r="G9046" i="4"/>
  <c r="E9047" i="4"/>
  <c r="G9047" i="4"/>
  <c r="E9048" i="4"/>
  <c r="G9048" i="4"/>
  <c r="E9049" i="4"/>
  <c r="G9049" i="4"/>
  <c r="E9050" i="4"/>
  <c r="G9050" i="4"/>
  <c r="E9051" i="4"/>
  <c r="G9051" i="4"/>
  <c r="E9052" i="4"/>
  <c r="G9052" i="4"/>
  <c r="E9053" i="4"/>
  <c r="G9053" i="4"/>
  <c r="E9054" i="4"/>
  <c r="G9054" i="4"/>
  <c r="E9055" i="4"/>
  <c r="G9055" i="4"/>
  <c r="E9056" i="4"/>
  <c r="G9056" i="4"/>
  <c r="E9057" i="4"/>
  <c r="G9057" i="4"/>
  <c r="E9058" i="4"/>
  <c r="G9058" i="4"/>
  <c r="E9059" i="4"/>
  <c r="G9059" i="4"/>
  <c r="E9060" i="4"/>
  <c r="G9060" i="4"/>
  <c r="E9061" i="4"/>
  <c r="G9061" i="4"/>
  <c r="E9062" i="4"/>
  <c r="G9062" i="4"/>
  <c r="E9063" i="4"/>
  <c r="G9063" i="4"/>
  <c r="E9064" i="4"/>
  <c r="G9064" i="4"/>
  <c r="E9065" i="4"/>
  <c r="G9065" i="4"/>
  <c r="E9066" i="4"/>
  <c r="G9066" i="4"/>
  <c r="E9067" i="4"/>
  <c r="G9067" i="4"/>
  <c r="E9068" i="4"/>
  <c r="G9068" i="4"/>
  <c r="E9069" i="4"/>
  <c r="G9069" i="4"/>
  <c r="E9070" i="4"/>
  <c r="G9070" i="4"/>
  <c r="E9071" i="4"/>
  <c r="G9071" i="4"/>
  <c r="E9072" i="4"/>
  <c r="G9072" i="4"/>
  <c r="E9073" i="4"/>
  <c r="G9073" i="4"/>
  <c r="E9074" i="4"/>
  <c r="G9074" i="4"/>
  <c r="E9075" i="4"/>
  <c r="G9075" i="4"/>
  <c r="E9076" i="4"/>
  <c r="G9076" i="4"/>
  <c r="E9077" i="4"/>
  <c r="G9077" i="4"/>
  <c r="E9078" i="4"/>
  <c r="G9078" i="4"/>
  <c r="E9079" i="4"/>
  <c r="G9079" i="4"/>
  <c r="E9080" i="4"/>
  <c r="G9080" i="4"/>
  <c r="E9081" i="4"/>
  <c r="G9081" i="4"/>
  <c r="E9082" i="4"/>
  <c r="G9082" i="4"/>
  <c r="E9083" i="4"/>
  <c r="G9083" i="4"/>
  <c r="E9084" i="4"/>
  <c r="G9084" i="4"/>
  <c r="E9085" i="4"/>
  <c r="G9085" i="4"/>
  <c r="E9086" i="4"/>
  <c r="G9086" i="4"/>
  <c r="E9087" i="4"/>
  <c r="G9087" i="4"/>
  <c r="E9088" i="4"/>
  <c r="G9088" i="4"/>
  <c r="E9089" i="4"/>
  <c r="G9089" i="4"/>
  <c r="E9090" i="4"/>
  <c r="G9090" i="4"/>
  <c r="E9091" i="4"/>
  <c r="G9091" i="4"/>
  <c r="E9092" i="4"/>
  <c r="G9092" i="4"/>
  <c r="E9093" i="4"/>
  <c r="G9093" i="4"/>
  <c r="E9094" i="4"/>
  <c r="G9094" i="4"/>
  <c r="E9095" i="4"/>
  <c r="G9095" i="4"/>
  <c r="E9096" i="4"/>
  <c r="G9096" i="4"/>
  <c r="E9097" i="4"/>
  <c r="G9097" i="4"/>
  <c r="E9098" i="4"/>
  <c r="G9098" i="4"/>
  <c r="E9099" i="4"/>
  <c r="G9099" i="4"/>
  <c r="E9100" i="4"/>
  <c r="G9100" i="4"/>
  <c r="E9101" i="4"/>
  <c r="G9101" i="4"/>
  <c r="E9102" i="4"/>
  <c r="G9102" i="4"/>
  <c r="E9103" i="4"/>
  <c r="G9103" i="4"/>
  <c r="E9104" i="4"/>
  <c r="G9104" i="4"/>
  <c r="E9105" i="4"/>
  <c r="G9105" i="4"/>
  <c r="E9106" i="4"/>
  <c r="G9106" i="4"/>
  <c r="E9107" i="4"/>
  <c r="G9107" i="4"/>
  <c r="E9108" i="4"/>
  <c r="G9108" i="4"/>
  <c r="E9109" i="4"/>
  <c r="G9109" i="4"/>
  <c r="E9110" i="4"/>
  <c r="G9110" i="4"/>
  <c r="E9111" i="4"/>
  <c r="G9111" i="4"/>
  <c r="E9112" i="4"/>
  <c r="G9112" i="4"/>
  <c r="E9113" i="4"/>
  <c r="G9113" i="4"/>
  <c r="E9114" i="4"/>
  <c r="G9114" i="4"/>
  <c r="E9115" i="4"/>
  <c r="G9115" i="4"/>
  <c r="E9116" i="4"/>
  <c r="G9116" i="4"/>
  <c r="E9117" i="4"/>
  <c r="G9117" i="4"/>
  <c r="E9118" i="4"/>
  <c r="G9118" i="4"/>
  <c r="E9119" i="4"/>
  <c r="G9119" i="4"/>
  <c r="E9120" i="4"/>
  <c r="G9120" i="4"/>
  <c r="E9121" i="4"/>
  <c r="G9121" i="4"/>
  <c r="E9122" i="4"/>
  <c r="G9122" i="4"/>
  <c r="E9123" i="4"/>
  <c r="G9123" i="4"/>
  <c r="E9124" i="4"/>
  <c r="G9124" i="4"/>
  <c r="E9125" i="4"/>
  <c r="G9125" i="4"/>
  <c r="E9126" i="4"/>
  <c r="G9126" i="4"/>
  <c r="E9127" i="4"/>
  <c r="G9127" i="4"/>
  <c r="E9128" i="4"/>
  <c r="G9128" i="4"/>
  <c r="E9129" i="4"/>
  <c r="G9129" i="4"/>
  <c r="E9130" i="4"/>
  <c r="G9130" i="4"/>
  <c r="E9131" i="4"/>
  <c r="G9131" i="4"/>
  <c r="E9132" i="4"/>
  <c r="G9132" i="4"/>
  <c r="E9133" i="4"/>
  <c r="G9133" i="4"/>
  <c r="E9134" i="4"/>
  <c r="G9134" i="4"/>
  <c r="E9135" i="4"/>
  <c r="G9135" i="4"/>
  <c r="E9136" i="4"/>
  <c r="G9136" i="4"/>
  <c r="E9137" i="4"/>
  <c r="G9137" i="4"/>
  <c r="E9138" i="4"/>
  <c r="G9138" i="4"/>
  <c r="E9139" i="4"/>
  <c r="G9139" i="4"/>
  <c r="E9140" i="4"/>
  <c r="G9140" i="4"/>
  <c r="E9141" i="4"/>
  <c r="G9141" i="4"/>
  <c r="E9142" i="4"/>
  <c r="G9142" i="4"/>
  <c r="E9143" i="4"/>
  <c r="G9143" i="4"/>
  <c r="E9144" i="4"/>
  <c r="G9144" i="4"/>
  <c r="E9145" i="4"/>
  <c r="G9145" i="4"/>
  <c r="E9146" i="4"/>
  <c r="G9146" i="4"/>
  <c r="E9147" i="4"/>
  <c r="G9147" i="4"/>
  <c r="E9148" i="4"/>
  <c r="G9148" i="4"/>
  <c r="E9149" i="4"/>
  <c r="G9149" i="4"/>
  <c r="E9150" i="4"/>
  <c r="G9150" i="4"/>
  <c r="E9151" i="4"/>
  <c r="G9151" i="4"/>
  <c r="E9152" i="4"/>
  <c r="G9152" i="4"/>
  <c r="E9153" i="4"/>
  <c r="G9153" i="4"/>
  <c r="E9154" i="4"/>
  <c r="G9154" i="4"/>
  <c r="E9155" i="4"/>
  <c r="G9155" i="4"/>
  <c r="E9156" i="4"/>
  <c r="G9156" i="4"/>
  <c r="E9157" i="4"/>
  <c r="G9157" i="4"/>
  <c r="E9158" i="4"/>
  <c r="G9158" i="4"/>
  <c r="E9159" i="4"/>
  <c r="G9159" i="4"/>
  <c r="E9160" i="4"/>
  <c r="G9160" i="4"/>
  <c r="E9161" i="4"/>
  <c r="G9161" i="4"/>
  <c r="E9162" i="4"/>
  <c r="G9162" i="4"/>
  <c r="E9163" i="4"/>
  <c r="G9163" i="4"/>
  <c r="E9164" i="4"/>
  <c r="G9164" i="4"/>
  <c r="E9165" i="4"/>
  <c r="G9165" i="4"/>
  <c r="E9166" i="4"/>
  <c r="G9166" i="4"/>
  <c r="E9167" i="4"/>
  <c r="G9167" i="4"/>
  <c r="E9168" i="4"/>
  <c r="G9168" i="4"/>
  <c r="E9169" i="4"/>
  <c r="G9169" i="4"/>
  <c r="E9170" i="4"/>
  <c r="G9170" i="4"/>
  <c r="E9171" i="4"/>
  <c r="G9171" i="4"/>
  <c r="E9172" i="4"/>
  <c r="G9172" i="4"/>
  <c r="E9173" i="4"/>
  <c r="G9173" i="4"/>
  <c r="E9174" i="4"/>
  <c r="G9174" i="4"/>
  <c r="E9175" i="4"/>
  <c r="G9175" i="4"/>
  <c r="E9176" i="4"/>
  <c r="G9176" i="4"/>
  <c r="E9177" i="4"/>
  <c r="G9177" i="4"/>
  <c r="E9178" i="4"/>
  <c r="G9178" i="4"/>
  <c r="E9179" i="4"/>
  <c r="G9179" i="4"/>
  <c r="E9180" i="4"/>
  <c r="G9180" i="4"/>
  <c r="E9181" i="4"/>
  <c r="G9181" i="4"/>
  <c r="E9182" i="4"/>
  <c r="G9182" i="4"/>
  <c r="E9183" i="4"/>
  <c r="G9183" i="4"/>
  <c r="E9184" i="4"/>
  <c r="G9184" i="4"/>
  <c r="E9185" i="4"/>
  <c r="G9185" i="4"/>
  <c r="E9186" i="4"/>
  <c r="G9186" i="4"/>
  <c r="E9187" i="4"/>
  <c r="G9187" i="4"/>
  <c r="E9188" i="4"/>
  <c r="G9188" i="4"/>
  <c r="E9189" i="4"/>
  <c r="G9189" i="4"/>
  <c r="E9190" i="4"/>
  <c r="G9190" i="4"/>
  <c r="E9191" i="4"/>
  <c r="G9191" i="4"/>
  <c r="E9192" i="4"/>
  <c r="G9192" i="4"/>
  <c r="E9193" i="4"/>
  <c r="G9193" i="4"/>
  <c r="E9194" i="4"/>
  <c r="G9194" i="4"/>
  <c r="E9195" i="4"/>
  <c r="G9195" i="4"/>
  <c r="E9196" i="4"/>
  <c r="G9196" i="4"/>
  <c r="E9197" i="4"/>
  <c r="G9197" i="4"/>
  <c r="E9198" i="4"/>
  <c r="G9198" i="4"/>
  <c r="E9199" i="4"/>
  <c r="G9199" i="4"/>
  <c r="E9200" i="4"/>
  <c r="G9200" i="4"/>
  <c r="E9201" i="4"/>
  <c r="G9201" i="4"/>
  <c r="E9202" i="4"/>
  <c r="G9202" i="4"/>
  <c r="E9203" i="4"/>
  <c r="G9203" i="4"/>
  <c r="E9204" i="4"/>
  <c r="G9204" i="4"/>
  <c r="E9205" i="4"/>
  <c r="G9205" i="4"/>
  <c r="E9206" i="4"/>
  <c r="G9206" i="4"/>
  <c r="E9207" i="4"/>
  <c r="G9207" i="4"/>
  <c r="E9208" i="4"/>
  <c r="G9208" i="4"/>
  <c r="E9209" i="4"/>
  <c r="G9209" i="4"/>
  <c r="E9210" i="4"/>
  <c r="G9210" i="4"/>
  <c r="E9211" i="4"/>
  <c r="G9211" i="4"/>
  <c r="E9212" i="4"/>
  <c r="G9212" i="4"/>
  <c r="E9213" i="4"/>
  <c r="G9213" i="4"/>
  <c r="E9214" i="4"/>
  <c r="G9214" i="4"/>
  <c r="E9215" i="4"/>
  <c r="G9215" i="4"/>
  <c r="E9216" i="4"/>
  <c r="G9216" i="4"/>
  <c r="E9217" i="4"/>
  <c r="G9217" i="4"/>
  <c r="E9218" i="4"/>
  <c r="G9218" i="4"/>
  <c r="E9219" i="4"/>
  <c r="G9219" i="4"/>
  <c r="E9220" i="4"/>
  <c r="G9220" i="4"/>
  <c r="E9221" i="4"/>
  <c r="G9221" i="4"/>
  <c r="E9222" i="4"/>
  <c r="G9222" i="4"/>
  <c r="E9223" i="4"/>
  <c r="G9223" i="4"/>
  <c r="E9224" i="4"/>
  <c r="G9224" i="4"/>
  <c r="E9225" i="4"/>
  <c r="G9225" i="4"/>
  <c r="E9226" i="4"/>
  <c r="G9226" i="4"/>
  <c r="E9227" i="4"/>
  <c r="G9227" i="4"/>
  <c r="E9228" i="4"/>
  <c r="G9228" i="4"/>
  <c r="E9229" i="4"/>
  <c r="G9229" i="4"/>
  <c r="E9230" i="4"/>
  <c r="G9230" i="4"/>
  <c r="E9231" i="4"/>
  <c r="G9231" i="4"/>
  <c r="E9232" i="4"/>
  <c r="G9232" i="4"/>
  <c r="E9233" i="4"/>
  <c r="G9233" i="4"/>
  <c r="E9234" i="4"/>
  <c r="G9234" i="4"/>
  <c r="E9235" i="4"/>
  <c r="G9235" i="4"/>
  <c r="E9236" i="4"/>
  <c r="G9236" i="4"/>
  <c r="E9237" i="4"/>
  <c r="G9237" i="4"/>
  <c r="E9238" i="4"/>
  <c r="G9238" i="4"/>
  <c r="E9239" i="4"/>
  <c r="G9239" i="4"/>
  <c r="E9240" i="4"/>
  <c r="G9240" i="4"/>
  <c r="E9241" i="4"/>
  <c r="G9241" i="4"/>
  <c r="E9242" i="4"/>
  <c r="G9242" i="4"/>
  <c r="E9243" i="4"/>
  <c r="G9243" i="4"/>
  <c r="E9244" i="4"/>
  <c r="G9244" i="4"/>
  <c r="E9245" i="4"/>
  <c r="G9245" i="4"/>
  <c r="E9246" i="4"/>
  <c r="G9246" i="4"/>
  <c r="E9247" i="4"/>
  <c r="G9247" i="4"/>
  <c r="E9248" i="4"/>
  <c r="G9248" i="4"/>
  <c r="E9249" i="4"/>
  <c r="G9249" i="4"/>
  <c r="E9250" i="4"/>
  <c r="G9250" i="4"/>
  <c r="E9251" i="4"/>
  <c r="G9251" i="4"/>
  <c r="E9252" i="4"/>
  <c r="G9252" i="4"/>
  <c r="E9253" i="4"/>
  <c r="G9253" i="4"/>
  <c r="E9254" i="4"/>
  <c r="G9254" i="4"/>
  <c r="E9255" i="4"/>
  <c r="G9255" i="4"/>
  <c r="E9256" i="4"/>
  <c r="G9256" i="4"/>
  <c r="E9257" i="4"/>
  <c r="G9257" i="4"/>
  <c r="E9258" i="4"/>
  <c r="G9258" i="4"/>
  <c r="E9259" i="4"/>
  <c r="G9259" i="4"/>
  <c r="E9260" i="4"/>
  <c r="G9260" i="4"/>
  <c r="E9261" i="4"/>
  <c r="G9261" i="4"/>
  <c r="E9262" i="4"/>
  <c r="G9262" i="4"/>
  <c r="E9263" i="4"/>
  <c r="G9263" i="4"/>
  <c r="E9264" i="4"/>
  <c r="G9264" i="4"/>
  <c r="E9265" i="4"/>
  <c r="G9265" i="4"/>
  <c r="E9266" i="4"/>
  <c r="G9266" i="4"/>
  <c r="E9267" i="4"/>
  <c r="G9267" i="4"/>
  <c r="E9268" i="4"/>
  <c r="G9268" i="4"/>
  <c r="E9269" i="4"/>
  <c r="G9269" i="4"/>
  <c r="E9270" i="4"/>
  <c r="G9270" i="4"/>
  <c r="E9271" i="4"/>
  <c r="G9271" i="4"/>
  <c r="E9272" i="4"/>
  <c r="G9272" i="4"/>
  <c r="E9273" i="4"/>
  <c r="G9273" i="4"/>
  <c r="E9274" i="4"/>
  <c r="G9274" i="4"/>
  <c r="E9275" i="4"/>
  <c r="G9275" i="4"/>
  <c r="E9276" i="4"/>
  <c r="G9276" i="4"/>
  <c r="E9277" i="4"/>
  <c r="G9277" i="4"/>
  <c r="E9278" i="4"/>
  <c r="G9278" i="4"/>
  <c r="E9279" i="4"/>
  <c r="G9279" i="4"/>
  <c r="E9280" i="4"/>
  <c r="G9280" i="4"/>
  <c r="E9281" i="4"/>
  <c r="G9281" i="4"/>
  <c r="E9282" i="4"/>
  <c r="G9282" i="4"/>
  <c r="E9283" i="4"/>
  <c r="G9283" i="4"/>
  <c r="E9284" i="4"/>
  <c r="G9284" i="4"/>
  <c r="E9285" i="4"/>
  <c r="G9285" i="4"/>
  <c r="E9286" i="4"/>
  <c r="G9286" i="4"/>
  <c r="E9287" i="4"/>
  <c r="G9287" i="4"/>
  <c r="E9288" i="4"/>
  <c r="G9288" i="4"/>
  <c r="E9289" i="4"/>
  <c r="G9289" i="4"/>
  <c r="E9290" i="4"/>
  <c r="G9290" i="4"/>
  <c r="E9291" i="4"/>
  <c r="G9291" i="4"/>
  <c r="E9292" i="4"/>
  <c r="G9292" i="4"/>
  <c r="E9293" i="4"/>
  <c r="G9293" i="4"/>
  <c r="E9294" i="4"/>
  <c r="G9294" i="4"/>
  <c r="E9295" i="4"/>
  <c r="G9295" i="4"/>
  <c r="E9296" i="4"/>
  <c r="G9296" i="4"/>
  <c r="E9297" i="4"/>
  <c r="G9297" i="4"/>
  <c r="E9298" i="4"/>
  <c r="G9298" i="4"/>
  <c r="E9299" i="4"/>
  <c r="G9299" i="4"/>
  <c r="E9300" i="4"/>
  <c r="G9300" i="4"/>
  <c r="E9301" i="4"/>
  <c r="G9301" i="4"/>
  <c r="E9302" i="4"/>
  <c r="G9302" i="4"/>
  <c r="E9303" i="4"/>
  <c r="G9303" i="4"/>
  <c r="E9304" i="4"/>
  <c r="G9304" i="4"/>
  <c r="E9305" i="4"/>
  <c r="G9305" i="4"/>
  <c r="E9306" i="4"/>
  <c r="G9306" i="4"/>
  <c r="E9307" i="4"/>
  <c r="G9307" i="4"/>
  <c r="E9308" i="4"/>
  <c r="G9308" i="4"/>
  <c r="E9309" i="4"/>
  <c r="G9309" i="4"/>
  <c r="E9310" i="4"/>
  <c r="G9310" i="4"/>
  <c r="E9311" i="4"/>
  <c r="G9311" i="4"/>
  <c r="E9312" i="4"/>
  <c r="G9312" i="4"/>
  <c r="E9313" i="4"/>
  <c r="G9313" i="4"/>
  <c r="E9314" i="4"/>
  <c r="G9314" i="4"/>
  <c r="E9315" i="4"/>
  <c r="G9315" i="4"/>
  <c r="E9316" i="4"/>
  <c r="G9316" i="4"/>
  <c r="E9317" i="4"/>
  <c r="G9317" i="4"/>
  <c r="E9318" i="4"/>
  <c r="G9318" i="4"/>
  <c r="E9319" i="4"/>
  <c r="G9319" i="4"/>
  <c r="E9320" i="4"/>
  <c r="G9320" i="4"/>
  <c r="E9321" i="4"/>
  <c r="G9321" i="4"/>
  <c r="E9322" i="4"/>
  <c r="G9322" i="4"/>
  <c r="E9323" i="4"/>
  <c r="G9323" i="4"/>
  <c r="E9324" i="4"/>
  <c r="G9324" i="4"/>
  <c r="E9325" i="4"/>
  <c r="G9325" i="4"/>
  <c r="E9326" i="4"/>
  <c r="G9326" i="4"/>
  <c r="E9327" i="4"/>
  <c r="G9327" i="4"/>
  <c r="E9328" i="4"/>
  <c r="G9328" i="4"/>
  <c r="E9329" i="4"/>
  <c r="G9329" i="4"/>
  <c r="E9330" i="4"/>
  <c r="G9330" i="4"/>
  <c r="E9331" i="4"/>
  <c r="G9331" i="4"/>
  <c r="E9332" i="4"/>
  <c r="G9332" i="4"/>
  <c r="E9333" i="4"/>
  <c r="G9333" i="4"/>
  <c r="E9334" i="4"/>
  <c r="G9334" i="4"/>
  <c r="E9335" i="4"/>
  <c r="G9335" i="4"/>
  <c r="E9336" i="4"/>
  <c r="G9336" i="4"/>
  <c r="E9337" i="4"/>
  <c r="G9337" i="4"/>
  <c r="E9338" i="4"/>
  <c r="G9338" i="4"/>
  <c r="E9339" i="4"/>
  <c r="G9339" i="4"/>
  <c r="E9340" i="4"/>
  <c r="G9340" i="4"/>
  <c r="E9341" i="4"/>
  <c r="G9341" i="4"/>
  <c r="E9342" i="4"/>
  <c r="G9342" i="4"/>
  <c r="E9343" i="4"/>
  <c r="G9343" i="4"/>
  <c r="E9344" i="4"/>
  <c r="G9344" i="4"/>
  <c r="E9345" i="4"/>
  <c r="G9345" i="4"/>
  <c r="E9346" i="4"/>
  <c r="G9346" i="4"/>
  <c r="E9347" i="4"/>
  <c r="G9347" i="4"/>
  <c r="E9348" i="4"/>
  <c r="G9348" i="4"/>
  <c r="E9349" i="4"/>
  <c r="G9349" i="4"/>
  <c r="E9350" i="4"/>
  <c r="G9350" i="4"/>
  <c r="E9351" i="4"/>
  <c r="G9351" i="4"/>
  <c r="E9352" i="4"/>
  <c r="G9352" i="4"/>
  <c r="E9353" i="4"/>
  <c r="G9353" i="4"/>
  <c r="E9354" i="4"/>
  <c r="G9354" i="4"/>
  <c r="E9355" i="4"/>
  <c r="G9355" i="4"/>
  <c r="E9356" i="4"/>
  <c r="G9356" i="4"/>
  <c r="E9357" i="4"/>
  <c r="G9357" i="4"/>
  <c r="E9358" i="4"/>
  <c r="G9358" i="4"/>
  <c r="E9359" i="4"/>
  <c r="G9359" i="4"/>
  <c r="E9360" i="4"/>
  <c r="G9360" i="4"/>
  <c r="E9361" i="4"/>
  <c r="G9361" i="4"/>
  <c r="E9362" i="4"/>
  <c r="G9362" i="4"/>
  <c r="E9363" i="4"/>
  <c r="G9363" i="4"/>
  <c r="E9364" i="4"/>
  <c r="G9364" i="4"/>
  <c r="E9365" i="4"/>
  <c r="G9365" i="4"/>
  <c r="E9366" i="4"/>
  <c r="G9366" i="4"/>
  <c r="E9367" i="4"/>
  <c r="G9367" i="4"/>
  <c r="E9368" i="4"/>
  <c r="G9368" i="4"/>
  <c r="E9369" i="4"/>
  <c r="G9369" i="4"/>
  <c r="E9370" i="4"/>
  <c r="G9370" i="4"/>
  <c r="E9371" i="4"/>
  <c r="G9371" i="4"/>
  <c r="E9372" i="4"/>
  <c r="G9372" i="4"/>
  <c r="E9373" i="4"/>
  <c r="G9373" i="4"/>
  <c r="E9374" i="4"/>
  <c r="G9374" i="4"/>
  <c r="E9375" i="4"/>
  <c r="G9375" i="4"/>
  <c r="E9376" i="4"/>
  <c r="G9376" i="4"/>
  <c r="E9377" i="4"/>
  <c r="G9377" i="4"/>
  <c r="E9378" i="4"/>
  <c r="G9378" i="4"/>
  <c r="E9379" i="4"/>
  <c r="G9379" i="4"/>
  <c r="E9380" i="4"/>
  <c r="G9380" i="4"/>
  <c r="E9381" i="4"/>
  <c r="G9381" i="4"/>
  <c r="E9382" i="4"/>
  <c r="G9382" i="4"/>
  <c r="E9383" i="4"/>
  <c r="G9383" i="4"/>
  <c r="E9384" i="4"/>
  <c r="G9384" i="4"/>
  <c r="E9385" i="4"/>
  <c r="G9385" i="4"/>
  <c r="E9386" i="4"/>
  <c r="G9386" i="4"/>
  <c r="E9387" i="4"/>
  <c r="G9387" i="4"/>
  <c r="E9388" i="4"/>
  <c r="G9388" i="4"/>
  <c r="E9389" i="4"/>
  <c r="G9389" i="4"/>
  <c r="E9390" i="4"/>
  <c r="G9390" i="4"/>
  <c r="E9391" i="4"/>
  <c r="G9391" i="4"/>
  <c r="E9392" i="4"/>
  <c r="G9392" i="4"/>
  <c r="E9393" i="4"/>
  <c r="G9393" i="4"/>
  <c r="E9394" i="4"/>
  <c r="G9394" i="4"/>
  <c r="E9395" i="4"/>
  <c r="G9395" i="4"/>
  <c r="E9396" i="4"/>
  <c r="G9396" i="4"/>
  <c r="E9397" i="4"/>
  <c r="G9397" i="4"/>
  <c r="E9398" i="4"/>
  <c r="G9398" i="4"/>
  <c r="E9399" i="4"/>
  <c r="G9399" i="4"/>
  <c r="E9400" i="4"/>
  <c r="G9400" i="4"/>
  <c r="E9401" i="4"/>
  <c r="G9401" i="4"/>
  <c r="E9402" i="4"/>
  <c r="G9402" i="4"/>
  <c r="E9403" i="4"/>
  <c r="G9403" i="4"/>
  <c r="E9404" i="4"/>
  <c r="G9404" i="4"/>
  <c r="E9405" i="4"/>
  <c r="G9405" i="4"/>
  <c r="E9406" i="4"/>
  <c r="G9406" i="4"/>
  <c r="E9407" i="4"/>
  <c r="G9407" i="4"/>
  <c r="E9408" i="4"/>
  <c r="G9408" i="4"/>
  <c r="E9409" i="4"/>
  <c r="G9409" i="4"/>
  <c r="E9410" i="4"/>
  <c r="G9410" i="4"/>
  <c r="E9411" i="4"/>
  <c r="G9411" i="4"/>
  <c r="E9412" i="4"/>
  <c r="G9412" i="4"/>
  <c r="E9413" i="4"/>
  <c r="G9413" i="4"/>
  <c r="E9414" i="4"/>
  <c r="G9414" i="4"/>
  <c r="E9415" i="4"/>
  <c r="G9415" i="4"/>
  <c r="E9416" i="4"/>
  <c r="G9416" i="4"/>
  <c r="E9417" i="4"/>
  <c r="G9417" i="4"/>
  <c r="E9418" i="4"/>
  <c r="G9418" i="4"/>
  <c r="E9419" i="4"/>
  <c r="G9419" i="4"/>
  <c r="E9420" i="4"/>
  <c r="G9420" i="4"/>
  <c r="E9421" i="4"/>
  <c r="G9421" i="4"/>
  <c r="E9422" i="4"/>
  <c r="G9422" i="4"/>
  <c r="E9423" i="4"/>
  <c r="G9423" i="4"/>
  <c r="E9424" i="4"/>
  <c r="G9424" i="4"/>
  <c r="E9425" i="4"/>
  <c r="G9425" i="4"/>
  <c r="E9426" i="4"/>
  <c r="G9426" i="4"/>
  <c r="E9427" i="4"/>
  <c r="G9427" i="4"/>
  <c r="E9428" i="4"/>
  <c r="G9428" i="4"/>
  <c r="E9429" i="4"/>
  <c r="G9429" i="4"/>
  <c r="E9430" i="4"/>
  <c r="G9430" i="4"/>
  <c r="E9431" i="4"/>
  <c r="G9431" i="4"/>
  <c r="E9432" i="4"/>
  <c r="G9432" i="4"/>
  <c r="E9433" i="4"/>
  <c r="G9433" i="4"/>
  <c r="E9434" i="4"/>
  <c r="G9434" i="4"/>
  <c r="E9435" i="4"/>
  <c r="G9435" i="4"/>
  <c r="E9436" i="4"/>
  <c r="G9436" i="4"/>
  <c r="E9437" i="4"/>
  <c r="G9437" i="4"/>
  <c r="E9438" i="4"/>
  <c r="G9438" i="4"/>
  <c r="E9439" i="4"/>
  <c r="G9439" i="4"/>
  <c r="E9440" i="4"/>
  <c r="G9440" i="4"/>
  <c r="E9441" i="4"/>
  <c r="G9441" i="4"/>
  <c r="E9442" i="4"/>
  <c r="G9442" i="4"/>
  <c r="E9443" i="4"/>
  <c r="G9443" i="4"/>
  <c r="E9444" i="4"/>
  <c r="G9444" i="4"/>
  <c r="E9445" i="4"/>
  <c r="G9445" i="4"/>
  <c r="E9446" i="4"/>
  <c r="G9446" i="4"/>
  <c r="E9447" i="4"/>
  <c r="G9447" i="4"/>
  <c r="E9448" i="4"/>
  <c r="G9448" i="4"/>
  <c r="E9449" i="4"/>
  <c r="G9449" i="4"/>
  <c r="E9450" i="4"/>
  <c r="G9450" i="4"/>
  <c r="E9451" i="4"/>
  <c r="G9451" i="4"/>
  <c r="E9452" i="4"/>
  <c r="G9452" i="4"/>
  <c r="E9453" i="4"/>
  <c r="G9453" i="4"/>
  <c r="E9454" i="4"/>
  <c r="G9454" i="4"/>
  <c r="E9455" i="4"/>
  <c r="G9455" i="4"/>
  <c r="E9456" i="4"/>
  <c r="G9456" i="4"/>
  <c r="E9457" i="4"/>
  <c r="G9457" i="4"/>
  <c r="E9458" i="4"/>
  <c r="G9458" i="4"/>
  <c r="E9459" i="4"/>
  <c r="G9459" i="4"/>
  <c r="E9460" i="4"/>
  <c r="G9460" i="4"/>
  <c r="E9461" i="4"/>
  <c r="G9461" i="4"/>
  <c r="E9462" i="4"/>
  <c r="G9462" i="4"/>
  <c r="E9463" i="4"/>
  <c r="G9463" i="4"/>
  <c r="E9464" i="4"/>
  <c r="G9464" i="4"/>
  <c r="E9465" i="4"/>
  <c r="G9465" i="4"/>
  <c r="E9466" i="4"/>
  <c r="G9466" i="4"/>
  <c r="E9467" i="4"/>
  <c r="G9467" i="4"/>
  <c r="E9468" i="4"/>
  <c r="G9468" i="4"/>
  <c r="E9469" i="4"/>
  <c r="G9469" i="4"/>
  <c r="E9470" i="4"/>
  <c r="G9470" i="4"/>
  <c r="E9471" i="4"/>
  <c r="G9471" i="4"/>
  <c r="E9472" i="4"/>
  <c r="G9472" i="4"/>
  <c r="E9473" i="4"/>
  <c r="G9473" i="4"/>
  <c r="E9474" i="4"/>
  <c r="G9474" i="4"/>
  <c r="E9475" i="4"/>
  <c r="G9475" i="4"/>
  <c r="E9476" i="4"/>
  <c r="G9476" i="4"/>
  <c r="E9477" i="4"/>
  <c r="G9477" i="4"/>
  <c r="E9478" i="4"/>
  <c r="G9478" i="4"/>
  <c r="E9479" i="4"/>
  <c r="G9479" i="4"/>
  <c r="E9480" i="4"/>
  <c r="G9480" i="4"/>
  <c r="E9481" i="4"/>
  <c r="G9481" i="4"/>
  <c r="E9482" i="4"/>
  <c r="G9482" i="4"/>
  <c r="E9483" i="4"/>
  <c r="G9483" i="4"/>
  <c r="E9484" i="4"/>
  <c r="G9484" i="4"/>
  <c r="E9485" i="4"/>
  <c r="G9485" i="4"/>
  <c r="E9486" i="4"/>
  <c r="G9486" i="4"/>
  <c r="E9487" i="4"/>
  <c r="G9487" i="4"/>
  <c r="E9488" i="4"/>
  <c r="G9488" i="4"/>
  <c r="E9489" i="4"/>
  <c r="G9489" i="4"/>
  <c r="E9490" i="4"/>
  <c r="G9490" i="4"/>
  <c r="E9491" i="4"/>
  <c r="G9491" i="4"/>
  <c r="E9492" i="4"/>
  <c r="G9492" i="4"/>
  <c r="E9493" i="4"/>
  <c r="G9493" i="4"/>
  <c r="E9494" i="4"/>
  <c r="G9494" i="4"/>
  <c r="E9495" i="4"/>
  <c r="G9495" i="4"/>
  <c r="E9496" i="4"/>
  <c r="G9496" i="4"/>
  <c r="E9497" i="4"/>
  <c r="G9497" i="4"/>
  <c r="E9498" i="4"/>
  <c r="G9498" i="4"/>
  <c r="E9499" i="4"/>
  <c r="G9499" i="4"/>
  <c r="E9500" i="4"/>
  <c r="G9500" i="4"/>
  <c r="E9501" i="4"/>
  <c r="G9501" i="4"/>
  <c r="E9502" i="4"/>
  <c r="G9502" i="4"/>
  <c r="E9503" i="4"/>
  <c r="G9503" i="4"/>
  <c r="E9504" i="4"/>
  <c r="G9504" i="4"/>
  <c r="E9505" i="4"/>
  <c r="G9505" i="4"/>
  <c r="E9506" i="4"/>
  <c r="G9506" i="4"/>
  <c r="E9507" i="4"/>
  <c r="G9507" i="4"/>
  <c r="E9508" i="4"/>
  <c r="G9508" i="4"/>
  <c r="E9509" i="4"/>
  <c r="G9509" i="4"/>
  <c r="E9510" i="4"/>
  <c r="G9510" i="4"/>
  <c r="E9511" i="4"/>
  <c r="G9511" i="4"/>
  <c r="E9512" i="4"/>
  <c r="G9512" i="4"/>
  <c r="E9513" i="4"/>
  <c r="G9513" i="4"/>
  <c r="E9514" i="4"/>
  <c r="G9514" i="4"/>
  <c r="E9515" i="4"/>
  <c r="G9515" i="4"/>
  <c r="E9516" i="4"/>
  <c r="G9516" i="4"/>
  <c r="E9517" i="4"/>
  <c r="G9517" i="4"/>
  <c r="E9518" i="4"/>
  <c r="G9518" i="4"/>
  <c r="E9519" i="4"/>
  <c r="G9519" i="4"/>
  <c r="E9520" i="4"/>
  <c r="G9520" i="4"/>
  <c r="E9521" i="4"/>
  <c r="G9521" i="4"/>
  <c r="E9522" i="4"/>
  <c r="G9522" i="4"/>
  <c r="E9523" i="4"/>
  <c r="G9523" i="4"/>
  <c r="E9524" i="4"/>
  <c r="G9524" i="4"/>
  <c r="E9525" i="4"/>
  <c r="G9525" i="4"/>
  <c r="E9526" i="4"/>
  <c r="G9526" i="4"/>
  <c r="E9527" i="4"/>
  <c r="G9527" i="4"/>
  <c r="E9528" i="4"/>
  <c r="G9528" i="4"/>
  <c r="E9529" i="4"/>
  <c r="G9529" i="4"/>
  <c r="E9530" i="4"/>
  <c r="G9530" i="4"/>
  <c r="E9531" i="4"/>
  <c r="G9531" i="4"/>
  <c r="E9532" i="4"/>
  <c r="G9532" i="4"/>
  <c r="E9533" i="4"/>
  <c r="G9533" i="4"/>
  <c r="E9534" i="4"/>
  <c r="G9534" i="4"/>
  <c r="E9535" i="4"/>
  <c r="G9535" i="4"/>
  <c r="E9536" i="4"/>
  <c r="G9536" i="4"/>
  <c r="E9537" i="4"/>
  <c r="G9537" i="4"/>
  <c r="E9538" i="4"/>
  <c r="G9538" i="4"/>
  <c r="E9539" i="4"/>
  <c r="G9539" i="4"/>
  <c r="E9540" i="4"/>
  <c r="G9540" i="4"/>
  <c r="E9541" i="4"/>
  <c r="G9541" i="4"/>
  <c r="E9542" i="4"/>
  <c r="G9542" i="4"/>
  <c r="E9543" i="4"/>
  <c r="G9543" i="4"/>
  <c r="E9544" i="4"/>
  <c r="G9544" i="4"/>
  <c r="E9545" i="4"/>
  <c r="G9545" i="4"/>
  <c r="E9546" i="4"/>
  <c r="G9546" i="4"/>
  <c r="E9547" i="4"/>
  <c r="G9547" i="4"/>
  <c r="E9548" i="4"/>
  <c r="G9548" i="4"/>
  <c r="E9549" i="4"/>
  <c r="G9549" i="4"/>
  <c r="E9550" i="4"/>
  <c r="G9550" i="4"/>
  <c r="E9551" i="4"/>
  <c r="G9551" i="4"/>
  <c r="E9552" i="4"/>
  <c r="G9552" i="4"/>
  <c r="E9553" i="4"/>
  <c r="G9553" i="4"/>
  <c r="E9554" i="4"/>
  <c r="G9554" i="4"/>
  <c r="E9555" i="4"/>
  <c r="G9555" i="4"/>
  <c r="E9556" i="4"/>
  <c r="G9556" i="4"/>
  <c r="E9557" i="4"/>
  <c r="G9557" i="4"/>
  <c r="E9558" i="4"/>
  <c r="G9558" i="4"/>
  <c r="E9559" i="4"/>
  <c r="G9559" i="4"/>
  <c r="E9560" i="4"/>
  <c r="G9560" i="4"/>
  <c r="E9561" i="4"/>
  <c r="G9561" i="4"/>
  <c r="E9562" i="4"/>
  <c r="G9562" i="4"/>
  <c r="E9563" i="4"/>
  <c r="G9563" i="4"/>
  <c r="E9564" i="4"/>
  <c r="G9564" i="4"/>
  <c r="E9565" i="4"/>
  <c r="G9565" i="4"/>
  <c r="E9566" i="4"/>
  <c r="G9566" i="4"/>
  <c r="E9567" i="4"/>
  <c r="G9567" i="4"/>
  <c r="E9568" i="4"/>
  <c r="G9568" i="4"/>
  <c r="E9569" i="4"/>
  <c r="G9569" i="4"/>
  <c r="E9570" i="4"/>
  <c r="G9570" i="4"/>
  <c r="E9571" i="4"/>
  <c r="G9571" i="4"/>
  <c r="E9572" i="4"/>
  <c r="G9572" i="4"/>
  <c r="E9573" i="4"/>
  <c r="G9573" i="4"/>
  <c r="E9574" i="4"/>
  <c r="G9574" i="4"/>
  <c r="E9575" i="4"/>
  <c r="G9575" i="4"/>
  <c r="E9576" i="4"/>
  <c r="G9576" i="4"/>
  <c r="E9577" i="4"/>
  <c r="G9577" i="4"/>
  <c r="E9578" i="4"/>
  <c r="G9578" i="4"/>
  <c r="E9579" i="4"/>
  <c r="G9579" i="4"/>
  <c r="E9580" i="4"/>
  <c r="G9580" i="4"/>
  <c r="E9581" i="4"/>
  <c r="G9581" i="4"/>
  <c r="E9582" i="4"/>
  <c r="G9582" i="4"/>
  <c r="E9583" i="4"/>
  <c r="G9583" i="4"/>
  <c r="E9584" i="4"/>
  <c r="G9584" i="4"/>
  <c r="E9585" i="4"/>
  <c r="G9585" i="4"/>
  <c r="E9586" i="4"/>
  <c r="G9586" i="4"/>
  <c r="E9587" i="4"/>
  <c r="G9587" i="4"/>
  <c r="E9588" i="4"/>
  <c r="G9588" i="4"/>
  <c r="E9589" i="4"/>
  <c r="G9589" i="4"/>
  <c r="E9590" i="4"/>
  <c r="G9590" i="4"/>
  <c r="E9591" i="4"/>
  <c r="G9591" i="4"/>
  <c r="E9592" i="4"/>
  <c r="G9592" i="4"/>
  <c r="E9593" i="4"/>
  <c r="G9593" i="4"/>
  <c r="E9594" i="4"/>
  <c r="G9594" i="4"/>
  <c r="E9595" i="4"/>
  <c r="G9595" i="4"/>
  <c r="E9596" i="4"/>
  <c r="G9596" i="4"/>
  <c r="E9597" i="4"/>
  <c r="G9597" i="4"/>
  <c r="E9598" i="4"/>
  <c r="G9598" i="4"/>
  <c r="E9599" i="4"/>
  <c r="G9599" i="4"/>
  <c r="E9600" i="4"/>
  <c r="G9600" i="4"/>
  <c r="E9601" i="4"/>
  <c r="G9601" i="4"/>
  <c r="E9602" i="4"/>
  <c r="G9602" i="4"/>
  <c r="E9603" i="4"/>
  <c r="G9603" i="4"/>
  <c r="E9604" i="4"/>
  <c r="G9604" i="4"/>
  <c r="E9605" i="4"/>
  <c r="G9605" i="4"/>
  <c r="E9606" i="4"/>
  <c r="G9606" i="4"/>
  <c r="E9607" i="4"/>
  <c r="G9607" i="4"/>
  <c r="E9608" i="4"/>
  <c r="G9608" i="4"/>
  <c r="E9609" i="4"/>
  <c r="G9609" i="4"/>
  <c r="E9610" i="4"/>
  <c r="G9610" i="4"/>
  <c r="E9611" i="4"/>
  <c r="G9611" i="4"/>
  <c r="E9612" i="4"/>
  <c r="G9612" i="4"/>
  <c r="E9613" i="4"/>
  <c r="G9613" i="4"/>
  <c r="E9614" i="4"/>
  <c r="G9614" i="4"/>
  <c r="E9615" i="4"/>
  <c r="G9615" i="4"/>
  <c r="E9616" i="4"/>
  <c r="G9616" i="4"/>
  <c r="E9617" i="4"/>
  <c r="G9617" i="4"/>
  <c r="E9618" i="4"/>
  <c r="G9618" i="4"/>
  <c r="E9619" i="4"/>
  <c r="G9619" i="4"/>
  <c r="E9620" i="4"/>
  <c r="G9620" i="4"/>
  <c r="E9621" i="4"/>
  <c r="G9621" i="4"/>
  <c r="E9622" i="4"/>
  <c r="G9622" i="4"/>
  <c r="E9623" i="4"/>
  <c r="G9623" i="4"/>
  <c r="E9624" i="4"/>
  <c r="G9624" i="4"/>
  <c r="E9625" i="4"/>
  <c r="G9625" i="4"/>
  <c r="E9626" i="4"/>
  <c r="G9626" i="4"/>
  <c r="E9627" i="4"/>
  <c r="G9627" i="4"/>
  <c r="E9628" i="4"/>
  <c r="G9628" i="4"/>
  <c r="E9629" i="4"/>
  <c r="G9629" i="4"/>
  <c r="E9630" i="4"/>
  <c r="G9630" i="4"/>
  <c r="E9631" i="4"/>
  <c r="G9631" i="4"/>
  <c r="E9632" i="4"/>
  <c r="G9632" i="4"/>
  <c r="E9633" i="4"/>
  <c r="G9633" i="4"/>
  <c r="E9634" i="4"/>
  <c r="G9634" i="4"/>
  <c r="E9635" i="4"/>
  <c r="G9635" i="4"/>
  <c r="E9636" i="4"/>
  <c r="G9636" i="4"/>
  <c r="E9637" i="4"/>
  <c r="G9637" i="4"/>
  <c r="E9638" i="4"/>
  <c r="G9638" i="4"/>
  <c r="E9639" i="4"/>
  <c r="G9639" i="4"/>
  <c r="E9640" i="4"/>
  <c r="G9640" i="4"/>
  <c r="E9641" i="4"/>
  <c r="G9641" i="4"/>
  <c r="E9642" i="4"/>
  <c r="G9642" i="4"/>
  <c r="E9643" i="4"/>
  <c r="G9643" i="4"/>
  <c r="E9644" i="4"/>
  <c r="G9644" i="4"/>
  <c r="E9645" i="4"/>
  <c r="G9645" i="4"/>
  <c r="E9646" i="4"/>
  <c r="G9646" i="4"/>
  <c r="E9647" i="4"/>
  <c r="G9647" i="4"/>
  <c r="E9648" i="4"/>
  <c r="G9648" i="4"/>
  <c r="E9649" i="4"/>
  <c r="G9649" i="4"/>
  <c r="E9650" i="4"/>
  <c r="G9650" i="4"/>
  <c r="E9651" i="4"/>
  <c r="G9651" i="4"/>
  <c r="E9652" i="4"/>
  <c r="G9652" i="4"/>
  <c r="E9653" i="4"/>
  <c r="G9653" i="4"/>
  <c r="E9654" i="4"/>
  <c r="G9654" i="4"/>
  <c r="E9655" i="4"/>
  <c r="G9655" i="4"/>
  <c r="E9656" i="4"/>
  <c r="G9656" i="4"/>
  <c r="E9657" i="4"/>
  <c r="G9657" i="4"/>
  <c r="E9658" i="4"/>
  <c r="G9658" i="4"/>
  <c r="E9659" i="4"/>
  <c r="G9659" i="4"/>
  <c r="E9660" i="4"/>
  <c r="G9660" i="4"/>
  <c r="E9661" i="4"/>
  <c r="G9661" i="4"/>
  <c r="E9662" i="4"/>
  <c r="G9662" i="4"/>
  <c r="E9663" i="4"/>
  <c r="G9663" i="4"/>
  <c r="E9664" i="4"/>
  <c r="G9664" i="4"/>
  <c r="E9665" i="4"/>
  <c r="G9665" i="4"/>
  <c r="E9666" i="4"/>
  <c r="G9666" i="4"/>
  <c r="E9667" i="4"/>
  <c r="G9667" i="4"/>
  <c r="E9668" i="4"/>
  <c r="G9668" i="4"/>
  <c r="E9669" i="4"/>
  <c r="G9669" i="4"/>
  <c r="E9670" i="4"/>
  <c r="G9670" i="4"/>
  <c r="E9671" i="4"/>
  <c r="G9671" i="4"/>
  <c r="E9672" i="4"/>
  <c r="G9672" i="4"/>
  <c r="E9673" i="4"/>
  <c r="G9673" i="4"/>
  <c r="E9674" i="4"/>
  <c r="G9674" i="4"/>
  <c r="E9675" i="4"/>
  <c r="G9675" i="4"/>
  <c r="E9676" i="4"/>
  <c r="G9676" i="4"/>
  <c r="E9677" i="4"/>
  <c r="G9677" i="4"/>
  <c r="E9678" i="4"/>
  <c r="G9678" i="4"/>
  <c r="E9679" i="4"/>
  <c r="G9679" i="4"/>
  <c r="E9680" i="4"/>
  <c r="G9680" i="4"/>
  <c r="E9681" i="4"/>
  <c r="G9681" i="4"/>
  <c r="E9682" i="4"/>
  <c r="G9682" i="4"/>
  <c r="E9683" i="4"/>
  <c r="G9683" i="4"/>
  <c r="E9684" i="4"/>
  <c r="G9684" i="4"/>
  <c r="E9685" i="4"/>
  <c r="G9685" i="4"/>
  <c r="E9686" i="4"/>
  <c r="G9686" i="4"/>
  <c r="E9687" i="4"/>
  <c r="G9687" i="4"/>
  <c r="E9688" i="4"/>
  <c r="G9688" i="4"/>
  <c r="E9689" i="4"/>
  <c r="G9689" i="4"/>
  <c r="E9690" i="4"/>
  <c r="G9690" i="4"/>
  <c r="E9691" i="4"/>
  <c r="G9691" i="4"/>
  <c r="E9692" i="4"/>
  <c r="G9692" i="4"/>
  <c r="E9693" i="4"/>
  <c r="G9693" i="4"/>
  <c r="E9694" i="4"/>
  <c r="G9694" i="4"/>
  <c r="E9695" i="4"/>
  <c r="G9695" i="4"/>
  <c r="E9696" i="4"/>
  <c r="G9696" i="4"/>
  <c r="E9697" i="4"/>
  <c r="G9697" i="4"/>
  <c r="E9698" i="4"/>
  <c r="G9698" i="4"/>
  <c r="E9699" i="4"/>
  <c r="G9699" i="4"/>
  <c r="E9700" i="4"/>
  <c r="G9700" i="4"/>
  <c r="E9701" i="4"/>
  <c r="G9701" i="4"/>
  <c r="E9702" i="4"/>
  <c r="G9702" i="4"/>
  <c r="E9703" i="4"/>
  <c r="G9703" i="4"/>
  <c r="E9704" i="4"/>
  <c r="G9704" i="4"/>
  <c r="E9705" i="4"/>
  <c r="G9705" i="4"/>
  <c r="E9706" i="4"/>
  <c r="G9706" i="4"/>
  <c r="E9707" i="4"/>
  <c r="G9707" i="4"/>
  <c r="E9708" i="4"/>
  <c r="G9708" i="4"/>
  <c r="E9709" i="4"/>
  <c r="G9709" i="4"/>
  <c r="E9710" i="4"/>
  <c r="G9710" i="4"/>
  <c r="E9711" i="4"/>
  <c r="G9711" i="4"/>
  <c r="E9712" i="4"/>
  <c r="G9712" i="4"/>
  <c r="E9713" i="4"/>
  <c r="G9713" i="4"/>
  <c r="E9714" i="4"/>
  <c r="G9714" i="4"/>
  <c r="E9715" i="4"/>
  <c r="G9715" i="4"/>
  <c r="E9716" i="4"/>
  <c r="G9716" i="4"/>
  <c r="E9717" i="4"/>
  <c r="G9717" i="4"/>
  <c r="E9718" i="4"/>
  <c r="G9718" i="4"/>
  <c r="E9719" i="4"/>
  <c r="G9719" i="4"/>
  <c r="E9720" i="4"/>
  <c r="G9720" i="4"/>
  <c r="E9721" i="4"/>
  <c r="G9721" i="4"/>
  <c r="E9722" i="4"/>
  <c r="G9722" i="4"/>
  <c r="E9723" i="4"/>
  <c r="G9723" i="4"/>
  <c r="E9724" i="4"/>
  <c r="G9724" i="4"/>
  <c r="E9725" i="4"/>
  <c r="G9725" i="4"/>
  <c r="E9726" i="4"/>
  <c r="G9726" i="4"/>
  <c r="E9727" i="4"/>
  <c r="G9727" i="4"/>
  <c r="E9728" i="4"/>
  <c r="G9728" i="4"/>
  <c r="E9729" i="4"/>
  <c r="G9729" i="4"/>
  <c r="E9730" i="4"/>
  <c r="G9730" i="4"/>
  <c r="E9731" i="4"/>
  <c r="G9731" i="4"/>
  <c r="E9732" i="4"/>
  <c r="G9732" i="4"/>
  <c r="E9733" i="4"/>
  <c r="G9733" i="4"/>
  <c r="E9734" i="4"/>
  <c r="G9734" i="4"/>
  <c r="E9735" i="4"/>
  <c r="G9735" i="4"/>
  <c r="E9736" i="4"/>
  <c r="G9736" i="4"/>
  <c r="E9737" i="4"/>
  <c r="G9737" i="4"/>
  <c r="E9738" i="4"/>
  <c r="G9738" i="4"/>
  <c r="E9739" i="4"/>
  <c r="G9739" i="4"/>
  <c r="E9740" i="4"/>
  <c r="G9740" i="4"/>
  <c r="E9741" i="4"/>
  <c r="G9741" i="4"/>
  <c r="E9742" i="4"/>
  <c r="G9742" i="4"/>
  <c r="E9743" i="4"/>
  <c r="G9743" i="4"/>
  <c r="E9744" i="4"/>
  <c r="G9744" i="4"/>
  <c r="E9745" i="4"/>
  <c r="G9745" i="4"/>
  <c r="E9746" i="4"/>
  <c r="G9746" i="4"/>
  <c r="E9747" i="4"/>
  <c r="G9747" i="4"/>
  <c r="E9748" i="4"/>
  <c r="G9748" i="4"/>
  <c r="E9749" i="4"/>
  <c r="G9749" i="4"/>
  <c r="E9750" i="4"/>
  <c r="G9750" i="4"/>
  <c r="E9751" i="4"/>
  <c r="G9751" i="4"/>
  <c r="E9752" i="4"/>
  <c r="G9752" i="4"/>
  <c r="E9753" i="4"/>
  <c r="G9753" i="4"/>
  <c r="E9754" i="4"/>
  <c r="G9754" i="4"/>
  <c r="E9755" i="4"/>
  <c r="G9755" i="4"/>
  <c r="E9756" i="4"/>
  <c r="G9756" i="4"/>
  <c r="E9757" i="4"/>
  <c r="G9757" i="4"/>
  <c r="E9758" i="4"/>
  <c r="G9758" i="4"/>
  <c r="E9759" i="4"/>
  <c r="G9759" i="4"/>
  <c r="E9760" i="4"/>
  <c r="G9760" i="4"/>
  <c r="E9761" i="4"/>
  <c r="G9761" i="4"/>
  <c r="E9762" i="4"/>
  <c r="G9762" i="4"/>
  <c r="E9763" i="4"/>
  <c r="G9763" i="4"/>
  <c r="E9764" i="4"/>
  <c r="G9764" i="4"/>
  <c r="E9765" i="4"/>
  <c r="G9765" i="4"/>
  <c r="E9766" i="4"/>
  <c r="G9766" i="4"/>
  <c r="E9767" i="4"/>
  <c r="G9767" i="4"/>
  <c r="E9768" i="4"/>
  <c r="G9768" i="4"/>
  <c r="E9769" i="4"/>
  <c r="G9769" i="4"/>
  <c r="E9770" i="4"/>
  <c r="G9770" i="4"/>
  <c r="E9771" i="4"/>
  <c r="G9771" i="4"/>
  <c r="E9772" i="4"/>
  <c r="G9772" i="4"/>
  <c r="E9773" i="4"/>
  <c r="G9773" i="4"/>
  <c r="E9774" i="4"/>
  <c r="G9774" i="4"/>
  <c r="E9775" i="4"/>
  <c r="G9775" i="4"/>
  <c r="E9776" i="4"/>
  <c r="G9776" i="4"/>
  <c r="E9777" i="4"/>
  <c r="G9777" i="4"/>
  <c r="E9778" i="4"/>
  <c r="G9778" i="4"/>
  <c r="E9779" i="4"/>
  <c r="G9779" i="4"/>
  <c r="E9780" i="4"/>
  <c r="G9780" i="4"/>
  <c r="E9781" i="4"/>
  <c r="G9781" i="4"/>
  <c r="E9782" i="4"/>
  <c r="G9782" i="4"/>
  <c r="E9783" i="4"/>
  <c r="G9783" i="4"/>
  <c r="E9784" i="4"/>
  <c r="G9784" i="4"/>
  <c r="E9785" i="4"/>
  <c r="G9785" i="4"/>
  <c r="E9786" i="4"/>
  <c r="G9786" i="4"/>
  <c r="E9787" i="4"/>
  <c r="G9787" i="4"/>
  <c r="E9788" i="4"/>
  <c r="G9788" i="4"/>
  <c r="E9789" i="4"/>
  <c r="G9789" i="4"/>
  <c r="E9790" i="4"/>
  <c r="G9790" i="4"/>
  <c r="E9791" i="4"/>
  <c r="G9791" i="4"/>
  <c r="E9792" i="4"/>
  <c r="G9792" i="4"/>
  <c r="E9793" i="4"/>
  <c r="G9793" i="4"/>
  <c r="E9794" i="4"/>
  <c r="G9794" i="4"/>
  <c r="E9795" i="4"/>
  <c r="G9795" i="4"/>
  <c r="E9796" i="4"/>
  <c r="G9796" i="4"/>
  <c r="E9797" i="4"/>
  <c r="G9797" i="4"/>
  <c r="E9798" i="4"/>
  <c r="G9798" i="4"/>
  <c r="E9799" i="4"/>
  <c r="G9799" i="4"/>
  <c r="E9800" i="4"/>
  <c r="G9800" i="4"/>
  <c r="E9801" i="4"/>
  <c r="G9801" i="4"/>
  <c r="E9802" i="4"/>
  <c r="G9802" i="4"/>
  <c r="E9803" i="4"/>
  <c r="G9803" i="4"/>
  <c r="E9804" i="4"/>
  <c r="G9804" i="4"/>
  <c r="E9805" i="4"/>
  <c r="G9805" i="4"/>
  <c r="E9806" i="4"/>
  <c r="G9806" i="4"/>
  <c r="E9807" i="4"/>
  <c r="G9807" i="4"/>
  <c r="E9808" i="4"/>
  <c r="G9808" i="4"/>
  <c r="E9809" i="4"/>
  <c r="G9809" i="4"/>
  <c r="E9810" i="4"/>
  <c r="G9810" i="4"/>
  <c r="E9811" i="4"/>
  <c r="G9811" i="4"/>
  <c r="E9812" i="4"/>
  <c r="G9812" i="4"/>
  <c r="E9813" i="4"/>
  <c r="G9813" i="4"/>
  <c r="E9814" i="4"/>
  <c r="G9814" i="4"/>
  <c r="E9815" i="4"/>
  <c r="G9815" i="4"/>
  <c r="E9816" i="4"/>
  <c r="G9816" i="4"/>
  <c r="E9817" i="4"/>
  <c r="G9817" i="4"/>
  <c r="E9818" i="4"/>
  <c r="G9818" i="4"/>
  <c r="E9819" i="4"/>
  <c r="G9819" i="4"/>
  <c r="E9820" i="4"/>
  <c r="G9820" i="4"/>
  <c r="E9821" i="4"/>
  <c r="G9821" i="4"/>
  <c r="E9822" i="4"/>
  <c r="G9822" i="4"/>
  <c r="E9823" i="4"/>
  <c r="G9823" i="4"/>
  <c r="E9824" i="4"/>
  <c r="G9824" i="4"/>
  <c r="E9825" i="4"/>
  <c r="G9825" i="4"/>
  <c r="E9826" i="4"/>
  <c r="G9826" i="4"/>
  <c r="E9827" i="4"/>
  <c r="G9827" i="4"/>
  <c r="E9828" i="4"/>
  <c r="G9828" i="4"/>
  <c r="E9829" i="4"/>
  <c r="G9829" i="4"/>
  <c r="E9830" i="4"/>
  <c r="G9830" i="4"/>
  <c r="E9831" i="4"/>
  <c r="G9831" i="4"/>
  <c r="E9832" i="4"/>
  <c r="G9832" i="4"/>
  <c r="E9833" i="4"/>
  <c r="G9833" i="4"/>
  <c r="E9834" i="4"/>
  <c r="G9834" i="4"/>
  <c r="E9835" i="4"/>
  <c r="G9835" i="4"/>
  <c r="E9836" i="4"/>
  <c r="G9836" i="4"/>
  <c r="E9837" i="4"/>
  <c r="G9837" i="4"/>
  <c r="E9838" i="4"/>
  <c r="G9838" i="4"/>
  <c r="E9839" i="4"/>
  <c r="G9839" i="4"/>
  <c r="E9840" i="4"/>
  <c r="G9840" i="4"/>
  <c r="E9841" i="4"/>
  <c r="G9841" i="4"/>
  <c r="E9842" i="4"/>
  <c r="G9842" i="4"/>
  <c r="E9843" i="4"/>
  <c r="G9843" i="4"/>
  <c r="E9844" i="4"/>
  <c r="G9844" i="4"/>
  <c r="E9845" i="4"/>
  <c r="G9845" i="4"/>
  <c r="E9846" i="4"/>
  <c r="G9846" i="4"/>
  <c r="E9847" i="4"/>
  <c r="G9847" i="4"/>
  <c r="E9848" i="4"/>
  <c r="G9848" i="4"/>
  <c r="E9849" i="4"/>
  <c r="G9849" i="4"/>
  <c r="E9850" i="4"/>
  <c r="G9850" i="4"/>
  <c r="E9851" i="4"/>
  <c r="G9851" i="4"/>
  <c r="E9852" i="4"/>
  <c r="G9852" i="4"/>
  <c r="E9853" i="4"/>
  <c r="G9853" i="4"/>
  <c r="E9854" i="4"/>
  <c r="G9854" i="4"/>
  <c r="E9855" i="4"/>
  <c r="G9855" i="4"/>
  <c r="E9856" i="4"/>
  <c r="G9856" i="4"/>
  <c r="E9857" i="4"/>
  <c r="G9857" i="4"/>
  <c r="E9858" i="4"/>
  <c r="G9858" i="4"/>
  <c r="E9859" i="4"/>
  <c r="G9859" i="4"/>
  <c r="E9860" i="4"/>
  <c r="G9860" i="4"/>
  <c r="E9861" i="4"/>
  <c r="G9861" i="4"/>
  <c r="E9862" i="4"/>
  <c r="G9862" i="4"/>
  <c r="E9863" i="4"/>
  <c r="G9863" i="4"/>
  <c r="E9864" i="4"/>
  <c r="G9864" i="4"/>
  <c r="E9865" i="4"/>
  <c r="G9865" i="4"/>
  <c r="E9866" i="4"/>
  <c r="G9866" i="4"/>
  <c r="E9867" i="4"/>
  <c r="G9867" i="4"/>
  <c r="E9868" i="4"/>
  <c r="G9868" i="4"/>
  <c r="E9869" i="4"/>
  <c r="G9869" i="4"/>
  <c r="E9870" i="4"/>
  <c r="G9870" i="4"/>
  <c r="E9871" i="4"/>
  <c r="G9871" i="4"/>
  <c r="E9872" i="4"/>
  <c r="G9872" i="4"/>
  <c r="E9873" i="4"/>
  <c r="G9873" i="4"/>
  <c r="E9874" i="4"/>
  <c r="G9874" i="4"/>
  <c r="E9875" i="4"/>
  <c r="G9875" i="4"/>
  <c r="E9876" i="4"/>
  <c r="G9876" i="4"/>
  <c r="E9877" i="4"/>
  <c r="G9877" i="4"/>
  <c r="E9878" i="4"/>
  <c r="G9878" i="4"/>
  <c r="E9879" i="4"/>
  <c r="G9879" i="4"/>
  <c r="E9880" i="4"/>
  <c r="G9880" i="4"/>
  <c r="E9881" i="4"/>
  <c r="G9881" i="4"/>
  <c r="E9882" i="4"/>
  <c r="G9882" i="4"/>
  <c r="E9883" i="4"/>
  <c r="G9883" i="4"/>
  <c r="E9884" i="4"/>
  <c r="G9884" i="4"/>
  <c r="E9885" i="4"/>
  <c r="G9885" i="4"/>
  <c r="E9886" i="4"/>
  <c r="G9886" i="4"/>
  <c r="E9887" i="4"/>
  <c r="G9887" i="4"/>
  <c r="E9888" i="4"/>
  <c r="G9888" i="4"/>
  <c r="E9889" i="4"/>
  <c r="G9889" i="4"/>
  <c r="E9890" i="4"/>
  <c r="G9890" i="4"/>
  <c r="E9891" i="4"/>
  <c r="G9891" i="4"/>
  <c r="E9892" i="4"/>
  <c r="G9892" i="4"/>
  <c r="E9893" i="4"/>
  <c r="G9893" i="4"/>
  <c r="E9894" i="4"/>
  <c r="G9894" i="4"/>
  <c r="E9895" i="4"/>
  <c r="G9895" i="4"/>
  <c r="E9896" i="4"/>
  <c r="G9896" i="4"/>
  <c r="E9897" i="4"/>
  <c r="G9897" i="4"/>
  <c r="E9898" i="4"/>
  <c r="G9898" i="4"/>
  <c r="E9899" i="4"/>
  <c r="G9899" i="4"/>
  <c r="E9900" i="4"/>
  <c r="G9900" i="4"/>
  <c r="E9901" i="4"/>
  <c r="G9901" i="4"/>
  <c r="E9902" i="4"/>
  <c r="G9902" i="4"/>
  <c r="E9903" i="4"/>
  <c r="G9903" i="4"/>
  <c r="E9904" i="4"/>
  <c r="G9904" i="4"/>
  <c r="E9905" i="4"/>
  <c r="G9905" i="4"/>
  <c r="E9906" i="4"/>
  <c r="G9906" i="4"/>
  <c r="E9907" i="4"/>
  <c r="G9907" i="4"/>
  <c r="E9908" i="4"/>
  <c r="G9908" i="4"/>
  <c r="E9909" i="4"/>
  <c r="G9909" i="4"/>
  <c r="E9910" i="4"/>
  <c r="G9910" i="4"/>
  <c r="E9911" i="4"/>
  <c r="G9911" i="4"/>
  <c r="E9912" i="4"/>
  <c r="G9912" i="4"/>
  <c r="E9913" i="4"/>
  <c r="G9913" i="4"/>
  <c r="E9914" i="4"/>
  <c r="G9914" i="4"/>
  <c r="E9915" i="4"/>
  <c r="G9915" i="4"/>
  <c r="E9916" i="4"/>
  <c r="G9916" i="4"/>
  <c r="E9917" i="4"/>
  <c r="G9917" i="4"/>
  <c r="E9918" i="4"/>
  <c r="G9918" i="4"/>
  <c r="E9919" i="4"/>
  <c r="G9919" i="4"/>
  <c r="E9920" i="4"/>
  <c r="G9920" i="4"/>
  <c r="E9921" i="4"/>
  <c r="G9921" i="4"/>
  <c r="E9922" i="4"/>
  <c r="G9922" i="4"/>
  <c r="E9923" i="4"/>
  <c r="G9923" i="4"/>
  <c r="E9924" i="4"/>
  <c r="G9924" i="4"/>
  <c r="E9925" i="4"/>
  <c r="G9925" i="4"/>
  <c r="E9926" i="4"/>
  <c r="G9926" i="4"/>
  <c r="E9927" i="4"/>
  <c r="G9927" i="4"/>
  <c r="E9928" i="4"/>
  <c r="G9928" i="4"/>
  <c r="E9929" i="4"/>
  <c r="G9929" i="4"/>
  <c r="E9930" i="4"/>
  <c r="G9930" i="4"/>
  <c r="E9931" i="4"/>
  <c r="G9931" i="4"/>
  <c r="E9932" i="4"/>
  <c r="G9932" i="4"/>
  <c r="E9933" i="4"/>
  <c r="G9933" i="4"/>
  <c r="E9934" i="4"/>
  <c r="G9934" i="4"/>
  <c r="E9935" i="4"/>
  <c r="G9935" i="4"/>
  <c r="E9936" i="4"/>
  <c r="G9936" i="4"/>
  <c r="E9937" i="4"/>
  <c r="G9937" i="4"/>
  <c r="E9938" i="4"/>
  <c r="G9938" i="4"/>
  <c r="E9939" i="4"/>
  <c r="G9939" i="4"/>
  <c r="E9940" i="4"/>
  <c r="G9940" i="4"/>
  <c r="E9941" i="4"/>
  <c r="G9941" i="4"/>
  <c r="E9942" i="4"/>
  <c r="G9942" i="4"/>
  <c r="E9943" i="4"/>
  <c r="G9943" i="4"/>
  <c r="E9944" i="4"/>
  <c r="G9944" i="4"/>
  <c r="E9945" i="4"/>
  <c r="G9945" i="4"/>
  <c r="E9946" i="4"/>
  <c r="G9946" i="4"/>
  <c r="E9947" i="4"/>
  <c r="G9947" i="4"/>
  <c r="E9948" i="4"/>
  <c r="G9948" i="4"/>
  <c r="E9949" i="4"/>
  <c r="G9949" i="4"/>
  <c r="E9950" i="4"/>
  <c r="G9950" i="4"/>
  <c r="E9951" i="4"/>
  <c r="G9951" i="4"/>
  <c r="E9952" i="4"/>
  <c r="G9952" i="4"/>
  <c r="E9953" i="4"/>
  <c r="G9953" i="4"/>
  <c r="E9954" i="4"/>
  <c r="G9954" i="4"/>
  <c r="E9955" i="4"/>
  <c r="G9955" i="4"/>
  <c r="E9956" i="4"/>
  <c r="G9956" i="4"/>
  <c r="E9957" i="4"/>
  <c r="G9957" i="4"/>
  <c r="E9958" i="4"/>
  <c r="G9958" i="4"/>
  <c r="E9959" i="4"/>
  <c r="G9959" i="4"/>
  <c r="E9960" i="4"/>
  <c r="G9960" i="4"/>
  <c r="E9961" i="4"/>
  <c r="G9961" i="4"/>
  <c r="E9962" i="4"/>
  <c r="G9962" i="4"/>
  <c r="E9963" i="4"/>
  <c r="G9963" i="4"/>
  <c r="E9964" i="4"/>
  <c r="G9964" i="4"/>
  <c r="E9965" i="4"/>
  <c r="G9965" i="4"/>
  <c r="E9966" i="4"/>
  <c r="G9966" i="4"/>
  <c r="E9967" i="4"/>
  <c r="G9967" i="4"/>
  <c r="E9968" i="4"/>
  <c r="G9968" i="4"/>
  <c r="E9969" i="4"/>
  <c r="G9969" i="4"/>
  <c r="E9970" i="4"/>
  <c r="G9970" i="4"/>
  <c r="E9971" i="4"/>
  <c r="G9971" i="4"/>
  <c r="E9972" i="4"/>
  <c r="G9972" i="4"/>
  <c r="E9973" i="4"/>
  <c r="G9973" i="4"/>
  <c r="E9974" i="4"/>
  <c r="G9974" i="4"/>
  <c r="E9975" i="4"/>
  <c r="G9975" i="4"/>
  <c r="E9976" i="4"/>
  <c r="G9976" i="4"/>
  <c r="E9977" i="4"/>
  <c r="G9977" i="4"/>
  <c r="E9978" i="4"/>
  <c r="G9978" i="4"/>
  <c r="E9979" i="4"/>
  <c r="G9979" i="4"/>
  <c r="E9980" i="4"/>
  <c r="G9980" i="4"/>
  <c r="E9981" i="4"/>
  <c r="G9981" i="4"/>
  <c r="E9982" i="4"/>
  <c r="G9982" i="4"/>
  <c r="E9983" i="4"/>
  <c r="G9983" i="4"/>
  <c r="E9984" i="4"/>
  <c r="G9984" i="4"/>
  <c r="E9985" i="4"/>
  <c r="G9985" i="4"/>
  <c r="E9986" i="4"/>
  <c r="G9986" i="4"/>
  <c r="E9987" i="4"/>
  <c r="G9987" i="4"/>
  <c r="E9988" i="4"/>
  <c r="G9988" i="4"/>
  <c r="E9989" i="4"/>
  <c r="G9989" i="4"/>
  <c r="E9990" i="4"/>
  <c r="G9990" i="4"/>
  <c r="E9991" i="4"/>
  <c r="G9991" i="4"/>
  <c r="E9992" i="4"/>
  <c r="G9992" i="4"/>
  <c r="E9993" i="4"/>
  <c r="G9993" i="4"/>
  <c r="E9994" i="4"/>
  <c r="G9994" i="4"/>
  <c r="E9995" i="4"/>
  <c r="G9995" i="4"/>
  <c r="E9996" i="4"/>
  <c r="G9996" i="4"/>
  <c r="E9997" i="4"/>
  <c r="G9997" i="4"/>
  <c r="E9998" i="4"/>
  <c r="G9998" i="4"/>
  <c r="E9999" i="4"/>
  <c r="G9999" i="4"/>
  <c r="E10000" i="4"/>
  <c r="G10000" i="4"/>
  <c r="E10001" i="4"/>
  <c r="G10001" i="4"/>
  <c r="E10002" i="4"/>
  <c r="G10002" i="4"/>
  <c r="E10003" i="4"/>
  <c r="G10003" i="4"/>
  <c r="E10004" i="4"/>
  <c r="G10004" i="4"/>
  <c r="E10005" i="4"/>
  <c r="G10005" i="4"/>
  <c r="E10006" i="4"/>
  <c r="G10006" i="4"/>
  <c r="E10007" i="4"/>
  <c r="G10007" i="4"/>
  <c r="E10008" i="4"/>
  <c r="G10008" i="4"/>
  <c r="E10009" i="4"/>
  <c r="G10009" i="4"/>
  <c r="E10010" i="4"/>
  <c r="G10010" i="4"/>
  <c r="E10011" i="4"/>
  <c r="G10011" i="4"/>
  <c r="E10012" i="4"/>
  <c r="G10012" i="4"/>
  <c r="E10013" i="4"/>
  <c r="G10013" i="4"/>
  <c r="E10014" i="4"/>
  <c r="G10014" i="4"/>
  <c r="E10015" i="4"/>
  <c r="G10015" i="4"/>
  <c r="E10016" i="4"/>
  <c r="G10016" i="4"/>
  <c r="E10017" i="4"/>
  <c r="G10017" i="4"/>
  <c r="E10018" i="4"/>
  <c r="G10018" i="4"/>
  <c r="E10019" i="4"/>
  <c r="G10019" i="4"/>
  <c r="E10020" i="4"/>
  <c r="G10020" i="4"/>
  <c r="E10021" i="4"/>
  <c r="G10021" i="4"/>
  <c r="E10022" i="4"/>
  <c r="G10022" i="4"/>
  <c r="E10023" i="4"/>
  <c r="G10023" i="4"/>
  <c r="E10024" i="4"/>
  <c r="G10024" i="4"/>
  <c r="E10025" i="4"/>
  <c r="G10025" i="4"/>
  <c r="E10026" i="4"/>
  <c r="G10026" i="4"/>
  <c r="E10027" i="4"/>
  <c r="G10027" i="4"/>
  <c r="E10028" i="4"/>
  <c r="G10028" i="4"/>
  <c r="E10029" i="4"/>
  <c r="G10029" i="4"/>
  <c r="E10030" i="4"/>
  <c r="G10030" i="4"/>
  <c r="E10031" i="4"/>
  <c r="G10031" i="4"/>
  <c r="E10032" i="4"/>
  <c r="G10032" i="4"/>
  <c r="E10033" i="4"/>
  <c r="G10033" i="4"/>
  <c r="E10034" i="4"/>
  <c r="G10034" i="4"/>
  <c r="E10035" i="4"/>
  <c r="G10035" i="4"/>
  <c r="E10036" i="4"/>
  <c r="G10036" i="4"/>
  <c r="E10037" i="4"/>
  <c r="G10037" i="4"/>
  <c r="E10038" i="4"/>
  <c r="G10038" i="4"/>
  <c r="E10039" i="4"/>
  <c r="G10039" i="4"/>
  <c r="E10040" i="4"/>
  <c r="G10040" i="4"/>
  <c r="E10041" i="4"/>
  <c r="G10041" i="4"/>
  <c r="E10042" i="4"/>
  <c r="G10042" i="4"/>
  <c r="E10043" i="4"/>
  <c r="G10043" i="4"/>
  <c r="E10044" i="4"/>
  <c r="G10044" i="4"/>
  <c r="E10045" i="4"/>
  <c r="G10045" i="4"/>
  <c r="E10046" i="4"/>
  <c r="G10046" i="4"/>
  <c r="E10047" i="4"/>
  <c r="G10047" i="4"/>
  <c r="E10048" i="4"/>
  <c r="G10048" i="4"/>
  <c r="E10049" i="4"/>
  <c r="G10049" i="4"/>
  <c r="E10050" i="4"/>
  <c r="G10050" i="4"/>
  <c r="E10051" i="4"/>
  <c r="G10051" i="4"/>
  <c r="E10052" i="4"/>
  <c r="G10052" i="4"/>
  <c r="E10053" i="4"/>
  <c r="G10053" i="4"/>
  <c r="E10054" i="4"/>
  <c r="G10054" i="4"/>
  <c r="E10055" i="4"/>
  <c r="G10055" i="4"/>
  <c r="E10056" i="4"/>
  <c r="G10056" i="4"/>
  <c r="E10057" i="4"/>
  <c r="G10057" i="4"/>
  <c r="E10058" i="4"/>
  <c r="G10058" i="4"/>
  <c r="E10059" i="4"/>
  <c r="G10059" i="4"/>
  <c r="E10060" i="4"/>
  <c r="G10060" i="4"/>
  <c r="E10061" i="4"/>
  <c r="G10061" i="4"/>
  <c r="E10062" i="4"/>
  <c r="G10062" i="4"/>
  <c r="E10063" i="4"/>
  <c r="G10063" i="4"/>
  <c r="E10064" i="4"/>
  <c r="G10064" i="4"/>
  <c r="E10065" i="4"/>
  <c r="G10065" i="4"/>
  <c r="E10066" i="4"/>
  <c r="G10066" i="4"/>
  <c r="E10067" i="4"/>
  <c r="G10067" i="4"/>
  <c r="E10068" i="4"/>
  <c r="G10068" i="4"/>
  <c r="E10069" i="4"/>
  <c r="G10069" i="4"/>
  <c r="E10070" i="4"/>
  <c r="G10070" i="4"/>
  <c r="E10071" i="4"/>
  <c r="G10071" i="4"/>
  <c r="E10072" i="4"/>
  <c r="G10072" i="4"/>
  <c r="E10073" i="4"/>
  <c r="G10073" i="4"/>
  <c r="E10074" i="4"/>
  <c r="G10074" i="4"/>
  <c r="E10075" i="4"/>
  <c r="G10075" i="4"/>
  <c r="E10076" i="4"/>
  <c r="G10076" i="4"/>
  <c r="E10077" i="4"/>
  <c r="G10077" i="4"/>
  <c r="E10078" i="4"/>
  <c r="G10078" i="4"/>
  <c r="E10079" i="4"/>
  <c r="G10079" i="4"/>
  <c r="E10080" i="4"/>
  <c r="G10080" i="4"/>
  <c r="E10081" i="4"/>
  <c r="G10081" i="4"/>
  <c r="E10082" i="4"/>
  <c r="G10082" i="4"/>
  <c r="E10083" i="4"/>
  <c r="G10083" i="4"/>
  <c r="E10084" i="4"/>
  <c r="G10084" i="4"/>
  <c r="E10085" i="4"/>
  <c r="G10085" i="4"/>
  <c r="E10086" i="4"/>
  <c r="G10086" i="4"/>
  <c r="E10087" i="4"/>
  <c r="G10087" i="4"/>
  <c r="E10088" i="4"/>
  <c r="G10088" i="4"/>
  <c r="E10089" i="4"/>
  <c r="G10089" i="4"/>
  <c r="E10090" i="4"/>
  <c r="G10090" i="4"/>
  <c r="E10091" i="4"/>
  <c r="G10091" i="4"/>
  <c r="E10092" i="4"/>
  <c r="G10092" i="4"/>
  <c r="E10093" i="4"/>
  <c r="G10093" i="4"/>
  <c r="E10094" i="4"/>
  <c r="G10094" i="4"/>
  <c r="E10095" i="4"/>
  <c r="G10095" i="4"/>
  <c r="E10096" i="4"/>
  <c r="G10096" i="4"/>
  <c r="E10097" i="4"/>
  <c r="G10097" i="4"/>
  <c r="E10098" i="4"/>
  <c r="G10098" i="4"/>
  <c r="E10099" i="4"/>
  <c r="G10099" i="4"/>
  <c r="E10100" i="4"/>
  <c r="G10100" i="4"/>
  <c r="E10101" i="4"/>
  <c r="G10101" i="4"/>
  <c r="E10102" i="4"/>
  <c r="G10102" i="4"/>
  <c r="E10103" i="4"/>
  <c r="G10103" i="4"/>
  <c r="E10104" i="4"/>
  <c r="G10104" i="4"/>
  <c r="E10105" i="4"/>
  <c r="G10105" i="4"/>
  <c r="E10106" i="4"/>
  <c r="G10106" i="4"/>
  <c r="E10107" i="4"/>
  <c r="G10107" i="4"/>
  <c r="E10108" i="4"/>
  <c r="G10108" i="4"/>
  <c r="E10109" i="4"/>
  <c r="G10109" i="4"/>
  <c r="E10110" i="4"/>
  <c r="G10110" i="4"/>
  <c r="E10111" i="4"/>
  <c r="G10111" i="4"/>
  <c r="E10112" i="4"/>
  <c r="G10112" i="4"/>
  <c r="E10113" i="4"/>
  <c r="G10113" i="4"/>
  <c r="E10114" i="4"/>
  <c r="G10114" i="4"/>
  <c r="E10115" i="4"/>
  <c r="G10115" i="4"/>
  <c r="E10116" i="4"/>
  <c r="G10116" i="4"/>
  <c r="E10117" i="4"/>
  <c r="G10117" i="4"/>
  <c r="E10118" i="4"/>
  <c r="G10118" i="4"/>
  <c r="E10119" i="4"/>
  <c r="G10119" i="4"/>
  <c r="E10120" i="4"/>
  <c r="G10120" i="4"/>
  <c r="E10121" i="4"/>
  <c r="G10121" i="4"/>
  <c r="E10122" i="4"/>
  <c r="G10122" i="4"/>
  <c r="E10123" i="4"/>
  <c r="G10123" i="4"/>
  <c r="E10124" i="4"/>
  <c r="G10124" i="4"/>
  <c r="E10125" i="4"/>
  <c r="G10125" i="4"/>
  <c r="E10126" i="4"/>
  <c r="G10126" i="4"/>
  <c r="E10127" i="4"/>
  <c r="G10127" i="4"/>
  <c r="E10128" i="4"/>
  <c r="G10128" i="4"/>
  <c r="E10129" i="4"/>
  <c r="G10129" i="4"/>
  <c r="E10130" i="4"/>
  <c r="G10130" i="4"/>
  <c r="E10131" i="4"/>
  <c r="G10131" i="4"/>
  <c r="E10132" i="4"/>
  <c r="G10132" i="4"/>
  <c r="E10133" i="4"/>
  <c r="G10133" i="4"/>
  <c r="E10134" i="4"/>
  <c r="G10134" i="4"/>
  <c r="E10135" i="4"/>
  <c r="G10135" i="4"/>
  <c r="E10136" i="4"/>
  <c r="G10136" i="4"/>
  <c r="E10137" i="4"/>
  <c r="G10137" i="4"/>
  <c r="E10138" i="4"/>
  <c r="G10138" i="4"/>
  <c r="E10139" i="4"/>
  <c r="G10139" i="4"/>
  <c r="E10140" i="4"/>
  <c r="G10140" i="4"/>
  <c r="E10141" i="4"/>
  <c r="G10141" i="4"/>
  <c r="E10142" i="4"/>
  <c r="G10142" i="4"/>
  <c r="E10143" i="4"/>
  <c r="G10143" i="4"/>
  <c r="E10144" i="4"/>
  <c r="G10144" i="4"/>
  <c r="E10145" i="4"/>
  <c r="G10145" i="4"/>
  <c r="E10146" i="4"/>
  <c r="G10146" i="4"/>
  <c r="E10147" i="4"/>
  <c r="G10147" i="4"/>
  <c r="E10148" i="4"/>
  <c r="G10148" i="4"/>
  <c r="E10149" i="4"/>
  <c r="G10149" i="4"/>
  <c r="E10150" i="4"/>
  <c r="G10150" i="4"/>
  <c r="E10151" i="4"/>
  <c r="G10151" i="4"/>
  <c r="E10152" i="4"/>
  <c r="G10152" i="4"/>
  <c r="E10153" i="4"/>
  <c r="G10153" i="4"/>
  <c r="E10154" i="4"/>
  <c r="G10154" i="4"/>
  <c r="E10155" i="4"/>
  <c r="G10155" i="4"/>
  <c r="E10156" i="4"/>
  <c r="G10156" i="4"/>
  <c r="E10157" i="4"/>
  <c r="G10157" i="4"/>
  <c r="E10158" i="4"/>
  <c r="G10158" i="4"/>
  <c r="E10159" i="4"/>
  <c r="G10159" i="4"/>
  <c r="E10160" i="4"/>
  <c r="G10160" i="4"/>
  <c r="E10161" i="4"/>
  <c r="G10161" i="4"/>
  <c r="E10162" i="4"/>
  <c r="G10162" i="4"/>
  <c r="E10163" i="4"/>
  <c r="G10163" i="4"/>
  <c r="E10164" i="4"/>
  <c r="G10164" i="4"/>
  <c r="E10165" i="4"/>
  <c r="G10165" i="4"/>
  <c r="E10166" i="4"/>
  <c r="G10166" i="4"/>
  <c r="E10167" i="4"/>
  <c r="G10167" i="4"/>
  <c r="E10168" i="4"/>
  <c r="G10168" i="4"/>
  <c r="E10169" i="4"/>
  <c r="G10169" i="4"/>
  <c r="E10170" i="4"/>
  <c r="G10170" i="4"/>
  <c r="E10171" i="4"/>
  <c r="G10171" i="4"/>
  <c r="E10172" i="4"/>
  <c r="G10172" i="4"/>
  <c r="E10173" i="4"/>
  <c r="G10173" i="4"/>
  <c r="E10174" i="4"/>
  <c r="G10174" i="4"/>
  <c r="E10175" i="4"/>
  <c r="G10175" i="4"/>
  <c r="E10176" i="4"/>
  <c r="G10176" i="4"/>
  <c r="E10177" i="4"/>
  <c r="G10177" i="4"/>
  <c r="E10178" i="4"/>
  <c r="G10178" i="4"/>
  <c r="E10179" i="4"/>
  <c r="G10179" i="4"/>
  <c r="E10180" i="4"/>
  <c r="G10180" i="4"/>
  <c r="E10181" i="4"/>
  <c r="G10181" i="4"/>
  <c r="E10182" i="4"/>
  <c r="G10182" i="4"/>
  <c r="E10183" i="4"/>
  <c r="G10183" i="4"/>
  <c r="E10184" i="4"/>
  <c r="G10184" i="4"/>
  <c r="E10185" i="4"/>
  <c r="G10185" i="4"/>
  <c r="E10186" i="4"/>
  <c r="G10186" i="4"/>
  <c r="E10187" i="4"/>
  <c r="G10187" i="4"/>
  <c r="E10188" i="4"/>
  <c r="G10188" i="4"/>
  <c r="E10189" i="4"/>
  <c r="G10189" i="4"/>
  <c r="E10190" i="4"/>
  <c r="G10190" i="4"/>
  <c r="E10191" i="4"/>
  <c r="G10191" i="4"/>
  <c r="E10192" i="4"/>
  <c r="G10192" i="4"/>
  <c r="E10193" i="4"/>
  <c r="G10193" i="4"/>
  <c r="E10194" i="4"/>
  <c r="G10194" i="4"/>
  <c r="E10195" i="4"/>
  <c r="G10195" i="4"/>
  <c r="E10196" i="4"/>
  <c r="G10196" i="4"/>
  <c r="E10197" i="4"/>
  <c r="G10197" i="4"/>
  <c r="E10198" i="4"/>
  <c r="G10198" i="4"/>
  <c r="E10199" i="4"/>
  <c r="G10199" i="4"/>
  <c r="E10200" i="4"/>
  <c r="G10200" i="4"/>
  <c r="E10201" i="4"/>
  <c r="G10201" i="4"/>
  <c r="E10202" i="4"/>
  <c r="G10202" i="4"/>
  <c r="E10203" i="4"/>
  <c r="G10203" i="4"/>
  <c r="E10204" i="4"/>
  <c r="G10204" i="4"/>
  <c r="E10205" i="4"/>
  <c r="G10205" i="4"/>
  <c r="E10206" i="4"/>
  <c r="G10206" i="4"/>
  <c r="E10207" i="4"/>
  <c r="G10207" i="4"/>
  <c r="E10208" i="4"/>
  <c r="G10208" i="4"/>
  <c r="E10209" i="4"/>
  <c r="G10209" i="4"/>
  <c r="E10210" i="4"/>
  <c r="G10210" i="4"/>
  <c r="E10211" i="4"/>
  <c r="G10211" i="4"/>
  <c r="E10212" i="4"/>
  <c r="G10212" i="4"/>
  <c r="E10213" i="4"/>
  <c r="G10213" i="4"/>
  <c r="E10214" i="4"/>
  <c r="G10214" i="4"/>
  <c r="E10215" i="4"/>
  <c r="G10215" i="4"/>
  <c r="E10216" i="4"/>
  <c r="G10216" i="4"/>
  <c r="E10217" i="4"/>
  <c r="G10217" i="4"/>
  <c r="E10218" i="4"/>
  <c r="G10218" i="4"/>
  <c r="E10219" i="4"/>
  <c r="G10219" i="4"/>
  <c r="E10220" i="4"/>
  <c r="G10220" i="4"/>
  <c r="E10221" i="4"/>
  <c r="G10221" i="4"/>
  <c r="E10222" i="4"/>
  <c r="G10222" i="4"/>
  <c r="E10223" i="4"/>
  <c r="G10223" i="4"/>
  <c r="E10224" i="4"/>
  <c r="G10224" i="4"/>
  <c r="E10225" i="4"/>
  <c r="G10225" i="4"/>
  <c r="E10226" i="4"/>
  <c r="G10226" i="4"/>
  <c r="E10227" i="4"/>
  <c r="G10227" i="4"/>
  <c r="E10228" i="4"/>
  <c r="G10228" i="4"/>
  <c r="E10229" i="4"/>
  <c r="G10229" i="4"/>
  <c r="E10230" i="4"/>
  <c r="G10230" i="4"/>
  <c r="E10231" i="4"/>
  <c r="G10231" i="4"/>
  <c r="E10232" i="4"/>
  <c r="G10232" i="4"/>
  <c r="E10233" i="4"/>
  <c r="G10233" i="4"/>
  <c r="E10234" i="4"/>
  <c r="G10234" i="4"/>
  <c r="E10235" i="4"/>
  <c r="G10235" i="4"/>
  <c r="E10236" i="4"/>
  <c r="G10236" i="4"/>
  <c r="E10237" i="4"/>
  <c r="G10237" i="4"/>
  <c r="E10238" i="4"/>
  <c r="G10238" i="4"/>
  <c r="E10239" i="4"/>
  <c r="G10239" i="4"/>
  <c r="E10240" i="4"/>
  <c r="G10240" i="4"/>
  <c r="E10241" i="4"/>
  <c r="G10241" i="4"/>
  <c r="E10242" i="4"/>
  <c r="G10242" i="4"/>
  <c r="E10243" i="4"/>
  <c r="G10243" i="4"/>
  <c r="E10244" i="4"/>
  <c r="G10244" i="4"/>
  <c r="E10245" i="4"/>
  <c r="G10245" i="4"/>
  <c r="E10246" i="4"/>
  <c r="G10246" i="4"/>
  <c r="E10247" i="4"/>
  <c r="G10247" i="4"/>
  <c r="E10248" i="4"/>
  <c r="G10248" i="4"/>
  <c r="E10249" i="4"/>
  <c r="G10249" i="4"/>
  <c r="E10250" i="4"/>
  <c r="G10250" i="4"/>
  <c r="E10251" i="4"/>
  <c r="G10251" i="4"/>
  <c r="E10252" i="4"/>
  <c r="G10252" i="4"/>
  <c r="E10253" i="4"/>
  <c r="G10253" i="4"/>
  <c r="E10254" i="4"/>
  <c r="G10254" i="4"/>
  <c r="E10255" i="4"/>
  <c r="G10255" i="4"/>
  <c r="E10256" i="4"/>
  <c r="G10256" i="4"/>
  <c r="E10257" i="4"/>
  <c r="G10257" i="4"/>
  <c r="E10258" i="4"/>
  <c r="G10258" i="4"/>
  <c r="E10259" i="4"/>
  <c r="G10259" i="4"/>
  <c r="E10260" i="4"/>
  <c r="G10260" i="4"/>
  <c r="E10261" i="4"/>
  <c r="G10261" i="4"/>
  <c r="E10262" i="4"/>
  <c r="G10262" i="4"/>
  <c r="E10263" i="4"/>
  <c r="G10263" i="4"/>
  <c r="E10264" i="4"/>
  <c r="G10264" i="4"/>
  <c r="E10265" i="4"/>
  <c r="G10265" i="4"/>
  <c r="E10266" i="4"/>
  <c r="G10266" i="4"/>
  <c r="E10267" i="4"/>
  <c r="G10267" i="4"/>
  <c r="E10268" i="4"/>
  <c r="G10268" i="4"/>
  <c r="E10269" i="4"/>
  <c r="G10269" i="4"/>
  <c r="E10270" i="4"/>
  <c r="G10270" i="4"/>
  <c r="E10271" i="4"/>
  <c r="G10271" i="4"/>
  <c r="E10272" i="4"/>
  <c r="G10272" i="4"/>
  <c r="E10273" i="4"/>
  <c r="G10273" i="4"/>
  <c r="E10274" i="4"/>
  <c r="G10274" i="4"/>
  <c r="E10275" i="4"/>
  <c r="G10275" i="4"/>
  <c r="E10276" i="4"/>
  <c r="G10276" i="4"/>
  <c r="E10277" i="4"/>
  <c r="G10277" i="4"/>
  <c r="E10278" i="4"/>
  <c r="G10278" i="4"/>
  <c r="E10279" i="4"/>
  <c r="G10279" i="4"/>
  <c r="E10280" i="4"/>
  <c r="G10280" i="4"/>
  <c r="E10281" i="4"/>
  <c r="G10281" i="4"/>
  <c r="E10282" i="4"/>
  <c r="G10282" i="4"/>
  <c r="E10283" i="4"/>
  <c r="G10283" i="4"/>
  <c r="E10284" i="4"/>
  <c r="G10284" i="4"/>
  <c r="E10285" i="4"/>
  <c r="G10285" i="4"/>
  <c r="E10286" i="4"/>
  <c r="G10286" i="4"/>
  <c r="E10287" i="4"/>
  <c r="G10287" i="4"/>
  <c r="E10288" i="4"/>
  <c r="G10288" i="4"/>
  <c r="E10289" i="4"/>
  <c r="G10289" i="4"/>
  <c r="E10290" i="4"/>
  <c r="G10290" i="4"/>
  <c r="E10291" i="4"/>
  <c r="G10291" i="4"/>
  <c r="E10292" i="4"/>
  <c r="G10292" i="4"/>
  <c r="E10293" i="4"/>
  <c r="G10293" i="4"/>
  <c r="E10294" i="4"/>
  <c r="G10294" i="4"/>
  <c r="E10295" i="4"/>
  <c r="G10295" i="4"/>
  <c r="E10296" i="4"/>
  <c r="G10296" i="4"/>
  <c r="E10297" i="4"/>
  <c r="G10297" i="4"/>
  <c r="E10298" i="4"/>
  <c r="G10298" i="4"/>
  <c r="E10299" i="4"/>
  <c r="G10299" i="4"/>
  <c r="E10300" i="4"/>
  <c r="G10300" i="4"/>
  <c r="E10301" i="4"/>
  <c r="G10301" i="4"/>
  <c r="E10302" i="4"/>
  <c r="G10302" i="4"/>
  <c r="E10303" i="4"/>
  <c r="G10303" i="4"/>
  <c r="E10304" i="4"/>
  <c r="G10304" i="4"/>
  <c r="E10305" i="4"/>
  <c r="G10305" i="4"/>
  <c r="E10306" i="4"/>
  <c r="G10306" i="4"/>
  <c r="E10307" i="4"/>
  <c r="G10307" i="4"/>
  <c r="E10308" i="4"/>
  <c r="G10308" i="4"/>
  <c r="E10309" i="4"/>
  <c r="G10309" i="4"/>
  <c r="E10310" i="4"/>
  <c r="G10310" i="4"/>
  <c r="E10311" i="4"/>
  <c r="G10311" i="4"/>
  <c r="E10312" i="4"/>
  <c r="G10312" i="4"/>
  <c r="E10313" i="4"/>
  <c r="G10313" i="4"/>
  <c r="E10314" i="4"/>
  <c r="G10314" i="4"/>
  <c r="E10315" i="4"/>
  <c r="G10315" i="4"/>
  <c r="E10316" i="4"/>
  <c r="G10316" i="4"/>
  <c r="E10317" i="4"/>
  <c r="G10317" i="4"/>
  <c r="E10318" i="4"/>
  <c r="G10318" i="4"/>
  <c r="E10319" i="4"/>
  <c r="G10319" i="4"/>
  <c r="E10320" i="4"/>
  <c r="G10320" i="4"/>
  <c r="E10321" i="4"/>
  <c r="G10321" i="4"/>
  <c r="E10322" i="4"/>
  <c r="G10322" i="4"/>
  <c r="E10323" i="4"/>
  <c r="G10323" i="4"/>
  <c r="E10324" i="4"/>
  <c r="G10324" i="4"/>
  <c r="E10325" i="4"/>
  <c r="G10325" i="4"/>
  <c r="E10326" i="4"/>
  <c r="G10326" i="4"/>
  <c r="E10327" i="4"/>
  <c r="G10327" i="4"/>
  <c r="E10328" i="4"/>
  <c r="G10328" i="4"/>
  <c r="E10329" i="4"/>
  <c r="G10329" i="4"/>
  <c r="E10330" i="4"/>
  <c r="G10330" i="4"/>
  <c r="E10331" i="4"/>
  <c r="G10331" i="4"/>
  <c r="E10332" i="4"/>
  <c r="G10332" i="4"/>
  <c r="E10333" i="4"/>
  <c r="G10333" i="4"/>
  <c r="E10334" i="4"/>
  <c r="G10334" i="4"/>
  <c r="E10335" i="4"/>
  <c r="G10335" i="4"/>
  <c r="E10336" i="4"/>
  <c r="G10336" i="4"/>
  <c r="E10337" i="4"/>
  <c r="G10337" i="4"/>
  <c r="E10338" i="4"/>
  <c r="G10338" i="4"/>
  <c r="E10339" i="4"/>
  <c r="G10339" i="4"/>
  <c r="E10340" i="4"/>
  <c r="G10340" i="4"/>
  <c r="E10341" i="4"/>
  <c r="G10341" i="4"/>
  <c r="E10342" i="4"/>
  <c r="G10342" i="4"/>
  <c r="E10343" i="4"/>
  <c r="G10343" i="4"/>
  <c r="E10344" i="4"/>
  <c r="G10344" i="4"/>
  <c r="E10345" i="4"/>
  <c r="G10345" i="4"/>
  <c r="E10346" i="4"/>
  <c r="G10346" i="4"/>
  <c r="E10347" i="4"/>
  <c r="G10347" i="4"/>
  <c r="E10348" i="4"/>
  <c r="G10348" i="4"/>
  <c r="E10349" i="4"/>
  <c r="G10349" i="4"/>
  <c r="E10350" i="4"/>
  <c r="G10350" i="4"/>
  <c r="E10351" i="4"/>
  <c r="G10351" i="4"/>
  <c r="E10352" i="4"/>
  <c r="G10352" i="4"/>
  <c r="E10353" i="4"/>
  <c r="G10353" i="4"/>
  <c r="E10354" i="4"/>
  <c r="G10354" i="4"/>
  <c r="E10355" i="4"/>
  <c r="G10355" i="4"/>
  <c r="E10356" i="4"/>
  <c r="G10356" i="4"/>
  <c r="E10357" i="4"/>
  <c r="G10357" i="4"/>
  <c r="E10358" i="4"/>
  <c r="G10358" i="4"/>
  <c r="E10359" i="4"/>
  <c r="G10359" i="4"/>
  <c r="E10360" i="4"/>
  <c r="G10360" i="4"/>
  <c r="E10361" i="4"/>
  <c r="G10361" i="4"/>
  <c r="E10362" i="4"/>
  <c r="G10362" i="4"/>
  <c r="E10363" i="4"/>
  <c r="G10363" i="4"/>
  <c r="E10364" i="4"/>
  <c r="G10364" i="4"/>
  <c r="E10365" i="4"/>
  <c r="G10365" i="4"/>
  <c r="E10366" i="4"/>
  <c r="G10366" i="4"/>
  <c r="E10367" i="4"/>
  <c r="G10367" i="4"/>
  <c r="E10368" i="4"/>
  <c r="G10368" i="4"/>
  <c r="E10369" i="4"/>
  <c r="G10369" i="4"/>
  <c r="E10370" i="4"/>
  <c r="G10370" i="4"/>
  <c r="E10371" i="4"/>
  <c r="G10371" i="4"/>
  <c r="E10372" i="4"/>
  <c r="G10372" i="4"/>
  <c r="E10373" i="4"/>
  <c r="G10373" i="4"/>
  <c r="E10374" i="4"/>
  <c r="G10374" i="4"/>
  <c r="E10375" i="4"/>
  <c r="G10375" i="4"/>
  <c r="E10376" i="4"/>
  <c r="G10376" i="4"/>
  <c r="E10377" i="4"/>
  <c r="G10377" i="4"/>
  <c r="E10378" i="4"/>
  <c r="G10378" i="4"/>
  <c r="E10379" i="4"/>
  <c r="G10379" i="4"/>
  <c r="E10380" i="4"/>
  <c r="G10380" i="4"/>
  <c r="E10381" i="4"/>
  <c r="G10381" i="4"/>
  <c r="E10382" i="4"/>
  <c r="G10382" i="4"/>
  <c r="E10383" i="4"/>
  <c r="G10383" i="4"/>
  <c r="E10384" i="4"/>
  <c r="G10384" i="4"/>
  <c r="E10385" i="4"/>
  <c r="G10385" i="4"/>
  <c r="E10386" i="4"/>
  <c r="G10386" i="4"/>
  <c r="E10387" i="4"/>
  <c r="G10387" i="4"/>
  <c r="E10388" i="4"/>
  <c r="G10388" i="4"/>
  <c r="E10389" i="4"/>
  <c r="G10389" i="4"/>
  <c r="E10390" i="4"/>
  <c r="G10390" i="4"/>
  <c r="E10391" i="4"/>
  <c r="G10391" i="4"/>
  <c r="E10392" i="4"/>
  <c r="G10392" i="4"/>
  <c r="E10393" i="4"/>
  <c r="G10393" i="4"/>
  <c r="E10394" i="4"/>
  <c r="G10394" i="4"/>
  <c r="E10395" i="4"/>
  <c r="G10395" i="4"/>
  <c r="E10396" i="4"/>
  <c r="G10396" i="4"/>
  <c r="E10397" i="4"/>
  <c r="G10397" i="4"/>
  <c r="E10398" i="4"/>
  <c r="G10398" i="4"/>
  <c r="E10399" i="4"/>
  <c r="G10399" i="4"/>
  <c r="E10400" i="4"/>
  <c r="G10400" i="4"/>
  <c r="E10401" i="4"/>
  <c r="G10401" i="4"/>
  <c r="E10402" i="4"/>
  <c r="G10402" i="4"/>
  <c r="E10403" i="4"/>
  <c r="G10403" i="4"/>
  <c r="E10404" i="4"/>
  <c r="G10404" i="4"/>
  <c r="E10405" i="4"/>
  <c r="G10405" i="4"/>
  <c r="E10406" i="4"/>
  <c r="G10406" i="4"/>
  <c r="E10407" i="4"/>
  <c r="G10407" i="4"/>
  <c r="E10408" i="4"/>
  <c r="G10408" i="4"/>
  <c r="E10409" i="4"/>
  <c r="G10409" i="4"/>
  <c r="E10410" i="4"/>
  <c r="G10410" i="4"/>
  <c r="E10411" i="4"/>
  <c r="G10411" i="4"/>
  <c r="E10412" i="4"/>
  <c r="G10412" i="4"/>
  <c r="E10413" i="4"/>
  <c r="G10413" i="4"/>
  <c r="E10414" i="4"/>
  <c r="G10414" i="4"/>
  <c r="E10415" i="4"/>
  <c r="G10415" i="4"/>
  <c r="E10416" i="4"/>
  <c r="G10416" i="4"/>
  <c r="E10417" i="4"/>
  <c r="G10417" i="4"/>
  <c r="E10418" i="4"/>
  <c r="G10418" i="4"/>
  <c r="E10419" i="4"/>
  <c r="G10419" i="4"/>
  <c r="E10420" i="4"/>
  <c r="G10420" i="4"/>
  <c r="E10421" i="4"/>
  <c r="G10421" i="4"/>
  <c r="E10422" i="4"/>
  <c r="G10422" i="4"/>
  <c r="E10423" i="4"/>
  <c r="G10423" i="4"/>
  <c r="E10424" i="4"/>
  <c r="G10424" i="4"/>
  <c r="E10425" i="4"/>
  <c r="G10425" i="4"/>
  <c r="E10426" i="4"/>
  <c r="G10426" i="4"/>
  <c r="E10427" i="4"/>
  <c r="G10427" i="4"/>
  <c r="E10428" i="4"/>
  <c r="G10428" i="4"/>
  <c r="E10429" i="4"/>
  <c r="G10429" i="4"/>
  <c r="E10430" i="4"/>
  <c r="G10430" i="4"/>
  <c r="E10431" i="4"/>
  <c r="G10431" i="4"/>
  <c r="E10432" i="4"/>
  <c r="G10432" i="4"/>
  <c r="E10433" i="4"/>
  <c r="G10433" i="4"/>
  <c r="E10434" i="4"/>
  <c r="G10434" i="4"/>
  <c r="E10435" i="4"/>
  <c r="G10435" i="4"/>
  <c r="E10436" i="4"/>
  <c r="G10436" i="4"/>
  <c r="E10437" i="4"/>
  <c r="G10437" i="4"/>
  <c r="E10438" i="4"/>
  <c r="G10438" i="4"/>
  <c r="E10439" i="4"/>
  <c r="G10439" i="4"/>
  <c r="E10440" i="4"/>
  <c r="G10440" i="4"/>
  <c r="E10441" i="4"/>
  <c r="G10441" i="4"/>
  <c r="E10442" i="4"/>
  <c r="G10442" i="4"/>
  <c r="E10443" i="4"/>
  <c r="G10443" i="4"/>
  <c r="E10444" i="4"/>
  <c r="G10444" i="4"/>
  <c r="E10445" i="4"/>
  <c r="G10445" i="4"/>
  <c r="E10446" i="4"/>
  <c r="G10446" i="4"/>
  <c r="E10447" i="4"/>
  <c r="G10447" i="4"/>
  <c r="E10448" i="4"/>
  <c r="G10448" i="4"/>
  <c r="E10449" i="4"/>
  <c r="G10449" i="4"/>
  <c r="E10450" i="4"/>
  <c r="G10450" i="4"/>
  <c r="E10451" i="4"/>
  <c r="G10451" i="4"/>
  <c r="E10452" i="4"/>
  <c r="G10452" i="4"/>
  <c r="E10453" i="4"/>
  <c r="G10453" i="4"/>
  <c r="E10454" i="4"/>
  <c r="G10454" i="4"/>
  <c r="E10455" i="4"/>
  <c r="G10455" i="4"/>
  <c r="E10456" i="4"/>
  <c r="G10456" i="4"/>
  <c r="E10457" i="4"/>
  <c r="G10457" i="4"/>
  <c r="E10458" i="4"/>
  <c r="G10458" i="4"/>
  <c r="E10459" i="4"/>
  <c r="G10459" i="4"/>
  <c r="E10460" i="4"/>
  <c r="G10460" i="4"/>
  <c r="E10461" i="4"/>
  <c r="G10461" i="4"/>
  <c r="E10462" i="4"/>
  <c r="G10462" i="4"/>
  <c r="E10463" i="4"/>
  <c r="G10463" i="4"/>
  <c r="E10464" i="4"/>
  <c r="G10464" i="4"/>
  <c r="E10465" i="4"/>
  <c r="G10465" i="4"/>
  <c r="E10466" i="4"/>
  <c r="G10466" i="4"/>
  <c r="E10467" i="4"/>
  <c r="G10467" i="4"/>
  <c r="E10468" i="4"/>
  <c r="G10468" i="4"/>
  <c r="E10469" i="4"/>
  <c r="G10469" i="4"/>
  <c r="E10470" i="4"/>
  <c r="G10470" i="4"/>
  <c r="E10471" i="4"/>
  <c r="G10471" i="4"/>
  <c r="E10472" i="4"/>
  <c r="G10472" i="4"/>
  <c r="E10473" i="4"/>
  <c r="G10473" i="4"/>
  <c r="E10474" i="4"/>
  <c r="G10474" i="4"/>
  <c r="E10475" i="4"/>
  <c r="G10475" i="4"/>
  <c r="E10476" i="4"/>
  <c r="G10476" i="4"/>
  <c r="E10477" i="4"/>
  <c r="G10477" i="4"/>
  <c r="E10478" i="4"/>
  <c r="G10478" i="4"/>
  <c r="E10479" i="4"/>
  <c r="G10479" i="4"/>
  <c r="E10480" i="4"/>
  <c r="G10480" i="4"/>
  <c r="E10481" i="4"/>
  <c r="G10481" i="4"/>
  <c r="E10482" i="4"/>
  <c r="G10482" i="4"/>
  <c r="E10483" i="4"/>
  <c r="G10483" i="4"/>
  <c r="E10484" i="4"/>
  <c r="G10484" i="4"/>
  <c r="E10485" i="4"/>
  <c r="G10485" i="4"/>
  <c r="E10486" i="4"/>
  <c r="G10486" i="4"/>
  <c r="E10487" i="4"/>
  <c r="G10487" i="4"/>
  <c r="E10488" i="4"/>
  <c r="G10488" i="4"/>
  <c r="E10489" i="4"/>
  <c r="G10489" i="4"/>
  <c r="E10490" i="4"/>
  <c r="G10490" i="4"/>
  <c r="E10491" i="4"/>
  <c r="G10491" i="4"/>
  <c r="E10492" i="4"/>
  <c r="G10492" i="4"/>
  <c r="E10493" i="4"/>
  <c r="G10493" i="4"/>
  <c r="E10494" i="4"/>
  <c r="G10494" i="4"/>
  <c r="E10495" i="4"/>
  <c r="G10495" i="4"/>
  <c r="E10496" i="4"/>
  <c r="G10496" i="4"/>
  <c r="E10497" i="4"/>
  <c r="G10497" i="4"/>
  <c r="E10498" i="4"/>
  <c r="G10498" i="4"/>
  <c r="E10499" i="4"/>
  <c r="G10499" i="4"/>
  <c r="E10500" i="4"/>
  <c r="G10500" i="4"/>
  <c r="E10501" i="4"/>
  <c r="G10501" i="4"/>
  <c r="E10502" i="4"/>
  <c r="G10502" i="4"/>
  <c r="E10503" i="4"/>
  <c r="G10503" i="4"/>
  <c r="E10504" i="4"/>
  <c r="G10504" i="4"/>
  <c r="E10505" i="4"/>
  <c r="G10505" i="4"/>
  <c r="E10506" i="4"/>
  <c r="G10506" i="4"/>
  <c r="E10507" i="4"/>
  <c r="G10507" i="4"/>
  <c r="E10508" i="4"/>
  <c r="G10508" i="4"/>
  <c r="E10509" i="4"/>
  <c r="G10509" i="4"/>
  <c r="E10510" i="4"/>
  <c r="G10510" i="4"/>
  <c r="E10511" i="4"/>
  <c r="G10511" i="4"/>
  <c r="E10512" i="4"/>
  <c r="G10512" i="4"/>
  <c r="E10513" i="4"/>
  <c r="G10513" i="4"/>
  <c r="E10514" i="4"/>
  <c r="G10514" i="4"/>
  <c r="E10515" i="4"/>
  <c r="G10515" i="4"/>
  <c r="E10516" i="4"/>
  <c r="G10516" i="4"/>
  <c r="E10517" i="4"/>
  <c r="G10517" i="4"/>
  <c r="E10518" i="4"/>
  <c r="G10518" i="4"/>
  <c r="E10519" i="4"/>
  <c r="G10519" i="4"/>
  <c r="E10520" i="4"/>
  <c r="G10520" i="4"/>
  <c r="E10521" i="4"/>
  <c r="G10521" i="4"/>
  <c r="E10522" i="4"/>
  <c r="G10522" i="4"/>
  <c r="E10523" i="4"/>
  <c r="G10523" i="4"/>
  <c r="E10524" i="4"/>
  <c r="G10524" i="4"/>
  <c r="E10525" i="4"/>
  <c r="G10525" i="4"/>
  <c r="E10526" i="4"/>
  <c r="G10526" i="4"/>
  <c r="E10527" i="4"/>
  <c r="G10527" i="4"/>
  <c r="E10528" i="4"/>
  <c r="G10528" i="4"/>
  <c r="E10529" i="4"/>
  <c r="G10529" i="4"/>
  <c r="E10530" i="4"/>
  <c r="G10530" i="4"/>
  <c r="E10531" i="4"/>
  <c r="G10531" i="4"/>
  <c r="E10532" i="4"/>
  <c r="G10532" i="4"/>
  <c r="E10533" i="4"/>
  <c r="G10533" i="4"/>
  <c r="E10534" i="4"/>
  <c r="G10534" i="4"/>
  <c r="E10535" i="4"/>
  <c r="G10535" i="4"/>
  <c r="E10536" i="4"/>
  <c r="G10536" i="4"/>
  <c r="E10537" i="4"/>
  <c r="G10537" i="4"/>
  <c r="E10538" i="4"/>
  <c r="G10538" i="4"/>
  <c r="E10539" i="4"/>
  <c r="G10539" i="4"/>
  <c r="E10540" i="4"/>
  <c r="G10540" i="4"/>
  <c r="E10541" i="4"/>
  <c r="G10541" i="4"/>
  <c r="E10542" i="4"/>
  <c r="G10542" i="4"/>
  <c r="E10543" i="4"/>
  <c r="G10543" i="4"/>
  <c r="E10544" i="4"/>
  <c r="G10544" i="4"/>
  <c r="E10545" i="4"/>
  <c r="G10545" i="4"/>
  <c r="E10546" i="4"/>
  <c r="G10546" i="4"/>
  <c r="E10547" i="4"/>
  <c r="G10547" i="4"/>
  <c r="E10548" i="4"/>
  <c r="G10548" i="4"/>
  <c r="E10549" i="4"/>
  <c r="G10549" i="4"/>
  <c r="E10550" i="4"/>
  <c r="G10550" i="4"/>
  <c r="E10551" i="4"/>
  <c r="G10551" i="4"/>
  <c r="E10552" i="4"/>
  <c r="G10552" i="4"/>
  <c r="E10553" i="4"/>
  <c r="G10553" i="4"/>
  <c r="E10554" i="4"/>
  <c r="G10554" i="4"/>
  <c r="E10555" i="4"/>
  <c r="G10555" i="4"/>
  <c r="E10556" i="4"/>
  <c r="G10556" i="4"/>
  <c r="E10557" i="4"/>
  <c r="G10557" i="4"/>
  <c r="E10558" i="4"/>
  <c r="G10558" i="4"/>
  <c r="E10559" i="4"/>
  <c r="G10559" i="4"/>
  <c r="E10560" i="4"/>
  <c r="G10560" i="4"/>
  <c r="E10561" i="4"/>
  <c r="G10561" i="4"/>
  <c r="E10562" i="4"/>
  <c r="G10562" i="4"/>
  <c r="E10563" i="4"/>
  <c r="G10563" i="4"/>
  <c r="E10564" i="4"/>
  <c r="G10564" i="4"/>
  <c r="E10565" i="4"/>
  <c r="G10565" i="4"/>
  <c r="E10566" i="4"/>
  <c r="G10566" i="4"/>
  <c r="E10567" i="4"/>
  <c r="G10567" i="4"/>
  <c r="E10568" i="4"/>
  <c r="G10568" i="4"/>
  <c r="E10569" i="4"/>
  <c r="G10569" i="4"/>
  <c r="E10570" i="4"/>
  <c r="G10570" i="4"/>
  <c r="E10571" i="4"/>
  <c r="G10571" i="4"/>
  <c r="E10572" i="4"/>
  <c r="G10572" i="4"/>
  <c r="E10573" i="4"/>
  <c r="G10573" i="4"/>
  <c r="E10574" i="4"/>
  <c r="G10574" i="4"/>
  <c r="E10575" i="4"/>
  <c r="G10575" i="4"/>
  <c r="E10576" i="4"/>
  <c r="G10576" i="4"/>
  <c r="E10577" i="4"/>
  <c r="G10577" i="4"/>
  <c r="E10578" i="4"/>
  <c r="G10578" i="4"/>
  <c r="E10579" i="4"/>
  <c r="G10579" i="4"/>
  <c r="E10580" i="4"/>
  <c r="G10580" i="4"/>
  <c r="E10581" i="4"/>
  <c r="G10581" i="4"/>
  <c r="E10582" i="4"/>
  <c r="G10582" i="4"/>
  <c r="E10583" i="4"/>
  <c r="G10583" i="4"/>
  <c r="E10584" i="4"/>
  <c r="G10584" i="4"/>
  <c r="E10585" i="4"/>
  <c r="G10585" i="4"/>
  <c r="E10586" i="4"/>
  <c r="G10586" i="4"/>
  <c r="E10587" i="4"/>
  <c r="G10587" i="4"/>
  <c r="E10588" i="4"/>
  <c r="G10588" i="4"/>
  <c r="E10589" i="4"/>
  <c r="G10589" i="4"/>
  <c r="E10590" i="4"/>
  <c r="G10590" i="4"/>
  <c r="E10591" i="4"/>
  <c r="G10591" i="4"/>
  <c r="E10592" i="4"/>
  <c r="G10592" i="4"/>
  <c r="E10593" i="4"/>
  <c r="G10593" i="4"/>
  <c r="E10594" i="4"/>
  <c r="G10594" i="4"/>
  <c r="E10595" i="4"/>
  <c r="G10595" i="4"/>
  <c r="E10596" i="4"/>
  <c r="G10596" i="4"/>
  <c r="E10597" i="4"/>
  <c r="G10597" i="4"/>
  <c r="E10598" i="4"/>
  <c r="G10598" i="4"/>
  <c r="E10599" i="4"/>
  <c r="G10599" i="4"/>
  <c r="E10600" i="4"/>
  <c r="G10600" i="4"/>
  <c r="E10601" i="4"/>
  <c r="G10601" i="4"/>
  <c r="E10602" i="4"/>
  <c r="G10602" i="4"/>
  <c r="E10603" i="4"/>
  <c r="G10603" i="4"/>
  <c r="E10604" i="4"/>
  <c r="G10604" i="4"/>
  <c r="E10605" i="4"/>
  <c r="G10605" i="4"/>
  <c r="E10606" i="4"/>
  <c r="G10606" i="4"/>
  <c r="E10607" i="4"/>
  <c r="G10607" i="4"/>
  <c r="E10608" i="4"/>
  <c r="G10608" i="4"/>
  <c r="E10609" i="4"/>
  <c r="G10609" i="4"/>
  <c r="E10610" i="4"/>
  <c r="G10610" i="4"/>
  <c r="E10611" i="4"/>
  <c r="G10611" i="4"/>
  <c r="E10612" i="4"/>
  <c r="G10612" i="4"/>
  <c r="E10613" i="4"/>
  <c r="G10613" i="4"/>
  <c r="E10614" i="4"/>
  <c r="G10614" i="4"/>
  <c r="E10615" i="4"/>
  <c r="G10615" i="4"/>
  <c r="E10616" i="4"/>
  <c r="G10616" i="4"/>
  <c r="E10617" i="4"/>
  <c r="G10617" i="4"/>
  <c r="E10618" i="4"/>
  <c r="G10618" i="4"/>
  <c r="E10619" i="4"/>
  <c r="G10619" i="4"/>
  <c r="E10620" i="4"/>
  <c r="G10620" i="4"/>
  <c r="E10621" i="4"/>
  <c r="G10621" i="4"/>
  <c r="E10622" i="4"/>
  <c r="G10622" i="4"/>
  <c r="E10623" i="4"/>
  <c r="G10623" i="4"/>
  <c r="E10624" i="4"/>
  <c r="G10624" i="4"/>
  <c r="E10625" i="4"/>
  <c r="G10625" i="4"/>
  <c r="E10626" i="4"/>
  <c r="G10626" i="4"/>
  <c r="E10627" i="4"/>
  <c r="G10627" i="4"/>
  <c r="E10628" i="4"/>
  <c r="G10628" i="4"/>
  <c r="E10629" i="4"/>
  <c r="G10629" i="4"/>
  <c r="E10630" i="4"/>
  <c r="G10630" i="4"/>
  <c r="E10631" i="4"/>
  <c r="G10631" i="4"/>
  <c r="E10632" i="4"/>
  <c r="G10632" i="4"/>
  <c r="E10633" i="4"/>
  <c r="G10633" i="4"/>
  <c r="E10634" i="4"/>
  <c r="G10634" i="4"/>
  <c r="E10635" i="4"/>
  <c r="G10635" i="4"/>
  <c r="E10636" i="4"/>
  <c r="G10636" i="4"/>
  <c r="E10637" i="4"/>
  <c r="G10637" i="4"/>
  <c r="E10638" i="4"/>
  <c r="G10638" i="4"/>
  <c r="E10639" i="4"/>
  <c r="G10639" i="4"/>
  <c r="E10640" i="4"/>
  <c r="G10640" i="4"/>
  <c r="E10641" i="4"/>
  <c r="G10641" i="4"/>
  <c r="E10642" i="4"/>
  <c r="G10642" i="4"/>
  <c r="E10643" i="4"/>
  <c r="G10643" i="4"/>
  <c r="E10644" i="4"/>
  <c r="G10644" i="4"/>
  <c r="E10645" i="4"/>
  <c r="G10645" i="4"/>
  <c r="E10646" i="4"/>
  <c r="G10646" i="4"/>
  <c r="E10647" i="4"/>
  <c r="G10647" i="4"/>
  <c r="E10648" i="4"/>
  <c r="G10648" i="4"/>
  <c r="E10649" i="4"/>
  <c r="G10649" i="4"/>
  <c r="E10650" i="4"/>
  <c r="G10650" i="4"/>
  <c r="E10651" i="4"/>
  <c r="G10651" i="4"/>
  <c r="E10652" i="4"/>
  <c r="G10652" i="4"/>
  <c r="E10653" i="4"/>
  <c r="G10653" i="4"/>
  <c r="E10654" i="4"/>
  <c r="G10654" i="4"/>
  <c r="E10655" i="4"/>
  <c r="G10655" i="4"/>
  <c r="E10656" i="4"/>
  <c r="G10656" i="4"/>
  <c r="E10657" i="4"/>
  <c r="G10657" i="4"/>
  <c r="E10658" i="4"/>
  <c r="G10658" i="4"/>
  <c r="E10659" i="4"/>
  <c r="G10659" i="4"/>
  <c r="E10660" i="4"/>
  <c r="G10660" i="4"/>
  <c r="E10661" i="4"/>
  <c r="G10661" i="4"/>
  <c r="E10662" i="4"/>
  <c r="G10662" i="4"/>
  <c r="E10663" i="4"/>
  <c r="G10663" i="4"/>
  <c r="E10664" i="4"/>
  <c r="G10664" i="4"/>
  <c r="E10665" i="4"/>
  <c r="G10665" i="4"/>
  <c r="E10666" i="4"/>
  <c r="G10666" i="4"/>
  <c r="E10667" i="4"/>
  <c r="G10667" i="4"/>
  <c r="E10668" i="4"/>
  <c r="G10668" i="4"/>
  <c r="E10669" i="4"/>
  <c r="G10669" i="4"/>
  <c r="E10670" i="4"/>
  <c r="G10670" i="4"/>
  <c r="E10671" i="4"/>
  <c r="G10671" i="4"/>
  <c r="E10672" i="4"/>
  <c r="G10672" i="4"/>
  <c r="E10673" i="4"/>
  <c r="G10673" i="4"/>
  <c r="E10674" i="4"/>
  <c r="G10674" i="4"/>
  <c r="E10675" i="4"/>
  <c r="G10675" i="4"/>
  <c r="E10676" i="4"/>
  <c r="G10676" i="4"/>
  <c r="E10677" i="4"/>
  <c r="G10677" i="4"/>
  <c r="E10678" i="4"/>
  <c r="G10678" i="4"/>
  <c r="E10679" i="4"/>
  <c r="G10679" i="4"/>
  <c r="E10680" i="4"/>
  <c r="G10680" i="4"/>
  <c r="E10681" i="4"/>
  <c r="G10681" i="4"/>
  <c r="E10682" i="4"/>
  <c r="G10682" i="4"/>
  <c r="E10683" i="4"/>
  <c r="G10683" i="4"/>
  <c r="E10684" i="4"/>
  <c r="G10684" i="4"/>
  <c r="E10685" i="4"/>
  <c r="G10685" i="4"/>
  <c r="E10686" i="4"/>
  <c r="G10686" i="4"/>
  <c r="E10687" i="4"/>
  <c r="G10687" i="4"/>
  <c r="E10688" i="4"/>
  <c r="G10688" i="4"/>
  <c r="E10689" i="4"/>
  <c r="G10689" i="4"/>
  <c r="E10690" i="4"/>
  <c r="G10690" i="4"/>
  <c r="E10691" i="4"/>
  <c r="G10691" i="4"/>
  <c r="E10692" i="4"/>
  <c r="G10692" i="4"/>
  <c r="E10693" i="4"/>
  <c r="G10693" i="4"/>
  <c r="E10694" i="4"/>
  <c r="G10694" i="4"/>
  <c r="E10695" i="4"/>
  <c r="G10695" i="4"/>
  <c r="E10696" i="4"/>
  <c r="G10696" i="4"/>
  <c r="E10697" i="4"/>
  <c r="G10697" i="4"/>
  <c r="E10698" i="4"/>
  <c r="G10698" i="4"/>
  <c r="E10699" i="4"/>
  <c r="G10699" i="4"/>
  <c r="E10700" i="4"/>
  <c r="G10700" i="4"/>
  <c r="E10701" i="4"/>
  <c r="G10701" i="4"/>
  <c r="E10702" i="4"/>
  <c r="G10702" i="4"/>
  <c r="E10703" i="4"/>
  <c r="G10703" i="4"/>
  <c r="E10704" i="4"/>
  <c r="G10704" i="4"/>
  <c r="E10705" i="4"/>
  <c r="G10705" i="4"/>
  <c r="E10706" i="4"/>
  <c r="G10706" i="4"/>
  <c r="E10707" i="4"/>
  <c r="G10707" i="4"/>
  <c r="E10708" i="4"/>
  <c r="G10708" i="4"/>
  <c r="E10709" i="4"/>
  <c r="G10709" i="4"/>
  <c r="E10710" i="4"/>
  <c r="G10710" i="4"/>
  <c r="E10711" i="4"/>
  <c r="G10711" i="4"/>
  <c r="E10712" i="4"/>
  <c r="G10712" i="4"/>
  <c r="E10713" i="4"/>
  <c r="G10713" i="4"/>
  <c r="E10714" i="4"/>
  <c r="G10714" i="4"/>
  <c r="E10715" i="4"/>
  <c r="G10715" i="4"/>
  <c r="E10716" i="4"/>
  <c r="G10716" i="4"/>
  <c r="E10717" i="4"/>
  <c r="G10717" i="4"/>
  <c r="E10718" i="4"/>
  <c r="G10718" i="4"/>
  <c r="E10719" i="4"/>
  <c r="G10719" i="4"/>
  <c r="E10720" i="4"/>
  <c r="G10720" i="4"/>
  <c r="E10721" i="4"/>
  <c r="G10721" i="4"/>
  <c r="E10722" i="4"/>
  <c r="G10722" i="4"/>
  <c r="E10723" i="4"/>
  <c r="G10723" i="4"/>
  <c r="E10724" i="4"/>
  <c r="G10724" i="4"/>
  <c r="E10725" i="4"/>
  <c r="G10725" i="4"/>
  <c r="E10726" i="4"/>
  <c r="G10726" i="4"/>
  <c r="E10727" i="4"/>
  <c r="G10727" i="4"/>
  <c r="E10728" i="4"/>
  <c r="G10728" i="4"/>
  <c r="E10729" i="4"/>
  <c r="G10729" i="4"/>
  <c r="E10730" i="4"/>
  <c r="G10730" i="4"/>
  <c r="E10731" i="4"/>
  <c r="G10731" i="4"/>
  <c r="E10732" i="4"/>
  <c r="G10732" i="4"/>
  <c r="E10733" i="4"/>
  <c r="G10733" i="4"/>
  <c r="E10734" i="4"/>
  <c r="G10734" i="4"/>
  <c r="E10735" i="4"/>
  <c r="G10735" i="4"/>
  <c r="E10736" i="4"/>
  <c r="G10736" i="4"/>
  <c r="E10737" i="4"/>
  <c r="G10737" i="4"/>
  <c r="E10738" i="4"/>
  <c r="G10738" i="4"/>
  <c r="E10739" i="4"/>
  <c r="G10739" i="4"/>
  <c r="E10740" i="4"/>
  <c r="G10740" i="4"/>
  <c r="E10741" i="4"/>
  <c r="G10741" i="4"/>
  <c r="E10742" i="4"/>
  <c r="G10742" i="4"/>
  <c r="E10743" i="4"/>
  <c r="G10743" i="4"/>
  <c r="E10744" i="4"/>
  <c r="G10744" i="4"/>
  <c r="E10745" i="4"/>
  <c r="G10745" i="4"/>
  <c r="E10746" i="4"/>
  <c r="G10746" i="4"/>
  <c r="E10747" i="4"/>
  <c r="G10747" i="4"/>
  <c r="E10748" i="4"/>
  <c r="G10748" i="4"/>
  <c r="E10749" i="4"/>
  <c r="G10749" i="4"/>
  <c r="E10750" i="4"/>
  <c r="G10750" i="4"/>
  <c r="E10751" i="4"/>
  <c r="G10751" i="4"/>
  <c r="E10752" i="4"/>
  <c r="G10752" i="4"/>
  <c r="E10753" i="4"/>
  <c r="G10753" i="4"/>
  <c r="E10754" i="4"/>
  <c r="G10754" i="4"/>
  <c r="E10755" i="4"/>
  <c r="G10755" i="4"/>
  <c r="E10756" i="4"/>
  <c r="G10756" i="4"/>
  <c r="E10757" i="4"/>
  <c r="G10757" i="4"/>
  <c r="E10758" i="4"/>
  <c r="G10758" i="4"/>
  <c r="E10759" i="4"/>
  <c r="G10759" i="4"/>
  <c r="E10760" i="4"/>
  <c r="G10760" i="4"/>
  <c r="E10761" i="4"/>
  <c r="G10761" i="4"/>
  <c r="E10762" i="4"/>
  <c r="G10762" i="4"/>
  <c r="E10763" i="4"/>
  <c r="G10763" i="4"/>
  <c r="E10764" i="4"/>
  <c r="G10764" i="4"/>
  <c r="E10765" i="4"/>
  <c r="G10765" i="4"/>
  <c r="E10766" i="4"/>
  <c r="G10766" i="4"/>
  <c r="E10767" i="4"/>
  <c r="G10767" i="4"/>
  <c r="E10768" i="4"/>
  <c r="G10768" i="4"/>
  <c r="E10769" i="4"/>
  <c r="G10769" i="4"/>
  <c r="E10770" i="4"/>
  <c r="G10770" i="4"/>
  <c r="E10771" i="4"/>
  <c r="G10771" i="4"/>
  <c r="E10772" i="4"/>
  <c r="G10772" i="4"/>
  <c r="E10773" i="4"/>
  <c r="G10773" i="4"/>
  <c r="E10774" i="4"/>
  <c r="G10774" i="4"/>
  <c r="E10775" i="4"/>
  <c r="G10775" i="4"/>
  <c r="E10776" i="4"/>
  <c r="G10776" i="4"/>
  <c r="E10777" i="4"/>
  <c r="G10777" i="4"/>
  <c r="E10778" i="4"/>
  <c r="G10778" i="4"/>
  <c r="E10779" i="4"/>
  <c r="G10779" i="4"/>
  <c r="E10780" i="4"/>
  <c r="G10780" i="4"/>
  <c r="E10781" i="4"/>
  <c r="G10781" i="4"/>
  <c r="E10782" i="4"/>
  <c r="G10782" i="4"/>
  <c r="E10783" i="4"/>
  <c r="G10783" i="4"/>
  <c r="E10784" i="4"/>
  <c r="G10784" i="4"/>
  <c r="E10785" i="4"/>
  <c r="G10785" i="4"/>
  <c r="E10786" i="4"/>
  <c r="G10786" i="4"/>
  <c r="E10787" i="4"/>
  <c r="G10787" i="4"/>
  <c r="E10788" i="4"/>
  <c r="G10788" i="4"/>
  <c r="E10789" i="4"/>
  <c r="G10789" i="4"/>
  <c r="E10790" i="4"/>
  <c r="G10790" i="4"/>
  <c r="E10791" i="4"/>
  <c r="G10791" i="4"/>
  <c r="E10792" i="4"/>
  <c r="G10792" i="4"/>
  <c r="E10793" i="4"/>
  <c r="G10793" i="4"/>
  <c r="E10794" i="4"/>
  <c r="G10794" i="4"/>
  <c r="E10795" i="4"/>
  <c r="G10795" i="4"/>
  <c r="E10796" i="4"/>
  <c r="G10796" i="4"/>
  <c r="E10797" i="4"/>
  <c r="G10797" i="4"/>
  <c r="E10798" i="4"/>
  <c r="G10798" i="4"/>
  <c r="E10799" i="4"/>
  <c r="G10799" i="4"/>
  <c r="E10800" i="4"/>
  <c r="G10800" i="4"/>
  <c r="E10801" i="4"/>
  <c r="G10801" i="4"/>
  <c r="E10802" i="4"/>
  <c r="G10802" i="4"/>
  <c r="E10803" i="4"/>
  <c r="G10803" i="4"/>
  <c r="E10804" i="4"/>
  <c r="G10804" i="4"/>
  <c r="E10805" i="4"/>
  <c r="G10805" i="4"/>
  <c r="E10806" i="4"/>
  <c r="G10806" i="4"/>
  <c r="E10807" i="4"/>
  <c r="G10807" i="4"/>
  <c r="E10808" i="4"/>
  <c r="G10808" i="4"/>
  <c r="E10809" i="4"/>
  <c r="G10809" i="4"/>
  <c r="E10810" i="4"/>
  <c r="G10810" i="4"/>
  <c r="E10811" i="4"/>
  <c r="G10811" i="4"/>
  <c r="E10812" i="4"/>
  <c r="G10812" i="4"/>
  <c r="E10813" i="4"/>
  <c r="G10813" i="4"/>
  <c r="E10814" i="4"/>
  <c r="G10814" i="4"/>
  <c r="E10815" i="4"/>
  <c r="G10815" i="4"/>
  <c r="E10816" i="4"/>
  <c r="G10816" i="4"/>
  <c r="E10817" i="4"/>
  <c r="G10817" i="4"/>
  <c r="E10818" i="4"/>
  <c r="G10818" i="4"/>
  <c r="E10819" i="4"/>
  <c r="G10819" i="4"/>
  <c r="E10820" i="4"/>
  <c r="G10820" i="4"/>
  <c r="E10821" i="4"/>
  <c r="G10821" i="4"/>
  <c r="E10822" i="4"/>
  <c r="G10822" i="4"/>
  <c r="E10823" i="4"/>
  <c r="G10823" i="4"/>
  <c r="E10824" i="4"/>
  <c r="G10824" i="4"/>
  <c r="E10825" i="4"/>
  <c r="G10825" i="4"/>
  <c r="E10826" i="4"/>
  <c r="G10826" i="4"/>
  <c r="E10827" i="4"/>
  <c r="G10827" i="4"/>
  <c r="E10828" i="4"/>
  <c r="G10828" i="4"/>
  <c r="E10829" i="4"/>
  <c r="G10829" i="4"/>
  <c r="E10830" i="4"/>
  <c r="G10830" i="4"/>
  <c r="E10831" i="4"/>
  <c r="G10831" i="4"/>
  <c r="E10832" i="4"/>
  <c r="G10832" i="4"/>
  <c r="E10833" i="4"/>
  <c r="G10833" i="4"/>
  <c r="E10834" i="4"/>
  <c r="G10834" i="4"/>
  <c r="E10835" i="4"/>
  <c r="G10835" i="4"/>
  <c r="E10836" i="4"/>
  <c r="G10836" i="4"/>
  <c r="E10837" i="4"/>
  <c r="G10837" i="4"/>
  <c r="E10838" i="4"/>
  <c r="G10838" i="4"/>
  <c r="E10839" i="4"/>
  <c r="G10839" i="4"/>
  <c r="E10840" i="4"/>
  <c r="G10840" i="4"/>
  <c r="E10841" i="4"/>
  <c r="G10841" i="4"/>
  <c r="E10842" i="4"/>
  <c r="G10842" i="4"/>
  <c r="E10843" i="4"/>
  <c r="G10843" i="4"/>
  <c r="E10844" i="4"/>
  <c r="G10844" i="4"/>
  <c r="E10845" i="4"/>
  <c r="G10845" i="4"/>
  <c r="E10846" i="4"/>
  <c r="G10846" i="4"/>
  <c r="E10847" i="4"/>
  <c r="G10847" i="4"/>
  <c r="E10848" i="4"/>
  <c r="G10848" i="4"/>
  <c r="E10849" i="4"/>
  <c r="G10849" i="4"/>
  <c r="E10850" i="4"/>
  <c r="G10850" i="4"/>
  <c r="E10851" i="4"/>
  <c r="G10851" i="4"/>
  <c r="E10852" i="4"/>
  <c r="G10852" i="4"/>
  <c r="E10853" i="4"/>
  <c r="G10853" i="4"/>
  <c r="E10854" i="4"/>
  <c r="G10854" i="4"/>
  <c r="E10855" i="4"/>
  <c r="G10855" i="4"/>
  <c r="E10856" i="4"/>
  <c r="G10856" i="4"/>
  <c r="E10857" i="4"/>
  <c r="G10857" i="4"/>
  <c r="E10858" i="4"/>
  <c r="G10858" i="4"/>
  <c r="E10859" i="4"/>
  <c r="G10859" i="4"/>
  <c r="E10860" i="4"/>
  <c r="G10860" i="4"/>
  <c r="E10861" i="4"/>
  <c r="G10861" i="4"/>
  <c r="E10862" i="4"/>
  <c r="G10862" i="4"/>
  <c r="E10863" i="4"/>
  <c r="G10863" i="4"/>
  <c r="E10864" i="4"/>
  <c r="G10864" i="4"/>
  <c r="E10865" i="4"/>
  <c r="G10865" i="4"/>
  <c r="E10866" i="4"/>
  <c r="G10866" i="4"/>
  <c r="E10867" i="4"/>
  <c r="G10867" i="4"/>
  <c r="E10868" i="4"/>
  <c r="G10868" i="4"/>
  <c r="E10869" i="4"/>
  <c r="G10869" i="4"/>
  <c r="E10870" i="4"/>
  <c r="G10870" i="4"/>
  <c r="E10871" i="4"/>
  <c r="G10871" i="4"/>
  <c r="E10872" i="4"/>
  <c r="G10872" i="4"/>
  <c r="E10873" i="4"/>
  <c r="G10873" i="4"/>
  <c r="E10874" i="4"/>
  <c r="G10874" i="4"/>
  <c r="E10875" i="4"/>
  <c r="G10875" i="4"/>
  <c r="E10876" i="4"/>
  <c r="G10876" i="4"/>
  <c r="E10877" i="4"/>
  <c r="G10877" i="4"/>
  <c r="E10878" i="4"/>
  <c r="G10878" i="4"/>
  <c r="E10879" i="4"/>
  <c r="G10879" i="4"/>
  <c r="E10880" i="4"/>
  <c r="G10880" i="4"/>
  <c r="E10881" i="4"/>
  <c r="G10881" i="4"/>
  <c r="E10882" i="4"/>
  <c r="G10882" i="4"/>
  <c r="E10883" i="4"/>
  <c r="G10883" i="4"/>
  <c r="E10884" i="4"/>
  <c r="G10884" i="4"/>
  <c r="E10885" i="4"/>
  <c r="G10885" i="4"/>
  <c r="E10886" i="4"/>
  <c r="G10886" i="4"/>
  <c r="E10887" i="4"/>
  <c r="G10887" i="4"/>
  <c r="E10888" i="4"/>
  <c r="G10888" i="4"/>
  <c r="E10889" i="4"/>
  <c r="G10889" i="4"/>
  <c r="E10890" i="4"/>
  <c r="G10890" i="4"/>
  <c r="E10891" i="4"/>
  <c r="G10891" i="4"/>
  <c r="E10892" i="4"/>
  <c r="G10892" i="4"/>
  <c r="E10893" i="4"/>
  <c r="G10893" i="4"/>
  <c r="E10894" i="4"/>
  <c r="G10894" i="4"/>
  <c r="E10895" i="4"/>
  <c r="G10895" i="4"/>
  <c r="E10896" i="4"/>
  <c r="G10896" i="4"/>
  <c r="E10897" i="4"/>
  <c r="G10897" i="4"/>
  <c r="E10898" i="4"/>
  <c r="G10898" i="4"/>
  <c r="E10899" i="4"/>
  <c r="G10899" i="4"/>
  <c r="E10900" i="4"/>
  <c r="G10900" i="4"/>
  <c r="E10901" i="4"/>
  <c r="G10901" i="4"/>
  <c r="E10902" i="4"/>
  <c r="G10902" i="4"/>
  <c r="E10903" i="4"/>
  <c r="G10903" i="4"/>
  <c r="E10904" i="4"/>
  <c r="G10904" i="4"/>
  <c r="E10905" i="4"/>
  <c r="G10905" i="4"/>
  <c r="E10906" i="4"/>
  <c r="G10906" i="4"/>
  <c r="E10907" i="4"/>
  <c r="G10907" i="4"/>
  <c r="E10908" i="4"/>
  <c r="G10908" i="4"/>
  <c r="E10909" i="4"/>
  <c r="G10909" i="4"/>
  <c r="E10910" i="4"/>
  <c r="G10910" i="4"/>
  <c r="E10911" i="4"/>
  <c r="G10911" i="4"/>
  <c r="E10912" i="4"/>
  <c r="G10912" i="4"/>
  <c r="E10913" i="4"/>
  <c r="G10913" i="4"/>
  <c r="E10914" i="4"/>
  <c r="G10914" i="4"/>
  <c r="E10915" i="4"/>
  <c r="G10915" i="4"/>
  <c r="E10916" i="4"/>
  <c r="G10916" i="4"/>
  <c r="E10917" i="4"/>
  <c r="G10917" i="4"/>
  <c r="E10918" i="4"/>
  <c r="G10918" i="4"/>
  <c r="E10919" i="4"/>
  <c r="G10919" i="4"/>
  <c r="E10920" i="4"/>
  <c r="G10920" i="4"/>
  <c r="E10921" i="4"/>
  <c r="G10921" i="4"/>
  <c r="E10922" i="4"/>
  <c r="G10922" i="4"/>
  <c r="E10923" i="4"/>
  <c r="G10923" i="4"/>
  <c r="E10924" i="4"/>
  <c r="G10924" i="4"/>
  <c r="E10925" i="4"/>
  <c r="G10925" i="4"/>
  <c r="E10926" i="4"/>
  <c r="G10926" i="4"/>
  <c r="E10927" i="4"/>
  <c r="G10927" i="4"/>
  <c r="E10928" i="4"/>
  <c r="G10928" i="4"/>
  <c r="E10929" i="4"/>
  <c r="G10929" i="4"/>
  <c r="E10930" i="4"/>
  <c r="G10930" i="4"/>
  <c r="E10931" i="4"/>
  <c r="G10931" i="4"/>
  <c r="E10932" i="4"/>
  <c r="G10932" i="4"/>
  <c r="E10933" i="4"/>
  <c r="G10933" i="4"/>
  <c r="E10934" i="4"/>
  <c r="G10934" i="4"/>
  <c r="E10935" i="4"/>
  <c r="G10935" i="4"/>
  <c r="E10936" i="4"/>
  <c r="G10936" i="4"/>
  <c r="E10937" i="4"/>
  <c r="G10937" i="4"/>
  <c r="E10938" i="4"/>
  <c r="G10938" i="4"/>
  <c r="E10939" i="4"/>
  <c r="G10939" i="4"/>
  <c r="E10940" i="4"/>
  <c r="G10940" i="4"/>
  <c r="E10941" i="4"/>
  <c r="G10941" i="4"/>
  <c r="E10942" i="4"/>
  <c r="G10942" i="4"/>
  <c r="E10943" i="4"/>
  <c r="G10943" i="4"/>
  <c r="E10944" i="4"/>
  <c r="G10944" i="4"/>
  <c r="E10945" i="4"/>
  <c r="G10945" i="4"/>
  <c r="E10946" i="4"/>
  <c r="G10946" i="4"/>
  <c r="E10947" i="4"/>
  <c r="G10947" i="4"/>
  <c r="E10948" i="4"/>
  <c r="G10948" i="4"/>
  <c r="E10949" i="4"/>
  <c r="G10949" i="4"/>
  <c r="E10950" i="4"/>
  <c r="G10950" i="4"/>
  <c r="E10951" i="4"/>
  <c r="G10951" i="4"/>
  <c r="E10952" i="4"/>
  <c r="G10952" i="4"/>
  <c r="E10953" i="4"/>
  <c r="G10953" i="4"/>
  <c r="E10954" i="4"/>
  <c r="G10954" i="4"/>
  <c r="E10955" i="4"/>
  <c r="G10955" i="4"/>
  <c r="E10956" i="4"/>
  <c r="G10956" i="4"/>
  <c r="E10957" i="4"/>
  <c r="G10957" i="4"/>
  <c r="E10958" i="4"/>
  <c r="G10958" i="4"/>
  <c r="E10959" i="4"/>
  <c r="G10959" i="4"/>
  <c r="E10960" i="4"/>
  <c r="G10960" i="4"/>
  <c r="E10961" i="4"/>
  <c r="G10961" i="4"/>
  <c r="E10962" i="4"/>
  <c r="G10962" i="4"/>
  <c r="E10963" i="4"/>
  <c r="G10963" i="4"/>
  <c r="E10964" i="4"/>
  <c r="G10964" i="4"/>
  <c r="E10965" i="4"/>
  <c r="G10965" i="4"/>
  <c r="E10966" i="4"/>
  <c r="G10966" i="4"/>
  <c r="E10967" i="4"/>
  <c r="G10967" i="4"/>
  <c r="E10968" i="4"/>
  <c r="G10968" i="4"/>
  <c r="E10969" i="4"/>
  <c r="G10969" i="4"/>
  <c r="E10970" i="4"/>
  <c r="G10970" i="4"/>
  <c r="E10971" i="4"/>
  <c r="G10971" i="4"/>
  <c r="E10972" i="4"/>
  <c r="G10972" i="4"/>
  <c r="E10973" i="4"/>
  <c r="G10973" i="4"/>
  <c r="E10974" i="4"/>
  <c r="G10974" i="4"/>
  <c r="E10975" i="4"/>
  <c r="G10975" i="4"/>
  <c r="E10976" i="4"/>
  <c r="G10976" i="4"/>
  <c r="E10977" i="4"/>
  <c r="G10977" i="4"/>
  <c r="E10978" i="4"/>
  <c r="G10978" i="4"/>
  <c r="E10979" i="4"/>
  <c r="G10979" i="4"/>
  <c r="E10980" i="4"/>
  <c r="G10980" i="4"/>
  <c r="E10981" i="4"/>
  <c r="G10981" i="4"/>
  <c r="E10982" i="4"/>
  <c r="G10982" i="4"/>
  <c r="E10983" i="4"/>
  <c r="G10983" i="4"/>
  <c r="E10984" i="4"/>
  <c r="G10984" i="4"/>
  <c r="E10985" i="4"/>
  <c r="G10985" i="4"/>
  <c r="E10986" i="4"/>
  <c r="G10986" i="4"/>
  <c r="E10987" i="4"/>
  <c r="G10987" i="4"/>
  <c r="E10988" i="4"/>
  <c r="G10988" i="4"/>
  <c r="E10989" i="4"/>
  <c r="G10989" i="4"/>
  <c r="E10990" i="4"/>
  <c r="G10990" i="4"/>
  <c r="E10991" i="4"/>
  <c r="G10991" i="4"/>
  <c r="E10992" i="4"/>
  <c r="G10992" i="4"/>
  <c r="E10993" i="4"/>
  <c r="G10993" i="4"/>
  <c r="E10994" i="4"/>
  <c r="G10994" i="4"/>
  <c r="E10995" i="4"/>
  <c r="G10995" i="4"/>
  <c r="E10996" i="4"/>
  <c r="G10996" i="4"/>
  <c r="E10997" i="4"/>
  <c r="G10997" i="4"/>
  <c r="E10998" i="4"/>
  <c r="G10998" i="4"/>
  <c r="E10999" i="4"/>
  <c r="G10999" i="4"/>
  <c r="E11000" i="4"/>
  <c r="G11000" i="4"/>
  <c r="E11001" i="4"/>
  <c r="G11001" i="4"/>
  <c r="E11002" i="4"/>
  <c r="G11002" i="4"/>
  <c r="E11003" i="4"/>
  <c r="G11003" i="4"/>
  <c r="E11004" i="4"/>
  <c r="G11004" i="4"/>
  <c r="E11005" i="4"/>
  <c r="G11005" i="4"/>
  <c r="E11006" i="4"/>
  <c r="G11006" i="4"/>
  <c r="E11007" i="4"/>
  <c r="G11007" i="4"/>
  <c r="E11008" i="4"/>
  <c r="G11008" i="4"/>
  <c r="E11009" i="4"/>
  <c r="G11009" i="4"/>
  <c r="E11010" i="4"/>
  <c r="G11010" i="4"/>
  <c r="E11011" i="4"/>
  <c r="G11011" i="4"/>
  <c r="E11012" i="4"/>
  <c r="G11012" i="4"/>
  <c r="E11013" i="4"/>
  <c r="G11013" i="4"/>
  <c r="E11014" i="4"/>
  <c r="G11014" i="4"/>
  <c r="E11015" i="4"/>
  <c r="G11015" i="4"/>
  <c r="E11016" i="4"/>
  <c r="G11016" i="4"/>
  <c r="E11017" i="4"/>
  <c r="G11017" i="4"/>
  <c r="E11018" i="4"/>
  <c r="G11018" i="4"/>
  <c r="E11019" i="4"/>
  <c r="G11019" i="4"/>
  <c r="E11020" i="4"/>
  <c r="G11020" i="4"/>
  <c r="E11021" i="4"/>
  <c r="G11021" i="4"/>
  <c r="E11022" i="4"/>
  <c r="G11022" i="4"/>
  <c r="E11023" i="4"/>
  <c r="G11023" i="4"/>
  <c r="E11024" i="4"/>
  <c r="G11024" i="4"/>
  <c r="E11025" i="4"/>
  <c r="G11025" i="4"/>
  <c r="E11026" i="4"/>
  <c r="G11026" i="4"/>
  <c r="E11027" i="4"/>
  <c r="G11027" i="4"/>
  <c r="E11028" i="4"/>
  <c r="G11028" i="4"/>
  <c r="E11029" i="4"/>
  <c r="G11029" i="4"/>
  <c r="E11030" i="4"/>
  <c r="G11030" i="4"/>
  <c r="E11031" i="4"/>
  <c r="G11031" i="4"/>
  <c r="E11032" i="4"/>
  <c r="G11032" i="4"/>
  <c r="E11033" i="4"/>
  <c r="G11033" i="4"/>
  <c r="E11034" i="4"/>
  <c r="G11034" i="4"/>
  <c r="E11035" i="4"/>
  <c r="G11035" i="4"/>
  <c r="E11036" i="4"/>
  <c r="G11036" i="4"/>
  <c r="E11037" i="4"/>
  <c r="G11037" i="4"/>
  <c r="E11038" i="4"/>
  <c r="G11038" i="4"/>
  <c r="E11039" i="4"/>
  <c r="G11039" i="4"/>
  <c r="E11040" i="4"/>
  <c r="G11040" i="4"/>
  <c r="E11041" i="4"/>
  <c r="G11041" i="4"/>
  <c r="E11042" i="4"/>
  <c r="G11042" i="4"/>
  <c r="E11043" i="4"/>
  <c r="G11043" i="4"/>
  <c r="E11044" i="4"/>
  <c r="G11044" i="4"/>
  <c r="E11045" i="4"/>
  <c r="G11045" i="4"/>
  <c r="E11046" i="4"/>
  <c r="G11046" i="4"/>
  <c r="E11047" i="4"/>
  <c r="G11047" i="4"/>
  <c r="E11048" i="4"/>
  <c r="G11048" i="4"/>
  <c r="E11049" i="4"/>
  <c r="G11049" i="4"/>
  <c r="E11050" i="4"/>
  <c r="G11050" i="4"/>
  <c r="E11051" i="4"/>
  <c r="G11051" i="4"/>
  <c r="E11052" i="4"/>
  <c r="G11052" i="4"/>
  <c r="E11053" i="4"/>
  <c r="G11053" i="4"/>
  <c r="E11054" i="4"/>
  <c r="G11054" i="4"/>
  <c r="E11055" i="4"/>
  <c r="G11055" i="4"/>
  <c r="E11056" i="4"/>
  <c r="G11056" i="4"/>
  <c r="E11057" i="4"/>
  <c r="G11057" i="4"/>
  <c r="E11058" i="4"/>
  <c r="G11058" i="4"/>
  <c r="E11059" i="4"/>
  <c r="G11059" i="4"/>
  <c r="E11060" i="4"/>
  <c r="G11060" i="4"/>
  <c r="E11061" i="4"/>
  <c r="G11061" i="4"/>
  <c r="E11062" i="4"/>
  <c r="G11062" i="4"/>
  <c r="E11063" i="4"/>
  <c r="G11063" i="4"/>
  <c r="E11064" i="4"/>
  <c r="G11064" i="4"/>
  <c r="E11065" i="4"/>
  <c r="G11065" i="4"/>
  <c r="E11066" i="4"/>
  <c r="G11066" i="4"/>
  <c r="E11067" i="4"/>
  <c r="G11067" i="4"/>
  <c r="E11068" i="4"/>
  <c r="G11068" i="4"/>
  <c r="E11069" i="4"/>
  <c r="G11069" i="4"/>
  <c r="E11070" i="4"/>
  <c r="G11070" i="4"/>
  <c r="E11071" i="4"/>
  <c r="G11071" i="4"/>
  <c r="E11072" i="4"/>
  <c r="G11072" i="4"/>
  <c r="E11073" i="4"/>
  <c r="G11073" i="4"/>
  <c r="E11074" i="4"/>
  <c r="G11074" i="4"/>
  <c r="E11075" i="4"/>
  <c r="G11075" i="4"/>
  <c r="E11076" i="4"/>
  <c r="G11076" i="4"/>
  <c r="E11077" i="4"/>
  <c r="G11077" i="4"/>
  <c r="E11078" i="4"/>
  <c r="G11078" i="4"/>
  <c r="E11079" i="4"/>
  <c r="G11079" i="4"/>
  <c r="E11080" i="4"/>
  <c r="G11080" i="4"/>
  <c r="E11081" i="4"/>
  <c r="G11081" i="4"/>
  <c r="E11082" i="4"/>
  <c r="G11082" i="4"/>
  <c r="E11083" i="4"/>
  <c r="G11083" i="4"/>
  <c r="E11084" i="4"/>
  <c r="G11084" i="4"/>
  <c r="E11085" i="4"/>
  <c r="G11085" i="4"/>
  <c r="E11086" i="4"/>
  <c r="G11086" i="4"/>
  <c r="E11087" i="4"/>
  <c r="G11087" i="4"/>
  <c r="E11088" i="4"/>
  <c r="G11088" i="4"/>
  <c r="E11089" i="4"/>
  <c r="G11089" i="4"/>
  <c r="E11090" i="4"/>
  <c r="G11090" i="4"/>
  <c r="E11091" i="4"/>
  <c r="G11091" i="4"/>
  <c r="E11092" i="4"/>
  <c r="G11092" i="4"/>
  <c r="E11093" i="4"/>
  <c r="G11093" i="4"/>
  <c r="E11094" i="4"/>
  <c r="G11094" i="4"/>
  <c r="E11095" i="4"/>
  <c r="G11095" i="4"/>
  <c r="E11096" i="4"/>
  <c r="G11096" i="4"/>
  <c r="E11097" i="4"/>
  <c r="G11097" i="4"/>
  <c r="E11098" i="4"/>
  <c r="G11098" i="4"/>
  <c r="E11099" i="4"/>
  <c r="G11099" i="4"/>
  <c r="E11100" i="4"/>
  <c r="G11100" i="4"/>
  <c r="E11101" i="4"/>
  <c r="G11101" i="4"/>
  <c r="E11102" i="4"/>
  <c r="G11102" i="4"/>
  <c r="E11103" i="4"/>
  <c r="G11103" i="4"/>
  <c r="E11104" i="4"/>
  <c r="G11104" i="4"/>
  <c r="E11105" i="4"/>
  <c r="G11105" i="4"/>
  <c r="E11106" i="4"/>
  <c r="G11106" i="4"/>
  <c r="E11107" i="4"/>
  <c r="G11107" i="4"/>
  <c r="E11108" i="4"/>
  <c r="G11108" i="4"/>
  <c r="E11109" i="4"/>
  <c r="G11109" i="4"/>
  <c r="E11110" i="4"/>
  <c r="G11110" i="4"/>
  <c r="E11111" i="4"/>
  <c r="G11111" i="4"/>
  <c r="E11112" i="4"/>
  <c r="G11112" i="4"/>
  <c r="E11113" i="4"/>
  <c r="G11113" i="4"/>
  <c r="E11114" i="4"/>
  <c r="G11114" i="4"/>
  <c r="E11115" i="4"/>
  <c r="G11115" i="4"/>
  <c r="E11116" i="4"/>
  <c r="G11116" i="4"/>
  <c r="E11117" i="4"/>
  <c r="G11117" i="4"/>
  <c r="E11118" i="4"/>
  <c r="G11118" i="4"/>
  <c r="E11119" i="4"/>
  <c r="G11119" i="4"/>
  <c r="E11120" i="4"/>
  <c r="G11120" i="4"/>
  <c r="E11121" i="4"/>
  <c r="G11121" i="4"/>
  <c r="E11122" i="4"/>
  <c r="G11122" i="4"/>
  <c r="E11123" i="4"/>
  <c r="G11123" i="4"/>
  <c r="E11124" i="4"/>
  <c r="G11124" i="4"/>
  <c r="E11125" i="4"/>
  <c r="G11125" i="4"/>
  <c r="E11126" i="4"/>
  <c r="G11126" i="4"/>
  <c r="E11127" i="4"/>
  <c r="G11127" i="4"/>
  <c r="E11128" i="4"/>
  <c r="G11128" i="4"/>
  <c r="E11129" i="4"/>
  <c r="G11129" i="4"/>
  <c r="E11130" i="4"/>
  <c r="G11130" i="4"/>
  <c r="E11131" i="4"/>
  <c r="G11131" i="4"/>
  <c r="E11132" i="4"/>
  <c r="G11132" i="4"/>
  <c r="E11133" i="4"/>
  <c r="G11133" i="4"/>
  <c r="E11134" i="4"/>
  <c r="G11134" i="4"/>
  <c r="E11135" i="4"/>
  <c r="G11135" i="4"/>
  <c r="E11136" i="4"/>
  <c r="G11136" i="4"/>
  <c r="E11137" i="4"/>
  <c r="G11137" i="4"/>
  <c r="E11138" i="4"/>
  <c r="G11138" i="4"/>
  <c r="E11139" i="4"/>
  <c r="G11139" i="4"/>
  <c r="E11140" i="4"/>
  <c r="G11140" i="4"/>
  <c r="E11141" i="4"/>
  <c r="G11141" i="4"/>
  <c r="E11142" i="4"/>
  <c r="G11142" i="4"/>
  <c r="E11143" i="4"/>
  <c r="G11143" i="4"/>
  <c r="E11144" i="4"/>
  <c r="G11144" i="4"/>
  <c r="E11145" i="4"/>
  <c r="G11145" i="4"/>
  <c r="E11146" i="4"/>
  <c r="G11146" i="4"/>
  <c r="E11147" i="4"/>
  <c r="G11147" i="4"/>
  <c r="E11148" i="4"/>
  <c r="G11148" i="4"/>
  <c r="E11149" i="4"/>
  <c r="G11149" i="4"/>
  <c r="E11150" i="4"/>
  <c r="G11150" i="4"/>
  <c r="E11151" i="4"/>
  <c r="G11151" i="4"/>
  <c r="E11152" i="4"/>
  <c r="G11152" i="4"/>
  <c r="E11153" i="4"/>
  <c r="G11153" i="4"/>
  <c r="E11154" i="4"/>
  <c r="G11154" i="4"/>
  <c r="E11155" i="4"/>
  <c r="G11155" i="4"/>
  <c r="E11156" i="4"/>
  <c r="G11156" i="4"/>
  <c r="E11157" i="4"/>
  <c r="G11157" i="4"/>
  <c r="E11158" i="4"/>
  <c r="G11158" i="4"/>
  <c r="E11159" i="4"/>
  <c r="G11159" i="4"/>
  <c r="E11160" i="4"/>
  <c r="G11160" i="4"/>
  <c r="E11161" i="4"/>
  <c r="G11161" i="4"/>
  <c r="E11162" i="4"/>
  <c r="G11162" i="4"/>
  <c r="E11163" i="4"/>
  <c r="G11163" i="4"/>
  <c r="E11164" i="4"/>
  <c r="G11164" i="4"/>
  <c r="E11165" i="4"/>
  <c r="G11165" i="4"/>
  <c r="E11166" i="4"/>
  <c r="G11166" i="4"/>
  <c r="E11167" i="4"/>
  <c r="G11167" i="4"/>
  <c r="E11168" i="4"/>
  <c r="G11168" i="4"/>
  <c r="E11169" i="4"/>
  <c r="G11169" i="4"/>
  <c r="E11170" i="4"/>
  <c r="G11170" i="4"/>
  <c r="E11171" i="4"/>
  <c r="G11171" i="4"/>
  <c r="E11172" i="4"/>
  <c r="G11172" i="4"/>
  <c r="E11173" i="4"/>
  <c r="G11173" i="4"/>
  <c r="E11174" i="4"/>
  <c r="G11174" i="4"/>
  <c r="E11175" i="4"/>
  <c r="G11175" i="4"/>
  <c r="E11176" i="4"/>
  <c r="G11176" i="4"/>
  <c r="E11177" i="4"/>
  <c r="G11177" i="4"/>
  <c r="E11178" i="4"/>
  <c r="G11178" i="4"/>
  <c r="E11179" i="4"/>
  <c r="G11179" i="4"/>
  <c r="E11180" i="4"/>
  <c r="G11180" i="4"/>
  <c r="E11181" i="4"/>
  <c r="G11181" i="4"/>
  <c r="E11182" i="4"/>
  <c r="G11182" i="4"/>
  <c r="E11183" i="4"/>
  <c r="G11183" i="4"/>
  <c r="E11184" i="4"/>
  <c r="G11184" i="4"/>
  <c r="E11185" i="4"/>
  <c r="G11185" i="4"/>
  <c r="E11186" i="4"/>
  <c r="G11186" i="4"/>
  <c r="E11187" i="4"/>
  <c r="G11187" i="4"/>
  <c r="E11188" i="4"/>
  <c r="G11188" i="4"/>
  <c r="E11189" i="4"/>
  <c r="G11189" i="4"/>
  <c r="E11190" i="4"/>
  <c r="G11190" i="4"/>
  <c r="E11191" i="4"/>
  <c r="G11191" i="4"/>
  <c r="E11192" i="4"/>
  <c r="G11192" i="4"/>
  <c r="E11193" i="4"/>
  <c r="G11193" i="4"/>
  <c r="E11194" i="4"/>
  <c r="G11194" i="4"/>
  <c r="E11195" i="4"/>
  <c r="G11195" i="4"/>
  <c r="E11196" i="4"/>
  <c r="G11196" i="4"/>
  <c r="E11197" i="4"/>
  <c r="G11197" i="4"/>
  <c r="E11198" i="4"/>
  <c r="G11198" i="4"/>
  <c r="E11199" i="4"/>
  <c r="G11199" i="4"/>
  <c r="E11200" i="4"/>
  <c r="G11200" i="4"/>
  <c r="E11201" i="4"/>
  <c r="G11201" i="4"/>
  <c r="E11202" i="4"/>
  <c r="G11202" i="4"/>
  <c r="E11203" i="4"/>
  <c r="G11203" i="4"/>
  <c r="E11204" i="4"/>
  <c r="G11204" i="4"/>
  <c r="E11205" i="4"/>
  <c r="G11205" i="4"/>
  <c r="E11206" i="4"/>
  <c r="G11206" i="4"/>
  <c r="E11207" i="4"/>
  <c r="G11207" i="4"/>
  <c r="E11208" i="4"/>
  <c r="G11208" i="4"/>
  <c r="E11209" i="4"/>
  <c r="G11209" i="4"/>
  <c r="E11210" i="4"/>
  <c r="G11210" i="4"/>
  <c r="E11211" i="4"/>
  <c r="G11211" i="4"/>
  <c r="E11212" i="4"/>
  <c r="G11212" i="4"/>
  <c r="E11213" i="4"/>
  <c r="G11213" i="4"/>
  <c r="E11214" i="4"/>
  <c r="G11214" i="4"/>
  <c r="E11215" i="4"/>
  <c r="G11215" i="4"/>
  <c r="E11216" i="4"/>
  <c r="G11216" i="4"/>
  <c r="E11217" i="4"/>
  <c r="G11217" i="4"/>
  <c r="E11218" i="4"/>
  <c r="G11218" i="4"/>
  <c r="E11219" i="4"/>
  <c r="G11219" i="4"/>
  <c r="E11220" i="4"/>
  <c r="G11220" i="4"/>
  <c r="E11221" i="4"/>
  <c r="G11221" i="4"/>
  <c r="E11222" i="4"/>
  <c r="G11222" i="4"/>
  <c r="E11223" i="4"/>
  <c r="G11223" i="4"/>
  <c r="E11224" i="4"/>
  <c r="G11224" i="4"/>
  <c r="E11225" i="4"/>
  <c r="G11225" i="4"/>
  <c r="E11226" i="4"/>
  <c r="G11226" i="4"/>
  <c r="E11227" i="4"/>
  <c r="G11227" i="4"/>
  <c r="E11228" i="4"/>
  <c r="G11228" i="4"/>
  <c r="E11229" i="4"/>
  <c r="G11229" i="4"/>
  <c r="E11230" i="4"/>
  <c r="G11230" i="4"/>
  <c r="E11231" i="4"/>
  <c r="G11231" i="4"/>
  <c r="E11232" i="4"/>
  <c r="G11232" i="4"/>
  <c r="E11233" i="4"/>
  <c r="G11233" i="4"/>
  <c r="E11234" i="4"/>
  <c r="G11234" i="4"/>
  <c r="E11235" i="4"/>
  <c r="G11235" i="4"/>
  <c r="E11236" i="4"/>
  <c r="G11236" i="4"/>
  <c r="E11237" i="4"/>
  <c r="G11237" i="4"/>
  <c r="E11238" i="4"/>
  <c r="G11238" i="4"/>
  <c r="E11239" i="4"/>
  <c r="G11239" i="4"/>
  <c r="E11240" i="4"/>
  <c r="G11240" i="4"/>
  <c r="E11241" i="4"/>
  <c r="G11241" i="4"/>
  <c r="E11242" i="4"/>
  <c r="G11242" i="4"/>
  <c r="E11243" i="4"/>
  <c r="G11243" i="4"/>
  <c r="E11244" i="4"/>
  <c r="G11244" i="4"/>
  <c r="E11245" i="4"/>
  <c r="G11245" i="4"/>
  <c r="E11246" i="4"/>
  <c r="G11246" i="4"/>
  <c r="E11247" i="4"/>
  <c r="G11247" i="4"/>
  <c r="E11248" i="4"/>
  <c r="G11248" i="4"/>
  <c r="E11249" i="4"/>
  <c r="G11249" i="4"/>
  <c r="E11250" i="4"/>
  <c r="G11250" i="4"/>
  <c r="E11251" i="4"/>
  <c r="G11251" i="4"/>
  <c r="E11252" i="4"/>
  <c r="G11252" i="4"/>
  <c r="E11253" i="4"/>
  <c r="G11253" i="4"/>
  <c r="E11254" i="4"/>
  <c r="G11254" i="4"/>
  <c r="E11255" i="4"/>
  <c r="G11255" i="4"/>
  <c r="E11256" i="4"/>
  <c r="G11256" i="4"/>
  <c r="E11257" i="4"/>
  <c r="G11257" i="4"/>
  <c r="E11258" i="4"/>
  <c r="G11258" i="4"/>
  <c r="E11259" i="4"/>
  <c r="G11259" i="4"/>
  <c r="E11260" i="4"/>
  <c r="G11260" i="4"/>
  <c r="E11261" i="4"/>
  <c r="G11261" i="4"/>
  <c r="E11262" i="4"/>
  <c r="G11262" i="4"/>
  <c r="E11263" i="4"/>
  <c r="G11263" i="4"/>
  <c r="E11264" i="4"/>
  <c r="G11264" i="4"/>
  <c r="E11265" i="4"/>
  <c r="G11265" i="4"/>
  <c r="E11266" i="4"/>
  <c r="G11266" i="4"/>
  <c r="E11267" i="4"/>
  <c r="G11267" i="4"/>
  <c r="E11268" i="4"/>
  <c r="G11268" i="4"/>
  <c r="E11269" i="4"/>
  <c r="G11269" i="4"/>
  <c r="E11270" i="4"/>
  <c r="G11270" i="4"/>
  <c r="E11271" i="4"/>
  <c r="G11271" i="4"/>
  <c r="E11272" i="4"/>
  <c r="G11272" i="4"/>
  <c r="E11273" i="4"/>
  <c r="G11273" i="4"/>
  <c r="E11274" i="4"/>
  <c r="G11274" i="4"/>
  <c r="E11275" i="4"/>
  <c r="G11275" i="4"/>
  <c r="E11276" i="4"/>
  <c r="G11276" i="4"/>
  <c r="E11277" i="4"/>
  <c r="G11277" i="4"/>
  <c r="E11278" i="4"/>
  <c r="G11278" i="4"/>
  <c r="E11279" i="4"/>
  <c r="G11279" i="4"/>
  <c r="E11280" i="4"/>
  <c r="G11280" i="4"/>
  <c r="E11281" i="4"/>
  <c r="G11281" i="4"/>
  <c r="E11282" i="4"/>
  <c r="G11282" i="4"/>
  <c r="E11283" i="4"/>
  <c r="G11283" i="4"/>
  <c r="E11284" i="4"/>
  <c r="G11284" i="4"/>
  <c r="E11285" i="4"/>
  <c r="G11285" i="4"/>
  <c r="E11286" i="4"/>
  <c r="G11286" i="4"/>
  <c r="E11287" i="4"/>
  <c r="G11287" i="4"/>
  <c r="E11288" i="4"/>
  <c r="G11288" i="4"/>
  <c r="E11289" i="4"/>
  <c r="G11289" i="4"/>
  <c r="E11290" i="4"/>
  <c r="G11290" i="4"/>
  <c r="E11291" i="4"/>
  <c r="G11291" i="4"/>
  <c r="E11292" i="4"/>
  <c r="G11292" i="4"/>
  <c r="E11293" i="4"/>
  <c r="G11293" i="4"/>
  <c r="E11294" i="4"/>
  <c r="G11294" i="4"/>
  <c r="E11295" i="4"/>
  <c r="G11295" i="4"/>
  <c r="E11296" i="4"/>
  <c r="G11296" i="4"/>
  <c r="E11297" i="4"/>
  <c r="G11297" i="4"/>
  <c r="E11298" i="4"/>
  <c r="G11298" i="4"/>
  <c r="E11299" i="4"/>
  <c r="G11299" i="4"/>
  <c r="E11300" i="4"/>
  <c r="G11300" i="4"/>
  <c r="E11301" i="4"/>
  <c r="G11301" i="4"/>
  <c r="E11302" i="4"/>
  <c r="G11302" i="4"/>
  <c r="E11303" i="4"/>
  <c r="G11303" i="4"/>
  <c r="E11304" i="4"/>
  <c r="G11304" i="4"/>
  <c r="E11305" i="4"/>
  <c r="G11305" i="4"/>
  <c r="E11306" i="4"/>
  <c r="G11306" i="4"/>
  <c r="E11307" i="4"/>
  <c r="G11307" i="4"/>
  <c r="E11308" i="4"/>
  <c r="G11308" i="4"/>
  <c r="E11309" i="4"/>
  <c r="G11309" i="4"/>
  <c r="E11310" i="4"/>
  <c r="G11310" i="4"/>
  <c r="E11311" i="4"/>
  <c r="G11311" i="4"/>
  <c r="E11312" i="4"/>
  <c r="G11312" i="4"/>
  <c r="E11313" i="4"/>
  <c r="G11313" i="4"/>
  <c r="E11314" i="4"/>
  <c r="G11314" i="4"/>
  <c r="E11315" i="4"/>
  <c r="G11315" i="4"/>
  <c r="E11316" i="4"/>
  <c r="G11316" i="4"/>
  <c r="E11317" i="4"/>
  <c r="G11317" i="4"/>
  <c r="E11318" i="4"/>
  <c r="G11318" i="4"/>
  <c r="E11319" i="4"/>
  <c r="G11319" i="4"/>
  <c r="E11320" i="4"/>
  <c r="G11320" i="4"/>
  <c r="E11321" i="4"/>
  <c r="G11321" i="4"/>
  <c r="E11322" i="4"/>
  <c r="G11322" i="4"/>
  <c r="E11323" i="4"/>
  <c r="G11323" i="4"/>
  <c r="E11324" i="4"/>
  <c r="G11324" i="4"/>
  <c r="E11325" i="4"/>
  <c r="G11325" i="4"/>
  <c r="E11326" i="4"/>
  <c r="G11326" i="4"/>
  <c r="E11327" i="4"/>
  <c r="G11327" i="4"/>
  <c r="E11328" i="4"/>
  <c r="G11328" i="4"/>
  <c r="E11329" i="4"/>
  <c r="G11329" i="4"/>
  <c r="E11330" i="4"/>
  <c r="G11330" i="4"/>
  <c r="E11331" i="4"/>
  <c r="G11331" i="4"/>
  <c r="E11332" i="4"/>
  <c r="G11332" i="4"/>
  <c r="E11333" i="4"/>
  <c r="G11333" i="4"/>
  <c r="E11334" i="4"/>
  <c r="G11334" i="4"/>
  <c r="E11335" i="4"/>
  <c r="G11335" i="4"/>
  <c r="E11336" i="4"/>
  <c r="G11336" i="4"/>
  <c r="E11337" i="4"/>
  <c r="G11337" i="4"/>
  <c r="E11338" i="4"/>
  <c r="G11338" i="4"/>
  <c r="E11339" i="4"/>
  <c r="G11339" i="4"/>
  <c r="E11340" i="4"/>
  <c r="G11340" i="4"/>
  <c r="E11341" i="4"/>
  <c r="G11341" i="4"/>
  <c r="E11342" i="4"/>
  <c r="G11342" i="4"/>
  <c r="E11343" i="4"/>
  <c r="G11343" i="4"/>
  <c r="E11344" i="4"/>
  <c r="G11344" i="4"/>
  <c r="E11345" i="4"/>
  <c r="G11345" i="4"/>
  <c r="E11346" i="4"/>
  <c r="G11346" i="4"/>
  <c r="E11347" i="4"/>
  <c r="G11347" i="4"/>
  <c r="E11348" i="4"/>
  <c r="G11348" i="4"/>
  <c r="E11349" i="4"/>
  <c r="G11349" i="4"/>
  <c r="E11350" i="4"/>
  <c r="G11350" i="4"/>
  <c r="E11351" i="4"/>
  <c r="G11351" i="4"/>
  <c r="E11352" i="4"/>
  <c r="G11352" i="4"/>
  <c r="E11353" i="4"/>
  <c r="G11353" i="4"/>
  <c r="E11354" i="4"/>
  <c r="G11354" i="4"/>
  <c r="E11355" i="4"/>
  <c r="G11355" i="4"/>
  <c r="E11356" i="4"/>
  <c r="G11356" i="4"/>
  <c r="E11357" i="4"/>
  <c r="G11357" i="4"/>
  <c r="E11358" i="4"/>
  <c r="G11358" i="4"/>
  <c r="E11359" i="4"/>
  <c r="G11359" i="4"/>
  <c r="E11360" i="4"/>
  <c r="G11360" i="4"/>
  <c r="E11361" i="4"/>
  <c r="G11361" i="4"/>
  <c r="E11362" i="4"/>
  <c r="G11362" i="4"/>
  <c r="E11363" i="4"/>
  <c r="G11363" i="4"/>
  <c r="E11364" i="4"/>
  <c r="G11364" i="4"/>
  <c r="E11365" i="4"/>
  <c r="G11365" i="4"/>
  <c r="E11366" i="4"/>
  <c r="G11366" i="4"/>
  <c r="E11367" i="4"/>
  <c r="G11367" i="4"/>
  <c r="E11368" i="4"/>
  <c r="G11368" i="4"/>
  <c r="E11369" i="4"/>
  <c r="G11369" i="4"/>
  <c r="E11370" i="4"/>
  <c r="G11370" i="4"/>
  <c r="E11371" i="4"/>
  <c r="G11371" i="4"/>
  <c r="E11372" i="4"/>
  <c r="G11372" i="4"/>
  <c r="E11373" i="4"/>
  <c r="G11373" i="4"/>
  <c r="E11374" i="4"/>
  <c r="G11374" i="4"/>
  <c r="E11375" i="4"/>
  <c r="G11375" i="4"/>
  <c r="E11376" i="4"/>
  <c r="G11376" i="4"/>
  <c r="E11377" i="4"/>
  <c r="G11377" i="4"/>
  <c r="E11378" i="4"/>
  <c r="G11378" i="4"/>
  <c r="E11379" i="4"/>
  <c r="G11379" i="4"/>
  <c r="E11380" i="4"/>
  <c r="G11380" i="4"/>
  <c r="E11381" i="4"/>
  <c r="G11381" i="4"/>
  <c r="E11382" i="4"/>
  <c r="G11382" i="4"/>
  <c r="E11383" i="4"/>
  <c r="G11383" i="4"/>
  <c r="E11384" i="4"/>
  <c r="G11384" i="4"/>
  <c r="E11385" i="4"/>
  <c r="G11385" i="4"/>
  <c r="E11386" i="4"/>
  <c r="G11386" i="4"/>
  <c r="E11387" i="4"/>
  <c r="G11387" i="4"/>
  <c r="E11388" i="4"/>
  <c r="G11388" i="4"/>
  <c r="E11389" i="4"/>
  <c r="G11389" i="4"/>
  <c r="E11390" i="4"/>
  <c r="G11390" i="4"/>
  <c r="E11391" i="4"/>
  <c r="G11391" i="4"/>
  <c r="E11392" i="4"/>
  <c r="G11392" i="4"/>
  <c r="E11393" i="4"/>
  <c r="G11393" i="4"/>
  <c r="E11394" i="4"/>
  <c r="G11394" i="4"/>
  <c r="E11395" i="4"/>
  <c r="G11395" i="4"/>
  <c r="E11396" i="4"/>
  <c r="G11396" i="4"/>
  <c r="E11397" i="4"/>
  <c r="G11397" i="4"/>
  <c r="E11398" i="4"/>
  <c r="G11398" i="4"/>
  <c r="E11399" i="4"/>
  <c r="G11399" i="4"/>
  <c r="E11400" i="4"/>
  <c r="G11400" i="4"/>
  <c r="E11401" i="4"/>
  <c r="G11401" i="4"/>
  <c r="E11402" i="4"/>
  <c r="G11402" i="4"/>
  <c r="E11403" i="4"/>
  <c r="G11403" i="4"/>
  <c r="E11404" i="4"/>
  <c r="G11404" i="4"/>
  <c r="E11405" i="4"/>
  <c r="G11405" i="4"/>
  <c r="E11406" i="4"/>
  <c r="G11406" i="4"/>
  <c r="E11407" i="4"/>
  <c r="G11407" i="4"/>
  <c r="E11408" i="4"/>
  <c r="G11408" i="4"/>
  <c r="E11409" i="4"/>
  <c r="G11409" i="4"/>
  <c r="E11410" i="4"/>
  <c r="G11410" i="4"/>
  <c r="E11411" i="4"/>
  <c r="G11411" i="4"/>
  <c r="E11412" i="4"/>
  <c r="G11412" i="4"/>
  <c r="E11413" i="4"/>
  <c r="G11413" i="4"/>
  <c r="E11414" i="4"/>
  <c r="G11414" i="4"/>
  <c r="E11415" i="4"/>
  <c r="G11415" i="4"/>
  <c r="E11416" i="4"/>
  <c r="G11416" i="4"/>
  <c r="E11417" i="4"/>
  <c r="G11417" i="4"/>
  <c r="E11418" i="4"/>
  <c r="G11418" i="4"/>
  <c r="E11419" i="4"/>
  <c r="G11419" i="4"/>
  <c r="E11420" i="4"/>
  <c r="G11420" i="4"/>
  <c r="E11421" i="4"/>
  <c r="G11421" i="4"/>
  <c r="E11422" i="4"/>
  <c r="G11422" i="4"/>
  <c r="E11423" i="4"/>
  <c r="G11423" i="4"/>
  <c r="E11424" i="4"/>
  <c r="G11424" i="4"/>
  <c r="E11425" i="4"/>
  <c r="G11425" i="4"/>
  <c r="E11426" i="4"/>
  <c r="G11426" i="4"/>
  <c r="E11427" i="4"/>
  <c r="G11427" i="4"/>
  <c r="E11428" i="4"/>
  <c r="G11428" i="4"/>
  <c r="E11429" i="4"/>
  <c r="G11429" i="4"/>
  <c r="E11430" i="4"/>
  <c r="G11430" i="4"/>
  <c r="E11431" i="4"/>
  <c r="G11431" i="4"/>
  <c r="E11432" i="4"/>
  <c r="G11432" i="4"/>
  <c r="E11433" i="4"/>
  <c r="G11433" i="4"/>
  <c r="E11434" i="4"/>
  <c r="G11434" i="4"/>
  <c r="E11435" i="4"/>
  <c r="G11435" i="4"/>
  <c r="E11436" i="4"/>
  <c r="G11436" i="4"/>
  <c r="E11437" i="4"/>
  <c r="G11437" i="4"/>
  <c r="E11438" i="4"/>
  <c r="G11438" i="4"/>
  <c r="E11439" i="4"/>
  <c r="G11439" i="4"/>
  <c r="E11440" i="4"/>
  <c r="G11440" i="4"/>
  <c r="E11441" i="4"/>
  <c r="G11441" i="4"/>
  <c r="E11442" i="4"/>
  <c r="G11442" i="4"/>
  <c r="E11443" i="4"/>
  <c r="G11443" i="4"/>
  <c r="E11444" i="4"/>
  <c r="G11444" i="4"/>
  <c r="E11445" i="4"/>
  <c r="G11445" i="4"/>
  <c r="E11446" i="4"/>
  <c r="G11446" i="4"/>
  <c r="E11447" i="4"/>
  <c r="G11447" i="4"/>
  <c r="E11448" i="4"/>
  <c r="G11448" i="4"/>
  <c r="E11449" i="4"/>
  <c r="G11449" i="4"/>
  <c r="E11450" i="4"/>
  <c r="G11450" i="4"/>
  <c r="E11451" i="4"/>
  <c r="G11451" i="4"/>
  <c r="E11452" i="4"/>
  <c r="G11452" i="4"/>
  <c r="E11453" i="4"/>
  <c r="G11453" i="4"/>
  <c r="E11454" i="4"/>
  <c r="G11454" i="4"/>
  <c r="E11455" i="4"/>
  <c r="G11455" i="4"/>
  <c r="E11456" i="4"/>
  <c r="G11456" i="4"/>
  <c r="E11457" i="4"/>
  <c r="G11457" i="4"/>
  <c r="E11458" i="4"/>
  <c r="G11458" i="4"/>
  <c r="E11459" i="4"/>
  <c r="G11459" i="4"/>
  <c r="E11460" i="4"/>
  <c r="G11460" i="4"/>
  <c r="E11461" i="4"/>
  <c r="G11461" i="4"/>
  <c r="E11462" i="4"/>
  <c r="G11462" i="4"/>
  <c r="E11463" i="4"/>
  <c r="G11463" i="4"/>
  <c r="E11464" i="4"/>
  <c r="G11464" i="4"/>
  <c r="E11465" i="4"/>
  <c r="G11465" i="4"/>
  <c r="E11466" i="4"/>
  <c r="G11466" i="4"/>
  <c r="E11467" i="4"/>
  <c r="G11467" i="4"/>
  <c r="E11468" i="4"/>
  <c r="G11468" i="4"/>
  <c r="E11469" i="4"/>
  <c r="G11469" i="4"/>
  <c r="E11470" i="4"/>
  <c r="G11470" i="4"/>
  <c r="E11471" i="4"/>
  <c r="G11471" i="4"/>
  <c r="E11472" i="4"/>
  <c r="G11472" i="4"/>
  <c r="E11473" i="4"/>
  <c r="G11473" i="4"/>
  <c r="E11474" i="4"/>
  <c r="G11474" i="4"/>
  <c r="E11475" i="4"/>
  <c r="G11475" i="4"/>
  <c r="E11476" i="4"/>
  <c r="G11476" i="4"/>
  <c r="E11477" i="4"/>
  <c r="G11477" i="4"/>
  <c r="E11478" i="4"/>
  <c r="G11478" i="4"/>
  <c r="E11479" i="4"/>
  <c r="G11479" i="4"/>
  <c r="E11480" i="4"/>
  <c r="G11480" i="4"/>
  <c r="E11481" i="4"/>
  <c r="G11481" i="4"/>
  <c r="E11482" i="4"/>
  <c r="G11482" i="4"/>
  <c r="E11483" i="4"/>
  <c r="G11483" i="4"/>
  <c r="E11484" i="4"/>
  <c r="G11484" i="4"/>
  <c r="E11485" i="4"/>
  <c r="G11485" i="4"/>
  <c r="E11486" i="4"/>
  <c r="G11486" i="4"/>
  <c r="E11487" i="4"/>
  <c r="G11487" i="4"/>
  <c r="E11488" i="4"/>
  <c r="G11488" i="4"/>
  <c r="E11489" i="4"/>
  <c r="G11489" i="4"/>
  <c r="E11490" i="4"/>
  <c r="G11490" i="4"/>
  <c r="E11491" i="4"/>
  <c r="G11491" i="4"/>
  <c r="E11492" i="4"/>
  <c r="G11492" i="4"/>
  <c r="E11493" i="4"/>
  <c r="G11493" i="4"/>
  <c r="E11494" i="4"/>
  <c r="G11494" i="4"/>
  <c r="E11495" i="4"/>
  <c r="G11495" i="4"/>
  <c r="E11496" i="4"/>
  <c r="G11496" i="4"/>
  <c r="E11497" i="4"/>
  <c r="G11497" i="4"/>
  <c r="E11498" i="4"/>
  <c r="G11498" i="4"/>
  <c r="E11499" i="4"/>
  <c r="G11499" i="4"/>
  <c r="E11500" i="4"/>
  <c r="G11500" i="4"/>
  <c r="E11501" i="4"/>
  <c r="G11501" i="4"/>
  <c r="E11502" i="4"/>
  <c r="G11502" i="4"/>
  <c r="E11503" i="4"/>
  <c r="G11503" i="4"/>
  <c r="E11504" i="4"/>
  <c r="G11504" i="4"/>
  <c r="E11505" i="4"/>
  <c r="G11505" i="4"/>
  <c r="E11506" i="4"/>
  <c r="G11506" i="4"/>
  <c r="E11507" i="4"/>
  <c r="G11507" i="4"/>
  <c r="E11508" i="4"/>
  <c r="G11508" i="4"/>
  <c r="E11509" i="4"/>
  <c r="G11509" i="4"/>
  <c r="E11510" i="4"/>
  <c r="G11510" i="4"/>
  <c r="E11511" i="4"/>
  <c r="G11511" i="4"/>
  <c r="E11512" i="4"/>
  <c r="G11512" i="4"/>
  <c r="E11513" i="4"/>
  <c r="G11513" i="4"/>
  <c r="E11514" i="4"/>
  <c r="G11514" i="4"/>
  <c r="E11515" i="4"/>
  <c r="G11515" i="4"/>
  <c r="E11516" i="4"/>
  <c r="G11516" i="4"/>
  <c r="E11517" i="4"/>
  <c r="G11517" i="4"/>
  <c r="E11518" i="4"/>
  <c r="G11518" i="4"/>
  <c r="E11519" i="4"/>
  <c r="G11519" i="4"/>
  <c r="E11520" i="4"/>
  <c r="G11520" i="4"/>
  <c r="E11521" i="4"/>
  <c r="G11521" i="4"/>
  <c r="E11522" i="4"/>
  <c r="G11522" i="4"/>
  <c r="E11523" i="4"/>
  <c r="G11523" i="4"/>
  <c r="E11524" i="4"/>
  <c r="G11524" i="4"/>
  <c r="E11525" i="4"/>
  <c r="G11525" i="4"/>
  <c r="E11526" i="4"/>
  <c r="G11526" i="4"/>
  <c r="E11527" i="4"/>
  <c r="G11527" i="4"/>
  <c r="E11528" i="4"/>
  <c r="G11528" i="4"/>
  <c r="E11529" i="4"/>
  <c r="G11529" i="4"/>
  <c r="E11530" i="4"/>
  <c r="G11530" i="4"/>
  <c r="E11531" i="4"/>
  <c r="G11531" i="4"/>
  <c r="E11532" i="4"/>
  <c r="G11532" i="4"/>
  <c r="E11533" i="4"/>
  <c r="G11533" i="4"/>
  <c r="E11534" i="4"/>
  <c r="G11534" i="4"/>
  <c r="E11535" i="4"/>
  <c r="G11535" i="4"/>
  <c r="E11536" i="4"/>
  <c r="G11536" i="4"/>
  <c r="E11537" i="4"/>
  <c r="G11537" i="4"/>
  <c r="E11538" i="4"/>
  <c r="G11538" i="4"/>
  <c r="E11539" i="4"/>
  <c r="G11539" i="4"/>
  <c r="E11540" i="4"/>
  <c r="G11540" i="4"/>
  <c r="E11541" i="4"/>
  <c r="G11541" i="4"/>
  <c r="E11542" i="4"/>
  <c r="G11542" i="4"/>
  <c r="E11543" i="4"/>
  <c r="G11543" i="4"/>
  <c r="E11544" i="4"/>
  <c r="G11544" i="4"/>
  <c r="E11545" i="4"/>
  <c r="G11545" i="4"/>
  <c r="E11546" i="4"/>
  <c r="G11546" i="4"/>
  <c r="E11547" i="4"/>
  <c r="G11547" i="4"/>
  <c r="E11548" i="4"/>
  <c r="G11548" i="4"/>
  <c r="E11549" i="4"/>
  <c r="G11549" i="4"/>
  <c r="E11550" i="4"/>
  <c r="G11550" i="4"/>
  <c r="E11551" i="4"/>
  <c r="G11551" i="4"/>
  <c r="E11552" i="4"/>
  <c r="G11552" i="4"/>
  <c r="E11553" i="4"/>
  <c r="G11553" i="4"/>
  <c r="E11554" i="4"/>
  <c r="G11554" i="4"/>
  <c r="E11555" i="4"/>
  <c r="G11555" i="4"/>
  <c r="E11556" i="4"/>
  <c r="G11556" i="4"/>
  <c r="E11557" i="4"/>
  <c r="G11557" i="4"/>
  <c r="E11558" i="4"/>
  <c r="G11558" i="4"/>
  <c r="E11559" i="4"/>
  <c r="G11559" i="4"/>
  <c r="E11560" i="4"/>
  <c r="G11560" i="4"/>
  <c r="E11561" i="4"/>
  <c r="G11561" i="4"/>
  <c r="E11562" i="4"/>
  <c r="G11562" i="4"/>
  <c r="E11563" i="4"/>
  <c r="G11563" i="4"/>
  <c r="E11564" i="4"/>
  <c r="G11564" i="4"/>
  <c r="E11565" i="4"/>
  <c r="G11565" i="4"/>
  <c r="E11566" i="4"/>
  <c r="G11566" i="4"/>
  <c r="E11567" i="4"/>
  <c r="G11567" i="4"/>
  <c r="E11568" i="4"/>
  <c r="G11568" i="4"/>
  <c r="E11569" i="4"/>
  <c r="G11569" i="4"/>
  <c r="E11570" i="4"/>
  <c r="G11570" i="4"/>
  <c r="E11571" i="4"/>
  <c r="G11571" i="4"/>
  <c r="E11572" i="4"/>
  <c r="G11572" i="4"/>
  <c r="E11573" i="4"/>
  <c r="G11573" i="4"/>
  <c r="E11574" i="4"/>
  <c r="G11574" i="4"/>
  <c r="E11575" i="4"/>
  <c r="G11575" i="4"/>
  <c r="E11576" i="4"/>
  <c r="G11576" i="4"/>
  <c r="E11577" i="4"/>
  <c r="G11577" i="4"/>
  <c r="E11578" i="4"/>
  <c r="G11578" i="4"/>
  <c r="E11579" i="4"/>
  <c r="G11579" i="4"/>
  <c r="E11580" i="4"/>
  <c r="G11580" i="4"/>
  <c r="E11581" i="4"/>
  <c r="G11581" i="4"/>
  <c r="E11582" i="4"/>
  <c r="G11582" i="4"/>
  <c r="E11583" i="4"/>
  <c r="G11583" i="4"/>
  <c r="E11584" i="4"/>
  <c r="G11584" i="4"/>
  <c r="E11585" i="4"/>
  <c r="G11585" i="4"/>
  <c r="E11586" i="4"/>
  <c r="G11586" i="4"/>
  <c r="E11587" i="4"/>
  <c r="G11587" i="4"/>
  <c r="E11588" i="4"/>
  <c r="G11588" i="4"/>
  <c r="E11589" i="4"/>
  <c r="G11589" i="4"/>
  <c r="E11590" i="4"/>
  <c r="G11590" i="4"/>
  <c r="E11591" i="4"/>
  <c r="G11591" i="4"/>
  <c r="E11592" i="4"/>
  <c r="G11592" i="4"/>
  <c r="E11593" i="4"/>
  <c r="G11593" i="4"/>
  <c r="E11594" i="4"/>
  <c r="G11594" i="4"/>
  <c r="E11595" i="4"/>
  <c r="G11595" i="4"/>
  <c r="E11596" i="4"/>
  <c r="G11596" i="4"/>
  <c r="E11597" i="4"/>
  <c r="G11597" i="4"/>
  <c r="E11598" i="4"/>
  <c r="G11598" i="4"/>
  <c r="E11599" i="4"/>
  <c r="G11599" i="4"/>
  <c r="E11600" i="4"/>
  <c r="G11600" i="4"/>
  <c r="E11601" i="4"/>
  <c r="G11601" i="4"/>
  <c r="E11602" i="4"/>
  <c r="G11602" i="4"/>
  <c r="E11603" i="4"/>
  <c r="G11603" i="4"/>
  <c r="E11604" i="4"/>
  <c r="G11604" i="4"/>
  <c r="E11605" i="4"/>
  <c r="G11605" i="4"/>
  <c r="E11606" i="4"/>
  <c r="G11606" i="4"/>
  <c r="E11607" i="4"/>
  <c r="G11607" i="4"/>
  <c r="E11608" i="4"/>
  <c r="G11608" i="4"/>
  <c r="E11609" i="4"/>
  <c r="G11609" i="4"/>
  <c r="E11610" i="4"/>
  <c r="G11610" i="4"/>
  <c r="E11611" i="4"/>
  <c r="G11611" i="4"/>
  <c r="E11612" i="4"/>
  <c r="G11612" i="4"/>
  <c r="E11613" i="4"/>
  <c r="G11613" i="4"/>
  <c r="E11614" i="4"/>
  <c r="G11614" i="4"/>
  <c r="E11615" i="4"/>
  <c r="G11615" i="4"/>
  <c r="E11616" i="4"/>
  <c r="G11616" i="4"/>
  <c r="E11617" i="4"/>
  <c r="G11617" i="4"/>
  <c r="E11618" i="4"/>
  <c r="G11618" i="4"/>
  <c r="E11619" i="4"/>
  <c r="G11619" i="4"/>
  <c r="E11620" i="4"/>
  <c r="G11620" i="4"/>
  <c r="E11621" i="4"/>
  <c r="G11621" i="4"/>
  <c r="E11622" i="4"/>
  <c r="G11622" i="4"/>
  <c r="E11623" i="4"/>
  <c r="G11623" i="4"/>
  <c r="E11624" i="4"/>
  <c r="G11624" i="4"/>
  <c r="E11625" i="4"/>
  <c r="G11625" i="4"/>
  <c r="E11626" i="4"/>
  <c r="G11626" i="4"/>
  <c r="E11627" i="4"/>
  <c r="G11627" i="4"/>
  <c r="E11628" i="4"/>
  <c r="G11628" i="4"/>
  <c r="E11629" i="4"/>
  <c r="G11629" i="4"/>
  <c r="E11630" i="4"/>
  <c r="G11630" i="4"/>
  <c r="E11631" i="4"/>
  <c r="G11631" i="4"/>
  <c r="E11632" i="4"/>
  <c r="G11632" i="4"/>
  <c r="E11633" i="4"/>
  <c r="G11633" i="4"/>
  <c r="E11634" i="4"/>
  <c r="G11634" i="4"/>
  <c r="E11635" i="4"/>
  <c r="G11635" i="4"/>
  <c r="E11636" i="4"/>
  <c r="G11636" i="4"/>
  <c r="E11637" i="4"/>
  <c r="G11637" i="4"/>
  <c r="E11638" i="4"/>
  <c r="G11638" i="4"/>
  <c r="E11639" i="4"/>
  <c r="G11639" i="4"/>
  <c r="E11640" i="4"/>
  <c r="G11640" i="4"/>
  <c r="E11641" i="4"/>
  <c r="G11641" i="4"/>
  <c r="E11642" i="4"/>
  <c r="G11642" i="4"/>
  <c r="E11643" i="4"/>
  <c r="G11643" i="4"/>
  <c r="E11644" i="4"/>
  <c r="G11644" i="4"/>
  <c r="E11645" i="4"/>
  <c r="G11645" i="4"/>
  <c r="E11646" i="4"/>
  <c r="G11646" i="4"/>
  <c r="E11647" i="4"/>
  <c r="G11647" i="4"/>
  <c r="E11648" i="4"/>
  <c r="G11648" i="4"/>
  <c r="E11649" i="4"/>
  <c r="G11649" i="4"/>
  <c r="E11650" i="4"/>
  <c r="G11650" i="4"/>
  <c r="E11651" i="4"/>
  <c r="G11651" i="4"/>
  <c r="E11652" i="4"/>
  <c r="G11652" i="4"/>
  <c r="E11653" i="4"/>
  <c r="G11653" i="4"/>
  <c r="E11654" i="4"/>
  <c r="G11654" i="4"/>
  <c r="E11655" i="4"/>
  <c r="G11655" i="4"/>
  <c r="E11656" i="4"/>
  <c r="G11656" i="4"/>
  <c r="E11657" i="4"/>
  <c r="G11657" i="4"/>
  <c r="E11658" i="4"/>
  <c r="G11658" i="4"/>
  <c r="E11659" i="4"/>
  <c r="G11659" i="4"/>
  <c r="E11660" i="4"/>
  <c r="G11660" i="4"/>
  <c r="E11661" i="4"/>
  <c r="G11661" i="4"/>
  <c r="E11662" i="4"/>
  <c r="G11662" i="4"/>
  <c r="E11663" i="4"/>
  <c r="G11663" i="4"/>
  <c r="E11664" i="4"/>
  <c r="G11664" i="4"/>
  <c r="E11665" i="4"/>
  <c r="G11665" i="4"/>
  <c r="E11666" i="4"/>
  <c r="G11666" i="4"/>
  <c r="E11667" i="4"/>
  <c r="G11667" i="4"/>
  <c r="E11668" i="4"/>
  <c r="G11668" i="4"/>
  <c r="E11669" i="4"/>
  <c r="G11669" i="4"/>
  <c r="E11670" i="4"/>
  <c r="G11670" i="4"/>
  <c r="E11671" i="4"/>
  <c r="G11671" i="4"/>
  <c r="E11672" i="4"/>
  <c r="G11672" i="4"/>
  <c r="E11673" i="4"/>
  <c r="G11673" i="4"/>
  <c r="E11674" i="4"/>
  <c r="G11674" i="4"/>
  <c r="E11675" i="4"/>
  <c r="G11675" i="4"/>
  <c r="E11676" i="4"/>
  <c r="G11676" i="4"/>
  <c r="E11677" i="4"/>
  <c r="G11677" i="4"/>
  <c r="E11678" i="4"/>
  <c r="G11678" i="4"/>
  <c r="E11679" i="4"/>
  <c r="G11679" i="4"/>
  <c r="E11680" i="4"/>
  <c r="G11680" i="4"/>
  <c r="E11681" i="4"/>
  <c r="G11681" i="4"/>
  <c r="E11682" i="4"/>
  <c r="G11682" i="4"/>
  <c r="E11683" i="4"/>
  <c r="G11683" i="4"/>
  <c r="E11684" i="4"/>
  <c r="G11684" i="4"/>
  <c r="E11685" i="4"/>
  <c r="G11685" i="4"/>
  <c r="E11686" i="4"/>
  <c r="G11686" i="4"/>
  <c r="E11687" i="4"/>
  <c r="G11687" i="4"/>
  <c r="E11688" i="4"/>
  <c r="G11688" i="4"/>
  <c r="E11689" i="4"/>
  <c r="G11689" i="4"/>
  <c r="E11690" i="4"/>
  <c r="G11690" i="4"/>
  <c r="E11691" i="4"/>
  <c r="G11691" i="4"/>
  <c r="E11692" i="4"/>
  <c r="G11692" i="4"/>
  <c r="E11693" i="4"/>
  <c r="G11693" i="4"/>
  <c r="E11694" i="4"/>
  <c r="G11694" i="4"/>
  <c r="E11695" i="4"/>
  <c r="G11695" i="4"/>
  <c r="E11696" i="4"/>
  <c r="G11696" i="4"/>
  <c r="E11697" i="4"/>
  <c r="G11697" i="4"/>
  <c r="E11698" i="4"/>
  <c r="G11698" i="4"/>
  <c r="E11699" i="4"/>
  <c r="G11699" i="4"/>
  <c r="E11700" i="4"/>
  <c r="G11700" i="4"/>
  <c r="E11701" i="4"/>
  <c r="G11701" i="4"/>
  <c r="E11702" i="4"/>
  <c r="G11702" i="4"/>
  <c r="E11703" i="4"/>
  <c r="G11703" i="4"/>
  <c r="E11704" i="4"/>
  <c r="G11704" i="4"/>
  <c r="E11705" i="4"/>
  <c r="G11705" i="4"/>
  <c r="E11706" i="4"/>
  <c r="G11706" i="4"/>
  <c r="E11707" i="4"/>
  <c r="G11707" i="4"/>
  <c r="E11708" i="4"/>
  <c r="G11708" i="4"/>
  <c r="E11709" i="4"/>
  <c r="G11709" i="4"/>
  <c r="E11710" i="4"/>
  <c r="G11710" i="4"/>
  <c r="E11711" i="4"/>
  <c r="G11711" i="4"/>
  <c r="E11712" i="4"/>
  <c r="G11712" i="4"/>
  <c r="E11713" i="4"/>
  <c r="G11713" i="4"/>
  <c r="E11714" i="4"/>
  <c r="G11714" i="4"/>
  <c r="E11715" i="4"/>
  <c r="G11715" i="4"/>
  <c r="E11716" i="4"/>
  <c r="G11716" i="4"/>
  <c r="E11717" i="4"/>
  <c r="G11717" i="4"/>
  <c r="E11718" i="4"/>
  <c r="G11718" i="4"/>
  <c r="E11719" i="4"/>
  <c r="G11719" i="4"/>
  <c r="E11720" i="4"/>
  <c r="G11720" i="4"/>
  <c r="E11721" i="4"/>
  <c r="G11721" i="4"/>
  <c r="E11722" i="4"/>
  <c r="G11722" i="4"/>
  <c r="E11723" i="4"/>
  <c r="G11723" i="4"/>
  <c r="E11724" i="4"/>
  <c r="G11724" i="4"/>
  <c r="E11725" i="4"/>
  <c r="G11725" i="4"/>
  <c r="E11726" i="4"/>
  <c r="G11726" i="4"/>
  <c r="E11727" i="4"/>
  <c r="G11727" i="4"/>
  <c r="E11728" i="4"/>
  <c r="G11728" i="4"/>
  <c r="E11729" i="4"/>
  <c r="G11729" i="4"/>
  <c r="E11730" i="4"/>
  <c r="G11730" i="4"/>
  <c r="E11731" i="4"/>
  <c r="G11731" i="4"/>
  <c r="E11732" i="4"/>
  <c r="G11732" i="4"/>
  <c r="E11733" i="4"/>
  <c r="G11733" i="4"/>
  <c r="E11734" i="4"/>
  <c r="G11734" i="4"/>
  <c r="E11735" i="4"/>
  <c r="G11735" i="4"/>
  <c r="E11736" i="4"/>
  <c r="G11736" i="4"/>
  <c r="E11737" i="4"/>
  <c r="G11737" i="4"/>
  <c r="E11738" i="4"/>
  <c r="G11738" i="4"/>
  <c r="E11739" i="4"/>
  <c r="G11739" i="4"/>
  <c r="E11740" i="4"/>
  <c r="G11740" i="4"/>
  <c r="E11741" i="4"/>
  <c r="G11741" i="4"/>
  <c r="E11742" i="4"/>
  <c r="G11742" i="4"/>
  <c r="E11743" i="4"/>
  <c r="G11743" i="4"/>
  <c r="E11744" i="4"/>
  <c r="G11744" i="4"/>
  <c r="E11745" i="4"/>
  <c r="G11745" i="4"/>
  <c r="E11746" i="4"/>
  <c r="G11746" i="4"/>
  <c r="E11747" i="4"/>
  <c r="G11747" i="4"/>
  <c r="E11748" i="4"/>
  <c r="G11748" i="4"/>
  <c r="E11749" i="4"/>
  <c r="G11749" i="4"/>
  <c r="E11750" i="4"/>
  <c r="G11750" i="4"/>
  <c r="E11751" i="4"/>
  <c r="G11751" i="4"/>
  <c r="E11752" i="4"/>
  <c r="G11752" i="4"/>
  <c r="E11753" i="4"/>
  <c r="G11753" i="4"/>
  <c r="E11754" i="4"/>
  <c r="G11754" i="4"/>
  <c r="E11755" i="4"/>
  <c r="G11755" i="4"/>
  <c r="E11756" i="4"/>
  <c r="G11756" i="4"/>
  <c r="E11757" i="4"/>
  <c r="G11757" i="4"/>
  <c r="E11758" i="4"/>
  <c r="G11758" i="4"/>
  <c r="E11759" i="4"/>
  <c r="G11759" i="4"/>
  <c r="E11760" i="4"/>
  <c r="G11760" i="4"/>
  <c r="E11761" i="4"/>
  <c r="G11761" i="4"/>
  <c r="E11762" i="4"/>
  <c r="G11762" i="4"/>
  <c r="E11763" i="4"/>
  <c r="G11763" i="4"/>
  <c r="E11764" i="4"/>
  <c r="G11764" i="4"/>
  <c r="E11765" i="4"/>
  <c r="G11765" i="4"/>
  <c r="E11766" i="4"/>
  <c r="G11766" i="4"/>
  <c r="E11767" i="4"/>
  <c r="G11767" i="4"/>
  <c r="E11768" i="4"/>
  <c r="G11768" i="4"/>
  <c r="E11769" i="4"/>
  <c r="G11769" i="4"/>
  <c r="E11770" i="4"/>
  <c r="G11770" i="4"/>
  <c r="E11771" i="4"/>
  <c r="G11771" i="4"/>
  <c r="E11772" i="4"/>
  <c r="G11772" i="4"/>
  <c r="E11773" i="4"/>
  <c r="G11773" i="4"/>
  <c r="E11774" i="4"/>
  <c r="G11774" i="4"/>
  <c r="E11775" i="4"/>
  <c r="G11775" i="4"/>
  <c r="E11776" i="4"/>
  <c r="G11776" i="4"/>
  <c r="E11777" i="4"/>
  <c r="G11777" i="4"/>
  <c r="E11778" i="4"/>
  <c r="G11778" i="4"/>
  <c r="E11779" i="4"/>
  <c r="G11779" i="4"/>
  <c r="E11780" i="4"/>
  <c r="G11780" i="4"/>
  <c r="E11781" i="4"/>
  <c r="G11781" i="4"/>
  <c r="E11782" i="4"/>
  <c r="G11782" i="4"/>
  <c r="E11783" i="4"/>
  <c r="G11783" i="4"/>
  <c r="E11784" i="4"/>
  <c r="G11784" i="4"/>
  <c r="E11785" i="4"/>
  <c r="G11785" i="4"/>
  <c r="E11786" i="4"/>
  <c r="G11786" i="4"/>
  <c r="E11787" i="4"/>
  <c r="G11787" i="4"/>
  <c r="E11788" i="4"/>
  <c r="G11788" i="4"/>
  <c r="E11789" i="4"/>
  <c r="G11789" i="4"/>
  <c r="E11790" i="4"/>
  <c r="G11790" i="4"/>
  <c r="E11791" i="4"/>
  <c r="G11791" i="4"/>
  <c r="E11792" i="4"/>
  <c r="G11792" i="4"/>
  <c r="E11793" i="4"/>
  <c r="G11793" i="4"/>
  <c r="E11794" i="4"/>
  <c r="G11794" i="4"/>
  <c r="E11795" i="4"/>
  <c r="G11795" i="4"/>
  <c r="E11796" i="4"/>
  <c r="G11796" i="4"/>
  <c r="E11797" i="4"/>
  <c r="G11797" i="4"/>
  <c r="E11798" i="4"/>
  <c r="G11798" i="4"/>
  <c r="E11799" i="4"/>
  <c r="G11799" i="4"/>
  <c r="E11800" i="4"/>
  <c r="G11800" i="4"/>
  <c r="E11801" i="4"/>
  <c r="G11801" i="4"/>
  <c r="E11802" i="4"/>
  <c r="G11802" i="4"/>
  <c r="E11803" i="4"/>
  <c r="G11803" i="4"/>
  <c r="E11804" i="4"/>
  <c r="G11804" i="4"/>
  <c r="E11805" i="4"/>
  <c r="G11805" i="4"/>
  <c r="E11806" i="4"/>
  <c r="G11806" i="4"/>
  <c r="E11807" i="4"/>
  <c r="G11807" i="4"/>
  <c r="E11808" i="4"/>
  <c r="G11808" i="4"/>
  <c r="E11809" i="4"/>
  <c r="G11809" i="4"/>
  <c r="E11810" i="4"/>
  <c r="G11810" i="4"/>
  <c r="E11811" i="4"/>
  <c r="G11811" i="4"/>
  <c r="E11812" i="4"/>
  <c r="G11812" i="4"/>
  <c r="E11813" i="4"/>
  <c r="G11813" i="4"/>
  <c r="E11814" i="4"/>
  <c r="G11814" i="4"/>
  <c r="E11815" i="4"/>
  <c r="G11815" i="4"/>
  <c r="E11816" i="4"/>
  <c r="G11816" i="4"/>
  <c r="E11817" i="4"/>
  <c r="G11817" i="4"/>
  <c r="E11818" i="4"/>
  <c r="G11818" i="4"/>
  <c r="E11819" i="4"/>
  <c r="G11819" i="4"/>
  <c r="E11820" i="4"/>
  <c r="G11820" i="4"/>
  <c r="E11821" i="4"/>
  <c r="G11821" i="4"/>
  <c r="E11822" i="4"/>
  <c r="G11822" i="4"/>
  <c r="E11823" i="4"/>
  <c r="G11823" i="4"/>
  <c r="E11824" i="4"/>
  <c r="G11824" i="4"/>
  <c r="E11825" i="4"/>
  <c r="G11825" i="4"/>
  <c r="E11826" i="4"/>
  <c r="G11826" i="4"/>
  <c r="E11827" i="4"/>
  <c r="G11827" i="4"/>
  <c r="E11828" i="4"/>
  <c r="G11828" i="4"/>
  <c r="E11829" i="4"/>
  <c r="G11829" i="4"/>
  <c r="E11830" i="4"/>
  <c r="G11830" i="4"/>
  <c r="E11831" i="4"/>
  <c r="G11831" i="4"/>
  <c r="E11832" i="4"/>
  <c r="G11832" i="4"/>
  <c r="E11833" i="4"/>
  <c r="G11833" i="4"/>
  <c r="E11834" i="4"/>
  <c r="G11834" i="4"/>
  <c r="E11835" i="4"/>
  <c r="G11835" i="4"/>
  <c r="E11836" i="4"/>
  <c r="G11836" i="4"/>
  <c r="E11837" i="4"/>
  <c r="G11837" i="4"/>
  <c r="E11838" i="4"/>
  <c r="G11838" i="4"/>
  <c r="E11839" i="4"/>
  <c r="G11839" i="4"/>
  <c r="E11840" i="4"/>
  <c r="G11840" i="4"/>
  <c r="E11841" i="4"/>
  <c r="G11841" i="4"/>
  <c r="E11842" i="4"/>
  <c r="G11842" i="4"/>
  <c r="E11843" i="4"/>
  <c r="G11843" i="4"/>
  <c r="E11844" i="4"/>
  <c r="G11844" i="4"/>
  <c r="E11845" i="4"/>
  <c r="G11845" i="4"/>
  <c r="E11846" i="4"/>
  <c r="G11846" i="4"/>
  <c r="E11847" i="4"/>
  <c r="G11847" i="4"/>
  <c r="E11848" i="4"/>
  <c r="G11848" i="4"/>
  <c r="E11849" i="4"/>
  <c r="G11849" i="4"/>
  <c r="E11850" i="4"/>
  <c r="G11850" i="4"/>
  <c r="E11851" i="4"/>
  <c r="G11851" i="4"/>
  <c r="E11852" i="4"/>
  <c r="G11852" i="4"/>
  <c r="E11853" i="4"/>
  <c r="G11853" i="4"/>
  <c r="E11854" i="4"/>
  <c r="G11854" i="4"/>
  <c r="E11855" i="4"/>
  <c r="G11855" i="4"/>
  <c r="E11856" i="4"/>
  <c r="G11856" i="4"/>
  <c r="E11857" i="4"/>
  <c r="G11857" i="4"/>
  <c r="E11858" i="4"/>
  <c r="G11858" i="4"/>
  <c r="E11859" i="4"/>
  <c r="G11859" i="4"/>
  <c r="E11860" i="4"/>
  <c r="G11860" i="4"/>
  <c r="E11861" i="4"/>
  <c r="G11861" i="4"/>
  <c r="E11862" i="4"/>
  <c r="G11862" i="4"/>
  <c r="E11863" i="4"/>
  <c r="G11863" i="4"/>
  <c r="E11864" i="4"/>
  <c r="G11864" i="4"/>
  <c r="E11865" i="4"/>
  <c r="G11865" i="4"/>
  <c r="E11866" i="4"/>
  <c r="G11866" i="4"/>
  <c r="E11867" i="4"/>
  <c r="G11867" i="4"/>
  <c r="E11868" i="4"/>
  <c r="G11868" i="4"/>
  <c r="E11869" i="4"/>
  <c r="G11869" i="4"/>
  <c r="E11870" i="4"/>
  <c r="G11870" i="4"/>
  <c r="E11871" i="4"/>
  <c r="G11871" i="4"/>
  <c r="E11872" i="4"/>
  <c r="G11872" i="4"/>
  <c r="E11873" i="4"/>
  <c r="G11873" i="4"/>
  <c r="E11874" i="4"/>
  <c r="G11874" i="4"/>
  <c r="E11875" i="4"/>
  <c r="G11875" i="4"/>
  <c r="E11876" i="4"/>
  <c r="G11876" i="4"/>
  <c r="E11877" i="4"/>
  <c r="G11877" i="4"/>
  <c r="E11878" i="4"/>
  <c r="G11878" i="4"/>
  <c r="E11879" i="4"/>
  <c r="G11879" i="4"/>
  <c r="E11880" i="4"/>
  <c r="G11880" i="4"/>
  <c r="E11881" i="4"/>
  <c r="G11881" i="4"/>
  <c r="E11882" i="4"/>
  <c r="G11882" i="4"/>
  <c r="E11883" i="4"/>
  <c r="G11883" i="4"/>
  <c r="E11884" i="4"/>
  <c r="G11884" i="4"/>
  <c r="E11885" i="4"/>
  <c r="G11885" i="4"/>
  <c r="E11886" i="4"/>
  <c r="G11886" i="4"/>
  <c r="E11887" i="4"/>
  <c r="G11887" i="4"/>
  <c r="E11888" i="4"/>
  <c r="G11888" i="4"/>
  <c r="E11889" i="4"/>
  <c r="G11889" i="4"/>
  <c r="E11890" i="4"/>
  <c r="G11890" i="4"/>
  <c r="E11891" i="4"/>
  <c r="G11891" i="4"/>
  <c r="E11892" i="4"/>
  <c r="G11892" i="4"/>
  <c r="E11893" i="4"/>
  <c r="G11893" i="4"/>
  <c r="E11894" i="4"/>
  <c r="G11894" i="4"/>
  <c r="E11895" i="4"/>
  <c r="G11895" i="4"/>
  <c r="E11896" i="4"/>
  <c r="G11896" i="4"/>
  <c r="E11897" i="4"/>
  <c r="G11897" i="4"/>
  <c r="E11898" i="4"/>
  <c r="G11898" i="4"/>
  <c r="E11899" i="4"/>
  <c r="G11899" i="4"/>
  <c r="E11900" i="4"/>
  <c r="G11900" i="4"/>
  <c r="E11901" i="4"/>
  <c r="G11901" i="4"/>
  <c r="E11902" i="4"/>
  <c r="G11902" i="4"/>
  <c r="E11903" i="4"/>
  <c r="G11903" i="4"/>
  <c r="E11904" i="4"/>
  <c r="G11904" i="4"/>
  <c r="E11905" i="4"/>
  <c r="G11905" i="4"/>
  <c r="E11906" i="4"/>
  <c r="G11906" i="4"/>
  <c r="E11907" i="4"/>
  <c r="G11907" i="4"/>
  <c r="E11908" i="4"/>
  <c r="G11908" i="4"/>
  <c r="E11909" i="4"/>
  <c r="G11909" i="4"/>
  <c r="E11910" i="4"/>
  <c r="G11910" i="4"/>
  <c r="E11911" i="4"/>
  <c r="G11911" i="4"/>
  <c r="E11912" i="4"/>
  <c r="G11912" i="4"/>
  <c r="E11913" i="4"/>
  <c r="G11913" i="4"/>
  <c r="E11914" i="4"/>
  <c r="G11914" i="4"/>
  <c r="E11915" i="4"/>
  <c r="G11915" i="4"/>
  <c r="E11916" i="4"/>
  <c r="G11916" i="4"/>
  <c r="E11917" i="4"/>
  <c r="G11917" i="4"/>
  <c r="E11918" i="4"/>
  <c r="G11918" i="4"/>
  <c r="E11919" i="4"/>
  <c r="G11919" i="4"/>
  <c r="E11920" i="4"/>
  <c r="G11920" i="4"/>
  <c r="E11921" i="4"/>
  <c r="G11921" i="4"/>
  <c r="E11922" i="4"/>
  <c r="G11922" i="4"/>
  <c r="E11923" i="4"/>
  <c r="G11923" i="4"/>
  <c r="E11924" i="4"/>
  <c r="G11924" i="4"/>
  <c r="E11925" i="4"/>
  <c r="G11925" i="4"/>
  <c r="E11926" i="4"/>
  <c r="G11926" i="4"/>
  <c r="E11927" i="4"/>
  <c r="G11927" i="4"/>
  <c r="E11928" i="4"/>
  <c r="G11928" i="4"/>
  <c r="E11929" i="4"/>
  <c r="G11929" i="4"/>
  <c r="E11930" i="4"/>
  <c r="G11930" i="4"/>
  <c r="E11931" i="4"/>
  <c r="G11931" i="4"/>
  <c r="E11932" i="4"/>
  <c r="G11932" i="4"/>
  <c r="E11933" i="4"/>
  <c r="G11933" i="4"/>
  <c r="E11934" i="4"/>
  <c r="G11934" i="4"/>
  <c r="E11935" i="4"/>
  <c r="G11935" i="4"/>
  <c r="E11936" i="4"/>
  <c r="G11936" i="4"/>
  <c r="E11937" i="4"/>
  <c r="G11937" i="4"/>
  <c r="E11938" i="4"/>
  <c r="G11938" i="4"/>
  <c r="E11939" i="4"/>
  <c r="G11939" i="4"/>
  <c r="E11940" i="4"/>
  <c r="G11940" i="4"/>
  <c r="E11941" i="4"/>
  <c r="G11941" i="4"/>
  <c r="E11942" i="4"/>
  <c r="G11942" i="4"/>
  <c r="E11943" i="4"/>
  <c r="G11943" i="4"/>
  <c r="E11944" i="4"/>
  <c r="G11944" i="4"/>
  <c r="E11945" i="4"/>
  <c r="G11945" i="4"/>
  <c r="E11946" i="4"/>
  <c r="G11946" i="4"/>
  <c r="E11947" i="4"/>
  <c r="G11947" i="4"/>
  <c r="E11948" i="4"/>
  <c r="G11948" i="4"/>
  <c r="E11949" i="4"/>
  <c r="G11949" i="4"/>
  <c r="E11950" i="4"/>
  <c r="G11950" i="4"/>
  <c r="E11951" i="4"/>
  <c r="G11951" i="4"/>
  <c r="E11952" i="4"/>
  <c r="G11952" i="4"/>
  <c r="E11953" i="4"/>
  <c r="G11953" i="4"/>
  <c r="E11954" i="4"/>
  <c r="G11954" i="4"/>
  <c r="E11955" i="4"/>
  <c r="G11955" i="4"/>
  <c r="E11956" i="4"/>
  <c r="G11956" i="4"/>
  <c r="E11957" i="4"/>
  <c r="G11957" i="4"/>
  <c r="E11958" i="4"/>
  <c r="G11958" i="4"/>
  <c r="E11959" i="4"/>
  <c r="G11959" i="4"/>
  <c r="E11960" i="4"/>
  <c r="G11960" i="4"/>
  <c r="E11961" i="4"/>
  <c r="G11961" i="4"/>
  <c r="E11962" i="4"/>
  <c r="G11962" i="4"/>
  <c r="E11963" i="4"/>
  <c r="G11963" i="4"/>
  <c r="E11964" i="4"/>
  <c r="G11964" i="4"/>
  <c r="E11965" i="4"/>
  <c r="G11965" i="4"/>
  <c r="E11966" i="4"/>
  <c r="G11966" i="4"/>
  <c r="E11967" i="4"/>
  <c r="G11967" i="4"/>
  <c r="E11968" i="4"/>
  <c r="G11968" i="4"/>
  <c r="E11969" i="4"/>
  <c r="G11969" i="4"/>
  <c r="E11970" i="4"/>
  <c r="G11970" i="4"/>
  <c r="E11971" i="4"/>
  <c r="G11971" i="4"/>
  <c r="E11972" i="4"/>
  <c r="G11972" i="4"/>
  <c r="E11973" i="4"/>
  <c r="G11973" i="4"/>
  <c r="E11974" i="4"/>
  <c r="G11974" i="4"/>
  <c r="E11975" i="4"/>
  <c r="G11975" i="4"/>
  <c r="E11976" i="4"/>
  <c r="G11976" i="4"/>
  <c r="E11977" i="4"/>
  <c r="G11977" i="4"/>
  <c r="E11978" i="4"/>
  <c r="G11978" i="4"/>
  <c r="E11979" i="4"/>
  <c r="G11979" i="4"/>
  <c r="E11980" i="4"/>
  <c r="G11980" i="4"/>
  <c r="E11981" i="4"/>
  <c r="G11981" i="4"/>
  <c r="E11982" i="4"/>
  <c r="G11982" i="4"/>
  <c r="E11983" i="4"/>
  <c r="G11983" i="4"/>
  <c r="E11984" i="4"/>
  <c r="G11984" i="4"/>
  <c r="E11985" i="4"/>
  <c r="G11985" i="4"/>
  <c r="E11986" i="4"/>
  <c r="G11986" i="4"/>
  <c r="E11987" i="4"/>
  <c r="G11987" i="4"/>
  <c r="E11988" i="4"/>
  <c r="G11988" i="4"/>
  <c r="E11989" i="4"/>
  <c r="G11989" i="4"/>
  <c r="E11990" i="4"/>
  <c r="G11990" i="4"/>
  <c r="E11991" i="4"/>
  <c r="G11991" i="4"/>
  <c r="E11992" i="4"/>
  <c r="G11992" i="4"/>
  <c r="E11993" i="4"/>
  <c r="G11993" i="4"/>
  <c r="E11994" i="4"/>
  <c r="G11994" i="4"/>
  <c r="E11995" i="4"/>
  <c r="G11995" i="4"/>
  <c r="E11996" i="4"/>
  <c r="G11996" i="4"/>
  <c r="E11997" i="4"/>
  <c r="G11997" i="4"/>
  <c r="E11998" i="4"/>
  <c r="G11998" i="4"/>
  <c r="E11999" i="4"/>
  <c r="G11999" i="4"/>
  <c r="E12000" i="4"/>
  <c r="G12000" i="4"/>
  <c r="E12001" i="4"/>
  <c r="G12001" i="4"/>
  <c r="E12002" i="4"/>
  <c r="G12002" i="4"/>
  <c r="E12003" i="4"/>
  <c r="G12003" i="4"/>
  <c r="E12004" i="4"/>
  <c r="G12004" i="4"/>
  <c r="E12005" i="4"/>
  <c r="G12005" i="4"/>
  <c r="E12006" i="4"/>
  <c r="G12006" i="4"/>
  <c r="E12007" i="4"/>
  <c r="G12007" i="4"/>
  <c r="E12008" i="4"/>
  <c r="G12008" i="4"/>
  <c r="E12009" i="4"/>
  <c r="G12009" i="4"/>
  <c r="E12010" i="4"/>
  <c r="G12010" i="4"/>
  <c r="E12011" i="4"/>
  <c r="G12011" i="4"/>
  <c r="E12012" i="4"/>
  <c r="G12012" i="4"/>
  <c r="E12013" i="4"/>
  <c r="G12013" i="4"/>
  <c r="E12014" i="4"/>
  <c r="G12014" i="4"/>
  <c r="E12015" i="4"/>
  <c r="G12015" i="4"/>
  <c r="E12016" i="4"/>
  <c r="G12016" i="4"/>
  <c r="E12017" i="4"/>
  <c r="G12017" i="4"/>
  <c r="E12018" i="4"/>
  <c r="G12018" i="4"/>
  <c r="E12019" i="4"/>
  <c r="G12019" i="4"/>
  <c r="E12020" i="4"/>
  <c r="G12020" i="4"/>
  <c r="E12021" i="4"/>
  <c r="G12021" i="4"/>
  <c r="E12022" i="4"/>
  <c r="G12022" i="4"/>
  <c r="E12023" i="4"/>
  <c r="G12023" i="4"/>
  <c r="E12024" i="4"/>
  <c r="G12024" i="4"/>
  <c r="E12025" i="4"/>
  <c r="G12025" i="4"/>
  <c r="E12026" i="4"/>
  <c r="G12026" i="4"/>
  <c r="E12027" i="4"/>
  <c r="G12027" i="4"/>
  <c r="E12028" i="4"/>
  <c r="G12028" i="4"/>
  <c r="E12029" i="4"/>
  <c r="G12029" i="4"/>
  <c r="E12030" i="4"/>
  <c r="G12030" i="4"/>
  <c r="E12031" i="4"/>
  <c r="G12031" i="4"/>
  <c r="E12032" i="4"/>
  <c r="G12032" i="4"/>
  <c r="E12033" i="4"/>
  <c r="G12033" i="4"/>
  <c r="E12034" i="4"/>
  <c r="G12034" i="4"/>
  <c r="E12035" i="4"/>
  <c r="G12035" i="4"/>
  <c r="E12036" i="4"/>
  <c r="G12036" i="4"/>
  <c r="E12037" i="4"/>
  <c r="G12037" i="4"/>
  <c r="E12038" i="4"/>
  <c r="G12038" i="4"/>
  <c r="E12039" i="4"/>
  <c r="G12039" i="4"/>
  <c r="E12040" i="4"/>
  <c r="G12040" i="4"/>
  <c r="E12041" i="4"/>
  <c r="G12041" i="4"/>
  <c r="E12042" i="4"/>
  <c r="G12042" i="4"/>
  <c r="E12043" i="4"/>
  <c r="G12043" i="4"/>
  <c r="E12044" i="4"/>
  <c r="G12044" i="4"/>
  <c r="E12045" i="4"/>
  <c r="G12045" i="4"/>
  <c r="E12046" i="4"/>
  <c r="G12046" i="4"/>
  <c r="E12047" i="4"/>
  <c r="G12047" i="4"/>
  <c r="E12048" i="4"/>
  <c r="G12048" i="4"/>
  <c r="E12049" i="4"/>
  <c r="G12049" i="4"/>
  <c r="E12050" i="4"/>
  <c r="G12050" i="4"/>
  <c r="E12051" i="4"/>
  <c r="G12051" i="4"/>
  <c r="E12052" i="4"/>
  <c r="G12052" i="4"/>
  <c r="E12053" i="4"/>
  <c r="G12053" i="4"/>
  <c r="E12054" i="4"/>
  <c r="G12054" i="4"/>
  <c r="E12055" i="4"/>
  <c r="G12055" i="4"/>
  <c r="E12056" i="4"/>
  <c r="G12056" i="4"/>
  <c r="E12057" i="4"/>
  <c r="G12057" i="4"/>
  <c r="E12058" i="4"/>
  <c r="G12058" i="4"/>
  <c r="E12059" i="4"/>
  <c r="G12059" i="4"/>
  <c r="E12060" i="4"/>
  <c r="G12060" i="4"/>
  <c r="E12061" i="4"/>
  <c r="G12061" i="4"/>
  <c r="E12062" i="4"/>
  <c r="G12062" i="4"/>
  <c r="E12063" i="4"/>
  <c r="G12063" i="4"/>
  <c r="E12064" i="4"/>
  <c r="G12064" i="4"/>
  <c r="E12065" i="4"/>
  <c r="G12065" i="4"/>
  <c r="E12066" i="4"/>
  <c r="G12066" i="4"/>
  <c r="E12067" i="4"/>
  <c r="G12067" i="4"/>
  <c r="E12068" i="4"/>
  <c r="G12068" i="4"/>
  <c r="E12069" i="4"/>
  <c r="G12069" i="4"/>
  <c r="E12070" i="4"/>
  <c r="G12070" i="4"/>
  <c r="E12071" i="4"/>
  <c r="G12071" i="4"/>
  <c r="E12072" i="4"/>
  <c r="G12072" i="4"/>
  <c r="E12073" i="4"/>
  <c r="G12073" i="4"/>
  <c r="E12074" i="4"/>
  <c r="G12074" i="4"/>
  <c r="E12075" i="4"/>
  <c r="G12075" i="4"/>
  <c r="E12076" i="4"/>
  <c r="G12076" i="4"/>
  <c r="E12077" i="4"/>
  <c r="G12077" i="4"/>
  <c r="E12078" i="4"/>
  <c r="G12078" i="4"/>
  <c r="E12079" i="4"/>
  <c r="G12079" i="4"/>
  <c r="E12080" i="4"/>
  <c r="G12080" i="4"/>
  <c r="E12081" i="4"/>
  <c r="G12081" i="4"/>
  <c r="E12082" i="4"/>
  <c r="G12082" i="4"/>
  <c r="E12083" i="4"/>
  <c r="G12083" i="4"/>
  <c r="E12084" i="4"/>
  <c r="G12084" i="4"/>
  <c r="E12085" i="4"/>
  <c r="G12085" i="4"/>
  <c r="E12086" i="4"/>
  <c r="G12086" i="4"/>
  <c r="E12087" i="4"/>
  <c r="G12087" i="4"/>
  <c r="E12088" i="4"/>
  <c r="G12088" i="4"/>
  <c r="E12089" i="4"/>
  <c r="G12089" i="4"/>
  <c r="E12090" i="4"/>
  <c r="G12090" i="4"/>
  <c r="E12091" i="4"/>
  <c r="G12091" i="4"/>
  <c r="E12092" i="4"/>
  <c r="G12092" i="4"/>
  <c r="E12093" i="4"/>
  <c r="G12093" i="4"/>
  <c r="E12094" i="4"/>
  <c r="G12094" i="4"/>
  <c r="E12095" i="4"/>
  <c r="G12095" i="4"/>
  <c r="E12096" i="4"/>
  <c r="G12096" i="4"/>
  <c r="E12097" i="4"/>
  <c r="G12097" i="4"/>
  <c r="E12098" i="4"/>
  <c r="G12098" i="4"/>
  <c r="E12099" i="4"/>
  <c r="G12099" i="4"/>
  <c r="E12100" i="4"/>
  <c r="G12100" i="4"/>
  <c r="E12101" i="4"/>
  <c r="G12101" i="4"/>
  <c r="E12102" i="4"/>
  <c r="G12102" i="4"/>
  <c r="E12103" i="4"/>
  <c r="G12103" i="4"/>
  <c r="E12104" i="4"/>
  <c r="G12104" i="4"/>
  <c r="E12105" i="4"/>
  <c r="G12105" i="4"/>
  <c r="E12106" i="4"/>
  <c r="G12106" i="4"/>
  <c r="E12107" i="4"/>
  <c r="G12107" i="4"/>
  <c r="E12108" i="4"/>
  <c r="G12108" i="4"/>
  <c r="E12109" i="4"/>
  <c r="G12109" i="4"/>
  <c r="E12110" i="4"/>
  <c r="G12110" i="4"/>
  <c r="E12111" i="4"/>
  <c r="G12111" i="4"/>
  <c r="E12112" i="4"/>
  <c r="G12112" i="4"/>
  <c r="E12113" i="4"/>
  <c r="G12113" i="4"/>
  <c r="E12114" i="4"/>
  <c r="G12114" i="4"/>
  <c r="E12115" i="4"/>
  <c r="G12115" i="4"/>
  <c r="E12116" i="4"/>
  <c r="G12116" i="4"/>
  <c r="E12117" i="4"/>
  <c r="G12117" i="4"/>
  <c r="E12118" i="4"/>
  <c r="G12118" i="4"/>
  <c r="E12119" i="4"/>
  <c r="G12119" i="4"/>
  <c r="E12120" i="4"/>
  <c r="G12120" i="4"/>
  <c r="E12121" i="4"/>
  <c r="G12121" i="4"/>
  <c r="E12122" i="4"/>
  <c r="G12122" i="4"/>
  <c r="E12123" i="4"/>
  <c r="G12123" i="4"/>
  <c r="E12124" i="4"/>
  <c r="G12124" i="4"/>
  <c r="E12125" i="4"/>
  <c r="G12125" i="4"/>
  <c r="E12126" i="4"/>
  <c r="G12126" i="4"/>
  <c r="E12127" i="4"/>
  <c r="G12127" i="4"/>
  <c r="E12128" i="4"/>
  <c r="G12128" i="4"/>
  <c r="E12129" i="4"/>
  <c r="G12129" i="4"/>
  <c r="E12130" i="4"/>
  <c r="G12130" i="4"/>
  <c r="E12131" i="4"/>
  <c r="G12131" i="4"/>
  <c r="E12132" i="4"/>
  <c r="G12132" i="4"/>
  <c r="E12133" i="4"/>
  <c r="G12133" i="4"/>
  <c r="E12134" i="4"/>
  <c r="G12134" i="4"/>
  <c r="E12135" i="4"/>
  <c r="G12135" i="4"/>
  <c r="E12136" i="4"/>
  <c r="G12136" i="4"/>
  <c r="E12137" i="4"/>
  <c r="G12137" i="4"/>
  <c r="E12138" i="4"/>
  <c r="G12138" i="4"/>
  <c r="E12139" i="4"/>
  <c r="G12139" i="4"/>
  <c r="E12140" i="4"/>
  <c r="G12140" i="4"/>
  <c r="E12141" i="4"/>
  <c r="G12141" i="4"/>
  <c r="E12142" i="4"/>
  <c r="G12142" i="4"/>
  <c r="E12143" i="4"/>
  <c r="G12143" i="4"/>
  <c r="E12144" i="4"/>
  <c r="G12144" i="4"/>
  <c r="E12145" i="4"/>
  <c r="G12145" i="4"/>
  <c r="E12146" i="4"/>
  <c r="G12146" i="4"/>
  <c r="E12147" i="4"/>
  <c r="G12147" i="4"/>
  <c r="E12148" i="4"/>
  <c r="G12148" i="4"/>
  <c r="E12149" i="4"/>
  <c r="G12149" i="4"/>
  <c r="E12150" i="4"/>
  <c r="G12150" i="4"/>
  <c r="E12151" i="4"/>
  <c r="G12151" i="4"/>
  <c r="E12152" i="4"/>
  <c r="G12152" i="4"/>
  <c r="E12153" i="4"/>
  <c r="G12153" i="4"/>
  <c r="E12154" i="4"/>
  <c r="G12154" i="4"/>
  <c r="E12155" i="4"/>
  <c r="G12155" i="4"/>
  <c r="E12156" i="4"/>
  <c r="G12156" i="4"/>
  <c r="E12157" i="4"/>
  <c r="G12157" i="4"/>
  <c r="E12158" i="4"/>
  <c r="G12158" i="4"/>
  <c r="E12159" i="4"/>
  <c r="G12159" i="4"/>
  <c r="E12160" i="4"/>
  <c r="G12160" i="4"/>
  <c r="E12161" i="4"/>
  <c r="G12161" i="4"/>
  <c r="E12162" i="4"/>
  <c r="G12162" i="4"/>
  <c r="E12163" i="4"/>
  <c r="G12163" i="4"/>
  <c r="E12164" i="4"/>
  <c r="G12164" i="4"/>
  <c r="E12165" i="4"/>
  <c r="G12165" i="4"/>
  <c r="E12166" i="4"/>
  <c r="G12166" i="4"/>
  <c r="E12167" i="4"/>
  <c r="G12167" i="4"/>
  <c r="E12168" i="4"/>
  <c r="G12168" i="4"/>
  <c r="E12169" i="4"/>
  <c r="G12169" i="4"/>
  <c r="E12170" i="4"/>
  <c r="G12170" i="4"/>
  <c r="E12171" i="4"/>
  <c r="G12171" i="4"/>
  <c r="E12172" i="4"/>
  <c r="G12172" i="4"/>
  <c r="E12173" i="4"/>
  <c r="G12173" i="4"/>
  <c r="E12174" i="4"/>
  <c r="G12174" i="4"/>
  <c r="E12175" i="4"/>
  <c r="G12175" i="4"/>
  <c r="E12176" i="4"/>
  <c r="G12176" i="4"/>
  <c r="E12177" i="4"/>
  <c r="G12177" i="4"/>
  <c r="E12178" i="4"/>
  <c r="G12178" i="4"/>
  <c r="E12179" i="4"/>
  <c r="G12179" i="4"/>
  <c r="E12180" i="4"/>
  <c r="G12180" i="4"/>
  <c r="E12181" i="4"/>
  <c r="G12181" i="4"/>
  <c r="E12182" i="4"/>
  <c r="G12182" i="4"/>
  <c r="E12183" i="4"/>
  <c r="G12183" i="4"/>
  <c r="E12184" i="4"/>
  <c r="G12184" i="4"/>
  <c r="E12185" i="4"/>
  <c r="G12185" i="4"/>
  <c r="E12186" i="4"/>
  <c r="G12186" i="4"/>
  <c r="E12187" i="4"/>
  <c r="G12187" i="4"/>
  <c r="E12188" i="4"/>
  <c r="G12188" i="4"/>
  <c r="E12189" i="4"/>
  <c r="G12189" i="4"/>
  <c r="E12190" i="4"/>
  <c r="G12190" i="4"/>
  <c r="E12191" i="4"/>
  <c r="G12191" i="4"/>
  <c r="E12192" i="4"/>
  <c r="G12192" i="4"/>
  <c r="E12193" i="4"/>
  <c r="G12193" i="4"/>
  <c r="E12194" i="4"/>
  <c r="G12194" i="4"/>
  <c r="E12195" i="4"/>
  <c r="G12195" i="4"/>
  <c r="E12196" i="4"/>
  <c r="G12196" i="4"/>
  <c r="E12197" i="4"/>
  <c r="G12197" i="4"/>
  <c r="E12198" i="4"/>
  <c r="G12198" i="4"/>
  <c r="E12199" i="4"/>
  <c r="G12199" i="4"/>
  <c r="E12200" i="4"/>
  <c r="G12200" i="4"/>
  <c r="E12201" i="4"/>
  <c r="G12201" i="4"/>
  <c r="E12202" i="4"/>
  <c r="G12202" i="4"/>
  <c r="E12203" i="4"/>
  <c r="G12203" i="4"/>
  <c r="E12204" i="4"/>
  <c r="G12204" i="4"/>
  <c r="E12205" i="4"/>
  <c r="G12205" i="4"/>
  <c r="E12206" i="4"/>
  <c r="G12206" i="4"/>
  <c r="E12207" i="4"/>
  <c r="G12207" i="4"/>
  <c r="E12208" i="4"/>
  <c r="G12208" i="4"/>
  <c r="E12209" i="4"/>
  <c r="G12209" i="4"/>
  <c r="E12210" i="4"/>
  <c r="G12210" i="4"/>
  <c r="E12211" i="4"/>
  <c r="G12211" i="4"/>
  <c r="E12212" i="4"/>
  <c r="G12212" i="4"/>
  <c r="E12213" i="4"/>
  <c r="G12213" i="4"/>
  <c r="E12214" i="4"/>
  <c r="G12214" i="4"/>
  <c r="E12215" i="4"/>
  <c r="G12215" i="4"/>
  <c r="E12216" i="4"/>
  <c r="G12216" i="4"/>
  <c r="E12217" i="4"/>
  <c r="G12217" i="4"/>
  <c r="E12218" i="4"/>
  <c r="G12218" i="4"/>
  <c r="E12219" i="4"/>
  <c r="G12219" i="4"/>
  <c r="E12220" i="4"/>
  <c r="G12220" i="4"/>
  <c r="E12221" i="4"/>
  <c r="G12221" i="4"/>
  <c r="E12222" i="4"/>
  <c r="G12222" i="4"/>
  <c r="E12223" i="4"/>
  <c r="G12223" i="4"/>
  <c r="E12224" i="4"/>
  <c r="G12224" i="4"/>
  <c r="E12225" i="4"/>
  <c r="G12225" i="4"/>
  <c r="E12226" i="4"/>
  <c r="G12226" i="4"/>
  <c r="E12227" i="4"/>
  <c r="G12227" i="4"/>
  <c r="E12228" i="4"/>
  <c r="G12228" i="4"/>
  <c r="E12229" i="4"/>
  <c r="G12229" i="4"/>
  <c r="E12230" i="4"/>
  <c r="G12230" i="4"/>
  <c r="E12231" i="4"/>
  <c r="G12231" i="4"/>
  <c r="E12232" i="4"/>
  <c r="G12232" i="4"/>
  <c r="E12233" i="4"/>
  <c r="G12233" i="4"/>
  <c r="E12234" i="4"/>
  <c r="G12234" i="4"/>
  <c r="E12235" i="4"/>
  <c r="G12235" i="4"/>
  <c r="E12236" i="4"/>
  <c r="G12236" i="4"/>
  <c r="E12237" i="4"/>
  <c r="G12237" i="4"/>
  <c r="E12238" i="4"/>
  <c r="G12238" i="4"/>
  <c r="E12239" i="4"/>
  <c r="G12239" i="4"/>
  <c r="E12240" i="4"/>
  <c r="G12240" i="4"/>
  <c r="E12241" i="4"/>
  <c r="G12241" i="4"/>
  <c r="E12242" i="4"/>
  <c r="G12242" i="4"/>
  <c r="E12243" i="4"/>
  <c r="G12243" i="4"/>
  <c r="E12244" i="4"/>
  <c r="G12244" i="4"/>
  <c r="E12245" i="4"/>
  <c r="G12245" i="4"/>
  <c r="E12246" i="4"/>
  <c r="G12246" i="4"/>
  <c r="E12247" i="4"/>
  <c r="G12247" i="4"/>
  <c r="E12248" i="4"/>
  <c r="G12248" i="4"/>
  <c r="E12249" i="4"/>
  <c r="G12249" i="4"/>
  <c r="E12250" i="4"/>
  <c r="G12250" i="4"/>
  <c r="E12251" i="4"/>
  <c r="G12251" i="4"/>
  <c r="E12252" i="4"/>
  <c r="G12252" i="4"/>
  <c r="E12253" i="4"/>
  <c r="G12253" i="4"/>
  <c r="E12254" i="4"/>
  <c r="G12254" i="4"/>
  <c r="E12255" i="4"/>
  <c r="G12255" i="4"/>
  <c r="E12256" i="4"/>
  <c r="G12256" i="4"/>
  <c r="E12257" i="4"/>
  <c r="G12257" i="4"/>
  <c r="E12258" i="4"/>
  <c r="G12258" i="4"/>
  <c r="E12259" i="4"/>
  <c r="G12259" i="4"/>
  <c r="E12260" i="4"/>
  <c r="G12260" i="4"/>
  <c r="E12261" i="4"/>
  <c r="G12261" i="4"/>
  <c r="E12262" i="4"/>
  <c r="G12262" i="4"/>
  <c r="E12263" i="4"/>
  <c r="G12263" i="4"/>
  <c r="E12264" i="4"/>
  <c r="G12264" i="4"/>
  <c r="E12265" i="4"/>
  <c r="G12265" i="4"/>
  <c r="E12266" i="4"/>
  <c r="G12266" i="4"/>
  <c r="E12267" i="4"/>
  <c r="G12267" i="4"/>
  <c r="E12268" i="4"/>
  <c r="G12268" i="4"/>
  <c r="E12269" i="4"/>
  <c r="G12269" i="4"/>
  <c r="E12270" i="4"/>
  <c r="G12270" i="4"/>
  <c r="E12271" i="4"/>
  <c r="G12271" i="4"/>
  <c r="E12272" i="4"/>
  <c r="G12272" i="4"/>
  <c r="E12273" i="4"/>
  <c r="G12273" i="4"/>
  <c r="E12274" i="4"/>
  <c r="G12274" i="4"/>
  <c r="E12275" i="4"/>
  <c r="G12275" i="4"/>
  <c r="E12276" i="4"/>
  <c r="G12276" i="4"/>
  <c r="E12277" i="4"/>
  <c r="G12277" i="4"/>
  <c r="E12278" i="4"/>
  <c r="G12278" i="4"/>
  <c r="E12279" i="4"/>
  <c r="G12279" i="4"/>
  <c r="E12280" i="4"/>
  <c r="G12280" i="4"/>
  <c r="E12281" i="4"/>
  <c r="G12281" i="4"/>
  <c r="E12282" i="4"/>
  <c r="G12282" i="4"/>
  <c r="E12283" i="4"/>
  <c r="G12283" i="4"/>
  <c r="E12284" i="4"/>
  <c r="G12284" i="4"/>
  <c r="E12285" i="4"/>
  <c r="G12285" i="4"/>
  <c r="E12286" i="4"/>
  <c r="G12286" i="4"/>
  <c r="E12287" i="4"/>
  <c r="G12287" i="4"/>
  <c r="E12288" i="4"/>
  <c r="G12288" i="4"/>
  <c r="E12289" i="4"/>
  <c r="G12289" i="4"/>
  <c r="E12290" i="4"/>
  <c r="G12290" i="4"/>
  <c r="E12291" i="4"/>
  <c r="G12291" i="4"/>
  <c r="E12292" i="4"/>
  <c r="G12292" i="4"/>
  <c r="E12293" i="4"/>
  <c r="G12293" i="4"/>
  <c r="E12294" i="4"/>
  <c r="G12294" i="4"/>
  <c r="E12295" i="4"/>
  <c r="G12295" i="4"/>
  <c r="E12296" i="4"/>
  <c r="G12296" i="4"/>
  <c r="E12297" i="4"/>
  <c r="G12297" i="4"/>
  <c r="E12298" i="4"/>
  <c r="G12298" i="4"/>
  <c r="E12299" i="4"/>
  <c r="G12299" i="4"/>
  <c r="E12300" i="4"/>
  <c r="G12300" i="4"/>
  <c r="E12301" i="4"/>
  <c r="G12301" i="4"/>
  <c r="E12302" i="4"/>
  <c r="G12302" i="4"/>
  <c r="E12303" i="4"/>
  <c r="G12303" i="4"/>
  <c r="E12304" i="4"/>
  <c r="G12304" i="4"/>
  <c r="E12305" i="4"/>
  <c r="G12305" i="4"/>
  <c r="E12306" i="4"/>
  <c r="G12306" i="4"/>
  <c r="E12307" i="4"/>
  <c r="G12307" i="4"/>
  <c r="E12308" i="4"/>
  <c r="G12308" i="4"/>
  <c r="E12309" i="4"/>
  <c r="G12309" i="4"/>
  <c r="E12310" i="4"/>
  <c r="G12310" i="4"/>
  <c r="E12311" i="4"/>
  <c r="G12311" i="4"/>
  <c r="E12312" i="4"/>
  <c r="G12312" i="4"/>
  <c r="E12313" i="4"/>
  <c r="G12313" i="4"/>
  <c r="E12314" i="4"/>
  <c r="G12314" i="4"/>
  <c r="E12315" i="4"/>
  <c r="G12315" i="4"/>
  <c r="E12316" i="4"/>
  <c r="G12316" i="4"/>
  <c r="E12317" i="4"/>
  <c r="G12317" i="4"/>
  <c r="E12318" i="4"/>
  <c r="G12318" i="4"/>
  <c r="E12319" i="4"/>
  <c r="G12319" i="4"/>
  <c r="E12320" i="4"/>
  <c r="G12320" i="4"/>
  <c r="E12321" i="4"/>
  <c r="G12321" i="4"/>
  <c r="E12322" i="4"/>
  <c r="G12322" i="4"/>
  <c r="E12323" i="4"/>
  <c r="G12323" i="4"/>
  <c r="E12324" i="4"/>
  <c r="G12324" i="4"/>
  <c r="E12325" i="4"/>
  <c r="G12325" i="4"/>
  <c r="E12326" i="4"/>
  <c r="G12326" i="4"/>
  <c r="E12327" i="4"/>
  <c r="G12327" i="4"/>
  <c r="E12328" i="4"/>
  <c r="G12328" i="4"/>
  <c r="E12329" i="4"/>
  <c r="G12329" i="4"/>
  <c r="E12330" i="4"/>
  <c r="G12330" i="4"/>
  <c r="E12331" i="4"/>
  <c r="G12331" i="4"/>
  <c r="E12332" i="4"/>
  <c r="G12332" i="4"/>
  <c r="E12333" i="4"/>
  <c r="G12333" i="4"/>
  <c r="E12334" i="4"/>
  <c r="G12334" i="4"/>
  <c r="E12335" i="4"/>
  <c r="G12335" i="4"/>
  <c r="E12336" i="4"/>
  <c r="G12336" i="4"/>
  <c r="E12337" i="4"/>
  <c r="G12337" i="4"/>
  <c r="E12338" i="4"/>
  <c r="G12338" i="4"/>
  <c r="E12339" i="4"/>
  <c r="G12339" i="4"/>
  <c r="E12340" i="4"/>
  <c r="G12340" i="4"/>
  <c r="E12341" i="4"/>
  <c r="G12341" i="4"/>
  <c r="E12342" i="4"/>
  <c r="G12342" i="4"/>
  <c r="E12343" i="4"/>
  <c r="G12343" i="4"/>
  <c r="E12344" i="4"/>
  <c r="G12344" i="4"/>
  <c r="E12345" i="4"/>
  <c r="G12345" i="4"/>
  <c r="E12346" i="4"/>
  <c r="G12346" i="4"/>
  <c r="E12347" i="4"/>
  <c r="G12347" i="4"/>
  <c r="E12348" i="4"/>
  <c r="G12348" i="4"/>
  <c r="E12349" i="4"/>
  <c r="G12349" i="4"/>
  <c r="E12350" i="4"/>
  <c r="G12350" i="4"/>
  <c r="E12351" i="4"/>
  <c r="G12351" i="4"/>
  <c r="E12352" i="4"/>
  <c r="G12352" i="4"/>
  <c r="E12353" i="4"/>
  <c r="G12353" i="4"/>
  <c r="E12354" i="4"/>
  <c r="G12354" i="4"/>
  <c r="E12355" i="4"/>
  <c r="G12355" i="4"/>
  <c r="E12356" i="4"/>
  <c r="G12356" i="4"/>
  <c r="E12357" i="4"/>
  <c r="G12357" i="4"/>
  <c r="E12358" i="4"/>
  <c r="G12358" i="4"/>
  <c r="E12359" i="4"/>
  <c r="G12359" i="4"/>
  <c r="E12360" i="4"/>
  <c r="G12360" i="4"/>
  <c r="E12361" i="4"/>
  <c r="G12361" i="4"/>
  <c r="E12362" i="4"/>
  <c r="G12362" i="4"/>
  <c r="E12363" i="4"/>
  <c r="G12363" i="4"/>
  <c r="E12364" i="4"/>
  <c r="G12364" i="4"/>
  <c r="E12365" i="4"/>
  <c r="G12365" i="4"/>
  <c r="E12366" i="4"/>
  <c r="G12366" i="4"/>
  <c r="E12367" i="4"/>
  <c r="G12367" i="4"/>
  <c r="E12368" i="4"/>
  <c r="G12368" i="4"/>
  <c r="E12369" i="4"/>
  <c r="G12369" i="4"/>
  <c r="E12370" i="4"/>
  <c r="G12370" i="4"/>
  <c r="E12371" i="4"/>
  <c r="G12371" i="4"/>
  <c r="E12372" i="4"/>
  <c r="G12372" i="4"/>
  <c r="E12373" i="4"/>
  <c r="G12373" i="4"/>
  <c r="E12374" i="4"/>
  <c r="G12374" i="4"/>
  <c r="E12375" i="4"/>
  <c r="G12375" i="4"/>
  <c r="E12376" i="4"/>
  <c r="G12376" i="4"/>
  <c r="E12377" i="4"/>
  <c r="G12377" i="4"/>
  <c r="E12378" i="4"/>
  <c r="G12378" i="4"/>
  <c r="E12379" i="4"/>
  <c r="G12379" i="4"/>
  <c r="E12380" i="4"/>
  <c r="G12380" i="4"/>
  <c r="E12381" i="4"/>
  <c r="G12381" i="4"/>
  <c r="E12382" i="4"/>
  <c r="G12382" i="4"/>
  <c r="E12383" i="4"/>
  <c r="G12383" i="4"/>
  <c r="E12384" i="4"/>
  <c r="G12384" i="4"/>
  <c r="E12385" i="4"/>
  <c r="G12385" i="4"/>
  <c r="E12386" i="4"/>
  <c r="G12386" i="4"/>
  <c r="E12387" i="4"/>
  <c r="G12387" i="4"/>
  <c r="E12388" i="4"/>
  <c r="G12388" i="4"/>
  <c r="E12389" i="4"/>
  <c r="G12389" i="4"/>
  <c r="E12390" i="4"/>
  <c r="G12390" i="4"/>
  <c r="E12391" i="4"/>
  <c r="G12391" i="4"/>
  <c r="E12392" i="4"/>
  <c r="G12392" i="4"/>
  <c r="E12393" i="4"/>
  <c r="G12393" i="4"/>
  <c r="E12394" i="4"/>
  <c r="G12394" i="4"/>
  <c r="E12395" i="4"/>
  <c r="G12395" i="4"/>
  <c r="E12396" i="4"/>
  <c r="G12396" i="4"/>
  <c r="E12397" i="4"/>
  <c r="G12397" i="4"/>
  <c r="E12398" i="4"/>
  <c r="G12398" i="4"/>
  <c r="E12399" i="4"/>
  <c r="G12399" i="4"/>
  <c r="E12400" i="4"/>
  <c r="G12400" i="4"/>
  <c r="E12401" i="4"/>
  <c r="G12401" i="4"/>
  <c r="E12402" i="4"/>
  <c r="G12402" i="4"/>
  <c r="E12403" i="4"/>
  <c r="G12403" i="4"/>
  <c r="E12404" i="4"/>
  <c r="G12404" i="4"/>
  <c r="E12405" i="4"/>
  <c r="G12405" i="4"/>
  <c r="E12406" i="4"/>
  <c r="G12406" i="4"/>
  <c r="E12407" i="4"/>
  <c r="G12407" i="4"/>
  <c r="E12408" i="4"/>
  <c r="G12408" i="4"/>
  <c r="E12409" i="4"/>
  <c r="G12409" i="4"/>
  <c r="E12410" i="4"/>
  <c r="G12410" i="4"/>
  <c r="E12411" i="4"/>
  <c r="G12411" i="4"/>
  <c r="E12412" i="4"/>
  <c r="G12412" i="4"/>
  <c r="E12413" i="4"/>
  <c r="G12413" i="4"/>
  <c r="E12414" i="4"/>
  <c r="G12414" i="4"/>
  <c r="E12415" i="4"/>
  <c r="G12415" i="4"/>
  <c r="E12416" i="4"/>
  <c r="G12416" i="4"/>
  <c r="E12417" i="4"/>
  <c r="G12417" i="4"/>
  <c r="E12418" i="4"/>
  <c r="G12418" i="4"/>
  <c r="E12419" i="4"/>
  <c r="G12419" i="4"/>
  <c r="E12420" i="4"/>
  <c r="G12420" i="4"/>
  <c r="E12421" i="4"/>
  <c r="G12421" i="4"/>
  <c r="E12422" i="4"/>
  <c r="G12422" i="4"/>
  <c r="E12423" i="4"/>
  <c r="G12423" i="4"/>
  <c r="E12424" i="4"/>
  <c r="G12424" i="4"/>
  <c r="E12425" i="4"/>
  <c r="G12425" i="4"/>
  <c r="E12426" i="4"/>
  <c r="G12426" i="4"/>
  <c r="E12427" i="4"/>
  <c r="G12427" i="4"/>
  <c r="E12428" i="4"/>
  <c r="G12428" i="4"/>
  <c r="E12429" i="4"/>
  <c r="G12429" i="4"/>
  <c r="E12430" i="4"/>
  <c r="G12430" i="4"/>
  <c r="E12431" i="4"/>
  <c r="G12431" i="4"/>
  <c r="E12432" i="4"/>
  <c r="G12432" i="4"/>
  <c r="E12433" i="4"/>
  <c r="G12433" i="4"/>
  <c r="E12434" i="4"/>
  <c r="G12434" i="4"/>
  <c r="E12435" i="4"/>
  <c r="G12435" i="4"/>
  <c r="E12436" i="4"/>
  <c r="G12436" i="4"/>
  <c r="E12437" i="4"/>
  <c r="G12437" i="4"/>
  <c r="E12438" i="4"/>
  <c r="G12438" i="4"/>
  <c r="E12439" i="4"/>
  <c r="G12439" i="4"/>
  <c r="E12440" i="4"/>
  <c r="G12440" i="4"/>
  <c r="E12441" i="4"/>
  <c r="G12441" i="4"/>
  <c r="E12442" i="4"/>
  <c r="G12442" i="4"/>
  <c r="E12443" i="4"/>
  <c r="G12443" i="4"/>
  <c r="E12444" i="4"/>
  <c r="G12444" i="4"/>
  <c r="E12445" i="4"/>
  <c r="G12445" i="4"/>
  <c r="E12446" i="4"/>
  <c r="G12446" i="4"/>
  <c r="E12447" i="4"/>
  <c r="G12447" i="4"/>
  <c r="E12448" i="4"/>
  <c r="G12448" i="4"/>
  <c r="E12449" i="4"/>
  <c r="G12449" i="4"/>
  <c r="E12450" i="4"/>
  <c r="G12450" i="4"/>
  <c r="E12451" i="4"/>
  <c r="G12451" i="4"/>
  <c r="E12452" i="4"/>
  <c r="G12452" i="4"/>
  <c r="E12453" i="4"/>
  <c r="G12453" i="4"/>
  <c r="E12454" i="4"/>
  <c r="G12454" i="4"/>
  <c r="E12455" i="4"/>
  <c r="G12455" i="4"/>
  <c r="E12456" i="4"/>
  <c r="G12456" i="4"/>
  <c r="E12457" i="4"/>
  <c r="G12457" i="4"/>
  <c r="E12458" i="4"/>
  <c r="G12458" i="4"/>
  <c r="E12459" i="4"/>
  <c r="G12459" i="4"/>
  <c r="E12460" i="4"/>
  <c r="G12460" i="4"/>
  <c r="E12461" i="4"/>
  <c r="G12461" i="4"/>
  <c r="E12462" i="4"/>
  <c r="G12462" i="4"/>
  <c r="E12463" i="4"/>
  <c r="G12463" i="4"/>
  <c r="E12464" i="4"/>
  <c r="G12464" i="4"/>
  <c r="E12465" i="4"/>
  <c r="G12465" i="4"/>
  <c r="E12466" i="4"/>
  <c r="G12466" i="4"/>
  <c r="E12467" i="4"/>
  <c r="G12467" i="4"/>
  <c r="E12468" i="4"/>
  <c r="G12468" i="4"/>
  <c r="E12469" i="4"/>
  <c r="G12469" i="4"/>
  <c r="E12470" i="4"/>
  <c r="G12470" i="4"/>
  <c r="E12471" i="4"/>
  <c r="G12471" i="4"/>
  <c r="E12472" i="4"/>
  <c r="G12472" i="4"/>
  <c r="E12473" i="4"/>
  <c r="G12473" i="4"/>
  <c r="E12474" i="4"/>
  <c r="G12474" i="4"/>
  <c r="E12475" i="4"/>
  <c r="G12475" i="4"/>
  <c r="E12476" i="4"/>
  <c r="G12476" i="4"/>
  <c r="E12477" i="4"/>
  <c r="G12477" i="4"/>
  <c r="E12478" i="4"/>
  <c r="G12478" i="4"/>
  <c r="E12479" i="4"/>
  <c r="G12479" i="4"/>
  <c r="E12480" i="4"/>
  <c r="G12480" i="4"/>
  <c r="E12481" i="4"/>
  <c r="G12481" i="4"/>
  <c r="E12482" i="4"/>
  <c r="G12482" i="4"/>
  <c r="E12483" i="4"/>
  <c r="G12483" i="4"/>
  <c r="E12484" i="4"/>
  <c r="G12484" i="4"/>
  <c r="E12485" i="4"/>
  <c r="G12485" i="4"/>
  <c r="E12486" i="4"/>
  <c r="G12486" i="4"/>
  <c r="E12487" i="4"/>
  <c r="G12487" i="4"/>
  <c r="E12488" i="4"/>
  <c r="G12488" i="4"/>
  <c r="E12489" i="4"/>
  <c r="G12489" i="4"/>
  <c r="E12490" i="4"/>
  <c r="G12490" i="4"/>
  <c r="E12491" i="4"/>
  <c r="G12491" i="4"/>
  <c r="E12492" i="4"/>
  <c r="G12492" i="4"/>
  <c r="E12493" i="4"/>
  <c r="G12493" i="4"/>
  <c r="E12494" i="4"/>
  <c r="G12494" i="4"/>
  <c r="E12495" i="4"/>
  <c r="G12495" i="4"/>
  <c r="E12496" i="4"/>
  <c r="G12496" i="4"/>
  <c r="E12497" i="4"/>
  <c r="G12497" i="4"/>
  <c r="E12498" i="4"/>
  <c r="G12498" i="4"/>
  <c r="E12499" i="4"/>
  <c r="G12499" i="4"/>
  <c r="E12500" i="4"/>
  <c r="G12500" i="4"/>
  <c r="E12501" i="4"/>
  <c r="G12501" i="4"/>
  <c r="E12502" i="4"/>
  <c r="G12502" i="4"/>
  <c r="E12503" i="4"/>
  <c r="G12503" i="4"/>
  <c r="E12504" i="4"/>
  <c r="G12504" i="4"/>
  <c r="E12505" i="4"/>
  <c r="G12505" i="4"/>
  <c r="E12506" i="4"/>
  <c r="G12506" i="4"/>
  <c r="E12507" i="4"/>
  <c r="G12507" i="4"/>
  <c r="E12508" i="4"/>
  <c r="G12508" i="4"/>
  <c r="E12509" i="4"/>
  <c r="G12509" i="4"/>
  <c r="E12510" i="4"/>
  <c r="G12510" i="4"/>
  <c r="E12511" i="4"/>
  <c r="G12511" i="4"/>
  <c r="E12512" i="4"/>
  <c r="G12512" i="4"/>
  <c r="E12513" i="4"/>
  <c r="G12513" i="4"/>
  <c r="E12514" i="4"/>
  <c r="G12514" i="4"/>
  <c r="E12515" i="4"/>
  <c r="G12515" i="4"/>
  <c r="E12516" i="4"/>
  <c r="G12516" i="4"/>
  <c r="E12517" i="4"/>
  <c r="G12517" i="4"/>
  <c r="E12518" i="4"/>
  <c r="G12518" i="4"/>
  <c r="E12519" i="4"/>
  <c r="G12519" i="4"/>
  <c r="E12520" i="4"/>
  <c r="G12520" i="4"/>
  <c r="E12521" i="4"/>
  <c r="G12521" i="4"/>
  <c r="E12522" i="4"/>
  <c r="G12522" i="4"/>
  <c r="E12523" i="4"/>
  <c r="G12523" i="4"/>
  <c r="E12524" i="4"/>
  <c r="G12524" i="4"/>
  <c r="E12525" i="4"/>
  <c r="G12525" i="4"/>
  <c r="E12526" i="4"/>
  <c r="G12526" i="4"/>
  <c r="E12527" i="4"/>
  <c r="G12527" i="4"/>
  <c r="E12528" i="4"/>
  <c r="G12528" i="4"/>
  <c r="E12529" i="4"/>
  <c r="G12529" i="4"/>
  <c r="E12530" i="4"/>
  <c r="G12530" i="4"/>
  <c r="E12531" i="4"/>
  <c r="G12531" i="4"/>
  <c r="E12532" i="4"/>
  <c r="G12532" i="4"/>
  <c r="E12533" i="4"/>
  <c r="G12533" i="4"/>
  <c r="E12534" i="4"/>
  <c r="G12534" i="4"/>
  <c r="E12535" i="4"/>
  <c r="G12535" i="4"/>
  <c r="E12536" i="4"/>
  <c r="G12536" i="4"/>
  <c r="E12537" i="4"/>
  <c r="G12537" i="4"/>
  <c r="E12538" i="4"/>
  <c r="G12538" i="4"/>
  <c r="E12539" i="4"/>
  <c r="G12539" i="4"/>
  <c r="E12540" i="4"/>
  <c r="G12540" i="4"/>
  <c r="E12541" i="4"/>
  <c r="G12541" i="4"/>
  <c r="E12542" i="4"/>
  <c r="G12542" i="4"/>
  <c r="E12543" i="4"/>
  <c r="G12543" i="4"/>
  <c r="E12544" i="4"/>
  <c r="G12544" i="4"/>
  <c r="E12545" i="4"/>
  <c r="G12545" i="4"/>
  <c r="E12546" i="4"/>
  <c r="G12546" i="4"/>
  <c r="E12547" i="4"/>
  <c r="G12547" i="4"/>
  <c r="E12548" i="4"/>
  <c r="G12548" i="4"/>
  <c r="E12549" i="4"/>
  <c r="G12549" i="4"/>
  <c r="E12550" i="4"/>
  <c r="G12550" i="4"/>
  <c r="E12551" i="4"/>
  <c r="G12551" i="4"/>
  <c r="E12552" i="4"/>
  <c r="G12552" i="4"/>
  <c r="E12553" i="4"/>
  <c r="G12553" i="4"/>
  <c r="E12554" i="4"/>
  <c r="G12554" i="4"/>
  <c r="E12555" i="4"/>
  <c r="G12555" i="4"/>
  <c r="E12556" i="4"/>
  <c r="G12556" i="4"/>
  <c r="E12557" i="4"/>
  <c r="G12557" i="4"/>
  <c r="E12558" i="4"/>
  <c r="G12558" i="4"/>
  <c r="E12559" i="4"/>
  <c r="G12559" i="4"/>
  <c r="E12560" i="4"/>
  <c r="G12560" i="4"/>
  <c r="E12561" i="4"/>
  <c r="G12561" i="4"/>
  <c r="E12562" i="4"/>
  <c r="G12562" i="4"/>
  <c r="E12563" i="4"/>
  <c r="G12563" i="4"/>
  <c r="E12564" i="4"/>
  <c r="G12564" i="4"/>
  <c r="E12565" i="4"/>
  <c r="G12565" i="4"/>
  <c r="E12566" i="4"/>
  <c r="G12566" i="4"/>
  <c r="E12567" i="4"/>
  <c r="G12567" i="4"/>
  <c r="E12568" i="4"/>
  <c r="G12568" i="4"/>
  <c r="E12569" i="4"/>
  <c r="G12569" i="4"/>
  <c r="E12570" i="4"/>
  <c r="G12570" i="4"/>
  <c r="E12571" i="4"/>
  <c r="G12571" i="4"/>
  <c r="E12572" i="4"/>
  <c r="G12572" i="4"/>
  <c r="E12573" i="4"/>
  <c r="G12573" i="4"/>
  <c r="E12574" i="4"/>
  <c r="G12574" i="4"/>
  <c r="E12575" i="4"/>
  <c r="G12575" i="4"/>
  <c r="E12576" i="4"/>
  <c r="G12576" i="4"/>
  <c r="E12577" i="4"/>
  <c r="G12577" i="4"/>
  <c r="E12578" i="4"/>
  <c r="G12578" i="4"/>
  <c r="E12579" i="4"/>
  <c r="G12579" i="4"/>
  <c r="E12580" i="4"/>
  <c r="G12580" i="4"/>
  <c r="E12581" i="4"/>
  <c r="G12581" i="4"/>
  <c r="E12582" i="4"/>
  <c r="G12582" i="4"/>
  <c r="E12583" i="4"/>
  <c r="G12583" i="4"/>
  <c r="E12584" i="4"/>
  <c r="G12584" i="4"/>
  <c r="E12585" i="4"/>
  <c r="G12585" i="4"/>
  <c r="E12586" i="4"/>
  <c r="G12586" i="4"/>
  <c r="E12587" i="4"/>
  <c r="G12587" i="4"/>
  <c r="E12588" i="4"/>
  <c r="G12588" i="4"/>
  <c r="E12589" i="4"/>
  <c r="G12589" i="4"/>
  <c r="E12590" i="4"/>
  <c r="G12590" i="4"/>
  <c r="E12591" i="4"/>
  <c r="G12591" i="4"/>
  <c r="E12592" i="4"/>
  <c r="G12592" i="4"/>
  <c r="E12593" i="4"/>
  <c r="G12593" i="4"/>
  <c r="E12594" i="4"/>
  <c r="G12594" i="4"/>
  <c r="E12595" i="4"/>
  <c r="G12595" i="4"/>
  <c r="E12596" i="4"/>
  <c r="G12596" i="4"/>
  <c r="E12597" i="4"/>
  <c r="G12597" i="4"/>
  <c r="E12598" i="4"/>
  <c r="G12598" i="4"/>
  <c r="E12599" i="4"/>
  <c r="G12599" i="4"/>
  <c r="E12600" i="4"/>
  <c r="G12600" i="4"/>
  <c r="E12601" i="4"/>
  <c r="G12601" i="4"/>
  <c r="E12602" i="4"/>
  <c r="G12602" i="4"/>
  <c r="E12603" i="4"/>
  <c r="G12603" i="4"/>
  <c r="E12604" i="4"/>
  <c r="G12604" i="4"/>
  <c r="E12605" i="4"/>
  <c r="G12605" i="4"/>
  <c r="E12606" i="4"/>
  <c r="G12606" i="4"/>
  <c r="E12607" i="4"/>
  <c r="G12607" i="4"/>
  <c r="E12608" i="4"/>
  <c r="G12608" i="4"/>
  <c r="E12609" i="4"/>
  <c r="G12609" i="4"/>
  <c r="E12610" i="4"/>
  <c r="G12610" i="4"/>
  <c r="E12611" i="4"/>
  <c r="G12611" i="4"/>
  <c r="E12612" i="4"/>
  <c r="G12612" i="4"/>
  <c r="E12613" i="4"/>
  <c r="G12613" i="4"/>
  <c r="E12614" i="4"/>
  <c r="G12614" i="4"/>
  <c r="E12615" i="4"/>
  <c r="G12615" i="4"/>
  <c r="E12616" i="4"/>
  <c r="G12616" i="4"/>
  <c r="E12617" i="4"/>
  <c r="G12617" i="4"/>
  <c r="E12618" i="4"/>
  <c r="G12618" i="4"/>
  <c r="E12619" i="4"/>
  <c r="G12619" i="4"/>
  <c r="E12620" i="4"/>
  <c r="G12620" i="4"/>
  <c r="E12621" i="4"/>
  <c r="G12621" i="4"/>
  <c r="E12622" i="4"/>
  <c r="G12622" i="4"/>
  <c r="E12623" i="4"/>
  <c r="G12623" i="4"/>
  <c r="E12624" i="4"/>
  <c r="G12624" i="4"/>
  <c r="E12625" i="4"/>
  <c r="G12625" i="4"/>
  <c r="E12626" i="4"/>
  <c r="G12626" i="4"/>
  <c r="E12627" i="4"/>
  <c r="G12627" i="4"/>
  <c r="E12628" i="4"/>
  <c r="G12628" i="4"/>
  <c r="E12629" i="4"/>
  <c r="G12629" i="4"/>
  <c r="E12630" i="4"/>
  <c r="G12630" i="4"/>
  <c r="E12631" i="4"/>
  <c r="G12631" i="4"/>
  <c r="E12632" i="4"/>
  <c r="G12632" i="4"/>
  <c r="E12633" i="4"/>
  <c r="G12633" i="4"/>
  <c r="E12634" i="4"/>
  <c r="G12634" i="4"/>
  <c r="E12635" i="4"/>
  <c r="G12635" i="4"/>
  <c r="E12636" i="4"/>
  <c r="G12636" i="4"/>
  <c r="E12637" i="4"/>
  <c r="G12637" i="4"/>
  <c r="E12638" i="4"/>
  <c r="G12638" i="4"/>
  <c r="E12639" i="4"/>
  <c r="G12639" i="4"/>
  <c r="E12640" i="4"/>
  <c r="G12640" i="4"/>
  <c r="E12641" i="4"/>
  <c r="G12641" i="4"/>
  <c r="E12642" i="4"/>
  <c r="G12642" i="4"/>
  <c r="E12643" i="4"/>
  <c r="G12643" i="4"/>
  <c r="E12644" i="4"/>
  <c r="G12644" i="4"/>
  <c r="E12645" i="4"/>
  <c r="G12645" i="4"/>
  <c r="E12646" i="4"/>
  <c r="G12646" i="4"/>
  <c r="E12647" i="4"/>
  <c r="G12647" i="4"/>
  <c r="E12648" i="4"/>
  <c r="G12648" i="4"/>
  <c r="E12649" i="4"/>
  <c r="G12649" i="4"/>
  <c r="E12650" i="4"/>
  <c r="G12650" i="4"/>
  <c r="E12651" i="4"/>
  <c r="G12651" i="4"/>
  <c r="E12652" i="4"/>
  <c r="G12652" i="4"/>
  <c r="E12653" i="4"/>
  <c r="G12653" i="4"/>
  <c r="E12654" i="4"/>
  <c r="G12654" i="4"/>
  <c r="E12655" i="4"/>
  <c r="G12655" i="4"/>
  <c r="E12656" i="4"/>
  <c r="G12656" i="4"/>
  <c r="E12657" i="4"/>
  <c r="G12657" i="4"/>
  <c r="E12658" i="4"/>
  <c r="G12658" i="4"/>
  <c r="E12659" i="4"/>
  <c r="G12659" i="4"/>
  <c r="E12660" i="4"/>
  <c r="G12660" i="4"/>
  <c r="E12661" i="4"/>
  <c r="G12661" i="4"/>
  <c r="E12662" i="4"/>
  <c r="G12662" i="4"/>
  <c r="E12663" i="4"/>
  <c r="G12663" i="4"/>
  <c r="E12664" i="4"/>
  <c r="G12664" i="4"/>
  <c r="E12665" i="4"/>
  <c r="G12665" i="4"/>
  <c r="E12666" i="4"/>
  <c r="G12666" i="4"/>
  <c r="E12667" i="4"/>
  <c r="G12667" i="4"/>
  <c r="E12668" i="4"/>
  <c r="G12668" i="4"/>
  <c r="E12669" i="4"/>
  <c r="G12669" i="4"/>
  <c r="E12670" i="4"/>
  <c r="G12670" i="4"/>
  <c r="E12671" i="4"/>
  <c r="G12671" i="4"/>
  <c r="E12672" i="4"/>
  <c r="G12672" i="4"/>
  <c r="E12673" i="4"/>
  <c r="G12673" i="4"/>
  <c r="E12674" i="4"/>
  <c r="G12674" i="4"/>
  <c r="E12675" i="4"/>
  <c r="G12675" i="4"/>
  <c r="E12676" i="4"/>
  <c r="G12676" i="4"/>
  <c r="E12677" i="4"/>
  <c r="G12677" i="4"/>
  <c r="E12678" i="4"/>
  <c r="G12678" i="4"/>
  <c r="E12679" i="4"/>
  <c r="G12679" i="4"/>
  <c r="E12680" i="4"/>
  <c r="G12680" i="4"/>
  <c r="E12681" i="4"/>
  <c r="G12681" i="4"/>
  <c r="E12682" i="4"/>
  <c r="G12682" i="4"/>
  <c r="E12683" i="4"/>
  <c r="G12683" i="4"/>
  <c r="E12684" i="4"/>
  <c r="G12684" i="4"/>
  <c r="E12685" i="4"/>
  <c r="G12685" i="4"/>
  <c r="E12686" i="4"/>
  <c r="G12686" i="4"/>
  <c r="E12687" i="4"/>
  <c r="G12687" i="4"/>
  <c r="E12688" i="4"/>
  <c r="G12688" i="4"/>
  <c r="E12689" i="4"/>
  <c r="G12689" i="4"/>
  <c r="E12690" i="4"/>
  <c r="G12690" i="4"/>
  <c r="E12691" i="4"/>
  <c r="G12691" i="4"/>
  <c r="E12692" i="4"/>
  <c r="G12692" i="4"/>
  <c r="E12693" i="4"/>
  <c r="G12693" i="4"/>
  <c r="E12694" i="4"/>
  <c r="G12694" i="4"/>
  <c r="E12695" i="4"/>
  <c r="G12695" i="4"/>
  <c r="E12696" i="4"/>
  <c r="G12696" i="4"/>
  <c r="E12697" i="4"/>
  <c r="G12697" i="4"/>
  <c r="E12698" i="4"/>
  <c r="G12698" i="4"/>
  <c r="E12699" i="4"/>
  <c r="G12699" i="4"/>
  <c r="E12700" i="4"/>
  <c r="G12700" i="4"/>
  <c r="E12701" i="4"/>
  <c r="G12701" i="4"/>
  <c r="E12702" i="4"/>
  <c r="G12702" i="4"/>
  <c r="E12703" i="4"/>
  <c r="G12703" i="4"/>
  <c r="E12704" i="4"/>
  <c r="G12704" i="4"/>
  <c r="E12705" i="4"/>
  <c r="G12705" i="4"/>
  <c r="E12706" i="4"/>
  <c r="G12706" i="4"/>
  <c r="E12707" i="4"/>
  <c r="G12707" i="4"/>
  <c r="E12708" i="4"/>
  <c r="G12708" i="4"/>
  <c r="E12709" i="4"/>
  <c r="G12709" i="4"/>
  <c r="E12710" i="4"/>
  <c r="G12710" i="4"/>
  <c r="E12711" i="4"/>
  <c r="G12711" i="4"/>
  <c r="E12712" i="4"/>
  <c r="G12712" i="4"/>
  <c r="E12713" i="4"/>
  <c r="G12713" i="4"/>
  <c r="E12714" i="4"/>
  <c r="G12714" i="4"/>
  <c r="E12715" i="4"/>
  <c r="G12715" i="4"/>
  <c r="E12716" i="4"/>
  <c r="G12716" i="4"/>
  <c r="E12717" i="4"/>
  <c r="G12717" i="4"/>
  <c r="E12718" i="4"/>
  <c r="G12718" i="4"/>
  <c r="E12719" i="4"/>
  <c r="G12719" i="4"/>
  <c r="E12720" i="4"/>
  <c r="G12720" i="4"/>
  <c r="E12721" i="4"/>
  <c r="G12721" i="4"/>
  <c r="E12722" i="4"/>
  <c r="G12722" i="4"/>
  <c r="E12723" i="4"/>
  <c r="G12723" i="4"/>
  <c r="E12724" i="4"/>
  <c r="G12724" i="4"/>
  <c r="E12725" i="4"/>
  <c r="G12725" i="4"/>
  <c r="E12726" i="4"/>
  <c r="G12726" i="4"/>
  <c r="E12727" i="4"/>
  <c r="G12727" i="4"/>
  <c r="E12728" i="4"/>
  <c r="G12728" i="4"/>
  <c r="E12729" i="4"/>
  <c r="G12729" i="4"/>
  <c r="E12730" i="4"/>
  <c r="G12730" i="4"/>
  <c r="E12731" i="4"/>
  <c r="G12731" i="4"/>
  <c r="E12732" i="4"/>
  <c r="G12732" i="4"/>
  <c r="E12733" i="4"/>
  <c r="G12733" i="4"/>
  <c r="E12734" i="4"/>
  <c r="G12734" i="4"/>
  <c r="E12735" i="4"/>
  <c r="G12735" i="4"/>
  <c r="E12736" i="4"/>
  <c r="G12736" i="4"/>
  <c r="E12737" i="4"/>
  <c r="G12737" i="4"/>
  <c r="E12738" i="4"/>
  <c r="G12738" i="4"/>
  <c r="E12739" i="4"/>
  <c r="G12739" i="4"/>
  <c r="E12740" i="4"/>
  <c r="G12740" i="4"/>
  <c r="E12741" i="4"/>
  <c r="G12741" i="4"/>
  <c r="E12742" i="4"/>
  <c r="G12742" i="4"/>
  <c r="E12743" i="4"/>
  <c r="G12743" i="4"/>
  <c r="E12744" i="4"/>
  <c r="G12744" i="4"/>
  <c r="E12745" i="4"/>
  <c r="G12745" i="4"/>
  <c r="E12746" i="4"/>
  <c r="G12746" i="4"/>
  <c r="E12747" i="4"/>
  <c r="G12747" i="4"/>
  <c r="E12748" i="4"/>
  <c r="G12748" i="4"/>
  <c r="E12749" i="4"/>
  <c r="G12749" i="4"/>
  <c r="E12750" i="4"/>
  <c r="G12750" i="4"/>
  <c r="E12751" i="4"/>
  <c r="G12751" i="4"/>
  <c r="E12752" i="4"/>
  <c r="G12752" i="4"/>
  <c r="E12753" i="4"/>
  <c r="G12753" i="4"/>
  <c r="E12754" i="4"/>
  <c r="G12754" i="4"/>
  <c r="E12755" i="4"/>
  <c r="G12755" i="4"/>
  <c r="E12756" i="4"/>
  <c r="G12756" i="4"/>
  <c r="E12757" i="4"/>
  <c r="G12757" i="4"/>
  <c r="E12758" i="4"/>
  <c r="G12758" i="4"/>
  <c r="E12759" i="4"/>
  <c r="G12759" i="4"/>
  <c r="E12760" i="4"/>
  <c r="G12760" i="4"/>
  <c r="E12761" i="4"/>
  <c r="G12761" i="4"/>
  <c r="E12762" i="4"/>
  <c r="G12762" i="4"/>
  <c r="E12763" i="4"/>
  <c r="G12763" i="4"/>
  <c r="E12764" i="4"/>
  <c r="G12764" i="4"/>
  <c r="E12765" i="4"/>
  <c r="G12765" i="4"/>
  <c r="E12766" i="4"/>
  <c r="G12766" i="4"/>
  <c r="E12767" i="4"/>
  <c r="G12767" i="4"/>
  <c r="E12768" i="4"/>
  <c r="G12768" i="4"/>
  <c r="E12769" i="4"/>
  <c r="G12769" i="4"/>
  <c r="E12770" i="4"/>
  <c r="G12770" i="4"/>
  <c r="E12771" i="4"/>
  <c r="G12771" i="4"/>
  <c r="E12772" i="4"/>
  <c r="G12772" i="4"/>
  <c r="E12773" i="4"/>
  <c r="G12773" i="4"/>
  <c r="E12774" i="4"/>
  <c r="G12774" i="4"/>
  <c r="E12775" i="4"/>
  <c r="G12775" i="4"/>
  <c r="E12776" i="4"/>
  <c r="G12776" i="4"/>
  <c r="E12777" i="4"/>
  <c r="G12777" i="4"/>
  <c r="E12778" i="4"/>
  <c r="G12778" i="4"/>
  <c r="E12779" i="4"/>
  <c r="G12779" i="4"/>
  <c r="E12780" i="4"/>
  <c r="G12780" i="4"/>
  <c r="E12781" i="4"/>
  <c r="G12781" i="4"/>
  <c r="E12782" i="4"/>
  <c r="G12782" i="4"/>
  <c r="E12783" i="4"/>
  <c r="G12783" i="4"/>
  <c r="E12784" i="4"/>
  <c r="G12784" i="4"/>
  <c r="E12785" i="4"/>
  <c r="G12785" i="4"/>
  <c r="E12786" i="4"/>
  <c r="G12786" i="4"/>
  <c r="E12787" i="4"/>
  <c r="G12787" i="4"/>
  <c r="E12788" i="4"/>
  <c r="G12788" i="4"/>
  <c r="E12789" i="4"/>
  <c r="G12789" i="4"/>
  <c r="E12790" i="4"/>
  <c r="G12790" i="4"/>
  <c r="E12791" i="4"/>
  <c r="G12791" i="4"/>
  <c r="E12792" i="4"/>
  <c r="G12792" i="4"/>
  <c r="E12793" i="4"/>
  <c r="G12793" i="4"/>
  <c r="E12794" i="4"/>
  <c r="G12794" i="4"/>
  <c r="E12795" i="4"/>
  <c r="G12795" i="4"/>
  <c r="E12796" i="4"/>
  <c r="G12796" i="4"/>
  <c r="E12797" i="4"/>
  <c r="G12797" i="4"/>
  <c r="E12798" i="4"/>
  <c r="G12798" i="4"/>
  <c r="E12799" i="4"/>
  <c r="G12799" i="4"/>
  <c r="E12800" i="4"/>
  <c r="G12800" i="4"/>
  <c r="E12801" i="4"/>
  <c r="G12801" i="4"/>
  <c r="E12802" i="4"/>
  <c r="G12802" i="4"/>
  <c r="E12803" i="4"/>
  <c r="G12803" i="4"/>
  <c r="E12804" i="4"/>
  <c r="G12804" i="4"/>
  <c r="E12805" i="4"/>
  <c r="G12805" i="4"/>
  <c r="E12806" i="4"/>
  <c r="G12806" i="4"/>
  <c r="E12807" i="4"/>
  <c r="G12807" i="4"/>
  <c r="E12808" i="4"/>
  <c r="G12808" i="4"/>
  <c r="E12809" i="4"/>
  <c r="G12809" i="4"/>
  <c r="E12810" i="4"/>
  <c r="G12810" i="4"/>
  <c r="E12811" i="4"/>
  <c r="G12811" i="4"/>
  <c r="E12812" i="4"/>
  <c r="G12812" i="4"/>
  <c r="E12813" i="4"/>
  <c r="G12813" i="4"/>
  <c r="E12814" i="4"/>
  <c r="G12814" i="4"/>
  <c r="E12815" i="4"/>
  <c r="G12815" i="4"/>
  <c r="E12816" i="4"/>
  <c r="G12816" i="4"/>
  <c r="E12817" i="4"/>
  <c r="G12817" i="4"/>
  <c r="E12818" i="4"/>
  <c r="G12818" i="4"/>
  <c r="E12819" i="4"/>
  <c r="G12819" i="4"/>
  <c r="E12820" i="4"/>
  <c r="G12820" i="4"/>
  <c r="E12821" i="4"/>
  <c r="G12821" i="4"/>
  <c r="E12822" i="4"/>
  <c r="G12822" i="4"/>
  <c r="E12823" i="4"/>
  <c r="G12823" i="4"/>
  <c r="E12824" i="4"/>
  <c r="G12824" i="4"/>
  <c r="E12825" i="4"/>
  <c r="G12825" i="4"/>
  <c r="E12826" i="4"/>
  <c r="G12826" i="4"/>
  <c r="E12827" i="4"/>
  <c r="G12827" i="4"/>
  <c r="E12828" i="4"/>
  <c r="G12828" i="4"/>
  <c r="E12829" i="4"/>
  <c r="G12829" i="4"/>
  <c r="E12830" i="4"/>
  <c r="G12830" i="4"/>
  <c r="E12831" i="4"/>
  <c r="G12831" i="4"/>
  <c r="E12832" i="4"/>
  <c r="G12832" i="4"/>
  <c r="E12833" i="4"/>
  <c r="G12833" i="4"/>
  <c r="E12834" i="4"/>
  <c r="G12834" i="4"/>
  <c r="E12835" i="4"/>
  <c r="G12835" i="4"/>
  <c r="E12836" i="4"/>
  <c r="G12836" i="4"/>
  <c r="E12837" i="4"/>
  <c r="G12837" i="4"/>
  <c r="E12838" i="4"/>
  <c r="G12838" i="4"/>
  <c r="E12839" i="4"/>
  <c r="G12839" i="4"/>
  <c r="E12840" i="4"/>
  <c r="G12840" i="4"/>
  <c r="E12841" i="4"/>
  <c r="G12841" i="4"/>
  <c r="E12842" i="4"/>
  <c r="G12842" i="4"/>
  <c r="E12843" i="4"/>
  <c r="G12843" i="4"/>
  <c r="E12844" i="4"/>
  <c r="G12844" i="4"/>
  <c r="E12845" i="4"/>
  <c r="G12845" i="4"/>
  <c r="E12846" i="4"/>
  <c r="G12846" i="4"/>
  <c r="E12847" i="4"/>
  <c r="G12847" i="4"/>
  <c r="E12848" i="4"/>
  <c r="G12848" i="4"/>
  <c r="E12849" i="4"/>
  <c r="G12849" i="4"/>
  <c r="E12850" i="4"/>
  <c r="G12850" i="4"/>
  <c r="E12851" i="4"/>
  <c r="G12851" i="4"/>
  <c r="E12852" i="4"/>
  <c r="G12852" i="4"/>
  <c r="E12853" i="4"/>
  <c r="G12853" i="4"/>
  <c r="E12854" i="4"/>
  <c r="G12854" i="4"/>
  <c r="E12855" i="4"/>
  <c r="G12855" i="4"/>
  <c r="E12856" i="4"/>
  <c r="G12856" i="4"/>
  <c r="E12857" i="4"/>
  <c r="G12857" i="4"/>
  <c r="E12858" i="4"/>
  <c r="G12858" i="4"/>
  <c r="E12859" i="4"/>
  <c r="G12859" i="4"/>
  <c r="E12860" i="4"/>
  <c r="G12860" i="4"/>
  <c r="E12861" i="4"/>
  <c r="G12861" i="4"/>
  <c r="E12862" i="4"/>
  <c r="G12862" i="4"/>
  <c r="E12863" i="4"/>
  <c r="G12863" i="4"/>
  <c r="E12864" i="4"/>
  <c r="G12864" i="4"/>
  <c r="E12865" i="4"/>
  <c r="G12865" i="4"/>
  <c r="E12866" i="4"/>
  <c r="G12866" i="4"/>
  <c r="E12867" i="4"/>
  <c r="G12867" i="4"/>
  <c r="E12868" i="4"/>
  <c r="G12868" i="4"/>
  <c r="E12869" i="4"/>
  <c r="G12869" i="4"/>
  <c r="E12870" i="4"/>
  <c r="G12870" i="4"/>
  <c r="E12871" i="4"/>
  <c r="G12871" i="4"/>
  <c r="E12872" i="4"/>
  <c r="G12872" i="4"/>
  <c r="E12873" i="4"/>
  <c r="G12873" i="4"/>
  <c r="E12874" i="4"/>
  <c r="G12874" i="4"/>
  <c r="E12875" i="4"/>
  <c r="G12875" i="4"/>
  <c r="E12876" i="4"/>
  <c r="G12876" i="4"/>
  <c r="E12877" i="4"/>
  <c r="G12877" i="4"/>
  <c r="E12878" i="4"/>
  <c r="G12878" i="4"/>
  <c r="E12879" i="4"/>
  <c r="G12879" i="4"/>
  <c r="E12880" i="4"/>
  <c r="G12880" i="4"/>
  <c r="E12881" i="4"/>
  <c r="G12881" i="4"/>
  <c r="E12882" i="4"/>
  <c r="G12882" i="4"/>
  <c r="E12883" i="4"/>
  <c r="G12883" i="4"/>
  <c r="E12884" i="4"/>
  <c r="G12884" i="4"/>
  <c r="E12885" i="4"/>
  <c r="G12885" i="4"/>
  <c r="E12886" i="4"/>
  <c r="G12886" i="4"/>
  <c r="E12887" i="4"/>
  <c r="G12887" i="4"/>
  <c r="E12888" i="4"/>
  <c r="G12888" i="4"/>
  <c r="E12889" i="4"/>
  <c r="G12889" i="4"/>
  <c r="E12890" i="4"/>
  <c r="G12890" i="4"/>
  <c r="E12891" i="4"/>
  <c r="G12891" i="4"/>
  <c r="E12892" i="4"/>
  <c r="G12892" i="4"/>
  <c r="E12893" i="4"/>
  <c r="G12893" i="4"/>
  <c r="E12894" i="4"/>
  <c r="G12894" i="4"/>
  <c r="E12895" i="4"/>
  <c r="G12895" i="4"/>
  <c r="E12896" i="4"/>
  <c r="G12896" i="4"/>
  <c r="E12897" i="4"/>
  <c r="G12897" i="4"/>
  <c r="E12898" i="4"/>
  <c r="G12898" i="4"/>
  <c r="E12899" i="4"/>
  <c r="G12899" i="4"/>
  <c r="E12900" i="4"/>
  <c r="G12900" i="4"/>
  <c r="E12901" i="4"/>
  <c r="G12901" i="4"/>
  <c r="E12902" i="4"/>
  <c r="G12902" i="4"/>
  <c r="E12903" i="4"/>
  <c r="G12903" i="4"/>
  <c r="E12904" i="4"/>
  <c r="G12904" i="4"/>
  <c r="E12905" i="4"/>
  <c r="G12905" i="4"/>
  <c r="E12906" i="4"/>
  <c r="G12906" i="4"/>
  <c r="E12907" i="4"/>
  <c r="G12907" i="4"/>
  <c r="E12908" i="4"/>
  <c r="G12908" i="4"/>
  <c r="E12909" i="4"/>
  <c r="G12909" i="4"/>
  <c r="E12910" i="4"/>
  <c r="G12910" i="4"/>
  <c r="E12911" i="4"/>
  <c r="G12911" i="4"/>
  <c r="E12912" i="4"/>
  <c r="G12912" i="4"/>
  <c r="E12913" i="4"/>
  <c r="G12913" i="4"/>
  <c r="E12914" i="4"/>
  <c r="G12914" i="4"/>
  <c r="E12915" i="4"/>
  <c r="G12915" i="4"/>
  <c r="E12916" i="4"/>
  <c r="G12916" i="4"/>
  <c r="E12917" i="4"/>
  <c r="G12917" i="4"/>
  <c r="E12918" i="4"/>
  <c r="G12918" i="4"/>
  <c r="E12919" i="4"/>
  <c r="G12919" i="4"/>
  <c r="E12920" i="4"/>
  <c r="G12920" i="4"/>
  <c r="E12921" i="4"/>
  <c r="G12921" i="4"/>
  <c r="E12922" i="4"/>
  <c r="G12922" i="4"/>
  <c r="E12923" i="4"/>
  <c r="G12923" i="4"/>
  <c r="E12924" i="4"/>
  <c r="G12924" i="4"/>
  <c r="E12925" i="4"/>
  <c r="G12925" i="4"/>
  <c r="E12926" i="4"/>
  <c r="G12926" i="4"/>
  <c r="E12927" i="4"/>
  <c r="G12927" i="4"/>
  <c r="E12928" i="4"/>
  <c r="G12928" i="4"/>
  <c r="E12929" i="4"/>
  <c r="G12929" i="4"/>
  <c r="E12930" i="4"/>
  <c r="G12930" i="4"/>
  <c r="E12931" i="4"/>
  <c r="G12931" i="4"/>
  <c r="E12932" i="4"/>
  <c r="G12932" i="4"/>
  <c r="E12933" i="4"/>
  <c r="G12933" i="4"/>
  <c r="E12934" i="4"/>
  <c r="G12934" i="4"/>
  <c r="E12935" i="4"/>
  <c r="G12935" i="4"/>
  <c r="E12936" i="4"/>
  <c r="G12936" i="4"/>
  <c r="E12937" i="4"/>
  <c r="G12937" i="4"/>
  <c r="E12938" i="4"/>
  <c r="G12938" i="4"/>
  <c r="E12939" i="4"/>
  <c r="G12939" i="4"/>
  <c r="E12940" i="4"/>
  <c r="G12940" i="4"/>
  <c r="E12941" i="4"/>
  <c r="G12941" i="4"/>
  <c r="E12942" i="4"/>
  <c r="G12942" i="4"/>
  <c r="E12943" i="4"/>
  <c r="G12943" i="4"/>
  <c r="E12944" i="4"/>
  <c r="G12944" i="4"/>
  <c r="E12945" i="4"/>
  <c r="G12945" i="4"/>
  <c r="E12946" i="4"/>
  <c r="G12946" i="4"/>
  <c r="E12947" i="4"/>
  <c r="G12947" i="4"/>
  <c r="E12948" i="4"/>
  <c r="G12948" i="4"/>
  <c r="E12949" i="4"/>
  <c r="G12949" i="4"/>
  <c r="E12950" i="4"/>
  <c r="G12950" i="4"/>
  <c r="E12951" i="4"/>
  <c r="G12951" i="4"/>
  <c r="E12952" i="4"/>
  <c r="G12952" i="4"/>
  <c r="E12953" i="4"/>
  <c r="G12953" i="4"/>
  <c r="E12954" i="4"/>
  <c r="G12954" i="4"/>
  <c r="E12955" i="4"/>
  <c r="G12955" i="4"/>
  <c r="E12956" i="4"/>
  <c r="G12956" i="4"/>
  <c r="E12957" i="4"/>
  <c r="G12957" i="4"/>
  <c r="E12958" i="4"/>
  <c r="G12958" i="4"/>
  <c r="E12959" i="4"/>
  <c r="G12959" i="4"/>
  <c r="E12960" i="4"/>
  <c r="G12960" i="4"/>
  <c r="E12961" i="4"/>
  <c r="G12961" i="4"/>
  <c r="E12962" i="4"/>
  <c r="G12962" i="4"/>
  <c r="E12963" i="4"/>
  <c r="G12963" i="4"/>
  <c r="E12964" i="4"/>
  <c r="G12964" i="4"/>
  <c r="E12965" i="4"/>
  <c r="G12965" i="4"/>
  <c r="E12966" i="4"/>
  <c r="G12966" i="4"/>
  <c r="E12967" i="4"/>
  <c r="G12967" i="4"/>
  <c r="E12968" i="4"/>
  <c r="G12968" i="4"/>
  <c r="E12969" i="4"/>
  <c r="G12969" i="4"/>
  <c r="E12970" i="4"/>
  <c r="G12970" i="4"/>
  <c r="E12971" i="4"/>
  <c r="G12971" i="4"/>
  <c r="E12972" i="4"/>
  <c r="G12972" i="4"/>
  <c r="E12973" i="4"/>
  <c r="G12973" i="4"/>
  <c r="E12974" i="4"/>
  <c r="G12974" i="4"/>
  <c r="E12975" i="4"/>
  <c r="G12975" i="4"/>
  <c r="E12976" i="4"/>
  <c r="G12976" i="4"/>
  <c r="E12977" i="4"/>
  <c r="G12977" i="4"/>
  <c r="E12978" i="4"/>
  <c r="G12978" i="4"/>
  <c r="E12979" i="4"/>
  <c r="G12979" i="4"/>
  <c r="E12980" i="4"/>
  <c r="G12980" i="4"/>
  <c r="E12981" i="4"/>
  <c r="G12981" i="4"/>
  <c r="E12982" i="4"/>
  <c r="G12982" i="4"/>
  <c r="E12983" i="4"/>
  <c r="G12983" i="4"/>
  <c r="E12984" i="4"/>
  <c r="G12984" i="4"/>
  <c r="E12985" i="4"/>
  <c r="G12985" i="4"/>
  <c r="E12986" i="4"/>
  <c r="G12986" i="4"/>
  <c r="E12987" i="4"/>
  <c r="G12987" i="4"/>
  <c r="E12988" i="4"/>
  <c r="G12988" i="4"/>
  <c r="E12989" i="4"/>
  <c r="G12989" i="4"/>
  <c r="E12990" i="4"/>
  <c r="G12990" i="4"/>
  <c r="E12991" i="4"/>
  <c r="G12991" i="4"/>
  <c r="E12992" i="4"/>
  <c r="G12992" i="4"/>
  <c r="E12993" i="4"/>
  <c r="G12993" i="4"/>
  <c r="E12994" i="4"/>
  <c r="G12994" i="4"/>
  <c r="E12995" i="4"/>
  <c r="G12995" i="4"/>
  <c r="E12996" i="4"/>
  <c r="G12996" i="4"/>
  <c r="E12997" i="4"/>
  <c r="G12997" i="4"/>
  <c r="E12998" i="4"/>
  <c r="G12998" i="4"/>
  <c r="E12999" i="4"/>
  <c r="G12999" i="4"/>
  <c r="E13000" i="4"/>
  <c r="G13000" i="4"/>
  <c r="E13001" i="4"/>
  <c r="G13001" i="4"/>
  <c r="E13002" i="4"/>
  <c r="G13002" i="4"/>
  <c r="E13003" i="4"/>
  <c r="G13003" i="4"/>
  <c r="E13004" i="4"/>
  <c r="G13004" i="4"/>
  <c r="E13005" i="4"/>
  <c r="G13005" i="4"/>
  <c r="E13006" i="4"/>
  <c r="G13006" i="4"/>
  <c r="E13007" i="4"/>
  <c r="G13007" i="4"/>
  <c r="E13008" i="4"/>
  <c r="G13008" i="4"/>
  <c r="E13009" i="4"/>
  <c r="G13009" i="4"/>
  <c r="E13010" i="4"/>
  <c r="G13010" i="4"/>
  <c r="E13011" i="4"/>
  <c r="G13011" i="4"/>
  <c r="E13012" i="4"/>
  <c r="G13012" i="4"/>
  <c r="E13013" i="4"/>
  <c r="G13013" i="4"/>
  <c r="E13014" i="4"/>
  <c r="G13014" i="4"/>
  <c r="E13015" i="4"/>
  <c r="G13015" i="4"/>
  <c r="E13016" i="4"/>
  <c r="G13016" i="4"/>
  <c r="E13017" i="4"/>
  <c r="G13017" i="4"/>
  <c r="E13018" i="4"/>
  <c r="G13018" i="4"/>
  <c r="E13019" i="4"/>
  <c r="G13019" i="4"/>
  <c r="E13020" i="4"/>
  <c r="G13020" i="4"/>
  <c r="E13021" i="4"/>
  <c r="G13021" i="4"/>
  <c r="E13022" i="4"/>
  <c r="G13022" i="4"/>
  <c r="E13023" i="4"/>
  <c r="G13023" i="4"/>
  <c r="E13024" i="4"/>
  <c r="G13024" i="4"/>
  <c r="E13025" i="4"/>
  <c r="G13025" i="4"/>
  <c r="E13026" i="4"/>
  <c r="G13026" i="4"/>
  <c r="E13027" i="4"/>
  <c r="G13027" i="4"/>
  <c r="E13028" i="4"/>
  <c r="G13028" i="4"/>
  <c r="E13029" i="4"/>
  <c r="G13029" i="4"/>
  <c r="E13030" i="4"/>
  <c r="G13030" i="4"/>
  <c r="E13031" i="4"/>
  <c r="G13031" i="4"/>
  <c r="E13032" i="4"/>
  <c r="G13032" i="4"/>
  <c r="E13033" i="4"/>
  <c r="G13033" i="4"/>
  <c r="E13034" i="4"/>
  <c r="G13034" i="4"/>
  <c r="E13035" i="4"/>
  <c r="G13035" i="4"/>
  <c r="E13036" i="4"/>
  <c r="G13036" i="4"/>
  <c r="E13037" i="4"/>
  <c r="G13037" i="4"/>
  <c r="E13038" i="4"/>
  <c r="G13038" i="4"/>
  <c r="E13039" i="4"/>
  <c r="G13039" i="4"/>
  <c r="E13040" i="4"/>
  <c r="G13040" i="4"/>
  <c r="E13041" i="4"/>
  <c r="G13041" i="4"/>
  <c r="E13042" i="4"/>
  <c r="G13042" i="4"/>
  <c r="E13043" i="4"/>
  <c r="G13043" i="4"/>
  <c r="E13044" i="4"/>
  <c r="G13044" i="4"/>
  <c r="E13045" i="4"/>
  <c r="G13045" i="4"/>
  <c r="E13046" i="4"/>
  <c r="G13046" i="4"/>
  <c r="E13047" i="4"/>
  <c r="G13047" i="4"/>
  <c r="E13048" i="4"/>
  <c r="G13048" i="4"/>
  <c r="E13049" i="4"/>
  <c r="G13049" i="4"/>
  <c r="E13050" i="4"/>
  <c r="G13050" i="4"/>
  <c r="E13051" i="4"/>
  <c r="G13051" i="4"/>
  <c r="E13052" i="4"/>
  <c r="G13052" i="4"/>
  <c r="E13053" i="4"/>
  <c r="G13053" i="4"/>
  <c r="E13054" i="4"/>
  <c r="G13054" i="4"/>
  <c r="E13055" i="4"/>
  <c r="G13055" i="4"/>
  <c r="E13056" i="4"/>
  <c r="G13056" i="4"/>
  <c r="E13057" i="4"/>
  <c r="G13057" i="4"/>
  <c r="E13058" i="4"/>
  <c r="G13058" i="4"/>
  <c r="E13059" i="4"/>
  <c r="G13059" i="4"/>
  <c r="E13060" i="4"/>
  <c r="G13060" i="4"/>
  <c r="E13061" i="4"/>
  <c r="G13061" i="4"/>
  <c r="E13062" i="4"/>
  <c r="G13062" i="4"/>
  <c r="E13063" i="4"/>
  <c r="G13063" i="4"/>
  <c r="E13064" i="4"/>
  <c r="G13064" i="4"/>
  <c r="E13065" i="4"/>
  <c r="G13065" i="4"/>
  <c r="E13066" i="4"/>
  <c r="G13066" i="4"/>
  <c r="E13067" i="4"/>
  <c r="G13067" i="4"/>
  <c r="E13068" i="4"/>
  <c r="G13068" i="4"/>
  <c r="E13069" i="4"/>
  <c r="G13069" i="4"/>
  <c r="E13070" i="4"/>
  <c r="G13070" i="4"/>
  <c r="E13071" i="4"/>
  <c r="G13071" i="4"/>
  <c r="E13072" i="4"/>
  <c r="G13072" i="4"/>
  <c r="E13073" i="4"/>
  <c r="G13073" i="4"/>
  <c r="E13074" i="4"/>
  <c r="G13074" i="4"/>
  <c r="E13075" i="4"/>
  <c r="G13075" i="4"/>
  <c r="E13076" i="4"/>
  <c r="G13076" i="4"/>
  <c r="E13077" i="4"/>
  <c r="G13077" i="4"/>
  <c r="E13078" i="4"/>
  <c r="G13078" i="4"/>
  <c r="E13079" i="4"/>
  <c r="G13079" i="4"/>
  <c r="E13080" i="4"/>
  <c r="G13080" i="4"/>
  <c r="E13081" i="4"/>
  <c r="G13081" i="4"/>
  <c r="E13082" i="4"/>
  <c r="G13082" i="4"/>
  <c r="E13083" i="4"/>
  <c r="G13083" i="4"/>
  <c r="E13084" i="4"/>
  <c r="G13084" i="4"/>
  <c r="E13085" i="4"/>
  <c r="G13085" i="4"/>
  <c r="E13086" i="4"/>
  <c r="G13086" i="4"/>
  <c r="E13087" i="4"/>
  <c r="G13087" i="4"/>
  <c r="E13088" i="4"/>
  <c r="G13088" i="4"/>
  <c r="E13089" i="4"/>
  <c r="G13089" i="4"/>
  <c r="E13090" i="4"/>
  <c r="G13090" i="4"/>
  <c r="E13091" i="4"/>
  <c r="G13091" i="4"/>
  <c r="E13092" i="4"/>
  <c r="G13092" i="4"/>
  <c r="E13093" i="4"/>
  <c r="G13093" i="4"/>
  <c r="E13094" i="4"/>
  <c r="G13094" i="4"/>
  <c r="E13095" i="4"/>
  <c r="G13095" i="4"/>
  <c r="E13096" i="4"/>
  <c r="G13096" i="4"/>
  <c r="E13097" i="4"/>
  <c r="G13097" i="4"/>
  <c r="E13098" i="4"/>
  <c r="G13098" i="4"/>
  <c r="E13099" i="4"/>
  <c r="G13099" i="4"/>
  <c r="E13100" i="4"/>
  <c r="G13100" i="4"/>
  <c r="E13101" i="4"/>
  <c r="G13101" i="4"/>
  <c r="E13102" i="4"/>
  <c r="G13102" i="4"/>
  <c r="E13103" i="4"/>
  <c r="G13103" i="4"/>
  <c r="E13104" i="4"/>
  <c r="G13104" i="4"/>
  <c r="E13105" i="4"/>
  <c r="G13105" i="4"/>
  <c r="E13106" i="4"/>
  <c r="G13106" i="4"/>
  <c r="E13107" i="4"/>
  <c r="G13107" i="4"/>
  <c r="E13108" i="4"/>
  <c r="G13108" i="4"/>
  <c r="E13109" i="4"/>
  <c r="G13109" i="4"/>
  <c r="E13110" i="4"/>
  <c r="G13110" i="4"/>
  <c r="E13111" i="4"/>
  <c r="G13111" i="4"/>
  <c r="E13112" i="4"/>
  <c r="G13112" i="4"/>
  <c r="E13113" i="4"/>
  <c r="G13113" i="4"/>
  <c r="E13114" i="4"/>
  <c r="G13114" i="4"/>
  <c r="E13115" i="4"/>
  <c r="G13115" i="4"/>
  <c r="E13116" i="4"/>
  <c r="G13116" i="4"/>
  <c r="E13117" i="4"/>
  <c r="G13117" i="4"/>
  <c r="E13118" i="4"/>
  <c r="G13118" i="4"/>
  <c r="E13119" i="4"/>
  <c r="G13119" i="4"/>
  <c r="E13120" i="4"/>
  <c r="G13120" i="4"/>
  <c r="E13121" i="4"/>
  <c r="G13121" i="4"/>
  <c r="E13122" i="4"/>
  <c r="G13122" i="4"/>
  <c r="E13123" i="4"/>
  <c r="G13123" i="4"/>
  <c r="E13124" i="4"/>
  <c r="G13124" i="4"/>
  <c r="E13125" i="4"/>
  <c r="G13125" i="4"/>
  <c r="E13126" i="4"/>
  <c r="G13126" i="4"/>
  <c r="E13127" i="4"/>
  <c r="G13127" i="4"/>
  <c r="E13128" i="4"/>
  <c r="G13128" i="4"/>
  <c r="E13129" i="4"/>
  <c r="G13129" i="4"/>
  <c r="E13130" i="4"/>
  <c r="G13130" i="4"/>
  <c r="E13131" i="4"/>
  <c r="G13131" i="4"/>
  <c r="E13132" i="4"/>
  <c r="G13132" i="4"/>
  <c r="E13133" i="4"/>
  <c r="G13133" i="4"/>
  <c r="E13134" i="4"/>
  <c r="G13134" i="4"/>
  <c r="E13135" i="4"/>
  <c r="G13135" i="4"/>
  <c r="E13136" i="4"/>
  <c r="G13136" i="4"/>
  <c r="E13137" i="4"/>
  <c r="G13137" i="4"/>
  <c r="E13138" i="4"/>
  <c r="G13138" i="4"/>
  <c r="E13139" i="4"/>
  <c r="G13139" i="4"/>
  <c r="E13140" i="4"/>
  <c r="G13140" i="4"/>
  <c r="E13141" i="4"/>
  <c r="G13141" i="4"/>
  <c r="E13142" i="4"/>
  <c r="G13142" i="4"/>
  <c r="E13143" i="4"/>
  <c r="G13143" i="4"/>
  <c r="E13144" i="4"/>
  <c r="G13144" i="4"/>
  <c r="E13145" i="4"/>
  <c r="G13145" i="4"/>
  <c r="E13146" i="4"/>
  <c r="G13146" i="4"/>
  <c r="E13147" i="4"/>
  <c r="G13147" i="4"/>
  <c r="E13148" i="4"/>
  <c r="G13148" i="4"/>
  <c r="E13149" i="4"/>
  <c r="G13149" i="4"/>
  <c r="E13150" i="4"/>
  <c r="G13150" i="4"/>
  <c r="E13151" i="4"/>
  <c r="G13151" i="4"/>
  <c r="E13152" i="4"/>
  <c r="G13152" i="4"/>
  <c r="E13153" i="4"/>
  <c r="G13153" i="4"/>
  <c r="E13154" i="4"/>
  <c r="G13154" i="4"/>
  <c r="E13155" i="4"/>
  <c r="G13155" i="4"/>
  <c r="E13156" i="4"/>
  <c r="G13156" i="4"/>
  <c r="E13157" i="4"/>
  <c r="G13157" i="4"/>
  <c r="E13158" i="4"/>
  <c r="G13158" i="4"/>
  <c r="E13159" i="4"/>
  <c r="G13159" i="4"/>
  <c r="E13160" i="4"/>
  <c r="G13160" i="4"/>
  <c r="E13161" i="4"/>
  <c r="G13161" i="4"/>
  <c r="E13162" i="4"/>
  <c r="G13162" i="4"/>
  <c r="E13163" i="4"/>
  <c r="G13163" i="4"/>
  <c r="E13164" i="4"/>
  <c r="G13164" i="4"/>
  <c r="E13165" i="4"/>
  <c r="G13165" i="4"/>
  <c r="E13166" i="4"/>
  <c r="G13166" i="4"/>
  <c r="E13167" i="4"/>
  <c r="G13167" i="4"/>
  <c r="E13168" i="4"/>
  <c r="G13168" i="4"/>
  <c r="E13169" i="4"/>
  <c r="G13169" i="4"/>
  <c r="E13170" i="4"/>
  <c r="G13170" i="4"/>
  <c r="E13171" i="4"/>
  <c r="G13171" i="4"/>
  <c r="E13172" i="4"/>
  <c r="G13172" i="4"/>
  <c r="E13173" i="4"/>
  <c r="G13173" i="4"/>
  <c r="E13174" i="4"/>
  <c r="G13174" i="4"/>
  <c r="E13175" i="4"/>
  <c r="G13175" i="4"/>
  <c r="E13176" i="4"/>
  <c r="G13176" i="4"/>
  <c r="E13177" i="4"/>
  <c r="G13177" i="4"/>
  <c r="E13178" i="4"/>
  <c r="G13178" i="4"/>
  <c r="E13179" i="4"/>
  <c r="G13179" i="4"/>
  <c r="E13180" i="4"/>
  <c r="G13180" i="4"/>
  <c r="E13181" i="4"/>
  <c r="G13181" i="4"/>
  <c r="E13182" i="4"/>
  <c r="G13182" i="4"/>
  <c r="E13183" i="4"/>
  <c r="G13183" i="4"/>
  <c r="E13184" i="4"/>
  <c r="G13184" i="4"/>
  <c r="E13185" i="4"/>
  <c r="G13185" i="4"/>
  <c r="E13186" i="4"/>
  <c r="G13186" i="4"/>
  <c r="E13187" i="4"/>
  <c r="G13187" i="4"/>
  <c r="E13188" i="4"/>
  <c r="G13188" i="4"/>
  <c r="E13189" i="4"/>
  <c r="G13189" i="4"/>
  <c r="E13190" i="4"/>
  <c r="G13190" i="4"/>
  <c r="E13191" i="4"/>
  <c r="G13191" i="4"/>
  <c r="E13192" i="4"/>
  <c r="G13192" i="4"/>
  <c r="E13193" i="4"/>
  <c r="G13193" i="4"/>
  <c r="E13194" i="4"/>
  <c r="G13194" i="4"/>
  <c r="E13195" i="4"/>
  <c r="G13195" i="4"/>
  <c r="E13196" i="4"/>
  <c r="G13196" i="4"/>
  <c r="E13197" i="4"/>
  <c r="G13197" i="4"/>
  <c r="E13198" i="4"/>
  <c r="G13198" i="4"/>
  <c r="E13199" i="4"/>
  <c r="G13199" i="4"/>
  <c r="E13200" i="4"/>
  <c r="G13200" i="4"/>
  <c r="E13201" i="4"/>
  <c r="G13201" i="4"/>
  <c r="E13202" i="4"/>
  <c r="G13202" i="4"/>
  <c r="E13203" i="4"/>
  <c r="G13203" i="4"/>
  <c r="E13204" i="4"/>
  <c r="G13204" i="4"/>
  <c r="E13205" i="4"/>
  <c r="G13205" i="4"/>
  <c r="E13206" i="4"/>
  <c r="G13206" i="4"/>
  <c r="E13207" i="4"/>
  <c r="G13207" i="4"/>
  <c r="E13208" i="4"/>
  <c r="G13208" i="4"/>
  <c r="E13209" i="4"/>
  <c r="G13209" i="4"/>
  <c r="E13210" i="4"/>
  <c r="G13210" i="4"/>
  <c r="E13211" i="4"/>
  <c r="G13211" i="4"/>
  <c r="E13212" i="4"/>
  <c r="G13212" i="4"/>
  <c r="E13213" i="4"/>
  <c r="G13213" i="4"/>
  <c r="E13214" i="4"/>
  <c r="G13214" i="4"/>
  <c r="E13215" i="4"/>
  <c r="G13215" i="4"/>
  <c r="E13216" i="4"/>
  <c r="G13216" i="4"/>
  <c r="E13217" i="4"/>
  <c r="G13217" i="4"/>
  <c r="E13218" i="4"/>
  <c r="G13218" i="4"/>
  <c r="E13219" i="4"/>
  <c r="G13219" i="4"/>
  <c r="E13220" i="4"/>
  <c r="G13220" i="4"/>
  <c r="E13221" i="4"/>
  <c r="G13221" i="4"/>
  <c r="E13222" i="4"/>
  <c r="G13222" i="4"/>
  <c r="E13223" i="4"/>
  <c r="G13223" i="4"/>
  <c r="E13224" i="4"/>
  <c r="G13224" i="4"/>
  <c r="E13225" i="4"/>
  <c r="G13225" i="4"/>
  <c r="E13226" i="4"/>
  <c r="G13226" i="4"/>
  <c r="E13227" i="4"/>
  <c r="G13227" i="4"/>
  <c r="E13228" i="4"/>
  <c r="G13228" i="4"/>
  <c r="E13229" i="4"/>
  <c r="G13229" i="4"/>
  <c r="E13230" i="4"/>
  <c r="G13230" i="4"/>
  <c r="E13231" i="4"/>
  <c r="G13231" i="4"/>
  <c r="E13232" i="4"/>
  <c r="G13232" i="4"/>
  <c r="E13233" i="4"/>
  <c r="G13233" i="4"/>
  <c r="E13234" i="4"/>
  <c r="G13234" i="4"/>
  <c r="E13235" i="4"/>
  <c r="G13235" i="4"/>
  <c r="E13236" i="4"/>
  <c r="G13236" i="4"/>
  <c r="E13237" i="4"/>
  <c r="G13237" i="4"/>
  <c r="E13238" i="4"/>
  <c r="G13238" i="4"/>
  <c r="E13239" i="4"/>
  <c r="G13239" i="4"/>
  <c r="E13240" i="4"/>
  <c r="G13240" i="4"/>
  <c r="E13241" i="4"/>
  <c r="G13241" i="4"/>
  <c r="E13242" i="4"/>
  <c r="G13242" i="4"/>
  <c r="E13243" i="4"/>
  <c r="G13243" i="4"/>
  <c r="E13244" i="4"/>
  <c r="G13244" i="4"/>
  <c r="E13245" i="4"/>
  <c r="G13245" i="4"/>
  <c r="E13246" i="4"/>
  <c r="G13246" i="4"/>
  <c r="E13247" i="4"/>
  <c r="G13247" i="4"/>
  <c r="E13248" i="4"/>
  <c r="G13248" i="4"/>
  <c r="E13249" i="4"/>
  <c r="G13249" i="4"/>
  <c r="E13250" i="4"/>
  <c r="G13250" i="4"/>
  <c r="E13251" i="4"/>
  <c r="G13251" i="4"/>
  <c r="E13252" i="4"/>
  <c r="G13252" i="4"/>
  <c r="E13253" i="4"/>
  <c r="G13253" i="4"/>
  <c r="E13254" i="4"/>
  <c r="G13254" i="4"/>
  <c r="E13255" i="4"/>
  <c r="G13255" i="4"/>
  <c r="E13256" i="4"/>
  <c r="G13256" i="4"/>
  <c r="E13257" i="4"/>
  <c r="G13257" i="4"/>
  <c r="E13258" i="4"/>
  <c r="G13258" i="4"/>
  <c r="E13259" i="4"/>
  <c r="G13259" i="4"/>
  <c r="E13260" i="4"/>
  <c r="G13260" i="4"/>
  <c r="E13261" i="4"/>
  <c r="G13261" i="4"/>
  <c r="E13262" i="4"/>
  <c r="G13262" i="4"/>
  <c r="E13263" i="4"/>
  <c r="G13263" i="4"/>
  <c r="E13264" i="4"/>
  <c r="G13264" i="4"/>
  <c r="E13265" i="4"/>
  <c r="G13265" i="4"/>
  <c r="E13266" i="4"/>
  <c r="G13266" i="4"/>
  <c r="E13267" i="4"/>
  <c r="G13267" i="4"/>
  <c r="E13268" i="4"/>
  <c r="G13268" i="4"/>
  <c r="E13269" i="4"/>
  <c r="G13269" i="4"/>
  <c r="E13270" i="4"/>
  <c r="G13270" i="4"/>
  <c r="E13271" i="4"/>
  <c r="G13271" i="4"/>
  <c r="E13272" i="4"/>
  <c r="G13272" i="4"/>
  <c r="E13273" i="4"/>
  <c r="G13273" i="4"/>
  <c r="E13274" i="4"/>
  <c r="G13274" i="4"/>
  <c r="E13275" i="4"/>
  <c r="G13275" i="4"/>
  <c r="E13276" i="4"/>
  <c r="G13276" i="4"/>
  <c r="E13277" i="4"/>
  <c r="G13277" i="4"/>
  <c r="E13278" i="4"/>
  <c r="G13278" i="4"/>
  <c r="E13279" i="4"/>
  <c r="G13279" i="4"/>
  <c r="E13280" i="4"/>
  <c r="G13280" i="4"/>
  <c r="E13281" i="4"/>
  <c r="G13281" i="4"/>
  <c r="E13282" i="4"/>
  <c r="G13282" i="4"/>
  <c r="E13283" i="4"/>
  <c r="G13283" i="4"/>
  <c r="E13284" i="4"/>
  <c r="G13284" i="4"/>
  <c r="E13285" i="4"/>
  <c r="G13285" i="4"/>
  <c r="E13286" i="4"/>
  <c r="G13286" i="4"/>
  <c r="E13287" i="4"/>
  <c r="G13287" i="4"/>
  <c r="E13288" i="4"/>
  <c r="G13288" i="4"/>
  <c r="E13289" i="4"/>
  <c r="G13289" i="4"/>
  <c r="E13290" i="4"/>
  <c r="G13290" i="4"/>
  <c r="E13291" i="4"/>
  <c r="G13291" i="4"/>
  <c r="E13292" i="4"/>
  <c r="G13292" i="4"/>
  <c r="E13293" i="4"/>
  <c r="G13293" i="4"/>
  <c r="E13294" i="4"/>
  <c r="G13294" i="4"/>
  <c r="E13295" i="4"/>
  <c r="G13295" i="4"/>
  <c r="E13296" i="4"/>
  <c r="G13296" i="4"/>
  <c r="E13297" i="4"/>
  <c r="G13297" i="4"/>
  <c r="E13298" i="4"/>
  <c r="G13298" i="4"/>
  <c r="E13299" i="4"/>
  <c r="G13299" i="4"/>
  <c r="E13300" i="4"/>
  <c r="G13300" i="4"/>
  <c r="E13301" i="4"/>
  <c r="G13301" i="4"/>
  <c r="E13302" i="4"/>
  <c r="G13302" i="4"/>
  <c r="E13303" i="4"/>
  <c r="G13303" i="4"/>
  <c r="E13304" i="4"/>
  <c r="G13304" i="4"/>
  <c r="E13305" i="4"/>
  <c r="G13305" i="4"/>
  <c r="E13306" i="4"/>
  <c r="G13306" i="4"/>
  <c r="E13307" i="4"/>
  <c r="G13307" i="4"/>
  <c r="E13308" i="4"/>
  <c r="G13308" i="4"/>
  <c r="E13309" i="4"/>
  <c r="G13309" i="4"/>
  <c r="E13310" i="4"/>
  <c r="G13310" i="4"/>
  <c r="E13311" i="4"/>
  <c r="G13311" i="4"/>
  <c r="E13312" i="4"/>
  <c r="G13312" i="4"/>
  <c r="E13313" i="4"/>
  <c r="G13313" i="4"/>
  <c r="E13314" i="4"/>
  <c r="G13314" i="4"/>
  <c r="E13315" i="4"/>
  <c r="G13315" i="4"/>
  <c r="E13316" i="4"/>
  <c r="G13316" i="4"/>
  <c r="E13317" i="4"/>
  <c r="G13317" i="4"/>
  <c r="E13318" i="4"/>
  <c r="G13318" i="4"/>
  <c r="E13319" i="4"/>
  <c r="G13319" i="4"/>
  <c r="E13320" i="4"/>
  <c r="G13320" i="4"/>
  <c r="E13321" i="4"/>
  <c r="G13321" i="4"/>
  <c r="E13322" i="4"/>
  <c r="G13322" i="4"/>
  <c r="E13323" i="4"/>
  <c r="G13323" i="4"/>
  <c r="E13324" i="4"/>
  <c r="G13324" i="4"/>
  <c r="E13325" i="4"/>
  <c r="G13325" i="4"/>
  <c r="E13326" i="4"/>
  <c r="G13326" i="4"/>
  <c r="E13327" i="4"/>
  <c r="G13327" i="4"/>
  <c r="E13328" i="4"/>
  <c r="G13328" i="4"/>
  <c r="E13329" i="4"/>
  <c r="G13329" i="4"/>
  <c r="E13330" i="4"/>
  <c r="G13330" i="4"/>
  <c r="E13331" i="4"/>
  <c r="G13331" i="4"/>
  <c r="E13332" i="4"/>
  <c r="G13332" i="4"/>
  <c r="E13333" i="4"/>
  <c r="G13333" i="4"/>
  <c r="E13334" i="4"/>
  <c r="G13334" i="4"/>
  <c r="E13335" i="4"/>
  <c r="G13335" i="4"/>
  <c r="E13336" i="4"/>
  <c r="G13336" i="4"/>
  <c r="E13337" i="4"/>
  <c r="G13337" i="4"/>
  <c r="E13338" i="4"/>
  <c r="G13338" i="4"/>
  <c r="E13339" i="4"/>
  <c r="G13339" i="4"/>
  <c r="E13340" i="4"/>
  <c r="G13340" i="4"/>
  <c r="E13341" i="4"/>
  <c r="G13341" i="4"/>
  <c r="E13342" i="4"/>
  <c r="G13342" i="4"/>
  <c r="E13343" i="4"/>
  <c r="G13343" i="4"/>
  <c r="E13344" i="4"/>
  <c r="G13344" i="4"/>
  <c r="E13345" i="4"/>
  <c r="G13345" i="4"/>
  <c r="E13346" i="4"/>
  <c r="G13346" i="4"/>
  <c r="E13347" i="4"/>
  <c r="G13347" i="4"/>
  <c r="E13348" i="4"/>
  <c r="G13348" i="4"/>
  <c r="E13349" i="4"/>
  <c r="G13349" i="4"/>
  <c r="E13350" i="4"/>
  <c r="G13350" i="4"/>
  <c r="E13351" i="4"/>
  <c r="G13351" i="4"/>
  <c r="E13352" i="4"/>
  <c r="G13352" i="4"/>
  <c r="E13353" i="4"/>
  <c r="G13353" i="4"/>
  <c r="E13354" i="4"/>
  <c r="G13354" i="4"/>
  <c r="E13355" i="4"/>
  <c r="G13355" i="4"/>
  <c r="E13356" i="4"/>
  <c r="G13356" i="4"/>
  <c r="E13357" i="4"/>
  <c r="G13357" i="4"/>
  <c r="E13358" i="4"/>
  <c r="G13358" i="4"/>
  <c r="E13359" i="4"/>
  <c r="G13359" i="4"/>
  <c r="E13360" i="4"/>
  <c r="G13360" i="4"/>
  <c r="E13361" i="4"/>
  <c r="G13361" i="4"/>
  <c r="E13362" i="4"/>
  <c r="G13362" i="4"/>
  <c r="E13363" i="4"/>
  <c r="G13363" i="4"/>
  <c r="E13364" i="4"/>
  <c r="G13364" i="4"/>
  <c r="E13365" i="4"/>
  <c r="G13365" i="4"/>
  <c r="E13366" i="4"/>
  <c r="G13366" i="4"/>
  <c r="E13367" i="4"/>
  <c r="G13367" i="4"/>
  <c r="E13368" i="4"/>
  <c r="G13368" i="4"/>
  <c r="E13369" i="4"/>
  <c r="G13369" i="4"/>
  <c r="E13370" i="4"/>
  <c r="G13370" i="4"/>
  <c r="E13371" i="4"/>
  <c r="G13371" i="4"/>
  <c r="E13372" i="4"/>
  <c r="G13372" i="4"/>
  <c r="E13373" i="4"/>
  <c r="G13373" i="4"/>
  <c r="E13374" i="4"/>
  <c r="G13374" i="4"/>
  <c r="E13375" i="4"/>
  <c r="G13375" i="4"/>
  <c r="E13376" i="4"/>
  <c r="G13376" i="4"/>
  <c r="E13377" i="4"/>
  <c r="G13377" i="4"/>
  <c r="E13378" i="4"/>
  <c r="G13378" i="4"/>
  <c r="E13379" i="4"/>
  <c r="G13379" i="4"/>
  <c r="E13380" i="4"/>
  <c r="G13380" i="4"/>
  <c r="E13381" i="4"/>
  <c r="G13381" i="4"/>
  <c r="E13382" i="4"/>
  <c r="G13382" i="4"/>
  <c r="E13383" i="4"/>
  <c r="G13383" i="4"/>
  <c r="E13384" i="4"/>
  <c r="G13384" i="4"/>
  <c r="E13385" i="4"/>
  <c r="G13385" i="4"/>
  <c r="E13386" i="4"/>
  <c r="G13386" i="4"/>
  <c r="E13387" i="4"/>
  <c r="G13387" i="4"/>
  <c r="E13388" i="4"/>
  <c r="G13388" i="4"/>
  <c r="E13389" i="4"/>
  <c r="G13389" i="4"/>
  <c r="E13390" i="4"/>
  <c r="G13390" i="4"/>
  <c r="E13391" i="4"/>
  <c r="G13391" i="4"/>
  <c r="E13392" i="4"/>
  <c r="G13392" i="4"/>
  <c r="E13393" i="4"/>
  <c r="G13393" i="4"/>
  <c r="E13394" i="4"/>
  <c r="G13394" i="4"/>
  <c r="E13395" i="4"/>
  <c r="G13395" i="4"/>
  <c r="E13396" i="4"/>
  <c r="G13396" i="4"/>
  <c r="E13397" i="4"/>
  <c r="G13397" i="4"/>
  <c r="E13398" i="4"/>
  <c r="G13398" i="4"/>
  <c r="E13399" i="4"/>
  <c r="G13399" i="4"/>
  <c r="E13400" i="4"/>
  <c r="G13400" i="4"/>
  <c r="E13401" i="4"/>
  <c r="G13401" i="4"/>
  <c r="E13402" i="4"/>
  <c r="G13402" i="4"/>
  <c r="E13403" i="4"/>
  <c r="G13403" i="4"/>
  <c r="E13404" i="4"/>
  <c r="G13404" i="4"/>
  <c r="E13405" i="4"/>
  <c r="G13405" i="4"/>
  <c r="E13406" i="4"/>
  <c r="G13406" i="4"/>
  <c r="E13407" i="4"/>
  <c r="G13407" i="4"/>
  <c r="E13408" i="4"/>
  <c r="G13408" i="4"/>
  <c r="E13409" i="4"/>
  <c r="G13409" i="4"/>
  <c r="E13410" i="4"/>
  <c r="G13410" i="4"/>
  <c r="E13411" i="4"/>
  <c r="G13411" i="4"/>
  <c r="E13412" i="4"/>
  <c r="G13412" i="4"/>
  <c r="E13413" i="4"/>
  <c r="G13413" i="4"/>
  <c r="E13414" i="4"/>
  <c r="G13414" i="4"/>
  <c r="E13415" i="4"/>
  <c r="G13415" i="4"/>
  <c r="E13416" i="4"/>
  <c r="G13416" i="4"/>
  <c r="E13417" i="4"/>
  <c r="G13417" i="4"/>
  <c r="E13418" i="4"/>
  <c r="G13418" i="4"/>
  <c r="E13419" i="4"/>
  <c r="G13419" i="4"/>
  <c r="E13420" i="4"/>
  <c r="G13420" i="4"/>
  <c r="E13421" i="4"/>
  <c r="G13421" i="4"/>
  <c r="E13422" i="4"/>
  <c r="G13422" i="4"/>
  <c r="E13423" i="4"/>
  <c r="G13423" i="4"/>
  <c r="E13424" i="4"/>
  <c r="G13424" i="4"/>
  <c r="E13425" i="4"/>
  <c r="G13425" i="4"/>
  <c r="E13426" i="4"/>
  <c r="G13426" i="4"/>
  <c r="E13427" i="4"/>
  <c r="G13427" i="4"/>
  <c r="E13428" i="4"/>
  <c r="G13428" i="4"/>
  <c r="E13429" i="4"/>
  <c r="G13429" i="4"/>
  <c r="E13430" i="4"/>
  <c r="G13430" i="4"/>
  <c r="E13431" i="4"/>
  <c r="G13431" i="4"/>
  <c r="E13432" i="4"/>
  <c r="G13432" i="4"/>
  <c r="E13433" i="4"/>
  <c r="G13433" i="4"/>
  <c r="E13434" i="4"/>
  <c r="G13434" i="4"/>
  <c r="E13435" i="4"/>
  <c r="G13435" i="4"/>
  <c r="E13436" i="4"/>
  <c r="G13436" i="4"/>
  <c r="E13437" i="4"/>
  <c r="G13437" i="4"/>
  <c r="E13438" i="4"/>
  <c r="G13438" i="4"/>
  <c r="E13439" i="4"/>
  <c r="G13439" i="4"/>
  <c r="E13440" i="4"/>
  <c r="G13440" i="4"/>
  <c r="E13441" i="4"/>
  <c r="G13441" i="4"/>
  <c r="E13442" i="4"/>
  <c r="G13442" i="4"/>
  <c r="E13443" i="4"/>
  <c r="G13443" i="4"/>
  <c r="E13444" i="4"/>
  <c r="G13444" i="4"/>
  <c r="E13445" i="4"/>
  <c r="G13445" i="4"/>
  <c r="E13446" i="4"/>
  <c r="G13446" i="4"/>
  <c r="E13447" i="4"/>
  <c r="G13447" i="4"/>
  <c r="E13448" i="4"/>
  <c r="G13448" i="4"/>
  <c r="E13449" i="4"/>
  <c r="G13449" i="4"/>
  <c r="E13450" i="4"/>
  <c r="G13450" i="4"/>
  <c r="E13451" i="4"/>
  <c r="G13451" i="4"/>
  <c r="E13452" i="4"/>
  <c r="G13452" i="4"/>
  <c r="E13453" i="4"/>
  <c r="G13453" i="4"/>
  <c r="E13454" i="4"/>
  <c r="G13454" i="4"/>
  <c r="E13455" i="4"/>
  <c r="G13455" i="4"/>
  <c r="E13456" i="4"/>
  <c r="G13456" i="4"/>
  <c r="E13457" i="4"/>
  <c r="G13457" i="4"/>
  <c r="E13458" i="4"/>
  <c r="G13458" i="4"/>
  <c r="E13459" i="4"/>
  <c r="G13459" i="4"/>
  <c r="E13460" i="4"/>
  <c r="G13460" i="4"/>
  <c r="E13461" i="4"/>
  <c r="G13461" i="4"/>
  <c r="E13462" i="4"/>
  <c r="G13462" i="4"/>
  <c r="E13463" i="4"/>
  <c r="G13463" i="4"/>
  <c r="E13464" i="4"/>
  <c r="G13464" i="4"/>
  <c r="E13465" i="4"/>
  <c r="G13465" i="4"/>
  <c r="E13466" i="4"/>
  <c r="G13466" i="4"/>
  <c r="E13467" i="4"/>
  <c r="G13467" i="4"/>
  <c r="E13468" i="4"/>
  <c r="G13468" i="4"/>
  <c r="E13469" i="4"/>
  <c r="G13469" i="4"/>
  <c r="E13470" i="4"/>
  <c r="G13470" i="4"/>
  <c r="E13471" i="4"/>
  <c r="G13471" i="4"/>
  <c r="E13472" i="4"/>
  <c r="G13472" i="4"/>
  <c r="E13473" i="4"/>
  <c r="G13473" i="4"/>
  <c r="E13474" i="4"/>
  <c r="G13474" i="4"/>
  <c r="E13475" i="4"/>
  <c r="G13475" i="4"/>
  <c r="E13476" i="4"/>
  <c r="G13476" i="4"/>
  <c r="E13477" i="4"/>
  <c r="G13477" i="4"/>
  <c r="E13478" i="4"/>
  <c r="G13478" i="4"/>
  <c r="E13479" i="4"/>
  <c r="G13479" i="4"/>
  <c r="E13480" i="4"/>
  <c r="G13480" i="4"/>
  <c r="E13481" i="4"/>
  <c r="G13481" i="4"/>
  <c r="E13482" i="4"/>
  <c r="G13482" i="4"/>
  <c r="E13483" i="4"/>
  <c r="G13483" i="4"/>
  <c r="E13484" i="4"/>
  <c r="G13484" i="4"/>
  <c r="E13485" i="4"/>
  <c r="G13485" i="4"/>
  <c r="E13486" i="4"/>
  <c r="G13486" i="4"/>
  <c r="E13487" i="4"/>
  <c r="G13487" i="4"/>
  <c r="E13488" i="4"/>
  <c r="G13488" i="4"/>
  <c r="E13489" i="4"/>
  <c r="G13489" i="4"/>
  <c r="E13490" i="4"/>
  <c r="G13490" i="4"/>
  <c r="E13491" i="4"/>
  <c r="G13491" i="4"/>
  <c r="E13492" i="4"/>
  <c r="G13492" i="4"/>
  <c r="E13493" i="4"/>
  <c r="G13493" i="4"/>
  <c r="E13494" i="4"/>
  <c r="G13494" i="4"/>
  <c r="E13495" i="4"/>
  <c r="G13495" i="4"/>
  <c r="E13496" i="4"/>
  <c r="G13496" i="4"/>
  <c r="E13497" i="4"/>
  <c r="G13497" i="4"/>
  <c r="E13498" i="4"/>
  <c r="G13498" i="4"/>
  <c r="E13499" i="4"/>
  <c r="G13499" i="4"/>
  <c r="E13500" i="4"/>
  <c r="G13500" i="4"/>
  <c r="E13501" i="4"/>
  <c r="G13501" i="4"/>
  <c r="E13502" i="4"/>
  <c r="G13502" i="4"/>
  <c r="E13503" i="4"/>
  <c r="G13503" i="4"/>
  <c r="E13504" i="4"/>
  <c r="G13504" i="4"/>
  <c r="E13505" i="4"/>
  <c r="G13505" i="4"/>
  <c r="E13506" i="4"/>
  <c r="G13506" i="4"/>
  <c r="E13507" i="4"/>
  <c r="G13507" i="4"/>
  <c r="E13508" i="4"/>
  <c r="G13508" i="4"/>
  <c r="E13509" i="4"/>
  <c r="G13509" i="4"/>
  <c r="E13510" i="4"/>
  <c r="G13510" i="4"/>
  <c r="E13511" i="4"/>
  <c r="G13511" i="4"/>
  <c r="E13512" i="4"/>
  <c r="G13512" i="4"/>
  <c r="E13513" i="4"/>
  <c r="G13513" i="4"/>
  <c r="E13514" i="4"/>
  <c r="G13514" i="4"/>
  <c r="E13515" i="4"/>
  <c r="G13515" i="4"/>
  <c r="E13516" i="4"/>
  <c r="G13516" i="4"/>
  <c r="E13517" i="4"/>
  <c r="G13517" i="4"/>
  <c r="E13518" i="4"/>
  <c r="G13518" i="4"/>
  <c r="E13519" i="4"/>
  <c r="G13519" i="4"/>
  <c r="E13520" i="4"/>
  <c r="G13520" i="4"/>
  <c r="E13521" i="4"/>
  <c r="G13521" i="4"/>
  <c r="E13522" i="4"/>
  <c r="G13522" i="4"/>
  <c r="E13523" i="4"/>
  <c r="G13523" i="4"/>
  <c r="E13524" i="4"/>
  <c r="G13524" i="4"/>
  <c r="E13525" i="4"/>
  <c r="G13525" i="4"/>
  <c r="E13526" i="4"/>
  <c r="G13526" i="4"/>
  <c r="E13527" i="4"/>
  <c r="G13527" i="4"/>
  <c r="E13528" i="4"/>
  <c r="G13528" i="4"/>
  <c r="E13529" i="4"/>
  <c r="G13529" i="4"/>
  <c r="E13530" i="4"/>
  <c r="G13530" i="4"/>
  <c r="E13531" i="4"/>
  <c r="G13531" i="4"/>
  <c r="E13532" i="4"/>
  <c r="G13532" i="4"/>
  <c r="E13533" i="4"/>
  <c r="G13533" i="4"/>
  <c r="E13534" i="4"/>
  <c r="G13534" i="4"/>
  <c r="E13535" i="4"/>
  <c r="G13535" i="4"/>
  <c r="E13536" i="4"/>
  <c r="G13536" i="4"/>
  <c r="E13537" i="4"/>
  <c r="G13537" i="4"/>
  <c r="E13538" i="4"/>
  <c r="G13538" i="4"/>
  <c r="E13539" i="4"/>
  <c r="G13539" i="4"/>
  <c r="E13540" i="4"/>
  <c r="G13540" i="4"/>
  <c r="E13541" i="4"/>
  <c r="G13541" i="4"/>
  <c r="E13542" i="4"/>
  <c r="G13542" i="4"/>
  <c r="E13543" i="4"/>
  <c r="G13543" i="4"/>
  <c r="E13544" i="4"/>
  <c r="G13544" i="4"/>
  <c r="E13545" i="4"/>
  <c r="G13545" i="4"/>
  <c r="E13546" i="4"/>
  <c r="G13546" i="4"/>
  <c r="E13547" i="4"/>
  <c r="G13547" i="4"/>
  <c r="E13548" i="4"/>
  <c r="G13548" i="4"/>
  <c r="E13549" i="4"/>
  <c r="G13549" i="4"/>
  <c r="E13550" i="4"/>
  <c r="G13550" i="4"/>
  <c r="E13551" i="4"/>
  <c r="G13551" i="4"/>
  <c r="E13552" i="4"/>
  <c r="G13552" i="4"/>
  <c r="E13553" i="4"/>
  <c r="G13553" i="4"/>
  <c r="E13554" i="4"/>
  <c r="G13554" i="4"/>
  <c r="E13555" i="4"/>
  <c r="G13555" i="4"/>
  <c r="E13556" i="4"/>
  <c r="G13556" i="4"/>
  <c r="E13557" i="4"/>
  <c r="G13557" i="4"/>
  <c r="E13558" i="4"/>
  <c r="G13558" i="4"/>
  <c r="E13559" i="4"/>
  <c r="G13559" i="4"/>
  <c r="E13560" i="4"/>
  <c r="G13560" i="4"/>
  <c r="E13561" i="4"/>
  <c r="G13561" i="4"/>
  <c r="E13562" i="4"/>
  <c r="G13562" i="4"/>
  <c r="E13563" i="4"/>
  <c r="G13563" i="4"/>
  <c r="E13564" i="4"/>
  <c r="G13564" i="4"/>
  <c r="E13565" i="4"/>
  <c r="G13565" i="4"/>
  <c r="E13566" i="4"/>
  <c r="G13566" i="4"/>
  <c r="E13567" i="4"/>
  <c r="G13567" i="4"/>
  <c r="E13568" i="4"/>
  <c r="G13568" i="4"/>
  <c r="E13569" i="4"/>
  <c r="G13569" i="4"/>
  <c r="E13570" i="4"/>
  <c r="G13570" i="4"/>
  <c r="E13571" i="4"/>
  <c r="G13571" i="4"/>
  <c r="E13572" i="4"/>
  <c r="G13572" i="4"/>
  <c r="E13573" i="4"/>
  <c r="G13573" i="4"/>
  <c r="E13574" i="4"/>
  <c r="G13574" i="4"/>
  <c r="E13575" i="4"/>
  <c r="G13575" i="4"/>
  <c r="E13576" i="4"/>
  <c r="G13576" i="4"/>
  <c r="E13577" i="4"/>
  <c r="G13577" i="4"/>
  <c r="E13578" i="4"/>
  <c r="G13578" i="4"/>
  <c r="E13579" i="4"/>
  <c r="G13579" i="4"/>
  <c r="E13580" i="4"/>
  <c r="G13580" i="4"/>
  <c r="E13581" i="4"/>
  <c r="G13581" i="4"/>
  <c r="E13582" i="4"/>
  <c r="G13582" i="4"/>
  <c r="E13583" i="4"/>
  <c r="G13583" i="4"/>
  <c r="E13584" i="4"/>
  <c r="G13584" i="4"/>
  <c r="E13585" i="4"/>
  <c r="G13585" i="4"/>
  <c r="E13586" i="4"/>
  <c r="G13586" i="4"/>
  <c r="E13587" i="4"/>
  <c r="G13587" i="4"/>
  <c r="E13588" i="4"/>
  <c r="G13588" i="4"/>
  <c r="E13589" i="4"/>
  <c r="G13589" i="4"/>
  <c r="E13590" i="4"/>
  <c r="G13590" i="4"/>
  <c r="E13591" i="4"/>
  <c r="G13591" i="4"/>
  <c r="E13592" i="4"/>
  <c r="G13592" i="4"/>
  <c r="E13593" i="4"/>
  <c r="G13593" i="4"/>
  <c r="E13594" i="4"/>
  <c r="G13594" i="4"/>
  <c r="E13595" i="4"/>
  <c r="G13595" i="4"/>
  <c r="E13596" i="4"/>
  <c r="G13596" i="4"/>
  <c r="E13597" i="4"/>
  <c r="G13597" i="4"/>
  <c r="E13598" i="4"/>
  <c r="G13598" i="4"/>
  <c r="E13599" i="4"/>
  <c r="G13599" i="4"/>
  <c r="E13600" i="4"/>
  <c r="G13600" i="4"/>
  <c r="E13601" i="4"/>
  <c r="G13601" i="4"/>
  <c r="E13602" i="4"/>
  <c r="G13602" i="4"/>
  <c r="E13603" i="4"/>
  <c r="G13603" i="4"/>
  <c r="E13604" i="4"/>
  <c r="G13604" i="4"/>
  <c r="E13605" i="4"/>
  <c r="G13605" i="4"/>
  <c r="E13606" i="4"/>
  <c r="G13606" i="4"/>
  <c r="E13607" i="4"/>
  <c r="G13607" i="4"/>
  <c r="E13608" i="4"/>
  <c r="G13608" i="4"/>
  <c r="E13609" i="4"/>
  <c r="G13609" i="4"/>
  <c r="E13610" i="4"/>
  <c r="G13610" i="4"/>
  <c r="E13611" i="4"/>
  <c r="G13611" i="4"/>
  <c r="E13612" i="4"/>
  <c r="G13612" i="4"/>
  <c r="E13613" i="4"/>
  <c r="G13613" i="4"/>
  <c r="E13614" i="4"/>
  <c r="G13614" i="4"/>
  <c r="E13615" i="4"/>
  <c r="G13615" i="4"/>
  <c r="E13616" i="4"/>
  <c r="G13616" i="4"/>
  <c r="E13617" i="4"/>
  <c r="G13617" i="4"/>
  <c r="E13618" i="4"/>
  <c r="G13618" i="4"/>
  <c r="E13619" i="4"/>
  <c r="G13619" i="4"/>
  <c r="E13620" i="4"/>
  <c r="G13620" i="4"/>
  <c r="E13621" i="4"/>
  <c r="G13621" i="4"/>
  <c r="E13622" i="4"/>
  <c r="G13622" i="4"/>
  <c r="E13623" i="4"/>
  <c r="G13623" i="4"/>
  <c r="E13624" i="4"/>
  <c r="G13624" i="4"/>
  <c r="E13625" i="4"/>
  <c r="G13625" i="4"/>
  <c r="E13626" i="4"/>
  <c r="G13626" i="4"/>
  <c r="E13627" i="4"/>
  <c r="G13627" i="4"/>
  <c r="E13628" i="4"/>
  <c r="G13628" i="4"/>
  <c r="E13629" i="4"/>
  <c r="G13629" i="4"/>
  <c r="E13630" i="4"/>
  <c r="G13630" i="4"/>
  <c r="E13631" i="4"/>
  <c r="G13631" i="4"/>
  <c r="E13632" i="4"/>
  <c r="G13632" i="4"/>
  <c r="E13633" i="4"/>
  <c r="G13633" i="4"/>
  <c r="E13634" i="4"/>
  <c r="G13634" i="4"/>
  <c r="E13635" i="4"/>
  <c r="G13635" i="4"/>
  <c r="E13636" i="4"/>
  <c r="G13636" i="4"/>
  <c r="E13637" i="4"/>
  <c r="G13637" i="4"/>
  <c r="E13638" i="4"/>
  <c r="G13638" i="4"/>
  <c r="E13639" i="4"/>
  <c r="G13639" i="4"/>
  <c r="E13640" i="4"/>
  <c r="G13640" i="4"/>
  <c r="E13641" i="4"/>
  <c r="G13641" i="4"/>
  <c r="E13642" i="4"/>
  <c r="G13642" i="4"/>
  <c r="E13643" i="4"/>
  <c r="G13643" i="4"/>
  <c r="E13644" i="4"/>
  <c r="G13644" i="4"/>
  <c r="E13645" i="4"/>
  <c r="G13645" i="4"/>
  <c r="E13646" i="4"/>
  <c r="G13646" i="4"/>
  <c r="E13647" i="4"/>
  <c r="G13647" i="4"/>
  <c r="E13648" i="4"/>
  <c r="G13648" i="4"/>
  <c r="E13649" i="4"/>
  <c r="G13649" i="4"/>
  <c r="E13650" i="4"/>
  <c r="G13650" i="4"/>
  <c r="E13651" i="4"/>
  <c r="G13651" i="4"/>
  <c r="E13652" i="4"/>
  <c r="G13652" i="4"/>
  <c r="E13653" i="4"/>
  <c r="G13653" i="4"/>
  <c r="E13654" i="4"/>
  <c r="G13654" i="4"/>
  <c r="E13655" i="4"/>
  <c r="G13655" i="4"/>
  <c r="E13656" i="4"/>
  <c r="G13656" i="4"/>
  <c r="E13657" i="4"/>
  <c r="G13657" i="4"/>
  <c r="E13658" i="4"/>
  <c r="G13658" i="4"/>
  <c r="E13659" i="4"/>
  <c r="G13659" i="4"/>
  <c r="E13660" i="4"/>
  <c r="G13660" i="4"/>
  <c r="E13661" i="4"/>
  <c r="G13661" i="4"/>
  <c r="E13662" i="4"/>
  <c r="G13662" i="4"/>
  <c r="E13663" i="4"/>
  <c r="G13663" i="4"/>
  <c r="E13664" i="4"/>
  <c r="G13664" i="4"/>
  <c r="E13665" i="4"/>
  <c r="G13665" i="4"/>
  <c r="E13666" i="4"/>
  <c r="G13666" i="4"/>
  <c r="E13667" i="4"/>
  <c r="G13667" i="4"/>
  <c r="E13668" i="4"/>
  <c r="G13668" i="4"/>
  <c r="E13669" i="4"/>
  <c r="G13669" i="4"/>
  <c r="E13670" i="4"/>
  <c r="G13670" i="4"/>
  <c r="E13671" i="4"/>
  <c r="G13671" i="4"/>
  <c r="E13672" i="4"/>
  <c r="G13672" i="4"/>
  <c r="E13673" i="4"/>
  <c r="G13673" i="4"/>
  <c r="E13674" i="4"/>
  <c r="G13674" i="4"/>
  <c r="E13675" i="4"/>
  <c r="G13675" i="4"/>
  <c r="E13676" i="4"/>
  <c r="G13676" i="4"/>
  <c r="E13677" i="4"/>
  <c r="G13677" i="4"/>
  <c r="E13678" i="4"/>
  <c r="G13678" i="4"/>
  <c r="E13679" i="4"/>
  <c r="G13679" i="4"/>
  <c r="E13680" i="4"/>
  <c r="G13680" i="4"/>
  <c r="E13681" i="4"/>
  <c r="G13681" i="4"/>
  <c r="E13682" i="4"/>
  <c r="G13682" i="4"/>
  <c r="E13683" i="4"/>
  <c r="G13683" i="4"/>
  <c r="E13684" i="4"/>
  <c r="G13684" i="4"/>
  <c r="E13685" i="4"/>
  <c r="G13685" i="4"/>
  <c r="E13686" i="4"/>
  <c r="G13686" i="4"/>
  <c r="E13687" i="4"/>
  <c r="G13687" i="4"/>
  <c r="E13688" i="4"/>
  <c r="G13688" i="4"/>
  <c r="E13689" i="4"/>
  <c r="G13689" i="4"/>
  <c r="E13690" i="4"/>
  <c r="G13690" i="4"/>
  <c r="E13691" i="4"/>
  <c r="G13691" i="4"/>
  <c r="E13692" i="4"/>
  <c r="G13692" i="4"/>
  <c r="E13693" i="4"/>
  <c r="G13693" i="4"/>
  <c r="E13694" i="4"/>
  <c r="G13694" i="4"/>
  <c r="E13695" i="4"/>
  <c r="G13695" i="4"/>
  <c r="E13696" i="4"/>
  <c r="G13696" i="4"/>
  <c r="E13697" i="4"/>
  <c r="G13697" i="4"/>
  <c r="E13698" i="4"/>
  <c r="G13698" i="4"/>
  <c r="E13699" i="4"/>
  <c r="G13699" i="4"/>
  <c r="E13700" i="4"/>
  <c r="G13700" i="4"/>
  <c r="E13701" i="4"/>
  <c r="G13701" i="4"/>
  <c r="E13702" i="4"/>
  <c r="G13702" i="4"/>
  <c r="E13703" i="4"/>
  <c r="G13703" i="4"/>
  <c r="E13704" i="4"/>
  <c r="G13704" i="4"/>
  <c r="E13705" i="4"/>
  <c r="G13705" i="4"/>
  <c r="E13706" i="4"/>
  <c r="G13706" i="4"/>
  <c r="E13707" i="4"/>
  <c r="G13707" i="4"/>
  <c r="E13708" i="4"/>
  <c r="G13708" i="4"/>
  <c r="E13709" i="4"/>
  <c r="G13709" i="4"/>
  <c r="E13710" i="4"/>
  <c r="G13710" i="4"/>
  <c r="E13711" i="4"/>
  <c r="G13711" i="4"/>
  <c r="E13712" i="4"/>
  <c r="G13712" i="4"/>
  <c r="E13713" i="4"/>
  <c r="G13713" i="4"/>
  <c r="E13714" i="4"/>
  <c r="G13714" i="4"/>
  <c r="E13715" i="4"/>
  <c r="G13715" i="4"/>
  <c r="E13716" i="4"/>
  <c r="G13716" i="4"/>
  <c r="E13717" i="4"/>
  <c r="G13717" i="4"/>
  <c r="E13718" i="4"/>
  <c r="G13718" i="4"/>
  <c r="E13719" i="4"/>
  <c r="G13719" i="4"/>
  <c r="E13720" i="4"/>
  <c r="G13720" i="4"/>
  <c r="E13721" i="4"/>
  <c r="G13721" i="4"/>
  <c r="E13722" i="4"/>
  <c r="G13722" i="4"/>
  <c r="E13723" i="4"/>
  <c r="G13723" i="4"/>
  <c r="E13724" i="4"/>
  <c r="G13724" i="4"/>
  <c r="E13725" i="4"/>
  <c r="G13725" i="4"/>
  <c r="E13726" i="4"/>
  <c r="G13726" i="4"/>
  <c r="E13727" i="4"/>
  <c r="G13727" i="4"/>
  <c r="E13728" i="4"/>
  <c r="G13728" i="4"/>
  <c r="E13729" i="4"/>
  <c r="G13729" i="4"/>
  <c r="E13730" i="4"/>
  <c r="G13730" i="4"/>
  <c r="E13731" i="4"/>
  <c r="G13731" i="4"/>
  <c r="E13732" i="4"/>
  <c r="G13732" i="4"/>
  <c r="E13733" i="4"/>
  <c r="G13733" i="4"/>
  <c r="E13734" i="4"/>
  <c r="G13734" i="4"/>
  <c r="E13735" i="4"/>
  <c r="G13735" i="4"/>
  <c r="E13736" i="4"/>
  <c r="G13736" i="4"/>
  <c r="E13737" i="4"/>
  <c r="G13737" i="4"/>
  <c r="E13738" i="4"/>
  <c r="G13738" i="4"/>
  <c r="E13739" i="4"/>
  <c r="G13739" i="4"/>
  <c r="E13740" i="4"/>
  <c r="G13740" i="4"/>
  <c r="E13741" i="4"/>
  <c r="G13741" i="4"/>
  <c r="E13742" i="4"/>
  <c r="G13742" i="4"/>
  <c r="E13743" i="4"/>
  <c r="G13743" i="4"/>
  <c r="E13744" i="4"/>
  <c r="G13744" i="4"/>
  <c r="E13745" i="4"/>
  <c r="G13745" i="4"/>
  <c r="E13746" i="4"/>
  <c r="G13746" i="4"/>
  <c r="E13747" i="4"/>
  <c r="G13747" i="4"/>
  <c r="E13748" i="4"/>
  <c r="G13748" i="4"/>
  <c r="E13749" i="4"/>
  <c r="G13749" i="4"/>
  <c r="E13750" i="4"/>
  <c r="G13750" i="4"/>
  <c r="E13751" i="4"/>
  <c r="G13751" i="4"/>
  <c r="E13752" i="4"/>
  <c r="G13752" i="4"/>
  <c r="E13753" i="4"/>
  <c r="G13753" i="4"/>
  <c r="E13754" i="4"/>
  <c r="G13754" i="4"/>
  <c r="E13755" i="4"/>
  <c r="G13755" i="4"/>
  <c r="E13756" i="4"/>
  <c r="G13756" i="4"/>
  <c r="E13757" i="4"/>
  <c r="G13757" i="4"/>
  <c r="E13758" i="4"/>
  <c r="G13758" i="4"/>
  <c r="E13759" i="4"/>
  <c r="G13759" i="4"/>
  <c r="E13760" i="4"/>
  <c r="G13760" i="4"/>
  <c r="E13761" i="4"/>
  <c r="G13761" i="4"/>
  <c r="E13762" i="4"/>
  <c r="G13762" i="4"/>
  <c r="E13763" i="4"/>
  <c r="G13763" i="4"/>
  <c r="E13764" i="4"/>
  <c r="G13764" i="4"/>
  <c r="E13765" i="4"/>
  <c r="G13765" i="4"/>
  <c r="E13766" i="4"/>
  <c r="G13766" i="4"/>
  <c r="E13767" i="4"/>
  <c r="G13767" i="4"/>
  <c r="E13768" i="4"/>
  <c r="G13768" i="4"/>
  <c r="E13769" i="4"/>
  <c r="G13769" i="4"/>
  <c r="E13770" i="4"/>
  <c r="G13770" i="4"/>
  <c r="E13771" i="4"/>
  <c r="G13771" i="4"/>
  <c r="E13772" i="4"/>
  <c r="G13772" i="4"/>
  <c r="E13773" i="4"/>
  <c r="G13773" i="4"/>
  <c r="E13774" i="4"/>
  <c r="G13774" i="4"/>
  <c r="E13775" i="4"/>
  <c r="G13775" i="4"/>
  <c r="E13776" i="4"/>
  <c r="G13776" i="4"/>
  <c r="E13777" i="4"/>
  <c r="G13777" i="4"/>
  <c r="E13778" i="4"/>
  <c r="G13778" i="4"/>
  <c r="E13779" i="4"/>
  <c r="G13779" i="4"/>
  <c r="E13780" i="4"/>
  <c r="G13780" i="4"/>
  <c r="E13781" i="4"/>
  <c r="G13781" i="4"/>
  <c r="E13782" i="4"/>
  <c r="G13782" i="4"/>
  <c r="E13783" i="4"/>
  <c r="G13783" i="4"/>
  <c r="E13784" i="4"/>
  <c r="G13784" i="4"/>
  <c r="E13785" i="4"/>
  <c r="G13785" i="4"/>
  <c r="E13786" i="4"/>
  <c r="G13786" i="4"/>
  <c r="E13787" i="4"/>
  <c r="G13787" i="4"/>
  <c r="E13788" i="4"/>
  <c r="G13788" i="4"/>
  <c r="E13789" i="4"/>
  <c r="G13789" i="4"/>
  <c r="E13790" i="4"/>
  <c r="G13790" i="4"/>
  <c r="E13791" i="4"/>
  <c r="G13791" i="4"/>
  <c r="E13792" i="4"/>
  <c r="G13792" i="4"/>
  <c r="E13793" i="4"/>
  <c r="G13793" i="4"/>
  <c r="E13794" i="4"/>
  <c r="G13794" i="4"/>
  <c r="E13795" i="4"/>
  <c r="G13795" i="4"/>
  <c r="E13796" i="4"/>
  <c r="G13796" i="4"/>
  <c r="E13797" i="4"/>
  <c r="G13797" i="4"/>
  <c r="E13798" i="4"/>
  <c r="G13798" i="4"/>
  <c r="E13799" i="4"/>
  <c r="G13799" i="4"/>
  <c r="E13800" i="4"/>
  <c r="G13800" i="4"/>
  <c r="E13801" i="4"/>
  <c r="G13801" i="4"/>
  <c r="E13802" i="4"/>
  <c r="G13802" i="4"/>
  <c r="E13803" i="4"/>
  <c r="G13803" i="4"/>
  <c r="E13804" i="4"/>
  <c r="G13804" i="4"/>
  <c r="E13805" i="4"/>
  <c r="G13805" i="4"/>
  <c r="E13806" i="4"/>
  <c r="G13806" i="4"/>
  <c r="E13807" i="4"/>
  <c r="G13807" i="4"/>
  <c r="E13808" i="4"/>
  <c r="G13808" i="4"/>
  <c r="E13809" i="4"/>
  <c r="G13809" i="4"/>
  <c r="E13810" i="4"/>
  <c r="G13810" i="4"/>
  <c r="E13811" i="4"/>
  <c r="G13811" i="4"/>
  <c r="E13812" i="4"/>
  <c r="G13812" i="4"/>
  <c r="E13813" i="4"/>
  <c r="G13813" i="4"/>
  <c r="E13814" i="4"/>
  <c r="G13814" i="4"/>
  <c r="E13815" i="4"/>
  <c r="G13815" i="4"/>
  <c r="E13816" i="4"/>
  <c r="G13816" i="4"/>
  <c r="E13817" i="4"/>
  <c r="G13817" i="4"/>
  <c r="E13818" i="4"/>
  <c r="G13818" i="4"/>
  <c r="E13819" i="4"/>
  <c r="G13819" i="4"/>
  <c r="E13820" i="4"/>
  <c r="G13820" i="4"/>
  <c r="E13821" i="4"/>
  <c r="G13821" i="4"/>
  <c r="E13822" i="4"/>
  <c r="G13822" i="4"/>
  <c r="E13823" i="4"/>
  <c r="G13823" i="4"/>
  <c r="E13824" i="4"/>
  <c r="G13824" i="4"/>
  <c r="E13825" i="4"/>
  <c r="G13825" i="4"/>
  <c r="E13826" i="4"/>
  <c r="G13826" i="4"/>
  <c r="E13827" i="4"/>
  <c r="G13827" i="4"/>
  <c r="E13828" i="4"/>
  <c r="G13828" i="4"/>
  <c r="E13829" i="4"/>
  <c r="G13829" i="4"/>
  <c r="E13830" i="4"/>
  <c r="G13830" i="4"/>
  <c r="E13831" i="4"/>
  <c r="G13831" i="4"/>
  <c r="E13832" i="4"/>
  <c r="G13832" i="4"/>
  <c r="E13833" i="4"/>
  <c r="G13833" i="4"/>
  <c r="E13834" i="4"/>
  <c r="G13834" i="4"/>
  <c r="E13835" i="4"/>
  <c r="G13835" i="4"/>
  <c r="E13836" i="4"/>
  <c r="G13836" i="4"/>
  <c r="E13837" i="4"/>
  <c r="G13837" i="4"/>
  <c r="E13838" i="4"/>
  <c r="G13838" i="4"/>
  <c r="E13839" i="4"/>
  <c r="G13839" i="4"/>
  <c r="E13840" i="4"/>
  <c r="G13840" i="4"/>
  <c r="E13841" i="4"/>
  <c r="G13841" i="4"/>
  <c r="E13842" i="4"/>
  <c r="G13842" i="4"/>
  <c r="E13843" i="4"/>
  <c r="G13843" i="4"/>
  <c r="E13844" i="4"/>
  <c r="G13844" i="4"/>
  <c r="E13845" i="4"/>
  <c r="G13845" i="4"/>
  <c r="E13846" i="4"/>
  <c r="G13846" i="4"/>
  <c r="E13847" i="4"/>
  <c r="G13847" i="4"/>
  <c r="E13848" i="4"/>
  <c r="G13848" i="4"/>
  <c r="E13849" i="4"/>
  <c r="G13849" i="4"/>
  <c r="E13850" i="4"/>
  <c r="G13850" i="4"/>
  <c r="E13851" i="4"/>
  <c r="G13851" i="4"/>
  <c r="E13852" i="4"/>
  <c r="G13852" i="4"/>
  <c r="E13853" i="4"/>
  <c r="G13853" i="4"/>
  <c r="E13854" i="4"/>
  <c r="G13854" i="4"/>
  <c r="E13855" i="4"/>
  <c r="G13855" i="4"/>
  <c r="E13856" i="4"/>
  <c r="G13856" i="4"/>
  <c r="E13857" i="4"/>
  <c r="G13857" i="4"/>
  <c r="E13858" i="4"/>
  <c r="G13858" i="4"/>
  <c r="E13859" i="4"/>
  <c r="G13859" i="4"/>
  <c r="E13860" i="4"/>
  <c r="G13860" i="4"/>
  <c r="E13861" i="4"/>
  <c r="G13861" i="4"/>
  <c r="E13862" i="4"/>
  <c r="G13862" i="4"/>
  <c r="E13863" i="4"/>
  <c r="G13863" i="4"/>
  <c r="E13864" i="4"/>
  <c r="G13864" i="4"/>
  <c r="E13865" i="4"/>
  <c r="G13865" i="4"/>
  <c r="E13866" i="4"/>
  <c r="G13866" i="4"/>
  <c r="E13867" i="4"/>
  <c r="G13867" i="4"/>
  <c r="E13868" i="4"/>
  <c r="G13868" i="4"/>
  <c r="E13869" i="4"/>
  <c r="G13869" i="4"/>
  <c r="E13870" i="4"/>
  <c r="G13870" i="4"/>
  <c r="E13871" i="4"/>
  <c r="G13871" i="4"/>
  <c r="E13872" i="4"/>
  <c r="G13872" i="4"/>
  <c r="E13873" i="4"/>
  <c r="G13873" i="4"/>
  <c r="E13874" i="4"/>
  <c r="G13874" i="4"/>
  <c r="E13875" i="4"/>
  <c r="G13875" i="4"/>
  <c r="E13876" i="4"/>
  <c r="G13876" i="4"/>
  <c r="E13877" i="4"/>
  <c r="G13877" i="4"/>
  <c r="E13878" i="4"/>
  <c r="G13878" i="4"/>
  <c r="E13879" i="4"/>
  <c r="G13879" i="4"/>
  <c r="E13880" i="4"/>
  <c r="G13880" i="4"/>
  <c r="E13881" i="4"/>
  <c r="G13881" i="4"/>
  <c r="E13882" i="4"/>
  <c r="G13882" i="4"/>
  <c r="E13883" i="4"/>
  <c r="G13883" i="4"/>
  <c r="E13884" i="4"/>
  <c r="G13884" i="4"/>
  <c r="E13885" i="4"/>
  <c r="G13885" i="4"/>
  <c r="E13886" i="4"/>
  <c r="G13886" i="4"/>
  <c r="E13887" i="4"/>
  <c r="G13887" i="4"/>
  <c r="E13888" i="4"/>
  <c r="G13888" i="4"/>
  <c r="E13889" i="4"/>
  <c r="G13889" i="4"/>
  <c r="E13890" i="4"/>
  <c r="G13890" i="4"/>
  <c r="E13891" i="4"/>
  <c r="G13891" i="4"/>
  <c r="E13892" i="4"/>
  <c r="G13892" i="4"/>
  <c r="E13893" i="4"/>
  <c r="G13893" i="4"/>
  <c r="E13894" i="4"/>
  <c r="G13894" i="4"/>
  <c r="E13895" i="4"/>
  <c r="G13895" i="4"/>
  <c r="E13896" i="4"/>
  <c r="G13896" i="4"/>
  <c r="E13897" i="4"/>
  <c r="G13897" i="4"/>
  <c r="E13898" i="4"/>
  <c r="G13898" i="4"/>
  <c r="E13899" i="4"/>
  <c r="G13899" i="4"/>
  <c r="E13900" i="4"/>
  <c r="G13900" i="4"/>
  <c r="E13901" i="4"/>
  <c r="G13901" i="4"/>
  <c r="E13902" i="4"/>
  <c r="G13902" i="4"/>
  <c r="E13903" i="4"/>
  <c r="G13903" i="4"/>
  <c r="E13904" i="4"/>
  <c r="G13904" i="4"/>
  <c r="E13905" i="4"/>
  <c r="G13905" i="4"/>
  <c r="E13906" i="4"/>
  <c r="G13906" i="4"/>
  <c r="E13907" i="4"/>
  <c r="G13907" i="4"/>
  <c r="E13908" i="4"/>
  <c r="G13908" i="4"/>
  <c r="E13909" i="4"/>
  <c r="G13909" i="4"/>
  <c r="E13910" i="4"/>
  <c r="G13910" i="4"/>
  <c r="E13911" i="4"/>
  <c r="G13911" i="4"/>
  <c r="E13912" i="4"/>
  <c r="G13912" i="4"/>
  <c r="E13913" i="4"/>
  <c r="G13913" i="4"/>
  <c r="E13914" i="4"/>
  <c r="G13914" i="4"/>
  <c r="E13915" i="4"/>
  <c r="G13915" i="4"/>
  <c r="E13916" i="4"/>
  <c r="G13916" i="4"/>
  <c r="E13917" i="4"/>
  <c r="G13917" i="4"/>
  <c r="E13918" i="4"/>
  <c r="G13918" i="4"/>
  <c r="E13919" i="4"/>
  <c r="G13919" i="4"/>
  <c r="E13920" i="4"/>
  <c r="G13920" i="4"/>
  <c r="E13921" i="4"/>
  <c r="G13921" i="4"/>
  <c r="E13922" i="4"/>
  <c r="G13922" i="4"/>
  <c r="E13923" i="4"/>
  <c r="G13923" i="4"/>
  <c r="E13924" i="4"/>
  <c r="G13924" i="4"/>
  <c r="E13925" i="4"/>
  <c r="G13925" i="4"/>
  <c r="E13926" i="4"/>
  <c r="G13926" i="4"/>
  <c r="E13927" i="4"/>
  <c r="G13927" i="4"/>
  <c r="E13928" i="4"/>
  <c r="G13928" i="4"/>
  <c r="E13929" i="4"/>
  <c r="G13929" i="4"/>
  <c r="E13930" i="4"/>
  <c r="G13930" i="4"/>
  <c r="E13931" i="4"/>
  <c r="G13931" i="4"/>
  <c r="E13932" i="4"/>
  <c r="G13932" i="4"/>
  <c r="E13933" i="4"/>
  <c r="G13933" i="4"/>
  <c r="E13934" i="4"/>
  <c r="G13934" i="4"/>
  <c r="E13935" i="4"/>
  <c r="G13935" i="4"/>
  <c r="E13936" i="4"/>
  <c r="G13936" i="4"/>
  <c r="E13937" i="4"/>
  <c r="G13937" i="4"/>
  <c r="E13938" i="4"/>
  <c r="G13938" i="4"/>
  <c r="E13939" i="4"/>
  <c r="G13939" i="4"/>
  <c r="E13940" i="4"/>
  <c r="G13940" i="4"/>
  <c r="E13941" i="4"/>
  <c r="G13941" i="4"/>
  <c r="E13942" i="4"/>
  <c r="G13942" i="4"/>
  <c r="E13943" i="4"/>
  <c r="G13943" i="4"/>
  <c r="E13944" i="4"/>
  <c r="G13944" i="4"/>
  <c r="E13945" i="4"/>
  <c r="G13945" i="4"/>
  <c r="E13946" i="4"/>
  <c r="G13946" i="4"/>
  <c r="E13947" i="4"/>
  <c r="G13947" i="4"/>
  <c r="E13948" i="4"/>
  <c r="G13948" i="4"/>
  <c r="E13949" i="4"/>
  <c r="G13949" i="4"/>
  <c r="E13950" i="4"/>
  <c r="G13950" i="4"/>
  <c r="E13951" i="4"/>
  <c r="G13951" i="4"/>
  <c r="E13952" i="4"/>
  <c r="G13952" i="4"/>
  <c r="E13953" i="4"/>
  <c r="G13953" i="4"/>
  <c r="E13954" i="4"/>
  <c r="G13954" i="4"/>
  <c r="E13955" i="4"/>
  <c r="G13955" i="4"/>
  <c r="E13956" i="4"/>
  <c r="G13956" i="4"/>
  <c r="E13957" i="4"/>
  <c r="G13957" i="4"/>
  <c r="E13958" i="4"/>
  <c r="G13958" i="4"/>
  <c r="E13959" i="4"/>
  <c r="G13959" i="4"/>
  <c r="E13960" i="4"/>
  <c r="G13960" i="4"/>
  <c r="E13961" i="4"/>
  <c r="G13961" i="4"/>
  <c r="E13962" i="4"/>
  <c r="G13962" i="4"/>
  <c r="E13963" i="4"/>
  <c r="G13963" i="4"/>
  <c r="E13964" i="4"/>
  <c r="G13964" i="4"/>
  <c r="E13965" i="4"/>
  <c r="G13965" i="4"/>
  <c r="E13966" i="4"/>
  <c r="G13966" i="4"/>
  <c r="E13967" i="4"/>
  <c r="G13967" i="4"/>
  <c r="E13968" i="4"/>
  <c r="G13968" i="4"/>
  <c r="E13969" i="4"/>
  <c r="G13969" i="4"/>
  <c r="E13970" i="4"/>
  <c r="G13970" i="4"/>
  <c r="E13971" i="4"/>
  <c r="G13971" i="4"/>
  <c r="E13972" i="4"/>
  <c r="G13972" i="4"/>
  <c r="E13973" i="4"/>
  <c r="G13973" i="4"/>
  <c r="E13974" i="4"/>
  <c r="G13974" i="4"/>
  <c r="E13975" i="4"/>
  <c r="G13975" i="4"/>
  <c r="E13976" i="4"/>
  <c r="G13976" i="4"/>
  <c r="E13977" i="4"/>
  <c r="G13977" i="4"/>
  <c r="E13978" i="4"/>
  <c r="G13978" i="4"/>
  <c r="E13979" i="4"/>
  <c r="G13979" i="4"/>
  <c r="E13980" i="4"/>
  <c r="G13980" i="4"/>
  <c r="E13981" i="4"/>
  <c r="G13981" i="4"/>
  <c r="E13982" i="4"/>
  <c r="G13982" i="4"/>
  <c r="E13983" i="4"/>
  <c r="G13983" i="4"/>
  <c r="E13984" i="4"/>
  <c r="G13984" i="4"/>
  <c r="E13985" i="4"/>
  <c r="G13985" i="4"/>
  <c r="E13986" i="4"/>
  <c r="G13986" i="4"/>
  <c r="E13987" i="4"/>
  <c r="G13987" i="4"/>
  <c r="E13988" i="4"/>
  <c r="G13988" i="4"/>
  <c r="E13989" i="4"/>
  <c r="G13989" i="4"/>
  <c r="E13990" i="4"/>
  <c r="G13990" i="4"/>
  <c r="E13991" i="4"/>
  <c r="G13991" i="4"/>
  <c r="E13992" i="4"/>
  <c r="G13992" i="4"/>
  <c r="E13993" i="4"/>
  <c r="G13993" i="4"/>
  <c r="E13994" i="4"/>
  <c r="G13994" i="4"/>
  <c r="E13995" i="4"/>
  <c r="G13995" i="4"/>
  <c r="E13996" i="4"/>
  <c r="G13996" i="4"/>
  <c r="E13997" i="4"/>
  <c r="G13997" i="4"/>
  <c r="E13998" i="4"/>
  <c r="G13998" i="4"/>
  <c r="E13999" i="4"/>
  <c r="G13999" i="4"/>
  <c r="E14000" i="4"/>
  <c r="G14000" i="4"/>
  <c r="E14001" i="4"/>
  <c r="G14001" i="4"/>
  <c r="E14002" i="4"/>
  <c r="G14002" i="4"/>
  <c r="E14003" i="4"/>
  <c r="G14003" i="4"/>
  <c r="E14004" i="4"/>
  <c r="G14004" i="4"/>
  <c r="E14005" i="4"/>
  <c r="G14005" i="4"/>
  <c r="E14006" i="4"/>
  <c r="G14006" i="4"/>
  <c r="E14007" i="4"/>
  <c r="G14007" i="4"/>
  <c r="E14008" i="4"/>
  <c r="G14008" i="4"/>
  <c r="E14009" i="4"/>
  <c r="G14009" i="4"/>
  <c r="E14010" i="4"/>
  <c r="G14010" i="4"/>
  <c r="E14011" i="4"/>
  <c r="G14011" i="4"/>
  <c r="E14012" i="4"/>
  <c r="G14012" i="4"/>
  <c r="E14013" i="4"/>
  <c r="G14013" i="4"/>
  <c r="E14014" i="4"/>
  <c r="G14014" i="4"/>
  <c r="E14015" i="4"/>
  <c r="G14015" i="4"/>
  <c r="E14016" i="4"/>
  <c r="G14016" i="4"/>
  <c r="E14017" i="4"/>
  <c r="G14017" i="4"/>
  <c r="E14018" i="4"/>
  <c r="G14018" i="4"/>
  <c r="E14019" i="4"/>
  <c r="G14019" i="4"/>
  <c r="E14020" i="4"/>
  <c r="G14020" i="4"/>
  <c r="E14021" i="4"/>
  <c r="G14021" i="4"/>
  <c r="E14022" i="4"/>
  <c r="G14022" i="4"/>
  <c r="E14023" i="4"/>
  <c r="G14023" i="4"/>
  <c r="E14024" i="4"/>
  <c r="G14024" i="4"/>
  <c r="E14025" i="4"/>
  <c r="G14025" i="4"/>
  <c r="E14026" i="4"/>
  <c r="G14026" i="4"/>
  <c r="E14027" i="4"/>
  <c r="G14027" i="4"/>
  <c r="E14028" i="4"/>
  <c r="G14028" i="4"/>
  <c r="E14029" i="4"/>
  <c r="G14029" i="4"/>
  <c r="E14030" i="4"/>
  <c r="G14030" i="4"/>
  <c r="E14031" i="4"/>
  <c r="G14031" i="4"/>
  <c r="E14032" i="4"/>
  <c r="G14032" i="4"/>
  <c r="E14033" i="4"/>
  <c r="G14033" i="4"/>
  <c r="E14034" i="4"/>
  <c r="G14034" i="4"/>
  <c r="E14035" i="4"/>
  <c r="G14035" i="4"/>
  <c r="E14036" i="4"/>
  <c r="G14036" i="4"/>
  <c r="E14037" i="4"/>
  <c r="G14037" i="4"/>
  <c r="E14038" i="4"/>
  <c r="G14038" i="4"/>
  <c r="E14039" i="4"/>
  <c r="G14039" i="4"/>
  <c r="E14040" i="4"/>
  <c r="G14040" i="4"/>
  <c r="E14041" i="4"/>
  <c r="G14041" i="4"/>
  <c r="E14042" i="4"/>
  <c r="G14042" i="4"/>
  <c r="E14043" i="4"/>
  <c r="G14043" i="4"/>
  <c r="E14044" i="4"/>
  <c r="G14044" i="4"/>
  <c r="E14045" i="4"/>
  <c r="G14045" i="4"/>
  <c r="E14046" i="4"/>
  <c r="G14046" i="4"/>
  <c r="E14047" i="4"/>
  <c r="G14047" i="4"/>
  <c r="E14048" i="4"/>
  <c r="G14048" i="4"/>
  <c r="E14049" i="4"/>
  <c r="G14049" i="4"/>
  <c r="E14050" i="4"/>
  <c r="G14050" i="4"/>
  <c r="E14051" i="4"/>
  <c r="G14051" i="4"/>
  <c r="E14052" i="4"/>
  <c r="G14052" i="4"/>
  <c r="E14053" i="4"/>
  <c r="G14053" i="4"/>
  <c r="E14054" i="4"/>
  <c r="G14054" i="4"/>
  <c r="E14055" i="4"/>
  <c r="G14055" i="4"/>
  <c r="E14056" i="4"/>
  <c r="G14056" i="4"/>
  <c r="E14057" i="4"/>
  <c r="G14057" i="4"/>
  <c r="E14058" i="4"/>
  <c r="G14058" i="4"/>
  <c r="E14059" i="4"/>
  <c r="G14059" i="4"/>
  <c r="E14060" i="4"/>
  <c r="G14060" i="4"/>
  <c r="E14061" i="4"/>
  <c r="G14061" i="4"/>
  <c r="E14062" i="4"/>
  <c r="G14062" i="4"/>
  <c r="E14063" i="4"/>
  <c r="G14063" i="4"/>
  <c r="E14064" i="4"/>
  <c r="G14064" i="4"/>
  <c r="E14065" i="4"/>
  <c r="G14065" i="4"/>
  <c r="E14066" i="4"/>
  <c r="G14066" i="4"/>
  <c r="E14067" i="4"/>
  <c r="G14067" i="4"/>
  <c r="E14068" i="4"/>
  <c r="G14068" i="4"/>
  <c r="E14069" i="4"/>
  <c r="G14069" i="4"/>
  <c r="E14070" i="4"/>
  <c r="G14070" i="4"/>
  <c r="E14071" i="4"/>
  <c r="G14071" i="4"/>
  <c r="E14072" i="4"/>
  <c r="G14072" i="4"/>
  <c r="E14073" i="4"/>
  <c r="G14073" i="4"/>
  <c r="E14074" i="4"/>
  <c r="G14074" i="4"/>
  <c r="E14075" i="4"/>
  <c r="G14075" i="4"/>
  <c r="E14076" i="4"/>
  <c r="G14076" i="4"/>
  <c r="E14077" i="4"/>
  <c r="G14077" i="4"/>
  <c r="E14078" i="4"/>
  <c r="G14078" i="4"/>
  <c r="E14079" i="4"/>
  <c r="G14079" i="4"/>
  <c r="E14080" i="4"/>
  <c r="G14080" i="4"/>
  <c r="E14081" i="4"/>
  <c r="G14081" i="4"/>
  <c r="E14082" i="4"/>
  <c r="G14082" i="4"/>
  <c r="E14083" i="4"/>
  <c r="G14083" i="4"/>
  <c r="E14084" i="4"/>
  <c r="G14084" i="4"/>
  <c r="E14085" i="4"/>
  <c r="G14085" i="4"/>
  <c r="E14086" i="4"/>
  <c r="G14086" i="4"/>
  <c r="E14087" i="4"/>
  <c r="G14087" i="4"/>
  <c r="E14088" i="4"/>
  <c r="G14088" i="4"/>
  <c r="E14089" i="4"/>
  <c r="G14089" i="4"/>
  <c r="E14090" i="4"/>
  <c r="G14090" i="4"/>
  <c r="E14091" i="4"/>
  <c r="G14091" i="4"/>
  <c r="E14092" i="4"/>
  <c r="G14092" i="4"/>
  <c r="E14093" i="4"/>
  <c r="G14093" i="4"/>
  <c r="E14094" i="4"/>
  <c r="G14094" i="4"/>
  <c r="E14095" i="4"/>
  <c r="G14095" i="4"/>
  <c r="E14096" i="4"/>
  <c r="G14096" i="4"/>
  <c r="E14097" i="4"/>
  <c r="G14097" i="4"/>
  <c r="E14098" i="4"/>
  <c r="G14098" i="4"/>
  <c r="E14099" i="4"/>
  <c r="G14099" i="4"/>
  <c r="E14100" i="4"/>
  <c r="G14100" i="4"/>
  <c r="E14101" i="4"/>
  <c r="G14101" i="4"/>
  <c r="E14102" i="4"/>
  <c r="G14102" i="4"/>
  <c r="E14103" i="4"/>
  <c r="G14103" i="4"/>
  <c r="E14104" i="4"/>
  <c r="G14104" i="4"/>
  <c r="E14105" i="4"/>
  <c r="G14105" i="4"/>
  <c r="E14106" i="4"/>
  <c r="G14106" i="4"/>
  <c r="E14107" i="4"/>
  <c r="G14107" i="4"/>
  <c r="E14108" i="4"/>
  <c r="G14108" i="4"/>
  <c r="E14109" i="4"/>
  <c r="G14109" i="4"/>
  <c r="E14110" i="4"/>
  <c r="G14110" i="4"/>
  <c r="E14111" i="4"/>
  <c r="G14111" i="4"/>
  <c r="E14112" i="4"/>
  <c r="G14112" i="4"/>
  <c r="E14113" i="4"/>
  <c r="G14113" i="4"/>
  <c r="E14114" i="4"/>
  <c r="G14114" i="4"/>
  <c r="E14115" i="4"/>
  <c r="G14115" i="4"/>
  <c r="E14116" i="4"/>
  <c r="G14116" i="4"/>
  <c r="E14117" i="4"/>
  <c r="G14117" i="4"/>
  <c r="E14118" i="4"/>
  <c r="G14118" i="4"/>
  <c r="E14119" i="4"/>
  <c r="G14119" i="4"/>
  <c r="E14120" i="4"/>
  <c r="G14120" i="4"/>
  <c r="E14121" i="4"/>
  <c r="G14121" i="4"/>
  <c r="E14122" i="4"/>
  <c r="G14122" i="4"/>
  <c r="E14123" i="4"/>
  <c r="G14123" i="4"/>
  <c r="E14124" i="4"/>
  <c r="G14124" i="4"/>
  <c r="E14125" i="4"/>
  <c r="G14125" i="4"/>
  <c r="E14126" i="4"/>
  <c r="G14126" i="4"/>
  <c r="E14127" i="4"/>
  <c r="G14127" i="4"/>
  <c r="E14128" i="4"/>
  <c r="G14128" i="4"/>
  <c r="E14129" i="4"/>
  <c r="G14129" i="4"/>
  <c r="E14130" i="4"/>
  <c r="G14130" i="4"/>
  <c r="E14131" i="4"/>
  <c r="G14131" i="4"/>
  <c r="E14132" i="4"/>
  <c r="G14132" i="4"/>
  <c r="E14133" i="4"/>
  <c r="G14133" i="4"/>
  <c r="E14134" i="4"/>
  <c r="G14134" i="4"/>
  <c r="E14135" i="4"/>
  <c r="G14135" i="4"/>
  <c r="E14136" i="4"/>
  <c r="G14136" i="4"/>
  <c r="E14137" i="4"/>
  <c r="G14137" i="4"/>
  <c r="E14138" i="4"/>
  <c r="G14138" i="4"/>
  <c r="E14139" i="4"/>
  <c r="G14139" i="4"/>
  <c r="E14140" i="4"/>
  <c r="G14140" i="4"/>
  <c r="E14141" i="4"/>
  <c r="G14141" i="4"/>
  <c r="E14142" i="4"/>
  <c r="G14142" i="4"/>
  <c r="E14143" i="4"/>
  <c r="G14143" i="4"/>
  <c r="E14144" i="4"/>
  <c r="G14144" i="4"/>
  <c r="E14145" i="4"/>
  <c r="G14145" i="4"/>
  <c r="E14146" i="4"/>
  <c r="G14146" i="4"/>
  <c r="E14147" i="4"/>
  <c r="G14147" i="4"/>
  <c r="E14148" i="4"/>
  <c r="G14148" i="4"/>
  <c r="E14149" i="4"/>
  <c r="G14149" i="4"/>
  <c r="E14150" i="4"/>
  <c r="G14150" i="4"/>
  <c r="E14151" i="4"/>
  <c r="G14151" i="4"/>
  <c r="E14152" i="4"/>
  <c r="G14152" i="4"/>
  <c r="E14153" i="4"/>
  <c r="G14153" i="4"/>
  <c r="E14154" i="4"/>
  <c r="G14154" i="4"/>
  <c r="E14155" i="4"/>
  <c r="G14155" i="4"/>
  <c r="E14156" i="4"/>
  <c r="G14156" i="4"/>
  <c r="E14157" i="4"/>
  <c r="G14157" i="4"/>
  <c r="E14158" i="4"/>
  <c r="G14158" i="4"/>
  <c r="E14159" i="4"/>
  <c r="G14159" i="4"/>
  <c r="E14160" i="4"/>
  <c r="G14160" i="4"/>
  <c r="E14161" i="4"/>
  <c r="G14161" i="4"/>
  <c r="E14162" i="4"/>
  <c r="G14162" i="4"/>
  <c r="E14163" i="4"/>
  <c r="G14163" i="4"/>
  <c r="E14164" i="4"/>
  <c r="G14164" i="4"/>
  <c r="E14165" i="4"/>
  <c r="G14165" i="4"/>
  <c r="E14166" i="4"/>
  <c r="G14166" i="4"/>
  <c r="E14167" i="4"/>
  <c r="G14167" i="4"/>
  <c r="E14168" i="4"/>
  <c r="G14168" i="4"/>
  <c r="E14169" i="4"/>
  <c r="G14169" i="4"/>
  <c r="E14170" i="4"/>
  <c r="G14170" i="4"/>
  <c r="E14171" i="4"/>
  <c r="G14171" i="4"/>
  <c r="E14172" i="4"/>
  <c r="G14172" i="4"/>
  <c r="E14173" i="4"/>
  <c r="G14173" i="4"/>
  <c r="E14174" i="4"/>
  <c r="G14174" i="4"/>
  <c r="E14175" i="4"/>
  <c r="G14175" i="4"/>
  <c r="E14176" i="4"/>
  <c r="G14176" i="4"/>
  <c r="E14177" i="4"/>
  <c r="G14177" i="4"/>
  <c r="E14178" i="4"/>
  <c r="G14178" i="4"/>
  <c r="E14179" i="4"/>
  <c r="G14179" i="4"/>
  <c r="E14180" i="4"/>
  <c r="G14180" i="4"/>
  <c r="E14181" i="4"/>
  <c r="G14181" i="4"/>
  <c r="E14182" i="4"/>
  <c r="G14182" i="4"/>
  <c r="E14183" i="4"/>
  <c r="G14183" i="4"/>
  <c r="E14184" i="4"/>
  <c r="G14184" i="4"/>
  <c r="E14185" i="4"/>
  <c r="G14185" i="4"/>
  <c r="E14186" i="4"/>
  <c r="G14186" i="4"/>
  <c r="E14187" i="4"/>
  <c r="G14187" i="4"/>
  <c r="E14188" i="4"/>
  <c r="G14188" i="4"/>
  <c r="E14189" i="4"/>
  <c r="G14189" i="4"/>
  <c r="E14190" i="4"/>
  <c r="G14190" i="4"/>
  <c r="E14191" i="4"/>
  <c r="G14191" i="4"/>
  <c r="E14192" i="4"/>
  <c r="G14192" i="4"/>
  <c r="E14193" i="4"/>
  <c r="G14193" i="4"/>
  <c r="E14194" i="4"/>
  <c r="G14194" i="4"/>
  <c r="E14195" i="4"/>
  <c r="G14195" i="4"/>
  <c r="E14196" i="4"/>
  <c r="G14196" i="4"/>
  <c r="E14197" i="4"/>
  <c r="G14197" i="4"/>
  <c r="E14198" i="4"/>
  <c r="G14198" i="4"/>
  <c r="E14199" i="4"/>
  <c r="G14199" i="4"/>
  <c r="E14200" i="4"/>
  <c r="G14200" i="4"/>
  <c r="E14201" i="4"/>
  <c r="G14201" i="4"/>
  <c r="E14202" i="4"/>
  <c r="G14202" i="4"/>
  <c r="E14203" i="4"/>
  <c r="G14203" i="4"/>
  <c r="E14204" i="4"/>
  <c r="G14204" i="4"/>
  <c r="E14205" i="4"/>
  <c r="G14205" i="4"/>
  <c r="E14206" i="4"/>
  <c r="G14206" i="4"/>
  <c r="E14207" i="4"/>
  <c r="G14207" i="4"/>
  <c r="E14208" i="4"/>
  <c r="G14208" i="4"/>
  <c r="E14209" i="4"/>
  <c r="G14209" i="4"/>
  <c r="E14210" i="4"/>
  <c r="G14210" i="4"/>
  <c r="E14211" i="4"/>
  <c r="G14211" i="4"/>
  <c r="E14212" i="4"/>
  <c r="G14212" i="4"/>
  <c r="E14213" i="4"/>
  <c r="G14213" i="4"/>
  <c r="E14214" i="4"/>
  <c r="G14214" i="4"/>
  <c r="E14215" i="4"/>
  <c r="G14215" i="4"/>
  <c r="E14216" i="4"/>
  <c r="G14216" i="4"/>
  <c r="E14217" i="4"/>
  <c r="G14217" i="4"/>
  <c r="E14218" i="4"/>
  <c r="G14218" i="4"/>
  <c r="E14219" i="4"/>
  <c r="G14219" i="4"/>
  <c r="E14220" i="4"/>
  <c r="G14220" i="4"/>
  <c r="E14221" i="4"/>
  <c r="G14221" i="4"/>
  <c r="E14222" i="4"/>
  <c r="G14222" i="4"/>
  <c r="E14223" i="4"/>
  <c r="G14223" i="4"/>
  <c r="E14224" i="4"/>
  <c r="G14224" i="4"/>
  <c r="E14225" i="4"/>
  <c r="G14225" i="4"/>
  <c r="E14226" i="4"/>
  <c r="G14226" i="4"/>
  <c r="E14227" i="4"/>
  <c r="G14227" i="4"/>
  <c r="E14228" i="4"/>
  <c r="G14228" i="4"/>
  <c r="E14229" i="4"/>
  <c r="G14229" i="4"/>
  <c r="E14230" i="4"/>
  <c r="G14230" i="4"/>
  <c r="E14231" i="4"/>
  <c r="G14231" i="4"/>
  <c r="E14232" i="4"/>
  <c r="G14232" i="4"/>
  <c r="E14233" i="4"/>
  <c r="G14233" i="4"/>
  <c r="E14234" i="4"/>
  <c r="G14234" i="4"/>
  <c r="E14235" i="4"/>
  <c r="G14235" i="4"/>
  <c r="E14236" i="4"/>
  <c r="G14236" i="4"/>
  <c r="E14237" i="4"/>
  <c r="G14237" i="4"/>
  <c r="E14238" i="4"/>
  <c r="G14238" i="4"/>
  <c r="E14239" i="4"/>
  <c r="G14239" i="4"/>
  <c r="E14240" i="4"/>
  <c r="G14240" i="4"/>
  <c r="E14241" i="4"/>
  <c r="G14241" i="4"/>
  <c r="E14242" i="4"/>
  <c r="G14242" i="4"/>
  <c r="E14243" i="4"/>
  <c r="G14243" i="4"/>
  <c r="E14244" i="4"/>
  <c r="G14244" i="4"/>
  <c r="E14245" i="4"/>
  <c r="G14245" i="4"/>
  <c r="E14246" i="4"/>
  <c r="G14246" i="4"/>
  <c r="E14247" i="4"/>
  <c r="G14247" i="4"/>
  <c r="E14248" i="4"/>
  <c r="G14248" i="4"/>
  <c r="E14249" i="4"/>
  <c r="G14249" i="4"/>
  <c r="E14250" i="4"/>
  <c r="G14250" i="4"/>
  <c r="E14251" i="4"/>
  <c r="G14251" i="4"/>
  <c r="E14252" i="4"/>
  <c r="G14252" i="4"/>
  <c r="E14253" i="4"/>
  <c r="G14253" i="4"/>
  <c r="E14254" i="4"/>
  <c r="G14254" i="4"/>
  <c r="E14255" i="4"/>
  <c r="G14255" i="4"/>
  <c r="E14256" i="4"/>
  <c r="G14256" i="4"/>
  <c r="E14257" i="4"/>
  <c r="G14257" i="4"/>
  <c r="E14258" i="4"/>
  <c r="G14258" i="4"/>
  <c r="E14259" i="4"/>
  <c r="G14259" i="4"/>
  <c r="E14260" i="4"/>
  <c r="G14260" i="4"/>
  <c r="E14261" i="4"/>
  <c r="G14261" i="4"/>
  <c r="E14262" i="4"/>
  <c r="G14262" i="4"/>
  <c r="E14263" i="4"/>
  <c r="G14263" i="4"/>
  <c r="E14264" i="4"/>
  <c r="G14264" i="4"/>
  <c r="E14265" i="4"/>
  <c r="G14265" i="4"/>
  <c r="E14266" i="4"/>
  <c r="G14266" i="4"/>
  <c r="E14267" i="4"/>
  <c r="G14267" i="4"/>
  <c r="E14268" i="4"/>
  <c r="G14268" i="4"/>
  <c r="E14269" i="4"/>
  <c r="G14269" i="4"/>
  <c r="E14270" i="4"/>
  <c r="G14270" i="4"/>
  <c r="E14271" i="4"/>
  <c r="G14271" i="4"/>
  <c r="E14272" i="4"/>
  <c r="G14272" i="4"/>
  <c r="E14273" i="4"/>
  <c r="G14273" i="4"/>
  <c r="E14274" i="4"/>
  <c r="G14274" i="4"/>
  <c r="E14275" i="4"/>
  <c r="G14275" i="4"/>
  <c r="E14276" i="4"/>
  <c r="G14276" i="4"/>
  <c r="E14277" i="4"/>
  <c r="G14277" i="4"/>
  <c r="E14278" i="4"/>
  <c r="G14278" i="4"/>
  <c r="E14279" i="4"/>
  <c r="G14279" i="4"/>
  <c r="E14280" i="4"/>
  <c r="G14280" i="4"/>
  <c r="E14281" i="4"/>
  <c r="G14281" i="4"/>
  <c r="E14282" i="4"/>
  <c r="G14282" i="4"/>
  <c r="E14283" i="4"/>
  <c r="G14283" i="4"/>
  <c r="E14284" i="4"/>
  <c r="G14284" i="4"/>
  <c r="E14285" i="4"/>
  <c r="G14285" i="4"/>
  <c r="E14286" i="4"/>
  <c r="G14286" i="4"/>
  <c r="E14287" i="4"/>
  <c r="G14287" i="4"/>
  <c r="E14288" i="4"/>
  <c r="G14288" i="4"/>
  <c r="E14289" i="4"/>
  <c r="G14289" i="4"/>
  <c r="E14290" i="4"/>
  <c r="G14290" i="4"/>
  <c r="E14291" i="4"/>
  <c r="G14291" i="4"/>
  <c r="E14292" i="4"/>
  <c r="G14292" i="4"/>
  <c r="E14293" i="4"/>
  <c r="G14293" i="4"/>
  <c r="E14294" i="4"/>
  <c r="G14294" i="4"/>
  <c r="E14295" i="4"/>
  <c r="G14295" i="4"/>
  <c r="E14296" i="4"/>
  <c r="G14296" i="4"/>
  <c r="E14297" i="4"/>
  <c r="G14297" i="4"/>
  <c r="E14298" i="4"/>
  <c r="G14298" i="4"/>
  <c r="E14299" i="4"/>
  <c r="G14299" i="4"/>
  <c r="E14300" i="4"/>
  <c r="G14300" i="4"/>
  <c r="E14301" i="4"/>
  <c r="G14301" i="4"/>
  <c r="E14302" i="4"/>
  <c r="G14302" i="4"/>
  <c r="E14303" i="4"/>
  <c r="G14303" i="4"/>
  <c r="E14304" i="4"/>
  <c r="G14304" i="4"/>
  <c r="E14305" i="4"/>
  <c r="G14305" i="4"/>
  <c r="E14306" i="4"/>
  <c r="G14306" i="4"/>
  <c r="E14307" i="4"/>
  <c r="G14307" i="4"/>
  <c r="E14308" i="4"/>
  <c r="G14308" i="4"/>
  <c r="E14309" i="4"/>
  <c r="G14309" i="4"/>
  <c r="E14310" i="4"/>
  <c r="G14310" i="4"/>
  <c r="E14311" i="4"/>
  <c r="G14311" i="4"/>
  <c r="E14312" i="4"/>
  <c r="G14312" i="4"/>
  <c r="E14313" i="4"/>
  <c r="G14313" i="4"/>
  <c r="E14314" i="4"/>
  <c r="G14314" i="4"/>
  <c r="E14315" i="4"/>
  <c r="G14315" i="4"/>
  <c r="E14316" i="4"/>
  <c r="G14316" i="4"/>
  <c r="E14317" i="4"/>
  <c r="G14317" i="4"/>
  <c r="E14318" i="4"/>
  <c r="G14318" i="4"/>
  <c r="E14319" i="4"/>
  <c r="G14319" i="4"/>
  <c r="E14320" i="4"/>
  <c r="G14320" i="4"/>
  <c r="E14321" i="4"/>
  <c r="G14321" i="4"/>
  <c r="E14322" i="4"/>
  <c r="G14322" i="4"/>
  <c r="E14323" i="4"/>
  <c r="G14323" i="4"/>
  <c r="E14324" i="4"/>
  <c r="G14324" i="4"/>
  <c r="E14325" i="4"/>
  <c r="G14325" i="4"/>
  <c r="E14326" i="4"/>
  <c r="G14326" i="4"/>
  <c r="E14327" i="4"/>
  <c r="G14327" i="4"/>
  <c r="E14328" i="4"/>
  <c r="G14328" i="4"/>
  <c r="E14329" i="4"/>
  <c r="G14329" i="4"/>
  <c r="E14330" i="4"/>
  <c r="G14330" i="4"/>
  <c r="E14331" i="4"/>
  <c r="G14331" i="4"/>
  <c r="E14332" i="4"/>
  <c r="G14332" i="4"/>
  <c r="E14333" i="4"/>
  <c r="G14333" i="4"/>
  <c r="E14334" i="4"/>
  <c r="G14334" i="4"/>
  <c r="E14335" i="4"/>
  <c r="G14335" i="4"/>
  <c r="E14336" i="4"/>
  <c r="G14336" i="4"/>
  <c r="E14337" i="4"/>
  <c r="G14337" i="4"/>
  <c r="E14338" i="4"/>
  <c r="G14338" i="4"/>
  <c r="E14339" i="4"/>
  <c r="G14339" i="4"/>
  <c r="E14340" i="4"/>
  <c r="G14340" i="4"/>
  <c r="E14341" i="4"/>
  <c r="G14341" i="4"/>
  <c r="E14342" i="4"/>
  <c r="G14342" i="4"/>
  <c r="E14343" i="4"/>
  <c r="G14343" i="4"/>
  <c r="E14344" i="4"/>
  <c r="G14344" i="4"/>
  <c r="E14345" i="4"/>
  <c r="G14345" i="4"/>
  <c r="E14346" i="4"/>
  <c r="G14346" i="4"/>
  <c r="E14347" i="4"/>
  <c r="G14347" i="4"/>
  <c r="E14348" i="4"/>
  <c r="G14348" i="4"/>
  <c r="E14349" i="4"/>
  <c r="G14349" i="4"/>
  <c r="E14350" i="4"/>
  <c r="G14350" i="4"/>
  <c r="E14351" i="4"/>
  <c r="G14351" i="4"/>
  <c r="E14352" i="4"/>
  <c r="G14352" i="4"/>
  <c r="E14353" i="4"/>
  <c r="G14353" i="4"/>
  <c r="E14354" i="4"/>
  <c r="G14354" i="4"/>
  <c r="E14355" i="4"/>
  <c r="G14355" i="4"/>
  <c r="E14356" i="4"/>
  <c r="G14356" i="4"/>
  <c r="E14357" i="4"/>
  <c r="G14357" i="4"/>
  <c r="E14358" i="4"/>
  <c r="G14358" i="4"/>
  <c r="E14359" i="4"/>
  <c r="G14359" i="4"/>
  <c r="E14360" i="4"/>
  <c r="G14360" i="4"/>
  <c r="E14361" i="4"/>
  <c r="G14361" i="4"/>
  <c r="E14362" i="4"/>
  <c r="G14362" i="4"/>
  <c r="E14363" i="4"/>
  <c r="G14363" i="4"/>
  <c r="E14364" i="4"/>
  <c r="G14364" i="4"/>
  <c r="E14365" i="4"/>
  <c r="G14365" i="4"/>
  <c r="E14366" i="4"/>
  <c r="G14366" i="4"/>
  <c r="E14367" i="4"/>
  <c r="G14367" i="4"/>
  <c r="E14368" i="4"/>
  <c r="G14368" i="4"/>
  <c r="E14369" i="4"/>
  <c r="G14369" i="4"/>
  <c r="E14370" i="4"/>
  <c r="G14370" i="4"/>
  <c r="E14371" i="4"/>
  <c r="G14371" i="4"/>
  <c r="E14372" i="4"/>
  <c r="G14372" i="4"/>
  <c r="E14373" i="4"/>
  <c r="G14373" i="4"/>
  <c r="E14374" i="4"/>
  <c r="G14374" i="4"/>
  <c r="E14375" i="4"/>
  <c r="G14375" i="4"/>
  <c r="E14376" i="4"/>
  <c r="G14376" i="4"/>
  <c r="E14377" i="4"/>
  <c r="G14377" i="4"/>
  <c r="E14378" i="4"/>
  <c r="G14378" i="4"/>
  <c r="E14379" i="4"/>
  <c r="G14379" i="4"/>
  <c r="E14380" i="4"/>
  <c r="G14380" i="4"/>
  <c r="E14381" i="4"/>
  <c r="G14381" i="4"/>
  <c r="E14382" i="4"/>
  <c r="G14382" i="4"/>
  <c r="E14383" i="4"/>
  <c r="G14383" i="4"/>
  <c r="E14384" i="4"/>
  <c r="G14384" i="4"/>
  <c r="E14385" i="4"/>
  <c r="G14385" i="4"/>
  <c r="E14386" i="4"/>
  <c r="G14386" i="4"/>
  <c r="E14387" i="4"/>
  <c r="G14387" i="4"/>
  <c r="E14388" i="4"/>
  <c r="G14388" i="4"/>
  <c r="E14389" i="4"/>
  <c r="G14389" i="4"/>
  <c r="E14390" i="4"/>
  <c r="G14390" i="4"/>
  <c r="E14391" i="4"/>
  <c r="G14391" i="4"/>
  <c r="E14392" i="4"/>
  <c r="G14392" i="4"/>
  <c r="E14393" i="4"/>
  <c r="G14393" i="4"/>
  <c r="E14394" i="4"/>
  <c r="G14394" i="4"/>
  <c r="E14395" i="4"/>
  <c r="G14395" i="4"/>
  <c r="E14396" i="4"/>
  <c r="G14396" i="4"/>
  <c r="E14397" i="4"/>
  <c r="G14397" i="4"/>
  <c r="E14398" i="4"/>
  <c r="G14398" i="4"/>
  <c r="E14399" i="4"/>
  <c r="G14399" i="4"/>
  <c r="E14400" i="4"/>
  <c r="G14400" i="4"/>
  <c r="E14401" i="4"/>
  <c r="G14401" i="4"/>
  <c r="E14402" i="4"/>
  <c r="G14402" i="4"/>
  <c r="E14403" i="4"/>
  <c r="G14403" i="4"/>
  <c r="E14404" i="4"/>
  <c r="G14404" i="4"/>
  <c r="E14405" i="4"/>
  <c r="G14405" i="4"/>
  <c r="E14406" i="4"/>
  <c r="G14406" i="4"/>
  <c r="E14407" i="4"/>
  <c r="G14407" i="4"/>
  <c r="E14408" i="4"/>
  <c r="G14408" i="4"/>
  <c r="E14409" i="4"/>
  <c r="G14409" i="4"/>
  <c r="E14410" i="4"/>
  <c r="G14410" i="4"/>
  <c r="E14411" i="4"/>
  <c r="G14411" i="4"/>
  <c r="E14412" i="4"/>
  <c r="G14412" i="4"/>
  <c r="E14413" i="4"/>
  <c r="G14413" i="4"/>
  <c r="E14414" i="4"/>
  <c r="G14414" i="4"/>
  <c r="E14415" i="4"/>
  <c r="G14415" i="4"/>
  <c r="E14416" i="4"/>
  <c r="G14416" i="4"/>
  <c r="E14417" i="4"/>
  <c r="G14417" i="4"/>
  <c r="E14418" i="4"/>
  <c r="G14418" i="4"/>
  <c r="E14419" i="4"/>
  <c r="G14419" i="4"/>
  <c r="E14420" i="4"/>
  <c r="G14420" i="4"/>
  <c r="E14421" i="4"/>
  <c r="G14421" i="4"/>
  <c r="E14422" i="4"/>
  <c r="G14422" i="4"/>
  <c r="E14423" i="4"/>
  <c r="G14423" i="4"/>
  <c r="E14424" i="4"/>
  <c r="G14424" i="4"/>
  <c r="E14425" i="4"/>
  <c r="G14425" i="4"/>
  <c r="E14426" i="4"/>
  <c r="G14426" i="4"/>
  <c r="E14427" i="4"/>
  <c r="G14427" i="4"/>
  <c r="E14428" i="4"/>
  <c r="G14428" i="4"/>
  <c r="E14429" i="4"/>
  <c r="G14429" i="4"/>
  <c r="E14430" i="4"/>
  <c r="G14430" i="4"/>
  <c r="E14431" i="4"/>
  <c r="G14431" i="4"/>
  <c r="E14432" i="4"/>
  <c r="G14432" i="4"/>
  <c r="E14433" i="4"/>
  <c r="G14433" i="4"/>
  <c r="E14434" i="4"/>
  <c r="G14434" i="4"/>
  <c r="E14435" i="4"/>
  <c r="G14435" i="4"/>
  <c r="E14436" i="4"/>
  <c r="G14436" i="4"/>
  <c r="E14437" i="4"/>
  <c r="G14437" i="4"/>
  <c r="E14438" i="4"/>
  <c r="G14438" i="4"/>
  <c r="E14439" i="4"/>
  <c r="G14439" i="4"/>
  <c r="E14440" i="4"/>
  <c r="G14440" i="4"/>
  <c r="E14441" i="4"/>
  <c r="G14441" i="4"/>
  <c r="E14442" i="4"/>
  <c r="G14442" i="4"/>
  <c r="E14443" i="4"/>
  <c r="G14443" i="4"/>
  <c r="E14444" i="4"/>
  <c r="G14444" i="4"/>
  <c r="E14445" i="4"/>
  <c r="G14445" i="4"/>
  <c r="E14446" i="4"/>
  <c r="G14446" i="4"/>
  <c r="E14447" i="4"/>
  <c r="G14447" i="4"/>
  <c r="E14448" i="4"/>
  <c r="G14448" i="4"/>
  <c r="E14449" i="4"/>
  <c r="G14449" i="4"/>
  <c r="E14450" i="4"/>
  <c r="G14450" i="4"/>
  <c r="E14451" i="4"/>
  <c r="G14451" i="4"/>
  <c r="E14452" i="4"/>
  <c r="G14452" i="4"/>
  <c r="E14453" i="4"/>
  <c r="G14453" i="4"/>
  <c r="E14454" i="4"/>
  <c r="G14454" i="4"/>
  <c r="E14455" i="4"/>
  <c r="G14455" i="4"/>
  <c r="E14456" i="4"/>
  <c r="G14456" i="4"/>
  <c r="E14457" i="4"/>
  <c r="G14457" i="4"/>
  <c r="E14458" i="4"/>
  <c r="G14458" i="4"/>
  <c r="E14459" i="4"/>
  <c r="G14459" i="4"/>
  <c r="E14460" i="4"/>
  <c r="G14460" i="4"/>
  <c r="E14461" i="4"/>
  <c r="G14461" i="4"/>
  <c r="E14462" i="4"/>
  <c r="G14462" i="4"/>
  <c r="E14463" i="4"/>
  <c r="G14463" i="4"/>
  <c r="E14464" i="4"/>
  <c r="G14464" i="4"/>
  <c r="E14465" i="4"/>
  <c r="G14465" i="4"/>
  <c r="E14466" i="4"/>
  <c r="G14466" i="4"/>
  <c r="E14467" i="4"/>
  <c r="G14467" i="4"/>
  <c r="E14468" i="4"/>
  <c r="G14468" i="4"/>
  <c r="E14469" i="4"/>
  <c r="G14469" i="4"/>
  <c r="E14470" i="4"/>
  <c r="G14470" i="4"/>
  <c r="E14471" i="4"/>
  <c r="G14471" i="4"/>
  <c r="E14472" i="4"/>
  <c r="G14472" i="4"/>
  <c r="E14473" i="4"/>
  <c r="G14473" i="4"/>
  <c r="E14474" i="4"/>
  <c r="G14474" i="4"/>
  <c r="E14475" i="4"/>
  <c r="G14475" i="4"/>
  <c r="E14476" i="4"/>
  <c r="G14476" i="4"/>
  <c r="E14477" i="4"/>
  <c r="G14477" i="4"/>
  <c r="E14478" i="4"/>
  <c r="G14478" i="4"/>
  <c r="E14479" i="4"/>
  <c r="G14479" i="4"/>
  <c r="E14480" i="4"/>
  <c r="G14480" i="4"/>
  <c r="E14481" i="4"/>
  <c r="G14481" i="4"/>
  <c r="E14482" i="4"/>
  <c r="G14482" i="4"/>
  <c r="E14483" i="4"/>
  <c r="G14483" i="4"/>
  <c r="E14484" i="4"/>
  <c r="G14484" i="4"/>
  <c r="E14485" i="4"/>
  <c r="G14485" i="4"/>
  <c r="E14486" i="4"/>
  <c r="G14486" i="4"/>
  <c r="E14487" i="4"/>
  <c r="G14487" i="4"/>
  <c r="E14488" i="4"/>
  <c r="G14488" i="4"/>
  <c r="E14489" i="4"/>
  <c r="G14489" i="4"/>
  <c r="E14490" i="4"/>
  <c r="G14490" i="4"/>
  <c r="E14491" i="4"/>
  <c r="G14491" i="4"/>
  <c r="E14492" i="4"/>
  <c r="G14492" i="4"/>
  <c r="E14493" i="4"/>
  <c r="G14493" i="4"/>
  <c r="E14494" i="4"/>
  <c r="G14494" i="4"/>
  <c r="E14495" i="4"/>
  <c r="G14495" i="4"/>
  <c r="E14496" i="4"/>
  <c r="G14496" i="4"/>
  <c r="E14497" i="4"/>
  <c r="G14497" i="4"/>
  <c r="E14498" i="4"/>
  <c r="G14498" i="4"/>
  <c r="E14499" i="4"/>
  <c r="G14499" i="4"/>
  <c r="E14500" i="4"/>
  <c r="G14500" i="4"/>
  <c r="E14501" i="4"/>
  <c r="G14501" i="4"/>
  <c r="E14502" i="4"/>
  <c r="G14502" i="4"/>
  <c r="E14503" i="4"/>
  <c r="G14503" i="4"/>
  <c r="E14504" i="4"/>
  <c r="G14504" i="4"/>
  <c r="E14505" i="4"/>
  <c r="G14505" i="4"/>
  <c r="E14506" i="4"/>
  <c r="G14506" i="4"/>
  <c r="E14507" i="4"/>
  <c r="G14507" i="4"/>
  <c r="E14508" i="4"/>
  <c r="G14508" i="4"/>
  <c r="E14509" i="4"/>
  <c r="G14509" i="4"/>
  <c r="E14510" i="4"/>
  <c r="G14510" i="4"/>
  <c r="E14511" i="4"/>
  <c r="G14511" i="4"/>
  <c r="E14512" i="4"/>
  <c r="G14512" i="4"/>
  <c r="E14513" i="4"/>
  <c r="G14513" i="4"/>
  <c r="E14514" i="4"/>
  <c r="G14514" i="4"/>
  <c r="E14515" i="4"/>
  <c r="G14515" i="4"/>
  <c r="E14516" i="4"/>
  <c r="G14516" i="4"/>
  <c r="E14517" i="4"/>
  <c r="G14517" i="4"/>
  <c r="E14518" i="4"/>
  <c r="G14518" i="4"/>
  <c r="E14519" i="4"/>
  <c r="G14519" i="4"/>
  <c r="E14520" i="4"/>
  <c r="G14520" i="4"/>
  <c r="E14521" i="4"/>
  <c r="G14521" i="4"/>
  <c r="E14522" i="4"/>
  <c r="G14522" i="4"/>
  <c r="E14523" i="4"/>
  <c r="G14523" i="4"/>
  <c r="E14524" i="4"/>
  <c r="G14524" i="4"/>
  <c r="E14525" i="4"/>
  <c r="G14525" i="4"/>
  <c r="E14526" i="4"/>
  <c r="G14526" i="4"/>
  <c r="E14527" i="4"/>
  <c r="G14527" i="4"/>
  <c r="E14528" i="4"/>
  <c r="G14528" i="4"/>
  <c r="E14529" i="4"/>
  <c r="G14529" i="4"/>
  <c r="E14530" i="4"/>
  <c r="G14530" i="4"/>
  <c r="E14531" i="4"/>
  <c r="G14531" i="4"/>
  <c r="E14532" i="4"/>
  <c r="G14532" i="4"/>
  <c r="E14533" i="4"/>
  <c r="G14533" i="4"/>
  <c r="E14534" i="4"/>
  <c r="G14534" i="4"/>
  <c r="E14535" i="4"/>
  <c r="G14535" i="4"/>
  <c r="E14536" i="4"/>
  <c r="G14536" i="4"/>
  <c r="E14537" i="4"/>
  <c r="G14537" i="4"/>
  <c r="E14538" i="4"/>
  <c r="G14538" i="4"/>
  <c r="E14539" i="4"/>
  <c r="G14539" i="4"/>
  <c r="E14540" i="4"/>
  <c r="G14540" i="4"/>
  <c r="E14541" i="4"/>
  <c r="G14541" i="4"/>
  <c r="E14542" i="4"/>
  <c r="G14542" i="4"/>
  <c r="E14543" i="4"/>
  <c r="G14543" i="4"/>
  <c r="E14544" i="4"/>
  <c r="G14544" i="4"/>
  <c r="E14545" i="4"/>
  <c r="G14545" i="4"/>
  <c r="E14546" i="4"/>
  <c r="G14546" i="4"/>
  <c r="E14547" i="4"/>
  <c r="G14547" i="4"/>
  <c r="E14548" i="4"/>
  <c r="G14548" i="4"/>
  <c r="E14549" i="4"/>
  <c r="G14549" i="4"/>
  <c r="E14550" i="4"/>
  <c r="G14550" i="4"/>
  <c r="E14551" i="4"/>
  <c r="G14551" i="4"/>
  <c r="E14552" i="4"/>
  <c r="G14552" i="4"/>
  <c r="E14553" i="4"/>
  <c r="G14553" i="4"/>
  <c r="E14554" i="4"/>
  <c r="G14554" i="4"/>
  <c r="E14555" i="4"/>
  <c r="G14555" i="4"/>
  <c r="E14556" i="4"/>
  <c r="G14556" i="4"/>
  <c r="E14557" i="4"/>
  <c r="G14557" i="4"/>
  <c r="E14558" i="4"/>
  <c r="G14558" i="4"/>
  <c r="E14559" i="4"/>
  <c r="G14559" i="4"/>
  <c r="E14560" i="4"/>
  <c r="G14560" i="4"/>
  <c r="E14561" i="4"/>
  <c r="G14561" i="4"/>
  <c r="E14562" i="4"/>
  <c r="G14562" i="4"/>
  <c r="E14563" i="4"/>
  <c r="G14563" i="4"/>
  <c r="E14564" i="4"/>
  <c r="G14564" i="4"/>
  <c r="E14565" i="4"/>
  <c r="G14565" i="4"/>
  <c r="E14566" i="4"/>
  <c r="G14566" i="4"/>
  <c r="E14567" i="4"/>
  <c r="G14567" i="4"/>
  <c r="E14568" i="4"/>
  <c r="G14568" i="4"/>
  <c r="E14569" i="4"/>
  <c r="G14569" i="4"/>
  <c r="E14570" i="4"/>
  <c r="G14570" i="4"/>
  <c r="E14571" i="4"/>
  <c r="G14571" i="4"/>
  <c r="E14572" i="4"/>
  <c r="G14572" i="4"/>
  <c r="E14573" i="4"/>
  <c r="G14573" i="4"/>
  <c r="E14574" i="4"/>
  <c r="G14574" i="4"/>
  <c r="E14575" i="4"/>
  <c r="G14575" i="4"/>
  <c r="E14576" i="4"/>
  <c r="G14576" i="4"/>
  <c r="E14577" i="4"/>
  <c r="G14577" i="4"/>
  <c r="E14578" i="4"/>
  <c r="G14578" i="4"/>
  <c r="E14579" i="4"/>
  <c r="G14579" i="4"/>
  <c r="E14580" i="4"/>
  <c r="G14580" i="4"/>
  <c r="E14581" i="4"/>
  <c r="G14581" i="4"/>
  <c r="E14582" i="4"/>
  <c r="G14582" i="4"/>
  <c r="E14583" i="4"/>
  <c r="G14583" i="4"/>
  <c r="E14584" i="4"/>
  <c r="G14584" i="4"/>
  <c r="E14585" i="4"/>
  <c r="G14585" i="4"/>
  <c r="E14586" i="4"/>
  <c r="G14586" i="4"/>
  <c r="E14587" i="4"/>
  <c r="G14587" i="4"/>
  <c r="E14588" i="4"/>
  <c r="G14588" i="4"/>
  <c r="E14589" i="4"/>
  <c r="G14589" i="4"/>
  <c r="E14590" i="4"/>
  <c r="G14590" i="4"/>
  <c r="E14591" i="4"/>
  <c r="G14591" i="4"/>
  <c r="E14592" i="4"/>
  <c r="G14592" i="4"/>
  <c r="E14593" i="4"/>
  <c r="G14593" i="4"/>
  <c r="E14594" i="4"/>
  <c r="G14594" i="4"/>
  <c r="E14595" i="4"/>
  <c r="G14595" i="4"/>
  <c r="E14596" i="4"/>
  <c r="G14596" i="4"/>
  <c r="E14597" i="4"/>
  <c r="G14597" i="4"/>
  <c r="E14598" i="4"/>
  <c r="G14598" i="4"/>
  <c r="E14599" i="4"/>
  <c r="G14599" i="4"/>
  <c r="E14600" i="4"/>
  <c r="G14600" i="4"/>
  <c r="E14601" i="4"/>
  <c r="G14601" i="4"/>
  <c r="E14602" i="4"/>
  <c r="G14602" i="4"/>
  <c r="E14603" i="4"/>
  <c r="G14603" i="4"/>
  <c r="E14604" i="4"/>
  <c r="G14604" i="4"/>
  <c r="E14605" i="4"/>
  <c r="G14605" i="4"/>
  <c r="E14606" i="4"/>
  <c r="G14606" i="4"/>
  <c r="E14607" i="4"/>
  <c r="G14607" i="4"/>
  <c r="E14608" i="4"/>
  <c r="G14608" i="4"/>
  <c r="E14609" i="4"/>
  <c r="G14609" i="4"/>
  <c r="E14610" i="4"/>
  <c r="G14610" i="4"/>
  <c r="E14611" i="4"/>
  <c r="G14611" i="4"/>
  <c r="E14612" i="4"/>
  <c r="G14612" i="4"/>
  <c r="E14613" i="4"/>
  <c r="G14613" i="4"/>
  <c r="E14614" i="4"/>
  <c r="G14614" i="4"/>
  <c r="E14615" i="4"/>
  <c r="G14615" i="4"/>
  <c r="E14616" i="4"/>
  <c r="G14616" i="4"/>
  <c r="E14617" i="4"/>
  <c r="G14617" i="4"/>
  <c r="E14618" i="4"/>
  <c r="G14618" i="4"/>
  <c r="E14619" i="4"/>
  <c r="G14619" i="4"/>
  <c r="E14620" i="4"/>
  <c r="G14620" i="4"/>
  <c r="E14621" i="4"/>
  <c r="G14621" i="4"/>
  <c r="E14622" i="4"/>
  <c r="G14622" i="4"/>
  <c r="E14623" i="4"/>
  <c r="G14623" i="4"/>
  <c r="E14624" i="4"/>
  <c r="G14624" i="4"/>
  <c r="E14625" i="4"/>
  <c r="G14625" i="4"/>
  <c r="E14626" i="4"/>
  <c r="G14626" i="4"/>
  <c r="E14627" i="4"/>
  <c r="G14627" i="4"/>
  <c r="E14628" i="4"/>
  <c r="G14628" i="4"/>
  <c r="E14629" i="4"/>
  <c r="G14629" i="4"/>
  <c r="E14630" i="4"/>
  <c r="G14630" i="4"/>
  <c r="E14631" i="4"/>
  <c r="G14631" i="4"/>
  <c r="E14632" i="4"/>
  <c r="G14632" i="4"/>
  <c r="E14633" i="4"/>
  <c r="G14633" i="4"/>
  <c r="E14634" i="4"/>
  <c r="G14634" i="4"/>
  <c r="E14635" i="4"/>
  <c r="G14635" i="4"/>
  <c r="E14636" i="4"/>
  <c r="G14636" i="4"/>
  <c r="E14637" i="4"/>
  <c r="G14637" i="4"/>
  <c r="E14638" i="4"/>
  <c r="G14638" i="4"/>
  <c r="E14639" i="4"/>
  <c r="G14639" i="4"/>
  <c r="E14640" i="4"/>
  <c r="G14640" i="4"/>
  <c r="E14641" i="4"/>
  <c r="G14641" i="4"/>
  <c r="E14642" i="4"/>
  <c r="G14642" i="4"/>
  <c r="E14643" i="4"/>
  <c r="G14643" i="4"/>
  <c r="E14644" i="4"/>
  <c r="G14644" i="4"/>
  <c r="E14645" i="4"/>
  <c r="G14645" i="4"/>
  <c r="E14646" i="4"/>
  <c r="G14646" i="4"/>
  <c r="E14647" i="4"/>
  <c r="G14647" i="4"/>
  <c r="E14648" i="4"/>
  <c r="G14648" i="4"/>
  <c r="E14649" i="4"/>
  <c r="G14649" i="4"/>
  <c r="E14650" i="4"/>
  <c r="G14650" i="4"/>
  <c r="E14651" i="4"/>
  <c r="G14651" i="4"/>
  <c r="E14652" i="4"/>
  <c r="G14652" i="4"/>
  <c r="E14653" i="4"/>
  <c r="G14653" i="4"/>
  <c r="E14654" i="4"/>
  <c r="G14654" i="4"/>
  <c r="E14655" i="4"/>
  <c r="G14655" i="4"/>
  <c r="E14656" i="4"/>
  <c r="G14656" i="4"/>
  <c r="E14657" i="4"/>
  <c r="G14657" i="4"/>
  <c r="E14658" i="4"/>
  <c r="G14658" i="4"/>
  <c r="E14659" i="4"/>
  <c r="G14659" i="4"/>
  <c r="E14660" i="4"/>
  <c r="G14660" i="4"/>
  <c r="E14661" i="4"/>
  <c r="G14661" i="4"/>
  <c r="E14662" i="4"/>
  <c r="G14662" i="4"/>
  <c r="E14663" i="4"/>
  <c r="G14663" i="4"/>
  <c r="E14664" i="4"/>
  <c r="G14664" i="4"/>
  <c r="E14665" i="4"/>
  <c r="G14665" i="4"/>
  <c r="E14666" i="4"/>
  <c r="G14666" i="4"/>
  <c r="E14667" i="4"/>
  <c r="G14667" i="4"/>
  <c r="E14668" i="4"/>
  <c r="G14668" i="4"/>
  <c r="E14669" i="4"/>
  <c r="G14669" i="4"/>
  <c r="E14670" i="4"/>
  <c r="G14670" i="4"/>
  <c r="E14671" i="4"/>
  <c r="G14671" i="4"/>
  <c r="E14672" i="4"/>
  <c r="G14672" i="4"/>
  <c r="E14673" i="4"/>
  <c r="G14673" i="4"/>
  <c r="E14674" i="4"/>
  <c r="G14674" i="4"/>
  <c r="E14675" i="4"/>
  <c r="G14675" i="4"/>
  <c r="E14676" i="4"/>
  <c r="G14676" i="4"/>
  <c r="E14677" i="4"/>
  <c r="G14677" i="4"/>
  <c r="E14678" i="4"/>
  <c r="G14678" i="4"/>
  <c r="E14679" i="4"/>
  <c r="G14679" i="4"/>
  <c r="E14680" i="4"/>
  <c r="G14680" i="4"/>
  <c r="E14681" i="4"/>
  <c r="G14681" i="4"/>
  <c r="E14682" i="4"/>
  <c r="G14682" i="4"/>
  <c r="E14683" i="4"/>
  <c r="G14683" i="4"/>
  <c r="E14684" i="4"/>
  <c r="G14684" i="4"/>
  <c r="E14685" i="4"/>
  <c r="G14685" i="4"/>
  <c r="E14686" i="4"/>
  <c r="G14686" i="4"/>
  <c r="E14687" i="4"/>
  <c r="G14687" i="4"/>
  <c r="E14688" i="4"/>
  <c r="G14688" i="4"/>
  <c r="E14689" i="4"/>
  <c r="G14689" i="4"/>
  <c r="E14690" i="4"/>
  <c r="G14690" i="4"/>
  <c r="E14691" i="4"/>
  <c r="G14691" i="4"/>
  <c r="E14692" i="4"/>
  <c r="G14692" i="4"/>
  <c r="E14693" i="4"/>
  <c r="G14693" i="4"/>
  <c r="E14694" i="4"/>
  <c r="G14694" i="4"/>
  <c r="E14695" i="4"/>
  <c r="G14695" i="4"/>
  <c r="E14696" i="4"/>
  <c r="G14696" i="4"/>
  <c r="E14697" i="4"/>
  <c r="G14697" i="4"/>
  <c r="E14698" i="4"/>
  <c r="G14698" i="4"/>
  <c r="E14699" i="4"/>
  <c r="G14699" i="4"/>
  <c r="E14700" i="4"/>
  <c r="G14700" i="4"/>
  <c r="E14701" i="4"/>
  <c r="G14701" i="4"/>
  <c r="E14702" i="4"/>
  <c r="G14702" i="4"/>
  <c r="E14703" i="4"/>
  <c r="G14703" i="4"/>
  <c r="E14704" i="4"/>
  <c r="G14704" i="4"/>
  <c r="E14705" i="4"/>
  <c r="G14705" i="4"/>
  <c r="E14706" i="4"/>
  <c r="G14706" i="4"/>
  <c r="E14707" i="4"/>
  <c r="G14707" i="4"/>
  <c r="E14708" i="4"/>
  <c r="G14708" i="4"/>
  <c r="E14709" i="4"/>
  <c r="G14709" i="4"/>
  <c r="E14710" i="4"/>
  <c r="G14710" i="4"/>
  <c r="E14711" i="4"/>
  <c r="G14711" i="4"/>
  <c r="E14712" i="4"/>
  <c r="G14712" i="4"/>
  <c r="E14713" i="4"/>
  <c r="G14713" i="4"/>
  <c r="E14714" i="4"/>
  <c r="G14714" i="4"/>
  <c r="E14715" i="4"/>
  <c r="G14715" i="4"/>
  <c r="E14716" i="4"/>
  <c r="G14716" i="4"/>
  <c r="E14717" i="4"/>
  <c r="G14717" i="4"/>
  <c r="E14718" i="4"/>
  <c r="G14718" i="4"/>
  <c r="E14719" i="4"/>
  <c r="G14719" i="4"/>
  <c r="E14720" i="4"/>
  <c r="G14720" i="4"/>
  <c r="E14721" i="4"/>
  <c r="G14721" i="4"/>
  <c r="E14722" i="4"/>
  <c r="G14722" i="4"/>
  <c r="E14723" i="4"/>
  <c r="G14723" i="4"/>
  <c r="E14724" i="4"/>
  <c r="G14724" i="4"/>
  <c r="E14725" i="4"/>
  <c r="G14725" i="4"/>
  <c r="E14726" i="4"/>
  <c r="G14726" i="4"/>
  <c r="E14727" i="4"/>
  <c r="G14727" i="4"/>
  <c r="E14728" i="4"/>
  <c r="G14728" i="4"/>
  <c r="E14729" i="4"/>
  <c r="G14729" i="4"/>
  <c r="E14730" i="4"/>
  <c r="G14730" i="4"/>
  <c r="E14731" i="4"/>
  <c r="G14731" i="4"/>
  <c r="E14732" i="4"/>
  <c r="G14732" i="4"/>
  <c r="E14733" i="4"/>
  <c r="G14733" i="4"/>
  <c r="E14734" i="4"/>
  <c r="G14734" i="4"/>
  <c r="E14735" i="4"/>
  <c r="G14735" i="4"/>
  <c r="E14736" i="4"/>
  <c r="G14736" i="4"/>
  <c r="E14737" i="4"/>
  <c r="G14737" i="4"/>
  <c r="E14738" i="4"/>
  <c r="G14738" i="4"/>
  <c r="E14739" i="4"/>
  <c r="G14739" i="4"/>
  <c r="E14740" i="4"/>
  <c r="G14740" i="4"/>
  <c r="E14741" i="4"/>
  <c r="G14741" i="4"/>
  <c r="E14742" i="4"/>
  <c r="G14742" i="4"/>
  <c r="E14743" i="4"/>
  <c r="G14743" i="4"/>
  <c r="E14744" i="4"/>
  <c r="G14744" i="4"/>
  <c r="E14745" i="4"/>
  <c r="G14745" i="4"/>
  <c r="E14746" i="4"/>
  <c r="G14746" i="4"/>
  <c r="E14747" i="4"/>
  <c r="G14747" i="4"/>
  <c r="E14748" i="4"/>
  <c r="G14748" i="4"/>
  <c r="E14749" i="4"/>
  <c r="G14749" i="4"/>
  <c r="E14750" i="4"/>
  <c r="G14750" i="4"/>
  <c r="E14751" i="4"/>
  <c r="G14751" i="4"/>
  <c r="E14752" i="4"/>
  <c r="G14752" i="4"/>
  <c r="E14753" i="4"/>
  <c r="G14753" i="4"/>
  <c r="E14754" i="4"/>
  <c r="G14754" i="4"/>
  <c r="E14755" i="4"/>
  <c r="G14755" i="4"/>
  <c r="E14756" i="4"/>
  <c r="G14756" i="4"/>
  <c r="E14757" i="4"/>
  <c r="G14757" i="4"/>
  <c r="E14758" i="4"/>
  <c r="G14758" i="4"/>
  <c r="E14759" i="4"/>
  <c r="G14759" i="4"/>
  <c r="E14760" i="4"/>
  <c r="G14760" i="4"/>
  <c r="E14761" i="4"/>
  <c r="G14761" i="4"/>
  <c r="E14762" i="4"/>
  <c r="G14762" i="4"/>
  <c r="E14763" i="4"/>
  <c r="G14763" i="4"/>
  <c r="E14764" i="4"/>
  <c r="G14764" i="4"/>
  <c r="E14765" i="4"/>
  <c r="G14765" i="4"/>
  <c r="E14766" i="4"/>
  <c r="G14766" i="4"/>
  <c r="E14767" i="4"/>
  <c r="G14767" i="4"/>
  <c r="E14768" i="4"/>
  <c r="G14768" i="4"/>
  <c r="E14769" i="4"/>
  <c r="G14769" i="4"/>
  <c r="E14770" i="4"/>
  <c r="G14770" i="4"/>
  <c r="E14771" i="4"/>
  <c r="G14771" i="4"/>
  <c r="E14772" i="4"/>
  <c r="G14772" i="4"/>
  <c r="E14773" i="4"/>
  <c r="G14773" i="4"/>
  <c r="E14774" i="4"/>
  <c r="G14774" i="4"/>
  <c r="E14775" i="4"/>
  <c r="G14775" i="4"/>
  <c r="E14776" i="4"/>
  <c r="G14776" i="4"/>
  <c r="E14777" i="4"/>
  <c r="G14777" i="4"/>
  <c r="E14778" i="4"/>
  <c r="G14778" i="4"/>
  <c r="E14779" i="4"/>
  <c r="G14779" i="4"/>
  <c r="E14780" i="4"/>
  <c r="G14780" i="4"/>
  <c r="E14781" i="4"/>
  <c r="G14781" i="4"/>
  <c r="E14782" i="4"/>
  <c r="G14782" i="4"/>
  <c r="E14783" i="4"/>
  <c r="G14783" i="4"/>
  <c r="E14784" i="4"/>
  <c r="G14784" i="4"/>
  <c r="E14785" i="4"/>
  <c r="G14785" i="4"/>
  <c r="E14786" i="4"/>
  <c r="G14786" i="4"/>
  <c r="E14787" i="4"/>
  <c r="G14787" i="4"/>
  <c r="E14788" i="4"/>
  <c r="G14788" i="4"/>
  <c r="E14789" i="4"/>
  <c r="G14789" i="4"/>
  <c r="E14790" i="4"/>
  <c r="G14790" i="4"/>
  <c r="E14791" i="4"/>
  <c r="G14791" i="4"/>
  <c r="E14792" i="4"/>
  <c r="G14792" i="4"/>
  <c r="E14793" i="4"/>
  <c r="G14793" i="4"/>
  <c r="E14794" i="4"/>
  <c r="G14794" i="4"/>
  <c r="E14795" i="4"/>
  <c r="G14795" i="4"/>
  <c r="E14796" i="4"/>
  <c r="G14796" i="4"/>
  <c r="E14797" i="4"/>
  <c r="G14797" i="4"/>
  <c r="E14798" i="4"/>
  <c r="G14798" i="4"/>
  <c r="E14799" i="4"/>
  <c r="G14799" i="4"/>
  <c r="E14800" i="4"/>
  <c r="G14800" i="4"/>
  <c r="E14801" i="4"/>
  <c r="G14801" i="4"/>
  <c r="E14802" i="4"/>
  <c r="G14802" i="4"/>
  <c r="E14803" i="4"/>
  <c r="G14803" i="4"/>
  <c r="E14804" i="4"/>
  <c r="G14804" i="4"/>
  <c r="E14805" i="4"/>
  <c r="G14805" i="4"/>
  <c r="E14806" i="4"/>
  <c r="G14806" i="4"/>
  <c r="E14807" i="4"/>
  <c r="G14807" i="4"/>
  <c r="E14808" i="4"/>
  <c r="G14808" i="4"/>
  <c r="E14809" i="4"/>
  <c r="G14809" i="4"/>
  <c r="E14810" i="4"/>
  <c r="G14810" i="4"/>
  <c r="E14811" i="4"/>
  <c r="G14811" i="4"/>
  <c r="E14812" i="4"/>
  <c r="G14812" i="4"/>
  <c r="E14813" i="4"/>
  <c r="G14813" i="4"/>
  <c r="E14814" i="4"/>
  <c r="G14814" i="4"/>
  <c r="E14815" i="4"/>
  <c r="G14815" i="4"/>
  <c r="E14816" i="4"/>
  <c r="G14816" i="4"/>
  <c r="E14817" i="4"/>
  <c r="G14817" i="4"/>
  <c r="E14818" i="4"/>
  <c r="G14818" i="4"/>
  <c r="E14819" i="4"/>
  <c r="G14819" i="4"/>
  <c r="E14820" i="4"/>
  <c r="G14820" i="4"/>
  <c r="E14821" i="4"/>
  <c r="G14821" i="4"/>
  <c r="E14822" i="4"/>
  <c r="G14822" i="4"/>
  <c r="E14823" i="4"/>
  <c r="G14823" i="4"/>
  <c r="E14824" i="4"/>
  <c r="G14824" i="4"/>
  <c r="E14825" i="4"/>
  <c r="G14825" i="4"/>
  <c r="E14826" i="4"/>
  <c r="G14826" i="4"/>
  <c r="E14827" i="4"/>
  <c r="G14827" i="4"/>
  <c r="E14828" i="4"/>
  <c r="G14828" i="4"/>
  <c r="E14829" i="4"/>
  <c r="G14829" i="4"/>
  <c r="E14830" i="4"/>
  <c r="G14830" i="4"/>
  <c r="E14831" i="4"/>
  <c r="G14831" i="4"/>
  <c r="E14832" i="4"/>
  <c r="G14832" i="4"/>
  <c r="E14833" i="4"/>
  <c r="G14833" i="4"/>
  <c r="E14834" i="4"/>
  <c r="G14834" i="4"/>
  <c r="E14835" i="4"/>
  <c r="G14835" i="4"/>
  <c r="E14836" i="4"/>
  <c r="G14836" i="4"/>
  <c r="E14837" i="4"/>
  <c r="G14837" i="4"/>
  <c r="E14838" i="4"/>
  <c r="G14838" i="4"/>
  <c r="E14839" i="4"/>
  <c r="G14839" i="4"/>
  <c r="E14840" i="4"/>
  <c r="G14840" i="4"/>
  <c r="E14841" i="4"/>
  <c r="G14841" i="4"/>
  <c r="E14842" i="4"/>
  <c r="G14842" i="4"/>
  <c r="E14843" i="4"/>
  <c r="G14843" i="4"/>
  <c r="E14844" i="4"/>
  <c r="G14844" i="4"/>
  <c r="E14845" i="4"/>
  <c r="G14845" i="4"/>
  <c r="E14846" i="4"/>
  <c r="G14846" i="4"/>
  <c r="E14847" i="4"/>
  <c r="G14847" i="4"/>
  <c r="E14848" i="4"/>
  <c r="G14848" i="4"/>
  <c r="E14849" i="4"/>
  <c r="G14849" i="4"/>
  <c r="E14850" i="4"/>
  <c r="G14850" i="4"/>
  <c r="E14851" i="4"/>
  <c r="G14851" i="4"/>
  <c r="E14852" i="4"/>
  <c r="G14852" i="4"/>
  <c r="E14853" i="4"/>
  <c r="G14853" i="4"/>
  <c r="E14854" i="4"/>
  <c r="G14854" i="4"/>
  <c r="E14855" i="4"/>
  <c r="G14855" i="4"/>
  <c r="E14856" i="4"/>
  <c r="G14856" i="4"/>
  <c r="E14857" i="4"/>
  <c r="G14857" i="4"/>
  <c r="E14858" i="4"/>
  <c r="G14858" i="4"/>
  <c r="E14859" i="4"/>
  <c r="G14859" i="4"/>
  <c r="E14860" i="4"/>
  <c r="G14860" i="4"/>
  <c r="E14861" i="4"/>
  <c r="G14861" i="4"/>
  <c r="E14862" i="4"/>
  <c r="G14862" i="4"/>
  <c r="E14863" i="4"/>
  <c r="G14863" i="4"/>
  <c r="E14864" i="4"/>
  <c r="G14864" i="4"/>
  <c r="E14865" i="4"/>
  <c r="G14865" i="4"/>
  <c r="E14866" i="4"/>
  <c r="G14866" i="4"/>
  <c r="E14867" i="4"/>
  <c r="G14867" i="4"/>
  <c r="E14868" i="4"/>
  <c r="G14868" i="4"/>
  <c r="E14869" i="4"/>
  <c r="G14869" i="4"/>
  <c r="E14870" i="4"/>
  <c r="G14870" i="4"/>
  <c r="E14871" i="4"/>
  <c r="G14871" i="4"/>
  <c r="E14872" i="4"/>
  <c r="G14872" i="4"/>
  <c r="E14873" i="4"/>
  <c r="G14873" i="4"/>
  <c r="E14874" i="4"/>
  <c r="G14874" i="4"/>
  <c r="E14875" i="4"/>
  <c r="G14875" i="4"/>
  <c r="E14876" i="4"/>
  <c r="G14876" i="4"/>
  <c r="E14877" i="4"/>
  <c r="G14877" i="4"/>
  <c r="E14878" i="4"/>
  <c r="G14878" i="4"/>
  <c r="E14879" i="4"/>
  <c r="G14879" i="4"/>
  <c r="E14880" i="4"/>
  <c r="G14880" i="4"/>
  <c r="E14881" i="4"/>
  <c r="G14881" i="4"/>
  <c r="E14882" i="4"/>
  <c r="G14882" i="4"/>
  <c r="E14883" i="4"/>
  <c r="G14883" i="4"/>
  <c r="E14884" i="4"/>
  <c r="G14884" i="4"/>
  <c r="E14885" i="4"/>
  <c r="G14885" i="4"/>
  <c r="E14886" i="4"/>
  <c r="G14886" i="4"/>
  <c r="E14887" i="4"/>
  <c r="G14887" i="4"/>
  <c r="E14888" i="4"/>
  <c r="G14888" i="4"/>
  <c r="E14889" i="4"/>
  <c r="G14889" i="4"/>
  <c r="E14890" i="4"/>
  <c r="G14890" i="4"/>
  <c r="E14891" i="4"/>
  <c r="G14891" i="4"/>
  <c r="E14892" i="4"/>
  <c r="G14892" i="4"/>
  <c r="E14893" i="4"/>
  <c r="G14893" i="4"/>
  <c r="E14894" i="4"/>
  <c r="G14894" i="4"/>
  <c r="E14895" i="4"/>
  <c r="G14895" i="4"/>
  <c r="E14896" i="4"/>
  <c r="G14896" i="4"/>
  <c r="E14897" i="4"/>
  <c r="G14897" i="4"/>
  <c r="E14898" i="4"/>
  <c r="G14898" i="4"/>
  <c r="E14899" i="4"/>
  <c r="G14899" i="4"/>
  <c r="E14900" i="4"/>
  <c r="G14900" i="4"/>
  <c r="E14901" i="4"/>
  <c r="G14901" i="4"/>
  <c r="E14902" i="4"/>
  <c r="G14902" i="4"/>
  <c r="E14903" i="4"/>
  <c r="G14903" i="4"/>
  <c r="E14904" i="4"/>
  <c r="G14904" i="4"/>
  <c r="E14905" i="4"/>
  <c r="G14905" i="4"/>
  <c r="E14906" i="4"/>
  <c r="G14906" i="4"/>
  <c r="E14907" i="4"/>
  <c r="G14907" i="4"/>
  <c r="E14908" i="4"/>
  <c r="G14908" i="4"/>
  <c r="E14909" i="4"/>
  <c r="G14909" i="4"/>
  <c r="E14910" i="4"/>
  <c r="G14910" i="4"/>
  <c r="E14911" i="4"/>
  <c r="G14911" i="4"/>
  <c r="E14912" i="4"/>
  <c r="G14912" i="4"/>
  <c r="E14913" i="4"/>
  <c r="G14913" i="4"/>
  <c r="E14914" i="4"/>
  <c r="G14914" i="4"/>
  <c r="E14915" i="4"/>
  <c r="G14915" i="4"/>
  <c r="E14916" i="4"/>
  <c r="G14916" i="4"/>
  <c r="E14917" i="4"/>
  <c r="G14917" i="4"/>
  <c r="E14918" i="4"/>
  <c r="G14918" i="4"/>
  <c r="E14919" i="4"/>
  <c r="G14919" i="4"/>
  <c r="E14920" i="4"/>
  <c r="G14920" i="4"/>
  <c r="E14921" i="4"/>
  <c r="G14921" i="4"/>
  <c r="E14922" i="4"/>
  <c r="G14922" i="4"/>
  <c r="E14923" i="4"/>
  <c r="G14923" i="4"/>
  <c r="E14924" i="4"/>
  <c r="G14924" i="4"/>
  <c r="E14925" i="4"/>
  <c r="G14925" i="4"/>
  <c r="E14926" i="4"/>
  <c r="G14926" i="4"/>
  <c r="E14927" i="4"/>
  <c r="G14927" i="4"/>
  <c r="E14928" i="4"/>
  <c r="G14928" i="4"/>
  <c r="E14929" i="4"/>
  <c r="G14929" i="4"/>
  <c r="E14930" i="4"/>
  <c r="G14930" i="4"/>
  <c r="E14931" i="4"/>
  <c r="G14931" i="4"/>
  <c r="E14932" i="4"/>
  <c r="G14932" i="4"/>
  <c r="E14933" i="4"/>
  <c r="G14933" i="4"/>
  <c r="E14934" i="4"/>
  <c r="G14934" i="4"/>
  <c r="E14935" i="4"/>
  <c r="G14935" i="4"/>
  <c r="E14936" i="4"/>
  <c r="G14936" i="4"/>
  <c r="E14937" i="4"/>
  <c r="G14937" i="4"/>
  <c r="E14938" i="4"/>
  <c r="G14938" i="4"/>
  <c r="E14939" i="4"/>
  <c r="G14939" i="4"/>
  <c r="E14940" i="4"/>
  <c r="G14940" i="4"/>
  <c r="E14941" i="4"/>
  <c r="G14941" i="4"/>
  <c r="E14942" i="4"/>
  <c r="G14942" i="4"/>
  <c r="E14943" i="4"/>
  <c r="G14943" i="4"/>
  <c r="E14944" i="4"/>
  <c r="G14944" i="4"/>
  <c r="E14945" i="4"/>
  <c r="G14945" i="4"/>
  <c r="E14946" i="4"/>
  <c r="G14946" i="4"/>
  <c r="E14947" i="4"/>
  <c r="G14947" i="4"/>
  <c r="E14948" i="4"/>
  <c r="G14948" i="4"/>
  <c r="E14949" i="4"/>
  <c r="G14949" i="4"/>
  <c r="E14950" i="4"/>
  <c r="G14950" i="4"/>
  <c r="E14951" i="4"/>
  <c r="G14951" i="4"/>
  <c r="E14952" i="4"/>
  <c r="G14952" i="4"/>
  <c r="E14953" i="4"/>
  <c r="G14953" i="4"/>
  <c r="E14954" i="4"/>
  <c r="G14954" i="4"/>
  <c r="E14955" i="4"/>
  <c r="G14955" i="4"/>
  <c r="E14956" i="4"/>
  <c r="G14956" i="4"/>
  <c r="E14957" i="4"/>
  <c r="G14957" i="4"/>
  <c r="E14958" i="4"/>
  <c r="G14958" i="4"/>
  <c r="E14959" i="4"/>
  <c r="G14959" i="4"/>
  <c r="E14960" i="4"/>
  <c r="G14960" i="4"/>
  <c r="E14961" i="4"/>
  <c r="G14961" i="4"/>
  <c r="E14962" i="4"/>
  <c r="G14962" i="4"/>
  <c r="E14963" i="4"/>
  <c r="G14963" i="4"/>
  <c r="E14964" i="4"/>
  <c r="G14964" i="4"/>
  <c r="E14965" i="4"/>
  <c r="G14965" i="4"/>
  <c r="E14966" i="4"/>
  <c r="G14966" i="4"/>
  <c r="E14967" i="4"/>
  <c r="G14967" i="4"/>
  <c r="E14968" i="4"/>
  <c r="G14968" i="4"/>
  <c r="E14969" i="4"/>
  <c r="G14969" i="4"/>
  <c r="E14970" i="4"/>
  <c r="G14970" i="4"/>
  <c r="E14971" i="4"/>
  <c r="G14971" i="4"/>
  <c r="E14972" i="4"/>
  <c r="G14972" i="4"/>
  <c r="E14973" i="4"/>
  <c r="G14973" i="4"/>
  <c r="E14974" i="4"/>
  <c r="G14974" i="4"/>
  <c r="E14975" i="4"/>
  <c r="G14975" i="4"/>
  <c r="E14976" i="4"/>
  <c r="G14976" i="4"/>
  <c r="E14977" i="4"/>
  <c r="G14977" i="4"/>
  <c r="E14978" i="4"/>
  <c r="G14978" i="4"/>
  <c r="E14979" i="4"/>
  <c r="G14979" i="4"/>
  <c r="E14980" i="4"/>
  <c r="G14980" i="4"/>
  <c r="E14981" i="4"/>
  <c r="G14981" i="4"/>
  <c r="E14982" i="4"/>
  <c r="G14982" i="4"/>
  <c r="E14983" i="4"/>
  <c r="G14983" i="4"/>
  <c r="E14984" i="4"/>
  <c r="G14984" i="4"/>
  <c r="E14985" i="4"/>
  <c r="G14985" i="4"/>
  <c r="E14986" i="4"/>
  <c r="G14986" i="4"/>
  <c r="E14987" i="4"/>
  <c r="G14987" i="4"/>
  <c r="E14988" i="4"/>
  <c r="G14988" i="4"/>
  <c r="E14989" i="4"/>
  <c r="G14989" i="4"/>
  <c r="E14990" i="4"/>
  <c r="G14990" i="4"/>
  <c r="E14991" i="4"/>
  <c r="G14991" i="4"/>
  <c r="E14992" i="4"/>
  <c r="G14992" i="4"/>
  <c r="E14993" i="4"/>
  <c r="G14993" i="4"/>
  <c r="E14994" i="4"/>
  <c r="G14994" i="4"/>
  <c r="E14995" i="4"/>
  <c r="G14995" i="4"/>
  <c r="E14996" i="4"/>
  <c r="G14996" i="4"/>
  <c r="E14997" i="4"/>
  <c r="G14997" i="4"/>
  <c r="E14998" i="4"/>
  <c r="G14998" i="4"/>
  <c r="E14999" i="4"/>
  <c r="G14999" i="4"/>
  <c r="E15000" i="4"/>
  <c r="G15000" i="4"/>
  <c r="E15001" i="4"/>
  <c r="G15001" i="4"/>
  <c r="E15002" i="4"/>
  <c r="G15002" i="4"/>
  <c r="E15003" i="4"/>
  <c r="G15003" i="4"/>
  <c r="E15004" i="4"/>
  <c r="G15004" i="4"/>
  <c r="E15005" i="4"/>
  <c r="G15005" i="4"/>
  <c r="E15006" i="4"/>
  <c r="G15006" i="4"/>
  <c r="E15007" i="4"/>
  <c r="G15007" i="4"/>
  <c r="E15008" i="4"/>
  <c r="G15008" i="4"/>
  <c r="E15009" i="4"/>
  <c r="G15009" i="4"/>
  <c r="E15010" i="4"/>
  <c r="G15010" i="4"/>
  <c r="E15011" i="4"/>
  <c r="G15011" i="4"/>
  <c r="E15012" i="4"/>
  <c r="G15012" i="4"/>
  <c r="E15013" i="4"/>
  <c r="G15013" i="4"/>
  <c r="E15014" i="4"/>
  <c r="G15014" i="4"/>
  <c r="E15015" i="4"/>
  <c r="G15015" i="4"/>
  <c r="E15016" i="4"/>
  <c r="G15016" i="4"/>
  <c r="E15017" i="4"/>
  <c r="G15017" i="4"/>
  <c r="E15018" i="4"/>
  <c r="G15018" i="4"/>
  <c r="E15019" i="4"/>
  <c r="G15019" i="4"/>
  <c r="E15020" i="4"/>
  <c r="G15020" i="4"/>
  <c r="E15021" i="4"/>
  <c r="G15021" i="4"/>
  <c r="E15022" i="4"/>
  <c r="G15022" i="4"/>
  <c r="E15023" i="4"/>
  <c r="G15023" i="4"/>
  <c r="E15024" i="4"/>
  <c r="G15024" i="4"/>
  <c r="E15025" i="4"/>
  <c r="G15025" i="4"/>
  <c r="E15026" i="4"/>
  <c r="G15026" i="4"/>
  <c r="E15027" i="4"/>
  <c r="G15027" i="4"/>
  <c r="E15028" i="4"/>
  <c r="G15028" i="4"/>
  <c r="E15029" i="4"/>
  <c r="G15029" i="4"/>
  <c r="E15030" i="4"/>
  <c r="G15030" i="4"/>
  <c r="E15031" i="4"/>
  <c r="G15031" i="4"/>
  <c r="E15032" i="4"/>
  <c r="G15032" i="4"/>
  <c r="E15033" i="4"/>
  <c r="G15033" i="4"/>
  <c r="E15034" i="4"/>
  <c r="G15034" i="4"/>
  <c r="E15035" i="4"/>
  <c r="G15035" i="4"/>
  <c r="E15036" i="4"/>
  <c r="G15036" i="4"/>
  <c r="E15037" i="4"/>
  <c r="G15037" i="4"/>
  <c r="E15038" i="4"/>
  <c r="G15038" i="4"/>
  <c r="E15039" i="4"/>
  <c r="G15039" i="4"/>
  <c r="E15040" i="4"/>
  <c r="G15040" i="4"/>
  <c r="E15041" i="4"/>
  <c r="G15041" i="4"/>
  <c r="E15042" i="4"/>
  <c r="G15042" i="4"/>
  <c r="E15043" i="4"/>
  <c r="G15043" i="4"/>
  <c r="E15044" i="4"/>
  <c r="G15044" i="4"/>
  <c r="E15045" i="4"/>
  <c r="G15045" i="4"/>
  <c r="E15046" i="4"/>
  <c r="G15046" i="4"/>
  <c r="E15047" i="4"/>
  <c r="G15047" i="4"/>
  <c r="E15048" i="4"/>
  <c r="G15048" i="4"/>
  <c r="E15049" i="4"/>
  <c r="G15049" i="4"/>
  <c r="E15050" i="4"/>
  <c r="G15050" i="4"/>
  <c r="E15051" i="4"/>
  <c r="G15051" i="4"/>
  <c r="E15052" i="4"/>
  <c r="G15052" i="4"/>
  <c r="E15053" i="4"/>
  <c r="G15053" i="4"/>
  <c r="E15054" i="4"/>
  <c r="G15054" i="4"/>
  <c r="E15055" i="4"/>
  <c r="G15055" i="4"/>
  <c r="E15056" i="4"/>
  <c r="G15056" i="4"/>
  <c r="E15057" i="4"/>
  <c r="G15057" i="4"/>
  <c r="E15058" i="4"/>
  <c r="G15058" i="4"/>
  <c r="E15059" i="4"/>
  <c r="G15059" i="4"/>
  <c r="E15060" i="4"/>
  <c r="G15060" i="4"/>
  <c r="E15061" i="4"/>
  <c r="G15061" i="4"/>
  <c r="E15062" i="4"/>
  <c r="G15062" i="4"/>
  <c r="E15063" i="4"/>
  <c r="G15063" i="4"/>
  <c r="E15064" i="4"/>
  <c r="G15064" i="4"/>
  <c r="E15065" i="4"/>
  <c r="G15065" i="4"/>
  <c r="E15066" i="4"/>
  <c r="G15066" i="4"/>
  <c r="E15067" i="4"/>
  <c r="G15067" i="4"/>
  <c r="E15068" i="4"/>
  <c r="G15068" i="4"/>
  <c r="E15069" i="4"/>
  <c r="G15069" i="4"/>
  <c r="E15070" i="4"/>
  <c r="G15070" i="4"/>
  <c r="E15071" i="4"/>
  <c r="G15071" i="4"/>
  <c r="E15072" i="4"/>
  <c r="G15072" i="4"/>
  <c r="E15073" i="4"/>
  <c r="G15073" i="4"/>
  <c r="E15074" i="4"/>
  <c r="G15074" i="4"/>
  <c r="E15075" i="4"/>
  <c r="G15075" i="4"/>
  <c r="E15076" i="4"/>
  <c r="G15076" i="4"/>
  <c r="E15077" i="4"/>
  <c r="G15077" i="4"/>
  <c r="E15078" i="4"/>
  <c r="G15078" i="4"/>
  <c r="E15079" i="4"/>
  <c r="G15079" i="4"/>
  <c r="E15080" i="4"/>
  <c r="G15080" i="4"/>
  <c r="E15081" i="4"/>
  <c r="G15081" i="4"/>
  <c r="E15082" i="4"/>
  <c r="G15082" i="4"/>
  <c r="E15083" i="4"/>
  <c r="G15083" i="4"/>
  <c r="E15084" i="4"/>
  <c r="G15084" i="4"/>
  <c r="E15085" i="4"/>
  <c r="G15085" i="4"/>
  <c r="E15086" i="4"/>
  <c r="G15086" i="4"/>
  <c r="E15087" i="4"/>
  <c r="G15087" i="4"/>
  <c r="E15088" i="4"/>
  <c r="G15088" i="4"/>
  <c r="E15089" i="4"/>
  <c r="G15089" i="4"/>
  <c r="E15090" i="4"/>
  <c r="G15090" i="4"/>
  <c r="E15091" i="4"/>
  <c r="G15091" i="4"/>
  <c r="E15092" i="4"/>
  <c r="G15092" i="4"/>
  <c r="E15093" i="4"/>
  <c r="G15093" i="4"/>
  <c r="E15094" i="4"/>
  <c r="G15094" i="4"/>
  <c r="E15095" i="4"/>
  <c r="G15095" i="4"/>
  <c r="E15096" i="4"/>
  <c r="G15096" i="4"/>
  <c r="E15097" i="4"/>
  <c r="G15097" i="4"/>
  <c r="E15098" i="4"/>
  <c r="G15098" i="4"/>
  <c r="E15099" i="4"/>
  <c r="G15099" i="4"/>
  <c r="E15100" i="4"/>
  <c r="G15100" i="4"/>
  <c r="E15101" i="4"/>
  <c r="G15101" i="4"/>
  <c r="E15102" i="4"/>
  <c r="G15102" i="4"/>
  <c r="E15103" i="4"/>
  <c r="G15103" i="4"/>
  <c r="E15104" i="4"/>
  <c r="G15104" i="4"/>
  <c r="E15105" i="4"/>
  <c r="G15105" i="4"/>
  <c r="E15106" i="4"/>
  <c r="G15106" i="4"/>
  <c r="E15107" i="4"/>
  <c r="G15107" i="4"/>
  <c r="E15108" i="4"/>
  <c r="G15108" i="4"/>
  <c r="E15109" i="4"/>
  <c r="G15109" i="4"/>
  <c r="E15110" i="4"/>
  <c r="G15110" i="4"/>
  <c r="E15111" i="4"/>
  <c r="G15111" i="4"/>
  <c r="E15112" i="4"/>
  <c r="G15112" i="4"/>
  <c r="E15113" i="4"/>
  <c r="G15113" i="4"/>
  <c r="E15114" i="4"/>
  <c r="G15114" i="4"/>
  <c r="E15115" i="4"/>
  <c r="G15115" i="4"/>
  <c r="E15116" i="4"/>
  <c r="G15116" i="4"/>
  <c r="E15117" i="4"/>
  <c r="G15117" i="4"/>
  <c r="E15118" i="4"/>
  <c r="G15118" i="4"/>
  <c r="E15119" i="4"/>
  <c r="G15119" i="4"/>
  <c r="E15120" i="4"/>
  <c r="G15120" i="4"/>
  <c r="E15121" i="4"/>
  <c r="G15121" i="4"/>
  <c r="E15122" i="4"/>
  <c r="G15122" i="4"/>
  <c r="E15123" i="4"/>
  <c r="G15123" i="4"/>
  <c r="E15124" i="4"/>
  <c r="G15124" i="4"/>
  <c r="E15125" i="4"/>
  <c r="G15125" i="4"/>
  <c r="E15126" i="4"/>
  <c r="G15126" i="4"/>
  <c r="E15127" i="4"/>
  <c r="G15127" i="4"/>
  <c r="E15128" i="4"/>
  <c r="G15128" i="4"/>
  <c r="E15129" i="4"/>
  <c r="G15129" i="4"/>
  <c r="E15130" i="4"/>
  <c r="G15130" i="4"/>
  <c r="E15131" i="4"/>
  <c r="G15131" i="4"/>
  <c r="E15132" i="4"/>
  <c r="G15132" i="4"/>
  <c r="E15133" i="4"/>
  <c r="G15133" i="4"/>
  <c r="E15134" i="4"/>
  <c r="G15134" i="4"/>
  <c r="E15135" i="4"/>
  <c r="G15135" i="4"/>
  <c r="E15136" i="4"/>
  <c r="G15136" i="4"/>
  <c r="E15137" i="4"/>
  <c r="G15137" i="4"/>
  <c r="E15138" i="4"/>
  <c r="G15138" i="4"/>
  <c r="E15139" i="4"/>
  <c r="G15139" i="4"/>
  <c r="E15140" i="4"/>
  <c r="G15140" i="4"/>
  <c r="E15141" i="4"/>
  <c r="G15141" i="4"/>
  <c r="E15142" i="4"/>
  <c r="G15142" i="4"/>
  <c r="E15143" i="4"/>
  <c r="G15143" i="4"/>
  <c r="E15144" i="4"/>
  <c r="G15144" i="4"/>
  <c r="E15145" i="4"/>
  <c r="G15145" i="4"/>
  <c r="E15146" i="4"/>
  <c r="G15146" i="4"/>
  <c r="E15147" i="4"/>
  <c r="G15147" i="4"/>
  <c r="E15148" i="4"/>
  <c r="G15148" i="4"/>
  <c r="E15149" i="4"/>
  <c r="G15149" i="4"/>
  <c r="E15150" i="4"/>
  <c r="G15150" i="4"/>
  <c r="E15151" i="4"/>
  <c r="G15151" i="4"/>
  <c r="E15152" i="4"/>
  <c r="G15152" i="4"/>
  <c r="E15153" i="4"/>
  <c r="G15153" i="4"/>
  <c r="E15154" i="4"/>
  <c r="G15154" i="4"/>
  <c r="E15155" i="4"/>
  <c r="G15155" i="4"/>
  <c r="E15156" i="4"/>
  <c r="G15156" i="4"/>
  <c r="E15157" i="4"/>
  <c r="G15157" i="4"/>
  <c r="E15158" i="4"/>
  <c r="G15158" i="4"/>
  <c r="E15159" i="4"/>
  <c r="G15159" i="4"/>
  <c r="E15160" i="4"/>
  <c r="G15160" i="4"/>
  <c r="E15161" i="4"/>
  <c r="G15161" i="4"/>
  <c r="E15162" i="4"/>
  <c r="G15162" i="4"/>
  <c r="E15163" i="4"/>
  <c r="G15163" i="4"/>
  <c r="E15164" i="4"/>
  <c r="G15164" i="4"/>
  <c r="E15165" i="4"/>
  <c r="G15165" i="4"/>
  <c r="E15166" i="4"/>
  <c r="G15166" i="4"/>
  <c r="E15167" i="4"/>
  <c r="G15167" i="4"/>
  <c r="E15168" i="4"/>
  <c r="G15168" i="4"/>
  <c r="E15169" i="4"/>
  <c r="G15169" i="4"/>
  <c r="E15170" i="4"/>
  <c r="G15170" i="4"/>
  <c r="E15171" i="4"/>
  <c r="G15171" i="4"/>
  <c r="E15172" i="4"/>
  <c r="G15172" i="4"/>
  <c r="E15173" i="4"/>
  <c r="G15173" i="4"/>
  <c r="E15174" i="4"/>
  <c r="G15174" i="4"/>
  <c r="E15175" i="4"/>
  <c r="G15175" i="4"/>
  <c r="E15176" i="4"/>
  <c r="G15176" i="4"/>
  <c r="E15177" i="4"/>
  <c r="G15177" i="4"/>
  <c r="E15178" i="4"/>
  <c r="G15178" i="4"/>
  <c r="E15179" i="4"/>
  <c r="G15179" i="4"/>
  <c r="E15180" i="4"/>
  <c r="G15180" i="4"/>
  <c r="E15181" i="4"/>
  <c r="G15181" i="4"/>
  <c r="E15182" i="4"/>
  <c r="G15182" i="4"/>
  <c r="E15183" i="4"/>
  <c r="G15183" i="4"/>
  <c r="E15184" i="4"/>
  <c r="G15184" i="4"/>
  <c r="E15185" i="4"/>
  <c r="G15185" i="4"/>
  <c r="E15186" i="4"/>
  <c r="G15186" i="4"/>
  <c r="E15187" i="4"/>
  <c r="G15187" i="4"/>
  <c r="E15188" i="4"/>
  <c r="G15188" i="4"/>
  <c r="E15189" i="4"/>
  <c r="G15189" i="4"/>
  <c r="E15190" i="4"/>
  <c r="G15190" i="4"/>
  <c r="E15191" i="4"/>
  <c r="G15191" i="4"/>
  <c r="E15192" i="4"/>
  <c r="G15192" i="4"/>
  <c r="E15193" i="4"/>
  <c r="G15193" i="4"/>
  <c r="E15194" i="4"/>
  <c r="G15194" i="4"/>
  <c r="E15195" i="4"/>
  <c r="G15195" i="4"/>
  <c r="E15196" i="4"/>
  <c r="G15196" i="4"/>
  <c r="E15197" i="4"/>
  <c r="G15197" i="4"/>
  <c r="E15198" i="4"/>
  <c r="G15198" i="4"/>
  <c r="E15199" i="4"/>
  <c r="G15199" i="4"/>
  <c r="E15200" i="4"/>
  <c r="G15200" i="4"/>
  <c r="E15201" i="4"/>
  <c r="G15201" i="4"/>
  <c r="E15202" i="4"/>
  <c r="G15202" i="4"/>
  <c r="E15203" i="4"/>
  <c r="G15203" i="4"/>
  <c r="E15204" i="4"/>
  <c r="G15204" i="4"/>
  <c r="E15205" i="4"/>
  <c r="G15205" i="4"/>
  <c r="E15206" i="4"/>
  <c r="G15206" i="4"/>
  <c r="E15207" i="4"/>
  <c r="G15207" i="4"/>
  <c r="E15208" i="4"/>
  <c r="G15208" i="4"/>
  <c r="E15209" i="4"/>
  <c r="G15209" i="4"/>
  <c r="E15210" i="4"/>
  <c r="G15210" i="4"/>
  <c r="E15211" i="4"/>
  <c r="G15211" i="4"/>
  <c r="E15212" i="4"/>
  <c r="G15212" i="4"/>
  <c r="E15213" i="4"/>
  <c r="G15213" i="4"/>
  <c r="E15214" i="4"/>
  <c r="G15214" i="4"/>
  <c r="E15215" i="4"/>
  <c r="G15215" i="4"/>
  <c r="E15216" i="4"/>
  <c r="G15216" i="4"/>
  <c r="E15217" i="4"/>
  <c r="G15217" i="4"/>
  <c r="E15218" i="4"/>
  <c r="G15218" i="4"/>
  <c r="E15219" i="4"/>
  <c r="G15219" i="4"/>
  <c r="E15220" i="4"/>
  <c r="G15220" i="4"/>
  <c r="E15221" i="4"/>
  <c r="G15221" i="4"/>
  <c r="E15222" i="4"/>
  <c r="G15222" i="4"/>
  <c r="E15223" i="4"/>
  <c r="G15223" i="4"/>
  <c r="E15224" i="4"/>
  <c r="G15224" i="4"/>
  <c r="E15225" i="4"/>
  <c r="G15225" i="4"/>
  <c r="E15226" i="4"/>
  <c r="G15226" i="4"/>
  <c r="E15227" i="4"/>
  <c r="G15227" i="4"/>
  <c r="E15228" i="4"/>
  <c r="G15228" i="4"/>
  <c r="E15229" i="4"/>
  <c r="G15229" i="4"/>
  <c r="E15230" i="4"/>
  <c r="G15230" i="4"/>
  <c r="E15231" i="4"/>
  <c r="G15231" i="4"/>
  <c r="E15232" i="4"/>
  <c r="G15232" i="4"/>
  <c r="E15233" i="4"/>
  <c r="G15233" i="4"/>
  <c r="E15234" i="4"/>
  <c r="G15234" i="4"/>
  <c r="E15235" i="4"/>
  <c r="G15235" i="4"/>
  <c r="E15236" i="4"/>
  <c r="G15236" i="4"/>
  <c r="E15237" i="4"/>
  <c r="G15237" i="4"/>
  <c r="E15238" i="4"/>
  <c r="G15238" i="4"/>
  <c r="E15239" i="4"/>
  <c r="G15239" i="4"/>
  <c r="E15240" i="4"/>
  <c r="G15240" i="4"/>
  <c r="E15241" i="4"/>
  <c r="G15241" i="4"/>
  <c r="E15242" i="4"/>
  <c r="G15242" i="4"/>
  <c r="E15243" i="4"/>
  <c r="G15243" i="4"/>
  <c r="E15244" i="4"/>
  <c r="G15244" i="4"/>
  <c r="E15245" i="4"/>
  <c r="G15245" i="4"/>
  <c r="E15246" i="4"/>
  <c r="G15246" i="4"/>
  <c r="E15247" i="4"/>
  <c r="G15247" i="4"/>
  <c r="E15248" i="4"/>
  <c r="G15248" i="4"/>
  <c r="E15249" i="4"/>
  <c r="G15249" i="4"/>
  <c r="E15250" i="4"/>
  <c r="G15250" i="4"/>
  <c r="E15251" i="4"/>
  <c r="G15251" i="4"/>
  <c r="E15252" i="4"/>
  <c r="G15252" i="4"/>
  <c r="E15253" i="4"/>
  <c r="G15253" i="4"/>
  <c r="E15254" i="4"/>
  <c r="G15254" i="4"/>
  <c r="E15255" i="4"/>
  <c r="G15255" i="4"/>
  <c r="E15256" i="4"/>
  <c r="G15256" i="4"/>
  <c r="E15257" i="4"/>
  <c r="G15257" i="4"/>
  <c r="E15258" i="4"/>
  <c r="G15258" i="4"/>
  <c r="E15259" i="4"/>
  <c r="G15259" i="4"/>
  <c r="E15260" i="4"/>
  <c r="G15260" i="4"/>
  <c r="E15261" i="4"/>
  <c r="G15261" i="4"/>
  <c r="E15262" i="4"/>
  <c r="G15262" i="4"/>
  <c r="E15263" i="4"/>
  <c r="G15263" i="4"/>
  <c r="E15264" i="4"/>
  <c r="G15264" i="4"/>
  <c r="E15265" i="4"/>
  <c r="G15265" i="4"/>
  <c r="E15266" i="4"/>
  <c r="G15266" i="4"/>
  <c r="E15267" i="4"/>
  <c r="G15267" i="4"/>
  <c r="E15268" i="4"/>
  <c r="G15268" i="4"/>
  <c r="E15269" i="4"/>
  <c r="G15269" i="4"/>
  <c r="E15270" i="4"/>
  <c r="G15270" i="4"/>
  <c r="E15271" i="4"/>
  <c r="G15271" i="4"/>
  <c r="E15272" i="4"/>
  <c r="G15272" i="4"/>
  <c r="E15273" i="4"/>
  <c r="G15273" i="4"/>
  <c r="E15274" i="4"/>
  <c r="G15274" i="4"/>
  <c r="E15275" i="4"/>
  <c r="G15275" i="4"/>
  <c r="E15276" i="4"/>
  <c r="G15276" i="4"/>
  <c r="E15277" i="4"/>
  <c r="G15277" i="4"/>
  <c r="E15278" i="4"/>
  <c r="G15278" i="4"/>
  <c r="E15279" i="4"/>
  <c r="G15279" i="4"/>
  <c r="E15280" i="4"/>
  <c r="G15280" i="4"/>
  <c r="E15281" i="4"/>
  <c r="G15281" i="4"/>
  <c r="E15282" i="4"/>
  <c r="G15282" i="4"/>
  <c r="E15283" i="4"/>
  <c r="G15283" i="4"/>
  <c r="E15284" i="4"/>
  <c r="G15284" i="4"/>
  <c r="E15285" i="4"/>
  <c r="G15285" i="4"/>
  <c r="E15286" i="4"/>
  <c r="G15286" i="4"/>
  <c r="E15287" i="4"/>
  <c r="G15287" i="4"/>
  <c r="E15288" i="4"/>
  <c r="G15288" i="4"/>
  <c r="E15289" i="4"/>
  <c r="G15289" i="4"/>
  <c r="E15290" i="4"/>
  <c r="G15290" i="4"/>
  <c r="E15291" i="4"/>
  <c r="G15291" i="4"/>
  <c r="E15292" i="4"/>
  <c r="G15292" i="4"/>
  <c r="E15293" i="4"/>
  <c r="G15293" i="4"/>
  <c r="E15294" i="4"/>
  <c r="G15294" i="4"/>
  <c r="E15295" i="4"/>
  <c r="G15295" i="4"/>
  <c r="E15296" i="4"/>
  <c r="G15296" i="4"/>
  <c r="E15297" i="4"/>
  <c r="G15297" i="4"/>
  <c r="E15298" i="4"/>
  <c r="G15298" i="4"/>
  <c r="E15299" i="4"/>
  <c r="G15299" i="4"/>
  <c r="E15300" i="4"/>
  <c r="G15300" i="4"/>
  <c r="E15301" i="4"/>
  <c r="G15301" i="4"/>
  <c r="E15302" i="4"/>
  <c r="G15302" i="4"/>
  <c r="E15303" i="4"/>
  <c r="G15303" i="4"/>
  <c r="E15304" i="4"/>
  <c r="G15304" i="4"/>
  <c r="E15305" i="4"/>
  <c r="G15305" i="4"/>
  <c r="E15306" i="4"/>
  <c r="G15306" i="4"/>
  <c r="E15307" i="4"/>
  <c r="G15307" i="4"/>
  <c r="E15308" i="4"/>
  <c r="G15308" i="4"/>
  <c r="E15309" i="4"/>
  <c r="G15309" i="4"/>
  <c r="E15310" i="4"/>
  <c r="G15310" i="4"/>
  <c r="E15311" i="4"/>
  <c r="G15311" i="4"/>
  <c r="E15312" i="4"/>
  <c r="G15312" i="4"/>
  <c r="E15313" i="4"/>
  <c r="G15313" i="4"/>
  <c r="E15314" i="4"/>
  <c r="G15314" i="4"/>
  <c r="E15315" i="4"/>
  <c r="G15315" i="4"/>
  <c r="E15316" i="4"/>
  <c r="G15316" i="4"/>
  <c r="E15317" i="4"/>
  <c r="G15317" i="4"/>
  <c r="E15318" i="4"/>
  <c r="G15318" i="4"/>
  <c r="E15319" i="4"/>
  <c r="G15319" i="4"/>
  <c r="E15320" i="4"/>
  <c r="G15320" i="4"/>
  <c r="E15321" i="4"/>
  <c r="G15321" i="4"/>
  <c r="E15322" i="4"/>
  <c r="G15322" i="4"/>
  <c r="E15323" i="4"/>
  <c r="G15323" i="4"/>
  <c r="E15324" i="4"/>
  <c r="G15324" i="4"/>
  <c r="E15325" i="4"/>
  <c r="G15325" i="4"/>
  <c r="E15326" i="4"/>
  <c r="G15326" i="4"/>
  <c r="E15327" i="4"/>
  <c r="G15327" i="4"/>
  <c r="E15328" i="4"/>
  <c r="G15328" i="4"/>
  <c r="E15329" i="4"/>
  <c r="G15329" i="4"/>
  <c r="E15330" i="4"/>
  <c r="G15330" i="4"/>
  <c r="E15331" i="4"/>
  <c r="G15331" i="4"/>
  <c r="E15332" i="4"/>
  <c r="G15332" i="4"/>
  <c r="E15333" i="4"/>
  <c r="G15333" i="4"/>
  <c r="E15334" i="4"/>
  <c r="G15334" i="4"/>
  <c r="E15335" i="4"/>
  <c r="G15335" i="4"/>
  <c r="E15336" i="4"/>
  <c r="G15336" i="4"/>
  <c r="E15337" i="4"/>
  <c r="G15337" i="4"/>
  <c r="E15338" i="4"/>
  <c r="G15338" i="4"/>
  <c r="E15339" i="4"/>
  <c r="G15339" i="4"/>
  <c r="E15340" i="4"/>
  <c r="G15340" i="4"/>
  <c r="E15341" i="4"/>
  <c r="G15341" i="4"/>
  <c r="E15342" i="4"/>
  <c r="G15342" i="4"/>
  <c r="E15343" i="4"/>
  <c r="G15343" i="4"/>
  <c r="E15344" i="4"/>
  <c r="G15344" i="4"/>
  <c r="E15345" i="4"/>
  <c r="G15345" i="4"/>
  <c r="E15346" i="4"/>
  <c r="G15346" i="4"/>
  <c r="E15347" i="4"/>
  <c r="G15347" i="4"/>
  <c r="E15348" i="4"/>
  <c r="G15348" i="4"/>
  <c r="E15349" i="4"/>
  <c r="G15349" i="4"/>
  <c r="E15350" i="4"/>
  <c r="G15350" i="4"/>
  <c r="E15351" i="4"/>
  <c r="G15351" i="4"/>
  <c r="E15352" i="4"/>
  <c r="G15352" i="4"/>
  <c r="E15353" i="4"/>
  <c r="G15353" i="4"/>
  <c r="E15354" i="4"/>
  <c r="G15354" i="4"/>
  <c r="E15355" i="4"/>
  <c r="G15355" i="4"/>
  <c r="E15356" i="4"/>
  <c r="G15356" i="4"/>
  <c r="E15357" i="4"/>
  <c r="G15357" i="4"/>
  <c r="E15358" i="4"/>
  <c r="G15358" i="4"/>
  <c r="E15359" i="4"/>
  <c r="G15359" i="4"/>
  <c r="E15360" i="4"/>
  <c r="G15360" i="4"/>
  <c r="E15361" i="4"/>
  <c r="G15361" i="4"/>
  <c r="E15362" i="4"/>
  <c r="G15362" i="4"/>
  <c r="E15363" i="4"/>
  <c r="G15363" i="4"/>
  <c r="E15364" i="4"/>
  <c r="G15364" i="4"/>
  <c r="E15365" i="4"/>
  <c r="G15365" i="4"/>
  <c r="E15366" i="4"/>
  <c r="G15366" i="4"/>
  <c r="E15367" i="4"/>
  <c r="G15367" i="4"/>
  <c r="E15368" i="4"/>
  <c r="G15368" i="4"/>
  <c r="E15369" i="4"/>
  <c r="G15369" i="4"/>
  <c r="E15370" i="4"/>
  <c r="G15370" i="4"/>
  <c r="E15371" i="4"/>
  <c r="G15371" i="4"/>
  <c r="E15372" i="4"/>
  <c r="G15372" i="4"/>
  <c r="E15373" i="4"/>
  <c r="G15373" i="4"/>
  <c r="E15374" i="4"/>
  <c r="G15374" i="4"/>
  <c r="E15375" i="4"/>
  <c r="G15375" i="4"/>
  <c r="E15376" i="4"/>
  <c r="G15376" i="4"/>
  <c r="E15377" i="4"/>
  <c r="G15377" i="4"/>
  <c r="E15378" i="4"/>
  <c r="G15378" i="4"/>
  <c r="E15379" i="4"/>
  <c r="G15379" i="4"/>
  <c r="E15380" i="4"/>
  <c r="G15380" i="4"/>
  <c r="E15381" i="4"/>
  <c r="G15381" i="4"/>
  <c r="E15382" i="4"/>
  <c r="G15382" i="4"/>
  <c r="E15383" i="4"/>
  <c r="G15383" i="4"/>
  <c r="E15384" i="4"/>
  <c r="G15384" i="4"/>
  <c r="E15385" i="4"/>
  <c r="G15385" i="4"/>
  <c r="E15386" i="4"/>
  <c r="G15386" i="4"/>
  <c r="E15387" i="4"/>
  <c r="G15387" i="4"/>
  <c r="E15388" i="4"/>
  <c r="G15388" i="4"/>
  <c r="E15389" i="4"/>
  <c r="G15389" i="4"/>
  <c r="E15390" i="4"/>
  <c r="G15390" i="4"/>
  <c r="E15391" i="4"/>
  <c r="G15391" i="4"/>
  <c r="E15392" i="4"/>
  <c r="G15392" i="4"/>
  <c r="E15393" i="4"/>
  <c r="G15393" i="4"/>
  <c r="E15394" i="4"/>
  <c r="G15394" i="4"/>
  <c r="E15395" i="4"/>
  <c r="G15395" i="4"/>
  <c r="E15396" i="4"/>
  <c r="G15396" i="4"/>
  <c r="E15397" i="4"/>
  <c r="G15397" i="4"/>
  <c r="E15398" i="4"/>
  <c r="G15398" i="4"/>
  <c r="E15399" i="4"/>
  <c r="G15399" i="4"/>
  <c r="E15400" i="4"/>
  <c r="G15400" i="4"/>
  <c r="E15401" i="4"/>
  <c r="G15401" i="4"/>
  <c r="E15402" i="4"/>
  <c r="G15402" i="4"/>
  <c r="E15403" i="4"/>
  <c r="G15403" i="4"/>
  <c r="E15404" i="4"/>
  <c r="G15404" i="4"/>
  <c r="E15405" i="4"/>
  <c r="G15405" i="4"/>
  <c r="E15406" i="4"/>
  <c r="G15406" i="4"/>
  <c r="E15407" i="4"/>
  <c r="G15407" i="4"/>
  <c r="E15408" i="4"/>
  <c r="G15408" i="4"/>
  <c r="E15409" i="4"/>
  <c r="G15409" i="4"/>
  <c r="E15410" i="4"/>
  <c r="G15410" i="4"/>
  <c r="E15411" i="4"/>
  <c r="G15411" i="4"/>
  <c r="E15412" i="4"/>
  <c r="G15412" i="4"/>
  <c r="E15413" i="4"/>
  <c r="G15413" i="4"/>
  <c r="E15414" i="4"/>
  <c r="G15414" i="4"/>
  <c r="E15415" i="4"/>
  <c r="G15415" i="4"/>
  <c r="E15416" i="4"/>
  <c r="G15416" i="4"/>
  <c r="E15417" i="4"/>
  <c r="G15417" i="4"/>
  <c r="E15418" i="4"/>
  <c r="G15418" i="4"/>
  <c r="E15419" i="4"/>
  <c r="G15419" i="4"/>
  <c r="E15420" i="4"/>
  <c r="G15420" i="4"/>
  <c r="E15421" i="4"/>
  <c r="G15421" i="4"/>
  <c r="E15422" i="4"/>
  <c r="G15422" i="4"/>
  <c r="E15423" i="4"/>
  <c r="G15423" i="4"/>
  <c r="E15424" i="4"/>
  <c r="G15424" i="4"/>
  <c r="E15425" i="4"/>
  <c r="G15425" i="4"/>
  <c r="E15426" i="4"/>
  <c r="G15426" i="4"/>
  <c r="E15427" i="4"/>
  <c r="G15427" i="4"/>
  <c r="E15428" i="4"/>
  <c r="G15428" i="4"/>
  <c r="E15429" i="4"/>
  <c r="G15429" i="4"/>
  <c r="E15430" i="4"/>
  <c r="G15430" i="4"/>
  <c r="E15431" i="4"/>
  <c r="G15431" i="4"/>
  <c r="E15432" i="4"/>
  <c r="G15432" i="4"/>
  <c r="E15433" i="4"/>
  <c r="G15433" i="4"/>
  <c r="E15434" i="4"/>
  <c r="G15434" i="4"/>
  <c r="E15435" i="4"/>
  <c r="G15435" i="4"/>
  <c r="E15436" i="4"/>
  <c r="G15436" i="4"/>
  <c r="E15437" i="4"/>
  <c r="G15437" i="4"/>
  <c r="E15438" i="4"/>
  <c r="G15438" i="4"/>
  <c r="E15439" i="4"/>
  <c r="G15439" i="4"/>
  <c r="E15440" i="4"/>
  <c r="G15440" i="4"/>
  <c r="E15441" i="4"/>
  <c r="G15441" i="4"/>
  <c r="E15442" i="4"/>
  <c r="G15442" i="4"/>
  <c r="E15443" i="4"/>
  <c r="G15443" i="4"/>
  <c r="E15444" i="4"/>
  <c r="G15444" i="4"/>
  <c r="E15445" i="4"/>
  <c r="G15445" i="4"/>
  <c r="E15446" i="4"/>
  <c r="G15446" i="4"/>
  <c r="E15447" i="4"/>
  <c r="G15447" i="4"/>
  <c r="E15448" i="4"/>
  <c r="G15448" i="4"/>
  <c r="E15449" i="4"/>
  <c r="G15449" i="4"/>
  <c r="E15450" i="4"/>
  <c r="G15450" i="4"/>
  <c r="E15451" i="4"/>
  <c r="G15451" i="4"/>
  <c r="E15452" i="4"/>
  <c r="G15452" i="4"/>
  <c r="E15453" i="4"/>
  <c r="G15453" i="4"/>
  <c r="E15454" i="4"/>
  <c r="G15454" i="4"/>
  <c r="E15455" i="4"/>
  <c r="G15455" i="4"/>
  <c r="E15456" i="4"/>
  <c r="G15456" i="4"/>
  <c r="E15457" i="4"/>
  <c r="G15457" i="4"/>
  <c r="E15458" i="4"/>
  <c r="G15458" i="4"/>
  <c r="E15459" i="4"/>
  <c r="G15459" i="4"/>
  <c r="E15460" i="4"/>
  <c r="G15460" i="4"/>
  <c r="E15461" i="4"/>
  <c r="G15461" i="4"/>
  <c r="E15462" i="4"/>
  <c r="G15462" i="4"/>
  <c r="E15463" i="4"/>
  <c r="G15463" i="4"/>
  <c r="E15464" i="4"/>
  <c r="G15464" i="4"/>
  <c r="E15465" i="4"/>
  <c r="G15465" i="4"/>
  <c r="E15466" i="4"/>
  <c r="G15466" i="4"/>
  <c r="E15467" i="4"/>
  <c r="G15467" i="4"/>
  <c r="E15468" i="4"/>
  <c r="G15468" i="4"/>
  <c r="E15469" i="4"/>
  <c r="G15469" i="4"/>
  <c r="E15470" i="4"/>
  <c r="G15470" i="4"/>
  <c r="E15471" i="4"/>
  <c r="G15471" i="4"/>
  <c r="E15472" i="4"/>
  <c r="G15472" i="4"/>
  <c r="E15473" i="4"/>
  <c r="G15473" i="4"/>
  <c r="E15474" i="4"/>
  <c r="G15474" i="4"/>
  <c r="E15475" i="4"/>
  <c r="G15475" i="4"/>
  <c r="E15476" i="4"/>
  <c r="G15476" i="4"/>
  <c r="E15477" i="4"/>
  <c r="G15477" i="4"/>
  <c r="E15478" i="4"/>
  <c r="G15478" i="4"/>
  <c r="E15479" i="4"/>
  <c r="G15479" i="4"/>
  <c r="E15480" i="4"/>
  <c r="G15480" i="4"/>
  <c r="E15481" i="4"/>
  <c r="G15481" i="4"/>
  <c r="E15482" i="4"/>
  <c r="G15482" i="4"/>
  <c r="E15483" i="4"/>
  <c r="G15483" i="4"/>
  <c r="E15484" i="4"/>
  <c r="G15484" i="4"/>
  <c r="E15485" i="4"/>
  <c r="G15485" i="4"/>
  <c r="E15486" i="4"/>
  <c r="G15486" i="4"/>
  <c r="E15487" i="4"/>
  <c r="G15487" i="4"/>
  <c r="E15488" i="4"/>
  <c r="G15488" i="4"/>
  <c r="E15489" i="4"/>
  <c r="G15489" i="4"/>
  <c r="E15490" i="4"/>
  <c r="G15490" i="4"/>
  <c r="E15491" i="4"/>
  <c r="G15491" i="4"/>
  <c r="E15492" i="4"/>
  <c r="G15492" i="4"/>
  <c r="E15493" i="4"/>
  <c r="G15493" i="4"/>
  <c r="E15494" i="4"/>
  <c r="G15494" i="4"/>
  <c r="E15495" i="4"/>
  <c r="G15495" i="4"/>
  <c r="E15496" i="4"/>
  <c r="G15496" i="4"/>
  <c r="E15497" i="4"/>
  <c r="G15497" i="4"/>
  <c r="E15498" i="4"/>
  <c r="G15498" i="4"/>
  <c r="E15499" i="4"/>
  <c r="G15499" i="4"/>
  <c r="E15500" i="4"/>
  <c r="G15500" i="4"/>
  <c r="E15501" i="4"/>
  <c r="G15501" i="4"/>
  <c r="E15502" i="4"/>
  <c r="G15502" i="4"/>
  <c r="E15503" i="4"/>
  <c r="G15503" i="4"/>
  <c r="E15504" i="4"/>
  <c r="G15504" i="4"/>
  <c r="E15505" i="4"/>
  <c r="G15505" i="4"/>
  <c r="E15506" i="4"/>
  <c r="G15506" i="4"/>
  <c r="E15507" i="4"/>
  <c r="G15507" i="4"/>
  <c r="E15508" i="4"/>
  <c r="G15508" i="4"/>
  <c r="E15509" i="4"/>
  <c r="G15509" i="4"/>
  <c r="E15510" i="4"/>
  <c r="G15510" i="4"/>
  <c r="E15511" i="4"/>
  <c r="G15511" i="4"/>
  <c r="E15512" i="4"/>
  <c r="G15512" i="4"/>
  <c r="E15513" i="4"/>
  <c r="G15513" i="4"/>
  <c r="E15514" i="4"/>
  <c r="G15514" i="4"/>
  <c r="E15515" i="4"/>
  <c r="G15515" i="4"/>
  <c r="E15516" i="4"/>
  <c r="G15516" i="4"/>
  <c r="E15517" i="4"/>
  <c r="G15517" i="4"/>
  <c r="E15518" i="4"/>
  <c r="G15518" i="4"/>
  <c r="E15519" i="4"/>
  <c r="G15519" i="4"/>
  <c r="E15520" i="4"/>
  <c r="G15520" i="4"/>
  <c r="E15521" i="4"/>
  <c r="G15521" i="4"/>
  <c r="E15522" i="4"/>
  <c r="G15522" i="4"/>
  <c r="E15523" i="4"/>
  <c r="G15523" i="4"/>
  <c r="E15524" i="4"/>
  <c r="G15524" i="4"/>
  <c r="E15525" i="4"/>
  <c r="G15525" i="4"/>
  <c r="E15526" i="4"/>
  <c r="G15526" i="4"/>
  <c r="E15527" i="4"/>
  <c r="G15527" i="4"/>
  <c r="E15528" i="4"/>
  <c r="G15528" i="4"/>
  <c r="E15529" i="4"/>
  <c r="G15529" i="4"/>
  <c r="E15530" i="4"/>
  <c r="G15530" i="4"/>
  <c r="E15531" i="4"/>
  <c r="G15531" i="4"/>
  <c r="E15532" i="4"/>
  <c r="G15532" i="4"/>
  <c r="E15533" i="4"/>
  <c r="G15533" i="4"/>
  <c r="E15534" i="4"/>
  <c r="G15534" i="4"/>
  <c r="E15535" i="4"/>
  <c r="G15535" i="4"/>
  <c r="E15536" i="4"/>
  <c r="G15536" i="4"/>
  <c r="E15537" i="4"/>
  <c r="G15537" i="4"/>
  <c r="E15538" i="4"/>
  <c r="G15538" i="4"/>
  <c r="E15539" i="4"/>
  <c r="G15539" i="4"/>
  <c r="E15540" i="4"/>
  <c r="G15540" i="4"/>
  <c r="E15541" i="4"/>
  <c r="G15541" i="4"/>
  <c r="E15542" i="4"/>
  <c r="G15542" i="4"/>
  <c r="E15543" i="4"/>
  <c r="G15543" i="4"/>
  <c r="E15544" i="4"/>
  <c r="G15544" i="4"/>
  <c r="E15545" i="4"/>
  <c r="G15545" i="4"/>
  <c r="E15546" i="4"/>
  <c r="G15546" i="4"/>
  <c r="E15547" i="4"/>
  <c r="G15547" i="4"/>
  <c r="E15548" i="4"/>
  <c r="G15548" i="4"/>
  <c r="E15549" i="4"/>
  <c r="G15549" i="4"/>
  <c r="E15550" i="4"/>
  <c r="G15550" i="4"/>
  <c r="E15551" i="4"/>
  <c r="G15551" i="4"/>
  <c r="E15552" i="4"/>
  <c r="G15552" i="4"/>
  <c r="E15553" i="4"/>
  <c r="G15553" i="4"/>
  <c r="E15554" i="4"/>
  <c r="G15554" i="4"/>
  <c r="E15555" i="4"/>
  <c r="G15555" i="4"/>
  <c r="E15556" i="4"/>
  <c r="G15556" i="4"/>
  <c r="E15557" i="4"/>
  <c r="G15557" i="4"/>
  <c r="E15558" i="4"/>
  <c r="G15558" i="4"/>
  <c r="E15559" i="4"/>
  <c r="G15559" i="4"/>
  <c r="E15560" i="4"/>
  <c r="G15560" i="4"/>
  <c r="E15561" i="4"/>
  <c r="G15561" i="4"/>
  <c r="E15562" i="4"/>
  <c r="G15562" i="4"/>
  <c r="E15563" i="4"/>
  <c r="G15563" i="4"/>
  <c r="E15564" i="4"/>
  <c r="G15564" i="4"/>
  <c r="E15565" i="4"/>
  <c r="G15565" i="4"/>
  <c r="E15566" i="4"/>
  <c r="G15566" i="4"/>
  <c r="E15567" i="4"/>
  <c r="G15567" i="4"/>
  <c r="E15568" i="4"/>
  <c r="G15568" i="4"/>
  <c r="E15569" i="4"/>
  <c r="G15569" i="4"/>
  <c r="E15570" i="4"/>
  <c r="G15570" i="4"/>
  <c r="E15571" i="4"/>
  <c r="G15571" i="4"/>
  <c r="E15572" i="4"/>
  <c r="G15572" i="4"/>
  <c r="E15573" i="4"/>
  <c r="G15573" i="4"/>
  <c r="E15574" i="4"/>
  <c r="G15574" i="4"/>
  <c r="E15575" i="4"/>
  <c r="G15575" i="4"/>
  <c r="E15576" i="4"/>
  <c r="G15576" i="4"/>
  <c r="E15577" i="4"/>
  <c r="G15577" i="4"/>
  <c r="E15578" i="4"/>
  <c r="G15578" i="4"/>
  <c r="E15579" i="4"/>
  <c r="G15579" i="4"/>
  <c r="E15580" i="4"/>
  <c r="G15580" i="4"/>
  <c r="E15581" i="4"/>
  <c r="G15581" i="4"/>
  <c r="E15582" i="4"/>
  <c r="G15582" i="4"/>
  <c r="E15583" i="4"/>
  <c r="G15583" i="4"/>
  <c r="E15584" i="4"/>
  <c r="G15584" i="4"/>
  <c r="E15585" i="4"/>
  <c r="G15585" i="4"/>
  <c r="E15586" i="4"/>
  <c r="G15586" i="4"/>
  <c r="E15587" i="4"/>
  <c r="G15587" i="4"/>
  <c r="E15588" i="4"/>
  <c r="G15588" i="4"/>
  <c r="E15589" i="4"/>
  <c r="G15589" i="4"/>
  <c r="E15590" i="4"/>
  <c r="G15590" i="4"/>
  <c r="E15591" i="4"/>
  <c r="G15591" i="4"/>
  <c r="E15592" i="4"/>
  <c r="G15592" i="4"/>
  <c r="E15593" i="4"/>
  <c r="G15593" i="4"/>
  <c r="E15594" i="4"/>
  <c r="G15594" i="4"/>
  <c r="E15595" i="4"/>
  <c r="G15595" i="4"/>
  <c r="E15596" i="4"/>
  <c r="G15596" i="4"/>
  <c r="E15597" i="4"/>
  <c r="G15597" i="4"/>
  <c r="E15598" i="4"/>
  <c r="G15598" i="4"/>
  <c r="E15599" i="4"/>
  <c r="G15599" i="4"/>
  <c r="E15600" i="4"/>
  <c r="G15600" i="4"/>
  <c r="E15601" i="4"/>
  <c r="G15601" i="4"/>
  <c r="E15602" i="4"/>
  <c r="G15602" i="4"/>
  <c r="E15603" i="4"/>
  <c r="G15603" i="4"/>
  <c r="E15604" i="4"/>
  <c r="G15604" i="4"/>
  <c r="E15605" i="4"/>
  <c r="G15605" i="4"/>
  <c r="E15606" i="4"/>
  <c r="G15606" i="4"/>
  <c r="E15607" i="4"/>
  <c r="G15607" i="4"/>
  <c r="E15608" i="4"/>
  <c r="G15608" i="4"/>
  <c r="E15609" i="4"/>
  <c r="G15609" i="4"/>
  <c r="E15610" i="4"/>
  <c r="G15610" i="4"/>
  <c r="E15611" i="4"/>
  <c r="G15611" i="4"/>
  <c r="E15612" i="4"/>
  <c r="G15612" i="4"/>
  <c r="E15613" i="4"/>
  <c r="G15613" i="4"/>
  <c r="E15614" i="4"/>
  <c r="G15614" i="4"/>
  <c r="E15615" i="4"/>
  <c r="G15615" i="4"/>
  <c r="E15616" i="4"/>
  <c r="G15616" i="4"/>
  <c r="E15617" i="4"/>
  <c r="G15617" i="4"/>
  <c r="E15618" i="4"/>
  <c r="G15618" i="4"/>
  <c r="E15619" i="4"/>
  <c r="G15619" i="4"/>
  <c r="E15620" i="4"/>
  <c r="G15620" i="4"/>
  <c r="E15621" i="4"/>
  <c r="G15621" i="4"/>
  <c r="E15622" i="4"/>
  <c r="G15622" i="4"/>
  <c r="E15623" i="4"/>
  <c r="G15623" i="4"/>
  <c r="E15624" i="4"/>
  <c r="G15624" i="4"/>
  <c r="E15625" i="4"/>
  <c r="G15625" i="4"/>
  <c r="E15626" i="4"/>
  <c r="G15626" i="4"/>
  <c r="E15627" i="4"/>
  <c r="G15627" i="4"/>
  <c r="E15628" i="4"/>
  <c r="G15628" i="4"/>
  <c r="E15629" i="4"/>
  <c r="G15629" i="4"/>
  <c r="E15630" i="4"/>
  <c r="G15630" i="4"/>
  <c r="E15631" i="4"/>
  <c r="G15631" i="4"/>
  <c r="E15632" i="4"/>
  <c r="G15632" i="4"/>
  <c r="E15633" i="4"/>
  <c r="G15633" i="4"/>
  <c r="E15634" i="4"/>
  <c r="G15634" i="4"/>
  <c r="E15635" i="4"/>
  <c r="G15635" i="4"/>
  <c r="E15636" i="4"/>
  <c r="G15636" i="4"/>
  <c r="E15637" i="4"/>
  <c r="G15637" i="4"/>
  <c r="E15638" i="4"/>
  <c r="G15638" i="4"/>
  <c r="E15639" i="4"/>
  <c r="G15639" i="4"/>
  <c r="E15640" i="4"/>
  <c r="G15640" i="4"/>
  <c r="E15641" i="4"/>
  <c r="G15641" i="4"/>
  <c r="E15642" i="4"/>
  <c r="G15642" i="4"/>
  <c r="E15643" i="4"/>
  <c r="G15643" i="4"/>
  <c r="E15644" i="4"/>
  <c r="G15644" i="4"/>
  <c r="E15645" i="4"/>
  <c r="G15645" i="4"/>
  <c r="E15646" i="4"/>
  <c r="G15646" i="4"/>
  <c r="E15647" i="4"/>
  <c r="G15647" i="4"/>
  <c r="E15648" i="4"/>
  <c r="G15648" i="4"/>
  <c r="E15649" i="4"/>
  <c r="G15649" i="4"/>
  <c r="E15650" i="4"/>
  <c r="G15650" i="4"/>
  <c r="E15651" i="4"/>
  <c r="G15651" i="4"/>
  <c r="E15652" i="4"/>
  <c r="G15652" i="4"/>
  <c r="E15653" i="4"/>
  <c r="G15653" i="4"/>
  <c r="E15654" i="4"/>
  <c r="G15654" i="4"/>
  <c r="E15655" i="4"/>
  <c r="G15655" i="4"/>
  <c r="E15656" i="4"/>
  <c r="G15656" i="4"/>
  <c r="E15657" i="4"/>
  <c r="G15657" i="4"/>
  <c r="E15658" i="4"/>
  <c r="G15658" i="4"/>
  <c r="E15659" i="4"/>
  <c r="G15659" i="4"/>
  <c r="E15660" i="4"/>
  <c r="G15660" i="4"/>
  <c r="E15661" i="4"/>
  <c r="G15661" i="4"/>
  <c r="E15662" i="4"/>
  <c r="G15662" i="4"/>
  <c r="E15663" i="4"/>
  <c r="G15663" i="4"/>
  <c r="E15664" i="4"/>
  <c r="G15664" i="4"/>
  <c r="E15665" i="4"/>
  <c r="G15665" i="4"/>
  <c r="E15666" i="4"/>
  <c r="G15666" i="4"/>
  <c r="E15667" i="4"/>
  <c r="G15667" i="4"/>
  <c r="E15668" i="4"/>
  <c r="G15668" i="4"/>
  <c r="E15669" i="4"/>
  <c r="G15669" i="4"/>
  <c r="E15670" i="4"/>
  <c r="G15670" i="4"/>
  <c r="E15671" i="4"/>
  <c r="G15671" i="4"/>
  <c r="E15672" i="4"/>
  <c r="G15672" i="4"/>
  <c r="E15673" i="4"/>
  <c r="G15673" i="4"/>
  <c r="E15674" i="4"/>
  <c r="G15674" i="4"/>
  <c r="E15675" i="4"/>
  <c r="G15675" i="4"/>
  <c r="E15676" i="4"/>
  <c r="G15676" i="4"/>
  <c r="E15677" i="4"/>
  <c r="G15677" i="4"/>
  <c r="E15678" i="4"/>
  <c r="G15678" i="4"/>
  <c r="E15679" i="4"/>
  <c r="G15679" i="4"/>
  <c r="E15680" i="4"/>
  <c r="G15680" i="4"/>
  <c r="E15681" i="4"/>
  <c r="G15681" i="4"/>
  <c r="E15682" i="4"/>
  <c r="G15682" i="4"/>
  <c r="E15683" i="4"/>
  <c r="G15683" i="4"/>
  <c r="E15684" i="4"/>
  <c r="G15684" i="4"/>
  <c r="E15685" i="4"/>
  <c r="G15685" i="4"/>
  <c r="E15686" i="4"/>
  <c r="G15686" i="4"/>
  <c r="E15687" i="4"/>
  <c r="G15687" i="4"/>
  <c r="E15688" i="4"/>
  <c r="G15688" i="4"/>
  <c r="E15689" i="4"/>
  <c r="G15689" i="4"/>
  <c r="E15690" i="4"/>
  <c r="G15690" i="4"/>
  <c r="E15691" i="4"/>
  <c r="G15691" i="4"/>
  <c r="E15692" i="4"/>
  <c r="G15692" i="4"/>
  <c r="E15693" i="4"/>
  <c r="G15693" i="4"/>
  <c r="E15694" i="4"/>
  <c r="G15694" i="4"/>
  <c r="E15695" i="4"/>
  <c r="G15695" i="4"/>
  <c r="E15696" i="4"/>
  <c r="G15696" i="4"/>
  <c r="E15697" i="4"/>
  <c r="G15697" i="4"/>
  <c r="E15698" i="4"/>
  <c r="G15698" i="4"/>
  <c r="E15699" i="4"/>
  <c r="G15699" i="4"/>
  <c r="E15700" i="4"/>
  <c r="G15700" i="4"/>
  <c r="E15701" i="4"/>
  <c r="G15701" i="4"/>
  <c r="E15702" i="4"/>
  <c r="G15702" i="4"/>
  <c r="E15703" i="4"/>
  <c r="G15703" i="4"/>
  <c r="E15704" i="4"/>
  <c r="G15704" i="4"/>
  <c r="E15705" i="4"/>
  <c r="G15705" i="4"/>
  <c r="E15706" i="4"/>
  <c r="G15706" i="4"/>
  <c r="E15707" i="4"/>
  <c r="G15707" i="4"/>
  <c r="E15708" i="4"/>
  <c r="G15708" i="4"/>
  <c r="E15709" i="4"/>
  <c r="G15709" i="4"/>
  <c r="E15710" i="4"/>
  <c r="G15710" i="4"/>
  <c r="E15711" i="4"/>
  <c r="G15711" i="4"/>
  <c r="E15712" i="4"/>
  <c r="G15712" i="4"/>
  <c r="E15713" i="4"/>
  <c r="G15713" i="4"/>
  <c r="E15714" i="4"/>
  <c r="G15714" i="4"/>
  <c r="E15715" i="4"/>
  <c r="G15715" i="4"/>
  <c r="E15716" i="4"/>
  <c r="G15716" i="4"/>
  <c r="E15717" i="4"/>
  <c r="G15717" i="4"/>
  <c r="E15718" i="4"/>
  <c r="G15718" i="4"/>
  <c r="E15719" i="4"/>
  <c r="G15719" i="4"/>
  <c r="E15720" i="4"/>
  <c r="G15720" i="4"/>
  <c r="E15721" i="4"/>
  <c r="G15721" i="4"/>
  <c r="E15722" i="4"/>
  <c r="G15722" i="4"/>
  <c r="E15723" i="4"/>
  <c r="G15723" i="4"/>
  <c r="E15724" i="4"/>
  <c r="G15724" i="4"/>
  <c r="E15725" i="4"/>
  <c r="G15725" i="4"/>
  <c r="E15726" i="4"/>
  <c r="G15726" i="4"/>
  <c r="E15727" i="4"/>
  <c r="G15727" i="4"/>
  <c r="E15728" i="4"/>
  <c r="G15728" i="4"/>
  <c r="E15729" i="4"/>
  <c r="G15729" i="4"/>
  <c r="E15730" i="4"/>
  <c r="G15730" i="4"/>
  <c r="E15731" i="4"/>
  <c r="G15731" i="4"/>
  <c r="E15732" i="4"/>
  <c r="G15732" i="4"/>
  <c r="E15733" i="4"/>
  <c r="G15733" i="4"/>
  <c r="E15734" i="4"/>
  <c r="G15734" i="4"/>
  <c r="E15735" i="4"/>
  <c r="G15735" i="4"/>
  <c r="E15736" i="4"/>
  <c r="G15736" i="4"/>
  <c r="E15737" i="4"/>
  <c r="G15737" i="4"/>
  <c r="E15738" i="4"/>
  <c r="G15738" i="4"/>
  <c r="E15739" i="4"/>
  <c r="G15739" i="4"/>
  <c r="E15740" i="4"/>
  <c r="G15740" i="4"/>
  <c r="E15741" i="4"/>
  <c r="G15741" i="4"/>
  <c r="E15742" i="4"/>
  <c r="G15742" i="4"/>
  <c r="E15743" i="4"/>
  <c r="G15743" i="4"/>
  <c r="E15744" i="4"/>
  <c r="G15744" i="4"/>
  <c r="E15745" i="4"/>
  <c r="G15745" i="4"/>
  <c r="E15746" i="4"/>
  <c r="G15746" i="4"/>
  <c r="E15747" i="4"/>
  <c r="G15747" i="4"/>
  <c r="E15748" i="4"/>
  <c r="G15748" i="4"/>
  <c r="E15749" i="4"/>
  <c r="G15749" i="4"/>
  <c r="E15750" i="4"/>
  <c r="G15750" i="4"/>
  <c r="E15751" i="4"/>
  <c r="G15751" i="4"/>
  <c r="E15752" i="4"/>
  <c r="G15752" i="4"/>
  <c r="E15753" i="4"/>
  <c r="G15753" i="4"/>
  <c r="E15754" i="4"/>
  <c r="G15754" i="4"/>
  <c r="E15755" i="4"/>
  <c r="G15755" i="4"/>
  <c r="E15756" i="4"/>
  <c r="G15756" i="4"/>
  <c r="E15757" i="4"/>
  <c r="G15757" i="4"/>
  <c r="E15758" i="4"/>
  <c r="G15758" i="4"/>
  <c r="E15759" i="4"/>
  <c r="G15759" i="4"/>
  <c r="E15760" i="4"/>
  <c r="G15760" i="4"/>
  <c r="E15761" i="4"/>
  <c r="G15761" i="4"/>
  <c r="E15762" i="4"/>
  <c r="G15762" i="4"/>
  <c r="E15763" i="4"/>
  <c r="G15763" i="4"/>
  <c r="E15764" i="4"/>
  <c r="G15764" i="4"/>
  <c r="E15765" i="4"/>
  <c r="G15765" i="4"/>
  <c r="E15766" i="4"/>
  <c r="G15766" i="4"/>
  <c r="E15767" i="4"/>
  <c r="G15767" i="4"/>
  <c r="E15768" i="4"/>
  <c r="G15768" i="4"/>
  <c r="E15769" i="4"/>
  <c r="G15769" i="4"/>
  <c r="E15770" i="4"/>
  <c r="G15770" i="4"/>
  <c r="E15771" i="4"/>
  <c r="G15771" i="4"/>
  <c r="E15772" i="4"/>
  <c r="G15772" i="4"/>
  <c r="E15773" i="4"/>
  <c r="G15773" i="4"/>
  <c r="E15774" i="4"/>
  <c r="G15774" i="4"/>
  <c r="E15775" i="4"/>
  <c r="G15775" i="4"/>
  <c r="E15776" i="4"/>
  <c r="G15776" i="4"/>
  <c r="E15777" i="4"/>
  <c r="G15777" i="4"/>
  <c r="E15778" i="4"/>
  <c r="G15778" i="4"/>
  <c r="E15779" i="4"/>
  <c r="G15779" i="4"/>
  <c r="E15780" i="4"/>
  <c r="G15780" i="4"/>
  <c r="E15781" i="4"/>
  <c r="G15781" i="4"/>
  <c r="E15782" i="4"/>
  <c r="G15782" i="4"/>
  <c r="E15783" i="4"/>
  <c r="G15783" i="4"/>
  <c r="E15784" i="4"/>
  <c r="G15784" i="4"/>
  <c r="E15785" i="4"/>
  <c r="G15785" i="4"/>
  <c r="E15786" i="4"/>
  <c r="G15786" i="4"/>
  <c r="E15787" i="4"/>
  <c r="G15787" i="4"/>
  <c r="E15788" i="4"/>
  <c r="G15788" i="4"/>
  <c r="E15789" i="4"/>
  <c r="G15789" i="4"/>
  <c r="E15790" i="4"/>
  <c r="G15790" i="4"/>
  <c r="E15791" i="4"/>
  <c r="G15791" i="4"/>
  <c r="E15792" i="4"/>
  <c r="G15792" i="4"/>
  <c r="E15793" i="4"/>
  <c r="G15793" i="4"/>
  <c r="E15794" i="4"/>
  <c r="G15794" i="4"/>
  <c r="E15795" i="4"/>
  <c r="G15795" i="4"/>
  <c r="E15796" i="4"/>
  <c r="G15796" i="4"/>
  <c r="E15797" i="4"/>
  <c r="G15797" i="4"/>
  <c r="E15798" i="4"/>
  <c r="G15798" i="4"/>
  <c r="E15799" i="4"/>
  <c r="G15799" i="4"/>
  <c r="E15800" i="4"/>
  <c r="G15800" i="4"/>
  <c r="E15801" i="4"/>
  <c r="G15801" i="4"/>
  <c r="E15802" i="4"/>
  <c r="G15802" i="4"/>
  <c r="E15803" i="4"/>
  <c r="G15803" i="4"/>
  <c r="E15804" i="4"/>
  <c r="G15804" i="4"/>
  <c r="E15805" i="4"/>
  <c r="G15805" i="4"/>
  <c r="E15806" i="4"/>
  <c r="G15806" i="4"/>
  <c r="E15807" i="4"/>
  <c r="G15807" i="4"/>
  <c r="E15808" i="4"/>
  <c r="G15808" i="4"/>
  <c r="E15809" i="4"/>
  <c r="G15809" i="4"/>
  <c r="E15810" i="4"/>
  <c r="G15810" i="4"/>
  <c r="E15811" i="4"/>
  <c r="G15811" i="4"/>
  <c r="E15812" i="4"/>
  <c r="G15812" i="4"/>
  <c r="E15813" i="4"/>
  <c r="G15813" i="4"/>
  <c r="E15814" i="4"/>
  <c r="G15814" i="4"/>
  <c r="E15815" i="4"/>
  <c r="G15815" i="4"/>
  <c r="E15816" i="4"/>
  <c r="G15816" i="4"/>
  <c r="E15817" i="4"/>
  <c r="G15817" i="4"/>
  <c r="E15818" i="4"/>
  <c r="G15818" i="4"/>
  <c r="E15819" i="4"/>
  <c r="G15819" i="4"/>
  <c r="E15820" i="4"/>
  <c r="G15820" i="4"/>
  <c r="E15821" i="4"/>
  <c r="G15821" i="4"/>
  <c r="E15822" i="4"/>
  <c r="G15822" i="4"/>
  <c r="E15823" i="4"/>
  <c r="G15823" i="4"/>
  <c r="E15824" i="4"/>
  <c r="G15824" i="4"/>
  <c r="E15825" i="4"/>
  <c r="G15825" i="4"/>
  <c r="E15826" i="4"/>
  <c r="G15826" i="4"/>
  <c r="E15827" i="4"/>
  <c r="G15827" i="4"/>
  <c r="E15828" i="4"/>
  <c r="G15828" i="4"/>
  <c r="E15829" i="4"/>
  <c r="G15829" i="4"/>
  <c r="E15830" i="4"/>
  <c r="G15830" i="4"/>
  <c r="E15831" i="4"/>
  <c r="G15831" i="4"/>
  <c r="E15832" i="4"/>
  <c r="G15832" i="4"/>
  <c r="E15833" i="4"/>
  <c r="G15833" i="4"/>
  <c r="E15834" i="4"/>
  <c r="G15834" i="4"/>
  <c r="E15835" i="4"/>
  <c r="G15835" i="4"/>
  <c r="E15836" i="4"/>
  <c r="G15836" i="4"/>
  <c r="E15837" i="4"/>
  <c r="G15837" i="4"/>
  <c r="E15838" i="4"/>
  <c r="G15838" i="4"/>
  <c r="E15839" i="4"/>
  <c r="G15839" i="4"/>
  <c r="E15840" i="4"/>
  <c r="G15840" i="4"/>
  <c r="E15841" i="4"/>
  <c r="G15841" i="4"/>
  <c r="E15842" i="4"/>
  <c r="G15842" i="4"/>
  <c r="E15843" i="4"/>
  <c r="G15843" i="4"/>
  <c r="E15844" i="4"/>
  <c r="G15844" i="4"/>
  <c r="E15845" i="4"/>
  <c r="G15845" i="4"/>
  <c r="E15846" i="4"/>
  <c r="G15846" i="4"/>
  <c r="E15847" i="4"/>
  <c r="G15847" i="4"/>
  <c r="E15848" i="4"/>
  <c r="G15848" i="4"/>
  <c r="E15849" i="4"/>
  <c r="G15849" i="4"/>
  <c r="E15850" i="4"/>
  <c r="G15850" i="4"/>
  <c r="E15851" i="4"/>
  <c r="G15851" i="4"/>
  <c r="E15852" i="4"/>
  <c r="G15852" i="4"/>
  <c r="E15853" i="4"/>
  <c r="G15853" i="4"/>
  <c r="E15854" i="4"/>
  <c r="G15854" i="4"/>
  <c r="E15855" i="4"/>
  <c r="G15855" i="4"/>
  <c r="E15856" i="4"/>
  <c r="G15856" i="4"/>
  <c r="E15857" i="4"/>
  <c r="G15857" i="4"/>
  <c r="E15858" i="4"/>
  <c r="G15858" i="4"/>
  <c r="E15859" i="4"/>
  <c r="G15859" i="4"/>
  <c r="E15860" i="4"/>
  <c r="G15860" i="4"/>
  <c r="E15861" i="4"/>
  <c r="G15861" i="4"/>
  <c r="E15862" i="4"/>
  <c r="G15862" i="4"/>
  <c r="E15863" i="4"/>
  <c r="G15863" i="4"/>
  <c r="E15864" i="4"/>
  <c r="G15864" i="4"/>
  <c r="E15865" i="4"/>
  <c r="G15865" i="4"/>
  <c r="E15866" i="4"/>
  <c r="G15866" i="4"/>
  <c r="E15867" i="4"/>
  <c r="G15867" i="4"/>
  <c r="E15868" i="4"/>
  <c r="G15868" i="4"/>
  <c r="E15869" i="4"/>
  <c r="G15869" i="4"/>
  <c r="E15870" i="4"/>
  <c r="G15870" i="4"/>
  <c r="E15871" i="4"/>
  <c r="G15871" i="4"/>
  <c r="E15872" i="4"/>
  <c r="G15872" i="4"/>
  <c r="E15873" i="4"/>
  <c r="G15873" i="4"/>
  <c r="E15874" i="4"/>
  <c r="G15874" i="4"/>
  <c r="E15875" i="4"/>
  <c r="G15875" i="4"/>
  <c r="E15876" i="4"/>
  <c r="G15876" i="4"/>
  <c r="E15877" i="4"/>
  <c r="G15877" i="4"/>
  <c r="E15878" i="4"/>
  <c r="G15878" i="4"/>
  <c r="E15879" i="4"/>
  <c r="G15879" i="4"/>
  <c r="E15880" i="4"/>
  <c r="G15880" i="4"/>
  <c r="E15881" i="4"/>
  <c r="G15881" i="4"/>
  <c r="E15882" i="4"/>
  <c r="G15882" i="4"/>
  <c r="E15883" i="4"/>
  <c r="G15883" i="4"/>
  <c r="E15884" i="4"/>
  <c r="G15884" i="4"/>
  <c r="E15885" i="4"/>
  <c r="G15885" i="4"/>
  <c r="E15886" i="4"/>
  <c r="G15886" i="4"/>
  <c r="E15887" i="4"/>
  <c r="G15887" i="4"/>
  <c r="E15888" i="4"/>
  <c r="G15888" i="4"/>
  <c r="E15889" i="4"/>
  <c r="G15889" i="4"/>
  <c r="E15890" i="4"/>
  <c r="G15890" i="4"/>
  <c r="E15891" i="4"/>
  <c r="G15891" i="4"/>
  <c r="E15892" i="4"/>
  <c r="G15892" i="4"/>
  <c r="E15893" i="4"/>
  <c r="G15893" i="4"/>
  <c r="E15894" i="4"/>
  <c r="G15894" i="4"/>
  <c r="E15895" i="4"/>
  <c r="G15895" i="4"/>
  <c r="E15896" i="4"/>
  <c r="G15896" i="4"/>
  <c r="E15897" i="4"/>
  <c r="G15897" i="4"/>
  <c r="E15898" i="4"/>
  <c r="G15898" i="4"/>
  <c r="E15899" i="4"/>
  <c r="G15899" i="4"/>
  <c r="E15900" i="4"/>
  <c r="G15900" i="4"/>
  <c r="E15901" i="4"/>
  <c r="G15901" i="4"/>
  <c r="E15902" i="4"/>
  <c r="G15902" i="4"/>
  <c r="E15903" i="4"/>
  <c r="G15903" i="4"/>
  <c r="E15904" i="4"/>
  <c r="G15904" i="4"/>
  <c r="E15905" i="4"/>
  <c r="G15905" i="4"/>
  <c r="E15906" i="4"/>
  <c r="G15906" i="4"/>
  <c r="E15907" i="4"/>
  <c r="G15907" i="4"/>
  <c r="E15908" i="4"/>
  <c r="G15908" i="4"/>
  <c r="E15909" i="4"/>
  <c r="G15909" i="4"/>
  <c r="E15910" i="4"/>
  <c r="G15910" i="4"/>
  <c r="E15911" i="4"/>
  <c r="G15911" i="4"/>
  <c r="E15912" i="4"/>
  <c r="G15912" i="4"/>
  <c r="E15913" i="4"/>
  <c r="G15913" i="4"/>
  <c r="E15914" i="4"/>
  <c r="G15914" i="4"/>
  <c r="E15915" i="4"/>
  <c r="G15915" i="4"/>
  <c r="E15916" i="4"/>
  <c r="G15916" i="4"/>
  <c r="E15917" i="4"/>
  <c r="G15917" i="4"/>
  <c r="E15918" i="4"/>
  <c r="G15918" i="4"/>
  <c r="E15919" i="4"/>
  <c r="G15919" i="4"/>
  <c r="E15920" i="4"/>
  <c r="G15920" i="4"/>
  <c r="E15921" i="4"/>
  <c r="G15921" i="4"/>
  <c r="E15922" i="4"/>
  <c r="G15922" i="4"/>
  <c r="E15923" i="4"/>
  <c r="G15923" i="4"/>
  <c r="E15924" i="4"/>
  <c r="G15924" i="4"/>
  <c r="E15925" i="4"/>
  <c r="G15925" i="4"/>
  <c r="E15926" i="4"/>
  <c r="G15926" i="4"/>
  <c r="E15927" i="4"/>
  <c r="G15927" i="4"/>
  <c r="E15928" i="4"/>
  <c r="G15928" i="4"/>
  <c r="E15929" i="4"/>
  <c r="G15929" i="4"/>
  <c r="E15930" i="4"/>
  <c r="G15930" i="4"/>
  <c r="E15931" i="4"/>
  <c r="G15931" i="4"/>
  <c r="E15932" i="4"/>
  <c r="G15932" i="4"/>
  <c r="E15933" i="4"/>
  <c r="G15933" i="4"/>
  <c r="E15934" i="4"/>
  <c r="G15934" i="4"/>
  <c r="E15935" i="4"/>
  <c r="G15935" i="4"/>
  <c r="E15936" i="4"/>
  <c r="G15936" i="4"/>
  <c r="E15937" i="4"/>
  <c r="G15937" i="4"/>
  <c r="E15938" i="4"/>
  <c r="G15938" i="4"/>
  <c r="E15939" i="4"/>
  <c r="G15939" i="4"/>
  <c r="E15940" i="4"/>
  <c r="G15940" i="4"/>
  <c r="E15941" i="4"/>
  <c r="G15941" i="4"/>
  <c r="E15942" i="4"/>
  <c r="G15942" i="4"/>
  <c r="E15943" i="4"/>
  <c r="G15943" i="4"/>
  <c r="E15944" i="4"/>
  <c r="G15944" i="4"/>
  <c r="E15945" i="4"/>
  <c r="G15945" i="4"/>
  <c r="E15946" i="4"/>
  <c r="G15946" i="4"/>
  <c r="E15947" i="4"/>
  <c r="G15947" i="4"/>
  <c r="E15948" i="4"/>
  <c r="G15948" i="4"/>
  <c r="E15949" i="4"/>
  <c r="G15949" i="4"/>
  <c r="E15950" i="4"/>
  <c r="G15950" i="4"/>
  <c r="E15951" i="4"/>
  <c r="G15951" i="4"/>
  <c r="E15952" i="4"/>
  <c r="G15952" i="4"/>
  <c r="E15953" i="4"/>
  <c r="G15953" i="4"/>
  <c r="E15954" i="4"/>
  <c r="G15954" i="4"/>
  <c r="E15955" i="4"/>
  <c r="G15955" i="4"/>
  <c r="E15956" i="4"/>
  <c r="G15956" i="4"/>
  <c r="E15957" i="4"/>
  <c r="G15957" i="4"/>
  <c r="E15958" i="4"/>
  <c r="G15958" i="4"/>
  <c r="E15959" i="4"/>
  <c r="G15959" i="4"/>
  <c r="E15960" i="4"/>
  <c r="G15960" i="4"/>
  <c r="E15961" i="4"/>
  <c r="G15961" i="4"/>
  <c r="E15962" i="4"/>
  <c r="G15962" i="4"/>
  <c r="E15963" i="4"/>
  <c r="G15963" i="4"/>
  <c r="E15964" i="4"/>
  <c r="G15964" i="4"/>
  <c r="E15965" i="4"/>
  <c r="G15965" i="4"/>
  <c r="E15966" i="4"/>
  <c r="G15966" i="4"/>
  <c r="E15967" i="4"/>
  <c r="G15967" i="4"/>
  <c r="E15968" i="4"/>
  <c r="G15968" i="4"/>
  <c r="E15969" i="4"/>
  <c r="G15969" i="4"/>
  <c r="E15970" i="4"/>
  <c r="G15970" i="4"/>
  <c r="E15971" i="4"/>
  <c r="G15971" i="4"/>
  <c r="E15972" i="4"/>
  <c r="G15972" i="4"/>
  <c r="E15973" i="4"/>
  <c r="G15973" i="4"/>
  <c r="E15974" i="4"/>
  <c r="G15974" i="4"/>
  <c r="E15975" i="4"/>
  <c r="G15975" i="4"/>
  <c r="E15976" i="4"/>
  <c r="G15976" i="4"/>
  <c r="E15977" i="4"/>
  <c r="G15977" i="4"/>
  <c r="E15978" i="4"/>
  <c r="G15978" i="4"/>
  <c r="E15979" i="4"/>
  <c r="G15979" i="4"/>
  <c r="E15980" i="4"/>
  <c r="G15980" i="4"/>
  <c r="E15981" i="4"/>
  <c r="G15981" i="4"/>
  <c r="E15982" i="4"/>
  <c r="G15982" i="4"/>
  <c r="E15983" i="4"/>
  <c r="G15983" i="4"/>
  <c r="E15984" i="4"/>
  <c r="G15984" i="4"/>
  <c r="E15985" i="4"/>
  <c r="G15985" i="4"/>
  <c r="E15986" i="4"/>
  <c r="G15986" i="4"/>
  <c r="E15987" i="4"/>
  <c r="G15987" i="4"/>
  <c r="E15988" i="4"/>
  <c r="G15988" i="4"/>
  <c r="E15989" i="4"/>
  <c r="G15989" i="4"/>
  <c r="E15990" i="4"/>
  <c r="G15990" i="4"/>
  <c r="E15991" i="4"/>
  <c r="G15991" i="4"/>
  <c r="E15992" i="4"/>
  <c r="G15992" i="4"/>
  <c r="E15993" i="4"/>
  <c r="G15993" i="4"/>
  <c r="E15994" i="4"/>
  <c r="G15994" i="4"/>
  <c r="E15995" i="4"/>
  <c r="G15995" i="4"/>
  <c r="E15996" i="4"/>
  <c r="G15996" i="4"/>
  <c r="E15997" i="4"/>
  <c r="G15997" i="4"/>
  <c r="E15998" i="4"/>
  <c r="G15998" i="4"/>
  <c r="E15999" i="4"/>
  <c r="G15999" i="4"/>
  <c r="E16000" i="4"/>
  <c r="G16000" i="4"/>
  <c r="E16001" i="4"/>
  <c r="G16001" i="4"/>
  <c r="E16002" i="4"/>
  <c r="G16002" i="4"/>
  <c r="E16003" i="4"/>
  <c r="G16003" i="4"/>
  <c r="E16004" i="4"/>
  <c r="G16004" i="4"/>
  <c r="E16005" i="4"/>
  <c r="G16005" i="4"/>
  <c r="E16006" i="4"/>
  <c r="G16006" i="4"/>
  <c r="E16007" i="4"/>
  <c r="G16007" i="4"/>
  <c r="E16008" i="4"/>
  <c r="G16008" i="4"/>
  <c r="E16009" i="4"/>
  <c r="G16009" i="4"/>
  <c r="E16010" i="4"/>
  <c r="G16010" i="4"/>
  <c r="E16011" i="4"/>
  <c r="G16011" i="4"/>
  <c r="E16012" i="4"/>
  <c r="G16012" i="4"/>
  <c r="E16013" i="4"/>
  <c r="G16013" i="4"/>
  <c r="E16014" i="4"/>
  <c r="G16014" i="4"/>
  <c r="E16015" i="4"/>
  <c r="G16015" i="4"/>
  <c r="E16016" i="4"/>
  <c r="G16016" i="4"/>
  <c r="E16017" i="4"/>
  <c r="G16017" i="4"/>
  <c r="E16018" i="4"/>
  <c r="G16018" i="4"/>
  <c r="E16019" i="4"/>
  <c r="G16019" i="4"/>
  <c r="E16020" i="4"/>
  <c r="G16020" i="4"/>
  <c r="E16021" i="4"/>
  <c r="G16021" i="4"/>
  <c r="E16022" i="4"/>
  <c r="G16022" i="4"/>
  <c r="E16023" i="4"/>
  <c r="G16023" i="4"/>
  <c r="E16024" i="4"/>
  <c r="G16024" i="4"/>
  <c r="E16025" i="4"/>
  <c r="G16025" i="4"/>
  <c r="E16026" i="4"/>
  <c r="G16026" i="4"/>
  <c r="E16027" i="4"/>
  <c r="G16027" i="4"/>
  <c r="E16028" i="4"/>
  <c r="G16028" i="4"/>
  <c r="E16029" i="4"/>
  <c r="G16029" i="4"/>
  <c r="E16030" i="4"/>
  <c r="G16030" i="4"/>
  <c r="E16031" i="4"/>
  <c r="G16031" i="4"/>
  <c r="E16032" i="4"/>
  <c r="G16032" i="4"/>
  <c r="E16033" i="4"/>
  <c r="G16033" i="4"/>
  <c r="E16034" i="4"/>
  <c r="G16034" i="4"/>
  <c r="E16035" i="4"/>
  <c r="G16035" i="4"/>
  <c r="E16036" i="4"/>
  <c r="G16036" i="4"/>
  <c r="E16037" i="4"/>
  <c r="G16037" i="4"/>
  <c r="E16038" i="4"/>
  <c r="G16038" i="4"/>
  <c r="E16039" i="4"/>
  <c r="G16039" i="4"/>
  <c r="E16040" i="4"/>
  <c r="G16040" i="4"/>
  <c r="E16041" i="4"/>
  <c r="G16041" i="4"/>
  <c r="E16042" i="4"/>
  <c r="G16042" i="4"/>
  <c r="E16043" i="4"/>
  <c r="G16043" i="4"/>
  <c r="E16044" i="4"/>
  <c r="G16044" i="4"/>
  <c r="E16045" i="4"/>
  <c r="G16045" i="4"/>
  <c r="E16046" i="4"/>
  <c r="G16046" i="4"/>
  <c r="E16047" i="4"/>
  <c r="G16047" i="4"/>
  <c r="E16048" i="4"/>
  <c r="G16048" i="4"/>
  <c r="E16049" i="4"/>
  <c r="G16049" i="4"/>
  <c r="E16050" i="4"/>
  <c r="G16050" i="4"/>
  <c r="E16051" i="4"/>
  <c r="G16051" i="4"/>
  <c r="E16052" i="4"/>
  <c r="G16052" i="4"/>
  <c r="E16053" i="4"/>
  <c r="G16053" i="4"/>
  <c r="E16054" i="4"/>
  <c r="G16054" i="4"/>
  <c r="E16055" i="4"/>
  <c r="G16055" i="4"/>
  <c r="E16056" i="4"/>
  <c r="G16056" i="4"/>
  <c r="E16057" i="4"/>
  <c r="G16057" i="4"/>
  <c r="E16058" i="4"/>
  <c r="G16058" i="4"/>
  <c r="E16059" i="4"/>
  <c r="G16059" i="4"/>
  <c r="E16060" i="4"/>
  <c r="G16060" i="4"/>
  <c r="E16061" i="4"/>
  <c r="G16061" i="4"/>
  <c r="E16062" i="4"/>
  <c r="G16062" i="4"/>
  <c r="E16063" i="4"/>
  <c r="G16063" i="4"/>
  <c r="E16064" i="4"/>
  <c r="G16064" i="4"/>
  <c r="E16065" i="4"/>
  <c r="G16065" i="4"/>
  <c r="E16066" i="4"/>
  <c r="G16066" i="4"/>
  <c r="E16067" i="4"/>
  <c r="G16067" i="4"/>
  <c r="E16068" i="4"/>
  <c r="G16068" i="4"/>
  <c r="E16069" i="4"/>
  <c r="G16069" i="4"/>
  <c r="E16070" i="4"/>
  <c r="G16070" i="4"/>
  <c r="E16071" i="4"/>
  <c r="G16071" i="4"/>
  <c r="E16072" i="4"/>
  <c r="G16072" i="4"/>
  <c r="E16073" i="4"/>
  <c r="G16073" i="4"/>
  <c r="E16074" i="4"/>
  <c r="G16074" i="4"/>
  <c r="E16075" i="4"/>
  <c r="G16075" i="4"/>
  <c r="E16076" i="4"/>
  <c r="G16076" i="4"/>
  <c r="E16077" i="4"/>
  <c r="G16077" i="4"/>
  <c r="E16078" i="4"/>
  <c r="G16078" i="4"/>
  <c r="E16079" i="4"/>
  <c r="G16079" i="4"/>
  <c r="E16080" i="4"/>
  <c r="G16080" i="4"/>
  <c r="E16081" i="4"/>
  <c r="G16081" i="4"/>
  <c r="E16082" i="4"/>
  <c r="G16082" i="4"/>
  <c r="E16083" i="4"/>
  <c r="G16083" i="4"/>
  <c r="E16084" i="4"/>
  <c r="G16084" i="4"/>
  <c r="E16085" i="4"/>
  <c r="G16085" i="4"/>
  <c r="E16086" i="4"/>
  <c r="G16086" i="4"/>
  <c r="E16087" i="4"/>
  <c r="G16087" i="4"/>
  <c r="E16088" i="4"/>
  <c r="G16088" i="4"/>
  <c r="E16089" i="4"/>
  <c r="G16089" i="4"/>
  <c r="E16090" i="4"/>
  <c r="G16090" i="4"/>
  <c r="E16091" i="4"/>
  <c r="G16091" i="4"/>
  <c r="E16092" i="4"/>
  <c r="G16092" i="4"/>
  <c r="E16093" i="4"/>
  <c r="G16093" i="4"/>
  <c r="E16094" i="4"/>
  <c r="G16094" i="4"/>
  <c r="E16095" i="4"/>
  <c r="G16095" i="4"/>
  <c r="E16096" i="4"/>
  <c r="G16096" i="4"/>
  <c r="E16097" i="4"/>
  <c r="G16097" i="4"/>
  <c r="E16098" i="4"/>
  <c r="G16098" i="4"/>
  <c r="E16099" i="4"/>
  <c r="G16099" i="4"/>
  <c r="E16100" i="4"/>
  <c r="G16100" i="4"/>
  <c r="E16101" i="4"/>
  <c r="G16101" i="4"/>
  <c r="E16102" i="4"/>
  <c r="G16102" i="4"/>
  <c r="E16103" i="4"/>
  <c r="G16103" i="4"/>
  <c r="E16104" i="4"/>
  <c r="G16104" i="4"/>
  <c r="E16105" i="4"/>
  <c r="G16105" i="4"/>
  <c r="E16106" i="4"/>
  <c r="G16106" i="4"/>
  <c r="E16107" i="4"/>
  <c r="G16107" i="4"/>
  <c r="E16108" i="4"/>
  <c r="G16108" i="4"/>
  <c r="E16109" i="4"/>
  <c r="G16109" i="4"/>
  <c r="E16110" i="4"/>
  <c r="G16110" i="4"/>
  <c r="E16111" i="4"/>
  <c r="G16111" i="4"/>
  <c r="E16112" i="4"/>
  <c r="G16112" i="4"/>
  <c r="E16113" i="4"/>
  <c r="G16113" i="4"/>
  <c r="E16114" i="4"/>
  <c r="G16114" i="4"/>
  <c r="E16115" i="4"/>
  <c r="G16115" i="4"/>
  <c r="E16116" i="4"/>
  <c r="G16116" i="4"/>
  <c r="E16117" i="4"/>
  <c r="G16117" i="4"/>
  <c r="E16118" i="4"/>
  <c r="G16118" i="4"/>
  <c r="E16119" i="4"/>
  <c r="G16119" i="4"/>
  <c r="E16120" i="4"/>
  <c r="G16120" i="4"/>
  <c r="E16121" i="4"/>
  <c r="G16121" i="4"/>
  <c r="E16122" i="4"/>
  <c r="G16122" i="4"/>
  <c r="E16123" i="4"/>
  <c r="G16123" i="4"/>
  <c r="E16124" i="4"/>
  <c r="G16124" i="4"/>
  <c r="E16125" i="4"/>
  <c r="G16125" i="4"/>
  <c r="E16126" i="4"/>
  <c r="G16126" i="4"/>
  <c r="E16127" i="4"/>
  <c r="G16127" i="4"/>
  <c r="E16128" i="4"/>
  <c r="G16128" i="4"/>
  <c r="E16129" i="4"/>
  <c r="G16129" i="4"/>
  <c r="E16130" i="4"/>
  <c r="G16130" i="4"/>
  <c r="E16131" i="4"/>
  <c r="G16131" i="4"/>
  <c r="E16132" i="4"/>
  <c r="G16132" i="4"/>
  <c r="E16133" i="4"/>
  <c r="G16133" i="4"/>
  <c r="E16134" i="4"/>
  <c r="G16134" i="4"/>
  <c r="E16135" i="4"/>
  <c r="G16135" i="4"/>
  <c r="E16136" i="4"/>
  <c r="G16136" i="4"/>
  <c r="E16137" i="4"/>
  <c r="G16137" i="4"/>
  <c r="E16138" i="4"/>
  <c r="G16138" i="4"/>
  <c r="E16139" i="4"/>
  <c r="G16139" i="4"/>
  <c r="E16140" i="4"/>
  <c r="G16140" i="4"/>
  <c r="E16141" i="4"/>
  <c r="G16141" i="4"/>
  <c r="E16142" i="4"/>
  <c r="G16142" i="4"/>
  <c r="E16143" i="4"/>
  <c r="G16143" i="4"/>
  <c r="E16144" i="4"/>
  <c r="G16144" i="4"/>
  <c r="E16145" i="4"/>
  <c r="G16145" i="4"/>
  <c r="E16146" i="4"/>
  <c r="G16146" i="4"/>
  <c r="E16147" i="4"/>
  <c r="G16147" i="4"/>
  <c r="E16148" i="4"/>
  <c r="G16148" i="4"/>
  <c r="E16149" i="4"/>
  <c r="G16149" i="4"/>
  <c r="E16150" i="4"/>
  <c r="G16150" i="4"/>
  <c r="E16151" i="4"/>
  <c r="G16151" i="4"/>
  <c r="E16152" i="4"/>
  <c r="G16152" i="4"/>
  <c r="E16153" i="4"/>
  <c r="G16153" i="4"/>
  <c r="E16154" i="4"/>
  <c r="G16154" i="4"/>
  <c r="E16155" i="4"/>
  <c r="G16155" i="4"/>
  <c r="E16156" i="4"/>
  <c r="G16156" i="4"/>
  <c r="E16157" i="4"/>
  <c r="G16157" i="4"/>
  <c r="E16158" i="4"/>
  <c r="G16158" i="4"/>
  <c r="E16159" i="4"/>
  <c r="G16159" i="4"/>
  <c r="E16160" i="4"/>
  <c r="G16160" i="4"/>
  <c r="E16161" i="4"/>
  <c r="G16161" i="4"/>
  <c r="E16162" i="4"/>
  <c r="G16162" i="4"/>
  <c r="E16163" i="4"/>
  <c r="G16163" i="4"/>
  <c r="E16164" i="4"/>
  <c r="G16164" i="4"/>
  <c r="E16165" i="4"/>
  <c r="G16165" i="4"/>
  <c r="E16166" i="4"/>
  <c r="G16166" i="4"/>
  <c r="E16167" i="4"/>
  <c r="G16167" i="4"/>
  <c r="E16168" i="4"/>
  <c r="G16168" i="4"/>
  <c r="E16169" i="4"/>
  <c r="G16169" i="4"/>
  <c r="E16170" i="4"/>
  <c r="G16170" i="4"/>
  <c r="E16171" i="4"/>
  <c r="G16171" i="4"/>
  <c r="E16172" i="4"/>
  <c r="G16172" i="4"/>
  <c r="E16173" i="4"/>
  <c r="G16173" i="4"/>
  <c r="E16174" i="4"/>
  <c r="G16174" i="4"/>
  <c r="E16175" i="4"/>
  <c r="G16175" i="4"/>
  <c r="E16176" i="4"/>
  <c r="G16176" i="4"/>
  <c r="E16177" i="4"/>
  <c r="G16177" i="4"/>
  <c r="E16178" i="4"/>
  <c r="G16178" i="4"/>
  <c r="E16179" i="4"/>
  <c r="G16179" i="4"/>
  <c r="E16180" i="4"/>
  <c r="G16180" i="4"/>
  <c r="E16181" i="4"/>
  <c r="G16181" i="4"/>
  <c r="E16182" i="4"/>
  <c r="G16182" i="4"/>
  <c r="E16183" i="4"/>
  <c r="G16183" i="4"/>
  <c r="E16184" i="4"/>
  <c r="G16184" i="4"/>
  <c r="E16185" i="4"/>
  <c r="G16185" i="4"/>
  <c r="E16186" i="4"/>
  <c r="G16186" i="4"/>
  <c r="E16187" i="4"/>
  <c r="G16187" i="4"/>
  <c r="E16188" i="4"/>
  <c r="G16188" i="4"/>
  <c r="E16189" i="4"/>
  <c r="G16189" i="4"/>
  <c r="E16190" i="4"/>
  <c r="G16190" i="4"/>
  <c r="E16191" i="4"/>
  <c r="G16191" i="4"/>
  <c r="E16192" i="4"/>
  <c r="G16192" i="4"/>
  <c r="E16193" i="4"/>
  <c r="G16193" i="4"/>
  <c r="E16194" i="4"/>
  <c r="G16194" i="4"/>
  <c r="E16195" i="4"/>
  <c r="G16195" i="4"/>
  <c r="E16196" i="4"/>
  <c r="G16196" i="4"/>
  <c r="E16197" i="4"/>
  <c r="G16197" i="4"/>
  <c r="E16198" i="4"/>
  <c r="G16198" i="4"/>
  <c r="E16199" i="4"/>
  <c r="G16199" i="4"/>
  <c r="E16200" i="4"/>
  <c r="G16200" i="4"/>
  <c r="E16201" i="4"/>
  <c r="G16201" i="4"/>
  <c r="E16202" i="4"/>
  <c r="G16202" i="4"/>
  <c r="E16203" i="4"/>
  <c r="G16203" i="4"/>
  <c r="E16204" i="4"/>
  <c r="G16204" i="4"/>
  <c r="E16205" i="4"/>
  <c r="G16205" i="4"/>
  <c r="E16206" i="4"/>
  <c r="G16206" i="4"/>
  <c r="E16207" i="4"/>
  <c r="G16207" i="4"/>
  <c r="E16208" i="4"/>
  <c r="G16208" i="4"/>
  <c r="E16209" i="4"/>
  <c r="G16209" i="4"/>
  <c r="E16210" i="4"/>
  <c r="G16210" i="4"/>
  <c r="E16211" i="4"/>
  <c r="G16211" i="4"/>
  <c r="E16212" i="4"/>
  <c r="G16212" i="4"/>
  <c r="E16213" i="4"/>
  <c r="G16213" i="4"/>
  <c r="E16214" i="4"/>
  <c r="G16214" i="4"/>
  <c r="E16215" i="4"/>
  <c r="G16215" i="4"/>
  <c r="E16216" i="4"/>
  <c r="G16216" i="4"/>
  <c r="E16217" i="4"/>
  <c r="G16217" i="4"/>
  <c r="E16218" i="4"/>
  <c r="G16218" i="4"/>
  <c r="E16219" i="4"/>
  <c r="G16219" i="4"/>
  <c r="E16220" i="4"/>
  <c r="G16220" i="4"/>
  <c r="E16221" i="4"/>
  <c r="G16221" i="4"/>
  <c r="E16222" i="4"/>
  <c r="G16222" i="4"/>
  <c r="E16223" i="4"/>
  <c r="G16223" i="4"/>
  <c r="E16224" i="4"/>
  <c r="G16224" i="4"/>
  <c r="E16225" i="4"/>
  <c r="G16225" i="4"/>
  <c r="E16226" i="4"/>
  <c r="G16226" i="4"/>
  <c r="E16227" i="4"/>
  <c r="G16227" i="4"/>
  <c r="E16228" i="4"/>
  <c r="G16228" i="4"/>
  <c r="E16229" i="4"/>
  <c r="G16229" i="4"/>
  <c r="E16230" i="4"/>
  <c r="G16230" i="4"/>
  <c r="E16231" i="4"/>
  <c r="G16231" i="4"/>
  <c r="E16232" i="4"/>
  <c r="G16232" i="4"/>
  <c r="E16233" i="4"/>
  <c r="G16233" i="4"/>
  <c r="E16234" i="4"/>
  <c r="G16234" i="4"/>
  <c r="E16235" i="4"/>
  <c r="G16235" i="4"/>
  <c r="E16236" i="4"/>
  <c r="G16236" i="4"/>
  <c r="E16237" i="4"/>
  <c r="G16237" i="4"/>
  <c r="E16238" i="4"/>
  <c r="G16238" i="4"/>
  <c r="E16239" i="4"/>
  <c r="G16239" i="4"/>
  <c r="E16240" i="4"/>
  <c r="G16240" i="4"/>
  <c r="E16241" i="4"/>
  <c r="G16241" i="4"/>
  <c r="E16242" i="4"/>
  <c r="G16242" i="4"/>
  <c r="E16243" i="4"/>
  <c r="G16243" i="4"/>
  <c r="E16244" i="4"/>
  <c r="G16244" i="4"/>
  <c r="E16245" i="4"/>
  <c r="G16245" i="4"/>
  <c r="E16246" i="4"/>
  <c r="G16246" i="4"/>
  <c r="E16247" i="4"/>
  <c r="G16247" i="4"/>
  <c r="E16248" i="4"/>
  <c r="G16248" i="4"/>
  <c r="E16249" i="4"/>
  <c r="G16249" i="4"/>
  <c r="E16250" i="4"/>
  <c r="G16250" i="4"/>
  <c r="E16251" i="4"/>
  <c r="G16251" i="4"/>
  <c r="E16252" i="4"/>
  <c r="G16252" i="4"/>
  <c r="E16253" i="4"/>
  <c r="G16253" i="4"/>
  <c r="E16254" i="4"/>
  <c r="G16254" i="4"/>
  <c r="E16255" i="4"/>
  <c r="G16255" i="4"/>
  <c r="E16256" i="4"/>
  <c r="G16256" i="4"/>
  <c r="E16257" i="4"/>
  <c r="G16257" i="4"/>
  <c r="E16258" i="4"/>
  <c r="G16258" i="4"/>
  <c r="E16259" i="4"/>
  <c r="G16259" i="4"/>
  <c r="E16260" i="4"/>
  <c r="G16260" i="4"/>
  <c r="E16261" i="4"/>
  <c r="G16261" i="4"/>
  <c r="E16262" i="4"/>
  <c r="G16262" i="4"/>
  <c r="E16263" i="4"/>
  <c r="G16263" i="4"/>
  <c r="E16264" i="4"/>
  <c r="G16264" i="4"/>
  <c r="E16265" i="4"/>
  <c r="G16265" i="4"/>
  <c r="E16266" i="4"/>
  <c r="G16266" i="4"/>
  <c r="E16267" i="4"/>
  <c r="G16267" i="4"/>
  <c r="E16268" i="4"/>
  <c r="G16268" i="4"/>
  <c r="E16269" i="4"/>
  <c r="G16269" i="4"/>
  <c r="E16270" i="4"/>
  <c r="G16270" i="4"/>
  <c r="E16271" i="4"/>
  <c r="G16271" i="4"/>
  <c r="E16272" i="4"/>
  <c r="G16272" i="4"/>
  <c r="E16273" i="4"/>
  <c r="G16273" i="4"/>
  <c r="E16274" i="4"/>
  <c r="G16274" i="4"/>
  <c r="E16275" i="4"/>
  <c r="G16275" i="4"/>
  <c r="E16276" i="4"/>
  <c r="G16276" i="4"/>
  <c r="E16277" i="4"/>
  <c r="G16277" i="4"/>
  <c r="E16278" i="4"/>
  <c r="G16278" i="4"/>
  <c r="E16279" i="4"/>
  <c r="G16279" i="4"/>
  <c r="E16280" i="4"/>
  <c r="G16280" i="4"/>
  <c r="E16281" i="4"/>
  <c r="G16281" i="4"/>
  <c r="E16282" i="4"/>
  <c r="G16282" i="4"/>
  <c r="E16283" i="4"/>
  <c r="G16283" i="4"/>
  <c r="E16284" i="4"/>
  <c r="G16284" i="4"/>
  <c r="E16285" i="4"/>
  <c r="G16285" i="4"/>
  <c r="E16286" i="4"/>
  <c r="G16286" i="4"/>
  <c r="E16287" i="4"/>
  <c r="G16287" i="4"/>
  <c r="E16288" i="4"/>
  <c r="G16288" i="4"/>
  <c r="E16289" i="4"/>
  <c r="G16289" i="4"/>
  <c r="E16290" i="4"/>
  <c r="G16290" i="4"/>
  <c r="E16291" i="4"/>
  <c r="G16291" i="4"/>
  <c r="E16292" i="4"/>
  <c r="G16292" i="4"/>
  <c r="E16293" i="4"/>
  <c r="G16293" i="4"/>
  <c r="E16294" i="4"/>
  <c r="G16294" i="4"/>
  <c r="E16295" i="4"/>
  <c r="G16295" i="4"/>
  <c r="E16296" i="4"/>
  <c r="G16296" i="4"/>
  <c r="E16297" i="4"/>
  <c r="G16297" i="4"/>
  <c r="E16298" i="4"/>
  <c r="G16298" i="4"/>
  <c r="E16299" i="4"/>
  <c r="G16299" i="4"/>
  <c r="E16300" i="4"/>
  <c r="G16300" i="4"/>
  <c r="E16301" i="4"/>
  <c r="G16301" i="4"/>
  <c r="E16302" i="4"/>
  <c r="G16302" i="4"/>
  <c r="E16303" i="4"/>
  <c r="G16303" i="4"/>
  <c r="E16304" i="4"/>
  <c r="G16304" i="4"/>
  <c r="E16305" i="4"/>
  <c r="G16305" i="4"/>
  <c r="E16306" i="4"/>
  <c r="G16306" i="4"/>
  <c r="E16307" i="4"/>
  <c r="G16307" i="4"/>
  <c r="E16308" i="4"/>
  <c r="G16308" i="4"/>
  <c r="E16309" i="4"/>
  <c r="G16309" i="4"/>
  <c r="E16310" i="4"/>
  <c r="G16310" i="4"/>
  <c r="E16311" i="4"/>
  <c r="G16311" i="4"/>
  <c r="E16312" i="4"/>
  <c r="G16312" i="4"/>
  <c r="E16313" i="4"/>
  <c r="G16313" i="4"/>
  <c r="E16314" i="4"/>
  <c r="G16314" i="4"/>
  <c r="E16315" i="4"/>
  <c r="G16315" i="4"/>
  <c r="E16316" i="4"/>
  <c r="G16316" i="4"/>
  <c r="E16317" i="4"/>
  <c r="G16317" i="4"/>
  <c r="E16318" i="4"/>
  <c r="G16318" i="4"/>
  <c r="E16319" i="4"/>
  <c r="G16319" i="4"/>
  <c r="E16320" i="4"/>
  <c r="G16320" i="4"/>
  <c r="E16321" i="4"/>
  <c r="G16321" i="4"/>
  <c r="E16322" i="4"/>
  <c r="G16322" i="4"/>
  <c r="E16323" i="4"/>
  <c r="G16323" i="4"/>
  <c r="E16324" i="4"/>
  <c r="G16324" i="4"/>
  <c r="E16325" i="4"/>
  <c r="G16325" i="4"/>
  <c r="E16326" i="4"/>
  <c r="G16326" i="4"/>
  <c r="E16327" i="4"/>
  <c r="G16327" i="4"/>
  <c r="E16328" i="4"/>
  <c r="G16328" i="4"/>
  <c r="E16329" i="4"/>
  <c r="G16329" i="4"/>
  <c r="E16330" i="4"/>
  <c r="G16330" i="4"/>
  <c r="E16331" i="4"/>
  <c r="G16331" i="4"/>
  <c r="E16332" i="4"/>
  <c r="G16332" i="4"/>
  <c r="E16333" i="4"/>
  <c r="G16333" i="4"/>
  <c r="E16334" i="4"/>
  <c r="G16334" i="4"/>
  <c r="E16335" i="4"/>
  <c r="G16335" i="4"/>
  <c r="E16336" i="4"/>
  <c r="G16336" i="4"/>
  <c r="E16337" i="4"/>
  <c r="G16337" i="4"/>
  <c r="E16338" i="4"/>
  <c r="G16338" i="4"/>
  <c r="E16339" i="4"/>
  <c r="G16339" i="4"/>
  <c r="E16340" i="4"/>
  <c r="G16340" i="4"/>
  <c r="E16341" i="4"/>
  <c r="G16341" i="4"/>
  <c r="E16342" i="4"/>
  <c r="G16342" i="4"/>
  <c r="E16343" i="4"/>
  <c r="G16343" i="4"/>
  <c r="E16344" i="4"/>
  <c r="G16344" i="4"/>
  <c r="E16345" i="4"/>
  <c r="G16345" i="4"/>
  <c r="E16346" i="4"/>
  <c r="G16346" i="4"/>
  <c r="E16347" i="4"/>
  <c r="G16347" i="4"/>
  <c r="E16348" i="4"/>
  <c r="G16348" i="4"/>
  <c r="E16349" i="4"/>
  <c r="G16349" i="4"/>
  <c r="E16350" i="4"/>
  <c r="G16350" i="4"/>
  <c r="E16351" i="4"/>
  <c r="G16351" i="4"/>
  <c r="E16352" i="4"/>
  <c r="G16352" i="4"/>
  <c r="E16353" i="4"/>
  <c r="G16353" i="4"/>
  <c r="E16354" i="4"/>
  <c r="G16354" i="4"/>
  <c r="E16355" i="4"/>
  <c r="G16355" i="4"/>
  <c r="E16356" i="4"/>
  <c r="G16356" i="4"/>
  <c r="E16357" i="4"/>
  <c r="G16357" i="4"/>
  <c r="E16358" i="4"/>
  <c r="G16358" i="4"/>
  <c r="E16359" i="4"/>
  <c r="G16359" i="4"/>
  <c r="E16360" i="4"/>
  <c r="G16360" i="4"/>
  <c r="E16361" i="4"/>
  <c r="G16361" i="4"/>
  <c r="E16362" i="4"/>
  <c r="G16362" i="4"/>
  <c r="E16363" i="4"/>
  <c r="G16363" i="4"/>
  <c r="E16364" i="4"/>
  <c r="G16364" i="4"/>
  <c r="E16365" i="4"/>
  <c r="G16365" i="4"/>
  <c r="E16366" i="4"/>
  <c r="G16366" i="4"/>
  <c r="E16367" i="4"/>
  <c r="G16367" i="4"/>
  <c r="E16368" i="4"/>
  <c r="G16368" i="4"/>
  <c r="E16369" i="4"/>
  <c r="G16369" i="4"/>
  <c r="E16370" i="4"/>
  <c r="G16370" i="4"/>
  <c r="E16371" i="4"/>
  <c r="G16371" i="4"/>
  <c r="E16372" i="4"/>
  <c r="G16372" i="4"/>
  <c r="E16373" i="4"/>
  <c r="G16373" i="4"/>
  <c r="E16374" i="4"/>
  <c r="G16374" i="4"/>
  <c r="E16375" i="4"/>
  <c r="G16375" i="4"/>
  <c r="E16376" i="4"/>
  <c r="G16376" i="4"/>
  <c r="E16377" i="4"/>
  <c r="G16377" i="4"/>
  <c r="E16378" i="4"/>
  <c r="G16378" i="4"/>
  <c r="E16379" i="4"/>
  <c r="G16379" i="4"/>
  <c r="E16380" i="4"/>
  <c r="G16380" i="4"/>
  <c r="E16381" i="4"/>
  <c r="G16381" i="4"/>
  <c r="E16382" i="4"/>
  <c r="G16382" i="4"/>
  <c r="E16383" i="4"/>
  <c r="G16383" i="4"/>
  <c r="E16384" i="4"/>
  <c r="G16384" i="4"/>
  <c r="E16385" i="4"/>
  <c r="G16385" i="4"/>
  <c r="E16386" i="4"/>
  <c r="G16386" i="4"/>
  <c r="E16387" i="4"/>
  <c r="G16387" i="4"/>
  <c r="E16388" i="4"/>
  <c r="G16388" i="4"/>
  <c r="E16389" i="4"/>
  <c r="G16389" i="4"/>
  <c r="E16390" i="4"/>
  <c r="G16390" i="4"/>
  <c r="E16391" i="4"/>
  <c r="G16391" i="4"/>
  <c r="E16392" i="4"/>
  <c r="G16392" i="4"/>
  <c r="E16393" i="4"/>
  <c r="G16393" i="4"/>
  <c r="E16394" i="4"/>
  <c r="G16394" i="4"/>
  <c r="E16395" i="4"/>
  <c r="G16395" i="4"/>
  <c r="E16396" i="4"/>
  <c r="G16396" i="4"/>
  <c r="E16397" i="4"/>
  <c r="G16397" i="4"/>
  <c r="E16398" i="4"/>
  <c r="G16398" i="4"/>
  <c r="E16399" i="4"/>
  <c r="G16399" i="4"/>
  <c r="E16400" i="4"/>
  <c r="G16400" i="4"/>
  <c r="E16401" i="4"/>
  <c r="G16401" i="4"/>
  <c r="E16402" i="4"/>
  <c r="G16402" i="4"/>
  <c r="E16403" i="4"/>
  <c r="G16403" i="4"/>
  <c r="E16404" i="4"/>
  <c r="G16404" i="4"/>
  <c r="E16405" i="4"/>
  <c r="G16405" i="4"/>
  <c r="E16406" i="4"/>
  <c r="G16406" i="4"/>
  <c r="E16407" i="4"/>
  <c r="G16407" i="4"/>
  <c r="E16408" i="4"/>
  <c r="G16408" i="4"/>
  <c r="E16409" i="4"/>
  <c r="G16409" i="4"/>
  <c r="E16410" i="4"/>
  <c r="G16410" i="4"/>
  <c r="E16411" i="4"/>
  <c r="G16411" i="4"/>
  <c r="E16412" i="4"/>
  <c r="G16412" i="4"/>
  <c r="E16413" i="4"/>
  <c r="G16413" i="4"/>
  <c r="E16414" i="4"/>
  <c r="G16414" i="4"/>
  <c r="E16415" i="4"/>
  <c r="G16415" i="4"/>
  <c r="E16416" i="4"/>
  <c r="G16416" i="4"/>
  <c r="E16417" i="4"/>
  <c r="G16417" i="4"/>
  <c r="E16418" i="4"/>
  <c r="G16418" i="4"/>
  <c r="E16419" i="4"/>
  <c r="G16419" i="4"/>
  <c r="E16420" i="4"/>
  <c r="G16420" i="4"/>
  <c r="E16421" i="4"/>
  <c r="G16421" i="4"/>
  <c r="E16422" i="4"/>
  <c r="G16422" i="4"/>
  <c r="E16423" i="4"/>
  <c r="G16423" i="4"/>
  <c r="E16424" i="4"/>
  <c r="G16424" i="4"/>
  <c r="E16425" i="4"/>
  <c r="G16425" i="4"/>
  <c r="E16426" i="4"/>
  <c r="G16426" i="4"/>
  <c r="E16427" i="4"/>
  <c r="G16427" i="4"/>
  <c r="E16428" i="4"/>
  <c r="G16428" i="4"/>
  <c r="E16429" i="4"/>
  <c r="G16429" i="4"/>
  <c r="E16430" i="4"/>
  <c r="G16430" i="4"/>
  <c r="E16431" i="4"/>
  <c r="G16431" i="4"/>
  <c r="E16432" i="4"/>
  <c r="G16432" i="4"/>
  <c r="E16433" i="4"/>
  <c r="G16433" i="4"/>
  <c r="E16434" i="4"/>
  <c r="G16434" i="4"/>
  <c r="E16435" i="4"/>
  <c r="G16435" i="4"/>
  <c r="E16436" i="4"/>
  <c r="G16436" i="4"/>
  <c r="E16437" i="4"/>
  <c r="G16437" i="4"/>
  <c r="E16438" i="4"/>
  <c r="G16438" i="4"/>
  <c r="E16439" i="4"/>
  <c r="G16439" i="4"/>
  <c r="E16440" i="4"/>
  <c r="G16440" i="4"/>
  <c r="E16441" i="4"/>
  <c r="G16441" i="4"/>
  <c r="E16442" i="4"/>
  <c r="G16442" i="4"/>
  <c r="E16443" i="4"/>
  <c r="G16443" i="4"/>
  <c r="E16444" i="4"/>
  <c r="G16444" i="4"/>
  <c r="E16445" i="4"/>
  <c r="G16445" i="4"/>
  <c r="E16446" i="4"/>
  <c r="G16446" i="4"/>
  <c r="E16447" i="4"/>
  <c r="G16447" i="4"/>
  <c r="E16448" i="4"/>
  <c r="G16448" i="4"/>
  <c r="E16449" i="4"/>
  <c r="G16449" i="4"/>
  <c r="E16450" i="4"/>
  <c r="G16450" i="4"/>
  <c r="E16451" i="4"/>
  <c r="G16451" i="4"/>
  <c r="E16452" i="4"/>
  <c r="G16452" i="4"/>
  <c r="E16453" i="4"/>
  <c r="G16453" i="4"/>
  <c r="E16454" i="4"/>
  <c r="G16454" i="4"/>
  <c r="E16455" i="4"/>
  <c r="G16455" i="4"/>
  <c r="E16456" i="4"/>
  <c r="G16456" i="4"/>
  <c r="E16457" i="4"/>
  <c r="G16457" i="4"/>
  <c r="E16458" i="4"/>
  <c r="G16458" i="4"/>
  <c r="E16459" i="4"/>
  <c r="G16459" i="4"/>
  <c r="E16460" i="4"/>
  <c r="G16460" i="4"/>
  <c r="E16461" i="4"/>
  <c r="G16461" i="4"/>
  <c r="E16462" i="4"/>
  <c r="G16462" i="4"/>
  <c r="E16463" i="4"/>
  <c r="G16463" i="4"/>
  <c r="E16464" i="4"/>
  <c r="G16464" i="4"/>
  <c r="E16465" i="4"/>
  <c r="G16465" i="4"/>
  <c r="E16466" i="4"/>
  <c r="G16466" i="4"/>
  <c r="E16467" i="4"/>
  <c r="G16467" i="4"/>
  <c r="E16468" i="4"/>
  <c r="G16468" i="4"/>
  <c r="E16469" i="4"/>
  <c r="G16469" i="4"/>
  <c r="E16470" i="4"/>
  <c r="G16470" i="4"/>
  <c r="E16471" i="4"/>
  <c r="G16471" i="4"/>
  <c r="E16472" i="4"/>
  <c r="G16472" i="4"/>
  <c r="E16473" i="4"/>
  <c r="G16473" i="4"/>
  <c r="E16474" i="4"/>
  <c r="G16474" i="4"/>
  <c r="E16475" i="4"/>
  <c r="G16475" i="4"/>
  <c r="E16476" i="4"/>
  <c r="G16476" i="4"/>
  <c r="E16477" i="4"/>
  <c r="G16477" i="4"/>
  <c r="E16478" i="4"/>
  <c r="G16478" i="4"/>
  <c r="E16479" i="4"/>
  <c r="G16479" i="4"/>
  <c r="E16480" i="4"/>
  <c r="G16480" i="4"/>
  <c r="E16481" i="4"/>
  <c r="G16481" i="4"/>
  <c r="E16482" i="4"/>
  <c r="G16482" i="4"/>
  <c r="E16483" i="4"/>
  <c r="G16483" i="4"/>
  <c r="E16484" i="4"/>
  <c r="G16484" i="4"/>
  <c r="E16485" i="4"/>
  <c r="G16485" i="4"/>
  <c r="E16486" i="4"/>
  <c r="G16486" i="4"/>
  <c r="E16487" i="4"/>
  <c r="G16487" i="4"/>
  <c r="E16488" i="4"/>
  <c r="G16488" i="4"/>
  <c r="E16489" i="4"/>
  <c r="G16489" i="4"/>
  <c r="E16490" i="4"/>
  <c r="G16490" i="4"/>
  <c r="E16491" i="4"/>
  <c r="G16491" i="4"/>
  <c r="E16492" i="4"/>
  <c r="G16492" i="4"/>
  <c r="E16493" i="4"/>
  <c r="G16493" i="4"/>
  <c r="E16494" i="4"/>
  <c r="G16494" i="4"/>
  <c r="E16495" i="4"/>
  <c r="G16495" i="4"/>
  <c r="E16496" i="4"/>
  <c r="G16496" i="4"/>
  <c r="E16497" i="4"/>
  <c r="G16497" i="4"/>
  <c r="E16498" i="4"/>
  <c r="G16498" i="4"/>
  <c r="E16499" i="4"/>
  <c r="G16499" i="4"/>
  <c r="E16500" i="4"/>
  <c r="G16500" i="4"/>
  <c r="E16501" i="4"/>
  <c r="G16501" i="4"/>
  <c r="E16502" i="4"/>
  <c r="G16502" i="4"/>
  <c r="E16503" i="4"/>
  <c r="G16503" i="4"/>
  <c r="E16504" i="4"/>
  <c r="G16504" i="4"/>
  <c r="E16505" i="4"/>
  <c r="G16505" i="4"/>
  <c r="E16506" i="4"/>
  <c r="G16506" i="4"/>
  <c r="E16507" i="4"/>
  <c r="G16507" i="4"/>
  <c r="E16508" i="4"/>
  <c r="G16508" i="4"/>
  <c r="E16509" i="4"/>
  <c r="G16509" i="4"/>
  <c r="E16510" i="4"/>
  <c r="G16510" i="4"/>
  <c r="E16511" i="4"/>
  <c r="G16511" i="4"/>
  <c r="E16512" i="4"/>
  <c r="G16512" i="4"/>
  <c r="E16513" i="4"/>
  <c r="G16513" i="4"/>
  <c r="E16514" i="4"/>
  <c r="G16514" i="4"/>
  <c r="E16515" i="4"/>
  <c r="G16515" i="4"/>
  <c r="E16516" i="4"/>
  <c r="G16516" i="4"/>
  <c r="E16517" i="4"/>
  <c r="G16517" i="4"/>
  <c r="E16518" i="4"/>
  <c r="G16518" i="4"/>
  <c r="E16519" i="4"/>
  <c r="G16519" i="4"/>
  <c r="E16520" i="4"/>
  <c r="G16520" i="4"/>
  <c r="E16521" i="4"/>
  <c r="G16521" i="4"/>
  <c r="E16522" i="4"/>
  <c r="G16522" i="4"/>
  <c r="E16523" i="4"/>
  <c r="G16523" i="4"/>
  <c r="E16524" i="4"/>
  <c r="G16524" i="4"/>
  <c r="E16525" i="4"/>
  <c r="G16525" i="4"/>
  <c r="E16526" i="4"/>
  <c r="G16526" i="4"/>
  <c r="E16527" i="4"/>
  <c r="G16527" i="4"/>
  <c r="E16528" i="4"/>
  <c r="G16528" i="4"/>
  <c r="E16529" i="4"/>
  <c r="G16529" i="4"/>
  <c r="E16530" i="4"/>
  <c r="G16530" i="4"/>
  <c r="E16531" i="4"/>
  <c r="G16531" i="4"/>
  <c r="E16532" i="4"/>
  <c r="G16532" i="4"/>
  <c r="E16533" i="4"/>
  <c r="G16533" i="4"/>
  <c r="E16534" i="4"/>
  <c r="G16534" i="4"/>
  <c r="E16535" i="4"/>
  <c r="G16535" i="4"/>
  <c r="E16536" i="4"/>
  <c r="G16536" i="4"/>
  <c r="E16537" i="4"/>
  <c r="G16537" i="4"/>
  <c r="E16538" i="4"/>
  <c r="G16538" i="4"/>
  <c r="E16539" i="4"/>
  <c r="G16539" i="4"/>
  <c r="E16540" i="4"/>
  <c r="G16540" i="4"/>
  <c r="E16541" i="4"/>
  <c r="G16541" i="4"/>
  <c r="E16542" i="4"/>
  <c r="G16542" i="4"/>
  <c r="E16543" i="4"/>
  <c r="G16543" i="4"/>
  <c r="E16544" i="4"/>
  <c r="G16544" i="4"/>
  <c r="E16545" i="4"/>
  <c r="G16545" i="4"/>
  <c r="E16546" i="4"/>
  <c r="G16546" i="4"/>
  <c r="E16547" i="4"/>
  <c r="G16547" i="4"/>
  <c r="E16548" i="4"/>
  <c r="G16548" i="4"/>
  <c r="E16549" i="4"/>
  <c r="G16549" i="4"/>
  <c r="E16550" i="4"/>
  <c r="G16550" i="4"/>
  <c r="E16551" i="4"/>
  <c r="G16551" i="4"/>
  <c r="E16552" i="4"/>
  <c r="G16552" i="4"/>
  <c r="E16553" i="4"/>
  <c r="G16553" i="4"/>
  <c r="E16554" i="4"/>
  <c r="G16554" i="4"/>
  <c r="E16555" i="4"/>
  <c r="G16555" i="4"/>
  <c r="E16556" i="4"/>
  <c r="G16556" i="4"/>
  <c r="E16557" i="4"/>
  <c r="G16557" i="4"/>
  <c r="E16558" i="4"/>
  <c r="G16558" i="4"/>
  <c r="E16559" i="4"/>
  <c r="G16559" i="4"/>
  <c r="E16560" i="4"/>
  <c r="G16560" i="4"/>
  <c r="E16561" i="4"/>
  <c r="G16561" i="4"/>
  <c r="E16562" i="4"/>
  <c r="G16562" i="4"/>
  <c r="E16563" i="4"/>
  <c r="G16563" i="4"/>
  <c r="E16564" i="4"/>
  <c r="G16564" i="4"/>
  <c r="E16565" i="4"/>
  <c r="G16565" i="4"/>
  <c r="E16566" i="4"/>
  <c r="G16566" i="4"/>
  <c r="E16567" i="4"/>
  <c r="G16567" i="4"/>
  <c r="E16568" i="4"/>
  <c r="G16568" i="4"/>
  <c r="E16569" i="4"/>
  <c r="G16569" i="4"/>
  <c r="E16570" i="4"/>
  <c r="G16570" i="4"/>
  <c r="E16571" i="4"/>
  <c r="G16571" i="4"/>
  <c r="E16572" i="4"/>
  <c r="G16572" i="4"/>
  <c r="E16573" i="4"/>
  <c r="G16573" i="4"/>
  <c r="E16574" i="4"/>
  <c r="G16574" i="4"/>
  <c r="E16575" i="4"/>
  <c r="G16575" i="4"/>
  <c r="E16576" i="4"/>
  <c r="G16576" i="4"/>
  <c r="E16577" i="4"/>
  <c r="G16577" i="4"/>
  <c r="E16578" i="4"/>
  <c r="G16578" i="4"/>
  <c r="E16579" i="4"/>
  <c r="G16579" i="4"/>
  <c r="E16580" i="4"/>
  <c r="G16580" i="4"/>
  <c r="E16581" i="4"/>
  <c r="G16581" i="4"/>
  <c r="E16582" i="4"/>
  <c r="G16582" i="4"/>
  <c r="E16583" i="4"/>
  <c r="G16583" i="4"/>
  <c r="E16584" i="4"/>
  <c r="G16584" i="4"/>
  <c r="E16585" i="4"/>
  <c r="G16585" i="4"/>
  <c r="E16586" i="4"/>
  <c r="G16586" i="4"/>
  <c r="E16587" i="4"/>
  <c r="G16587" i="4"/>
  <c r="E16588" i="4"/>
  <c r="G16588" i="4"/>
  <c r="E16589" i="4"/>
  <c r="G16589" i="4"/>
  <c r="E16590" i="4"/>
  <c r="G16590" i="4"/>
  <c r="E16591" i="4"/>
  <c r="G16591" i="4"/>
  <c r="E16592" i="4"/>
  <c r="G16592" i="4"/>
  <c r="E16593" i="4"/>
  <c r="G16593" i="4"/>
  <c r="E16594" i="4"/>
  <c r="G16594" i="4"/>
  <c r="E16595" i="4"/>
  <c r="G16595" i="4"/>
  <c r="E16596" i="4"/>
  <c r="G16596" i="4"/>
  <c r="E16597" i="4"/>
  <c r="G16597" i="4"/>
  <c r="E16598" i="4"/>
  <c r="G16598" i="4"/>
  <c r="E16599" i="4"/>
  <c r="G16599" i="4"/>
  <c r="E16600" i="4"/>
  <c r="G16600" i="4"/>
  <c r="E16601" i="4"/>
  <c r="G16601" i="4"/>
  <c r="E16602" i="4"/>
  <c r="G16602" i="4"/>
  <c r="E16603" i="4"/>
  <c r="G16603" i="4"/>
  <c r="E16604" i="4"/>
  <c r="G16604" i="4"/>
  <c r="E16605" i="4"/>
  <c r="G16605" i="4"/>
  <c r="E16606" i="4"/>
  <c r="G16606" i="4"/>
  <c r="E16607" i="4"/>
  <c r="G16607" i="4"/>
  <c r="E16608" i="4"/>
  <c r="G16608" i="4"/>
  <c r="E16609" i="4"/>
  <c r="G16609" i="4"/>
  <c r="E16610" i="4"/>
  <c r="G16610" i="4"/>
  <c r="E16611" i="4"/>
  <c r="G16611" i="4"/>
  <c r="E16612" i="4"/>
  <c r="G16612" i="4"/>
  <c r="E16613" i="4"/>
  <c r="G16613" i="4"/>
  <c r="E16614" i="4"/>
  <c r="G16614" i="4"/>
  <c r="E16615" i="4"/>
  <c r="G16615" i="4"/>
  <c r="E16616" i="4"/>
  <c r="G16616" i="4"/>
  <c r="E16617" i="4"/>
  <c r="G16617" i="4"/>
  <c r="E16618" i="4"/>
  <c r="G16618" i="4"/>
  <c r="E16619" i="4"/>
  <c r="G16619" i="4"/>
  <c r="E16620" i="4"/>
  <c r="G16620" i="4"/>
  <c r="E16621" i="4"/>
  <c r="G16621" i="4"/>
  <c r="E16622" i="4"/>
  <c r="G16622" i="4"/>
  <c r="E16623" i="4"/>
  <c r="G16623" i="4"/>
  <c r="E16624" i="4"/>
  <c r="G16624" i="4"/>
  <c r="E16625" i="4"/>
  <c r="G16625" i="4"/>
  <c r="E16626" i="4"/>
  <c r="G16626" i="4"/>
  <c r="E16627" i="4"/>
  <c r="G16627" i="4"/>
  <c r="E16628" i="4"/>
  <c r="G16628" i="4"/>
  <c r="E16629" i="4"/>
  <c r="G16629" i="4"/>
  <c r="E16630" i="4"/>
  <c r="G16630" i="4"/>
  <c r="E16631" i="4"/>
  <c r="G16631" i="4"/>
  <c r="E16632" i="4"/>
  <c r="G16632" i="4"/>
  <c r="E16633" i="4"/>
  <c r="G16633" i="4"/>
  <c r="E16634" i="4"/>
  <c r="G16634" i="4"/>
  <c r="E16635" i="4"/>
  <c r="G16635" i="4"/>
  <c r="E16636" i="4"/>
  <c r="G16636" i="4"/>
  <c r="E16637" i="4"/>
  <c r="G16637" i="4"/>
  <c r="E16638" i="4"/>
  <c r="G16638" i="4"/>
  <c r="E16639" i="4"/>
  <c r="G16639" i="4"/>
  <c r="E16640" i="4"/>
  <c r="G16640" i="4"/>
  <c r="E16641" i="4"/>
  <c r="G16641" i="4"/>
  <c r="E16642" i="4"/>
  <c r="G16642" i="4"/>
  <c r="E16643" i="4"/>
  <c r="G16643" i="4"/>
  <c r="E16644" i="4"/>
  <c r="G16644" i="4"/>
  <c r="E16645" i="4"/>
  <c r="G16645" i="4"/>
  <c r="E16646" i="4"/>
  <c r="G16646" i="4"/>
  <c r="E16647" i="4"/>
  <c r="G16647" i="4"/>
  <c r="E16648" i="4"/>
  <c r="G16648" i="4"/>
  <c r="E16649" i="4"/>
  <c r="G16649" i="4"/>
  <c r="E16650" i="4"/>
  <c r="G16650" i="4"/>
  <c r="E16651" i="4"/>
  <c r="G16651" i="4"/>
  <c r="E16652" i="4"/>
  <c r="G16652" i="4"/>
  <c r="E16653" i="4"/>
  <c r="G16653" i="4"/>
  <c r="E16654" i="4"/>
  <c r="G16654" i="4"/>
  <c r="E16655" i="4"/>
  <c r="G16655" i="4"/>
  <c r="E16656" i="4"/>
  <c r="G16656" i="4"/>
  <c r="E16657" i="4"/>
  <c r="G16657" i="4"/>
  <c r="E16658" i="4"/>
  <c r="G16658" i="4"/>
  <c r="E16659" i="4"/>
  <c r="G16659" i="4"/>
  <c r="E16660" i="4"/>
  <c r="G16660" i="4"/>
  <c r="E16661" i="4"/>
  <c r="G16661" i="4"/>
  <c r="E16662" i="4"/>
  <c r="G16662" i="4"/>
  <c r="E16663" i="4"/>
  <c r="G16663" i="4"/>
  <c r="E16664" i="4"/>
  <c r="G16664" i="4"/>
  <c r="E16665" i="4"/>
  <c r="G16665" i="4"/>
  <c r="E16666" i="4"/>
  <c r="G16666" i="4"/>
  <c r="E16667" i="4"/>
  <c r="G16667" i="4"/>
  <c r="E16668" i="4"/>
  <c r="G16668" i="4"/>
  <c r="E16669" i="4"/>
  <c r="G16669" i="4"/>
  <c r="E16670" i="4"/>
  <c r="G16670" i="4"/>
  <c r="E16671" i="4"/>
  <c r="G16671" i="4"/>
  <c r="E16672" i="4"/>
  <c r="G16672" i="4"/>
  <c r="E16673" i="4"/>
  <c r="G16673" i="4"/>
  <c r="E16674" i="4"/>
  <c r="G16674" i="4"/>
  <c r="E16675" i="4"/>
  <c r="G16675" i="4"/>
  <c r="E16676" i="4"/>
  <c r="G16676" i="4"/>
  <c r="E16677" i="4"/>
  <c r="G16677" i="4"/>
  <c r="E16678" i="4"/>
  <c r="G16678" i="4"/>
  <c r="E16679" i="4"/>
  <c r="G16679" i="4"/>
  <c r="E16680" i="4"/>
  <c r="G16680" i="4"/>
  <c r="E16681" i="4"/>
  <c r="G16681" i="4"/>
  <c r="E16682" i="4"/>
  <c r="G16682" i="4"/>
  <c r="E16683" i="4"/>
  <c r="G16683" i="4"/>
  <c r="E16684" i="4"/>
  <c r="G16684" i="4"/>
  <c r="E16685" i="4"/>
  <c r="G16685" i="4"/>
  <c r="E16686" i="4"/>
  <c r="G16686" i="4"/>
  <c r="E16687" i="4"/>
  <c r="G16687" i="4"/>
  <c r="E16688" i="4"/>
  <c r="G16688" i="4"/>
  <c r="E16689" i="4"/>
  <c r="G16689" i="4"/>
  <c r="E16690" i="4"/>
  <c r="G16690" i="4"/>
  <c r="E16691" i="4"/>
  <c r="G16691" i="4"/>
  <c r="E16692" i="4"/>
  <c r="G16692" i="4"/>
  <c r="E16693" i="4"/>
  <c r="G16693" i="4"/>
  <c r="E16694" i="4"/>
  <c r="G16694" i="4"/>
  <c r="E16695" i="4"/>
  <c r="G16695" i="4"/>
  <c r="E16696" i="4"/>
  <c r="G16696" i="4"/>
  <c r="E16697" i="4"/>
  <c r="G16697" i="4"/>
  <c r="E16698" i="4"/>
  <c r="G16698" i="4"/>
  <c r="E16699" i="4"/>
  <c r="G16699" i="4"/>
  <c r="E16700" i="4"/>
  <c r="G16700" i="4"/>
  <c r="E16701" i="4"/>
  <c r="G16701" i="4"/>
  <c r="E16702" i="4"/>
  <c r="G16702" i="4"/>
  <c r="E16703" i="4"/>
  <c r="G16703" i="4"/>
  <c r="E16704" i="4"/>
  <c r="G16704" i="4"/>
  <c r="E16705" i="4"/>
  <c r="G16705" i="4"/>
  <c r="E16706" i="4"/>
  <c r="G16706" i="4"/>
  <c r="E16707" i="4"/>
  <c r="G16707" i="4"/>
  <c r="E16708" i="4"/>
  <c r="G16708" i="4"/>
  <c r="E16709" i="4"/>
  <c r="G16709" i="4"/>
  <c r="E16710" i="4"/>
  <c r="G16710" i="4"/>
  <c r="E16711" i="4"/>
  <c r="G16711" i="4"/>
  <c r="E16712" i="4"/>
  <c r="G16712" i="4"/>
  <c r="E16713" i="4"/>
  <c r="G16713" i="4"/>
  <c r="E16714" i="4"/>
  <c r="G16714" i="4"/>
  <c r="E16715" i="4"/>
  <c r="G16715" i="4"/>
  <c r="E16716" i="4"/>
  <c r="G16716" i="4"/>
  <c r="E16717" i="4"/>
  <c r="G16717" i="4"/>
  <c r="E16718" i="4"/>
  <c r="G16718" i="4"/>
  <c r="E16719" i="4"/>
  <c r="G16719" i="4"/>
  <c r="E16720" i="4"/>
  <c r="G16720" i="4"/>
  <c r="E16721" i="4"/>
  <c r="G16721" i="4"/>
  <c r="E16722" i="4"/>
  <c r="G16722" i="4"/>
  <c r="E16723" i="4"/>
  <c r="G16723" i="4"/>
  <c r="E16724" i="4"/>
  <c r="G16724" i="4"/>
  <c r="E16725" i="4"/>
  <c r="G16725" i="4"/>
  <c r="E16726" i="4"/>
  <c r="G16726" i="4"/>
  <c r="E16727" i="4"/>
  <c r="G16727" i="4"/>
  <c r="E16728" i="4"/>
  <c r="G16728" i="4"/>
  <c r="E16729" i="4"/>
  <c r="G16729" i="4"/>
  <c r="E16730" i="4"/>
  <c r="G16730" i="4"/>
  <c r="E16731" i="4"/>
  <c r="G16731" i="4"/>
  <c r="E16732" i="4"/>
  <c r="G16732" i="4"/>
  <c r="E16733" i="4"/>
  <c r="G16733" i="4"/>
  <c r="E16734" i="4"/>
  <c r="G16734" i="4"/>
  <c r="E16735" i="4"/>
  <c r="G16735" i="4"/>
  <c r="E16736" i="4"/>
  <c r="G16736" i="4"/>
  <c r="E16737" i="4"/>
  <c r="G16737" i="4"/>
  <c r="E16738" i="4"/>
  <c r="G16738" i="4"/>
  <c r="E16739" i="4"/>
  <c r="G16739" i="4"/>
  <c r="E16740" i="4"/>
  <c r="G16740" i="4"/>
  <c r="E16741" i="4"/>
  <c r="G16741" i="4"/>
  <c r="E16742" i="4"/>
  <c r="G16742" i="4"/>
  <c r="E16743" i="4"/>
  <c r="G16743" i="4"/>
  <c r="E16744" i="4"/>
  <c r="G16744" i="4"/>
  <c r="E16745" i="4"/>
  <c r="G16745" i="4"/>
  <c r="E16746" i="4"/>
  <c r="G16746" i="4"/>
  <c r="E16747" i="4"/>
  <c r="G16747" i="4"/>
  <c r="E16748" i="4"/>
  <c r="G16748" i="4"/>
  <c r="E16749" i="4"/>
  <c r="G16749" i="4"/>
  <c r="E16750" i="4"/>
  <c r="G16750" i="4"/>
  <c r="E16751" i="4"/>
  <c r="G16751" i="4"/>
  <c r="E16752" i="4"/>
  <c r="G16752" i="4"/>
  <c r="E16753" i="4"/>
  <c r="G16753" i="4"/>
  <c r="E16754" i="4"/>
  <c r="G16754" i="4"/>
  <c r="E16755" i="4"/>
  <c r="G16755" i="4"/>
  <c r="E16756" i="4"/>
  <c r="G16756" i="4"/>
  <c r="E16757" i="4"/>
  <c r="G16757" i="4"/>
  <c r="E16758" i="4"/>
  <c r="G16758" i="4"/>
  <c r="E16759" i="4"/>
  <c r="G16759" i="4"/>
  <c r="E16760" i="4"/>
  <c r="G16760" i="4"/>
  <c r="E16761" i="4"/>
  <c r="G16761" i="4"/>
  <c r="E16762" i="4"/>
  <c r="G16762" i="4"/>
  <c r="E16763" i="4"/>
  <c r="G16763" i="4"/>
  <c r="E16764" i="4"/>
  <c r="G16764" i="4"/>
  <c r="E16765" i="4"/>
  <c r="G16765" i="4"/>
  <c r="E16766" i="4"/>
  <c r="G16766" i="4"/>
  <c r="E16767" i="4"/>
  <c r="G16767" i="4"/>
  <c r="E16768" i="4"/>
  <c r="G16768" i="4"/>
  <c r="E16769" i="4"/>
  <c r="G16769" i="4"/>
  <c r="E16770" i="4"/>
  <c r="G16770" i="4"/>
  <c r="E16771" i="4"/>
  <c r="G16771" i="4"/>
  <c r="E16772" i="4"/>
  <c r="G16772" i="4"/>
  <c r="E16773" i="4"/>
  <c r="G16773" i="4"/>
  <c r="E16774" i="4"/>
  <c r="G16774" i="4"/>
  <c r="E16775" i="4"/>
  <c r="G16775" i="4"/>
  <c r="E16776" i="4"/>
  <c r="G16776" i="4"/>
  <c r="E16777" i="4"/>
  <c r="G16777" i="4"/>
  <c r="E16778" i="4"/>
  <c r="G16778" i="4"/>
  <c r="E16779" i="4"/>
  <c r="G16779" i="4"/>
  <c r="E16780" i="4"/>
  <c r="G16780" i="4"/>
  <c r="E16781" i="4"/>
  <c r="G16781" i="4"/>
  <c r="E16782" i="4"/>
  <c r="G16782" i="4"/>
  <c r="E16783" i="4"/>
  <c r="G16783" i="4"/>
  <c r="E16784" i="4"/>
  <c r="G16784" i="4"/>
  <c r="E16785" i="4"/>
  <c r="G16785" i="4"/>
  <c r="E16786" i="4"/>
  <c r="G16786" i="4"/>
  <c r="E16787" i="4"/>
  <c r="G16787" i="4"/>
  <c r="E16788" i="4"/>
  <c r="G16788" i="4"/>
  <c r="E16789" i="4"/>
  <c r="G16789" i="4"/>
  <c r="E16790" i="4"/>
  <c r="G16790" i="4"/>
  <c r="E16791" i="4"/>
  <c r="G16791" i="4"/>
  <c r="E16792" i="4"/>
  <c r="G16792" i="4"/>
  <c r="E16793" i="4"/>
  <c r="G16793" i="4"/>
  <c r="E16794" i="4"/>
  <c r="G16794" i="4"/>
  <c r="E16795" i="4"/>
  <c r="G16795" i="4"/>
  <c r="E16796" i="4"/>
  <c r="G16796" i="4"/>
  <c r="E16797" i="4"/>
  <c r="G16797" i="4"/>
  <c r="E16798" i="4"/>
  <c r="G16798" i="4"/>
  <c r="E16799" i="4"/>
  <c r="G16799" i="4"/>
  <c r="E16800" i="4"/>
  <c r="G16800" i="4"/>
  <c r="E16801" i="4"/>
  <c r="G16801" i="4"/>
  <c r="E16802" i="4"/>
  <c r="G16802" i="4"/>
  <c r="E16803" i="4"/>
  <c r="G16803" i="4"/>
  <c r="E16804" i="4"/>
  <c r="G16804" i="4"/>
  <c r="E16805" i="4"/>
  <c r="G16805" i="4"/>
  <c r="E16806" i="4"/>
  <c r="G16806" i="4"/>
  <c r="E16807" i="4"/>
  <c r="G16807" i="4"/>
  <c r="E16808" i="4"/>
  <c r="G16808" i="4"/>
  <c r="E16809" i="4"/>
  <c r="G16809" i="4"/>
  <c r="E16810" i="4"/>
  <c r="G16810" i="4"/>
  <c r="E16811" i="4"/>
  <c r="G16811" i="4"/>
  <c r="E16812" i="4"/>
  <c r="G16812" i="4"/>
  <c r="E16813" i="4"/>
  <c r="G16813" i="4"/>
  <c r="E16814" i="4"/>
  <c r="G16814" i="4"/>
  <c r="E16815" i="4"/>
  <c r="G16815" i="4"/>
  <c r="E16816" i="4"/>
  <c r="G16816" i="4"/>
  <c r="E16817" i="4"/>
  <c r="G16817" i="4"/>
  <c r="E16818" i="4"/>
  <c r="G16818" i="4"/>
  <c r="E16819" i="4"/>
  <c r="G16819" i="4"/>
  <c r="E16820" i="4"/>
  <c r="G16820" i="4"/>
  <c r="E16821" i="4"/>
  <c r="G16821" i="4"/>
  <c r="E16822" i="4"/>
  <c r="G16822" i="4"/>
  <c r="E16823" i="4"/>
  <c r="G16823" i="4"/>
  <c r="E16824" i="4"/>
  <c r="G16824" i="4"/>
  <c r="E16825" i="4"/>
  <c r="G16825" i="4"/>
  <c r="E16826" i="4"/>
  <c r="G16826" i="4"/>
  <c r="E16827" i="4"/>
  <c r="G16827" i="4"/>
  <c r="E16828" i="4"/>
  <c r="G16828" i="4"/>
  <c r="E16829" i="4"/>
  <c r="G16829" i="4"/>
  <c r="E16830" i="4"/>
  <c r="G16830" i="4"/>
  <c r="E16831" i="4"/>
  <c r="G16831" i="4"/>
  <c r="E16832" i="4"/>
  <c r="G16832" i="4"/>
  <c r="E16833" i="4"/>
  <c r="G16833" i="4"/>
  <c r="E16834" i="4"/>
  <c r="G16834" i="4"/>
  <c r="E16835" i="4"/>
  <c r="G16835" i="4"/>
  <c r="E16836" i="4"/>
  <c r="G16836" i="4"/>
  <c r="E16837" i="4"/>
  <c r="G16837" i="4"/>
  <c r="E16838" i="4"/>
  <c r="G16838" i="4"/>
  <c r="E16839" i="4"/>
  <c r="G16839" i="4"/>
  <c r="E16840" i="4"/>
  <c r="G16840" i="4"/>
  <c r="E16841" i="4"/>
  <c r="G16841" i="4"/>
  <c r="E16842" i="4"/>
  <c r="G16842" i="4"/>
  <c r="E16843" i="4"/>
  <c r="G16843" i="4"/>
  <c r="E16844" i="4"/>
  <c r="G16844" i="4"/>
  <c r="E16845" i="4"/>
  <c r="G16845" i="4"/>
  <c r="E16846" i="4"/>
  <c r="G16846" i="4"/>
  <c r="E16847" i="4"/>
  <c r="G16847" i="4"/>
  <c r="E16848" i="4"/>
  <c r="G16848" i="4"/>
  <c r="E16849" i="4"/>
  <c r="G16849" i="4"/>
  <c r="E16850" i="4"/>
  <c r="G16850" i="4"/>
  <c r="E16851" i="4"/>
  <c r="G16851" i="4"/>
  <c r="E16852" i="4"/>
  <c r="G16852" i="4"/>
  <c r="E16853" i="4"/>
  <c r="G16853" i="4"/>
  <c r="E16854" i="4"/>
  <c r="G16854" i="4"/>
  <c r="E16855" i="4"/>
  <c r="G16855" i="4"/>
  <c r="E16856" i="4"/>
  <c r="G16856" i="4"/>
  <c r="E16857" i="4"/>
  <c r="G16857" i="4"/>
  <c r="E16858" i="4"/>
  <c r="G16858" i="4"/>
  <c r="E16859" i="4"/>
  <c r="G16859" i="4"/>
  <c r="E16860" i="4"/>
  <c r="G16860" i="4"/>
  <c r="E16861" i="4"/>
  <c r="G16861" i="4"/>
  <c r="E16862" i="4"/>
  <c r="G16862" i="4"/>
  <c r="E16863" i="4"/>
  <c r="G16863" i="4"/>
  <c r="E16864" i="4"/>
  <c r="G16864" i="4"/>
  <c r="E16865" i="4"/>
  <c r="G16865" i="4"/>
  <c r="E16866" i="4"/>
  <c r="G16866" i="4"/>
  <c r="E16867" i="4"/>
  <c r="G16867" i="4"/>
  <c r="E16868" i="4"/>
  <c r="G16868" i="4"/>
  <c r="E16869" i="4"/>
  <c r="G16869" i="4"/>
  <c r="E16870" i="4"/>
  <c r="G16870" i="4"/>
  <c r="E16871" i="4"/>
  <c r="G16871" i="4"/>
  <c r="E16872" i="4"/>
  <c r="G16872" i="4"/>
  <c r="E16873" i="4"/>
  <c r="G16873" i="4"/>
  <c r="E16874" i="4"/>
  <c r="G16874" i="4"/>
  <c r="E16875" i="4"/>
  <c r="G16875" i="4"/>
  <c r="E16876" i="4"/>
  <c r="G16876" i="4"/>
  <c r="E16877" i="4"/>
  <c r="G16877" i="4"/>
  <c r="E16878" i="4"/>
  <c r="G16878" i="4"/>
  <c r="E16879" i="4"/>
  <c r="G16879" i="4"/>
  <c r="E16880" i="4"/>
  <c r="G16880" i="4"/>
  <c r="E16881" i="4"/>
  <c r="G16881" i="4"/>
  <c r="E16882" i="4"/>
  <c r="G16882" i="4"/>
  <c r="E16883" i="4"/>
  <c r="G16883" i="4"/>
  <c r="E16884" i="4"/>
  <c r="G16884" i="4"/>
  <c r="E16885" i="4"/>
  <c r="G16885" i="4"/>
  <c r="E16886" i="4"/>
  <c r="G16886" i="4"/>
  <c r="E16887" i="4"/>
  <c r="G16887" i="4"/>
  <c r="E16888" i="4"/>
  <c r="G16888" i="4"/>
  <c r="E16889" i="4"/>
  <c r="G16889" i="4"/>
  <c r="E16890" i="4"/>
  <c r="G16890" i="4"/>
  <c r="E16891" i="4"/>
  <c r="G16891" i="4"/>
  <c r="E16892" i="4"/>
  <c r="G16892" i="4"/>
  <c r="E16893" i="4"/>
  <c r="G16893" i="4"/>
  <c r="E16894" i="4"/>
  <c r="G16894" i="4"/>
  <c r="E16895" i="4"/>
  <c r="G16895" i="4"/>
  <c r="E16896" i="4"/>
  <c r="G16896" i="4"/>
  <c r="E16897" i="4"/>
  <c r="G16897" i="4"/>
  <c r="E16898" i="4"/>
  <c r="G16898" i="4"/>
  <c r="E16899" i="4"/>
  <c r="G16899" i="4"/>
  <c r="E16900" i="4"/>
  <c r="G16900" i="4"/>
  <c r="E16901" i="4"/>
  <c r="G16901" i="4"/>
  <c r="E16902" i="4"/>
  <c r="G16902" i="4"/>
  <c r="E16903" i="4"/>
  <c r="G16903" i="4"/>
  <c r="E16904" i="4"/>
  <c r="G16904" i="4"/>
  <c r="E16905" i="4"/>
  <c r="G16905" i="4"/>
  <c r="E16906" i="4"/>
  <c r="G16906" i="4"/>
  <c r="E16907" i="4"/>
  <c r="G16907" i="4"/>
  <c r="E16908" i="4"/>
  <c r="G16908" i="4"/>
  <c r="E16909" i="4"/>
  <c r="G16909" i="4"/>
  <c r="E16910" i="4"/>
  <c r="G16910" i="4"/>
  <c r="E16911" i="4"/>
  <c r="G16911" i="4"/>
  <c r="E16912" i="4"/>
  <c r="G16912" i="4"/>
  <c r="E16913" i="4"/>
  <c r="G16913" i="4"/>
  <c r="E16914" i="4"/>
  <c r="G16914" i="4"/>
  <c r="E16915" i="4"/>
  <c r="G16915" i="4"/>
  <c r="E16916" i="4"/>
  <c r="G16916" i="4"/>
  <c r="E16917" i="4"/>
  <c r="G16917" i="4"/>
  <c r="E16918" i="4"/>
  <c r="G16918" i="4"/>
  <c r="E16919" i="4"/>
  <c r="G16919" i="4"/>
  <c r="E16920" i="4"/>
  <c r="G16920" i="4"/>
  <c r="E16921" i="4"/>
  <c r="G16921" i="4"/>
  <c r="E16922" i="4"/>
  <c r="G16922" i="4"/>
  <c r="E16923" i="4"/>
  <c r="G16923" i="4"/>
  <c r="E16924" i="4"/>
  <c r="G16924" i="4"/>
  <c r="E16925" i="4"/>
  <c r="G16925" i="4"/>
  <c r="E16926" i="4"/>
  <c r="G16926" i="4"/>
  <c r="E16927" i="4"/>
  <c r="G16927" i="4"/>
  <c r="E16928" i="4"/>
  <c r="G16928" i="4"/>
  <c r="E16929" i="4"/>
  <c r="G16929" i="4"/>
  <c r="E16930" i="4"/>
  <c r="G16930" i="4"/>
  <c r="E16931" i="4"/>
  <c r="G16931" i="4"/>
  <c r="E16932" i="4"/>
  <c r="G16932" i="4"/>
  <c r="E16933" i="4"/>
  <c r="G16933" i="4"/>
  <c r="E16934" i="4"/>
  <c r="G16934" i="4"/>
  <c r="E16935" i="4"/>
  <c r="G16935" i="4"/>
  <c r="E16936" i="4"/>
  <c r="G16936" i="4"/>
  <c r="E16937" i="4"/>
  <c r="G16937" i="4"/>
  <c r="E16938" i="4"/>
  <c r="G16938" i="4"/>
  <c r="E16939" i="4"/>
  <c r="G16939" i="4"/>
  <c r="E16940" i="4"/>
  <c r="G16940" i="4"/>
  <c r="E16941" i="4"/>
  <c r="G16941" i="4"/>
  <c r="E16942" i="4"/>
  <c r="G16942" i="4"/>
  <c r="E16943" i="4"/>
  <c r="G16943" i="4"/>
  <c r="E16944" i="4"/>
  <c r="G16944" i="4"/>
  <c r="E16945" i="4"/>
  <c r="G16945" i="4"/>
  <c r="E16946" i="4"/>
  <c r="G16946" i="4"/>
  <c r="E16947" i="4"/>
  <c r="G16947" i="4"/>
  <c r="E16948" i="4"/>
  <c r="G16948" i="4"/>
  <c r="E16949" i="4"/>
  <c r="G16949" i="4"/>
  <c r="E16950" i="4"/>
  <c r="G16950" i="4"/>
  <c r="E16951" i="4"/>
  <c r="G16951" i="4"/>
  <c r="E16952" i="4"/>
  <c r="G16952" i="4"/>
  <c r="E16953" i="4"/>
  <c r="G16953" i="4"/>
  <c r="E16954" i="4"/>
  <c r="G16954" i="4"/>
  <c r="E16955" i="4"/>
  <c r="G16955" i="4"/>
  <c r="E16956" i="4"/>
  <c r="G16956" i="4"/>
  <c r="E16957" i="4"/>
  <c r="G16957" i="4"/>
  <c r="E16958" i="4"/>
  <c r="G16958" i="4"/>
  <c r="E16959" i="4"/>
  <c r="G16959" i="4"/>
  <c r="E16960" i="4"/>
  <c r="G16960" i="4"/>
  <c r="E16961" i="4"/>
  <c r="G16961" i="4"/>
  <c r="E16962" i="4"/>
  <c r="G16962" i="4"/>
  <c r="E16963" i="4"/>
  <c r="G16963" i="4"/>
  <c r="E16964" i="4"/>
  <c r="G16964" i="4"/>
  <c r="E16965" i="4"/>
  <c r="G16965" i="4"/>
  <c r="E16966" i="4"/>
  <c r="G16966" i="4"/>
  <c r="E16967" i="4"/>
  <c r="G16967" i="4"/>
  <c r="E16968" i="4"/>
  <c r="G16968" i="4"/>
  <c r="E16969" i="4"/>
  <c r="G16969" i="4"/>
  <c r="E16970" i="4"/>
  <c r="G16970" i="4"/>
  <c r="E16971" i="4"/>
  <c r="G16971" i="4"/>
  <c r="E16972" i="4"/>
  <c r="G16972" i="4"/>
  <c r="E16973" i="4"/>
  <c r="G16973" i="4"/>
  <c r="E16974" i="4"/>
  <c r="G16974" i="4"/>
  <c r="E16975" i="4"/>
  <c r="G16975" i="4"/>
  <c r="E16976" i="4"/>
  <c r="G16976" i="4"/>
  <c r="E16977" i="4"/>
  <c r="G16977" i="4"/>
  <c r="E16978" i="4"/>
  <c r="G16978" i="4"/>
  <c r="E16979" i="4"/>
  <c r="G16979" i="4"/>
  <c r="E16980" i="4"/>
  <c r="G16980" i="4"/>
  <c r="E16981" i="4"/>
  <c r="G16981" i="4"/>
  <c r="E16982" i="4"/>
  <c r="G16982" i="4"/>
  <c r="E16983" i="4"/>
  <c r="G16983" i="4"/>
  <c r="E16984" i="4"/>
  <c r="G16984" i="4"/>
  <c r="E16985" i="4"/>
  <c r="G16985" i="4"/>
  <c r="E16986" i="4"/>
  <c r="G16986" i="4"/>
  <c r="E16987" i="4"/>
  <c r="G16987" i="4"/>
  <c r="E16988" i="4"/>
  <c r="G16988" i="4"/>
  <c r="E16989" i="4"/>
  <c r="G16989" i="4"/>
  <c r="E16990" i="4"/>
  <c r="G16990" i="4"/>
  <c r="E16991" i="4"/>
  <c r="G16991" i="4"/>
  <c r="E16992" i="4"/>
  <c r="G16992" i="4"/>
  <c r="E16993" i="4"/>
  <c r="G16993" i="4"/>
  <c r="E16994" i="4"/>
  <c r="G16994" i="4"/>
  <c r="E16995" i="4"/>
  <c r="G16995" i="4"/>
  <c r="E16996" i="4"/>
  <c r="G16996" i="4"/>
  <c r="E16997" i="4"/>
  <c r="G16997" i="4"/>
  <c r="E16998" i="4"/>
  <c r="G16998" i="4"/>
  <c r="E16999" i="4"/>
  <c r="G16999" i="4"/>
  <c r="E17000" i="4"/>
  <c r="G17000" i="4"/>
  <c r="E17001" i="4"/>
  <c r="G17001" i="4"/>
  <c r="E17002" i="4"/>
  <c r="G17002" i="4"/>
  <c r="E17003" i="4"/>
  <c r="G17003" i="4"/>
  <c r="E17004" i="4"/>
  <c r="G17004" i="4"/>
  <c r="E17005" i="4"/>
  <c r="G17005" i="4"/>
  <c r="E17006" i="4"/>
  <c r="G17006" i="4"/>
  <c r="E17007" i="4"/>
  <c r="G17007" i="4"/>
  <c r="E17008" i="4"/>
  <c r="G17008" i="4"/>
  <c r="E17009" i="4"/>
  <c r="G17009" i="4"/>
  <c r="E17010" i="4"/>
  <c r="G17010" i="4"/>
  <c r="E17011" i="4"/>
  <c r="G17011" i="4"/>
  <c r="E17012" i="4"/>
  <c r="G17012" i="4"/>
  <c r="E17013" i="4"/>
  <c r="G17013" i="4"/>
  <c r="E17014" i="4"/>
  <c r="G17014" i="4"/>
  <c r="E17015" i="4"/>
  <c r="G17015" i="4"/>
  <c r="E17016" i="4"/>
  <c r="G17016" i="4"/>
  <c r="E17017" i="4"/>
  <c r="G17017" i="4"/>
  <c r="E17018" i="4"/>
  <c r="G17018" i="4"/>
  <c r="E17019" i="4"/>
  <c r="G17019" i="4"/>
  <c r="E17020" i="4"/>
  <c r="G17020" i="4"/>
  <c r="E17021" i="4"/>
  <c r="G17021" i="4"/>
  <c r="E17022" i="4"/>
  <c r="G17022" i="4"/>
  <c r="E17023" i="4"/>
  <c r="G17023" i="4"/>
  <c r="E17024" i="4"/>
  <c r="G17024" i="4"/>
  <c r="E17025" i="4"/>
  <c r="G17025" i="4"/>
  <c r="E17026" i="4"/>
  <c r="G17026" i="4"/>
  <c r="E17027" i="4"/>
  <c r="G17027" i="4"/>
  <c r="E17028" i="4"/>
  <c r="G17028" i="4"/>
  <c r="E17029" i="4"/>
  <c r="G17029" i="4"/>
  <c r="E17030" i="4"/>
  <c r="G17030" i="4"/>
  <c r="E17031" i="4"/>
  <c r="G17031" i="4"/>
  <c r="E17032" i="4"/>
  <c r="G17032" i="4"/>
  <c r="E17033" i="4"/>
  <c r="G17033" i="4"/>
  <c r="E17034" i="4"/>
  <c r="G17034" i="4"/>
  <c r="E17035" i="4"/>
  <c r="G17035" i="4"/>
  <c r="E17036" i="4"/>
  <c r="G17036" i="4"/>
  <c r="E17037" i="4"/>
  <c r="G17037" i="4"/>
  <c r="E17038" i="4"/>
  <c r="G17038" i="4"/>
  <c r="E17039" i="4"/>
  <c r="G17039" i="4"/>
  <c r="E17040" i="4"/>
  <c r="G17040" i="4"/>
  <c r="E17041" i="4"/>
  <c r="G17041" i="4"/>
  <c r="E17042" i="4"/>
  <c r="G17042" i="4"/>
  <c r="E17043" i="4"/>
  <c r="G17043" i="4"/>
  <c r="E17044" i="4"/>
  <c r="G17044" i="4"/>
  <c r="E17045" i="4"/>
  <c r="G17045" i="4"/>
  <c r="E17046" i="4"/>
  <c r="G17046" i="4"/>
  <c r="E17047" i="4"/>
  <c r="G17047" i="4"/>
  <c r="E17048" i="4"/>
  <c r="G17048" i="4"/>
  <c r="E17049" i="4"/>
  <c r="G17049" i="4"/>
  <c r="E17050" i="4"/>
  <c r="G17050" i="4"/>
  <c r="E17051" i="4"/>
  <c r="G17051" i="4"/>
  <c r="E17052" i="4"/>
  <c r="G17052" i="4"/>
  <c r="E17053" i="4"/>
  <c r="G17053" i="4"/>
  <c r="E17054" i="4"/>
  <c r="G17054" i="4"/>
  <c r="E17055" i="4"/>
  <c r="G17055" i="4"/>
  <c r="E17056" i="4"/>
  <c r="G17056" i="4"/>
  <c r="E17057" i="4"/>
  <c r="G17057" i="4"/>
  <c r="E17058" i="4"/>
  <c r="G17058" i="4"/>
  <c r="E17059" i="4"/>
  <c r="G17059" i="4"/>
  <c r="E17060" i="4"/>
  <c r="G17060" i="4"/>
  <c r="E17061" i="4"/>
  <c r="G17061" i="4"/>
  <c r="E17062" i="4"/>
  <c r="G17062" i="4"/>
  <c r="E17063" i="4"/>
  <c r="G17063" i="4"/>
  <c r="E17064" i="4"/>
  <c r="G17064" i="4"/>
  <c r="E17065" i="4"/>
  <c r="G17065" i="4"/>
  <c r="E17066" i="4"/>
  <c r="G17066" i="4"/>
  <c r="E17067" i="4"/>
  <c r="G17067" i="4"/>
  <c r="E17068" i="4"/>
  <c r="G17068" i="4"/>
  <c r="E17069" i="4"/>
  <c r="G17069" i="4"/>
  <c r="E17070" i="4"/>
  <c r="G17070" i="4"/>
  <c r="E17071" i="4"/>
  <c r="G17071" i="4"/>
  <c r="E17072" i="4"/>
  <c r="G17072" i="4"/>
  <c r="E17073" i="4"/>
  <c r="G17073" i="4"/>
  <c r="E17074" i="4"/>
  <c r="G17074" i="4"/>
  <c r="E17075" i="4"/>
  <c r="G17075" i="4"/>
  <c r="E17076" i="4"/>
  <c r="G17076" i="4"/>
  <c r="E17077" i="4"/>
  <c r="G17077" i="4"/>
  <c r="E17078" i="4"/>
  <c r="G17078" i="4"/>
  <c r="E17079" i="4"/>
  <c r="G17079" i="4"/>
  <c r="E17080" i="4"/>
  <c r="G17080" i="4"/>
  <c r="E17081" i="4"/>
  <c r="G17081" i="4"/>
  <c r="E17082" i="4"/>
  <c r="G17082" i="4"/>
  <c r="E17083" i="4"/>
  <c r="G17083" i="4"/>
  <c r="E17084" i="4"/>
  <c r="G17084" i="4"/>
  <c r="E17085" i="4"/>
  <c r="G17085" i="4"/>
  <c r="E17086" i="4"/>
  <c r="G17086" i="4"/>
  <c r="E17087" i="4"/>
  <c r="G17087" i="4"/>
  <c r="E17088" i="4"/>
  <c r="G17088" i="4"/>
  <c r="E17089" i="4"/>
  <c r="G17089" i="4"/>
  <c r="E17090" i="4"/>
  <c r="G17090" i="4"/>
  <c r="E17091" i="4"/>
  <c r="G17091" i="4"/>
  <c r="E17092" i="4"/>
  <c r="G17092" i="4"/>
  <c r="E17093" i="4"/>
  <c r="G17093" i="4"/>
  <c r="E17094" i="4"/>
  <c r="G17094" i="4"/>
  <c r="E17095" i="4"/>
  <c r="G17095" i="4"/>
  <c r="E17096" i="4"/>
  <c r="G17096" i="4"/>
  <c r="E17097" i="4"/>
  <c r="G17097" i="4"/>
  <c r="E17098" i="4"/>
  <c r="G17098" i="4"/>
  <c r="E17099" i="4"/>
  <c r="G17099" i="4"/>
  <c r="E17100" i="4"/>
  <c r="G17100" i="4"/>
  <c r="E17101" i="4"/>
  <c r="G17101" i="4"/>
  <c r="E17102" i="4"/>
  <c r="G17102" i="4"/>
  <c r="E17103" i="4"/>
  <c r="G17103" i="4"/>
  <c r="E17104" i="4"/>
  <c r="G17104" i="4"/>
  <c r="E17105" i="4"/>
  <c r="G17105" i="4"/>
  <c r="E17106" i="4"/>
  <c r="G17106" i="4"/>
  <c r="E17107" i="4"/>
  <c r="G17107" i="4"/>
  <c r="E17108" i="4"/>
  <c r="G17108" i="4"/>
  <c r="E17109" i="4"/>
  <c r="G17109" i="4"/>
  <c r="E17110" i="4"/>
  <c r="G17110" i="4"/>
  <c r="E17111" i="4"/>
  <c r="G17111" i="4"/>
  <c r="E17112" i="4"/>
  <c r="G17112" i="4"/>
  <c r="E17113" i="4"/>
  <c r="G17113" i="4"/>
  <c r="E17114" i="4"/>
  <c r="G17114" i="4"/>
  <c r="E17115" i="4"/>
  <c r="G17115" i="4"/>
  <c r="E17116" i="4"/>
  <c r="G17116" i="4"/>
  <c r="E17117" i="4"/>
  <c r="G17117" i="4"/>
  <c r="E17118" i="4"/>
  <c r="G17118" i="4"/>
  <c r="E17119" i="4"/>
  <c r="G17119" i="4"/>
  <c r="E17120" i="4"/>
  <c r="G17120" i="4"/>
  <c r="E17121" i="4"/>
  <c r="G17121" i="4"/>
  <c r="E17122" i="4"/>
  <c r="G17122" i="4"/>
  <c r="E17123" i="4"/>
  <c r="G17123" i="4"/>
  <c r="E17124" i="4"/>
  <c r="G17124" i="4"/>
  <c r="E17125" i="4"/>
  <c r="G17125" i="4"/>
  <c r="E17126" i="4"/>
  <c r="G17126" i="4"/>
  <c r="E17127" i="4"/>
  <c r="G17127" i="4"/>
  <c r="E17128" i="4"/>
  <c r="G17128" i="4"/>
  <c r="E17129" i="4"/>
  <c r="G17129" i="4"/>
  <c r="E17130" i="4"/>
  <c r="G17130" i="4"/>
  <c r="E17131" i="4"/>
  <c r="G17131" i="4"/>
  <c r="E17132" i="4"/>
  <c r="G17132" i="4"/>
  <c r="E17133" i="4"/>
  <c r="G17133" i="4"/>
  <c r="E17134" i="4"/>
  <c r="G17134" i="4"/>
  <c r="E17135" i="4"/>
  <c r="G17135" i="4"/>
  <c r="E17136" i="4"/>
  <c r="G17136" i="4"/>
  <c r="E17137" i="4"/>
  <c r="G17137" i="4"/>
  <c r="E17138" i="4"/>
  <c r="G17138" i="4"/>
  <c r="E17139" i="4"/>
  <c r="G17139" i="4"/>
  <c r="E17140" i="4"/>
  <c r="G17140" i="4"/>
  <c r="E17141" i="4"/>
  <c r="G17141" i="4"/>
  <c r="E17142" i="4"/>
  <c r="G17142" i="4"/>
  <c r="E17143" i="4"/>
  <c r="G17143" i="4"/>
  <c r="E17144" i="4"/>
  <c r="G17144" i="4"/>
  <c r="E17145" i="4"/>
  <c r="G17145" i="4"/>
  <c r="E17146" i="4"/>
  <c r="G17146" i="4"/>
  <c r="E17147" i="4"/>
  <c r="G17147" i="4"/>
  <c r="E17148" i="4"/>
  <c r="G17148" i="4"/>
  <c r="E17149" i="4"/>
  <c r="G17149" i="4"/>
  <c r="E17150" i="4"/>
  <c r="G17150" i="4"/>
  <c r="E17151" i="4"/>
  <c r="G17151" i="4"/>
  <c r="E17152" i="4"/>
  <c r="G17152" i="4"/>
  <c r="E17153" i="4"/>
  <c r="G17153" i="4"/>
  <c r="E17154" i="4"/>
  <c r="G17154" i="4"/>
  <c r="E17155" i="4"/>
  <c r="G17155" i="4"/>
  <c r="E17156" i="4"/>
  <c r="G17156" i="4"/>
  <c r="E17157" i="4"/>
  <c r="G17157" i="4"/>
  <c r="E17158" i="4"/>
  <c r="G17158" i="4"/>
  <c r="E17159" i="4"/>
  <c r="G17159" i="4"/>
  <c r="E17160" i="4"/>
  <c r="G17160" i="4"/>
  <c r="E17161" i="4"/>
  <c r="G17161" i="4"/>
  <c r="E17162" i="4"/>
  <c r="G17162" i="4"/>
  <c r="E17163" i="4"/>
  <c r="G17163" i="4"/>
  <c r="E17164" i="4"/>
  <c r="G17164" i="4"/>
  <c r="E17165" i="4"/>
  <c r="G17165" i="4"/>
  <c r="E17166" i="4"/>
  <c r="G17166" i="4"/>
  <c r="E17167" i="4"/>
  <c r="G17167" i="4"/>
  <c r="E17168" i="4"/>
  <c r="G17168" i="4"/>
  <c r="E17169" i="4"/>
  <c r="G17169" i="4"/>
  <c r="E17170" i="4"/>
  <c r="G17170" i="4"/>
  <c r="E17171" i="4"/>
  <c r="G17171" i="4"/>
  <c r="E17172" i="4"/>
  <c r="G17172" i="4"/>
  <c r="E17173" i="4"/>
  <c r="G17173" i="4"/>
  <c r="E17174" i="4"/>
  <c r="G17174" i="4"/>
  <c r="E17175" i="4"/>
  <c r="G17175" i="4"/>
  <c r="E17176" i="4"/>
  <c r="G17176" i="4"/>
  <c r="E17177" i="4"/>
  <c r="G17177" i="4"/>
  <c r="E17178" i="4"/>
  <c r="G17178" i="4"/>
  <c r="E17179" i="4"/>
  <c r="G17179" i="4"/>
  <c r="E17180" i="4"/>
  <c r="G17180" i="4"/>
  <c r="E17181" i="4"/>
  <c r="G17181" i="4"/>
  <c r="E17182" i="4"/>
  <c r="G17182" i="4"/>
  <c r="E17183" i="4"/>
  <c r="G17183" i="4"/>
  <c r="E17184" i="4"/>
  <c r="G17184" i="4"/>
  <c r="E17185" i="4"/>
  <c r="G17185" i="4"/>
  <c r="E17186" i="4"/>
  <c r="G17186" i="4"/>
  <c r="E17187" i="4"/>
  <c r="G17187" i="4"/>
  <c r="E17188" i="4"/>
  <c r="G17188" i="4"/>
  <c r="E17189" i="4"/>
  <c r="G17189" i="4"/>
  <c r="E17190" i="4"/>
  <c r="G17190" i="4"/>
  <c r="E17191" i="4"/>
  <c r="G17191" i="4"/>
  <c r="E17192" i="4"/>
  <c r="G17192" i="4"/>
  <c r="E17193" i="4"/>
  <c r="G17193" i="4"/>
  <c r="E17194" i="4"/>
  <c r="G17194" i="4"/>
  <c r="E17195" i="4"/>
  <c r="G17195" i="4"/>
  <c r="E17196" i="4"/>
  <c r="G17196" i="4"/>
  <c r="E17197" i="4"/>
  <c r="G17197" i="4"/>
  <c r="E17198" i="4"/>
  <c r="G17198" i="4"/>
  <c r="E17199" i="4"/>
  <c r="G17199" i="4"/>
  <c r="E17200" i="4"/>
  <c r="G17200" i="4"/>
  <c r="E17201" i="4"/>
  <c r="G17201" i="4"/>
  <c r="E17202" i="4"/>
  <c r="G17202" i="4"/>
  <c r="E17203" i="4"/>
  <c r="G17203" i="4"/>
  <c r="E17204" i="4"/>
  <c r="G17204" i="4"/>
  <c r="E17205" i="4"/>
  <c r="G17205" i="4"/>
  <c r="E17206" i="4"/>
  <c r="G17206" i="4"/>
  <c r="E17207" i="4"/>
  <c r="G17207" i="4"/>
  <c r="E17208" i="4"/>
  <c r="G17208" i="4"/>
  <c r="E17209" i="4"/>
  <c r="G17209" i="4"/>
  <c r="E17210" i="4"/>
  <c r="G17210" i="4"/>
  <c r="E17211" i="4"/>
  <c r="G17211" i="4"/>
  <c r="E17212" i="4"/>
  <c r="G17212" i="4"/>
  <c r="E17213" i="4"/>
  <c r="G17213" i="4"/>
  <c r="E17214" i="4"/>
  <c r="G17214" i="4"/>
  <c r="E17215" i="4"/>
  <c r="G17215" i="4"/>
  <c r="E17216" i="4"/>
  <c r="G17216" i="4"/>
  <c r="E17217" i="4"/>
  <c r="G17217" i="4"/>
  <c r="E17218" i="4"/>
  <c r="G17218" i="4"/>
  <c r="E17219" i="4"/>
  <c r="G17219" i="4"/>
  <c r="E17220" i="4"/>
  <c r="G17220" i="4"/>
  <c r="E17221" i="4"/>
  <c r="G17221" i="4"/>
  <c r="E17222" i="4"/>
  <c r="G17222" i="4"/>
  <c r="E17223" i="4"/>
  <c r="G17223" i="4"/>
  <c r="E17224" i="4"/>
  <c r="G17224" i="4"/>
  <c r="E17225" i="4"/>
  <c r="G17225" i="4"/>
  <c r="E17226" i="4"/>
  <c r="G17226" i="4"/>
  <c r="E17227" i="4"/>
  <c r="G17227" i="4"/>
  <c r="E17228" i="4"/>
  <c r="G17228" i="4"/>
  <c r="E17229" i="4"/>
  <c r="G17229" i="4"/>
  <c r="E17230" i="4"/>
  <c r="G17230" i="4"/>
  <c r="E17231" i="4"/>
  <c r="G17231" i="4"/>
  <c r="E17232" i="4"/>
  <c r="G17232" i="4"/>
  <c r="E17233" i="4"/>
  <c r="G17233" i="4"/>
  <c r="E17234" i="4"/>
  <c r="G17234" i="4"/>
  <c r="E17235" i="4"/>
  <c r="G17235" i="4"/>
  <c r="E17236" i="4"/>
  <c r="G17236" i="4"/>
  <c r="E17237" i="4"/>
  <c r="G17237" i="4"/>
  <c r="E17238" i="4"/>
  <c r="G17238" i="4"/>
  <c r="E17239" i="4"/>
  <c r="G17239" i="4"/>
  <c r="E17240" i="4"/>
  <c r="G17240" i="4"/>
  <c r="E17241" i="4"/>
  <c r="G17241" i="4"/>
  <c r="E17242" i="4"/>
  <c r="G17242" i="4"/>
  <c r="E17243" i="4"/>
  <c r="G17243" i="4"/>
  <c r="E17244" i="4"/>
  <c r="G17244" i="4"/>
  <c r="E17245" i="4"/>
  <c r="G17245" i="4"/>
  <c r="E17246" i="4"/>
  <c r="G17246" i="4"/>
  <c r="E17247" i="4"/>
  <c r="G17247" i="4"/>
  <c r="E17248" i="4"/>
  <c r="G17248" i="4"/>
  <c r="E17249" i="4"/>
  <c r="G17249" i="4"/>
  <c r="E17250" i="4"/>
  <c r="G17250" i="4"/>
  <c r="E17251" i="4"/>
  <c r="G17251" i="4"/>
  <c r="E17252" i="4"/>
  <c r="G17252" i="4"/>
  <c r="E17253" i="4"/>
  <c r="G17253" i="4"/>
  <c r="E17254" i="4"/>
  <c r="G17254" i="4"/>
  <c r="E17255" i="4"/>
  <c r="G17255" i="4"/>
  <c r="E17256" i="4"/>
  <c r="G17256" i="4"/>
  <c r="E17257" i="4"/>
  <c r="G17257" i="4"/>
  <c r="E17258" i="4"/>
  <c r="G17258" i="4"/>
  <c r="E17259" i="4"/>
  <c r="G17259" i="4"/>
  <c r="E17260" i="4"/>
  <c r="G17260" i="4"/>
  <c r="E17261" i="4"/>
  <c r="G17261" i="4"/>
  <c r="E17262" i="4"/>
  <c r="G17262" i="4"/>
  <c r="E17263" i="4"/>
  <c r="G17263" i="4"/>
  <c r="E17264" i="4"/>
  <c r="G17264" i="4"/>
  <c r="E17265" i="4"/>
  <c r="G17265" i="4"/>
  <c r="E17266" i="4"/>
  <c r="G17266" i="4"/>
  <c r="E17267" i="4"/>
  <c r="G17267" i="4"/>
  <c r="E17268" i="4"/>
  <c r="G17268" i="4"/>
  <c r="E17269" i="4"/>
  <c r="G17269" i="4"/>
  <c r="E17270" i="4"/>
  <c r="G17270" i="4"/>
  <c r="E17271" i="4"/>
  <c r="G17271" i="4"/>
  <c r="E17272" i="4"/>
  <c r="G17272" i="4"/>
  <c r="E17273" i="4"/>
  <c r="G17273" i="4"/>
  <c r="E17274" i="4"/>
  <c r="G17274" i="4"/>
  <c r="E17275" i="4"/>
  <c r="G17275" i="4"/>
  <c r="E17276" i="4"/>
  <c r="G17276" i="4"/>
  <c r="E17277" i="4"/>
  <c r="G17277" i="4"/>
  <c r="E17278" i="4"/>
  <c r="G17278" i="4"/>
  <c r="E17279" i="4"/>
  <c r="G17279" i="4"/>
  <c r="E17280" i="4"/>
  <c r="G17280" i="4"/>
  <c r="E17281" i="4"/>
  <c r="G17281" i="4"/>
  <c r="E17282" i="4"/>
  <c r="G17282" i="4"/>
  <c r="E17283" i="4"/>
  <c r="G17283" i="4"/>
  <c r="E17284" i="4"/>
  <c r="G17284" i="4"/>
  <c r="E17285" i="4"/>
  <c r="G17285" i="4"/>
  <c r="E17286" i="4"/>
  <c r="G17286" i="4"/>
  <c r="E17287" i="4"/>
  <c r="G17287" i="4"/>
  <c r="E17288" i="4"/>
  <c r="G17288" i="4"/>
  <c r="E17289" i="4"/>
  <c r="G17289" i="4"/>
  <c r="E17290" i="4"/>
  <c r="G17290" i="4"/>
  <c r="E17291" i="4"/>
  <c r="G17291" i="4"/>
  <c r="E17292" i="4"/>
  <c r="G17292" i="4"/>
  <c r="E17293" i="4"/>
  <c r="G17293" i="4"/>
  <c r="E17294" i="4"/>
  <c r="G17294" i="4"/>
  <c r="E17295" i="4"/>
  <c r="G17295" i="4"/>
  <c r="E17296" i="4"/>
  <c r="G17296" i="4"/>
  <c r="E17297" i="4"/>
  <c r="G17297" i="4"/>
  <c r="E17298" i="4"/>
  <c r="G17298" i="4"/>
  <c r="E17299" i="4"/>
  <c r="G17299" i="4"/>
  <c r="E17300" i="4"/>
  <c r="G17300" i="4"/>
  <c r="E17301" i="4"/>
  <c r="G17301" i="4"/>
  <c r="E17302" i="4"/>
  <c r="G17302" i="4"/>
  <c r="E17303" i="4"/>
  <c r="G17303" i="4"/>
  <c r="E17304" i="4"/>
  <c r="G17304" i="4"/>
  <c r="E17305" i="4"/>
  <c r="G17305" i="4"/>
  <c r="E17306" i="4"/>
  <c r="G17306" i="4"/>
  <c r="E17307" i="4"/>
  <c r="G17307" i="4"/>
  <c r="E17308" i="4"/>
  <c r="G17308" i="4"/>
  <c r="E17309" i="4"/>
  <c r="G17309" i="4"/>
  <c r="E17310" i="4"/>
  <c r="G17310" i="4"/>
  <c r="E17311" i="4"/>
  <c r="G17311" i="4"/>
  <c r="E17312" i="4"/>
  <c r="G17312" i="4"/>
  <c r="E17313" i="4"/>
  <c r="G17313" i="4"/>
  <c r="E17314" i="4"/>
  <c r="G17314" i="4"/>
  <c r="E17315" i="4"/>
  <c r="G17315" i="4"/>
  <c r="E17316" i="4"/>
  <c r="G17316" i="4"/>
  <c r="E17317" i="4"/>
  <c r="G17317" i="4"/>
  <c r="E17318" i="4"/>
  <c r="G17318" i="4"/>
  <c r="E17319" i="4"/>
  <c r="G17319" i="4"/>
  <c r="E17320" i="4"/>
  <c r="G17320" i="4"/>
  <c r="E17321" i="4"/>
  <c r="G17321" i="4"/>
  <c r="E17322" i="4"/>
  <c r="G17322" i="4"/>
  <c r="E17323" i="4"/>
  <c r="G17323" i="4"/>
  <c r="E17324" i="4"/>
  <c r="G17324" i="4"/>
  <c r="E17325" i="4"/>
  <c r="G17325" i="4"/>
  <c r="E17326" i="4"/>
  <c r="G17326" i="4"/>
  <c r="E17327" i="4"/>
  <c r="G17327" i="4"/>
  <c r="E17328" i="4"/>
  <c r="G17328" i="4"/>
  <c r="E17329" i="4"/>
  <c r="G17329" i="4"/>
  <c r="E17330" i="4"/>
  <c r="G17330" i="4"/>
  <c r="E17331" i="4"/>
  <c r="G17331" i="4"/>
  <c r="E17332" i="4"/>
  <c r="G17332" i="4"/>
  <c r="E17333" i="4"/>
  <c r="G17333" i="4"/>
  <c r="E17334" i="4"/>
  <c r="G17334" i="4"/>
  <c r="E17335" i="4"/>
  <c r="G17335" i="4"/>
  <c r="E17336" i="4"/>
  <c r="G17336" i="4"/>
  <c r="E17337" i="4"/>
  <c r="G17337" i="4"/>
  <c r="E17338" i="4"/>
  <c r="G17338" i="4"/>
  <c r="E17339" i="4"/>
  <c r="G17339" i="4"/>
  <c r="E17340" i="4"/>
  <c r="G17340" i="4"/>
  <c r="E17341" i="4"/>
  <c r="G17341" i="4"/>
  <c r="E17342" i="4"/>
  <c r="G17342" i="4"/>
  <c r="E17343" i="4"/>
  <c r="G17343" i="4"/>
  <c r="E17344" i="4"/>
  <c r="G17344" i="4"/>
  <c r="E17345" i="4"/>
  <c r="G17345" i="4"/>
  <c r="E17346" i="4"/>
  <c r="G17346" i="4"/>
  <c r="E17347" i="4"/>
  <c r="G17347" i="4"/>
  <c r="E17348" i="4"/>
  <c r="G17348" i="4"/>
  <c r="E17349" i="4"/>
  <c r="G17349" i="4"/>
  <c r="E17350" i="4"/>
  <c r="G17350" i="4"/>
  <c r="E17351" i="4"/>
  <c r="G17351" i="4"/>
  <c r="E17352" i="4"/>
  <c r="G17352" i="4"/>
  <c r="E17353" i="4"/>
  <c r="G17353" i="4"/>
  <c r="E17354" i="4"/>
  <c r="G17354" i="4"/>
  <c r="E17355" i="4"/>
  <c r="G17355" i="4"/>
  <c r="E17356" i="4"/>
  <c r="G17356" i="4"/>
  <c r="E17357" i="4"/>
  <c r="G17357" i="4"/>
  <c r="E17358" i="4"/>
  <c r="G17358" i="4"/>
  <c r="E17359" i="4"/>
  <c r="G17359" i="4"/>
  <c r="E17360" i="4"/>
  <c r="G17360" i="4"/>
  <c r="E17361" i="4"/>
  <c r="G17361" i="4"/>
  <c r="E17362" i="4"/>
  <c r="G17362" i="4"/>
  <c r="E17363" i="4"/>
  <c r="G17363" i="4"/>
  <c r="E17364" i="4"/>
  <c r="G17364" i="4"/>
  <c r="E17365" i="4"/>
  <c r="G17365" i="4"/>
  <c r="E17366" i="4"/>
  <c r="G17366" i="4"/>
  <c r="E17367" i="4"/>
  <c r="G17367" i="4"/>
  <c r="E17368" i="4"/>
  <c r="G17368" i="4"/>
  <c r="E17369" i="4"/>
  <c r="G17369" i="4"/>
  <c r="E17370" i="4"/>
  <c r="G17370" i="4"/>
  <c r="E17371" i="4"/>
  <c r="G17371" i="4"/>
  <c r="E17372" i="4"/>
  <c r="G17372" i="4"/>
  <c r="E17373" i="4"/>
  <c r="G17373" i="4"/>
  <c r="E17374" i="4"/>
  <c r="G17374" i="4"/>
  <c r="E17375" i="4"/>
  <c r="G17375" i="4"/>
  <c r="E17376" i="4"/>
  <c r="G17376" i="4"/>
  <c r="E17377" i="4"/>
  <c r="G17377" i="4"/>
  <c r="E17378" i="4"/>
  <c r="G17378" i="4"/>
  <c r="E17379" i="4"/>
  <c r="G17379" i="4"/>
  <c r="E17380" i="4"/>
  <c r="G17380" i="4"/>
  <c r="E17381" i="4"/>
  <c r="G17381" i="4"/>
  <c r="E17382" i="4"/>
  <c r="G17382" i="4"/>
  <c r="E17383" i="4"/>
  <c r="G17383" i="4"/>
  <c r="E17384" i="4"/>
  <c r="G17384" i="4"/>
  <c r="E17385" i="4"/>
  <c r="G17385" i="4"/>
  <c r="E17386" i="4"/>
  <c r="G17386" i="4"/>
  <c r="E17387" i="4"/>
  <c r="G17387" i="4"/>
  <c r="E17388" i="4"/>
  <c r="G17388" i="4"/>
  <c r="E17389" i="4"/>
  <c r="G17389" i="4"/>
  <c r="E17390" i="4"/>
  <c r="G17390" i="4"/>
  <c r="E17391" i="4"/>
  <c r="G17391" i="4"/>
  <c r="E17392" i="4"/>
  <c r="G17392" i="4"/>
  <c r="E17393" i="4"/>
  <c r="G17393" i="4"/>
  <c r="E17394" i="4"/>
  <c r="G17394" i="4"/>
  <c r="E17395" i="4"/>
  <c r="G17395" i="4"/>
  <c r="E17396" i="4"/>
  <c r="G17396" i="4"/>
  <c r="E17397" i="4"/>
  <c r="G17397" i="4"/>
  <c r="E17398" i="4"/>
  <c r="G17398" i="4"/>
  <c r="E17399" i="4"/>
  <c r="G17399" i="4"/>
  <c r="E17400" i="4"/>
  <c r="G17400" i="4"/>
  <c r="E17401" i="4"/>
  <c r="G17401" i="4"/>
  <c r="E17402" i="4"/>
  <c r="G17402" i="4"/>
  <c r="E17403" i="4"/>
  <c r="G17403" i="4"/>
  <c r="E17404" i="4"/>
  <c r="G17404" i="4"/>
  <c r="E17405" i="4"/>
  <c r="G17405" i="4"/>
  <c r="E17406" i="4"/>
  <c r="G17406" i="4"/>
  <c r="E17407" i="4"/>
  <c r="G17407" i="4"/>
  <c r="E17408" i="4"/>
  <c r="G17408" i="4"/>
  <c r="E17409" i="4"/>
  <c r="G17409" i="4"/>
  <c r="E17410" i="4"/>
  <c r="G17410" i="4"/>
  <c r="E17411" i="4"/>
  <c r="G17411" i="4"/>
  <c r="E17412" i="4"/>
  <c r="G17412" i="4"/>
  <c r="E17413" i="4"/>
  <c r="G17413" i="4"/>
  <c r="E17414" i="4"/>
  <c r="G17414" i="4"/>
  <c r="E17415" i="4"/>
  <c r="G17415" i="4"/>
  <c r="E17416" i="4"/>
  <c r="G17416" i="4"/>
  <c r="E17417" i="4"/>
  <c r="G17417" i="4"/>
  <c r="E17418" i="4"/>
  <c r="G17418" i="4"/>
  <c r="E17419" i="4"/>
  <c r="G17419" i="4"/>
  <c r="E17420" i="4"/>
  <c r="G17420" i="4"/>
  <c r="E17421" i="4"/>
  <c r="G17421" i="4"/>
  <c r="E17422" i="4"/>
  <c r="G17422" i="4"/>
  <c r="E17423" i="4"/>
  <c r="G17423" i="4"/>
  <c r="E17424" i="4"/>
  <c r="G17424" i="4"/>
  <c r="E17425" i="4"/>
  <c r="G17425" i="4"/>
  <c r="E17426" i="4"/>
  <c r="G17426" i="4"/>
  <c r="E17427" i="4"/>
  <c r="G17427" i="4"/>
  <c r="E17428" i="4"/>
  <c r="G17428" i="4"/>
  <c r="E17429" i="4"/>
  <c r="G17429" i="4"/>
  <c r="E17430" i="4"/>
  <c r="G17430" i="4"/>
  <c r="E17431" i="4"/>
  <c r="G17431" i="4"/>
  <c r="E17432" i="4"/>
  <c r="G17432" i="4"/>
  <c r="E17433" i="4"/>
  <c r="G17433" i="4"/>
  <c r="E17434" i="4"/>
  <c r="G17434" i="4"/>
  <c r="E17435" i="4"/>
  <c r="G17435" i="4"/>
  <c r="E17436" i="4"/>
  <c r="G17436" i="4"/>
  <c r="E17437" i="4"/>
  <c r="G17437" i="4"/>
  <c r="E17438" i="4"/>
  <c r="G17438" i="4"/>
  <c r="E17439" i="4"/>
  <c r="G17439" i="4"/>
  <c r="E17440" i="4"/>
  <c r="G17440" i="4"/>
  <c r="E17441" i="4"/>
  <c r="G17441" i="4"/>
  <c r="E17442" i="4"/>
  <c r="G17442" i="4"/>
  <c r="E17443" i="4"/>
  <c r="G17443" i="4"/>
  <c r="E17444" i="4"/>
  <c r="G17444" i="4"/>
  <c r="E17445" i="4"/>
  <c r="G17445" i="4"/>
  <c r="E17446" i="4"/>
  <c r="G17446" i="4"/>
  <c r="E17447" i="4"/>
  <c r="G17447" i="4"/>
  <c r="E17448" i="4"/>
  <c r="G17448" i="4"/>
  <c r="E17449" i="4"/>
  <c r="G17449" i="4"/>
  <c r="E17450" i="4"/>
  <c r="G17450" i="4"/>
  <c r="E17451" i="4"/>
  <c r="G17451" i="4"/>
  <c r="E17452" i="4"/>
  <c r="G17452" i="4"/>
  <c r="E17453" i="4"/>
  <c r="G17453" i="4"/>
  <c r="E17454" i="4"/>
  <c r="G17454" i="4"/>
  <c r="E17455" i="4"/>
  <c r="G17455" i="4"/>
  <c r="E17456" i="4"/>
  <c r="G17456" i="4"/>
  <c r="E17457" i="4"/>
  <c r="G17457" i="4"/>
  <c r="E17458" i="4"/>
  <c r="G17458" i="4"/>
  <c r="E17459" i="4"/>
  <c r="G17459" i="4"/>
  <c r="E17460" i="4"/>
  <c r="G17460" i="4"/>
  <c r="E17461" i="4"/>
  <c r="G17461" i="4"/>
  <c r="E17462" i="4"/>
  <c r="G17462" i="4"/>
  <c r="E17463" i="4"/>
  <c r="G17463" i="4"/>
  <c r="E17464" i="4"/>
  <c r="G17464" i="4"/>
  <c r="E17465" i="4"/>
  <c r="G17465" i="4"/>
  <c r="E17466" i="4"/>
  <c r="G17466" i="4"/>
  <c r="E17467" i="4"/>
  <c r="G17467" i="4"/>
  <c r="E17468" i="4"/>
  <c r="G17468" i="4"/>
  <c r="E17469" i="4"/>
  <c r="G17469" i="4"/>
  <c r="E17470" i="4"/>
  <c r="G17470" i="4"/>
  <c r="E17471" i="4"/>
  <c r="G17471" i="4"/>
  <c r="E17472" i="4"/>
  <c r="G17472" i="4"/>
  <c r="E17473" i="4"/>
  <c r="G17473" i="4"/>
  <c r="E17474" i="4"/>
  <c r="G17474" i="4"/>
  <c r="E17475" i="4"/>
  <c r="G17475" i="4"/>
  <c r="E17476" i="4"/>
  <c r="G17476" i="4"/>
  <c r="E17477" i="4"/>
  <c r="G17477" i="4"/>
  <c r="E17478" i="4"/>
  <c r="G17478" i="4"/>
  <c r="E17479" i="4"/>
  <c r="G17479" i="4"/>
  <c r="E17480" i="4"/>
  <c r="G17480" i="4"/>
  <c r="E17481" i="4"/>
  <c r="G17481" i="4"/>
  <c r="E17482" i="4"/>
  <c r="G17482" i="4"/>
  <c r="E17483" i="4"/>
  <c r="G17483" i="4"/>
  <c r="E17484" i="4"/>
  <c r="G17484" i="4"/>
  <c r="E17485" i="4"/>
  <c r="G17485" i="4"/>
  <c r="E17486" i="4"/>
  <c r="G17486" i="4"/>
  <c r="E17487" i="4"/>
  <c r="G17487" i="4"/>
  <c r="E17488" i="4"/>
  <c r="G17488" i="4"/>
  <c r="E17489" i="4"/>
  <c r="G17489" i="4"/>
  <c r="E17490" i="4"/>
  <c r="G17490" i="4"/>
  <c r="E17491" i="4"/>
  <c r="G17491" i="4"/>
  <c r="E17492" i="4"/>
  <c r="G17492" i="4"/>
  <c r="E17493" i="4"/>
  <c r="G17493" i="4"/>
  <c r="E17494" i="4"/>
  <c r="G17494" i="4"/>
  <c r="E17495" i="4"/>
  <c r="G17495" i="4"/>
  <c r="E17496" i="4"/>
  <c r="G17496" i="4"/>
  <c r="E17497" i="4"/>
  <c r="G17497" i="4"/>
  <c r="E17498" i="4"/>
  <c r="G17498" i="4"/>
  <c r="E17499" i="4"/>
  <c r="G17499" i="4"/>
  <c r="E17500" i="4"/>
  <c r="G17500" i="4"/>
  <c r="E17501" i="4"/>
  <c r="G17501" i="4"/>
  <c r="E17502" i="4"/>
  <c r="G17502" i="4"/>
  <c r="E17503" i="4"/>
  <c r="G17503" i="4"/>
  <c r="E17504" i="4"/>
  <c r="G17504" i="4"/>
  <c r="E17505" i="4"/>
  <c r="G17505" i="4"/>
  <c r="E17506" i="4"/>
  <c r="G17506" i="4"/>
  <c r="E17507" i="4"/>
  <c r="G17507" i="4"/>
  <c r="E17508" i="4"/>
  <c r="G17508" i="4"/>
  <c r="E17509" i="4"/>
  <c r="G17509" i="4"/>
  <c r="E17510" i="4"/>
  <c r="G17510" i="4"/>
  <c r="E17511" i="4"/>
  <c r="G17511" i="4"/>
  <c r="E17512" i="4"/>
  <c r="G17512" i="4"/>
  <c r="E17513" i="4"/>
  <c r="G17513" i="4"/>
  <c r="E17514" i="4"/>
  <c r="G17514" i="4"/>
  <c r="E17515" i="4"/>
  <c r="G17515" i="4"/>
  <c r="E17516" i="4"/>
  <c r="G17516" i="4"/>
  <c r="E17517" i="4"/>
  <c r="G17517" i="4"/>
  <c r="E17518" i="4"/>
  <c r="G17518" i="4"/>
  <c r="E17519" i="4"/>
  <c r="G17519" i="4"/>
  <c r="E17520" i="4"/>
  <c r="G17520" i="4"/>
  <c r="E17521" i="4"/>
  <c r="G17521" i="4"/>
  <c r="E17522" i="4"/>
  <c r="G17522" i="4"/>
  <c r="E17523" i="4"/>
  <c r="G17523" i="4"/>
  <c r="E17524" i="4"/>
  <c r="G17524" i="4"/>
  <c r="E17525" i="4"/>
  <c r="G17525" i="4"/>
  <c r="E17526" i="4"/>
  <c r="G17526" i="4"/>
  <c r="E17527" i="4"/>
  <c r="G17527" i="4"/>
  <c r="E17528" i="4"/>
  <c r="G17528" i="4"/>
  <c r="E17529" i="4"/>
  <c r="G17529" i="4"/>
  <c r="E17530" i="4"/>
  <c r="G17530" i="4"/>
  <c r="E17531" i="4"/>
  <c r="G17531" i="4"/>
  <c r="E17532" i="4"/>
  <c r="G17532" i="4"/>
  <c r="E17533" i="4"/>
  <c r="G17533" i="4"/>
  <c r="E17534" i="4"/>
  <c r="E17535" i="4"/>
  <c r="G17535" i="4"/>
  <c r="G17534" i="4"/>
  <c r="E17536" i="4"/>
  <c r="G17536" i="4"/>
  <c r="E17537" i="4"/>
  <c r="E17538" i="4"/>
  <c r="E17539" i="4"/>
  <c r="G17538" i="4"/>
  <c r="G17537" i="4"/>
  <c r="E17540" i="4"/>
  <c r="G17539" i="4"/>
  <c r="G17540" i="4"/>
  <c r="E17541" i="4"/>
  <c r="E17542" i="4"/>
  <c r="G17541" i="4"/>
  <c r="E17543" i="4"/>
  <c r="G17542" i="4"/>
  <c r="E17544" i="4"/>
  <c r="G17543" i="4"/>
  <c r="G17544" i="4"/>
  <c r="E17545" i="4"/>
  <c r="E17546" i="4"/>
  <c r="G17545" i="4"/>
  <c r="E17547" i="4"/>
  <c r="G17546" i="4"/>
  <c r="E17548" i="4"/>
  <c r="G17547" i="4"/>
  <c r="G17548" i="4"/>
  <c r="E17549" i="4"/>
  <c r="E17550" i="4"/>
  <c r="G17549" i="4"/>
  <c r="E17551" i="4"/>
  <c r="G17550" i="4"/>
  <c r="E17552" i="4"/>
  <c r="G17551" i="4"/>
  <c r="E17553" i="4"/>
  <c r="G17552" i="4"/>
  <c r="E17554" i="4"/>
  <c r="G17553" i="4"/>
  <c r="E17555" i="4"/>
  <c r="G17554" i="4"/>
  <c r="G17555" i="4"/>
  <c r="E17556" i="4"/>
  <c r="G17556" i="4"/>
  <c r="E17557" i="4"/>
  <c r="E17558" i="4"/>
  <c r="G17557" i="4"/>
  <c r="E17559" i="4"/>
  <c r="G17558" i="4"/>
  <c r="E17560" i="4"/>
  <c r="G17559" i="4"/>
  <c r="G17560" i="4"/>
  <c r="E17561" i="4"/>
  <c r="E17562" i="4"/>
  <c r="G17561" i="4"/>
  <c r="E17563" i="4"/>
  <c r="G17562" i="4"/>
  <c r="G17563" i="4"/>
  <c r="E17564" i="4"/>
  <c r="G17564" i="4"/>
  <c r="E17565" i="4"/>
  <c r="E17566" i="4"/>
  <c r="G17565" i="4"/>
  <c r="E17567" i="4"/>
  <c r="G17566" i="4"/>
  <c r="E17568" i="4"/>
  <c r="G17567" i="4"/>
  <c r="E17569" i="4"/>
  <c r="G17568" i="4"/>
  <c r="E17570" i="4"/>
  <c r="G17569" i="4"/>
  <c r="E17571" i="4"/>
  <c r="G17570" i="4"/>
  <c r="G17571" i="4"/>
  <c r="E17572" i="4"/>
  <c r="G17572" i="4"/>
  <c r="E17573" i="4"/>
  <c r="E17574" i="4"/>
  <c r="G17573" i="4"/>
  <c r="E17575" i="4"/>
  <c r="G17574" i="4"/>
  <c r="E17576" i="4"/>
  <c r="G17575" i="4"/>
  <c r="G17576" i="4"/>
  <c r="E17577" i="4"/>
  <c r="E17578" i="4"/>
  <c r="G17577" i="4"/>
  <c r="G17578" i="4"/>
</calcChain>
</file>

<file path=xl/comments1.xml><?xml version="1.0" encoding="utf-8"?>
<comments xmlns="http://schemas.openxmlformats.org/spreadsheetml/2006/main">
  <authors>
    <author>Olivier</author>
    <author>Olivier Jalbert</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W1" authorId="1" shapeId="0">
      <text>
        <r>
          <rPr>
            <b/>
            <sz val="9"/>
            <color indexed="81"/>
            <rFont val="Tahoma"/>
            <family val="2"/>
          </rPr>
          <t>Olivier Jalbert:
"PointOf Interest"</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<sst xmlns="http://schemas.openxmlformats.org/spreadsheetml/2006/main" count="3622" uniqueCount="1104">
  <si>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</si>
  <si>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</si>
  <si>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</si>
  <si>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</si>
  <si>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</si>
  <si>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</si>
  <si>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</si>
  <si>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</si>
  <si>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</si>
  <si>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</si>
  <si>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</si>
  <si>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</si>
  <si>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</si>
  <si>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</si>
  <si>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</si>
  <si>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</si>
  <si>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</si>
  <si>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</si>
  <si>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</si>
  <si>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</si>
  <si>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</si>
  <si>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</si>
  <si>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</si>
  <si>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</si>
  <si>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</si>
  <si>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</si>
  <si>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</si>
  <si>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</si>
  <si>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</si>
  <si>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</si>
  <si>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</si>
  <si>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</si>
  <si>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</si>
  <si>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</si>
  <si>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</si>
  <si>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</si>
  <si>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</si>
  <si>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</si>
  <si>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</si>
  <si>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</si>
  <si>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</si>
  <si>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</si>
  <si>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</si>
  <si>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</si>
  <si>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</si>
  <si>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</si>
  <si>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</si>
  <si>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</si>
  <si>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</si>
  <si>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</si>
  <si>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</si>
  <si>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</si>
  <si>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</si>
  <si>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</si>
  <si>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</si>
  <si>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</si>
  <si>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</si>
  <si>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</si>
  <si>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</si>
  <si>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</si>
  <si>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</si>
  <si>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</si>
  <si>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</si>
  <si>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</si>
  <si>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</si>
  <si>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</si>
  <si>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</si>
  <si>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</si>
  <si>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</si>
  <si>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</si>
  <si>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</si>
  <si>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</si>
  <si>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hall1</t>
  </si>
  <si>
    <t>blackScreen</t>
  </si>
  <si>
    <t>entrance</t>
  </si>
  <si>
    <t>class1</t>
  </si>
  <si>
    <t>class2</t>
  </si>
  <si>
    <t>hall2</t>
  </si>
  <si>
    <t>cafeteria</t>
  </si>
  <si>
    <t>cafeteriaLounge</t>
  </si>
  <si>
    <t>cafeteriaOutside</t>
  </si>
  <si>
    <t>garden</t>
  </si>
  <si>
    <t>gym</t>
  </si>
  <si>
    <t>dormHall</t>
  </si>
  <si>
    <t>dorm</t>
  </si>
  <si>
    <t>dormBathroom</t>
  </si>
  <si>
    <t>[0]</t>
  </si>
  <si>
    <t>[1]</t>
  </si>
  <si>
    <t>[2]</t>
  </si>
  <si>
    <t>[3]</t>
  </si>
  <si>
    <t>[4]</t>
  </si>
  <si>
    <t>[5]</t>
  </si>
  <si>
    <t>[6]</t>
  </si>
  <si>
    <t>[7]</t>
  </si>
  <si>
    <t>[8]</t>
  </si>
  <si>
    <t>[9]</t>
  </si>
  <si>
    <t>[10]</t>
  </si>
  <si>
    <t>[11]</t>
  </si>
  <si>
    <t>[12]</t>
  </si>
  <si>
    <t>[13]</t>
  </si>
  <si>
    <t>[14]</t>
  </si>
  <si>
    <t>[15]</t>
  </si>
  <si>
    <t>[16]</t>
  </si>
  <si>
    <t>[17]</t>
  </si>
  <si>
    <t>[18]</t>
  </si>
  <si>
    <t>[19]</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</si>
  <si>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</si>
  <si>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</si>
  <si>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</si>
  <si>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</si>
  <si>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</si>
  <si>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</si>
  <si>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</si>
  <si>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</si>
  <si>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</si>
  <si>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</si>
  <si>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</si>
  <si>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</si>
  <si>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</si>
  <si>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</si>
  <si>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</si>
  <si>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</si>
  <si>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</si>
  <si>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</si>
  <si>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</si>
  <si>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</si>
  <si>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BOOLEAN DEFAULT false</t>
  </si>
  <si>
    <t>id int,</t>
  </si>
  <si>
    <t>MySQL</t>
  </si>
  <si>
    <t>(I brushed my teeth and put on my clothes in record time. Clumsily grabbing my schoolbag, I rushed out of the dorms and made my way into the school, running.)</t>
  </si>
  <si>
    <t>(As I entered the hallway, I stopped, suddenly realizing something.)</t>
  </si>
  <si>
    <t>... Where are my classes!?</t>
  </si>
  <si>
    <t>(I can’t believe it! Yesterday had been so busy that I had completely forgotten to check where my classes are!)</t>
  </si>
  <si>
    <t>(I groaned and slapped my forehead. Then, I took out my phone and checked my schedule.)</t>
  </si>
  <si>
    <t xml:space="preserve">Well, now I know the room number, but how in the world am I going to know where that room is? This school is huge! </t>
  </si>
  <si>
    <t>*Sigh*</t>
  </si>
  <si>
    <t>Err…(My stomach was rumbling really loudly.)</t>
  </si>
  <si>
    <t>I’m already late, might as well get breakfast and avoid starvation.</t>
  </si>
  <si>
    <t>(I made my way to the counter and ordered some food.)</t>
  </si>
  <si>
    <t>(As the lunch lady handed me my breakfast sandwich, I noticed someone taking a nap on one of the cafeteria tables, at the very back of the room.)</t>
  </si>
  <si>
    <t>(It was a boy with colored hair and a couple of piercings. He looked a little intimidating. I was reluctant to wake him up… he seemed to be having a nice nap.)</t>
  </si>
  <si>
    <t>(Hesitantly, I made my way to the boy’s table and shook him gently.)</t>
  </si>
  <si>
    <t>Hey um, I’m sorry to wake you up but… I kind of need to ask you something?</t>
  </si>
  <si>
    <t>(The boy moved slightly, but only to reposition himself and fall back asleep.)</t>
  </si>
  <si>
    <t>(Awkward.)</t>
  </si>
  <si>
    <t>(I shook him a little harder and raised my voice.)</t>
  </si>
  <si>
    <t>I know you’re tired, but please? This is my first day of school here and I could really use some help right now.</t>
  </si>
  <si>
    <t>(The boy grunted before opening his eyes and giving me a death stare. I gulped.)</t>
  </si>
  <si>
    <t>(I had no idea why he would assume I wanted his autograph, but the sense of urgency that came with being late to class took over his intimidating words.)</t>
  </si>
  <si>
    <t>E-Excuse me, can you show me where this classroom is? (I showed him my schedule on my phone.)</t>
  </si>
  <si>
    <t>(He took a quick look, then raised his eyebrow at me.)</t>
  </si>
  <si>
    <t>(The name sounded familiar, but there was no time for guessing.)</t>
  </si>
  <si>
    <t>I’m really not interested, can we please just hurry?</t>
  </si>
  <si>
    <t xml:space="preserve">Nice to meet you. Your classroom’s not far away, fortunately for you. </t>
  </si>
  <si>
    <t>(I followed him out of the cafeteria.)</t>
  </si>
  <si>
    <t>(Axel chuckled.)</t>
  </si>
  <si>
    <t xml:space="preserve">Let me guess, scholarship student? </t>
  </si>
  <si>
    <t>H-How did you know?!</t>
  </si>
  <si>
    <t xml:space="preserve">(He rolled his eyes, genuinely sounding exasperated. Then, he gave me a small grin.) </t>
  </si>
  <si>
    <t xml:space="preserve">You don’t pretend to know everything, unlike the other kids here. </t>
  </si>
  <si>
    <t>(I wonder what he meant by that.)</t>
  </si>
  <si>
    <t>Come on, follow me!</t>
  </si>
  <si>
    <t>(Axel looked a little ticked off at my words, but shrugged nonetheless.)</t>
  </si>
  <si>
    <t>Alright new kid, let’s get you to class before you blow up.</t>
  </si>
  <si>
    <t xml:space="preserve">Objective Complete: Get some breakfast at the Cafeteria! </t>
  </si>
  <si>
    <t>Thank you so much!</t>
  </si>
  <si>
    <t>Glad I could help, now if you’ll excuse me, I have some sleep to catch up on. That world tour really drained my energy…</t>
  </si>
  <si>
    <t>(He left, waving his hand, heading back to the cafeteria.)</t>
  </si>
  <si>
    <t>World tour?</t>
  </si>
  <si>
    <t>(I shook my head.)</t>
  </si>
  <si>
    <t>No time for that " + user.scholarname + ", you’re already over 20 minutes late…</t>
  </si>
  <si>
    <t xml:space="preserve">Objective Complete: Follow Axel and go back to the Main Hallway! </t>
  </si>
  <si>
    <t>(My heart beat wildly against my chest as I tried to sneak in as quietly as I could.)</t>
  </si>
  <si>
    <t>(But the room was so large that every single sound I made echoed. It only took a few seconds to be noticed by everybody.)</t>
  </si>
  <si>
    <t>(I wished I could go back to my dorm and crawl back into bed…)</t>
  </si>
  <si>
    <t xml:space="preserve">I don’t recall seeing you around the school. </t>
  </si>
  <si>
    <t>teacher</t>
  </si>
  <si>
    <t>(She went through the attendance list before her finger stopped at one name.)</t>
  </si>
  <si>
    <t>(Murmurs and whispers travelled around the room at the mention of my scholarship. I felt my cheeks burn.)</t>
  </si>
  <si>
    <t>SILENCE!</t>
  </si>
  <si>
    <t>(The whispers died.)</t>
  </si>
  <si>
    <t>What is your excuse for being late?</t>
  </si>
  <si>
    <t>(I could barely talk with all those eyes on me, my voice came out weakly.)</t>
  </si>
  <si>
    <t>I-I couldn’t find this classroom…</t>
  </si>
  <si>
    <t>(I heard a couple of giggles. The teacher gave me a stern, but understanding look.)</t>
  </si>
  <si>
    <t>(I let out a little sigh.)</t>
  </si>
  <si>
    <t xml:space="preserve">Take a seat. There is an empty one next to Mr. Nakano and Ms. Nováková. </t>
  </si>
  <si>
    <t xml:space="preserve">(I looked at the back of the class where Tadashi gave me a small wave. Karolina was busy putting on lipgloss.) </t>
  </si>
  <si>
    <t>Alright ma’am. (I made my way to the empty seat.)</t>
  </si>
  <si>
    <t>You’re struggling way too hard, newbie.</t>
  </si>
  <si>
    <t xml:space="preserve">(I felt myself blush.) </t>
  </si>
  <si>
    <t>I had my schedule ready and I was sure I set my alarm yesterday!</t>
  </si>
  <si>
    <t>I overslept.</t>
  </si>
  <si>
    <t>I get it okay? You don’t have to rub it in.</t>
  </si>
  <si>
    <t>Haha! Don’t worry, it happens to the best of us.</t>
  </si>
  <si>
    <t>(Next)</t>
  </si>
  <si>
    <t>But on the first day of school? Now that’s bad luck.</t>
  </si>
  <si>
    <t>Well to be fair, yesterday’s photo fiasco really wore me out. I think I would’ve slept through my alarm anyway.</t>
  </si>
  <si>
    <t>Yes, I can see that.</t>
  </si>
  <si>
    <t>You picked the wrong day to do that though.</t>
  </si>
  <si>
    <t>Hey! I tried to wake up, but I was so exhausted from yesterday’s picture day that I couldn’t have gotten up even if I tried.</t>
  </si>
  <si>
    <t>I’m just pointing out the facts. You’re off to a bad start.</t>
  </si>
  <si>
    <t>Yes well, I’ve always been hard to wake up.</t>
  </si>
  <si>
    <t xml:space="preserve">Alistair’s also like that in the morning whenever he doesn’t have a training session. I have to kick his ass. </t>
  </si>
  <si>
    <t>(Alistair, who was sitting in front of Tadashi, turned around.)</t>
  </si>
  <si>
    <t>Dude, you sleep until 2 P.M. during weekends.</t>
  </si>
  <si>
    <t>It takes energy to run this school.</t>
  </si>
  <si>
    <t>(I heard a scoff from behind us.)</t>
  </si>
  <si>
    <t>Try waking up at 5 A.M on each school day because of Athletics Department mandatory morning training, Tadashi. You learn to cherish sleep like it’s gold. Right, Alistair?</t>
  </si>
  <si>
    <t>Man, I’d give anything for a couple more hours…</t>
  </si>
  <si>
    <t xml:space="preserve">Ms. Pereira Camargo and Mr. Drew, do you have anything you’d like to say to the rest of class? </t>
  </si>
  <si>
    <t>Actually, yes ma’am. I’d like to say that your class is my favorite and I can’t wait until I start learning all about how calculus will have a deep impact on my life.</t>
  </si>
  <si>
    <t>(It was hilariously sarcastic, yet innocent, and I couldn’t help but stifle a laugh. The teacher narrowed his eyes at both Raquel and me. My amusement died and I put on a straight face.)</t>
  </si>
  <si>
    <t xml:space="preserve">Well I’d sure hope so, judging by your lack of motivation and poor performances in my class last year. I expect some improvement. </t>
  </si>
  <si>
    <t>Gotcha!</t>
  </si>
  <si>
    <t xml:space="preserve">One more word and it’s detention for you, Ms. Pereira Camargo. </t>
  </si>
  <si>
    <t>(Raquel promptly nodded and the teacher returned to the blackboard.)</t>
  </si>
  <si>
    <t>(Karolina rolled her eyes at all of us before putting down her lip gloss and smacking her lips.)</t>
  </si>
  <si>
    <t xml:space="preserve">Amateurs. </t>
  </si>
  <si>
    <t>Oh, look at that, the great Karolina Nováková decides to grace us with her words.</t>
  </si>
  <si>
    <t>Indeed, and you should be grateful.</t>
  </si>
  <si>
    <t xml:space="preserve">You’ve got to be realistic if you want to convince someone. Instead of showing excess motivation, you should’ve told her that you were asking Alistair what the homework was. </t>
  </si>
  <si>
    <t>You’d know all about manipulating people, wouldn’t you?</t>
  </si>
  <si>
    <t xml:space="preserve">That’s already knowing a lot more than you do. </t>
  </si>
  <si>
    <t>(It suddenly felt like the class’ temperature dropped several degrees.)</t>
  </si>
  <si>
    <t>(Tadashi narrowed his eyes at them.)</t>
  </si>
  <si>
    <t xml:space="preserve">Shut up. I already have to deal with Axel’s return today, I don’t need extra stress. </t>
  </si>
  <si>
    <t>(I have never seen Karolina blush before…She looks pretty embarrassed.)</t>
  </si>
  <si>
    <t>(She firmly clutched her makeup case, looking a little weak, and avoided his gaze. Why did Tadashi’s words hit her like that?)</t>
  </si>
  <si>
    <t xml:space="preserve">Oh shit! Axel’s back from his tour? Man, he must be practicing his camouflage skills right now, haha! </t>
  </si>
  <si>
    <t xml:space="preserve">Yeah. He gets better at hiding from screaming fangirls and Tadashi every time he comes back. </t>
  </si>
  <si>
    <t>(Tadashi groaned.)</t>
  </si>
  <si>
    <t>(My mind darted back to earlier, to the boy I met in the cafeteria.)</t>
  </si>
  <si>
    <t>Wait, does he have dark hair with blonde tips, brown eyes, and piercings?</t>
  </si>
  <si>
    <t xml:space="preserve">Yup, that’s Mr. Rockstar alright. </t>
  </si>
  <si>
    <t>(I stared at Raquel, perplexed.)</t>
  </si>
  <si>
    <t>You mean, he’s actually famous?!</t>
  </si>
  <si>
    <t>(They all looked at me funny.)</t>
  </si>
  <si>
    <t xml:space="preserve">You didn’t know? This guy’s a legit rockstar. </t>
  </si>
  <si>
    <t xml:space="preserve">He’s very popular, I’m surprised you haven’t heard of him. He’s all over social media. Takes off his shirt on stage and throws it for an unlucky girl to catch and all. </t>
  </si>
  <si>
    <t>Here.</t>
  </si>
  <si>
    <t>(She handed me her cell phone. There was a picture of Axel, holding a guitar and performing on a stage in front of what seemed like thousands of people.)</t>
  </si>
  <si>
    <t>Woah… (I knew Arlington was going to be filled with rich, upper class teenagers… but celebrities?!)</t>
  </si>
  <si>
    <t>He may be famous, but he needs to get his high school diploma. Unfortunately for us, that means dealing with the crazy fangirls in the hallway and trying to locate him in this goddamn school.</t>
  </si>
  <si>
    <t>(I couldn’t believe it.)</t>
  </si>
  <si>
    <t>(I had actually spoken to a celebrity! And I might have classes with him!)</t>
  </si>
  <si>
    <t>(And this is only my first day at Arlington…)</t>
  </si>
  <si>
    <t xml:space="preserve">He’s still no match for you, Tadashi. </t>
  </si>
  <si>
    <t>I know.</t>
  </si>
  <si>
    <t>(The bell rang, and the others gathered their things. Raquel was the first to dart out of the classroom.)</t>
  </si>
  <si>
    <t>(Now that I think about it, I should’ve totally seen it coming.)</t>
  </si>
  <si>
    <t>(Axel was talking about a world tour, assumed I was going to ask for an autograph, and seemed very tired. I really should’ve pieced it all together.)</t>
  </si>
  <si>
    <t>(And I’m supposed to be a scholarship student...)</t>
  </si>
  <si>
    <t>(This guy probably has a lot to deal with right now, but he seemed happy to talk to someone other than a fangirl.)</t>
  </si>
  <si>
    <t>(Maybe I should try to find him and see if he’s alright.)</t>
  </si>
  <si>
    <t xml:space="preserve">Objective Complete: Quick! Get into Classroom 1!  </t>
  </si>
  <si>
    <t>(I should also try to talk to the people I met yesterday. I could use some friends around here.)</t>
  </si>
  <si>
    <t>Dude, where were you yesterday? Ellie and I searched the entire school for you.</t>
  </si>
  <si>
    <t>(Tegan was speaking to a guy I hadn’t seen before.)</t>
  </si>
  <si>
    <t>Godammit, is it Axel again?</t>
  </si>
  <si>
    <t xml:space="preserve">Most likely. </t>
  </si>
  <si>
    <t xml:space="preserve">Well, remind me to bring some popcorn for their daily fight! </t>
  </si>
  <si>
    <t>(Tegan gave me a small smile.)</t>
  </si>
  <si>
    <t>Um, hey Tegan!</t>
  </si>
  <si>
    <t>Hey! How come I haven’t seen you around before?</t>
  </si>
  <si>
    <t xml:space="preserve">Nice to meet you! I’m Tyler, your resident artistic genius here at Arlington. </t>
  </si>
  <si>
    <t>And he’s modest too.</t>
  </si>
  <si>
    <t xml:space="preserve">What can I say, I’m perfect. </t>
  </si>
  <si>
    <t>So, what are you guys up to?</t>
  </si>
  <si>
    <t xml:space="preserve">Well, Tyler missed picture day, but all he cares about is partying. </t>
  </si>
  <si>
    <t>Party?</t>
  </si>
  <si>
    <t xml:space="preserve">This afternoon, at the dorms. You’ll hear about it, trust me. </t>
  </si>
  <si>
    <t>Come on, man!</t>
  </si>
  <si>
    <t>Hell no.</t>
  </si>
  <si>
    <t xml:space="preserve">Plus, my sister’s going to be there. </t>
  </si>
  <si>
    <t xml:space="preserve">Yeah...I must admit I’m not too keen on talking to her. </t>
  </si>
  <si>
    <t>You guys could also play after the party, right? That way, Tyler gets to go and you get to play.</t>
  </si>
  <si>
    <t>Your sister?</t>
  </si>
  <si>
    <t xml:space="preserve">Unfortunately, we only have two controllers. </t>
  </si>
  <si>
    <t>B-But if I ever get another, I’ll invite you.</t>
  </si>
  <si>
    <t>See Tyler? " + user.scholarname + " knows where the real fun is.</t>
  </si>
  <si>
    <t xml:space="preserve">I like your problem solving skills, new kid. </t>
  </si>
  <si>
    <t>Come on man, I covered your ass for not showing up to class this morning.</t>
  </si>
  <si>
    <t>What did you say?</t>
  </si>
  <si>
    <t>I’m surprised you haven’t met her yet. She makes sure people know her.</t>
  </si>
  <si>
    <t>Tall, red hair like mine, always looks like she’s ready to strike a pose? Her name is Karolina.</t>
  </si>
  <si>
    <t>Oh! I &lt;em&gt;have&lt;/em&gt; met her! She’s the first person I met here.</t>
  </si>
  <si>
    <t>You know, I really should’ve put two and two together. You look alike!</t>
  </si>
  <si>
    <t>Ha! We are twins, but we’re not exactly alike.</t>
  </si>
  <si>
    <t>Thus, why I’m going to try to avoid her at Raquel’s party.</t>
  </si>
  <si>
    <t>Ha! You wish!</t>
  </si>
  <si>
    <t>I mean, the party only happens tonight, you can play this game after.</t>
  </si>
  <si>
    <t>You have a sister?</t>
  </si>
  <si>
    <t>S-Sure!</t>
  </si>
  <si>
    <t>Say what now?!</t>
  </si>
  <si>
    <t xml:space="preserve">I procrastinate on a lot of things, but playing games isn’t one of them. </t>
  </si>
  <si>
    <t xml:space="preserve">I kind of wanted to play with him though, since I know he has no real chance of winning against me. </t>
  </si>
  <si>
    <t>And I covered Tyler for not showing up to class this morning. He owes me.</t>
  </si>
  <si>
    <t>Dammit, fine. But you better let me be player one.</t>
  </si>
  <si>
    <t xml:space="preserve">I’ll text Raquel and tell her I can’t come. </t>
  </si>
  <si>
    <t>(Is Raquel hosting that party?)</t>
  </si>
  <si>
    <t>And text Tadashi to tell him you need to take your picture.</t>
  </si>
  <si>
    <t>No way man, he has so much to do already today. First day of classes is always killer for him.</t>
  </si>
  <si>
    <t>I’ll do it tomorrow.</t>
  </si>
  <si>
    <t>I think you should do it today.</t>
  </si>
  <si>
    <t>Do what feels right to you!</t>
  </si>
  <si>
    <t>Yeah, you should do it tomorrow</t>
  </si>
  <si>
    <t xml:space="preserve">Tadashi may be busy but I doubt he’ll bite. </t>
  </si>
  <si>
    <t>Ha! This guy turns into a monster when he’s stressed.</t>
  </si>
  <si>
    <t xml:space="preserve">You’ve still got a lot to learn, new kid. </t>
  </si>
  <si>
    <t xml:space="preserve">But you’re right, I might as well do it today. </t>
  </si>
  <si>
    <t>You’ve got to trust your instincts sometimes, right?</t>
  </si>
  <si>
    <t>Definitely! But I’m acting mostly out of fear of our charming President, haha!</t>
  </si>
  <si>
    <t>Don’t rush it, the picture is probably not that important right?</t>
  </si>
  <si>
    <t xml:space="preserve">Tell that to the recruiters who want to have your complete file in their hands. </t>
  </si>
  <si>
    <t xml:space="preserve">Getting a job as an artist is hard you know! </t>
  </si>
  <si>
    <t>Oh, right. I haven’t thought about it that way.</t>
  </si>
  <si>
    <t>Oh shoot, I just remembered!</t>
  </si>
  <si>
    <t>We had this book to read for the summer… What was it called again? I need to read that before 4th period.</t>
  </si>
  <si>
    <t>You don’t even know the title and you expect to read hundreds of pages just like that?</t>
  </si>
  <si>
    <t>You don’t know if you don’t try! Photographic memory, remember?</t>
  </si>
  <si>
    <t xml:space="preserve">You’re insane. Come on, I’ll lend you my copy. </t>
  </si>
  <si>
    <t xml:space="preserve">Haha! See you later " + user.scholarname + ". </t>
  </si>
  <si>
    <t>Later, you guys!</t>
  </si>
  <si>
    <t>(Alistair is in the back of the gym, lifting weights.)</t>
  </si>
  <si>
    <t>(Once he saw me, he put his dumbell down and waved at me.)</t>
  </si>
  <si>
    <t>Do you do this everyday?</t>
  </si>
  <si>
    <t>Working the same muscle intensely two days in a row can be dangerous, so I switch it up. But I do train every day!</t>
  </si>
  <si>
    <t>You must be passionate!</t>
  </si>
  <si>
    <t>That’s what you need to be to make it to the Olympics.</t>
  </si>
  <si>
    <t>The Olympics?</t>
  </si>
  <si>
    <t>Oh cool! What’s your sport?</t>
  </si>
  <si>
    <t>...Are you sure you’re going to make it there?</t>
  </si>
  <si>
    <t>Yes, I know what the Olympic games are, haha!</t>
  </si>
  <si>
    <t>You know, this international competition where athletes compete in their disciplines every four years?</t>
  </si>
  <si>
    <t>I’m just surprised that you can train for that, here at Arlington. I mean, isn’t that ambitious for a high school student?</t>
  </si>
  <si>
    <t>Maybe, but what’s life without a little ambition?</t>
  </si>
  <si>
    <t xml:space="preserve">I’m going to get a medal in boxing. </t>
  </si>
  <si>
    <t>Boxing! But I pretty much train in martial arts in general.</t>
  </si>
  <si>
    <t>Wow! Do you have a professional boxing name?</t>
  </si>
  <si>
    <t xml:space="preserve">Not yet! </t>
  </si>
  <si>
    <t>I’ll try to pitch in some ideas, then!</t>
  </si>
  <si>
    <t>And I’ll be sure to note them down.</t>
  </si>
  <si>
    <t>What do you mean?</t>
  </si>
  <si>
    <t>...</t>
  </si>
  <si>
    <t>It’s just, you have to train really really hard for that. Only the best make it in. Could you handle rejection?</t>
  </si>
  <si>
    <t>I’m sure you can make it though!</t>
  </si>
  <si>
    <t>(Alistair’s eyes were glued to the floor. I couldn’t help but feel bad for bringing it up.)</t>
  </si>
  <si>
    <t>*Brrr*</t>
  </si>
  <si>
    <t>(Alistair’s phone vibrated. He took it out, read his text, and broke into a huge smile.)</t>
  </si>
  <si>
    <t>Haha!</t>
  </si>
  <si>
    <t>Woah, I’ve never seen someone become so happy because of a text!</t>
  </si>
  <si>
    <t xml:space="preserve">It’s my little sister. She just got a cellphone and now she can’t stop texting me about my family’s daily lives. </t>
  </si>
  <si>
    <t>Back home, we’re a full house! Five children.</t>
  </si>
  <si>
    <t>F-Five? Sounds like you were never bored!</t>
  </si>
  <si>
    <t>Was it hard leaving them to come here?</t>
  </si>
  <si>
    <t>Don’t they get on your nerves sometimes?</t>
  </si>
  <si>
    <t>You can say that again!</t>
  </si>
  <si>
    <t>Of course…</t>
  </si>
  <si>
    <t xml:space="preserve">Ha! All the time, even when I go back back home for the holidays and during the summer. </t>
  </si>
  <si>
    <t xml:space="preserve">But I wouldn’t change it for the world. </t>
  </si>
  <si>
    <t>You know, I’ve always wanted siblings...</t>
  </si>
  <si>
    <t>Doesn’t it get a little overwhelming?</t>
  </si>
  <si>
    <t>I couldn’t get a minute of peace and quiet!</t>
  </si>
  <si>
    <t>I’m an only child, and since it’s just me and my dad, I kind of grew up alone.</t>
  </si>
  <si>
    <t>So I think you’re really lucky!</t>
  </si>
  <si>
    <t>Tell you what, next time my family visits, I’ll invite you over.</t>
  </si>
  <si>
    <t>The younger ones always go nuts for this school. They want to meet everyone, haha!</t>
  </si>
  <si>
    <t>Haha! I’d be happy to meet them!</t>
  </si>
  <si>
    <t xml:space="preserve">I’ll be ready. </t>
  </si>
  <si>
    <t xml:space="preserve">Just a heads up, they will ask you thousands of questions about you and your life and won’t let you go until you answer them all. </t>
  </si>
  <si>
    <t>Hopefully! Or else you don’t stand a chance.</t>
  </si>
  <si>
    <t xml:space="preserve">Of course! Especially when you’re the oldest one. </t>
  </si>
  <si>
    <t>But I wouldn’t change it for the world.</t>
  </si>
  <si>
    <t xml:space="preserve">It was really hard leaving them. I call them every night but it just isn’t the same. </t>
  </si>
  <si>
    <t>You’re a scholarship student too?!</t>
  </si>
  <si>
    <t>(Wait, what?)</t>
  </si>
  <si>
    <t>Yeah!</t>
  </si>
  <si>
    <t>(Somehow, this made me really happy. I wasn’t the only one in my class!)</t>
  </si>
  <si>
    <t xml:space="preserve">Seeing you earlier in class reminded me of how I felt when I first came here. The people here are nothing like back home. </t>
  </si>
  <si>
    <t>Tell me about it…</t>
  </si>
  <si>
    <t>But you’ll get the hang of it. I already had Tadashi when I came here, but it’s not as hard as you think to make friends.</t>
  </si>
  <si>
    <t>(I really hope he’s right.)</t>
  </si>
  <si>
    <t xml:space="preserve">I know it’s hard to believe but...some of the people here have been through a lot. </t>
  </si>
  <si>
    <t xml:space="preserve">They might seem closed off to you at first, but despite their social background, they really aren’t as intimidating as you think. </t>
  </si>
  <si>
    <t>I guess so…</t>
  </si>
  <si>
    <t>Anyways, I’ve got to finish my reps. See you around school!</t>
  </si>
  <si>
    <t>Later Alistair!</t>
  </si>
  <si>
    <t xml:space="preserve">Hey Tadashi! </t>
  </si>
  <si>
    <t xml:space="preserve">Hey " + user.scholarname + ", I meant to ask you. Have you seen Axel anywhere? I really need to talk to that jerk or the school’s staff will be chasing us both down. </t>
  </si>
  <si>
    <t>(Tell the truth.)</t>
  </si>
  <si>
    <t>(Lie to him)</t>
  </si>
  <si>
    <t xml:space="preserve">I saw him in the cafeteria. He’s the one that showed me where my class was this morning. I probably wouldn’t have made it otherwise. </t>
  </si>
  <si>
    <t>Seriously? I’m surprised he hasn’t snapped at you.</t>
  </si>
  <si>
    <t>How did you tame the dragon?</t>
  </si>
  <si>
    <t>He actually did snap at me. He was taking a nap and I woke him up to ask for directions. I think he thought I was going to ask him for an autograph.</t>
  </si>
  <si>
    <t>Of &lt;em&gt;course&lt;/em&gt; he did.</t>
  </si>
  <si>
    <t xml:space="preserve">In any case, thanks " + user.scholarname + ". I’ll go check if he’s still in the cafeteria. </t>
  </si>
  <si>
    <t>No problem! But why is it so important for you to find him?</t>
  </si>
  <si>
    <t>(Tadashi sighed.)</t>
  </si>
  <si>
    <t xml:space="preserve">Axel is kind of… infamous for breaking rules. Whether it’s at school or him pulling a publicity stunt. </t>
  </si>
  <si>
    <t xml:space="preserve">So, as you can imagine, there are hordes of paparazzi currently outside the school’s gate trying to get a shot. I’ve tried everything in the past, but they simply won’t budge unless they see Axel. </t>
  </si>
  <si>
    <t>Oh, I understand.</t>
  </si>
  <si>
    <t>This guy loves attention, but this is private Arlington Academy property; it’s his responsibility to deal with his ‘outside visitors’. Lady Arlington is up my ass about ‘stressing the importance of responsibility to my fellow students.</t>
  </si>
  <si>
    <t>But how come the school isn’t taking action against the paparazzi?</t>
  </si>
  <si>
    <t xml:space="preserve">Ha! They’ve tried everything! Calling the cops, threats... Nothing works. </t>
  </si>
  <si>
    <t>Only Axel can get rid of them.</t>
  </si>
  <si>
    <t xml:space="preserve">Yeah, that’s why I’ve really got to find him before they demolish our gate. </t>
  </si>
  <si>
    <t xml:space="preserve">Thanks for the intel, I owe you one. </t>
  </si>
  <si>
    <t>Later!</t>
  </si>
  <si>
    <t xml:space="preserve">Nope. </t>
  </si>
  <si>
    <t xml:space="preserve">Look " + user.scholarname + ", I can spot a liar from miles away. </t>
  </si>
  <si>
    <t xml:space="preserve">I don’t think you understand the situation he’s in… and even more importantly, the situation &lt;em&gt;I’m&lt;/em&gt; in. </t>
  </si>
  <si>
    <t xml:space="preserve">Axel has been breaking too many rules, and he’s attracting too much outside attention. Paparazzi is everywhere. The only thing keeping them from entering school grounds are the guards near the gate. </t>
  </si>
  <si>
    <t>(Tadashi gave me menacing eyes.)</t>
  </si>
  <si>
    <t xml:space="preserve">Therefore, I would really appreciate it if you could cut the crap, and tell me where you saw Axel last. </t>
  </si>
  <si>
    <t>(Seeing Tadashi so mad made me shudder.)</t>
  </si>
  <si>
    <t>(He seemed to have a good reason to search for Axel too…)</t>
  </si>
  <si>
    <t xml:space="preserve">He was in the cafeteria this morning. </t>
  </si>
  <si>
    <t>(Tadashi took a step back, the anger in his eyes slowly fading away to make place for satisfaction.)</t>
  </si>
  <si>
    <t>Thank you.</t>
  </si>
  <si>
    <t>(He left quickly, walking straight towards the cafeteria.)</t>
  </si>
  <si>
    <t xml:space="preserve">(I should try talking to someone else.) </t>
  </si>
  <si>
    <t>(I looked around, hoping to spot Axel in the crowd, but he was nowhere to be found.)</t>
  </si>
  <si>
    <t>(Raquel wasn’t kidding when she said he was a pro at hiding.)</t>
  </si>
  <si>
    <t>(Speak of the devil!)</t>
  </si>
  <si>
    <t xml:space="preserve">You’re really lucky you know? She’s usually ruthless when it comes to new students. Especially when it comes to scholarship students. </t>
  </si>
  <si>
    <t xml:space="preserve">Really? I wonder why I didn’t get detention. </t>
  </si>
  <si>
    <t xml:space="preserve">Probably the face you made. I don’t think I’ve ever seen someone blush so hard, haha! </t>
  </si>
  <si>
    <t xml:space="preserve">Oh man, I hate my alarm so much for not ringing. </t>
  </si>
  <si>
    <t>Hey, no sweat. These things happen.</t>
  </si>
  <si>
    <t>Also, if you feel like saving your reputation and making friends around here, you could come to our homecoming dorm party tonight</t>
  </si>
  <si>
    <t>(That’s the party Tyler was talking about earlier!)</t>
  </si>
  <si>
    <t>Arlington Academy allows us to throw dorm parties?!</t>
  </si>
  <si>
    <t>...What?</t>
  </si>
  <si>
    <t xml:space="preserve">Don’t make this face, haha! </t>
  </si>
  <si>
    <t xml:space="preserve">You know, all that &lt;em&gt;fun&lt;/em&gt;, academically approved stuff. </t>
  </si>
  <si>
    <t>So, what usually happens is that we throw a better homecoming party in the dorms while the teachers are busy supervising the school’s official cocktail in the gym.</t>
  </si>
  <si>
    <t>We’ve never been caught so far!</t>
  </si>
  <si>
    <t>Wow. I always imagined Arlington Academy students to be more…</t>
  </si>
  <si>
    <t xml:space="preserve">Rich, snob, and a stickler for rules? </t>
  </si>
  <si>
    <t>Well...uh…</t>
  </si>
  <si>
    <t xml:space="preserve">Yeah we have plenty of those too. </t>
  </si>
  <si>
    <t>Oh.</t>
  </si>
  <si>
    <t xml:space="preserve">They’re not invited to the party. </t>
  </si>
  <si>
    <t>(She winked at me.)</t>
  </si>
  <si>
    <t>I’m really glad! I hope I make more friends like you here.</t>
  </si>
  <si>
    <t>I don’t know...I’m a little scared of getting caught.</t>
  </si>
  <si>
    <t>That’s easy, you just have to come to my party! I’ll introduce you.</t>
  </si>
  <si>
    <t xml:space="preserve">You’re kind of acting like one. </t>
  </si>
  <si>
    <t>Didn’t you just say that you didn’t like students who are stickler for rules?</t>
  </si>
  <si>
    <t xml:space="preserve">Well you can’t blame me for thinking of the possibilities. </t>
  </si>
  <si>
    <t>I guess not…</t>
  </si>
  <si>
    <t>I’m really glad you aren’t like that, you seem really cool!</t>
  </si>
  <si>
    <t>Woah, I’m touched!</t>
  </si>
  <si>
    <t>Hey, it’s true! I’d definitely want to hang out with you more. Especially outside of class.</t>
  </si>
  <si>
    <t>Straightforward and honest. I already like you newbie!</t>
  </si>
  <si>
    <t xml:space="preserve">In any case, you’re free to come if you want to! If we’re lucky, Axel might even show up! This guy is great at parties. </t>
  </si>
  <si>
    <t>I’ll think about it.</t>
  </si>
  <si>
    <t>I don’t know...what if things get out of control?</t>
  </si>
  <si>
    <t>That sounds awesome!</t>
  </si>
  <si>
    <t>Yeah, think about all the fun we’re gonna have!</t>
  </si>
  <si>
    <t>Haha! You’re tempting me!</t>
  </si>
  <si>
    <t>The only way that could happen is if we get caught. And we make sure that doesn’t happen.</t>
  </si>
  <si>
    <t xml:space="preserve">Nobody has snitched yet, not even Tadashi. I think it’s because he’s scared he’ll be associated with the party. </t>
  </si>
  <si>
    <t>Oh, wow. Then I’ll definitely consider.</t>
  </si>
  <si>
    <t xml:space="preserve">Ha! I knew I saw a party animal inside you, newbie. </t>
  </si>
  <si>
    <t>Nah, it’s only because you make it sound so fun.</t>
  </si>
  <si>
    <t xml:space="preserve">Well, if ever you decide to come, the party is near my dorm and it starts right when Arlington’s homecoming cocktail starts. </t>
  </si>
  <si>
    <t>When in doubt, follow the music and it should lead you straight there!</t>
  </si>
  <si>
    <t>Okay!</t>
  </si>
  <si>
    <t>(Raquel took a quick look at her phone before gasping.)</t>
  </si>
  <si>
    <t>Oh shit! Afternoon training starts soon. Coach will kill me if I’m late again.</t>
  </si>
  <si>
    <t>(She gobbled up her sandwich in a record time.)</t>
  </si>
  <si>
    <t>(I doubt that’s good for you before playing sports… She could get a cramp.)</t>
  </si>
  <si>
    <t>See you later, " + user.scholarname + "!</t>
  </si>
  <si>
    <t>See ya!</t>
  </si>
  <si>
    <t>I’m new here! My name is " + user.scholarname + ".</t>
  </si>
  <si>
    <t>(I entered the classroom and immediately spotted Claire at the back.)</t>
  </si>
  <si>
    <t>(She was on the phone and looked pretty upset.)</t>
  </si>
  <si>
    <t xml:space="preserve">What do you mean it’s not working? I thought it was the best they could offer. </t>
  </si>
  <si>
    <t>…</t>
  </si>
  <si>
    <t>It’s okay, we’ll figure it out. I’m going to-</t>
  </si>
  <si>
    <t>(She stopped when she saw me.)</t>
  </si>
  <si>
    <t>I-I have to go. I’ll call you tonight.</t>
  </si>
  <si>
    <t>Oh, no actually. I was just wandering around, looking for someone to talk to.</t>
  </si>
  <si>
    <t xml:space="preserve">I’m not exactly the outgoing type. </t>
  </si>
  <si>
    <t>link 1</t>
  </si>
  <si>
    <t>link 2</t>
  </si>
  <si>
    <t>link 3</t>
  </si>
  <si>
    <t>text 1</t>
  </si>
  <si>
    <t>text 2</t>
  </si>
  <si>
    <t>text 3</t>
  </si>
  <si>
    <t>[4 - Expr.]</t>
  </si>
  <si>
    <t>[2 - Expr.]</t>
  </si>
  <si>
    <t>Char. 1</t>
  </si>
  <si>
    <t>Char. 2</t>
  </si>
  <si>
    <t>Option</t>
  </si>
  <si>
    <t>POI</t>
  </si>
  <si>
    <t>isVisited</t>
  </si>
  <si>
    <t>It’s alright, I adapt!</t>
  </si>
  <si>
    <t>That’s an understatement! Haha!</t>
  </si>
  <si>
    <t>I don’t mind that, I’d really like to be your friend.</t>
  </si>
  <si>
    <t>Well you’re off to a great start.</t>
  </si>
  <si>
    <t>Y-Yeah…</t>
  </si>
  <si>
    <t>I-I…</t>
  </si>
  <si>
    <t>Me too!</t>
  </si>
  <si>
    <t>So...What’s up?</t>
  </si>
  <si>
    <t>My life is pretty boring, I don’t think you’d want to hear much of it.</t>
  </si>
  <si>
    <t>But ask me a question and I’ll do my best to answer!</t>
  </si>
  <si>
    <t>Well, I was wondering, why were you so interested in the school’s medical herbs yesterday?</t>
  </si>
  <si>
    <t>Well, you looked pretty upset earlier...on the phone...</t>
  </si>
  <si>
    <t>I want to be a neurosurgeon one day. The human brain fascinates me.</t>
  </si>
  <si>
    <t xml:space="preserve">Woah, that’s awesome! </t>
  </si>
  <si>
    <t>I actually volunteer at the city’s hospital every weekend. I love to help patients get better.</t>
  </si>
  <si>
    <t xml:space="preserve">I… I hope that someday, I’ll be able to save lives. </t>
  </si>
  <si>
    <t>I’m sure you will.</t>
  </si>
  <si>
    <t>(Claire blushed slightly as she smiled.)</t>
  </si>
  <si>
    <t>O-Oh um…</t>
  </si>
  <si>
    <t>I was talking to someone… but if you don’t mind, I’d rather not talk about it.</t>
  </si>
  <si>
    <t>Oh, it’s okay. I hope things work out in the end!</t>
  </si>
  <si>
    <t>Y-Yeah, me too.</t>
  </si>
  <si>
    <t>I-In any case, I have some homework to finish. It was nice talking to you!</t>
  </si>
  <si>
    <t>Talk to you later, Claire!</t>
  </si>
  <si>
    <t>(When I entered the dorms, I heard a few sobs coming from the bathrooms.)</t>
  </si>
  <si>
    <t>(Curious, I walked over to the door.)</t>
  </si>
  <si>
    <t>(That’s when I heard a familiar voice....)</t>
  </si>
  <si>
    <t>Useless, useless, USELESS!</t>
  </si>
  <si>
    <t>(Were those...tears in her eyes?)</t>
  </si>
  <si>
    <t>I need to work harder… It needs to be better.</t>
  </si>
  <si>
    <t>(She looked very distressed, and it was making me a little concerned. Karolina didn’t seem like the type of person that could be easily shaken.)</t>
  </si>
  <si>
    <t>(I decided to make my presence known.)</t>
  </si>
  <si>
    <t>Hey, Karolina? Are you okay?</t>
  </si>
  <si>
    <t>(The moment she saw me, Karolina’s eyes went cold and all traces of emotions on her face were gone.)</t>
  </si>
  <si>
    <t>Who gave you the right to speak to me?</t>
  </si>
  <si>
    <t>(I was speechless.)</t>
  </si>
  <si>
    <t>I-I… I was just wondering if you-</t>
  </si>
  <si>
    <t>(She narrowed her eyes at me and walked over me, slowly.)</t>
  </si>
  <si>
    <t>Let’s get something clear.</t>
  </si>
  <si>
    <t>I don’t hang out with just anybody. The people I want as friends? I want them to be the best. I &lt;em&gt;need&lt;/em&gt; them to be the best.</t>
  </si>
  <si>
    <t>I need friends that will be able to handle it when I &lt;em&gt;dominate&lt;/em&gt; the fashion industry in a couple of years. I want a crew of competent people I can depend on.</t>
  </si>
  <si>
    <t>Stay out of my way.</t>
  </si>
  <si>
    <t>(Her words struck me like little ice shards.)</t>
  </si>
  <si>
    <t>(I couldn’t believe it...Was I really being treated this way because of my scholarship?)</t>
  </si>
  <si>
    <t>(Was this why she and Alistair clashed earlier during class?)</t>
  </si>
  <si>
    <t>(Still, I didn’t want to let myself be intimidated by her.)</t>
  </si>
  <si>
    <t>(Still, I couldn’t help but ask her why she was so upset.)</t>
  </si>
  <si>
    <t xml:space="preserve">You’re judging me without even getting to know me. </t>
  </si>
  <si>
    <t xml:space="preserve">So yeah, I &lt;em&gt;will&lt;/em&gt; stay out of your way. I’d rather die than to have friends as closed-minded and stuck up as you. </t>
  </si>
  <si>
    <t xml:space="preserve">Good luck \"dominating\" the Fashion industry with that crappy attitude. </t>
  </si>
  <si>
    <t>Ha! You’ve got quite an attitude yourself. If you weren’t you, I’d probably admire that.</t>
  </si>
  <si>
    <t>Want my advice though? Tone it down when you’re speaking to someone clearly better than you.</t>
  </si>
  <si>
    <t>(I was getting more and more upset.)</t>
  </si>
  <si>
    <t>Look, I just wanted to know if you were alright. I heard you crying and-</t>
  </si>
  <si>
    <t>(She instantly flared up, her cold demeanor vanishing.)</t>
  </si>
  <si>
    <t>I don’t need someone as useless as you to worry about me.</t>
  </si>
  <si>
    <t>Also, I. Do. &lt;em&gt;Not.&lt;/em&gt; Cry.</t>
  </si>
  <si>
    <t>(Karolina cleared her throat and took her makeup bag with her.)</t>
  </si>
  <si>
    <t>Oh and stay away from Neha and Tadashi. They deserve better than you.</t>
  </si>
  <si>
    <t>(She left the bathroom without saying anything else.)</t>
  </si>
  <si>
    <t>Ugh! (I felt so enraged...and hurt.)</t>
  </si>
  <si>
    <t>(I can’t believe how quickly her opinion about me changed...just yesterday, she was being civil and now, I’m not good enough to even &lt;em&gt;speak&lt;/em&gt; to her?!)</t>
  </si>
  <si>
    <t>(How many students were like Karolina? How many of them would treat me this way because of my scholarship?)</t>
  </si>
  <si>
    <t>(Would I even be able to make some friends at Arlington? Especially considering I have someone like Karolina as my dorm neighbor...)</t>
  </si>
  <si>
    <t>(I made my way to the second hallway, where I spotted Neha sitting on one of the couches.)</t>
  </si>
  <si>
    <t>(She was scribbling what looked like clothes in a sketchbook.)</t>
  </si>
  <si>
    <t>(Karolina’s warning echoed in my head…)</t>
  </si>
  <si>
    <t>(But from what I’ve seen from Tadashi and Neha, they don’t seem to care about my scholarship.)</t>
  </si>
  <si>
    <t>(...)</t>
  </si>
  <si>
    <t>(I can’t let Karolina intimidate me like this. If Neha and I get along, there’s nothing she can do about it.)</t>
  </si>
  <si>
    <t>Hey Neha!</t>
  </si>
  <si>
    <t>(She jumped slightly out of surprise, she must have been very focused on her designs.)</t>
  </si>
  <si>
    <t>Oh, okay. (She was much more aloof now compared to yesterday.)</t>
  </si>
  <si>
    <t>(Was it because she heard about my scholarship?)</t>
  </si>
  <si>
    <t>(No, I can’t assume these things. It’s best for me to judge her behaviour without being influenced by my feelings.)</t>
  </si>
  <si>
    <t>Actually Neha, can I ask you a question?</t>
  </si>
  <si>
    <t>Sure.</t>
  </si>
  <si>
    <t>(She didn’t bother looking up from her sketchpad.)</t>
  </si>
  <si>
    <t>I saw Karolina in the dorm bathrooms… She didn’t look too good.</t>
  </si>
  <si>
    <t>(THAT, however, made her eyes shoot up.)</t>
  </si>
  <si>
    <t>What do you mean by that?</t>
  </si>
  <si>
    <t xml:space="preserve">I think she was crying. She kept repeating that she should work harder for something. </t>
  </si>
  <si>
    <t>Do you know what’s up?</t>
  </si>
  <si>
    <t>(Neha paused for a second, soaking in my words, then let out a heavy sigh.)</t>
  </si>
  <si>
    <t>She’s been acting weird lately. I’ve been trying to talk to her but nothing works.</t>
  </si>
  <si>
    <t>On top of that, she’s in bad physical shape. She doesn’t want to admit it, but I’ve seen her tremble and struggle to keep her eyes open.</t>
  </si>
  <si>
    <t>She keeps talking about how she’s got massive photoshoots coming up. Maybe it’s the stress?</t>
  </si>
  <si>
    <t>I’m really worried about her…</t>
  </si>
  <si>
    <t>For how long has she been acting like this?</t>
  </si>
  <si>
    <t>I am too...</t>
  </si>
  <si>
    <t>It still doesn’t explain her behaviour.</t>
  </si>
  <si>
    <t>I think, a couple of weeks?</t>
  </si>
  <si>
    <t>Well…</t>
  </si>
  <si>
    <t>At first, she was just really stressed, but then she got more and more weak and started to distance herself more.</t>
  </si>
  <si>
    <t>(I debated whether or not I should tell her about my confrontation with Karolina, but maybe it would help Neha find out what’s going on.)</t>
  </si>
  <si>
    <t xml:space="preserve">When I saw Karolina in the bathroom, I tried to ask her if she was okay. </t>
  </si>
  <si>
    <t>She....She said it was because of my scholarship.</t>
  </si>
  <si>
    <t>She completely shut me out and told me that I should stay away from both you and Tadashi.</t>
  </si>
  <si>
    <t>I doubt it, you’ve known her for a day and a half.</t>
  </si>
  <si>
    <t>She would not take you seriously if you showed some concern about her.</t>
  </si>
  <si>
    <t>(It’s pretty sad to be this closed off to people. Is Karolina this hard to befriend? Should I even bother?)</t>
  </si>
  <si>
    <t>Yeah...After seeing her so distressed I tried to ask her if she was alright, but…</t>
  </si>
  <si>
    <t>Yeah, she won’t tell me anything… and I’m her best friend.</t>
  </si>
  <si>
    <t>She might have found out about-</t>
  </si>
  <si>
    <t>Er, sorry, I’m rambling. Did she say anything to you?</t>
  </si>
  <si>
    <t>She… She said it was because of my scholarship.</t>
  </si>
  <si>
    <t>O-Oh…</t>
  </si>
  <si>
    <t>I-I see…</t>
  </si>
  <si>
    <t>You know, when we were hanging out yesterday… I had a feeling you were a scholarship student, but I didn’t want to tell her about it.</t>
  </si>
  <si>
    <t xml:space="preserve">She seemed really happy compared to the last couple of weeks. </t>
  </si>
  <si>
    <t>Karolina, she… she has this thing against scholarship students.</t>
  </si>
  <si>
    <t>Well, it’s more like a thing against people she doesn’t consider a worthy addition to her life.</t>
  </si>
  <si>
    <t>But that’s crazy! You can’t judge someone without knowing them. She cannot know whether or not someone will be a ‘worthy addition’ to her life right away.</t>
  </si>
  <si>
    <t xml:space="preserve">When you’ve been through the things she’s been through, you can’t afford mistakes. You need people you are sure you can count on. </t>
  </si>
  <si>
    <t>(There was something about the way she said it that almost made me shiver.)</t>
  </si>
  <si>
    <t>(The more I spend time with Arlington Academy students, the more I feel like I’m not in the same league as them.)</t>
  </si>
  <si>
    <t>(I don’t think I’ll ever get close.)</t>
  </si>
  <si>
    <t>Hey… Neha?</t>
  </si>
  <si>
    <t>Do you care about my scholarship? I mean, despite Karolina hating me now, you don’t seem to mind.</t>
  </si>
  <si>
    <t>(It took a couple of moments for her to answer me. Her eyes stared at the floor and she seemed to be fighting her thoughts.)</t>
  </si>
  <si>
    <t>No… I don’t care. Karolina might not like it, but I think we get along decently.</t>
  </si>
  <si>
    <t>But she means a lot to me, and when I’m hanging out with her, I’d rather you not being there. I hate seeing her upset, especially with whatever is bothering her right now…</t>
  </si>
  <si>
    <t>It’s nothing personal.</t>
  </si>
  <si>
    <t>I understand. (Still, ouch.)</t>
  </si>
  <si>
    <t>...We can still be friends though, right?</t>
  </si>
  <si>
    <t>Maybe. I mean, I’ve only known you for a day and a half. But if you’re willing to help me find out what’s upsetting Karolina, then I’m definitely going to consider.</t>
  </si>
  <si>
    <t>Be subtle about it, though.</t>
  </si>
  <si>
    <t>I’ll try to help in any way I can!</t>
  </si>
  <si>
    <t>I have to go. I’m supposed to be launching my new collection in two weeks and I’m already filled with pre-orders.</t>
  </si>
  <si>
    <t>You sell the clothes you make?</t>
  </si>
  <si>
    <t xml:space="preserve">&lt;em&gt;Clothes?&lt;/em&gt; They are more than just &lt;em&gt;clothes&lt;/em&gt;. </t>
  </si>
  <si>
    <t>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t>
  </si>
  <si>
    <t>Woah, alright! (It’s almost scary how Neha went from smiling, normal teenager to fashion tycoon in less than 10 seconds.)</t>
  </si>
  <si>
    <t>See you later, Neha!</t>
  </si>
  <si>
    <t>(Lunchtime was almost over, so I checked my schedule to make sure I knew where my classes where.)</t>
  </si>
  <si>
    <t>(My next class is in this classroom.)</t>
  </si>
  <si>
    <t>Hi " + user.scholarname + "! Want to join us?</t>
  </si>
  <si>
    <t>(I hadn’t noticed the small group of people in the back of the class.)</t>
  </si>
  <si>
    <t>H-Hi! What are you guys up to?</t>
  </si>
  <si>
    <t>It’s just a weekly robotics club meeting. We’re almost done, so you can use the classroom soon.</t>
  </si>
  <si>
    <t>Oh! No, take your time! I was just exploring.</t>
  </si>
  <si>
    <t xml:space="preserve">So remember guys, the competition is in two months and Arlington has not lost in five years. </t>
  </si>
  <si>
    <t xml:space="preserve">Let’s give it our best shot! First designs are due next week and we start building in two. </t>
  </si>
  <si>
    <t>Alright, see you guys on Friday!</t>
  </si>
  <si>
    <t>(The rest of the group started to leave the class. Ellie stayed around, writing down a few things on a notepad.)</t>
  </si>
  <si>
    <t>First meeting of the year? Check!</t>
  </si>
  <si>
    <t>I’ve never seen someone so excited about starting school, haha!</t>
  </si>
  <si>
    <t>Hey, I love learning! And I love crushing the competition even more!</t>
  </si>
  <si>
    <t>The annual robotics competition is right around the corner and Arlington’s team will be participating in the high school division. I’m so excited, I can’t wait to start building!</t>
  </si>
  <si>
    <t>Can you build me a robot that can do my homework, instead?</t>
  </si>
  <si>
    <t>Already so involved in club activities? Chill.</t>
  </si>
  <si>
    <t>Do you think you’re going to win?</t>
  </si>
  <si>
    <t>Only if you pay me enough!</t>
  </si>
  <si>
    <t>Name your price.</t>
  </si>
  <si>
    <t>How much do I have to pay you for a robot that can do my homework?</t>
  </si>
  <si>
    <t>It’s way too early to start working this hard, haha!</t>
  </si>
  <si>
    <t>Unfortunately, I couldn’t do that even if I wanted to.</t>
  </si>
  <si>
    <t xml:space="preserve">For a robot to be able to to do your homework, it would require me to program a software for it, and I’m not the best person for that. Tegan is. </t>
  </si>
  <si>
    <t>For a robot to be able to to do your homework, it would require me to program a software for it, and I’m not the best person for that. Tegan is.</t>
  </si>
  <si>
    <t>Generally, I’m in charge of setting up the hardware around here. I try my best to get him to join the club to help the software team but he always refuses. We could be unbeatable with his skills!</t>
  </si>
  <si>
    <t>Aw, that’s too bad. (The amount of talent in this school still astounds me.)</t>
  </si>
  <si>
    <t>And how exactly can you be so sure?</t>
  </si>
  <si>
    <t>Try not to despair too much. There’s always a way to get away with not doing your homework.</t>
  </si>
  <si>
    <t>Experience!</t>
  </si>
  <si>
    <t>Now &lt;em&gt;that&lt;/em&gt; is a really constructive comment!</t>
  </si>
  <si>
    <t xml:space="preserve">But no, I will not chill. I want the $50,000 prize money for the club. </t>
  </si>
  <si>
    <t>&lt;em&gt;50,000 dollars?! &lt;/em&gt;</t>
  </si>
  <si>
    <t>Yup.</t>
  </si>
  <si>
    <t>I &lt;em&gt;know&lt;/em&gt; we’re going to win.</t>
  </si>
  <si>
    <t xml:space="preserve">The robotics club has really talented members this year, and I’m going to make sure they exploit those skills. </t>
  </si>
  <si>
    <t>You guys seemed very determined!</t>
  </si>
  <si>
    <t>That’s an understatement.</t>
  </si>
  <si>
    <t>Well I don’t do it for the money, but…</t>
  </si>
  <si>
    <t>I’ll take a couple hundreds of thousands of dollars.</t>
  </si>
  <si>
    <t>...I can give you my eternal gratitude and pay you a lunch!</t>
  </si>
  <si>
    <t xml:space="preserve">As much as I’d appreciate that, I’m going to have to refuse. </t>
  </si>
  <si>
    <t>Shoot!</t>
  </si>
  <si>
    <t xml:space="preserve">Generally, I’m in charge of setting up the hardware around here. I try my best to get him to join the club to help the software team but he always refuses. We could be unbeatable with his skills! </t>
  </si>
  <si>
    <t xml:space="preserve">Aw, that’s too bad. (The amount of talent in this school still astounds me.) </t>
  </si>
  <si>
    <t>I don’t agree. It’s never too early to start working on something you love.</t>
  </si>
  <si>
    <t>And you can never be too prepared.</t>
  </si>
  <si>
    <t>Yeah...I guess you’re right.</t>
  </si>
  <si>
    <t>We’ve been preparing for this since last year!</t>
  </si>
  <si>
    <t>Understatement of the century.</t>
  </si>
  <si>
    <t xml:space="preserve">But anyway, I’ve got our second meeting to prepare and lunchtime is almost over. </t>
  </si>
  <si>
    <t>I wanted to go to Raquel’s party tonight, but something tells me I’m going to get a little too invested in my robot’s designs.</t>
  </si>
  <si>
    <t>(That’s right! I had forgot about Raquel’s party.)</t>
  </si>
  <si>
    <t>(I wonder who’s going to go tonight.)</t>
  </si>
  <si>
    <t>As long as you have fun!</t>
  </si>
  <si>
    <t xml:space="preserve">Exactly. </t>
  </si>
  <si>
    <t>(After searching all over the school, I ended up meeting pretty much everyone except Axel.)</t>
  </si>
  <si>
    <t>(I sighed, dejected. I would’ve really wanted to talk to him more. It was really cool of him to show me to my class this morning.)</t>
  </si>
  <si>
    <t>(The bell was about to ring, so I gathered my things from my locker and headed to my classroom when...)</t>
  </si>
  <si>
    <t>THERE YOU ARE!</t>
  </si>
  <si>
    <t>(I swiftly turned around to see Tadashi grabbing Axel by the sleeve.)</t>
  </si>
  <si>
    <t xml:space="preserve">Aw man, and I was so close to getting through the day without seeing you. </t>
  </si>
  <si>
    <t>(Tadashi did not look very happy.)</t>
  </si>
  <si>
    <t xml:space="preserve">Trust me, I would’ve done anything to avoid seeing your face if this wasn’t a necessity. </t>
  </si>
  <si>
    <t>You’re gonna do something about your stupid paparazzi outside or else-</t>
  </si>
  <si>
    <t>My life is &lt;em&gt;ruined&lt;/em&gt;!</t>
  </si>
  <si>
    <t>(This is not going to end well.)</t>
  </si>
  <si>
    <t>Look here you useless jerk, this isn’t about you. I know it’s hard for you to understand when things aren’t about you, but this is about the school. Those reporters are on private school grounds and can greatly hurt the reputation of Arlington.</t>
  </si>
  <si>
    <t>Furthermore, you’re wasting the time of everyone trying to deal with your shit when you could’ve easily dealt with them this morning.</t>
  </si>
  <si>
    <t xml:space="preserve">And lastly, to add to all the bullshit you’ve put me through, you’ve skipped more than 25% of your classes, most of them unjustified, and so, you should’ve reported to Lady Arlington’s office months ago. </t>
  </si>
  <si>
    <t xml:space="preserve">So do me a favor and go to the front gate, let them get that stupid shot of you, and then take your sorry ass to the principal’s office. </t>
  </si>
  <si>
    <t>(A small crowd was beginning to form, most of them excited to see Axel.)</t>
  </si>
  <si>
    <t>Special Background</t>
  </si>
  <si>
    <t>(Axel, who looked mostly nonchalant before, now had a piercing glare on his face.)</t>
  </si>
  <si>
    <t xml:space="preserve">I’m going to have to deny your request. </t>
  </si>
  <si>
    <t>You’ve got to be ki-</t>
  </si>
  <si>
    <t xml:space="preserve">I don’t care what you or this school wants. My whole freaking life is about dealing with shit the media throws on me. </t>
  </si>
  <si>
    <t>I’m not going to listen to some stuck up guy who think he’s important just because he won some oh-so-prestigious student council presidency.</t>
  </si>
  <si>
    <t>I’ve literally slept four hours in the last three days because unlike you, I’m making some real money thanks to my &lt;em&gt;real&lt;/em&gt; fans.</t>
  </si>
  <si>
    <t>So &lt;em&gt;I&lt;/em&gt; have a favour to ask you: LEAVE ME ALONE!</t>
  </si>
  <si>
    <t>You’re &lt;em&gt;not&lt;/em&gt; the only celebrity at this school. When you’re here, you’re the same as every single student here.</t>
  </si>
  <si>
    <t>I don’t care how many fans you have or how much money you have in your bank account.</t>
  </si>
  <si>
    <t xml:space="preserve">So shut up and take care of your shit. </t>
  </si>
  <si>
    <t>(Axel and Tadashi’s yells became more and more infuriated and teachers were starting to spot the crowd.)</t>
  </si>
  <si>
    <t>(Somebody had to do something before they got in trouble.)</t>
  </si>
  <si>
    <t>(From across the crowd, Karolina seemed to sense my intention and gave me a warning look.)</t>
  </si>
  <si>
    <t>(I’m going to deal with her later, for now...)</t>
  </si>
  <si>
    <t>(I’m going to help Tadashi)</t>
  </si>
  <si>
    <t>(I’m going to help Axel.)</t>
  </si>
  <si>
    <t>(I’m going to knock some sense into both of them)</t>
  </si>
  <si>
    <t>(I pushed my way into the center where Tadashi and Axel stood.)</t>
  </si>
  <si>
    <t xml:space="preserve">It sucks to be followed around by all those cameras, but Tadashi’s right. </t>
  </si>
  <si>
    <t xml:space="preserve">They’re here because of you and the school is having a lot of problems managing the situation. </t>
  </si>
  <si>
    <t>Couldn’t you at least try to help?</t>
  </si>
  <si>
    <t>(Axel looked at me as if he was planning my murder.)</t>
  </si>
  <si>
    <t>(As much as I understood the position he was in, this problem had to be solved and he was the only one who could do something about it.)</t>
  </si>
  <si>
    <t>Watch out newbie, next thing you know Tadashi’s going to make you his minion.</t>
  </si>
  <si>
    <t>(Axel stared us both down, before groaning and taking out his cellphone.)</t>
  </si>
  <si>
    <t xml:space="preserve">Whatever. I’ll take care of them for now. I’m going to call my agent and make sure those idiots don’t show up on school grounds. </t>
  </si>
  <si>
    <t>But this is the last time I’m doing that. I have enough daily shit to deal with.</t>
  </si>
  <si>
    <t xml:space="preserve">Yeah, travelling the world when you’re working and skipping classes when you’re at school. It must be &lt;em&gt;so&lt;/em&gt; hard. </t>
  </si>
  <si>
    <t xml:space="preserve">You’re so bitter when you’re jealous, Tadashi. </t>
  </si>
  <si>
    <t>(Tadashi was about to lose his temper again, I stepped in before the fight could escalate even more.)</t>
  </si>
  <si>
    <t xml:space="preserve">Come on, Tadashi, teachers are coming this way. </t>
  </si>
  <si>
    <t xml:space="preserve">Well, I’m going to bounce. I haven’t handed in an assignment in months and I know they’re not going to be happy with me. </t>
  </si>
  <si>
    <t>(Axel sneaked out of the crowd so stealthily that I lost sight of him in a matter of seconds.)</t>
  </si>
  <si>
    <t>...That’s pretty impressive.</t>
  </si>
  <si>
    <t>Hey " + user.scholarname + "...</t>
  </si>
  <si>
    <t xml:space="preserve">Thanks for having my back. </t>
  </si>
  <si>
    <t xml:space="preserve">I’m happy someone understands how stressful things can get for me. </t>
  </si>
  <si>
    <t>(Tadashi gave me a grateful smile, It felt nice to know that I had a friend here, especially after all I went through today.)</t>
  </si>
  <si>
    <t xml:space="preserve"> (I glanced at Karolina. She was still there despite the crowd beginning to disperse.)</t>
  </si>
  <si>
    <t>(She didn’t look too pleased with my actions.)</t>
  </si>
  <si>
    <t>(But after a few moment, she gave me a scoff and left for her class.)</t>
  </si>
  <si>
    <t>Tadashi, he’s got a lot to deal with already with his career. He didn’t ask for the paparazzi.</t>
  </si>
  <si>
    <t xml:space="preserve">Can’t the school do anything to help him? He’s here to learn, not to take unwanted photoshoots. </t>
  </si>
  <si>
    <t>Yeah, Tadashi. I’m here to &lt;em&gt;learn.&lt;/em&gt;</t>
  </si>
  <si>
    <t>I don’t think I’ve ever heard as much bullshit in my life as I just did from both of you just now.</t>
  </si>
  <si>
    <t>(As much as I understood the position he was in, Axel seemed very tired and upset.)</t>
  </si>
  <si>
    <t>It must be hard dealing with hundreds of people treating you like an object everyday. I wouldn’t want my privacy to be thrown around like that.</t>
  </si>
  <si>
    <t xml:space="preserve">So, seriously, just leave him alone. </t>
  </si>
  <si>
    <t>It’s clear that he won’t budge. The school’s just going to have to deal with It.</t>
  </si>
  <si>
    <t>Well " + user.scholarname + ", if you’re so set on sheltering this guy as if he was your goddamn &lt;em&gt;child&lt;/em&gt;…</t>
  </si>
  <si>
    <t>Or was your game plan to just pat him on the back and hope everything turned out fine?</t>
  </si>
  <si>
    <t>Did you try calling the police? They could take care of it.</t>
  </si>
  <si>
    <t>Oh yeah, brilliant. And then be responsible for getting Arlington Academy in the city’s newspaper for having to call the cops?</t>
  </si>
  <si>
    <t>These things aren’t that simple!</t>
  </si>
  <si>
    <t>(Axel seemed to scrutinize me, his eyes not leaving mine.)</t>
  </si>
  <si>
    <t>(He seemed to be internally debating something when finally, he gave a long, exhausted sigh.)</t>
  </si>
  <si>
    <t>Whatever. I’ll take care of them for now. I’m going to call my agent and make sure those idiots don’t show up on school grounds.</t>
  </si>
  <si>
    <t>But don’t get used to it, &lt;em&gt;Tadashit&lt;/em&gt;.</t>
  </si>
  <si>
    <t>What the &lt;em&gt;hell&lt;/em&gt; did you just call me</t>
  </si>
  <si>
    <t>Come on, Tadashi, teachers are coming this way.</t>
  </si>
  <si>
    <t>Tadashi, I-</t>
  </si>
  <si>
    <t>I don’t know what it was you said, but you took care of it somehow.</t>
  </si>
  <si>
    <t>Good job.</t>
  </si>
  <si>
    <t xml:space="preserve">This is ridiculous! You’re going to get each other in trouble because of some stupid paparazzi. </t>
  </si>
  <si>
    <t xml:space="preserve">Tadashi, you’re obviously stressed out and being in your position sucks, but that’s no reason to talk to him like that. </t>
  </si>
  <si>
    <t>Get it together, you’re not the only one who has to work hard because of their job.</t>
  </si>
  <si>
    <t xml:space="preserve">(I pointed at Axel.) </t>
  </si>
  <si>
    <t xml:space="preserve">Axel, whether you like it or not, these people are here because of you. </t>
  </si>
  <si>
    <t xml:space="preserve">And Tadashi’s right, when you’re at Arlington, you’re a student just like anybody else. It’s only fair that you at least try to help us out. </t>
  </si>
  <si>
    <t xml:space="preserve">So… please? </t>
  </si>
  <si>
    <t>(Both guys stared at me with wide eyes. I think they were mentally debating whether or not they should thank me or plan my murder.)</t>
  </si>
  <si>
    <t>(I heard the crowd boo at me for stopping the fight. People started to leave.)</t>
  </si>
  <si>
    <t>Well new kid, you’re certainly right about one thing.</t>
  </si>
  <si>
    <t>Getting in trouble because of paparazzi certainly isn’t worth it. Even if it could really screw up Tadashi’s file.</t>
  </si>
  <si>
    <t>I’m going to ignore that last comment and assume you’re going to take care of the situation.</t>
  </si>
  <si>
    <t>Unfortunately, Tadashi, your assumption is wrong.</t>
  </si>
  <si>
    <t>(He waved his cellphone in front of Tadashi’s face.)</t>
  </si>
  <si>
    <t>My &lt;em&gt;agent&lt;/em&gt; is going to take care of the situation. He’ll make sure those idiots don’t show up on school grounds anymore.</t>
  </si>
  <si>
    <t>Does he also feed you with a baby spoon?</t>
  </si>
  <si>
    <t>No, but he could make sure you don’t show up on school grounds anymore as well.</t>
  </si>
  <si>
    <t>(They smiled at me and nodded approvingly.)</t>
  </si>
  <si>
    <t xml:space="preserve"> (Karolina, however, seemed to be trying to kill me with her glare.)</t>
  </si>
  <si>
    <t>(The bell rang and I quickly grabbed by stuff and headed towards my next class.)</t>
  </si>
  <si>
    <t>(I tried hard to focus and take notes in class, but my mind kept drifting off.)</t>
  </si>
  <si>
    <t>(I’ve been at Arlington for less than two days and I already feel like I need a vacation.)</t>
  </si>
  <si>
    <t>(Dad warned me about this school, he told me that students here are not like back home. He heard stories.)</t>
  </si>
  <si>
    <t>(I thought he was exaggerating, and of course, I know that not here everyone is like that, but… can I really be one of them?)</t>
  </si>
  <si>
    <t>(I can’t give up now. Sure, there are some people that are going to judge me like Karolina did, but maybe I can be friends with those who don’t? Like Raquel and Alistair?)</t>
  </si>
  <si>
    <t>(I should at least try to get to know some people better.)</t>
  </si>
  <si>
    <t>(I got invited to Raquel’s party, that’s already a good start!)</t>
  </si>
  <si>
    <t>(From what she’s told me, people there sound really fun.)</t>
  </si>
  <si>
    <t>(And if I don’t like it, I can just go back to my dorm since it’s literally a thirty second walk.)</t>
  </si>
  <si>
    <t>(Okay, I’ve made up my mind. I’m going to Raquel’s party!)</t>
  </si>
  <si>
    <t>DRING!</t>
  </si>
  <si>
    <t>POPUP</t>
  </si>
  <si>
    <t>(The bell rang and the teacher quickly assigned us our homework before the class emptied itself.)</t>
  </si>
  <si>
    <t>(I made my way to the dorms.)</t>
  </si>
  <si>
    <t>Objective Complete: Go to Classroom 2</t>
  </si>
  <si>
    <t>(Once in my dorm, I let myself crash on my bed.)</t>
  </si>
  <si>
    <t>(Raquel told me the party starts when Arlington’s cocktail starts, so I still have a couple more hours.)</t>
  </si>
  <si>
    <t>(The music’s probably going to be loud, so I’ll know when to leave.)</t>
  </si>
  <si>
    <t>(I looked around my dorm and groaned. Everything was so messy due to me rushing out this morning.)</t>
  </si>
  <si>
    <t>(But somehow, I couldn’t bring myself to clean up. I was anxious and exhausted, and the combination of both felt very weird.)</t>
  </si>
  <si>
    <t>Come on " + user.scholarname + ", might as well pick out your outfit for the party.</t>
  </si>
  <si>
    <t>(Somehow, this made me even more anxious.)</t>
  </si>
  <si>
    <t>Ugh, why is my brain like this? I’m just going to a party. There’s nothing to be anxious about.</t>
  </si>
  <si>
    <t>Teenage prodigies from rich families…</t>
  </si>
  <si>
    <t>(I thought about Axel.)</t>
  </si>
  <si>
    <t>...And celebrities.</t>
  </si>
  <si>
    <t>(I better choose my outfit well!)</t>
  </si>
  <si>
    <t>(I spent hours anxiously piecing together the perfect outfit. I was so focused that I had not noticed the music coming from the hallway.)</t>
  </si>
  <si>
    <t>(When I looked at the time, I realized the party had already started a long time ago.)</t>
  </si>
  <si>
    <t>(I gasped before grabbing my cell phone and making my way out of my dorm.)</t>
  </si>
  <si>
    <t>Follow the music, " + user.scholarname + "...</t>
  </si>
  <si>
    <t>Objective Complete:  Go to your dorm and prepare for the party!</t>
  </si>
  <si>
    <t>Woah…</t>
  </si>
  <si>
    <t>(There were at least fifty people in the hallway, and that was only because they couldn’t all fit inside Raquel’s dorm.)</t>
  </si>
  <si>
    <t>(I saw Raquel banging her head to the music, a drink in hand.)</t>
  </si>
  <si>
    <t>(I quickly walked to her.)</t>
  </si>
  <si>
    <t>Hey!</t>
  </si>
  <si>
    <t>" + user.scholarname + "! You came!</t>
  </si>
  <si>
    <t>Yeah! I didn’t expect it to be so… huge!</t>
  </si>
  <si>
    <t>Haha! We actually have less people than last year!</t>
  </si>
  <si>
    <t>Raquel… are you serving alcohol?!</t>
  </si>
  <si>
    <t>(She put her finger against her lips.)</t>
  </si>
  <si>
    <t>(This is insane! How did they manage not to get caught?!)</t>
  </si>
  <si>
    <t>(I caught a familiar smell from Raquel’s drink. My eyes widened as I realized what it was.)</t>
  </si>
  <si>
    <t>Shhh! It’s fruit juice!</t>
  </si>
  <si>
    <t>(Oh my god...)</t>
  </si>
  <si>
    <t>(Suddenly, everyone around me started cheering loudly.)</t>
  </si>
  <si>
    <t>(I quickly looked around…)</t>
  </si>
  <si>
    <t>(And I immediately understood what was happening.)</t>
  </si>
  <si>
    <t>Axel, my man! It’s nice to see you again! I was scared you wouldn’t show up. Now the party can &lt;em&gt;really&lt;/em&gt; start.</t>
  </si>
  <si>
    <t>Yeah! It’s been forever since I’ve gone to an Arlington dorm party! And I know Tadashi’s too busy entertaining Lady A and the rest of this school’s staff to come here.</t>
  </si>
  <si>
    <t>You’re crazy, you know that?</t>
  </si>
  <si>
    <t>Don’t worry, I didn’t bring in enough to get people drunk. Just a little tipsy, that’s all. There’s no way I’m cleaning up vomit and taking care of passed out people.</t>
  </si>
  <si>
    <t xml:space="preserve">The punchbowl is in my dorm. </t>
  </si>
  <si>
    <t xml:space="preserve">I’ll pass, thank you. </t>
  </si>
  <si>
    <t>(Axel seemed to notice my presence, and the focus of the conversation quickly shifted to me.)</t>
  </si>
  <si>
    <t>I didn’t expect to see you here, newbie.</t>
  </si>
  <si>
    <t>You looked so lost this morning, and now look at you! Blending in perfectly.</t>
  </si>
  <si>
    <t>(People seemed to glare at me for talking to Axel.)</t>
  </si>
  <si>
    <t>Weren’t you the one that was passed out on the cafeteria table this morning? I was almost worried about you!</t>
  </si>
  <si>
    <t>I can’t exactly say the same about you, people can’t stop looking.</t>
  </si>
  <si>
    <t>Did I look &lt;em&gt;that&lt;/em&gt; lost?</t>
  </si>
  <si>
    <t>Almost? From what I gathered by how you faced Tadashi earlier, I’d say you were totally worried about me.</t>
  </si>
  <si>
    <t>(I felt my cheeks redden a little) Nah, I just owed you one for helping me find my class.</t>
  </si>
  <si>
    <t>Well, in any case…</t>
  </si>
  <si>
    <t>Thanks for defending my back there.</t>
  </si>
  <si>
    <t>(I may have made Tadashi mad at me for a while, but somehow I feel that gaining Axel’s gratitude is pretty worth it.)</t>
  </si>
  <si>
    <t>You’re welcome!</t>
  </si>
  <si>
    <t>Yeah, sure. &lt;em&gt;Worried&lt;/em&gt;.</t>
  </si>
  <si>
    <t>(Woah, was it something I said?!)</t>
  </si>
  <si>
    <t>But hey, I’m used to dealing with people like you and Tadashi.</t>
  </si>
  <si>
    <t>What is that supposed to mean?</t>
  </si>
  <si>
    <t>You’ll figure it out one day, maybe.</t>
  </si>
  <si>
    <t>Next time you’ll know to let me sleep!</t>
  </si>
  <si>
    <t xml:space="preserve">Hey! I needed you back there. </t>
  </si>
  <si>
    <t xml:space="preserve">Haha! </t>
  </si>
  <si>
    <t>It really gets on my nerves.</t>
  </si>
  <si>
    <t xml:space="preserve">You’d think they would get used to me by now. Especially since I have classes with like, half of the people here. </t>
  </si>
  <si>
    <t xml:space="preserve">(I don’t think I would ever get used to having classes with celebrities.) </t>
  </si>
  <si>
    <t>Ha! You seemed like you were about burst! You know, people usually tend to avoid going to class. I don’t know why you seemed so eager to get there.</t>
  </si>
  <si>
    <t>I can’t skip class!</t>
  </si>
  <si>
    <t>Especially not on the first day!</t>
  </si>
  <si>
    <t>So I can expect you to skip after the first day of class?</t>
  </si>
  <si>
    <t>So I can expect you to skip &lt;em&gt;after&lt;/em&gt; the first day of class?</t>
  </si>
  <si>
    <t xml:space="preserve">Haha, that’s not what I meant! </t>
  </si>
  <si>
    <t xml:space="preserve">Hey, I get it. Don’t be like me. Trust me, having Tadashi chase you for hours just because you skipped a class isn’t worth it. </t>
  </si>
  <si>
    <t>Noted.</t>
  </si>
  <si>
    <t>I didn’t expect to see &lt;em&gt;you&lt;/em&gt; here. Weren’t you passed out of exhaustion this morning?</t>
  </si>
  <si>
    <t>You’re &lt;em&gt;still&lt;/em&gt; down to party after all this paparazzi thing?!</t>
  </si>
  <si>
    <t>This wasn’t my first world tour you know.</t>
  </si>
  <si>
    <t>I’ve went days without sleep because of work. So you can bet I can do that for a party!</t>
  </si>
  <si>
    <t xml:space="preserve">Well, no thanks to you. </t>
  </si>
  <si>
    <t xml:space="preserve">You’ll figure it out one day, maybe. </t>
  </si>
  <si>
    <t>(Good job " + user.scholarname + ", you’ve pissed off a celebrity on your first day.)</t>
  </si>
  <si>
    <t>… About that.</t>
  </si>
  <si>
    <t>People usually don’t defend me like that, it was a pleasant surprise to truly have someone on my side.</t>
  </si>
  <si>
    <t>Even if I did end up giving in to Tadashit, I did so because I didn’t want you to take any more shit for me.</t>
  </si>
  <si>
    <t xml:space="preserve">So, um… thanks. </t>
  </si>
  <si>
    <t xml:space="preserve">Well, you made the situation much easier for me to handle. </t>
  </si>
  <si>
    <t>Tadashi would’ve been on my ass forever if you hadn’t come!</t>
  </si>
  <si>
    <t>Glad to be of service!</t>
  </si>
  <si>
    <t xml:space="preserve">, I get it. Don’t be like me. Trust me, having Tadashi chase you for hours just because you skipped a class isn’t worth it. </t>
  </si>
  <si>
    <t>(The music suddenly changed and the cheering got even louder, with people around chanting Axel’s name.)</t>
  </si>
  <si>
    <t xml:space="preserve">I remember writing this song back when I was thirteen. Now, I’ve performed it in front of thousands of people in more than twenty different cities. </t>
  </si>
  <si>
    <t>(Holy crap! The song playing was one of Axel’s song!) I, uh, that’s awesome!</t>
  </si>
  <si>
    <t>So...what do you think about it?</t>
  </si>
  <si>
    <t>(The song wasn’t inherently bad, but in my opinion, it lacked something unique.)</t>
  </si>
  <si>
    <t>(But should I really critique Axel’s work? I mean, considering he’s a genuine celebrity and I’m just a regular teenager… would it be smart for me to do that?)</t>
  </si>
  <si>
    <t>(I thought about the fight between Tadashi and Axel earlier.)</t>
  </si>
  <si>
    <t>(Tadashi mentioned how it didn’t matter who Axel was, he was still an Arlington student and had to be treated as any other.)</t>
  </si>
  <si>
    <t>(And Axel had seemed so exhausted, so… emotionally drained by the paparazzi.)</t>
  </si>
  <si>
    <t xml:space="preserve">(He clearly doesn’t want to be dehumanized like that anymore. He deserves to be treated like a normal guy.) </t>
  </si>
  <si>
    <t xml:space="preserve">You don’t have to prepare a grand critique, haha! A simple yes or no would be fine. </t>
  </si>
  <si>
    <t>Sorry! (I didn’t realize how lost in thought I was.)</t>
  </si>
  <si>
    <t>Well, personally, I find your song to be too… generic?</t>
  </si>
  <si>
    <t>I mean, don’t get me wrong, it’s not bad. But you seem like a guy that can do more than just ‘not bad’.</t>
  </si>
  <si>
    <t>(Please don’t be mad. Please don’t be mad. Please don’t be mad.)</t>
  </si>
  <si>
    <t xml:space="preserve">Well, you do have a point. </t>
  </si>
  <si>
    <t>(Oh thank god.)</t>
  </si>
  <si>
    <t>Sometimes, music seems too much like a business to me. I mean, it is an industry, so it’s understandable.</t>
  </si>
  <si>
    <t>But success comes with a price that’s very… superficial.</t>
  </si>
  <si>
    <t xml:space="preserve">You’re definitely right about that. </t>
  </si>
  <si>
    <t>(I nearly had a heart attack as Karolina snuck up on our conversation.)</t>
  </si>
  <si>
    <t>There’s not much you can do about it. The only way to change things is to become an authority in said industry.</t>
  </si>
  <si>
    <t>And nobody takes you seriously if you don’t live up to the standards. You’ve got to know the rules before breaking them.</t>
  </si>
  <si>
    <t>(Her eyes pierced through me at those last words and I felt shivers going down my spine.)</t>
  </si>
  <si>
    <t>(But there’s no way I’m going to let her ruin my chances of being friends with Axel.)</t>
  </si>
  <si>
    <t xml:space="preserve">You’re looking gorgeous Karolina, as always. </t>
  </si>
  <si>
    <t>It’s a shame that Tadashi barely notices.</t>
  </si>
  <si>
    <t>(Karolina’s cheeks turned red, but I wasn’t sure if it was because of anger or embarrassment.)</t>
  </si>
  <si>
    <t>(Does Karolina… &lt;em&gt;like&lt;/em&gt; Tadashi?!)</t>
  </si>
  <si>
    <t>(That would explain a lot.)</t>
  </si>
  <si>
    <t xml:space="preserve">T-Tadashi is a very busy guy. I know he wants to hang out with me, he just doesn’t have the time. </t>
  </si>
  <si>
    <t xml:space="preserve">Yeah, okay. </t>
  </si>
  <si>
    <t>And I don’t have time either! I’m very busy in-between photoshoots. We only talk to each other in class and-</t>
  </si>
  <si>
    <t>Look Karolina, I don’t care.</t>
  </si>
  <si>
    <t>All I care about is keeping our relationship strictly professional.</t>
  </si>
  <si>
    <t>Speaking of that, where’s Neha? I wanted to talk to her about my next magazine shoot.</t>
  </si>
  <si>
    <t xml:space="preserve">She’s coming. She wanted to call her parents before going to the party. Different time zones and all. </t>
  </si>
  <si>
    <t>Actually, with all the noise the party is making, I’d rather call them tomorrow.</t>
  </si>
  <si>
    <t>(Are all fashion department students secretly ninjas?!)</t>
  </si>
  <si>
    <t>I’m going to be busy for the next week, Axel. Book an appointment with me and I’ll get back to you.</t>
  </si>
  <si>
    <t>Since when do I need to do that?</t>
  </si>
  <si>
    <t xml:space="preserve">She’s very in-demand. </t>
  </si>
  <si>
    <t>(During this whole conversation, Raquel and I stood there staring.)</t>
  </si>
  <si>
    <t>(She seemed bored out of her mind.)</t>
  </si>
  <si>
    <t>&lt;em&gt;People!&lt;/em&gt; Is this a party or a freaking business meeting?!</t>
  </si>
  <si>
    <t>That’s exactly what I was wondering. Come on guys!</t>
  </si>
  <si>
    <t>(Axel joined a little crowd of students that were still dancing to his song. Raquel didn’t waste time in doing the same.)</t>
  </si>
  <si>
    <t>(Even with Neha and Karolina still here, I felt strangely abandoned.)</t>
  </si>
  <si>
    <t>(Karolina looked at me for a moment, then her eyes wandered to my outfit.)</t>
  </si>
  <si>
    <t>(Her skin seemed paler than earlier and she had bags under her eyes.)</t>
  </si>
  <si>
    <t>Is there something wrong?</t>
  </si>
  <si>
    <t>(She completely ignored me.)</t>
  </si>
  <si>
    <t xml:space="preserve">Come on, Neha. Let’s get something to drink. </t>
  </si>
  <si>
    <t>What?! But you’ve been feeling so weak recently, do you think it’s a good idea for you to-</t>
  </si>
  <si>
    <t>Water.</t>
  </si>
  <si>
    <t>I’m only going to get some water.</t>
  </si>
  <si>
    <t>Oh…</t>
  </si>
  <si>
    <t>(They both left towards Raquel’s dorm, where I assumed the drinks were. Neha turned around to give me a worried look.)</t>
  </si>
  <si>
    <t>(She seemed to need my help...)</t>
  </si>
  <si>
    <t>(...But Karolina clearly doesn’t want me to help.)</t>
  </si>
  <si>
    <t>(What should I do?)</t>
  </si>
  <si>
    <t>I should keep an eye on them anyway.</t>
  </si>
  <si>
    <t>It’s best to leave it to Neha, I’m going to dance with Raquel and Axel!</t>
  </si>
  <si>
    <t>(Karolina may be the worst person I’ve met at Arlington so far, but she and Neha could use some help.)</t>
  </si>
  <si>
    <t>(I made my way to Raquel’s dorm.)</t>
  </si>
  <si>
    <t>(Karolina took a bottle of water from the table and poured the contents into her red cup.)</t>
  </si>
  <si>
    <t>(Once she saw me, her eyes narrowed sharply.)</t>
  </si>
  <si>
    <t xml:space="preserve">Looks like someone can’t understand a hidden message. </t>
  </si>
  <si>
    <t>If you’re referring to the ‘you have to mind your own business and stay out of people’s lives’ speech you gave to Axel, then no, that message wasn’t hidden.</t>
  </si>
  <si>
    <t>And even if it was, I don’t feel very inclined to take advice from you.</t>
  </si>
  <si>
    <t>(Her condescending tone was driving me insane.)</t>
  </si>
  <si>
    <t>I don’t recall hearing Neha ask for you.</t>
  </si>
  <si>
    <t>I don’t want any of your work. You just seem like you’re seconds away from passing out, and it’s not okay to leave Neha alone when she clearly-</t>
  </si>
  <si>
    <t xml:space="preserve">Karol, it’s fine. Let’s just go somewhere else. </t>
  </si>
  <si>
    <t xml:space="preserve">(I took a look at Karolina’s cup. Her hands were shaking almost violently.) </t>
  </si>
  <si>
    <t>(Neha noticed immediately.)</t>
  </si>
  <si>
    <t>Karol, you need to sit down!</t>
  </si>
  <si>
    <t>I-I’m FINE!</t>
  </si>
  <si>
    <t>(Suddenly, Karolina’s eyes rolled up and her legs gave up on her.)</t>
  </si>
  <si>
    <t>(Karolina’s scream somehow didn’t come out as strong as she wanted to. Her voice seemed to slowly diminish in volume.)</t>
  </si>
  <si>
    <t>(I made my way to Raquel’s dorm, where I found her and Axel dancing in the middle of a crowd.)</t>
  </si>
  <si>
    <t>Come on!</t>
  </si>
  <si>
    <t>(Raquel gestured for me to come join them. I didn’t waste any time.)</t>
  </si>
  <si>
    <t>(Axel and Raquel had this intoxicating energy around them, like you couldn’t help but be happy!)</t>
  </si>
  <si>
    <t>(I laughed as I moved my body to the music.)</t>
  </si>
  <si>
    <t>(Suddenly, I heard a scream.)</t>
  </si>
  <si>
    <t>(I whip my head around and saw Karolina’s legs give up on her and her eyes roll upwards.)</t>
  </si>
  <si>
    <t>(I darted towards them.)</t>
  </si>
  <si>
    <t xml:space="preserve">KAROL! </t>
  </si>
  <si>
    <t>(Neha quickly caught Karolina’s body before her head hit the ground.)</t>
  </si>
  <si>
    <t>(Karolina’s cup fell out of her hand and the water spilled everywhere.)</t>
  </si>
  <si>
    <t>(People started gasping around us.)</t>
  </si>
  <si>
    <t>Oh my gosh… What happened? What should we do?!</t>
  </si>
  <si>
    <t>(I tried hard not to panic and followed my first rational instinct. I went close to Karolina’s face and checked if she was breathing.)</t>
  </si>
  <si>
    <t xml:space="preserve">It looks like she’s only passed out. </t>
  </si>
  <si>
    <t>I knew this would happen! She’s exhausted…</t>
  </si>
  <si>
    <t>" + user.scholarname + ", should we move her? Get her to her bed?</t>
  </si>
  <si>
    <t>How is she &lt;em&gt;that&lt;/em&gt; drunk?</t>
  </si>
  <si>
    <t>(People around us started looking at Karolina funny, thinking she passed out due to alcohol)</t>
  </si>
  <si>
    <t>(But she only had water in her cup. Neha and I saw her.)</t>
  </si>
  <si>
    <t>(What was going on? Why did she faint?!)</t>
  </si>
  <si>
    <t>" + user.scholarname + "?</t>
  </si>
  <si>
    <t>...Yeah, let’s get her to her dorm. People are going to stare.</t>
  </si>
  <si>
    <t xml:space="preserve">Alright. </t>
  </si>
  <si>
    <t>(We made sure Karolina’s body was secure in our arms. Thankfully, her dorm was right next to Raquel’s)</t>
  </si>
  <si>
    <t>(Neha and I carefully placed Karolina on her bed.)</t>
  </si>
  <si>
    <t>Different Dorm…</t>
  </si>
  <si>
    <t>(Only yesterday, all three of us were peacefully decorating this room. Now, look at where we’re at...)</t>
  </si>
  <si>
    <t>I wish she would’ve told me how weak she felt.</t>
  </si>
  <si>
    <t xml:space="preserve">She probably didn’t realize it herself. Karolina doesn’t seem like the type. </t>
  </si>
  <si>
    <t>(I didn’t want to go back to the party, and neither did Neha.)</t>
  </si>
  <si>
    <t>(We stayed in Karolina’s dorm, in silence for a couple of minutes, occasionally glancing at Karolina to see if she was okay.)</t>
  </si>
  <si>
    <t>(I was about to call an ambulance when Karolina groaned and slowly opened her eyes.)</t>
  </si>
  <si>
    <t xml:space="preserve">N-Neha? </t>
  </si>
  <si>
    <t>(Neha jumped out of her chair.)</t>
  </si>
  <si>
    <t>Karol! What happened?</t>
  </si>
  <si>
    <t>You tell me, one second I was at the party and-</t>
  </si>
  <si>
    <t>(She stopped when she spotted me, her face losing all emotions from her face in a split second.)</t>
  </si>
  <si>
    <t xml:space="preserve">You. Out. </t>
  </si>
  <si>
    <t>" + user.scholarname + " helped get you here-</t>
  </si>
  <si>
    <t xml:space="preserve">I don’t care. I don’t need this right now. </t>
  </si>
  <si>
    <t>Did anybody else see me faint?</t>
  </si>
  <si>
    <t>(Neha looked at me, wondering if she should give an answer right away.)</t>
  </si>
  <si>
    <t>A couple of people at the party-</t>
  </si>
  <si>
    <t>I wasn’t talking to you.</t>
  </si>
  <si>
    <t xml:space="preserve">Leave. </t>
  </si>
  <si>
    <t>(I knew there wasn’t anything Neha could have said to reason with Karolina at the moment.)</t>
  </si>
  <si>
    <t>(I gave her an understanding look and made my way out of their dorm.)</t>
  </si>
  <si>
    <t>(The music started to die out in the hallway and Raquel kicked out several people from her dorm. The party was coming to an end.)</t>
  </si>
  <si>
    <t>(I made my way back to my own dorm and closed the door behind me.)</t>
  </si>
  <si>
    <t>(I kept thinking back at everything that has happened today.)</t>
  </si>
  <si>
    <t>(I don’t think I’ve ever felt so emotionally exhausted in my entire life.)</t>
  </si>
  <si>
    <t>(I wish I could go back home, where things were easier and simple.)</t>
  </si>
  <si>
    <t>(But easy and simple won’t make you succeed.)</t>
  </si>
  <si>
    <t>(You knew things were going to be hard, get it together " + user.scholarname + "!)</t>
  </si>
  <si>
    <t>*Yawn*</t>
  </si>
  <si>
    <t>For now, sleep will do…</t>
  </si>
  <si>
    <t>(Though something tells me that things will only get crazier from now on.)</t>
  </si>
  <si>
    <t>(END OF CHAPTER 2)</t>
  </si>
  <si>
    <t>GHOST SLIDE</t>
  </si>
  <si>
    <t>chapter2</t>
  </si>
  <si>
    <t>*Rumble Rumble*</t>
  </si>
  <si>
    <t>Well " + user.scholarname + ", he’s the only one who can help you since he isn’t in class like everyone else…</t>
  </si>
  <si>
    <t>I keep telling you people, &lt;em&gt;no more damn autographs&lt;/em&gt;! Give me a break will ya? I &lt;em&gt;just&lt;/em&gt; came back to Arlington!</t>
  </si>
  <si>
    <t>I’m " + user.scholarname + ", thank you so much! I can’t believe I’m late to class on my first day here… I feel so stupid.</t>
  </si>
  <si>
    <t>I’ll pass, thank you. Let’s get moving, I’m " + user.scholarname + " by the way.</t>
  </si>
  <si>
    <t xml:space="preserve">There we are! Your class is in Classroom #1, on your left. </t>
  </si>
  <si>
    <t xml:space="preserve">Ah, you must be " + user.scholarname + ", our new scholarship student. </t>
  </si>
  <si>
    <t>That way, when you answer Ms. Rodriguez when she calls you out, she would’ve believed you and been somewhat satisfied that you’re actually caring about the homework.</t>
  </si>
  <si>
    <t>It’s all about knowing what the person wants and reconciling that with what &lt;emyou&lt;/em&gt; want.</t>
  </si>
  <si>
    <t>That’s the only thing that idiot’s good that. Can’t he just follow the dress code and come to class on time for &lt;em&gt;one&lt;/em&gt; day? It would save me so much work…</t>
  </si>
  <si>
    <t>Why?! You’ve missed picture day. You’re gonna have to go ask Tadashi to arrange something for you and let me tell you, he’s &lt;em&gt;not&lt;/em&gt; happy today.</t>
  </si>
  <si>
    <t>Oh come on, it can’t be &lt;em&gt;that&lt;/em&gt; bad!</t>
  </si>
  <si>
    <t xml:space="preserve">But what can you do? One doesn’t just &lt;em&gt;refuse&lt;/em&gt; a scholarship from Arlington Academy. </t>
  </si>
  <si>
    <t xml:space="preserve">The school doesn’t like that and they’re putting all the pressure on me to find Axel and make him deal with his paparazzi. It’s absolute &lt;em&gt;hell&lt;/em&gt; for me, and, as you can probably tell, I have better, more interesting things to do. </t>
  </si>
  <si>
    <t xml:space="preserve">Hey! If it isn’t for Ms. Rodriguez’s favorite newbie! </t>
  </si>
  <si>
    <t>Of course not! Haha!</t>
  </si>
  <si>
    <t>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t>
  </si>
  <si>
    <t>H-Hey "+ user.scholarname + ". Do you need anything?</t>
  </si>
  <si>
    <t xml:space="preserve">So a &lt;em&gt;scholarship&lt;/em&gt; student with no distinctive background or talent like you? Not interested. </t>
  </si>
  <si>
    <t>Oh, hey. Sorry, I’m kind of busy at the moment.</t>
  </si>
  <si>
    <t>She told me to stay away from you and Tadashi. She told me you guys didn’t need a 'useless scholarship student' as a friend.</t>
  </si>
  <si>
    <t xml:space="preserve">Or else &lt;em&gt;what&lt;/em&gt;, Tadashi? You’re gonna give me… &lt;em&gt;detention&lt;/em&gt;? </t>
  </si>
  <si>
    <t>(I spotted Raquel, Alistair, and Karolina in the crowd looking pretty concerned.)</t>
  </si>
  <si>
    <t>Why don’t &lt;em&gt;you&lt;/em&gt; propose a solution to this mess?</t>
  </si>
  <si>
    <t>Oh shit, that’s Ms. Rodriguez.</t>
  </si>
  <si>
    <t>Holy &lt;em&gt;shit&lt;/em&gt; Raquel, how did &lt;em&gt;you&lt;/em&gt; manage to sneak alcohol in here?!</t>
  </si>
  <si>
    <t>I have my ways.</t>
  </si>
  <si>
    <t xml:space="preserve">Until then, you have to mind your own business and &lt;em&gt;stay out of people’s lives&lt;/em&gt;. </t>
  </si>
  <si>
    <t>(I entered the cafeteria, which was already full of people.)</t>
  </si>
  <si>
    <t>(I guess I might as well find someone to help me…That is, if there’s anybody who is not in class right now.)</t>
  </si>
  <si>
    <t>Uh sure! No problem… But are you positive you’re not going to ask me for an autograph first? I mean, I &lt;em&gt;am&lt;/em&gt; Axel, you know.</t>
  </si>
  <si>
    <t xml:space="preserve">You’re lucky it’s your first day here, or else this excuse would’ve sent you straight to detention. Lateness is &lt;em&gt;not&lt;/em&gt; tolerated in my class. </t>
  </si>
  <si>
    <t>Told them your great-grandmother died.</t>
  </si>
  <si>
    <t>(Great thinking " + user.scholarname + ", you try to make friends, but you only end up making the number one ranked kid of the Academy mad at you.)</t>
  </si>
  <si>
    <t>" + user.scholarname + " has been here for literally 2 days and already demonstrated more brain power than you ever have.</t>
  </si>
  <si>
    <t xml:space="preserve">Oh shit, that’s Ms. Rodriguez. </t>
  </si>
  <si>
    <t xml:space="preserve">Well, I’m going to bounce. I haven’t handed in an assignment in months and I know she's not going to be happy with me. </t>
  </si>
  <si>
    <t>Typical.</t>
  </si>
  <si>
    <t>Oh my god, what am I even &lt;em&gt;doing&lt;/em&gt; going to this party?!</t>
  </si>
  <si>
    <t>Then why are you here? You want my picture? Sorry, but I’m a professional.</t>
  </si>
  <si>
    <t>Get some breakfast at the Cafeteria!</t>
  </si>
  <si>
    <t>Follow Axel and go back to the Main Hallway!</t>
  </si>
  <si>
    <t>Quick! Get into Classroom 1!</t>
  </si>
  <si>
    <t>Try to find Axel!</t>
  </si>
  <si>
    <t>Explore the school and talk to your classmates!</t>
  </si>
  <si>
    <t>Go to Classroom 2</t>
  </si>
  <si>
    <t>Go to your dorm and prepare for the party!</t>
  </si>
  <si>
    <t>Go to Raquel’s Party!</t>
  </si>
  <si>
    <t xml:space="preserve">Yeah, well, I just received my copy of &lt;em&gt;Fortday&lt;/em&gt;. </t>
  </si>
  <si>
    <t>&lt;em&gt;Fortday&lt;/em&gt; ?! Do you think I can join you guys?</t>
  </si>
  <si>
    <t xml:space="preserve">Or… you can stay in and get utterly destroyed by me at &lt;em&gt;Fortday&lt;/em&gt;. </t>
  </si>
  <si>
    <t>&lt;em&gt;Fortday&lt;/em&gt;?! Hey Tegan, if Tyler goes to the party, do you think we could play together?</t>
  </si>
  <si>
    <t xml:space="preserve">So while you may hate my guts, listen to " + user.scholarname + ". </t>
  </si>
  <si>
    <t>x</t>
  </si>
  <si>
    <t>Locations</t>
  </si>
  <si>
    <t>claireDorm</t>
  </si>
  <si>
    <t>teganDorm</t>
  </si>
  <si>
    <t>nehaDorm</t>
  </si>
  <si>
    <t>specialclass1</t>
  </si>
  <si>
    <t>specialhall1</t>
  </si>
  <si>
    <t>claireDormParty</t>
  </si>
  <si>
    <t>dormHallParty</t>
  </si>
  <si>
    <t>Special Background Class 1</t>
  </si>
  <si>
    <t>(As the crowd scattered, I spotted Alistair and Raquel.)</t>
  </si>
  <si>
    <t>Link Explanations</t>
  </si>
  <si>
    <t>Congratulations, you’ve unlocked an illustration!&lt;br&gt;Go to your dorm and click on the book on your desk to check it out.</t>
  </si>
  <si>
    <t>Damn, how much did she drink?</t>
  </si>
  <si>
    <t>I wasn’t even back at Arlington, haha! Just came back this morning. I had, that &lt;em&gt;thing&lt;/em&gt;, remember?</t>
  </si>
  <si>
    <t>Hey, " + user.scholarname + ".</t>
  </si>
  <si>
    <t xml:space="preserve">Hey! Chill! At least give " + user.scholarname + " a chance to propose something. </t>
  </si>
  <si>
    <t>player clicks on the episode’s outfit.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</si>
</sst>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9">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0" fontId="4" fillId="0" borderId="0" xfId="0" applyFont="1" applyAlignment="1">
      <alignment horizontal="center" wrapText="1"/>
    </xf>
    <xf numFmtId="164" fontId="2" fillId="0" borderId="0" xfId="1" applyFont="1" applyAlignment="1"/>
  </cellXfs>
  <cellStyles count="2">
    <cellStyle name="Comma" xfId="1" builtinId="3"/>
    <cellStyle name="Normal" xfId="0" builtinId="0"/>
  </cellStyles>
  <dxfs count="65">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4" tint="0.79998168889431442"/>
        </patternFill>
      </fill>
      <border>
        <left style="thin">
          <color rgb="FF0070C0"/>
        </left>
        <right style="thin">
          <color rgb="FF0070C0"/>
        </right>
        <top style="thin">
          <color rgb="FF0070C0"/>
        </top>
        <bottom style="thin">
          <color rgb="FF0070C0"/>
        </bottom>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6"/>
        </left>
        <right style="thin">
          <color theme="6"/>
        </right>
        <top style="thin">
          <color theme="6"/>
        </top>
        <bottom style="thin">
          <color theme="6"/>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B0F0"/>
        </left>
        <right style="thin">
          <color rgb="FF00B0F0"/>
        </right>
        <top style="thin">
          <color rgb="FF00B0F0"/>
        </top>
        <bottom style="thin">
          <color rgb="FF00B0F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rgb="FFFF0000"/>
        </patternFill>
      </fill>
      <border>
        <left style="thin">
          <color theme="0"/>
        </left>
        <right style="thin">
          <color theme="0"/>
        </right>
        <top style="thin">
          <color theme="0"/>
        </top>
        <bottom style="thin">
          <color theme="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rgb="FFDEC8EE"/>
        </patternFill>
      </fill>
      <border>
        <left style="thin">
          <color rgb="FF7030A0"/>
        </left>
        <right style="thin">
          <color rgb="FF7030A0"/>
        </right>
        <top style="thin">
          <color rgb="FF7030A0"/>
        </top>
        <bottom style="thin">
          <color rgb="FF7030A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F0"/>
        </left>
        <right style="thin">
          <color rgb="FF00B0F0"/>
        </right>
        <top style="thin">
          <color rgb="FF00B0F0"/>
        </top>
        <bottom style="thin">
          <color rgb="FF00B0F0"/>
        </bottom>
        <vertical/>
        <horizontal/>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DEC8EE"/>
      <color rgb="FFBA8CDC"/>
      <color rgb="FFFF9797"/>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93"/>
  <sheetViews>
    <sheetView showGridLines="0" workbookViewId="0"/>
  </sheetViews>
  <sheetFormatPr defaultColWidth="8.85546875" defaultRowHeight="11.25" customHeight="1" x14ac:dyDescent="0.25"/>
  <cols>
    <col min="1" max="1" width="2.7109375" bestFit="1" customWidth="1"/>
    <col min="2" max="2" width="13.140625" bestFit="1" customWidth="1"/>
    <col min="8" max="8" width="15.7109375" bestFit="1" customWidth="1"/>
  </cols>
  <sheetData>
    <row r="1" spans="1:19" ht="11.25" customHeight="1" x14ac:dyDescent="0.25">
      <c r="A1" s="2">
        <f>0</f>
        <v>0</v>
      </c>
      <c r="B1" s="2" t="s">
        <v>18</v>
      </c>
      <c r="C1" s="1" t="s">
        <v>0</v>
      </c>
      <c r="D1" s="5"/>
      <c r="E1" s="2"/>
      <c r="F1" s="2"/>
      <c r="G1" s="27"/>
      <c r="H1" s="2"/>
      <c r="I1" s="5"/>
      <c r="J1" s="5"/>
      <c r="K1" s="5"/>
      <c r="L1" s="5"/>
      <c r="O1" s="5"/>
      <c r="Q1" s="29"/>
    </row>
    <row r="2" spans="1:19" ht="11.25" customHeight="1" x14ac:dyDescent="0.25">
      <c r="A2" s="2">
        <f t="shared" ref="A2:A21" si="0">1+A1</f>
        <v>1</v>
      </c>
      <c r="B2" s="2" t="s">
        <v>23</v>
      </c>
      <c r="C2" s="1" t="s">
        <v>1</v>
      </c>
      <c r="D2" s="5"/>
      <c r="E2" s="2"/>
      <c r="F2" s="2"/>
      <c r="G2" s="27"/>
      <c r="H2" s="2"/>
      <c r="I2" s="5"/>
      <c r="J2" s="5"/>
      <c r="K2" s="5"/>
      <c r="L2" s="5"/>
      <c r="O2" s="5"/>
      <c r="Q2" s="29"/>
    </row>
    <row r="3" spans="1:19" ht="11.25" customHeight="1" x14ac:dyDescent="0.25">
      <c r="A3" s="2">
        <f t="shared" si="0"/>
        <v>2</v>
      </c>
      <c r="B3" s="2" t="s">
        <v>19</v>
      </c>
      <c r="C3" s="1" t="s">
        <v>2</v>
      </c>
      <c r="D3" s="5"/>
      <c r="E3" s="2"/>
      <c r="F3" s="2"/>
      <c r="G3" s="27"/>
      <c r="H3" s="2"/>
      <c r="I3" s="5"/>
      <c r="J3" s="5"/>
      <c r="K3" s="5"/>
      <c r="L3" s="5"/>
      <c r="O3" s="5"/>
      <c r="Q3" s="29"/>
    </row>
    <row r="4" spans="1:19" ht="11.25" customHeight="1" x14ac:dyDescent="0.25">
      <c r="A4" s="2">
        <f t="shared" si="0"/>
        <v>3</v>
      </c>
      <c r="B4" s="2" t="s">
        <v>20</v>
      </c>
      <c r="C4" s="1" t="s">
        <v>3</v>
      </c>
      <c r="D4" s="5"/>
      <c r="E4" s="2"/>
      <c r="F4" s="2"/>
      <c r="G4" s="27"/>
      <c r="H4" s="2"/>
      <c r="I4" s="5"/>
      <c r="J4" s="5"/>
      <c r="K4" s="5"/>
      <c r="L4" s="5"/>
      <c r="O4" s="5"/>
      <c r="Q4" s="29"/>
    </row>
    <row r="5" spans="1:19" ht="11.25" customHeight="1" x14ac:dyDescent="0.25">
      <c r="A5" s="2">
        <f t="shared" si="0"/>
        <v>4</v>
      </c>
      <c r="B5" s="2" t="s">
        <v>21</v>
      </c>
      <c r="C5" s="1" t="s">
        <v>4</v>
      </c>
      <c r="D5" s="5"/>
      <c r="E5" s="2"/>
      <c r="F5" s="2"/>
      <c r="G5" s="27"/>
      <c r="H5" s="2"/>
      <c r="I5" s="5"/>
      <c r="J5" s="5"/>
      <c r="K5" s="5"/>
      <c r="L5" s="5"/>
      <c r="O5" s="5"/>
      <c r="Q5" s="29"/>
    </row>
    <row r="6" spans="1:19" ht="11.25" customHeight="1" x14ac:dyDescent="0.25">
      <c r="A6" s="2">
        <f t="shared" si="0"/>
        <v>5</v>
      </c>
      <c r="B6" s="2" t="s">
        <v>22</v>
      </c>
      <c r="C6" s="1" t="s">
        <v>5</v>
      </c>
      <c r="D6" s="5"/>
      <c r="E6" s="2"/>
      <c r="F6" s="2"/>
      <c r="G6" s="27"/>
      <c r="H6" s="2"/>
      <c r="I6" s="5"/>
      <c r="J6" s="5"/>
      <c r="K6" s="5"/>
      <c r="L6" s="5"/>
      <c r="O6" s="5"/>
      <c r="Q6" s="29"/>
    </row>
    <row r="7" spans="1:19" ht="11.25" customHeight="1" x14ac:dyDescent="0.25">
      <c r="A7" s="2">
        <f t="shared" si="0"/>
        <v>6</v>
      </c>
      <c r="B7" s="2" t="s">
        <v>24</v>
      </c>
      <c r="C7" s="1" t="s">
        <v>6</v>
      </c>
      <c r="D7" s="5"/>
      <c r="E7" s="2"/>
      <c r="F7" s="2"/>
      <c r="G7" s="27"/>
      <c r="H7" s="2"/>
      <c r="I7" s="5"/>
      <c r="J7" s="5"/>
      <c r="K7" s="5"/>
      <c r="L7" s="5"/>
      <c r="O7" s="5"/>
      <c r="Q7" s="29"/>
    </row>
    <row r="8" spans="1:19" ht="11.25" customHeight="1" x14ac:dyDescent="0.25">
      <c r="A8" s="2">
        <f t="shared" si="0"/>
        <v>7</v>
      </c>
      <c r="B8" s="2" t="s">
        <v>25</v>
      </c>
      <c r="C8" s="1" t="s">
        <v>7</v>
      </c>
      <c r="D8" s="5"/>
      <c r="E8" s="2"/>
      <c r="F8" s="2"/>
      <c r="G8" s="27"/>
      <c r="H8" s="2"/>
      <c r="I8" s="5"/>
      <c r="J8" s="5"/>
      <c r="K8" s="5"/>
      <c r="L8" s="5"/>
      <c r="O8" s="5"/>
      <c r="Q8" s="29"/>
    </row>
    <row r="9" spans="1:19" ht="11.25" customHeight="1" x14ac:dyDescent="0.25">
      <c r="A9" s="2">
        <f t="shared" si="0"/>
        <v>8</v>
      </c>
      <c r="B9" s="2" t="s">
        <v>26</v>
      </c>
      <c r="C9" s="1" t="s">
        <v>8</v>
      </c>
      <c r="D9" s="5"/>
      <c r="E9" s="2"/>
      <c r="F9" s="2"/>
      <c r="G9" s="27"/>
      <c r="H9" s="2"/>
      <c r="I9" s="5"/>
      <c r="J9" s="5"/>
      <c r="K9" s="5"/>
      <c r="L9" s="5"/>
      <c r="O9" s="5"/>
      <c r="Q9" s="29"/>
    </row>
    <row r="10" spans="1:19" ht="11.25" customHeight="1" x14ac:dyDescent="0.25">
      <c r="A10" s="2">
        <f t="shared" si="0"/>
        <v>9</v>
      </c>
      <c r="B10" s="2" t="s">
        <v>27</v>
      </c>
      <c r="C10" s="1" t="s">
        <v>9</v>
      </c>
      <c r="D10" s="5"/>
      <c r="E10" s="2"/>
      <c r="F10" s="2"/>
      <c r="G10" s="27"/>
      <c r="H10" s="2"/>
      <c r="I10" s="5"/>
      <c r="J10" s="5"/>
      <c r="K10" s="5"/>
      <c r="L10" s="5"/>
      <c r="O10" s="5"/>
      <c r="Q10" s="29"/>
    </row>
    <row r="11" spans="1:19" ht="11.25" customHeight="1" x14ac:dyDescent="0.25">
      <c r="A11" s="2">
        <f t="shared" si="0"/>
        <v>10</v>
      </c>
      <c r="B11" s="2" t="s">
        <v>28</v>
      </c>
      <c r="C11" s="1" t="s">
        <v>10</v>
      </c>
      <c r="D11" s="5"/>
      <c r="E11" s="2"/>
      <c r="F11" s="2"/>
      <c r="G11" s="27"/>
      <c r="H11" s="2"/>
      <c r="I11" s="5"/>
      <c r="J11" s="5"/>
      <c r="K11" s="5"/>
      <c r="L11" s="5"/>
      <c r="O11" s="5"/>
      <c r="Q11" s="29"/>
      <c r="R11" s="29"/>
      <c r="S11" s="29"/>
    </row>
    <row r="12" spans="1:19" ht="11.25" customHeight="1" x14ac:dyDescent="0.25">
      <c r="A12" s="2">
        <f t="shared" si="0"/>
        <v>11</v>
      </c>
      <c r="B12" s="2" t="s">
        <v>29</v>
      </c>
      <c r="C12" s="1" t="s">
        <v>11</v>
      </c>
      <c r="D12" s="5"/>
      <c r="E12" s="2"/>
      <c r="F12" s="2"/>
      <c r="G12" s="27"/>
      <c r="H12" s="2"/>
      <c r="I12" s="5"/>
      <c r="J12" s="5"/>
      <c r="K12" s="5"/>
      <c r="L12" s="5"/>
      <c r="O12" s="5"/>
      <c r="Q12" s="29"/>
      <c r="R12" s="29"/>
      <c r="S12" s="29"/>
    </row>
    <row r="13" spans="1:19" ht="11.25" customHeight="1" x14ac:dyDescent="0.25">
      <c r="A13" s="2">
        <f t="shared" si="0"/>
        <v>12</v>
      </c>
      <c r="B13" s="2" t="s">
        <v>30</v>
      </c>
      <c r="C13" s="1" t="s">
        <v>12</v>
      </c>
      <c r="D13" s="5"/>
      <c r="E13" s="2"/>
      <c r="F13" s="2"/>
      <c r="G13" s="27"/>
      <c r="H13" s="2"/>
      <c r="I13" s="5"/>
      <c r="J13" s="5"/>
      <c r="K13" s="5"/>
      <c r="L13" s="5"/>
      <c r="O13" s="5"/>
      <c r="Q13" s="29"/>
      <c r="R13" s="29"/>
      <c r="S13" s="29"/>
    </row>
    <row r="14" spans="1:19" ht="11.25" customHeight="1" x14ac:dyDescent="0.25">
      <c r="A14" s="2">
        <f t="shared" si="0"/>
        <v>13</v>
      </c>
      <c r="B14" s="2" t="s">
        <v>31</v>
      </c>
      <c r="C14" s="1" t="s">
        <v>13</v>
      </c>
      <c r="D14" s="5"/>
      <c r="E14" s="2"/>
      <c r="F14" s="2"/>
      <c r="G14" s="27"/>
      <c r="H14" s="2"/>
      <c r="I14" s="5"/>
      <c r="J14" s="5"/>
      <c r="K14" s="5"/>
      <c r="L14" s="5"/>
      <c r="O14" s="5"/>
      <c r="Q14" s="29"/>
      <c r="R14" s="29"/>
      <c r="S14" s="29"/>
    </row>
    <row r="15" spans="1:19" ht="11.25" customHeight="1" x14ac:dyDescent="0.25">
      <c r="A15" s="2">
        <f t="shared" si="0"/>
        <v>14</v>
      </c>
      <c r="B15" s="2" t="s">
        <v>32</v>
      </c>
      <c r="C15" s="1" t="s">
        <v>14</v>
      </c>
      <c r="D15" s="5"/>
      <c r="E15" s="2"/>
      <c r="F15" s="2"/>
      <c r="G15" s="27"/>
      <c r="H15" s="2"/>
      <c r="I15" s="5"/>
      <c r="J15" s="5"/>
      <c r="K15" s="5"/>
      <c r="L15" s="5"/>
      <c r="M15" s="5"/>
      <c r="N15" s="5"/>
      <c r="O15" s="5"/>
      <c r="P15" s="5"/>
      <c r="Q15" s="29"/>
      <c r="R15" s="29"/>
      <c r="S15" s="29"/>
    </row>
    <row r="16" spans="1:19" ht="11.25" customHeight="1" x14ac:dyDescent="0.25">
      <c r="A16" s="2">
        <f t="shared" si="0"/>
        <v>15</v>
      </c>
      <c r="B16" s="2" t="s">
        <v>33</v>
      </c>
      <c r="C16" s="1" t="s">
        <v>15</v>
      </c>
      <c r="D16" s="5"/>
      <c r="E16" s="2"/>
      <c r="F16" s="2"/>
      <c r="G16" s="27"/>
      <c r="H16" s="2"/>
      <c r="I16" s="5"/>
      <c r="J16" s="5"/>
      <c r="K16" s="5"/>
      <c r="L16" s="5"/>
      <c r="M16" s="5"/>
      <c r="N16" s="5"/>
      <c r="O16" s="5"/>
      <c r="P16" s="5"/>
      <c r="Q16" s="29"/>
      <c r="R16" s="29"/>
      <c r="S16" s="29"/>
    </row>
    <row r="17" spans="1:19" ht="11.25" customHeight="1" x14ac:dyDescent="0.25">
      <c r="A17" s="2">
        <f t="shared" si="0"/>
        <v>16</v>
      </c>
      <c r="B17" s="2" t="s">
        <v>108</v>
      </c>
      <c r="C17" s="1" t="s">
        <v>16</v>
      </c>
      <c r="D17" s="5"/>
      <c r="E17" s="2"/>
      <c r="F17" s="2"/>
      <c r="G17" s="27"/>
      <c r="H17" s="2"/>
      <c r="I17" s="5"/>
      <c r="J17" s="5"/>
      <c r="K17" s="5"/>
      <c r="L17" s="5"/>
      <c r="M17" s="5"/>
      <c r="N17" s="5"/>
      <c r="O17" s="5"/>
      <c r="P17" s="5"/>
      <c r="Q17" s="29"/>
      <c r="R17" s="29"/>
      <c r="S17" s="29"/>
    </row>
    <row r="18" spans="1:19" ht="11.25" customHeight="1" x14ac:dyDescent="0.25">
      <c r="A18" s="2">
        <f t="shared" si="0"/>
        <v>17</v>
      </c>
      <c r="B18" s="2" t="s">
        <v>107</v>
      </c>
      <c r="C18" s="1" t="s">
        <v>110</v>
      </c>
      <c r="D18" s="1"/>
      <c r="E18" s="2"/>
      <c r="F18" s="2"/>
      <c r="G18" s="27"/>
      <c r="H18" s="5"/>
      <c r="I18" s="5"/>
      <c r="J18" s="5"/>
      <c r="K18" s="5"/>
      <c r="L18" s="5"/>
      <c r="M18" s="5"/>
      <c r="N18" s="5"/>
      <c r="O18" s="2"/>
      <c r="P18" s="2"/>
      <c r="Q18" s="2"/>
      <c r="R18" s="5"/>
      <c r="S18" s="5"/>
    </row>
    <row r="19" spans="1:19" ht="11.25" customHeight="1" x14ac:dyDescent="0.25">
      <c r="A19" s="2">
        <f t="shared" si="0"/>
        <v>18</v>
      </c>
      <c r="B19" s="2" t="s">
        <v>34</v>
      </c>
      <c r="C19" s="1" t="s">
        <v>111</v>
      </c>
      <c r="D19" s="5"/>
      <c r="E19" s="2"/>
      <c r="F19" s="2"/>
      <c r="G19" s="27"/>
      <c r="H19" s="2"/>
      <c r="I19" s="5"/>
      <c r="J19" s="5"/>
      <c r="K19" s="5"/>
      <c r="L19" s="5"/>
      <c r="M19" s="5"/>
      <c r="N19" s="5"/>
      <c r="O19" s="5"/>
      <c r="P19" s="5"/>
      <c r="Q19" s="29"/>
      <c r="R19" s="29"/>
      <c r="S19" s="29"/>
    </row>
    <row r="20" spans="1:19" ht="11.25" customHeight="1" x14ac:dyDescent="0.25">
      <c r="A20" s="2">
        <f t="shared" si="0"/>
        <v>19</v>
      </c>
      <c r="B20" s="2" t="s">
        <v>35</v>
      </c>
      <c r="C20" s="1" t="s">
        <v>112</v>
      </c>
      <c r="D20" s="5"/>
      <c r="E20" s="2"/>
      <c r="F20" s="2"/>
      <c r="G20" s="27"/>
      <c r="H20" s="2"/>
      <c r="I20" s="5"/>
      <c r="J20" s="5"/>
      <c r="K20" s="5"/>
      <c r="L20" s="5"/>
      <c r="M20" s="5"/>
      <c r="N20" s="5"/>
      <c r="O20" s="5"/>
      <c r="P20" s="5"/>
      <c r="Q20" s="29"/>
      <c r="R20" s="29"/>
      <c r="S20" s="29"/>
    </row>
    <row r="21" spans="1:19" ht="11.25" customHeight="1" x14ac:dyDescent="0.25">
      <c r="A21" s="2">
        <f t="shared" si="0"/>
        <v>20</v>
      </c>
      <c r="B21" s="2" t="s">
        <v>36</v>
      </c>
      <c r="C21" s="1" t="s">
        <v>113</v>
      </c>
      <c r="D21" s="5"/>
      <c r="E21" s="2"/>
      <c r="F21" s="2"/>
      <c r="G21" s="27"/>
      <c r="H21" s="2"/>
      <c r="I21" s="5"/>
      <c r="J21" s="5"/>
      <c r="K21" s="5"/>
      <c r="L21" s="5"/>
      <c r="M21" s="5"/>
      <c r="N21" s="5"/>
      <c r="O21" s="5"/>
      <c r="P21" s="5"/>
      <c r="Q21" s="29"/>
      <c r="R21" s="29"/>
      <c r="S21" s="29"/>
    </row>
    <row r="23" spans="1:19" ht="11.25" customHeight="1" x14ac:dyDescent="0.25">
      <c r="A23" s="2" t="s">
        <v>1086</v>
      </c>
      <c r="B23" s="8" t="s">
        <v>1087</v>
      </c>
      <c r="C23" s="8" t="s">
        <v>106</v>
      </c>
      <c r="G23" s="2" t="s">
        <v>1086</v>
      </c>
      <c r="H23" s="8" t="s">
        <v>1097</v>
      </c>
    </row>
    <row r="24" spans="1:19" ht="11.25" customHeight="1" x14ac:dyDescent="0.25">
      <c r="B24" s="2" t="s">
        <v>73</v>
      </c>
      <c r="C24" s="30"/>
      <c r="D24" s="2"/>
      <c r="H24" s="2">
        <v>-1</v>
      </c>
    </row>
    <row r="25" spans="1:19" ht="11.25" customHeight="1" x14ac:dyDescent="0.25">
      <c r="B25" s="2" t="s">
        <v>74</v>
      </c>
      <c r="C25" s="2" t="s">
        <v>74</v>
      </c>
      <c r="D25" s="2">
        <f>1</f>
        <v>1</v>
      </c>
      <c r="H25" s="2">
        <f>-1+H24</f>
        <v>-2</v>
      </c>
    </row>
    <row r="26" spans="1:19" ht="11.25" customHeight="1" x14ac:dyDescent="0.25">
      <c r="B26" s="2" t="s">
        <v>72</v>
      </c>
      <c r="C26" s="2" t="s">
        <v>72</v>
      </c>
      <c r="D26" s="2">
        <f t="shared" ref="D26:D37" si="1">1+D25</f>
        <v>2</v>
      </c>
      <c r="H26" s="2">
        <f t="shared" ref="H26:H37" si="2">-1+H25</f>
        <v>-3</v>
      </c>
    </row>
    <row r="27" spans="1:19" ht="11.25" customHeight="1" x14ac:dyDescent="0.25">
      <c r="B27" s="2" t="s">
        <v>75</v>
      </c>
      <c r="C27" s="2" t="s">
        <v>75</v>
      </c>
      <c r="D27" s="2">
        <f t="shared" si="1"/>
        <v>3</v>
      </c>
      <c r="H27" s="2">
        <f t="shared" si="2"/>
        <v>-4</v>
      </c>
    </row>
    <row r="28" spans="1:19" ht="11.25" customHeight="1" x14ac:dyDescent="0.25">
      <c r="B28" s="2" t="s">
        <v>76</v>
      </c>
      <c r="C28" s="2" t="s">
        <v>76</v>
      </c>
      <c r="D28" s="2">
        <f t="shared" si="1"/>
        <v>4</v>
      </c>
      <c r="H28" s="2">
        <f t="shared" si="2"/>
        <v>-5</v>
      </c>
    </row>
    <row r="29" spans="1:19" ht="11.25" customHeight="1" x14ac:dyDescent="0.25">
      <c r="B29" s="2" t="s">
        <v>77</v>
      </c>
      <c r="C29" s="2" t="s">
        <v>77</v>
      </c>
      <c r="D29" s="2">
        <f t="shared" si="1"/>
        <v>5</v>
      </c>
      <c r="H29" s="2">
        <f t="shared" si="2"/>
        <v>-6</v>
      </c>
    </row>
    <row r="30" spans="1:19" ht="11.25" customHeight="1" x14ac:dyDescent="0.25">
      <c r="B30" s="2" t="s">
        <v>78</v>
      </c>
      <c r="C30" s="2" t="s">
        <v>78</v>
      </c>
      <c r="D30" s="2">
        <f t="shared" si="1"/>
        <v>6</v>
      </c>
      <c r="H30" s="2">
        <f t="shared" si="2"/>
        <v>-7</v>
      </c>
    </row>
    <row r="31" spans="1:19" ht="11.25" customHeight="1" x14ac:dyDescent="0.25">
      <c r="B31" s="2" t="s">
        <v>79</v>
      </c>
      <c r="C31" s="2" t="s">
        <v>79</v>
      </c>
      <c r="D31" s="2">
        <f t="shared" si="1"/>
        <v>7</v>
      </c>
      <c r="H31" s="2">
        <f t="shared" si="2"/>
        <v>-8</v>
      </c>
    </row>
    <row r="32" spans="1:19" ht="11.25" customHeight="1" x14ac:dyDescent="0.25">
      <c r="B32" s="2" t="s">
        <v>80</v>
      </c>
      <c r="C32" s="2" t="s">
        <v>80</v>
      </c>
      <c r="D32" s="2">
        <f t="shared" si="1"/>
        <v>8</v>
      </c>
      <c r="H32" s="2">
        <f t="shared" si="2"/>
        <v>-9</v>
      </c>
    </row>
    <row r="33" spans="1:8" ht="11.25" customHeight="1" x14ac:dyDescent="0.25">
      <c r="B33" s="2" t="s">
        <v>81</v>
      </c>
      <c r="C33" s="2" t="s">
        <v>81</v>
      </c>
      <c r="D33" s="2">
        <f t="shared" si="1"/>
        <v>9</v>
      </c>
      <c r="H33" s="2">
        <f t="shared" si="2"/>
        <v>-10</v>
      </c>
    </row>
    <row r="34" spans="1:8" ht="11.25" customHeight="1" x14ac:dyDescent="0.25">
      <c r="B34" s="2" t="s">
        <v>82</v>
      </c>
      <c r="C34" s="2" t="s">
        <v>82</v>
      </c>
      <c r="D34" s="2">
        <f t="shared" si="1"/>
        <v>10</v>
      </c>
      <c r="H34" s="2">
        <f t="shared" si="2"/>
        <v>-11</v>
      </c>
    </row>
    <row r="35" spans="1:8" ht="11.25" customHeight="1" x14ac:dyDescent="0.25">
      <c r="B35" s="2" t="s">
        <v>83</v>
      </c>
      <c r="C35" s="2" t="s">
        <v>83</v>
      </c>
      <c r="D35" s="2">
        <f t="shared" si="1"/>
        <v>11</v>
      </c>
      <c r="H35" s="2">
        <f t="shared" si="2"/>
        <v>-12</v>
      </c>
    </row>
    <row r="36" spans="1:8" ht="11.25" customHeight="1" x14ac:dyDescent="0.25">
      <c r="B36" s="2" t="s">
        <v>84</v>
      </c>
      <c r="C36" s="2" t="s">
        <v>84</v>
      </c>
      <c r="D36" s="2">
        <f t="shared" si="1"/>
        <v>12</v>
      </c>
      <c r="H36" s="2">
        <f t="shared" si="2"/>
        <v>-13</v>
      </c>
    </row>
    <row r="37" spans="1:8" ht="11.25" customHeight="1" x14ac:dyDescent="0.25">
      <c r="B37" s="2" t="s">
        <v>85</v>
      </c>
      <c r="C37" s="2" t="s">
        <v>85</v>
      </c>
      <c r="D37" s="2">
        <f t="shared" si="1"/>
        <v>13</v>
      </c>
      <c r="H37" s="2">
        <f t="shared" si="2"/>
        <v>-14</v>
      </c>
    </row>
    <row r="38" spans="1:8" ht="11.25" customHeight="1" x14ac:dyDescent="0.25">
      <c r="B38" s="2" t="s">
        <v>1093</v>
      </c>
      <c r="C38" s="2"/>
      <c r="D38" s="2"/>
      <c r="H38" s="2"/>
    </row>
    <row r="39" spans="1:8" ht="11.25" customHeight="1" x14ac:dyDescent="0.25">
      <c r="B39" s="2" t="s">
        <v>1094</v>
      </c>
      <c r="C39" s="2"/>
      <c r="D39" s="2"/>
    </row>
    <row r="40" spans="1:8" ht="11.25" customHeight="1" x14ac:dyDescent="0.25">
      <c r="B40" s="2" t="s">
        <v>1088</v>
      </c>
      <c r="C40" s="2"/>
      <c r="D40" s="2"/>
    </row>
    <row r="41" spans="1:8" ht="11.25" customHeight="1" x14ac:dyDescent="0.25">
      <c r="B41" s="2" t="s">
        <v>1089</v>
      </c>
      <c r="C41" s="2"/>
      <c r="D41" s="2"/>
    </row>
    <row r="42" spans="1:8" ht="11.25" customHeight="1" x14ac:dyDescent="0.25">
      <c r="B42" s="2" t="s">
        <v>1090</v>
      </c>
    </row>
    <row r="43" spans="1:8" ht="11.25" customHeight="1" x14ac:dyDescent="0.25">
      <c r="B43" s="2" t="s">
        <v>1091</v>
      </c>
    </row>
    <row r="44" spans="1:8" ht="11.25" customHeight="1" x14ac:dyDescent="0.25">
      <c r="B44" s="2" t="s">
        <v>1092</v>
      </c>
    </row>
    <row r="46" spans="1:8" ht="11.25" customHeight="1" x14ac:dyDescent="0.25">
      <c r="A46" s="2" t="s">
        <v>1086</v>
      </c>
      <c r="B46" s="24" t="s">
        <v>37</v>
      </c>
      <c r="C46" s="24" t="s">
        <v>47</v>
      </c>
    </row>
    <row r="47" spans="1:8" ht="11.25" customHeight="1" x14ac:dyDescent="0.25">
      <c r="B47" s="3" t="s">
        <v>38</v>
      </c>
      <c r="C47" s="2" t="s">
        <v>39</v>
      </c>
    </row>
    <row r="48" spans="1:8" ht="11.25" customHeight="1" x14ac:dyDescent="0.25">
      <c r="B48" s="3" t="s">
        <v>48</v>
      </c>
      <c r="C48" s="2" t="s">
        <v>48</v>
      </c>
    </row>
    <row r="49" spans="1:3" ht="11.25" customHeight="1" x14ac:dyDescent="0.25">
      <c r="B49" s="3" t="s">
        <v>49</v>
      </c>
      <c r="C49" s="2" t="s">
        <v>49</v>
      </c>
    </row>
    <row r="50" spans="1:3" ht="11.25" customHeight="1" x14ac:dyDescent="0.25">
      <c r="B50" s="3" t="s">
        <v>50</v>
      </c>
      <c r="C50" s="2" t="s">
        <v>50</v>
      </c>
    </row>
    <row r="51" spans="1:3" ht="11.25" customHeight="1" x14ac:dyDescent="0.25">
      <c r="B51" s="3" t="s">
        <v>51</v>
      </c>
      <c r="C51" s="2" t="s">
        <v>51</v>
      </c>
    </row>
    <row r="52" spans="1:3" ht="11.25" customHeight="1" x14ac:dyDescent="0.25">
      <c r="B52" s="3" t="s">
        <v>52</v>
      </c>
      <c r="C52" s="2" t="s">
        <v>52</v>
      </c>
    </row>
    <row r="53" spans="1:3" ht="11.25" customHeight="1" x14ac:dyDescent="0.25">
      <c r="B53" s="3" t="s">
        <v>53</v>
      </c>
      <c r="C53" s="2" t="s">
        <v>53</v>
      </c>
    </row>
    <row r="54" spans="1:3" ht="11.25" customHeight="1" x14ac:dyDescent="0.25">
      <c r="B54" s="3" t="s">
        <v>54</v>
      </c>
      <c r="C54" s="2" t="s">
        <v>54</v>
      </c>
    </row>
    <row r="55" spans="1:3" ht="11.25" customHeight="1" x14ac:dyDescent="0.25">
      <c r="B55" s="3" t="s">
        <v>55</v>
      </c>
      <c r="C55" s="2" t="s">
        <v>55</v>
      </c>
    </row>
    <row r="56" spans="1:3" ht="11.25" customHeight="1" x14ac:dyDescent="0.25">
      <c r="B56" s="3" t="s">
        <v>56</v>
      </c>
      <c r="C56" s="2" t="s">
        <v>56</v>
      </c>
    </row>
    <row r="57" spans="1:3" ht="11.25" customHeight="1" x14ac:dyDescent="0.25">
      <c r="B57" s="3" t="s">
        <v>57</v>
      </c>
      <c r="C57" s="2" t="s">
        <v>57</v>
      </c>
    </row>
    <row r="58" spans="1:3" ht="11.25" customHeight="1" x14ac:dyDescent="0.25">
      <c r="B58" s="3" t="s">
        <v>58</v>
      </c>
      <c r="C58" s="2" t="s">
        <v>59</v>
      </c>
    </row>
    <row r="59" spans="1:3" ht="11.25" customHeight="1" x14ac:dyDescent="0.25">
      <c r="B59" s="3" t="s">
        <v>176</v>
      </c>
      <c r="C59" s="2" t="s">
        <v>176</v>
      </c>
    </row>
    <row r="61" spans="1:3" ht="11.25" customHeight="1" x14ac:dyDescent="0.25">
      <c r="A61" s="2" t="s">
        <v>1086</v>
      </c>
      <c r="B61" s="24" t="s">
        <v>37</v>
      </c>
    </row>
    <row r="62" spans="1:3" ht="11.25" customHeight="1" x14ac:dyDescent="0.25">
      <c r="B62" s="29" t="s">
        <v>116</v>
      </c>
      <c r="C62" s="29">
        <v>-11</v>
      </c>
    </row>
    <row r="63" spans="1:3" ht="11.25" customHeight="1" x14ac:dyDescent="0.25">
      <c r="B63" s="29" t="s">
        <v>117</v>
      </c>
      <c r="C63" s="29">
        <f t="shared" ref="C63:C71" si="3">-1+C62</f>
        <v>-12</v>
      </c>
    </row>
    <row r="64" spans="1:3" ht="11.25" customHeight="1" x14ac:dyDescent="0.25">
      <c r="B64" s="29" t="s">
        <v>118</v>
      </c>
      <c r="C64" s="29">
        <f t="shared" si="3"/>
        <v>-13</v>
      </c>
    </row>
    <row r="65" spans="1:27" ht="11.25" customHeight="1" x14ac:dyDescent="0.25">
      <c r="B65" s="29" t="s">
        <v>119</v>
      </c>
      <c r="C65" s="29">
        <f t="shared" si="3"/>
        <v>-14</v>
      </c>
    </row>
    <row r="66" spans="1:27" ht="11.25" customHeight="1" x14ac:dyDescent="0.25">
      <c r="B66" s="29" t="s">
        <v>120</v>
      </c>
      <c r="C66" s="29">
        <f t="shared" si="3"/>
        <v>-15</v>
      </c>
    </row>
    <row r="67" spans="1:27" ht="11.25" customHeight="1" x14ac:dyDescent="0.25">
      <c r="B67" s="29" t="s">
        <v>121</v>
      </c>
      <c r="C67" s="29">
        <f t="shared" si="3"/>
        <v>-16</v>
      </c>
    </row>
    <row r="68" spans="1:27" ht="11.25" customHeight="1" x14ac:dyDescent="0.25">
      <c r="B68" s="29" t="s">
        <v>122</v>
      </c>
      <c r="C68" s="29">
        <f t="shared" si="3"/>
        <v>-17</v>
      </c>
    </row>
    <row r="69" spans="1:27" ht="11.25" customHeight="1" x14ac:dyDescent="0.25">
      <c r="B69" s="29" t="s">
        <v>123</v>
      </c>
      <c r="C69" s="29">
        <f t="shared" si="3"/>
        <v>-18</v>
      </c>
    </row>
    <row r="70" spans="1:27" ht="11.25" customHeight="1" x14ac:dyDescent="0.25">
      <c r="B70" s="29" t="s">
        <v>124</v>
      </c>
      <c r="C70" s="29">
        <f t="shared" si="3"/>
        <v>-19</v>
      </c>
    </row>
    <row r="71" spans="1:27" ht="11.25" customHeight="1" x14ac:dyDescent="0.25">
      <c r="B71" s="29" t="s">
        <v>125</v>
      </c>
      <c r="C71" s="29">
        <f t="shared" si="3"/>
        <v>-20</v>
      </c>
    </row>
    <row r="73" spans="1:27" s="2" customFormat="1" x14ac:dyDescent="0.2">
      <c r="A73" s="2" t="s">
        <v>1086</v>
      </c>
      <c r="B73" s="24" t="s">
        <v>40</v>
      </c>
      <c r="C73" s="24" t="s">
        <v>17</v>
      </c>
      <c r="D73" s="24" t="s">
        <v>17</v>
      </c>
      <c r="H73" s="5"/>
      <c r="I73" s="5"/>
      <c r="J73" s="5"/>
      <c r="K73" s="5"/>
      <c r="L73" s="5"/>
      <c r="M73" s="5"/>
      <c r="N73" s="5"/>
      <c r="P73" s="31"/>
    </row>
    <row r="74" spans="1:27" s="2" customFormat="1" x14ac:dyDescent="0.2">
      <c r="B74" s="2" t="s">
        <v>41</v>
      </c>
      <c r="C74" s="3">
        <f>0</f>
        <v>0</v>
      </c>
      <c r="D74" s="3">
        <f>0</f>
        <v>0</v>
      </c>
      <c r="H74" s="5"/>
      <c r="I74" s="5"/>
      <c r="J74" s="5"/>
      <c r="K74" s="5"/>
      <c r="L74" s="5"/>
      <c r="M74" s="5"/>
      <c r="N74" s="5"/>
      <c r="T74" s="6"/>
    </row>
    <row r="75" spans="1:27" s="2" customFormat="1" x14ac:dyDescent="0.2">
      <c r="B75" s="2" t="s">
        <v>42</v>
      </c>
      <c r="C75" s="3">
        <f t="shared" ref="C75:D79" si="4">1+C74</f>
        <v>1</v>
      </c>
      <c r="D75" s="3">
        <f t="shared" si="4"/>
        <v>1</v>
      </c>
      <c r="H75" s="5"/>
      <c r="I75" s="5"/>
      <c r="J75" s="5"/>
      <c r="K75" s="5"/>
      <c r="L75" s="5"/>
      <c r="M75" s="5"/>
      <c r="N75" s="5"/>
      <c r="T75" s="6"/>
      <c r="Y75" s="1"/>
      <c r="AA75" s="1"/>
    </row>
    <row r="76" spans="1:27" s="2" customFormat="1" x14ac:dyDescent="0.2">
      <c r="B76" s="2" t="s">
        <v>43</v>
      </c>
      <c r="C76" s="3">
        <f t="shared" si="4"/>
        <v>2</v>
      </c>
      <c r="D76" s="3">
        <f t="shared" si="4"/>
        <v>2</v>
      </c>
      <c r="H76" s="5"/>
      <c r="I76" s="5"/>
      <c r="J76" s="5"/>
      <c r="K76" s="5"/>
      <c r="L76" s="5"/>
      <c r="M76" s="5"/>
      <c r="N76" s="5"/>
      <c r="Y76" s="1"/>
      <c r="AA76" s="1"/>
    </row>
    <row r="77" spans="1:27" s="2" customFormat="1" x14ac:dyDescent="0.2">
      <c r="B77" s="2" t="s">
        <v>44</v>
      </c>
      <c r="C77" s="3">
        <f t="shared" si="4"/>
        <v>3</v>
      </c>
      <c r="D77" s="3">
        <f t="shared" si="4"/>
        <v>3</v>
      </c>
      <c r="H77" s="5"/>
      <c r="I77" s="5"/>
      <c r="J77" s="5"/>
      <c r="K77" s="5"/>
      <c r="L77" s="5"/>
      <c r="M77" s="5"/>
      <c r="N77" s="5"/>
      <c r="Y77" s="1"/>
      <c r="AA77" s="1"/>
    </row>
    <row r="78" spans="1:27" s="2" customFormat="1" x14ac:dyDescent="0.2">
      <c r="B78" s="2" t="s">
        <v>45</v>
      </c>
      <c r="C78" s="3">
        <f t="shared" si="4"/>
        <v>4</v>
      </c>
      <c r="D78" s="3">
        <f t="shared" si="4"/>
        <v>4</v>
      </c>
      <c r="H78" s="5"/>
      <c r="I78" s="5"/>
      <c r="J78" s="5"/>
      <c r="K78" s="5"/>
      <c r="L78" s="5"/>
      <c r="M78" s="5"/>
      <c r="N78" s="5"/>
      <c r="Y78" s="1"/>
      <c r="AA78" s="1"/>
    </row>
    <row r="79" spans="1:27" s="2" customFormat="1" x14ac:dyDescent="0.2">
      <c r="B79" s="2" t="s">
        <v>46</v>
      </c>
      <c r="C79" s="3">
        <f t="shared" si="4"/>
        <v>5</v>
      </c>
      <c r="D79" s="3">
        <f t="shared" si="4"/>
        <v>5</v>
      </c>
      <c r="H79" s="5"/>
      <c r="I79" s="5"/>
      <c r="J79" s="5"/>
      <c r="K79" s="5"/>
      <c r="L79" s="5"/>
      <c r="M79" s="5"/>
      <c r="N79" s="5"/>
      <c r="Y79" s="1"/>
      <c r="AA79" s="1"/>
    </row>
    <row r="80" spans="1:27" s="2" customFormat="1" x14ac:dyDescent="0.2">
      <c r="C80" s="1"/>
      <c r="D80" s="1"/>
      <c r="H80" s="5"/>
      <c r="I80" s="5"/>
      <c r="J80" s="5"/>
      <c r="K80" s="5"/>
      <c r="L80" s="5"/>
      <c r="M80" s="5"/>
      <c r="N80" s="5"/>
      <c r="R80" s="5"/>
      <c r="S80" s="5"/>
      <c r="Y80" s="1"/>
      <c r="AA80" s="1"/>
    </row>
    <row r="81" spans="3:27" s="2" customFormat="1" x14ac:dyDescent="0.2">
      <c r="C81" s="1"/>
      <c r="D81" s="1"/>
      <c r="H81" s="5"/>
      <c r="I81" s="5"/>
      <c r="J81" s="5"/>
      <c r="K81" s="5"/>
      <c r="L81" s="5"/>
      <c r="M81" s="5"/>
      <c r="N81" s="5"/>
      <c r="R81" s="5"/>
      <c r="S81" s="5"/>
      <c r="Y81" s="1"/>
      <c r="AA81" s="1"/>
    </row>
    <row r="82" spans="3:27" s="2" customFormat="1" x14ac:dyDescent="0.2">
      <c r="C82" s="1"/>
      <c r="D82" s="1"/>
      <c r="H82" s="5"/>
      <c r="I82" s="5"/>
      <c r="J82" s="5"/>
      <c r="K82" s="5"/>
      <c r="L82" s="5"/>
      <c r="M82" s="5"/>
      <c r="N82" s="5"/>
      <c r="R82" s="5"/>
      <c r="S82" s="5"/>
      <c r="Y82" s="1"/>
      <c r="AA82" s="1"/>
    </row>
    <row r="83" spans="3:27" s="2" customFormat="1" x14ac:dyDescent="0.2">
      <c r="C83" s="1"/>
      <c r="D83" s="1"/>
      <c r="H83" s="5"/>
      <c r="I83" s="5"/>
      <c r="J83" s="5"/>
      <c r="K83" s="5"/>
      <c r="L83" s="5"/>
      <c r="M83" s="5"/>
      <c r="N83" s="5"/>
      <c r="R83" s="5"/>
      <c r="S83" s="5"/>
      <c r="Y83" s="1"/>
      <c r="AA83" s="1"/>
    </row>
    <row r="84" spans="3:27" s="2" customFormat="1" x14ac:dyDescent="0.2">
      <c r="C84" s="1"/>
      <c r="D84" s="1"/>
      <c r="H84" s="5"/>
      <c r="I84" s="5"/>
      <c r="J84" s="5"/>
      <c r="K84" s="5"/>
      <c r="L84" s="5"/>
      <c r="M84" s="5"/>
      <c r="N84" s="5"/>
      <c r="R84" s="5"/>
      <c r="S84" s="5"/>
      <c r="Y84" s="1"/>
      <c r="AA84" s="1"/>
    </row>
    <row r="85" spans="3:27" s="2" customFormat="1" x14ac:dyDescent="0.2">
      <c r="C85" s="1"/>
      <c r="D85" s="1"/>
      <c r="H85" s="5"/>
      <c r="I85" s="5"/>
      <c r="J85" s="5"/>
      <c r="K85" s="5"/>
      <c r="L85" s="5"/>
      <c r="M85" s="5"/>
      <c r="N85" s="5"/>
      <c r="R85" s="5"/>
      <c r="S85" s="5"/>
      <c r="Y85" s="1"/>
    </row>
    <row r="86" spans="3:27" s="2" customFormat="1" x14ac:dyDescent="0.2">
      <c r="C86" s="1"/>
      <c r="D86" s="1"/>
      <c r="H86" s="5"/>
      <c r="I86" s="5"/>
      <c r="J86" s="5"/>
      <c r="K86" s="5"/>
      <c r="L86" s="5"/>
      <c r="M86" s="5"/>
      <c r="N86" s="5"/>
      <c r="R86" s="5"/>
      <c r="S86" s="5"/>
      <c r="Y86" s="1"/>
    </row>
    <row r="87" spans="3:27" s="2" customFormat="1" x14ac:dyDescent="0.2">
      <c r="C87" s="1"/>
      <c r="D87" s="1"/>
      <c r="H87" s="5"/>
      <c r="I87" s="5"/>
      <c r="J87" s="5"/>
      <c r="K87" s="5"/>
      <c r="L87" s="5"/>
      <c r="M87" s="5"/>
      <c r="N87" s="5"/>
      <c r="R87" s="5"/>
      <c r="S87" s="5"/>
      <c r="Y87" s="1"/>
    </row>
    <row r="88" spans="3:27" s="2" customFormat="1" x14ac:dyDescent="0.2">
      <c r="C88" s="1"/>
      <c r="D88" s="1"/>
      <c r="H88" s="5"/>
      <c r="I88" s="5"/>
      <c r="J88" s="5"/>
      <c r="K88" s="5"/>
      <c r="L88" s="5"/>
      <c r="M88" s="5"/>
      <c r="N88" s="5"/>
      <c r="R88" s="5"/>
      <c r="S88" s="5"/>
      <c r="Y88" s="1"/>
    </row>
    <row r="89" spans="3:27" s="2" customFormat="1" x14ac:dyDescent="0.2">
      <c r="C89" s="1"/>
      <c r="D89" s="1"/>
      <c r="H89" s="5"/>
      <c r="I89" s="5"/>
      <c r="J89" s="5"/>
      <c r="K89" s="5"/>
      <c r="L89" s="5"/>
      <c r="M89" s="5"/>
      <c r="N89" s="5"/>
      <c r="R89" s="5"/>
      <c r="S89" s="5"/>
      <c r="Y89" s="1"/>
    </row>
    <row r="90" spans="3:27" s="2" customFormat="1" x14ac:dyDescent="0.2">
      <c r="C90" s="1"/>
      <c r="D90" s="1"/>
      <c r="H90" s="5"/>
      <c r="I90" s="5"/>
      <c r="J90" s="5"/>
      <c r="K90" s="5"/>
      <c r="L90" s="5"/>
      <c r="M90" s="5"/>
      <c r="N90" s="5"/>
      <c r="R90" s="5"/>
      <c r="S90" s="5"/>
      <c r="Y90" s="1"/>
    </row>
    <row r="91" spans="3:27" s="2" customFormat="1" x14ac:dyDescent="0.2">
      <c r="C91" s="1"/>
      <c r="D91" s="1"/>
      <c r="H91" s="5"/>
      <c r="I91" s="5"/>
      <c r="J91" s="5"/>
      <c r="K91" s="5"/>
      <c r="L91" s="5"/>
      <c r="M91" s="5"/>
      <c r="N91" s="5"/>
      <c r="R91" s="5"/>
      <c r="S91" s="5"/>
    </row>
    <row r="92" spans="3:27" s="2" customFormat="1" x14ac:dyDescent="0.2">
      <c r="C92" s="1"/>
      <c r="D92" s="1"/>
      <c r="H92" s="5"/>
      <c r="I92" s="5"/>
      <c r="J92" s="5"/>
      <c r="K92" s="5"/>
      <c r="L92" s="5"/>
      <c r="M92" s="5"/>
      <c r="N92" s="5"/>
      <c r="R92" s="5"/>
      <c r="S92" s="5"/>
    </row>
    <row r="93" spans="3:27" s="2" customFormat="1" x14ac:dyDescent="0.2">
      <c r="C93" s="1"/>
      <c r="D93" s="1"/>
      <c r="H93" s="5"/>
      <c r="I93" s="5"/>
      <c r="J93" s="5"/>
      <c r="K93" s="5"/>
      <c r="L93" s="5"/>
      <c r="M93" s="5"/>
      <c r="N93" s="5"/>
      <c r="R93" s="5"/>
      <c r="S93" s="5"/>
      <c r="X9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36"/>
  <sheetViews>
    <sheetView tabSelected="1" zoomScaleNormal="100" workbookViewId="0">
      <pane xSplit="1" ySplit="2" topLeftCell="B12" activePane="bottomRight" state="frozen"/>
      <selection pane="topRight" activeCell="B1" sqref="B1"/>
      <selection pane="bottomLeft" activeCell="A3" sqref="A3"/>
      <selection pane="bottomRight" activeCell="C31" sqref="C31"/>
    </sheetView>
  </sheetViews>
  <sheetFormatPr defaultColWidth="8.85546875" defaultRowHeight="11.25" x14ac:dyDescent="0.2"/>
  <cols>
    <col min="1" max="1" width="5.28515625" style="2" bestFit="1" customWidth="1"/>
    <col min="2" max="2" width="9.42578125" style="2" customWidth="1"/>
    <col min="3" max="3" width="7.85546875" style="2" customWidth="1"/>
    <col min="4" max="4" width="7.85546875" style="5" bestFit="1" customWidth="1"/>
    <col min="5" max="5" width="10.42578125" style="2" bestFit="1" customWidth="1"/>
    <col min="6" max="6" width="7.85546875" style="2" bestFit="1" customWidth="1"/>
    <col min="7" max="7" width="7.85546875" style="27" bestFit="1" customWidth="1"/>
    <col min="8" max="8" width="10.42578125" style="2" bestFit="1" customWidth="1"/>
    <col min="9" max="9" width="11.28515625" style="5" bestFit="1" customWidth="1"/>
    <col min="10" max="10" width="6.140625" style="5" bestFit="1" customWidth="1"/>
    <col min="11" max="11" width="11.28515625" style="5" bestFit="1" customWidth="1"/>
    <col min="12" max="12" width="9.42578125" style="5" bestFit="1" customWidth="1"/>
    <col min="13" max="13" width="7" style="5" bestFit="1" customWidth="1"/>
    <col min="14" max="16" width="6.140625" style="5" bestFit="1" customWidth="1"/>
    <col min="17" max="19" width="6.140625" style="29" bestFit="1" customWidth="1"/>
    <col min="20" max="21" width="8.140625" style="2" customWidth="1"/>
    <col min="22" max="22" width="8.7109375" style="2" bestFit="1" customWidth="1"/>
    <col min="23" max="23" width="4.42578125" style="2" bestFit="1" customWidth="1"/>
    <col min="24" max="24" width="7" style="2" bestFit="1" customWidth="1"/>
    <col min="25" max="25" width="10.42578125" style="7" bestFit="1" customWidth="1"/>
    <col min="26" max="27" width="10.42578125" style="2" bestFit="1" customWidth="1"/>
    <col min="28" max="16384" width="8.85546875" style="2"/>
  </cols>
  <sheetData>
    <row r="1" spans="1:27" s="5" customFormat="1" ht="22.5" x14ac:dyDescent="0.2">
      <c r="A1" s="9"/>
      <c r="B1" s="9" t="s">
        <v>18</v>
      </c>
      <c r="C1" s="9" t="s">
        <v>23</v>
      </c>
      <c r="D1" s="9" t="s">
        <v>495</v>
      </c>
      <c r="E1" s="9" t="s">
        <v>64</v>
      </c>
      <c r="F1" s="9" t="s">
        <v>20</v>
      </c>
      <c r="G1" s="32" t="s">
        <v>496</v>
      </c>
      <c r="H1" s="9" t="s">
        <v>64</v>
      </c>
      <c r="I1" s="9" t="s">
        <v>22</v>
      </c>
      <c r="J1" s="9" t="s">
        <v>497</v>
      </c>
      <c r="K1" s="9" t="s">
        <v>25</v>
      </c>
      <c r="L1" s="37" t="s">
        <v>26</v>
      </c>
      <c r="M1" s="37" t="s">
        <v>27</v>
      </c>
      <c r="N1" s="9" t="s">
        <v>487</v>
      </c>
      <c r="O1" s="9" t="s">
        <v>488</v>
      </c>
      <c r="P1" s="9" t="s">
        <v>489</v>
      </c>
      <c r="Q1" s="9" t="s">
        <v>490</v>
      </c>
      <c r="R1" s="9" t="s">
        <v>491</v>
      </c>
      <c r="S1" s="9" t="s">
        <v>492</v>
      </c>
      <c r="T1" s="37" t="s">
        <v>114</v>
      </c>
      <c r="U1" s="37" t="s">
        <v>115</v>
      </c>
      <c r="V1" s="9" t="s">
        <v>499</v>
      </c>
      <c r="W1" s="9" t="s">
        <v>498</v>
      </c>
      <c r="X1" s="37" t="s">
        <v>36</v>
      </c>
      <c r="Y1" s="9" t="s">
        <v>60</v>
      </c>
      <c r="Z1" s="37" t="s">
        <v>61</v>
      </c>
      <c r="AA1" s="37" t="s">
        <v>62</v>
      </c>
    </row>
    <row r="2" spans="1:27" s="5" customFormat="1" x14ac:dyDescent="0.2">
      <c r="A2" s="24" t="s">
        <v>17</v>
      </c>
      <c r="B2" s="28" t="s">
        <v>86</v>
      </c>
      <c r="C2" s="28" t="s">
        <v>87</v>
      </c>
      <c r="D2" s="28" t="s">
        <v>88</v>
      </c>
      <c r="E2" s="28" t="s">
        <v>494</v>
      </c>
      <c r="F2" s="28" t="s">
        <v>89</v>
      </c>
      <c r="G2" s="32" t="s">
        <v>90</v>
      </c>
      <c r="H2" s="28" t="s">
        <v>493</v>
      </c>
      <c r="I2" s="28" t="s">
        <v>91</v>
      </c>
      <c r="J2" s="28" t="s">
        <v>92</v>
      </c>
      <c r="K2" s="28" t="s">
        <v>93</v>
      </c>
      <c r="L2" s="28" t="s">
        <v>94</v>
      </c>
      <c r="M2" s="28" t="s">
        <v>95</v>
      </c>
      <c r="N2" s="28" t="s">
        <v>96</v>
      </c>
      <c r="O2" s="28" t="s">
        <v>97</v>
      </c>
      <c r="P2" s="28" t="s">
        <v>98</v>
      </c>
      <c r="Q2" s="28" t="s">
        <v>99</v>
      </c>
      <c r="R2" s="28" t="s">
        <v>100</v>
      </c>
      <c r="S2" s="28" t="s">
        <v>101</v>
      </c>
      <c r="T2" s="28" t="s">
        <v>102</v>
      </c>
      <c r="U2" s="28" t="s">
        <v>103</v>
      </c>
      <c r="V2" s="28" t="s">
        <v>104</v>
      </c>
      <c r="W2" s="28" t="s">
        <v>105</v>
      </c>
      <c r="X2" s="28" t="s">
        <v>109</v>
      </c>
      <c r="Y2" s="9"/>
      <c r="Z2" s="9"/>
      <c r="AA2" s="9"/>
    </row>
    <row r="3" spans="1:27" x14ac:dyDescent="0.2">
      <c r="A3" s="8">
        <f>0</f>
        <v>0</v>
      </c>
      <c r="B3" s="26" t="s">
        <v>129</v>
      </c>
      <c r="C3" s="25"/>
      <c r="D3" s="27"/>
      <c r="E3" s="1"/>
      <c r="F3" s="25"/>
      <c r="I3" s="27" t="s">
        <v>84</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130</v>
      </c>
      <c r="C4" s="25"/>
      <c r="D4" s="27"/>
      <c r="E4" s="1"/>
      <c r="F4" s="25"/>
      <c r="I4" s="27" t="s">
        <v>72</v>
      </c>
      <c r="J4" s="27"/>
      <c r="K4" s="27"/>
      <c r="L4" s="27"/>
      <c r="M4" s="27"/>
      <c r="N4" s="27"/>
      <c r="T4" s="1"/>
      <c r="U4" s="1"/>
      <c r="W4" s="1"/>
      <c r="X4" s="1"/>
      <c r="Z4" s="2" t="str">
        <f t="shared" ref="Z4:Z6" si="0">IF(MOD(A4,5)=0, "//"&amp;A4, "")</f>
        <v/>
      </c>
      <c r="AA4" s="2" t="str">
        <f t="shared" ref="AA4:AA6" si="1">IF(Z4&lt;&gt;"",
Z4&amp;" "&amp;Y4,
IF(Y4&lt;&gt;"", "//"&amp;A4&amp; " " &amp;Y4, ""))</f>
        <v/>
      </c>
    </row>
    <row r="5" spans="1:27" x14ac:dyDescent="0.2">
      <c r="A5" s="8">
        <f t="shared" ref="A5:A23" si="2">1+A4</f>
        <v>2</v>
      </c>
      <c r="B5" s="26" t="s">
        <v>131</v>
      </c>
      <c r="C5" s="25"/>
      <c r="D5" s="27"/>
      <c r="E5" s="1"/>
      <c r="F5" s="25"/>
      <c r="I5" s="27" t="s">
        <v>72</v>
      </c>
      <c r="J5" s="27"/>
      <c r="K5" s="27"/>
      <c r="L5" s="27"/>
      <c r="M5" s="27"/>
      <c r="N5" s="27"/>
      <c r="T5" s="1"/>
      <c r="U5" s="1"/>
      <c r="W5" s="1"/>
      <c r="X5" s="1"/>
      <c r="Z5" s="2" t="str">
        <f t="shared" si="0"/>
        <v/>
      </c>
      <c r="AA5" s="2" t="str">
        <f t="shared" si="1"/>
        <v/>
      </c>
    </row>
    <row r="6" spans="1:27" x14ac:dyDescent="0.2">
      <c r="A6" s="8">
        <f t="shared" si="2"/>
        <v>3</v>
      </c>
      <c r="B6" s="26" t="s">
        <v>132</v>
      </c>
      <c r="C6" s="25"/>
      <c r="D6" s="27"/>
      <c r="E6" s="1"/>
      <c r="F6" s="25"/>
      <c r="I6" s="27" t="s">
        <v>72</v>
      </c>
      <c r="J6" s="27"/>
      <c r="K6" s="27"/>
      <c r="L6" s="27"/>
      <c r="M6" s="27"/>
      <c r="N6" s="27"/>
      <c r="T6" s="1"/>
      <c r="U6" s="1"/>
      <c r="W6" s="1"/>
      <c r="X6" s="1"/>
      <c r="Z6" s="2" t="str">
        <f t="shared" si="0"/>
        <v/>
      </c>
      <c r="AA6" s="2" t="str">
        <f t="shared" si="1"/>
        <v/>
      </c>
    </row>
    <row r="7" spans="1:27" x14ac:dyDescent="0.2">
      <c r="A7" s="8">
        <f t="shared" si="2"/>
        <v>4</v>
      </c>
      <c r="B7" s="26" t="s">
        <v>133</v>
      </c>
      <c r="C7" s="25"/>
      <c r="D7" s="27"/>
      <c r="E7" s="1"/>
      <c r="F7" s="25"/>
      <c r="I7" s="27" t="s">
        <v>72</v>
      </c>
      <c r="J7" s="27"/>
      <c r="K7" s="27"/>
      <c r="L7" s="27"/>
      <c r="M7" s="27"/>
      <c r="N7" s="27"/>
      <c r="T7" s="1"/>
      <c r="U7" s="1"/>
      <c r="W7" s="1"/>
      <c r="X7" s="1"/>
      <c r="Z7" s="2" t="str">
        <f t="shared" ref="Z7:Z75" si="3">IF(MOD(A7,5)=0, "//"&amp;A7, "")</f>
        <v/>
      </c>
      <c r="AA7" s="2" t="str">
        <f t="shared" ref="AA7:AA75" si="4">IF(Z7&lt;&gt;"",
Z7&amp;" "&amp;Y7,
IF(Y7&lt;&gt;"", "//"&amp;A7&amp; " " &amp;Y7, ""))</f>
        <v/>
      </c>
    </row>
    <row r="8" spans="1:27" x14ac:dyDescent="0.2">
      <c r="A8" s="8">
        <f t="shared" si="2"/>
        <v>5</v>
      </c>
      <c r="B8" s="26" t="s">
        <v>134</v>
      </c>
      <c r="C8" s="25"/>
      <c r="D8" s="27"/>
      <c r="E8" s="1"/>
      <c r="F8" s="25"/>
      <c r="I8" s="27" t="s">
        <v>72</v>
      </c>
      <c r="J8" s="27"/>
      <c r="K8" s="27"/>
      <c r="L8" s="27"/>
      <c r="M8" s="27"/>
      <c r="N8" s="27"/>
      <c r="T8" s="1"/>
      <c r="U8" s="1"/>
      <c r="W8" s="1"/>
      <c r="X8" s="1"/>
      <c r="Z8" s="2" t="str">
        <f t="shared" si="3"/>
        <v>//5</v>
      </c>
      <c r="AA8" s="2" t="str">
        <f t="shared" si="4"/>
        <v xml:space="preserve">//5 </v>
      </c>
    </row>
    <row r="9" spans="1:27" x14ac:dyDescent="0.2">
      <c r="A9" s="8">
        <f t="shared" si="2"/>
        <v>6</v>
      </c>
      <c r="B9" s="26" t="s">
        <v>135</v>
      </c>
      <c r="C9" s="25"/>
      <c r="D9" s="27"/>
      <c r="E9" s="1"/>
      <c r="F9" s="25"/>
      <c r="I9" s="27" t="s">
        <v>72</v>
      </c>
      <c r="J9" s="27"/>
      <c r="K9" s="27"/>
      <c r="L9" s="27"/>
      <c r="M9" s="27"/>
      <c r="N9" s="27"/>
      <c r="T9" s="1"/>
      <c r="U9" s="1"/>
      <c r="W9" s="1"/>
      <c r="X9" s="1"/>
      <c r="Z9" s="2" t="str">
        <f t="shared" si="3"/>
        <v/>
      </c>
      <c r="AA9" s="2" t="str">
        <f t="shared" si="4"/>
        <v/>
      </c>
    </row>
    <row r="10" spans="1:27" x14ac:dyDescent="0.2">
      <c r="A10" s="8">
        <f t="shared" si="2"/>
        <v>7</v>
      </c>
      <c r="B10" s="26" t="s">
        <v>1062</v>
      </c>
      <c r="C10" s="25"/>
      <c r="D10" s="27"/>
      <c r="E10" s="1"/>
      <c r="F10" s="25"/>
      <c r="I10" s="27" t="s">
        <v>72</v>
      </c>
      <c r="J10" s="27"/>
      <c r="K10" s="27"/>
      <c r="L10" s="27"/>
      <c r="M10" s="27"/>
      <c r="N10" s="27"/>
      <c r="T10" s="1"/>
      <c r="U10" s="1"/>
      <c r="W10" s="1"/>
      <c r="X10" s="1"/>
      <c r="Z10" s="2" t="str">
        <f t="shared" si="3"/>
        <v/>
      </c>
      <c r="AA10" s="2" t="str">
        <f t="shared" si="4"/>
        <v/>
      </c>
    </row>
    <row r="11" spans="1:27" x14ac:dyDescent="0.2">
      <c r="A11" s="8">
        <f t="shared" si="2"/>
        <v>8</v>
      </c>
      <c r="B11" s="26" t="s">
        <v>136</v>
      </c>
      <c r="C11" s="25"/>
      <c r="D11" s="27"/>
      <c r="E11" s="1"/>
      <c r="F11" s="25"/>
      <c r="I11" s="27" t="s">
        <v>72</v>
      </c>
      <c r="J11" s="27">
        <v>-15</v>
      </c>
      <c r="K11" s="27"/>
      <c r="L11" s="27"/>
      <c r="M11" s="27"/>
      <c r="N11" s="27"/>
      <c r="Q11" s="29" t="s">
        <v>1033</v>
      </c>
      <c r="T11" s="1"/>
      <c r="U11" s="1"/>
      <c r="W11" s="1"/>
      <c r="X11" s="1"/>
      <c r="Y11" s="7" t="s">
        <v>801</v>
      </c>
      <c r="Z11" s="2" t="str">
        <f t="shared" ref="Z11:Z17" si="5">IF(MOD(A11,5)=0, "//"&amp;A11, "")</f>
        <v/>
      </c>
      <c r="AA11" s="2" t="str">
        <f t="shared" ref="AA11:AA17" si="6">IF(Z11&lt;&gt;"",
Z11&amp;" "&amp;Y11,
IF(Y11&lt;&gt;"", "//"&amp;A11&amp; " " &amp;Y11, ""))</f>
        <v>//8 POPUP</v>
      </c>
    </row>
    <row r="12" spans="1:27" x14ac:dyDescent="0.2">
      <c r="A12" s="8">
        <f t="shared" si="2"/>
        <v>9</v>
      </c>
      <c r="B12" s="26" t="s">
        <v>137</v>
      </c>
      <c r="C12" s="25"/>
      <c r="D12" s="27"/>
      <c r="E12" s="1"/>
      <c r="F12" s="25"/>
      <c r="I12" s="27" t="s">
        <v>72</v>
      </c>
      <c r="J12" s="33"/>
      <c r="K12" s="27"/>
      <c r="L12" s="27"/>
      <c r="M12" s="27"/>
      <c r="N12" s="27"/>
      <c r="T12" s="1"/>
      <c r="U12" s="1"/>
      <c r="W12" s="1"/>
      <c r="X12" s="1"/>
      <c r="Z12" s="2" t="str">
        <f t="shared" si="5"/>
        <v/>
      </c>
      <c r="AA12" s="2" t="str">
        <f t="shared" si="6"/>
        <v/>
      </c>
    </row>
    <row r="13" spans="1:27" x14ac:dyDescent="0.2">
      <c r="A13" s="8">
        <f t="shared" si="2"/>
        <v>10</v>
      </c>
      <c r="B13" s="26"/>
      <c r="C13" s="25"/>
      <c r="D13" s="27"/>
      <c r="E13" s="1"/>
      <c r="F13" s="25"/>
      <c r="I13" s="27" t="s">
        <v>72</v>
      </c>
      <c r="J13" s="33">
        <v>-8</v>
      </c>
      <c r="K13" s="27"/>
      <c r="L13" s="27"/>
      <c r="M13" s="27"/>
      <c r="N13" s="27"/>
      <c r="Q13" s="38" t="s">
        <v>1073</v>
      </c>
      <c r="T13" s="1"/>
      <c r="U13" s="1"/>
      <c r="W13" s="1"/>
      <c r="X13" s="1"/>
      <c r="Z13" s="2" t="str">
        <f t="shared" si="5"/>
        <v>//10</v>
      </c>
      <c r="AA13" s="2" t="str">
        <f t="shared" si="6"/>
        <v xml:space="preserve">//10 </v>
      </c>
    </row>
    <row r="14" spans="1:27" x14ac:dyDescent="0.2">
      <c r="A14" s="8">
        <f t="shared" si="2"/>
        <v>11</v>
      </c>
      <c r="B14" s="26"/>
      <c r="C14" s="25"/>
      <c r="D14" s="27"/>
      <c r="E14" s="1"/>
      <c r="F14" s="25"/>
      <c r="I14" s="27" t="s">
        <v>72</v>
      </c>
      <c r="J14" s="27">
        <v>-2</v>
      </c>
      <c r="K14" s="27" t="s">
        <v>78</v>
      </c>
      <c r="L14" s="27"/>
      <c r="M14" s="27"/>
      <c r="N14" s="27"/>
      <c r="T14" s="1"/>
      <c r="U14" s="1"/>
      <c r="W14" s="1"/>
      <c r="X14" s="1"/>
      <c r="Z14" s="2" t="str">
        <f t="shared" si="5"/>
        <v/>
      </c>
      <c r="AA14" s="2" t="str">
        <f t="shared" si="6"/>
        <v/>
      </c>
    </row>
    <row r="15" spans="1:27" x14ac:dyDescent="0.2">
      <c r="A15" s="8">
        <f t="shared" si="2"/>
        <v>12</v>
      </c>
      <c r="B15" s="26" t="s">
        <v>138</v>
      </c>
      <c r="C15" s="25"/>
      <c r="D15" s="27"/>
      <c r="E15" s="1"/>
      <c r="F15" s="25"/>
      <c r="I15" s="27" t="s">
        <v>78</v>
      </c>
      <c r="J15" s="27"/>
      <c r="K15" s="27"/>
      <c r="L15" s="27"/>
      <c r="M15" s="27"/>
      <c r="N15" s="27"/>
      <c r="T15" s="1"/>
      <c r="U15" s="1"/>
      <c r="W15" s="1"/>
      <c r="X15" s="1"/>
      <c r="Z15" s="2" t="str">
        <f t="shared" si="5"/>
        <v/>
      </c>
      <c r="AA15" s="2" t="str">
        <f t="shared" si="6"/>
        <v/>
      </c>
    </row>
    <row r="16" spans="1:27" x14ac:dyDescent="0.2">
      <c r="A16" s="8">
        <f t="shared" si="2"/>
        <v>13</v>
      </c>
      <c r="B16" s="26" t="s">
        <v>139</v>
      </c>
      <c r="C16" s="25"/>
      <c r="D16" s="27"/>
      <c r="E16" s="1"/>
      <c r="F16" s="25"/>
      <c r="I16" s="27" t="s">
        <v>78</v>
      </c>
      <c r="J16" s="27"/>
      <c r="K16" s="27"/>
      <c r="L16" s="27"/>
      <c r="M16" s="27"/>
      <c r="N16" s="27"/>
      <c r="T16" s="1"/>
      <c r="U16" s="1"/>
      <c r="W16" s="1"/>
      <c r="X16" s="1"/>
      <c r="Z16" s="2" t="str">
        <f t="shared" si="5"/>
        <v/>
      </c>
      <c r="AA16" s="2" t="str">
        <f t="shared" si="6"/>
        <v/>
      </c>
    </row>
    <row r="17" spans="1:27" x14ac:dyDescent="0.2">
      <c r="A17" s="8">
        <f t="shared" si="2"/>
        <v>14</v>
      </c>
      <c r="B17" s="26" t="s">
        <v>140</v>
      </c>
      <c r="C17" s="25"/>
      <c r="D17" s="27" t="s">
        <v>52</v>
      </c>
      <c r="E17" s="1" t="s">
        <v>44</v>
      </c>
      <c r="F17" s="25"/>
      <c r="I17" s="27" t="s">
        <v>78</v>
      </c>
      <c r="J17" s="27"/>
      <c r="K17" s="27"/>
      <c r="L17" s="27"/>
      <c r="M17" s="27"/>
      <c r="N17" s="27"/>
      <c r="T17" s="1"/>
      <c r="U17" s="1"/>
      <c r="W17" s="1"/>
      <c r="X17" s="1"/>
      <c r="Z17" s="2" t="str">
        <f t="shared" si="5"/>
        <v/>
      </c>
      <c r="AA17" s="2" t="str">
        <f t="shared" si="6"/>
        <v/>
      </c>
    </row>
    <row r="18" spans="1:27" x14ac:dyDescent="0.2">
      <c r="A18" s="8">
        <f t="shared" si="2"/>
        <v>15</v>
      </c>
      <c r="B18" s="26" t="s">
        <v>1034</v>
      </c>
      <c r="C18" s="25"/>
      <c r="D18" s="27"/>
      <c r="E18" s="1"/>
      <c r="F18" s="25"/>
      <c r="I18" s="27" t="s">
        <v>78</v>
      </c>
      <c r="J18" s="33"/>
      <c r="K18" s="27"/>
      <c r="L18" s="27"/>
      <c r="M18" s="27"/>
      <c r="N18" s="33"/>
      <c r="O18" s="34"/>
      <c r="P18" s="34"/>
      <c r="T18" s="1"/>
      <c r="U18" s="1"/>
      <c r="W18" s="1"/>
      <c r="X18" s="1"/>
      <c r="Z18" s="2" t="str">
        <f t="shared" si="3"/>
        <v>//15</v>
      </c>
      <c r="AA18" s="2" t="str">
        <f t="shared" si="4"/>
        <v xml:space="preserve">//15 </v>
      </c>
    </row>
    <row r="19" spans="1:27" x14ac:dyDescent="0.2">
      <c r="A19" s="8">
        <f t="shared" si="2"/>
        <v>16</v>
      </c>
      <c r="B19" s="26" t="s">
        <v>141</v>
      </c>
      <c r="C19" s="25"/>
      <c r="D19" s="27"/>
      <c r="E19" s="1"/>
      <c r="F19" s="25"/>
      <c r="I19" s="27" t="s">
        <v>78</v>
      </c>
      <c r="J19" s="33"/>
      <c r="K19" s="27"/>
      <c r="L19" s="27"/>
      <c r="M19" s="27"/>
      <c r="N19" s="27"/>
      <c r="T19" s="1"/>
      <c r="U19" s="1"/>
      <c r="W19" s="1"/>
      <c r="X19" s="1"/>
      <c r="Z19" s="2" t="str">
        <f t="shared" si="3"/>
        <v/>
      </c>
      <c r="AA19" s="2" t="str">
        <f t="shared" si="4"/>
        <v/>
      </c>
    </row>
    <row r="20" spans="1:27" x14ac:dyDescent="0.2">
      <c r="A20" s="8">
        <f t="shared" si="2"/>
        <v>17</v>
      </c>
      <c r="B20" s="26" t="s">
        <v>142</v>
      </c>
      <c r="C20" s="25"/>
      <c r="D20" s="27" t="s">
        <v>52</v>
      </c>
      <c r="E20" s="1" t="s">
        <v>44</v>
      </c>
      <c r="F20" s="25"/>
      <c r="I20" s="27" t="s">
        <v>78</v>
      </c>
      <c r="J20" s="33"/>
      <c r="K20" s="27"/>
      <c r="L20" s="27"/>
      <c r="M20" s="27"/>
      <c r="N20" s="27"/>
      <c r="T20" s="35"/>
      <c r="U20" s="1"/>
      <c r="W20" s="1"/>
      <c r="X20" s="1"/>
      <c r="Z20" s="2" t="str">
        <f t="shared" si="3"/>
        <v/>
      </c>
      <c r="AA20" s="2" t="str">
        <f t="shared" si="4"/>
        <v/>
      </c>
    </row>
    <row r="21" spans="1:27" x14ac:dyDescent="0.2">
      <c r="A21" s="8">
        <f t="shared" si="2"/>
        <v>18</v>
      </c>
      <c r="B21" s="26" t="s">
        <v>143</v>
      </c>
      <c r="C21" s="25"/>
      <c r="D21" s="27" t="s">
        <v>52</v>
      </c>
      <c r="E21" s="1" t="s">
        <v>44</v>
      </c>
      <c r="F21" s="25"/>
      <c r="I21" s="27" t="s">
        <v>78</v>
      </c>
      <c r="J21" s="33"/>
      <c r="K21" s="27"/>
      <c r="L21" s="27"/>
      <c r="M21" s="27"/>
      <c r="N21" s="27"/>
      <c r="T21" s="35"/>
      <c r="U21" s="1"/>
      <c r="W21" s="1"/>
      <c r="X21" s="1"/>
      <c r="Z21" s="2" t="str">
        <f t="shared" si="3"/>
        <v/>
      </c>
      <c r="AA21" s="2" t="str">
        <f t="shared" si="4"/>
        <v/>
      </c>
    </row>
    <row r="22" spans="1:27" x14ac:dyDescent="0.2">
      <c r="A22" s="8">
        <f t="shared" si="2"/>
        <v>19</v>
      </c>
      <c r="B22" s="26" t="s">
        <v>144</v>
      </c>
      <c r="C22" s="25"/>
      <c r="D22" s="27"/>
      <c r="E22" s="1"/>
      <c r="F22" s="25"/>
      <c r="I22" s="27" t="s">
        <v>78</v>
      </c>
      <c r="J22" s="27"/>
      <c r="K22" s="27"/>
      <c r="L22" s="27"/>
      <c r="M22" s="27"/>
      <c r="N22" s="27"/>
      <c r="T22" s="1"/>
      <c r="U22" s="1"/>
      <c r="W22" s="1"/>
      <c r="X22" s="1"/>
      <c r="Z22" s="2" t="str">
        <f t="shared" si="3"/>
        <v/>
      </c>
      <c r="AA22" s="2" t="str">
        <f t="shared" si="4"/>
        <v/>
      </c>
    </row>
    <row r="23" spans="1:27" x14ac:dyDescent="0.2">
      <c r="A23" s="8">
        <f t="shared" si="2"/>
        <v>20</v>
      </c>
      <c r="B23" s="26" t="s">
        <v>145</v>
      </c>
      <c r="C23" s="25"/>
      <c r="D23" s="27"/>
      <c r="E23" s="1"/>
      <c r="F23" s="25"/>
      <c r="I23" s="27" t="s">
        <v>78</v>
      </c>
      <c r="J23" s="27"/>
      <c r="K23" s="27"/>
      <c r="L23" s="27"/>
      <c r="M23" s="27"/>
      <c r="N23" s="27"/>
      <c r="T23" s="1"/>
      <c r="U23" s="1"/>
      <c r="W23" s="1"/>
      <c r="X23" s="1"/>
      <c r="Z23" s="2" t="str">
        <f t="shared" si="3"/>
        <v>//20</v>
      </c>
      <c r="AA23" s="2" t="str">
        <f t="shared" si="4"/>
        <v xml:space="preserve">//20 </v>
      </c>
    </row>
    <row r="24" spans="1:27" x14ac:dyDescent="0.2">
      <c r="A24" s="8">
        <f>1+A23</f>
        <v>21</v>
      </c>
      <c r="B24" s="26" t="s">
        <v>146</v>
      </c>
      <c r="C24" s="25"/>
      <c r="D24" s="27" t="s">
        <v>52</v>
      </c>
      <c r="E24" s="1" t="s">
        <v>44</v>
      </c>
      <c r="F24" s="25"/>
      <c r="I24" s="27" t="s">
        <v>78</v>
      </c>
      <c r="J24" s="27"/>
      <c r="K24" s="27"/>
      <c r="L24" s="27"/>
      <c r="M24" s="27"/>
      <c r="N24" s="27"/>
      <c r="T24" s="1"/>
      <c r="U24" s="1"/>
      <c r="W24" s="1"/>
      <c r="X24" s="1"/>
      <c r="Z24" s="2" t="str">
        <f t="shared" si="3"/>
        <v/>
      </c>
      <c r="AA24" s="2" t="str">
        <f t="shared" si="4"/>
        <v/>
      </c>
    </row>
    <row r="25" spans="1:27" x14ac:dyDescent="0.2">
      <c r="A25" s="8">
        <f t="shared" ref="A25:A93" si="7">1+A24</f>
        <v>22</v>
      </c>
      <c r="B25" s="26" t="s">
        <v>147</v>
      </c>
      <c r="C25" s="25"/>
      <c r="D25" s="27" t="s">
        <v>52</v>
      </c>
      <c r="E25" s="1" t="s">
        <v>44</v>
      </c>
      <c r="F25" s="25"/>
      <c r="I25" s="27" t="s">
        <v>78</v>
      </c>
      <c r="J25" s="27"/>
      <c r="K25" s="27"/>
      <c r="L25" s="27"/>
      <c r="M25" s="27"/>
      <c r="N25" s="27"/>
      <c r="T25" s="1"/>
      <c r="U25" s="1"/>
      <c r="W25" s="1"/>
      <c r="X25" s="1"/>
      <c r="Z25" s="2" t="str">
        <f t="shared" si="3"/>
        <v/>
      </c>
      <c r="AA25" s="2" t="str">
        <f t="shared" si="4"/>
        <v/>
      </c>
    </row>
    <row r="26" spans="1:27" x14ac:dyDescent="0.2">
      <c r="A26" s="8">
        <f t="shared" si="7"/>
        <v>23</v>
      </c>
      <c r="B26" s="26" t="s">
        <v>148</v>
      </c>
      <c r="C26" s="25" t="s">
        <v>1035</v>
      </c>
      <c r="D26" s="27" t="str">
        <f>D17</f>
        <v>axel</v>
      </c>
      <c r="E26" s="1" t="s">
        <v>45</v>
      </c>
      <c r="F26" s="25"/>
      <c r="I26" s="27" t="s">
        <v>78</v>
      </c>
      <c r="J26" s="27"/>
      <c r="K26" s="27"/>
      <c r="L26" s="27"/>
      <c r="M26" s="27"/>
      <c r="N26" s="27"/>
      <c r="T26" s="1"/>
      <c r="U26" s="1"/>
      <c r="W26" s="1"/>
      <c r="X26" s="1"/>
      <c r="Z26" s="2" t="str">
        <f t="shared" si="3"/>
        <v/>
      </c>
      <c r="AA26" s="2" t="str">
        <f t="shared" si="4"/>
        <v/>
      </c>
    </row>
    <row r="27" spans="1:27" x14ac:dyDescent="0.2">
      <c r="A27" s="8">
        <f t="shared" si="7"/>
        <v>24</v>
      </c>
      <c r="B27" s="26" t="s">
        <v>149</v>
      </c>
      <c r="C27" s="25"/>
      <c r="D27" s="27" t="str">
        <f>D26</f>
        <v>axel</v>
      </c>
      <c r="E27" s="1" t="s">
        <v>44</v>
      </c>
      <c r="F27" s="25"/>
      <c r="I27" s="27" t="s">
        <v>78</v>
      </c>
      <c r="J27" s="27"/>
      <c r="K27" s="27"/>
      <c r="L27" s="27"/>
      <c r="M27" s="27"/>
      <c r="N27" s="27"/>
      <c r="T27" s="1"/>
      <c r="U27" s="1"/>
      <c r="W27" s="1"/>
      <c r="X27" s="1"/>
      <c r="Z27" s="2" t="str">
        <f t="shared" si="3"/>
        <v/>
      </c>
      <c r="AA27" s="2" t="str">
        <f t="shared" si="4"/>
        <v/>
      </c>
    </row>
    <row r="28" spans="1:27" x14ac:dyDescent="0.2">
      <c r="A28" s="8">
        <f t="shared" si="7"/>
        <v>25</v>
      </c>
      <c r="B28" s="26" t="s">
        <v>150</v>
      </c>
      <c r="C28" s="25"/>
      <c r="D28" s="27" t="str">
        <f>D27</f>
        <v>axel</v>
      </c>
      <c r="E28" s="1" t="s">
        <v>44</v>
      </c>
      <c r="F28" s="25"/>
      <c r="I28" s="27" t="s">
        <v>78</v>
      </c>
      <c r="J28" s="27"/>
      <c r="K28" s="27"/>
      <c r="L28" s="27"/>
      <c r="M28" s="27"/>
      <c r="N28" s="27"/>
      <c r="T28" s="1"/>
      <c r="U28" s="1"/>
      <c r="W28" s="1"/>
      <c r="X28" s="1"/>
      <c r="Z28" s="2" t="str">
        <f t="shared" si="3"/>
        <v>//25</v>
      </c>
      <c r="AA28" s="2" t="str">
        <f t="shared" si="4"/>
        <v xml:space="preserve">//25 </v>
      </c>
    </row>
    <row r="29" spans="1:27" x14ac:dyDescent="0.2">
      <c r="A29" s="8">
        <f t="shared" si="7"/>
        <v>26</v>
      </c>
      <c r="B29" s="26" t="s">
        <v>151</v>
      </c>
      <c r="C29" s="25" t="s">
        <v>1063</v>
      </c>
      <c r="D29" s="27" t="str">
        <f>D28</f>
        <v>axel</v>
      </c>
      <c r="E29" s="1" t="s">
        <v>41</v>
      </c>
      <c r="F29" s="25"/>
      <c r="I29" s="27" t="s">
        <v>78</v>
      </c>
      <c r="J29" s="27"/>
      <c r="K29" s="27"/>
      <c r="L29" s="27"/>
      <c r="M29" s="27"/>
      <c r="N29" s="27"/>
      <c r="T29" s="1"/>
      <c r="U29" s="1"/>
      <c r="W29" s="1"/>
      <c r="X29" s="1"/>
      <c r="Z29" s="2" t="str">
        <f t="shared" si="3"/>
        <v/>
      </c>
      <c r="AA29" s="2" t="str">
        <f t="shared" si="4"/>
        <v/>
      </c>
    </row>
    <row r="30" spans="1:27" x14ac:dyDescent="0.2">
      <c r="A30" s="8">
        <f t="shared" si="7"/>
        <v>27</v>
      </c>
      <c r="B30" s="26"/>
      <c r="C30" s="25">
        <v>51</v>
      </c>
      <c r="D30" s="27" t="str">
        <f t="shared" ref="D30:D38" si="8">D29</f>
        <v>axel</v>
      </c>
      <c r="E30" s="1" t="s">
        <v>41</v>
      </c>
      <c r="F30" s="25"/>
      <c r="I30" s="27" t="s">
        <v>78</v>
      </c>
      <c r="J30" s="27">
        <v>-5</v>
      </c>
      <c r="K30" s="27"/>
      <c r="L30" s="27"/>
      <c r="M30" s="27"/>
      <c r="N30" s="27">
        <f>$A$31</f>
        <v>28</v>
      </c>
      <c r="O30" s="5">
        <f>$A$32</f>
        <v>29</v>
      </c>
      <c r="P30" s="5">
        <f>$A$37</f>
        <v>34</v>
      </c>
      <c r="Q30" s="29" t="s">
        <v>1037</v>
      </c>
      <c r="R30" s="29" t="s">
        <v>1036</v>
      </c>
      <c r="S30" s="29" t="s">
        <v>152</v>
      </c>
      <c r="T30" s="1"/>
      <c r="U30" s="1"/>
      <c r="W30" s="1"/>
      <c r="X30" s="1"/>
      <c r="Z30" s="2" t="str">
        <f t="shared" si="3"/>
        <v/>
      </c>
      <c r="AA30" s="2" t="str">
        <f t="shared" si="4"/>
        <v/>
      </c>
    </row>
    <row r="31" spans="1:27" x14ac:dyDescent="0.2">
      <c r="A31" s="8">
        <f>1+A30</f>
        <v>28</v>
      </c>
      <c r="B31" s="26" t="s">
        <v>154</v>
      </c>
      <c r="C31" s="25" t="s">
        <v>153</v>
      </c>
      <c r="D31" s="27" t="str">
        <f>D30</f>
        <v>axel</v>
      </c>
      <c r="E31" s="1" t="s">
        <v>41</v>
      </c>
      <c r="F31" s="25"/>
      <c r="I31" s="27" t="s">
        <v>78</v>
      </c>
      <c r="J31" s="27">
        <f>$J$36</f>
        <v>36</v>
      </c>
      <c r="K31" s="27"/>
      <c r="L31" s="27"/>
      <c r="M31" s="27"/>
      <c r="N31" s="27"/>
      <c r="T31" s="1">
        <v>0</v>
      </c>
      <c r="U31" s="1"/>
      <c r="W31" s="1"/>
      <c r="X31" s="1"/>
      <c r="Z31" s="2" t="str">
        <f t="shared" si="3"/>
        <v/>
      </c>
      <c r="AA31" s="2" t="str">
        <f t="shared" si="4"/>
        <v/>
      </c>
    </row>
    <row r="32" spans="1:27" x14ac:dyDescent="0.2">
      <c r="A32" s="8">
        <f t="shared" si="7"/>
        <v>29</v>
      </c>
      <c r="B32" s="26" t="s">
        <v>155</v>
      </c>
      <c r="C32" s="25"/>
      <c r="D32" s="27" t="str">
        <f t="shared" si="8"/>
        <v>axel</v>
      </c>
      <c r="E32" s="1" t="s">
        <v>41</v>
      </c>
      <c r="F32" s="25"/>
      <c r="I32" s="27" t="s">
        <v>78</v>
      </c>
      <c r="J32" s="27"/>
      <c r="K32" s="27"/>
      <c r="L32" s="27"/>
      <c r="M32" s="27"/>
      <c r="N32" s="27"/>
      <c r="T32" s="1">
        <v>5</v>
      </c>
      <c r="U32" s="1"/>
      <c r="W32" s="1"/>
      <c r="X32" s="1"/>
      <c r="Z32" s="2" t="str">
        <f t="shared" si="3"/>
        <v/>
      </c>
      <c r="AA32" s="2" t="str">
        <f t="shared" si="4"/>
        <v/>
      </c>
    </row>
    <row r="33" spans="1:27" x14ac:dyDescent="0.2">
      <c r="A33" s="8">
        <f t="shared" si="7"/>
        <v>30</v>
      </c>
      <c r="B33" s="26" t="s">
        <v>157</v>
      </c>
      <c r="C33" s="25" t="s">
        <v>156</v>
      </c>
      <c r="D33" s="27" t="str">
        <f t="shared" si="8"/>
        <v>axel</v>
      </c>
      <c r="E33" s="1" t="s">
        <v>41</v>
      </c>
      <c r="F33" s="25"/>
      <c r="I33" s="27" t="s">
        <v>78</v>
      </c>
      <c r="J33" s="27"/>
      <c r="K33" s="27"/>
      <c r="L33" s="27"/>
      <c r="M33" s="27"/>
      <c r="N33" s="27"/>
      <c r="T33" s="1"/>
      <c r="U33" s="1"/>
      <c r="W33" s="1"/>
      <c r="X33" s="1"/>
      <c r="Z33" s="2" t="str">
        <f t="shared" si="3"/>
        <v>//30</v>
      </c>
      <c r="AA33" s="2" t="str">
        <f t="shared" si="4"/>
        <v xml:space="preserve">//30 </v>
      </c>
    </row>
    <row r="34" spans="1:27" x14ac:dyDescent="0.2">
      <c r="A34" s="8">
        <f t="shared" si="7"/>
        <v>31</v>
      </c>
      <c r="B34" s="26" t="s">
        <v>158</v>
      </c>
      <c r="C34" s="25" t="s">
        <v>159</v>
      </c>
      <c r="D34" s="27" t="str">
        <f t="shared" si="8"/>
        <v>axel</v>
      </c>
      <c r="E34" s="1" t="s">
        <v>44</v>
      </c>
      <c r="F34" s="25"/>
      <c r="I34" s="27" t="s">
        <v>78</v>
      </c>
      <c r="J34" s="27"/>
      <c r="K34" s="27"/>
      <c r="L34" s="27"/>
      <c r="M34" s="27"/>
      <c r="N34" s="27"/>
      <c r="T34" s="1"/>
      <c r="U34" s="1"/>
      <c r="W34" s="1"/>
      <c r="X34" s="1"/>
      <c r="Z34" s="2" t="str">
        <f t="shared" si="3"/>
        <v/>
      </c>
      <c r="AA34" s="2" t="str">
        <f t="shared" si="4"/>
        <v/>
      </c>
    </row>
    <row r="35" spans="1:27" x14ac:dyDescent="0.2">
      <c r="A35" s="8">
        <f t="shared" si="7"/>
        <v>32</v>
      </c>
      <c r="B35" s="26" t="s">
        <v>160</v>
      </c>
      <c r="C35" s="25"/>
      <c r="D35" s="27" t="str">
        <f t="shared" ref="D35" si="9">D34</f>
        <v>axel</v>
      </c>
      <c r="E35" s="1" t="s">
        <v>44</v>
      </c>
      <c r="F35" s="25"/>
      <c r="I35" s="27" t="s">
        <v>78</v>
      </c>
      <c r="J35" s="33"/>
      <c r="K35" s="27"/>
      <c r="L35" s="27"/>
      <c r="M35" s="27"/>
      <c r="N35" s="27"/>
      <c r="T35" s="1"/>
      <c r="U35" s="1"/>
      <c r="W35" s="1"/>
      <c r="X35" s="1"/>
      <c r="Z35" s="2" t="str">
        <f t="shared" si="3"/>
        <v/>
      </c>
      <c r="AA35" s="2" t="str">
        <f t="shared" si="4"/>
        <v/>
      </c>
    </row>
    <row r="36" spans="1:27" x14ac:dyDescent="0.2">
      <c r="A36" s="8">
        <f t="shared" si="7"/>
        <v>33</v>
      </c>
      <c r="B36" s="26" t="s">
        <v>154</v>
      </c>
      <c r="C36" s="25" t="s">
        <v>161</v>
      </c>
      <c r="D36" s="27" t="str">
        <f t="shared" si="8"/>
        <v>axel</v>
      </c>
      <c r="E36" s="1" t="s">
        <v>41</v>
      </c>
      <c r="F36" s="25"/>
      <c r="I36" s="27" t="s">
        <v>78</v>
      </c>
      <c r="J36" s="27">
        <f>$J$38</f>
        <v>36</v>
      </c>
      <c r="K36" s="27"/>
      <c r="L36" s="27"/>
      <c r="M36" s="27"/>
      <c r="N36" s="27"/>
      <c r="T36" s="1"/>
      <c r="U36" s="1"/>
      <c r="W36" s="1"/>
      <c r="X36" s="1"/>
      <c r="Z36" s="2" t="str">
        <f t="shared" ref="Z36:Z43" si="10">IF(MOD(A36,5)=0, "//"&amp;A36, "")</f>
        <v/>
      </c>
      <c r="AA36" s="2" t="str">
        <f t="shared" ref="AA36:AA43" si="11">IF(Z36&lt;&gt;"",
Z36&amp;" "&amp;Y36,
IF(Y36&lt;&gt;"", "//"&amp;A36&amp; " " &amp;Y36, ""))</f>
        <v/>
      </c>
    </row>
    <row r="37" spans="1:27" x14ac:dyDescent="0.2">
      <c r="A37" s="8">
        <f t="shared" si="7"/>
        <v>34</v>
      </c>
      <c r="B37" s="26" t="s">
        <v>162</v>
      </c>
      <c r="C37" s="25"/>
      <c r="D37" s="27" t="str">
        <f t="shared" si="8"/>
        <v>axel</v>
      </c>
      <c r="E37" s="1" t="s">
        <v>44</v>
      </c>
      <c r="F37" s="25"/>
      <c r="H37" s="1"/>
      <c r="I37" s="27" t="s">
        <v>78</v>
      </c>
      <c r="J37" s="27"/>
      <c r="K37" s="27"/>
      <c r="L37" s="27"/>
      <c r="M37" s="27"/>
      <c r="N37" s="27"/>
      <c r="T37" s="1">
        <v>-5</v>
      </c>
      <c r="U37" s="1"/>
      <c r="W37" s="1"/>
      <c r="X37" s="1"/>
      <c r="Z37" s="2" t="str">
        <f t="shared" si="10"/>
        <v/>
      </c>
      <c r="AA37" s="2" t="str">
        <f t="shared" si="11"/>
        <v/>
      </c>
    </row>
    <row r="38" spans="1:27" x14ac:dyDescent="0.2">
      <c r="A38" s="8">
        <f t="shared" si="7"/>
        <v>35</v>
      </c>
      <c r="B38" s="26" t="s">
        <v>154</v>
      </c>
      <c r="C38" s="25" t="s">
        <v>163</v>
      </c>
      <c r="D38" s="27" t="str">
        <f t="shared" si="8"/>
        <v>axel</v>
      </c>
      <c r="E38" s="1" t="s">
        <v>41</v>
      </c>
      <c r="F38" s="25"/>
      <c r="H38" s="1"/>
      <c r="I38" s="27" t="s">
        <v>78</v>
      </c>
      <c r="J38" s="27">
        <f>$A$39</f>
        <v>36</v>
      </c>
      <c r="K38" s="27"/>
      <c r="L38" s="27"/>
      <c r="M38" s="27"/>
      <c r="N38" s="27"/>
      <c r="T38" s="1"/>
      <c r="U38" s="1"/>
      <c r="W38" s="1"/>
      <c r="X38" s="1"/>
      <c r="Z38" s="2" t="str">
        <f t="shared" si="10"/>
        <v>//35</v>
      </c>
      <c r="AA38" s="2" t="str">
        <f t="shared" si="11"/>
        <v xml:space="preserve">//35 </v>
      </c>
    </row>
    <row r="39" spans="1:27" x14ac:dyDescent="0.2">
      <c r="A39" s="8">
        <f t="shared" si="7"/>
        <v>36</v>
      </c>
      <c r="B39" s="26"/>
      <c r="C39" s="25"/>
      <c r="D39" s="27"/>
      <c r="E39" s="1"/>
      <c r="F39" s="25"/>
      <c r="H39" s="1"/>
      <c r="I39" s="27" t="s">
        <v>78</v>
      </c>
      <c r="J39" s="27">
        <v>-9</v>
      </c>
      <c r="K39" s="27"/>
      <c r="L39" s="27"/>
      <c r="M39" s="27"/>
      <c r="N39" s="27"/>
      <c r="T39" s="1"/>
      <c r="U39" s="1"/>
      <c r="W39" s="1">
        <f>$A$13</f>
        <v>10</v>
      </c>
      <c r="X39" s="1"/>
      <c r="Y39" s="7" t="s">
        <v>164</v>
      </c>
      <c r="Z39" s="2" t="str">
        <f t="shared" si="10"/>
        <v/>
      </c>
      <c r="AA39" s="2" t="str">
        <f t="shared" si="11"/>
        <v xml:space="preserve">//36 Objective Complete: Get some breakfast at the Cafeteria! </v>
      </c>
    </row>
    <row r="40" spans="1:27" x14ac:dyDescent="0.2">
      <c r="A40" s="8">
        <f t="shared" si="7"/>
        <v>37</v>
      </c>
      <c r="B40" s="26"/>
      <c r="C40" s="25"/>
      <c r="D40" s="27"/>
      <c r="E40" s="1"/>
      <c r="F40" s="25"/>
      <c r="H40" s="1"/>
      <c r="I40" s="27" t="s">
        <v>78</v>
      </c>
      <c r="J40" s="27">
        <v>-8</v>
      </c>
      <c r="K40" s="27"/>
      <c r="L40" s="27"/>
      <c r="M40" s="27"/>
      <c r="N40" s="27"/>
      <c r="Q40" s="29" t="s">
        <v>1074</v>
      </c>
      <c r="T40" s="1"/>
      <c r="U40" s="1"/>
      <c r="W40" s="1"/>
      <c r="X40" s="1"/>
      <c r="Z40" s="2" t="str">
        <f t="shared" si="10"/>
        <v/>
      </c>
      <c r="AA40" s="2" t="str">
        <f t="shared" si="11"/>
        <v/>
      </c>
    </row>
    <row r="41" spans="1:27" x14ac:dyDescent="0.2">
      <c r="A41" s="8">
        <f t="shared" si="7"/>
        <v>38</v>
      </c>
      <c r="B41" s="26"/>
      <c r="C41" s="25"/>
      <c r="D41" s="27"/>
      <c r="E41" s="1"/>
      <c r="F41" s="25"/>
      <c r="H41" s="1"/>
      <c r="I41" s="27" t="s">
        <v>78</v>
      </c>
      <c r="J41" s="27">
        <v>-2</v>
      </c>
      <c r="K41" s="27" t="str">
        <f>I42</f>
        <v>hall1</v>
      </c>
      <c r="L41" s="27"/>
      <c r="M41" s="27"/>
      <c r="N41" s="27"/>
      <c r="T41" s="1"/>
      <c r="U41" s="1"/>
      <c r="W41" s="1"/>
      <c r="X41" s="1"/>
      <c r="Z41" s="2" t="str">
        <f t="shared" si="10"/>
        <v/>
      </c>
      <c r="AA41" s="2" t="str">
        <f t="shared" si="11"/>
        <v/>
      </c>
    </row>
    <row r="42" spans="1:27" x14ac:dyDescent="0.2">
      <c r="A42" s="8">
        <f t="shared" si="7"/>
        <v>39</v>
      </c>
      <c r="B42" s="26" t="s">
        <v>165</v>
      </c>
      <c r="C42" s="25" t="s">
        <v>1038</v>
      </c>
      <c r="D42" s="27" t="s">
        <v>52</v>
      </c>
      <c r="E42" s="1" t="s">
        <v>41</v>
      </c>
      <c r="F42" s="25"/>
      <c r="H42" s="1"/>
      <c r="I42" s="27" t="s">
        <v>72</v>
      </c>
      <c r="J42" s="27"/>
      <c r="K42" s="27"/>
      <c r="L42" s="27"/>
      <c r="M42" s="27"/>
      <c r="N42" s="27"/>
      <c r="T42" s="1"/>
      <c r="U42" s="1"/>
      <c r="W42" s="1"/>
      <c r="X42" s="1"/>
      <c r="Z42" s="2" t="str">
        <f t="shared" si="10"/>
        <v/>
      </c>
      <c r="AA42" s="2" t="str">
        <f t="shared" si="11"/>
        <v/>
      </c>
    </row>
    <row r="43" spans="1:27" x14ac:dyDescent="0.2">
      <c r="A43" s="8">
        <f t="shared" si="7"/>
        <v>40</v>
      </c>
      <c r="B43" s="26" t="s">
        <v>167</v>
      </c>
      <c r="C43" s="25" t="s">
        <v>166</v>
      </c>
      <c r="D43" s="27" t="s">
        <v>52</v>
      </c>
      <c r="E43" s="1" t="s">
        <v>42</v>
      </c>
      <c r="F43" s="25"/>
      <c r="H43" s="1"/>
      <c r="I43" s="27" t="s">
        <v>72</v>
      </c>
      <c r="J43" s="27"/>
      <c r="K43" s="27"/>
      <c r="L43" s="27"/>
      <c r="M43" s="27"/>
      <c r="N43" s="27"/>
      <c r="T43" s="1"/>
      <c r="U43" s="1"/>
      <c r="W43" s="1"/>
      <c r="X43" s="1"/>
      <c r="Z43" s="2" t="str">
        <f t="shared" si="10"/>
        <v>//40</v>
      </c>
      <c r="AA43" s="2" t="str">
        <f t="shared" si="11"/>
        <v xml:space="preserve">//40 </v>
      </c>
    </row>
    <row r="44" spans="1:27" x14ac:dyDescent="0.2">
      <c r="A44" s="8">
        <f t="shared" si="7"/>
        <v>41</v>
      </c>
      <c r="B44" s="26" t="s">
        <v>168</v>
      </c>
      <c r="C44" s="25"/>
      <c r="D44" s="27"/>
      <c r="E44" s="1"/>
      <c r="F44" s="25"/>
      <c r="H44" s="1"/>
      <c r="I44" s="27" t="s">
        <v>72</v>
      </c>
      <c r="J44" s="27"/>
      <c r="K44" s="27"/>
      <c r="L44" s="27"/>
      <c r="M44" s="27"/>
      <c r="N44" s="27"/>
      <c r="T44" s="1"/>
      <c r="U44" s="1"/>
      <c r="W44" s="1"/>
      <c r="X44" s="1"/>
      <c r="Z44" s="2" t="str">
        <f t="shared" si="3"/>
        <v/>
      </c>
      <c r="AA44" s="2" t="str">
        <f t="shared" si="4"/>
        <v/>
      </c>
    </row>
    <row r="45" spans="1:27" x14ac:dyDescent="0.2">
      <c r="A45" s="8">
        <f t="shared" si="7"/>
        <v>42</v>
      </c>
      <c r="B45" s="26" t="s">
        <v>169</v>
      </c>
      <c r="C45" s="25"/>
      <c r="D45" s="27"/>
      <c r="E45" s="1"/>
      <c r="F45" s="25"/>
      <c r="H45" s="1"/>
      <c r="I45" s="27" t="s">
        <v>72</v>
      </c>
      <c r="J45" s="27"/>
      <c r="K45" s="27"/>
      <c r="L45" s="27"/>
      <c r="M45" s="27"/>
      <c r="N45" s="27"/>
      <c r="T45" s="1"/>
      <c r="U45" s="1"/>
      <c r="W45" s="1"/>
      <c r="X45" s="1"/>
      <c r="Z45" s="2" t="str">
        <f t="shared" si="3"/>
        <v/>
      </c>
      <c r="AA45" s="2" t="str">
        <f t="shared" si="4"/>
        <v/>
      </c>
    </row>
    <row r="46" spans="1:27" x14ac:dyDescent="0.2">
      <c r="A46" s="8">
        <f t="shared" si="7"/>
        <v>43</v>
      </c>
      <c r="B46" s="26" t="s">
        <v>170</v>
      </c>
      <c r="C46" s="25"/>
      <c r="D46" s="27"/>
      <c r="E46" s="1"/>
      <c r="F46" s="25"/>
      <c r="H46" s="1"/>
      <c r="I46" s="27" t="s">
        <v>72</v>
      </c>
      <c r="J46" s="27"/>
      <c r="K46" s="27"/>
      <c r="L46" s="27"/>
      <c r="M46" s="27"/>
      <c r="N46" s="27"/>
      <c r="T46" s="1"/>
      <c r="U46" s="1"/>
      <c r="W46" s="1"/>
      <c r="X46" s="1"/>
      <c r="Z46" s="2" t="str">
        <f t="shared" si="3"/>
        <v/>
      </c>
      <c r="AA46" s="2" t="str">
        <f t="shared" si="4"/>
        <v/>
      </c>
    </row>
    <row r="47" spans="1:27" x14ac:dyDescent="0.2">
      <c r="A47" s="8">
        <f t="shared" si="7"/>
        <v>44</v>
      </c>
      <c r="B47" s="26"/>
      <c r="C47" s="25"/>
      <c r="D47" s="27"/>
      <c r="E47" s="1"/>
      <c r="F47" s="25"/>
      <c r="H47" s="1"/>
      <c r="I47" s="27" t="s">
        <v>72</v>
      </c>
      <c r="J47" s="27">
        <v>-9</v>
      </c>
      <c r="K47" s="27"/>
      <c r="L47" s="27"/>
      <c r="M47" s="27"/>
      <c r="N47" s="27"/>
      <c r="T47" s="1"/>
      <c r="U47" s="1"/>
      <c r="W47" s="1">
        <f>$A$40</f>
        <v>37</v>
      </c>
      <c r="X47" s="1"/>
      <c r="Y47" s="7" t="s">
        <v>171</v>
      </c>
      <c r="Z47" s="2" t="str">
        <f t="shared" ref="Z47:Z51" si="12">IF(MOD(A47,5)=0, "//"&amp;A47, "")</f>
        <v/>
      </c>
      <c r="AA47" s="2" t="str">
        <f t="shared" ref="AA47:AA51" si="13">IF(Z47&lt;&gt;"",
Z47&amp;" "&amp;Y47,
IF(Y47&lt;&gt;"", "//"&amp;A47&amp; " " &amp;Y47, ""))</f>
        <v xml:space="preserve">//44 Objective Complete: Follow Axel and go back to the Main Hallway! </v>
      </c>
    </row>
    <row r="48" spans="1:27" x14ac:dyDescent="0.2">
      <c r="A48" s="8">
        <f t="shared" si="7"/>
        <v>45</v>
      </c>
      <c r="B48" s="26"/>
      <c r="C48" s="25"/>
      <c r="D48" s="27"/>
      <c r="E48" s="1"/>
      <c r="F48" s="25"/>
      <c r="H48" s="1"/>
      <c r="I48" s="27" t="s">
        <v>72</v>
      </c>
      <c r="J48" s="27">
        <v>-8</v>
      </c>
      <c r="K48" s="27"/>
      <c r="L48" s="27"/>
      <c r="M48" s="27"/>
      <c r="N48" s="27"/>
      <c r="Q48" s="29" t="s">
        <v>1075</v>
      </c>
      <c r="T48" s="1"/>
      <c r="U48" s="1"/>
      <c r="W48" s="1"/>
      <c r="X48" s="1"/>
      <c r="Z48" s="2" t="str">
        <f t="shared" si="12"/>
        <v>//45</v>
      </c>
      <c r="AA48" s="2" t="str">
        <f t="shared" si="13"/>
        <v xml:space="preserve">//45 </v>
      </c>
    </row>
    <row r="49" spans="1:27" x14ac:dyDescent="0.2">
      <c r="A49" s="8">
        <f t="shared" si="7"/>
        <v>46</v>
      </c>
      <c r="B49" s="26"/>
      <c r="C49" s="25"/>
      <c r="D49" s="27"/>
      <c r="E49" s="1"/>
      <c r="F49" s="25"/>
      <c r="H49" s="1"/>
      <c r="I49" s="27" t="s">
        <v>72</v>
      </c>
      <c r="J49" s="27">
        <v>-2</v>
      </c>
      <c r="K49" s="27" t="str">
        <f>I50</f>
        <v>class1</v>
      </c>
      <c r="L49" s="27"/>
      <c r="M49" s="27"/>
      <c r="N49" s="27"/>
      <c r="T49" s="1"/>
      <c r="U49" s="1"/>
      <c r="W49" s="1"/>
      <c r="X49" s="1"/>
      <c r="Z49" s="2" t="str">
        <f t="shared" si="12"/>
        <v/>
      </c>
      <c r="AA49" s="2" t="str">
        <f t="shared" si="13"/>
        <v/>
      </c>
    </row>
    <row r="50" spans="1:27" x14ac:dyDescent="0.2">
      <c r="A50" s="8">
        <f t="shared" si="7"/>
        <v>47</v>
      </c>
      <c r="B50" s="26" t="s">
        <v>172</v>
      </c>
      <c r="C50" s="25"/>
      <c r="D50" s="27"/>
      <c r="E50" s="1"/>
      <c r="F50" s="25"/>
      <c r="H50" s="1"/>
      <c r="I50" s="27" t="s">
        <v>75</v>
      </c>
      <c r="J50" s="27"/>
      <c r="K50" s="27"/>
      <c r="L50" s="27"/>
      <c r="M50" s="27"/>
      <c r="N50" s="27"/>
      <c r="T50" s="1"/>
      <c r="U50" s="1"/>
      <c r="W50" s="1"/>
      <c r="X50" s="1"/>
      <c r="Z50" s="2" t="str">
        <f t="shared" si="12"/>
        <v/>
      </c>
      <c r="AA50" s="2" t="str">
        <f t="shared" si="13"/>
        <v/>
      </c>
    </row>
    <row r="51" spans="1:27" x14ac:dyDescent="0.2">
      <c r="A51" s="8">
        <f t="shared" si="7"/>
        <v>48</v>
      </c>
      <c r="B51" s="26" t="s">
        <v>173</v>
      </c>
      <c r="C51" s="25"/>
      <c r="D51" s="27"/>
      <c r="E51" s="1"/>
      <c r="F51" s="25"/>
      <c r="H51" s="1"/>
      <c r="I51" s="27" t="s">
        <v>75</v>
      </c>
      <c r="J51" s="27"/>
      <c r="K51" s="27"/>
      <c r="L51" s="27"/>
      <c r="M51" s="27"/>
      <c r="N51" s="27"/>
      <c r="T51" s="1"/>
      <c r="U51" s="1"/>
      <c r="W51" s="1"/>
      <c r="X51" s="1"/>
      <c r="Z51" s="2" t="str">
        <f t="shared" si="12"/>
        <v/>
      </c>
      <c r="AA51" s="2" t="str">
        <f t="shared" si="13"/>
        <v/>
      </c>
    </row>
    <row r="52" spans="1:27" x14ac:dyDescent="0.2">
      <c r="A52" s="8">
        <f t="shared" si="7"/>
        <v>49</v>
      </c>
      <c r="B52" s="26" t="s">
        <v>174</v>
      </c>
      <c r="C52" s="25"/>
      <c r="D52" s="27"/>
      <c r="E52" s="1"/>
      <c r="F52" s="25"/>
      <c r="I52" s="27" t="s">
        <v>75</v>
      </c>
      <c r="J52" s="27"/>
      <c r="K52" s="27"/>
      <c r="L52" s="27"/>
      <c r="M52" s="27"/>
      <c r="N52" s="27"/>
      <c r="T52" s="1"/>
      <c r="U52" s="1"/>
      <c r="W52" s="1"/>
      <c r="X52" s="1"/>
      <c r="Z52" s="2" t="str">
        <f t="shared" si="3"/>
        <v/>
      </c>
      <c r="AA52" s="2" t="str">
        <f t="shared" si="4"/>
        <v/>
      </c>
    </row>
    <row r="53" spans="1:27" x14ac:dyDescent="0.2">
      <c r="A53" s="8">
        <f t="shared" si="7"/>
        <v>50</v>
      </c>
      <c r="B53" s="26" t="s">
        <v>177</v>
      </c>
      <c r="C53" s="25" t="s">
        <v>175</v>
      </c>
      <c r="D53" s="27" t="s">
        <v>176</v>
      </c>
      <c r="E53" s="1" t="s">
        <v>41</v>
      </c>
      <c r="F53" s="25"/>
      <c r="H53" s="1"/>
      <c r="I53" s="27" t="s">
        <v>75</v>
      </c>
      <c r="J53" s="27"/>
      <c r="K53" s="27"/>
      <c r="L53" s="27"/>
      <c r="M53" s="27"/>
      <c r="N53" s="27"/>
      <c r="T53" s="1"/>
      <c r="U53" s="1"/>
      <c r="W53" s="1"/>
      <c r="X53" s="1"/>
      <c r="Z53" s="2" t="str">
        <f t="shared" si="3"/>
        <v>//50</v>
      </c>
      <c r="AA53" s="2" t="str">
        <f t="shared" si="4"/>
        <v xml:space="preserve">//50 </v>
      </c>
    </row>
    <row r="54" spans="1:27" x14ac:dyDescent="0.2">
      <c r="A54" s="8">
        <f t="shared" si="7"/>
        <v>51</v>
      </c>
      <c r="B54" s="26" t="s">
        <v>178</v>
      </c>
      <c r="C54" s="25" t="s">
        <v>1039</v>
      </c>
      <c r="D54" s="27" t="s">
        <v>176</v>
      </c>
      <c r="E54" s="1" t="s">
        <v>41</v>
      </c>
      <c r="F54" s="25"/>
      <c r="I54" s="27" t="s">
        <v>75</v>
      </c>
      <c r="J54" s="27"/>
      <c r="K54" s="27"/>
      <c r="L54" s="27"/>
      <c r="M54" s="27"/>
      <c r="N54" s="27"/>
      <c r="T54" s="1"/>
      <c r="U54" s="1"/>
      <c r="W54" s="1"/>
      <c r="X54" s="1"/>
      <c r="Z54" s="2" t="str">
        <f t="shared" si="3"/>
        <v/>
      </c>
      <c r="AA54" s="2" t="str">
        <f t="shared" si="4"/>
        <v/>
      </c>
    </row>
    <row r="55" spans="1:27" x14ac:dyDescent="0.2">
      <c r="A55" s="8">
        <f t="shared" si="7"/>
        <v>52</v>
      </c>
      <c r="B55" s="26" t="s">
        <v>180</v>
      </c>
      <c r="C55" s="25" t="s">
        <v>179</v>
      </c>
      <c r="D55" s="27" t="s">
        <v>176</v>
      </c>
      <c r="E55" s="1" t="s">
        <v>45</v>
      </c>
      <c r="F55" s="25"/>
      <c r="H55" s="1"/>
      <c r="I55" s="27" t="s">
        <v>75</v>
      </c>
      <c r="J55" s="33"/>
      <c r="K55" s="27"/>
      <c r="L55" s="27"/>
      <c r="M55" s="27"/>
      <c r="N55" s="33"/>
      <c r="O55" s="34"/>
      <c r="P55" s="34"/>
      <c r="T55" s="1"/>
      <c r="U55" s="1"/>
      <c r="W55" s="1"/>
      <c r="X55" s="1"/>
      <c r="Z55" s="2" t="str">
        <f t="shared" si="3"/>
        <v/>
      </c>
      <c r="AA55" s="2" t="str">
        <f t="shared" si="4"/>
        <v/>
      </c>
    </row>
    <row r="56" spans="1:27" x14ac:dyDescent="0.2">
      <c r="A56" s="8">
        <f t="shared" si="7"/>
        <v>53</v>
      </c>
      <c r="B56" s="26" t="s">
        <v>182</v>
      </c>
      <c r="C56" s="25" t="s">
        <v>181</v>
      </c>
      <c r="D56" s="27" t="s">
        <v>176</v>
      </c>
      <c r="E56" s="1" t="s">
        <v>41</v>
      </c>
      <c r="F56" s="25"/>
      <c r="H56" s="1"/>
      <c r="I56" s="27" t="s">
        <v>75</v>
      </c>
      <c r="J56" s="27"/>
      <c r="K56" s="27"/>
      <c r="L56" s="27"/>
      <c r="M56" s="27"/>
      <c r="N56" s="27"/>
      <c r="T56" s="35"/>
      <c r="U56" s="35"/>
      <c r="W56" s="1"/>
      <c r="X56" s="1"/>
      <c r="Z56" s="2" t="str">
        <f t="shared" si="3"/>
        <v/>
      </c>
      <c r="AA56" s="2" t="str">
        <f t="shared" si="4"/>
        <v/>
      </c>
    </row>
    <row r="57" spans="1:27" x14ac:dyDescent="0.2">
      <c r="A57" s="8">
        <f t="shared" si="7"/>
        <v>54</v>
      </c>
      <c r="B57" s="26" t="s">
        <v>183</v>
      </c>
      <c r="C57" s="25"/>
      <c r="D57" s="27" t="s">
        <v>176</v>
      </c>
      <c r="E57" s="1" t="s">
        <v>41</v>
      </c>
      <c r="F57" s="25"/>
      <c r="I57" s="27" t="s">
        <v>75</v>
      </c>
      <c r="J57" s="27"/>
      <c r="K57" s="27"/>
      <c r="L57" s="27"/>
      <c r="M57" s="27"/>
      <c r="N57" s="27"/>
      <c r="T57" s="1"/>
      <c r="U57" s="1"/>
      <c r="W57" s="1"/>
      <c r="X57" s="1"/>
      <c r="Z57" s="2" t="str">
        <f t="shared" si="3"/>
        <v/>
      </c>
      <c r="AA57" s="2" t="str">
        <f t="shared" si="4"/>
        <v/>
      </c>
    </row>
    <row r="58" spans="1:27" x14ac:dyDescent="0.2">
      <c r="A58" s="8">
        <f t="shared" si="7"/>
        <v>55</v>
      </c>
      <c r="B58" s="26" t="s">
        <v>184</v>
      </c>
      <c r="C58" s="25"/>
      <c r="D58" s="27" t="s">
        <v>176</v>
      </c>
      <c r="E58" s="1" t="s">
        <v>41</v>
      </c>
      <c r="F58" s="25"/>
      <c r="H58" s="1"/>
      <c r="I58" s="27" t="s">
        <v>75</v>
      </c>
      <c r="J58" s="27"/>
      <c r="K58" s="27"/>
      <c r="L58" s="27"/>
      <c r="M58" s="27"/>
      <c r="N58" s="27"/>
      <c r="T58" s="1"/>
      <c r="U58" s="1"/>
      <c r="W58" s="1"/>
      <c r="X58" s="1"/>
      <c r="Z58" s="2" t="str">
        <f t="shared" si="3"/>
        <v>//55</v>
      </c>
      <c r="AA58" s="2" t="str">
        <f t="shared" si="4"/>
        <v xml:space="preserve">//55 </v>
      </c>
    </row>
    <row r="59" spans="1:27" x14ac:dyDescent="0.2">
      <c r="A59" s="8">
        <f t="shared" si="7"/>
        <v>56</v>
      </c>
      <c r="B59" s="26" t="s">
        <v>185</v>
      </c>
      <c r="C59" s="25" t="s">
        <v>1064</v>
      </c>
      <c r="D59" s="27" t="s">
        <v>176</v>
      </c>
      <c r="E59" s="1" t="s">
        <v>41</v>
      </c>
      <c r="F59" s="25"/>
      <c r="H59" s="1"/>
      <c r="I59" s="27" t="s">
        <v>75</v>
      </c>
      <c r="J59" s="27"/>
      <c r="K59" s="27"/>
      <c r="L59" s="27"/>
      <c r="M59" s="27"/>
      <c r="N59" s="27"/>
      <c r="T59" s="1"/>
      <c r="U59" s="1"/>
      <c r="W59" s="1"/>
      <c r="X59" s="1"/>
      <c r="Z59" s="2" t="str">
        <f t="shared" si="3"/>
        <v/>
      </c>
      <c r="AA59" s="2" t="str">
        <f t="shared" si="4"/>
        <v/>
      </c>
    </row>
    <row r="60" spans="1:27" x14ac:dyDescent="0.2">
      <c r="A60" s="8">
        <f t="shared" si="7"/>
        <v>57</v>
      </c>
      <c r="B60" s="26" t="s">
        <v>195</v>
      </c>
      <c r="C60" s="25" t="s">
        <v>186</v>
      </c>
      <c r="D60" s="27" t="s">
        <v>176</v>
      </c>
      <c r="E60" s="1" t="s">
        <v>41</v>
      </c>
      <c r="F60" s="25"/>
      <c r="H60" s="1"/>
      <c r="I60" s="27" t="s">
        <v>75</v>
      </c>
      <c r="J60" s="27"/>
      <c r="K60" s="27"/>
      <c r="L60" s="27"/>
      <c r="M60" s="27"/>
      <c r="N60" s="27"/>
      <c r="T60" s="1"/>
      <c r="U60" s="1"/>
      <c r="W60" s="1"/>
      <c r="X60" s="1"/>
      <c r="Z60" s="2" t="str">
        <f t="shared" si="3"/>
        <v/>
      </c>
      <c r="AA60" s="2" t="str">
        <f t="shared" si="4"/>
        <v/>
      </c>
    </row>
    <row r="61" spans="1:27" x14ac:dyDescent="0.2">
      <c r="A61" s="8">
        <f t="shared" si="7"/>
        <v>58</v>
      </c>
      <c r="B61" s="26" t="s">
        <v>187</v>
      </c>
      <c r="C61" s="25"/>
      <c r="D61" s="27" t="s">
        <v>51</v>
      </c>
      <c r="E61" s="1" t="s">
        <v>41</v>
      </c>
      <c r="F61" s="25"/>
      <c r="G61" s="27" t="s">
        <v>48</v>
      </c>
      <c r="H61" s="1" t="s">
        <v>41</v>
      </c>
      <c r="I61" s="27" t="s">
        <v>75</v>
      </c>
      <c r="J61" s="33"/>
      <c r="K61" s="27"/>
      <c r="L61" s="27"/>
      <c r="M61" s="27"/>
      <c r="N61" s="27"/>
      <c r="T61" s="1"/>
      <c r="U61" s="1"/>
      <c r="W61" s="1"/>
      <c r="X61" s="1"/>
      <c r="Z61" s="2" t="str">
        <f t="shared" si="3"/>
        <v/>
      </c>
      <c r="AA61" s="2" t="str">
        <f t="shared" si="4"/>
        <v/>
      </c>
    </row>
    <row r="62" spans="1:27" x14ac:dyDescent="0.2">
      <c r="A62" s="8">
        <f t="shared" si="7"/>
        <v>59</v>
      </c>
      <c r="B62" s="26" t="s">
        <v>188</v>
      </c>
      <c r="C62" s="25"/>
      <c r="D62" s="27"/>
      <c r="E62" s="1"/>
      <c r="F62" s="25"/>
      <c r="H62" s="1"/>
      <c r="I62" s="27" t="s">
        <v>75</v>
      </c>
      <c r="J62" s="27"/>
      <c r="K62" s="27"/>
      <c r="L62" s="27"/>
      <c r="M62" s="27"/>
      <c r="N62" s="27"/>
      <c r="T62" s="35"/>
      <c r="U62" s="35"/>
      <c r="W62" s="1"/>
      <c r="X62" s="1"/>
      <c r="Z62" s="2" t="str">
        <f t="shared" si="3"/>
        <v/>
      </c>
      <c r="AA62" s="2" t="str">
        <f t="shared" si="4"/>
        <v/>
      </c>
    </row>
    <row r="63" spans="1:27" x14ac:dyDescent="0.2">
      <c r="A63" s="8">
        <f t="shared" si="7"/>
        <v>60</v>
      </c>
      <c r="B63" s="26" t="s">
        <v>190</v>
      </c>
      <c r="C63" s="25" t="s">
        <v>189</v>
      </c>
      <c r="D63" s="27" t="s">
        <v>51</v>
      </c>
      <c r="E63" s="1" t="s">
        <v>41</v>
      </c>
      <c r="F63" s="25"/>
      <c r="H63" s="1"/>
      <c r="I63" s="27" t="s">
        <v>75</v>
      </c>
      <c r="J63" s="27"/>
      <c r="K63" s="27"/>
      <c r="L63" s="27"/>
      <c r="M63" s="27"/>
      <c r="N63" s="27"/>
      <c r="T63" s="1"/>
      <c r="U63" s="1"/>
      <c r="W63" s="1"/>
      <c r="X63" s="1"/>
      <c r="Z63" s="2" t="str">
        <f t="shared" si="3"/>
        <v>//60</v>
      </c>
      <c r="AA63" s="2" t="str">
        <f t="shared" si="4"/>
        <v xml:space="preserve">//60 </v>
      </c>
    </row>
    <row r="64" spans="1:27" x14ac:dyDescent="0.2">
      <c r="A64" s="8">
        <f t="shared" si="7"/>
        <v>61</v>
      </c>
      <c r="B64" s="26"/>
      <c r="C64" s="36"/>
      <c r="D64" s="27" t="s">
        <v>51</v>
      </c>
      <c r="E64" s="1" t="s">
        <v>41</v>
      </c>
      <c r="F64" s="25"/>
      <c r="H64" s="1"/>
      <c r="I64" s="27" t="s">
        <v>75</v>
      </c>
      <c r="J64" s="27">
        <v>-5</v>
      </c>
      <c r="K64" s="27"/>
      <c r="L64" s="27"/>
      <c r="M64" s="27"/>
      <c r="N64" s="27">
        <f>$A$65</f>
        <v>62</v>
      </c>
      <c r="O64" s="5">
        <f>$A$67</f>
        <v>64</v>
      </c>
      <c r="P64" s="5">
        <f>$A$69</f>
        <v>66</v>
      </c>
      <c r="Q64" s="29" t="s">
        <v>191</v>
      </c>
      <c r="R64" s="29" t="s">
        <v>192</v>
      </c>
      <c r="S64" s="29" t="s">
        <v>193</v>
      </c>
      <c r="T64" s="1"/>
      <c r="U64" s="1"/>
      <c r="W64" s="1"/>
      <c r="X64" s="1"/>
      <c r="Z64" s="2" t="str">
        <f t="shared" si="3"/>
        <v/>
      </c>
      <c r="AA64" s="2" t="str">
        <f t="shared" si="4"/>
        <v/>
      </c>
    </row>
    <row r="65" spans="1:27" x14ac:dyDescent="0.2">
      <c r="A65" s="8">
        <f t="shared" si="7"/>
        <v>62</v>
      </c>
      <c r="B65" s="26" t="s">
        <v>195</v>
      </c>
      <c r="C65" s="25" t="s">
        <v>194</v>
      </c>
      <c r="D65" s="27" t="s">
        <v>51</v>
      </c>
      <c r="E65" s="1" t="s">
        <v>42</v>
      </c>
      <c r="F65" s="25"/>
      <c r="I65" s="27" t="s">
        <v>75</v>
      </c>
      <c r="J65" s="27"/>
      <c r="K65" s="27"/>
      <c r="L65" s="27"/>
      <c r="M65" s="27"/>
      <c r="N65" s="27"/>
      <c r="T65" s="1">
        <v>5</v>
      </c>
      <c r="U65" s="1"/>
      <c r="W65" s="1"/>
      <c r="X65" s="1"/>
      <c r="Z65" s="2" t="str">
        <f t="shared" si="3"/>
        <v/>
      </c>
      <c r="AA65" s="2" t="str">
        <f t="shared" si="4"/>
        <v/>
      </c>
    </row>
    <row r="66" spans="1:27" x14ac:dyDescent="0.2">
      <c r="A66" s="8">
        <f t="shared" si="7"/>
        <v>63</v>
      </c>
      <c r="B66" s="26" t="s">
        <v>197</v>
      </c>
      <c r="C66" s="25" t="s">
        <v>196</v>
      </c>
      <c r="D66" s="27" t="s">
        <v>51</v>
      </c>
      <c r="E66" s="1" t="s">
        <v>41</v>
      </c>
      <c r="F66" s="25"/>
      <c r="H66" s="1"/>
      <c r="I66" s="27" t="s">
        <v>75</v>
      </c>
      <c r="J66" s="27">
        <f>$A$70</f>
        <v>67</v>
      </c>
      <c r="K66" s="27"/>
      <c r="L66" s="27"/>
      <c r="M66" s="27"/>
      <c r="N66" s="27"/>
      <c r="T66" s="1"/>
      <c r="U66" s="1"/>
      <c r="W66" s="1"/>
      <c r="X66" s="1"/>
      <c r="Z66" s="2" t="str">
        <f t="shared" si="3"/>
        <v/>
      </c>
      <c r="AA66" s="2" t="str">
        <f t="shared" si="4"/>
        <v/>
      </c>
    </row>
    <row r="67" spans="1:27" x14ac:dyDescent="0.2">
      <c r="A67" s="8">
        <f t="shared" si="7"/>
        <v>64</v>
      </c>
      <c r="B67" s="26" t="s">
        <v>195</v>
      </c>
      <c r="C67" s="25" t="s">
        <v>198</v>
      </c>
      <c r="D67" s="27" t="s">
        <v>51</v>
      </c>
      <c r="E67" s="1" t="s">
        <v>41</v>
      </c>
      <c r="F67" s="25"/>
      <c r="H67" s="1"/>
      <c r="I67" s="27" t="s">
        <v>75</v>
      </c>
      <c r="J67" s="33"/>
      <c r="K67" s="27"/>
      <c r="L67" s="27"/>
      <c r="M67" s="27"/>
      <c r="N67" s="27"/>
      <c r="O67" s="27"/>
      <c r="P67" s="27"/>
      <c r="Q67" s="1"/>
      <c r="R67" s="1"/>
      <c r="S67" s="1"/>
      <c r="T67" s="1">
        <v>0</v>
      </c>
      <c r="U67" s="1"/>
      <c r="W67" s="1"/>
      <c r="X67" s="1"/>
      <c r="Z67" s="2" t="str">
        <f t="shared" si="3"/>
        <v/>
      </c>
      <c r="AA67" s="2" t="str">
        <f t="shared" si="4"/>
        <v/>
      </c>
    </row>
    <row r="68" spans="1:27" x14ac:dyDescent="0.2">
      <c r="A68" s="8">
        <f t="shared" si="7"/>
        <v>65</v>
      </c>
      <c r="B68" s="26" t="s">
        <v>200</v>
      </c>
      <c r="C68" s="25" t="s">
        <v>199</v>
      </c>
      <c r="D68" s="27" t="s">
        <v>51</v>
      </c>
      <c r="E68" s="1" t="s">
        <v>41</v>
      </c>
      <c r="F68" s="25"/>
      <c r="I68" s="27" t="s">
        <v>75</v>
      </c>
      <c r="J68" s="27">
        <f>$A$70</f>
        <v>67</v>
      </c>
      <c r="K68" s="27"/>
      <c r="L68" s="27"/>
      <c r="M68" s="27"/>
      <c r="N68" s="27"/>
      <c r="O68" s="27"/>
      <c r="P68" s="27"/>
      <c r="Q68" s="1"/>
      <c r="R68" s="1"/>
      <c r="S68" s="1"/>
      <c r="T68" s="35"/>
      <c r="U68" s="35"/>
      <c r="W68" s="1"/>
      <c r="X68" s="1"/>
      <c r="Z68" s="2" t="str">
        <f t="shared" si="3"/>
        <v>//65</v>
      </c>
      <c r="AA68" s="2" t="str">
        <f t="shared" si="4"/>
        <v xml:space="preserve">//65 </v>
      </c>
    </row>
    <row r="69" spans="1:27" x14ac:dyDescent="0.2">
      <c r="A69" s="8">
        <f t="shared" si="7"/>
        <v>66</v>
      </c>
      <c r="B69" s="26" t="s">
        <v>202</v>
      </c>
      <c r="C69" s="25" t="s">
        <v>201</v>
      </c>
      <c r="D69" s="27" t="s">
        <v>51</v>
      </c>
      <c r="E69" s="1" t="s">
        <v>44</v>
      </c>
      <c r="F69" s="25"/>
      <c r="I69" s="27" t="s">
        <v>75</v>
      </c>
      <c r="J69" s="27">
        <f>$A$70</f>
        <v>67</v>
      </c>
      <c r="K69" s="27"/>
      <c r="L69" s="27"/>
      <c r="M69" s="27"/>
      <c r="N69" s="27"/>
      <c r="O69" s="27"/>
      <c r="P69" s="27"/>
      <c r="Q69" s="1"/>
      <c r="R69" s="1"/>
      <c r="S69" s="1"/>
      <c r="T69" s="1">
        <v>-5</v>
      </c>
      <c r="U69" s="1"/>
      <c r="W69" s="1"/>
      <c r="X69" s="1"/>
      <c r="Z69" s="2" t="str">
        <f t="shared" si="3"/>
        <v/>
      </c>
      <c r="AA69" s="2" t="str">
        <f t="shared" si="4"/>
        <v/>
      </c>
    </row>
    <row r="70" spans="1:27" x14ac:dyDescent="0.2">
      <c r="A70" s="8">
        <f t="shared" si="7"/>
        <v>67</v>
      </c>
      <c r="B70" s="26" t="s">
        <v>204</v>
      </c>
      <c r="C70" s="25" t="s">
        <v>203</v>
      </c>
      <c r="D70" s="27" t="s">
        <v>51</v>
      </c>
      <c r="E70" s="1" t="s">
        <v>41</v>
      </c>
      <c r="F70" s="25"/>
      <c r="I70" s="27" t="s">
        <v>75</v>
      </c>
      <c r="J70" s="27"/>
      <c r="K70" s="27"/>
      <c r="L70" s="27"/>
      <c r="M70" s="27"/>
      <c r="N70" s="27"/>
      <c r="O70" s="27"/>
      <c r="P70" s="27"/>
      <c r="Q70" s="1"/>
      <c r="R70" s="1"/>
      <c r="S70" s="1"/>
      <c r="T70" s="1"/>
      <c r="U70" s="1"/>
      <c r="W70" s="1"/>
      <c r="X70" s="1"/>
      <c r="Z70" s="2" t="str">
        <f t="shared" si="3"/>
        <v/>
      </c>
      <c r="AA70" s="2" t="str">
        <f t="shared" si="4"/>
        <v/>
      </c>
    </row>
    <row r="71" spans="1:27" x14ac:dyDescent="0.2">
      <c r="A71" s="8">
        <f t="shared" si="7"/>
        <v>68</v>
      </c>
      <c r="B71" s="26" t="s">
        <v>195</v>
      </c>
      <c r="C71" s="25"/>
      <c r="D71" s="27"/>
      <c r="E71" s="1"/>
      <c r="F71" s="25" t="s">
        <v>205</v>
      </c>
      <c r="G71" s="27" t="s">
        <v>49</v>
      </c>
      <c r="H71" s="1" t="s">
        <v>44</v>
      </c>
      <c r="I71" s="27" t="s">
        <v>75</v>
      </c>
      <c r="J71" s="27"/>
      <c r="K71" s="27"/>
      <c r="L71" s="27"/>
      <c r="M71" s="27"/>
      <c r="N71" s="27"/>
      <c r="O71" s="27"/>
      <c r="P71" s="27"/>
      <c r="Q71" s="1"/>
      <c r="R71" s="1"/>
      <c r="S71" s="1"/>
      <c r="T71" s="1"/>
      <c r="U71" s="1"/>
      <c r="W71" s="1"/>
      <c r="X71" s="1"/>
      <c r="Z71" s="2" t="str">
        <f t="shared" si="3"/>
        <v/>
      </c>
      <c r="AA71" s="2" t="str">
        <f t="shared" si="4"/>
        <v/>
      </c>
    </row>
    <row r="72" spans="1:27" x14ac:dyDescent="0.2">
      <c r="A72" s="8">
        <f t="shared" si="7"/>
        <v>69</v>
      </c>
      <c r="B72" s="26" t="s">
        <v>207</v>
      </c>
      <c r="C72" s="25" t="s">
        <v>206</v>
      </c>
      <c r="D72" s="27" t="str">
        <f>D70</f>
        <v>tadashi</v>
      </c>
      <c r="E72" s="1" t="s">
        <v>42</v>
      </c>
      <c r="F72" s="25"/>
      <c r="I72" s="27" t="s">
        <v>75</v>
      </c>
      <c r="J72" s="27"/>
      <c r="K72" s="27"/>
      <c r="L72" s="27"/>
      <c r="M72" s="27"/>
      <c r="N72" s="27"/>
      <c r="O72" s="27"/>
      <c r="P72" s="27"/>
      <c r="Q72" s="1"/>
      <c r="R72" s="1"/>
      <c r="S72" s="1"/>
      <c r="T72" s="1"/>
      <c r="U72" s="1"/>
      <c r="W72" s="1"/>
      <c r="X72" s="1"/>
      <c r="Z72" s="2" t="str">
        <f t="shared" si="3"/>
        <v/>
      </c>
      <c r="AA72" s="2" t="str">
        <f t="shared" si="4"/>
        <v/>
      </c>
    </row>
    <row r="73" spans="1:27" x14ac:dyDescent="0.2">
      <c r="A73" s="8">
        <f t="shared" si="7"/>
        <v>70</v>
      </c>
      <c r="B73" s="26" t="s">
        <v>195</v>
      </c>
      <c r="C73" s="25"/>
      <c r="D73" s="27"/>
      <c r="E73" s="1"/>
      <c r="F73" s="25" t="s">
        <v>208</v>
      </c>
      <c r="G73" s="27" t="s">
        <v>53</v>
      </c>
      <c r="H73" s="1" t="s">
        <v>41</v>
      </c>
      <c r="I73" s="27" t="s">
        <v>75</v>
      </c>
      <c r="J73" s="27"/>
      <c r="K73" s="27"/>
      <c r="L73" s="27"/>
      <c r="M73" s="27"/>
      <c r="N73" s="27"/>
      <c r="O73" s="27"/>
      <c r="P73" s="27"/>
      <c r="Q73" s="1"/>
      <c r="R73" s="1"/>
      <c r="S73" s="1"/>
      <c r="T73" s="1"/>
      <c r="U73" s="1"/>
      <c r="W73" s="1"/>
      <c r="X73" s="1"/>
      <c r="Z73" s="2" t="str">
        <f t="shared" si="3"/>
        <v>//70</v>
      </c>
      <c r="AA73" s="2" t="str">
        <f t="shared" si="4"/>
        <v xml:space="preserve">//70 </v>
      </c>
    </row>
    <row r="74" spans="1:27" x14ac:dyDescent="0.2">
      <c r="A74" s="8">
        <f t="shared" si="7"/>
        <v>71</v>
      </c>
      <c r="B74" s="26" t="s">
        <v>195</v>
      </c>
      <c r="C74" s="25" t="s">
        <v>209</v>
      </c>
      <c r="D74" s="27" t="s">
        <v>49</v>
      </c>
      <c r="E74" s="1" t="s">
        <v>46</v>
      </c>
      <c r="F74" s="25"/>
      <c r="I74" s="27" t="s">
        <v>75</v>
      </c>
      <c r="J74" s="27"/>
      <c r="K74" s="27"/>
      <c r="L74" s="27"/>
      <c r="M74" s="27"/>
      <c r="N74" s="27"/>
      <c r="O74" s="27"/>
      <c r="P74" s="27"/>
      <c r="Q74" s="1"/>
      <c r="R74" s="1"/>
      <c r="S74" s="1"/>
      <c r="T74" s="1"/>
      <c r="U74" s="1"/>
      <c r="W74" s="1"/>
      <c r="X74" s="1"/>
      <c r="Z74" s="2" t="str">
        <f t="shared" si="3"/>
        <v/>
      </c>
      <c r="AA74" s="2" t="str">
        <f t="shared" si="4"/>
        <v/>
      </c>
    </row>
    <row r="75" spans="1:27" x14ac:dyDescent="0.2">
      <c r="A75" s="8">
        <f t="shared" si="7"/>
        <v>72</v>
      </c>
      <c r="B75" s="26" t="s">
        <v>195</v>
      </c>
      <c r="C75" s="25"/>
      <c r="D75" s="27"/>
      <c r="E75" s="1"/>
      <c r="F75" s="25" t="s">
        <v>210</v>
      </c>
      <c r="G75" s="27" t="s">
        <v>176</v>
      </c>
      <c r="H75" s="2" t="s">
        <v>45</v>
      </c>
      <c r="I75" s="27" t="s">
        <v>75</v>
      </c>
      <c r="J75" s="27"/>
      <c r="K75" s="27"/>
      <c r="L75" s="27"/>
      <c r="M75" s="27"/>
      <c r="N75" s="27"/>
      <c r="O75" s="27"/>
      <c r="P75" s="27"/>
      <c r="Q75" s="1"/>
      <c r="R75" s="1"/>
      <c r="S75" s="1"/>
      <c r="T75" s="1"/>
      <c r="U75" s="1"/>
      <c r="W75" s="1"/>
      <c r="X75" s="1"/>
      <c r="Z75" s="2" t="str">
        <f t="shared" si="3"/>
        <v/>
      </c>
      <c r="AA75" s="2" t="str">
        <f t="shared" si="4"/>
        <v/>
      </c>
    </row>
    <row r="76" spans="1:27" x14ac:dyDescent="0.2">
      <c r="A76" s="8">
        <f t="shared" si="7"/>
        <v>73</v>
      </c>
      <c r="B76" s="26" t="s">
        <v>212</v>
      </c>
      <c r="C76" s="25" t="s">
        <v>211</v>
      </c>
      <c r="D76" s="27" t="s">
        <v>53</v>
      </c>
      <c r="E76" s="1" t="s">
        <v>42</v>
      </c>
      <c r="F76" s="25"/>
      <c r="I76" s="27" t="s">
        <v>75</v>
      </c>
      <c r="J76" s="27"/>
      <c r="K76" s="27"/>
      <c r="L76" s="27"/>
      <c r="M76" s="27"/>
      <c r="N76" s="27"/>
      <c r="O76" s="27"/>
      <c r="P76" s="27"/>
      <c r="Q76" s="1"/>
      <c r="R76" s="1"/>
      <c r="S76" s="1"/>
      <c r="T76" s="1"/>
      <c r="U76" s="1"/>
      <c r="W76" s="1"/>
      <c r="X76" s="1"/>
      <c r="Z76" s="2" t="str">
        <f t="shared" ref="Z76:Z142" si="14">IF(MOD(A76,5)=0, "//"&amp;A76, "")</f>
        <v/>
      </c>
      <c r="AA76" s="2" t="str">
        <f t="shared" ref="AA76:AA142" si="15">IF(Z76&lt;&gt;"",
Z76&amp;" "&amp;Y76,
IF(Y76&lt;&gt;"", "//"&amp;A76&amp; " " &amp;Y76, ""))</f>
        <v/>
      </c>
    </row>
    <row r="77" spans="1:27" x14ac:dyDescent="0.2">
      <c r="A77" s="8">
        <f t="shared" si="7"/>
        <v>74</v>
      </c>
      <c r="B77" s="26" t="s">
        <v>195</v>
      </c>
      <c r="C77" s="25"/>
      <c r="D77" s="27"/>
      <c r="E77" s="1"/>
      <c r="F77" s="25" t="s">
        <v>213</v>
      </c>
      <c r="G77" s="27" t="str">
        <f>G75</f>
        <v>teacher</v>
      </c>
      <c r="H77" s="2" t="str">
        <f>H75</f>
        <v>angry</v>
      </c>
      <c r="I77" s="27" t="s">
        <v>75</v>
      </c>
      <c r="J77" s="33"/>
      <c r="K77" s="27"/>
      <c r="L77" s="27"/>
      <c r="M77" s="27"/>
      <c r="N77" s="33"/>
      <c r="O77" s="33"/>
      <c r="P77" s="33"/>
      <c r="Q77" s="1"/>
      <c r="R77" s="1"/>
      <c r="S77" s="1"/>
      <c r="T77" s="1"/>
      <c r="U77" s="1"/>
      <c r="W77" s="1"/>
      <c r="X77" s="1"/>
      <c r="Z77" s="2" t="str">
        <f t="shared" si="14"/>
        <v/>
      </c>
      <c r="AA77" s="2" t="str">
        <f t="shared" si="15"/>
        <v/>
      </c>
    </row>
    <row r="78" spans="1:27" x14ac:dyDescent="0.2">
      <c r="A78" s="8">
        <f t="shared" si="7"/>
        <v>75</v>
      </c>
      <c r="B78" s="26" t="s">
        <v>195</v>
      </c>
      <c r="C78" s="25" t="s">
        <v>214</v>
      </c>
      <c r="D78" s="27" t="s">
        <v>53</v>
      </c>
      <c r="E78" s="1" t="s">
        <v>41</v>
      </c>
      <c r="F78" s="25"/>
      <c r="I78" s="27" t="s">
        <v>75</v>
      </c>
      <c r="J78" s="33"/>
      <c r="K78" s="27"/>
      <c r="L78" s="27"/>
      <c r="M78" s="27"/>
      <c r="N78" s="27"/>
      <c r="O78" s="27"/>
      <c r="P78" s="27"/>
      <c r="Q78" s="1"/>
      <c r="R78" s="1"/>
      <c r="S78" s="1"/>
      <c r="T78" s="35"/>
      <c r="U78" s="1"/>
      <c r="W78" s="1"/>
      <c r="X78" s="1"/>
      <c r="Z78" s="2" t="str">
        <f t="shared" si="14"/>
        <v>//75</v>
      </c>
      <c r="AA78" s="2" t="str">
        <f t="shared" si="15"/>
        <v xml:space="preserve">//75 </v>
      </c>
    </row>
    <row r="79" spans="1:27" x14ac:dyDescent="0.2">
      <c r="A79" s="8">
        <f t="shared" si="7"/>
        <v>76</v>
      </c>
      <c r="B79" s="26" t="s">
        <v>216</v>
      </c>
      <c r="C79" s="25"/>
      <c r="D79" s="27"/>
      <c r="E79" s="1"/>
      <c r="F79" s="25" t="s">
        <v>215</v>
      </c>
      <c r="G79" s="27" t="str">
        <f>G77</f>
        <v>teacher</v>
      </c>
      <c r="H79" s="2" t="str">
        <f>H77</f>
        <v>angry</v>
      </c>
      <c r="I79" s="27" t="s">
        <v>75</v>
      </c>
      <c r="J79" s="33"/>
      <c r="K79" s="27"/>
      <c r="L79" s="27"/>
      <c r="M79" s="27"/>
      <c r="N79" s="27"/>
      <c r="O79" s="27"/>
      <c r="P79" s="27"/>
      <c r="Q79" s="1"/>
      <c r="R79" s="1"/>
      <c r="S79" s="1"/>
      <c r="T79" s="35"/>
      <c r="U79" s="1"/>
      <c r="W79" s="1"/>
      <c r="X79" s="1"/>
      <c r="Z79" s="2" t="str">
        <f t="shared" si="14"/>
        <v/>
      </c>
      <c r="AA79" s="2" t="str">
        <f t="shared" si="15"/>
        <v/>
      </c>
    </row>
    <row r="80" spans="1:27" x14ac:dyDescent="0.2">
      <c r="A80" s="8">
        <f t="shared" si="7"/>
        <v>77</v>
      </c>
      <c r="B80" s="26" t="s">
        <v>217</v>
      </c>
      <c r="C80" s="25"/>
      <c r="D80" s="27" t="s">
        <v>48</v>
      </c>
      <c r="E80" s="1" t="s">
        <v>41</v>
      </c>
      <c r="F80" s="25"/>
      <c r="I80" s="27" t="s">
        <v>75</v>
      </c>
      <c r="J80" s="27"/>
      <c r="K80" s="27"/>
      <c r="L80" s="27"/>
      <c r="M80" s="27"/>
      <c r="N80" s="27"/>
      <c r="O80" s="27"/>
      <c r="P80" s="27"/>
      <c r="Q80" s="1"/>
      <c r="R80" s="1"/>
      <c r="S80" s="1"/>
      <c r="T80" s="1"/>
      <c r="U80" s="1"/>
      <c r="W80" s="1"/>
      <c r="X80" s="1"/>
      <c r="Z80" s="2" t="str">
        <f t="shared" si="14"/>
        <v/>
      </c>
      <c r="AA80" s="2" t="str">
        <f t="shared" si="15"/>
        <v/>
      </c>
    </row>
    <row r="81" spans="1:27" x14ac:dyDescent="0.2">
      <c r="A81" s="8">
        <f t="shared" si="7"/>
        <v>78</v>
      </c>
      <c r="B81" s="26" t="s">
        <v>195</v>
      </c>
      <c r="C81" s="25" t="s">
        <v>218</v>
      </c>
      <c r="D81" s="27" t="s">
        <v>48</v>
      </c>
      <c r="E81" s="1" t="s">
        <v>41</v>
      </c>
      <c r="F81" s="25"/>
      <c r="I81" s="27" t="s">
        <v>75</v>
      </c>
      <c r="J81" s="27"/>
      <c r="K81" s="27"/>
      <c r="L81" s="27"/>
      <c r="M81" s="27"/>
      <c r="N81" s="27"/>
      <c r="O81" s="27"/>
      <c r="P81" s="27"/>
      <c r="Q81" s="1"/>
      <c r="R81" s="1"/>
      <c r="S81" s="1"/>
      <c r="T81" s="35"/>
      <c r="U81" s="1"/>
      <c r="W81" s="1"/>
      <c r="X81" s="1"/>
      <c r="Z81" s="2" t="str">
        <f t="shared" si="14"/>
        <v/>
      </c>
      <c r="AA81" s="2" t="str">
        <f t="shared" si="15"/>
        <v/>
      </c>
    </row>
    <row r="82" spans="1:27" x14ac:dyDescent="0.2">
      <c r="A82" s="8">
        <f t="shared" si="7"/>
        <v>79</v>
      </c>
      <c r="B82" s="26" t="s">
        <v>195</v>
      </c>
      <c r="C82" s="25"/>
      <c r="D82" s="27"/>
      <c r="E82" s="1"/>
      <c r="F82" s="25" t="s">
        <v>219</v>
      </c>
      <c r="G82" s="27" t="s">
        <v>53</v>
      </c>
      <c r="H82" s="2" t="s">
        <v>45</v>
      </c>
      <c r="I82" s="27" t="s">
        <v>75</v>
      </c>
      <c r="J82" s="27"/>
      <c r="K82" s="27"/>
      <c r="L82" s="27"/>
      <c r="M82" s="27"/>
      <c r="N82" s="27"/>
      <c r="O82" s="27"/>
      <c r="P82" s="27"/>
      <c r="Q82" s="1"/>
      <c r="R82" s="1"/>
      <c r="S82" s="1"/>
      <c r="T82" s="1"/>
      <c r="U82" s="1"/>
      <c r="W82" s="1"/>
      <c r="X82" s="1"/>
      <c r="Z82" s="2" t="str">
        <f t="shared" si="14"/>
        <v/>
      </c>
      <c r="AA82" s="2" t="str">
        <f t="shared" si="15"/>
        <v/>
      </c>
    </row>
    <row r="83" spans="1:27" x14ac:dyDescent="0.2">
      <c r="A83" s="8">
        <f t="shared" si="7"/>
        <v>80</v>
      </c>
      <c r="B83" s="26" t="s">
        <v>195</v>
      </c>
      <c r="C83" s="25" t="s">
        <v>220</v>
      </c>
      <c r="D83" s="27" t="s">
        <v>48</v>
      </c>
      <c r="E83" s="1" t="s">
        <v>41</v>
      </c>
      <c r="F83" s="25"/>
      <c r="I83" s="27" t="s">
        <v>75</v>
      </c>
      <c r="J83" s="27"/>
      <c r="K83" s="27"/>
      <c r="L83" s="27"/>
      <c r="M83" s="27"/>
      <c r="N83" s="27"/>
      <c r="O83" s="27"/>
      <c r="P83" s="27"/>
      <c r="Q83" s="1"/>
      <c r="R83" s="1"/>
      <c r="S83" s="1"/>
      <c r="T83" s="1"/>
      <c r="U83" s="1"/>
      <c r="W83" s="1"/>
      <c r="X83" s="1"/>
      <c r="Z83" s="2" t="str">
        <f t="shared" si="14"/>
        <v>//80</v>
      </c>
      <c r="AA83" s="2" t="str">
        <f t="shared" si="15"/>
        <v xml:space="preserve">//80 </v>
      </c>
    </row>
    <row r="84" spans="1:27" x14ac:dyDescent="0.2">
      <c r="A84" s="8">
        <f t="shared" si="7"/>
        <v>81</v>
      </c>
      <c r="B84" s="26" t="s">
        <v>195</v>
      </c>
      <c r="C84" s="25" t="s">
        <v>221</v>
      </c>
      <c r="D84" s="27" t="s">
        <v>48</v>
      </c>
      <c r="E84" s="1" t="s">
        <v>41</v>
      </c>
      <c r="F84" s="25"/>
      <c r="I84" s="27" t="s">
        <v>75</v>
      </c>
      <c r="J84" s="27"/>
      <c r="K84" s="27"/>
      <c r="L84" s="27"/>
      <c r="M84" s="27"/>
      <c r="N84" s="27"/>
      <c r="O84" s="27"/>
      <c r="P84" s="27"/>
      <c r="Q84" s="1"/>
      <c r="R84" s="1"/>
      <c r="S84" s="1"/>
      <c r="T84" s="1"/>
      <c r="U84" s="1"/>
      <c r="W84" s="1"/>
      <c r="X84" s="1"/>
      <c r="Z84" s="2" t="str">
        <f t="shared" si="14"/>
        <v/>
      </c>
      <c r="AA84" s="2" t="str">
        <f t="shared" si="15"/>
        <v/>
      </c>
    </row>
    <row r="85" spans="1:27" x14ac:dyDescent="0.2">
      <c r="A85" s="8">
        <f t="shared" si="7"/>
        <v>82</v>
      </c>
      <c r="B85" s="26" t="s">
        <v>195</v>
      </c>
      <c r="C85" s="25" t="s">
        <v>1040</v>
      </c>
      <c r="D85" s="27" t="s">
        <v>48</v>
      </c>
      <c r="E85" s="1" t="s">
        <v>41</v>
      </c>
      <c r="F85" s="25"/>
      <c r="I85" s="27" t="s">
        <v>75</v>
      </c>
      <c r="J85" s="27"/>
      <c r="K85" s="27"/>
      <c r="L85" s="27"/>
      <c r="M85" s="27"/>
      <c r="N85" s="27"/>
      <c r="O85" s="27"/>
      <c r="P85" s="27"/>
      <c r="Q85" s="1"/>
      <c r="R85" s="1"/>
      <c r="S85" s="1"/>
      <c r="T85" s="1"/>
      <c r="U85" s="1"/>
      <c r="W85" s="1"/>
      <c r="X85" s="1"/>
      <c r="Z85" s="2" t="str">
        <f t="shared" si="14"/>
        <v/>
      </c>
      <c r="AA85" s="2" t="str">
        <f t="shared" si="15"/>
        <v/>
      </c>
    </row>
    <row r="86" spans="1:27" x14ac:dyDescent="0.2">
      <c r="A86" s="8">
        <f t="shared" si="7"/>
        <v>83</v>
      </c>
      <c r="B86" s="26" t="s">
        <v>195</v>
      </c>
      <c r="C86" s="25" t="s">
        <v>1041</v>
      </c>
      <c r="D86" s="27" t="s">
        <v>48</v>
      </c>
      <c r="E86" s="1" t="s">
        <v>41</v>
      </c>
      <c r="F86" s="25"/>
      <c r="I86" s="27" t="s">
        <v>75</v>
      </c>
      <c r="J86" s="27"/>
      <c r="K86" s="27"/>
      <c r="L86" s="27"/>
      <c r="M86" s="27"/>
      <c r="N86" s="27"/>
      <c r="O86" s="27"/>
      <c r="P86" s="27"/>
      <c r="Q86" s="1"/>
      <c r="R86" s="1"/>
      <c r="S86" s="1"/>
      <c r="T86" s="1"/>
      <c r="U86" s="1"/>
      <c r="W86" s="1"/>
      <c r="X86" s="1"/>
      <c r="Z86" s="2" t="str">
        <f t="shared" si="14"/>
        <v/>
      </c>
      <c r="AA86" s="2" t="str">
        <f t="shared" si="15"/>
        <v/>
      </c>
    </row>
    <row r="87" spans="1:27" x14ac:dyDescent="0.2">
      <c r="A87" s="8">
        <f t="shared" si="7"/>
        <v>84</v>
      </c>
      <c r="B87" s="26" t="s">
        <v>195</v>
      </c>
      <c r="C87" s="25"/>
      <c r="D87" s="27"/>
      <c r="E87" s="1"/>
      <c r="F87" s="25" t="s">
        <v>222</v>
      </c>
      <c r="G87" s="27" t="s">
        <v>49</v>
      </c>
      <c r="H87" s="2" t="s">
        <v>45</v>
      </c>
      <c r="I87" s="27" t="s">
        <v>75</v>
      </c>
      <c r="J87" s="33"/>
      <c r="K87" s="27"/>
      <c r="L87" s="27"/>
      <c r="M87" s="27"/>
      <c r="N87" s="27"/>
      <c r="O87" s="27"/>
      <c r="P87" s="27"/>
      <c r="Q87" s="1"/>
      <c r="R87" s="1"/>
      <c r="S87" s="1"/>
      <c r="T87" s="1"/>
      <c r="U87" s="1"/>
      <c r="W87" s="1"/>
      <c r="X87" s="1"/>
      <c r="Z87" s="2" t="str">
        <f t="shared" si="14"/>
        <v/>
      </c>
      <c r="AA87" s="2" t="str">
        <f t="shared" si="15"/>
        <v/>
      </c>
    </row>
    <row r="88" spans="1:27" x14ac:dyDescent="0.2">
      <c r="A88" s="8">
        <f t="shared" si="7"/>
        <v>85</v>
      </c>
      <c r="B88" s="26" t="s">
        <v>224</v>
      </c>
      <c r="C88" s="25" t="s">
        <v>223</v>
      </c>
      <c r="D88" s="27" t="s">
        <v>48</v>
      </c>
      <c r="E88" s="1" t="s">
        <v>44</v>
      </c>
      <c r="F88" s="25"/>
      <c r="I88" s="27" t="s">
        <v>75</v>
      </c>
      <c r="J88" s="27"/>
      <c r="K88" s="27"/>
      <c r="L88" s="27"/>
      <c r="M88" s="27"/>
      <c r="N88" s="27"/>
      <c r="O88" s="27"/>
      <c r="P88" s="27"/>
      <c r="Q88" s="1"/>
      <c r="R88" s="1"/>
      <c r="S88" s="1"/>
      <c r="T88" s="1"/>
      <c r="U88" s="1"/>
      <c r="W88" s="1"/>
      <c r="X88" s="1"/>
      <c r="Z88" s="2" t="str">
        <f t="shared" si="14"/>
        <v>//85</v>
      </c>
      <c r="AA88" s="2" t="str">
        <f t="shared" si="15"/>
        <v xml:space="preserve">//85 </v>
      </c>
    </row>
    <row r="89" spans="1:27" x14ac:dyDescent="0.2">
      <c r="A89" s="8">
        <f t="shared" si="7"/>
        <v>86</v>
      </c>
      <c r="B89" s="26" t="s">
        <v>225</v>
      </c>
      <c r="C89" s="25"/>
      <c r="D89" s="27"/>
      <c r="E89" s="1"/>
      <c r="F89" s="25"/>
      <c r="G89" s="27" t="s">
        <v>51</v>
      </c>
      <c r="H89" s="2" t="s">
        <v>44</v>
      </c>
      <c r="I89" s="27" t="s">
        <v>75</v>
      </c>
      <c r="J89" s="27"/>
      <c r="K89" s="27"/>
      <c r="L89" s="27"/>
      <c r="M89" s="27"/>
      <c r="N89" s="27"/>
      <c r="O89" s="27"/>
      <c r="P89" s="27"/>
      <c r="Q89" s="1"/>
      <c r="R89" s="1"/>
      <c r="S89" s="1"/>
      <c r="T89" s="1"/>
      <c r="U89" s="1"/>
      <c r="W89" s="1"/>
      <c r="X89" s="1"/>
      <c r="Z89" s="2" t="str">
        <f t="shared" si="14"/>
        <v/>
      </c>
      <c r="AA89" s="2" t="str">
        <f t="shared" si="15"/>
        <v/>
      </c>
    </row>
    <row r="90" spans="1:27" x14ac:dyDescent="0.2">
      <c r="A90" s="8">
        <f t="shared" si="7"/>
        <v>87</v>
      </c>
      <c r="B90" s="26" t="s">
        <v>195</v>
      </c>
      <c r="C90" s="25"/>
      <c r="D90" s="27"/>
      <c r="E90" s="1"/>
      <c r="F90" s="25" t="s">
        <v>226</v>
      </c>
      <c r="G90" s="27" t="s">
        <v>51</v>
      </c>
      <c r="H90" s="1" t="s">
        <v>44</v>
      </c>
      <c r="I90" s="27" t="s">
        <v>75</v>
      </c>
      <c r="J90" s="27"/>
      <c r="K90" s="27"/>
      <c r="L90" s="27"/>
      <c r="M90" s="27"/>
      <c r="N90" s="27"/>
      <c r="O90" s="27"/>
      <c r="P90" s="27"/>
      <c r="Q90" s="1"/>
      <c r="R90" s="1"/>
      <c r="S90" s="1"/>
      <c r="T90" s="1"/>
      <c r="U90" s="1"/>
      <c r="W90" s="1"/>
      <c r="X90" s="1"/>
      <c r="Z90" s="2" t="str">
        <f t="shared" si="14"/>
        <v/>
      </c>
      <c r="AA90" s="2" t="str">
        <f t="shared" si="15"/>
        <v/>
      </c>
    </row>
    <row r="91" spans="1:27" x14ac:dyDescent="0.2">
      <c r="A91" s="8">
        <f t="shared" si="7"/>
        <v>88</v>
      </c>
      <c r="B91" s="26" t="s">
        <v>227</v>
      </c>
      <c r="C91" s="25"/>
      <c r="D91" s="27" t="s">
        <v>48</v>
      </c>
      <c r="E91" s="1" t="s">
        <v>43</v>
      </c>
      <c r="F91" s="25"/>
      <c r="I91" s="27" t="s">
        <v>75</v>
      </c>
      <c r="J91" s="27"/>
      <c r="K91" s="27"/>
      <c r="L91" s="27"/>
      <c r="M91" s="27"/>
      <c r="N91" s="27"/>
      <c r="O91" s="27"/>
      <c r="P91" s="27"/>
      <c r="Q91" s="1"/>
      <c r="R91" s="1"/>
      <c r="S91" s="1"/>
      <c r="T91" s="1"/>
      <c r="U91" s="1"/>
      <c r="W91" s="1"/>
      <c r="X91" s="1"/>
      <c r="Z91" s="2" t="str">
        <f t="shared" si="14"/>
        <v/>
      </c>
      <c r="AA91" s="2" t="str">
        <f t="shared" si="15"/>
        <v/>
      </c>
    </row>
    <row r="92" spans="1:27" x14ac:dyDescent="0.2">
      <c r="A92" s="8">
        <f t="shared" si="7"/>
        <v>89</v>
      </c>
      <c r="B92" s="26" t="s">
        <v>228</v>
      </c>
      <c r="C92" s="25"/>
      <c r="D92" s="27"/>
      <c r="E92" s="1"/>
      <c r="F92" s="25"/>
      <c r="I92" s="27" t="s">
        <v>75</v>
      </c>
      <c r="J92" s="27"/>
      <c r="K92" s="27"/>
      <c r="L92" s="27"/>
      <c r="M92" s="27"/>
      <c r="N92" s="27"/>
      <c r="O92" s="27"/>
      <c r="P92" s="27"/>
      <c r="Q92" s="1"/>
      <c r="R92" s="1"/>
      <c r="S92" s="1"/>
      <c r="T92" s="1"/>
      <c r="U92" s="1"/>
      <c r="W92" s="1"/>
      <c r="X92" s="1"/>
      <c r="Z92" s="2" t="str">
        <f t="shared" si="14"/>
        <v/>
      </c>
      <c r="AA92" s="2" t="str">
        <f t="shared" si="15"/>
        <v/>
      </c>
    </row>
    <row r="93" spans="1:27" x14ac:dyDescent="0.2">
      <c r="A93" s="8">
        <f t="shared" si="7"/>
        <v>90</v>
      </c>
      <c r="B93" s="26" t="s">
        <v>195</v>
      </c>
      <c r="C93" s="25"/>
      <c r="D93" s="27"/>
      <c r="E93" s="1"/>
      <c r="F93" s="25" t="s">
        <v>229</v>
      </c>
      <c r="G93" s="27" t="s">
        <v>53</v>
      </c>
      <c r="H93" s="2" t="s">
        <v>42</v>
      </c>
      <c r="I93" s="27" t="s">
        <v>75</v>
      </c>
      <c r="J93" s="33"/>
      <c r="K93" s="27"/>
      <c r="L93" s="27"/>
      <c r="M93" s="27"/>
      <c r="N93" s="33"/>
      <c r="O93" s="33"/>
      <c r="P93" s="27"/>
      <c r="Q93" s="1"/>
      <c r="R93" s="1"/>
      <c r="S93" s="1"/>
      <c r="T93" s="1"/>
      <c r="U93" s="1"/>
      <c r="W93" s="1"/>
      <c r="X93" s="1"/>
      <c r="Z93" s="2" t="str">
        <f t="shared" si="14"/>
        <v>//90</v>
      </c>
      <c r="AA93" s="2" t="str">
        <f t="shared" si="15"/>
        <v xml:space="preserve">//90 </v>
      </c>
    </row>
    <row r="94" spans="1:27" x14ac:dyDescent="0.2">
      <c r="A94" s="8">
        <f t="shared" ref="A94:A167" si="16">1+A93</f>
        <v>91</v>
      </c>
      <c r="B94" s="26" t="s">
        <v>231</v>
      </c>
      <c r="C94" s="25" t="s">
        <v>230</v>
      </c>
      <c r="D94" s="27" t="s">
        <v>49</v>
      </c>
      <c r="E94" s="1" t="s">
        <v>41</v>
      </c>
      <c r="F94" s="25"/>
      <c r="I94" s="27" t="s">
        <v>75</v>
      </c>
      <c r="J94" s="27"/>
      <c r="K94" s="27"/>
      <c r="L94" s="27"/>
      <c r="M94" s="27"/>
      <c r="N94" s="27"/>
      <c r="O94" s="27"/>
      <c r="P94" s="27"/>
      <c r="Q94" s="1"/>
      <c r="R94" s="1"/>
      <c r="S94" s="1"/>
      <c r="T94" s="35"/>
      <c r="U94" s="1"/>
      <c r="W94" s="1"/>
      <c r="X94" s="1"/>
      <c r="Z94" s="2" t="str">
        <f t="shared" si="14"/>
        <v/>
      </c>
      <c r="AA94" s="2" t="str">
        <f t="shared" si="15"/>
        <v/>
      </c>
    </row>
    <row r="95" spans="1:27" x14ac:dyDescent="0.2">
      <c r="A95" s="8">
        <f t="shared" si="16"/>
        <v>92</v>
      </c>
      <c r="B95" s="26" t="s">
        <v>232</v>
      </c>
      <c r="C95" s="25"/>
      <c r="D95" s="27"/>
      <c r="E95" s="1"/>
      <c r="F95" s="25" t="s">
        <v>1042</v>
      </c>
      <c r="G95" s="27" t="s">
        <v>51</v>
      </c>
      <c r="H95" s="2" t="s">
        <v>44</v>
      </c>
      <c r="I95" s="27" t="s">
        <v>75</v>
      </c>
      <c r="J95" s="27"/>
      <c r="K95" s="27"/>
      <c r="L95" s="27"/>
      <c r="M95" s="27"/>
      <c r="N95" s="27"/>
      <c r="O95" s="27"/>
      <c r="P95" s="27"/>
      <c r="Q95" s="1"/>
      <c r="R95" s="1"/>
      <c r="S95" s="1"/>
      <c r="T95" s="1"/>
      <c r="U95" s="1"/>
      <c r="W95" s="1"/>
      <c r="X95" s="1"/>
      <c r="Z95" s="2" t="str">
        <f t="shared" si="14"/>
        <v/>
      </c>
      <c r="AA95" s="2" t="str">
        <f t="shared" si="15"/>
        <v/>
      </c>
    </row>
    <row r="96" spans="1:27" x14ac:dyDescent="0.2">
      <c r="A96" s="8">
        <f t="shared" si="16"/>
        <v>93</v>
      </c>
      <c r="B96" s="26" t="s">
        <v>233</v>
      </c>
      <c r="C96" s="25"/>
      <c r="D96" s="27" t="s">
        <v>53</v>
      </c>
      <c r="E96" s="1" t="s">
        <v>41</v>
      </c>
      <c r="F96" s="25"/>
      <c r="G96" s="27" t="s">
        <v>51</v>
      </c>
      <c r="H96" s="1" t="s">
        <v>41</v>
      </c>
      <c r="I96" s="27" t="s">
        <v>75</v>
      </c>
      <c r="J96" s="27"/>
      <c r="K96" s="27"/>
      <c r="L96" s="27"/>
      <c r="M96" s="27"/>
      <c r="N96" s="27"/>
      <c r="O96" s="27"/>
      <c r="P96" s="27"/>
      <c r="Q96" s="1"/>
      <c r="R96" s="1"/>
      <c r="S96" s="1"/>
      <c r="T96" s="1"/>
      <c r="U96" s="1"/>
      <c r="W96" s="1"/>
      <c r="X96" s="1"/>
      <c r="Z96" s="2" t="str">
        <f t="shared" si="14"/>
        <v/>
      </c>
      <c r="AA96" s="2" t="str">
        <f t="shared" si="15"/>
        <v/>
      </c>
    </row>
    <row r="97" spans="1:27" x14ac:dyDescent="0.2">
      <c r="A97" s="8">
        <f t="shared" si="16"/>
        <v>94</v>
      </c>
      <c r="B97" s="26" t="s">
        <v>235</v>
      </c>
      <c r="C97" s="25" t="s">
        <v>234</v>
      </c>
      <c r="D97" s="27" t="s">
        <v>53</v>
      </c>
      <c r="E97" s="1" t="s">
        <v>41</v>
      </c>
      <c r="F97" s="25"/>
      <c r="I97" s="27" t="s">
        <v>75</v>
      </c>
      <c r="J97" s="27"/>
      <c r="K97" s="27"/>
      <c r="L97" s="27"/>
      <c r="M97" s="27"/>
      <c r="N97" s="27"/>
      <c r="O97" s="27"/>
      <c r="P97" s="27"/>
      <c r="Q97" s="1"/>
      <c r="R97" s="1"/>
      <c r="S97" s="1"/>
      <c r="T97" s="1"/>
      <c r="U97" s="1"/>
      <c r="W97" s="1"/>
      <c r="X97" s="1"/>
      <c r="Z97" s="2" t="str">
        <f t="shared" si="14"/>
        <v/>
      </c>
      <c r="AA97" s="2" t="str">
        <f t="shared" si="15"/>
        <v/>
      </c>
    </row>
    <row r="98" spans="1:27" x14ac:dyDescent="0.2">
      <c r="A98" s="8">
        <f t="shared" si="16"/>
        <v>95</v>
      </c>
      <c r="B98" s="26" t="s">
        <v>236</v>
      </c>
      <c r="C98" s="25"/>
      <c r="D98" s="27" t="s">
        <v>53</v>
      </c>
      <c r="E98" s="1" t="s">
        <v>41</v>
      </c>
      <c r="F98" s="25"/>
      <c r="I98" s="27" t="s">
        <v>75</v>
      </c>
      <c r="J98" s="27"/>
      <c r="K98" s="27"/>
      <c r="L98" s="27"/>
      <c r="M98" s="27"/>
      <c r="N98" s="27"/>
      <c r="O98" s="27"/>
      <c r="P98" s="27"/>
      <c r="Q98" s="1"/>
      <c r="R98" s="1"/>
      <c r="S98" s="1"/>
      <c r="T98" s="1"/>
      <c r="U98" s="1"/>
      <c r="W98" s="1"/>
      <c r="X98" s="1"/>
      <c r="Z98" s="2" t="str">
        <f t="shared" si="14"/>
        <v>//95</v>
      </c>
      <c r="AA98" s="2" t="str">
        <f t="shared" si="15"/>
        <v xml:space="preserve">//95 </v>
      </c>
    </row>
    <row r="99" spans="1:27" x14ac:dyDescent="0.2">
      <c r="A99" s="8">
        <f t="shared" si="16"/>
        <v>96</v>
      </c>
      <c r="B99" s="26" t="s">
        <v>237</v>
      </c>
      <c r="C99" s="25"/>
      <c r="D99" s="27"/>
      <c r="E99" s="1"/>
      <c r="F99" s="25"/>
      <c r="I99" s="27" t="s">
        <v>1091</v>
      </c>
      <c r="J99" s="27"/>
      <c r="K99" s="27"/>
      <c r="L99" s="27"/>
      <c r="M99" s="27"/>
      <c r="N99" s="27"/>
      <c r="O99" s="27"/>
      <c r="P99" s="27"/>
      <c r="Q99" s="1"/>
      <c r="R99" s="1"/>
      <c r="S99" s="1"/>
      <c r="T99" s="1"/>
      <c r="U99" s="1"/>
      <c r="W99" s="1"/>
      <c r="X99" s="1"/>
      <c r="Y99" s="7" t="s">
        <v>1095</v>
      </c>
      <c r="Z99" s="2" t="str">
        <f t="shared" si="14"/>
        <v/>
      </c>
      <c r="AA99" s="2" t="str">
        <f t="shared" si="15"/>
        <v>//96 Special Background Class 1</v>
      </c>
    </row>
    <row r="100" spans="1:27" x14ac:dyDescent="0.2">
      <c r="A100" s="8">
        <f t="shared" si="16"/>
        <v>97</v>
      </c>
      <c r="B100" s="26" t="s">
        <v>195</v>
      </c>
      <c r="C100" s="25"/>
      <c r="D100" s="27"/>
      <c r="E100" s="1"/>
      <c r="F100" s="25" t="s">
        <v>238</v>
      </c>
      <c r="G100" s="27" t="s">
        <v>49</v>
      </c>
      <c r="H100" s="1" t="s">
        <v>46</v>
      </c>
      <c r="I100" s="27" t="s">
        <v>75</v>
      </c>
      <c r="J100" s="27"/>
      <c r="K100" s="27"/>
      <c r="L100" s="27"/>
      <c r="M100" s="27"/>
      <c r="N100" s="27"/>
      <c r="O100" s="27"/>
      <c r="P100" s="27"/>
      <c r="Q100" s="1"/>
      <c r="R100" s="1"/>
      <c r="S100" s="1"/>
      <c r="T100" s="1"/>
      <c r="U100" s="1"/>
      <c r="W100" s="1"/>
      <c r="X100" s="1"/>
      <c r="Z100" s="2" t="str">
        <f t="shared" si="14"/>
        <v/>
      </c>
      <c r="AA100" s="2" t="str">
        <f t="shared" si="15"/>
        <v/>
      </c>
    </row>
    <row r="101" spans="1:27" x14ac:dyDescent="0.2">
      <c r="A101" s="8">
        <f t="shared" si="16"/>
        <v>98</v>
      </c>
      <c r="B101" s="26" t="s">
        <v>195</v>
      </c>
      <c r="C101" s="25" t="s">
        <v>239</v>
      </c>
      <c r="D101" s="27" t="s">
        <v>51</v>
      </c>
      <c r="E101" s="1" t="s">
        <v>41</v>
      </c>
      <c r="F101" s="25"/>
      <c r="I101" s="27" t="s">
        <v>75</v>
      </c>
      <c r="J101" s="27"/>
      <c r="K101" s="27"/>
      <c r="L101" s="27"/>
      <c r="M101" s="27"/>
      <c r="N101" s="27"/>
      <c r="O101" s="27"/>
      <c r="P101" s="27"/>
      <c r="Q101" s="1"/>
      <c r="R101" s="1"/>
      <c r="S101" s="1"/>
      <c r="T101" s="1"/>
      <c r="U101" s="1"/>
      <c r="W101" s="1"/>
      <c r="X101" s="1"/>
      <c r="Z101" s="2" t="str">
        <f t="shared" si="14"/>
        <v/>
      </c>
      <c r="AA101" s="2" t="str">
        <f t="shared" si="15"/>
        <v/>
      </c>
    </row>
    <row r="102" spans="1:27" x14ac:dyDescent="0.2">
      <c r="A102" s="8">
        <f t="shared" si="16"/>
        <v>99</v>
      </c>
      <c r="B102" s="26" t="s">
        <v>241</v>
      </c>
      <c r="C102" s="25"/>
      <c r="D102" s="27"/>
      <c r="E102" s="1"/>
      <c r="F102" s="25" t="s">
        <v>240</v>
      </c>
      <c r="G102" s="27" t="s">
        <v>53</v>
      </c>
      <c r="H102" s="1" t="s">
        <v>41</v>
      </c>
      <c r="I102" s="27" t="s">
        <v>75</v>
      </c>
      <c r="J102" s="27"/>
      <c r="K102" s="27"/>
      <c r="L102" s="27"/>
      <c r="M102" s="27"/>
      <c r="N102" s="27"/>
      <c r="O102" s="27"/>
      <c r="P102" s="27"/>
      <c r="Q102" s="1"/>
      <c r="R102" s="1"/>
      <c r="S102" s="1"/>
      <c r="T102" s="1"/>
      <c r="U102" s="1"/>
      <c r="W102" s="1"/>
      <c r="X102" s="1"/>
      <c r="Z102" s="2" t="str">
        <f t="shared" si="14"/>
        <v/>
      </c>
      <c r="AA102" s="2" t="str">
        <f t="shared" si="15"/>
        <v/>
      </c>
    </row>
    <row r="103" spans="1:27" x14ac:dyDescent="0.2">
      <c r="A103" s="8">
        <f t="shared" si="16"/>
        <v>100</v>
      </c>
      <c r="B103" s="26" t="s">
        <v>242</v>
      </c>
      <c r="C103" s="25"/>
      <c r="D103" s="27"/>
      <c r="E103" s="1"/>
      <c r="F103" s="25"/>
      <c r="I103" s="27" t="s">
        <v>75</v>
      </c>
      <c r="J103" s="27"/>
      <c r="K103" s="27"/>
      <c r="L103" s="27"/>
      <c r="M103" s="27"/>
      <c r="N103" s="27"/>
      <c r="O103" s="27"/>
      <c r="P103" s="27"/>
      <c r="Q103" s="1"/>
      <c r="R103" s="1"/>
      <c r="S103" s="1"/>
      <c r="T103" s="1"/>
      <c r="U103" s="1"/>
      <c r="W103" s="1"/>
      <c r="X103" s="1"/>
      <c r="Z103" s="2" t="str">
        <f t="shared" si="14"/>
        <v>//100</v>
      </c>
      <c r="AA103" s="2" t="str">
        <f t="shared" si="15"/>
        <v xml:space="preserve">//100 </v>
      </c>
    </row>
    <row r="104" spans="1:27" x14ac:dyDescent="0.2">
      <c r="A104" s="8">
        <f t="shared" si="16"/>
        <v>101</v>
      </c>
      <c r="B104" s="26" t="s">
        <v>244</v>
      </c>
      <c r="C104" s="25" t="s">
        <v>243</v>
      </c>
      <c r="D104" s="27" t="s">
        <v>51</v>
      </c>
      <c r="E104" s="1" t="s">
        <v>41</v>
      </c>
      <c r="F104" s="25"/>
      <c r="I104" s="27" t="s">
        <v>75</v>
      </c>
      <c r="J104" s="27"/>
      <c r="K104" s="27"/>
      <c r="L104" s="27"/>
      <c r="M104" s="27"/>
      <c r="N104" s="27"/>
      <c r="O104" s="27"/>
      <c r="P104" s="27"/>
      <c r="Q104" s="1"/>
      <c r="R104" s="1"/>
      <c r="S104" s="1"/>
      <c r="T104" s="1"/>
      <c r="U104" s="1"/>
      <c r="W104" s="1"/>
      <c r="X104" s="1"/>
      <c r="Z104" s="2" t="str">
        <f t="shared" si="14"/>
        <v/>
      </c>
      <c r="AA104" s="2" t="str">
        <f t="shared" si="15"/>
        <v/>
      </c>
    </row>
    <row r="105" spans="1:27" x14ac:dyDescent="0.2">
      <c r="A105" s="8">
        <f t="shared" si="16"/>
        <v>102</v>
      </c>
      <c r="B105" s="26" t="s">
        <v>245</v>
      </c>
      <c r="C105" s="25"/>
      <c r="D105" s="27"/>
      <c r="E105" s="1"/>
      <c r="F105" s="25"/>
      <c r="I105" s="27" t="s">
        <v>75</v>
      </c>
      <c r="J105" s="27"/>
      <c r="K105" s="27"/>
      <c r="L105" s="27"/>
      <c r="M105" s="27"/>
      <c r="N105" s="27"/>
      <c r="O105" s="27"/>
      <c r="P105" s="27"/>
      <c r="Q105" s="1"/>
      <c r="R105" s="1"/>
      <c r="S105" s="1"/>
      <c r="T105" s="1"/>
      <c r="U105" s="1"/>
      <c r="W105" s="1"/>
      <c r="X105" s="1"/>
      <c r="Z105" s="2" t="str">
        <f t="shared" si="14"/>
        <v/>
      </c>
      <c r="AA105" s="2" t="str">
        <f t="shared" si="15"/>
        <v/>
      </c>
    </row>
    <row r="106" spans="1:27" x14ac:dyDescent="0.2">
      <c r="A106" s="8">
        <f t="shared" si="16"/>
        <v>103</v>
      </c>
      <c r="B106" s="26" t="s">
        <v>246</v>
      </c>
      <c r="C106" s="25"/>
      <c r="D106" s="27"/>
      <c r="E106" s="1"/>
      <c r="F106" s="25"/>
      <c r="I106" s="27" t="s">
        <v>75</v>
      </c>
      <c r="J106" s="27"/>
      <c r="K106" s="27"/>
      <c r="L106" s="27"/>
      <c r="M106" s="27"/>
      <c r="N106" s="27"/>
      <c r="O106" s="27"/>
      <c r="P106" s="27"/>
      <c r="Q106" s="1"/>
      <c r="R106" s="1"/>
      <c r="S106" s="1"/>
      <c r="T106" s="1"/>
      <c r="U106" s="1"/>
      <c r="W106" s="1"/>
      <c r="X106" s="1"/>
      <c r="Z106" s="2" t="str">
        <f t="shared" si="14"/>
        <v/>
      </c>
      <c r="AA106" s="2" t="str">
        <f t="shared" si="15"/>
        <v/>
      </c>
    </row>
    <row r="107" spans="1:27" x14ac:dyDescent="0.2">
      <c r="A107" s="8">
        <f t="shared" si="16"/>
        <v>104</v>
      </c>
      <c r="B107" s="26" t="s">
        <v>195</v>
      </c>
      <c r="C107" s="25"/>
      <c r="D107" s="27"/>
      <c r="E107" s="1"/>
      <c r="F107" s="25" t="s">
        <v>247</v>
      </c>
      <c r="G107" s="27" t="s">
        <v>48</v>
      </c>
      <c r="H107" s="2" t="s">
        <v>42</v>
      </c>
      <c r="I107" s="27" t="s">
        <v>75</v>
      </c>
      <c r="J107" s="27"/>
      <c r="K107" s="27"/>
      <c r="L107" s="27"/>
      <c r="M107" s="27"/>
      <c r="N107" s="27"/>
      <c r="O107" s="27"/>
      <c r="P107" s="27"/>
      <c r="Q107" s="1"/>
      <c r="R107" s="1"/>
      <c r="S107" s="1"/>
      <c r="T107" s="1"/>
      <c r="U107" s="1"/>
      <c r="W107" s="1"/>
      <c r="X107" s="1"/>
      <c r="Z107" s="2" t="str">
        <f t="shared" si="14"/>
        <v/>
      </c>
      <c r="AA107" s="2" t="str">
        <f t="shared" si="15"/>
        <v/>
      </c>
    </row>
    <row r="108" spans="1:27" x14ac:dyDescent="0.2">
      <c r="A108" s="8">
        <f t="shared" si="16"/>
        <v>105</v>
      </c>
      <c r="B108" s="26" t="s">
        <v>195</v>
      </c>
      <c r="C108" s="25" t="s">
        <v>248</v>
      </c>
      <c r="D108" s="27" t="s">
        <v>51</v>
      </c>
      <c r="E108" s="1" t="s">
        <v>41</v>
      </c>
      <c r="F108" s="25"/>
      <c r="I108" s="27" t="s">
        <v>75</v>
      </c>
      <c r="J108" s="27"/>
      <c r="K108" s="27"/>
      <c r="L108" s="27"/>
      <c r="M108" s="27"/>
      <c r="N108" s="27"/>
      <c r="O108" s="27"/>
      <c r="P108" s="27"/>
      <c r="Q108" s="1"/>
      <c r="R108" s="1"/>
      <c r="S108" s="1"/>
      <c r="T108" s="1"/>
      <c r="U108" s="1"/>
      <c r="W108" s="1"/>
      <c r="X108" s="1"/>
      <c r="Z108" s="2" t="str">
        <f t="shared" si="14"/>
        <v>//105</v>
      </c>
      <c r="AA108" s="2" t="str">
        <f t="shared" si="15"/>
        <v xml:space="preserve">//105 </v>
      </c>
    </row>
    <row r="109" spans="1:27" x14ac:dyDescent="0.2">
      <c r="A109" s="8">
        <f t="shared" si="16"/>
        <v>106</v>
      </c>
      <c r="B109" s="26" t="s">
        <v>249</v>
      </c>
      <c r="C109" s="25"/>
      <c r="D109" s="27"/>
      <c r="E109" s="1"/>
      <c r="F109" s="25"/>
      <c r="G109" s="27" t="s">
        <v>53</v>
      </c>
      <c r="H109" s="2" t="s">
        <v>42</v>
      </c>
      <c r="I109" s="27" t="s">
        <v>75</v>
      </c>
      <c r="J109" s="27"/>
      <c r="K109" s="27"/>
      <c r="L109" s="27"/>
      <c r="M109" s="27"/>
      <c r="N109" s="27"/>
      <c r="O109" s="27"/>
      <c r="P109" s="27"/>
      <c r="Q109" s="1"/>
      <c r="R109" s="1"/>
      <c r="S109" s="1"/>
      <c r="T109" s="1"/>
      <c r="U109" s="1"/>
      <c r="W109" s="1"/>
      <c r="X109" s="1"/>
      <c r="Z109" s="2" t="str">
        <f t="shared" si="14"/>
        <v/>
      </c>
      <c r="AA109" s="2" t="str">
        <f t="shared" si="15"/>
        <v/>
      </c>
    </row>
    <row r="110" spans="1:27" x14ac:dyDescent="0.2">
      <c r="A110" s="8">
        <f t="shared" si="16"/>
        <v>107</v>
      </c>
      <c r="B110" s="26" t="s">
        <v>250</v>
      </c>
      <c r="C110" s="25"/>
      <c r="D110" s="27"/>
      <c r="E110" s="1"/>
      <c r="F110" s="25"/>
      <c r="I110" s="27" t="s">
        <v>75</v>
      </c>
      <c r="J110" s="27"/>
      <c r="K110" s="27"/>
      <c r="L110" s="27"/>
      <c r="M110" s="27"/>
      <c r="N110" s="27"/>
      <c r="O110" s="27"/>
      <c r="P110" s="27"/>
      <c r="Q110" s="1"/>
      <c r="R110" s="1"/>
      <c r="S110" s="1"/>
      <c r="T110" s="1"/>
      <c r="U110" s="1"/>
      <c r="W110" s="1"/>
      <c r="X110" s="1"/>
      <c r="Z110" s="2" t="str">
        <f t="shared" si="14"/>
        <v/>
      </c>
      <c r="AA110" s="2" t="str">
        <f t="shared" si="15"/>
        <v/>
      </c>
    </row>
    <row r="111" spans="1:27" x14ac:dyDescent="0.2">
      <c r="A111" s="8">
        <f t="shared" si="16"/>
        <v>108</v>
      </c>
      <c r="B111" s="26" t="s">
        <v>251</v>
      </c>
      <c r="C111" s="25"/>
      <c r="D111" s="27"/>
      <c r="E111" s="1"/>
      <c r="F111" s="25"/>
      <c r="I111" s="27" t="s">
        <v>75</v>
      </c>
      <c r="J111" s="33"/>
      <c r="K111" s="27"/>
      <c r="L111" s="27"/>
      <c r="M111" s="27"/>
      <c r="N111" s="33"/>
      <c r="O111" s="33"/>
      <c r="P111" s="33"/>
      <c r="Q111" s="1"/>
      <c r="R111" s="1"/>
      <c r="S111" s="1"/>
      <c r="T111" s="1"/>
      <c r="U111" s="1"/>
      <c r="W111" s="1"/>
      <c r="X111" s="1"/>
      <c r="Z111" s="2" t="str">
        <f t="shared" si="14"/>
        <v/>
      </c>
      <c r="AA111" s="2" t="str">
        <f t="shared" si="15"/>
        <v/>
      </c>
    </row>
    <row r="112" spans="1:27" x14ac:dyDescent="0.2">
      <c r="A112" s="8">
        <f t="shared" si="16"/>
        <v>109</v>
      </c>
      <c r="B112" s="26" t="s">
        <v>252</v>
      </c>
      <c r="C112" s="25"/>
      <c r="D112" s="27"/>
      <c r="E112" s="1"/>
      <c r="F112" s="25"/>
      <c r="I112" s="27" t="s">
        <v>75</v>
      </c>
      <c r="J112" s="27"/>
      <c r="K112" s="27"/>
      <c r="L112" s="27"/>
      <c r="M112" s="27"/>
      <c r="N112" s="27"/>
      <c r="O112" s="27"/>
      <c r="P112" s="27"/>
      <c r="Q112" s="1"/>
      <c r="R112" s="1"/>
      <c r="S112" s="1"/>
      <c r="T112" s="35"/>
      <c r="U112" s="1"/>
      <c r="W112" s="1"/>
      <c r="X112" s="1"/>
      <c r="Z112" s="2" t="str">
        <f t="shared" si="14"/>
        <v/>
      </c>
      <c r="AA112" s="2" t="str">
        <f t="shared" si="15"/>
        <v/>
      </c>
    </row>
    <row r="113" spans="1:27" x14ac:dyDescent="0.2">
      <c r="A113" s="8">
        <f t="shared" si="16"/>
        <v>110</v>
      </c>
      <c r="B113" s="26" t="s">
        <v>253</v>
      </c>
      <c r="C113" s="25"/>
      <c r="D113" s="27"/>
      <c r="E113" s="1"/>
      <c r="F113" s="25"/>
      <c r="I113" s="27" t="s">
        <v>75</v>
      </c>
      <c r="J113" s="27"/>
      <c r="K113" s="27"/>
      <c r="L113" s="27"/>
      <c r="M113" s="27"/>
      <c r="N113" s="27"/>
      <c r="O113" s="27"/>
      <c r="P113" s="27"/>
      <c r="Q113" s="1"/>
      <c r="R113" s="1"/>
      <c r="S113" s="1"/>
      <c r="T113" s="35"/>
      <c r="U113" s="1"/>
      <c r="W113" s="1"/>
      <c r="X113" s="1"/>
      <c r="Z113" s="2" t="str">
        <f t="shared" si="14"/>
        <v>//110</v>
      </c>
      <c r="AA113" s="2" t="str">
        <f t="shared" si="15"/>
        <v xml:space="preserve">//110 </v>
      </c>
    </row>
    <row r="114" spans="1:27" x14ac:dyDescent="0.2">
      <c r="A114" s="8">
        <f t="shared" si="16"/>
        <v>111</v>
      </c>
      <c r="B114" s="26" t="s">
        <v>254</v>
      </c>
      <c r="C114" s="25"/>
      <c r="D114" s="27"/>
      <c r="E114" s="1"/>
      <c r="F114" s="25"/>
      <c r="I114" s="27" t="s">
        <v>75</v>
      </c>
      <c r="J114" s="27"/>
      <c r="K114" s="27"/>
      <c r="L114" s="27"/>
      <c r="M114" s="27"/>
      <c r="N114" s="27"/>
      <c r="O114" s="27"/>
      <c r="P114" s="27"/>
      <c r="Q114" s="1"/>
      <c r="R114" s="1"/>
      <c r="S114" s="1"/>
      <c r="T114" s="35"/>
      <c r="U114" s="1"/>
      <c r="W114" s="1"/>
      <c r="X114" s="1"/>
      <c r="Z114" s="2" t="str">
        <f t="shared" si="14"/>
        <v/>
      </c>
      <c r="AA114" s="2" t="str">
        <f t="shared" si="15"/>
        <v/>
      </c>
    </row>
    <row r="115" spans="1:27" x14ac:dyDescent="0.2">
      <c r="A115" s="8">
        <f t="shared" si="16"/>
        <v>112</v>
      </c>
      <c r="B115" s="26" t="s">
        <v>256</v>
      </c>
      <c r="C115" s="25"/>
      <c r="D115" s="27"/>
      <c r="E115" s="1"/>
      <c r="F115" s="25"/>
      <c r="I115" s="27" t="s">
        <v>75</v>
      </c>
      <c r="J115" s="27"/>
      <c r="K115" s="27"/>
      <c r="L115" s="27"/>
      <c r="M115" s="27"/>
      <c r="N115" s="27"/>
      <c r="O115" s="27"/>
      <c r="P115" s="27"/>
      <c r="Q115" s="1"/>
      <c r="R115" s="1"/>
      <c r="S115" s="1"/>
      <c r="T115" s="1"/>
      <c r="U115" s="1"/>
      <c r="W115" s="1"/>
      <c r="X115" s="1"/>
      <c r="Z115" s="2" t="str">
        <f t="shared" ref="Z115:Z119" si="17">IF(MOD(A115,5)=0, "//"&amp;A115, "")</f>
        <v/>
      </c>
      <c r="AA115" s="2" t="str">
        <f t="shared" ref="AA115:AA119" si="18">IF(Z115&lt;&gt;"",
Z115&amp;" "&amp;Y115,
IF(Y115&lt;&gt;"", "//"&amp;A115&amp; " " &amp;Y115, ""))</f>
        <v/>
      </c>
    </row>
    <row r="116" spans="1:27" x14ac:dyDescent="0.2">
      <c r="A116" s="8">
        <f t="shared" si="16"/>
        <v>113</v>
      </c>
      <c r="B116" s="26"/>
      <c r="C116" s="25"/>
      <c r="D116" s="27"/>
      <c r="E116" s="1"/>
      <c r="F116" s="25"/>
      <c r="I116" s="27" t="s">
        <v>75</v>
      </c>
      <c r="J116" s="27">
        <v>-9</v>
      </c>
      <c r="K116" s="27"/>
      <c r="L116" s="27"/>
      <c r="M116" s="27"/>
      <c r="N116" s="27"/>
      <c r="O116" s="27"/>
      <c r="P116" s="27"/>
      <c r="Q116" s="1"/>
      <c r="R116" s="1"/>
      <c r="S116" s="1"/>
      <c r="T116" s="1"/>
      <c r="U116" s="1"/>
      <c r="W116" s="1">
        <f>$A$48</f>
        <v>45</v>
      </c>
      <c r="X116" s="1"/>
      <c r="Y116" s="7" t="s">
        <v>255</v>
      </c>
      <c r="Z116" s="2" t="str">
        <f t="shared" si="17"/>
        <v/>
      </c>
      <c r="AA116" s="2" t="str">
        <f t="shared" si="18"/>
        <v xml:space="preserve">//113 Objective Complete: Quick! Get into Classroom 1!  </v>
      </c>
    </row>
    <row r="117" spans="1:27" x14ac:dyDescent="0.2">
      <c r="A117" s="8">
        <f t="shared" si="16"/>
        <v>114</v>
      </c>
      <c r="B117" s="26"/>
      <c r="C117" s="25"/>
      <c r="D117" s="27"/>
      <c r="E117" s="1"/>
      <c r="F117" s="25"/>
      <c r="I117" s="27" t="s">
        <v>75</v>
      </c>
      <c r="J117" s="27">
        <v>-8</v>
      </c>
      <c r="K117" s="27"/>
      <c r="L117" s="27"/>
      <c r="M117" s="27"/>
      <c r="N117" s="27"/>
      <c r="O117" s="27"/>
      <c r="P117" s="27"/>
      <c r="Q117" s="1" t="s">
        <v>1076</v>
      </c>
      <c r="R117" s="1"/>
      <c r="S117" s="1"/>
      <c r="T117" s="1"/>
      <c r="U117" s="1"/>
      <c r="W117" s="1"/>
      <c r="X117" s="1"/>
      <c r="Z117" s="2" t="str">
        <f t="shared" si="17"/>
        <v/>
      </c>
      <c r="AA117" s="2" t="str">
        <f t="shared" si="18"/>
        <v/>
      </c>
    </row>
    <row r="118" spans="1:27" x14ac:dyDescent="0.2">
      <c r="A118" s="8">
        <f t="shared" si="16"/>
        <v>115</v>
      </c>
      <c r="B118" s="26"/>
      <c r="C118" s="25"/>
      <c r="D118" s="27"/>
      <c r="E118" s="1"/>
      <c r="F118" s="25"/>
      <c r="I118" s="27" t="s">
        <v>75</v>
      </c>
      <c r="J118" s="27">
        <v>-8</v>
      </c>
      <c r="K118" s="27"/>
      <c r="L118" s="27"/>
      <c r="M118" s="27"/>
      <c r="N118" s="27"/>
      <c r="O118" s="27"/>
      <c r="P118" s="27"/>
      <c r="Q118" s="1" t="s">
        <v>1077</v>
      </c>
      <c r="R118" s="1"/>
      <c r="S118" s="1"/>
      <c r="T118" s="1"/>
      <c r="U118" s="1"/>
      <c r="W118" s="1"/>
      <c r="X118" s="1"/>
      <c r="Z118" s="2" t="str">
        <f t="shared" si="17"/>
        <v>//115</v>
      </c>
      <c r="AA118" s="2" t="str">
        <f t="shared" si="18"/>
        <v xml:space="preserve">//115 </v>
      </c>
    </row>
    <row r="119" spans="1:27" x14ac:dyDescent="0.2">
      <c r="A119" s="8">
        <f t="shared" si="16"/>
        <v>116</v>
      </c>
      <c r="B119" s="26"/>
      <c r="C119" s="25"/>
      <c r="D119" s="27"/>
      <c r="E119" s="1"/>
      <c r="F119" s="25"/>
      <c r="I119" s="27" t="s">
        <v>75</v>
      </c>
      <c r="J119" s="27">
        <v>-2</v>
      </c>
      <c r="K119" s="27" t="str">
        <f>I120</f>
        <v>entrance</v>
      </c>
      <c r="L119" s="27"/>
      <c r="M119" s="27"/>
      <c r="N119" s="27"/>
      <c r="O119" s="27"/>
      <c r="P119" s="27"/>
      <c r="Q119" s="1"/>
      <c r="R119" s="1"/>
      <c r="S119" s="1"/>
      <c r="T119" s="1"/>
      <c r="U119" s="1"/>
      <c r="W119" s="1"/>
      <c r="X119" s="1"/>
      <c r="Z119" s="2" t="str">
        <f t="shared" si="17"/>
        <v/>
      </c>
      <c r="AA119" s="2" t="str">
        <f t="shared" si="18"/>
        <v/>
      </c>
    </row>
    <row r="120" spans="1:27" x14ac:dyDescent="0.2">
      <c r="A120" s="8">
        <f t="shared" si="16"/>
        <v>117</v>
      </c>
      <c r="B120" s="26" t="s">
        <v>258</v>
      </c>
      <c r="C120" s="25" t="s">
        <v>257</v>
      </c>
      <c r="D120" s="27" t="s">
        <v>56</v>
      </c>
      <c r="E120" s="1" t="s">
        <v>41</v>
      </c>
      <c r="F120" s="25"/>
      <c r="I120" s="27" t="s">
        <v>74</v>
      </c>
      <c r="J120" s="27"/>
      <c r="K120" s="27"/>
      <c r="L120" s="27"/>
      <c r="M120" s="27"/>
      <c r="N120" s="27"/>
      <c r="O120" s="27"/>
      <c r="P120" s="27"/>
      <c r="Q120" s="1"/>
      <c r="R120" s="1"/>
      <c r="S120" s="1"/>
      <c r="T120" s="1"/>
      <c r="U120" s="1"/>
      <c r="W120" s="1"/>
      <c r="X120" s="1"/>
      <c r="Z120" s="2" t="str">
        <f t="shared" si="14"/>
        <v/>
      </c>
      <c r="AA120" s="2" t="str">
        <f t="shared" si="15"/>
        <v/>
      </c>
    </row>
    <row r="121" spans="1:27" x14ac:dyDescent="0.2">
      <c r="A121" s="8">
        <f t="shared" si="16"/>
        <v>118</v>
      </c>
      <c r="B121" s="26" t="s">
        <v>195</v>
      </c>
      <c r="C121" s="25"/>
      <c r="D121" s="27"/>
      <c r="E121" s="1"/>
      <c r="F121" s="25" t="s">
        <v>1100</v>
      </c>
      <c r="G121" s="27" t="s">
        <v>57</v>
      </c>
      <c r="H121" s="1" t="s">
        <v>42</v>
      </c>
      <c r="I121" s="27" t="s">
        <v>74</v>
      </c>
      <c r="J121" s="27"/>
      <c r="K121" s="27"/>
      <c r="L121" s="27"/>
      <c r="M121" s="27"/>
      <c r="N121" s="27"/>
      <c r="O121" s="27"/>
      <c r="P121" s="27"/>
      <c r="Q121" s="1"/>
      <c r="R121" s="1"/>
      <c r="S121" s="1"/>
      <c r="T121" s="1"/>
      <c r="U121" s="1"/>
      <c r="W121" s="1"/>
      <c r="X121" s="1"/>
      <c r="Z121" s="2" t="str">
        <f t="shared" si="14"/>
        <v/>
      </c>
      <c r="AA121" s="2" t="str">
        <f t="shared" si="15"/>
        <v/>
      </c>
    </row>
    <row r="122" spans="1:27" x14ac:dyDescent="0.2">
      <c r="A122" s="8">
        <f t="shared" si="16"/>
        <v>119</v>
      </c>
      <c r="B122" s="26" t="s">
        <v>195</v>
      </c>
      <c r="C122" s="25" t="s">
        <v>1043</v>
      </c>
      <c r="D122" s="27" t="str">
        <f>D120</f>
        <v>tegan</v>
      </c>
      <c r="E122" s="1" t="s">
        <v>46</v>
      </c>
      <c r="F122" s="25"/>
      <c r="I122" s="27" t="s">
        <v>74</v>
      </c>
      <c r="J122" s="27"/>
      <c r="K122" s="27"/>
      <c r="L122" s="27"/>
      <c r="M122" s="27"/>
      <c r="N122" s="27"/>
      <c r="O122" s="27"/>
      <c r="P122" s="27"/>
      <c r="Q122" s="1"/>
      <c r="R122" s="1"/>
      <c r="S122" s="1"/>
      <c r="T122" s="1"/>
      <c r="U122" s="1"/>
      <c r="W122" s="1"/>
      <c r="X122" s="1"/>
      <c r="Z122" s="2" t="str">
        <f t="shared" si="14"/>
        <v/>
      </c>
      <c r="AA122" s="2" t="str">
        <f t="shared" si="15"/>
        <v/>
      </c>
    </row>
    <row r="123" spans="1:27" x14ac:dyDescent="0.2">
      <c r="A123" s="8">
        <f t="shared" si="16"/>
        <v>120</v>
      </c>
      <c r="B123" s="26" t="s">
        <v>195</v>
      </c>
      <c r="C123" s="25"/>
      <c r="D123" s="27"/>
      <c r="E123" s="1"/>
      <c r="F123" s="25" t="s">
        <v>259</v>
      </c>
      <c r="G123" s="27" t="str">
        <f>G121</f>
        <v>tyler</v>
      </c>
      <c r="H123" s="2" t="s">
        <v>45</v>
      </c>
      <c r="I123" s="27" t="s">
        <v>74</v>
      </c>
      <c r="J123" s="27"/>
      <c r="K123" s="27"/>
      <c r="L123" s="27"/>
      <c r="M123" s="27"/>
      <c r="N123" s="27"/>
      <c r="O123" s="27"/>
      <c r="P123" s="27"/>
      <c r="Q123" s="1"/>
      <c r="R123" s="1"/>
      <c r="S123" s="1"/>
      <c r="T123" s="1"/>
      <c r="U123" s="1"/>
      <c r="W123" s="1"/>
      <c r="X123" s="1"/>
      <c r="Z123" s="2" t="str">
        <f t="shared" si="14"/>
        <v>//120</v>
      </c>
      <c r="AA123" s="2" t="str">
        <f t="shared" si="15"/>
        <v xml:space="preserve">//120 </v>
      </c>
    </row>
    <row r="124" spans="1:27" x14ac:dyDescent="0.2">
      <c r="A124" s="8">
        <f t="shared" si="16"/>
        <v>121</v>
      </c>
      <c r="B124" s="26" t="s">
        <v>195</v>
      </c>
      <c r="C124" s="25" t="s">
        <v>260</v>
      </c>
      <c r="D124" s="27" t="str">
        <f>D122</f>
        <v>tegan</v>
      </c>
      <c r="E124" s="1" t="s">
        <v>41</v>
      </c>
      <c r="F124" s="25"/>
      <c r="I124" s="27" t="s">
        <v>74</v>
      </c>
      <c r="J124" s="27"/>
      <c r="K124" s="27"/>
      <c r="L124" s="27"/>
      <c r="M124" s="27"/>
      <c r="N124" s="27"/>
      <c r="O124" s="27"/>
      <c r="P124" s="27"/>
      <c r="Q124" s="1"/>
      <c r="R124" s="1"/>
      <c r="S124" s="1"/>
      <c r="T124" s="1"/>
      <c r="U124" s="1"/>
      <c r="W124" s="1"/>
      <c r="X124" s="1"/>
      <c r="Z124" s="2" t="str">
        <f t="shared" si="14"/>
        <v/>
      </c>
      <c r="AA124" s="2" t="str">
        <f t="shared" si="15"/>
        <v/>
      </c>
    </row>
    <row r="125" spans="1:27" x14ac:dyDescent="0.2">
      <c r="A125" s="8">
        <f t="shared" si="16"/>
        <v>122</v>
      </c>
      <c r="B125" s="26" t="s">
        <v>263</v>
      </c>
      <c r="C125" s="25"/>
      <c r="D125" s="27"/>
      <c r="E125" s="1"/>
      <c r="F125" s="25" t="s">
        <v>261</v>
      </c>
      <c r="G125" s="27" t="str">
        <f>G123</f>
        <v>tyler</v>
      </c>
      <c r="H125" s="2" t="s">
        <v>42</v>
      </c>
      <c r="I125" s="27" t="s">
        <v>74</v>
      </c>
      <c r="J125" s="27"/>
      <c r="K125" s="27"/>
      <c r="L125" s="27"/>
      <c r="M125" s="27"/>
      <c r="N125" s="27"/>
      <c r="O125" s="27"/>
      <c r="P125" s="27"/>
      <c r="Q125" s="1"/>
      <c r="R125" s="1"/>
      <c r="S125" s="1"/>
      <c r="T125" s="1"/>
      <c r="U125" s="1"/>
      <c r="W125" s="1"/>
      <c r="X125" s="1"/>
      <c r="Z125" s="2" t="str">
        <f t="shared" si="14"/>
        <v/>
      </c>
      <c r="AA125" s="2" t="str">
        <f t="shared" si="15"/>
        <v/>
      </c>
    </row>
    <row r="126" spans="1:27" x14ac:dyDescent="0.2">
      <c r="A126" s="8">
        <f t="shared" si="16"/>
        <v>123</v>
      </c>
      <c r="B126" s="26" t="s">
        <v>262</v>
      </c>
      <c r="C126" s="25"/>
      <c r="D126" s="27" t="s">
        <v>56</v>
      </c>
      <c r="E126" s="1" t="s">
        <v>42</v>
      </c>
      <c r="F126" s="25"/>
      <c r="I126" s="27" t="s">
        <v>74</v>
      </c>
      <c r="J126" s="27"/>
      <c r="K126" s="27"/>
      <c r="L126" s="27"/>
      <c r="M126" s="27"/>
      <c r="N126" s="27"/>
      <c r="O126" s="27"/>
      <c r="P126" s="27"/>
      <c r="Q126" s="1"/>
      <c r="R126" s="1"/>
      <c r="S126" s="1"/>
      <c r="T126" s="1"/>
      <c r="U126" s="1"/>
      <c r="W126" s="1"/>
      <c r="X126" s="1"/>
      <c r="Z126" s="2" t="str">
        <f t="shared" si="14"/>
        <v/>
      </c>
      <c r="AA126" s="2" t="str">
        <f t="shared" si="15"/>
        <v/>
      </c>
    </row>
    <row r="127" spans="1:27" x14ac:dyDescent="0.2">
      <c r="A127" s="8">
        <f t="shared" si="16"/>
        <v>124</v>
      </c>
      <c r="B127" s="26" t="s">
        <v>195</v>
      </c>
      <c r="C127" s="25" t="s">
        <v>1101</v>
      </c>
      <c r="D127" s="27" t="s">
        <v>56</v>
      </c>
      <c r="E127" s="1" t="s">
        <v>41</v>
      </c>
      <c r="F127" s="25"/>
      <c r="I127" s="27" t="s">
        <v>74</v>
      </c>
      <c r="J127" s="33"/>
      <c r="K127" s="27"/>
      <c r="L127" s="27"/>
      <c r="M127" s="27"/>
      <c r="N127" s="27"/>
      <c r="O127" s="27"/>
      <c r="P127" s="27"/>
      <c r="Q127" s="1"/>
      <c r="R127" s="1"/>
      <c r="S127" s="1"/>
      <c r="T127" s="1"/>
      <c r="U127" s="1"/>
      <c r="W127" s="1"/>
      <c r="X127" s="1"/>
      <c r="Z127" s="2" t="str">
        <f t="shared" si="14"/>
        <v/>
      </c>
      <c r="AA127" s="2" t="str">
        <f t="shared" si="15"/>
        <v/>
      </c>
    </row>
    <row r="128" spans="1:27" x14ac:dyDescent="0.2">
      <c r="A128" s="8">
        <f t="shared" si="16"/>
        <v>125</v>
      </c>
      <c r="B128" s="26" t="s">
        <v>477</v>
      </c>
      <c r="C128" s="25"/>
      <c r="D128" s="27"/>
      <c r="E128" s="1"/>
      <c r="F128" s="25" t="s">
        <v>264</v>
      </c>
      <c r="G128" s="27" t="s">
        <v>57</v>
      </c>
      <c r="H128" s="1" t="s">
        <v>41</v>
      </c>
      <c r="I128" s="27" t="s">
        <v>74</v>
      </c>
      <c r="J128" s="27"/>
      <c r="K128" s="27"/>
      <c r="L128" s="27"/>
      <c r="M128" s="27"/>
      <c r="N128" s="27"/>
      <c r="O128" s="27"/>
      <c r="P128" s="27"/>
      <c r="Q128" s="1"/>
      <c r="R128" s="1"/>
      <c r="S128" s="1"/>
      <c r="T128" s="1"/>
      <c r="U128" s="1"/>
      <c r="W128" s="1"/>
      <c r="X128" s="1"/>
      <c r="Z128" s="2" t="str">
        <f t="shared" si="14"/>
        <v>//125</v>
      </c>
      <c r="AA128" s="2" t="str">
        <f t="shared" si="15"/>
        <v xml:space="preserve">//125 </v>
      </c>
    </row>
    <row r="129" spans="1:27" x14ac:dyDescent="0.2">
      <c r="A129" s="8">
        <f t="shared" si="16"/>
        <v>126</v>
      </c>
      <c r="B129" s="26" t="s">
        <v>195</v>
      </c>
      <c r="C129" s="25"/>
      <c r="D129" s="27"/>
      <c r="E129" s="1"/>
      <c r="F129" s="25" t="s">
        <v>265</v>
      </c>
      <c r="G129" s="27" t="s">
        <v>57</v>
      </c>
      <c r="H129" s="1" t="s">
        <v>41</v>
      </c>
      <c r="I129" s="27" t="s">
        <v>74</v>
      </c>
      <c r="J129" s="27"/>
      <c r="K129" s="27"/>
      <c r="L129" s="27"/>
      <c r="M129" s="27"/>
      <c r="N129" s="27"/>
      <c r="O129" s="27"/>
      <c r="P129" s="27"/>
      <c r="Q129" s="1"/>
      <c r="R129" s="1"/>
      <c r="S129" s="1"/>
      <c r="T129" s="1"/>
      <c r="U129" s="1"/>
      <c r="W129" s="1"/>
      <c r="X129" s="1"/>
      <c r="Z129" s="2" t="str">
        <f t="shared" si="14"/>
        <v/>
      </c>
      <c r="AA129" s="2" t="str">
        <f t="shared" si="15"/>
        <v/>
      </c>
    </row>
    <row r="130" spans="1:27" x14ac:dyDescent="0.2">
      <c r="A130" s="8">
        <f t="shared" si="16"/>
        <v>127</v>
      </c>
      <c r="B130" s="26" t="s">
        <v>195</v>
      </c>
      <c r="C130" s="25" t="s">
        <v>266</v>
      </c>
      <c r="D130" s="27" t="s">
        <v>56</v>
      </c>
      <c r="E130" s="1" t="s">
        <v>42</v>
      </c>
      <c r="F130" s="25"/>
      <c r="I130" s="27" t="s">
        <v>74</v>
      </c>
      <c r="J130" s="33"/>
      <c r="K130" s="27"/>
      <c r="L130" s="27"/>
      <c r="M130" s="27"/>
      <c r="N130" s="33"/>
      <c r="O130" s="33"/>
      <c r="P130" s="33"/>
      <c r="Q130" s="1"/>
      <c r="R130" s="1"/>
      <c r="S130" s="1"/>
      <c r="T130" s="1"/>
      <c r="U130" s="1"/>
      <c r="W130" s="1"/>
      <c r="X130" s="1"/>
      <c r="Z130" s="2" t="str">
        <f t="shared" si="14"/>
        <v/>
      </c>
      <c r="AA130" s="2" t="str">
        <f t="shared" si="15"/>
        <v/>
      </c>
    </row>
    <row r="131" spans="1:27" x14ac:dyDescent="0.2">
      <c r="A131" s="8">
        <f t="shared" si="16"/>
        <v>128</v>
      </c>
      <c r="B131" s="26" t="s">
        <v>268</v>
      </c>
      <c r="C131" s="25"/>
      <c r="D131" s="27"/>
      <c r="E131" s="1"/>
      <c r="F131" s="25" t="s">
        <v>267</v>
      </c>
      <c r="G131" s="27" t="s">
        <v>57</v>
      </c>
      <c r="H131" s="1" t="s">
        <v>42</v>
      </c>
      <c r="I131" s="27" t="s">
        <v>74</v>
      </c>
      <c r="J131" s="33"/>
      <c r="K131" s="27"/>
      <c r="L131" s="27"/>
      <c r="M131" s="27"/>
      <c r="N131" s="27"/>
      <c r="O131" s="27"/>
      <c r="P131" s="27"/>
      <c r="Q131" s="1"/>
      <c r="R131" s="1"/>
      <c r="S131" s="1"/>
      <c r="T131" s="35"/>
      <c r="U131" s="1"/>
      <c r="W131" s="1"/>
      <c r="X131" s="1"/>
      <c r="Z131" s="2" t="str">
        <f t="shared" si="14"/>
        <v/>
      </c>
      <c r="AA131" s="2" t="str">
        <f t="shared" si="15"/>
        <v/>
      </c>
    </row>
    <row r="132" spans="1:27" x14ac:dyDescent="0.2">
      <c r="A132" s="8">
        <f t="shared" si="16"/>
        <v>129</v>
      </c>
      <c r="B132" s="26" t="s">
        <v>270</v>
      </c>
      <c r="C132" s="25" t="s">
        <v>269</v>
      </c>
      <c r="D132" s="27" t="s">
        <v>56</v>
      </c>
      <c r="E132" s="1" t="s">
        <v>41</v>
      </c>
      <c r="F132" s="25"/>
      <c r="I132" s="27" t="s">
        <v>74</v>
      </c>
      <c r="J132" s="33"/>
      <c r="K132" s="27"/>
      <c r="L132" s="27"/>
      <c r="M132" s="27"/>
      <c r="N132" s="27"/>
      <c r="O132" s="27"/>
      <c r="P132" s="27"/>
      <c r="Q132" s="1"/>
      <c r="R132" s="1"/>
      <c r="S132" s="1"/>
      <c r="T132" s="35"/>
      <c r="U132" s="1"/>
      <c r="W132" s="1"/>
      <c r="X132" s="1"/>
      <c r="Z132" s="2" t="str">
        <f t="shared" si="14"/>
        <v/>
      </c>
      <c r="AA132" s="2" t="str">
        <f t="shared" si="15"/>
        <v/>
      </c>
    </row>
    <row r="133" spans="1:27" x14ac:dyDescent="0.2">
      <c r="A133" s="8">
        <f t="shared" si="16"/>
        <v>130</v>
      </c>
      <c r="B133" s="26" t="s">
        <v>195</v>
      </c>
      <c r="C133" s="25"/>
      <c r="D133" s="27"/>
      <c r="E133" s="1"/>
      <c r="F133" s="25" t="s">
        <v>271</v>
      </c>
      <c r="G133" s="27" t="s">
        <v>57</v>
      </c>
      <c r="H133" s="1" t="s">
        <v>41</v>
      </c>
      <c r="I133" s="27" t="s">
        <v>74</v>
      </c>
      <c r="J133" s="33"/>
      <c r="K133" s="27"/>
      <c r="L133" s="27"/>
      <c r="M133" s="27"/>
      <c r="N133" s="27"/>
      <c r="O133" s="27"/>
      <c r="P133" s="27"/>
      <c r="Q133" s="1"/>
      <c r="R133" s="1"/>
      <c r="S133" s="1"/>
      <c r="T133" s="35"/>
      <c r="U133" s="1"/>
      <c r="W133" s="1"/>
      <c r="X133" s="1"/>
      <c r="Z133" s="2" t="str">
        <f t="shared" si="14"/>
        <v>//130</v>
      </c>
      <c r="AA133" s="2" t="str">
        <f t="shared" si="15"/>
        <v xml:space="preserve">//130 </v>
      </c>
    </row>
    <row r="134" spans="1:27" x14ac:dyDescent="0.2">
      <c r="A134" s="8">
        <f t="shared" si="16"/>
        <v>131</v>
      </c>
      <c r="B134" s="26" t="s">
        <v>195</v>
      </c>
      <c r="C134" s="25" t="s">
        <v>1081</v>
      </c>
      <c r="D134" s="27" t="s">
        <v>56</v>
      </c>
      <c r="E134" s="1" t="s">
        <v>41</v>
      </c>
      <c r="F134" s="25"/>
      <c r="I134" s="27" t="s">
        <v>74</v>
      </c>
      <c r="J134" s="27"/>
      <c r="K134" s="27"/>
      <c r="L134" s="27"/>
      <c r="M134" s="27"/>
      <c r="N134" s="27"/>
      <c r="O134" s="27"/>
      <c r="P134" s="27"/>
      <c r="Q134" s="1"/>
      <c r="R134" s="1"/>
      <c r="S134" s="1"/>
      <c r="T134" s="1"/>
      <c r="U134" s="1"/>
      <c r="W134" s="1"/>
      <c r="X134" s="1"/>
      <c r="Z134" s="2" t="str">
        <f t="shared" si="14"/>
        <v/>
      </c>
      <c r="AA134" s="2" t="str">
        <f t="shared" si="15"/>
        <v/>
      </c>
    </row>
    <row r="135" spans="1:27" x14ac:dyDescent="0.2">
      <c r="A135" s="8">
        <f t="shared" si="16"/>
        <v>132</v>
      </c>
      <c r="B135" s="26" t="s">
        <v>195</v>
      </c>
      <c r="C135" s="25"/>
      <c r="D135" s="27"/>
      <c r="E135" s="1"/>
      <c r="F135" s="25" t="s">
        <v>272</v>
      </c>
      <c r="G135" s="27" t="s">
        <v>57</v>
      </c>
      <c r="H135" s="2" t="s">
        <v>45</v>
      </c>
      <c r="I135" s="27" t="s">
        <v>74</v>
      </c>
      <c r="J135" s="27"/>
      <c r="K135" s="27"/>
      <c r="L135" s="27"/>
      <c r="M135" s="27"/>
      <c r="N135" s="27"/>
      <c r="O135" s="27"/>
      <c r="P135" s="27"/>
      <c r="Q135" s="1"/>
      <c r="R135" s="1"/>
      <c r="S135" s="1"/>
      <c r="T135" s="35"/>
      <c r="U135" s="1"/>
      <c r="W135" s="1"/>
      <c r="X135" s="1"/>
      <c r="Z135" s="2" t="str">
        <f t="shared" si="14"/>
        <v/>
      </c>
      <c r="AA135" s="2" t="str">
        <f t="shared" si="15"/>
        <v/>
      </c>
    </row>
    <row r="136" spans="1:27" x14ac:dyDescent="0.2">
      <c r="A136" s="8">
        <f t="shared" si="16"/>
        <v>133</v>
      </c>
      <c r="B136" s="26" t="s">
        <v>195</v>
      </c>
      <c r="C136" s="25" t="s">
        <v>273</v>
      </c>
      <c r="D136" s="27" t="s">
        <v>56</v>
      </c>
      <c r="E136" s="1" t="s">
        <v>44</v>
      </c>
      <c r="F136" s="25"/>
      <c r="I136" s="27" t="s">
        <v>74</v>
      </c>
      <c r="J136" s="33"/>
      <c r="K136" s="27"/>
      <c r="L136" s="27"/>
      <c r="M136" s="27"/>
      <c r="N136" s="27"/>
      <c r="O136" s="27"/>
      <c r="P136" s="27"/>
      <c r="Q136" s="1"/>
      <c r="R136" s="1"/>
      <c r="S136" s="1"/>
      <c r="T136" s="35"/>
      <c r="U136" s="1"/>
      <c r="W136" s="1"/>
      <c r="X136" s="1"/>
      <c r="Z136" s="2" t="str">
        <f t="shared" si="14"/>
        <v/>
      </c>
      <c r="AA136" s="2" t="str">
        <f t="shared" si="15"/>
        <v/>
      </c>
    </row>
    <row r="137" spans="1:27" x14ac:dyDescent="0.2">
      <c r="A137" s="8">
        <f t="shared" si="16"/>
        <v>134</v>
      </c>
      <c r="B137" s="26" t="s">
        <v>195</v>
      </c>
      <c r="C137" s="25" t="s">
        <v>274</v>
      </c>
      <c r="D137" s="27" t="s">
        <v>56</v>
      </c>
      <c r="E137" s="1" t="s">
        <v>41</v>
      </c>
      <c r="F137" s="25"/>
      <c r="I137" s="27" t="s">
        <v>74</v>
      </c>
      <c r="J137" s="27"/>
      <c r="K137" s="27"/>
      <c r="L137" s="27"/>
      <c r="M137" s="27"/>
      <c r="N137" s="27"/>
      <c r="O137" s="27"/>
      <c r="P137" s="27"/>
      <c r="Q137" s="1"/>
      <c r="R137" s="1"/>
      <c r="S137" s="1"/>
      <c r="T137" s="1"/>
      <c r="U137" s="1"/>
      <c r="W137" s="1"/>
      <c r="X137" s="1"/>
      <c r="Z137" s="2" t="str">
        <f t="shared" si="14"/>
        <v/>
      </c>
      <c r="AA137" s="2" t="str">
        <f t="shared" si="15"/>
        <v/>
      </c>
    </row>
    <row r="138" spans="1:27" x14ac:dyDescent="0.2">
      <c r="A138" s="8">
        <f t="shared" si="16"/>
        <v>135</v>
      </c>
      <c r="B138" s="26" t="s">
        <v>195</v>
      </c>
      <c r="C138" s="25"/>
      <c r="D138" s="27"/>
      <c r="E138" s="1"/>
      <c r="F138" s="25" t="s">
        <v>275</v>
      </c>
      <c r="G138" s="27" t="s">
        <v>57</v>
      </c>
      <c r="H138" s="1" t="s">
        <v>41</v>
      </c>
      <c r="I138" s="27" t="s">
        <v>74</v>
      </c>
      <c r="J138" s="27"/>
      <c r="K138" s="27"/>
      <c r="L138" s="27"/>
      <c r="M138" s="27"/>
      <c r="N138" s="27"/>
      <c r="O138" s="27"/>
      <c r="P138" s="27"/>
      <c r="Q138" s="1"/>
      <c r="R138" s="1"/>
      <c r="S138" s="1"/>
      <c r="T138" s="1"/>
      <c r="U138" s="1"/>
      <c r="W138" s="1"/>
      <c r="X138" s="1"/>
      <c r="Z138" s="2" t="str">
        <f t="shared" si="14"/>
        <v>//135</v>
      </c>
      <c r="AA138" s="2" t="str">
        <f t="shared" si="15"/>
        <v xml:space="preserve">//135 </v>
      </c>
    </row>
    <row r="139" spans="1:27" x14ac:dyDescent="0.2">
      <c r="A139" s="8">
        <f t="shared" si="16"/>
        <v>136</v>
      </c>
      <c r="B139" s="26"/>
      <c r="C139" s="36"/>
      <c r="D139" s="27" t="s">
        <v>56</v>
      </c>
      <c r="E139" s="1" t="s">
        <v>41</v>
      </c>
      <c r="F139" s="25"/>
      <c r="G139" s="27" t="s">
        <v>57</v>
      </c>
      <c r="H139" s="1" t="s">
        <v>41</v>
      </c>
      <c r="I139" s="27" t="s">
        <v>74</v>
      </c>
      <c r="J139" s="27">
        <v>-4</v>
      </c>
      <c r="K139" s="27"/>
      <c r="L139" s="27">
        <f>$A$140</f>
        <v>137</v>
      </c>
      <c r="M139" s="27">
        <f>$A$155</f>
        <v>152</v>
      </c>
      <c r="N139" s="27"/>
      <c r="O139" s="27"/>
      <c r="P139" s="27"/>
      <c r="Q139" s="1"/>
      <c r="R139" s="1"/>
      <c r="S139" s="1"/>
      <c r="T139" s="1"/>
      <c r="U139" s="1"/>
      <c r="W139" s="1"/>
      <c r="X139" s="1"/>
      <c r="Z139" s="2" t="str">
        <f t="shared" si="14"/>
        <v/>
      </c>
      <c r="AA139" s="2" t="str">
        <f t="shared" si="15"/>
        <v/>
      </c>
    </row>
    <row r="140" spans="1:27" x14ac:dyDescent="0.2">
      <c r="A140" s="8">
        <f t="shared" si="16"/>
        <v>137</v>
      </c>
      <c r="B140" s="26"/>
      <c r="C140" s="25"/>
      <c r="D140" s="27" t="s">
        <v>56</v>
      </c>
      <c r="E140" s="1" t="s">
        <v>41</v>
      </c>
      <c r="F140" s="25"/>
      <c r="G140" s="27" t="s">
        <v>57</v>
      </c>
      <c r="H140" s="1" t="s">
        <v>41</v>
      </c>
      <c r="I140" s="27" t="s">
        <v>74</v>
      </c>
      <c r="J140" s="27">
        <v>-5</v>
      </c>
      <c r="K140" s="27"/>
      <c r="L140" s="27"/>
      <c r="M140" s="27"/>
      <c r="N140" s="27">
        <f>$A$141</f>
        <v>138</v>
      </c>
      <c r="O140" s="27">
        <f>$A$144</f>
        <v>141</v>
      </c>
      <c r="P140" s="27">
        <f>$A$148</f>
        <v>145</v>
      </c>
      <c r="Q140" s="1" t="s">
        <v>1082</v>
      </c>
      <c r="R140" s="1" t="s">
        <v>276</v>
      </c>
      <c r="S140" s="1" t="s">
        <v>277</v>
      </c>
      <c r="T140" s="1"/>
      <c r="U140" s="1"/>
      <c r="W140" s="1"/>
      <c r="X140" s="1"/>
      <c r="Z140" s="2" t="str">
        <f t="shared" si="14"/>
        <v/>
      </c>
      <c r="AA140" s="2" t="str">
        <f t="shared" si="15"/>
        <v/>
      </c>
    </row>
    <row r="141" spans="1:27" x14ac:dyDescent="0.2">
      <c r="A141" s="8">
        <f t="shared" si="16"/>
        <v>138</v>
      </c>
      <c r="B141" s="26" t="s">
        <v>195</v>
      </c>
      <c r="C141" s="25" t="s">
        <v>278</v>
      </c>
      <c r="D141" s="27" t="s">
        <v>56</v>
      </c>
      <c r="E141" s="1" t="s">
        <v>42</v>
      </c>
      <c r="F141" s="25"/>
      <c r="H141" s="1"/>
      <c r="I141" s="27" t="s">
        <v>74</v>
      </c>
      <c r="J141" s="33"/>
      <c r="K141" s="27"/>
      <c r="L141" s="27"/>
      <c r="M141" s="27"/>
      <c r="N141" s="33"/>
      <c r="O141" s="33"/>
      <c r="P141" s="33"/>
      <c r="Q141" s="1"/>
      <c r="R141" s="1"/>
      <c r="S141" s="1"/>
      <c r="T141" s="1">
        <v>5</v>
      </c>
      <c r="U141" s="1">
        <v>0</v>
      </c>
      <c r="W141" s="1"/>
      <c r="X141" s="1"/>
      <c r="Z141" s="2" t="str">
        <f t="shared" si="14"/>
        <v/>
      </c>
      <c r="AA141" s="2" t="str">
        <f t="shared" si="15"/>
        <v/>
      </c>
    </row>
    <row r="142" spans="1:27" x14ac:dyDescent="0.2">
      <c r="A142" s="8">
        <f t="shared" si="16"/>
        <v>139</v>
      </c>
      <c r="B142" s="26" t="s">
        <v>195</v>
      </c>
      <c r="C142" s="25" t="s">
        <v>279</v>
      </c>
      <c r="D142" s="27" t="s">
        <v>56</v>
      </c>
      <c r="E142" s="1" t="s">
        <v>42</v>
      </c>
      <c r="F142" s="25"/>
      <c r="H142" s="1"/>
      <c r="I142" s="27" t="s">
        <v>74</v>
      </c>
      <c r="J142" s="33"/>
      <c r="K142" s="27"/>
      <c r="L142" s="27"/>
      <c r="M142" s="27"/>
      <c r="N142" s="27"/>
      <c r="O142" s="27"/>
      <c r="P142" s="27"/>
      <c r="Q142" s="1"/>
      <c r="R142" s="1"/>
      <c r="S142" s="1"/>
      <c r="T142" s="35"/>
      <c r="U142" s="1"/>
      <c r="W142" s="1"/>
      <c r="X142" s="1"/>
      <c r="Z142" s="2" t="str">
        <f t="shared" si="14"/>
        <v/>
      </c>
      <c r="AA142" s="2" t="str">
        <f t="shared" si="15"/>
        <v/>
      </c>
    </row>
    <row r="143" spans="1:27" x14ac:dyDescent="0.2">
      <c r="A143" s="8">
        <f t="shared" si="16"/>
        <v>140</v>
      </c>
      <c r="B143" s="26" t="s">
        <v>195</v>
      </c>
      <c r="C143" s="25" t="s">
        <v>280</v>
      </c>
      <c r="D143" s="27" t="s">
        <v>56</v>
      </c>
      <c r="E143" s="1" t="s">
        <v>41</v>
      </c>
      <c r="F143" s="25"/>
      <c r="H143" s="1"/>
      <c r="I143" s="27" t="s">
        <v>74</v>
      </c>
      <c r="J143" s="27">
        <f>$A$167</f>
        <v>164</v>
      </c>
      <c r="K143" s="27"/>
      <c r="L143" s="27"/>
      <c r="M143" s="27"/>
      <c r="N143" s="27"/>
      <c r="O143" s="27"/>
      <c r="P143" s="27"/>
      <c r="Q143" s="1"/>
      <c r="R143" s="1"/>
      <c r="S143" s="1"/>
      <c r="T143" s="35"/>
      <c r="U143" s="1"/>
      <c r="W143" s="1"/>
      <c r="X143" s="1"/>
      <c r="Z143" s="2" t="str">
        <f t="shared" ref="Z143:Z206" si="19">IF(MOD(A143,5)=0, "//"&amp;A143, "")</f>
        <v>//140</v>
      </c>
      <c r="AA143" s="2" t="str">
        <f t="shared" ref="AA143:AA206" si="20">IF(Z143&lt;&gt;"",
Z143&amp;" "&amp;Y143,
IF(Y143&lt;&gt;"", "//"&amp;A143&amp; " " &amp;Y143, ""))</f>
        <v xml:space="preserve">//140 </v>
      </c>
    </row>
    <row r="144" spans="1:27" x14ac:dyDescent="0.2">
      <c r="A144" s="8">
        <f t="shared" si="16"/>
        <v>141</v>
      </c>
      <c r="B144" s="26" t="s">
        <v>195</v>
      </c>
      <c r="C144" s="25"/>
      <c r="D144" s="27" t="s">
        <v>56</v>
      </c>
      <c r="E144" s="1" t="s">
        <v>41</v>
      </c>
      <c r="F144" s="25" t="s">
        <v>281</v>
      </c>
      <c r="G144" s="27" t="s">
        <v>57</v>
      </c>
      <c r="H144" s="2" t="s">
        <v>42</v>
      </c>
      <c r="I144" s="27" t="s">
        <v>74</v>
      </c>
      <c r="J144" s="33"/>
      <c r="K144" s="27"/>
      <c r="L144" s="27"/>
      <c r="M144" s="27"/>
      <c r="N144" s="27"/>
      <c r="O144" s="27"/>
      <c r="P144" s="27"/>
      <c r="Q144" s="1"/>
      <c r="R144" s="1"/>
      <c r="S144" s="1"/>
      <c r="T144" s="35">
        <v>-5</v>
      </c>
      <c r="U144" s="1">
        <v>5</v>
      </c>
      <c r="W144" s="1"/>
      <c r="X144" s="1"/>
      <c r="Z144" s="2" t="str">
        <f t="shared" si="19"/>
        <v/>
      </c>
      <c r="AA144" s="2" t="str">
        <f t="shared" si="20"/>
        <v/>
      </c>
    </row>
    <row r="145" spans="1:27" x14ac:dyDescent="0.2">
      <c r="A145" s="8">
        <f t="shared" si="16"/>
        <v>142</v>
      </c>
      <c r="B145" s="26" t="s">
        <v>195</v>
      </c>
      <c r="C145" s="25" t="s">
        <v>282</v>
      </c>
      <c r="D145" s="27" t="s">
        <v>56</v>
      </c>
      <c r="E145" s="1" t="s">
        <v>41</v>
      </c>
      <c r="F145" s="25"/>
      <c r="H145" s="1"/>
      <c r="I145" s="27" t="s">
        <v>74</v>
      </c>
      <c r="J145" s="27"/>
      <c r="K145" s="27"/>
      <c r="L145" s="27"/>
      <c r="M145" s="27"/>
      <c r="N145" s="27"/>
      <c r="O145" s="27"/>
      <c r="P145" s="27"/>
      <c r="Q145" s="1"/>
      <c r="R145" s="1"/>
      <c r="S145" s="1"/>
      <c r="T145" s="1"/>
      <c r="U145" s="1"/>
      <c r="W145" s="1"/>
      <c r="X145" s="1"/>
      <c r="Z145" s="2" t="str">
        <f t="shared" si="19"/>
        <v/>
      </c>
      <c r="AA145" s="2" t="str">
        <f t="shared" si="20"/>
        <v/>
      </c>
    </row>
    <row r="146" spans="1:27" x14ac:dyDescent="0.2">
      <c r="A146" s="8">
        <f t="shared" si="16"/>
        <v>143</v>
      </c>
      <c r="B146" s="26" t="s">
        <v>195</v>
      </c>
      <c r="C146" s="25"/>
      <c r="D146" s="27"/>
      <c r="E146" s="1"/>
      <c r="F146" s="25" t="s">
        <v>283</v>
      </c>
      <c r="G146" s="27" t="s">
        <v>57</v>
      </c>
      <c r="H146" s="2" t="s">
        <v>42</v>
      </c>
      <c r="I146" s="27" t="s">
        <v>74</v>
      </c>
      <c r="J146" s="27"/>
      <c r="K146" s="27"/>
      <c r="L146" s="27"/>
      <c r="M146" s="27"/>
      <c r="N146" s="27"/>
      <c r="O146" s="27"/>
      <c r="P146" s="27"/>
      <c r="Q146" s="1"/>
      <c r="R146" s="1"/>
      <c r="S146" s="1"/>
      <c r="T146" s="1"/>
      <c r="U146" s="1"/>
      <c r="W146" s="1"/>
      <c r="X146" s="1"/>
      <c r="Z146" s="2" t="str">
        <f t="shared" si="19"/>
        <v/>
      </c>
      <c r="AA146" s="2" t="str">
        <f t="shared" si="20"/>
        <v/>
      </c>
    </row>
    <row r="147" spans="1:27" x14ac:dyDescent="0.2">
      <c r="A147" s="8">
        <f t="shared" si="16"/>
        <v>144</v>
      </c>
      <c r="B147" s="26" t="s">
        <v>195</v>
      </c>
      <c r="C147" s="25" t="s">
        <v>1065</v>
      </c>
      <c r="D147" s="27" t="s">
        <v>56</v>
      </c>
      <c r="E147" s="1" t="s">
        <v>41</v>
      </c>
      <c r="F147" s="25"/>
      <c r="H147" s="1"/>
      <c r="I147" s="27" t="s">
        <v>74</v>
      </c>
      <c r="J147" s="27">
        <f>$A$167</f>
        <v>164</v>
      </c>
      <c r="K147" s="27"/>
      <c r="L147" s="27"/>
      <c r="M147" s="27"/>
      <c r="N147" s="27"/>
      <c r="O147" s="27"/>
      <c r="P147" s="27"/>
      <c r="Q147" s="1"/>
      <c r="R147" s="1"/>
      <c r="S147" s="1"/>
      <c r="T147" s="1"/>
      <c r="U147" s="1"/>
      <c r="W147" s="1"/>
      <c r="X147" s="1"/>
      <c r="Z147" s="2" t="str">
        <f t="shared" si="19"/>
        <v/>
      </c>
      <c r="AA147" s="2" t="str">
        <f t="shared" si="20"/>
        <v/>
      </c>
    </row>
    <row r="148" spans="1:27" x14ac:dyDescent="0.2">
      <c r="A148" s="8">
        <f t="shared" si="16"/>
        <v>145</v>
      </c>
      <c r="B148" s="26" t="s">
        <v>195</v>
      </c>
      <c r="C148" s="25" t="s">
        <v>284</v>
      </c>
      <c r="D148" s="27" t="s">
        <v>56</v>
      </c>
      <c r="E148" s="1" t="s">
        <v>41</v>
      </c>
      <c r="F148" s="25"/>
      <c r="H148" s="1"/>
      <c r="I148" s="27" t="s">
        <v>74</v>
      </c>
      <c r="J148" s="27"/>
      <c r="K148" s="27"/>
      <c r="L148" s="27"/>
      <c r="M148" s="27"/>
      <c r="N148" s="27"/>
      <c r="O148" s="27"/>
      <c r="P148" s="27"/>
      <c r="Q148" s="1"/>
      <c r="R148" s="1"/>
      <c r="S148" s="1"/>
      <c r="T148" s="1">
        <v>0</v>
      </c>
      <c r="U148" s="1">
        <v>0</v>
      </c>
      <c r="W148" s="1"/>
      <c r="X148" s="1"/>
      <c r="Z148" s="2" t="str">
        <f t="shared" si="19"/>
        <v>//145</v>
      </c>
      <c r="AA148" s="2" t="str">
        <f t="shared" si="20"/>
        <v xml:space="preserve">//145 </v>
      </c>
    </row>
    <row r="149" spans="1:27" x14ac:dyDescent="0.2">
      <c r="A149" s="8">
        <f t="shared" si="16"/>
        <v>146</v>
      </c>
      <c r="B149" s="26" t="s">
        <v>286</v>
      </c>
      <c r="C149" s="25" t="s">
        <v>285</v>
      </c>
      <c r="D149" s="27" t="s">
        <v>56</v>
      </c>
      <c r="E149" s="1" t="s">
        <v>41</v>
      </c>
      <c r="F149" s="25"/>
      <c r="H149" s="1"/>
      <c r="I149" s="27" t="s">
        <v>74</v>
      </c>
      <c r="J149" s="27"/>
      <c r="K149" s="27"/>
      <c r="L149" s="27"/>
      <c r="M149" s="27"/>
      <c r="N149" s="27"/>
      <c r="O149" s="27"/>
      <c r="P149" s="27"/>
      <c r="Q149" s="1"/>
      <c r="R149" s="1"/>
      <c r="S149" s="1"/>
      <c r="T149" s="1"/>
      <c r="U149" s="1"/>
      <c r="W149" s="1"/>
      <c r="X149" s="1"/>
      <c r="Z149" s="2" t="str">
        <f t="shared" si="19"/>
        <v/>
      </c>
      <c r="AA149" s="2" t="str">
        <f t="shared" si="20"/>
        <v/>
      </c>
    </row>
    <row r="150" spans="1:27" x14ac:dyDescent="0.2">
      <c r="A150" s="8">
        <f t="shared" si="16"/>
        <v>147</v>
      </c>
      <c r="B150" s="26" t="s">
        <v>287</v>
      </c>
      <c r="C150" s="25"/>
      <c r="D150" s="27"/>
      <c r="E150" s="1"/>
      <c r="F150" s="25"/>
      <c r="I150" s="27" t="s">
        <v>74</v>
      </c>
      <c r="J150" s="27"/>
      <c r="K150" s="27"/>
      <c r="L150" s="27"/>
      <c r="M150" s="27"/>
      <c r="N150" s="27"/>
      <c r="O150" s="27"/>
      <c r="P150" s="27"/>
      <c r="Q150" s="1"/>
      <c r="R150" s="1"/>
      <c r="S150" s="1"/>
      <c r="T150" s="1"/>
      <c r="U150" s="1"/>
      <c r="W150" s="1"/>
      <c r="X150" s="1"/>
      <c r="Z150" s="2" t="str">
        <f t="shared" si="19"/>
        <v/>
      </c>
      <c r="AA150" s="2" t="str">
        <f t="shared" si="20"/>
        <v/>
      </c>
    </row>
    <row r="151" spans="1:27" x14ac:dyDescent="0.2">
      <c r="A151" s="8">
        <f t="shared" si="16"/>
        <v>148</v>
      </c>
      <c r="B151" s="26" t="s">
        <v>195</v>
      </c>
      <c r="C151" s="25" t="s">
        <v>288</v>
      </c>
      <c r="D151" s="27" t="s">
        <v>56</v>
      </c>
      <c r="E151" s="1" t="s">
        <v>41</v>
      </c>
      <c r="F151" s="25"/>
      <c r="H151" s="1"/>
      <c r="I151" s="27" t="s">
        <v>74</v>
      </c>
      <c r="J151" s="33"/>
      <c r="K151" s="27"/>
      <c r="L151" s="27"/>
      <c r="M151" s="27"/>
      <c r="N151" s="27"/>
      <c r="O151" s="27"/>
      <c r="P151" s="27"/>
      <c r="Q151" s="1"/>
      <c r="R151" s="1"/>
      <c r="S151" s="1"/>
      <c r="T151" s="1"/>
      <c r="U151" s="1"/>
      <c r="W151" s="1"/>
      <c r="X151" s="1"/>
      <c r="Z151" s="2" t="str">
        <f t="shared" si="19"/>
        <v/>
      </c>
      <c r="AA151" s="2" t="str">
        <f t="shared" si="20"/>
        <v/>
      </c>
    </row>
    <row r="152" spans="1:27" x14ac:dyDescent="0.2">
      <c r="A152" s="8">
        <f t="shared" si="16"/>
        <v>149</v>
      </c>
      <c r="B152" s="26" t="s">
        <v>195</v>
      </c>
      <c r="C152" s="25"/>
      <c r="D152" s="27"/>
      <c r="E152" s="1"/>
      <c r="F152" s="25" t="s">
        <v>289</v>
      </c>
      <c r="G152" s="27" t="s">
        <v>57</v>
      </c>
      <c r="H152" s="1" t="s">
        <v>41</v>
      </c>
      <c r="I152" s="27" t="s">
        <v>74</v>
      </c>
      <c r="J152" s="27"/>
      <c r="K152" s="27"/>
      <c r="L152" s="27"/>
      <c r="M152" s="27"/>
      <c r="N152" s="27"/>
      <c r="O152" s="27"/>
      <c r="P152" s="27"/>
      <c r="Q152" s="1"/>
      <c r="R152" s="1"/>
      <c r="S152" s="1"/>
      <c r="T152" s="1"/>
      <c r="U152" s="1"/>
      <c r="W152" s="1"/>
      <c r="X152" s="1"/>
      <c r="Z152" s="2" t="str">
        <f t="shared" si="19"/>
        <v/>
      </c>
      <c r="AA152" s="2" t="str">
        <f t="shared" si="20"/>
        <v/>
      </c>
    </row>
    <row r="153" spans="1:27" x14ac:dyDescent="0.2">
      <c r="A153" s="8">
        <f t="shared" si="16"/>
        <v>150</v>
      </c>
      <c r="B153" s="26" t="s">
        <v>195</v>
      </c>
      <c r="C153" s="25" t="s">
        <v>1083</v>
      </c>
      <c r="D153" s="27" t="s">
        <v>56</v>
      </c>
      <c r="E153" s="1" t="s">
        <v>41</v>
      </c>
      <c r="F153" s="25"/>
      <c r="H153" s="1"/>
      <c r="I153" s="27" t="s">
        <v>74</v>
      </c>
      <c r="J153" s="27"/>
      <c r="K153" s="27"/>
      <c r="L153" s="27"/>
      <c r="M153" s="27"/>
      <c r="N153" s="27"/>
      <c r="O153" s="27"/>
      <c r="P153" s="27"/>
      <c r="Q153" s="1"/>
      <c r="R153" s="1"/>
      <c r="S153" s="1"/>
      <c r="T153" s="1"/>
      <c r="U153" s="1"/>
      <c r="W153" s="1"/>
      <c r="X153" s="1"/>
      <c r="Z153" s="2" t="str">
        <f t="shared" si="19"/>
        <v>//150</v>
      </c>
      <c r="AA153" s="2" t="str">
        <f t="shared" si="20"/>
        <v xml:space="preserve">//150 </v>
      </c>
    </row>
    <row r="154" spans="1:27" x14ac:dyDescent="0.2">
      <c r="A154" s="8">
        <f t="shared" si="16"/>
        <v>151</v>
      </c>
      <c r="B154" s="26" t="s">
        <v>195</v>
      </c>
      <c r="C154" s="25"/>
      <c r="D154" s="27"/>
      <c r="E154" s="1"/>
      <c r="F154" s="25" t="s">
        <v>290</v>
      </c>
      <c r="G154" s="27" t="s">
        <v>57</v>
      </c>
      <c r="H154" s="2" t="s">
        <v>42</v>
      </c>
      <c r="I154" s="27" t="s">
        <v>74</v>
      </c>
      <c r="J154" s="27">
        <f>$A$167</f>
        <v>164</v>
      </c>
      <c r="K154" s="27"/>
      <c r="L154" s="27"/>
      <c r="M154" s="27"/>
      <c r="N154" s="27"/>
      <c r="O154" s="27"/>
      <c r="P154" s="27"/>
      <c r="Q154" s="1"/>
      <c r="R154" s="1"/>
      <c r="S154" s="1"/>
      <c r="T154" s="1"/>
      <c r="U154" s="1"/>
      <c r="W154" s="1"/>
      <c r="X154" s="1"/>
      <c r="Z154" s="2" t="str">
        <f t="shared" si="19"/>
        <v/>
      </c>
      <c r="AA154" s="2" t="str">
        <f t="shared" si="20"/>
        <v/>
      </c>
    </row>
    <row r="155" spans="1:27" x14ac:dyDescent="0.2">
      <c r="A155" s="8">
        <f t="shared" si="16"/>
        <v>152</v>
      </c>
      <c r="B155" s="26"/>
      <c r="C155" s="25"/>
      <c r="D155" s="27" t="s">
        <v>56</v>
      </c>
      <c r="E155" s="1" t="s">
        <v>41</v>
      </c>
      <c r="F155" s="25"/>
      <c r="G155" s="27" t="s">
        <v>57</v>
      </c>
      <c r="H155" s="1" t="s">
        <v>41</v>
      </c>
      <c r="I155" s="27" t="s">
        <v>74</v>
      </c>
      <c r="J155" s="27">
        <v>-5</v>
      </c>
      <c r="K155" s="27"/>
      <c r="L155" s="27"/>
      <c r="M155" s="27"/>
      <c r="N155" s="27">
        <f>$A$156</f>
        <v>153</v>
      </c>
      <c r="O155" s="27">
        <f>$A$159</f>
        <v>156</v>
      </c>
      <c r="P155" s="27">
        <f>$A$161</f>
        <v>158</v>
      </c>
      <c r="Q155" s="1" t="s">
        <v>1084</v>
      </c>
      <c r="R155" s="1" t="s">
        <v>291</v>
      </c>
      <c r="S155" s="1" t="s">
        <v>292</v>
      </c>
      <c r="T155" s="1"/>
      <c r="U155" s="1"/>
      <c r="W155" s="1"/>
      <c r="X155" s="1"/>
      <c r="Z155" s="2" t="str">
        <f t="shared" si="19"/>
        <v/>
      </c>
      <c r="AA155" s="2" t="str">
        <f t="shared" si="20"/>
        <v/>
      </c>
    </row>
    <row r="156" spans="1:27" x14ac:dyDescent="0.2">
      <c r="A156" s="8">
        <f t="shared" si="16"/>
        <v>153</v>
      </c>
      <c r="B156" s="26" t="s">
        <v>195</v>
      </c>
      <c r="C156" s="25" t="s">
        <v>293</v>
      </c>
      <c r="D156" s="27" t="s">
        <v>56</v>
      </c>
      <c r="E156" s="1" t="s">
        <v>43</v>
      </c>
      <c r="F156" s="25"/>
      <c r="G156" s="27" t="s">
        <v>57</v>
      </c>
      <c r="H156" s="1" t="s">
        <v>41</v>
      </c>
      <c r="I156" s="27" t="s">
        <v>74</v>
      </c>
      <c r="J156" s="27"/>
      <c r="K156" s="27"/>
      <c r="L156" s="27"/>
      <c r="M156" s="27"/>
      <c r="N156" s="27"/>
      <c r="O156" s="27"/>
      <c r="P156" s="27"/>
      <c r="Q156" s="1"/>
      <c r="R156" s="1"/>
      <c r="S156" s="1"/>
      <c r="T156" s="1">
        <v>5</v>
      </c>
      <c r="U156" s="1">
        <v>0</v>
      </c>
      <c r="W156" s="1"/>
      <c r="X156" s="1"/>
      <c r="Z156" s="2" t="str">
        <f t="shared" si="19"/>
        <v/>
      </c>
      <c r="AA156" s="2" t="str">
        <f t="shared" si="20"/>
        <v/>
      </c>
    </row>
    <row r="157" spans="1:27" x14ac:dyDescent="0.2">
      <c r="A157" s="8">
        <f t="shared" si="16"/>
        <v>154</v>
      </c>
      <c r="B157" s="26" t="s">
        <v>195</v>
      </c>
      <c r="C157" s="25" t="s">
        <v>296</v>
      </c>
      <c r="D157" s="27" t="s">
        <v>56</v>
      </c>
      <c r="E157" s="1" t="s">
        <v>42</v>
      </c>
      <c r="F157" s="25"/>
      <c r="H157" s="1"/>
      <c r="I157" s="27" t="s">
        <v>74</v>
      </c>
      <c r="J157" s="27"/>
      <c r="K157" s="27"/>
      <c r="L157" s="27"/>
      <c r="M157" s="27"/>
      <c r="N157" s="27"/>
      <c r="O157" s="27"/>
      <c r="P157" s="27"/>
      <c r="Q157" s="1"/>
      <c r="R157" s="1"/>
      <c r="S157" s="1"/>
      <c r="T157" s="1"/>
      <c r="U157" s="1"/>
      <c r="W157" s="1"/>
      <c r="X157" s="1"/>
      <c r="Z157" s="2" t="str">
        <f t="shared" si="19"/>
        <v/>
      </c>
      <c r="AA157" s="2" t="str">
        <f t="shared" si="20"/>
        <v/>
      </c>
    </row>
    <row r="158" spans="1:27" x14ac:dyDescent="0.2">
      <c r="A158" s="8">
        <f t="shared" si="16"/>
        <v>155</v>
      </c>
      <c r="B158" s="26" t="s">
        <v>195</v>
      </c>
      <c r="C158" s="25"/>
      <c r="D158" s="27"/>
      <c r="E158" s="1"/>
      <c r="F158" s="25" t="s">
        <v>294</v>
      </c>
      <c r="G158" s="27" t="s">
        <v>57</v>
      </c>
      <c r="H158" s="2" t="s">
        <v>45</v>
      </c>
      <c r="I158" s="27" t="s">
        <v>74</v>
      </c>
      <c r="J158" s="27">
        <f>$A$167</f>
        <v>164</v>
      </c>
      <c r="K158" s="27"/>
      <c r="L158" s="27"/>
      <c r="M158" s="27"/>
      <c r="N158" s="27"/>
      <c r="O158" s="27"/>
      <c r="P158" s="27"/>
      <c r="Q158" s="1"/>
      <c r="R158" s="1"/>
      <c r="S158" s="1"/>
      <c r="T158" s="1"/>
      <c r="U158" s="1"/>
      <c r="W158" s="1"/>
      <c r="X158" s="1"/>
      <c r="Z158" s="2" t="str">
        <f t="shared" si="19"/>
        <v>//155</v>
      </c>
      <c r="AA158" s="2" t="str">
        <f t="shared" si="20"/>
        <v xml:space="preserve">//155 </v>
      </c>
    </row>
    <row r="159" spans="1:27" x14ac:dyDescent="0.2">
      <c r="A159" s="8">
        <f t="shared" si="16"/>
        <v>156</v>
      </c>
      <c r="B159" s="26" t="s">
        <v>195</v>
      </c>
      <c r="C159" s="25" t="s">
        <v>295</v>
      </c>
      <c r="D159" s="27" t="s">
        <v>56</v>
      </c>
      <c r="E159" s="1" t="s">
        <v>41</v>
      </c>
      <c r="F159" s="25"/>
      <c r="G159" s="27" t="s">
        <v>57</v>
      </c>
      <c r="H159" s="1" t="s">
        <v>41</v>
      </c>
      <c r="I159" s="27" t="s">
        <v>74</v>
      </c>
      <c r="J159" s="27"/>
      <c r="K159" s="27"/>
      <c r="L159" s="27"/>
      <c r="M159" s="27"/>
      <c r="N159" s="27"/>
      <c r="O159" s="27"/>
      <c r="P159" s="27"/>
      <c r="Q159" s="1"/>
      <c r="R159" s="1"/>
      <c r="S159" s="1"/>
      <c r="T159" s="1">
        <v>-5</v>
      </c>
      <c r="U159" s="1">
        <v>0</v>
      </c>
      <c r="W159" s="1"/>
      <c r="X159" s="1"/>
      <c r="Z159" s="2" t="str">
        <f t="shared" si="19"/>
        <v/>
      </c>
      <c r="AA159" s="2" t="str">
        <f t="shared" si="20"/>
        <v/>
      </c>
    </row>
    <row r="160" spans="1:27" x14ac:dyDescent="0.2">
      <c r="A160" s="8">
        <f t="shared" si="16"/>
        <v>157</v>
      </c>
      <c r="B160" s="26" t="s">
        <v>195</v>
      </c>
      <c r="C160" s="25" t="s">
        <v>297</v>
      </c>
      <c r="D160" s="27" t="s">
        <v>56</v>
      </c>
      <c r="E160" s="1" t="s">
        <v>41</v>
      </c>
      <c r="F160" s="25"/>
      <c r="H160" s="1"/>
      <c r="I160" s="27" t="s">
        <v>74</v>
      </c>
      <c r="J160" s="27">
        <f>$A$167</f>
        <v>164</v>
      </c>
      <c r="K160" s="27"/>
      <c r="L160" s="27"/>
      <c r="M160" s="27"/>
      <c r="N160" s="27"/>
      <c r="O160" s="27"/>
      <c r="P160" s="27"/>
      <c r="Q160" s="1"/>
      <c r="R160" s="1"/>
      <c r="S160" s="1"/>
      <c r="T160" s="1"/>
      <c r="U160" s="1"/>
      <c r="W160" s="1"/>
      <c r="X160" s="1"/>
      <c r="Z160" s="2" t="str">
        <f t="shared" si="19"/>
        <v/>
      </c>
      <c r="AA160" s="2" t="str">
        <f t="shared" si="20"/>
        <v/>
      </c>
    </row>
    <row r="161" spans="1:27" x14ac:dyDescent="0.2">
      <c r="A161" s="8">
        <f t="shared" si="16"/>
        <v>158</v>
      </c>
      <c r="B161" s="26" t="s">
        <v>195</v>
      </c>
      <c r="C161" s="25" t="s">
        <v>284</v>
      </c>
      <c r="D161" s="27" t="s">
        <v>56</v>
      </c>
      <c r="E161" s="1" t="s">
        <v>41</v>
      </c>
      <c r="F161" s="25"/>
      <c r="G161" s="27" t="s">
        <v>57</v>
      </c>
      <c r="H161" s="1" t="s">
        <v>41</v>
      </c>
      <c r="I161" s="27" t="s">
        <v>74</v>
      </c>
      <c r="J161" s="27"/>
      <c r="K161" s="27"/>
      <c r="L161" s="27"/>
      <c r="M161" s="27"/>
      <c r="N161" s="27"/>
      <c r="O161" s="27"/>
      <c r="P161" s="27"/>
      <c r="Q161" s="1"/>
      <c r="R161" s="1"/>
      <c r="S161" s="1"/>
      <c r="T161" s="1">
        <v>0</v>
      </c>
      <c r="U161" s="1">
        <v>0</v>
      </c>
      <c r="W161" s="1"/>
      <c r="X161" s="1"/>
      <c r="Z161" s="2" t="str">
        <f t="shared" si="19"/>
        <v/>
      </c>
      <c r="AA161" s="2" t="str">
        <f t="shared" si="20"/>
        <v/>
      </c>
    </row>
    <row r="162" spans="1:27" x14ac:dyDescent="0.2">
      <c r="A162" s="8">
        <f t="shared" si="16"/>
        <v>159</v>
      </c>
      <c r="B162" s="26" t="s">
        <v>286</v>
      </c>
      <c r="C162" s="25" t="s">
        <v>285</v>
      </c>
      <c r="D162" s="27" t="s">
        <v>56</v>
      </c>
      <c r="E162" s="1" t="s">
        <v>41</v>
      </c>
      <c r="F162" s="25"/>
      <c r="H162" s="1"/>
      <c r="I162" s="27" t="s">
        <v>74</v>
      </c>
      <c r="J162" s="27"/>
      <c r="K162" s="27"/>
      <c r="L162" s="27"/>
      <c r="M162" s="27"/>
      <c r="N162" s="27"/>
      <c r="O162" s="27"/>
      <c r="P162" s="27"/>
      <c r="Q162" s="1"/>
      <c r="R162" s="1"/>
      <c r="S162" s="1"/>
      <c r="T162" s="1"/>
      <c r="U162" s="1"/>
      <c r="W162" s="1"/>
      <c r="X162" s="1"/>
      <c r="Z162" s="2" t="str">
        <f t="shared" si="19"/>
        <v/>
      </c>
      <c r="AA162" s="2" t="str">
        <f t="shared" si="20"/>
        <v/>
      </c>
    </row>
    <row r="163" spans="1:27" x14ac:dyDescent="0.2">
      <c r="A163" s="8">
        <f t="shared" si="16"/>
        <v>160</v>
      </c>
      <c r="B163" s="26" t="s">
        <v>287</v>
      </c>
      <c r="C163" s="25"/>
      <c r="D163" s="27"/>
      <c r="E163" s="1"/>
      <c r="F163" s="25"/>
      <c r="I163" s="27" t="s">
        <v>74</v>
      </c>
      <c r="J163" s="27"/>
      <c r="K163" s="27"/>
      <c r="L163" s="27"/>
      <c r="M163" s="27"/>
      <c r="N163" s="27"/>
      <c r="O163" s="27"/>
      <c r="P163" s="27"/>
      <c r="Q163" s="1"/>
      <c r="R163" s="1"/>
      <c r="S163" s="1"/>
      <c r="T163" s="1"/>
      <c r="U163" s="1"/>
      <c r="W163" s="1"/>
      <c r="X163" s="1"/>
      <c r="Z163" s="2" t="str">
        <f t="shared" si="19"/>
        <v>//160</v>
      </c>
      <c r="AA163" s="2" t="str">
        <f t="shared" si="20"/>
        <v xml:space="preserve">//160 </v>
      </c>
    </row>
    <row r="164" spans="1:27" x14ac:dyDescent="0.2">
      <c r="A164" s="8">
        <f t="shared" si="16"/>
        <v>161</v>
      </c>
      <c r="B164" s="26" t="s">
        <v>195</v>
      </c>
      <c r="C164" s="25" t="s">
        <v>288</v>
      </c>
      <c r="D164" s="27" t="s">
        <v>56</v>
      </c>
      <c r="E164" s="1" t="s">
        <v>41</v>
      </c>
      <c r="F164" s="25"/>
      <c r="H164" s="1"/>
      <c r="I164" s="27" t="s">
        <v>74</v>
      </c>
      <c r="J164" s="27"/>
      <c r="K164" s="27"/>
      <c r="L164" s="27"/>
      <c r="M164" s="27"/>
      <c r="N164" s="27"/>
      <c r="O164" s="27"/>
      <c r="P164" s="27"/>
      <c r="Q164" s="1"/>
      <c r="R164" s="1"/>
      <c r="S164" s="1"/>
      <c r="T164" s="1"/>
      <c r="U164" s="1"/>
      <c r="W164" s="1"/>
      <c r="X164" s="1"/>
      <c r="Z164" s="2" t="str">
        <f t="shared" si="19"/>
        <v/>
      </c>
      <c r="AA164" s="2" t="str">
        <f t="shared" si="20"/>
        <v/>
      </c>
    </row>
    <row r="165" spans="1:27" x14ac:dyDescent="0.2">
      <c r="A165" s="8">
        <f t="shared" si="16"/>
        <v>162</v>
      </c>
      <c r="B165" s="26" t="s">
        <v>195</v>
      </c>
      <c r="C165" s="25"/>
      <c r="D165" s="27"/>
      <c r="E165" s="1"/>
      <c r="F165" s="25" t="s">
        <v>289</v>
      </c>
      <c r="G165" s="27" t="s">
        <v>57</v>
      </c>
      <c r="H165" s="1" t="s">
        <v>41</v>
      </c>
      <c r="I165" s="27" t="s">
        <v>74</v>
      </c>
      <c r="J165" s="27"/>
      <c r="K165" s="27"/>
      <c r="L165" s="27"/>
      <c r="M165" s="27"/>
      <c r="N165" s="27"/>
      <c r="O165" s="27"/>
      <c r="P165" s="27"/>
      <c r="Q165" s="1"/>
      <c r="R165" s="1"/>
      <c r="S165" s="1"/>
      <c r="T165" s="1"/>
      <c r="U165" s="1"/>
      <c r="W165" s="1"/>
      <c r="X165" s="1"/>
      <c r="Z165" s="2" t="str">
        <f t="shared" si="19"/>
        <v/>
      </c>
      <c r="AA165" s="2" t="str">
        <f t="shared" si="20"/>
        <v/>
      </c>
    </row>
    <row r="166" spans="1:27" x14ac:dyDescent="0.2">
      <c r="A166" s="8">
        <f t="shared" si="16"/>
        <v>163</v>
      </c>
      <c r="B166" s="26" t="s">
        <v>195</v>
      </c>
      <c r="C166" s="25" t="s">
        <v>1083</v>
      </c>
      <c r="D166" s="27" t="s">
        <v>56</v>
      </c>
      <c r="E166" s="1" t="s">
        <v>41</v>
      </c>
      <c r="F166" s="25"/>
      <c r="H166" s="1"/>
      <c r="I166" s="27" t="s">
        <v>74</v>
      </c>
      <c r="J166" s="27">
        <f>$A$167</f>
        <v>164</v>
      </c>
      <c r="K166" s="27"/>
      <c r="L166" s="27"/>
      <c r="M166" s="27"/>
      <c r="N166" s="27"/>
      <c r="O166" s="27"/>
      <c r="P166" s="27"/>
      <c r="Q166" s="1"/>
      <c r="R166" s="1"/>
      <c r="S166" s="1"/>
      <c r="T166" s="1"/>
      <c r="U166" s="1"/>
      <c r="W166" s="1"/>
      <c r="X166" s="1"/>
      <c r="Z166" s="2" t="str">
        <f t="shared" si="19"/>
        <v/>
      </c>
      <c r="AA166" s="2" t="str">
        <f t="shared" si="20"/>
        <v/>
      </c>
    </row>
    <row r="167" spans="1:27" x14ac:dyDescent="0.2">
      <c r="A167" s="8">
        <f t="shared" si="16"/>
        <v>164</v>
      </c>
      <c r="B167" s="26" t="s">
        <v>195</v>
      </c>
      <c r="C167" s="25"/>
      <c r="D167" s="27"/>
      <c r="E167" s="1"/>
      <c r="F167" s="25" t="s">
        <v>344</v>
      </c>
      <c r="G167" s="27" t="s">
        <v>57</v>
      </c>
      <c r="H167" s="1" t="s">
        <v>41</v>
      </c>
      <c r="I167" s="27" t="s">
        <v>74</v>
      </c>
      <c r="J167" s="27"/>
      <c r="K167" s="27"/>
      <c r="L167" s="27"/>
      <c r="M167" s="27"/>
      <c r="N167" s="27"/>
      <c r="O167" s="27"/>
      <c r="P167" s="27"/>
      <c r="Q167" s="1"/>
      <c r="R167" s="1"/>
      <c r="S167" s="1"/>
      <c r="T167" s="1"/>
      <c r="U167" s="1"/>
      <c r="W167" s="1"/>
      <c r="X167" s="1"/>
      <c r="Z167" s="2" t="str">
        <f t="shared" si="19"/>
        <v/>
      </c>
      <c r="AA167" s="2" t="str">
        <f t="shared" si="20"/>
        <v/>
      </c>
    </row>
    <row r="168" spans="1:27" x14ac:dyDescent="0.2">
      <c r="A168" s="8">
        <f t="shared" ref="A168:A232" si="21">1+A167</f>
        <v>165</v>
      </c>
      <c r="B168" s="26" t="s">
        <v>195</v>
      </c>
      <c r="C168" s="25"/>
      <c r="D168" s="27"/>
      <c r="E168" s="1"/>
      <c r="F168" s="25" t="s">
        <v>298</v>
      </c>
      <c r="G168" s="27" t="s">
        <v>57</v>
      </c>
      <c r="H168" s="1" t="s">
        <v>41</v>
      </c>
      <c r="I168" s="27" t="s">
        <v>74</v>
      </c>
      <c r="J168" s="33"/>
      <c r="K168" s="27"/>
      <c r="L168" s="27"/>
      <c r="M168" s="27"/>
      <c r="N168" s="27"/>
      <c r="O168" s="27"/>
      <c r="P168" s="27"/>
      <c r="Q168" s="1"/>
      <c r="R168" s="1"/>
      <c r="S168" s="1"/>
      <c r="T168" s="1"/>
      <c r="U168" s="1"/>
      <c r="W168" s="1"/>
      <c r="X168" s="1"/>
      <c r="Z168" s="2" t="str">
        <f t="shared" si="19"/>
        <v>//165</v>
      </c>
      <c r="AA168" s="2" t="str">
        <f t="shared" si="20"/>
        <v xml:space="preserve">//165 </v>
      </c>
    </row>
    <row r="169" spans="1:27" x14ac:dyDescent="0.2">
      <c r="A169" s="8">
        <f t="shared" si="21"/>
        <v>166</v>
      </c>
      <c r="B169" s="26" t="s">
        <v>300</v>
      </c>
      <c r="C169" s="25"/>
      <c r="D169" s="27"/>
      <c r="E169" s="1"/>
      <c r="F169" s="25" t="s">
        <v>299</v>
      </c>
      <c r="G169" s="27" t="s">
        <v>57</v>
      </c>
      <c r="H169" s="1" t="s">
        <v>41</v>
      </c>
      <c r="I169" s="27" t="s">
        <v>74</v>
      </c>
      <c r="J169" s="27"/>
      <c r="K169" s="27"/>
      <c r="L169" s="27"/>
      <c r="M169" s="27"/>
      <c r="N169" s="27"/>
      <c r="O169" s="27"/>
      <c r="P169" s="27"/>
      <c r="Q169" s="1"/>
      <c r="R169" s="1"/>
      <c r="S169" s="1"/>
      <c r="T169" s="1"/>
      <c r="U169" s="1"/>
      <c r="W169" s="1"/>
      <c r="X169" s="1"/>
      <c r="Z169" s="2" t="str">
        <f t="shared" si="19"/>
        <v/>
      </c>
      <c r="AA169" s="2" t="str">
        <f t="shared" si="20"/>
        <v/>
      </c>
    </row>
    <row r="170" spans="1:27" x14ac:dyDescent="0.2">
      <c r="A170" s="8">
        <f t="shared" si="21"/>
        <v>167</v>
      </c>
      <c r="B170" s="26" t="s">
        <v>195</v>
      </c>
      <c r="C170" s="25" t="s">
        <v>301</v>
      </c>
      <c r="D170" s="27" t="s">
        <v>56</v>
      </c>
      <c r="E170" s="1" t="s">
        <v>41</v>
      </c>
      <c r="F170" s="25"/>
      <c r="H170" s="1"/>
      <c r="I170" s="27" t="s">
        <v>74</v>
      </c>
      <c r="J170" s="27"/>
      <c r="K170" s="27"/>
      <c r="L170" s="27"/>
      <c r="M170" s="27"/>
      <c r="N170" s="27"/>
      <c r="O170" s="27"/>
      <c r="P170" s="27"/>
      <c r="Q170" s="1"/>
      <c r="R170" s="1"/>
      <c r="S170" s="1"/>
      <c r="T170" s="1"/>
      <c r="U170" s="1"/>
      <c r="W170" s="1"/>
      <c r="X170" s="1"/>
      <c r="Z170" s="2" t="str">
        <f t="shared" si="19"/>
        <v/>
      </c>
      <c r="AA170" s="2" t="str">
        <f t="shared" si="20"/>
        <v/>
      </c>
    </row>
    <row r="171" spans="1:27" x14ac:dyDescent="0.2">
      <c r="A171" s="8">
        <f t="shared" si="21"/>
        <v>168</v>
      </c>
      <c r="B171" s="26" t="s">
        <v>195</v>
      </c>
      <c r="C171" s="25"/>
      <c r="D171" s="27"/>
      <c r="E171" s="1"/>
      <c r="F171" s="25" t="s">
        <v>302</v>
      </c>
      <c r="G171" s="27" t="s">
        <v>57</v>
      </c>
      <c r="H171" s="1" t="s">
        <v>41</v>
      </c>
      <c r="I171" s="27" t="s">
        <v>74</v>
      </c>
      <c r="J171" s="33"/>
      <c r="K171" s="27"/>
      <c r="L171" s="27"/>
      <c r="M171" s="27"/>
      <c r="N171" s="27"/>
      <c r="O171" s="27"/>
      <c r="P171" s="27"/>
      <c r="Q171" s="1"/>
      <c r="R171" s="1"/>
      <c r="S171" s="1"/>
      <c r="T171" s="1"/>
      <c r="U171" s="1"/>
      <c r="W171" s="1"/>
      <c r="X171" s="1"/>
      <c r="Z171" s="2" t="str">
        <f t="shared" si="19"/>
        <v/>
      </c>
      <c r="AA171" s="2" t="str">
        <f t="shared" si="20"/>
        <v/>
      </c>
    </row>
    <row r="172" spans="1:27" x14ac:dyDescent="0.2">
      <c r="A172" s="8">
        <f t="shared" si="21"/>
        <v>169</v>
      </c>
      <c r="B172" s="26"/>
      <c r="C172" s="25"/>
      <c r="D172" s="27"/>
      <c r="E172" s="1"/>
      <c r="F172" s="25" t="s">
        <v>303</v>
      </c>
      <c r="G172" s="27" t="s">
        <v>57</v>
      </c>
      <c r="H172" s="1" t="s">
        <v>41</v>
      </c>
      <c r="I172" s="27" t="s">
        <v>74</v>
      </c>
      <c r="J172" s="27">
        <v>-5</v>
      </c>
      <c r="K172" s="27"/>
      <c r="L172" s="27"/>
      <c r="M172" s="27"/>
      <c r="N172" s="27">
        <f>$A$173</f>
        <v>170</v>
      </c>
      <c r="O172" s="27">
        <f>$A$177</f>
        <v>174</v>
      </c>
      <c r="P172" s="27">
        <f>$A$179</f>
        <v>176</v>
      </c>
      <c r="Q172" s="1" t="s">
        <v>304</v>
      </c>
      <c r="R172" s="1" t="s">
        <v>305</v>
      </c>
      <c r="S172" s="1" t="s">
        <v>306</v>
      </c>
      <c r="T172" s="1"/>
      <c r="U172" s="1"/>
      <c r="W172" s="1"/>
      <c r="X172" s="1"/>
      <c r="Z172" s="2" t="str">
        <f t="shared" si="19"/>
        <v/>
      </c>
      <c r="AA172" s="2" t="str">
        <f t="shared" si="20"/>
        <v/>
      </c>
    </row>
    <row r="173" spans="1:27" x14ac:dyDescent="0.2">
      <c r="A173" s="8">
        <f t="shared" si="21"/>
        <v>170</v>
      </c>
      <c r="B173" s="26" t="s">
        <v>307</v>
      </c>
      <c r="C173" s="25"/>
      <c r="D173" s="27" t="s">
        <v>56</v>
      </c>
      <c r="E173" s="1" t="s">
        <v>41</v>
      </c>
      <c r="F173" s="25"/>
      <c r="G173" s="27" t="s">
        <v>57</v>
      </c>
      <c r="H173" s="1" t="s">
        <v>41</v>
      </c>
      <c r="I173" s="27" t="s">
        <v>74</v>
      </c>
      <c r="J173" s="27"/>
      <c r="K173" s="27"/>
      <c r="L173" s="27"/>
      <c r="M173" s="27"/>
      <c r="N173" s="27"/>
      <c r="O173" s="27"/>
      <c r="P173" s="27"/>
      <c r="Q173" s="1"/>
      <c r="R173" s="1"/>
      <c r="S173" s="1"/>
      <c r="T173" s="1">
        <v>0</v>
      </c>
      <c r="U173" s="1">
        <v>5</v>
      </c>
      <c r="W173" s="1"/>
      <c r="X173" s="1"/>
      <c r="Z173" s="2" t="str">
        <f t="shared" si="19"/>
        <v>//170</v>
      </c>
      <c r="AA173" s="2" t="str">
        <f t="shared" si="20"/>
        <v xml:space="preserve">//170 </v>
      </c>
    </row>
    <row r="174" spans="1:27" x14ac:dyDescent="0.2">
      <c r="A174" s="8">
        <f t="shared" si="21"/>
        <v>171</v>
      </c>
      <c r="B174" s="26" t="s">
        <v>1044</v>
      </c>
      <c r="C174" s="25"/>
      <c r="D174" s="27"/>
      <c r="E174" s="1"/>
      <c r="F174" s="25" t="s">
        <v>308</v>
      </c>
      <c r="G174" s="27" t="s">
        <v>57</v>
      </c>
      <c r="H174" s="1" t="s">
        <v>41</v>
      </c>
      <c r="I174" s="27" t="s">
        <v>74</v>
      </c>
      <c r="J174" s="27"/>
      <c r="K174" s="27"/>
      <c r="L174" s="27"/>
      <c r="M174" s="27"/>
      <c r="N174" s="27"/>
      <c r="O174" s="27"/>
      <c r="P174" s="27"/>
      <c r="Q174" s="1"/>
      <c r="R174" s="1"/>
      <c r="S174" s="1"/>
      <c r="T174" s="1"/>
      <c r="U174" s="1"/>
      <c r="W174" s="1"/>
      <c r="X174" s="1"/>
      <c r="Z174" s="2" t="str">
        <f t="shared" si="19"/>
        <v/>
      </c>
      <c r="AA174" s="2" t="str">
        <f t="shared" si="20"/>
        <v/>
      </c>
    </row>
    <row r="175" spans="1:27" x14ac:dyDescent="0.2">
      <c r="A175" s="8">
        <f t="shared" si="21"/>
        <v>172</v>
      </c>
      <c r="B175" s="26" t="s">
        <v>195</v>
      </c>
      <c r="C175" s="25"/>
      <c r="D175" s="27"/>
      <c r="E175" s="1"/>
      <c r="F175" s="25" t="s">
        <v>309</v>
      </c>
      <c r="G175" s="27" t="s">
        <v>57</v>
      </c>
      <c r="H175" s="1" t="s">
        <v>41</v>
      </c>
      <c r="I175" s="27" t="s">
        <v>74</v>
      </c>
      <c r="J175" s="27"/>
      <c r="K175" s="27"/>
      <c r="L175" s="27"/>
      <c r="M175" s="27"/>
      <c r="N175" s="27"/>
      <c r="O175" s="27"/>
      <c r="P175" s="27"/>
      <c r="Q175" s="1"/>
      <c r="R175" s="1"/>
      <c r="S175" s="1"/>
      <c r="T175" s="1"/>
      <c r="U175" s="1"/>
      <c r="W175" s="1"/>
      <c r="X175" s="1"/>
      <c r="Z175" s="2" t="str">
        <f t="shared" si="19"/>
        <v/>
      </c>
      <c r="AA175" s="2" t="str">
        <f t="shared" si="20"/>
        <v/>
      </c>
    </row>
    <row r="176" spans="1:27" x14ac:dyDescent="0.2">
      <c r="A176" s="8">
        <f t="shared" si="21"/>
        <v>173</v>
      </c>
      <c r="B176" s="26" t="s">
        <v>195</v>
      </c>
      <c r="C176" s="25"/>
      <c r="D176" s="27"/>
      <c r="E176" s="1"/>
      <c r="F176" s="25" t="s">
        <v>310</v>
      </c>
      <c r="G176" s="27" t="s">
        <v>57</v>
      </c>
      <c r="H176" s="1" t="s">
        <v>41</v>
      </c>
      <c r="I176" s="27" t="s">
        <v>74</v>
      </c>
      <c r="J176" s="27"/>
      <c r="K176" s="27"/>
      <c r="L176" s="27"/>
      <c r="M176" s="27"/>
      <c r="N176" s="27"/>
      <c r="O176" s="27"/>
      <c r="P176" s="27"/>
      <c r="Q176" s="1"/>
      <c r="R176" s="1"/>
      <c r="S176" s="1"/>
      <c r="T176" s="1"/>
      <c r="U176" s="1"/>
      <c r="W176" s="1"/>
      <c r="X176" s="1"/>
      <c r="Z176" s="2" t="str">
        <f t="shared" si="19"/>
        <v/>
      </c>
      <c r="AA176" s="2" t="str">
        <f t="shared" si="20"/>
        <v/>
      </c>
    </row>
    <row r="177" spans="1:27" x14ac:dyDescent="0.2">
      <c r="A177" s="8">
        <f t="shared" si="21"/>
        <v>174</v>
      </c>
      <c r="B177" s="26" t="s">
        <v>311</v>
      </c>
      <c r="C177" s="25"/>
      <c r="D177" s="27" t="s">
        <v>56</v>
      </c>
      <c r="E177" s="1" t="s">
        <v>41</v>
      </c>
      <c r="F177" s="25"/>
      <c r="G177" s="27" t="s">
        <v>57</v>
      </c>
      <c r="H177" s="1" t="s">
        <v>41</v>
      </c>
      <c r="I177" s="27" t="s">
        <v>74</v>
      </c>
      <c r="J177" s="27"/>
      <c r="K177" s="27"/>
      <c r="L177" s="27"/>
      <c r="M177" s="27"/>
      <c r="N177" s="27"/>
      <c r="O177" s="27"/>
      <c r="P177" s="27"/>
      <c r="Q177" s="1"/>
      <c r="R177" s="1"/>
      <c r="S177" s="1"/>
      <c r="T177" s="1">
        <v>0</v>
      </c>
      <c r="U177" s="1">
        <v>0</v>
      </c>
      <c r="W177" s="1"/>
      <c r="X177" s="1"/>
      <c r="Z177" s="2" t="str">
        <f t="shared" si="19"/>
        <v/>
      </c>
      <c r="AA177" s="2" t="str">
        <f t="shared" si="20"/>
        <v/>
      </c>
    </row>
    <row r="178" spans="1:27" x14ac:dyDescent="0.2">
      <c r="A178" s="8">
        <f t="shared" si="21"/>
        <v>175</v>
      </c>
      <c r="B178" s="26" t="s">
        <v>195</v>
      </c>
      <c r="C178" s="25"/>
      <c r="D178" s="27"/>
      <c r="E178" s="1"/>
      <c r="F178" s="25" t="s">
        <v>312</v>
      </c>
      <c r="G178" s="27" t="s">
        <v>57</v>
      </c>
      <c r="H178" s="1" t="s">
        <v>41</v>
      </c>
      <c r="I178" s="27" t="s">
        <v>74</v>
      </c>
      <c r="J178" s="27"/>
      <c r="K178" s="27"/>
      <c r="L178" s="27"/>
      <c r="M178" s="27"/>
      <c r="N178" s="27"/>
      <c r="O178" s="27"/>
      <c r="P178" s="27"/>
      <c r="Q178" s="1"/>
      <c r="R178" s="1"/>
      <c r="S178" s="1"/>
      <c r="T178" s="1"/>
      <c r="U178" s="1"/>
      <c r="W178" s="1"/>
      <c r="X178" s="1"/>
      <c r="Z178" s="2" t="str">
        <f t="shared" si="19"/>
        <v>//175</v>
      </c>
      <c r="AA178" s="2" t="str">
        <f t="shared" si="20"/>
        <v xml:space="preserve">//175 </v>
      </c>
    </row>
    <row r="179" spans="1:27" x14ac:dyDescent="0.2">
      <c r="A179" s="8">
        <f t="shared" si="21"/>
        <v>176</v>
      </c>
      <c r="B179" s="26" t="s">
        <v>313</v>
      </c>
      <c r="C179" s="25"/>
      <c r="D179" s="27" t="s">
        <v>56</v>
      </c>
      <c r="E179" s="1" t="s">
        <v>41</v>
      </c>
      <c r="F179" s="25"/>
      <c r="G179" s="27" t="s">
        <v>57</v>
      </c>
      <c r="H179" s="1" t="s">
        <v>41</v>
      </c>
      <c r="I179" s="27" t="s">
        <v>74</v>
      </c>
      <c r="J179" s="27"/>
      <c r="K179" s="27"/>
      <c r="L179" s="27"/>
      <c r="M179" s="27"/>
      <c r="N179" s="27"/>
      <c r="O179" s="27"/>
      <c r="P179" s="27"/>
      <c r="Q179" s="1"/>
      <c r="R179" s="1"/>
      <c r="S179" s="1"/>
      <c r="T179" s="1">
        <v>0</v>
      </c>
      <c r="U179" s="1">
        <v>-5</v>
      </c>
      <c r="W179" s="1"/>
      <c r="X179" s="1"/>
      <c r="Z179" s="2" t="str">
        <f t="shared" si="19"/>
        <v/>
      </c>
      <c r="AA179" s="2" t="str">
        <f t="shared" si="20"/>
        <v/>
      </c>
    </row>
    <row r="180" spans="1:27" x14ac:dyDescent="0.2">
      <c r="A180" s="8">
        <f t="shared" si="21"/>
        <v>177</v>
      </c>
      <c r="B180" s="26" t="s">
        <v>195</v>
      </c>
      <c r="C180" s="25"/>
      <c r="D180" s="27"/>
      <c r="E180" s="1"/>
      <c r="F180" s="25" t="s">
        <v>314</v>
      </c>
      <c r="G180" s="27" t="s">
        <v>57</v>
      </c>
      <c r="H180" s="1" t="s">
        <v>41</v>
      </c>
      <c r="I180" s="27" t="s">
        <v>74</v>
      </c>
      <c r="J180" s="27"/>
      <c r="K180" s="27"/>
      <c r="L180" s="27"/>
      <c r="M180" s="27"/>
      <c r="N180" s="27"/>
      <c r="O180" s="27"/>
      <c r="P180" s="27"/>
      <c r="Q180" s="1"/>
      <c r="R180" s="1"/>
      <c r="S180" s="1"/>
      <c r="T180" s="1"/>
      <c r="U180" s="1"/>
      <c r="W180" s="1"/>
      <c r="X180" s="1"/>
      <c r="Z180" s="2" t="str">
        <f t="shared" si="19"/>
        <v/>
      </c>
      <c r="AA180" s="2" t="str">
        <f t="shared" si="20"/>
        <v/>
      </c>
    </row>
    <row r="181" spans="1:27" x14ac:dyDescent="0.2">
      <c r="A181" s="8">
        <f t="shared" si="21"/>
        <v>178</v>
      </c>
      <c r="B181" s="26" t="s">
        <v>316</v>
      </c>
      <c r="C181" s="25"/>
      <c r="D181" s="27"/>
      <c r="E181" s="1"/>
      <c r="F181" s="25" t="s">
        <v>315</v>
      </c>
      <c r="G181" s="27" t="s">
        <v>57</v>
      </c>
      <c r="H181" s="1" t="s">
        <v>41</v>
      </c>
      <c r="I181" s="27" t="s">
        <v>74</v>
      </c>
      <c r="J181" s="27"/>
      <c r="K181" s="27"/>
      <c r="L181" s="27"/>
      <c r="M181" s="27"/>
      <c r="N181" s="27"/>
      <c r="O181" s="27"/>
      <c r="P181" s="27"/>
      <c r="Q181" s="1"/>
      <c r="R181" s="1"/>
      <c r="S181" s="1"/>
      <c r="T181" s="1"/>
      <c r="U181" s="1"/>
      <c r="W181" s="1"/>
      <c r="X181" s="1"/>
      <c r="Z181" s="2" t="str">
        <f t="shared" si="19"/>
        <v/>
      </c>
      <c r="AA181" s="2" t="str">
        <f t="shared" si="20"/>
        <v/>
      </c>
    </row>
    <row r="182" spans="1:27" x14ac:dyDescent="0.2">
      <c r="A182" s="8">
        <f t="shared" si="21"/>
        <v>179</v>
      </c>
      <c r="B182" s="26" t="s">
        <v>195</v>
      </c>
      <c r="C182" s="25"/>
      <c r="D182" s="27"/>
      <c r="E182" s="1"/>
      <c r="F182" s="25" t="s">
        <v>317</v>
      </c>
      <c r="G182" s="27" t="s">
        <v>57</v>
      </c>
      <c r="H182" s="2" t="s">
        <v>46</v>
      </c>
      <c r="I182" s="27" t="s">
        <v>74</v>
      </c>
      <c r="J182" s="27"/>
      <c r="K182" s="27"/>
      <c r="L182" s="27"/>
      <c r="M182" s="27"/>
      <c r="N182" s="27"/>
      <c r="O182" s="27"/>
      <c r="P182" s="27"/>
      <c r="Q182" s="1"/>
      <c r="R182" s="1"/>
      <c r="S182" s="1"/>
      <c r="T182" s="1"/>
      <c r="U182" s="1"/>
      <c r="W182" s="1"/>
      <c r="X182" s="1"/>
      <c r="Z182" s="2" t="str">
        <f t="shared" si="19"/>
        <v/>
      </c>
      <c r="AA182" s="2" t="str">
        <f t="shared" si="20"/>
        <v/>
      </c>
    </row>
    <row r="183" spans="1:27" x14ac:dyDescent="0.2">
      <c r="A183" s="8">
        <f t="shared" si="21"/>
        <v>180</v>
      </c>
      <c r="B183" s="26" t="s">
        <v>195</v>
      </c>
      <c r="C183" s="25"/>
      <c r="D183" s="27"/>
      <c r="E183" s="1"/>
      <c r="F183" s="25" t="s">
        <v>318</v>
      </c>
      <c r="G183" s="27" t="s">
        <v>57</v>
      </c>
      <c r="H183" s="1" t="s">
        <v>41</v>
      </c>
      <c r="I183" s="27" t="s">
        <v>74</v>
      </c>
      <c r="J183" s="27"/>
      <c r="K183" s="27"/>
      <c r="L183" s="27"/>
      <c r="M183" s="27"/>
      <c r="N183" s="27"/>
      <c r="O183" s="27"/>
      <c r="P183" s="27"/>
      <c r="Q183" s="1"/>
      <c r="R183" s="1"/>
      <c r="S183" s="1"/>
      <c r="T183" s="1"/>
      <c r="U183" s="1"/>
      <c r="W183" s="1"/>
      <c r="X183" s="1"/>
      <c r="Z183" s="2" t="str">
        <f t="shared" si="19"/>
        <v>//180</v>
      </c>
      <c r="AA183" s="2" t="str">
        <f t="shared" si="20"/>
        <v xml:space="preserve">//180 </v>
      </c>
    </row>
    <row r="184" spans="1:27" x14ac:dyDescent="0.2">
      <c r="A184" s="8">
        <f t="shared" si="21"/>
        <v>181</v>
      </c>
      <c r="B184" s="26" t="s">
        <v>195</v>
      </c>
      <c r="C184" s="25" t="s">
        <v>319</v>
      </c>
      <c r="D184" s="27" t="s">
        <v>56</v>
      </c>
      <c r="E184" s="1" t="s">
        <v>41</v>
      </c>
      <c r="F184" s="25"/>
      <c r="H184" s="1"/>
      <c r="I184" s="27" t="s">
        <v>74</v>
      </c>
      <c r="J184" s="27"/>
      <c r="K184" s="27"/>
      <c r="L184" s="27"/>
      <c r="M184" s="27"/>
      <c r="N184" s="27"/>
      <c r="O184" s="27"/>
      <c r="P184" s="27"/>
      <c r="Q184" s="1"/>
      <c r="R184" s="1"/>
      <c r="S184" s="1"/>
      <c r="T184" s="1"/>
      <c r="U184" s="1"/>
      <c r="W184" s="1"/>
      <c r="X184" s="1"/>
      <c r="Z184" s="2" t="str">
        <f t="shared" si="19"/>
        <v/>
      </c>
      <c r="AA184" s="2" t="str">
        <f t="shared" si="20"/>
        <v/>
      </c>
    </row>
    <row r="185" spans="1:27" x14ac:dyDescent="0.2">
      <c r="A185" s="8">
        <f t="shared" si="21"/>
        <v>182</v>
      </c>
      <c r="B185" s="26" t="s">
        <v>195</v>
      </c>
      <c r="C185" s="25"/>
      <c r="D185" s="27"/>
      <c r="E185" s="1"/>
      <c r="F185" s="25" t="s">
        <v>320</v>
      </c>
      <c r="G185" s="27" t="s">
        <v>57</v>
      </c>
      <c r="H185" s="1" t="s">
        <v>42</v>
      </c>
      <c r="I185" s="27" t="s">
        <v>74</v>
      </c>
      <c r="J185" s="27"/>
      <c r="K185" s="27"/>
      <c r="L185" s="27"/>
      <c r="M185" s="27"/>
      <c r="N185" s="27"/>
      <c r="O185" s="27"/>
      <c r="P185" s="27"/>
      <c r="Q185" s="1"/>
      <c r="R185" s="1"/>
      <c r="S185" s="1"/>
      <c r="T185" s="1"/>
      <c r="U185" s="1"/>
      <c r="W185" s="1"/>
      <c r="X185" s="1"/>
      <c r="Z185" s="2" t="str">
        <f t="shared" si="19"/>
        <v/>
      </c>
      <c r="AA185" s="2" t="str">
        <f t="shared" si="20"/>
        <v/>
      </c>
    </row>
    <row r="186" spans="1:27" x14ac:dyDescent="0.2">
      <c r="A186" s="8">
        <f t="shared" si="21"/>
        <v>183</v>
      </c>
      <c r="B186" s="26" t="s">
        <v>195</v>
      </c>
      <c r="C186" s="25" t="s">
        <v>321</v>
      </c>
      <c r="D186" s="27" t="s">
        <v>56</v>
      </c>
      <c r="E186" s="1" t="s">
        <v>42</v>
      </c>
      <c r="F186" s="25"/>
      <c r="H186" s="1"/>
      <c r="I186" s="27" t="s">
        <v>74</v>
      </c>
      <c r="J186" s="27"/>
      <c r="K186" s="27"/>
      <c r="L186" s="27"/>
      <c r="M186" s="27"/>
      <c r="N186" s="27"/>
      <c r="O186" s="27"/>
      <c r="P186" s="27"/>
      <c r="Q186" s="1"/>
      <c r="R186" s="1"/>
      <c r="S186" s="1"/>
      <c r="T186" s="1"/>
      <c r="U186" s="1"/>
      <c r="W186" s="1"/>
      <c r="X186" s="1"/>
      <c r="Z186" s="2" t="str">
        <f t="shared" si="19"/>
        <v/>
      </c>
      <c r="AA186" s="2" t="str">
        <f t="shared" si="20"/>
        <v/>
      </c>
    </row>
    <row r="187" spans="1:27" x14ac:dyDescent="0.2">
      <c r="A187" s="8">
        <f t="shared" si="21"/>
        <v>184</v>
      </c>
      <c r="B187" s="26" t="s">
        <v>323</v>
      </c>
      <c r="C187" s="25"/>
      <c r="D187" s="27"/>
      <c r="E187" s="1"/>
      <c r="F187" s="25" t="s">
        <v>322</v>
      </c>
      <c r="G187" s="27" t="s">
        <v>57</v>
      </c>
      <c r="H187" s="2" t="s">
        <v>42</v>
      </c>
      <c r="I187" s="27" t="s">
        <v>74</v>
      </c>
      <c r="J187" s="27"/>
      <c r="K187" s="27"/>
      <c r="L187" s="27"/>
      <c r="M187" s="27"/>
      <c r="N187" s="27"/>
      <c r="O187" s="27"/>
      <c r="P187" s="27"/>
      <c r="Q187" s="1"/>
      <c r="R187" s="1"/>
      <c r="S187" s="1"/>
      <c r="T187" s="1"/>
      <c r="U187" s="1"/>
      <c r="W187" s="1"/>
      <c r="X187" s="1"/>
      <c r="Z187" s="2" t="str">
        <f t="shared" si="19"/>
        <v/>
      </c>
      <c r="AA187" s="2" t="str">
        <f t="shared" si="20"/>
        <v/>
      </c>
    </row>
    <row r="188" spans="1:27" x14ac:dyDescent="0.2">
      <c r="A188" s="8">
        <f t="shared" si="21"/>
        <v>185</v>
      </c>
      <c r="B188" s="26"/>
      <c r="C188" s="25"/>
      <c r="D188" s="27"/>
      <c r="E188" s="1"/>
      <c r="F188" s="25"/>
      <c r="I188" s="27" t="s">
        <v>74</v>
      </c>
      <c r="J188" s="27">
        <v>-2</v>
      </c>
      <c r="K188" s="27" t="str">
        <f>I189</f>
        <v>gym</v>
      </c>
      <c r="L188" s="27"/>
      <c r="M188" s="27"/>
      <c r="N188" s="27"/>
      <c r="O188" s="27"/>
      <c r="P188" s="27"/>
      <c r="Q188" s="1"/>
      <c r="R188" s="1"/>
      <c r="S188" s="1"/>
      <c r="T188" s="1"/>
      <c r="U188" s="1"/>
      <c r="W188" s="1"/>
      <c r="X188" s="1"/>
      <c r="Z188" s="2" t="str">
        <f t="shared" si="19"/>
        <v>//185</v>
      </c>
      <c r="AA188" s="2" t="str">
        <f t="shared" si="20"/>
        <v xml:space="preserve">//185 </v>
      </c>
    </row>
    <row r="189" spans="1:27" x14ac:dyDescent="0.2">
      <c r="A189" s="8">
        <f t="shared" si="21"/>
        <v>186</v>
      </c>
      <c r="B189" s="26" t="s">
        <v>324</v>
      </c>
      <c r="C189" s="25"/>
      <c r="D189" s="27" t="s">
        <v>49</v>
      </c>
      <c r="E189" s="1" t="s">
        <v>41</v>
      </c>
      <c r="F189" s="25"/>
      <c r="I189" s="27" t="s">
        <v>82</v>
      </c>
      <c r="J189" s="27"/>
      <c r="K189" s="27"/>
      <c r="L189" s="27"/>
      <c r="M189" s="27"/>
      <c r="N189" s="27"/>
      <c r="O189" s="27"/>
      <c r="P189" s="27"/>
      <c r="Q189" s="1"/>
      <c r="R189" s="1"/>
      <c r="S189" s="1"/>
      <c r="T189" s="1"/>
      <c r="U189" s="1"/>
      <c r="W189" s="1"/>
      <c r="X189" s="1"/>
      <c r="Z189" s="2" t="str">
        <f t="shared" si="19"/>
        <v/>
      </c>
      <c r="AA189" s="2" t="str">
        <f t="shared" si="20"/>
        <v/>
      </c>
    </row>
    <row r="190" spans="1:27" x14ac:dyDescent="0.2">
      <c r="A190" s="8">
        <f t="shared" si="21"/>
        <v>187</v>
      </c>
      <c r="B190" s="26" t="s">
        <v>325</v>
      </c>
      <c r="C190" s="25"/>
      <c r="D190" s="27" t="s">
        <v>49</v>
      </c>
      <c r="E190" s="1" t="s">
        <v>42</v>
      </c>
      <c r="F190" s="25"/>
      <c r="I190" s="27" t="s">
        <v>82</v>
      </c>
      <c r="J190" s="27"/>
      <c r="K190" s="27"/>
      <c r="L190" s="27"/>
      <c r="M190" s="27"/>
      <c r="N190" s="27"/>
      <c r="O190" s="27"/>
      <c r="P190" s="27"/>
      <c r="Q190" s="1"/>
      <c r="R190" s="1"/>
      <c r="S190" s="1"/>
      <c r="T190" s="1"/>
      <c r="U190" s="1"/>
      <c r="W190" s="1"/>
      <c r="X190" s="1"/>
      <c r="Z190" s="2" t="str">
        <f t="shared" si="19"/>
        <v/>
      </c>
      <c r="AA190" s="2" t="str">
        <f t="shared" si="20"/>
        <v/>
      </c>
    </row>
    <row r="191" spans="1:27" x14ac:dyDescent="0.2">
      <c r="A191" s="8">
        <f t="shared" si="21"/>
        <v>188</v>
      </c>
      <c r="B191" s="26" t="s">
        <v>326</v>
      </c>
      <c r="C191" s="25"/>
      <c r="D191" s="27" t="s">
        <v>49</v>
      </c>
      <c r="E191" s="1" t="s">
        <v>41</v>
      </c>
      <c r="F191" s="25"/>
      <c r="I191" s="27" t="s">
        <v>82</v>
      </c>
      <c r="J191" s="27"/>
      <c r="K191" s="27"/>
      <c r="L191" s="27"/>
      <c r="M191" s="27"/>
      <c r="N191" s="27"/>
      <c r="O191" s="27"/>
      <c r="P191" s="27"/>
      <c r="Q191" s="1"/>
      <c r="R191" s="1"/>
      <c r="S191" s="1"/>
      <c r="T191" s="1"/>
      <c r="U191" s="1"/>
      <c r="W191" s="1"/>
      <c r="X191" s="1"/>
      <c r="Z191" s="2" t="str">
        <f t="shared" si="19"/>
        <v/>
      </c>
      <c r="AA191" s="2" t="str">
        <f t="shared" si="20"/>
        <v/>
      </c>
    </row>
    <row r="192" spans="1:27" x14ac:dyDescent="0.2">
      <c r="A192" s="8">
        <f t="shared" si="21"/>
        <v>189</v>
      </c>
      <c r="B192" s="26" t="s">
        <v>328</v>
      </c>
      <c r="C192" s="25" t="s">
        <v>327</v>
      </c>
      <c r="D192" s="27" t="s">
        <v>49</v>
      </c>
      <c r="E192" s="1" t="s">
        <v>41</v>
      </c>
      <c r="F192" s="25"/>
      <c r="I192" s="27" t="s">
        <v>82</v>
      </c>
      <c r="J192" s="27"/>
      <c r="K192" s="27"/>
      <c r="L192" s="27"/>
      <c r="M192" s="27"/>
      <c r="N192" s="27"/>
      <c r="O192" s="27"/>
      <c r="P192" s="27"/>
      <c r="Q192" s="1"/>
      <c r="R192" s="1"/>
      <c r="S192" s="1"/>
      <c r="T192" s="1"/>
      <c r="U192" s="1"/>
      <c r="W192" s="1"/>
      <c r="X192" s="1"/>
      <c r="Z192" s="2" t="str">
        <f t="shared" si="19"/>
        <v/>
      </c>
      <c r="AA192" s="2" t="str">
        <f t="shared" si="20"/>
        <v/>
      </c>
    </row>
    <row r="193" spans="1:27" x14ac:dyDescent="0.2">
      <c r="A193" s="8">
        <f t="shared" si="21"/>
        <v>190</v>
      </c>
      <c r="B193" s="26"/>
      <c r="C193" s="25" t="s">
        <v>329</v>
      </c>
      <c r="D193" s="27" t="s">
        <v>49</v>
      </c>
      <c r="E193" s="1" t="s">
        <v>41</v>
      </c>
      <c r="F193" s="25"/>
      <c r="I193" s="27" t="s">
        <v>82</v>
      </c>
      <c r="J193" s="27">
        <v>-5</v>
      </c>
      <c r="K193" s="27"/>
      <c r="L193" s="27"/>
      <c r="M193" s="27"/>
      <c r="N193" s="27">
        <f>$A$194</f>
        <v>191</v>
      </c>
      <c r="O193" s="27">
        <f>$A$198</f>
        <v>195</v>
      </c>
      <c r="P193" s="27">
        <f>$A$201</f>
        <v>198</v>
      </c>
      <c r="Q193" s="1" t="s">
        <v>330</v>
      </c>
      <c r="R193" s="1" t="s">
        <v>331</v>
      </c>
      <c r="S193" s="1" t="s">
        <v>332</v>
      </c>
      <c r="T193" s="1"/>
      <c r="U193" s="1"/>
      <c r="W193" s="1"/>
      <c r="X193" s="1"/>
      <c r="Z193" s="2" t="str">
        <f t="shared" si="19"/>
        <v>//190</v>
      </c>
      <c r="AA193" s="2" t="str">
        <f t="shared" si="20"/>
        <v xml:space="preserve">//190 </v>
      </c>
    </row>
    <row r="194" spans="1:27" x14ac:dyDescent="0.2">
      <c r="A194" s="8">
        <f t="shared" si="21"/>
        <v>191</v>
      </c>
      <c r="B194" s="26" t="s">
        <v>333</v>
      </c>
      <c r="C194" s="25" t="s">
        <v>334</v>
      </c>
      <c r="D194" s="27" t="s">
        <v>49</v>
      </c>
      <c r="E194" s="1" t="s">
        <v>41</v>
      </c>
      <c r="F194" s="25"/>
      <c r="I194" s="27" t="s">
        <v>82</v>
      </c>
      <c r="J194" s="27"/>
      <c r="K194" s="27"/>
      <c r="L194" s="27"/>
      <c r="M194" s="27"/>
      <c r="N194" s="27"/>
      <c r="O194" s="27"/>
      <c r="P194" s="27"/>
      <c r="Q194" s="1"/>
      <c r="R194" s="1"/>
      <c r="S194" s="1"/>
      <c r="T194" s="1">
        <v>0</v>
      </c>
      <c r="U194" s="1"/>
      <c r="W194" s="1"/>
      <c r="X194" s="1"/>
      <c r="Z194" s="2" t="str">
        <f t="shared" si="19"/>
        <v/>
      </c>
      <c r="AA194" s="2" t="str">
        <f t="shared" si="20"/>
        <v/>
      </c>
    </row>
    <row r="195" spans="1:27" x14ac:dyDescent="0.2">
      <c r="A195" s="8">
        <f t="shared" si="21"/>
        <v>192</v>
      </c>
      <c r="B195" s="26" t="s">
        <v>335</v>
      </c>
      <c r="C195" s="25"/>
      <c r="D195" s="27" t="s">
        <v>49</v>
      </c>
      <c r="E195" s="1" t="s">
        <v>41</v>
      </c>
      <c r="F195" s="25"/>
      <c r="I195" s="27" t="s">
        <v>82</v>
      </c>
      <c r="J195" s="27"/>
      <c r="K195" s="27"/>
      <c r="L195" s="27"/>
      <c r="M195" s="27"/>
      <c r="N195" s="27"/>
      <c r="O195" s="27"/>
      <c r="P195" s="27"/>
      <c r="Q195" s="1"/>
      <c r="R195" s="1"/>
      <c r="S195" s="1"/>
      <c r="T195" s="1"/>
      <c r="U195" s="1"/>
      <c r="W195" s="1"/>
      <c r="X195" s="1"/>
      <c r="Z195" s="2" t="str">
        <f t="shared" si="19"/>
        <v/>
      </c>
      <c r="AA195" s="2" t="str">
        <f t="shared" si="20"/>
        <v/>
      </c>
    </row>
    <row r="196" spans="1:27" x14ac:dyDescent="0.2">
      <c r="A196" s="8">
        <f t="shared" si="21"/>
        <v>193</v>
      </c>
      <c r="B196" s="26" t="s">
        <v>195</v>
      </c>
      <c r="C196" s="25" t="s">
        <v>336</v>
      </c>
      <c r="D196" s="27" t="s">
        <v>49</v>
      </c>
      <c r="E196" s="1" t="s">
        <v>41</v>
      </c>
      <c r="F196" s="25"/>
      <c r="I196" s="27" t="s">
        <v>82</v>
      </c>
      <c r="J196" s="27"/>
      <c r="K196" s="27"/>
      <c r="L196" s="27"/>
      <c r="M196" s="27"/>
      <c r="N196" s="27"/>
      <c r="O196" s="27"/>
      <c r="P196" s="27"/>
      <c r="Q196" s="1"/>
      <c r="R196" s="1"/>
      <c r="S196" s="1"/>
      <c r="T196" s="1"/>
      <c r="U196" s="1"/>
      <c r="W196" s="1"/>
      <c r="X196" s="1"/>
      <c r="Z196" s="2" t="str">
        <f t="shared" si="19"/>
        <v/>
      </c>
      <c r="AA196" s="2" t="str">
        <f t="shared" si="20"/>
        <v/>
      </c>
    </row>
    <row r="197" spans="1:27" x14ac:dyDescent="0.2">
      <c r="A197" s="8">
        <f t="shared" si="21"/>
        <v>194</v>
      </c>
      <c r="B197" s="26" t="s">
        <v>195</v>
      </c>
      <c r="C197" s="25" t="s">
        <v>337</v>
      </c>
      <c r="D197" s="27" t="s">
        <v>49</v>
      </c>
      <c r="E197" s="1" t="s">
        <v>42</v>
      </c>
      <c r="F197" s="25"/>
      <c r="I197" s="27" t="s">
        <v>82</v>
      </c>
      <c r="J197" s="27">
        <f>$A$204</f>
        <v>201</v>
      </c>
      <c r="K197" s="27"/>
      <c r="L197" s="27"/>
      <c r="M197" s="27"/>
      <c r="N197" s="27"/>
      <c r="O197" s="27"/>
      <c r="P197" s="27"/>
      <c r="Q197" s="1"/>
      <c r="R197" s="1"/>
      <c r="S197" s="1"/>
      <c r="T197" s="1"/>
      <c r="U197" s="1"/>
      <c r="W197" s="1"/>
      <c r="X197" s="1"/>
      <c r="Z197" s="2" t="str">
        <f t="shared" si="19"/>
        <v/>
      </c>
      <c r="AA197" s="2" t="str">
        <f t="shared" si="20"/>
        <v/>
      </c>
    </row>
    <row r="198" spans="1:27" x14ac:dyDescent="0.2">
      <c r="A198" s="8">
        <f t="shared" si="21"/>
        <v>195</v>
      </c>
      <c r="B198" s="26" t="s">
        <v>339</v>
      </c>
      <c r="C198" s="25" t="s">
        <v>338</v>
      </c>
      <c r="D198" s="27" t="s">
        <v>49</v>
      </c>
      <c r="E198" s="1" t="s">
        <v>42</v>
      </c>
      <c r="F198" s="25"/>
      <c r="I198" s="27" t="s">
        <v>82</v>
      </c>
      <c r="J198" s="27"/>
      <c r="K198" s="27"/>
      <c r="L198" s="27"/>
      <c r="M198" s="27"/>
      <c r="N198" s="27"/>
      <c r="O198" s="27"/>
      <c r="P198" s="27"/>
      <c r="Q198" s="1"/>
      <c r="R198" s="1"/>
      <c r="S198" s="1"/>
      <c r="T198" s="1">
        <v>5</v>
      </c>
      <c r="U198" s="1"/>
      <c r="W198" s="1"/>
      <c r="X198" s="1"/>
      <c r="Z198" s="2" t="str">
        <f t="shared" si="19"/>
        <v>//195</v>
      </c>
      <c r="AA198" s="2" t="str">
        <f t="shared" si="20"/>
        <v xml:space="preserve">//195 </v>
      </c>
    </row>
    <row r="199" spans="1:27" x14ac:dyDescent="0.2">
      <c r="A199" s="8">
        <f t="shared" si="21"/>
        <v>196</v>
      </c>
      <c r="B199" s="26" t="s">
        <v>341</v>
      </c>
      <c r="C199" s="25" t="s">
        <v>340</v>
      </c>
      <c r="D199" s="27" t="s">
        <v>49</v>
      </c>
      <c r="E199" s="1" t="s">
        <v>41</v>
      </c>
      <c r="F199" s="25"/>
      <c r="I199" s="27" t="s">
        <v>82</v>
      </c>
      <c r="J199" s="27"/>
      <c r="K199" s="27"/>
      <c r="L199" s="27"/>
      <c r="M199" s="27"/>
      <c r="N199" s="27"/>
      <c r="O199" s="27"/>
      <c r="P199" s="27"/>
      <c r="Q199" s="1"/>
      <c r="R199" s="1"/>
      <c r="S199" s="1"/>
      <c r="T199" s="1"/>
      <c r="U199" s="1"/>
      <c r="W199" s="1"/>
      <c r="X199" s="1"/>
      <c r="Z199" s="2" t="str">
        <f t="shared" si="19"/>
        <v/>
      </c>
      <c r="AA199" s="2" t="str">
        <f t="shared" si="20"/>
        <v/>
      </c>
    </row>
    <row r="200" spans="1:27" x14ac:dyDescent="0.2">
      <c r="A200" s="8">
        <f t="shared" si="21"/>
        <v>197</v>
      </c>
      <c r="B200" s="26" t="s">
        <v>195</v>
      </c>
      <c r="C200" s="25" t="s">
        <v>342</v>
      </c>
      <c r="D200" s="27" t="s">
        <v>49</v>
      </c>
      <c r="E200" s="1" t="s">
        <v>41</v>
      </c>
      <c r="F200" s="25"/>
      <c r="I200" s="27" t="s">
        <v>82</v>
      </c>
      <c r="J200" s="27">
        <f>$A$204</f>
        <v>201</v>
      </c>
      <c r="K200" s="27"/>
      <c r="L200" s="27"/>
      <c r="M200" s="27"/>
      <c r="N200" s="27"/>
      <c r="O200" s="27"/>
      <c r="P200" s="27"/>
      <c r="Q200" s="1"/>
      <c r="R200" s="1"/>
      <c r="S200" s="1"/>
      <c r="T200" s="1"/>
      <c r="U200" s="1"/>
      <c r="W200" s="1"/>
      <c r="X200" s="1"/>
      <c r="Z200" s="2" t="str">
        <f t="shared" si="19"/>
        <v/>
      </c>
      <c r="AA200" s="2" t="str">
        <f t="shared" si="20"/>
        <v/>
      </c>
    </row>
    <row r="201" spans="1:27" x14ac:dyDescent="0.2">
      <c r="A201" s="8">
        <f t="shared" si="21"/>
        <v>198</v>
      </c>
      <c r="B201" s="26" t="s">
        <v>345</v>
      </c>
      <c r="C201" s="25" t="s">
        <v>343</v>
      </c>
      <c r="D201" s="27" t="s">
        <v>49</v>
      </c>
      <c r="E201" s="1" t="s">
        <v>41</v>
      </c>
      <c r="F201" s="25"/>
      <c r="I201" s="27" t="s">
        <v>82</v>
      </c>
      <c r="J201" s="27"/>
      <c r="K201" s="27"/>
      <c r="L201" s="27"/>
      <c r="M201" s="27"/>
      <c r="N201" s="27"/>
      <c r="O201" s="27"/>
      <c r="P201" s="27"/>
      <c r="Q201" s="1"/>
      <c r="R201" s="1"/>
      <c r="S201" s="1"/>
      <c r="T201" s="1">
        <v>-5</v>
      </c>
      <c r="U201" s="1"/>
      <c r="W201" s="1"/>
      <c r="X201" s="1"/>
      <c r="Z201" s="2" t="str">
        <f t="shared" si="19"/>
        <v/>
      </c>
      <c r="AA201" s="2" t="str">
        <f t="shared" si="20"/>
        <v/>
      </c>
    </row>
    <row r="202" spans="1:27" x14ac:dyDescent="0.2">
      <c r="A202" s="8">
        <f t="shared" si="21"/>
        <v>199</v>
      </c>
      <c r="B202" s="26" t="s">
        <v>347</v>
      </c>
      <c r="C202" s="25" t="s">
        <v>344</v>
      </c>
      <c r="D202" s="27" t="s">
        <v>49</v>
      </c>
      <c r="E202" s="1" t="s">
        <v>41</v>
      </c>
      <c r="F202" s="25"/>
      <c r="I202" s="27" t="s">
        <v>82</v>
      </c>
      <c r="J202" s="27"/>
      <c r="K202" s="27"/>
      <c r="L202" s="27"/>
      <c r="M202" s="27"/>
      <c r="N202" s="27"/>
      <c r="O202" s="27"/>
      <c r="P202" s="27"/>
      <c r="Q202" s="1"/>
      <c r="R202" s="1"/>
      <c r="S202" s="1"/>
      <c r="T202" s="1"/>
      <c r="U202" s="1"/>
      <c r="W202" s="1"/>
      <c r="X202" s="1"/>
      <c r="Z202" s="2" t="str">
        <f t="shared" si="19"/>
        <v/>
      </c>
      <c r="AA202" s="2" t="str">
        <f t="shared" si="20"/>
        <v/>
      </c>
    </row>
    <row r="203" spans="1:27" x14ac:dyDescent="0.2">
      <c r="A203" s="8">
        <f t="shared" si="21"/>
        <v>200</v>
      </c>
      <c r="B203" s="26" t="s">
        <v>346</v>
      </c>
      <c r="C203" s="25"/>
      <c r="D203" s="27" t="s">
        <v>49</v>
      </c>
      <c r="E203" s="1" t="s">
        <v>41</v>
      </c>
      <c r="F203" s="25"/>
      <c r="I203" s="27" t="s">
        <v>82</v>
      </c>
      <c r="J203" s="27">
        <f>$A$204</f>
        <v>201</v>
      </c>
      <c r="K203" s="27"/>
      <c r="L203" s="27"/>
      <c r="M203" s="27"/>
      <c r="N203" s="27"/>
      <c r="O203" s="27"/>
      <c r="P203" s="27"/>
      <c r="Q203" s="1"/>
      <c r="R203" s="1"/>
      <c r="S203" s="1"/>
      <c r="T203" s="1"/>
      <c r="U203" s="1"/>
      <c r="W203" s="1"/>
      <c r="X203" s="1"/>
      <c r="Z203" s="2" t="str">
        <f t="shared" si="19"/>
        <v>//200</v>
      </c>
      <c r="AA203" s="2" t="str">
        <f t="shared" si="20"/>
        <v xml:space="preserve">//200 </v>
      </c>
    </row>
    <row r="204" spans="1:27" x14ac:dyDescent="0.2">
      <c r="A204" s="8">
        <f t="shared" si="21"/>
        <v>201</v>
      </c>
      <c r="B204" s="25" t="s">
        <v>349</v>
      </c>
      <c r="C204" s="25" t="s">
        <v>348</v>
      </c>
      <c r="D204" s="27" t="s">
        <v>49</v>
      </c>
      <c r="E204" s="1" t="s">
        <v>41</v>
      </c>
      <c r="F204" s="25"/>
      <c r="I204" s="27" t="s">
        <v>82</v>
      </c>
      <c r="J204" s="27"/>
      <c r="K204" s="27"/>
      <c r="L204" s="27"/>
      <c r="M204" s="27"/>
      <c r="N204" s="27"/>
      <c r="O204" s="27"/>
      <c r="P204" s="27"/>
      <c r="Q204" s="1"/>
      <c r="R204" s="1"/>
      <c r="S204" s="1"/>
      <c r="T204" s="1"/>
      <c r="U204" s="1"/>
      <c r="W204" s="1"/>
      <c r="X204" s="1"/>
      <c r="Z204" s="2" t="str">
        <f t="shared" si="19"/>
        <v/>
      </c>
      <c r="AA204" s="2" t="str">
        <f t="shared" si="20"/>
        <v/>
      </c>
    </row>
    <row r="205" spans="1:27" x14ac:dyDescent="0.2">
      <c r="A205" s="8">
        <f t="shared" si="21"/>
        <v>202</v>
      </c>
      <c r="B205" s="26" t="s">
        <v>351</v>
      </c>
      <c r="C205" s="25" t="s">
        <v>350</v>
      </c>
      <c r="D205" s="27" t="s">
        <v>49</v>
      </c>
      <c r="E205" s="1" t="s">
        <v>42</v>
      </c>
      <c r="F205" s="25"/>
      <c r="I205" s="27" t="s">
        <v>82</v>
      </c>
      <c r="J205" s="27"/>
      <c r="K205" s="27"/>
      <c r="L205" s="27"/>
      <c r="M205" s="27"/>
      <c r="N205" s="27"/>
      <c r="O205" s="27"/>
      <c r="P205" s="27"/>
      <c r="Q205" s="1"/>
      <c r="R205" s="1"/>
      <c r="S205" s="1"/>
      <c r="T205" s="1"/>
      <c r="U205" s="1"/>
      <c r="W205" s="1"/>
      <c r="X205" s="1"/>
      <c r="Z205" s="2" t="str">
        <f t="shared" si="19"/>
        <v/>
      </c>
      <c r="AA205" s="2" t="str">
        <f t="shared" si="20"/>
        <v/>
      </c>
    </row>
    <row r="206" spans="1:27" x14ac:dyDescent="0.2">
      <c r="A206" s="8">
        <f t="shared" si="21"/>
        <v>203</v>
      </c>
      <c r="B206" s="26" t="s">
        <v>195</v>
      </c>
      <c r="C206" s="25" t="s">
        <v>352</v>
      </c>
      <c r="D206" s="27" t="s">
        <v>49</v>
      </c>
      <c r="E206" s="1" t="s">
        <v>41</v>
      </c>
      <c r="F206" s="25"/>
      <c r="I206" s="27" t="s">
        <v>82</v>
      </c>
      <c r="J206" s="27"/>
      <c r="K206" s="27"/>
      <c r="L206" s="27"/>
      <c r="M206" s="27"/>
      <c r="N206" s="27"/>
      <c r="O206" s="27"/>
      <c r="P206" s="27"/>
      <c r="Q206" s="1"/>
      <c r="R206" s="1"/>
      <c r="S206" s="1"/>
      <c r="T206" s="1"/>
      <c r="U206" s="1"/>
      <c r="W206" s="1"/>
      <c r="X206" s="1"/>
      <c r="Z206" s="2" t="str">
        <f t="shared" si="19"/>
        <v/>
      </c>
      <c r="AA206" s="2" t="str">
        <f t="shared" si="20"/>
        <v/>
      </c>
    </row>
    <row r="207" spans="1:27" x14ac:dyDescent="0.2">
      <c r="A207" s="8">
        <f t="shared" si="21"/>
        <v>204</v>
      </c>
      <c r="B207" s="26" t="s">
        <v>195</v>
      </c>
      <c r="C207" s="25" t="s">
        <v>353</v>
      </c>
      <c r="D207" s="27" t="s">
        <v>49</v>
      </c>
      <c r="E207" s="1" t="s">
        <v>41</v>
      </c>
      <c r="F207" s="25"/>
      <c r="I207" s="27" t="s">
        <v>82</v>
      </c>
      <c r="J207" s="27"/>
      <c r="K207" s="27"/>
      <c r="L207" s="27"/>
      <c r="M207" s="27"/>
      <c r="N207" s="27"/>
      <c r="O207" s="27"/>
      <c r="P207" s="27"/>
      <c r="Q207" s="1"/>
      <c r="R207" s="1"/>
      <c r="S207" s="1"/>
      <c r="T207" s="1"/>
      <c r="U207" s="1"/>
      <c r="W207" s="1"/>
      <c r="X207" s="1"/>
      <c r="Z207" s="2" t="str">
        <f t="shared" ref="Z207:Z239" si="22">IF(MOD(A207,5)=0, "//"&amp;A207, "")</f>
        <v/>
      </c>
      <c r="AA207" s="2" t="str">
        <f t="shared" ref="AA207:AA239" si="23">IF(Z207&lt;&gt;"",
Z207&amp;" "&amp;Y207,
IF(Y207&lt;&gt;"", "//"&amp;A207&amp; " " &amp;Y207, ""))</f>
        <v/>
      </c>
    </row>
    <row r="208" spans="1:27" x14ac:dyDescent="0.2">
      <c r="A208" s="8">
        <f t="shared" si="21"/>
        <v>205</v>
      </c>
      <c r="B208" s="26"/>
      <c r="C208" s="25"/>
      <c r="D208" s="27" t="s">
        <v>49</v>
      </c>
      <c r="E208" s="1" t="s">
        <v>41</v>
      </c>
      <c r="F208" s="25"/>
      <c r="I208" s="27" t="s">
        <v>82</v>
      </c>
      <c r="J208" s="27">
        <v>-4</v>
      </c>
      <c r="K208" s="27"/>
      <c r="L208" s="27">
        <f>$A$209</f>
        <v>206</v>
      </c>
      <c r="M208" s="27">
        <f>$A$214</f>
        <v>211</v>
      </c>
      <c r="N208" s="27"/>
      <c r="O208" s="27"/>
      <c r="P208" s="27"/>
      <c r="Q208" s="1"/>
      <c r="R208" s="1"/>
      <c r="S208" s="1"/>
      <c r="T208" s="1"/>
      <c r="U208" s="1"/>
      <c r="W208" s="1"/>
      <c r="X208" s="1"/>
      <c r="Z208" s="2" t="str">
        <f t="shared" si="22"/>
        <v>//205</v>
      </c>
      <c r="AA208" s="2" t="str">
        <f t="shared" si="23"/>
        <v xml:space="preserve">//205 </v>
      </c>
    </row>
    <row r="209" spans="1:27" x14ac:dyDescent="0.2">
      <c r="A209" s="8">
        <f t="shared" si="21"/>
        <v>206</v>
      </c>
      <c r="B209" s="26"/>
      <c r="C209" s="25"/>
      <c r="D209" s="27" t="s">
        <v>49</v>
      </c>
      <c r="E209" s="1" t="s">
        <v>41</v>
      </c>
      <c r="F209" s="25"/>
      <c r="I209" s="27" t="s">
        <v>82</v>
      </c>
      <c r="J209" s="27">
        <v>-5</v>
      </c>
      <c r="K209" s="27"/>
      <c r="L209" s="27"/>
      <c r="M209" s="27"/>
      <c r="N209" s="27">
        <f>$A$210</f>
        <v>207</v>
      </c>
      <c r="O209" s="27">
        <f>$A$211</f>
        <v>208</v>
      </c>
      <c r="P209" s="27">
        <f>$A$212</f>
        <v>209</v>
      </c>
      <c r="Q209" s="1" t="s">
        <v>354</v>
      </c>
      <c r="R209" s="1" t="s">
        <v>355</v>
      </c>
      <c r="S209" s="1" t="s">
        <v>356</v>
      </c>
      <c r="T209" s="1"/>
      <c r="U209" s="1"/>
      <c r="W209" s="1"/>
      <c r="X209" s="1"/>
      <c r="Z209" s="2" t="str">
        <f t="shared" si="22"/>
        <v/>
      </c>
      <c r="AA209" s="2" t="str">
        <f t="shared" si="23"/>
        <v/>
      </c>
    </row>
    <row r="210" spans="1:27" x14ac:dyDescent="0.2">
      <c r="A210" s="8">
        <f t="shared" si="21"/>
        <v>207</v>
      </c>
      <c r="B210" s="26" t="s">
        <v>195</v>
      </c>
      <c r="C210" s="25" t="s">
        <v>357</v>
      </c>
      <c r="D210" s="27" t="s">
        <v>49</v>
      </c>
      <c r="E210" s="1" t="s">
        <v>42</v>
      </c>
      <c r="F210" s="25"/>
      <c r="I210" s="27" t="s">
        <v>82</v>
      </c>
      <c r="J210" s="27">
        <f>$A$225</f>
        <v>222</v>
      </c>
      <c r="K210" s="27"/>
      <c r="L210" s="27"/>
      <c r="M210" s="27"/>
      <c r="N210" s="27"/>
      <c r="O210" s="27"/>
      <c r="P210" s="27"/>
      <c r="Q210" s="1"/>
      <c r="R210" s="1"/>
      <c r="S210" s="1"/>
      <c r="T210" s="1">
        <v>5</v>
      </c>
      <c r="U210" s="1"/>
      <c r="W210" s="1"/>
      <c r="X210" s="1"/>
      <c r="Z210" s="2" t="str">
        <f t="shared" si="22"/>
        <v/>
      </c>
      <c r="AA210" s="2" t="str">
        <f t="shared" si="23"/>
        <v/>
      </c>
    </row>
    <row r="211" spans="1:27" x14ac:dyDescent="0.2">
      <c r="A211" s="8">
        <f t="shared" si="21"/>
        <v>208</v>
      </c>
      <c r="B211" s="26" t="s">
        <v>195</v>
      </c>
      <c r="C211" s="25" t="s">
        <v>358</v>
      </c>
      <c r="D211" s="27" t="s">
        <v>49</v>
      </c>
      <c r="E211" s="1" t="s">
        <v>44</v>
      </c>
      <c r="F211" s="25"/>
      <c r="I211" s="27" t="s">
        <v>82</v>
      </c>
      <c r="J211" s="27">
        <f>$A$225</f>
        <v>222</v>
      </c>
      <c r="K211" s="27"/>
      <c r="L211" s="27"/>
      <c r="M211" s="27"/>
      <c r="N211" s="27"/>
      <c r="O211" s="27"/>
      <c r="P211" s="27"/>
      <c r="Q211" s="1"/>
      <c r="R211" s="1"/>
      <c r="S211" s="1"/>
      <c r="T211" s="1">
        <v>-5</v>
      </c>
      <c r="U211" s="1"/>
      <c r="W211" s="1"/>
      <c r="X211" s="1"/>
      <c r="Z211" s="2" t="str">
        <f t="shared" si="22"/>
        <v/>
      </c>
      <c r="AA211" s="2" t="str">
        <f t="shared" si="23"/>
        <v/>
      </c>
    </row>
    <row r="212" spans="1:27" x14ac:dyDescent="0.2">
      <c r="A212" s="8">
        <f t="shared" si="21"/>
        <v>209</v>
      </c>
      <c r="B212" s="26" t="s">
        <v>195</v>
      </c>
      <c r="C212" s="25" t="s">
        <v>359</v>
      </c>
      <c r="D212" s="27" t="s">
        <v>49</v>
      </c>
      <c r="E212" s="1" t="s">
        <v>42</v>
      </c>
      <c r="F212" s="25"/>
      <c r="I212" s="27" t="s">
        <v>82</v>
      </c>
      <c r="J212" s="27"/>
      <c r="K212" s="27"/>
      <c r="L212" s="27"/>
      <c r="M212" s="27"/>
      <c r="N212" s="27"/>
      <c r="O212" s="27"/>
      <c r="P212" s="27"/>
      <c r="Q212" s="1"/>
      <c r="R212" s="1"/>
      <c r="S212" s="1"/>
      <c r="T212" s="1">
        <v>0</v>
      </c>
      <c r="U212" s="1"/>
      <c r="W212" s="1"/>
      <c r="X212" s="1"/>
      <c r="Z212" s="2" t="str">
        <f t="shared" si="22"/>
        <v/>
      </c>
      <c r="AA212" s="2" t="str">
        <f t="shared" si="23"/>
        <v/>
      </c>
    </row>
    <row r="213" spans="1:27" x14ac:dyDescent="0.2">
      <c r="A213" s="8">
        <f t="shared" si="21"/>
        <v>210</v>
      </c>
      <c r="B213" s="26" t="s">
        <v>195</v>
      </c>
      <c r="C213" s="25" t="s">
        <v>360</v>
      </c>
      <c r="D213" s="27" t="s">
        <v>49</v>
      </c>
      <c r="E213" s="1" t="s">
        <v>41</v>
      </c>
      <c r="F213" s="25"/>
      <c r="I213" s="27" t="s">
        <v>82</v>
      </c>
      <c r="J213" s="27">
        <f>$A$225</f>
        <v>222</v>
      </c>
      <c r="K213" s="27"/>
      <c r="L213" s="27"/>
      <c r="M213" s="27"/>
      <c r="N213" s="27"/>
      <c r="O213" s="27"/>
      <c r="P213" s="27"/>
      <c r="Q213" s="1"/>
      <c r="R213" s="1"/>
      <c r="S213" s="1"/>
      <c r="T213" s="1"/>
      <c r="U213" s="1"/>
      <c r="W213" s="1"/>
      <c r="X213" s="1"/>
      <c r="Z213" s="2" t="str">
        <f t="shared" si="22"/>
        <v>//210</v>
      </c>
      <c r="AA213" s="2" t="str">
        <f t="shared" si="23"/>
        <v xml:space="preserve">//210 </v>
      </c>
    </row>
    <row r="214" spans="1:27" x14ac:dyDescent="0.2">
      <c r="A214" s="8">
        <f t="shared" si="21"/>
        <v>211</v>
      </c>
      <c r="B214" s="26"/>
      <c r="C214" s="25"/>
      <c r="D214" s="27" t="s">
        <v>49</v>
      </c>
      <c r="E214" s="1" t="s">
        <v>41</v>
      </c>
      <c r="F214" s="25"/>
      <c r="I214" s="27" t="s">
        <v>82</v>
      </c>
      <c r="J214" s="27">
        <v>-5</v>
      </c>
      <c r="K214" s="27"/>
      <c r="L214" s="27"/>
      <c r="M214" s="27"/>
      <c r="N214" s="27">
        <f>$A$215</f>
        <v>212</v>
      </c>
      <c r="O214" s="27">
        <f>$A$216</f>
        <v>213</v>
      </c>
      <c r="P214" s="27">
        <f>$A$223</f>
        <v>220</v>
      </c>
      <c r="Q214" s="1" t="s">
        <v>354</v>
      </c>
      <c r="R214" s="1" t="s">
        <v>361</v>
      </c>
      <c r="S214" s="1" t="s">
        <v>362</v>
      </c>
      <c r="T214" s="1"/>
      <c r="U214" s="1"/>
      <c r="W214" s="1"/>
      <c r="X214" s="1"/>
      <c r="Z214" s="2" t="str">
        <f t="shared" si="22"/>
        <v/>
      </c>
      <c r="AA214" s="2" t="str">
        <f t="shared" si="23"/>
        <v/>
      </c>
    </row>
    <row r="215" spans="1:27" x14ac:dyDescent="0.2">
      <c r="A215" s="8">
        <f t="shared" si="21"/>
        <v>212</v>
      </c>
      <c r="B215" s="26" t="s">
        <v>195</v>
      </c>
      <c r="C215" s="25" t="s">
        <v>363</v>
      </c>
      <c r="D215" s="27" t="s">
        <v>49</v>
      </c>
      <c r="E215" s="1" t="s">
        <v>42</v>
      </c>
      <c r="F215" s="25"/>
      <c r="I215" s="27" t="s">
        <v>82</v>
      </c>
      <c r="J215" s="27">
        <f>$A$225</f>
        <v>222</v>
      </c>
      <c r="K215" s="27"/>
      <c r="L215" s="27"/>
      <c r="M215" s="27"/>
      <c r="N215" s="27"/>
      <c r="O215" s="27"/>
      <c r="P215" s="27"/>
      <c r="Q215" s="1"/>
      <c r="R215" s="1"/>
      <c r="S215" s="1"/>
      <c r="T215" s="1">
        <v>0</v>
      </c>
      <c r="U215" s="1"/>
      <c r="W215" s="1"/>
      <c r="X215" s="1"/>
      <c r="Z215" s="2" t="str">
        <f t="shared" si="22"/>
        <v/>
      </c>
      <c r="AA215" s="2" t="str">
        <f t="shared" si="23"/>
        <v/>
      </c>
    </row>
    <row r="216" spans="1:27" x14ac:dyDescent="0.2">
      <c r="A216" s="8">
        <f t="shared" si="21"/>
        <v>213</v>
      </c>
      <c r="B216" s="26" t="s">
        <v>364</v>
      </c>
      <c r="C216" s="25"/>
      <c r="D216" s="27" t="s">
        <v>49</v>
      </c>
      <c r="E216" s="1" t="s">
        <v>41</v>
      </c>
      <c r="F216" s="25"/>
      <c r="I216" s="27" t="s">
        <v>82</v>
      </c>
      <c r="J216" s="27"/>
      <c r="K216" s="27"/>
      <c r="L216" s="27"/>
      <c r="M216" s="27"/>
      <c r="N216" s="27"/>
      <c r="O216" s="27"/>
      <c r="P216" s="27"/>
      <c r="Q216" s="1"/>
      <c r="R216" s="1"/>
      <c r="S216" s="1"/>
      <c r="T216" s="1">
        <v>5</v>
      </c>
      <c r="U216" s="1"/>
      <c r="W216" s="1"/>
      <c r="X216" s="1"/>
      <c r="Z216" s="2" t="str">
        <f t="shared" si="22"/>
        <v/>
      </c>
      <c r="AA216" s="2" t="str">
        <f t="shared" si="23"/>
        <v/>
      </c>
    </row>
    <row r="217" spans="1:27" x14ac:dyDescent="0.2">
      <c r="A217" s="8">
        <f t="shared" si="21"/>
        <v>214</v>
      </c>
      <c r="B217" s="26" t="s">
        <v>365</v>
      </c>
      <c r="C217" s="25"/>
      <c r="D217" s="27" t="s">
        <v>49</v>
      </c>
      <c r="E217" s="1" t="s">
        <v>41</v>
      </c>
      <c r="F217" s="25"/>
      <c r="I217" s="27" t="s">
        <v>82</v>
      </c>
      <c r="J217" s="27"/>
      <c r="K217" s="27"/>
      <c r="L217" s="27"/>
      <c r="M217" s="27"/>
      <c r="N217" s="27"/>
      <c r="O217" s="27"/>
      <c r="P217" s="27"/>
      <c r="Q217" s="1"/>
      <c r="R217" s="1"/>
      <c r="S217" s="1"/>
      <c r="T217" s="1"/>
      <c r="U217" s="1"/>
      <c r="W217" s="1"/>
      <c r="X217" s="1"/>
      <c r="Z217" s="2" t="str">
        <f t="shared" si="22"/>
        <v/>
      </c>
      <c r="AA217" s="2" t="str">
        <f t="shared" si="23"/>
        <v/>
      </c>
    </row>
    <row r="218" spans="1:27" x14ac:dyDescent="0.2">
      <c r="A218" s="8">
        <f t="shared" si="21"/>
        <v>215</v>
      </c>
      <c r="B218" s="26" t="s">
        <v>195</v>
      </c>
      <c r="C218" s="25" t="s">
        <v>366</v>
      </c>
      <c r="D218" s="27" t="s">
        <v>49</v>
      </c>
      <c r="E218" s="1" t="s">
        <v>41</v>
      </c>
      <c r="F218" s="25"/>
      <c r="I218" s="27" t="s">
        <v>82</v>
      </c>
      <c r="J218" s="27"/>
      <c r="K218" s="27"/>
      <c r="L218" s="27"/>
      <c r="M218" s="27"/>
      <c r="N218" s="27"/>
      <c r="O218" s="27"/>
      <c r="P218" s="27"/>
      <c r="Q218" s="1"/>
      <c r="R218" s="1"/>
      <c r="S218" s="1"/>
      <c r="T218" s="1"/>
      <c r="U218" s="1"/>
      <c r="W218" s="1"/>
      <c r="X218" s="1"/>
      <c r="Z218" s="2" t="str">
        <f t="shared" si="22"/>
        <v>//215</v>
      </c>
      <c r="AA218" s="2" t="str">
        <f t="shared" si="23"/>
        <v xml:space="preserve">//215 </v>
      </c>
    </row>
    <row r="219" spans="1:27" x14ac:dyDescent="0.2">
      <c r="A219" s="8">
        <f t="shared" si="21"/>
        <v>216</v>
      </c>
      <c r="B219" s="26" t="s">
        <v>368</v>
      </c>
      <c r="C219" s="25" t="s">
        <v>367</v>
      </c>
      <c r="D219" s="27" t="s">
        <v>49</v>
      </c>
      <c r="E219" s="1" t="s">
        <v>41</v>
      </c>
      <c r="F219" s="25"/>
      <c r="I219" s="27" t="s">
        <v>82</v>
      </c>
      <c r="J219" s="27"/>
      <c r="K219" s="27"/>
      <c r="L219" s="27"/>
      <c r="M219" s="27"/>
      <c r="N219" s="27"/>
      <c r="O219" s="27"/>
      <c r="P219" s="27"/>
      <c r="Q219" s="1"/>
      <c r="R219" s="1"/>
      <c r="S219" s="1"/>
      <c r="T219" s="1"/>
      <c r="U219" s="1"/>
      <c r="W219" s="1"/>
      <c r="X219" s="1"/>
      <c r="Z219" s="2" t="str">
        <f t="shared" si="22"/>
        <v/>
      </c>
      <c r="AA219" s="2" t="str">
        <f t="shared" si="23"/>
        <v/>
      </c>
    </row>
    <row r="220" spans="1:27" x14ac:dyDescent="0.2">
      <c r="A220" s="8">
        <f t="shared" si="21"/>
        <v>217</v>
      </c>
      <c r="B220" s="26" t="s">
        <v>369</v>
      </c>
      <c r="C220" s="25" t="s">
        <v>370</v>
      </c>
      <c r="D220" s="27" t="s">
        <v>49</v>
      </c>
      <c r="E220" s="1" t="s">
        <v>41</v>
      </c>
      <c r="F220" s="25"/>
      <c r="I220" s="27" t="s">
        <v>82</v>
      </c>
      <c r="J220" s="27"/>
      <c r="K220" s="27"/>
      <c r="L220" s="27"/>
      <c r="M220" s="27"/>
      <c r="N220" s="27"/>
      <c r="O220" s="27"/>
      <c r="P220" s="27"/>
      <c r="Q220" s="1"/>
      <c r="R220" s="1"/>
      <c r="S220" s="1"/>
      <c r="T220" s="1"/>
      <c r="U220" s="1"/>
      <c r="W220" s="1"/>
      <c r="X220" s="1"/>
      <c r="Z220" s="2" t="str">
        <f t="shared" si="22"/>
        <v/>
      </c>
      <c r="AA220" s="2" t="str">
        <f t="shared" si="23"/>
        <v/>
      </c>
    </row>
    <row r="221" spans="1:27" x14ac:dyDescent="0.2">
      <c r="A221" s="8">
        <f t="shared" si="21"/>
        <v>218</v>
      </c>
      <c r="B221" s="26" t="s">
        <v>195</v>
      </c>
      <c r="C221" s="25" t="s">
        <v>371</v>
      </c>
      <c r="D221" s="27" t="s">
        <v>49</v>
      </c>
      <c r="E221" s="1" t="s">
        <v>42</v>
      </c>
      <c r="F221" s="25"/>
      <c r="I221" s="27" t="s">
        <v>82</v>
      </c>
      <c r="J221" s="27"/>
      <c r="K221" s="27"/>
      <c r="L221" s="27"/>
      <c r="M221" s="27"/>
      <c r="N221" s="27"/>
      <c r="O221" s="27"/>
      <c r="P221" s="27"/>
      <c r="Q221" s="1"/>
      <c r="R221" s="1"/>
      <c r="S221" s="1"/>
      <c r="T221" s="1"/>
      <c r="U221" s="1"/>
      <c r="W221" s="1"/>
      <c r="X221" s="1"/>
      <c r="Z221" s="2" t="str">
        <f t="shared" si="22"/>
        <v/>
      </c>
      <c r="AA221" s="2" t="str">
        <f t="shared" si="23"/>
        <v/>
      </c>
    </row>
    <row r="222" spans="1:27" x14ac:dyDescent="0.2">
      <c r="A222" s="8">
        <f t="shared" si="21"/>
        <v>219</v>
      </c>
      <c r="B222" s="26" t="s">
        <v>195</v>
      </c>
      <c r="C222" s="25" t="s">
        <v>135</v>
      </c>
      <c r="D222" s="27" t="s">
        <v>49</v>
      </c>
      <c r="E222" s="1" t="s">
        <v>41</v>
      </c>
      <c r="F222" s="25"/>
      <c r="I222" s="27" t="s">
        <v>82</v>
      </c>
      <c r="J222" s="27">
        <f>$A$225</f>
        <v>222</v>
      </c>
      <c r="K222" s="27"/>
      <c r="L222" s="27"/>
      <c r="M222" s="27"/>
      <c r="N222" s="27"/>
      <c r="O222" s="27"/>
      <c r="P222" s="27"/>
      <c r="Q222" s="1"/>
      <c r="R222" s="1"/>
      <c r="S222" s="1"/>
      <c r="T222" s="1"/>
      <c r="U222" s="1"/>
      <c r="W222" s="1"/>
      <c r="X222" s="1"/>
      <c r="Z222" s="2" t="str">
        <f t="shared" si="22"/>
        <v/>
      </c>
      <c r="AA222" s="2" t="str">
        <f t="shared" si="23"/>
        <v/>
      </c>
    </row>
    <row r="223" spans="1:27" x14ac:dyDescent="0.2">
      <c r="A223" s="8">
        <f t="shared" si="21"/>
        <v>220</v>
      </c>
      <c r="B223" s="26" t="s">
        <v>195</v>
      </c>
      <c r="C223" s="25" t="s">
        <v>372</v>
      </c>
      <c r="D223" s="27" t="s">
        <v>49</v>
      </c>
      <c r="E223" s="1" t="s">
        <v>42</v>
      </c>
      <c r="F223" s="25"/>
      <c r="I223" s="27" t="s">
        <v>82</v>
      </c>
      <c r="J223" s="27"/>
      <c r="K223" s="27"/>
      <c r="L223" s="27"/>
      <c r="M223" s="27"/>
      <c r="N223" s="27"/>
      <c r="O223" s="27"/>
      <c r="P223" s="27"/>
      <c r="Q223" s="1"/>
      <c r="R223" s="1"/>
      <c r="S223" s="1"/>
      <c r="T223" s="1">
        <v>0</v>
      </c>
      <c r="U223" s="1"/>
      <c r="W223" s="1"/>
      <c r="X223" s="1"/>
      <c r="Z223" s="2" t="str">
        <f t="shared" si="22"/>
        <v>//220</v>
      </c>
      <c r="AA223" s="2" t="str">
        <f t="shared" si="23"/>
        <v xml:space="preserve">//220 </v>
      </c>
    </row>
    <row r="224" spans="1:27" x14ac:dyDescent="0.2">
      <c r="A224" s="8">
        <f t="shared" si="21"/>
        <v>221</v>
      </c>
      <c r="B224" s="26" t="s">
        <v>195</v>
      </c>
      <c r="C224" s="25" t="s">
        <v>373</v>
      </c>
      <c r="D224" s="27" t="s">
        <v>49</v>
      </c>
      <c r="E224" s="1" t="s">
        <v>41</v>
      </c>
      <c r="F224" s="25"/>
      <c r="I224" s="27" t="s">
        <v>82</v>
      </c>
      <c r="J224" s="27">
        <f>$A$225</f>
        <v>222</v>
      </c>
      <c r="K224" s="27"/>
      <c r="L224" s="27"/>
      <c r="M224" s="27"/>
      <c r="N224" s="27"/>
      <c r="O224" s="27"/>
      <c r="P224" s="27"/>
      <c r="Q224" s="1"/>
      <c r="R224" s="1"/>
      <c r="S224" s="1"/>
      <c r="T224" s="1"/>
      <c r="U224" s="1"/>
      <c r="W224" s="1"/>
      <c r="X224" s="1"/>
      <c r="Z224" s="2" t="str">
        <f t="shared" si="22"/>
        <v/>
      </c>
      <c r="AA224" s="2" t="str">
        <f t="shared" si="23"/>
        <v/>
      </c>
    </row>
    <row r="225" spans="1:27" x14ac:dyDescent="0.2">
      <c r="A225" s="8">
        <f t="shared" si="21"/>
        <v>222</v>
      </c>
      <c r="B225" s="26" t="s">
        <v>195</v>
      </c>
      <c r="C225" s="25" t="s">
        <v>374</v>
      </c>
      <c r="D225" s="27" t="s">
        <v>49</v>
      </c>
      <c r="E225" s="1" t="s">
        <v>41</v>
      </c>
      <c r="F225" s="25"/>
      <c r="I225" s="27" t="s">
        <v>82</v>
      </c>
      <c r="J225" s="27"/>
      <c r="K225" s="27"/>
      <c r="L225" s="27"/>
      <c r="M225" s="27"/>
      <c r="N225" s="27"/>
      <c r="O225" s="27"/>
      <c r="P225" s="27"/>
      <c r="Q225" s="1"/>
      <c r="R225" s="1"/>
      <c r="S225" s="1"/>
      <c r="T225" s="1"/>
      <c r="U225" s="1"/>
      <c r="W225" s="1"/>
      <c r="X225" s="1"/>
      <c r="Z225" s="2" t="str">
        <f t="shared" si="22"/>
        <v/>
      </c>
      <c r="AA225" s="2" t="str">
        <f t="shared" si="23"/>
        <v/>
      </c>
    </row>
    <row r="226" spans="1:27" x14ac:dyDescent="0.2">
      <c r="A226" s="8">
        <f t="shared" si="21"/>
        <v>223</v>
      </c>
      <c r="B226" s="26" t="s">
        <v>376</v>
      </c>
      <c r="C226" s="25" t="s">
        <v>1045</v>
      </c>
      <c r="D226" s="27" t="s">
        <v>49</v>
      </c>
      <c r="E226" s="1" t="s">
        <v>41</v>
      </c>
      <c r="F226" s="25"/>
      <c r="I226" s="27" t="s">
        <v>82</v>
      </c>
      <c r="J226" s="27"/>
      <c r="K226" s="27"/>
      <c r="L226" s="27"/>
      <c r="M226" s="27"/>
      <c r="N226" s="27"/>
      <c r="O226" s="27"/>
      <c r="P226" s="27"/>
      <c r="Q226" s="1"/>
      <c r="R226" s="1"/>
      <c r="S226" s="1"/>
      <c r="T226" s="1"/>
      <c r="U226" s="1"/>
      <c r="W226" s="1"/>
      <c r="X226" s="1"/>
      <c r="Z226" s="2" t="str">
        <f t="shared" si="22"/>
        <v/>
      </c>
      <c r="AA226" s="2" t="str">
        <f t="shared" si="23"/>
        <v/>
      </c>
    </row>
    <row r="227" spans="1:27" x14ac:dyDescent="0.2">
      <c r="A227" s="8">
        <f t="shared" si="21"/>
        <v>224</v>
      </c>
      <c r="B227" s="26" t="s">
        <v>375</v>
      </c>
      <c r="C227" s="25"/>
      <c r="D227" s="27" t="s">
        <v>49</v>
      </c>
      <c r="E227" s="1" t="s">
        <v>41</v>
      </c>
      <c r="F227" s="25"/>
      <c r="I227" s="27" t="s">
        <v>82</v>
      </c>
      <c r="J227" s="27"/>
      <c r="K227" s="27"/>
      <c r="L227" s="27"/>
      <c r="M227" s="27"/>
      <c r="N227" s="27"/>
      <c r="O227" s="27"/>
      <c r="P227" s="27"/>
      <c r="Q227" s="1"/>
      <c r="R227" s="1"/>
      <c r="S227" s="1"/>
      <c r="T227" s="1"/>
      <c r="U227" s="1"/>
      <c r="W227" s="1"/>
      <c r="X227" s="1"/>
      <c r="Z227" s="2" t="str">
        <f t="shared" si="22"/>
        <v/>
      </c>
      <c r="AA227" s="2" t="str">
        <f t="shared" si="23"/>
        <v/>
      </c>
    </row>
    <row r="228" spans="1:27" x14ac:dyDescent="0.2">
      <c r="A228" s="8">
        <f t="shared" si="21"/>
        <v>225</v>
      </c>
      <c r="B228" s="26" t="s">
        <v>378</v>
      </c>
      <c r="C228" s="25" t="s">
        <v>377</v>
      </c>
      <c r="D228" s="27" t="s">
        <v>49</v>
      </c>
      <c r="E228" s="1" t="s">
        <v>41</v>
      </c>
      <c r="F228" s="25"/>
      <c r="I228" s="27" t="s">
        <v>82</v>
      </c>
      <c r="J228" s="27"/>
      <c r="K228" s="27"/>
      <c r="L228" s="27"/>
      <c r="M228" s="27"/>
      <c r="N228" s="27"/>
      <c r="O228" s="27"/>
      <c r="P228" s="27"/>
      <c r="Q228" s="1"/>
      <c r="R228" s="1"/>
      <c r="S228" s="1"/>
      <c r="T228" s="1"/>
      <c r="U228" s="1"/>
      <c r="W228" s="1"/>
      <c r="X228" s="1"/>
      <c r="Z228" s="2" t="str">
        <f t="shared" si="22"/>
        <v>//225</v>
      </c>
      <c r="AA228" s="2" t="str">
        <f t="shared" si="23"/>
        <v xml:space="preserve">//225 </v>
      </c>
    </row>
    <row r="229" spans="1:27" x14ac:dyDescent="0.2">
      <c r="A229" s="8">
        <f t="shared" si="21"/>
        <v>226</v>
      </c>
      <c r="B229" s="26" t="s">
        <v>380</v>
      </c>
      <c r="C229" s="25" t="s">
        <v>379</v>
      </c>
      <c r="D229" s="27" t="s">
        <v>49</v>
      </c>
      <c r="E229" s="1" t="s">
        <v>41</v>
      </c>
      <c r="F229" s="25"/>
      <c r="I229" s="27" t="s">
        <v>82</v>
      </c>
      <c r="J229" s="27"/>
      <c r="K229" s="27"/>
      <c r="L229" s="27"/>
      <c r="M229" s="27"/>
      <c r="N229" s="27"/>
      <c r="O229" s="27"/>
      <c r="P229" s="27"/>
      <c r="Q229" s="1"/>
      <c r="R229" s="1"/>
      <c r="S229" s="1"/>
      <c r="T229" s="1"/>
      <c r="U229" s="1"/>
      <c r="W229" s="1"/>
      <c r="X229" s="1"/>
      <c r="Z229" s="2" t="str">
        <f t="shared" si="22"/>
        <v/>
      </c>
      <c r="AA229" s="2" t="str">
        <f t="shared" si="23"/>
        <v/>
      </c>
    </row>
    <row r="230" spans="1:27" x14ac:dyDescent="0.2">
      <c r="A230" s="8">
        <f t="shared" si="21"/>
        <v>227</v>
      </c>
      <c r="B230" s="26" t="s">
        <v>382</v>
      </c>
      <c r="C230" s="25" t="s">
        <v>381</v>
      </c>
      <c r="D230" s="27" t="s">
        <v>49</v>
      </c>
      <c r="E230" s="1" t="s">
        <v>41</v>
      </c>
      <c r="F230" s="25"/>
      <c r="I230" s="27" t="s">
        <v>82</v>
      </c>
      <c r="J230" s="27"/>
      <c r="K230" s="27"/>
      <c r="L230" s="27"/>
      <c r="M230" s="27"/>
      <c r="N230" s="27"/>
      <c r="O230" s="27"/>
      <c r="P230" s="27"/>
      <c r="Q230" s="1"/>
      <c r="R230" s="1"/>
      <c r="S230" s="1"/>
      <c r="T230" s="1"/>
      <c r="U230" s="1"/>
      <c r="W230" s="1"/>
      <c r="X230" s="1"/>
      <c r="Z230" s="2" t="str">
        <f t="shared" si="22"/>
        <v/>
      </c>
      <c r="AA230" s="2" t="str">
        <f t="shared" si="23"/>
        <v/>
      </c>
    </row>
    <row r="231" spans="1:27" x14ac:dyDescent="0.2">
      <c r="A231" s="8">
        <f t="shared" si="21"/>
        <v>228</v>
      </c>
      <c r="B231" s="26" t="s">
        <v>195</v>
      </c>
      <c r="C231" s="25" t="s">
        <v>383</v>
      </c>
      <c r="D231" s="27" t="s">
        <v>49</v>
      </c>
      <c r="E231" s="1" t="s">
        <v>41</v>
      </c>
      <c r="F231" s="25"/>
      <c r="I231" s="27" t="s">
        <v>82</v>
      </c>
      <c r="J231" s="27"/>
      <c r="K231" s="27"/>
      <c r="L231" s="27"/>
      <c r="M231" s="27"/>
      <c r="N231" s="27"/>
      <c r="O231" s="27"/>
      <c r="P231" s="27"/>
      <c r="Q231" s="1"/>
      <c r="R231" s="1"/>
      <c r="S231" s="1"/>
      <c r="T231" s="1"/>
      <c r="U231" s="1"/>
      <c r="W231" s="1"/>
      <c r="X231" s="1"/>
      <c r="Z231" s="2" t="str">
        <f t="shared" si="22"/>
        <v/>
      </c>
      <c r="AA231" s="2" t="str">
        <f t="shared" si="23"/>
        <v/>
      </c>
    </row>
    <row r="232" spans="1:27" x14ac:dyDescent="0.2">
      <c r="A232" s="8">
        <f t="shared" si="21"/>
        <v>229</v>
      </c>
      <c r="B232" s="26" t="s">
        <v>385</v>
      </c>
      <c r="C232" s="25" t="s">
        <v>384</v>
      </c>
      <c r="D232" s="27" t="s">
        <v>49</v>
      </c>
      <c r="E232" s="1" t="s">
        <v>41</v>
      </c>
      <c r="F232" s="25"/>
      <c r="I232" s="27" t="s">
        <v>82</v>
      </c>
      <c r="J232" s="27"/>
      <c r="K232" s="27"/>
      <c r="L232" s="27"/>
      <c r="M232" s="27"/>
      <c r="N232" s="27"/>
      <c r="O232" s="27"/>
      <c r="P232" s="27"/>
      <c r="Q232" s="1"/>
      <c r="R232" s="1"/>
      <c r="S232" s="1"/>
      <c r="T232" s="1"/>
      <c r="U232" s="1"/>
      <c r="W232" s="1"/>
      <c r="X232" s="1"/>
      <c r="Z232" s="2" t="str">
        <f t="shared" si="22"/>
        <v/>
      </c>
      <c r="AA232" s="2" t="str">
        <f t="shared" si="23"/>
        <v/>
      </c>
    </row>
    <row r="233" spans="1:27" x14ac:dyDescent="0.2">
      <c r="A233" s="8">
        <f t="shared" ref="A233:A296" si="24">1+A232</f>
        <v>230</v>
      </c>
      <c r="B233" s="26" t="s">
        <v>387</v>
      </c>
      <c r="C233" s="25" t="s">
        <v>386</v>
      </c>
      <c r="D233" s="27" t="s">
        <v>49</v>
      </c>
      <c r="E233" s="1" t="s">
        <v>41</v>
      </c>
      <c r="F233" s="25"/>
      <c r="I233" s="27" t="s">
        <v>82</v>
      </c>
      <c r="J233" s="27"/>
      <c r="K233" s="27"/>
      <c r="L233" s="27"/>
      <c r="M233" s="27"/>
      <c r="N233" s="27"/>
      <c r="O233" s="27"/>
      <c r="P233" s="27"/>
      <c r="Q233" s="1"/>
      <c r="R233" s="1"/>
      <c r="S233" s="1"/>
      <c r="T233" s="1"/>
      <c r="U233" s="1"/>
      <c r="W233" s="1"/>
      <c r="X233" s="1"/>
      <c r="Z233" s="2" t="str">
        <f t="shared" si="22"/>
        <v>//230</v>
      </c>
      <c r="AA233" s="2" t="str">
        <f t="shared" si="23"/>
        <v xml:space="preserve">//230 </v>
      </c>
    </row>
    <row r="234" spans="1:27" x14ac:dyDescent="0.2">
      <c r="A234" s="8">
        <f t="shared" si="24"/>
        <v>231</v>
      </c>
      <c r="B234" s="26"/>
      <c r="C234" s="25"/>
      <c r="D234" s="27"/>
      <c r="E234" s="1"/>
      <c r="F234" s="25"/>
      <c r="I234" s="27" t="s">
        <v>82</v>
      </c>
      <c r="J234" s="27">
        <v>-2</v>
      </c>
      <c r="K234" s="27" t="str">
        <f>I235</f>
        <v>hall1</v>
      </c>
      <c r="L234" s="27"/>
      <c r="M234" s="27"/>
      <c r="N234" s="27"/>
      <c r="O234" s="27"/>
      <c r="P234" s="27"/>
      <c r="Q234" s="1"/>
      <c r="R234" s="1"/>
      <c r="S234" s="1"/>
      <c r="T234" s="1"/>
      <c r="U234" s="1"/>
      <c r="W234" s="1"/>
      <c r="X234" s="1"/>
      <c r="Z234" s="2" t="str">
        <f t="shared" si="22"/>
        <v/>
      </c>
      <c r="AA234" s="2" t="str">
        <f t="shared" si="23"/>
        <v/>
      </c>
    </row>
    <row r="235" spans="1:27" x14ac:dyDescent="0.2">
      <c r="A235" s="8">
        <f t="shared" si="24"/>
        <v>232</v>
      </c>
      <c r="B235" s="26" t="s">
        <v>388</v>
      </c>
      <c r="C235" s="25"/>
      <c r="D235" s="27" t="s">
        <v>51</v>
      </c>
      <c r="E235" s="1" t="s">
        <v>41</v>
      </c>
      <c r="F235" s="25"/>
      <c r="I235" s="27" t="s">
        <v>72</v>
      </c>
      <c r="J235" s="27"/>
      <c r="K235" s="27"/>
      <c r="L235" s="27"/>
      <c r="M235" s="27"/>
      <c r="N235" s="27"/>
      <c r="O235" s="27"/>
      <c r="P235" s="27"/>
      <c r="Q235" s="1"/>
      <c r="R235" s="1"/>
      <c r="S235" s="1"/>
      <c r="T235" s="1"/>
      <c r="U235" s="1"/>
      <c r="W235" s="1"/>
      <c r="X235" s="1"/>
      <c r="Z235" s="2" t="str">
        <f t="shared" si="22"/>
        <v/>
      </c>
      <c r="AA235" s="2" t="str">
        <f t="shared" si="23"/>
        <v/>
      </c>
    </row>
    <row r="236" spans="1:27" x14ac:dyDescent="0.2">
      <c r="A236" s="8">
        <f t="shared" si="24"/>
        <v>233</v>
      </c>
      <c r="B236" s="26"/>
      <c r="C236" s="25" t="s">
        <v>389</v>
      </c>
      <c r="D236" s="27" t="s">
        <v>51</v>
      </c>
      <c r="E236" s="1" t="s">
        <v>41</v>
      </c>
      <c r="F236" s="25"/>
      <c r="I236" s="27" t="s">
        <v>72</v>
      </c>
      <c r="J236" s="27">
        <v>-5</v>
      </c>
      <c r="K236" s="27"/>
      <c r="L236" s="27"/>
      <c r="M236" s="27"/>
      <c r="N236" s="27">
        <f>$A$237</f>
        <v>234</v>
      </c>
      <c r="O236" s="27">
        <f>$A$251</f>
        <v>248</v>
      </c>
      <c r="P236" s="27"/>
      <c r="Q236" s="1" t="s">
        <v>390</v>
      </c>
      <c r="R236" s="1" t="s">
        <v>391</v>
      </c>
      <c r="S236" s="1"/>
      <c r="T236" s="1"/>
      <c r="U236" s="1"/>
      <c r="W236" s="1"/>
      <c r="X236" s="1"/>
      <c r="Z236" s="2" t="str">
        <f t="shared" si="22"/>
        <v/>
      </c>
      <c r="AA236" s="2" t="str">
        <f t="shared" si="23"/>
        <v/>
      </c>
    </row>
    <row r="237" spans="1:27" x14ac:dyDescent="0.2">
      <c r="A237" s="8">
        <f t="shared" si="24"/>
        <v>234</v>
      </c>
      <c r="B237" s="26" t="s">
        <v>392</v>
      </c>
      <c r="C237" s="25"/>
      <c r="D237" s="27" t="s">
        <v>51</v>
      </c>
      <c r="E237" s="1" t="s">
        <v>41</v>
      </c>
      <c r="F237" s="25"/>
      <c r="I237" s="27" t="s">
        <v>72</v>
      </c>
      <c r="J237" s="27"/>
      <c r="K237" s="27"/>
      <c r="L237" s="27"/>
      <c r="M237" s="27"/>
      <c r="N237" s="27"/>
      <c r="O237" s="27"/>
      <c r="P237" s="27"/>
      <c r="Q237" s="1"/>
      <c r="R237" s="1"/>
      <c r="S237" s="1"/>
      <c r="T237" s="1">
        <v>5</v>
      </c>
      <c r="U237" s="1"/>
      <c r="W237" s="1"/>
      <c r="X237" s="1"/>
      <c r="Z237" s="2" t="str">
        <f t="shared" si="22"/>
        <v/>
      </c>
      <c r="AA237" s="2" t="str">
        <f t="shared" si="23"/>
        <v/>
      </c>
    </row>
    <row r="238" spans="1:27" x14ac:dyDescent="0.2">
      <c r="A238" s="8">
        <f t="shared" si="24"/>
        <v>235</v>
      </c>
      <c r="B238" s="26" t="s">
        <v>195</v>
      </c>
      <c r="C238" s="25" t="s">
        <v>393</v>
      </c>
      <c r="D238" s="27" t="s">
        <v>51</v>
      </c>
      <c r="E238" s="1" t="s">
        <v>46</v>
      </c>
      <c r="F238" s="25"/>
      <c r="I238" s="27" t="s">
        <v>72</v>
      </c>
      <c r="J238" s="27"/>
      <c r="K238" s="27"/>
      <c r="L238" s="27"/>
      <c r="M238" s="27"/>
      <c r="N238" s="27"/>
      <c r="O238" s="27"/>
      <c r="P238" s="27"/>
      <c r="Q238" s="1"/>
      <c r="R238" s="1"/>
      <c r="S238" s="1"/>
      <c r="T238" s="1"/>
      <c r="U238" s="1"/>
      <c r="W238" s="1"/>
      <c r="X238" s="1"/>
      <c r="Z238" s="2" t="str">
        <f t="shared" si="22"/>
        <v>//235</v>
      </c>
      <c r="AA238" s="2" t="str">
        <f t="shared" si="23"/>
        <v xml:space="preserve">//235 </v>
      </c>
    </row>
    <row r="239" spans="1:27" x14ac:dyDescent="0.2">
      <c r="A239" s="8">
        <f t="shared" si="24"/>
        <v>236</v>
      </c>
      <c r="B239" s="26" t="s">
        <v>395</v>
      </c>
      <c r="C239" s="25" t="s">
        <v>394</v>
      </c>
      <c r="D239" s="27" t="s">
        <v>51</v>
      </c>
      <c r="E239" s="1" t="s">
        <v>42</v>
      </c>
      <c r="F239" s="25"/>
      <c r="I239" s="27" t="s">
        <v>72</v>
      </c>
      <c r="J239" s="27"/>
      <c r="K239" s="27"/>
      <c r="L239" s="27"/>
      <c r="M239" s="27"/>
      <c r="N239" s="27"/>
      <c r="O239" s="27"/>
      <c r="P239" s="27"/>
      <c r="Q239" s="1"/>
      <c r="R239" s="1"/>
      <c r="S239" s="1"/>
      <c r="T239" s="1"/>
      <c r="U239" s="1"/>
      <c r="W239" s="1"/>
      <c r="X239" s="1"/>
      <c r="Z239" s="2" t="str">
        <f t="shared" si="22"/>
        <v/>
      </c>
      <c r="AA239" s="2" t="str">
        <f t="shared" si="23"/>
        <v/>
      </c>
    </row>
    <row r="240" spans="1:27" x14ac:dyDescent="0.2">
      <c r="A240" s="8">
        <f t="shared" si="24"/>
        <v>237</v>
      </c>
      <c r="B240" s="26" t="s">
        <v>195</v>
      </c>
      <c r="C240" s="25" t="s">
        <v>396</v>
      </c>
      <c r="D240" s="27" t="s">
        <v>51</v>
      </c>
      <c r="E240" s="1" t="s">
        <v>41</v>
      </c>
      <c r="F240" s="25"/>
      <c r="I240" s="27" t="s">
        <v>72</v>
      </c>
      <c r="J240" s="27"/>
      <c r="K240" s="27"/>
      <c r="L240" s="27"/>
      <c r="M240" s="27"/>
      <c r="N240" s="27"/>
      <c r="O240" s="27"/>
      <c r="P240" s="27"/>
      <c r="Q240" s="1"/>
      <c r="R240" s="1"/>
      <c r="S240" s="1"/>
      <c r="T240" s="1"/>
      <c r="U240" s="1"/>
      <c r="W240" s="1"/>
      <c r="X240" s="1"/>
      <c r="Z240" s="2" t="str">
        <f t="shared" ref="Z240:Z303" si="25">IF(MOD(A240,5)=0, "//"&amp;A240, "")</f>
        <v/>
      </c>
      <c r="AA240" s="2" t="str">
        <f t="shared" ref="AA240:AA303" si="26">IF(Z240&lt;&gt;"",
Z240&amp;" "&amp;Y240,
IF(Y240&lt;&gt;"", "//"&amp;A240&amp; " " &amp;Y240, ""))</f>
        <v/>
      </c>
    </row>
    <row r="241" spans="1:27" x14ac:dyDescent="0.2">
      <c r="A241" s="8">
        <f t="shared" si="24"/>
        <v>238</v>
      </c>
      <c r="B241" s="26" t="s">
        <v>398</v>
      </c>
      <c r="C241" s="25" t="s">
        <v>397</v>
      </c>
      <c r="D241" s="27" t="s">
        <v>51</v>
      </c>
      <c r="E241" s="1" t="s">
        <v>41</v>
      </c>
      <c r="F241" s="25"/>
      <c r="I241" s="27" t="s">
        <v>72</v>
      </c>
      <c r="J241" s="27"/>
      <c r="K241" s="27"/>
      <c r="L241" s="27"/>
      <c r="M241" s="27"/>
      <c r="N241" s="27"/>
      <c r="O241" s="27"/>
      <c r="P241" s="27"/>
      <c r="Q241" s="1"/>
      <c r="R241" s="1"/>
      <c r="S241" s="1"/>
      <c r="T241" s="1"/>
      <c r="U241" s="1"/>
      <c r="W241" s="1"/>
      <c r="X241" s="1"/>
      <c r="Z241" s="2" t="str">
        <f t="shared" si="25"/>
        <v/>
      </c>
      <c r="AA241" s="2" t="str">
        <f t="shared" si="26"/>
        <v/>
      </c>
    </row>
    <row r="242" spans="1:27" x14ac:dyDescent="0.2">
      <c r="A242" s="8">
        <f t="shared" si="24"/>
        <v>239</v>
      </c>
      <c r="B242" s="26" t="s">
        <v>399</v>
      </c>
      <c r="C242" s="25"/>
      <c r="D242" s="27" t="s">
        <v>51</v>
      </c>
      <c r="E242" s="1" t="s">
        <v>41</v>
      </c>
      <c r="F242" s="25"/>
      <c r="I242" s="27" t="s">
        <v>72</v>
      </c>
      <c r="J242" s="27"/>
      <c r="K242" s="27"/>
      <c r="L242" s="27"/>
      <c r="M242" s="27"/>
      <c r="N242" s="27"/>
      <c r="O242" s="27"/>
      <c r="P242" s="27"/>
      <c r="Q242" s="1"/>
      <c r="R242" s="1"/>
      <c r="S242" s="1"/>
      <c r="T242" s="1"/>
      <c r="U242" s="1"/>
      <c r="W242" s="1"/>
      <c r="X242" s="1"/>
      <c r="Z242" s="2" t="str">
        <f t="shared" si="25"/>
        <v/>
      </c>
      <c r="AA242" s="2" t="str">
        <f t="shared" si="26"/>
        <v/>
      </c>
    </row>
    <row r="243" spans="1:27" x14ac:dyDescent="0.2">
      <c r="A243" s="8">
        <f t="shared" si="24"/>
        <v>240</v>
      </c>
      <c r="B243" s="26" t="s">
        <v>195</v>
      </c>
      <c r="C243" s="25" t="s">
        <v>400</v>
      </c>
      <c r="D243" s="27" t="s">
        <v>51</v>
      </c>
      <c r="E243" s="1" t="s">
        <v>44</v>
      </c>
      <c r="F243" s="25"/>
      <c r="I243" s="27" t="s">
        <v>72</v>
      </c>
      <c r="J243" s="27"/>
      <c r="K243" s="27"/>
      <c r="L243" s="27"/>
      <c r="M243" s="27"/>
      <c r="N243" s="27"/>
      <c r="O243" s="27"/>
      <c r="P243" s="27"/>
      <c r="Q243" s="1"/>
      <c r="R243" s="1"/>
      <c r="S243" s="1"/>
      <c r="T243" s="1"/>
      <c r="U243" s="1"/>
      <c r="W243" s="1"/>
      <c r="X243" s="1"/>
      <c r="Z243" s="2" t="str">
        <f t="shared" si="25"/>
        <v>//240</v>
      </c>
      <c r="AA243" s="2" t="str">
        <f t="shared" si="26"/>
        <v xml:space="preserve">//240 </v>
      </c>
    </row>
    <row r="244" spans="1:27" x14ac:dyDescent="0.2">
      <c r="A244" s="8">
        <f t="shared" si="24"/>
        <v>241</v>
      </c>
      <c r="B244" s="26" t="s">
        <v>195</v>
      </c>
      <c r="C244" s="25" t="s">
        <v>401</v>
      </c>
      <c r="D244" s="27" t="s">
        <v>51</v>
      </c>
      <c r="E244" s="1" t="s">
        <v>44</v>
      </c>
      <c r="F244" s="25"/>
      <c r="I244" s="27" t="s">
        <v>72</v>
      </c>
      <c r="J244" s="27"/>
      <c r="K244" s="27"/>
      <c r="L244" s="27"/>
      <c r="M244" s="27"/>
      <c r="N244" s="27"/>
      <c r="O244" s="27"/>
      <c r="P244" s="27"/>
      <c r="Q244" s="1"/>
      <c r="R244" s="1"/>
      <c r="S244" s="1"/>
      <c r="T244" s="1"/>
      <c r="U244" s="1"/>
      <c r="W244" s="1"/>
      <c r="X244" s="1"/>
      <c r="Z244" s="2" t="str">
        <f t="shared" si="25"/>
        <v/>
      </c>
      <c r="AA244" s="2" t="str">
        <f t="shared" si="26"/>
        <v/>
      </c>
    </row>
    <row r="245" spans="1:27" x14ac:dyDescent="0.2">
      <c r="A245" s="8">
        <f t="shared" si="24"/>
        <v>242</v>
      </c>
      <c r="B245" s="26" t="s">
        <v>402</v>
      </c>
      <c r="C245" s="25" t="s">
        <v>403</v>
      </c>
      <c r="D245" s="27" t="s">
        <v>51</v>
      </c>
      <c r="E245" s="1" t="s">
        <v>44</v>
      </c>
      <c r="F245" s="25"/>
      <c r="I245" s="27" t="s">
        <v>72</v>
      </c>
      <c r="J245" s="27"/>
      <c r="K245" s="27"/>
      <c r="L245" s="27"/>
      <c r="M245" s="27"/>
      <c r="N245" s="27"/>
      <c r="O245" s="27"/>
      <c r="P245" s="27"/>
      <c r="Q245" s="1"/>
      <c r="R245" s="1"/>
      <c r="S245" s="1"/>
      <c r="T245" s="1"/>
      <c r="U245" s="1"/>
      <c r="W245" s="1"/>
      <c r="X245" s="1"/>
      <c r="Z245" s="2" t="str">
        <f t="shared" si="25"/>
        <v/>
      </c>
      <c r="AA245" s="2" t="str">
        <f t="shared" si="26"/>
        <v/>
      </c>
    </row>
    <row r="246" spans="1:27" x14ac:dyDescent="0.2">
      <c r="A246" s="8">
        <f t="shared" si="24"/>
        <v>243</v>
      </c>
      <c r="B246" s="26" t="s">
        <v>404</v>
      </c>
      <c r="C246" s="25"/>
      <c r="D246" s="27" t="s">
        <v>51</v>
      </c>
      <c r="E246" s="1" t="s">
        <v>41</v>
      </c>
      <c r="F246" s="25"/>
      <c r="I246" s="27" t="s">
        <v>72</v>
      </c>
      <c r="J246" s="27"/>
      <c r="K246" s="27"/>
      <c r="L246" s="27"/>
      <c r="M246" s="27"/>
      <c r="N246" s="27"/>
      <c r="O246" s="27"/>
      <c r="P246" s="27"/>
      <c r="Q246" s="1"/>
      <c r="R246" s="1"/>
      <c r="S246" s="1"/>
      <c r="T246" s="1"/>
      <c r="U246" s="1"/>
      <c r="W246" s="1"/>
      <c r="X246" s="1"/>
      <c r="Z246" s="2" t="str">
        <f t="shared" si="25"/>
        <v/>
      </c>
      <c r="AA246" s="2" t="str">
        <f t="shared" si="26"/>
        <v/>
      </c>
    </row>
    <row r="247" spans="1:27" x14ac:dyDescent="0.2">
      <c r="A247" s="8">
        <f t="shared" si="24"/>
        <v>244</v>
      </c>
      <c r="B247" s="26" t="s">
        <v>195</v>
      </c>
      <c r="C247" s="25" t="s">
        <v>405</v>
      </c>
      <c r="D247" s="27" t="s">
        <v>51</v>
      </c>
      <c r="E247" s="1" t="s">
        <v>42</v>
      </c>
      <c r="F247" s="25"/>
      <c r="I247" s="27" t="s">
        <v>72</v>
      </c>
      <c r="J247" s="27"/>
      <c r="K247" s="27"/>
      <c r="L247" s="27"/>
      <c r="M247" s="27"/>
      <c r="N247" s="27"/>
      <c r="O247" s="27"/>
      <c r="P247" s="27"/>
      <c r="Q247" s="1"/>
      <c r="R247" s="1"/>
      <c r="S247" s="1"/>
      <c r="T247" s="1"/>
      <c r="U247" s="1"/>
      <c r="W247" s="1"/>
      <c r="X247" s="1"/>
      <c r="Z247" s="2" t="str">
        <f t="shared" si="25"/>
        <v/>
      </c>
      <c r="AA247" s="2" t="str">
        <f t="shared" si="26"/>
        <v/>
      </c>
    </row>
    <row r="248" spans="1:27" x14ac:dyDescent="0.2">
      <c r="A248" s="8">
        <f t="shared" si="24"/>
        <v>245</v>
      </c>
      <c r="B248" s="26" t="s">
        <v>195</v>
      </c>
      <c r="C248" s="25" t="s">
        <v>406</v>
      </c>
      <c r="D248" s="27" t="s">
        <v>51</v>
      </c>
      <c r="E248" s="1" t="s">
        <v>44</v>
      </c>
      <c r="F248" s="25"/>
      <c r="I248" s="27" t="s">
        <v>72</v>
      </c>
      <c r="J248" s="27"/>
      <c r="K248" s="27"/>
      <c r="L248" s="27"/>
      <c r="M248" s="27"/>
      <c r="N248" s="27"/>
      <c r="O248" s="27"/>
      <c r="P248" s="27"/>
      <c r="Q248" s="1"/>
      <c r="R248" s="1"/>
      <c r="S248" s="1"/>
      <c r="T248" s="1"/>
      <c r="U248" s="1"/>
      <c r="W248" s="1"/>
      <c r="X248" s="1"/>
      <c r="Z248" s="2" t="str">
        <f t="shared" si="25"/>
        <v>//245</v>
      </c>
      <c r="AA248" s="2" t="str">
        <f t="shared" si="26"/>
        <v xml:space="preserve">//245 </v>
      </c>
    </row>
    <row r="249" spans="1:27" x14ac:dyDescent="0.2">
      <c r="A249" s="8">
        <f t="shared" si="24"/>
        <v>246</v>
      </c>
      <c r="B249" s="26" t="s">
        <v>195</v>
      </c>
      <c r="C249" s="25" t="s">
        <v>407</v>
      </c>
      <c r="D249" s="27" t="s">
        <v>51</v>
      </c>
      <c r="E249" s="1" t="s">
        <v>41</v>
      </c>
      <c r="F249" s="25"/>
      <c r="I249" s="27" t="s">
        <v>72</v>
      </c>
      <c r="J249" s="27"/>
      <c r="K249" s="27"/>
      <c r="L249" s="27"/>
      <c r="M249" s="27"/>
      <c r="N249" s="27"/>
      <c r="O249" s="27"/>
      <c r="P249" s="27"/>
      <c r="Q249" s="1"/>
      <c r="R249" s="1"/>
      <c r="S249" s="1"/>
      <c r="T249" s="1"/>
      <c r="U249" s="1"/>
      <c r="W249" s="1"/>
      <c r="X249" s="1"/>
      <c r="Z249" s="2" t="str">
        <f t="shared" si="25"/>
        <v/>
      </c>
      <c r="AA249" s="2" t="str">
        <f t="shared" si="26"/>
        <v/>
      </c>
    </row>
    <row r="250" spans="1:27" x14ac:dyDescent="0.2">
      <c r="A250" s="8">
        <f t="shared" si="24"/>
        <v>247</v>
      </c>
      <c r="B250" s="26" t="s">
        <v>409</v>
      </c>
      <c r="C250" s="25" t="s">
        <v>408</v>
      </c>
      <c r="D250" s="27" t="s">
        <v>51</v>
      </c>
      <c r="E250" s="1" t="s">
        <v>41</v>
      </c>
      <c r="F250" s="25"/>
      <c r="I250" s="27" t="s">
        <v>72</v>
      </c>
      <c r="J250" s="27">
        <f>$A$264</f>
        <v>261</v>
      </c>
      <c r="K250" s="27"/>
      <c r="L250" s="27"/>
      <c r="M250" s="27"/>
      <c r="N250" s="27"/>
      <c r="O250" s="27"/>
      <c r="P250" s="27"/>
      <c r="Q250" s="1"/>
      <c r="R250" s="1"/>
      <c r="S250" s="1"/>
      <c r="T250" s="1"/>
      <c r="U250" s="1"/>
      <c r="W250" s="1"/>
      <c r="X250" s="1"/>
      <c r="Z250" s="2" t="str">
        <f t="shared" si="25"/>
        <v/>
      </c>
      <c r="AA250" s="2" t="str">
        <f t="shared" si="26"/>
        <v/>
      </c>
    </row>
    <row r="251" spans="1:27" x14ac:dyDescent="0.2">
      <c r="A251" s="8">
        <f t="shared" si="24"/>
        <v>248</v>
      </c>
      <c r="B251" s="26" t="s">
        <v>410</v>
      </c>
      <c r="C251" s="25"/>
      <c r="D251" s="27" t="s">
        <v>51</v>
      </c>
      <c r="E251" s="1" t="s">
        <v>41</v>
      </c>
      <c r="F251" s="25"/>
      <c r="I251" s="27" t="s">
        <v>72</v>
      </c>
      <c r="J251" s="27"/>
      <c r="K251" s="27"/>
      <c r="L251" s="27"/>
      <c r="M251" s="27"/>
      <c r="N251" s="27"/>
      <c r="O251" s="27"/>
      <c r="P251" s="27"/>
      <c r="Q251" s="1"/>
      <c r="R251" s="1"/>
      <c r="S251" s="1"/>
      <c r="T251" s="1">
        <v>-5</v>
      </c>
      <c r="U251" s="1"/>
      <c r="W251" s="1"/>
      <c r="X251" s="1"/>
      <c r="Z251" s="2" t="str">
        <f t="shared" si="25"/>
        <v/>
      </c>
      <c r="AA251" s="2" t="str">
        <f t="shared" si="26"/>
        <v/>
      </c>
    </row>
    <row r="252" spans="1:27" x14ac:dyDescent="0.2">
      <c r="A252" s="8">
        <f t="shared" si="24"/>
        <v>249</v>
      </c>
      <c r="B252" s="26" t="s">
        <v>195</v>
      </c>
      <c r="C252" s="25" t="s">
        <v>411</v>
      </c>
      <c r="D252" s="27" t="s">
        <v>51</v>
      </c>
      <c r="E252" s="1" t="s">
        <v>44</v>
      </c>
      <c r="F252" s="25"/>
      <c r="I252" s="27" t="s">
        <v>72</v>
      </c>
      <c r="J252" s="27"/>
      <c r="K252" s="27"/>
      <c r="L252" s="27"/>
      <c r="M252" s="27"/>
      <c r="N252" s="27"/>
      <c r="O252" s="27"/>
      <c r="P252" s="27"/>
      <c r="Q252" s="1"/>
      <c r="R252" s="1"/>
      <c r="S252" s="1"/>
      <c r="T252" s="1"/>
      <c r="U252" s="1"/>
      <c r="W252" s="1"/>
      <c r="X252" s="1"/>
      <c r="Z252" s="2" t="str">
        <f t="shared" si="25"/>
        <v/>
      </c>
      <c r="AA252" s="2" t="str">
        <f t="shared" si="26"/>
        <v/>
      </c>
    </row>
    <row r="253" spans="1:27" x14ac:dyDescent="0.2">
      <c r="A253" s="8">
        <f t="shared" si="24"/>
        <v>250</v>
      </c>
      <c r="B253" s="26" t="s">
        <v>195</v>
      </c>
      <c r="C253" s="25" t="s">
        <v>412</v>
      </c>
      <c r="D253" s="27" t="s">
        <v>51</v>
      </c>
      <c r="E253" s="1" t="s">
        <v>44</v>
      </c>
      <c r="F253" s="25"/>
      <c r="I253" s="27" t="s">
        <v>72</v>
      </c>
      <c r="J253" s="27"/>
      <c r="K253" s="27"/>
      <c r="L253" s="27"/>
      <c r="M253" s="27"/>
      <c r="N253" s="27"/>
      <c r="O253" s="27"/>
      <c r="P253" s="27"/>
      <c r="Q253" s="1"/>
      <c r="R253" s="1"/>
      <c r="S253" s="1"/>
      <c r="T253" s="1"/>
      <c r="U253" s="1"/>
      <c r="W253" s="1"/>
      <c r="X253" s="1"/>
      <c r="Z253" s="2" t="str">
        <f t="shared" si="25"/>
        <v>//250</v>
      </c>
      <c r="AA253" s="2" t="str">
        <f t="shared" si="26"/>
        <v xml:space="preserve">//250 </v>
      </c>
    </row>
    <row r="254" spans="1:27" x14ac:dyDescent="0.2">
      <c r="A254" s="8">
        <f t="shared" si="24"/>
        <v>251</v>
      </c>
      <c r="B254" s="26" t="s">
        <v>195</v>
      </c>
      <c r="C254" s="25" t="s">
        <v>413</v>
      </c>
      <c r="D254" s="27" t="s">
        <v>51</v>
      </c>
      <c r="E254" s="1" t="s">
        <v>44</v>
      </c>
      <c r="F254" s="25"/>
      <c r="I254" s="27" t="s">
        <v>72</v>
      </c>
      <c r="J254" s="27"/>
      <c r="K254" s="27"/>
      <c r="L254" s="27"/>
      <c r="M254" s="27"/>
      <c r="N254" s="27"/>
      <c r="O254" s="27"/>
      <c r="P254" s="27"/>
      <c r="Q254" s="1"/>
      <c r="R254" s="1"/>
      <c r="S254" s="1"/>
      <c r="T254" s="1"/>
      <c r="U254" s="1"/>
      <c r="W254" s="1"/>
      <c r="X254" s="1"/>
      <c r="Z254" s="2" t="str">
        <f t="shared" si="25"/>
        <v/>
      </c>
      <c r="AA254" s="2" t="str">
        <f t="shared" si="26"/>
        <v/>
      </c>
    </row>
    <row r="255" spans="1:27" x14ac:dyDescent="0.2">
      <c r="A255" s="8">
        <f t="shared" si="24"/>
        <v>252</v>
      </c>
      <c r="B255" s="26" t="s">
        <v>414</v>
      </c>
      <c r="C255" s="25" t="s">
        <v>1046</v>
      </c>
      <c r="D255" s="27" t="s">
        <v>51</v>
      </c>
      <c r="E255" s="1" t="s">
        <v>44</v>
      </c>
      <c r="F255" s="25"/>
      <c r="I255" s="27" t="s">
        <v>72</v>
      </c>
      <c r="J255" s="27"/>
      <c r="K255" s="27"/>
      <c r="L255" s="27"/>
      <c r="M255" s="27"/>
      <c r="N255" s="27"/>
      <c r="O255" s="27"/>
      <c r="P255" s="27"/>
      <c r="Q255" s="1"/>
      <c r="R255" s="1"/>
      <c r="S255" s="1"/>
      <c r="T255" s="1"/>
      <c r="U255" s="1"/>
      <c r="W255" s="1"/>
      <c r="X255" s="1"/>
      <c r="Z255" s="2" t="str">
        <f t="shared" si="25"/>
        <v/>
      </c>
      <c r="AA255" s="2" t="str">
        <f t="shared" si="26"/>
        <v/>
      </c>
    </row>
    <row r="256" spans="1:27" x14ac:dyDescent="0.2">
      <c r="A256" s="8">
        <f t="shared" si="24"/>
        <v>253</v>
      </c>
      <c r="B256" s="26" t="s">
        <v>416</v>
      </c>
      <c r="C256" s="25" t="s">
        <v>415</v>
      </c>
      <c r="D256" s="27" t="s">
        <v>51</v>
      </c>
      <c r="E256" s="1" t="s">
        <v>45</v>
      </c>
      <c r="F256" s="25"/>
      <c r="I256" s="27" t="s">
        <v>72</v>
      </c>
      <c r="J256" s="27"/>
      <c r="K256" s="27"/>
      <c r="L256" s="27"/>
      <c r="M256" s="27"/>
      <c r="N256" s="27"/>
      <c r="O256" s="27"/>
      <c r="P256" s="27"/>
      <c r="Q256" s="1"/>
      <c r="R256" s="1"/>
      <c r="S256" s="1"/>
      <c r="T256" s="1"/>
      <c r="U256" s="1"/>
      <c r="W256" s="1"/>
      <c r="X256" s="1"/>
      <c r="Z256" s="2" t="str">
        <f t="shared" si="25"/>
        <v/>
      </c>
      <c r="AA256" s="2" t="str">
        <f t="shared" si="26"/>
        <v/>
      </c>
    </row>
    <row r="257" spans="1:27" x14ac:dyDescent="0.2">
      <c r="A257" s="8">
        <f t="shared" si="24"/>
        <v>254</v>
      </c>
      <c r="B257" s="26" t="s">
        <v>417</v>
      </c>
      <c r="C257" s="25"/>
      <c r="D257" s="27" t="s">
        <v>51</v>
      </c>
      <c r="E257" s="1" t="s">
        <v>44</v>
      </c>
      <c r="F257" s="25"/>
      <c r="I257" s="27" t="s">
        <v>72</v>
      </c>
      <c r="J257" s="27"/>
      <c r="K257" s="27"/>
      <c r="L257" s="27"/>
      <c r="M257" s="27"/>
      <c r="N257" s="27"/>
      <c r="O257" s="27"/>
      <c r="P257" s="27"/>
      <c r="Q257" s="1"/>
      <c r="R257" s="1"/>
      <c r="S257" s="1"/>
      <c r="T257" s="1"/>
      <c r="U257" s="1"/>
      <c r="W257" s="1"/>
      <c r="X257" s="1"/>
      <c r="Z257" s="2" t="str">
        <f t="shared" si="25"/>
        <v/>
      </c>
      <c r="AA257" s="2" t="str">
        <f t="shared" si="26"/>
        <v/>
      </c>
    </row>
    <row r="258" spans="1:27" x14ac:dyDescent="0.2">
      <c r="A258" s="8">
        <f t="shared" si="24"/>
        <v>255</v>
      </c>
      <c r="B258" s="26" t="s">
        <v>418</v>
      </c>
      <c r="C258" s="25"/>
      <c r="D258" s="27" t="s">
        <v>51</v>
      </c>
      <c r="E258" s="1" t="s">
        <v>44</v>
      </c>
      <c r="F258" s="25"/>
      <c r="I258" s="27" t="s">
        <v>72</v>
      </c>
      <c r="J258" s="27"/>
      <c r="K258" s="27"/>
      <c r="L258" s="27"/>
      <c r="M258" s="27"/>
      <c r="N258" s="27"/>
      <c r="O258" s="27"/>
      <c r="P258" s="27"/>
      <c r="Q258" s="1"/>
      <c r="R258" s="1"/>
      <c r="S258" s="1"/>
      <c r="T258" s="1"/>
      <c r="U258" s="1"/>
      <c r="W258" s="1"/>
      <c r="X258" s="1"/>
      <c r="Z258" s="2" t="str">
        <f t="shared" si="25"/>
        <v>//255</v>
      </c>
      <c r="AA258" s="2" t="str">
        <f t="shared" si="26"/>
        <v xml:space="preserve">//255 </v>
      </c>
    </row>
    <row r="259" spans="1:27" x14ac:dyDescent="0.2">
      <c r="A259" s="8">
        <f t="shared" si="24"/>
        <v>256</v>
      </c>
      <c r="B259" s="26" t="s">
        <v>419</v>
      </c>
      <c r="C259" s="25"/>
      <c r="D259" s="27" t="s">
        <v>51</v>
      </c>
      <c r="E259" s="1" t="s">
        <v>41</v>
      </c>
      <c r="F259" s="25"/>
      <c r="I259" s="27" t="s">
        <v>72</v>
      </c>
      <c r="J259" s="27"/>
      <c r="K259" s="27"/>
      <c r="L259" s="27"/>
      <c r="M259" s="27"/>
      <c r="N259" s="27"/>
      <c r="O259" s="27"/>
      <c r="P259" s="27"/>
      <c r="Q259" s="1"/>
      <c r="R259" s="1"/>
      <c r="S259" s="1"/>
      <c r="T259" s="1"/>
      <c r="U259" s="1"/>
      <c r="W259" s="1"/>
      <c r="X259" s="1"/>
      <c r="Z259" s="2" t="str">
        <f t="shared" si="25"/>
        <v/>
      </c>
      <c r="AA259" s="2" t="str">
        <f t="shared" si="26"/>
        <v/>
      </c>
    </row>
    <row r="260" spans="1:27" x14ac:dyDescent="0.2">
      <c r="A260" s="8">
        <f t="shared" si="24"/>
        <v>257</v>
      </c>
      <c r="B260" s="26" t="s">
        <v>421</v>
      </c>
      <c r="C260" s="25" t="s">
        <v>420</v>
      </c>
      <c r="D260" s="27" t="s">
        <v>51</v>
      </c>
      <c r="E260" s="1" t="s">
        <v>41</v>
      </c>
      <c r="F260" s="25"/>
      <c r="I260" s="27" t="s">
        <v>72</v>
      </c>
      <c r="J260" s="27"/>
      <c r="K260" s="27"/>
      <c r="L260" s="27"/>
      <c r="M260" s="27"/>
      <c r="N260" s="27"/>
      <c r="O260" s="27"/>
      <c r="P260" s="27"/>
      <c r="Q260" s="1"/>
      <c r="R260" s="1"/>
      <c r="S260" s="1"/>
      <c r="T260" s="1"/>
      <c r="U260" s="1"/>
      <c r="W260" s="1"/>
      <c r="X260" s="1"/>
      <c r="Z260" s="2" t="str">
        <f t="shared" si="25"/>
        <v/>
      </c>
      <c r="AA260" s="2" t="str">
        <f t="shared" si="26"/>
        <v/>
      </c>
    </row>
    <row r="261" spans="1:27" x14ac:dyDescent="0.2">
      <c r="A261" s="8">
        <f t="shared" si="24"/>
        <v>258</v>
      </c>
      <c r="B261" s="26" t="s">
        <v>1066</v>
      </c>
      <c r="C261" s="25"/>
      <c r="D261" s="27"/>
      <c r="E261" s="1"/>
      <c r="F261" s="25"/>
      <c r="I261" s="27" t="s">
        <v>72</v>
      </c>
      <c r="J261" s="27"/>
      <c r="K261" s="27"/>
      <c r="L261" s="27"/>
      <c r="M261" s="27"/>
      <c r="N261" s="27"/>
      <c r="O261" s="27"/>
      <c r="P261" s="27"/>
      <c r="Q261" s="1"/>
      <c r="R261" s="1"/>
      <c r="S261" s="1"/>
      <c r="T261" s="1"/>
      <c r="U261" s="1"/>
      <c r="W261" s="1"/>
      <c r="X261" s="1"/>
      <c r="Z261" s="2" t="str">
        <f t="shared" si="25"/>
        <v/>
      </c>
      <c r="AA261" s="2" t="str">
        <f t="shared" si="26"/>
        <v/>
      </c>
    </row>
    <row r="262" spans="1:27" x14ac:dyDescent="0.2">
      <c r="A262" s="8">
        <f t="shared" si="24"/>
        <v>259</v>
      </c>
      <c r="B262" s="26" t="s">
        <v>135</v>
      </c>
      <c r="C262" s="25"/>
      <c r="D262" s="27"/>
      <c r="E262" s="1"/>
      <c r="F262" s="25"/>
      <c r="I262" s="27" t="s">
        <v>72</v>
      </c>
      <c r="J262" s="27"/>
      <c r="K262" s="27"/>
      <c r="L262" s="27"/>
      <c r="M262" s="27"/>
      <c r="N262" s="27"/>
      <c r="O262" s="27"/>
      <c r="P262" s="27"/>
      <c r="Q262" s="1"/>
      <c r="R262" s="1"/>
      <c r="S262" s="1"/>
      <c r="T262" s="1"/>
      <c r="U262" s="1"/>
      <c r="W262" s="1"/>
      <c r="X262" s="1"/>
      <c r="Z262" s="2" t="str">
        <f t="shared" si="25"/>
        <v/>
      </c>
      <c r="AA262" s="2" t="str">
        <f t="shared" si="26"/>
        <v/>
      </c>
    </row>
    <row r="263" spans="1:27" x14ac:dyDescent="0.2">
      <c r="A263" s="8">
        <f t="shared" si="24"/>
        <v>260</v>
      </c>
      <c r="B263" s="26" t="s">
        <v>422</v>
      </c>
      <c r="C263" s="25"/>
      <c r="D263" s="27"/>
      <c r="E263" s="1"/>
      <c r="F263" s="25"/>
      <c r="I263" s="27" t="s">
        <v>72</v>
      </c>
      <c r="J263" s="27">
        <f>$A$264</f>
        <v>261</v>
      </c>
      <c r="K263" s="27"/>
      <c r="L263" s="27"/>
      <c r="M263" s="27"/>
      <c r="N263" s="27"/>
      <c r="O263" s="27"/>
      <c r="P263" s="27"/>
      <c r="Q263" s="1"/>
      <c r="R263" s="1"/>
      <c r="S263" s="1"/>
      <c r="T263" s="1"/>
      <c r="U263" s="1"/>
      <c r="W263" s="1"/>
      <c r="X263" s="1"/>
      <c r="Z263" s="2" t="str">
        <f t="shared" si="25"/>
        <v>//260</v>
      </c>
      <c r="AA263" s="2" t="str">
        <f t="shared" si="26"/>
        <v xml:space="preserve">//260 </v>
      </c>
    </row>
    <row r="264" spans="1:27" x14ac:dyDescent="0.2">
      <c r="A264" s="8">
        <f t="shared" si="24"/>
        <v>261</v>
      </c>
      <c r="B264" s="26"/>
      <c r="C264" s="25"/>
      <c r="D264" s="27"/>
      <c r="E264" s="1"/>
      <c r="F264" s="25"/>
      <c r="I264" s="27" t="s">
        <v>72</v>
      </c>
      <c r="J264" s="27">
        <v>-2</v>
      </c>
      <c r="K264" s="27" t="str">
        <f>I265</f>
        <v>cafeteria</v>
      </c>
      <c r="L264" s="27"/>
      <c r="M264" s="27"/>
      <c r="N264" s="27"/>
      <c r="O264" s="27"/>
      <c r="P264" s="27"/>
      <c r="Q264" s="1"/>
      <c r="R264" s="1"/>
      <c r="S264" s="1"/>
      <c r="T264" s="1"/>
      <c r="U264" s="1"/>
      <c r="W264" s="1"/>
      <c r="X264" s="1"/>
      <c r="Z264" s="2" t="str">
        <f t="shared" si="25"/>
        <v/>
      </c>
      <c r="AA264" s="2" t="str">
        <f t="shared" si="26"/>
        <v/>
      </c>
    </row>
    <row r="265" spans="1:27" x14ac:dyDescent="0.2">
      <c r="A265" s="8">
        <f t="shared" si="24"/>
        <v>262</v>
      </c>
      <c r="B265" s="26" t="s">
        <v>1061</v>
      </c>
      <c r="C265" s="25"/>
      <c r="D265" s="27"/>
      <c r="E265" s="1"/>
      <c r="F265" s="25"/>
      <c r="I265" s="27" t="s">
        <v>78</v>
      </c>
      <c r="J265" s="27"/>
      <c r="K265" s="27"/>
      <c r="L265" s="27"/>
      <c r="M265" s="27"/>
      <c r="N265" s="27"/>
      <c r="O265" s="27"/>
      <c r="P265" s="27"/>
      <c r="Q265" s="1"/>
      <c r="R265" s="1"/>
      <c r="S265" s="1"/>
      <c r="T265" s="1"/>
      <c r="U265" s="1"/>
      <c r="W265" s="1"/>
      <c r="X265" s="1"/>
      <c r="Z265" s="2" t="str">
        <f t="shared" si="25"/>
        <v/>
      </c>
      <c r="AA265" s="2" t="str">
        <f t="shared" si="26"/>
        <v/>
      </c>
    </row>
    <row r="266" spans="1:27" x14ac:dyDescent="0.2">
      <c r="A266" s="8">
        <f t="shared" si="24"/>
        <v>263</v>
      </c>
      <c r="B266" s="26" t="s">
        <v>423</v>
      </c>
      <c r="C266" s="25"/>
      <c r="D266" s="27"/>
      <c r="E266" s="1"/>
      <c r="F266" s="25"/>
      <c r="I266" s="27" t="s">
        <v>78</v>
      </c>
      <c r="J266" s="27"/>
      <c r="K266" s="27"/>
      <c r="L266" s="27"/>
      <c r="M266" s="27"/>
      <c r="N266" s="27"/>
      <c r="O266" s="27"/>
      <c r="P266" s="27"/>
      <c r="Q266" s="1"/>
      <c r="R266" s="1"/>
      <c r="S266" s="1"/>
      <c r="T266" s="1"/>
      <c r="U266" s="1"/>
      <c r="W266" s="1"/>
      <c r="X266" s="1"/>
      <c r="Z266" s="2" t="str">
        <f t="shared" si="25"/>
        <v/>
      </c>
      <c r="AA266" s="2" t="str">
        <f t="shared" si="26"/>
        <v/>
      </c>
    </row>
    <row r="267" spans="1:27" x14ac:dyDescent="0.2">
      <c r="A267" s="8">
        <f t="shared" si="24"/>
        <v>264</v>
      </c>
      <c r="B267" s="26" t="s">
        <v>424</v>
      </c>
      <c r="C267" s="25"/>
      <c r="D267" s="27"/>
      <c r="E267" s="1"/>
      <c r="F267" s="25"/>
      <c r="I267" s="27" t="s">
        <v>78</v>
      </c>
      <c r="J267" s="27"/>
      <c r="K267" s="27"/>
      <c r="L267" s="27"/>
      <c r="M267" s="27"/>
      <c r="N267" s="27"/>
      <c r="O267" s="27"/>
      <c r="P267" s="27"/>
      <c r="Q267" s="1"/>
      <c r="R267" s="1"/>
      <c r="S267" s="1"/>
      <c r="T267" s="1"/>
      <c r="U267" s="1"/>
      <c r="W267" s="1"/>
      <c r="X267" s="1"/>
      <c r="Z267" s="2" t="str">
        <f t="shared" si="25"/>
        <v/>
      </c>
      <c r="AA267" s="2" t="str">
        <f t="shared" si="26"/>
        <v/>
      </c>
    </row>
    <row r="268" spans="1:27" x14ac:dyDescent="0.2">
      <c r="A268" s="8">
        <f t="shared" si="24"/>
        <v>265</v>
      </c>
      <c r="B268" s="26" t="s">
        <v>425</v>
      </c>
      <c r="C268" s="25" t="s">
        <v>1047</v>
      </c>
      <c r="D268" s="27" t="s">
        <v>53</v>
      </c>
      <c r="E268" s="1" t="s">
        <v>41</v>
      </c>
      <c r="F268" s="25"/>
      <c r="I268" s="27" t="s">
        <v>78</v>
      </c>
      <c r="J268" s="27"/>
      <c r="K268" s="27"/>
      <c r="L268" s="27"/>
      <c r="M268" s="27"/>
      <c r="N268" s="27"/>
      <c r="O268" s="27"/>
      <c r="P268" s="27"/>
      <c r="Q268" s="1"/>
      <c r="R268" s="1"/>
      <c r="S268" s="1"/>
      <c r="T268" s="1"/>
      <c r="U268" s="1"/>
      <c r="W268" s="1"/>
      <c r="X268" s="1"/>
      <c r="Z268" s="2" t="str">
        <f t="shared" si="25"/>
        <v>//265</v>
      </c>
      <c r="AA268" s="2" t="str">
        <f t="shared" si="26"/>
        <v xml:space="preserve">//265 </v>
      </c>
    </row>
    <row r="269" spans="1:27" x14ac:dyDescent="0.2">
      <c r="A269" s="8">
        <f t="shared" si="24"/>
        <v>266</v>
      </c>
      <c r="B269" s="26" t="s">
        <v>427</v>
      </c>
      <c r="C269" s="25" t="s">
        <v>426</v>
      </c>
      <c r="D269" s="27" t="s">
        <v>53</v>
      </c>
      <c r="E269" s="1" t="s">
        <v>41</v>
      </c>
      <c r="F269" s="25"/>
      <c r="I269" s="27" t="s">
        <v>78</v>
      </c>
      <c r="J269" s="27"/>
      <c r="K269" s="27"/>
      <c r="L269" s="27"/>
      <c r="M269" s="27"/>
      <c r="N269" s="27"/>
      <c r="O269" s="27"/>
      <c r="P269" s="27"/>
      <c r="Q269" s="1"/>
      <c r="R269" s="1"/>
      <c r="S269" s="1"/>
      <c r="T269" s="1"/>
      <c r="U269" s="1"/>
      <c r="W269" s="1"/>
      <c r="X269" s="1"/>
      <c r="Z269" s="2" t="str">
        <f t="shared" si="25"/>
        <v/>
      </c>
      <c r="AA269" s="2" t="str">
        <f t="shared" si="26"/>
        <v/>
      </c>
    </row>
    <row r="270" spans="1:27" x14ac:dyDescent="0.2">
      <c r="A270" s="8">
        <f t="shared" si="24"/>
        <v>267</v>
      </c>
      <c r="B270" s="26" t="s">
        <v>429</v>
      </c>
      <c r="C270" s="25" t="s">
        <v>428</v>
      </c>
      <c r="D270" s="27" t="s">
        <v>53</v>
      </c>
      <c r="E270" s="1" t="s">
        <v>42</v>
      </c>
      <c r="F270" s="25"/>
      <c r="I270" s="27" t="s">
        <v>78</v>
      </c>
      <c r="J270" s="27"/>
      <c r="K270" s="27"/>
      <c r="L270" s="27"/>
      <c r="M270" s="27"/>
      <c r="N270" s="27"/>
      <c r="O270" s="27"/>
      <c r="P270" s="27"/>
      <c r="Q270" s="1"/>
      <c r="R270" s="1"/>
      <c r="S270" s="1"/>
      <c r="T270" s="1"/>
      <c r="U270" s="1"/>
      <c r="W270" s="1"/>
      <c r="X270" s="1"/>
      <c r="Z270" s="2" t="str">
        <f t="shared" si="25"/>
        <v/>
      </c>
      <c r="AA270" s="2" t="str">
        <f t="shared" si="26"/>
        <v/>
      </c>
    </row>
    <row r="271" spans="1:27" x14ac:dyDescent="0.2">
      <c r="A271" s="8">
        <f t="shared" si="24"/>
        <v>268</v>
      </c>
      <c r="B271" s="26" t="s">
        <v>195</v>
      </c>
      <c r="C271" s="25" t="s">
        <v>430</v>
      </c>
      <c r="D271" s="27" t="s">
        <v>53</v>
      </c>
      <c r="E271" s="1" t="s">
        <v>41</v>
      </c>
      <c r="F271" s="25"/>
      <c r="I271" s="27" t="s">
        <v>78</v>
      </c>
      <c r="J271" s="27"/>
      <c r="K271" s="27"/>
      <c r="L271" s="27"/>
      <c r="M271" s="27"/>
      <c r="N271" s="27"/>
      <c r="O271" s="27"/>
      <c r="P271" s="27"/>
      <c r="Q271" s="1"/>
      <c r="R271" s="1"/>
      <c r="S271" s="1"/>
      <c r="T271" s="1"/>
      <c r="U271" s="1"/>
      <c r="W271" s="1"/>
      <c r="X271" s="1"/>
      <c r="Z271" s="2" t="str">
        <f t="shared" si="25"/>
        <v/>
      </c>
      <c r="AA271" s="2" t="str">
        <f t="shared" si="26"/>
        <v/>
      </c>
    </row>
    <row r="272" spans="1:27" x14ac:dyDescent="0.2">
      <c r="A272" s="8">
        <f t="shared" si="24"/>
        <v>269</v>
      </c>
      <c r="B272" s="26" t="s">
        <v>432</v>
      </c>
      <c r="C272" s="25" t="s">
        <v>431</v>
      </c>
      <c r="D272" s="27" t="s">
        <v>53</v>
      </c>
      <c r="E272" s="1" t="s">
        <v>41</v>
      </c>
      <c r="F272" s="25"/>
      <c r="I272" s="27" t="s">
        <v>78</v>
      </c>
      <c r="J272" s="27"/>
      <c r="K272" s="27"/>
      <c r="L272" s="27"/>
      <c r="M272" s="27"/>
      <c r="N272" s="27"/>
      <c r="O272" s="27"/>
      <c r="P272" s="27"/>
      <c r="Q272" s="1"/>
      <c r="R272" s="1"/>
      <c r="S272" s="1"/>
      <c r="T272" s="1"/>
      <c r="U272" s="1"/>
      <c r="W272" s="1"/>
      <c r="X272" s="1"/>
      <c r="Z272" s="2" t="str">
        <f t="shared" si="25"/>
        <v/>
      </c>
      <c r="AA272" s="2" t="str">
        <f t="shared" si="26"/>
        <v/>
      </c>
    </row>
    <row r="273" spans="1:27" x14ac:dyDescent="0.2">
      <c r="A273" s="8">
        <f t="shared" si="24"/>
        <v>270</v>
      </c>
      <c r="B273" s="26" t="s">
        <v>433</v>
      </c>
      <c r="C273" s="25"/>
      <c r="D273" s="27" t="s">
        <v>53</v>
      </c>
      <c r="E273" s="1" t="s">
        <v>41</v>
      </c>
      <c r="F273" s="25"/>
      <c r="I273" s="27" t="s">
        <v>78</v>
      </c>
      <c r="J273" s="27"/>
      <c r="K273" s="27"/>
      <c r="L273" s="27"/>
      <c r="M273" s="27"/>
      <c r="N273" s="27"/>
      <c r="O273" s="27"/>
      <c r="P273" s="27"/>
      <c r="Q273" s="1"/>
      <c r="R273" s="1"/>
      <c r="S273" s="1"/>
      <c r="T273" s="1"/>
      <c r="U273" s="1"/>
      <c r="W273" s="1"/>
      <c r="X273" s="1"/>
      <c r="Z273" s="2" t="str">
        <f t="shared" si="25"/>
        <v>//270</v>
      </c>
      <c r="AA273" s="2" t="str">
        <f t="shared" si="26"/>
        <v xml:space="preserve">//270 </v>
      </c>
    </row>
    <row r="274" spans="1:27" x14ac:dyDescent="0.2">
      <c r="A274" s="8">
        <f t="shared" si="24"/>
        <v>271</v>
      </c>
      <c r="B274" s="26" t="s">
        <v>434</v>
      </c>
      <c r="C274" s="25" t="s">
        <v>1048</v>
      </c>
      <c r="D274" s="27" t="s">
        <v>53</v>
      </c>
      <c r="E274" s="1" t="s">
        <v>41</v>
      </c>
      <c r="F274" s="25"/>
      <c r="I274" s="27" t="s">
        <v>78</v>
      </c>
      <c r="J274" s="27"/>
      <c r="K274" s="27"/>
      <c r="L274" s="27"/>
      <c r="M274" s="27"/>
      <c r="N274" s="27"/>
      <c r="O274" s="27"/>
      <c r="P274" s="27"/>
      <c r="Q274" s="1"/>
      <c r="R274" s="1"/>
      <c r="S274" s="1"/>
      <c r="T274" s="1"/>
      <c r="U274" s="1"/>
      <c r="W274" s="1"/>
      <c r="X274" s="1"/>
      <c r="Z274" s="2" t="str">
        <f t="shared" si="25"/>
        <v/>
      </c>
      <c r="AA274" s="2" t="str">
        <f t="shared" si="26"/>
        <v/>
      </c>
    </row>
    <row r="275" spans="1:27" x14ac:dyDescent="0.2">
      <c r="A275" s="8">
        <f t="shared" si="24"/>
        <v>272</v>
      </c>
      <c r="B275" s="26" t="s">
        <v>195</v>
      </c>
      <c r="C275" s="25" t="s">
        <v>435</v>
      </c>
      <c r="D275" s="27" t="s">
        <v>53</v>
      </c>
      <c r="E275" s="1" t="s">
        <v>42</v>
      </c>
      <c r="F275" s="25"/>
      <c r="I275" s="27" t="s">
        <v>78</v>
      </c>
      <c r="J275" s="27"/>
      <c r="K275" s="27"/>
      <c r="L275" s="27"/>
      <c r="M275" s="27"/>
      <c r="N275" s="27"/>
      <c r="O275" s="27"/>
      <c r="P275" s="27"/>
      <c r="Q275" s="1"/>
      <c r="R275" s="1"/>
      <c r="S275" s="1"/>
      <c r="T275" s="1"/>
      <c r="U275" s="1"/>
      <c r="W275" s="1"/>
      <c r="X275" s="1"/>
      <c r="Z275" s="2" t="str">
        <f t="shared" si="25"/>
        <v/>
      </c>
      <c r="AA275" s="2" t="str">
        <f t="shared" si="26"/>
        <v/>
      </c>
    </row>
    <row r="276" spans="1:27" x14ac:dyDescent="0.2">
      <c r="A276" s="8">
        <f t="shared" si="24"/>
        <v>273</v>
      </c>
      <c r="B276" s="26" t="s">
        <v>195</v>
      </c>
      <c r="C276" s="25" t="s">
        <v>1049</v>
      </c>
      <c r="D276" s="27" t="s">
        <v>53</v>
      </c>
      <c r="E276" s="1" t="s">
        <v>41</v>
      </c>
      <c r="F276" s="25"/>
      <c r="I276" s="27" t="s">
        <v>78</v>
      </c>
      <c r="J276" s="27"/>
      <c r="K276" s="27"/>
      <c r="L276" s="27"/>
      <c r="M276" s="27"/>
      <c r="N276" s="27"/>
      <c r="O276" s="27"/>
      <c r="P276" s="27"/>
      <c r="Q276" s="1"/>
      <c r="R276" s="1"/>
      <c r="S276" s="1"/>
      <c r="T276" s="1"/>
      <c r="U276" s="1"/>
      <c r="W276" s="1"/>
      <c r="X276" s="1"/>
      <c r="Z276" s="2" t="str">
        <f t="shared" si="25"/>
        <v/>
      </c>
      <c r="AA276" s="2" t="str">
        <f t="shared" si="26"/>
        <v/>
      </c>
    </row>
    <row r="277" spans="1:27" x14ac:dyDescent="0.2">
      <c r="A277" s="8">
        <f t="shared" si="24"/>
        <v>274</v>
      </c>
      <c r="B277" s="26" t="s">
        <v>195</v>
      </c>
      <c r="C277" s="25" t="s">
        <v>436</v>
      </c>
      <c r="D277" s="27" t="s">
        <v>53</v>
      </c>
      <c r="E277" s="1" t="s">
        <v>41</v>
      </c>
      <c r="F277" s="25"/>
      <c r="I277" s="27" t="s">
        <v>78</v>
      </c>
      <c r="J277" s="27"/>
      <c r="K277" s="27"/>
      <c r="L277" s="27"/>
      <c r="M277" s="27"/>
      <c r="N277" s="27"/>
      <c r="O277" s="27"/>
      <c r="P277" s="27"/>
      <c r="Q277" s="1"/>
      <c r="R277" s="1"/>
      <c r="S277" s="1"/>
      <c r="T277" s="1"/>
      <c r="U277" s="1"/>
      <c r="W277" s="1"/>
      <c r="X277" s="1"/>
      <c r="Z277" s="2" t="str">
        <f t="shared" si="25"/>
        <v/>
      </c>
      <c r="AA277" s="2" t="str">
        <f t="shared" si="26"/>
        <v/>
      </c>
    </row>
    <row r="278" spans="1:27" x14ac:dyDescent="0.2">
      <c r="A278" s="8">
        <f t="shared" si="24"/>
        <v>275</v>
      </c>
      <c r="B278" s="26" t="s">
        <v>195</v>
      </c>
      <c r="C278" s="25" t="s">
        <v>437</v>
      </c>
      <c r="D278" s="27" t="s">
        <v>53</v>
      </c>
      <c r="E278" s="1" t="s">
        <v>41</v>
      </c>
      <c r="F278" s="25"/>
      <c r="I278" s="27" t="s">
        <v>78</v>
      </c>
      <c r="J278" s="27"/>
      <c r="K278" s="27"/>
      <c r="L278" s="27"/>
      <c r="M278" s="27"/>
      <c r="N278" s="27"/>
      <c r="O278" s="27"/>
      <c r="P278" s="27"/>
      <c r="Q278" s="1"/>
      <c r="R278" s="1"/>
      <c r="S278" s="1"/>
      <c r="T278" s="1"/>
      <c r="U278" s="1"/>
      <c r="W278" s="1"/>
      <c r="X278" s="1"/>
      <c r="Z278" s="2" t="str">
        <f t="shared" si="25"/>
        <v>//275</v>
      </c>
      <c r="AA278" s="2" t="str">
        <f t="shared" si="26"/>
        <v xml:space="preserve">//275 </v>
      </c>
    </row>
    <row r="279" spans="1:27" x14ac:dyDescent="0.2">
      <c r="A279" s="8">
        <f t="shared" si="24"/>
        <v>276</v>
      </c>
      <c r="B279" s="26" t="s">
        <v>439</v>
      </c>
      <c r="C279" s="25" t="s">
        <v>438</v>
      </c>
      <c r="D279" s="27" t="s">
        <v>53</v>
      </c>
      <c r="E279" s="1" t="s">
        <v>42</v>
      </c>
      <c r="F279" s="25"/>
      <c r="I279" s="27" t="s">
        <v>78</v>
      </c>
      <c r="J279" s="27"/>
      <c r="K279" s="27"/>
      <c r="L279" s="27"/>
      <c r="M279" s="27"/>
      <c r="N279" s="27"/>
      <c r="O279" s="27"/>
      <c r="P279" s="27"/>
      <c r="Q279" s="1"/>
      <c r="R279" s="1"/>
      <c r="S279" s="1"/>
      <c r="T279" s="1"/>
      <c r="U279" s="1"/>
      <c r="W279" s="1"/>
      <c r="X279" s="1"/>
      <c r="Z279" s="2" t="str">
        <f t="shared" si="25"/>
        <v/>
      </c>
      <c r="AA279" s="2" t="str">
        <f t="shared" si="26"/>
        <v/>
      </c>
    </row>
    <row r="280" spans="1:27" x14ac:dyDescent="0.2">
      <c r="A280" s="8">
        <f t="shared" si="24"/>
        <v>277</v>
      </c>
      <c r="B280" s="26" t="s">
        <v>441</v>
      </c>
      <c r="C280" s="25" t="s">
        <v>440</v>
      </c>
      <c r="D280" s="27" t="s">
        <v>53</v>
      </c>
      <c r="E280" s="1" t="s">
        <v>41</v>
      </c>
      <c r="F280" s="25"/>
      <c r="I280" s="27" t="s">
        <v>78</v>
      </c>
      <c r="J280" s="27"/>
      <c r="K280" s="27"/>
      <c r="L280" s="27"/>
      <c r="M280" s="27"/>
      <c r="N280" s="27"/>
      <c r="O280" s="27"/>
      <c r="P280" s="27"/>
      <c r="Q280" s="1"/>
      <c r="R280" s="1"/>
      <c r="S280" s="1"/>
      <c r="T280" s="1"/>
      <c r="U280" s="1"/>
      <c r="W280" s="1"/>
      <c r="X280" s="1"/>
      <c r="Z280" s="2" t="str">
        <f t="shared" si="25"/>
        <v/>
      </c>
      <c r="AA280" s="2" t="str">
        <f t="shared" si="26"/>
        <v/>
      </c>
    </row>
    <row r="281" spans="1:27" x14ac:dyDescent="0.2">
      <c r="A281" s="8">
        <f t="shared" si="24"/>
        <v>278</v>
      </c>
      <c r="B281" s="26" t="s">
        <v>443</v>
      </c>
      <c r="C281" s="25" t="s">
        <v>442</v>
      </c>
      <c r="D281" s="27" t="s">
        <v>53</v>
      </c>
      <c r="E281" s="1" t="s">
        <v>41</v>
      </c>
      <c r="F281" s="25"/>
      <c r="I281" s="27" t="s">
        <v>78</v>
      </c>
      <c r="J281" s="27"/>
      <c r="K281" s="27"/>
      <c r="L281" s="27"/>
      <c r="M281" s="27"/>
      <c r="N281" s="27"/>
      <c r="O281" s="27"/>
      <c r="P281" s="27"/>
      <c r="Q281" s="1"/>
      <c r="R281" s="1"/>
      <c r="S281" s="1"/>
      <c r="T281" s="1"/>
      <c r="U281" s="1"/>
      <c r="W281" s="1"/>
      <c r="X281" s="1"/>
      <c r="Z281" s="2" t="str">
        <f t="shared" si="25"/>
        <v/>
      </c>
      <c r="AA281" s="2" t="str">
        <f t="shared" si="26"/>
        <v/>
      </c>
    </row>
    <row r="282" spans="1:27" x14ac:dyDescent="0.2">
      <c r="A282" s="8">
        <f t="shared" si="24"/>
        <v>279</v>
      </c>
      <c r="B282" s="26" t="s">
        <v>445</v>
      </c>
      <c r="C282" s="25" t="s">
        <v>444</v>
      </c>
      <c r="D282" s="27" t="s">
        <v>53</v>
      </c>
      <c r="E282" s="1" t="s">
        <v>42</v>
      </c>
      <c r="F282" s="25"/>
      <c r="I282" s="27" t="s">
        <v>78</v>
      </c>
      <c r="J282" s="27"/>
      <c r="K282" s="27"/>
      <c r="L282" s="27"/>
      <c r="M282" s="27"/>
      <c r="N282" s="27"/>
      <c r="O282" s="27"/>
      <c r="P282" s="27"/>
      <c r="Q282" s="1"/>
      <c r="R282" s="1"/>
      <c r="S282" s="1"/>
      <c r="T282" s="1"/>
      <c r="U282" s="1"/>
      <c r="W282" s="1"/>
      <c r="X282" s="1"/>
      <c r="Z282" s="2" t="str">
        <f t="shared" si="25"/>
        <v/>
      </c>
      <c r="AA282" s="2" t="str">
        <f t="shared" si="26"/>
        <v/>
      </c>
    </row>
    <row r="283" spans="1:27" x14ac:dyDescent="0.2">
      <c r="A283" s="8">
        <f t="shared" si="24"/>
        <v>280</v>
      </c>
      <c r="B283" s="26"/>
      <c r="C283" s="25"/>
      <c r="D283" s="27" t="s">
        <v>53</v>
      </c>
      <c r="E283" s="1" t="s">
        <v>41</v>
      </c>
      <c r="F283" s="25"/>
      <c r="I283" s="27" t="s">
        <v>78</v>
      </c>
      <c r="J283" s="27">
        <v>-4</v>
      </c>
      <c r="K283" s="27"/>
      <c r="L283" s="27">
        <f>$A$284</f>
        <v>281</v>
      </c>
      <c r="M283" s="27">
        <f>$A$289</f>
        <v>286</v>
      </c>
      <c r="N283" s="27"/>
      <c r="O283" s="27"/>
      <c r="P283" s="27"/>
      <c r="Q283" s="1"/>
      <c r="R283" s="1"/>
      <c r="S283" s="1"/>
      <c r="T283" s="1"/>
      <c r="U283" s="1"/>
      <c r="W283" s="1"/>
      <c r="X283" s="1"/>
      <c r="Z283" s="2" t="str">
        <f t="shared" si="25"/>
        <v>//280</v>
      </c>
      <c r="AA283" s="2" t="str">
        <f t="shared" si="26"/>
        <v xml:space="preserve">//280 </v>
      </c>
    </row>
    <row r="284" spans="1:27" x14ac:dyDescent="0.2">
      <c r="A284" s="8">
        <f t="shared" si="24"/>
        <v>281</v>
      </c>
      <c r="B284" s="26"/>
      <c r="C284" s="25"/>
      <c r="D284" s="27" t="s">
        <v>53</v>
      </c>
      <c r="E284" s="1" t="s">
        <v>41</v>
      </c>
      <c r="F284" s="25"/>
      <c r="I284" s="27" t="s">
        <v>78</v>
      </c>
      <c r="J284" s="27">
        <v>-5</v>
      </c>
      <c r="K284" s="27"/>
      <c r="L284" s="27"/>
      <c r="M284" s="27"/>
      <c r="N284" s="27">
        <f>$A$285</f>
        <v>282</v>
      </c>
      <c r="O284" s="27">
        <f>A286</f>
        <v>283</v>
      </c>
      <c r="P284" s="27"/>
      <c r="Q284" s="1" t="s">
        <v>446</v>
      </c>
      <c r="R284" s="1" t="s">
        <v>447</v>
      </c>
      <c r="S284" s="1"/>
      <c r="T284" s="1"/>
      <c r="U284" s="1"/>
      <c r="W284" s="1"/>
      <c r="X284" s="1"/>
      <c r="Z284" s="2" t="str">
        <f t="shared" si="25"/>
        <v/>
      </c>
      <c r="AA284" s="2" t="str">
        <f t="shared" si="26"/>
        <v/>
      </c>
    </row>
    <row r="285" spans="1:27" x14ac:dyDescent="0.2">
      <c r="A285" s="8">
        <f t="shared" si="24"/>
        <v>282</v>
      </c>
      <c r="B285" s="26" t="s">
        <v>195</v>
      </c>
      <c r="C285" s="25" t="s">
        <v>448</v>
      </c>
      <c r="D285" s="27" t="s">
        <v>53</v>
      </c>
      <c r="E285" s="1" t="s">
        <v>42</v>
      </c>
      <c r="F285" s="25"/>
      <c r="I285" s="27" t="s">
        <v>78</v>
      </c>
      <c r="J285" s="27">
        <f>$A$295</f>
        <v>292</v>
      </c>
      <c r="K285" s="27"/>
      <c r="L285" s="27"/>
      <c r="M285" s="27"/>
      <c r="N285" s="27"/>
      <c r="O285" s="27"/>
      <c r="P285" s="27"/>
      <c r="Q285" s="1"/>
      <c r="R285" s="1"/>
      <c r="S285" s="1"/>
      <c r="T285" s="1">
        <v>5</v>
      </c>
      <c r="U285" s="1"/>
      <c r="W285" s="1"/>
      <c r="X285" s="1"/>
      <c r="Z285" s="2" t="str">
        <f t="shared" si="25"/>
        <v/>
      </c>
      <c r="AA285" s="2" t="str">
        <f t="shared" si="26"/>
        <v/>
      </c>
    </row>
    <row r="286" spans="1:27" x14ac:dyDescent="0.2">
      <c r="A286" s="8">
        <f t="shared" si="24"/>
        <v>283</v>
      </c>
      <c r="B286" s="26" t="s">
        <v>195</v>
      </c>
      <c r="C286" s="25" t="s">
        <v>450</v>
      </c>
      <c r="D286" s="27" t="s">
        <v>53</v>
      </c>
      <c r="E286" s="1" t="s">
        <v>45</v>
      </c>
      <c r="F286" s="25"/>
      <c r="I286" s="27" t="s">
        <v>78</v>
      </c>
      <c r="J286" s="27"/>
      <c r="K286" s="27"/>
      <c r="L286" s="27"/>
      <c r="M286" s="27"/>
      <c r="N286" s="27"/>
      <c r="O286" s="27"/>
      <c r="P286" s="27"/>
      <c r="Q286" s="1"/>
      <c r="R286" s="1"/>
      <c r="S286" s="1"/>
      <c r="T286" s="1">
        <v>-5</v>
      </c>
      <c r="U286" s="1"/>
      <c r="W286" s="1"/>
      <c r="X286" s="1"/>
      <c r="Z286" s="2" t="str">
        <f t="shared" si="25"/>
        <v/>
      </c>
      <c r="AA286" s="2" t="str">
        <f t="shared" si="26"/>
        <v/>
      </c>
    </row>
    <row r="287" spans="1:27" x14ac:dyDescent="0.2">
      <c r="A287" s="8">
        <f t="shared" si="24"/>
        <v>284</v>
      </c>
      <c r="B287" s="26" t="s">
        <v>451</v>
      </c>
      <c r="C287" s="25" t="s">
        <v>449</v>
      </c>
      <c r="D287" s="27" t="s">
        <v>53</v>
      </c>
      <c r="E287" s="1" t="s">
        <v>45</v>
      </c>
      <c r="F287" s="25"/>
      <c r="I287" s="27" t="s">
        <v>78</v>
      </c>
      <c r="J287" s="27"/>
      <c r="K287" s="27"/>
      <c r="L287" s="27"/>
      <c r="M287" s="27"/>
      <c r="N287" s="27"/>
      <c r="O287" s="27"/>
      <c r="P287" s="27"/>
      <c r="Q287" s="1"/>
      <c r="R287" s="1"/>
      <c r="S287" s="1"/>
      <c r="T287" s="1"/>
      <c r="U287" s="1"/>
      <c r="W287" s="1"/>
      <c r="X287" s="1"/>
      <c r="Z287" s="2" t="str">
        <f t="shared" si="25"/>
        <v/>
      </c>
      <c r="AA287" s="2" t="str">
        <f t="shared" si="26"/>
        <v/>
      </c>
    </row>
    <row r="288" spans="1:27" x14ac:dyDescent="0.2">
      <c r="A288" s="8">
        <f t="shared" si="24"/>
        <v>285</v>
      </c>
      <c r="B288" s="26" t="s">
        <v>195</v>
      </c>
      <c r="C288" s="25" t="s">
        <v>452</v>
      </c>
      <c r="D288" s="27" t="s">
        <v>53</v>
      </c>
      <c r="E288" s="1" t="s">
        <v>41</v>
      </c>
      <c r="F288" s="25"/>
      <c r="I288" s="27" t="s">
        <v>78</v>
      </c>
      <c r="J288" s="27">
        <f>$A$295</f>
        <v>292</v>
      </c>
      <c r="K288" s="27"/>
      <c r="L288" s="27"/>
      <c r="M288" s="27"/>
      <c r="N288" s="27"/>
      <c r="O288" s="27"/>
      <c r="P288" s="27"/>
      <c r="Q288" s="1"/>
      <c r="R288" s="1"/>
      <c r="S288" s="1"/>
      <c r="T288" s="1"/>
      <c r="U288" s="1"/>
      <c r="W288" s="1"/>
      <c r="X288" s="1"/>
      <c r="Z288" s="2" t="str">
        <f t="shared" si="25"/>
        <v>//285</v>
      </c>
      <c r="AA288" s="2" t="str">
        <f t="shared" si="26"/>
        <v xml:space="preserve">//285 </v>
      </c>
    </row>
    <row r="289" spans="1:27" x14ac:dyDescent="0.2">
      <c r="A289" s="8">
        <f t="shared" si="24"/>
        <v>286</v>
      </c>
      <c r="B289" s="26"/>
      <c r="C289" s="25"/>
      <c r="D289" s="27" t="s">
        <v>53</v>
      </c>
      <c r="E289" s="1" t="s">
        <v>41</v>
      </c>
      <c r="F289" s="25"/>
      <c r="I289" s="27" t="s">
        <v>78</v>
      </c>
      <c r="J289" s="27">
        <v>-5</v>
      </c>
      <c r="K289" s="27"/>
      <c r="L289" s="27"/>
      <c r="M289" s="27"/>
      <c r="N289" s="27">
        <f>$A$290</f>
        <v>287</v>
      </c>
      <c r="O289" s="27">
        <f>$A$292</f>
        <v>289</v>
      </c>
      <c r="P289" s="27"/>
      <c r="Q289" s="1" t="s">
        <v>453</v>
      </c>
      <c r="R289" s="1" t="s">
        <v>447</v>
      </c>
      <c r="S289" s="1"/>
      <c r="T289" s="1"/>
      <c r="U289" s="1"/>
      <c r="W289" s="1"/>
      <c r="X289" s="1"/>
      <c r="Z289" s="2" t="str">
        <f t="shared" si="25"/>
        <v/>
      </c>
      <c r="AA289" s="2" t="str">
        <f t="shared" si="26"/>
        <v/>
      </c>
    </row>
    <row r="290" spans="1:27" x14ac:dyDescent="0.2">
      <c r="A290" s="8">
        <f t="shared" si="24"/>
        <v>287</v>
      </c>
      <c r="B290" s="26" t="s">
        <v>455</v>
      </c>
      <c r="C290" s="25" t="s">
        <v>454</v>
      </c>
      <c r="D290" s="27" t="s">
        <v>53</v>
      </c>
      <c r="E290" s="1" t="s">
        <v>42</v>
      </c>
      <c r="F290" s="25"/>
      <c r="I290" s="27" t="s">
        <v>78</v>
      </c>
      <c r="J290" s="27"/>
      <c r="K290" s="27"/>
      <c r="L290" s="27"/>
      <c r="M290" s="27"/>
      <c r="N290" s="27"/>
      <c r="O290" s="27"/>
      <c r="P290" s="27"/>
      <c r="Q290" s="1"/>
      <c r="R290" s="1"/>
      <c r="S290" s="1"/>
      <c r="T290" s="1">
        <v>5</v>
      </c>
      <c r="U290" s="1"/>
      <c r="W290" s="1"/>
      <c r="X290" s="1"/>
      <c r="Z290" s="2" t="str">
        <f t="shared" si="25"/>
        <v/>
      </c>
      <c r="AA290" s="2" t="str">
        <f t="shared" si="26"/>
        <v/>
      </c>
    </row>
    <row r="291" spans="1:27" x14ac:dyDescent="0.2">
      <c r="A291" s="8">
        <f t="shared" si="24"/>
        <v>288</v>
      </c>
      <c r="B291" s="26" t="s">
        <v>195</v>
      </c>
      <c r="C291" s="25" t="s">
        <v>456</v>
      </c>
      <c r="D291" s="27" t="s">
        <v>53</v>
      </c>
      <c r="E291" s="1" t="s">
        <v>42</v>
      </c>
      <c r="F291" s="25"/>
      <c r="I291" s="27" t="s">
        <v>78</v>
      </c>
      <c r="J291" s="27">
        <f>$A$295</f>
        <v>292</v>
      </c>
      <c r="K291" s="27"/>
      <c r="L291" s="27"/>
      <c r="M291" s="27"/>
      <c r="N291" s="27"/>
      <c r="O291" s="27"/>
      <c r="P291" s="27"/>
      <c r="Q291" s="1"/>
      <c r="R291" s="1"/>
      <c r="S291" s="1"/>
      <c r="T291" s="1"/>
      <c r="U291" s="1"/>
      <c r="W291" s="1"/>
      <c r="X291" s="1"/>
      <c r="Z291" s="2" t="str">
        <f t="shared" si="25"/>
        <v/>
      </c>
      <c r="AA291" s="2" t="str">
        <f t="shared" si="26"/>
        <v/>
      </c>
    </row>
    <row r="292" spans="1:27" x14ac:dyDescent="0.2">
      <c r="A292" s="8">
        <f t="shared" si="24"/>
        <v>289</v>
      </c>
      <c r="B292" s="26" t="s">
        <v>195</v>
      </c>
      <c r="C292" s="25" t="s">
        <v>450</v>
      </c>
      <c r="D292" s="27" t="s">
        <v>53</v>
      </c>
      <c r="E292" s="1" t="s">
        <v>45</v>
      </c>
      <c r="F292" s="25"/>
      <c r="I292" s="27" t="s">
        <v>78</v>
      </c>
      <c r="J292" s="27"/>
      <c r="K292" s="27"/>
      <c r="L292" s="27"/>
      <c r="M292" s="27"/>
      <c r="N292" s="27"/>
      <c r="O292" s="27"/>
      <c r="P292" s="27"/>
      <c r="Q292" s="1"/>
      <c r="R292" s="1"/>
      <c r="S292" s="1"/>
      <c r="T292" s="1">
        <v>-5</v>
      </c>
      <c r="U292" s="1"/>
      <c r="W292" s="1"/>
      <c r="X292" s="1"/>
      <c r="Z292" s="2" t="str">
        <f t="shared" si="25"/>
        <v/>
      </c>
      <c r="AA292" s="2" t="str">
        <f t="shared" si="26"/>
        <v/>
      </c>
    </row>
    <row r="293" spans="1:27" x14ac:dyDescent="0.2">
      <c r="A293" s="8">
        <f t="shared" si="24"/>
        <v>290</v>
      </c>
      <c r="B293" s="26" t="s">
        <v>451</v>
      </c>
      <c r="C293" s="25" t="s">
        <v>449</v>
      </c>
      <c r="D293" s="27" t="s">
        <v>53</v>
      </c>
      <c r="E293" s="1" t="s">
        <v>45</v>
      </c>
      <c r="F293" s="25"/>
      <c r="I293" s="27" t="s">
        <v>78</v>
      </c>
      <c r="J293" s="27"/>
      <c r="K293" s="27"/>
      <c r="L293" s="27"/>
      <c r="M293" s="27"/>
      <c r="N293" s="27"/>
      <c r="O293" s="27"/>
      <c r="P293" s="27"/>
      <c r="Q293" s="1"/>
      <c r="R293" s="1"/>
      <c r="S293" s="1"/>
      <c r="T293" s="1"/>
      <c r="U293" s="1"/>
      <c r="W293" s="1"/>
      <c r="X293" s="1"/>
      <c r="Z293" s="2" t="str">
        <f t="shared" si="25"/>
        <v>//290</v>
      </c>
      <c r="AA293" s="2" t="str">
        <f t="shared" si="26"/>
        <v xml:space="preserve">//290 </v>
      </c>
    </row>
    <row r="294" spans="1:27" x14ac:dyDescent="0.2">
      <c r="A294" s="8">
        <f t="shared" si="24"/>
        <v>291</v>
      </c>
      <c r="B294" s="26" t="s">
        <v>195</v>
      </c>
      <c r="C294" s="25" t="s">
        <v>452</v>
      </c>
      <c r="D294" s="27" t="s">
        <v>53</v>
      </c>
      <c r="E294" s="1" t="s">
        <v>41</v>
      </c>
      <c r="F294" s="25"/>
      <c r="I294" s="27" t="s">
        <v>78</v>
      </c>
      <c r="J294" s="27">
        <f>$A$295</f>
        <v>292</v>
      </c>
      <c r="K294" s="27"/>
      <c r="L294" s="27"/>
      <c r="M294" s="27"/>
      <c r="N294" s="27"/>
      <c r="O294" s="27"/>
      <c r="P294" s="27"/>
      <c r="Q294" s="1"/>
      <c r="R294" s="1"/>
      <c r="S294" s="1"/>
      <c r="T294" s="1"/>
      <c r="U294" s="1"/>
      <c r="W294" s="1"/>
      <c r="X294" s="1"/>
      <c r="Z294" s="2" t="str">
        <f t="shared" si="25"/>
        <v/>
      </c>
      <c r="AA294" s="2" t="str">
        <f t="shared" si="26"/>
        <v/>
      </c>
    </row>
    <row r="295" spans="1:27" x14ac:dyDescent="0.2">
      <c r="A295" s="8">
        <f t="shared" si="24"/>
        <v>292</v>
      </c>
      <c r="B295" s="26"/>
      <c r="C295" s="25" t="s">
        <v>457</v>
      </c>
      <c r="D295" s="27" t="s">
        <v>53</v>
      </c>
      <c r="E295" s="1" t="s">
        <v>41</v>
      </c>
      <c r="F295" s="25"/>
      <c r="I295" s="27" t="s">
        <v>78</v>
      </c>
      <c r="J295" s="27">
        <v>-5</v>
      </c>
      <c r="K295" s="27"/>
      <c r="L295" s="27"/>
      <c r="M295" s="27"/>
      <c r="N295" s="27">
        <f>$A$296</f>
        <v>293</v>
      </c>
      <c r="O295" s="27">
        <f>$A$297</f>
        <v>294</v>
      </c>
      <c r="P295" s="27">
        <f>$A$299</f>
        <v>296</v>
      </c>
      <c r="Q295" s="1" t="s">
        <v>458</v>
      </c>
      <c r="R295" s="1" t="s">
        <v>459</v>
      </c>
      <c r="S295" s="1" t="s">
        <v>460</v>
      </c>
      <c r="T295" s="1"/>
      <c r="U295" s="1"/>
      <c r="W295" s="1"/>
      <c r="X295" s="1"/>
      <c r="Z295" s="2" t="str">
        <f t="shared" si="25"/>
        <v/>
      </c>
      <c r="AA295" s="2" t="str">
        <f t="shared" si="26"/>
        <v/>
      </c>
    </row>
    <row r="296" spans="1:27" x14ac:dyDescent="0.2">
      <c r="A296" s="8">
        <f t="shared" si="24"/>
        <v>293</v>
      </c>
      <c r="B296" s="26" t="s">
        <v>462</v>
      </c>
      <c r="C296" s="25" t="s">
        <v>461</v>
      </c>
      <c r="D296" s="27" t="s">
        <v>53</v>
      </c>
      <c r="E296" s="1" t="s">
        <v>42</v>
      </c>
      <c r="F296" s="25"/>
      <c r="I296" s="27" t="s">
        <v>78</v>
      </c>
      <c r="J296" s="27">
        <f>$A$300</f>
        <v>297</v>
      </c>
      <c r="K296" s="27"/>
      <c r="L296" s="27"/>
      <c r="M296" s="27"/>
      <c r="N296" s="27"/>
      <c r="O296" s="27"/>
      <c r="P296" s="27"/>
      <c r="Q296" s="1"/>
      <c r="R296" s="1"/>
      <c r="S296" s="1"/>
      <c r="T296" s="1">
        <v>0</v>
      </c>
      <c r="U296" s="1"/>
      <c r="W296" s="1"/>
      <c r="X296" s="1"/>
      <c r="Z296" s="2" t="str">
        <f t="shared" si="25"/>
        <v/>
      </c>
      <c r="AA296" s="2" t="str">
        <f t="shared" si="26"/>
        <v/>
      </c>
    </row>
    <row r="297" spans="1:27" x14ac:dyDescent="0.2">
      <c r="A297" s="8">
        <f t="shared" ref="A297:A360" si="27">1+A296</f>
        <v>294</v>
      </c>
      <c r="B297" s="26" t="s">
        <v>195</v>
      </c>
      <c r="C297" s="25" t="s">
        <v>463</v>
      </c>
      <c r="D297" s="27" t="s">
        <v>53</v>
      </c>
      <c r="E297" s="1" t="s">
        <v>45</v>
      </c>
      <c r="F297" s="25"/>
      <c r="I297" s="27" t="s">
        <v>78</v>
      </c>
      <c r="J297" s="27"/>
      <c r="K297" s="27"/>
      <c r="L297" s="27"/>
      <c r="M297" s="27"/>
      <c r="N297" s="27"/>
      <c r="O297" s="27"/>
      <c r="P297" s="27"/>
      <c r="Q297" s="1"/>
      <c r="R297" s="1"/>
      <c r="S297" s="1"/>
      <c r="T297" s="1">
        <v>-5</v>
      </c>
      <c r="U297" s="1"/>
      <c r="W297" s="1"/>
      <c r="X297" s="1"/>
      <c r="Z297" s="2" t="str">
        <f t="shared" si="25"/>
        <v/>
      </c>
      <c r="AA297" s="2" t="str">
        <f t="shared" si="26"/>
        <v/>
      </c>
    </row>
    <row r="298" spans="1:27" x14ac:dyDescent="0.2">
      <c r="A298" s="8">
        <f t="shared" si="27"/>
        <v>295</v>
      </c>
      <c r="B298" s="26" t="s">
        <v>465</v>
      </c>
      <c r="C298" s="25" t="s">
        <v>464</v>
      </c>
      <c r="D298" s="27" t="s">
        <v>53</v>
      </c>
      <c r="E298" s="1" t="s">
        <v>41</v>
      </c>
      <c r="F298" s="25"/>
      <c r="I298" s="27" t="s">
        <v>78</v>
      </c>
      <c r="J298" s="27">
        <f>$A$300</f>
        <v>297</v>
      </c>
      <c r="K298" s="27"/>
      <c r="L298" s="27"/>
      <c r="M298" s="27"/>
      <c r="N298" s="27"/>
      <c r="O298" s="27"/>
      <c r="P298" s="27"/>
      <c r="Q298" s="1"/>
      <c r="R298" s="1"/>
      <c r="S298" s="1"/>
      <c r="T298" s="1"/>
      <c r="U298" s="1"/>
      <c r="W298" s="1"/>
      <c r="X298" s="1"/>
      <c r="Z298" s="2" t="str">
        <f t="shared" si="25"/>
        <v>//295</v>
      </c>
      <c r="AA298" s="2" t="str">
        <f t="shared" si="26"/>
        <v xml:space="preserve">//295 </v>
      </c>
    </row>
    <row r="299" spans="1:27" x14ac:dyDescent="0.2">
      <c r="A299" s="8">
        <f t="shared" si="27"/>
        <v>296</v>
      </c>
      <c r="B299" s="26" t="s">
        <v>467</v>
      </c>
      <c r="C299" s="25" t="s">
        <v>466</v>
      </c>
      <c r="D299" s="27" t="s">
        <v>53</v>
      </c>
      <c r="E299" s="1" t="s">
        <v>42</v>
      </c>
      <c r="F299" s="25"/>
      <c r="I299" s="27" t="s">
        <v>78</v>
      </c>
      <c r="J299" s="27">
        <f>$A$300</f>
        <v>297</v>
      </c>
      <c r="K299" s="27"/>
      <c r="L299" s="27"/>
      <c r="M299" s="27"/>
      <c r="N299" s="27"/>
      <c r="O299" s="27"/>
      <c r="P299" s="27"/>
      <c r="Q299" s="1"/>
      <c r="R299" s="1"/>
      <c r="S299" s="1"/>
      <c r="T299" s="1">
        <v>5</v>
      </c>
      <c r="U299" s="1"/>
      <c r="W299" s="1"/>
      <c r="X299" s="1"/>
      <c r="Z299" s="2" t="str">
        <f t="shared" si="25"/>
        <v/>
      </c>
      <c r="AA299" s="2" t="str">
        <f t="shared" si="26"/>
        <v/>
      </c>
    </row>
    <row r="300" spans="1:27" x14ac:dyDescent="0.2">
      <c r="A300" s="8">
        <f t="shared" si="27"/>
        <v>297</v>
      </c>
      <c r="B300" s="26" t="s">
        <v>195</v>
      </c>
      <c r="C300" s="25" t="s">
        <v>468</v>
      </c>
      <c r="D300" s="27" t="s">
        <v>53</v>
      </c>
      <c r="E300" s="1" t="s">
        <v>41</v>
      </c>
      <c r="F300" s="25"/>
      <c r="I300" s="27" t="s">
        <v>78</v>
      </c>
      <c r="J300" s="27"/>
      <c r="K300" s="27"/>
      <c r="L300" s="27"/>
      <c r="M300" s="27"/>
      <c r="N300" s="27"/>
      <c r="O300" s="27"/>
      <c r="P300" s="27"/>
      <c r="Q300" s="1"/>
      <c r="R300" s="1"/>
      <c r="S300" s="1"/>
      <c r="T300" s="1"/>
      <c r="U300" s="1"/>
      <c r="W300" s="1"/>
      <c r="X300" s="1"/>
      <c r="Z300" s="2" t="str">
        <f t="shared" si="25"/>
        <v/>
      </c>
      <c r="AA300" s="2" t="str">
        <f t="shared" si="26"/>
        <v/>
      </c>
    </row>
    <row r="301" spans="1:27" x14ac:dyDescent="0.2">
      <c r="A301" s="8">
        <f t="shared" si="27"/>
        <v>298</v>
      </c>
      <c r="B301" s="26" t="s">
        <v>470</v>
      </c>
      <c r="C301" s="25" t="s">
        <v>469</v>
      </c>
      <c r="D301" s="27" t="s">
        <v>53</v>
      </c>
      <c r="E301" s="1" t="s">
        <v>41</v>
      </c>
      <c r="F301" s="25"/>
      <c r="I301" s="27" t="s">
        <v>78</v>
      </c>
      <c r="J301" s="27"/>
      <c r="K301" s="27"/>
      <c r="L301" s="27"/>
      <c r="M301" s="27"/>
      <c r="N301" s="27"/>
      <c r="O301" s="27"/>
      <c r="P301" s="27"/>
      <c r="Q301" s="1"/>
      <c r="R301" s="1"/>
      <c r="S301" s="1"/>
      <c r="T301" s="1"/>
      <c r="U301" s="1"/>
      <c r="W301" s="1"/>
      <c r="X301" s="1"/>
      <c r="Z301" s="2" t="str">
        <f t="shared" si="25"/>
        <v/>
      </c>
      <c r="AA301" s="2" t="str">
        <f t="shared" si="26"/>
        <v/>
      </c>
    </row>
    <row r="302" spans="1:27" x14ac:dyDescent="0.2">
      <c r="A302" s="8">
        <f t="shared" si="27"/>
        <v>299</v>
      </c>
      <c r="B302" s="25" t="s">
        <v>471</v>
      </c>
      <c r="C302" s="25"/>
      <c r="D302" s="27" t="s">
        <v>53</v>
      </c>
      <c r="E302" s="1" t="s">
        <v>41</v>
      </c>
      <c r="F302" s="25"/>
      <c r="I302" s="27" t="s">
        <v>78</v>
      </c>
      <c r="J302" s="27"/>
      <c r="K302" s="27"/>
      <c r="L302" s="27"/>
      <c r="M302" s="27"/>
      <c r="N302" s="27"/>
      <c r="O302" s="27"/>
      <c r="P302" s="27"/>
      <c r="Q302" s="1"/>
      <c r="R302" s="1"/>
      <c r="S302" s="1"/>
      <c r="T302" s="1"/>
      <c r="U302" s="1"/>
      <c r="W302" s="1"/>
      <c r="X302" s="1"/>
      <c r="Z302" s="2" t="str">
        <f t="shared" si="25"/>
        <v/>
      </c>
      <c r="AA302" s="2" t="str">
        <f t="shared" si="26"/>
        <v/>
      </c>
    </row>
    <row r="303" spans="1:27" x14ac:dyDescent="0.2">
      <c r="A303" s="8">
        <f t="shared" si="27"/>
        <v>300</v>
      </c>
      <c r="B303" s="26" t="s">
        <v>473</v>
      </c>
      <c r="C303" s="25" t="s">
        <v>472</v>
      </c>
      <c r="D303" s="27" t="s">
        <v>53</v>
      </c>
      <c r="E303" s="1" t="s">
        <v>46</v>
      </c>
      <c r="F303" s="25"/>
      <c r="I303" s="27" t="s">
        <v>78</v>
      </c>
      <c r="J303" s="27"/>
      <c r="K303" s="27"/>
      <c r="L303" s="27"/>
      <c r="M303" s="27"/>
      <c r="N303" s="27"/>
      <c r="O303" s="27"/>
      <c r="P303" s="27"/>
      <c r="Q303" s="1"/>
      <c r="R303" s="1"/>
      <c r="S303" s="1"/>
      <c r="T303" s="1"/>
      <c r="U303" s="1"/>
      <c r="W303" s="1"/>
      <c r="X303" s="1"/>
      <c r="Z303" s="2" t="str">
        <f t="shared" si="25"/>
        <v>//300</v>
      </c>
      <c r="AA303" s="2" t="str">
        <f t="shared" si="26"/>
        <v xml:space="preserve">//300 </v>
      </c>
    </row>
    <row r="304" spans="1:27" x14ac:dyDescent="0.2">
      <c r="A304" s="8">
        <f t="shared" si="27"/>
        <v>301</v>
      </c>
      <c r="B304" s="26" t="s">
        <v>474</v>
      </c>
      <c r="C304" s="25"/>
      <c r="D304" s="27" t="s">
        <v>53</v>
      </c>
      <c r="E304" s="1" t="s">
        <v>41</v>
      </c>
      <c r="F304" s="25"/>
      <c r="I304" s="27" t="s">
        <v>78</v>
      </c>
      <c r="J304" s="27"/>
      <c r="K304" s="27"/>
      <c r="L304" s="27"/>
      <c r="M304" s="27"/>
      <c r="N304" s="27"/>
      <c r="O304" s="27"/>
      <c r="P304" s="27"/>
      <c r="Q304" s="1"/>
      <c r="R304" s="1"/>
      <c r="S304" s="1"/>
      <c r="T304" s="1"/>
      <c r="U304" s="1"/>
      <c r="W304" s="1"/>
      <c r="X304" s="1"/>
      <c r="Z304" s="2" t="str">
        <f t="shared" ref="Z304:Z318" si="28">IF(MOD(A304,5)=0, "//"&amp;A304, "")</f>
        <v/>
      </c>
      <c r="AA304" s="2" t="str">
        <f t="shared" ref="AA304:AA318" si="29">IF(Z304&lt;&gt;"",
Z304&amp;" "&amp;Y304,
IF(Y304&lt;&gt;"", "//"&amp;A304&amp; " " &amp;Y304, ""))</f>
        <v/>
      </c>
    </row>
    <row r="305" spans="1:27" x14ac:dyDescent="0.2">
      <c r="A305" s="8">
        <f t="shared" si="27"/>
        <v>302</v>
      </c>
      <c r="B305" s="26" t="s">
        <v>476</v>
      </c>
      <c r="C305" s="25" t="s">
        <v>475</v>
      </c>
      <c r="D305" s="27" t="s">
        <v>53</v>
      </c>
      <c r="E305" s="1" t="s">
        <v>41</v>
      </c>
      <c r="F305" s="25"/>
      <c r="I305" s="27" t="s">
        <v>78</v>
      </c>
      <c r="J305" s="27"/>
      <c r="K305" s="27"/>
      <c r="L305" s="27"/>
      <c r="M305" s="27"/>
      <c r="N305" s="27"/>
      <c r="O305" s="27"/>
      <c r="P305" s="27"/>
      <c r="Q305" s="1"/>
      <c r="R305" s="1"/>
      <c r="S305" s="1"/>
      <c r="T305" s="1"/>
      <c r="U305" s="1"/>
      <c r="W305" s="1"/>
      <c r="X305" s="1"/>
      <c r="Z305" s="2" t="str">
        <f t="shared" si="28"/>
        <v/>
      </c>
      <c r="AA305" s="2" t="str">
        <f t="shared" si="29"/>
        <v/>
      </c>
    </row>
    <row r="306" spans="1:27" x14ac:dyDescent="0.2">
      <c r="A306" s="8">
        <f t="shared" si="27"/>
        <v>303</v>
      </c>
      <c r="B306" s="26"/>
      <c r="C306" s="25"/>
      <c r="D306" s="27"/>
      <c r="E306" s="1"/>
      <c r="F306" s="25"/>
      <c r="I306" s="27" t="s">
        <v>78</v>
      </c>
      <c r="J306" s="27">
        <v>-2</v>
      </c>
      <c r="K306" s="27" t="str">
        <f>I307</f>
        <v>class1</v>
      </c>
      <c r="L306" s="27"/>
      <c r="M306" s="27"/>
      <c r="N306" s="27"/>
      <c r="O306" s="27"/>
      <c r="P306" s="27"/>
      <c r="Q306" s="1"/>
      <c r="R306" s="1"/>
      <c r="S306" s="1"/>
      <c r="T306" s="1"/>
      <c r="U306" s="1"/>
      <c r="W306" s="1"/>
      <c r="X306" s="1"/>
      <c r="Z306" s="2" t="str">
        <f t="shared" si="28"/>
        <v/>
      </c>
      <c r="AA306" s="2" t="str">
        <f t="shared" si="29"/>
        <v/>
      </c>
    </row>
    <row r="307" spans="1:27" x14ac:dyDescent="0.2">
      <c r="A307" s="8">
        <f t="shared" si="27"/>
        <v>304</v>
      </c>
      <c r="B307" s="26" t="s">
        <v>478</v>
      </c>
      <c r="C307" s="25"/>
      <c r="D307" s="27" t="s">
        <v>54</v>
      </c>
      <c r="E307" s="1" t="s">
        <v>45</v>
      </c>
      <c r="F307" s="25"/>
      <c r="I307" s="27" t="s">
        <v>75</v>
      </c>
      <c r="J307" s="27"/>
      <c r="K307" s="27"/>
      <c r="L307" s="27"/>
      <c r="M307" s="27"/>
      <c r="N307" s="27"/>
      <c r="O307" s="27"/>
      <c r="P307" s="27"/>
      <c r="Q307" s="1"/>
      <c r="R307" s="1"/>
      <c r="S307" s="1"/>
      <c r="T307" s="1"/>
      <c r="U307" s="1"/>
      <c r="W307" s="1"/>
      <c r="X307" s="1"/>
      <c r="Z307" s="2" t="str">
        <f t="shared" si="28"/>
        <v/>
      </c>
      <c r="AA307" s="2" t="str">
        <f t="shared" si="29"/>
        <v/>
      </c>
    </row>
    <row r="308" spans="1:27" x14ac:dyDescent="0.2">
      <c r="A308" s="8">
        <f t="shared" si="27"/>
        <v>305</v>
      </c>
      <c r="B308" s="26" t="s">
        <v>479</v>
      </c>
      <c r="C308" s="25"/>
      <c r="D308" s="27" t="s">
        <v>54</v>
      </c>
      <c r="E308" s="1" t="s">
        <v>45</v>
      </c>
      <c r="F308" s="25"/>
      <c r="I308" s="27" t="s">
        <v>75</v>
      </c>
      <c r="J308" s="27"/>
      <c r="K308" s="27"/>
      <c r="L308" s="27"/>
      <c r="M308" s="27"/>
      <c r="N308" s="27"/>
      <c r="O308" s="27"/>
      <c r="P308" s="27"/>
      <c r="Q308" s="1"/>
      <c r="R308" s="1"/>
      <c r="S308" s="1"/>
      <c r="T308" s="1"/>
      <c r="U308" s="1"/>
      <c r="W308" s="1"/>
      <c r="X308" s="1"/>
      <c r="Z308" s="2" t="str">
        <f t="shared" si="28"/>
        <v>//305</v>
      </c>
      <c r="AA308" s="2" t="str">
        <f t="shared" si="29"/>
        <v xml:space="preserve">//305 </v>
      </c>
    </row>
    <row r="309" spans="1:27" x14ac:dyDescent="0.2">
      <c r="A309" s="8">
        <f t="shared" si="27"/>
        <v>306</v>
      </c>
      <c r="B309" s="26" t="s">
        <v>195</v>
      </c>
      <c r="C309" s="25" t="s">
        <v>480</v>
      </c>
      <c r="D309" s="27" t="s">
        <v>54</v>
      </c>
      <c r="E309" s="1" t="s">
        <v>46</v>
      </c>
      <c r="F309" s="25"/>
      <c r="I309" s="27" t="s">
        <v>75</v>
      </c>
      <c r="J309" s="27"/>
      <c r="K309" s="27"/>
      <c r="L309" s="27"/>
      <c r="M309" s="27"/>
      <c r="N309" s="27"/>
      <c r="O309" s="27"/>
      <c r="P309" s="27"/>
      <c r="Q309" s="1"/>
      <c r="R309" s="1"/>
      <c r="S309" s="1"/>
      <c r="T309" s="1"/>
      <c r="U309" s="1"/>
      <c r="W309" s="1"/>
      <c r="X309" s="1"/>
      <c r="Z309" s="2" t="str">
        <f t="shared" si="28"/>
        <v/>
      </c>
      <c r="AA309" s="2" t="str">
        <f t="shared" si="29"/>
        <v/>
      </c>
    </row>
    <row r="310" spans="1:27" x14ac:dyDescent="0.2">
      <c r="A310" s="8">
        <f t="shared" si="27"/>
        <v>307</v>
      </c>
      <c r="B310" s="26" t="s">
        <v>195</v>
      </c>
      <c r="C310" s="25" t="s">
        <v>481</v>
      </c>
      <c r="D310" s="27" t="s">
        <v>54</v>
      </c>
      <c r="E310" s="1" t="s">
        <v>41</v>
      </c>
      <c r="F310" s="25"/>
      <c r="I310" s="27" t="s">
        <v>75</v>
      </c>
      <c r="J310" s="27"/>
      <c r="K310" s="27"/>
      <c r="L310" s="27"/>
      <c r="M310" s="27"/>
      <c r="N310" s="27"/>
      <c r="O310" s="27"/>
      <c r="P310" s="27"/>
      <c r="Q310" s="1"/>
      <c r="R310" s="1"/>
      <c r="S310" s="1"/>
      <c r="T310" s="1"/>
      <c r="U310" s="1"/>
      <c r="W310" s="1"/>
      <c r="X310" s="1"/>
      <c r="Z310" s="2" t="str">
        <f t="shared" si="28"/>
        <v/>
      </c>
      <c r="AA310" s="2" t="str">
        <f t="shared" si="29"/>
        <v/>
      </c>
    </row>
    <row r="311" spans="1:27" x14ac:dyDescent="0.2">
      <c r="A311" s="8">
        <f t="shared" si="27"/>
        <v>308</v>
      </c>
      <c r="B311" s="26" t="s">
        <v>483</v>
      </c>
      <c r="C311" s="25" t="s">
        <v>482</v>
      </c>
      <c r="D311" s="27" t="s">
        <v>54</v>
      </c>
      <c r="E311" s="1" t="s">
        <v>41</v>
      </c>
      <c r="F311" s="25"/>
      <c r="I311" s="27" t="s">
        <v>75</v>
      </c>
      <c r="J311" s="27"/>
      <c r="K311" s="27"/>
      <c r="L311" s="27"/>
      <c r="M311" s="27"/>
      <c r="N311" s="27"/>
      <c r="O311" s="27"/>
      <c r="P311" s="27"/>
      <c r="Q311" s="1"/>
      <c r="R311" s="1"/>
      <c r="S311" s="1"/>
      <c r="T311" s="1"/>
      <c r="U311" s="1"/>
      <c r="W311" s="1"/>
      <c r="X311" s="1"/>
      <c r="Z311" s="2" t="str">
        <f t="shared" si="28"/>
        <v/>
      </c>
      <c r="AA311" s="2" t="str">
        <f t="shared" si="29"/>
        <v/>
      </c>
    </row>
    <row r="312" spans="1:27" x14ac:dyDescent="0.2">
      <c r="A312" s="8">
        <f t="shared" si="27"/>
        <v>309</v>
      </c>
      <c r="B312" s="26" t="s">
        <v>195</v>
      </c>
      <c r="C312" s="25" t="s">
        <v>484</v>
      </c>
      <c r="D312" s="27" t="s">
        <v>54</v>
      </c>
      <c r="E312" s="1" t="s">
        <v>46</v>
      </c>
      <c r="F312" s="25"/>
      <c r="I312" s="27" t="s">
        <v>75</v>
      </c>
      <c r="J312" s="27"/>
      <c r="K312" s="27"/>
      <c r="L312" s="27"/>
      <c r="M312" s="27"/>
      <c r="N312" s="27"/>
      <c r="O312" s="27"/>
      <c r="P312" s="27"/>
      <c r="Q312" s="1"/>
      <c r="R312" s="1"/>
      <c r="S312" s="1"/>
      <c r="T312" s="1"/>
      <c r="U312" s="1"/>
      <c r="W312" s="1"/>
      <c r="X312" s="1"/>
      <c r="Z312" s="2" t="str">
        <f t="shared" si="28"/>
        <v/>
      </c>
      <c r="AA312" s="2" t="str">
        <f t="shared" si="29"/>
        <v/>
      </c>
    </row>
    <row r="313" spans="1:27" x14ac:dyDescent="0.2">
      <c r="A313" s="8">
        <f t="shared" si="27"/>
        <v>310</v>
      </c>
      <c r="B313" s="26" t="s">
        <v>485</v>
      </c>
      <c r="C313" s="25" t="s">
        <v>1050</v>
      </c>
      <c r="D313" s="27" t="s">
        <v>54</v>
      </c>
      <c r="E313" s="1" t="s">
        <v>41</v>
      </c>
      <c r="F313" s="25"/>
      <c r="I313" s="27" t="s">
        <v>75</v>
      </c>
      <c r="J313" s="27"/>
      <c r="K313" s="27"/>
      <c r="L313" s="27"/>
      <c r="M313" s="27"/>
      <c r="N313" s="27"/>
      <c r="O313" s="27"/>
      <c r="P313" s="27"/>
      <c r="Q313" s="1"/>
      <c r="R313" s="1"/>
      <c r="S313" s="1"/>
      <c r="T313" s="1"/>
      <c r="U313" s="1"/>
      <c r="W313" s="1"/>
      <c r="X313" s="1"/>
      <c r="Z313" s="2" t="str">
        <f t="shared" si="28"/>
        <v>//310</v>
      </c>
      <c r="AA313" s="2" t="str">
        <f t="shared" si="29"/>
        <v xml:space="preserve">//310 </v>
      </c>
    </row>
    <row r="314" spans="1:27" x14ac:dyDescent="0.2">
      <c r="A314" s="8">
        <f t="shared" si="27"/>
        <v>311</v>
      </c>
      <c r="B314" s="26"/>
      <c r="C314" s="25" t="s">
        <v>486</v>
      </c>
      <c r="D314" s="27" t="s">
        <v>54</v>
      </c>
      <c r="E314" s="1" t="s">
        <v>42</v>
      </c>
      <c r="F314" s="25"/>
      <c r="I314" s="27" t="s">
        <v>75</v>
      </c>
      <c r="J314" s="27">
        <v>-5</v>
      </c>
      <c r="K314" s="27"/>
      <c r="L314" s="27"/>
      <c r="M314" s="27"/>
      <c r="N314" s="27">
        <f>$A$315</f>
        <v>312</v>
      </c>
      <c r="O314" s="27">
        <f>$A$316</f>
        <v>313</v>
      </c>
      <c r="P314" s="27">
        <f>$A$317</f>
        <v>314</v>
      </c>
      <c r="Q314" s="1" t="s">
        <v>500</v>
      </c>
      <c r="R314" s="1" t="s">
        <v>501</v>
      </c>
      <c r="S314" s="1" t="s">
        <v>502</v>
      </c>
      <c r="T314" s="1"/>
      <c r="U314" s="1"/>
      <c r="W314" s="1"/>
      <c r="X314" s="1"/>
      <c r="Z314" s="2" t="str">
        <f t="shared" si="28"/>
        <v/>
      </c>
      <c r="AA314" s="2" t="str">
        <f t="shared" si="29"/>
        <v/>
      </c>
    </row>
    <row r="315" spans="1:27" x14ac:dyDescent="0.2">
      <c r="A315" s="8">
        <f t="shared" si="27"/>
        <v>312</v>
      </c>
      <c r="B315" s="26" t="s">
        <v>195</v>
      </c>
      <c r="C315" s="25" t="s">
        <v>503</v>
      </c>
      <c r="D315" s="27" t="s">
        <v>54</v>
      </c>
      <c r="E315" s="1" t="s">
        <v>42</v>
      </c>
      <c r="F315" s="25"/>
      <c r="I315" s="27" t="s">
        <v>75</v>
      </c>
      <c r="J315" s="27">
        <f>$A$319</f>
        <v>316</v>
      </c>
      <c r="K315" s="27"/>
      <c r="L315" s="27"/>
      <c r="M315" s="27"/>
      <c r="N315" s="27"/>
      <c r="O315" s="27"/>
      <c r="P315" s="27"/>
      <c r="Q315" s="1"/>
      <c r="R315" s="1"/>
      <c r="S315" s="1"/>
      <c r="T315" s="1">
        <v>0</v>
      </c>
      <c r="U315" s="1"/>
      <c r="W315" s="1"/>
      <c r="X315" s="1"/>
      <c r="Z315" s="2" t="str">
        <f t="shared" si="28"/>
        <v/>
      </c>
      <c r="AA315" s="2" t="str">
        <f t="shared" si="29"/>
        <v/>
      </c>
    </row>
    <row r="316" spans="1:27" x14ac:dyDescent="0.2">
      <c r="A316" s="8">
        <f t="shared" si="27"/>
        <v>313</v>
      </c>
      <c r="B316" s="26" t="s">
        <v>195</v>
      </c>
      <c r="C316" s="25" t="s">
        <v>504</v>
      </c>
      <c r="D316" s="27" t="s">
        <v>54</v>
      </c>
      <c r="E316" s="1" t="s">
        <v>41</v>
      </c>
      <c r="F316" s="25"/>
      <c r="I316" s="27" t="s">
        <v>75</v>
      </c>
      <c r="J316" s="27">
        <f>$A$319</f>
        <v>316</v>
      </c>
      <c r="K316" s="27"/>
      <c r="L316" s="27"/>
      <c r="M316" s="27"/>
      <c r="N316" s="27"/>
      <c r="O316" s="27"/>
      <c r="P316" s="27"/>
      <c r="Q316" s="1"/>
      <c r="R316" s="1"/>
      <c r="S316" s="1"/>
      <c r="T316" s="1">
        <v>-5</v>
      </c>
      <c r="U316" s="1"/>
      <c r="W316" s="1"/>
      <c r="X316" s="1"/>
      <c r="Z316" s="2" t="str">
        <f t="shared" si="28"/>
        <v/>
      </c>
      <c r="AA316" s="2" t="str">
        <f t="shared" si="29"/>
        <v/>
      </c>
    </row>
    <row r="317" spans="1:27" x14ac:dyDescent="0.2">
      <c r="A317" s="8">
        <f t="shared" si="27"/>
        <v>314</v>
      </c>
      <c r="B317" s="26" t="s">
        <v>195</v>
      </c>
      <c r="C317" s="25" t="s">
        <v>505</v>
      </c>
      <c r="D317" s="27" t="s">
        <v>54</v>
      </c>
      <c r="E317" s="1" t="s">
        <v>46</v>
      </c>
      <c r="F317" s="25"/>
      <c r="I317" s="27" t="s">
        <v>75</v>
      </c>
      <c r="J317" s="27"/>
      <c r="K317" s="27"/>
      <c r="L317" s="27"/>
      <c r="M317" s="27"/>
      <c r="N317" s="27"/>
      <c r="O317" s="27"/>
      <c r="P317" s="27"/>
      <c r="Q317" s="1"/>
      <c r="R317" s="1"/>
      <c r="S317" s="1"/>
      <c r="T317" s="1">
        <v>5</v>
      </c>
      <c r="U317" s="1"/>
      <c r="W317" s="1"/>
      <c r="X317" s="1"/>
      <c r="Z317" s="2" t="str">
        <f t="shared" si="28"/>
        <v/>
      </c>
      <c r="AA317" s="2" t="str">
        <f t="shared" si="29"/>
        <v/>
      </c>
    </row>
    <row r="318" spans="1:27" x14ac:dyDescent="0.2">
      <c r="A318" s="8">
        <f t="shared" si="27"/>
        <v>315</v>
      </c>
      <c r="B318" s="26" t="s">
        <v>195</v>
      </c>
      <c r="C318" s="25" t="s">
        <v>506</v>
      </c>
      <c r="D318" s="27" t="s">
        <v>54</v>
      </c>
      <c r="E318" s="1" t="s">
        <v>42</v>
      </c>
      <c r="F318" s="25"/>
      <c r="I318" s="27" t="s">
        <v>75</v>
      </c>
      <c r="J318" s="27">
        <f>$A$319</f>
        <v>316</v>
      </c>
      <c r="K318" s="27"/>
      <c r="L318" s="27"/>
      <c r="M318" s="27"/>
      <c r="N318" s="27"/>
      <c r="O318" s="27"/>
      <c r="P318" s="27"/>
      <c r="Q318" s="1"/>
      <c r="R318" s="1"/>
      <c r="S318" s="1"/>
      <c r="T318" s="1"/>
      <c r="U318" s="1"/>
      <c r="W318" s="1"/>
      <c r="X318" s="1"/>
      <c r="Z318" s="2" t="str">
        <f t="shared" si="28"/>
        <v>//315</v>
      </c>
      <c r="AA318" s="2" t="str">
        <f t="shared" si="29"/>
        <v xml:space="preserve">//315 </v>
      </c>
    </row>
    <row r="319" spans="1:27" x14ac:dyDescent="0.2">
      <c r="A319" s="8">
        <f t="shared" si="27"/>
        <v>316</v>
      </c>
      <c r="B319" s="26" t="s">
        <v>507</v>
      </c>
      <c r="C319" s="25"/>
      <c r="D319" s="27" t="s">
        <v>54</v>
      </c>
      <c r="E319" s="1" t="s">
        <v>41</v>
      </c>
      <c r="F319" s="25"/>
      <c r="I319" s="27" t="s">
        <v>75</v>
      </c>
      <c r="J319" s="27"/>
      <c r="K319" s="27"/>
      <c r="L319" s="27"/>
      <c r="M319" s="27"/>
      <c r="N319" s="27"/>
      <c r="O319" s="27"/>
      <c r="P319" s="27"/>
      <c r="Q319" s="1"/>
      <c r="R319" s="1"/>
      <c r="S319" s="1"/>
      <c r="T319" s="1"/>
      <c r="U319" s="1"/>
      <c r="W319" s="1"/>
      <c r="X319" s="1"/>
      <c r="Z319" s="2" t="str">
        <f t="shared" ref="Z319:Z382" si="30">IF(MOD(A319,5)=0, "//"&amp;A319, "")</f>
        <v/>
      </c>
      <c r="AA319" s="2" t="str">
        <f t="shared" ref="AA319:AA382" si="31">IF(Z319&lt;&gt;"",
Z319&amp;" "&amp;Y319,
IF(Y319&lt;&gt;"", "//"&amp;A319&amp; " " &amp;Y319, ""))</f>
        <v/>
      </c>
    </row>
    <row r="320" spans="1:27" x14ac:dyDescent="0.2">
      <c r="A320" s="8">
        <f t="shared" si="27"/>
        <v>317</v>
      </c>
      <c r="B320" s="26" t="s">
        <v>195</v>
      </c>
      <c r="C320" s="25" t="s">
        <v>508</v>
      </c>
      <c r="D320" s="27" t="s">
        <v>54</v>
      </c>
      <c r="E320" s="1" t="s">
        <v>41</v>
      </c>
      <c r="F320" s="25"/>
      <c r="I320" s="27" t="s">
        <v>75</v>
      </c>
      <c r="J320" s="27"/>
      <c r="K320" s="27"/>
      <c r="L320" s="27"/>
      <c r="M320" s="27"/>
      <c r="N320" s="27"/>
      <c r="O320" s="27"/>
      <c r="P320" s="27"/>
      <c r="Q320" s="1"/>
      <c r="R320" s="1"/>
      <c r="S320" s="1"/>
      <c r="T320" s="1"/>
      <c r="U320" s="1"/>
      <c r="W320" s="1"/>
      <c r="X320" s="1"/>
      <c r="Z320" s="2" t="str">
        <f t="shared" si="30"/>
        <v/>
      </c>
      <c r="AA320" s="2" t="str">
        <f t="shared" si="31"/>
        <v/>
      </c>
    </row>
    <row r="321" spans="1:27" x14ac:dyDescent="0.2">
      <c r="A321" s="8">
        <f t="shared" si="27"/>
        <v>318</v>
      </c>
      <c r="B321" s="26"/>
      <c r="C321" s="25" t="s">
        <v>509</v>
      </c>
      <c r="D321" s="27" t="s">
        <v>54</v>
      </c>
      <c r="E321" s="1" t="s">
        <v>41</v>
      </c>
      <c r="F321" s="25"/>
      <c r="I321" s="27" t="s">
        <v>75</v>
      </c>
      <c r="J321" s="27">
        <v>-5</v>
      </c>
      <c r="K321" s="27"/>
      <c r="L321" s="27"/>
      <c r="M321" s="27"/>
      <c r="N321" s="27">
        <f>$A$322</f>
        <v>319</v>
      </c>
      <c r="O321" s="27">
        <f>$A$326</f>
        <v>323</v>
      </c>
      <c r="P321" s="27"/>
      <c r="Q321" s="1" t="s">
        <v>510</v>
      </c>
      <c r="R321" s="1" t="s">
        <v>511</v>
      </c>
      <c r="S321" s="1"/>
      <c r="T321" s="1"/>
      <c r="U321" s="1"/>
      <c r="W321" s="1"/>
      <c r="X321" s="1"/>
      <c r="Z321" s="2" t="str">
        <f t="shared" si="30"/>
        <v/>
      </c>
      <c r="AA321" s="2" t="str">
        <f t="shared" si="31"/>
        <v/>
      </c>
    </row>
    <row r="322" spans="1:27" x14ac:dyDescent="0.2">
      <c r="A322" s="8">
        <f t="shared" si="27"/>
        <v>319</v>
      </c>
      <c r="B322" s="26" t="s">
        <v>513</v>
      </c>
      <c r="C322" s="25" t="s">
        <v>512</v>
      </c>
      <c r="D322" s="27" t="s">
        <v>54</v>
      </c>
      <c r="E322" s="1" t="s">
        <v>42</v>
      </c>
      <c r="F322" s="25"/>
      <c r="I322" s="27" t="s">
        <v>75</v>
      </c>
      <c r="J322" s="27"/>
      <c r="K322" s="27"/>
      <c r="L322" s="27"/>
      <c r="M322" s="27"/>
      <c r="N322" s="27"/>
      <c r="O322" s="27"/>
      <c r="P322" s="27"/>
      <c r="Q322" s="1"/>
      <c r="R322" s="1"/>
      <c r="S322" s="1"/>
      <c r="T322" s="1">
        <v>5</v>
      </c>
      <c r="U322" s="1"/>
      <c r="W322" s="1"/>
      <c r="X322" s="1"/>
      <c r="Z322" s="2" t="str">
        <f t="shared" si="30"/>
        <v/>
      </c>
      <c r="AA322" s="2" t="str">
        <f t="shared" si="31"/>
        <v/>
      </c>
    </row>
    <row r="323" spans="1:27" x14ac:dyDescent="0.2">
      <c r="A323" s="8">
        <f t="shared" si="27"/>
        <v>320</v>
      </c>
      <c r="B323" s="26" t="s">
        <v>195</v>
      </c>
      <c r="C323" s="25" t="s">
        <v>514</v>
      </c>
      <c r="D323" s="27" t="s">
        <v>54</v>
      </c>
      <c r="E323" s="1" t="s">
        <v>41</v>
      </c>
      <c r="F323" s="25"/>
      <c r="I323" s="27" t="s">
        <v>75</v>
      </c>
      <c r="J323" s="27"/>
      <c r="K323" s="27"/>
      <c r="L323" s="27"/>
      <c r="M323" s="27"/>
      <c r="N323" s="27"/>
      <c r="O323" s="27"/>
      <c r="P323" s="27"/>
      <c r="Q323" s="1"/>
      <c r="R323" s="1"/>
      <c r="S323" s="1"/>
      <c r="T323" s="1"/>
      <c r="U323" s="1"/>
      <c r="W323" s="1"/>
      <c r="X323" s="1"/>
      <c r="Z323" s="2" t="str">
        <f t="shared" si="30"/>
        <v>//320</v>
      </c>
      <c r="AA323" s="2" t="str">
        <f t="shared" si="31"/>
        <v xml:space="preserve">//320 </v>
      </c>
    </row>
    <row r="324" spans="1:27" x14ac:dyDescent="0.2">
      <c r="A324" s="8">
        <f t="shared" si="27"/>
        <v>321</v>
      </c>
      <c r="B324" s="26" t="s">
        <v>516</v>
      </c>
      <c r="C324" s="25" t="s">
        <v>515</v>
      </c>
      <c r="D324" s="27" t="s">
        <v>54</v>
      </c>
      <c r="E324" s="1" t="s">
        <v>41</v>
      </c>
      <c r="F324" s="25"/>
      <c r="I324" s="27" t="s">
        <v>75</v>
      </c>
      <c r="J324" s="27"/>
      <c r="K324" s="27"/>
      <c r="L324" s="27"/>
      <c r="M324" s="27"/>
      <c r="N324" s="27"/>
      <c r="O324" s="27"/>
      <c r="P324" s="27"/>
      <c r="Q324" s="1"/>
      <c r="R324" s="1"/>
      <c r="S324" s="1"/>
      <c r="T324" s="1"/>
      <c r="U324" s="1"/>
      <c r="W324" s="1"/>
      <c r="X324" s="1"/>
      <c r="Z324" s="2" t="str">
        <f t="shared" si="30"/>
        <v/>
      </c>
      <c r="AA324" s="2" t="str">
        <f t="shared" si="31"/>
        <v/>
      </c>
    </row>
    <row r="325" spans="1:27" x14ac:dyDescent="0.2">
      <c r="A325" s="8">
        <f t="shared" si="27"/>
        <v>322</v>
      </c>
      <c r="B325" s="26" t="s">
        <v>517</v>
      </c>
      <c r="C325" s="25"/>
      <c r="D325" s="27" t="s">
        <v>54</v>
      </c>
      <c r="E325" s="1" t="s">
        <v>42</v>
      </c>
      <c r="F325" s="25"/>
      <c r="I325" s="27" t="s">
        <v>75</v>
      </c>
      <c r="J325" s="27">
        <f>$A$329</f>
        <v>326</v>
      </c>
      <c r="K325" s="27"/>
      <c r="L325" s="27"/>
      <c r="M325" s="27"/>
      <c r="N325" s="27"/>
      <c r="O325" s="27"/>
      <c r="P325" s="27"/>
      <c r="Q325" s="1"/>
      <c r="R325" s="1"/>
      <c r="S325" s="1"/>
      <c r="T325" s="1"/>
      <c r="U325" s="1"/>
      <c r="W325" s="1"/>
      <c r="X325" s="1"/>
      <c r="Z325" s="2" t="str">
        <f t="shared" si="30"/>
        <v/>
      </c>
      <c r="AA325" s="2" t="str">
        <f t="shared" si="31"/>
        <v/>
      </c>
    </row>
    <row r="326" spans="1:27" x14ac:dyDescent="0.2">
      <c r="A326" s="8">
        <f t="shared" si="27"/>
        <v>323</v>
      </c>
      <c r="B326" s="26" t="s">
        <v>195</v>
      </c>
      <c r="C326" s="25" t="s">
        <v>518</v>
      </c>
      <c r="D326" s="27" t="s">
        <v>54</v>
      </c>
      <c r="E326" s="1" t="s">
        <v>41</v>
      </c>
      <c r="F326" s="25"/>
      <c r="I326" s="27" t="s">
        <v>75</v>
      </c>
      <c r="J326" s="27"/>
      <c r="K326" s="27"/>
      <c r="L326" s="27"/>
      <c r="M326" s="27"/>
      <c r="N326" s="27"/>
      <c r="O326" s="27"/>
      <c r="P326" s="27"/>
      <c r="Q326" s="1"/>
      <c r="R326" s="1"/>
      <c r="S326" s="1"/>
      <c r="T326" s="1">
        <v>0</v>
      </c>
      <c r="U326" s="1"/>
      <c r="W326" s="1"/>
      <c r="X326" s="1"/>
      <c r="Z326" s="2" t="str">
        <f t="shared" si="30"/>
        <v/>
      </c>
      <c r="AA326" s="2" t="str">
        <f t="shared" si="31"/>
        <v/>
      </c>
    </row>
    <row r="327" spans="1:27" x14ac:dyDescent="0.2">
      <c r="A327" s="8">
        <f t="shared" si="27"/>
        <v>324</v>
      </c>
      <c r="B327" s="26" t="s">
        <v>520</v>
      </c>
      <c r="C327" s="25" t="s">
        <v>519</v>
      </c>
      <c r="D327" s="27" t="s">
        <v>54</v>
      </c>
      <c r="E327" s="1" t="s">
        <v>41</v>
      </c>
      <c r="F327" s="25"/>
      <c r="I327" s="27" t="s">
        <v>75</v>
      </c>
      <c r="J327" s="27"/>
      <c r="K327" s="27"/>
      <c r="L327" s="27"/>
      <c r="M327" s="27"/>
      <c r="N327" s="27"/>
      <c r="O327" s="27"/>
      <c r="P327" s="27"/>
      <c r="Q327" s="1"/>
      <c r="R327" s="1"/>
      <c r="S327" s="1"/>
      <c r="T327" s="1"/>
      <c r="U327" s="1"/>
      <c r="W327" s="1"/>
      <c r="X327" s="1"/>
      <c r="Z327" s="2" t="str">
        <f t="shared" si="30"/>
        <v/>
      </c>
      <c r="AA327" s="2" t="str">
        <f t="shared" si="31"/>
        <v/>
      </c>
    </row>
    <row r="328" spans="1:27" x14ac:dyDescent="0.2">
      <c r="A328" s="8">
        <f t="shared" si="27"/>
        <v>325</v>
      </c>
      <c r="B328" s="26" t="s">
        <v>195</v>
      </c>
      <c r="C328" s="25" t="s">
        <v>521</v>
      </c>
      <c r="D328" s="27" t="s">
        <v>54</v>
      </c>
      <c r="E328" s="1" t="s">
        <v>41</v>
      </c>
      <c r="F328" s="25"/>
      <c r="I328" s="27" t="s">
        <v>75</v>
      </c>
      <c r="J328" s="27">
        <f>$A$329</f>
        <v>326</v>
      </c>
      <c r="K328" s="27"/>
      <c r="L328" s="27"/>
      <c r="M328" s="27"/>
      <c r="N328" s="27"/>
      <c r="O328" s="27"/>
      <c r="P328" s="27"/>
      <c r="Q328" s="1"/>
      <c r="R328" s="1"/>
      <c r="S328" s="1"/>
      <c r="T328" s="1"/>
      <c r="U328" s="1"/>
      <c r="W328" s="1"/>
      <c r="X328" s="1"/>
      <c r="Z328" s="2" t="str">
        <f t="shared" si="30"/>
        <v>//325</v>
      </c>
      <c r="AA328" s="2" t="str">
        <f t="shared" si="31"/>
        <v xml:space="preserve">//325 </v>
      </c>
    </row>
    <row r="329" spans="1:27" x14ac:dyDescent="0.2">
      <c r="A329" s="8">
        <f t="shared" si="27"/>
        <v>326</v>
      </c>
      <c r="B329" s="26" t="s">
        <v>523</v>
      </c>
      <c r="C329" s="25" t="s">
        <v>522</v>
      </c>
      <c r="D329" s="27" t="s">
        <v>54</v>
      </c>
      <c r="E329" s="1" t="s">
        <v>41</v>
      </c>
      <c r="F329" s="25"/>
      <c r="I329" s="27" t="s">
        <v>75</v>
      </c>
      <c r="J329" s="27"/>
      <c r="K329" s="27"/>
      <c r="L329" s="27"/>
      <c r="M329" s="27"/>
      <c r="N329" s="27"/>
      <c r="O329" s="27"/>
      <c r="P329" s="27"/>
      <c r="Q329" s="1"/>
      <c r="R329" s="1"/>
      <c r="S329" s="1"/>
      <c r="T329" s="1"/>
      <c r="U329" s="1"/>
      <c r="W329" s="1"/>
      <c r="X329" s="1"/>
      <c r="Z329" s="2" t="str">
        <f t="shared" si="30"/>
        <v/>
      </c>
      <c r="AA329" s="2" t="str">
        <f t="shared" si="31"/>
        <v/>
      </c>
    </row>
    <row r="330" spans="1:27" x14ac:dyDescent="0.2">
      <c r="A330" s="8">
        <f t="shared" si="27"/>
        <v>327</v>
      </c>
      <c r="B330" s="26"/>
      <c r="C330" s="25"/>
      <c r="D330" s="27"/>
      <c r="E330" s="1"/>
      <c r="F330" s="25"/>
      <c r="I330" s="27" t="s">
        <v>75</v>
      </c>
      <c r="J330" s="27">
        <v>-2</v>
      </c>
      <c r="K330" s="27" t="str">
        <f>I331</f>
        <v>dormBathroom</v>
      </c>
      <c r="L330" s="27"/>
      <c r="M330" s="27"/>
      <c r="N330" s="27"/>
      <c r="O330" s="27"/>
      <c r="P330" s="27"/>
      <c r="Q330" s="1"/>
      <c r="R330" s="1"/>
      <c r="S330" s="1"/>
      <c r="T330" s="1"/>
      <c r="U330" s="1"/>
      <c r="W330" s="1"/>
      <c r="X330" s="1"/>
      <c r="Z330" s="2" t="str">
        <f t="shared" si="30"/>
        <v/>
      </c>
      <c r="AA330" s="2" t="str">
        <f t="shared" si="31"/>
        <v/>
      </c>
    </row>
    <row r="331" spans="1:27" x14ac:dyDescent="0.2">
      <c r="A331" s="8">
        <f t="shared" si="27"/>
        <v>328</v>
      </c>
      <c r="B331" s="26" t="s">
        <v>524</v>
      </c>
      <c r="C331" s="25"/>
      <c r="D331" s="27"/>
      <c r="E331" s="1"/>
      <c r="F331" s="25"/>
      <c r="I331" s="27" t="s">
        <v>85</v>
      </c>
      <c r="J331" s="27"/>
      <c r="K331" s="27"/>
      <c r="L331" s="27"/>
      <c r="M331" s="27"/>
      <c r="N331" s="27"/>
      <c r="O331" s="27"/>
      <c r="P331" s="27"/>
      <c r="Q331" s="1"/>
      <c r="R331" s="1"/>
      <c r="S331" s="1"/>
      <c r="T331" s="1"/>
      <c r="U331" s="1"/>
      <c r="W331" s="1"/>
      <c r="X331" s="1"/>
      <c r="Z331" s="2" t="str">
        <f t="shared" si="30"/>
        <v/>
      </c>
      <c r="AA331" s="2" t="str">
        <f t="shared" si="31"/>
        <v/>
      </c>
    </row>
    <row r="332" spans="1:27" x14ac:dyDescent="0.2">
      <c r="A332" s="8">
        <f t="shared" si="27"/>
        <v>329</v>
      </c>
      <c r="B332" s="26" t="s">
        <v>525</v>
      </c>
      <c r="C332" s="25"/>
      <c r="D332" s="27"/>
      <c r="E332" s="1"/>
      <c r="F332" s="25"/>
      <c r="I332" s="27" t="s">
        <v>85</v>
      </c>
      <c r="J332" s="27"/>
      <c r="K332" s="27"/>
      <c r="L332" s="27"/>
      <c r="M332" s="27"/>
      <c r="N332" s="27"/>
      <c r="O332" s="27"/>
      <c r="P332" s="27"/>
      <c r="Q332" s="1"/>
      <c r="R332" s="1"/>
      <c r="S332" s="1"/>
      <c r="T332" s="1"/>
      <c r="U332" s="1"/>
      <c r="W332" s="1"/>
      <c r="X332" s="1"/>
      <c r="Z332" s="2" t="str">
        <f t="shared" si="30"/>
        <v/>
      </c>
      <c r="AA332" s="2" t="str">
        <f t="shared" si="31"/>
        <v/>
      </c>
    </row>
    <row r="333" spans="1:27" x14ac:dyDescent="0.2">
      <c r="A333" s="8">
        <f t="shared" si="27"/>
        <v>330</v>
      </c>
      <c r="B333" s="26" t="s">
        <v>526</v>
      </c>
      <c r="C333" s="25"/>
      <c r="D333" s="27"/>
      <c r="E333" s="1"/>
      <c r="F333" s="25"/>
      <c r="I333" s="27" t="s">
        <v>85</v>
      </c>
      <c r="J333" s="27"/>
      <c r="K333" s="27"/>
      <c r="L333" s="27"/>
      <c r="M333" s="27"/>
      <c r="N333" s="27"/>
      <c r="O333" s="27"/>
      <c r="P333" s="27"/>
      <c r="Q333" s="1"/>
      <c r="R333" s="1"/>
      <c r="S333" s="1"/>
      <c r="T333" s="1"/>
      <c r="U333" s="1"/>
      <c r="W333" s="1"/>
      <c r="X333" s="1"/>
      <c r="Z333" s="2" t="str">
        <f t="shared" si="30"/>
        <v>//330</v>
      </c>
      <c r="AA333" s="2" t="str">
        <f t="shared" si="31"/>
        <v xml:space="preserve">//330 </v>
      </c>
    </row>
    <row r="334" spans="1:27" x14ac:dyDescent="0.2">
      <c r="A334" s="8">
        <f t="shared" si="27"/>
        <v>331</v>
      </c>
      <c r="B334" s="26" t="s">
        <v>528</v>
      </c>
      <c r="C334" s="25" t="s">
        <v>527</v>
      </c>
      <c r="D334" s="27" t="s">
        <v>48</v>
      </c>
      <c r="E334" s="1" t="s">
        <v>45</v>
      </c>
      <c r="F334" s="25"/>
      <c r="I334" s="27" t="s">
        <v>85</v>
      </c>
      <c r="J334" s="27"/>
      <c r="K334" s="27"/>
      <c r="L334" s="27"/>
      <c r="M334" s="27"/>
      <c r="N334" s="27"/>
      <c r="O334" s="27"/>
      <c r="P334" s="27"/>
      <c r="Q334" s="1"/>
      <c r="R334" s="1"/>
      <c r="S334" s="1"/>
      <c r="T334" s="1"/>
      <c r="U334" s="1"/>
      <c r="W334" s="1"/>
      <c r="X334" s="1"/>
      <c r="Z334" s="2" t="str">
        <f t="shared" si="30"/>
        <v/>
      </c>
      <c r="AA334" s="2" t="str">
        <f t="shared" si="31"/>
        <v/>
      </c>
    </row>
    <row r="335" spans="1:27" x14ac:dyDescent="0.2">
      <c r="A335" s="8">
        <f t="shared" si="27"/>
        <v>332</v>
      </c>
      <c r="B335" s="26" t="s">
        <v>530</v>
      </c>
      <c r="C335" s="25" t="s">
        <v>529</v>
      </c>
      <c r="D335" s="27" t="s">
        <v>48</v>
      </c>
      <c r="E335" s="1" t="s">
        <v>45</v>
      </c>
      <c r="F335" s="25"/>
      <c r="I335" s="27" t="s">
        <v>85</v>
      </c>
      <c r="J335" s="27"/>
      <c r="K335" s="27"/>
      <c r="L335" s="27"/>
      <c r="M335" s="27"/>
      <c r="N335" s="27"/>
      <c r="O335" s="27"/>
      <c r="P335" s="27"/>
      <c r="Q335" s="1"/>
      <c r="R335" s="1"/>
      <c r="S335" s="1"/>
      <c r="T335" s="1"/>
      <c r="U335" s="1"/>
      <c r="W335" s="1"/>
      <c r="X335" s="1"/>
      <c r="Z335" s="2" t="str">
        <f t="shared" si="30"/>
        <v/>
      </c>
      <c r="AA335" s="2" t="str">
        <f t="shared" si="31"/>
        <v/>
      </c>
    </row>
    <row r="336" spans="1:27" x14ac:dyDescent="0.2">
      <c r="A336" s="8">
        <f t="shared" si="27"/>
        <v>333</v>
      </c>
      <c r="B336" s="26" t="s">
        <v>531</v>
      </c>
      <c r="C336" s="25"/>
      <c r="D336" s="27" t="s">
        <v>48</v>
      </c>
      <c r="E336" s="1" t="s">
        <v>45</v>
      </c>
      <c r="F336" s="25"/>
      <c r="I336" s="27" t="s">
        <v>85</v>
      </c>
      <c r="J336" s="27"/>
      <c r="K336" s="27"/>
      <c r="L336" s="27"/>
      <c r="M336" s="27"/>
      <c r="N336" s="27"/>
      <c r="O336" s="27"/>
      <c r="P336" s="27"/>
      <c r="Q336" s="1"/>
      <c r="R336" s="1"/>
      <c r="S336" s="1"/>
      <c r="T336" s="1"/>
      <c r="U336" s="1"/>
      <c r="W336" s="1"/>
      <c r="X336" s="1"/>
      <c r="Z336" s="2" t="str">
        <f t="shared" si="30"/>
        <v/>
      </c>
      <c r="AA336" s="2" t="str">
        <f t="shared" si="31"/>
        <v/>
      </c>
    </row>
    <row r="337" spans="1:27" x14ac:dyDescent="0.2">
      <c r="A337" s="8">
        <f t="shared" si="27"/>
        <v>334</v>
      </c>
      <c r="B337" s="26" t="s">
        <v>532</v>
      </c>
      <c r="C337" s="25"/>
      <c r="D337" s="27" t="s">
        <v>48</v>
      </c>
      <c r="E337" s="1" t="s">
        <v>45</v>
      </c>
      <c r="F337" s="25"/>
      <c r="I337" s="27" t="s">
        <v>85</v>
      </c>
      <c r="J337" s="27"/>
      <c r="K337" s="27"/>
      <c r="L337" s="27"/>
      <c r="M337" s="27"/>
      <c r="N337" s="27"/>
      <c r="O337" s="27"/>
      <c r="P337" s="27"/>
      <c r="Q337" s="1"/>
      <c r="R337" s="1"/>
      <c r="S337" s="1"/>
      <c r="T337" s="1"/>
      <c r="U337" s="1"/>
      <c r="W337" s="1"/>
      <c r="X337" s="1"/>
      <c r="Z337" s="2" t="str">
        <f t="shared" si="30"/>
        <v/>
      </c>
      <c r="AA337" s="2" t="str">
        <f t="shared" si="31"/>
        <v/>
      </c>
    </row>
    <row r="338" spans="1:27" x14ac:dyDescent="0.2">
      <c r="A338" s="8">
        <f t="shared" si="27"/>
        <v>335</v>
      </c>
      <c r="B338" s="26" t="s">
        <v>533</v>
      </c>
      <c r="C338" s="25"/>
      <c r="D338" s="27" t="s">
        <v>48</v>
      </c>
      <c r="E338" s="1" t="s">
        <v>41</v>
      </c>
      <c r="F338" s="25"/>
      <c r="I338" s="27" t="s">
        <v>85</v>
      </c>
      <c r="J338" s="27"/>
      <c r="K338" s="27"/>
      <c r="L338" s="27"/>
      <c r="M338" s="27"/>
      <c r="N338" s="27"/>
      <c r="O338" s="27"/>
      <c r="P338" s="27"/>
      <c r="Q338" s="1"/>
      <c r="R338" s="1"/>
      <c r="S338" s="1"/>
      <c r="T338" s="1"/>
      <c r="U338" s="1"/>
      <c r="W338" s="1"/>
      <c r="X338" s="1"/>
      <c r="Z338" s="2" t="str">
        <f t="shared" si="30"/>
        <v>//335</v>
      </c>
      <c r="AA338" s="2" t="str">
        <f t="shared" si="31"/>
        <v xml:space="preserve">//335 </v>
      </c>
    </row>
    <row r="339" spans="1:27" x14ac:dyDescent="0.2">
      <c r="A339" s="8">
        <f t="shared" si="27"/>
        <v>336</v>
      </c>
      <c r="B339" s="26" t="s">
        <v>535</v>
      </c>
      <c r="C339" s="25" t="s">
        <v>534</v>
      </c>
      <c r="D339" s="27" t="s">
        <v>48</v>
      </c>
      <c r="E339" s="1" t="s">
        <v>41</v>
      </c>
      <c r="F339" s="25"/>
      <c r="I339" s="27" t="s">
        <v>85</v>
      </c>
      <c r="J339" s="27"/>
      <c r="K339" s="27"/>
      <c r="L339" s="27"/>
      <c r="M339" s="27"/>
      <c r="N339" s="27"/>
      <c r="O339" s="27"/>
      <c r="P339" s="27"/>
      <c r="Q339" s="1"/>
      <c r="R339" s="1"/>
      <c r="S339" s="1"/>
      <c r="T339" s="1"/>
      <c r="U339" s="1"/>
      <c r="W339" s="1"/>
      <c r="X339" s="1"/>
      <c r="Z339" s="2" t="str">
        <f t="shared" si="30"/>
        <v/>
      </c>
      <c r="AA339" s="2" t="str">
        <f t="shared" si="31"/>
        <v/>
      </c>
    </row>
    <row r="340" spans="1:27" x14ac:dyDescent="0.2">
      <c r="A340" s="8">
        <f t="shared" si="27"/>
        <v>337</v>
      </c>
      <c r="B340" s="26" t="s">
        <v>536</v>
      </c>
      <c r="C340" s="25"/>
      <c r="D340" s="27" t="s">
        <v>48</v>
      </c>
      <c r="E340" s="1" t="s">
        <v>41</v>
      </c>
      <c r="F340" s="25"/>
      <c r="I340" s="27" t="s">
        <v>85</v>
      </c>
      <c r="J340" s="27"/>
      <c r="K340" s="27"/>
      <c r="L340" s="27"/>
      <c r="M340" s="27"/>
      <c r="N340" s="27"/>
      <c r="O340" s="27"/>
      <c r="P340" s="27"/>
      <c r="Q340" s="1"/>
      <c r="R340" s="1"/>
      <c r="S340" s="1"/>
      <c r="T340" s="1"/>
      <c r="U340" s="1"/>
      <c r="W340" s="1"/>
      <c r="X340" s="1"/>
      <c r="Z340" s="2" t="str">
        <f t="shared" si="30"/>
        <v/>
      </c>
      <c r="AA340" s="2" t="str">
        <f t="shared" si="31"/>
        <v/>
      </c>
    </row>
    <row r="341" spans="1:27" x14ac:dyDescent="0.2">
      <c r="A341" s="8">
        <f t="shared" si="27"/>
        <v>338</v>
      </c>
      <c r="B341" s="26" t="s">
        <v>537</v>
      </c>
      <c r="C341" s="25"/>
      <c r="D341" s="27" t="s">
        <v>48</v>
      </c>
      <c r="E341" s="1" t="s">
        <v>45</v>
      </c>
      <c r="F341" s="25"/>
      <c r="I341" s="27" t="s">
        <v>85</v>
      </c>
      <c r="J341" s="27"/>
      <c r="K341" s="27"/>
      <c r="L341" s="27"/>
      <c r="M341" s="27"/>
      <c r="N341" s="27"/>
      <c r="O341" s="27"/>
      <c r="P341" s="27"/>
      <c r="Q341" s="1"/>
      <c r="R341" s="1"/>
      <c r="S341" s="1"/>
      <c r="T341" s="1"/>
      <c r="U341" s="1"/>
      <c r="W341" s="1"/>
      <c r="X341" s="1"/>
      <c r="Z341" s="2" t="str">
        <f t="shared" si="30"/>
        <v/>
      </c>
      <c r="AA341" s="2" t="str">
        <f t="shared" si="31"/>
        <v/>
      </c>
    </row>
    <row r="342" spans="1:27" x14ac:dyDescent="0.2">
      <c r="A342" s="8">
        <f t="shared" si="27"/>
        <v>339</v>
      </c>
      <c r="B342" s="26" t="s">
        <v>195</v>
      </c>
      <c r="C342" s="25" t="s">
        <v>538</v>
      </c>
      <c r="D342" s="27" t="s">
        <v>48</v>
      </c>
      <c r="E342" s="1" t="s">
        <v>45</v>
      </c>
      <c r="F342" s="25"/>
      <c r="I342" s="27" t="s">
        <v>85</v>
      </c>
      <c r="J342" s="27"/>
      <c r="K342" s="27"/>
      <c r="L342" s="27"/>
      <c r="M342" s="27"/>
      <c r="N342" s="27"/>
      <c r="O342" s="27"/>
      <c r="P342" s="27"/>
      <c r="Q342" s="1"/>
      <c r="R342" s="1"/>
      <c r="S342" s="1"/>
      <c r="T342" s="1"/>
      <c r="U342" s="1"/>
      <c r="W342" s="1"/>
      <c r="X342" s="1"/>
      <c r="Z342" s="2" t="str">
        <f t="shared" si="30"/>
        <v/>
      </c>
      <c r="AA342" s="2" t="str">
        <f t="shared" si="31"/>
        <v/>
      </c>
    </row>
    <row r="343" spans="1:27" x14ac:dyDescent="0.2">
      <c r="A343" s="8">
        <f t="shared" si="27"/>
        <v>340</v>
      </c>
      <c r="B343" s="26" t="s">
        <v>195</v>
      </c>
      <c r="C343" s="25" t="s">
        <v>539</v>
      </c>
      <c r="D343" s="27" t="s">
        <v>48</v>
      </c>
      <c r="E343" s="1" t="s">
        <v>41</v>
      </c>
      <c r="F343" s="25"/>
      <c r="I343" s="27" t="s">
        <v>85</v>
      </c>
      <c r="J343" s="27"/>
      <c r="K343" s="27"/>
      <c r="L343" s="27"/>
      <c r="M343" s="27"/>
      <c r="N343" s="27"/>
      <c r="O343" s="27"/>
      <c r="P343" s="27"/>
      <c r="Q343" s="1"/>
      <c r="R343" s="1"/>
      <c r="S343" s="1"/>
      <c r="T343" s="1"/>
      <c r="U343" s="1"/>
      <c r="W343" s="1"/>
      <c r="X343" s="1"/>
      <c r="Z343" s="2" t="str">
        <f t="shared" si="30"/>
        <v>//340</v>
      </c>
      <c r="AA343" s="2" t="str">
        <f t="shared" si="31"/>
        <v xml:space="preserve">//340 </v>
      </c>
    </row>
    <row r="344" spans="1:27" x14ac:dyDescent="0.2">
      <c r="A344" s="8">
        <f t="shared" si="27"/>
        <v>341</v>
      </c>
      <c r="B344" s="26" t="s">
        <v>195</v>
      </c>
      <c r="C344" s="25" t="s">
        <v>540</v>
      </c>
      <c r="D344" s="27" t="s">
        <v>48</v>
      </c>
      <c r="E344" s="1" t="s">
        <v>44</v>
      </c>
      <c r="F344" s="25"/>
      <c r="I344" s="27" t="s">
        <v>85</v>
      </c>
      <c r="J344" s="27"/>
      <c r="K344" s="27"/>
      <c r="L344" s="27"/>
      <c r="M344" s="27"/>
      <c r="N344" s="27"/>
      <c r="O344" s="27"/>
      <c r="P344" s="27"/>
      <c r="Q344" s="1"/>
      <c r="R344" s="1"/>
      <c r="S344" s="1"/>
      <c r="T344" s="1"/>
      <c r="U344" s="1"/>
      <c r="W344" s="1"/>
      <c r="X344" s="1"/>
      <c r="Z344" s="2" t="str">
        <f t="shared" si="30"/>
        <v/>
      </c>
      <c r="AA344" s="2" t="str">
        <f t="shared" si="31"/>
        <v/>
      </c>
    </row>
    <row r="345" spans="1:27" x14ac:dyDescent="0.2">
      <c r="A345" s="8">
        <f t="shared" si="27"/>
        <v>342</v>
      </c>
      <c r="B345" s="26" t="s">
        <v>195</v>
      </c>
      <c r="C345" s="25" t="s">
        <v>1051</v>
      </c>
      <c r="D345" s="27" t="s">
        <v>48</v>
      </c>
      <c r="E345" s="1" t="s">
        <v>44</v>
      </c>
      <c r="F345" s="25"/>
      <c r="I345" s="27" t="s">
        <v>85</v>
      </c>
      <c r="J345" s="27"/>
      <c r="K345" s="27"/>
      <c r="L345" s="27"/>
      <c r="M345" s="27"/>
      <c r="N345" s="27"/>
      <c r="O345" s="27"/>
      <c r="P345" s="27"/>
      <c r="Q345" s="1"/>
      <c r="R345" s="1"/>
      <c r="S345" s="1"/>
      <c r="T345" s="1"/>
      <c r="U345" s="1"/>
      <c r="W345" s="1"/>
      <c r="X345" s="1"/>
      <c r="Z345" s="2" t="str">
        <f t="shared" si="30"/>
        <v/>
      </c>
      <c r="AA345" s="2" t="str">
        <f t="shared" si="31"/>
        <v/>
      </c>
    </row>
    <row r="346" spans="1:27" x14ac:dyDescent="0.2">
      <c r="A346" s="8">
        <f t="shared" si="27"/>
        <v>343</v>
      </c>
      <c r="B346" s="26" t="s">
        <v>542</v>
      </c>
      <c r="C346" s="25" t="s">
        <v>541</v>
      </c>
      <c r="D346" s="27" t="s">
        <v>48</v>
      </c>
      <c r="E346" s="1" t="s">
        <v>45</v>
      </c>
      <c r="F346" s="25"/>
      <c r="I346" s="27" t="s">
        <v>85</v>
      </c>
      <c r="J346" s="27"/>
      <c r="K346" s="27"/>
      <c r="L346" s="27"/>
      <c r="M346" s="27"/>
      <c r="N346" s="27"/>
      <c r="O346" s="27"/>
      <c r="P346" s="27"/>
      <c r="Q346" s="1"/>
      <c r="R346" s="1"/>
      <c r="S346" s="1"/>
      <c r="T346" s="1"/>
      <c r="U346" s="1"/>
      <c r="W346" s="1"/>
      <c r="X346" s="1"/>
      <c r="Z346" s="2" t="str">
        <f t="shared" si="30"/>
        <v/>
      </c>
      <c r="AA346" s="2" t="str">
        <f t="shared" si="31"/>
        <v/>
      </c>
    </row>
    <row r="347" spans="1:27" x14ac:dyDescent="0.2">
      <c r="A347" s="8">
        <f t="shared" si="27"/>
        <v>344</v>
      </c>
      <c r="B347" s="26" t="s">
        <v>543</v>
      </c>
      <c r="C347" s="25"/>
      <c r="D347" s="27" t="s">
        <v>48</v>
      </c>
      <c r="E347" s="1" t="s">
        <v>44</v>
      </c>
      <c r="F347" s="25"/>
      <c r="I347" s="27" t="s">
        <v>85</v>
      </c>
      <c r="J347" s="27"/>
      <c r="K347" s="27"/>
      <c r="L347" s="27"/>
      <c r="M347" s="27"/>
      <c r="N347" s="27"/>
      <c r="O347" s="27"/>
      <c r="P347" s="27"/>
      <c r="Q347" s="1"/>
      <c r="R347" s="1"/>
      <c r="S347" s="1"/>
      <c r="T347" s="1"/>
      <c r="U347" s="1"/>
      <c r="W347" s="1"/>
      <c r="X347" s="1"/>
      <c r="Z347" s="2" t="str">
        <f t="shared" si="30"/>
        <v/>
      </c>
      <c r="AA347" s="2" t="str">
        <f t="shared" si="31"/>
        <v/>
      </c>
    </row>
    <row r="348" spans="1:27" x14ac:dyDescent="0.2">
      <c r="A348" s="8">
        <f t="shared" si="27"/>
        <v>345</v>
      </c>
      <c r="B348" s="26" t="s">
        <v>544</v>
      </c>
      <c r="C348" s="25"/>
      <c r="D348" s="27" t="s">
        <v>48</v>
      </c>
      <c r="E348" s="1" t="s">
        <v>44</v>
      </c>
      <c r="F348" s="25"/>
      <c r="I348" s="27" t="s">
        <v>85</v>
      </c>
      <c r="J348" s="27"/>
      <c r="K348" s="27"/>
      <c r="L348" s="27"/>
      <c r="M348" s="27"/>
      <c r="N348" s="27"/>
      <c r="O348" s="27"/>
      <c r="P348" s="27"/>
      <c r="Q348" s="1"/>
      <c r="R348" s="1"/>
      <c r="S348" s="1"/>
      <c r="T348" s="1"/>
      <c r="U348" s="1"/>
      <c r="W348" s="1"/>
      <c r="X348" s="1"/>
      <c r="Z348" s="2" t="str">
        <f t="shared" si="30"/>
        <v>//345</v>
      </c>
      <c r="AA348" s="2" t="str">
        <f t="shared" si="31"/>
        <v xml:space="preserve">//345 </v>
      </c>
    </row>
    <row r="349" spans="1:27" x14ac:dyDescent="0.2">
      <c r="A349" s="8">
        <f t="shared" si="27"/>
        <v>346</v>
      </c>
      <c r="B349" s="26"/>
      <c r="C349" s="25"/>
      <c r="D349" s="27" t="s">
        <v>48</v>
      </c>
      <c r="E349" s="1" t="s">
        <v>44</v>
      </c>
      <c r="F349" s="25"/>
      <c r="I349" s="27" t="s">
        <v>85</v>
      </c>
      <c r="J349" s="27">
        <v>-5</v>
      </c>
      <c r="K349" s="27"/>
      <c r="L349" s="27"/>
      <c r="M349" s="27"/>
      <c r="N349" s="27">
        <f>$A$350</f>
        <v>347</v>
      </c>
      <c r="O349" s="27">
        <f>$A$355</f>
        <v>352</v>
      </c>
      <c r="P349" s="27"/>
      <c r="Q349" s="1" t="s">
        <v>545</v>
      </c>
      <c r="R349" s="1" t="s">
        <v>546</v>
      </c>
      <c r="S349" s="1"/>
      <c r="T349" s="1"/>
      <c r="U349" s="1"/>
      <c r="W349" s="1"/>
      <c r="X349" s="1"/>
      <c r="Z349" s="2" t="str">
        <f t="shared" si="30"/>
        <v/>
      </c>
      <c r="AA349" s="2" t="str">
        <f t="shared" si="31"/>
        <v/>
      </c>
    </row>
    <row r="350" spans="1:27" x14ac:dyDescent="0.2">
      <c r="A350" s="8">
        <f t="shared" si="27"/>
        <v>347</v>
      </c>
      <c r="B350" s="26" t="s">
        <v>547</v>
      </c>
      <c r="C350" s="25"/>
      <c r="D350" s="27" t="s">
        <v>48</v>
      </c>
      <c r="E350" s="1" t="s">
        <v>44</v>
      </c>
      <c r="F350" s="25"/>
      <c r="I350" s="27" t="s">
        <v>85</v>
      </c>
      <c r="J350" s="27"/>
      <c r="K350" s="27"/>
      <c r="L350" s="27"/>
      <c r="M350" s="27"/>
      <c r="N350" s="27"/>
      <c r="O350" s="27"/>
      <c r="P350" s="27"/>
      <c r="Q350" s="1"/>
      <c r="R350" s="1"/>
      <c r="S350" s="1"/>
      <c r="T350" s="1">
        <v>2</v>
      </c>
      <c r="U350" s="1"/>
      <c r="W350" s="1"/>
      <c r="X350" s="1"/>
      <c r="Z350" s="2" t="str">
        <f t="shared" si="30"/>
        <v/>
      </c>
      <c r="AA350" s="2" t="str">
        <f t="shared" si="31"/>
        <v/>
      </c>
    </row>
    <row r="351" spans="1:27" x14ac:dyDescent="0.2">
      <c r="A351" s="8">
        <f t="shared" si="27"/>
        <v>348</v>
      </c>
      <c r="B351" s="26" t="s">
        <v>548</v>
      </c>
      <c r="C351" s="25"/>
      <c r="D351" s="27" t="s">
        <v>48</v>
      </c>
      <c r="E351" s="1" t="s">
        <v>44</v>
      </c>
      <c r="F351" s="25"/>
      <c r="I351" s="27" t="s">
        <v>85</v>
      </c>
      <c r="J351" s="27"/>
      <c r="K351" s="27"/>
      <c r="L351" s="27"/>
      <c r="M351" s="27"/>
      <c r="N351" s="27"/>
      <c r="O351" s="27"/>
      <c r="P351" s="27"/>
      <c r="Q351" s="1"/>
      <c r="R351" s="1"/>
      <c r="S351" s="1"/>
      <c r="T351" s="1"/>
      <c r="U351" s="1"/>
      <c r="W351" s="1"/>
      <c r="X351" s="1"/>
      <c r="Z351" s="2" t="str">
        <f t="shared" si="30"/>
        <v/>
      </c>
      <c r="AA351" s="2" t="str">
        <f t="shared" si="31"/>
        <v/>
      </c>
    </row>
    <row r="352" spans="1:27" x14ac:dyDescent="0.2">
      <c r="A352" s="8">
        <f t="shared" si="27"/>
        <v>349</v>
      </c>
      <c r="B352" s="26" t="s">
        <v>549</v>
      </c>
      <c r="C352" s="25"/>
      <c r="D352" s="27" t="s">
        <v>48</v>
      </c>
      <c r="E352" s="1" t="s">
        <v>44</v>
      </c>
      <c r="F352" s="25"/>
      <c r="I352" s="27" t="s">
        <v>85</v>
      </c>
      <c r="J352" s="27"/>
      <c r="K352" s="27"/>
      <c r="L352" s="27"/>
      <c r="M352" s="27"/>
      <c r="N352" s="27"/>
      <c r="O352" s="27"/>
      <c r="P352" s="27"/>
      <c r="Q352" s="1"/>
      <c r="R352" s="1"/>
      <c r="S352" s="1"/>
      <c r="T352" s="1"/>
      <c r="U352" s="1"/>
      <c r="W352" s="1"/>
      <c r="X352" s="1"/>
      <c r="Z352" s="2" t="str">
        <f t="shared" si="30"/>
        <v/>
      </c>
      <c r="AA352" s="2" t="str">
        <f t="shared" si="31"/>
        <v/>
      </c>
    </row>
    <row r="353" spans="1:27" x14ac:dyDescent="0.2">
      <c r="A353" s="8">
        <f t="shared" si="27"/>
        <v>350</v>
      </c>
      <c r="B353" s="26" t="s">
        <v>195</v>
      </c>
      <c r="C353" s="25" t="s">
        <v>550</v>
      </c>
      <c r="D353" s="27" t="s">
        <v>48</v>
      </c>
      <c r="E353" s="1" t="s">
        <v>41</v>
      </c>
      <c r="F353" s="25"/>
      <c r="I353" s="27" t="s">
        <v>85</v>
      </c>
      <c r="J353" s="27"/>
      <c r="K353" s="27"/>
      <c r="L353" s="27"/>
      <c r="M353" s="27"/>
      <c r="N353" s="27"/>
      <c r="O353" s="27"/>
      <c r="P353" s="27"/>
      <c r="Q353" s="1"/>
      <c r="R353" s="1"/>
      <c r="S353" s="1"/>
      <c r="T353" s="1"/>
      <c r="U353" s="1"/>
      <c r="W353" s="1"/>
      <c r="X353" s="1"/>
      <c r="Z353" s="2" t="str">
        <f t="shared" si="30"/>
        <v>//350</v>
      </c>
      <c r="AA353" s="2" t="str">
        <f t="shared" si="31"/>
        <v xml:space="preserve">//350 </v>
      </c>
    </row>
    <row r="354" spans="1:27" x14ac:dyDescent="0.2">
      <c r="A354" s="8">
        <f t="shared" si="27"/>
        <v>351</v>
      </c>
      <c r="B354" s="26" t="s">
        <v>552</v>
      </c>
      <c r="C354" s="25" t="s">
        <v>551</v>
      </c>
      <c r="D354" s="27" t="s">
        <v>48</v>
      </c>
      <c r="E354" s="1" t="s">
        <v>44</v>
      </c>
      <c r="F354" s="25"/>
      <c r="I354" s="27" t="s">
        <v>85</v>
      </c>
      <c r="J354" s="27">
        <f>$A$359</f>
        <v>356</v>
      </c>
      <c r="K354" s="27"/>
      <c r="L354" s="27"/>
      <c r="M354" s="27"/>
      <c r="N354" s="27"/>
      <c r="O354" s="27"/>
      <c r="P354" s="27"/>
      <c r="Q354" s="1"/>
      <c r="R354" s="1"/>
      <c r="S354" s="1"/>
      <c r="T354" s="1"/>
      <c r="U354" s="1"/>
      <c r="W354" s="1"/>
      <c r="X354" s="1"/>
      <c r="Z354" s="2" t="str">
        <f t="shared" si="30"/>
        <v/>
      </c>
      <c r="AA354" s="2" t="str">
        <f t="shared" si="31"/>
        <v/>
      </c>
    </row>
    <row r="355" spans="1:27" x14ac:dyDescent="0.2">
      <c r="A355" s="8">
        <f t="shared" si="27"/>
        <v>352</v>
      </c>
      <c r="B355" s="26" t="s">
        <v>553</v>
      </c>
      <c r="C355" s="25"/>
      <c r="D355" s="27" t="s">
        <v>48</v>
      </c>
      <c r="E355" s="1" t="s">
        <v>44</v>
      </c>
      <c r="F355" s="25"/>
      <c r="I355" s="27" t="s">
        <v>85</v>
      </c>
      <c r="J355" s="27"/>
      <c r="K355" s="27"/>
      <c r="L355" s="27"/>
      <c r="M355" s="27"/>
      <c r="N355" s="27"/>
      <c r="O355" s="27"/>
      <c r="P355" s="27"/>
      <c r="Q355" s="1"/>
      <c r="R355" s="1"/>
      <c r="S355" s="1"/>
      <c r="T355" s="1">
        <v>-2</v>
      </c>
      <c r="U355" s="1"/>
      <c r="W355" s="1"/>
      <c r="X355" s="1"/>
      <c r="Z355" s="2" t="str">
        <f t="shared" si="30"/>
        <v/>
      </c>
      <c r="AA355" s="2" t="str">
        <f t="shared" si="31"/>
        <v/>
      </c>
    </row>
    <row r="356" spans="1:27" x14ac:dyDescent="0.2">
      <c r="A356" s="8">
        <f t="shared" si="27"/>
        <v>353</v>
      </c>
      <c r="B356" s="26" t="s">
        <v>554</v>
      </c>
      <c r="C356" s="25"/>
      <c r="D356" s="27" t="s">
        <v>48</v>
      </c>
      <c r="E356" s="1" t="s">
        <v>45</v>
      </c>
      <c r="F356" s="25"/>
      <c r="I356" s="27" t="s">
        <v>85</v>
      </c>
      <c r="J356" s="27"/>
      <c r="K356" s="27"/>
      <c r="L356" s="27"/>
      <c r="M356" s="27"/>
      <c r="N356" s="27"/>
      <c r="O356" s="27"/>
      <c r="P356" s="27"/>
      <c r="Q356" s="1"/>
      <c r="R356" s="1"/>
      <c r="S356" s="1"/>
      <c r="T356" s="1"/>
      <c r="U356" s="1"/>
      <c r="W356" s="1"/>
      <c r="X356" s="1"/>
      <c r="Z356" s="2" t="str">
        <f t="shared" si="30"/>
        <v/>
      </c>
      <c r="AA356" s="2" t="str">
        <f t="shared" si="31"/>
        <v/>
      </c>
    </row>
    <row r="357" spans="1:27" x14ac:dyDescent="0.2">
      <c r="A357" s="8">
        <f t="shared" si="27"/>
        <v>354</v>
      </c>
      <c r="B357" s="26" t="s">
        <v>195</v>
      </c>
      <c r="C357" s="25" t="s">
        <v>555</v>
      </c>
      <c r="D357" s="27" t="s">
        <v>48</v>
      </c>
      <c r="E357" s="1" t="s">
        <v>45</v>
      </c>
      <c r="F357" s="25"/>
      <c r="I357" s="27" t="s">
        <v>85</v>
      </c>
      <c r="J357" s="27"/>
      <c r="K357" s="27"/>
      <c r="L357" s="27"/>
      <c r="M357" s="27"/>
      <c r="N357" s="27"/>
      <c r="O357" s="27"/>
      <c r="P357" s="27"/>
      <c r="Q357" s="1"/>
      <c r="R357" s="1"/>
      <c r="S357" s="1"/>
      <c r="T357" s="1"/>
      <c r="U357" s="1"/>
      <c r="W357" s="1"/>
      <c r="X357" s="1"/>
      <c r="Z357" s="2" t="str">
        <f t="shared" si="30"/>
        <v/>
      </c>
      <c r="AA357" s="2" t="str">
        <f t="shared" si="31"/>
        <v/>
      </c>
    </row>
    <row r="358" spans="1:27" x14ac:dyDescent="0.2">
      <c r="A358" s="8">
        <f t="shared" si="27"/>
        <v>355</v>
      </c>
      <c r="B358" s="26" t="s">
        <v>552</v>
      </c>
      <c r="C358" s="25" t="s">
        <v>556</v>
      </c>
      <c r="D358" s="27" t="s">
        <v>48</v>
      </c>
      <c r="E358" s="1" t="s">
        <v>45</v>
      </c>
      <c r="F358" s="25"/>
      <c r="I358" s="27" t="s">
        <v>85</v>
      </c>
      <c r="J358" s="27">
        <f>$A$359</f>
        <v>356</v>
      </c>
      <c r="K358" s="27"/>
      <c r="L358" s="27"/>
      <c r="M358" s="27"/>
      <c r="N358" s="27"/>
      <c r="O358" s="27"/>
      <c r="P358" s="27"/>
      <c r="Q358" s="1"/>
      <c r="R358" s="1"/>
      <c r="S358" s="1"/>
      <c r="T358" s="1"/>
      <c r="U358" s="1"/>
      <c r="W358" s="1"/>
      <c r="X358" s="1"/>
      <c r="Z358" s="2" t="str">
        <f t="shared" si="30"/>
        <v>//355</v>
      </c>
      <c r="AA358" s="2" t="str">
        <f t="shared" si="31"/>
        <v xml:space="preserve">//355 </v>
      </c>
    </row>
    <row r="359" spans="1:27" x14ac:dyDescent="0.2">
      <c r="A359" s="8">
        <f t="shared" si="27"/>
        <v>356</v>
      </c>
      <c r="B359" s="26" t="s">
        <v>557</v>
      </c>
      <c r="C359" s="25"/>
      <c r="D359" s="27" t="s">
        <v>48</v>
      </c>
      <c r="E359" s="1" t="s">
        <v>44</v>
      </c>
      <c r="F359" s="25"/>
      <c r="I359" s="27" t="s">
        <v>85</v>
      </c>
      <c r="J359" s="27"/>
      <c r="K359" s="27"/>
      <c r="L359" s="27"/>
      <c r="M359" s="27"/>
      <c r="N359" s="27"/>
      <c r="O359" s="27"/>
      <c r="P359" s="27"/>
      <c r="Q359" s="1"/>
      <c r="R359" s="1"/>
      <c r="S359" s="1"/>
      <c r="T359" s="1"/>
      <c r="U359" s="1"/>
      <c r="W359" s="1"/>
      <c r="X359" s="1"/>
      <c r="Z359" s="2" t="str">
        <f t="shared" si="30"/>
        <v/>
      </c>
      <c r="AA359" s="2" t="str">
        <f t="shared" si="31"/>
        <v/>
      </c>
    </row>
    <row r="360" spans="1:27" x14ac:dyDescent="0.2">
      <c r="A360" s="8">
        <f t="shared" si="27"/>
        <v>357</v>
      </c>
      <c r="B360" s="26" t="s">
        <v>559</v>
      </c>
      <c r="C360" s="25" t="s">
        <v>558</v>
      </c>
      <c r="D360" s="27" t="s">
        <v>48</v>
      </c>
      <c r="E360" s="1" t="s">
        <v>44</v>
      </c>
      <c r="F360" s="25"/>
      <c r="I360" s="27" t="s">
        <v>85</v>
      </c>
      <c r="J360" s="27"/>
      <c r="K360" s="27"/>
      <c r="L360" s="27"/>
      <c r="M360" s="27"/>
      <c r="N360" s="27"/>
      <c r="O360" s="27"/>
      <c r="P360" s="27"/>
      <c r="Q360" s="1"/>
      <c r="R360" s="1"/>
      <c r="S360" s="1"/>
      <c r="T360" s="1"/>
      <c r="U360" s="1"/>
      <c r="W360" s="1"/>
      <c r="X360" s="1"/>
      <c r="Z360" s="2" t="str">
        <f t="shared" si="30"/>
        <v/>
      </c>
      <c r="AA360" s="2" t="str">
        <f t="shared" si="31"/>
        <v/>
      </c>
    </row>
    <row r="361" spans="1:27" x14ac:dyDescent="0.2">
      <c r="A361" s="8">
        <f t="shared" ref="A361:A425" si="32">1+A360</f>
        <v>358</v>
      </c>
      <c r="B361" s="26" t="s">
        <v>560</v>
      </c>
      <c r="C361" s="25"/>
      <c r="D361" s="27"/>
      <c r="E361" s="1"/>
      <c r="F361" s="25"/>
      <c r="I361" s="27" t="s">
        <v>85</v>
      </c>
      <c r="J361" s="27"/>
      <c r="K361" s="27"/>
      <c r="L361" s="27"/>
      <c r="M361" s="27"/>
      <c r="N361" s="27"/>
      <c r="O361" s="27"/>
      <c r="P361" s="27"/>
      <c r="Q361" s="1"/>
      <c r="R361" s="1"/>
      <c r="S361" s="1"/>
      <c r="T361" s="1"/>
      <c r="U361" s="1"/>
      <c r="W361" s="1"/>
      <c r="X361" s="1"/>
      <c r="Z361" s="2" t="str">
        <f t="shared" si="30"/>
        <v/>
      </c>
      <c r="AA361" s="2" t="str">
        <f t="shared" si="31"/>
        <v/>
      </c>
    </row>
    <row r="362" spans="1:27" x14ac:dyDescent="0.2">
      <c r="A362" s="8">
        <f t="shared" si="32"/>
        <v>359</v>
      </c>
      <c r="B362" s="26" t="s">
        <v>561</v>
      </c>
      <c r="C362" s="25"/>
      <c r="D362" s="27"/>
      <c r="E362" s="1"/>
      <c r="F362" s="25"/>
      <c r="I362" s="27" t="s">
        <v>85</v>
      </c>
      <c r="J362" s="27"/>
      <c r="K362" s="27"/>
      <c r="L362" s="27"/>
      <c r="M362" s="27"/>
      <c r="N362" s="27"/>
      <c r="O362" s="27"/>
      <c r="P362" s="27"/>
      <c r="Q362" s="1"/>
      <c r="R362" s="1"/>
      <c r="S362" s="1"/>
      <c r="T362" s="1"/>
      <c r="U362" s="1"/>
      <c r="W362" s="1"/>
      <c r="X362" s="1"/>
      <c r="Z362" s="2" t="str">
        <f t="shared" si="30"/>
        <v/>
      </c>
      <c r="AA362" s="2" t="str">
        <f t="shared" si="31"/>
        <v/>
      </c>
    </row>
    <row r="363" spans="1:27" x14ac:dyDescent="0.2">
      <c r="A363" s="8">
        <f t="shared" si="32"/>
        <v>360</v>
      </c>
      <c r="B363" s="26" t="s">
        <v>562</v>
      </c>
      <c r="C363" s="25"/>
      <c r="D363" s="27"/>
      <c r="E363" s="1"/>
      <c r="F363" s="25"/>
      <c r="I363" s="27" t="s">
        <v>85</v>
      </c>
      <c r="J363" s="27"/>
      <c r="K363" s="27"/>
      <c r="L363" s="27"/>
      <c r="M363" s="27"/>
      <c r="N363" s="27"/>
      <c r="O363" s="27"/>
      <c r="P363" s="27"/>
      <c r="Q363" s="1"/>
      <c r="R363" s="1"/>
      <c r="S363" s="1"/>
      <c r="T363" s="1"/>
      <c r="U363" s="1"/>
      <c r="W363" s="1"/>
      <c r="X363" s="1"/>
      <c r="Z363" s="2" t="str">
        <f t="shared" si="30"/>
        <v>//360</v>
      </c>
      <c r="AA363" s="2" t="str">
        <f t="shared" si="31"/>
        <v xml:space="preserve">//360 </v>
      </c>
    </row>
    <row r="364" spans="1:27" x14ac:dyDescent="0.2">
      <c r="A364" s="8">
        <f t="shared" si="32"/>
        <v>361</v>
      </c>
      <c r="B364" s="26" t="s">
        <v>563</v>
      </c>
      <c r="C364" s="25"/>
      <c r="D364" s="27"/>
      <c r="E364" s="1"/>
      <c r="F364" s="25"/>
      <c r="I364" s="27" t="s">
        <v>85</v>
      </c>
      <c r="J364" s="27"/>
      <c r="K364" s="27"/>
      <c r="L364" s="27"/>
      <c r="M364" s="27"/>
      <c r="N364" s="27"/>
      <c r="O364" s="27"/>
      <c r="P364" s="27"/>
      <c r="Q364" s="1"/>
      <c r="R364" s="1"/>
      <c r="S364" s="1"/>
      <c r="T364" s="1"/>
      <c r="U364" s="1"/>
      <c r="W364" s="1"/>
      <c r="X364" s="1"/>
      <c r="Z364" s="2" t="str">
        <f t="shared" si="30"/>
        <v/>
      </c>
      <c r="AA364" s="2" t="str">
        <f t="shared" si="31"/>
        <v/>
      </c>
    </row>
    <row r="365" spans="1:27" x14ac:dyDescent="0.2">
      <c r="A365" s="8">
        <f t="shared" si="32"/>
        <v>362</v>
      </c>
      <c r="B365" s="26" t="s">
        <v>135</v>
      </c>
      <c r="C365" s="25"/>
      <c r="D365" s="27"/>
      <c r="E365" s="1"/>
      <c r="F365" s="25"/>
      <c r="I365" s="27" t="s">
        <v>85</v>
      </c>
      <c r="J365" s="27"/>
      <c r="K365" s="27"/>
      <c r="L365" s="27"/>
      <c r="M365" s="27"/>
      <c r="N365" s="27"/>
      <c r="O365" s="27"/>
      <c r="P365" s="27"/>
      <c r="Q365" s="1"/>
      <c r="R365" s="1"/>
      <c r="S365" s="1"/>
      <c r="T365" s="1"/>
      <c r="U365" s="1"/>
      <c r="W365" s="1"/>
      <c r="X365" s="1"/>
      <c r="Z365" s="2" t="str">
        <f t="shared" si="30"/>
        <v/>
      </c>
      <c r="AA365" s="2" t="str">
        <f t="shared" si="31"/>
        <v/>
      </c>
    </row>
    <row r="366" spans="1:27" x14ac:dyDescent="0.2">
      <c r="A366" s="8">
        <f t="shared" si="32"/>
        <v>363</v>
      </c>
      <c r="B366" s="26"/>
      <c r="C366" s="25"/>
      <c r="D366" s="27"/>
      <c r="E366" s="1"/>
      <c r="F366" s="25"/>
      <c r="I366" s="27" t="s">
        <v>85</v>
      </c>
      <c r="J366" s="27">
        <v>-2</v>
      </c>
      <c r="K366" s="27" t="str">
        <f>I367</f>
        <v>hall2</v>
      </c>
      <c r="L366" s="27"/>
      <c r="M366" s="27"/>
      <c r="N366" s="27"/>
      <c r="O366" s="27"/>
      <c r="P366" s="27"/>
      <c r="Q366" s="1"/>
      <c r="R366" s="1"/>
      <c r="S366" s="1"/>
      <c r="T366" s="1"/>
      <c r="U366" s="1"/>
      <c r="W366" s="1"/>
      <c r="X366" s="1"/>
      <c r="Z366" s="2" t="str">
        <f t="shared" si="30"/>
        <v/>
      </c>
      <c r="AA366" s="2" t="str">
        <f t="shared" si="31"/>
        <v/>
      </c>
    </row>
    <row r="367" spans="1:27" x14ac:dyDescent="0.2">
      <c r="A367" s="8">
        <f t="shared" si="32"/>
        <v>364</v>
      </c>
      <c r="B367" s="26" t="s">
        <v>564</v>
      </c>
      <c r="C367" s="25"/>
      <c r="D367" s="27"/>
      <c r="E367" s="1"/>
      <c r="F367" s="25"/>
      <c r="I367" s="27" t="s">
        <v>77</v>
      </c>
      <c r="J367" s="27"/>
      <c r="K367" s="27"/>
      <c r="L367" s="27"/>
      <c r="M367" s="27"/>
      <c r="N367" s="27"/>
      <c r="O367" s="27"/>
      <c r="P367" s="27"/>
      <c r="Q367" s="1"/>
      <c r="R367" s="1"/>
      <c r="S367" s="1"/>
      <c r="T367" s="1"/>
      <c r="U367" s="1"/>
      <c r="W367" s="1"/>
      <c r="X367" s="1"/>
      <c r="Z367" s="2" t="str">
        <f t="shared" si="30"/>
        <v/>
      </c>
      <c r="AA367" s="2" t="str">
        <f t="shared" si="31"/>
        <v/>
      </c>
    </row>
    <row r="368" spans="1:27" x14ac:dyDescent="0.2">
      <c r="A368" s="8">
        <f t="shared" si="32"/>
        <v>365</v>
      </c>
      <c r="B368" s="26" t="s">
        <v>565</v>
      </c>
      <c r="C368" s="25"/>
      <c r="D368" s="27" t="s">
        <v>50</v>
      </c>
      <c r="E368" s="1" t="s">
        <v>41</v>
      </c>
      <c r="F368" s="25"/>
      <c r="I368" s="27" t="s">
        <v>77</v>
      </c>
      <c r="J368" s="27"/>
      <c r="K368" s="27"/>
      <c r="L368" s="27"/>
      <c r="M368" s="27"/>
      <c r="N368" s="27"/>
      <c r="O368" s="27"/>
      <c r="P368" s="27"/>
      <c r="Q368" s="1"/>
      <c r="R368" s="1"/>
      <c r="S368" s="1"/>
      <c r="T368" s="1"/>
      <c r="U368" s="1"/>
      <c r="W368" s="1"/>
      <c r="X368" s="1"/>
      <c r="Z368" s="2" t="str">
        <f t="shared" si="30"/>
        <v>//365</v>
      </c>
      <c r="AA368" s="2" t="str">
        <f t="shared" si="31"/>
        <v xml:space="preserve">//365 </v>
      </c>
    </row>
    <row r="369" spans="1:27" x14ac:dyDescent="0.2">
      <c r="A369" s="8">
        <f t="shared" si="32"/>
        <v>366</v>
      </c>
      <c r="B369" s="26" t="s">
        <v>566</v>
      </c>
      <c r="C369" s="25"/>
      <c r="D369" s="27"/>
      <c r="E369" s="1"/>
      <c r="F369" s="25"/>
      <c r="I369" s="27" t="s">
        <v>77</v>
      </c>
      <c r="J369" s="27"/>
      <c r="K369" s="27"/>
      <c r="L369" s="27"/>
      <c r="M369" s="27"/>
      <c r="N369" s="27"/>
      <c r="O369" s="27"/>
      <c r="P369" s="27"/>
      <c r="Q369" s="1"/>
      <c r="R369" s="1"/>
      <c r="S369" s="1"/>
      <c r="T369" s="1"/>
      <c r="U369" s="1"/>
      <c r="W369" s="1"/>
      <c r="X369" s="1"/>
      <c r="Z369" s="2" t="str">
        <f t="shared" si="30"/>
        <v/>
      </c>
      <c r="AA369" s="2" t="str">
        <f t="shared" si="31"/>
        <v/>
      </c>
    </row>
    <row r="370" spans="1:27" x14ac:dyDescent="0.2">
      <c r="A370" s="8">
        <f t="shared" si="32"/>
        <v>367</v>
      </c>
      <c r="B370" s="26" t="s">
        <v>567</v>
      </c>
      <c r="C370" s="25"/>
      <c r="D370" s="27"/>
      <c r="E370" s="1"/>
      <c r="F370" s="25"/>
      <c r="I370" s="27" t="s">
        <v>77</v>
      </c>
      <c r="J370" s="27"/>
      <c r="K370" s="27"/>
      <c r="L370" s="27"/>
      <c r="M370" s="27"/>
      <c r="N370" s="27"/>
      <c r="O370" s="27"/>
      <c r="P370" s="27"/>
      <c r="Q370" s="1"/>
      <c r="R370" s="1"/>
      <c r="S370" s="1"/>
      <c r="T370" s="1"/>
      <c r="U370" s="1"/>
      <c r="W370" s="1"/>
      <c r="X370" s="1"/>
      <c r="Z370" s="2" t="str">
        <f t="shared" si="30"/>
        <v/>
      </c>
      <c r="AA370" s="2" t="str">
        <f t="shared" si="31"/>
        <v/>
      </c>
    </row>
    <row r="371" spans="1:27" x14ac:dyDescent="0.2">
      <c r="A371" s="8">
        <f t="shared" si="32"/>
        <v>368</v>
      </c>
      <c r="B371" s="26" t="s">
        <v>568</v>
      </c>
      <c r="C371" s="25"/>
      <c r="D371" s="27"/>
      <c r="E371" s="1"/>
      <c r="F371" s="25"/>
      <c r="I371" s="27" t="s">
        <v>77</v>
      </c>
      <c r="J371" s="27"/>
      <c r="K371" s="27"/>
      <c r="L371" s="27"/>
      <c r="M371" s="27"/>
      <c r="N371" s="27"/>
      <c r="O371" s="27"/>
      <c r="P371" s="27"/>
      <c r="Q371" s="1"/>
      <c r="R371" s="1"/>
      <c r="S371" s="1"/>
      <c r="T371" s="1"/>
      <c r="U371" s="1"/>
      <c r="W371" s="1"/>
      <c r="X371" s="1"/>
      <c r="Z371" s="2" t="str">
        <f t="shared" si="30"/>
        <v/>
      </c>
      <c r="AA371" s="2" t="str">
        <f t="shared" si="31"/>
        <v/>
      </c>
    </row>
    <row r="372" spans="1:27" x14ac:dyDescent="0.2">
      <c r="A372" s="8">
        <f t="shared" si="32"/>
        <v>369</v>
      </c>
      <c r="B372" s="26" t="s">
        <v>569</v>
      </c>
      <c r="C372" s="25"/>
      <c r="D372" s="27"/>
      <c r="E372" s="1"/>
      <c r="F372" s="25"/>
      <c r="I372" s="27" t="s">
        <v>77</v>
      </c>
      <c r="J372" s="27"/>
      <c r="K372" s="27"/>
      <c r="L372" s="27"/>
      <c r="M372" s="27"/>
      <c r="N372" s="27"/>
      <c r="O372" s="27"/>
      <c r="P372" s="27"/>
      <c r="Q372" s="1"/>
      <c r="R372" s="1"/>
      <c r="S372" s="1"/>
      <c r="T372" s="1"/>
      <c r="U372" s="1"/>
      <c r="W372" s="1"/>
      <c r="X372" s="1"/>
      <c r="Z372" s="2" t="str">
        <f t="shared" si="30"/>
        <v/>
      </c>
      <c r="AA372" s="2" t="str">
        <f t="shared" si="31"/>
        <v/>
      </c>
    </row>
    <row r="373" spans="1:27" x14ac:dyDescent="0.2">
      <c r="A373" s="8">
        <f t="shared" si="32"/>
        <v>370</v>
      </c>
      <c r="B373" s="26" t="s">
        <v>570</v>
      </c>
      <c r="C373" s="25"/>
      <c r="D373" s="27" t="s">
        <v>50</v>
      </c>
      <c r="E373" s="1" t="s">
        <v>41</v>
      </c>
      <c r="F373" s="25"/>
      <c r="I373" s="27" t="s">
        <v>77</v>
      </c>
      <c r="J373" s="27"/>
      <c r="K373" s="27"/>
      <c r="L373" s="27"/>
      <c r="M373" s="27"/>
      <c r="N373" s="27"/>
      <c r="O373" s="27"/>
      <c r="P373" s="27"/>
      <c r="Q373" s="1"/>
      <c r="R373" s="1"/>
      <c r="S373" s="1"/>
      <c r="T373" s="1"/>
      <c r="U373" s="1"/>
      <c r="W373" s="1"/>
      <c r="X373" s="1"/>
      <c r="Z373" s="2" t="str">
        <f t="shared" si="30"/>
        <v>//370</v>
      </c>
      <c r="AA373" s="2" t="str">
        <f t="shared" si="31"/>
        <v xml:space="preserve">//370 </v>
      </c>
    </row>
    <row r="374" spans="1:27" x14ac:dyDescent="0.2">
      <c r="A374" s="8">
        <f t="shared" si="32"/>
        <v>371</v>
      </c>
      <c r="B374" s="26" t="s">
        <v>571</v>
      </c>
      <c r="C374" s="25"/>
      <c r="D374" s="27" t="s">
        <v>50</v>
      </c>
      <c r="E374" s="1" t="s">
        <v>46</v>
      </c>
      <c r="F374" s="25"/>
      <c r="I374" s="27" t="s">
        <v>77</v>
      </c>
      <c r="J374" s="27"/>
      <c r="K374" s="27"/>
      <c r="L374" s="27"/>
      <c r="M374" s="27"/>
      <c r="N374" s="27"/>
      <c r="O374" s="27"/>
      <c r="P374" s="27"/>
      <c r="Q374" s="1"/>
      <c r="R374" s="1"/>
      <c r="S374" s="1"/>
      <c r="T374" s="1"/>
      <c r="U374" s="1"/>
      <c r="W374" s="1"/>
      <c r="X374" s="1"/>
      <c r="Z374" s="2" t="str">
        <f t="shared" si="30"/>
        <v/>
      </c>
      <c r="AA374" s="2" t="str">
        <f t="shared" si="31"/>
        <v/>
      </c>
    </row>
    <row r="375" spans="1:27" x14ac:dyDescent="0.2">
      <c r="A375" s="8">
        <f t="shared" si="32"/>
        <v>372</v>
      </c>
      <c r="B375" s="26" t="s">
        <v>572</v>
      </c>
      <c r="C375" s="25" t="s">
        <v>1052</v>
      </c>
      <c r="D375" s="27" t="s">
        <v>50</v>
      </c>
      <c r="E375" s="1" t="s">
        <v>41</v>
      </c>
      <c r="F375" s="25"/>
      <c r="I375" s="27" t="s">
        <v>77</v>
      </c>
      <c r="J375" s="27"/>
      <c r="K375" s="27"/>
      <c r="L375" s="27"/>
      <c r="M375" s="27"/>
      <c r="N375" s="27"/>
      <c r="O375" s="27"/>
      <c r="P375" s="27"/>
      <c r="Q375" s="1"/>
      <c r="R375" s="1"/>
      <c r="S375" s="1"/>
      <c r="T375" s="1"/>
      <c r="U375" s="1"/>
      <c r="W375" s="1"/>
      <c r="X375" s="1"/>
      <c r="Z375" s="2" t="str">
        <f t="shared" si="30"/>
        <v/>
      </c>
      <c r="AA375" s="2" t="str">
        <f t="shared" si="31"/>
        <v/>
      </c>
    </row>
    <row r="376" spans="1:27" x14ac:dyDescent="0.2">
      <c r="A376" s="8">
        <f t="shared" si="32"/>
        <v>373</v>
      </c>
      <c r="B376" s="26" t="s">
        <v>573</v>
      </c>
      <c r="C376" s="25"/>
      <c r="D376" s="27" t="s">
        <v>50</v>
      </c>
      <c r="E376" s="1" t="s">
        <v>41</v>
      </c>
      <c r="F376" s="25"/>
      <c r="I376" s="27" t="s">
        <v>77</v>
      </c>
      <c r="J376" s="27"/>
      <c r="K376" s="27"/>
      <c r="L376" s="27"/>
      <c r="M376" s="27"/>
      <c r="N376" s="27"/>
      <c r="O376" s="27"/>
      <c r="P376" s="27"/>
      <c r="Q376" s="1"/>
      <c r="R376" s="1"/>
      <c r="S376" s="1"/>
      <c r="T376" s="1"/>
      <c r="U376" s="1"/>
      <c r="W376" s="1"/>
      <c r="X376" s="1"/>
      <c r="Z376" s="2" t="str">
        <f t="shared" si="30"/>
        <v/>
      </c>
      <c r="AA376" s="2" t="str">
        <f t="shared" si="31"/>
        <v/>
      </c>
    </row>
    <row r="377" spans="1:27" x14ac:dyDescent="0.2">
      <c r="A377" s="8">
        <f t="shared" si="32"/>
        <v>374</v>
      </c>
      <c r="B377" s="26" t="s">
        <v>481</v>
      </c>
      <c r="C377" s="25"/>
      <c r="D377" s="27" t="s">
        <v>50</v>
      </c>
      <c r="E377" s="1" t="s">
        <v>41</v>
      </c>
      <c r="F377" s="25"/>
      <c r="I377" s="27" t="s">
        <v>77</v>
      </c>
      <c r="J377" s="27"/>
      <c r="K377" s="27"/>
      <c r="L377" s="27"/>
      <c r="M377" s="27"/>
      <c r="N377" s="27"/>
      <c r="O377" s="27"/>
      <c r="P377" s="27"/>
      <c r="Q377" s="1"/>
      <c r="R377" s="1"/>
      <c r="S377" s="1"/>
      <c r="T377" s="1"/>
      <c r="U377" s="1"/>
      <c r="W377" s="1"/>
      <c r="X377" s="1"/>
      <c r="Z377" s="2" t="str">
        <f t="shared" si="30"/>
        <v/>
      </c>
      <c r="AA377" s="2" t="str">
        <f t="shared" si="31"/>
        <v/>
      </c>
    </row>
    <row r="378" spans="1:27" x14ac:dyDescent="0.2">
      <c r="A378" s="8">
        <f t="shared" si="32"/>
        <v>375</v>
      </c>
      <c r="B378" s="26" t="s">
        <v>574</v>
      </c>
      <c r="C378" s="25"/>
      <c r="D378" s="27" t="s">
        <v>50</v>
      </c>
      <c r="E378" s="1" t="s">
        <v>41</v>
      </c>
      <c r="F378" s="25"/>
      <c r="I378" s="27" t="s">
        <v>77</v>
      </c>
      <c r="J378" s="27"/>
      <c r="K378" s="27"/>
      <c r="L378" s="27"/>
      <c r="M378" s="27"/>
      <c r="N378" s="27"/>
      <c r="O378" s="27"/>
      <c r="P378" s="27"/>
      <c r="Q378" s="1"/>
      <c r="R378" s="1"/>
      <c r="S378" s="1"/>
      <c r="T378" s="1"/>
      <c r="U378" s="1"/>
      <c r="W378" s="1"/>
      <c r="X378" s="1"/>
      <c r="Z378" s="2" t="str">
        <f t="shared" si="30"/>
        <v>//375</v>
      </c>
      <c r="AA378" s="2" t="str">
        <f t="shared" si="31"/>
        <v xml:space="preserve">//375 </v>
      </c>
    </row>
    <row r="379" spans="1:27" x14ac:dyDescent="0.2">
      <c r="A379" s="8">
        <f t="shared" si="32"/>
        <v>376</v>
      </c>
      <c r="B379" s="26" t="s">
        <v>575</v>
      </c>
      <c r="C379" s="25"/>
      <c r="D379" s="27" t="s">
        <v>50</v>
      </c>
      <c r="E379" s="1" t="s">
        <v>41</v>
      </c>
      <c r="F379" s="25"/>
      <c r="I379" s="27" t="s">
        <v>77</v>
      </c>
      <c r="J379" s="27"/>
      <c r="K379" s="27"/>
      <c r="L379" s="27"/>
      <c r="M379" s="27"/>
      <c r="N379" s="27"/>
      <c r="O379" s="27"/>
      <c r="P379" s="27"/>
      <c r="Q379" s="1"/>
      <c r="R379" s="1"/>
      <c r="S379" s="1"/>
      <c r="T379" s="1"/>
      <c r="U379" s="1"/>
      <c r="W379" s="1"/>
      <c r="X379" s="1"/>
      <c r="Z379" s="2" t="str">
        <f t="shared" si="30"/>
        <v/>
      </c>
      <c r="AA379" s="2" t="str">
        <f t="shared" si="31"/>
        <v/>
      </c>
    </row>
    <row r="380" spans="1:27" x14ac:dyDescent="0.2">
      <c r="A380" s="8">
        <f t="shared" si="32"/>
        <v>377</v>
      </c>
      <c r="B380" s="26" t="s">
        <v>577</v>
      </c>
      <c r="C380" s="25" t="s">
        <v>576</v>
      </c>
      <c r="D380" s="27" t="s">
        <v>50</v>
      </c>
      <c r="E380" s="1" t="s">
        <v>41</v>
      </c>
      <c r="F380" s="25"/>
      <c r="I380" s="27" t="s">
        <v>77</v>
      </c>
      <c r="J380" s="27"/>
      <c r="K380" s="27"/>
      <c r="L380" s="27"/>
      <c r="M380" s="27"/>
      <c r="N380" s="27"/>
      <c r="O380" s="27"/>
      <c r="P380" s="27"/>
      <c r="Q380" s="1"/>
      <c r="R380" s="1"/>
      <c r="S380" s="1"/>
      <c r="T380" s="1"/>
      <c r="U380" s="1"/>
      <c r="W380" s="1"/>
      <c r="X380" s="1"/>
      <c r="Z380" s="2" t="str">
        <f t="shared" si="30"/>
        <v/>
      </c>
      <c r="AA380" s="2" t="str">
        <f t="shared" si="31"/>
        <v/>
      </c>
    </row>
    <row r="381" spans="1:27" x14ac:dyDescent="0.2">
      <c r="A381" s="8">
        <f t="shared" si="32"/>
        <v>378</v>
      </c>
      <c r="B381" s="26" t="s">
        <v>578</v>
      </c>
      <c r="C381" s="25"/>
      <c r="D381" s="27" t="s">
        <v>50</v>
      </c>
      <c r="E381" s="1" t="s">
        <v>41</v>
      </c>
      <c r="F381" s="25"/>
      <c r="I381" s="27" t="s">
        <v>77</v>
      </c>
      <c r="J381" s="27"/>
      <c r="K381" s="27"/>
      <c r="L381" s="27"/>
      <c r="M381" s="27"/>
      <c r="N381" s="27"/>
      <c r="O381" s="27"/>
      <c r="P381" s="27"/>
      <c r="Q381" s="1"/>
      <c r="R381" s="1"/>
      <c r="S381" s="1"/>
      <c r="T381" s="1"/>
      <c r="U381" s="1"/>
      <c r="W381" s="1"/>
      <c r="X381" s="1"/>
      <c r="Z381" s="2" t="str">
        <f t="shared" si="30"/>
        <v/>
      </c>
      <c r="AA381" s="2" t="str">
        <f t="shared" si="31"/>
        <v/>
      </c>
    </row>
    <row r="382" spans="1:27" x14ac:dyDescent="0.2">
      <c r="A382" s="8">
        <f t="shared" si="32"/>
        <v>379</v>
      </c>
      <c r="B382" s="26" t="s">
        <v>579</v>
      </c>
      <c r="C382" s="25"/>
      <c r="D382" s="27" t="s">
        <v>50</v>
      </c>
      <c r="E382" s="1" t="s">
        <v>46</v>
      </c>
      <c r="F382" s="25"/>
      <c r="I382" s="27" t="s">
        <v>77</v>
      </c>
      <c r="J382" s="27"/>
      <c r="K382" s="27"/>
      <c r="L382" s="27"/>
      <c r="M382" s="27"/>
      <c r="N382" s="27"/>
      <c r="O382" s="27"/>
      <c r="P382" s="27"/>
      <c r="Q382" s="1"/>
      <c r="R382" s="1"/>
      <c r="S382" s="1"/>
      <c r="T382" s="1"/>
      <c r="U382" s="1"/>
      <c r="W382" s="1"/>
      <c r="X382" s="1"/>
      <c r="Z382" s="2" t="str">
        <f t="shared" si="30"/>
        <v/>
      </c>
      <c r="AA382" s="2" t="str">
        <f t="shared" si="31"/>
        <v/>
      </c>
    </row>
    <row r="383" spans="1:27" x14ac:dyDescent="0.2">
      <c r="A383" s="8">
        <f t="shared" si="32"/>
        <v>380</v>
      </c>
      <c r="B383" s="26" t="s">
        <v>581</v>
      </c>
      <c r="C383" s="25" t="s">
        <v>580</v>
      </c>
      <c r="D383" s="27" t="s">
        <v>50</v>
      </c>
      <c r="E383" s="1" t="s">
        <v>41</v>
      </c>
      <c r="F383" s="25"/>
      <c r="I383" s="27" t="s">
        <v>77</v>
      </c>
      <c r="J383" s="27"/>
      <c r="K383" s="27"/>
      <c r="L383" s="27"/>
      <c r="M383" s="27"/>
      <c r="N383" s="27"/>
      <c r="O383" s="27"/>
      <c r="P383" s="27"/>
      <c r="Q383" s="1"/>
      <c r="R383" s="1"/>
      <c r="S383" s="1"/>
      <c r="T383" s="1"/>
      <c r="U383" s="1"/>
      <c r="W383" s="1"/>
      <c r="X383" s="1"/>
      <c r="Z383" s="2" t="str">
        <f t="shared" ref="Z383:Z447" si="33">IF(MOD(A383,5)=0, "//"&amp;A383, "")</f>
        <v>//380</v>
      </c>
      <c r="AA383" s="2" t="str">
        <f t="shared" ref="AA383:AA447" si="34">IF(Z383&lt;&gt;"",
Z383&amp;" "&amp;Y383,
IF(Y383&lt;&gt;"", "//"&amp;A383&amp; " " &amp;Y383, ""))</f>
        <v xml:space="preserve">//380 </v>
      </c>
    </row>
    <row r="384" spans="1:27" x14ac:dyDescent="0.2">
      <c r="A384" s="8">
        <f t="shared" si="32"/>
        <v>381</v>
      </c>
      <c r="B384" s="26" t="s">
        <v>582</v>
      </c>
      <c r="C384" s="25"/>
      <c r="D384" s="27" t="s">
        <v>50</v>
      </c>
      <c r="E384" s="1" t="s">
        <v>41</v>
      </c>
      <c r="F384" s="25"/>
      <c r="I384" s="27" t="s">
        <v>77</v>
      </c>
      <c r="J384" s="27"/>
      <c r="K384" s="27"/>
      <c r="L384" s="27"/>
      <c r="M384" s="27"/>
      <c r="N384" s="27"/>
      <c r="O384" s="27"/>
      <c r="P384" s="27"/>
      <c r="Q384" s="1"/>
      <c r="R384" s="1"/>
      <c r="S384" s="1"/>
      <c r="T384" s="1"/>
      <c r="U384" s="1"/>
      <c r="W384" s="1"/>
      <c r="X384" s="1"/>
      <c r="Z384" s="2" t="str">
        <f t="shared" si="33"/>
        <v/>
      </c>
      <c r="AA384" s="2" t="str">
        <f t="shared" si="34"/>
        <v/>
      </c>
    </row>
    <row r="385" spans="1:27" x14ac:dyDescent="0.2">
      <c r="A385" s="8">
        <f t="shared" si="32"/>
        <v>382</v>
      </c>
      <c r="B385" s="26" t="s">
        <v>583</v>
      </c>
      <c r="C385" s="25"/>
      <c r="D385" s="27" t="s">
        <v>50</v>
      </c>
      <c r="E385" s="1" t="s">
        <v>41</v>
      </c>
      <c r="F385" s="25"/>
      <c r="I385" s="27" t="s">
        <v>77</v>
      </c>
      <c r="J385" s="27"/>
      <c r="K385" s="27"/>
      <c r="L385" s="27"/>
      <c r="M385" s="27"/>
      <c r="N385" s="27"/>
      <c r="O385" s="27"/>
      <c r="P385" s="27"/>
      <c r="Q385" s="1"/>
      <c r="R385" s="1"/>
      <c r="S385" s="1"/>
      <c r="T385" s="1"/>
      <c r="U385" s="1"/>
      <c r="W385" s="1"/>
      <c r="X385" s="1"/>
      <c r="Z385" s="2" t="str">
        <f t="shared" si="33"/>
        <v/>
      </c>
      <c r="AA385" s="2" t="str">
        <f t="shared" si="34"/>
        <v/>
      </c>
    </row>
    <row r="386" spans="1:27" x14ac:dyDescent="0.2">
      <c r="A386" s="8">
        <f t="shared" si="32"/>
        <v>383</v>
      </c>
      <c r="B386" s="26" t="s">
        <v>195</v>
      </c>
      <c r="C386" s="25" t="s">
        <v>584</v>
      </c>
      <c r="D386" s="27" t="s">
        <v>50</v>
      </c>
      <c r="E386" s="1" t="s">
        <v>45</v>
      </c>
      <c r="F386" s="25"/>
      <c r="I386" s="27" t="s">
        <v>77</v>
      </c>
      <c r="J386" s="27"/>
      <c r="K386" s="27"/>
      <c r="L386" s="27"/>
      <c r="M386" s="27"/>
      <c r="N386" s="27"/>
      <c r="O386" s="27"/>
      <c r="P386" s="27"/>
      <c r="Q386" s="1"/>
      <c r="R386" s="1"/>
      <c r="S386" s="1"/>
      <c r="T386" s="1"/>
      <c r="U386" s="1"/>
      <c r="W386" s="1"/>
      <c r="X386" s="1"/>
      <c r="Z386" s="2" t="str">
        <f t="shared" si="33"/>
        <v/>
      </c>
      <c r="AA386" s="2" t="str">
        <f t="shared" si="34"/>
        <v/>
      </c>
    </row>
    <row r="387" spans="1:27" x14ac:dyDescent="0.2">
      <c r="A387" s="8">
        <f t="shared" si="32"/>
        <v>384</v>
      </c>
      <c r="B387" s="26" t="s">
        <v>195</v>
      </c>
      <c r="C387" s="25" t="s">
        <v>585</v>
      </c>
      <c r="D387" s="27" t="s">
        <v>50</v>
      </c>
      <c r="E387" s="1" t="s">
        <v>41</v>
      </c>
      <c r="F387" s="25"/>
      <c r="I387" s="27" t="s">
        <v>77</v>
      </c>
      <c r="J387" s="27"/>
      <c r="K387" s="27"/>
      <c r="L387" s="27"/>
      <c r="M387" s="27"/>
      <c r="N387" s="27"/>
      <c r="O387" s="27"/>
      <c r="P387" s="27"/>
      <c r="Q387" s="1"/>
      <c r="R387" s="1"/>
      <c r="S387" s="1"/>
      <c r="T387" s="1"/>
      <c r="U387" s="1"/>
      <c r="W387" s="1"/>
      <c r="X387" s="1"/>
      <c r="Z387" s="2" t="str">
        <f t="shared" si="33"/>
        <v/>
      </c>
      <c r="AA387" s="2" t="str">
        <f t="shared" si="34"/>
        <v/>
      </c>
    </row>
    <row r="388" spans="1:27" x14ac:dyDescent="0.2">
      <c r="A388" s="8">
        <f t="shared" si="32"/>
        <v>385</v>
      </c>
      <c r="B388" s="26" t="s">
        <v>195</v>
      </c>
      <c r="C388" s="25" t="s">
        <v>586</v>
      </c>
      <c r="D388" s="27" t="s">
        <v>50</v>
      </c>
      <c r="E388" s="1" t="s">
        <v>41</v>
      </c>
      <c r="F388" s="25"/>
      <c r="I388" s="27" t="s">
        <v>77</v>
      </c>
      <c r="J388" s="27"/>
      <c r="K388" s="27"/>
      <c r="L388" s="27"/>
      <c r="M388" s="27"/>
      <c r="N388" s="27"/>
      <c r="O388" s="27"/>
      <c r="P388" s="27"/>
      <c r="Q388" s="1"/>
      <c r="R388" s="1"/>
      <c r="S388" s="1"/>
      <c r="T388" s="1"/>
      <c r="U388" s="1"/>
      <c r="W388" s="1"/>
      <c r="X388" s="1"/>
      <c r="Z388" s="2" t="str">
        <f t="shared" si="33"/>
        <v>//385</v>
      </c>
      <c r="AA388" s="2" t="str">
        <f t="shared" si="34"/>
        <v xml:space="preserve">//385 </v>
      </c>
    </row>
    <row r="389" spans="1:27" x14ac:dyDescent="0.2">
      <c r="A389" s="8">
        <f t="shared" si="32"/>
        <v>386</v>
      </c>
      <c r="B389" s="26"/>
      <c r="C389" s="25" t="s">
        <v>587</v>
      </c>
      <c r="D389" s="27" t="s">
        <v>50</v>
      </c>
      <c r="E389" s="1" t="s">
        <v>41</v>
      </c>
      <c r="F389" s="25"/>
      <c r="I389" s="27" t="s">
        <v>77</v>
      </c>
      <c r="J389" s="27">
        <v>-5</v>
      </c>
      <c r="K389" s="27"/>
      <c r="L389" s="27"/>
      <c r="M389" s="27"/>
      <c r="N389" s="27">
        <f>$A$390</f>
        <v>387</v>
      </c>
      <c r="O389" s="27">
        <f>$A$396</f>
        <v>393</v>
      </c>
      <c r="P389" s="27">
        <f>$A$401</f>
        <v>398</v>
      </c>
      <c r="Q389" s="1" t="s">
        <v>588</v>
      </c>
      <c r="R389" s="1" t="s">
        <v>589</v>
      </c>
      <c r="S389" s="1" t="s">
        <v>590</v>
      </c>
      <c r="T389" s="1"/>
      <c r="U389" s="1"/>
      <c r="W389" s="1"/>
      <c r="X389" s="1"/>
      <c r="Z389" s="2" t="str">
        <f t="shared" si="33"/>
        <v/>
      </c>
      <c r="AA389" s="2" t="str">
        <f t="shared" si="34"/>
        <v/>
      </c>
    </row>
    <row r="390" spans="1:27" x14ac:dyDescent="0.2">
      <c r="A390" s="8">
        <f t="shared" si="32"/>
        <v>387</v>
      </c>
      <c r="B390" s="26" t="s">
        <v>195</v>
      </c>
      <c r="C390" s="25" t="s">
        <v>591</v>
      </c>
      <c r="D390" s="27" t="s">
        <v>50</v>
      </c>
      <c r="E390" s="1" t="s">
        <v>41</v>
      </c>
      <c r="F390" s="25"/>
      <c r="I390" s="27" t="s">
        <v>77</v>
      </c>
      <c r="J390" s="27"/>
      <c r="K390" s="27"/>
      <c r="L390" s="27"/>
      <c r="M390" s="27"/>
      <c r="N390" s="27"/>
      <c r="O390" s="27"/>
      <c r="P390" s="27"/>
      <c r="Q390" s="1"/>
      <c r="R390" s="1"/>
      <c r="S390" s="1"/>
      <c r="T390" s="1">
        <v>0</v>
      </c>
      <c r="U390" s="1"/>
      <c r="W390" s="1"/>
      <c r="X390" s="1"/>
      <c r="Z390" s="2" t="str">
        <f t="shared" si="33"/>
        <v/>
      </c>
      <c r="AA390" s="2" t="str">
        <f t="shared" si="34"/>
        <v/>
      </c>
    </row>
    <row r="391" spans="1:27" x14ac:dyDescent="0.2">
      <c r="A391" s="8">
        <f t="shared" si="32"/>
        <v>388</v>
      </c>
      <c r="B391" s="26" t="s">
        <v>592</v>
      </c>
      <c r="C391" s="25" t="s">
        <v>593</v>
      </c>
      <c r="D391" s="27" t="s">
        <v>50</v>
      </c>
      <c r="E391" s="1" t="s">
        <v>41</v>
      </c>
      <c r="F391" s="25"/>
      <c r="I391" s="27" t="s">
        <v>77</v>
      </c>
      <c r="J391" s="27"/>
      <c r="K391" s="27"/>
      <c r="L391" s="27"/>
      <c r="M391" s="27"/>
      <c r="N391" s="27"/>
      <c r="O391" s="27"/>
      <c r="P391" s="27"/>
      <c r="Q391" s="1"/>
      <c r="R391" s="1"/>
      <c r="S391" s="1"/>
      <c r="T391" s="1"/>
      <c r="U391" s="1"/>
      <c r="W391" s="1"/>
      <c r="X391" s="1"/>
      <c r="Z391" s="2" t="str">
        <f t="shared" si="33"/>
        <v/>
      </c>
      <c r="AA391" s="2" t="str">
        <f t="shared" si="34"/>
        <v/>
      </c>
    </row>
    <row r="392" spans="1:27" x14ac:dyDescent="0.2">
      <c r="A392" s="8">
        <f t="shared" si="32"/>
        <v>389</v>
      </c>
      <c r="B392" s="26" t="s">
        <v>594</v>
      </c>
      <c r="C392" s="25"/>
      <c r="D392" s="27" t="s">
        <v>50</v>
      </c>
      <c r="E392" s="1" t="s">
        <v>41</v>
      </c>
      <c r="F392" s="25"/>
      <c r="I392" s="27" t="s">
        <v>77</v>
      </c>
      <c r="J392" s="27"/>
      <c r="K392" s="27"/>
      <c r="L392" s="27"/>
      <c r="M392" s="27"/>
      <c r="N392" s="27"/>
      <c r="O392" s="27"/>
      <c r="P392" s="27"/>
      <c r="Q392" s="1"/>
      <c r="R392" s="1"/>
      <c r="S392" s="1"/>
      <c r="T392" s="1"/>
      <c r="U392" s="1"/>
      <c r="W392" s="1"/>
      <c r="X392" s="1"/>
      <c r="Z392" s="2" t="str">
        <f t="shared" si="33"/>
        <v/>
      </c>
      <c r="AA392" s="2" t="str">
        <f t="shared" si="34"/>
        <v/>
      </c>
    </row>
    <row r="393" spans="1:27" x14ac:dyDescent="0.2">
      <c r="A393" s="8">
        <f t="shared" si="32"/>
        <v>390</v>
      </c>
      <c r="B393" s="26" t="s">
        <v>595</v>
      </c>
      <c r="C393" s="25"/>
      <c r="D393" s="27" t="s">
        <v>50</v>
      </c>
      <c r="E393" s="1" t="s">
        <v>41</v>
      </c>
      <c r="F393" s="25"/>
      <c r="I393" s="27" t="s">
        <v>77</v>
      </c>
      <c r="J393" s="27"/>
      <c r="K393" s="27"/>
      <c r="L393" s="27"/>
      <c r="M393" s="27"/>
      <c r="N393" s="27"/>
      <c r="O393" s="27"/>
      <c r="P393" s="27"/>
      <c r="Q393" s="1"/>
      <c r="R393" s="1"/>
      <c r="S393" s="1"/>
      <c r="T393" s="1"/>
      <c r="U393" s="1"/>
      <c r="W393" s="1"/>
      <c r="X393" s="1"/>
      <c r="Z393" s="2" t="str">
        <f t="shared" si="33"/>
        <v>//390</v>
      </c>
      <c r="AA393" s="2" t="str">
        <f t="shared" si="34"/>
        <v xml:space="preserve">//390 </v>
      </c>
    </row>
    <row r="394" spans="1:27" x14ac:dyDescent="0.2">
      <c r="A394" s="8">
        <f t="shared" si="32"/>
        <v>391</v>
      </c>
      <c r="B394" s="26" t="s">
        <v>597</v>
      </c>
      <c r="C394" s="25"/>
      <c r="D394" s="27" t="s">
        <v>50</v>
      </c>
      <c r="E394" s="1" t="s">
        <v>41</v>
      </c>
      <c r="F394" s="25"/>
      <c r="I394" s="27" t="s">
        <v>77</v>
      </c>
      <c r="J394" s="27"/>
      <c r="K394" s="27"/>
      <c r="L394" s="27"/>
      <c r="M394" s="27"/>
      <c r="N394" s="27"/>
      <c r="O394" s="27"/>
      <c r="P394" s="27"/>
      <c r="Q394" s="1"/>
      <c r="R394" s="1"/>
      <c r="S394" s="1"/>
      <c r="T394" s="1"/>
      <c r="U394" s="1"/>
      <c r="W394" s="1"/>
      <c r="X394" s="1"/>
      <c r="Z394" s="2" t="str">
        <f t="shared" si="33"/>
        <v/>
      </c>
      <c r="AA394" s="2" t="str">
        <f t="shared" si="34"/>
        <v/>
      </c>
    </row>
    <row r="395" spans="1:27" x14ac:dyDescent="0.2">
      <c r="A395" s="8">
        <f t="shared" si="32"/>
        <v>392</v>
      </c>
      <c r="B395" s="26" t="s">
        <v>596</v>
      </c>
      <c r="C395" s="25"/>
      <c r="D395" s="27" t="s">
        <v>50</v>
      </c>
      <c r="E395" s="1" t="s">
        <v>41</v>
      </c>
      <c r="F395" s="25"/>
      <c r="I395" s="27" t="s">
        <v>77</v>
      </c>
      <c r="J395" s="27">
        <f>$A$408</f>
        <v>405</v>
      </c>
      <c r="K395" s="27"/>
      <c r="L395" s="27"/>
      <c r="M395" s="27"/>
      <c r="N395" s="27"/>
      <c r="O395" s="27"/>
      <c r="P395" s="27"/>
      <c r="Q395" s="1"/>
      <c r="R395" s="1"/>
      <c r="S395" s="1"/>
      <c r="T395" s="1"/>
      <c r="U395" s="1"/>
      <c r="W395" s="1"/>
      <c r="X395" s="1"/>
      <c r="Z395" s="2" t="str">
        <f t="shared" si="33"/>
        <v/>
      </c>
      <c r="AA395" s="2" t="str">
        <f t="shared" si="34"/>
        <v/>
      </c>
    </row>
    <row r="396" spans="1:27" x14ac:dyDescent="0.2">
      <c r="A396" s="8">
        <f t="shared" si="32"/>
        <v>393</v>
      </c>
      <c r="B396" s="26" t="s">
        <v>195</v>
      </c>
      <c r="C396" s="25" t="s">
        <v>598</v>
      </c>
      <c r="D396" s="27" t="s">
        <v>50</v>
      </c>
      <c r="E396" s="1" t="s">
        <v>45</v>
      </c>
      <c r="F396" s="25"/>
      <c r="I396" s="27" t="s">
        <v>77</v>
      </c>
      <c r="J396" s="27"/>
      <c r="K396" s="27"/>
      <c r="L396" s="27"/>
      <c r="M396" s="27"/>
      <c r="N396" s="27"/>
      <c r="O396" s="27"/>
      <c r="P396" s="27"/>
      <c r="Q396" s="1"/>
      <c r="R396" s="1"/>
      <c r="S396" s="1"/>
      <c r="T396" s="1">
        <v>-3</v>
      </c>
      <c r="U396" s="1"/>
      <c r="W396" s="1"/>
      <c r="X396" s="1"/>
      <c r="Z396" s="2" t="str">
        <f t="shared" si="33"/>
        <v/>
      </c>
      <c r="AA396" s="2" t="str">
        <f t="shared" si="34"/>
        <v/>
      </c>
    </row>
    <row r="397" spans="1:27" x14ac:dyDescent="0.2">
      <c r="A397" s="8">
        <f t="shared" si="32"/>
        <v>394</v>
      </c>
      <c r="B397" s="26" t="s">
        <v>600</v>
      </c>
      <c r="C397" s="25" t="s">
        <v>599</v>
      </c>
      <c r="D397" s="27" t="s">
        <v>50</v>
      </c>
      <c r="E397" s="1" t="s">
        <v>41</v>
      </c>
      <c r="F397" s="25"/>
      <c r="I397" s="27" t="s">
        <v>77</v>
      </c>
      <c r="J397" s="27"/>
      <c r="K397" s="27"/>
      <c r="L397" s="27"/>
      <c r="M397" s="27"/>
      <c r="N397" s="27"/>
      <c r="O397" s="27"/>
      <c r="P397" s="27"/>
      <c r="Q397" s="1"/>
      <c r="R397" s="1"/>
      <c r="S397" s="1"/>
      <c r="T397" s="1"/>
      <c r="U397" s="1"/>
      <c r="W397" s="1"/>
      <c r="X397" s="1"/>
      <c r="Z397" s="2" t="str">
        <f t="shared" si="33"/>
        <v/>
      </c>
      <c r="AA397" s="2" t="str">
        <f t="shared" si="34"/>
        <v/>
      </c>
    </row>
    <row r="398" spans="1:27" x14ac:dyDescent="0.2">
      <c r="A398" s="8">
        <f t="shared" si="32"/>
        <v>395</v>
      </c>
      <c r="B398" s="26" t="s">
        <v>601</v>
      </c>
      <c r="C398" s="25"/>
      <c r="D398" s="27" t="s">
        <v>50</v>
      </c>
      <c r="E398" s="1" t="s">
        <v>41</v>
      </c>
      <c r="F398" s="25"/>
      <c r="I398" s="27" t="s">
        <v>77</v>
      </c>
      <c r="J398" s="27"/>
      <c r="K398" s="27"/>
      <c r="L398" s="27"/>
      <c r="M398" s="27"/>
      <c r="N398" s="27"/>
      <c r="O398" s="27"/>
      <c r="P398" s="27"/>
      <c r="Q398" s="1"/>
      <c r="R398" s="1"/>
      <c r="S398" s="1"/>
      <c r="T398" s="1"/>
      <c r="U398" s="1"/>
      <c r="W398" s="1"/>
      <c r="X398" s="1"/>
      <c r="Z398" s="2" t="str">
        <f t="shared" si="33"/>
        <v>//395</v>
      </c>
      <c r="AA398" s="2" t="str">
        <f t="shared" si="34"/>
        <v xml:space="preserve">//395 </v>
      </c>
    </row>
    <row r="399" spans="1:27" x14ac:dyDescent="0.2">
      <c r="A399" s="8">
        <f t="shared" si="32"/>
        <v>396</v>
      </c>
      <c r="B399" s="26" t="s">
        <v>135</v>
      </c>
      <c r="C399" s="25"/>
      <c r="D399" s="27" t="s">
        <v>50</v>
      </c>
      <c r="E399" s="1" t="s">
        <v>41</v>
      </c>
      <c r="F399" s="25"/>
      <c r="I399" s="27" t="s">
        <v>77</v>
      </c>
      <c r="J399" s="27"/>
      <c r="K399" s="27"/>
      <c r="L399" s="27"/>
      <c r="M399" s="27"/>
      <c r="N399" s="27"/>
      <c r="O399" s="27"/>
      <c r="P399" s="27"/>
      <c r="Q399" s="1"/>
      <c r="R399" s="1"/>
      <c r="S399" s="1"/>
      <c r="T399" s="1"/>
      <c r="U399" s="1"/>
      <c r="W399" s="1"/>
      <c r="X399" s="1"/>
      <c r="Z399" s="2" t="str">
        <f t="shared" si="33"/>
        <v/>
      </c>
      <c r="AA399" s="2" t="str">
        <f t="shared" si="34"/>
        <v/>
      </c>
    </row>
    <row r="400" spans="1:27" x14ac:dyDescent="0.2">
      <c r="A400" s="8">
        <f t="shared" si="32"/>
        <v>397</v>
      </c>
      <c r="B400" s="26" t="s">
        <v>1053</v>
      </c>
      <c r="C400" s="25"/>
      <c r="D400" s="27" t="s">
        <v>50</v>
      </c>
      <c r="E400" s="1" t="s">
        <v>41</v>
      </c>
      <c r="F400" s="25"/>
      <c r="I400" s="27" t="s">
        <v>77</v>
      </c>
      <c r="J400" s="27">
        <f>$A$408</f>
        <v>405</v>
      </c>
      <c r="K400" s="27"/>
      <c r="L400" s="27"/>
      <c r="M400" s="27"/>
      <c r="N400" s="27"/>
      <c r="O400" s="27"/>
      <c r="P400" s="27"/>
      <c r="Q400" s="1"/>
      <c r="R400" s="1"/>
      <c r="S400" s="1"/>
      <c r="T400" s="1"/>
      <c r="U400" s="1"/>
      <c r="W400" s="1"/>
      <c r="X400" s="1"/>
      <c r="Z400" s="2" t="str">
        <f t="shared" si="33"/>
        <v/>
      </c>
      <c r="AA400" s="2" t="str">
        <f t="shared" si="34"/>
        <v/>
      </c>
    </row>
    <row r="401" spans="1:27" x14ac:dyDescent="0.2">
      <c r="A401" s="8">
        <f t="shared" si="32"/>
        <v>398</v>
      </c>
      <c r="B401" s="26" t="s">
        <v>195</v>
      </c>
      <c r="C401" s="25" t="s">
        <v>602</v>
      </c>
      <c r="D401" s="27" t="s">
        <v>50</v>
      </c>
      <c r="E401" s="1" t="s">
        <v>41</v>
      </c>
      <c r="F401" s="25"/>
      <c r="I401" s="27" t="s">
        <v>77</v>
      </c>
      <c r="J401" s="27"/>
      <c r="K401" s="27"/>
      <c r="L401" s="27"/>
      <c r="M401" s="27"/>
      <c r="N401" s="27"/>
      <c r="O401" s="27"/>
      <c r="P401" s="27"/>
      <c r="Q401" s="1"/>
      <c r="R401" s="1"/>
      <c r="S401" s="1"/>
      <c r="T401" s="1">
        <v>3</v>
      </c>
      <c r="U401" s="1"/>
      <c r="W401" s="1"/>
      <c r="X401" s="1"/>
      <c r="Z401" s="2" t="str">
        <f t="shared" si="33"/>
        <v/>
      </c>
      <c r="AA401" s="2" t="str">
        <f t="shared" si="34"/>
        <v/>
      </c>
    </row>
    <row r="402" spans="1:27" x14ac:dyDescent="0.2">
      <c r="A402" s="8">
        <f t="shared" si="32"/>
        <v>399</v>
      </c>
      <c r="B402" s="26" t="s">
        <v>195</v>
      </c>
      <c r="C402" s="25" t="s">
        <v>603</v>
      </c>
      <c r="D402" s="27" t="s">
        <v>50</v>
      </c>
      <c r="E402" s="1" t="s">
        <v>41</v>
      </c>
      <c r="F402" s="25"/>
      <c r="I402" s="27" t="s">
        <v>77</v>
      </c>
      <c r="J402" s="27"/>
      <c r="K402" s="27"/>
      <c r="L402" s="27"/>
      <c r="M402" s="27"/>
      <c r="N402" s="27"/>
      <c r="O402" s="27"/>
      <c r="P402" s="27"/>
      <c r="Q402" s="1"/>
      <c r="R402" s="1"/>
      <c r="S402" s="1"/>
      <c r="T402" s="1"/>
      <c r="U402" s="1"/>
      <c r="W402" s="1"/>
      <c r="X402" s="1"/>
      <c r="Z402" s="2" t="str">
        <f t="shared" si="33"/>
        <v/>
      </c>
      <c r="AA402" s="2" t="str">
        <f t="shared" si="34"/>
        <v/>
      </c>
    </row>
    <row r="403" spans="1:27" x14ac:dyDescent="0.2">
      <c r="A403" s="8">
        <f t="shared" si="32"/>
        <v>400</v>
      </c>
      <c r="B403" s="26" t="s">
        <v>592</v>
      </c>
      <c r="C403" s="25" t="s">
        <v>604</v>
      </c>
      <c r="D403" s="27" t="s">
        <v>50</v>
      </c>
      <c r="E403" s="1" t="s">
        <v>41</v>
      </c>
      <c r="F403" s="25"/>
      <c r="I403" s="27" t="s">
        <v>77</v>
      </c>
      <c r="J403" s="27"/>
      <c r="K403" s="27"/>
      <c r="L403" s="27"/>
      <c r="M403" s="27"/>
      <c r="N403" s="27"/>
      <c r="O403" s="27"/>
      <c r="P403" s="27"/>
      <c r="Q403" s="1"/>
      <c r="R403" s="1"/>
      <c r="S403" s="1"/>
      <c r="T403" s="1"/>
      <c r="U403" s="1"/>
      <c r="W403" s="1"/>
      <c r="X403" s="1"/>
      <c r="Z403" s="2" t="str">
        <f t="shared" si="33"/>
        <v>//400</v>
      </c>
      <c r="AA403" s="2" t="str">
        <f t="shared" si="34"/>
        <v xml:space="preserve">//400 </v>
      </c>
    </row>
    <row r="404" spans="1:27" x14ac:dyDescent="0.2">
      <c r="A404" s="8">
        <f t="shared" si="32"/>
        <v>401</v>
      </c>
      <c r="B404" s="26" t="s">
        <v>594</v>
      </c>
      <c r="C404" s="25"/>
      <c r="D404" s="27" t="s">
        <v>50</v>
      </c>
      <c r="E404" s="1" t="s">
        <v>41</v>
      </c>
      <c r="F404" s="25"/>
      <c r="I404" s="27" t="s">
        <v>77</v>
      </c>
      <c r="J404" s="27"/>
      <c r="K404" s="27"/>
      <c r="L404" s="27"/>
      <c r="M404" s="27"/>
      <c r="N404" s="27"/>
      <c r="O404" s="27"/>
      <c r="P404" s="27"/>
      <c r="Q404" s="1"/>
      <c r="R404" s="1"/>
      <c r="S404" s="1"/>
      <c r="T404" s="1"/>
      <c r="U404" s="1"/>
      <c r="W404" s="1"/>
      <c r="X404" s="1"/>
      <c r="Z404" s="2" t="str">
        <f t="shared" si="33"/>
        <v/>
      </c>
      <c r="AA404" s="2" t="str">
        <f t="shared" si="34"/>
        <v/>
      </c>
    </row>
    <row r="405" spans="1:27" x14ac:dyDescent="0.2">
      <c r="A405" s="8">
        <f t="shared" si="32"/>
        <v>402</v>
      </c>
      <c r="B405" s="26" t="s">
        <v>595</v>
      </c>
      <c r="C405" s="25"/>
      <c r="D405" s="27" t="s">
        <v>50</v>
      </c>
      <c r="E405" s="1" t="s">
        <v>41</v>
      </c>
      <c r="F405" s="25"/>
      <c r="I405" s="27" t="s">
        <v>77</v>
      </c>
      <c r="J405" s="27"/>
      <c r="K405" s="27"/>
      <c r="L405" s="27"/>
      <c r="M405" s="27"/>
      <c r="N405" s="27"/>
      <c r="O405" s="27"/>
      <c r="P405" s="27"/>
      <c r="Q405" s="1"/>
      <c r="R405" s="1"/>
      <c r="S405" s="1"/>
      <c r="T405" s="1"/>
      <c r="U405" s="1"/>
      <c r="W405" s="1"/>
      <c r="X405" s="1"/>
      <c r="Z405" s="2" t="str">
        <f t="shared" si="33"/>
        <v/>
      </c>
      <c r="AA405" s="2" t="str">
        <f t="shared" si="34"/>
        <v/>
      </c>
    </row>
    <row r="406" spans="1:27" x14ac:dyDescent="0.2">
      <c r="A406" s="8">
        <f t="shared" si="32"/>
        <v>403</v>
      </c>
      <c r="B406" s="26" t="s">
        <v>597</v>
      </c>
      <c r="C406" s="25"/>
      <c r="D406" s="27" t="s">
        <v>50</v>
      </c>
      <c r="E406" s="1" t="s">
        <v>41</v>
      </c>
      <c r="F406" s="25"/>
      <c r="I406" s="27" t="s">
        <v>77</v>
      </c>
      <c r="J406" s="27"/>
      <c r="K406" s="27"/>
      <c r="L406" s="27"/>
      <c r="M406" s="27"/>
      <c r="N406" s="27"/>
      <c r="O406" s="27"/>
      <c r="P406" s="27"/>
      <c r="Q406" s="1"/>
      <c r="R406" s="1"/>
      <c r="S406" s="1"/>
      <c r="T406" s="1"/>
      <c r="U406" s="1"/>
      <c r="W406" s="1"/>
      <c r="X406" s="1"/>
      <c r="Z406" s="2" t="str">
        <f t="shared" si="33"/>
        <v/>
      </c>
      <c r="AA406" s="2" t="str">
        <f t="shared" si="34"/>
        <v/>
      </c>
    </row>
    <row r="407" spans="1:27" x14ac:dyDescent="0.2">
      <c r="A407" s="8">
        <f t="shared" si="32"/>
        <v>404</v>
      </c>
      <c r="B407" s="26" t="s">
        <v>605</v>
      </c>
      <c r="C407" s="25"/>
      <c r="D407" s="27" t="s">
        <v>50</v>
      </c>
      <c r="E407" s="1" t="s">
        <v>41</v>
      </c>
      <c r="F407" s="25"/>
      <c r="I407" s="27" t="s">
        <v>77</v>
      </c>
      <c r="J407" s="27">
        <f>$A$408</f>
        <v>405</v>
      </c>
      <c r="K407" s="27"/>
      <c r="L407" s="27"/>
      <c r="M407" s="27"/>
      <c r="N407" s="27"/>
      <c r="O407" s="27"/>
      <c r="P407" s="27"/>
      <c r="Q407" s="1"/>
      <c r="R407" s="1"/>
      <c r="S407" s="1"/>
      <c r="T407" s="1"/>
      <c r="U407" s="1"/>
      <c r="W407" s="1"/>
      <c r="X407" s="1"/>
      <c r="Z407" s="2" t="str">
        <f t="shared" si="33"/>
        <v/>
      </c>
      <c r="AA407" s="2" t="str">
        <f t="shared" si="34"/>
        <v/>
      </c>
    </row>
    <row r="408" spans="1:27" x14ac:dyDescent="0.2">
      <c r="A408" s="8">
        <f t="shared" si="32"/>
        <v>405</v>
      </c>
      <c r="B408" s="26" t="s">
        <v>195</v>
      </c>
      <c r="C408" s="25" t="s">
        <v>606</v>
      </c>
      <c r="D408" s="27" t="s">
        <v>50</v>
      </c>
      <c r="E408" s="1" t="s">
        <v>46</v>
      </c>
      <c r="F408" s="25"/>
      <c r="I408" s="27" t="s">
        <v>77</v>
      </c>
      <c r="J408" s="27"/>
      <c r="K408" s="27"/>
      <c r="L408" s="27"/>
      <c r="M408" s="27"/>
      <c r="N408" s="27"/>
      <c r="O408" s="27"/>
      <c r="P408" s="27"/>
      <c r="Q408" s="1"/>
      <c r="R408" s="1"/>
      <c r="S408" s="1"/>
      <c r="T408" s="1"/>
      <c r="U408" s="1"/>
      <c r="W408" s="1"/>
      <c r="X408" s="1"/>
      <c r="Z408" s="2" t="str">
        <f t="shared" ref="Z408:Z417" si="35">IF(MOD(A408,5)=0, "//"&amp;A408, "")</f>
        <v>//405</v>
      </c>
      <c r="AA408" s="2" t="str">
        <f t="shared" ref="AA408:AA417" si="36">IF(Z408&lt;&gt;"",
Z408&amp;" "&amp;Y408,
IF(Y408&lt;&gt;"", "//"&amp;A408&amp; " " &amp;Y408, ""))</f>
        <v xml:space="preserve">//405 </v>
      </c>
    </row>
    <row r="409" spans="1:27" x14ac:dyDescent="0.2">
      <c r="A409" s="8">
        <f t="shared" si="32"/>
        <v>406</v>
      </c>
      <c r="B409" s="26" t="s">
        <v>195</v>
      </c>
      <c r="C409" s="25" t="s">
        <v>607</v>
      </c>
      <c r="D409" s="27" t="s">
        <v>50</v>
      </c>
      <c r="E409" s="1" t="s">
        <v>41</v>
      </c>
      <c r="F409" s="25"/>
      <c r="I409" s="27" t="s">
        <v>77</v>
      </c>
      <c r="J409" s="27"/>
      <c r="K409" s="27"/>
      <c r="L409" s="27"/>
      <c r="M409" s="27"/>
      <c r="N409" s="27"/>
      <c r="O409" s="27"/>
      <c r="P409" s="27"/>
      <c r="Q409" s="1"/>
      <c r="R409" s="1"/>
      <c r="S409" s="1"/>
      <c r="T409" s="1"/>
      <c r="U409" s="1"/>
      <c r="W409" s="1"/>
      <c r="X409" s="1"/>
      <c r="Z409" s="2" t="str">
        <f t="shared" si="35"/>
        <v/>
      </c>
      <c r="AA409" s="2" t="str">
        <f t="shared" si="36"/>
        <v/>
      </c>
    </row>
    <row r="410" spans="1:27" x14ac:dyDescent="0.2">
      <c r="A410" s="8">
        <f t="shared" si="32"/>
        <v>407</v>
      </c>
      <c r="B410" s="26"/>
      <c r="C410" s="25"/>
      <c r="D410" s="27"/>
      <c r="E410" s="1"/>
      <c r="F410" s="25"/>
      <c r="I410" s="27" t="s">
        <v>77</v>
      </c>
      <c r="J410" s="27">
        <v>-11</v>
      </c>
      <c r="K410" s="27"/>
      <c r="L410" s="27"/>
      <c r="M410" s="27"/>
      <c r="N410" s="27">
        <v>1</v>
      </c>
      <c r="O410" s="27"/>
      <c r="P410" s="27"/>
      <c r="Q410" s="1"/>
      <c r="R410" s="1"/>
      <c r="S410" s="1"/>
      <c r="T410" s="1"/>
      <c r="U410" s="1"/>
      <c r="W410" s="1">
        <v>209</v>
      </c>
      <c r="X410" s="1">
        <f>$A$412</f>
        <v>409</v>
      </c>
      <c r="Z410" s="2" t="str">
        <f t="shared" si="35"/>
        <v/>
      </c>
      <c r="AA410" s="2" t="str">
        <f t="shared" si="36"/>
        <v/>
      </c>
    </row>
    <row r="411" spans="1:27" x14ac:dyDescent="0.2">
      <c r="A411" s="8">
        <f t="shared" si="32"/>
        <v>408</v>
      </c>
      <c r="B411" s="26"/>
      <c r="C411" s="25"/>
      <c r="D411" s="27"/>
      <c r="E411" s="1"/>
      <c r="F411" s="25"/>
      <c r="I411" s="27" t="s">
        <v>77</v>
      </c>
      <c r="J411" s="27">
        <v>-13</v>
      </c>
      <c r="K411" s="27"/>
      <c r="L411" s="27"/>
      <c r="M411" s="27"/>
      <c r="N411" s="27"/>
      <c r="O411" s="27"/>
      <c r="P411" s="27"/>
      <c r="Q411" s="1"/>
      <c r="R411" s="1"/>
      <c r="S411" s="1"/>
      <c r="T411" s="1"/>
      <c r="U411" s="1"/>
      <c r="W411" s="1"/>
      <c r="X411" s="1">
        <f>$A$414</f>
        <v>411</v>
      </c>
      <c r="Z411" s="2" t="str">
        <f t="shared" si="35"/>
        <v/>
      </c>
      <c r="AA411" s="2" t="str">
        <f t="shared" si="36"/>
        <v/>
      </c>
    </row>
    <row r="412" spans="1:27" x14ac:dyDescent="0.2">
      <c r="A412" s="8">
        <f t="shared" si="32"/>
        <v>409</v>
      </c>
      <c r="B412" s="26" t="s">
        <v>195</v>
      </c>
      <c r="C412" s="25" t="s">
        <v>608</v>
      </c>
      <c r="D412" s="27" t="s">
        <v>50</v>
      </c>
      <c r="E412" s="1" t="s">
        <v>41</v>
      </c>
      <c r="F412" s="25"/>
      <c r="I412" s="27" t="s">
        <v>77</v>
      </c>
      <c r="J412" s="27"/>
      <c r="K412" s="27"/>
      <c r="L412" s="27"/>
      <c r="M412" s="27"/>
      <c r="N412" s="27"/>
      <c r="O412" s="27"/>
      <c r="P412" s="27"/>
      <c r="Q412" s="1"/>
      <c r="R412" s="1"/>
      <c r="S412" s="1"/>
      <c r="T412" s="1"/>
      <c r="U412" s="1"/>
      <c r="W412" s="1"/>
      <c r="X412" s="1"/>
      <c r="Z412" s="2" t="str">
        <f t="shared" si="35"/>
        <v/>
      </c>
      <c r="AA412" s="2" t="str">
        <f t="shared" si="36"/>
        <v/>
      </c>
    </row>
    <row r="413" spans="1:27" x14ac:dyDescent="0.2">
      <c r="A413" s="8">
        <f t="shared" si="32"/>
        <v>410</v>
      </c>
      <c r="B413" s="26" t="s">
        <v>195</v>
      </c>
      <c r="C413" s="25" t="s">
        <v>609</v>
      </c>
      <c r="D413" s="27" t="s">
        <v>50</v>
      </c>
      <c r="E413" s="1" t="s">
        <v>42</v>
      </c>
      <c r="F413" s="25"/>
      <c r="I413" s="27" t="s">
        <v>77</v>
      </c>
      <c r="J413" s="27"/>
      <c r="K413" s="27"/>
      <c r="L413" s="27"/>
      <c r="M413" s="27"/>
      <c r="N413" s="27"/>
      <c r="O413" s="27"/>
      <c r="P413" s="27"/>
      <c r="Q413" s="1"/>
      <c r="R413" s="1"/>
      <c r="S413" s="1"/>
      <c r="T413" s="1"/>
      <c r="U413" s="1"/>
      <c r="W413" s="1"/>
      <c r="X413" s="1"/>
      <c r="Z413" s="2" t="str">
        <f t="shared" si="35"/>
        <v>//410</v>
      </c>
      <c r="AA413" s="2" t="str">
        <f t="shared" si="36"/>
        <v xml:space="preserve">//410 </v>
      </c>
    </row>
    <row r="414" spans="1:27" x14ac:dyDescent="0.2">
      <c r="A414" s="8">
        <f t="shared" si="32"/>
        <v>411</v>
      </c>
      <c r="B414" s="26" t="s">
        <v>195</v>
      </c>
      <c r="C414" s="25" t="s">
        <v>610</v>
      </c>
      <c r="D414" s="27" t="s">
        <v>50</v>
      </c>
      <c r="E414" s="1" t="s">
        <v>41</v>
      </c>
      <c r="F414" s="25"/>
      <c r="I414" s="27" t="s">
        <v>77</v>
      </c>
      <c r="J414" s="27"/>
      <c r="K414" s="27"/>
      <c r="L414" s="27"/>
      <c r="M414" s="27"/>
      <c r="N414" s="27"/>
      <c r="O414" s="27"/>
      <c r="P414" s="27"/>
      <c r="Q414" s="1"/>
      <c r="R414" s="1"/>
      <c r="S414" s="1"/>
      <c r="T414" s="1"/>
      <c r="U414" s="1"/>
      <c r="W414" s="1"/>
      <c r="X414" s="1"/>
      <c r="Z414" s="2" t="str">
        <f t="shared" si="35"/>
        <v/>
      </c>
      <c r="AA414" s="2" t="str">
        <f t="shared" si="36"/>
        <v/>
      </c>
    </row>
    <row r="415" spans="1:27" x14ac:dyDescent="0.2">
      <c r="A415" s="8">
        <f t="shared" si="32"/>
        <v>412</v>
      </c>
      <c r="B415" s="26" t="s">
        <v>612</v>
      </c>
      <c r="C415" s="25" t="s">
        <v>611</v>
      </c>
      <c r="D415" s="27" t="s">
        <v>50</v>
      </c>
      <c r="E415" s="1" t="s">
        <v>41</v>
      </c>
      <c r="F415" s="25"/>
      <c r="I415" s="27" t="s">
        <v>77</v>
      </c>
      <c r="J415" s="27"/>
      <c r="K415" s="27"/>
      <c r="L415" s="27"/>
      <c r="M415" s="27"/>
      <c r="N415" s="27"/>
      <c r="O415" s="27"/>
      <c r="P415" s="27"/>
      <c r="Q415" s="1"/>
      <c r="R415" s="1"/>
      <c r="S415" s="1"/>
      <c r="T415" s="1"/>
      <c r="U415" s="1"/>
      <c r="W415" s="1"/>
      <c r="X415" s="1"/>
      <c r="Z415" s="2" t="str">
        <f t="shared" si="35"/>
        <v/>
      </c>
      <c r="AA415" s="2" t="str">
        <f t="shared" si="36"/>
        <v/>
      </c>
    </row>
    <row r="416" spans="1:27" x14ac:dyDescent="0.2">
      <c r="A416" s="8">
        <f t="shared" si="32"/>
        <v>413</v>
      </c>
      <c r="B416" s="26" t="s">
        <v>614</v>
      </c>
      <c r="C416" s="25" t="s">
        <v>613</v>
      </c>
      <c r="D416" s="27" t="s">
        <v>50</v>
      </c>
      <c r="E416" s="1" t="s">
        <v>45</v>
      </c>
      <c r="F416" s="25"/>
      <c r="I416" s="27" t="s">
        <v>77</v>
      </c>
      <c r="J416" s="27"/>
      <c r="K416" s="27"/>
      <c r="L416" s="27"/>
      <c r="M416" s="27"/>
      <c r="N416" s="27"/>
      <c r="O416" s="27"/>
      <c r="P416" s="27"/>
      <c r="Q416" s="1"/>
      <c r="R416" s="1"/>
      <c r="S416" s="1"/>
      <c r="T416" s="1"/>
      <c r="U416" s="1"/>
      <c r="W416" s="1"/>
      <c r="X416" s="1"/>
      <c r="Z416" s="2" t="str">
        <f t="shared" si="35"/>
        <v/>
      </c>
      <c r="AA416" s="2" t="str">
        <f t="shared" si="36"/>
        <v/>
      </c>
    </row>
    <row r="417" spans="1:27" x14ac:dyDescent="0.2">
      <c r="A417" s="8">
        <f t="shared" si="32"/>
        <v>414</v>
      </c>
      <c r="B417" s="26" t="s">
        <v>615</v>
      </c>
      <c r="C417" s="25"/>
      <c r="D417" s="27"/>
      <c r="E417" s="1"/>
      <c r="F417" s="25"/>
      <c r="I417" s="27" t="s">
        <v>77</v>
      </c>
      <c r="J417" s="27"/>
      <c r="K417" s="27"/>
      <c r="L417" s="27"/>
      <c r="M417" s="27"/>
      <c r="N417" s="27"/>
      <c r="O417" s="27"/>
      <c r="P417" s="27"/>
      <c r="Q417" s="1"/>
      <c r="R417" s="1"/>
      <c r="S417" s="1"/>
      <c r="T417" s="1"/>
      <c r="U417" s="1"/>
      <c r="W417" s="1"/>
      <c r="X417" s="1"/>
      <c r="Z417" s="2" t="str">
        <f t="shared" si="35"/>
        <v/>
      </c>
      <c r="AA417" s="2" t="str">
        <f t="shared" si="36"/>
        <v/>
      </c>
    </row>
    <row r="418" spans="1:27" x14ac:dyDescent="0.2">
      <c r="A418" s="8">
        <f t="shared" si="32"/>
        <v>415</v>
      </c>
      <c r="B418" s="26" t="s">
        <v>616</v>
      </c>
      <c r="C418" s="25"/>
      <c r="D418" s="27"/>
      <c r="E418" s="1"/>
      <c r="F418" s="25"/>
      <c r="I418" s="27" t="s">
        <v>77</v>
      </c>
      <c r="J418" s="27"/>
      <c r="K418" s="27"/>
      <c r="L418" s="27"/>
      <c r="M418" s="27"/>
      <c r="N418" s="27"/>
      <c r="O418" s="27"/>
      <c r="P418" s="27"/>
      <c r="Q418" s="1"/>
      <c r="R418" s="1"/>
      <c r="S418" s="1"/>
      <c r="T418" s="1"/>
      <c r="U418" s="1"/>
      <c r="W418" s="1"/>
      <c r="X418" s="1"/>
      <c r="Z418" s="2" t="str">
        <f t="shared" si="33"/>
        <v>//415</v>
      </c>
      <c r="AA418" s="2" t="str">
        <f t="shared" si="34"/>
        <v xml:space="preserve">//415 </v>
      </c>
    </row>
    <row r="419" spans="1:27" x14ac:dyDescent="0.2">
      <c r="A419" s="8">
        <f t="shared" si="32"/>
        <v>416</v>
      </c>
      <c r="B419" s="26" t="s">
        <v>617</v>
      </c>
      <c r="C419" s="25"/>
      <c r="D419" s="27" t="s">
        <v>50</v>
      </c>
      <c r="E419" s="1" t="s">
        <v>41</v>
      </c>
      <c r="F419" s="25"/>
      <c r="I419" s="27" t="s">
        <v>77</v>
      </c>
      <c r="J419" s="27"/>
      <c r="K419" s="27"/>
      <c r="L419" s="27"/>
      <c r="M419" s="27"/>
      <c r="N419" s="27"/>
      <c r="O419" s="27"/>
      <c r="P419" s="27"/>
      <c r="Q419" s="1"/>
      <c r="R419" s="1"/>
      <c r="S419" s="1"/>
      <c r="T419" s="1"/>
      <c r="U419" s="1"/>
      <c r="W419" s="1"/>
      <c r="X419" s="1"/>
      <c r="Z419" s="2" t="str">
        <f t="shared" si="33"/>
        <v/>
      </c>
      <c r="AA419" s="2" t="str">
        <f t="shared" si="34"/>
        <v/>
      </c>
    </row>
    <row r="420" spans="1:27" x14ac:dyDescent="0.2">
      <c r="A420" s="8">
        <f t="shared" si="32"/>
        <v>417</v>
      </c>
      <c r="B420" s="26" t="s">
        <v>618</v>
      </c>
      <c r="C420" s="25"/>
      <c r="D420" s="27" t="s">
        <v>50</v>
      </c>
      <c r="E420" s="1" t="s">
        <v>41</v>
      </c>
      <c r="F420" s="25"/>
      <c r="I420" s="27" t="s">
        <v>77</v>
      </c>
      <c r="J420" s="27"/>
      <c r="K420" s="27"/>
      <c r="L420" s="27"/>
      <c r="M420" s="27"/>
      <c r="N420" s="27"/>
      <c r="O420" s="27"/>
      <c r="P420" s="27"/>
      <c r="Q420" s="1"/>
      <c r="R420" s="1"/>
      <c r="S420" s="1"/>
      <c r="T420" s="1"/>
      <c r="U420" s="1"/>
      <c r="W420" s="1"/>
      <c r="X420" s="1"/>
      <c r="Z420" s="2" t="str">
        <f t="shared" si="33"/>
        <v/>
      </c>
      <c r="AA420" s="2" t="str">
        <f t="shared" si="34"/>
        <v/>
      </c>
    </row>
    <row r="421" spans="1:27" x14ac:dyDescent="0.2">
      <c r="A421" s="8">
        <f t="shared" si="32"/>
        <v>418</v>
      </c>
      <c r="B421" s="26" t="s">
        <v>619</v>
      </c>
      <c r="C421" s="25"/>
      <c r="D421" s="27" t="s">
        <v>50</v>
      </c>
      <c r="E421" s="1" t="s">
        <v>41</v>
      </c>
      <c r="F421" s="25"/>
      <c r="I421" s="27" t="s">
        <v>77</v>
      </c>
      <c r="J421" s="27"/>
      <c r="K421" s="27"/>
      <c r="L421" s="27"/>
      <c r="M421" s="27"/>
      <c r="N421" s="27"/>
      <c r="O421" s="27"/>
      <c r="P421" s="27"/>
      <c r="Q421" s="1"/>
      <c r="R421" s="1"/>
      <c r="S421" s="1"/>
      <c r="T421" s="1"/>
      <c r="U421" s="1"/>
      <c r="W421" s="1"/>
      <c r="X421" s="1"/>
      <c r="Z421" s="2" t="str">
        <f t="shared" si="33"/>
        <v/>
      </c>
      <c r="AA421" s="2" t="str">
        <f t="shared" si="34"/>
        <v/>
      </c>
    </row>
    <row r="422" spans="1:27" x14ac:dyDescent="0.2">
      <c r="A422" s="8">
        <f t="shared" si="32"/>
        <v>419</v>
      </c>
      <c r="B422" s="26" t="s">
        <v>195</v>
      </c>
      <c r="C422" s="25" t="s">
        <v>620</v>
      </c>
      <c r="D422" s="27" t="s">
        <v>50</v>
      </c>
      <c r="E422" s="1" t="s">
        <v>41</v>
      </c>
      <c r="F422" s="25"/>
      <c r="I422" s="27" t="s">
        <v>77</v>
      </c>
      <c r="J422" s="27"/>
      <c r="K422" s="27"/>
      <c r="L422" s="27"/>
      <c r="M422" s="27"/>
      <c r="N422" s="27"/>
      <c r="O422" s="27"/>
      <c r="P422" s="27"/>
      <c r="Q422" s="1"/>
      <c r="R422" s="1"/>
      <c r="S422" s="1"/>
      <c r="T422" s="1"/>
      <c r="U422" s="1"/>
      <c r="W422" s="1"/>
      <c r="X422" s="1"/>
      <c r="Z422" s="2" t="str">
        <f t="shared" si="33"/>
        <v/>
      </c>
      <c r="AA422" s="2" t="str">
        <f t="shared" si="34"/>
        <v/>
      </c>
    </row>
    <row r="423" spans="1:27" x14ac:dyDescent="0.2">
      <c r="A423" s="8">
        <f t="shared" si="32"/>
        <v>420</v>
      </c>
      <c r="B423" s="26" t="s">
        <v>195</v>
      </c>
      <c r="C423" s="25" t="s">
        <v>621</v>
      </c>
      <c r="D423" s="27" t="s">
        <v>50</v>
      </c>
      <c r="E423" s="1" t="s">
        <v>41</v>
      </c>
      <c r="F423" s="25"/>
      <c r="I423" s="27" t="s">
        <v>77</v>
      </c>
      <c r="J423" s="27"/>
      <c r="K423" s="27"/>
      <c r="L423" s="27"/>
      <c r="M423" s="27"/>
      <c r="N423" s="27"/>
      <c r="O423" s="27"/>
      <c r="P423" s="27"/>
      <c r="Q423" s="1"/>
      <c r="R423" s="1"/>
      <c r="S423" s="1"/>
      <c r="T423" s="1"/>
      <c r="U423" s="1"/>
      <c r="W423" s="1"/>
      <c r="X423" s="1"/>
      <c r="Z423" s="2" t="str">
        <f t="shared" si="33"/>
        <v>//420</v>
      </c>
      <c r="AA423" s="2" t="str">
        <f t="shared" si="34"/>
        <v xml:space="preserve">//420 </v>
      </c>
    </row>
    <row r="424" spans="1:27" x14ac:dyDescent="0.2">
      <c r="A424" s="8">
        <f t="shared" si="32"/>
        <v>421</v>
      </c>
      <c r="B424" s="26" t="s">
        <v>623</v>
      </c>
      <c r="C424" s="25" t="s">
        <v>622</v>
      </c>
      <c r="D424" s="27" t="s">
        <v>50</v>
      </c>
      <c r="E424" s="1" t="s">
        <v>41</v>
      </c>
      <c r="F424" s="25"/>
      <c r="I424" s="27" t="s">
        <v>77</v>
      </c>
      <c r="J424" s="27"/>
      <c r="K424" s="27"/>
      <c r="L424" s="27"/>
      <c r="M424" s="27"/>
      <c r="N424" s="27"/>
      <c r="O424" s="27"/>
      <c r="P424" s="27"/>
      <c r="Q424" s="1"/>
      <c r="R424" s="1"/>
      <c r="S424" s="1"/>
      <c r="T424" s="1"/>
      <c r="U424" s="1"/>
      <c r="W424" s="1"/>
      <c r="X424" s="1"/>
      <c r="Z424" s="2" t="str">
        <f t="shared" si="33"/>
        <v/>
      </c>
      <c r="AA424" s="2" t="str">
        <f t="shared" si="34"/>
        <v/>
      </c>
    </row>
    <row r="425" spans="1:27" x14ac:dyDescent="0.2">
      <c r="A425" s="8">
        <f t="shared" si="32"/>
        <v>422</v>
      </c>
      <c r="B425" s="26" t="s">
        <v>624</v>
      </c>
      <c r="C425" s="25"/>
      <c r="D425" s="27" t="s">
        <v>50</v>
      </c>
      <c r="E425" s="1" t="s">
        <v>41</v>
      </c>
      <c r="F425" s="25"/>
      <c r="I425" s="27" t="s">
        <v>77</v>
      </c>
      <c r="J425" s="27"/>
      <c r="K425" s="27"/>
      <c r="L425" s="27"/>
      <c r="M425" s="27"/>
      <c r="N425" s="27"/>
      <c r="O425" s="27"/>
      <c r="P425" s="27"/>
      <c r="Q425" s="1"/>
      <c r="R425" s="1"/>
      <c r="S425" s="1"/>
      <c r="T425" s="1"/>
      <c r="U425" s="1"/>
      <c r="W425" s="1"/>
      <c r="X425" s="1"/>
      <c r="Z425" s="2" t="str">
        <f t="shared" si="33"/>
        <v/>
      </c>
      <c r="AA425" s="2" t="str">
        <f t="shared" si="34"/>
        <v/>
      </c>
    </row>
    <row r="426" spans="1:27" x14ac:dyDescent="0.2">
      <c r="A426" s="8">
        <f t="shared" ref="A426:A489" si="37">1+A425</f>
        <v>423</v>
      </c>
      <c r="B426" s="26" t="s">
        <v>627</v>
      </c>
      <c r="C426" s="25" t="s">
        <v>625</v>
      </c>
      <c r="D426" s="27" t="s">
        <v>50</v>
      </c>
      <c r="E426" s="1" t="s">
        <v>42</v>
      </c>
      <c r="F426" s="25"/>
      <c r="I426" s="27" t="s">
        <v>77</v>
      </c>
      <c r="J426" s="27"/>
      <c r="K426" s="27"/>
      <c r="L426" s="27"/>
      <c r="M426" s="27"/>
      <c r="N426" s="27"/>
      <c r="O426" s="27"/>
      <c r="P426" s="27"/>
      <c r="Q426" s="1"/>
      <c r="R426" s="1"/>
      <c r="S426" s="1"/>
      <c r="T426" s="1"/>
      <c r="U426" s="1"/>
      <c r="W426" s="1"/>
      <c r="X426" s="1"/>
      <c r="Z426" s="2" t="str">
        <f t="shared" si="33"/>
        <v/>
      </c>
      <c r="AA426" s="2" t="str">
        <f t="shared" si="34"/>
        <v/>
      </c>
    </row>
    <row r="427" spans="1:27" x14ac:dyDescent="0.2">
      <c r="A427" s="8">
        <f t="shared" si="37"/>
        <v>424</v>
      </c>
      <c r="B427" s="26" t="s">
        <v>195</v>
      </c>
      <c r="C427" s="25" t="s">
        <v>626</v>
      </c>
      <c r="D427" s="27" t="s">
        <v>50</v>
      </c>
      <c r="E427" s="1" t="s">
        <v>41</v>
      </c>
      <c r="F427" s="25"/>
      <c r="I427" s="27" t="s">
        <v>77</v>
      </c>
      <c r="J427" s="27"/>
      <c r="K427" s="27"/>
      <c r="L427" s="27"/>
      <c r="M427" s="27"/>
      <c r="N427" s="27"/>
      <c r="O427" s="27"/>
      <c r="P427" s="27"/>
      <c r="Q427" s="1"/>
      <c r="R427" s="1"/>
      <c r="S427" s="1"/>
      <c r="T427" s="1"/>
      <c r="U427" s="1"/>
      <c r="W427" s="1"/>
      <c r="X427" s="1"/>
      <c r="Z427" s="2" t="str">
        <f t="shared" si="33"/>
        <v/>
      </c>
      <c r="AA427" s="2" t="str">
        <f t="shared" si="34"/>
        <v/>
      </c>
    </row>
    <row r="428" spans="1:27" x14ac:dyDescent="0.2">
      <c r="A428" s="8">
        <f t="shared" si="37"/>
        <v>425</v>
      </c>
      <c r="B428" s="26" t="s">
        <v>629</v>
      </c>
      <c r="C428" s="25" t="s">
        <v>628</v>
      </c>
      <c r="D428" s="27" t="s">
        <v>50</v>
      </c>
      <c r="E428" s="1" t="s">
        <v>41</v>
      </c>
      <c r="F428" s="25"/>
      <c r="I428" s="27" t="s">
        <v>77</v>
      </c>
      <c r="J428" s="27"/>
      <c r="K428" s="27"/>
      <c r="L428" s="27"/>
      <c r="M428" s="27"/>
      <c r="N428" s="27"/>
      <c r="O428" s="27"/>
      <c r="P428" s="27"/>
      <c r="Q428" s="1"/>
      <c r="R428" s="1"/>
      <c r="S428" s="1"/>
      <c r="T428" s="1"/>
      <c r="U428" s="1"/>
      <c r="W428" s="1"/>
      <c r="X428" s="1"/>
      <c r="Z428" s="2" t="str">
        <f t="shared" si="33"/>
        <v>//425</v>
      </c>
      <c r="AA428" s="2" t="str">
        <f t="shared" si="34"/>
        <v xml:space="preserve">//425 </v>
      </c>
    </row>
    <row r="429" spans="1:27" x14ac:dyDescent="0.2">
      <c r="A429" s="8">
        <f t="shared" si="37"/>
        <v>426</v>
      </c>
      <c r="B429" s="26" t="s">
        <v>195</v>
      </c>
      <c r="C429" s="25" t="s">
        <v>630</v>
      </c>
      <c r="D429" s="27" t="s">
        <v>50</v>
      </c>
      <c r="E429" s="1" t="s">
        <v>44</v>
      </c>
      <c r="F429" s="25"/>
      <c r="I429" s="27" t="s">
        <v>77</v>
      </c>
      <c r="J429" s="27"/>
      <c r="K429" s="27"/>
      <c r="L429" s="27"/>
      <c r="M429" s="27"/>
      <c r="N429" s="27"/>
      <c r="O429" s="27"/>
      <c r="P429" s="27"/>
      <c r="Q429" s="1"/>
      <c r="R429" s="1"/>
      <c r="S429" s="1"/>
      <c r="T429" s="1"/>
      <c r="U429" s="1"/>
      <c r="W429" s="1"/>
      <c r="X429" s="1"/>
      <c r="Z429" s="2" t="str">
        <f t="shared" si="33"/>
        <v/>
      </c>
      <c r="AA429" s="2" t="str">
        <f t="shared" si="34"/>
        <v/>
      </c>
    </row>
    <row r="430" spans="1:27" x14ac:dyDescent="0.2">
      <c r="A430" s="8">
        <f t="shared" si="37"/>
        <v>427</v>
      </c>
      <c r="B430" s="26" t="s">
        <v>632</v>
      </c>
      <c r="C430" s="25" t="s">
        <v>631</v>
      </c>
      <c r="D430" s="27" t="s">
        <v>50</v>
      </c>
      <c r="E430" s="1" t="s">
        <v>44</v>
      </c>
      <c r="F430" s="25"/>
      <c r="I430" s="27" t="s">
        <v>77</v>
      </c>
      <c r="J430" s="27"/>
      <c r="K430" s="27"/>
      <c r="L430" s="27"/>
      <c r="M430" s="27"/>
      <c r="N430" s="27"/>
      <c r="O430" s="27"/>
      <c r="P430" s="27"/>
      <c r="Q430" s="1"/>
      <c r="R430" s="1"/>
      <c r="S430" s="1"/>
      <c r="T430" s="1"/>
      <c r="U430" s="1"/>
      <c r="W430" s="1"/>
      <c r="X430" s="1"/>
      <c r="Z430" s="2" t="str">
        <f t="shared" si="33"/>
        <v/>
      </c>
      <c r="AA430" s="2" t="str">
        <f t="shared" si="34"/>
        <v/>
      </c>
    </row>
    <row r="431" spans="1:27" x14ac:dyDescent="0.2">
      <c r="A431" s="8">
        <f t="shared" si="37"/>
        <v>428</v>
      </c>
      <c r="B431" s="26" t="s">
        <v>633</v>
      </c>
      <c r="C431" s="25"/>
      <c r="D431" s="27" t="s">
        <v>50</v>
      </c>
      <c r="E431" s="1" t="s">
        <v>41</v>
      </c>
      <c r="F431" s="25"/>
      <c r="I431" s="27" t="s">
        <v>77</v>
      </c>
      <c r="J431" s="27"/>
      <c r="K431" s="27"/>
      <c r="L431" s="27"/>
      <c r="M431" s="27"/>
      <c r="N431" s="27"/>
      <c r="O431" s="27"/>
      <c r="P431" s="27"/>
      <c r="Q431" s="1"/>
      <c r="R431" s="1"/>
      <c r="S431" s="1"/>
      <c r="T431" s="1"/>
      <c r="U431" s="1"/>
      <c r="W431" s="1"/>
      <c r="X431" s="1"/>
      <c r="Z431" s="2" t="str">
        <f t="shared" si="33"/>
        <v/>
      </c>
      <c r="AA431" s="2" t="str">
        <f t="shared" si="34"/>
        <v/>
      </c>
    </row>
    <row r="432" spans="1:27" x14ac:dyDescent="0.2">
      <c r="A432" s="8">
        <f t="shared" si="37"/>
        <v>429</v>
      </c>
      <c r="B432" s="26"/>
      <c r="C432" s="25"/>
      <c r="D432" s="27"/>
      <c r="E432" s="1"/>
      <c r="F432" s="25"/>
      <c r="I432" s="27" t="s">
        <v>77</v>
      </c>
      <c r="J432" s="27">
        <v>-2</v>
      </c>
      <c r="K432" s="27" t="str">
        <f>I433</f>
        <v>class2</v>
      </c>
      <c r="L432" s="27"/>
      <c r="M432" s="27"/>
      <c r="N432" s="27"/>
      <c r="O432" s="27"/>
      <c r="P432" s="27"/>
      <c r="Q432" s="1"/>
      <c r="R432" s="1"/>
      <c r="S432" s="1"/>
      <c r="T432" s="1"/>
      <c r="U432" s="1"/>
      <c r="W432" s="1"/>
      <c r="X432" s="1"/>
      <c r="Z432" s="2" t="str">
        <f t="shared" si="33"/>
        <v/>
      </c>
      <c r="AA432" s="2" t="str">
        <f t="shared" si="34"/>
        <v/>
      </c>
    </row>
    <row r="433" spans="1:27" x14ac:dyDescent="0.2">
      <c r="A433" s="8">
        <f t="shared" si="37"/>
        <v>430</v>
      </c>
      <c r="B433" s="26" t="s">
        <v>634</v>
      </c>
      <c r="C433" s="25"/>
      <c r="D433" s="27"/>
      <c r="E433" s="1"/>
      <c r="F433" s="25"/>
      <c r="I433" s="27" t="s">
        <v>76</v>
      </c>
      <c r="J433" s="27"/>
      <c r="K433" s="27"/>
      <c r="L433" s="27"/>
      <c r="M433" s="27"/>
      <c r="N433" s="27"/>
      <c r="O433" s="27"/>
      <c r="P433" s="27"/>
      <c r="Q433" s="1"/>
      <c r="R433" s="1"/>
      <c r="S433" s="1"/>
      <c r="T433" s="1"/>
      <c r="U433" s="1"/>
      <c r="W433" s="1"/>
      <c r="X433" s="1"/>
      <c r="Z433" s="2" t="str">
        <f t="shared" si="33"/>
        <v>//430</v>
      </c>
      <c r="AA433" s="2" t="str">
        <f t="shared" si="34"/>
        <v xml:space="preserve">//430 </v>
      </c>
    </row>
    <row r="434" spans="1:27" x14ac:dyDescent="0.2">
      <c r="A434" s="8">
        <f t="shared" si="37"/>
        <v>431</v>
      </c>
      <c r="B434" s="26" t="s">
        <v>635</v>
      </c>
      <c r="C434" s="25"/>
      <c r="D434" s="27"/>
      <c r="E434" s="1"/>
      <c r="F434" s="25"/>
      <c r="I434" s="27" t="s">
        <v>76</v>
      </c>
      <c r="J434" s="27"/>
      <c r="K434" s="27"/>
      <c r="L434" s="27"/>
      <c r="M434" s="27"/>
      <c r="N434" s="27"/>
      <c r="O434" s="27"/>
      <c r="P434" s="27"/>
      <c r="Q434" s="1"/>
      <c r="R434" s="1"/>
      <c r="S434" s="1"/>
      <c r="T434" s="1"/>
      <c r="U434" s="1"/>
      <c r="W434" s="1"/>
      <c r="X434" s="1"/>
      <c r="Z434" s="2" t="str">
        <f t="shared" si="33"/>
        <v/>
      </c>
      <c r="AA434" s="2" t="str">
        <f t="shared" si="34"/>
        <v/>
      </c>
    </row>
    <row r="435" spans="1:27" x14ac:dyDescent="0.2">
      <c r="A435" s="8">
        <f t="shared" si="37"/>
        <v>432</v>
      </c>
      <c r="B435" s="26" t="s">
        <v>637</v>
      </c>
      <c r="C435" s="25" t="s">
        <v>636</v>
      </c>
      <c r="D435" s="27" t="s">
        <v>55</v>
      </c>
      <c r="E435" s="1" t="s">
        <v>41</v>
      </c>
      <c r="F435" s="25"/>
      <c r="I435" s="27" t="s">
        <v>76</v>
      </c>
      <c r="J435" s="27"/>
      <c r="K435" s="27"/>
      <c r="L435" s="27"/>
      <c r="M435" s="27"/>
      <c r="N435" s="27"/>
      <c r="O435" s="27"/>
      <c r="P435" s="27"/>
      <c r="Q435" s="1"/>
      <c r="R435" s="1"/>
      <c r="S435" s="1"/>
      <c r="T435" s="1"/>
      <c r="U435" s="1"/>
      <c r="W435" s="1"/>
      <c r="X435" s="1"/>
      <c r="Z435" s="2" t="str">
        <f t="shared" si="33"/>
        <v/>
      </c>
      <c r="AA435" s="2" t="str">
        <f t="shared" si="34"/>
        <v/>
      </c>
    </row>
    <row r="436" spans="1:27" x14ac:dyDescent="0.2">
      <c r="A436" s="8">
        <f t="shared" si="37"/>
        <v>433</v>
      </c>
      <c r="B436" s="26" t="s">
        <v>638</v>
      </c>
      <c r="C436" s="25"/>
      <c r="D436" s="27" t="s">
        <v>55</v>
      </c>
      <c r="E436" s="1" t="s">
        <v>41</v>
      </c>
      <c r="F436" s="25"/>
      <c r="I436" s="27" t="s">
        <v>76</v>
      </c>
      <c r="J436" s="27"/>
      <c r="K436" s="27"/>
      <c r="L436" s="27"/>
      <c r="M436" s="27"/>
      <c r="N436" s="27"/>
      <c r="O436" s="27"/>
      <c r="P436" s="27"/>
      <c r="Q436" s="1"/>
      <c r="R436" s="1"/>
      <c r="S436" s="1"/>
      <c r="T436" s="1"/>
      <c r="U436" s="1"/>
      <c r="W436" s="1"/>
      <c r="X436" s="1"/>
      <c r="Z436" s="2" t="str">
        <f t="shared" si="33"/>
        <v/>
      </c>
      <c r="AA436" s="2" t="str">
        <f t="shared" si="34"/>
        <v/>
      </c>
    </row>
    <row r="437" spans="1:27" x14ac:dyDescent="0.2">
      <c r="A437" s="8">
        <f t="shared" si="37"/>
        <v>434</v>
      </c>
      <c r="B437" s="26" t="s">
        <v>640</v>
      </c>
      <c r="C437" s="25" t="s">
        <v>639</v>
      </c>
      <c r="D437" s="27" t="s">
        <v>55</v>
      </c>
      <c r="E437" s="1" t="s">
        <v>41</v>
      </c>
      <c r="F437" s="25"/>
      <c r="I437" s="27" t="s">
        <v>76</v>
      </c>
      <c r="J437" s="27"/>
      <c r="K437" s="27"/>
      <c r="L437" s="27"/>
      <c r="M437" s="27"/>
      <c r="N437" s="27"/>
      <c r="O437" s="27"/>
      <c r="P437" s="27"/>
      <c r="Q437" s="1"/>
      <c r="R437" s="1"/>
      <c r="S437" s="1"/>
      <c r="T437" s="1"/>
      <c r="U437" s="1"/>
      <c r="W437" s="1"/>
      <c r="X437" s="1"/>
      <c r="Z437" s="2" t="str">
        <f t="shared" si="33"/>
        <v/>
      </c>
      <c r="AA437" s="2" t="str">
        <f t="shared" si="34"/>
        <v/>
      </c>
    </row>
    <row r="438" spans="1:27" x14ac:dyDescent="0.2">
      <c r="A438" s="8">
        <f t="shared" si="37"/>
        <v>435</v>
      </c>
      <c r="B438" s="26" t="s">
        <v>195</v>
      </c>
      <c r="C438" s="25" t="s">
        <v>470</v>
      </c>
      <c r="D438" s="27" t="s">
        <v>55</v>
      </c>
      <c r="E438" s="1" t="s">
        <v>42</v>
      </c>
      <c r="F438" s="25"/>
      <c r="I438" s="27" t="s">
        <v>76</v>
      </c>
      <c r="J438" s="27"/>
      <c r="K438" s="27"/>
      <c r="L438" s="27"/>
      <c r="M438" s="27"/>
      <c r="N438" s="27"/>
      <c r="O438" s="27"/>
      <c r="P438" s="27"/>
      <c r="Q438" s="1"/>
      <c r="R438" s="1"/>
      <c r="S438" s="1"/>
      <c r="T438" s="1"/>
      <c r="U438" s="1"/>
      <c r="W438" s="1"/>
      <c r="X438" s="1"/>
      <c r="Z438" s="2" t="str">
        <f t="shared" si="33"/>
        <v>//435</v>
      </c>
      <c r="AA438" s="2" t="str">
        <f t="shared" si="34"/>
        <v xml:space="preserve">//435 </v>
      </c>
    </row>
    <row r="439" spans="1:27" x14ac:dyDescent="0.2">
      <c r="A439" s="8">
        <f t="shared" si="37"/>
        <v>436</v>
      </c>
      <c r="B439" s="26" t="s">
        <v>195</v>
      </c>
      <c r="C439" s="25" t="s">
        <v>641</v>
      </c>
      <c r="D439" s="27" t="s">
        <v>55</v>
      </c>
      <c r="E439" s="1" t="s">
        <v>41</v>
      </c>
      <c r="F439" s="25"/>
      <c r="I439" s="27" t="s">
        <v>76</v>
      </c>
      <c r="J439" s="27"/>
      <c r="K439" s="27"/>
      <c r="L439" s="27"/>
      <c r="M439" s="27"/>
      <c r="N439" s="27"/>
      <c r="O439" s="27"/>
      <c r="P439" s="27"/>
      <c r="Q439" s="1"/>
      <c r="R439" s="1"/>
      <c r="S439" s="1"/>
      <c r="T439" s="1"/>
      <c r="U439" s="1"/>
      <c r="W439" s="1"/>
      <c r="X439" s="1"/>
      <c r="Z439" s="2" t="str">
        <f t="shared" si="33"/>
        <v/>
      </c>
      <c r="AA439" s="2" t="str">
        <f t="shared" si="34"/>
        <v/>
      </c>
    </row>
    <row r="440" spans="1:27" x14ac:dyDescent="0.2">
      <c r="A440" s="8">
        <f t="shared" si="37"/>
        <v>437</v>
      </c>
      <c r="B440" s="26" t="s">
        <v>195</v>
      </c>
      <c r="C440" s="25" t="s">
        <v>642</v>
      </c>
      <c r="D440" s="27" t="s">
        <v>55</v>
      </c>
      <c r="E440" s="1" t="s">
        <v>41</v>
      </c>
      <c r="F440" s="25"/>
      <c r="I440" s="27" t="s">
        <v>76</v>
      </c>
      <c r="J440" s="27"/>
      <c r="K440" s="27"/>
      <c r="L440" s="27"/>
      <c r="M440" s="27"/>
      <c r="N440" s="27"/>
      <c r="O440" s="27"/>
      <c r="P440" s="27"/>
      <c r="Q440" s="1"/>
      <c r="R440" s="1"/>
      <c r="S440" s="1"/>
      <c r="T440" s="1"/>
      <c r="U440" s="1"/>
      <c r="W440" s="1"/>
      <c r="X440" s="1"/>
      <c r="Z440" s="2" t="str">
        <f t="shared" si="33"/>
        <v/>
      </c>
      <c r="AA440" s="2" t="str">
        <f t="shared" si="34"/>
        <v/>
      </c>
    </row>
    <row r="441" spans="1:27" x14ac:dyDescent="0.2">
      <c r="A441" s="8">
        <f t="shared" si="37"/>
        <v>438</v>
      </c>
      <c r="B441" s="26" t="s">
        <v>644</v>
      </c>
      <c r="C441" s="25" t="s">
        <v>643</v>
      </c>
      <c r="D441" s="27" t="s">
        <v>55</v>
      </c>
      <c r="E441" s="1" t="s">
        <v>42</v>
      </c>
      <c r="F441" s="25"/>
      <c r="I441" s="27" t="s">
        <v>76</v>
      </c>
      <c r="J441" s="27"/>
      <c r="K441" s="27"/>
      <c r="L441" s="27"/>
      <c r="M441" s="27"/>
      <c r="N441" s="27"/>
      <c r="O441" s="27"/>
      <c r="P441" s="27"/>
      <c r="Q441" s="1"/>
      <c r="R441" s="1"/>
      <c r="S441" s="1"/>
      <c r="T441" s="1"/>
      <c r="U441" s="1"/>
      <c r="W441" s="1"/>
      <c r="X441" s="1"/>
      <c r="Z441" s="2" t="str">
        <f t="shared" si="33"/>
        <v/>
      </c>
      <c r="AA441" s="2" t="str">
        <f t="shared" si="34"/>
        <v/>
      </c>
    </row>
    <row r="442" spans="1:27" x14ac:dyDescent="0.2">
      <c r="A442" s="8">
        <f t="shared" si="37"/>
        <v>439</v>
      </c>
      <c r="B442" s="26" t="s">
        <v>646</v>
      </c>
      <c r="C442" s="25" t="s">
        <v>645</v>
      </c>
      <c r="D442" s="27" t="s">
        <v>55</v>
      </c>
      <c r="E442" s="1" t="s">
        <v>41</v>
      </c>
      <c r="F442" s="25"/>
      <c r="I442" s="27" t="s">
        <v>76</v>
      </c>
      <c r="J442" s="27"/>
      <c r="K442" s="27"/>
      <c r="L442" s="27"/>
      <c r="M442" s="27"/>
      <c r="N442" s="27"/>
      <c r="O442" s="27"/>
      <c r="P442" s="27"/>
      <c r="Q442" s="1"/>
      <c r="R442" s="1"/>
      <c r="S442" s="1"/>
      <c r="T442" s="1"/>
      <c r="U442" s="1"/>
      <c r="W442" s="1"/>
      <c r="X442" s="1"/>
      <c r="Z442" s="2" t="str">
        <f t="shared" si="33"/>
        <v/>
      </c>
      <c r="AA442" s="2" t="str">
        <f t="shared" si="34"/>
        <v/>
      </c>
    </row>
    <row r="443" spans="1:27" x14ac:dyDescent="0.2">
      <c r="A443" s="8">
        <f t="shared" si="37"/>
        <v>440</v>
      </c>
      <c r="B443" s="26" t="s">
        <v>195</v>
      </c>
      <c r="C443" s="25" t="s">
        <v>647</v>
      </c>
      <c r="D443" s="27" t="s">
        <v>55</v>
      </c>
      <c r="E443" s="1" t="s">
        <v>42</v>
      </c>
      <c r="F443" s="25"/>
      <c r="I443" s="27" t="s">
        <v>76</v>
      </c>
      <c r="J443" s="27"/>
      <c r="K443" s="27"/>
      <c r="L443" s="27"/>
      <c r="M443" s="27"/>
      <c r="N443" s="27"/>
      <c r="O443" s="27"/>
      <c r="P443" s="27"/>
      <c r="Q443" s="1"/>
      <c r="R443" s="1"/>
      <c r="S443" s="1"/>
      <c r="T443" s="1"/>
      <c r="U443" s="1"/>
      <c r="W443" s="1"/>
      <c r="X443" s="1"/>
      <c r="Z443" s="2" t="str">
        <f t="shared" si="33"/>
        <v>//440</v>
      </c>
      <c r="AA443" s="2" t="str">
        <f t="shared" si="34"/>
        <v xml:space="preserve">//440 </v>
      </c>
    </row>
    <row r="444" spans="1:27" x14ac:dyDescent="0.2">
      <c r="A444" s="8">
        <f t="shared" si="37"/>
        <v>441</v>
      </c>
      <c r="B444" s="26" t="s">
        <v>195</v>
      </c>
      <c r="C444" s="25" t="s">
        <v>648</v>
      </c>
      <c r="D444" s="27" t="s">
        <v>55</v>
      </c>
      <c r="E444" s="1" t="s">
        <v>42</v>
      </c>
      <c r="F444" s="25"/>
      <c r="I444" s="27" t="s">
        <v>76</v>
      </c>
      <c r="J444" s="27"/>
      <c r="K444" s="27"/>
      <c r="L444" s="27"/>
      <c r="M444" s="27"/>
      <c r="N444" s="27"/>
      <c r="O444" s="27"/>
      <c r="P444" s="27"/>
      <c r="Q444" s="1"/>
      <c r="R444" s="1"/>
      <c r="S444" s="1"/>
      <c r="T444" s="1"/>
      <c r="U444" s="1"/>
      <c r="W444" s="1"/>
      <c r="X444" s="1"/>
      <c r="Z444" s="2" t="str">
        <f t="shared" si="33"/>
        <v/>
      </c>
      <c r="AA444" s="2" t="str">
        <f t="shared" si="34"/>
        <v/>
      </c>
    </row>
    <row r="445" spans="1:27" x14ac:dyDescent="0.2">
      <c r="A445" s="8">
        <f t="shared" si="37"/>
        <v>442</v>
      </c>
      <c r="B445" s="26"/>
      <c r="C445" s="25"/>
      <c r="D445" s="27"/>
      <c r="E445" s="1"/>
      <c r="F445" s="25"/>
      <c r="I445" s="27" t="s">
        <v>76</v>
      </c>
      <c r="J445" s="27">
        <v>-4</v>
      </c>
      <c r="K445" s="27"/>
      <c r="L445" s="27">
        <f>$A$446</f>
        <v>443</v>
      </c>
      <c r="M445" s="27">
        <f>$A$460</f>
        <v>457</v>
      </c>
      <c r="N445" s="27"/>
      <c r="O445" s="27"/>
      <c r="P445" s="27"/>
      <c r="Q445" s="1"/>
      <c r="R445" s="1"/>
      <c r="S445" s="1"/>
      <c r="T445" s="1"/>
      <c r="U445" s="1"/>
      <c r="W445" s="1"/>
      <c r="X445" s="1"/>
      <c r="Z445" s="2" t="str">
        <f t="shared" si="33"/>
        <v/>
      </c>
      <c r="AA445" s="2" t="str">
        <f t="shared" si="34"/>
        <v/>
      </c>
    </row>
    <row r="446" spans="1:27" x14ac:dyDescent="0.2">
      <c r="A446" s="8">
        <f t="shared" si="37"/>
        <v>443</v>
      </c>
      <c r="B446" s="26"/>
      <c r="C446" s="25"/>
      <c r="D446" s="27" t="s">
        <v>55</v>
      </c>
      <c r="E446" s="1" t="s">
        <v>41</v>
      </c>
      <c r="F446" s="25"/>
      <c r="I446" s="27" t="s">
        <v>76</v>
      </c>
      <c r="J446" s="27">
        <v>-5</v>
      </c>
      <c r="K446" s="27"/>
      <c r="L446" s="27"/>
      <c r="M446" s="27"/>
      <c r="N446" s="27">
        <f>$A$447</f>
        <v>444</v>
      </c>
      <c r="O446" s="27">
        <f>$A$454</f>
        <v>451</v>
      </c>
      <c r="P446" s="27">
        <f>$A$457</f>
        <v>454</v>
      </c>
      <c r="Q446" s="1" t="s">
        <v>649</v>
      </c>
      <c r="R446" s="1" t="s">
        <v>650</v>
      </c>
      <c r="S446" s="1" t="s">
        <v>651</v>
      </c>
      <c r="T446" s="1"/>
      <c r="U446" s="1"/>
      <c r="W446" s="1"/>
      <c r="X446" s="1"/>
      <c r="Z446" s="2" t="str">
        <f t="shared" si="33"/>
        <v/>
      </c>
      <c r="AA446" s="2" t="str">
        <f t="shared" si="34"/>
        <v/>
      </c>
    </row>
    <row r="447" spans="1:27" x14ac:dyDescent="0.2">
      <c r="A447" s="8">
        <f t="shared" si="37"/>
        <v>444</v>
      </c>
      <c r="B447" s="26" t="s">
        <v>653</v>
      </c>
      <c r="C447" s="25" t="s">
        <v>652</v>
      </c>
      <c r="D447" s="27" t="s">
        <v>55</v>
      </c>
      <c r="E447" s="1" t="s">
        <v>42</v>
      </c>
      <c r="F447" s="25"/>
      <c r="I447" s="27" t="s">
        <v>76</v>
      </c>
      <c r="J447" s="27"/>
      <c r="K447" s="27"/>
      <c r="L447" s="27"/>
      <c r="M447" s="27"/>
      <c r="N447" s="27"/>
      <c r="O447" s="27"/>
      <c r="P447" s="27"/>
      <c r="Q447" s="1"/>
      <c r="R447" s="1"/>
      <c r="S447" s="1"/>
      <c r="T447" s="1">
        <v>5</v>
      </c>
      <c r="U447" s="1"/>
      <c r="W447" s="1"/>
      <c r="X447" s="1"/>
      <c r="Z447" s="2" t="str">
        <f t="shared" si="33"/>
        <v/>
      </c>
      <c r="AA447" s="2" t="str">
        <f t="shared" si="34"/>
        <v/>
      </c>
    </row>
    <row r="448" spans="1:27" x14ac:dyDescent="0.2">
      <c r="A448" s="8">
        <f t="shared" si="37"/>
        <v>445</v>
      </c>
      <c r="B448" s="26" t="s">
        <v>195</v>
      </c>
      <c r="C448" s="25" t="s">
        <v>350</v>
      </c>
      <c r="D448" s="27" t="s">
        <v>55</v>
      </c>
      <c r="E448" s="1" t="s">
        <v>41</v>
      </c>
      <c r="F448" s="25"/>
      <c r="I448" s="27" t="s">
        <v>76</v>
      </c>
      <c r="J448" s="27"/>
      <c r="K448" s="27"/>
      <c r="L448" s="27"/>
      <c r="M448" s="27"/>
      <c r="N448" s="27"/>
      <c r="O448" s="27"/>
      <c r="P448" s="27"/>
      <c r="Q448" s="1"/>
      <c r="R448" s="1"/>
      <c r="S448" s="1"/>
      <c r="T448" s="1"/>
      <c r="U448" s="1"/>
      <c r="W448" s="1"/>
      <c r="X448" s="1"/>
      <c r="Z448" s="2" t="str">
        <f t="shared" ref="Z448:Z511" si="38">IF(MOD(A448,5)=0, "//"&amp;A448, "")</f>
        <v>//445</v>
      </c>
      <c r="AA448" s="2" t="str">
        <f t="shared" ref="AA448:AA511" si="39">IF(Z448&lt;&gt;"",
Z448&amp;" "&amp;Y448,
IF(Y448&lt;&gt;"", "//"&amp;A448&amp; " " &amp;Y448, ""))</f>
        <v xml:space="preserve">//445 </v>
      </c>
    </row>
    <row r="449" spans="1:27" x14ac:dyDescent="0.2">
      <c r="A449" s="8">
        <f t="shared" si="37"/>
        <v>446</v>
      </c>
      <c r="B449" s="26" t="s">
        <v>195</v>
      </c>
      <c r="C449" s="25" t="s">
        <v>656</v>
      </c>
      <c r="D449" s="27" t="s">
        <v>55</v>
      </c>
      <c r="E449" s="1" t="s">
        <v>41</v>
      </c>
      <c r="F449" s="25"/>
      <c r="I449" s="27" t="s">
        <v>76</v>
      </c>
      <c r="J449" s="27"/>
      <c r="K449" s="27"/>
      <c r="L449" s="27"/>
      <c r="M449" s="27"/>
      <c r="N449" s="27"/>
      <c r="O449" s="27"/>
      <c r="P449" s="27"/>
      <c r="Q449" s="1"/>
      <c r="R449" s="1"/>
      <c r="S449" s="1"/>
      <c r="T449" s="1"/>
      <c r="U449" s="1"/>
      <c r="W449" s="1"/>
      <c r="X449" s="1"/>
      <c r="Z449" s="2" t="str">
        <f t="shared" si="38"/>
        <v/>
      </c>
      <c r="AA449" s="2" t="str">
        <f t="shared" si="39"/>
        <v/>
      </c>
    </row>
    <row r="450" spans="1:27" x14ac:dyDescent="0.2">
      <c r="A450" s="8">
        <f t="shared" si="37"/>
        <v>447</v>
      </c>
      <c r="B450" s="26" t="s">
        <v>195</v>
      </c>
      <c r="C450" s="25" t="s">
        <v>658</v>
      </c>
      <c r="D450" s="27" t="s">
        <v>55</v>
      </c>
      <c r="E450" s="1" t="s">
        <v>41</v>
      </c>
      <c r="F450" s="25"/>
      <c r="I450" s="27" t="s">
        <v>76</v>
      </c>
      <c r="J450" s="27"/>
      <c r="K450" s="27"/>
      <c r="L450" s="27"/>
      <c r="M450" s="27"/>
      <c r="N450" s="27"/>
      <c r="O450" s="27"/>
      <c r="P450" s="27"/>
      <c r="Q450" s="1"/>
      <c r="R450" s="1"/>
      <c r="S450" s="1"/>
      <c r="T450" s="1"/>
      <c r="U450" s="1"/>
      <c r="W450" s="1"/>
      <c r="X450" s="1"/>
      <c r="Z450" s="2" t="str">
        <f t="shared" si="38"/>
        <v/>
      </c>
      <c r="AA450" s="2" t="str">
        <f t="shared" si="39"/>
        <v/>
      </c>
    </row>
    <row r="451" spans="1:27" x14ac:dyDescent="0.2">
      <c r="A451" s="8">
        <f t="shared" si="37"/>
        <v>448</v>
      </c>
      <c r="B451" s="26" t="s">
        <v>660</v>
      </c>
      <c r="C451" s="25" t="s">
        <v>659</v>
      </c>
      <c r="D451" s="27" t="s">
        <v>55</v>
      </c>
      <c r="E451" s="1" t="s">
        <v>41</v>
      </c>
      <c r="F451" s="25"/>
      <c r="I451" s="27" t="s">
        <v>76</v>
      </c>
      <c r="J451" s="27"/>
      <c r="K451" s="27"/>
      <c r="L451" s="27"/>
      <c r="M451" s="27"/>
      <c r="N451" s="27"/>
      <c r="O451" s="27"/>
      <c r="P451" s="27"/>
      <c r="Q451" s="1"/>
      <c r="R451" s="1"/>
      <c r="S451" s="1"/>
      <c r="T451" s="1"/>
      <c r="U451" s="1"/>
      <c r="W451" s="1"/>
      <c r="X451" s="1"/>
      <c r="Z451" s="2" t="str">
        <f t="shared" si="38"/>
        <v/>
      </c>
      <c r="AA451" s="2" t="str">
        <f t="shared" si="39"/>
        <v/>
      </c>
    </row>
    <row r="452" spans="1:27" x14ac:dyDescent="0.2">
      <c r="A452" s="8">
        <f t="shared" si="37"/>
        <v>449</v>
      </c>
      <c r="B452" s="26" t="s">
        <v>661</v>
      </c>
      <c r="C452" s="25" t="s">
        <v>662</v>
      </c>
      <c r="D452" s="27" t="s">
        <v>55</v>
      </c>
      <c r="E452" s="1" t="s">
        <v>42</v>
      </c>
      <c r="F452" s="25"/>
      <c r="I452" s="27" t="s">
        <v>76</v>
      </c>
      <c r="J452" s="27"/>
      <c r="K452" s="27"/>
      <c r="L452" s="27"/>
      <c r="M452" s="27"/>
      <c r="N452" s="27"/>
      <c r="O452" s="27"/>
      <c r="P452" s="27"/>
      <c r="Q452" s="1"/>
      <c r="R452" s="1"/>
      <c r="S452" s="1"/>
      <c r="T452" s="1"/>
      <c r="U452" s="1"/>
      <c r="W452" s="1"/>
      <c r="X452" s="1"/>
      <c r="Z452" s="2" t="str">
        <f t="shared" si="38"/>
        <v/>
      </c>
      <c r="AA452" s="2" t="str">
        <f t="shared" si="39"/>
        <v/>
      </c>
    </row>
    <row r="453" spans="1:27" x14ac:dyDescent="0.2">
      <c r="A453" s="8">
        <f t="shared" si="37"/>
        <v>450</v>
      </c>
      <c r="B453" s="26" t="s">
        <v>195</v>
      </c>
      <c r="C453" s="25" t="s">
        <v>663</v>
      </c>
      <c r="D453" s="27" t="s">
        <v>55</v>
      </c>
      <c r="E453" s="1" t="s">
        <v>41</v>
      </c>
      <c r="F453" s="25"/>
      <c r="I453" s="27" t="s">
        <v>76</v>
      </c>
      <c r="J453" s="27">
        <f>$A$475</f>
        <v>472</v>
      </c>
      <c r="K453" s="27"/>
      <c r="L453" s="27"/>
      <c r="M453" s="27"/>
      <c r="N453" s="27"/>
      <c r="O453" s="27"/>
      <c r="P453" s="27"/>
      <c r="Q453" s="1"/>
      <c r="R453" s="1"/>
      <c r="S453" s="1"/>
      <c r="T453" s="1"/>
      <c r="U453" s="1"/>
      <c r="W453" s="1"/>
      <c r="X453" s="1"/>
      <c r="Z453" s="2" t="str">
        <f t="shared" si="38"/>
        <v>//450</v>
      </c>
      <c r="AA453" s="2" t="str">
        <f t="shared" si="39"/>
        <v xml:space="preserve">//450 </v>
      </c>
    </row>
    <row r="454" spans="1:27" x14ac:dyDescent="0.2">
      <c r="A454" s="8">
        <f t="shared" si="37"/>
        <v>451</v>
      </c>
      <c r="B454" s="26" t="s">
        <v>195</v>
      </c>
      <c r="C454" s="25" t="s">
        <v>664</v>
      </c>
      <c r="D454" s="27" t="s">
        <v>55</v>
      </c>
      <c r="E454" s="1" t="s">
        <v>44</v>
      </c>
      <c r="F454" s="25"/>
      <c r="I454" s="27" t="s">
        <v>76</v>
      </c>
      <c r="J454" s="27"/>
      <c r="K454" s="27"/>
      <c r="L454" s="27"/>
      <c r="M454" s="27"/>
      <c r="N454" s="27"/>
      <c r="O454" s="27"/>
      <c r="P454" s="27"/>
      <c r="Q454" s="1"/>
      <c r="R454" s="1"/>
      <c r="S454" s="1"/>
      <c r="T454" s="1">
        <v>-5</v>
      </c>
      <c r="U454" s="1"/>
      <c r="W454" s="1"/>
      <c r="X454" s="1"/>
      <c r="Z454" s="2" t="str">
        <f t="shared" si="38"/>
        <v/>
      </c>
      <c r="AA454" s="2" t="str">
        <f t="shared" si="39"/>
        <v/>
      </c>
    </row>
    <row r="455" spans="1:27" x14ac:dyDescent="0.2">
      <c r="A455" s="8">
        <f t="shared" si="37"/>
        <v>452</v>
      </c>
      <c r="B455" s="26" t="s">
        <v>666</v>
      </c>
      <c r="C455" s="25" t="s">
        <v>665</v>
      </c>
      <c r="D455" s="27" t="s">
        <v>55</v>
      </c>
      <c r="E455" s="1" t="s">
        <v>41</v>
      </c>
      <c r="F455" s="25"/>
      <c r="I455" s="27" t="s">
        <v>76</v>
      </c>
      <c r="J455" s="27"/>
      <c r="K455" s="27"/>
      <c r="L455" s="27"/>
      <c r="M455" s="27"/>
      <c r="N455" s="27"/>
      <c r="O455" s="27"/>
      <c r="P455" s="27"/>
      <c r="Q455" s="1"/>
      <c r="R455" s="1"/>
      <c r="S455" s="1"/>
      <c r="T455" s="1"/>
      <c r="U455" s="1"/>
      <c r="W455" s="1"/>
      <c r="X455" s="1"/>
      <c r="Z455" s="2" t="str">
        <f t="shared" si="38"/>
        <v/>
      </c>
      <c r="AA455" s="2" t="str">
        <f t="shared" si="39"/>
        <v/>
      </c>
    </row>
    <row r="456" spans="1:27" x14ac:dyDescent="0.2">
      <c r="A456" s="8">
        <f t="shared" si="37"/>
        <v>453</v>
      </c>
      <c r="B456" s="26" t="s">
        <v>195</v>
      </c>
      <c r="C456" s="25" t="s">
        <v>667</v>
      </c>
      <c r="D456" s="27" t="s">
        <v>55</v>
      </c>
      <c r="E456" s="1" t="s">
        <v>41</v>
      </c>
      <c r="F456" s="25"/>
      <c r="I456" s="27" t="s">
        <v>76</v>
      </c>
      <c r="J456" s="27">
        <f>$A$475</f>
        <v>472</v>
      </c>
      <c r="K456" s="27"/>
      <c r="L456" s="27"/>
      <c r="M456" s="27"/>
      <c r="N456" s="27"/>
      <c r="O456" s="27"/>
      <c r="P456" s="27"/>
      <c r="Q456" s="1"/>
      <c r="R456" s="1"/>
      <c r="S456" s="1"/>
      <c r="T456" s="1"/>
      <c r="U456" s="1"/>
      <c r="W456" s="1"/>
      <c r="X456" s="1"/>
      <c r="Z456" s="2" t="str">
        <f t="shared" si="38"/>
        <v/>
      </c>
      <c r="AA456" s="2" t="str">
        <f t="shared" si="39"/>
        <v/>
      </c>
    </row>
    <row r="457" spans="1:27" x14ac:dyDescent="0.2">
      <c r="A457" s="8">
        <f t="shared" si="37"/>
        <v>454</v>
      </c>
      <c r="B457" s="26" t="s">
        <v>195</v>
      </c>
      <c r="C457" s="25" t="s">
        <v>668</v>
      </c>
      <c r="D457" s="27" t="s">
        <v>55</v>
      </c>
      <c r="E457" s="1" t="s">
        <v>41</v>
      </c>
      <c r="F457" s="25"/>
      <c r="I457" s="27" t="s">
        <v>76</v>
      </c>
      <c r="J457" s="27"/>
      <c r="K457" s="27"/>
      <c r="L457" s="27"/>
      <c r="M457" s="27"/>
      <c r="N457" s="27"/>
      <c r="O457" s="27"/>
      <c r="P457" s="27"/>
      <c r="Q457" s="1"/>
      <c r="R457" s="1"/>
      <c r="S457" s="1"/>
      <c r="T457" s="1">
        <v>0</v>
      </c>
      <c r="U457" s="1"/>
      <c r="W457" s="1"/>
      <c r="X457" s="1"/>
      <c r="Z457" s="2" t="str">
        <f t="shared" si="38"/>
        <v/>
      </c>
      <c r="AA457" s="2" t="str">
        <f t="shared" si="39"/>
        <v/>
      </c>
    </row>
    <row r="458" spans="1:27" x14ac:dyDescent="0.2">
      <c r="A458" s="8">
        <f t="shared" si="37"/>
        <v>455</v>
      </c>
      <c r="B458" s="26" t="s">
        <v>670</v>
      </c>
      <c r="C458" s="25" t="s">
        <v>669</v>
      </c>
      <c r="D458" s="27" t="s">
        <v>55</v>
      </c>
      <c r="E458" s="1" t="s">
        <v>41</v>
      </c>
      <c r="F458" s="25"/>
      <c r="I458" s="27" t="s">
        <v>76</v>
      </c>
      <c r="J458" s="27"/>
      <c r="K458" s="27"/>
      <c r="L458" s="27"/>
      <c r="M458" s="27"/>
      <c r="N458" s="27"/>
      <c r="O458" s="27"/>
      <c r="P458" s="27"/>
      <c r="Q458" s="1"/>
      <c r="R458" s="1"/>
      <c r="S458" s="1"/>
      <c r="T458" s="1"/>
      <c r="U458" s="1"/>
      <c r="W458" s="1"/>
      <c r="X458" s="1"/>
      <c r="Z458" s="2" t="str">
        <f t="shared" si="38"/>
        <v>//455</v>
      </c>
      <c r="AA458" s="2" t="str">
        <f t="shared" si="39"/>
        <v xml:space="preserve">//455 </v>
      </c>
    </row>
    <row r="459" spans="1:27" x14ac:dyDescent="0.2">
      <c r="A459" s="8">
        <f t="shared" si="37"/>
        <v>456</v>
      </c>
      <c r="B459" s="26" t="s">
        <v>195</v>
      </c>
      <c r="C459" s="25" t="s">
        <v>671</v>
      </c>
      <c r="D459" s="27" t="s">
        <v>55</v>
      </c>
      <c r="E459" s="1" t="s">
        <v>41</v>
      </c>
      <c r="F459" s="25"/>
      <c r="I459" s="27" t="s">
        <v>76</v>
      </c>
      <c r="J459" s="27">
        <f>$A$475</f>
        <v>472</v>
      </c>
      <c r="K459" s="27"/>
      <c r="L459" s="27"/>
      <c r="M459" s="27"/>
      <c r="N459" s="27"/>
      <c r="O459" s="27"/>
      <c r="P459" s="27"/>
      <c r="Q459" s="1"/>
      <c r="R459" s="1"/>
      <c r="S459" s="1"/>
      <c r="T459" s="1"/>
      <c r="U459" s="1"/>
      <c r="W459" s="1"/>
      <c r="X459" s="1"/>
      <c r="Z459" s="2" t="str">
        <f t="shared" si="38"/>
        <v/>
      </c>
      <c r="AA459" s="2" t="str">
        <f t="shared" si="39"/>
        <v/>
      </c>
    </row>
    <row r="460" spans="1:27" x14ac:dyDescent="0.2">
      <c r="A460" s="8">
        <f t="shared" si="37"/>
        <v>457</v>
      </c>
      <c r="B460" s="26" t="s">
        <v>195</v>
      </c>
      <c r="C460" s="25"/>
      <c r="D460" s="27" t="s">
        <v>55</v>
      </c>
      <c r="E460" s="1" t="s">
        <v>41</v>
      </c>
      <c r="F460" s="25"/>
      <c r="I460" s="27" t="s">
        <v>76</v>
      </c>
      <c r="J460" s="27">
        <v>-5</v>
      </c>
      <c r="K460" s="27"/>
      <c r="L460" s="27"/>
      <c r="M460" s="27"/>
      <c r="N460" s="27">
        <f>$A$461</f>
        <v>458</v>
      </c>
      <c r="O460" s="27">
        <f>$A$470</f>
        <v>467</v>
      </c>
      <c r="P460" s="27">
        <f>$A$472</f>
        <v>469</v>
      </c>
      <c r="Q460" s="1" t="s">
        <v>654</v>
      </c>
      <c r="R460" s="1" t="s">
        <v>655</v>
      </c>
      <c r="S460" s="1" t="s">
        <v>651</v>
      </c>
      <c r="T460" s="1"/>
      <c r="U460" s="1"/>
      <c r="W460" s="1"/>
      <c r="X460" s="1"/>
      <c r="Z460" s="2" t="str">
        <f t="shared" si="38"/>
        <v/>
      </c>
      <c r="AA460" s="2" t="str">
        <f t="shared" si="39"/>
        <v/>
      </c>
    </row>
    <row r="461" spans="1:27" x14ac:dyDescent="0.2">
      <c r="A461" s="8">
        <f t="shared" si="37"/>
        <v>458</v>
      </c>
      <c r="B461" s="26" t="s">
        <v>195</v>
      </c>
      <c r="C461" s="25" t="s">
        <v>672</v>
      </c>
      <c r="D461" s="27" t="s">
        <v>55</v>
      </c>
      <c r="E461" s="1" t="s">
        <v>41</v>
      </c>
      <c r="F461" s="25"/>
      <c r="I461" s="27" t="s">
        <v>76</v>
      </c>
      <c r="J461" s="27"/>
      <c r="K461" s="27"/>
      <c r="L461" s="27"/>
      <c r="M461" s="27"/>
      <c r="N461" s="27"/>
      <c r="O461" s="27"/>
      <c r="P461" s="27"/>
      <c r="Q461" s="1"/>
      <c r="R461" s="1"/>
      <c r="S461" s="1"/>
      <c r="T461" s="1">
        <v>5</v>
      </c>
      <c r="U461" s="1"/>
      <c r="W461" s="1"/>
      <c r="X461" s="1"/>
      <c r="Z461" s="2" t="str">
        <f t="shared" si="38"/>
        <v/>
      </c>
      <c r="AA461" s="2" t="str">
        <f t="shared" si="39"/>
        <v/>
      </c>
    </row>
    <row r="462" spans="1:27" x14ac:dyDescent="0.2">
      <c r="A462" s="8">
        <f t="shared" si="37"/>
        <v>459</v>
      </c>
      <c r="B462" s="26" t="s">
        <v>674</v>
      </c>
      <c r="C462" s="25" t="s">
        <v>673</v>
      </c>
      <c r="D462" s="27" t="s">
        <v>55</v>
      </c>
      <c r="E462" s="1" t="s">
        <v>42</v>
      </c>
      <c r="F462" s="25"/>
      <c r="I462" s="27" t="s">
        <v>76</v>
      </c>
      <c r="J462" s="27"/>
      <c r="K462" s="27"/>
      <c r="L462" s="27"/>
      <c r="M462" s="27"/>
      <c r="N462" s="27"/>
      <c r="O462" s="27"/>
      <c r="P462" s="27"/>
      <c r="Q462" s="1"/>
      <c r="R462" s="1"/>
      <c r="S462" s="1"/>
      <c r="T462" s="1"/>
      <c r="U462" s="1"/>
      <c r="W462" s="1"/>
      <c r="X462" s="1"/>
      <c r="Z462" s="2" t="str">
        <f t="shared" si="38"/>
        <v/>
      </c>
      <c r="AA462" s="2" t="str">
        <f t="shared" si="39"/>
        <v/>
      </c>
    </row>
    <row r="463" spans="1:27" x14ac:dyDescent="0.2">
      <c r="A463" s="8">
        <f t="shared" si="37"/>
        <v>460</v>
      </c>
      <c r="B463" s="26" t="s">
        <v>676</v>
      </c>
      <c r="C463" s="25" t="s">
        <v>675</v>
      </c>
      <c r="D463" s="27" t="s">
        <v>55</v>
      </c>
      <c r="E463" s="1" t="s">
        <v>42</v>
      </c>
      <c r="F463" s="25"/>
      <c r="I463" s="27" t="s">
        <v>76</v>
      </c>
      <c r="J463" s="27"/>
      <c r="K463" s="27"/>
      <c r="L463" s="27"/>
      <c r="M463" s="27"/>
      <c r="N463" s="27"/>
      <c r="O463" s="27"/>
      <c r="P463" s="27"/>
      <c r="Q463" s="1"/>
      <c r="R463" s="1"/>
      <c r="S463" s="1"/>
      <c r="T463" s="1"/>
      <c r="U463" s="1"/>
      <c r="W463" s="1"/>
      <c r="X463" s="1"/>
      <c r="Z463" s="2" t="str">
        <f t="shared" si="38"/>
        <v>//460</v>
      </c>
      <c r="AA463" s="2" t="str">
        <f t="shared" si="39"/>
        <v xml:space="preserve">//460 </v>
      </c>
    </row>
    <row r="464" spans="1:27" x14ac:dyDescent="0.2">
      <c r="A464" s="8">
        <f t="shared" si="37"/>
        <v>461</v>
      </c>
      <c r="B464" s="26" t="s">
        <v>195</v>
      </c>
      <c r="C464" s="25" t="s">
        <v>350</v>
      </c>
      <c r="D464" s="27" t="s">
        <v>55</v>
      </c>
      <c r="E464" s="1" t="s">
        <v>42</v>
      </c>
      <c r="F464" s="25"/>
      <c r="I464" s="27" t="s">
        <v>76</v>
      </c>
      <c r="J464" s="27"/>
      <c r="K464" s="27"/>
      <c r="L464" s="27"/>
      <c r="M464" s="27"/>
      <c r="N464" s="27"/>
      <c r="O464" s="27"/>
      <c r="P464" s="27"/>
      <c r="Q464" s="1"/>
      <c r="R464" s="1"/>
      <c r="S464" s="1"/>
      <c r="T464" s="1"/>
      <c r="U464" s="1"/>
      <c r="W464" s="1"/>
      <c r="X464" s="1"/>
      <c r="Z464" s="2" t="str">
        <f t="shared" si="38"/>
        <v/>
      </c>
      <c r="AA464" s="2" t="str">
        <f t="shared" si="39"/>
        <v/>
      </c>
    </row>
    <row r="465" spans="1:27" x14ac:dyDescent="0.2">
      <c r="A465" s="8">
        <f t="shared" si="37"/>
        <v>462</v>
      </c>
      <c r="B465" s="26" t="s">
        <v>195</v>
      </c>
      <c r="C465" s="25" t="s">
        <v>656</v>
      </c>
      <c r="D465" s="27" t="s">
        <v>55</v>
      </c>
      <c r="E465" s="1" t="s">
        <v>41</v>
      </c>
      <c r="F465" s="25"/>
      <c r="I465" s="27" t="s">
        <v>76</v>
      </c>
      <c r="J465" s="27"/>
      <c r="K465" s="27"/>
      <c r="L465" s="27"/>
      <c r="M465" s="27"/>
      <c r="N465" s="27"/>
      <c r="O465" s="27"/>
      <c r="P465" s="27"/>
      <c r="Q465" s="1"/>
      <c r="R465" s="1"/>
      <c r="S465" s="1"/>
      <c r="T465" s="1"/>
      <c r="U465" s="1"/>
      <c r="W465" s="1"/>
      <c r="X465" s="1"/>
      <c r="Z465" s="2" t="str">
        <f t="shared" si="38"/>
        <v/>
      </c>
      <c r="AA465" s="2" t="str">
        <f t="shared" si="39"/>
        <v/>
      </c>
    </row>
    <row r="466" spans="1:27" x14ac:dyDescent="0.2">
      <c r="A466" s="8">
        <f t="shared" si="37"/>
        <v>463</v>
      </c>
      <c r="B466" s="26" t="s">
        <v>195</v>
      </c>
      <c r="C466" s="25" t="s">
        <v>657</v>
      </c>
      <c r="D466" s="27" t="s">
        <v>55</v>
      </c>
      <c r="E466" s="1" t="s">
        <v>41</v>
      </c>
      <c r="F466" s="25"/>
      <c r="I466" s="27" t="s">
        <v>76</v>
      </c>
      <c r="J466" s="27"/>
      <c r="K466" s="27"/>
      <c r="L466" s="27"/>
      <c r="M466" s="27"/>
      <c r="N466" s="27"/>
      <c r="O466" s="27"/>
      <c r="P466" s="27"/>
      <c r="Q466" s="1"/>
      <c r="R466" s="1"/>
      <c r="S466" s="1"/>
      <c r="T466" s="1"/>
      <c r="U466" s="1"/>
      <c r="W466" s="1"/>
      <c r="X466" s="1"/>
      <c r="Z466" s="2" t="str">
        <f t="shared" si="38"/>
        <v/>
      </c>
      <c r="AA466" s="2" t="str">
        <f t="shared" si="39"/>
        <v/>
      </c>
    </row>
    <row r="467" spans="1:27" x14ac:dyDescent="0.2">
      <c r="A467" s="8">
        <f t="shared" si="37"/>
        <v>464</v>
      </c>
      <c r="B467" s="26" t="s">
        <v>678</v>
      </c>
      <c r="C467" s="25" t="s">
        <v>677</v>
      </c>
      <c r="D467" s="27" t="s">
        <v>55</v>
      </c>
      <c r="E467" s="1" t="s">
        <v>41</v>
      </c>
      <c r="F467" s="25"/>
      <c r="I467" s="27" t="s">
        <v>76</v>
      </c>
      <c r="J467" s="27"/>
      <c r="K467" s="27"/>
      <c r="L467" s="27"/>
      <c r="M467" s="27"/>
      <c r="N467" s="27"/>
      <c r="O467" s="27"/>
      <c r="P467" s="27"/>
      <c r="Q467" s="1"/>
      <c r="R467" s="1"/>
      <c r="S467" s="1"/>
      <c r="T467" s="1"/>
      <c r="U467" s="1"/>
      <c r="W467" s="1"/>
      <c r="X467" s="1"/>
      <c r="Z467" s="2" t="str">
        <f t="shared" si="38"/>
        <v/>
      </c>
      <c r="AA467" s="2" t="str">
        <f t="shared" si="39"/>
        <v/>
      </c>
    </row>
    <row r="468" spans="1:27" x14ac:dyDescent="0.2">
      <c r="A468" s="8">
        <f t="shared" si="37"/>
        <v>465</v>
      </c>
      <c r="B468" s="26" t="s">
        <v>661</v>
      </c>
      <c r="C468" s="25" t="s">
        <v>662</v>
      </c>
      <c r="D468" s="27" t="s">
        <v>55</v>
      </c>
      <c r="E468" s="1" t="s">
        <v>42</v>
      </c>
      <c r="F468" s="25"/>
      <c r="I468" s="27" t="s">
        <v>76</v>
      </c>
      <c r="J468" s="27"/>
      <c r="K468" s="27"/>
      <c r="L468" s="27"/>
      <c r="M468" s="27"/>
      <c r="N468" s="27"/>
      <c r="O468" s="27"/>
      <c r="P468" s="27"/>
      <c r="Q468" s="1"/>
      <c r="R468" s="1"/>
      <c r="S468" s="1"/>
      <c r="T468" s="1"/>
      <c r="U468" s="1"/>
      <c r="W468" s="1"/>
      <c r="X468" s="1"/>
      <c r="Z468" s="2" t="str">
        <f t="shared" si="38"/>
        <v>//465</v>
      </c>
      <c r="AA468" s="2" t="str">
        <f t="shared" si="39"/>
        <v xml:space="preserve">//465 </v>
      </c>
    </row>
    <row r="469" spans="1:27" x14ac:dyDescent="0.2">
      <c r="A469" s="8">
        <f t="shared" si="37"/>
        <v>466</v>
      </c>
      <c r="B469" s="26" t="s">
        <v>195</v>
      </c>
      <c r="C469" s="25" t="s">
        <v>663</v>
      </c>
      <c r="D469" s="27" t="s">
        <v>55</v>
      </c>
      <c r="E469" s="1" t="s">
        <v>41</v>
      </c>
      <c r="F469" s="25"/>
      <c r="I469" s="27" t="s">
        <v>76</v>
      </c>
      <c r="J469" s="27">
        <f>$A$475</f>
        <v>472</v>
      </c>
      <c r="K469" s="27"/>
      <c r="L469" s="27"/>
      <c r="M469" s="27"/>
      <c r="N469" s="27"/>
      <c r="O469" s="27"/>
      <c r="P469" s="27"/>
      <c r="Q469" s="1"/>
      <c r="R469" s="1"/>
      <c r="S469" s="1"/>
      <c r="T469" s="1"/>
      <c r="U469" s="1"/>
      <c r="W469" s="1"/>
      <c r="X469" s="1"/>
      <c r="Z469" s="2" t="str">
        <f t="shared" si="38"/>
        <v/>
      </c>
      <c r="AA469" s="2" t="str">
        <f t="shared" si="39"/>
        <v/>
      </c>
    </row>
    <row r="470" spans="1:27" x14ac:dyDescent="0.2">
      <c r="A470" s="8">
        <f t="shared" si="37"/>
        <v>467</v>
      </c>
      <c r="B470" s="26" t="s">
        <v>195</v>
      </c>
      <c r="C470" s="25" t="s">
        <v>679</v>
      </c>
      <c r="D470" s="27" t="s">
        <v>55</v>
      </c>
      <c r="E470" s="1" t="s">
        <v>44</v>
      </c>
      <c r="F470" s="25"/>
      <c r="I470" s="27" t="s">
        <v>76</v>
      </c>
      <c r="J470" s="27"/>
      <c r="K470" s="27"/>
      <c r="L470" s="27"/>
      <c r="M470" s="27"/>
      <c r="N470" s="27"/>
      <c r="O470" s="27"/>
      <c r="P470" s="27"/>
      <c r="Q470" s="1"/>
      <c r="R470" s="1"/>
      <c r="S470" s="1"/>
      <c r="T470" s="1">
        <v>-5</v>
      </c>
      <c r="U470" s="1"/>
      <c r="W470" s="1"/>
      <c r="X470" s="1"/>
      <c r="Z470" s="2" t="str">
        <f t="shared" si="38"/>
        <v/>
      </c>
      <c r="AA470" s="2" t="str">
        <f t="shared" si="39"/>
        <v/>
      </c>
    </row>
    <row r="471" spans="1:27" x14ac:dyDescent="0.2">
      <c r="A471" s="8">
        <f t="shared" si="37"/>
        <v>468</v>
      </c>
      <c r="B471" s="26" t="s">
        <v>681</v>
      </c>
      <c r="C471" s="25" t="s">
        <v>680</v>
      </c>
      <c r="D471" s="27" t="s">
        <v>55</v>
      </c>
      <c r="E471" s="1" t="s">
        <v>41</v>
      </c>
      <c r="F471" s="25"/>
      <c r="I471" s="27" t="s">
        <v>76</v>
      </c>
      <c r="J471" s="27">
        <f>$A$475</f>
        <v>472</v>
      </c>
      <c r="K471" s="27"/>
      <c r="L471" s="27"/>
      <c r="M471" s="27"/>
      <c r="N471" s="27"/>
      <c r="O471" s="27"/>
      <c r="P471" s="27"/>
      <c r="Q471" s="1"/>
      <c r="R471" s="1"/>
      <c r="S471" s="1"/>
      <c r="T471" s="1"/>
      <c r="U471" s="1"/>
      <c r="W471" s="1"/>
      <c r="X471" s="1"/>
      <c r="Z471" s="2" t="str">
        <f t="shared" si="38"/>
        <v/>
      </c>
      <c r="AA471" s="2" t="str">
        <f t="shared" si="39"/>
        <v/>
      </c>
    </row>
    <row r="472" spans="1:27" x14ac:dyDescent="0.2">
      <c r="A472" s="8">
        <f t="shared" si="37"/>
        <v>469</v>
      </c>
      <c r="B472" s="26" t="s">
        <v>195</v>
      </c>
      <c r="C472" s="25" t="s">
        <v>668</v>
      </c>
      <c r="D472" s="27" t="s">
        <v>55</v>
      </c>
      <c r="E472" s="1" t="s">
        <v>41</v>
      </c>
      <c r="F472" s="25"/>
      <c r="I472" s="27" t="s">
        <v>76</v>
      </c>
      <c r="J472" s="27"/>
      <c r="K472" s="27"/>
      <c r="L472" s="27"/>
      <c r="M472" s="27"/>
      <c r="N472" s="27"/>
      <c r="O472" s="27"/>
      <c r="P472" s="27"/>
      <c r="Q472" s="1"/>
      <c r="R472" s="1"/>
      <c r="S472" s="1"/>
      <c r="T472" s="1">
        <v>0</v>
      </c>
      <c r="U472" s="1"/>
      <c r="W472" s="1"/>
      <c r="X472" s="1"/>
      <c r="Z472" s="2" t="str">
        <f t="shared" si="38"/>
        <v/>
      </c>
      <c r="AA472" s="2" t="str">
        <f t="shared" si="39"/>
        <v/>
      </c>
    </row>
    <row r="473" spans="1:27" x14ac:dyDescent="0.2">
      <c r="A473" s="8">
        <f t="shared" si="37"/>
        <v>470</v>
      </c>
      <c r="B473" s="26" t="s">
        <v>670</v>
      </c>
      <c r="C473" s="25" t="s">
        <v>682</v>
      </c>
      <c r="D473" s="27" t="s">
        <v>55</v>
      </c>
      <c r="E473" s="1" t="s">
        <v>41</v>
      </c>
      <c r="F473" s="25"/>
      <c r="I473" s="27" t="s">
        <v>76</v>
      </c>
      <c r="J473" s="27"/>
      <c r="K473" s="27"/>
      <c r="L473" s="27"/>
      <c r="M473" s="27"/>
      <c r="N473" s="27"/>
      <c r="O473" s="27"/>
      <c r="P473" s="27"/>
      <c r="Q473" s="1"/>
      <c r="R473" s="1"/>
      <c r="S473" s="1"/>
      <c r="T473" s="1"/>
      <c r="U473" s="1"/>
      <c r="W473" s="1"/>
      <c r="X473" s="1"/>
      <c r="Z473" s="2" t="str">
        <f t="shared" si="38"/>
        <v>//470</v>
      </c>
      <c r="AA473" s="2" t="str">
        <f t="shared" si="39"/>
        <v xml:space="preserve">//470 </v>
      </c>
    </row>
    <row r="474" spans="1:27" x14ac:dyDescent="0.2">
      <c r="A474" s="8">
        <f t="shared" si="37"/>
        <v>471</v>
      </c>
      <c r="B474" s="26" t="s">
        <v>195</v>
      </c>
      <c r="C474" s="25" t="s">
        <v>683</v>
      </c>
      <c r="D474" s="27" t="s">
        <v>55</v>
      </c>
      <c r="E474" s="1" t="s">
        <v>41</v>
      </c>
      <c r="F474" s="25"/>
      <c r="I474" s="27" t="s">
        <v>76</v>
      </c>
      <c r="J474" s="27">
        <f>$A$475</f>
        <v>472</v>
      </c>
      <c r="K474" s="27"/>
      <c r="L474" s="27"/>
      <c r="M474" s="27"/>
      <c r="N474" s="27"/>
      <c r="O474" s="27"/>
      <c r="P474" s="27"/>
      <c r="Q474" s="1"/>
      <c r="R474" s="1"/>
      <c r="S474" s="1"/>
      <c r="T474" s="1"/>
      <c r="U474" s="1"/>
      <c r="W474" s="1"/>
      <c r="X474" s="1"/>
      <c r="Z474" s="2" t="str">
        <f t="shared" si="38"/>
        <v/>
      </c>
      <c r="AA474" s="2" t="str">
        <f t="shared" si="39"/>
        <v/>
      </c>
    </row>
    <row r="475" spans="1:27" x14ac:dyDescent="0.2">
      <c r="A475" s="8">
        <f t="shared" si="37"/>
        <v>472</v>
      </c>
      <c r="B475" s="26" t="s">
        <v>195</v>
      </c>
      <c r="C475" s="25" t="s">
        <v>684</v>
      </c>
      <c r="D475" s="27" t="s">
        <v>55</v>
      </c>
      <c r="E475" s="1" t="s">
        <v>41</v>
      </c>
      <c r="F475" s="25"/>
      <c r="I475" s="27" t="s">
        <v>76</v>
      </c>
      <c r="J475" s="27"/>
      <c r="K475" s="27"/>
      <c r="L475" s="27"/>
      <c r="M475" s="27"/>
      <c r="N475" s="27"/>
      <c r="O475" s="27"/>
      <c r="P475" s="27"/>
      <c r="Q475" s="1"/>
      <c r="R475" s="1"/>
      <c r="S475" s="1"/>
      <c r="T475" s="1"/>
      <c r="U475" s="1"/>
      <c r="W475" s="1"/>
      <c r="X475" s="1"/>
      <c r="Z475" s="2" t="str">
        <f t="shared" si="38"/>
        <v/>
      </c>
      <c r="AA475" s="2" t="str">
        <f t="shared" si="39"/>
        <v/>
      </c>
    </row>
    <row r="476" spans="1:27" x14ac:dyDescent="0.2">
      <c r="A476" s="8">
        <f t="shared" si="37"/>
        <v>473</v>
      </c>
      <c r="B476" s="26" t="s">
        <v>686</v>
      </c>
      <c r="C476" s="25" t="s">
        <v>685</v>
      </c>
      <c r="D476" s="27" t="s">
        <v>55</v>
      </c>
      <c r="E476" s="1" t="s">
        <v>41</v>
      </c>
      <c r="F476" s="25"/>
      <c r="I476" s="27" t="s">
        <v>76</v>
      </c>
      <c r="J476" s="27"/>
      <c r="K476" s="27"/>
      <c r="L476" s="27"/>
      <c r="M476" s="27"/>
      <c r="N476" s="27"/>
      <c r="O476" s="27"/>
      <c r="P476" s="27"/>
      <c r="Q476" s="1"/>
      <c r="R476" s="1"/>
      <c r="S476" s="1"/>
      <c r="T476" s="1"/>
      <c r="U476" s="1"/>
      <c r="W476" s="1"/>
      <c r="X476" s="1"/>
      <c r="Z476" s="2" t="str">
        <f t="shared" si="38"/>
        <v/>
      </c>
      <c r="AA476" s="2" t="str">
        <f t="shared" si="39"/>
        <v/>
      </c>
    </row>
    <row r="477" spans="1:27" x14ac:dyDescent="0.2">
      <c r="A477" s="8">
        <f t="shared" si="37"/>
        <v>474</v>
      </c>
      <c r="B477" s="26" t="s">
        <v>687</v>
      </c>
      <c r="C477" s="25"/>
      <c r="D477" s="27" t="s">
        <v>55</v>
      </c>
      <c r="E477" s="1" t="s">
        <v>41</v>
      </c>
      <c r="F477" s="25"/>
      <c r="I477" s="27" t="s">
        <v>76</v>
      </c>
      <c r="J477" s="27"/>
      <c r="K477" s="27"/>
      <c r="L477" s="27"/>
      <c r="M477" s="27"/>
      <c r="N477" s="27"/>
      <c r="O477" s="27"/>
      <c r="P477" s="27"/>
      <c r="Q477" s="1"/>
      <c r="R477" s="1"/>
      <c r="S477" s="1"/>
      <c r="T477" s="1"/>
      <c r="U477" s="1"/>
      <c r="W477" s="1"/>
      <c r="X477" s="1"/>
      <c r="Z477" s="2" t="str">
        <f t="shared" si="38"/>
        <v/>
      </c>
      <c r="AA477" s="2" t="str">
        <f t="shared" si="39"/>
        <v/>
      </c>
    </row>
    <row r="478" spans="1:27" x14ac:dyDescent="0.2">
      <c r="A478" s="8">
        <f t="shared" si="37"/>
        <v>475</v>
      </c>
      <c r="B478" s="26" t="s">
        <v>688</v>
      </c>
      <c r="C478" s="25"/>
      <c r="D478" s="27" t="s">
        <v>55</v>
      </c>
      <c r="E478" s="1" t="s">
        <v>41</v>
      </c>
      <c r="F478" s="25"/>
      <c r="I478" s="27" t="s">
        <v>76</v>
      </c>
      <c r="J478" s="27"/>
      <c r="K478" s="27"/>
      <c r="L478" s="27"/>
      <c r="M478" s="27"/>
      <c r="N478" s="27"/>
      <c r="O478" s="27"/>
      <c r="P478" s="27"/>
      <c r="Q478" s="1"/>
      <c r="R478" s="1"/>
      <c r="S478" s="1"/>
      <c r="T478" s="1"/>
      <c r="U478" s="1"/>
      <c r="W478" s="1"/>
      <c r="X478" s="1"/>
      <c r="Z478" s="2" t="str">
        <f t="shared" si="38"/>
        <v>//475</v>
      </c>
      <c r="AA478" s="2" t="str">
        <f t="shared" si="39"/>
        <v xml:space="preserve">//475 </v>
      </c>
    </row>
    <row r="479" spans="1:27" x14ac:dyDescent="0.2">
      <c r="A479" s="8">
        <f t="shared" si="37"/>
        <v>476</v>
      </c>
      <c r="B479" s="26" t="s">
        <v>195</v>
      </c>
      <c r="C479" s="25" t="s">
        <v>689</v>
      </c>
      <c r="D479" s="27" t="s">
        <v>55</v>
      </c>
      <c r="E479" s="1" t="s">
        <v>42</v>
      </c>
      <c r="F479" s="25"/>
      <c r="I479" s="27" t="s">
        <v>76</v>
      </c>
      <c r="J479" s="27"/>
      <c r="K479" s="27"/>
      <c r="L479" s="27"/>
      <c r="M479" s="27"/>
      <c r="N479" s="27"/>
      <c r="O479" s="27"/>
      <c r="P479" s="27"/>
      <c r="Q479" s="1"/>
      <c r="R479" s="1"/>
      <c r="S479" s="1"/>
      <c r="T479" s="1"/>
      <c r="U479" s="1"/>
      <c r="W479" s="1"/>
      <c r="X479" s="1"/>
      <c r="Z479" s="2" t="str">
        <f t="shared" si="38"/>
        <v/>
      </c>
      <c r="AA479" s="2" t="str">
        <f t="shared" si="39"/>
        <v/>
      </c>
    </row>
    <row r="480" spans="1:27" x14ac:dyDescent="0.2">
      <c r="A480" s="8">
        <f t="shared" si="37"/>
        <v>477</v>
      </c>
      <c r="B480" s="26" t="s">
        <v>195</v>
      </c>
      <c r="C480" s="25" t="s">
        <v>475</v>
      </c>
      <c r="D480" s="27" t="s">
        <v>55</v>
      </c>
      <c r="E480" s="1" t="s">
        <v>41</v>
      </c>
      <c r="F480" s="25"/>
      <c r="I480" s="27" t="s">
        <v>76</v>
      </c>
      <c r="J480" s="27"/>
      <c r="K480" s="27"/>
      <c r="L480" s="27"/>
      <c r="M480" s="27"/>
      <c r="N480" s="27"/>
      <c r="O480" s="27"/>
      <c r="P480" s="27"/>
      <c r="Q480" s="1"/>
      <c r="R480" s="1"/>
      <c r="S480" s="1"/>
      <c r="T480" s="1"/>
      <c r="U480" s="1"/>
      <c r="W480" s="1"/>
      <c r="X480" s="1"/>
      <c r="Z480" s="2" t="str">
        <f t="shared" si="38"/>
        <v/>
      </c>
      <c r="AA480" s="2" t="str">
        <f t="shared" si="39"/>
        <v/>
      </c>
    </row>
    <row r="481" spans="1:27" x14ac:dyDescent="0.2">
      <c r="A481" s="8">
        <f t="shared" si="37"/>
        <v>478</v>
      </c>
      <c r="B481" s="26"/>
      <c r="C481" s="25"/>
      <c r="D481" s="27"/>
      <c r="E481" s="1"/>
      <c r="F481" s="25"/>
      <c r="I481" s="27" t="s">
        <v>76</v>
      </c>
      <c r="J481" s="27">
        <v>-2</v>
      </c>
      <c r="K481" s="27" t="str">
        <f>I482</f>
        <v>hall1</v>
      </c>
      <c r="L481" s="27"/>
      <c r="M481" s="27"/>
      <c r="N481" s="27"/>
      <c r="O481" s="27"/>
      <c r="P481" s="27"/>
      <c r="Q481" s="1"/>
      <c r="R481" s="1"/>
      <c r="S481" s="1"/>
      <c r="T481" s="1"/>
      <c r="U481" s="1"/>
      <c r="W481" s="1"/>
      <c r="X481" s="1"/>
      <c r="Z481" s="2" t="str">
        <f t="shared" si="38"/>
        <v/>
      </c>
      <c r="AA481" s="2" t="str">
        <f t="shared" si="39"/>
        <v/>
      </c>
    </row>
    <row r="482" spans="1:27" x14ac:dyDescent="0.2">
      <c r="A482" s="8">
        <f t="shared" si="37"/>
        <v>479</v>
      </c>
      <c r="B482" s="26" t="s">
        <v>690</v>
      </c>
      <c r="C482" s="25"/>
      <c r="D482" s="27"/>
      <c r="E482" s="1"/>
      <c r="F482" s="25"/>
      <c r="I482" s="27" t="s">
        <v>72</v>
      </c>
      <c r="J482" s="27"/>
      <c r="K482" s="27"/>
      <c r="L482" s="27"/>
      <c r="M482" s="27"/>
      <c r="N482" s="27"/>
      <c r="O482" s="27"/>
      <c r="P482" s="27"/>
      <c r="Q482" s="1"/>
      <c r="R482" s="1"/>
      <c r="S482" s="1"/>
      <c r="T482" s="1"/>
      <c r="U482" s="1"/>
      <c r="W482" s="1"/>
      <c r="X482" s="1"/>
      <c r="Z482" s="2" t="str">
        <f t="shared" si="38"/>
        <v/>
      </c>
      <c r="AA482" s="2" t="str">
        <f t="shared" si="39"/>
        <v/>
      </c>
    </row>
    <row r="483" spans="1:27" x14ac:dyDescent="0.2">
      <c r="A483" s="8">
        <f t="shared" si="37"/>
        <v>480</v>
      </c>
      <c r="B483" s="26" t="s">
        <v>691</v>
      </c>
      <c r="C483" s="25"/>
      <c r="D483" s="27"/>
      <c r="E483" s="1"/>
      <c r="F483" s="25"/>
      <c r="I483" s="27" t="s">
        <v>72</v>
      </c>
      <c r="J483" s="27"/>
      <c r="K483" s="27"/>
      <c r="L483" s="27"/>
      <c r="M483" s="27"/>
      <c r="N483" s="27"/>
      <c r="O483" s="27"/>
      <c r="P483" s="27"/>
      <c r="Q483" s="1"/>
      <c r="R483" s="1"/>
      <c r="S483" s="1"/>
      <c r="T483" s="1"/>
      <c r="U483" s="1"/>
      <c r="W483" s="1"/>
      <c r="X483" s="1"/>
      <c r="Z483" s="2" t="str">
        <f t="shared" si="38"/>
        <v>//480</v>
      </c>
      <c r="AA483" s="2" t="str">
        <f t="shared" si="39"/>
        <v xml:space="preserve">//480 </v>
      </c>
    </row>
    <row r="484" spans="1:27" x14ac:dyDescent="0.2">
      <c r="A484" s="8">
        <f t="shared" si="37"/>
        <v>481</v>
      </c>
      <c r="B484" s="26" t="s">
        <v>692</v>
      </c>
      <c r="C484" s="25"/>
      <c r="D484" s="27"/>
      <c r="E484" s="1"/>
      <c r="F484" s="25"/>
      <c r="I484" s="27" t="s">
        <v>72</v>
      </c>
      <c r="J484" s="27"/>
      <c r="K484" s="27"/>
      <c r="L484" s="27"/>
      <c r="M484" s="27"/>
      <c r="N484" s="27"/>
      <c r="O484" s="27"/>
      <c r="P484" s="27"/>
      <c r="Q484" s="1"/>
      <c r="R484" s="1"/>
      <c r="S484" s="1"/>
      <c r="T484" s="1"/>
      <c r="U484" s="1"/>
      <c r="W484" s="1"/>
      <c r="X484" s="1"/>
      <c r="Z484" s="2" t="str">
        <f t="shared" si="38"/>
        <v/>
      </c>
      <c r="AA484" s="2" t="str">
        <f t="shared" si="39"/>
        <v/>
      </c>
    </row>
    <row r="485" spans="1:27" x14ac:dyDescent="0.2">
      <c r="A485" s="8">
        <f t="shared" si="37"/>
        <v>482</v>
      </c>
      <c r="B485" s="26" t="s">
        <v>694</v>
      </c>
      <c r="C485" s="25" t="s">
        <v>693</v>
      </c>
      <c r="D485" s="27" t="s">
        <v>51</v>
      </c>
      <c r="E485" s="1" t="s">
        <v>45</v>
      </c>
      <c r="F485" s="25"/>
      <c r="I485" s="27" t="s">
        <v>72</v>
      </c>
      <c r="J485" s="27"/>
      <c r="K485" s="27"/>
      <c r="L485" s="27"/>
      <c r="M485" s="27"/>
      <c r="N485" s="27"/>
      <c r="O485" s="27"/>
      <c r="P485" s="27"/>
      <c r="Q485" s="1"/>
      <c r="R485" s="1"/>
      <c r="S485" s="1"/>
      <c r="T485" s="1"/>
      <c r="U485" s="1"/>
      <c r="W485" s="1"/>
      <c r="X485" s="1"/>
      <c r="Z485" s="2" t="str">
        <f t="shared" si="38"/>
        <v/>
      </c>
      <c r="AA485" s="2" t="str">
        <f t="shared" si="39"/>
        <v/>
      </c>
    </row>
    <row r="486" spans="1:27" x14ac:dyDescent="0.2">
      <c r="A486" s="8">
        <f t="shared" si="37"/>
        <v>483</v>
      </c>
      <c r="B486" s="26" t="s">
        <v>696</v>
      </c>
      <c r="C486" s="25"/>
      <c r="D486" s="27"/>
      <c r="E486" s="1"/>
      <c r="F486" s="25" t="s">
        <v>695</v>
      </c>
      <c r="G486" s="27" t="s">
        <v>52</v>
      </c>
      <c r="H486" s="2" t="s">
        <v>44</v>
      </c>
      <c r="I486" s="27" t="s">
        <v>72</v>
      </c>
      <c r="J486" s="27"/>
      <c r="K486" s="27"/>
      <c r="L486" s="27"/>
      <c r="M486" s="27"/>
      <c r="N486" s="27"/>
      <c r="O486" s="27"/>
      <c r="P486" s="27"/>
      <c r="Q486" s="1"/>
      <c r="R486" s="1"/>
      <c r="S486" s="1"/>
      <c r="T486" s="1"/>
      <c r="U486" s="1"/>
      <c r="W486" s="1"/>
      <c r="X486" s="1"/>
      <c r="Z486" s="2" t="str">
        <f t="shared" si="38"/>
        <v/>
      </c>
      <c r="AA486" s="2" t="str">
        <f t="shared" si="39"/>
        <v/>
      </c>
    </row>
    <row r="487" spans="1:27" x14ac:dyDescent="0.2">
      <c r="A487" s="8">
        <f t="shared" si="37"/>
        <v>484</v>
      </c>
      <c r="B487" s="26" t="s">
        <v>195</v>
      </c>
      <c r="C487" s="25" t="s">
        <v>697</v>
      </c>
      <c r="D487" s="27" t="s">
        <v>51</v>
      </c>
      <c r="E487" s="1" t="s">
        <v>44</v>
      </c>
      <c r="F487" s="25"/>
      <c r="I487" s="27" t="s">
        <v>72</v>
      </c>
      <c r="J487" s="27"/>
      <c r="K487" s="27"/>
      <c r="L487" s="27"/>
      <c r="M487" s="27"/>
      <c r="N487" s="27"/>
      <c r="O487" s="27"/>
      <c r="P487" s="27"/>
      <c r="Q487" s="1"/>
      <c r="R487" s="1"/>
      <c r="S487" s="1"/>
      <c r="T487" s="1"/>
      <c r="U487" s="1"/>
      <c r="W487" s="1"/>
      <c r="X487" s="1"/>
      <c r="Z487" s="2" t="str">
        <f t="shared" si="38"/>
        <v/>
      </c>
      <c r="AA487" s="2" t="str">
        <f t="shared" si="39"/>
        <v/>
      </c>
    </row>
    <row r="488" spans="1:27" x14ac:dyDescent="0.2">
      <c r="A488" s="8">
        <f t="shared" si="37"/>
        <v>485</v>
      </c>
      <c r="B488" s="26" t="s">
        <v>195</v>
      </c>
      <c r="C488" s="25" t="s">
        <v>698</v>
      </c>
      <c r="D488" s="27" t="s">
        <v>51</v>
      </c>
      <c r="E488" s="1" t="s">
        <v>44</v>
      </c>
      <c r="F488" s="25"/>
      <c r="I488" s="27" t="s">
        <v>72</v>
      </c>
      <c r="J488" s="27"/>
      <c r="K488" s="27"/>
      <c r="L488" s="27"/>
      <c r="M488" s="27"/>
      <c r="N488" s="27"/>
      <c r="O488" s="27"/>
      <c r="P488" s="27"/>
      <c r="Q488" s="1"/>
      <c r="R488" s="1"/>
      <c r="S488" s="1"/>
      <c r="T488" s="1"/>
      <c r="U488" s="1"/>
      <c r="W488" s="1"/>
      <c r="X488" s="1"/>
      <c r="Z488" s="2" t="str">
        <f t="shared" si="38"/>
        <v>//485</v>
      </c>
      <c r="AA488" s="2" t="str">
        <f t="shared" si="39"/>
        <v xml:space="preserve">//485 </v>
      </c>
    </row>
    <row r="489" spans="1:27" x14ac:dyDescent="0.2">
      <c r="A489" s="8">
        <f t="shared" si="37"/>
        <v>486</v>
      </c>
      <c r="B489" s="26" t="s">
        <v>195</v>
      </c>
      <c r="C489" s="25"/>
      <c r="D489" s="27"/>
      <c r="E489" s="1"/>
      <c r="F489" s="25" t="s">
        <v>1054</v>
      </c>
      <c r="G489" s="27" t="s">
        <v>52</v>
      </c>
      <c r="H489" s="2" t="s">
        <v>41</v>
      </c>
      <c r="I489" s="27" t="s">
        <v>72</v>
      </c>
      <c r="J489" s="27"/>
      <c r="K489" s="27"/>
      <c r="L489" s="27"/>
      <c r="M489" s="27"/>
      <c r="N489" s="27"/>
      <c r="O489" s="27"/>
      <c r="P489" s="27"/>
      <c r="Q489" s="1"/>
      <c r="R489" s="1"/>
      <c r="S489" s="1"/>
      <c r="T489" s="1"/>
      <c r="U489" s="1"/>
      <c r="W489" s="1"/>
      <c r="X489" s="1"/>
      <c r="Z489" s="2" t="str">
        <f t="shared" si="38"/>
        <v/>
      </c>
      <c r="AA489" s="2" t="str">
        <f t="shared" si="39"/>
        <v/>
      </c>
    </row>
    <row r="490" spans="1:27" x14ac:dyDescent="0.2">
      <c r="A490" s="8">
        <f t="shared" ref="A490:A553" si="40">1+A489</f>
        <v>487</v>
      </c>
      <c r="B490" s="26" t="s">
        <v>700</v>
      </c>
      <c r="C490" s="25"/>
      <c r="D490" s="27"/>
      <c r="E490" s="1"/>
      <c r="F490" s="25" t="s">
        <v>699</v>
      </c>
      <c r="G490" s="27" t="s">
        <v>52</v>
      </c>
      <c r="H490" s="2" t="s">
        <v>41</v>
      </c>
      <c r="I490" s="27" t="s">
        <v>72</v>
      </c>
      <c r="J490" s="27"/>
      <c r="K490" s="27"/>
      <c r="L490" s="27"/>
      <c r="M490" s="27"/>
      <c r="N490" s="27"/>
      <c r="O490" s="27"/>
      <c r="P490" s="27"/>
      <c r="Q490" s="1"/>
      <c r="R490" s="1"/>
      <c r="S490" s="1"/>
      <c r="T490" s="1"/>
      <c r="U490" s="1"/>
      <c r="W490" s="1"/>
      <c r="X490" s="1"/>
      <c r="Z490" s="2" t="str">
        <f t="shared" si="38"/>
        <v/>
      </c>
      <c r="AA490" s="2" t="str">
        <f t="shared" si="39"/>
        <v/>
      </c>
    </row>
    <row r="491" spans="1:27" x14ac:dyDescent="0.2">
      <c r="A491" s="8">
        <f t="shared" si="40"/>
        <v>488</v>
      </c>
      <c r="B491" s="26" t="s">
        <v>195</v>
      </c>
      <c r="C491" s="25" t="s">
        <v>701</v>
      </c>
      <c r="D491" s="27" t="s">
        <v>51</v>
      </c>
      <c r="E491" s="1" t="s">
        <v>44</v>
      </c>
      <c r="F491" s="25"/>
      <c r="I491" s="27" t="s">
        <v>72</v>
      </c>
      <c r="J491" s="27"/>
      <c r="K491" s="27"/>
      <c r="L491" s="27"/>
      <c r="M491" s="27"/>
      <c r="N491" s="27"/>
      <c r="O491" s="27"/>
      <c r="P491" s="27"/>
      <c r="Q491" s="1"/>
      <c r="R491" s="1"/>
      <c r="S491" s="1"/>
      <c r="T491" s="1"/>
      <c r="U491" s="1"/>
      <c r="W491" s="1"/>
      <c r="X491" s="1"/>
      <c r="Z491" s="2" t="str">
        <f t="shared" si="38"/>
        <v/>
      </c>
      <c r="AA491" s="2" t="str">
        <f t="shared" si="39"/>
        <v/>
      </c>
    </row>
    <row r="492" spans="1:27" x14ac:dyDescent="0.2">
      <c r="A492" s="8">
        <f t="shared" si="40"/>
        <v>489</v>
      </c>
      <c r="B492" s="26" t="s">
        <v>195</v>
      </c>
      <c r="C492" s="25" t="s">
        <v>702</v>
      </c>
      <c r="D492" s="27" t="s">
        <v>51</v>
      </c>
      <c r="E492" s="1" t="s">
        <v>44</v>
      </c>
      <c r="F492" s="25"/>
      <c r="I492" s="27" t="s">
        <v>72</v>
      </c>
      <c r="J492" s="27"/>
      <c r="K492" s="27"/>
      <c r="L492" s="27"/>
      <c r="M492" s="27"/>
      <c r="N492" s="27"/>
      <c r="O492" s="27"/>
      <c r="P492" s="27"/>
      <c r="Q492" s="1"/>
      <c r="R492" s="1"/>
      <c r="S492" s="1"/>
      <c r="T492" s="1"/>
      <c r="U492" s="1"/>
      <c r="W492" s="1"/>
      <c r="X492" s="1"/>
      <c r="Z492" s="2" t="str">
        <f t="shared" si="38"/>
        <v/>
      </c>
      <c r="AA492" s="2" t="str">
        <f t="shared" si="39"/>
        <v/>
      </c>
    </row>
    <row r="493" spans="1:27" x14ac:dyDescent="0.2">
      <c r="A493" s="8">
        <f t="shared" si="40"/>
        <v>490</v>
      </c>
      <c r="B493" s="26" t="s">
        <v>195</v>
      </c>
      <c r="C493" s="25" t="s">
        <v>703</v>
      </c>
      <c r="D493" s="27" t="s">
        <v>51</v>
      </c>
      <c r="E493" s="1" t="s">
        <v>44</v>
      </c>
      <c r="F493" s="25"/>
      <c r="I493" s="27" t="s">
        <v>72</v>
      </c>
      <c r="J493" s="27"/>
      <c r="K493" s="27"/>
      <c r="L493" s="27"/>
      <c r="M493" s="27"/>
      <c r="N493" s="27"/>
      <c r="O493" s="27"/>
      <c r="P493" s="27"/>
      <c r="Q493" s="1"/>
      <c r="R493" s="1"/>
      <c r="S493" s="1"/>
      <c r="T493" s="1"/>
      <c r="U493" s="1"/>
      <c r="W493" s="1"/>
      <c r="X493" s="1"/>
      <c r="Z493" s="2" t="str">
        <f t="shared" si="38"/>
        <v>//490</v>
      </c>
      <c r="AA493" s="2" t="str">
        <f t="shared" si="39"/>
        <v xml:space="preserve">//490 </v>
      </c>
    </row>
    <row r="494" spans="1:27" x14ac:dyDescent="0.2">
      <c r="A494" s="8">
        <f t="shared" si="40"/>
        <v>491</v>
      </c>
      <c r="B494" s="26" t="s">
        <v>705</v>
      </c>
      <c r="C494" s="25" t="s">
        <v>704</v>
      </c>
      <c r="D494" s="27" t="s">
        <v>51</v>
      </c>
      <c r="E494" s="1" t="s">
        <v>45</v>
      </c>
      <c r="F494" s="25"/>
      <c r="I494" s="27" t="s">
        <v>72</v>
      </c>
      <c r="J494" s="27"/>
      <c r="K494" s="27"/>
      <c r="L494" s="27"/>
      <c r="M494" s="27"/>
      <c r="N494" s="27"/>
      <c r="O494" s="27"/>
      <c r="P494" s="27"/>
      <c r="Q494" s="1"/>
      <c r="R494" s="1"/>
      <c r="S494" s="1"/>
      <c r="T494" s="1"/>
      <c r="U494" s="1"/>
      <c r="W494" s="1"/>
      <c r="X494" s="1"/>
      <c r="Z494" s="2" t="str">
        <f t="shared" si="38"/>
        <v/>
      </c>
      <c r="AA494" s="2" t="str">
        <f t="shared" si="39"/>
        <v/>
      </c>
    </row>
    <row r="495" spans="1:27" x14ac:dyDescent="0.2">
      <c r="A495" s="8">
        <f t="shared" si="40"/>
        <v>492</v>
      </c>
      <c r="B495" s="26" t="s">
        <v>1055</v>
      </c>
      <c r="C495" s="25"/>
      <c r="D495" s="27"/>
      <c r="E495" s="1"/>
      <c r="F495" s="25"/>
      <c r="I495" s="27" t="s">
        <v>1092</v>
      </c>
      <c r="J495" s="27"/>
      <c r="K495" s="27"/>
      <c r="L495" s="27"/>
      <c r="M495" s="27"/>
      <c r="N495" s="27"/>
      <c r="O495" s="27"/>
      <c r="P495" s="27"/>
      <c r="Q495" s="1"/>
      <c r="R495" s="1"/>
      <c r="S495" s="1"/>
      <c r="T495" s="1"/>
      <c r="U495" s="1"/>
      <c r="W495" s="1"/>
      <c r="X495" s="1"/>
      <c r="Y495" s="7" t="s">
        <v>706</v>
      </c>
      <c r="Z495" s="2" t="str">
        <f t="shared" si="38"/>
        <v/>
      </c>
      <c r="AA495" s="2" t="str">
        <f t="shared" si="39"/>
        <v>//492 Special Background</v>
      </c>
    </row>
    <row r="496" spans="1:27" x14ac:dyDescent="0.2">
      <c r="A496" s="8">
        <f t="shared" si="40"/>
        <v>493</v>
      </c>
      <c r="B496" s="26" t="s">
        <v>707</v>
      </c>
      <c r="C496" s="25"/>
      <c r="D496" s="27"/>
      <c r="E496" s="1"/>
      <c r="F496" s="25"/>
      <c r="G496" s="27" t="s">
        <v>52</v>
      </c>
      <c r="H496" s="2" t="s">
        <v>44</v>
      </c>
      <c r="I496" s="27" t="s">
        <v>72</v>
      </c>
      <c r="J496" s="27"/>
      <c r="K496" s="27"/>
      <c r="L496" s="27"/>
      <c r="M496" s="27"/>
      <c r="N496" s="27"/>
      <c r="O496" s="27"/>
      <c r="P496" s="27"/>
      <c r="Q496" s="1"/>
      <c r="R496" s="1"/>
      <c r="S496" s="1"/>
      <c r="T496" s="1"/>
      <c r="U496" s="1"/>
      <c r="W496" s="1"/>
      <c r="X496" s="1"/>
      <c r="Z496" s="2" t="str">
        <f t="shared" si="38"/>
        <v/>
      </c>
      <c r="AA496" s="2" t="str">
        <f t="shared" si="39"/>
        <v/>
      </c>
    </row>
    <row r="497" spans="1:27" x14ac:dyDescent="0.2">
      <c r="A497" s="8">
        <f t="shared" si="40"/>
        <v>494</v>
      </c>
      <c r="B497" s="26" t="s">
        <v>195</v>
      </c>
      <c r="C497" s="25"/>
      <c r="D497" s="27"/>
      <c r="E497" s="1"/>
      <c r="F497" s="25" t="s">
        <v>708</v>
      </c>
      <c r="G497" s="27" t="s">
        <v>52</v>
      </c>
      <c r="H497" s="2" t="s">
        <v>44</v>
      </c>
      <c r="I497" s="27" t="s">
        <v>72</v>
      </c>
      <c r="J497" s="27"/>
      <c r="K497" s="27"/>
      <c r="L497" s="27"/>
      <c r="M497" s="27"/>
      <c r="N497" s="27"/>
      <c r="O497" s="27"/>
      <c r="P497" s="27"/>
      <c r="Q497" s="1"/>
      <c r="R497" s="1"/>
      <c r="S497" s="1"/>
      <c r="T497" s="1"/>
      <c r="U497" s="1"/>
      <c r="W497" s="1"/>
      <c r="X497" s="1"/>
      <c r="Z497" s="2" t="str">
        <f t="shared" si="38"/>
        <v/>
      </c>
      <c r="AA497" s="2" t="str">
        <f t="shared" si="39"/>
        <v/>
      </c>
    </row>
    <row r="498" spans="1:27" x14ac:dyDescent="0.2">
      <c r="A498" s="8">
        <f t="shared" si="40"/>
        <v>495</v>
      </c>
      <c r="B498" s="26" t="s">
        <v>195</v>
      </c>
      <c r="C498" s="25" t="s">
        <v>709</v>
      </c>
      <c r="D498" s="27" t="s">
        <v>51</v>
      </c>
      <c r="E498" s="1" t="s">
        <v>45</v>
      </c>
      <c r="F498" s="25"/>
      <c r="I498" s="27" t="s">
        <v>72</v>
      </c>
      <c r="J498" s="27"/>
      <c r="K498" s="27"/>
      <c r="L498" s="27"/>
      <c r="M498" s="27"/>
      <c r="N498" s="27"/>
      <c r="O498" s="27"/>
      <c r="P498" s="27"/>
      <c r="Q498" s="1"/>
      <c r="R498" s="1"/>
      <c r="S498" s="1"/>
      <c r="T498" s="1"/>
      <c r="U498" s="1"/>
      <c r="W498" s="1"/>
      <c r="X498" s="1"/>
      <c r="Z498" s="2" t="str">
        <f t="shared" si="38"/>
        <v>//495</v>
      </c>
      <c r="AA498" s="2" t="str">
        <f t="shared" si="39"/>
        <v xml:space="preserve">//495 </v>
      </c>
    </row>
    <row r="499" spans="1:27" x14ac:dyDescent="0.2">
      <c r="A499" s="8">
        <f t="shared" si="40"/>
        <v>496</v>
      </c>
      <c r="B499" s="26" t="s">
        <v>195</v>
      </c>
      <c r="C499" s="25"/>
      <c r="D499" s="27"/>
      <c r="E499" s="1"/>
      <c r="F499" s="25" t="s">
        <v>710</v>
      </c>
      <c r="G499" s="27" t="s">
        <v>52</v>
      </c>
      <c r="H499" s="2" t="s">
        <v>44</v>
      </c>
      <c r="I499" s="27" t="s">
        <v>72</v>
      </c>
      <c r="J499" s="27"/>
      <c r="K499" s="27"/>
      <c r="L499" s="27"/>
      <c r="M499" s="27"/>
      <c r="N499" s="27"/>
      <c r="O499" s="27"/>
      <c r="P499" s="27"/>
      <c r="Q499" s="1"/>
      <c r="R499" s="1"/>
      <c r="S499" s="1"/>
      <c r="T499" s="1"/>
      <c r="U499" s="1"/>
      <c r="W499" s="1"/>
      <c r="X499" s="1"/>
      <c r="Z499" s="2" t="str">
        <f t="shared" si="38"/>
        <v/>
      </c>
      <c r="AA499" s="2" t="str">
        <f t="shared" si="39"/>
        <v/>
      </c>
    </row>
    <row r="500" spans="1:27" x14ac:dyDescent="0.2">
      <c r="A500" s="8">
        <f t="shared" si="40"/>
        <v>497</v>
      </c>
      <c r="B500" s="26" t="s">
        <v>195</v>
      </c>
      <c r="C500" s="25"/>
      <c r="D500" s="27"/>
      <c r="E500" s="1"/>
      <c r="F500" s="25" t="s">
        <v>711</v>
      </c>
      <c r="G500" s="27" t="s">
        <v>52</v>
      </c>
      <c r="H500" s="2" t="s">
        <v>44</v>
      </c>
      <c r="I500" s="27" t="s">
        <v>72</v>
      </c>
      <c r="J500" s="27"/>
      <c r="K500" s="27"/>
      <c r="L500" s="27"/>
      <c r="M500" s="27"/>
      <c r="N500" s="27"/>
      <c r="O500" s="27"/>
      <c r="P500" s="27"/>
      <c r="Q500" s="1"/>
      <c r="R500" s="1"/>
      <c r="S500" s="1"/>
      <c r="T500" s="1"/>
      <c r="U500" s="1"/>
      <c r="W500" s="1"/>
      <c r="X500" s="1"/>
      <c r="Z500" s="2" t="str">
        <f t="shared" si="38"/>
        <v/>
      </c>
      <c r="AA500" s="2" t="str">
        <f t="shared" si="39"/>
        <v/>
      </c>
    </row>
    <row r="501" spans="1:27" x14ac:dyDescent="0.2">
      <c r="A501" s="8">
        <f t="shared" si="40"/>
        <v>498</v>
      </c>
      <c r="B501" s="26" t="s">
        <v>195</v>
      </c>
      <c r="C501" s="25"/>
      <c r="D501" s="27"/>
      <c r="E501" s="1"/>
      <c r="F501" s="25" t="s">
        <v>712</v>
      </c>
      <c r="G501" s="27" t="s">
        <v>52</v>
      </c>
      <c r="H501" s="2" t="s">
        <v>44</v>
      </c>
      <c r="I501" s="27" t="s">
        <v>72</v>
      </c>
      <c r="J501" s="27"/>
      <c r="K501" s="27"/>
      <c r="L501" s="27"/>
      <c r="M501" s="27"/>
      <c r="N501" s="27"/>
      <c r="O501" s="27"/>
      <c r="P501" s="27"/>
      <c r="Q501" s="1"/>
      <c r="R501" s="1"/>
      <c r="S501" s="1"/>
      <c r="T501" s="1"/>
      <c r="U501" s="1"/>
      <c r="W501" s="1"/>
      <c r="X501" s="1"/>
      <c r="Z501" s="2" t="str">
        <f t="shared" si="38"/>
        <v/>
      </c>
      <c r="AA501" s="2" t="str">
        <f t="shared" si="39"/>
        <v/>
      </c>
    </row>
    <row r="502" spans="1:27" x14ac:dyDescent="0.2">
      <c r="A502" s="8">
        <f t="shared" si="40"/>
        <v>499</v>
      </c>
      <c r="B502" s="26" t="s">
        <v>195</v>
      </c>
      <c r="C502" s="25"/>
      <c r="D502" s="27"/>
      <c r="E502" s="1"/>
      <c r="F502" s="25" t="s">
        <v>713</v>
      </c>
      <c r="G502" s="27" t="s">
        <v>52</v>
      </c>
      <c r="H502" s="2" t="s">
        <v>45</v>
      </c>
      <c r="I502" s="27" t="s">
        <v>72</v>
      </c>
      <c r="J502" s="27"/>
      <c r="K502" s="27"/>
      <c r="L502" s="27"/>
      <c r="M502" s="27"/>
      <c r="N502" s="27"/>
      <c r="O502" s="27"/>
      <c r="P502" s="27"/>
      <c r="Q502" s="1"/>
      <c r="R502" s="1"/>
      <c r="S502" s="1"/>
      <c r="T502" s="1"/>
      <c r="U502" s="1"/>
      <c r="W502" s="1"/>
      <c r="X502" s="1"/>
      <c r="Z502" s="2" t="str">
        <f t="shared" si="38"/>
        <v/>
      </c>
      <c r="AA502" s="2" t="str">
        <f t="shared" si="39"/>
        <v/>
      </c>
    </row>
    <row r="503" spans="1:27" x14ac:dyDescent="0.2">
      <c r="A503" s="8">
        <f t="shared" si="40"/>
        <v>500</v>
      </c>
      <c r="B503" s="26" t="s">
        <v>195</v>
      </c>
      <c r="C503" s="25" t="s">
        <v>714</v>
      </c>
      <c r="D503" s="27" t="s">
        <v>51</v>
      </c>
      <c r="E503" s="1" t="s">
        <v>41</v>
      </c>
      <c r="F503" s="25"/>
      <c r="I503" s="27" t="s">
        <v>72</v>
      </c>
      <c r="J503" s="27"/>
      <c r="K503" s="27"/>
      <c r="L503" s="27"/>
      <c r="M503" s="27"/>
      <c r="N503" s="27"/>
      <c r="O503" s="27"/>
      <c r="P503" s="27"/>
      <c r="Q503" s="1"/>
      <c r="R503" s="1"/>
      <c r="S503" s="1"/>
      <c r="T503" s="1"/>
      <c r="U503" s="1"/>
      <c r="W503" s="1"/>
      <c r="X503" s="1"/>
      <c r="Z503" s="2" t="str">
        <f t="shared" si="38"/>
        <v>//500</v>
      </c>
      <c r="AA503" s="2" t="str">
        <f t="shared" si="39"/>
        <v xml:space="preserve">//500 </v>
      </c>
    </row>
    <row r="504" spans="1:27" x14ac:dyDescent="0.2">
      <c r="A504" s="8">
        <f t="shared" si="40"/>
        <v>501</v>
      </c>
      <c r="B504" s="26" t="s">
        <v>195</v>
      </c>
      <c r="C504" s="25" t="s">
        <v>715</v>
      </c>
      <c r="D504" s="27" t="s">
        <v>51</v>
      </c>
      <c r="E504" s="1" t="s">
        <v>44</v>
      </c>
      <c r="F504" s="25"/>
      <c r="I504" s="27" t="s">
        <v>72</v>
      </c>
      <c r="J504" s="27"/>
      <c r="K504" s="27"/>
      <c r="L504" s="27"/>
      <c r="M504" s="27"/>
      <c r="N504" s="27"/>
      <c r="O504" s="27"/>
      <c r="P504" s="27"/>
      <c r="Q504" s="1"/>
      <c r="R504" s="1"/>
      <c r="S504" s="1"/>
      <c r="T504" s="1"/>
      <c r="U504" s="1"/>
      <c r="W504" s="1"/>
      <c r="X504" s="1"/>
      <c r="Z504" s="2" t="str">
        <f t="shared" si="38"/>
        <v/>
      </c>
      <c r="AA504" s="2" t="str">
        <f t="shared" si="39"/>
        <v/>
      </c>
    </row>
    <row r="505" spans="1:27" x14ac:dyDescent="0.2">
      <c r="A505" s="8">
        <f t="shared" si="40"/>
        <v>502</v>
      </c>
      <c r="B505" s="26" t="s">
        <v>195</v>
      </c>
      <c r="C505" s="25" t="s">
        <v>716</v>
      </c>
      <c r="D505" s="27" t="s">
        <v>51</v>
      </c>
      <c r="E505" s="1" t="s">
        <v>45</v>
      </c>
      <c r="F505" s="25"/>
      <c r="I505" s="27" t="s">
        <v>72</v>
      </c>
      <c r="J505" s="27"/>
      <c r="K505" s="27"/>
      <c r="L505" s="27"/>
      <c r="M505" s="27"/>
      <c r="N505" s="27"/>
      <c r="O505" s="27"/>
      <c r="P505" s="27"/>
      <c r="Q505" s="1"/>
      <c r="R505" s="1"/>
      <c r="S505" s="1"/>
      <c r="T505" s="1"/>
      <c r="U505" s="1"/>
      <c r="W505" s="1"/>
      <c r="X505" s="1"/>
      <c r="Z505" s="2" t="str">
        <f t="shared" si="38"/>
        <v/>
      </c>
      <c r="AA505" s="2" t="str">
        <f t="shared" si="39"/>
        <v/>
      </c>
    </row>
    <row r="506" spans="1:27" x14ac:dyDescent="0.2">
      <c r="A506" s="8">
        <f t="shared" si="40"/>
        <v>503</v>
      </c>
      <c r="B506" s="26" t="s">
        <v>717</v>
      </c>
      <c r="C506" s="25"/>
      <c r="D506" s="27"/>
      <c r="E506" s="1"/>
      <c r="F506" s="25"/>
      <c r="I506" s="27" t="s">
        <v>72</v>
      </c>
      <c r="J506" s="27"/>
      <c r="K506" s="27"/>
      <c r="L506" s="27"/>
      <c r="M506" s="27"/>
      <c r="N506" s="27"/>
      <c r="O506" s="27"/>
      <c r="P506" s="27"/>
      <c r="Q506" s="1"/>
      <c r="R506" s="1"/>
      <c r="S506" s="1"/>
      <c r="T506" s="1"/>
      <c r="U506" s="1"/>
      <c r="W506" s="1"/>
      <c r="X506" s="1"/>
      <c r="Z506" s="2" t="str">
        <f t="shared" si="38"/>
        <v/>
      </c>
      <c r="AA506" s="2" t="str">
        <f t="shared" si="39"/>
        <v/>
      </c>
    </row>
    <row r="507" spans="1:27" x14ac:dyDescent="0.2">
      <c r="A507" s="8">
        <f t="shared" si="40"/>
        <v>504</v>
      </c>
      <c r="B507" s="26" t="s">
        <v>718</v>
      </c>
      <c r="C507" s="25"/>
      <c r="D507" s="27"/>
      <c r="E507" s="1"/>
      <c r="F507" s="25"/>
      <c r="I507" s="27" t="s">
        <v>72</v>
      </c>
      <c r="J507" s="27"/>
      <c r="K507" s="27"/>
      <c r="L507" s="27"/>
      <c r="M507" s="27"/>
      <c r="N507" s="27"/>
      <c r="O507" s="27"/>
      <c r="P507" s="27"/>
      <c r="Q507" s="1"/>
      <c r="R507" s="1"/>
      <c r="S507" s="1"/>
      <c r="T507" s="1"/>
      <c r="U507" s="1"/>
      <c r="W507" s="1"/>
      <c r="X507" s="1"/>
      <c r="Z507" s="2" t="str">
        <f t="shared" si="38"/>
        <v/>
      </c>
      <c r="AA507" s="2" t="str">
        <f t="shared" si="39"/>
        <v/>
      </c>
    </row>
    <row r="508" spans="1:27" x14ac:dyDescent="0.2">
      <c r="A508" s="8">
        <f t="shared" si="40"/>
        <v>505</v>
      </c>
      <c r="B508" s="26" t="s">
        <v>719</v>
      </c>
      <c r="C508" s="25"/>
      <c r="D508" s="27"/>
      <c r="E508" s="1"/>
      <c r="F508" s="25"/>
      <c r="G508" s="27" t="s">
        <v>48</v>
      </c>
      <c r="H508" s="2" t="s">
        <v>44</v>
      </c>
      <c r="I508" s="27" t="s">
        <v>72</v>
      </c>
      <c r="J508" s="27"/>
      <c r="K508" s="27"/>
      <c r="L508" s="27"/>
      <c r="M508" s="27"/>
      <c r="N508" s="27"/>
      <c r="O508" s="27"/>
      <c r="P508" s="27"/>
      <c r="Q508" s="1"/>
      <c r="R508" s="1"/>
      <c r="S508" s="1"/>
      <c r="T508" s="1"/>
      <c r="U508" s="1"/>
      <c r="W508" s="1"/>
      <c r="X508" s="1"/>
      <c r="Z508" s="2" t="str">
        <f t="shared" si="38"/>
        <v>//505</v>
      </c>
      <c r="AA508" s="2" t="str">
        <f t="shared" si="39"/>
        <v xml:space="preserve">//505 </v>
      </c>
    </row>
    <row r="509" spans="1:27" x14ac:dyDescent="0.2">
      <c r="A509" s="8">
        <f t="shared" si="40"/>
        <v>506</v>
      </c>
      <c r="B509" s="26" t="s">
        <v>720</v>
      </c>
      <c r="C509" s="25"/>
      <c r="D509" s="27"/>
      <c r="E509" s="1"/>
      <c r="F509" s="25"/>
      <c r="I509" s="27" t="s">
        <v>72</v>
      </c>
      <c r="J509" s="27"/>
      <c r="K509" s="27"/>
      <c r="L509" s="27"/>
      <c r="M509" s="27"/>
      <c r="N509" s="27"/>
      <c r="O509" s="27"/>
      <c r="P509" s="27"/>
      <c r="Q509" s="1"/>
      <c r="R509" s="1"/>
      <c r="S509" s="1"/>
      <c r="T509" s="1"/>
      <c r="U509" s="1"/>
      <c r="W509" s="1"/>
      <c r="X509" s="1"/>
      <c r="Z509" s="2" t="str">
        <f t="shared" si="38"/>
        <v/>
      </c>
      <c r="AA509" s="2" t="str">
        <f t="shared" si="39"/>
        <v/>
      </c>
    </row>
    <row r="510" spans="1:27" x14ac:dyDescent="0.2">
      <c r="A510" s="8">
        <f t="shared" si="40"/>
        <v>507</v>
      </c>
      <c r="B510" s="26"/>
      <c r="C510" s="25"/>
      <c r="D510" s="27"/>
      <c r="E510" s="1"/>
      <c r="F510" s="25"/>
      <c r="I510" s="27" t="s">
        <v>72</v>
      </c>
      <c r="J510" s="27">
        <v>-5</v>
      </c>
      <c r="K510" s="27"/>
      <c r="L510" s="27"/>
      <c r="M510" s="27"/>
      <c r="N510" s="27">
        <f>$A$511</f>
        <v>508</v>
      </c>
      <c r="O510" s="27">
        <f>$A$538</f>
        <v>535</v>
      </c>
      <c r="P510" s="27">
        <f>$A$567</f>
        <v>564</v>
      </c>
      <c r="Q510" s="1" t="s">
        <v>721</v>
      </c>
      <c r="R510" s="1" t="s">
        <v>722</v>
      </c>
      <c r="S510" s="1" t="s">
        <v>723</v>
      </c>
      <c r="T510" s="1"/>
      <c r="U510" s="1"/>
      <c r="W510" s="1"/>
      <c r="X510" s="1"/>
      <c r="Z510" s="2" t="str">
        <f t="shared" si="38"/>
        <v/>
      </c>
      <c r="AA510" s="2" t="str">
        <f t="shared" si="39"/>
        <v/>
      </c>
    </row>
    <row r="511" spans="1:27" x14ac:dyDescent="0.2">
      <c r="A511" s="8">
        <f t="shared" si="40"/>
        <v>508</v>
      </c>
      <c r="B511" s="26" t="s">
        <v>724</v>
      </c>
      <c r="C511" s="25"/>
      <c r="D511" s="27"/>
      <c r="E511" s="1"/>
      <c r="F511" s="25"/>
      <c r="I511" s="27" t="s">
        <v>72</v>
      </c>
      <c r="J511" s="27"/>
      <c r="K511" s="27"/>
      <c r="L511" s="27"/>
      <c r="M511" s="27"/>
      <c r="N511" s="27"/>
      <c r="O511" s="27"/>
      <c r="P511" s="27"/>
      <c r="Q511" s="1"/>
      <c r="R511" s="1"/>
      <c r="S511" s="1"/>
      <c r="T511" s="1"/>
      <c r="U511" s="1"/>
      <c r="W511" s="1"/>
      <c r="X511" s="1"/>
      <c r="Z511" s="2" t="str">
        <f t="shared" si="38"/>
        <v/>
      </c>
      <c r="AA511" s="2" t="str">
        <f t="shared" si="39"/>
        <v/>
      </c>
    </row>
    <row r="512" spans="1:27" x14ac:dyDescent="0.2">
      <c r="A512" s="8">
        <f t="shared" si="40"/>
        <v>509</v>
      </c>
      <c r="B512" s="26" t="s">
        <v>725</v>
      </c>
      <c r="C512" s="25"/>
      <c r="D512" s="27"/>
      <c r="E512" s="1"/>
      <c r="F512" s="25"/>
      <c r="G512" s="27" t="s">
        <v>52</v>
      </c>
      <c r="H512" s="2" t="s">
        <v>44</v>
      </c>
      <c r="I512" s="27" t="s">
        <v>72</v>
      </c>
      <c r="J512" s="27"/>
      <c r="K512" s="27"/>
      <c r="L512" s="27"/>
      <c r="M512" s="27"/>
      <c r="N512" s="27"/>
      <c r="O512" s="27"/>
      <c r="P512" s="27"/>
      <c r="Q512" s="1"/>
      <c r="R512" s="1"/>
      <c r="S512" s="1"/>
      <c r="T512" s="1"/>
      <c r="U512" s="1"/>
      <c r="W512" s="1"/>
      <c r="X512" s="1"/>
      <c r="Z512" s="2" t="str">
        <f t="shared" ref="Z512:Z575" si="41">IF(MOD(A512,5)=0, "//"&amp;A512, "")</f>
        <v/>
      </c>
      <c r="AA512" s="2" t="str">
        <f t="shared" ref="AA512:AA575" si="42">IF(Z512&lt;&gt;"",
Z512&amp;" "&amp;Y512,
IF(Y512&lt;&gt;"", "//"&amp;A512&amp; " " &amp;Y512, ""))</f>
        <v/>
      </c>
    </row>
    <row r="513" spans="1:27" x14ac:dyDescent="0.2">
      <c r="A513" s="8">
        <f t="shared" si="40"/>
        <v>510</v>
      </c>
      <c r="B513" s="26" t="s">
        <v>726</v>
      </c>
      <c r="C513" s="25"/>
      <c r="D513" s="27"/>
      <c r="E513" s="1"/>
      <c r="F513" s="25"/>
      <c r="G513" s="27" t="s">
        <v>52</v>
      </c>
      <c r="H513" s="2" t="s">
        <v>44</v>
      </c>
      <c r="I513" s="27" t="s">
        <v>72</v>
      </c>
      <c r="J513" s="27"/>
      <c r="K513" s="27"/>
      <c r="L513" s="27"/>
      <c r="M513" s="27"/>
      <c r="N513" s="27"/>
      <c r="O513" s="27"/>
      <c r="P513" s="27"/>
      <c r="Q513" s="1"/>
      <c r="R513" s="1"/>
      <c r="S513" s="1"/>
      <c r="T513" s="1"/>
      <c r="U513" s="1"/>
      <c r="W513" s="1"/>
      <c r="X513" s="1"/>
      <c r="Z513" s="2" t="str">
        <f t="shared" si="41"/>
        <v>//510</v>
      </c>
      <c r="AA513" s="2" t="str">
        <f t="shared" si="42"/>
        <v xml:space="preserve">//510 </v>
      </c>
    </row>
    <row r="514" spans="1:27" x14ac:dyDescent="0.2">
      <c r="A514" s="8">
        <f t="shared" si="40"/>
        <v>511</v>
      </c>
      <c r="B514" s="26" t="s">
        <v>727</v>
      </c>
      <c r="C514" s="25"/>
      <c r="D514" s="27"/>
      <c r="E514" s="1"/>
      <c r="F514" s="25"/>
      <c r="G514" s="27" t="s">
        <v>52</v>
      </c>
      <c r="H514" s="2" t="s">
        <v>44</v>
      </c>
      <c r="I514" s="27" t="s">
        <v>72</v>
      </c>
      <c r="J514" s="27"/>
      <c r="K514" s="27"/>
      <c r="L514" s="27"/>
      <c r="M514" s="27"/>
      <c r="N514" s="27"/>
      <c r="O514" s="27"/>
      <c r="P514" s="27"/>
      <c r="Q514" s="1"/>
      <c r="R514" s="1"/>
      <c r="S514" s="1"/>
      <c r="T514" s="1"/>
      <c r="U514" s="1"/>
      <c r="W514" s="1"/>
      <c r="X514" s="1"/>
      <c r="Z514" s="2" t="str">
        <f t="shared" si="41"/>
        <v/>
      </c>
      <c r="AA514" s="2" t="str">
        <f t="shared" si="42"/>
        <v/>
      </c>
    </row>
    <row r="515" spans="1:27" x14ac:dyDescent="0.2">
      <c r="A515" s="8">
        <f t="shared" si="40"/>
        <v>512</v>
      </c>
      <c r="B515" s="26" t="s">
        <v>728</v>
      </c>
      <c r="C515" s="25"/>
      <c r="D515" s="27"/>
      <c r="E515" s="1"/>
      <c r="F515" s="25"/>
      <c r="G515" s="27" t="s">
        <v>52</v>
      </c>
      <c r="H515" s="2" t="s">
        <v>45</v>
      </c>
      <c r="I515" s="27" t="s">
        <v>72</v>
      </c>
      <c r="J515" s="27"/>
      <c r="K515" s="27"/>
      <c r="L515" s="27"/>
      <c r="M515" s="27"/>
      <c r="N515" s="27"/>
      <c r="O515" s="27"/>
      <c r="P515" s="27"/>
      <c r="Q515" s="1"/>
      <c r="R515" s="1"/>
      <c r="S515" s="1"/>
      <c r="T515" s="1"/>
      <c r="U515" s="1">
        <v>-5</v>
      </c>
      <c r="W515" s="1"/>
      <c r="X515" s="1"/>
      <c r="Z515" s="2" t="str">
        <f t="shared" si="41"/>
        <v/>
      </c>
      <c r="AA515" s="2" t="str">
        <f t="shared" si="42"/>
        <v/>
      </c>
    </row>
    <row r="516" spans="1:27" x14ac:dyDescent="0.2">
      <c r="A516" s="8">
        <f t="shared" si="40"/>
        <v>513</v>
      </c>
      <c r="B516" s="26" t="s">
        <v>729</v>
      </c>
      <c r="C516" s="25"/>
      <c r="D516" s="27"/>
      <c r="E516" s="1"/>
      <c r="F516" s="25"/>
      <c r="G516" s="27" t="s">
        <v>52</v>
      </c>
      <c r="H516" s="2" t="s">
        <v>44</v>
      </c>
      <c r="I516" s="27" t="s">
        <v>72</v>
      </c>
      <c r="J516" s="27"/>
      <c r="K516" s="27"/>
      <c r="L516" s="27"/>
      <c r="M516" s="27"/>
      <c r="N516" s="27"/>
      <c r="O516" s="27"/>
      <c r="P516" s="27"/>
      <c r="Q516" s="1"/>
      <c r="R516" s="1"/>
      <c r="S516" s="1"/>
      <c r="T516" s="1"/>
      <c r="U516" s="1"/>
      <c r="W516" s="1"/>
      <c r="X516" s="1"/>
      <c r="Z516" s="2" t="str">
        <f t="shared" si="41"/>
        <v/>
      </c>
      <c r="AA516" s="2" t="str">
        <f t="shared" si="42"/>
        <v/>
      </c>
    </row>
    <row r="517" spans="1:27" x14ac:dyDescent="0.2">
      <c r="A517" s="8">
        <f t="shared" si="40"/>
        <v>514</v>
      </c>
      <c r="B517" s="26" t="s">
        <v>195</v>
      </c>
      <c r="C517" s="25"/>
      <c r="D517" s="27"/>
      <c r="E517" s="1"/>
      <c r="F517" s="25" t="s">
        <v>730</v>
      </c>
      <c r="G517" s="27" t="s">
        <v>52</v>
      </c>
      <c r="H517" s="2" t="s">
        <v>44</v>
      </c>
      <c r="I517" s="27" t="s">
        <v>72</v>
      </c>
      <c r="J517" s="27"/>
      <c r="K517" s="27"/>
      <c r="L517" s="27"/>
      <c r="M517" s="27"/>
      <c r="N517" s="27"/>
      <c r="O517" s="27"/>
      <c r="P517" s="27"/>
      <c r="Q517" s="1"/>
      <c r="R517" s="1"/>
      <c r="S517" s="1"/>
      <c r="T517" s="1"/>
      <c r="U517" s="1"/>
      <c r="W517" s="1"/>
      <c r="X517" s="1"/>
      <c r="Z517" s="2" t="str">
        <f t="shared" si="41"/>
        <v/>
      </c>
      <c r="AA517" s="2" t="str">
        <f t="shared" si="42"/>
        <v/>
      </c>
    </row>
    <row r="518" spans="1:27" x14ac:dyDescent="0.2">
      <c r="A518" s="8">
        <f t="shared" si="40"/>
        <v>515</v>
      </c>
      <c r="B518" s="26" t="s">
        <v>195</v>
      </c>
      <c r="C518" s="25" t="s">
        <v>1067</v>
      </c>
      <c r="D518" s="27" t="s">
        <v>51</v>
      </c>
      <c r="E518" s="1" t="s">
        <v>44</v>
      </c>
      <c r="F518" s="25"/>
      <c r="I518" s="27" t="s">
        <v>72</v>
      </c>
      <c r="J518" s="27"/>
      <c r="K518" s="27"/>
      <c r="L518" s="27"/>
      <c r="M518" s="27"/>
      <c r="N518" s="27"/>
      <c r="O518" s="27"/>
      <c r="P518" s="27"/>
      <c r="Q518" s="1"/>
      <c r="R518" s="1"/>
      <c r="S518" s="1"/>
      <c r="T518" s="1">
        <v>5</v>
      </c>
      <c r="U518" s="1"/>
      <c r="W518" s="1"/>
      <c r="X518" s="1"/>
      <c r="Z518" s="2" t="str">
        <f t="shared" si="41"/>
        <v>//515</v>
      </c>
      <c r="AA518" s="2" t="str">
        <f t="shared" si="42"/>
        <v xml:space="preserve">//515 </v>
      </c>
    </row>
    <row r="519" spans="1:27" x14ac:dyDescent="0.2">
      <c r="A519" s="8">
        <f t="shared" si="40"/>
        <v>516</v>
      </c>
      <c r="B519" s="26" t="s">
        <v>195</v>
      </c>
      <c r="C519" s="25" t="s">
        <v>1085</v>
      </c>
      <c r="D519" s="27" t="s">
        <v>51</v>
      </c>
      <c r="E519" s="1" t="s">
        <v>41</v>
      </c>
      <c r="F519" s="25"/>
      <c r="I519" s="27" t="s">
        <v>72</v>
      </c>
      <c r="J519" s="27"/>
      <c r="K519" s="27"/>
      <c r="L519" s="27"/>
      <c r="M519" s="27"/>
      <c r="N519" s="27"/>
      <c r="O519" s="27"/>
      <c r="P519" s="27"/>
      <c r="Q519" s="1"/>
      <c r="R519" s="1"/>
      <c r="S519" s="1"/>
      <c r="T519" s="1"/>
      <c r="U519" s="1"/>
      <c r="W519" s="1"/>
      <c r="X519" s="1"/>
      <c r="Z519" s="2" t="str">
        <f t="shared" si="41"/>
        <v/>
      </c>
      <c r="AA519" s="2" t="str">
        <f t="shared" si="42"/>
        <v/>
      </c>
    </row>
    <row r="520" spans="1:27" x14ac:dyDescent="0.2">
      <c r="A520" s="8">
        <f t="shared" si="40"/>
        <v>517</v>
      </c>
      <c r="B520" s="26" t="s">
        <v>731</v>
      </c>
      <c r="C520" s="25"/>
      <c r="D520" s="27"/>
      <c r="E520" s="1"/>
      <c r="F520" s="25"/>
      <c r="G520" s="27" t="s">
        <v>52</v>
      </c>
      <c r="H520" s="2" t="s">
        <v>44</v>
      </c>
      <c r="I520" s="27" t="s">
        <v>72</v>
      </c>
      <c r="J520" s="27"/>
      <c r="K520" s="27"/>
      <c r="L520" s="27"/>
      <c r="M520" s="27"/>
      <c r="N520" s="27"/>
      <c r="O520" s="27"/>
      <c r="P520" s="27"/>
      <c r="Q520" s="1"/>
      <c r="R520" s="1"/>
      <c r="S520" s="1"/>
      <c r="T520" s="1"/>
      <c r="U520" s="1"/>
      <c r="W520" s="1"/>
      <c r="X520" s="1"/>
      <c r="Z520" s="2" t="str">
        <f t="shared" si="41"/>
        <v/>
      </c>
      <c r="AA520" s="2" t="str">
        <f t="shared" si="42"/>
        <v/>
      </c>
    </row>
    <row r="521" spans="1:27" x14ac:dyDescent="0.2">
      <c r="A521" s="8">
        <f t="shared" si="40"/>
        <v>518</v>
      </c>
      <c r="B521" s="26" t="s">
        <v>195</v>
      </c>
      <c r="C521" s="25"/>
      <c r="D521" s="27"/>
      <c r="E521" s="1"/>
      <c r="F521" s="25" t="s">
        <v>732</v>
      </c>
      <c r="G521" s="27" t="s">
        <v>52</v>
      </c>
      <c r="H521" s="2" t="s">
        <v>44</v>
      </c>
      <c r="I521" s="27" t="s">
        <v>72</v>
      </c>
      <c r="J521" s="27"/>
      <c r="K521" s="27"/>
      <c r="L521" s="27"/>
      <c r="M521" s="27"/>
      <c r="N521" s="27"/>
      <c r="O521" s="27"/>
      <c r="P521" s="27"/>
      <c r="Q521" s="1"/>
      <c r="R521" s="1"/>
      <c r="S521" s="1"/>
      <c r="T521" s="1"/>
      <c r="U521" s="1"/>
      <c r="W521" s="1"/>
      <c r="X521" s="1"/>
      <c r="Z521" s="2" t="str">
        <f t="shared" si="41"/>
        <v/>
      </c>
      <c r="AA521" s="2" t="str">
        <f t="shared" si="42"/>
        <v/>
      </c>
    </row>
    <row r="522" spans="1:27" x14ac:dyDescent="0.2">
      <c r="A522" s="8">
        <f t="shared" si="40"/>
        <v>519</v>
      </c>
      <c r="B522" s="26" t="s">
        <v>195</v>
      </c>
      <c r="C522" s="25"/>
      <c r="D522" s="27"/>
      <c r="E522" s="1"/>
      <c r="F522" s="25" t="s">
        <v>733</v>
      </c>
      <c r="G522" s="27" t="s">
        <v>52</v>
      </c>
      <c r="H522" s="2" t="s">
        <v>41</v>
      </c>
      <c r="I522" s="27" t="s">
        <v>72</v>
      </c>
      <c r="J522" s="27"/>
      <c r="K522" s="27"/>
      <c r="L522" s="27"/>
      <c r="M522" s="27"/>
      <c r="N522" s="27"/>
      <c r="O522" s="27"/>
      <c r="P522" s="27"/>
      <c r="Q522" s="1"/>
      <c r="R522" s="1"/>
      <c r="S522" s="1"/>
      <c r="T522" s="1"/>
      <c r="U522" s="1"/>
      <c r="W522" s="1"/>
      <c r="X522" s="1"/>
      <c r="Z522" s="2" t="str">
        <f t="shared" si="41"/>
        <v/>
      </c>
      <c r="AA522" s="2" t="str">
        <f t="shared" si="42"/>
        <v/>
      </c>
    </row>
    <row r="523" spans="1:27" x14ac:dyDescent="0.2">
      <c r="A523" s="8">
        <f t="shared" si="40"/>
        <v>520</v>
      </c>
      <c r="B523" s="26" t="s">
        <v>195</v>
      </c>
      <c r="C523" s="25" t="s">
        <v>734</v>
      </c>
      <c r="D523" s="27" t="s">
        <v>51</v>
      </c>
      <c r="E523" s="1" t="s">
        <v>41</v>
      </c>
      <c r="F523" s="25"/>
      <c r="I523" s="27" t="s">
        <v>72</v>
      </c>
      <c r="J523" s="27"/>
      <c r="K523" s="27"/>
      <c r="L523" s="27"/>
      <c r="M523" s="27"/>
      <c r="N523" s="27"/>
      <c r="O523" s="27"/>
      <c r="P523" s="27"/>
      <c r="Q523" s="1"/>
      <c r="R523" s="1"/>
      <c r="S523" s="1"/>
      <c r="T523" s="1"/>
      <c r="U523" s="1"/>
      <c r="W523" s="1"/>
      <c r="X523" s="1"/>
      <c r="Z523" s="2" t="str">
        <f t="shared" si="41"/>
        <v>//520</v>
      </c>
      <c r="AA523" s="2" t="str">
        <f t="shared" si="42"/>
        <v xml:space="preserve">//520 </v>
      </c>
    </row>
    <row r="524" spans="1:27" x14ac:dyDescent="0.2">
      <c r="A524" s="8">
        <f t="shared" si="40"/>
        <v>521</v>
      </c>
      <c r="B524" s="26" t="s">
        <v>736</v>
      </c>
      <c r="C524" s="25"/>
      <c r="D524" s="27"/>
      <c r="E524" s="1"/>
      <c r="F524" s="25" t="s">
        <v>735</v>
      </c>
      <c r="G524" s="27" t="s">
        <v>52</v>
      </c>
      <c r="H524" s="2" t="s">
        <v>42</v>
      </c>
      <c r="I524" s="27" t="s">
        <v>72</v>
      </c>
      <c r="J524" s="27"/>
      <c r="K524" s="27"/>
      <c r="L524" s="27"/>
      <c r="M524" s="27"/>
      <c r="N524" s="27"/>
      <c r="O524" s="27"/>
      <c r="P524" s="27"/>
      <c r="Q524" s="1"/>
      <c r="R524" s="1"/>
      <c r="S524" s="1"/>
      <c r="T524" s="1"/>
      <c r="U524" s="1"/>
      <c r="W524" s="1"/>
      <c r="X524" s="1"/>
      <c r="Z524" s="2" t="str">
        <f t="shared" si="41"/>
        <v/>
      </c>
      <c r="AA524" s="2" t="str">
        <f t="shared" si="42"/>
        <v/>
      </c>
    </row>
    <row r="525" spans="1:27" x14ac:dyDescent="0.2">
      <c r="A525" s="8">
        <f t="shared" si="40"/>
        <v>522</v>
      </c>
      <c r="B525" s="26" t="s">
        <v>737</v>
      </c>
      <c r="C525" s="25"/>
      <c r="D525" s="27" t="s">
        <v>51</v>
      </c>
      <c r="E525" s="1" t="s">
        <v>44</v>
      </c>
      <c r="F525" s="25"/>
      <c r="I525" s="27" t="s">
        <v>72</v>
      </c>
      <c r="J525" s="27"/>
      <c r="K525" s="27"/>
      <c r="L525" s="27"/>
      <c r="M525" s="27"/>
      <c r="N525" s="27"/>
      <c r="O525" s="27"/>
      <c r="P525" s="27"/>
      <c r="Q525" s="1"/>
      <c r="R525" s="1"/>
      <c r="S525" s="1"/>
      <c r="T525" s="1"/>
      <c r="U525" s="1"/>
      <c r="W525" s="1"/>
      <c r="X525" s="1"/>
      <c r="Z525" s="2" t="str">
        <f t="shared" si="41"/>
        <v/>
      </c>
      <c r="AA525" s="2" t="str">
        <f t="shared" si="42"/>
        <v/>
      </c>
    </row>
    <row r="526" spans="1:27" x14ac:dyDescent="0.2">
      <c r="A526" s="8">
        <f t="shared" si="40"/>
        <v>523</v>
      </c>
      <c r="B526" s="26" t="s">
        <v>195</v>
      </c>
      <c r="C526" s="25"/>
      <c r="D526" s="27"/>
      <c r="E526" s="1"/>
      <c r="F526" s="25" t="s">
        <v>1068</v>
      </c>
      <c r="G526" s="27" t="s">
        <v>52</v>
      </c>
      <c r="H526" s="2" t="s">
        <v>46</v>
      </c>
      <c r="I526" s="27" t="s">
        <v>72</v>
      </c>
      <c r="J526" s="27"/>
      <c r="K526" s="27"/>
      <c r="L526" s="27"/>
      <c r="M526" s="27"/>
      <c r="N526" s="27"/>
      <c r="O526" s="27"/>
      <c r="P526" s="27"/>
      <c r="Q526" s="1"/>
      <c r="R526" s="1"/>
      <c r="S526" s="1"/>
      <c r="T526" s="1"/>
      <c r="U526" s="1"/>
      <c r="W526" s="1"/>
      <c r="X526" s="1"/>
      <c r="Z526" s="2" t="str">
        <f t="shared" si="41"/>
        <v/>
      </c>
      <c r="AA526" s="2" t="str">
        <f t="shared" si="42"/>
        <v/>
      </c>
    </row>
    <row r="527" spans="1:27" x14ac:dyDescent="0.2">
      <c r="A527" s="8">
        <f t="shared" si="40"/>
        <v>524</v>
      </c>
      <c r="B527" s="26" t="s">
        <v>195</v>
      </c>
      <c r="C527" s="25"/>
      <c r="D527" s="27"/>
      <c r="E527" s="1"/>
      <c r="F527" s="25" t="s">
        <v>1069</v>
      </c>
      <c r="G527" s="27" t="s">
        <v>52</v>
      </c>
      <c r="H527" s="2" t="s">
        <v>41</v>
      </c>
      <c r="I527" s="27" t="s">
        <v>72</v>
      </c>
      <c r="J527" s="27"/>
      <c r="K527" s="27"/>
      <c r="L527" s="27"/>
      <c r="M527" s="27"/>
      <c r="N527" s="27"/>
      <c r="O527" s="27"/>
      <c r="P527" s="27"/>
      <c r="Q527" s="1"/>
      <c r="R527" s="1"/>
      <c r="S527" s="1"/>
      <c r="T527" s="1"/>
      <c r="U527" s="1"/>
      <c r="W527" s="1"/>
      <c r="X527" s="1"/>
      <c r="Z527" s="2" t="str">
        <f t="shared" si="41"/>
        <v/>
      </c>
      <c r="AA527" s="2" t="str">
        <f t="shared" si="42"/>
        <v/>
      </c>
    </row>
    <row r="528" spans="1:27" x14ac:dyDescent="0.2">
      <c r="A528" s="8">
        <f t="shared" si="40"/>
        <v>525</v>
      </c>
      <c r="B528" s="26" t="s">
        <v>195</v>
      </c>
      <c r="C528" s="25" t="s">
        <v>1070</v>
      </c>
      <c r="D528" s="27" t="s">
        <v>51</v>
      </c>
      <c r="E528" s="1" t="s">
        <v>44</v>
      </c>
      <c r="F528" s="25"/>
      <c r="I528" s="27" t="s">
        <v>72</v>
      </c>
      <c r="J528" s="27"/>
      <c r="K528" s="27"/>
      <c r="L528" s="27"/>
      <c r="M528" s="27"/>
      <c r="N528" s="27"/>
      <c r="O528" s="27"/>
      <c r="P528" s="27"/>
      <c r="Q528" s="1"/>
      <c r="R528" s="1"/>
      <c r="S528" s="1"/>
      <c r="T528" s="1"/>
      <c r="U528" s="1"/>
      <c r="W528" s="1"/>
      <c r="X528" s="1"/>
      <c r="Z528" s="2" t="str">
        <f t="shared" si="41"/>
        <v>//525</v>
      </c>
      <c r="AA528" s="2" t="str">
        <f t="shared" si="42"/>
        <v xml:space="preserve">//525 </v>
      </c>
    </row>
    <row r="529" spans="1:27" x14ac:dyDescent="0.2">
      <c r="A529" s="8">
        <f t="shared" si="40"/>
        <v>526</v>
      </c>
      <c r="B529" s="26" t="s">
        <v>739</v>
      </c>
      <c r="C529" s="25"/>
      <c r="D529" s="27"/>
      <c r="E529" s="1"/>
      <c r="F529" s="25"/>
      <c r="I529" s="27" t="s">
        <v>72</v>
      </c>
      <c r="J529" s="27"/>
      <c r="K529" s="27"/>
      <c r="L529" s="27"/>
      <c r="M529" s="27"/>
      <c r="N529" s="27"/>
      <c r="O529" s="27"/>
      <c r="P529" s="27"/>
      <c r="Q529" s="1"/>
      <c r="R529" s="1"/>
      <c r="S529" s="1"/>
      <c r="T529" s="1"/>
      <c r="U529" s="1"/>
      <c r="W529" s="1"/>
      <c r="X529" s="1"/>
      <c r="Z529" s="2" t="str">
        <f t="shared" si="41"/>
        <v/>
      </c>
      <c r="AA529" s="2" t="str">
        <f t="shared" si="42"/>
        <v/>
      </c>
    </row>
    <row r="530" spans="1:27" x14ac:dyDescent="0.2">
      <c r="A530" s="8">
        <f t="shared" si="40"/>
        <v>527</v>
      </c>
      <c r="B530" s="26" t="s">
        <v>740</v>
      </c>
      <c r="C530" s="25"/>
      <c r="D530" s="27" t="s">
        <v>51</v>
      </c>
      <c r="E530" s="1" t="s">
        <v>44</v>
      </c>
      <c r="F530" s="25"/>
      <c r="I530" s="27" t="s">
        <v>72</v>
      </c>
      <c r="J530" s="27"/>
      <c r="K530" s="27"/>
      <c r="L530" s="27"/>
      <c r="M530" s="27"/>
      <c r="N530" s="27"/>
      <c r="O530" s="27"/>
      <c r="P530" s="27"/>
      <c r="Q530" s="1"/>
      <c r="R530" s="1"/>
      <c r="S530" s="1"/>
      <c r="T530" s="1"/>
      <c r="U530" s="1"/>
      <c r="W530" s="1"/>
      <c r="X530" s="1"/>
      <c r="Z530" s="2" t="str">
        <f t="shared" si="41"/>
        <v/>
      </c>
      <c r="AA530" s="2" t="str">
        <f t="shared" si="42"/>
        <v/>
      </c>
    </row>
    <row r="531" spans="1:27" x14ac:dyDescent="0.2">
      <c r="A531" s="8">
        <f t="shared" si="40"/>
        <v>528</v>
      </c>
      <c r="B531" s="26" t="s">
        <v>195</v>
      </c>
      <c r="C531" s="25" t="s">
        <v>481</v>
      </c>
      <c r="D531" s="27" t="s">
        <v>51</v>
      </c>
      <c r="E531" s="1" t="s">
        <v>41</v>
      </c>
      <c r="F531" s="25"/>
      <c r="I531" s="27" t="s">
        <v>72</v>
      </c>
      <c r="J531" s="27"/>
      <c r="K531" s="27"/>
      <c r="L531" s="27"/>
      <c r="M531" s="27"/>
      <c r="N531" s="27"/>
      <c r="O531" s="27"/>
      <c r="P531" s="27"/>
      <c r="Q531" s="1"/>
      <c r="R531" s="1"/>
      <c r="S531" s="1"/>
      <c r="T531" s="1"/>
      <c r="U531" s="1"/>
      <c r="W531" s="1"/>
      <c r="X531" s="1"/>
      <c r="Z531" s="2" t="str">
        <f t="shared" si="41"/>
        <v/>
      </c>
      <c r="AA531" s="2" t="str">
        <f t="shared" si="42"/>
        <v/>
      </c>
    </row>
    <row r="532" spans="1:27" x14ac:dyDescent="0.2">
      <c r="A532" s="8">
        <f t="shared" si="40"/>
        <v>529</v>
      </c>
      <c r="B532" s="26" t="s">
        <v>195</v>
      </c>
      <c r="C532" s="25" t="s">
        <v>741</v>
      </c>
      <c r="D532" s="27" t="s">
        <v>51</v>
      </c>
      <c r="E532" s="1" t="s">
        <v>41</v>
      </c>
      <c r="F532" s="25"/>
      <c r="I532" s="27" t="s">
        <v>72</v>
      </c>
      <c r="J532" s="27"/>
      <c r="K532" s="27"/>
      <c r="L532" s="27"/>
      <c r="M532" s="27"/>
      <c r="N532" s="27"/>
      <c r="O532" s="27"/>
      <c r="P532" s="27"/>
      <c r="Q532" s="1"/>
      <c r="R532" s="1"/>
      <c r="S532" s="1"/>
      <c r="T532" s="1"/>
      <c r="U532" s="1"/>
      <c r="W532" s="1"/>
      <c r="X532" s="1"/>
      <c r="Z532" s="2" t="str">
        <f t="shared" si="41"/>
        <v/>
      </c>
      <c r="AA532" s="2" t="str">
        <f t="shared" si="42"/>
        <v/>
      </c>
    </row>
    <row r="533" spans="1:27" x14ac:dyDescent="0.2">
      <c r="A533" s="8">
        <f t="shared" si="40"/>
        <v>530</v>
      </c>
      <c r="B533" s="26" t="s">
        <v>195</v>
      </c>
      <c r="C533" s="25" t="s">
        <v>742</v>
      </c>
      <c r="D533" s="27" t="s">
        <v>51</v>
      </c>
      <c r="E533" s="1" t="s">
        <v>42</v>
      </c>
      <c r="F533" s="25"/>
      <c r="I533" s="27" t="s">
        <v>72</v>
      </c>
      <c r="J533" s="27"/>
      <c r="K533" s="27"/>
      <c r="L533" s="27"/>
      <c r="M533" s="27"/>
      <c r="N533" s="27"/>
      <c r="O533" s="27"/>
      <c r="P533" s="27"/>
      <c r="Q533" s="1"/>
      <c r="R533" s="1"/>
      <c r="S533" s="1"/>
      <c r="T533" s="1"/>
      <c r="U533" s="1"/>
      <c r="W533" s="1"/>
      <c r="X533" s="1"/>
      <c r="Z533" s="2" t="str">
        <f t="shared" si="41"/>
        <v>//530</v>
      </c>
      <c r="AA533" s="2" t="str">
        <f t="shared" si="42"/>
        <v xml:space="preserve">//530 </v>
      </c>
    </row>
    <row r="534" spans="1:27" x14ac:dyDescent="0.2">
      <c r="A534" s="8">
        <f t="shared" si="40"/>
        <v>531</v>
      </c>
      <c r="B534" s="26" t="s">
        <v>744</v>
      </c>
      <c r="C534" s="25" t="s">
        <v>743</v>
      </c>
      <c r="D534" s="27" t="s">
        <v>51</v>
      </c>
      <c r="E534" s="1" t="s">
        <v>42</v>
      </c>
      <c r="F534" s="25"/>
      <c r="I534" s="27" t="s">
        <v>72</v>
      </c>
      <c r="J534" s="27"/>
      <c r="K534" s="27"/>
      <c r="L534" s="27"/>
      <c r="M534" s="27"/>
      <c r="N534" s="27"/>
      <c r="O534" s="27"/>
      <c r="P534" s="27"/>
      <c r="Q534" s="1"/>
      <c r="R534" s="1"/>
      <c r="S534" s="1"/>
      <c r="T534" s="1"/>
      <c r="U534" s="1"/>
      <c r="W534" s="1"/>
      <c r="X534" s="1"/>
      <c r="Z534" s="2" t="str">
        <f t="shared" si="41"/>
        <v/>
      </c>
      <c r="AA534" s="2" t="str">
        <f t="shared" si="42"/>
        <v/>
      </c>
    </row>
    <row r="535" spans="1:27" x14ac:dyDescent="0.2">
      <c r="A535" s="8">
        <f t="shared" si="40"/>
        <v>532</v>
      </c>
      <c r="B535" s="26" t="s">
        <v>745</v>
      </c>
      <c r="C535" s="25"/>
      <c r="D535" s="27"/>
      <c r="E535" s="1"/>
      <c r="F535" s="25"/>
      <c r="G535" s="27" t="s">
        <v>48</v>
      </c>
      <c r="H535" s="2" t="s">
        <v>44</v>
      </c>
      <c r="I535" s="27" t="s">
        <v>72</v>
      </c>
      <c r="J535" s="27"/>
      <c r="K535" s="27"/>
      <c r="L535" s="27"/>
      <c r="M535" s="27"/>
      <c r="N535" s="27"/>
      <c r="O535" s="27"/>
      <c r="P535" s="27"/>
      <c r="Q535" s="1"/>
      <c r="R535" s="1"/>
      <c r="S535" s="1"/>
      <c r="T535" s="1"/>
      <c r="U535" s="1"/>
      <c r="W535" s="1"/>
      <c r="X535" s="1"/>
      <c r="Z535" s="2" t="str">
        <f t="shared" si="41"/>
        <v/>
      </c>
      <c r="AA535" s="2" t="str">
        <f t="shared" si="42"/>
        <v/>
      </c>
    </row>
    <row r="536" spans="1:27" x14ac:dyDescent="0.2">
      <c r="A536" s="8">
        <f t="shared" si="40"/>
        <v>533</v>
      </c>
      <c r="B536" s="26" t="s">
        <v>746</v>
      </c>
      <c r="C536" s="25"/>
      <c r="D536" s="27"/>
      <c r="E536" s="1"/>
      <c r="F536" s="25"/>
      <c r="G536" s="27" t="s">
        <v>48</v>
      </c>
      <c r="H536" s="2" t="s">
        <v>44</v>
      </c>
      <c r="I536" s="27" t="s">
        <v>72</v>
      </c>
      <c r="J536" s="27"/>
      <c r="K536" s="27"/>
      <c r="L536" s="27"/>
      <c r="M536" s="27"/>
      <c r="N536" s="27"/>
      <c r="O536" s="27"/>
      <c r="P536" s="27"/>
      <c r="Q536" s="1"/>
      <c r="R536" s="1"/>
      <c r="S536" s="1"/>
      <c r="T536" s="1"/>
      <c r="U536" s="1">
        <v>-5</v>
      </c>
      <c r="W536" s="1"/>
      <c r="X536" s="1"/>
      <c r="Z536" s="2" t="str">
        <f t="shared" si="41"/>
        <v/>
      </c>
      <c r="AA536" s="2" t="str">
        <f t="shared" si="42"/>
        <v/>
      </c>
    </row>
    <row r="537" spans="1:27" x14ac:dyDescent="0.2">
      <c r="A537" s="8">
        <f t="shared" si="40"/>
        <v>534</v>
      </c>
      <c r="B537" s="26" t="s">
        <v>747</v>
      </c>
      <c r="C537" s="25"/>
      <c r="D537" s="27"/>
      <c r="E537" s="1"/>
      <c r="F537" s="25"/>
      <c r="I537" s="27" t="s">
        <v>72</v>
      </c>
      <c r="J537" s="27">
        <f>$A$594</f>
        <v>591</v>
      </c>
      <c r="K537" s="27"/>
      <c r="L537" s="27"/>
      <c r="M537" s="27"/>
      <c r="N537" s="27"/>
      <c r="O537" s="27"/>
      <c r="P537" s="27"/>
      <c r="Q537" s="1"/>
      <c r="R537" s="1"/>
      <c r="S537" s="1"/>
      <c r="T537" s="1"/>
      <c r="U537" s="1"/>
      <c r="W537" s="1"/>
      <c r="X537" s="1"/>
      <c r="Z537" s="2" t="str">
        <f t="shared" si="41"/>
        <v/>
      </c>
      <c r="AA537" s="2" t="str">
        <f t="shared" si="42"/>
        <v/>
      </c>
    </row>
    <row r="538" spans="1:27" x14ac:dyDescent="0.2">
      <c r="A538" s="8">
        <f t="shared" si="40"/>
        <v>535</v>
      </c>
      <c r="B538" s="26" t="s">
        <v>724</v>
      </c>
      <c r="C538" s="25"/>
      <c r="D538" s="27"/>
      <c r="E538" s="1"/>
      <c r="F538" s="25"/>
      <c r="I538" s="27" t="s">
        <v>72</v>
      </c>
      <c r="J538" s="27"/>
      <c r="K538" s="27"/>
      <c r="L538" s="27"/>
      <c r="M538" s="27"/>
      <c r="N538" s="27"/>
      <c r="O538" s="27"/>
      <c r="P538" s="27"/>
      <c r="Q538" s="1"/>
      <c r="R538" s="1"/>
      <c r="S538" s="1"/>
      <c r="T538" s="1"/>
      <c r="U538" s="1"/>
      <c r="W538" s="1"/>
      <c r="X538" s="1"/>
      <c r="Z538" s="2" t="str">
        <f t="shared" si="41"/>
        <v>//535</v>
      </c>
      <c r="AA538" s="2" t="str">
        <f t="shared" si="42"/>
        <v xml:space="preserve">//535 </v>
      </c>
    </row>
    <row r="539" spans="1:27" x14ac:dyDescent="0.2">
      <c r="A539" s="8">
        <f t="shared" si="40"/>
        <v>536</v>
      </c>
      <c r="B539" s="26" t="s">
        <v>748</v>
      </c>
      <c r="C539" s="25"/>
      <c r="D539" s="27" t="s">
        <v>51</v>
      </c>
      <c r="E539" s="1" t="s">
        <v>44</v>
      </c>
      <c r="F539" s="25"/>
      <c r="I539" s="27" t="s">
        <v>72</v>
      </c>
      <c r="J539" s="27"/>
      <c r="K539" s="27"/>
      <c r="L539" s="27"/>
      <c r="M539" s="27"/>
      <c r="N539" s="27"/>
      <c r="O539" s="27"/>
      <c r="P539" s="27"/>
      <c r="Q539" s="1"/>
      <c r="R539" s="1"/>
      <c r="S539" s="1"/>
      <c r="T539" s="1"/>
      <c r="U539" s="1"/>
      <c r="W539" s="1"/>
      <c r="X539" s="1"/>
      <c r="Z539" s="2" t="str">
        <f t="shared" si="41"/>
        <v/>
      </c>
      <c r="AA539" s="2" t="str">
        <f t="shared" si="42"/>
        <v/>
      </c>
    </row>
    <row r="540" spans="1:27" x14ac:dyDescent="0.2">
      <c r="A540" s="8">
        <f t="shared" si="40"/>
        <v>537</v>
      </c>
      <c r="B540" s="26" t="s">
        <v>749</v>
      </c>
      <c r="C540" s="25"/>
      <c r="D540" s="27" t="s">
        <v>51</v>
      </c>
      <c r="E540" s="1" t="s">
        <v>44</v>
      </c>
      <c r="F540" s="25"/>
      <c r="I540" s="27" t="s">
        <v>72</v>
      </c>
      <c r="J540" s="27"/>
      <c r="K540" s="27"/>
      <c r="L540" s="27"/>
      <c r="M540" s="27"/>
      <c r="N540" s="27"/>
      <c r="O540" s="27"/>
      <c r="P540" s="27"/>
      <c r="Q540" s="1"/>
      <c r="R540" s="1"/>
      <c r="S540" s="1"/>
      <c r="T540" s="1"/>
      <c r="U540" s="1"/>
      <c r="W540" s="1"/>
      <c r="X540" s="1"/>
      <c r="Z540" s="2" t="str">
        <f t="shared" si="41"/>
        <v/>
      </c>
      <c r="AA540" s="2" t="str">
        <f t="shared" si="42"/>
        <v/>
      </c>
    </row>
    <row r="541" spans="1:27" x14ac:dyDescent="0.2">
      <c r="A541" s="8">
        <f t="shared" si="40"/>
        <v>538</v>
      </c>
      <c r="B541" s="26" t="s">
        <v>195</v>
      </c>
      <c r="C541" s="25"/>
      <c r="D541" s="27"/>
      <c r="E541" s="1"/>
      <c r="F541" s="25" t="s">
        <v>750</v>
      </c>
      <c r="G541" s="27" t="s">
        <v>52</v>
      </c>
      <c r="H541" s="2" t="s">
        <v>42</v>
      </c>
      <c r="I541" s="27" t="s">
        <v>72</v>
      </c>
      <c r="J541" s="27"/>
      <c r="K541" s="27"/>
      <c r="L541" s="27"/>
      <c r="M541" s="27"/>
      <c r="N541" s="27"/>
      <c r="O541" s="27"/>
      <c r="P541" s="27"/>
      <c r="Q541" s="1"/>
      <c r="R541" s="1"/>
      <c r="S541" s="1"/>
      <c r="T541" s="1"/>
      <c r="U541" s="1">
        <v>5</v>
      </c>
      <c r="W541" s="1"/>
      <c r="X541" s="1"/>
      <c r="Z541" s="2" t="str">
        <f t="shared" si="41"/>
        <v/>
      </c>
      <c r="AA541" s="2" t="str">
        <f t="shared" si="42"/>
        <v/>
      </c>
    </row>
    <row r="542" spans="1:27" x14ac:dyDescent="0.2">
      <c r="A542" s="8">
        <f t="shared" si="40"/>
        <v>539</v>
      </c>
      <c r="B542" s="26" t="s">
        <v>752</v>
      </c>
      <c r="C542" s="25" t="s">
        <v>751</v>
      </c>
      <c r="D542" s="27" t="s">
        <v>51</v>
      </c>
      <c r="E542" s="1" t="s">
        <v>45</v>
      </c>
      <c r="F542" s="25"/>
      <c r="I542" s="27" t="s">
        <v>72</v>
      </c>
      <c r="J542" s="27"/>
      <c r="K542" s="27"/>
      <c r="L542" s="27"/>
      <c r="M542" s="27"/>
      <c r="N542" s="27"/>
      <c r="O542" s="27"/>
      <c r="P542" s="27"/>
      <c r="Q542" s="1"/>
      <c r="R542" s="1"/>
      <c r="S542" s="1"/>
      <c r="T542" s="1">
        <v>-5</v>
      </c>
      <c r="U542" s="1"/>
      <c r="W542" s="1"/>
      <c r="X542" s="1"/>
      <c r="Z542" s="2" t="str">
        <f t="shared" si="41"/>
        <v/>
      </c>
      <c r="AA542" s="2" t="str">
        <f t="shared" si="42"/>
        <v/>
      </c>
    </row>
    <row r="543" spans="1:27" x14ac:dyDescent="0.2">
      <c r="A543" s="8">
        <f t="shared" si="40"/>
        <v>540</v>
      </c>
      <c r="B543" s="26" t="s">
        <v>753</v>
      </c>
      <c r="C543" s="25"/>
      <c r="D543" s="27" t="s">
        <v>51</v>
      </c>
      <c r="E543" s="1" t="s">
        <v>44</v>
      </c>
      <c r="F543" s="25"/>
      <c r="G543" s="27" t="s">
        <v>52</v>
      </c>
      <c r="H543" s="2" t="s">
        <v>41</v>
      </c>
      <c r="I543" s="27" t="s">
        <v>72</v>
      </c>
      <c r="J543" s="27"/>
      <c r="K543" s="27"/>
      <c r="L543" s="27"/>
      <c r="M543" s="27"/>
      <c r="N543" s="27"/>
      <c r="O543" s="27"/>
      <c r="P543" s="27"/>
      <c r="Q543" s="1"/>
      <c r="R543" s="1"/>
      <c r="S543" s="1"/>
      <c r="T543" s="1"/>
      <c r="U543" s="1"/>
      <c r="W543" s="1"/>
      <c r="X543" s="1"/>
      <c r="Z543" s="2" t="str">
        <f t="shared" si="41"/>
        <v>//540</v>
      </c>
      <c r="AA543" s="2" t="str">
        <f t="shared" si="42"/>
        <v xml:space="preserve">//540 </v>
      </c>
    </row>
    <row r="544" spans="1:27" x14ac:dyDescent="0.2">
      <c r="A544" s="8">
        <f t="shared" si="40"/>
        <v>541</v>
      </c>
      <c r="B544" s="26" t="s">
        <v>754</v>
      </c>
      <c r="C544" s="25"/>
      <c r="D544" s="27" t="s">
        <v>51</v>
      </c>
      <c r="E544" s="1" t="s">
        <v>44</v>
      </c>
      <c r="F544" s="25"/>
      <c r="G544" s="27" t="s">
        <v>52</v>
      </c>
      <c r="H544" s="2" t="s">
        <v>41</v>
      </c>
      <c r="I544" s="27" t="s">
        <v>72</v>
      </c>
      <c r="J544" s="27"/>
      <c r="K544" s="27"/>
      <c r="L544" s="27"/>
      <c r="M544" s="27"/>
      <c r="N544" s="27"/>
      <c r="O544" s="27"/>
      <c r="P544" s="27"/>
      <c r="Q544" s="1"/>
      <c r="R544" s="1"/>
      <c r="S544" s="1"/>
      <c r="T544" s="1"/>
      <c r="U544" s="1"/>
      <c r="W544" s="1"/>
      <c r="X544" s="1"/>
      <c r="Z544" s="2" t="str">
        <f t="shared" si="41"/>
        <v/>
      </c>
      <c r="AA544" s="2" t="str">
        <f t="shared" si="42"/>
        <v/>
      </c>
    </row>
    <row r="545" spans="1:27" x14ac:dyDescent="0.2">
      <c r="A545" s="8">
        <f t="shared" si="40"/>
        <v>542</v>
      </c>
      <c r="B545" s="26" t="s">
        <v>755</v>
      </c>
      <c r="C545" s="25"/>
      <c r="D545" s="27" t="s">
        <v>51</v>
      </c>
      <c r="E545" s="1" t="s">
        <v>44</v>
      </c>
      <c r="F545" s="25"/>
      <c r="G545" s="27" t="s">
        <v>52</v>
      </c>
      <c r="H545" s="2" t="s">
        <v>41</v>
      </c>
      <c r="I545" s="27" t="s">
        <v>72</v>
      </c>
      <c r="J545" s="27"/>
      <c r="K545" s="27"/>
      <c r="L545" s="27"/>
      <c r="M545" s="27"/>
      <c r="N545" s="27"/>
      <c r="O545" s="27"/>
      <c r="P545" s="27"/>
      <c r="Q545" s="1"/>
      <c r="R545" s="1"/>
      <c r="S545" s="1"/>
      <c r="T545" s="1"/>
      <c r="U545" s="1"/>
      <c r="W545" s="1"/>
      <c r="X545" s="1"/>
      <c r="Z545" s="2" t="str">
        <f t="shared" si="41"/>
        <v/>
      </c>
      <c r="AA545" s="2" t="str">
        <f t="shared" si="42"/>
        <v/>
      </c>
    </row>
    <row r="546" spans="1:27" x14ac:dyDescent="0.2">
      <c r="A546" s="8">
        <f t="shared" si="40"/>
        <v>543</v>
      </c>
      <c r="B546" s="26" t="s">
        <v>195</v>
      </c>
      <c r="C546" s="25" t="s">
        <v>756</v>
      </c>
      <c r="D546" s="27" t="s">
        <v>51</v>
      </c>
      <c r="E546" s="1" t="s">
        <v>44</v>
      </c>
      <c r="F546" s="25"/>
      <c r="I546" s="27" t="s">
        <v>72</v>
      </c>
      <c r="J546" s="27"/>
      <c r="K546" s="27"/>
      <c r="L546" s="27"/>
      <c r="M546" s="27"/>
      <c r="N546" s="27"/>
      <c r="O546" s="27"/>
      <c r="P546" s="27"/>
      <c r="Q546" s="1"/>
      <c r="R546" s="1"/>
      <c r="S546" s="1"/>
      <c r="T546" s="1"/>
      <c r="U546" s="1"/>
      <c r="W546" s="1"/>
      <c r="X546" s="1"/>
      <c r="Z546" s="2" t="str">
        <f t="shared" si="41"/>
        <v/>
      </c>
      <c r="AA546" s="2" t="str">
        <f t="shared" si="42"/>
        <v/>
      </c>
    </row>
    <row r="547" spans="1:27" x14ac:dyDescent="0.2">
      <c r="A547" s="8">
        <f t="shared" si="40"/>
        <v>544</v>
      </c>
      <c r="B547" s="26" t="s">
        <v>195</v>
      </c>
      <c r="C547" s="25" t="s">
        <v>1056</v>
      </c>
      <c r="D547" s="27" t="s">
        <v>51</v>
      </c>
      <c r="E547" s="1" t="s">
        <v>44</v>
      </c>
      <c r="F547" s="25"/>
      <c r="I547" s="27" t="s">
        <v>72</v>
      </c>
      <c r="J547" s="27"/>
      <c r="K547" s="27"/>
      <c r="L547" s="27"/>
      <c r="M547" s="27"/>
      <c r="N547" s="27"/>
      <c r="O547" s="27"/>
      <c r="P547" s="27"/>
      <c r="Q547" s="1"/>
      <c r="R547" s="1"/>
      <c r="S547" s="1"/>
      <c r="T547" s="1"/>
      <c r="U547" s="1"/>
      <c r="W547" s="1"/>
      <c r="X547" s="1"/>
      <c r="Z547" s="2" t="str">
        <f t="shared" si="41"/>
        <v/>
      </c>
      <c r="AA547" s="2" t="str">
        <f t="shared" si="42"/>
        <v/>
      </c>
    </row>
    <row r="548" spans="1:27" x14ac:dyDescent="0.2">
      <c r="A548" s="8">
        <f t="shared" si="40"/>
        <v>545</v>
      </c>
      <c r="B548" s="26" t="s">
        <v>195</v>
      </c>
      <c r="C548" s="25" t="s">
        <v>757</v>
      </c>
      <c r="D548" s="27" t="s">
        <v>51</v>
      </c>
      <c r="E548" s="1" t="s">
        <v>44</v>
      </c>
      <c r="F548" s="25"/>
      <c r="I548" s="27" t="s">
        <v>72</v>
      </c>
      <c r="J548" s="27"/>
      <c r="K548" s="27"/>
      <c r="L548" s="27"/>
      <c r="M548" s="27"/>
      <c r="N548" s="27"/>
      <c r="O548" s="27"/>
      <c r="P548" s="27"/>
      <c r="Q548" s="1"/>
      <c r="R548" s="1"/>
      <c r="S548" s="1"/>
      <c r="T548" s="1"/>
      <c r="U548" s="1"/>
      <c r="W548" s="1"/>
      <c r="X548" s="1"/>
      <c r="Z548" s="2" t="str">
        <f t="shared" si="41"/>
        <v>//545</v>
      </c>
      <c r="AA548" s="2" t="str">
        <f t="shared" si="42"/>
        <v xml:space="preserve">//545 </v>
      </c>
    </row>
    <row r="549" spans="1:27" x14ac:dyDescent="0.2">
      <c r="A549" s="8">
        <f t="shared" si="40"/>
        <v>546</v>
      </c>
      <c r="B549" s="26" t="s">
        <v>195</v>
      </c>
      <c r="C549" s="25"/>
      <c r="D549" s="27"/>
      <c r="E549" s="1"/>
      <c r="F549" s="25" t="s">
        <v>1102</v>
      </c>
      <c r="G549" s="27" t="s">
        <v>52</v>
      </c>
      <c r="H549" s="2" t="s">
        <v>45</v>
      </c>
      <c r="I549" s="27" t="s">
        <v>72</v>
      </c>
      <c r="J549" s="27"/>
      <c r="K549" s="27"/>
      <c r="L549" s="27"/>
      <c r="M549" s="27"/>
      <c r="N549" s="27"/>
      <c r="O549" s="27"/>
      <c r="P549" s="27"/>
      <c r="Q549" s="1"/>
      <c r="R549" s="1"/>
      <c r="S549" s="1"/>
      <c r="T549" s="1"/>
      <c r="U549" s="1"/>
      <c r="W549" s="1"/>
      <c r="X549" s="1"/>
      <c r="Z549" s="2" t="str">
        <f t="shared" si="41"/>
        <v/>
      </c>
      <c r="AA549" s="2" t="str">
        <f t="shared" si="42"/>
        <v/>
      </c>
    </row>
    <row r="550" spans="1:27" x14ac:dyDescent="0.2">
      <c r="A550" s="8">
        <f t="shared" si="40"/>
        <v>547</v>
      </c>
      <c r="B550" s="26" t="s">
        <v>758</v>
      </c>
      <c r="C550" s="25"/>
      <c r="D550" s="27" t="s">
        <v>51</v>
      </c>
      <c r="E550" s="1" t="s">
        <v>44</v>
      </c>
      <c r="F550" s="25"/>
      <c r="I550" s="27" t="s">
        <v>72</v>
      </c>
      <c r="J550" s="27"/>
      <c r="K550" s="27"/>
      <c r="L550" s="27"/>
      <c r="M550" s="27"/>
      <c r="N550" s="27"/>
      <c r="O550" s="27"/>
      <c r="P550" s="27"/>
      <c r="Q550" s="1"/>
      <c r="R550" s="1"/>
      <c r="S550" s="1"/>
      <c r="T550" s="1"/>
      <c r="U550" s="1"/>
      <c r="W550" s="1"/>
      <c r="X550" s="1"/>
      <c r="Z550" s="2" t="str">
        <f t="shared" si="41"/>
        <v/>
      </c>
      <c r="AA550" s="2" t="str">
        <f t="shared" si="42"/>
        <v/>
      </c>
    </row>
    <row r="551" spans="1:27" x14ac:dyDescent="0.2">
      <c r="A551" s="8">
        <f t="shared" si="40"/>
        <v>548</v>
      </c>
      <c r="B551" s="26" t="s">
        <v>195</v>
      </c>
      <c r="C551" s="25" t="s">
        <v>759</v>
      </c>
      <c r="D551" s="27" t="s">
        <v>51</v>
      </c>
      <c r="E551" s="1" t="s">
        <v>44</v>
      </c>
      <c r="F551" s="25"/>
      <c r="I551" s="27" t="s">
        <v>72</v>
      </c>
      <c r="J551" s="27"/>
      <c r="K551" s="27"/>
      <c r="L551" s="27"/>
      <c r="M551" s="27"/>
      <c r="N551" s="27"/>
      <c r="O551" s="27"/>
      <c r="P551" s="27"/>
      <c r="Q551" s="1"/>
      <c r="R551" s="1"/>
      <c r="S551" s="1"/>
      <c r="T551" s="1"/>
      <c r="U551" s="1"/>
      <c r="W551" s="1"/>
      <c r="X551" s="1"/>
      <c r="Z551" s="2" t="str">
        <f t="shared" si="41"/>
        <v/>
      </c>
      <c r="AA551" s="2" t="str">
        <f t="shared" si="42"/>
        <v/>
      </c>
    </row>
    <row r="552" spans="1:27" x14ac:dyDescent="0.2">
      <c r="A552" s="8">
        <f t="shared" si="40"/>
        <v>549</v>
      </c>
      <c r="B552" s="26" t="s">
        <v>195</v>
      </c>
      <c r="C552" s="25" t="s">
        <v>760</v>
      </c>
      <c r="D552" s="27" t="s">
        <v>51</v>
      </c>
      <c r="E552" s="1" t="s">
        <v>45</v>
      </c>
      <c r="F552" s="25"/>
      <c r="I552" s="27" t="s">
        <v>72</v>
      </c>
      <c r="J552" s="27"/>
      <c r="K552" s="27"/>
      <c r="L552" s="27"/>
      <c r="M552" s="27"/>
      <c r="N552" s="27"/>
      <c r="O552" s="27"/>
      <c r="P552" s="27"/>
      <c r="Q552" s="1"/>
      <c r="R552" s="1"/>
      <c r="S552" s="1"/>
      <c r="T552" s="1"/>
      <c r="U552" s="1"/>
      <c r="W552" s="1"/>
      <c r="X552" s="1"/>
      <c r="Z552" s="2" t="str">
        <f t="shared" si="41"/>
        <v/>
      </c>
      <c r="AA552" s="2" t="str">
        <f t="shared" si="42"/>
        <v/>
      </c>
    </row>
    <row r="553" spans="1:27" x14ac:dyDescent="0.2">
      <c r="A553" s="8">
        <f t="shared" si="40"/>
        <v>550</v>
      </c>
      <c r="B553" s="26" t="s">
        <v>761</v>
      </c>
      <c r="C553" s="25"/>
      <c r="D553" s="27"/>
      <c r="E553" s="1"/>
      <c r="F553" s="25" t="s">
        <v>481</v>
      </c>
      <c r="G553" s="27" t="s">
        <v>52</v>
      </c>
      <c r="H553" s="2" t="s">
        <v>41</v>
      </c>
      <c r="I553" s="27" t="s">
        <v>72</v>
      </c>
      <c r="J553" s="27"/>
      <c r="K553" s="27"/>
      <c r="L553" s="27"/>
      <c r="M553" s="27"/>
      <c r="N553" s="27"/>
      <c r="O553" s="27"/>
      <c r="P553" s="27"/>
      <c r="Q553" s="1"/>
      <c r="R553" s="1"/>
      <c r="S553" s="1"/>
      <c r="T553" s="1"/>
      <c r="U553" s="1"/>
      <c r="W553" s="1"/>
      <c r="X553" s="1"/>
      <c r="Z553" s="2" t="str">
        <f t="shared" si="41"/>
        <v>//550</v>
      </c>
      <c r="AA553" s="2" t="str">
        <f t="shared" si="42"/>
        <v xml:space="preserve">//550 </v>
      </c>
    </row>
    <row r="554" spans="1:27" x14ac:dyDescent="0.2">
      <c r="A554" s="8">
        <f t="shared" ref="A554:A622" si="43">1+A553</f>
        <v>551</v>
      </c>
      <c r="B554" s="26" t="s">
        <v>762</v>
      </c>
      <c r="C554" s="25"/>
      <c r="D554" s="27"/>
      <c r="E554" s="1"/>
      <c r="F554" s="25"/>
      <c r="G554" s="27" t="s">
        <v>52</v>
      </c>
      <c r="H554" s="2" t="s">
        <v>41</v>
      </c>
      <c r="I554" s="27" t="s">
        <v>72</v>
      </c>
      <c r="J554" s="27"/>
      <c r="K554" s="27"/>
      <c r="L554" s="27"/>
      <c r="M554" s="27"/>
      <c r="N554" s="27"/>
      <c r="O554" s="27"/>
      <c r="P554" s="27"/>
      <c r="Q554" s="1"/>
      <c r="R554" s="1"/>
      <c r="S554" s="1"/>
      <c r="T554" s="1"/>
      <c r="U554" s="1"/>
      <c r="W554" s="1"/>
      <c r="X554" s="1"/>
      <c r="Z554" s="2" t="str">
        <f t="shared" si="41"/>
        <v/>
      </c>
      <c r="AA554" s="2" t="str">
        <f t="shared" si="42"/>
        <v/>
      </c>
    </row>
    <row r="555" spans="1:27" x14ac:dyDescent="0.2">
      <c r="A555" s="8">
        <f t="shared" si="43"/>
        <v>552</v>
      </c>
      <c r="B555" s="26" t="s">
        <v>195</v>
      </c>
      <c r="C555" s="25"/>
      <c r="D555" s="27"/>
      <c r="E555" s="1"/>
      <c r="F555" s="25" t="s">
        <v>763</v>
      </c>
      <c r="G555" s="27" t="s">
        <v>52</v>
      </c>
      <c r="H555" s="2" t="s">
        <v>41</v>
      </c>
      <c r="I555" s="27" t="s">
        <v>72</v>
      </c>
      <c r="J555" s="27"/>
      <c r="K555" s="27"/>
      <c r="L555" s="27"/>
      <c r="M555" s="27"/>
      <c r="N555" s="27"/>
      <c r="O555" s="27"/>
      <c r="P555" s="27"/>
      <c r="Q555" s="1"/>
      <c r="R555" s="1"/>
      <c r="S555" s="1"/>
      <c r="T555" s="1"/>
      <c r="U555" s="1"/>
      <c r="W555" s="1"/>
      <c r="X555" s="1"/>
      <c r="Z555" s="2" t="str">
        <f t="shared" si="41"/>
        <v/>
      </c>
      <c r="AA555" s="2" t="str">
        <f t="shared" si="42"/>
        <v/>
      </c>
    </row>
    <row r="556" spans="1:27" x14ac:dyDescent="0.2">
      <c r="A556" s="8">
        <f t="shared" si="43"/>
        <v>553</v>
      </c>
      <c r="B556" s="26" t="s">
        <v>195</v>
      </c>
      <c r="C556" s="25"/>
      <c r="D556" s="27"/>
      <c r="E556" s="1"/>
      <c r="F556" s="25" t="s">
        <v>764</v>
      </c>
      <c r="G556" s="27" t="s">
        <v>52</v>
      </c>
      <c r="H556" s="2" t="s">
        <v>45</v>
      </c>
      <c r="I556" s="27" t="s">
        <v>72</v>
      </c>
      <c r="J556" s="27"/>
      <c r="K556" s="27"/>
      <c r="L556" s="27"/>
      <c r="M556" s="27"/>
      <c r="N556" s="27"/>
      <c r="O556" s="27"/>
      <c r="P556" s="27"/>
      <c r="Q556" s="1"/>
      <c r="R556" s="1"/>
      <c r="S556" s="1"/>
      <c r="T556" s="1"/>
      <c r="U556" s="1"/>
      <c r="W556" s="1"/>
      <c r="X556" s="1"/>
      <c r="Z556" s="2" t="str">
        <f t="shared" si="41"/>
        <v/>
      </c>
      <c r="AA556" s="2" t="str">
        <f t="shared" si="42"/>
        <v/>
      </c>
    </row>
    <row r="557" spans="1:27" x14ac:dyDescent="0.2">
      <c r="A557" s="8">
        <f t="shared" si="43"/>
        <v>554</v>
      </c>
      <c r="B557" s="26" t="s">
        <v>766</v>
      </c>
      <c r="C557" s="25" t="s">
        <v>765</v>
      </c>
      <c r="D557" s="27" t="s">
        <v>51</v>
      </c>
      <c r="E557" s="1" t="s">
        <v>45</v>
      </c>
      <c r="F557" s="25"/>
      <c r="I557" s="27" t="s">
        <v>72</v>
      </c>
      <c r="J557" s="27"/>
      <c r="K557" s="27"/>
      <c r="L557" s="27"/>
      <c r="M557" s="27"/>
      <c r="N557" s="27"/>
      <c r="O557" s="27"/>
      <c r="P557" s="27"/>
      <c r="Q557" s="1"/>
      <c r="R557" s="1"/>
      <c r="S557" s="1"/>
      <c r="T557" s="1"/>
      <c r="U557" s="1"/>
      <c r="W557" s="1"/>
      <c r="X557" s="1"/>
      <c r="Z557" s="2" t="str">
        <f t="shared" si="41"/>
        <v/>
      </c>
      <c r="AA557" s="2" t="str">
        <f t="shared" si="42"/>
        <v/>
      </c>
    </row>
    <row r="558" spans="1:27" x14ac:dyDescent="0.2">
      <c r="A558" s="8">
        <f t="shared" si="43"/>
        <v>555</v>
      </c>
      <c r="B558" s="26" t="s">
        <v>195</v>
      </c>
      <c r="C558" s="25"/>
      <c r="D558" s="27"/>
      <c r="E558" s="1"/>
      <c r="F558" s="25" t="s">
        <v>1057</v>
      </c>
      <c r="G558" s="27" t="s">
        <v>52</v>
      </c>
      <c r="H558" s="2" t="s">
        <v>46</v>
      </c>
      <c r="I558" s="27" t="s">
        <v>72</v>
      </c>
      <c r="J558" s="27"/>
      <c r="K558" s="27"/>
      <c r="L558" s="27"/>
      <c r="M558" s="27"/>
      <c r="N558" s="27"/>
      <c r="O558" s="27"/>
      <c r="P558" s="27"/>
      <c r="Q558" s="1"/>
      <c r="R558" s="1"/>
      <c r="S558" s="1"/>
      <c r="T558" s="1"/>
      <c r="U558" s="1"/>
      <c r="W558" s="1"/>
      <c r="X558" s="1"/>
      <c r="Z558" s="2" t="str">
        <f t="shared" si="41"/>
        <v>//555</v>
      </c>
      <c r="AA558" s="2" t="str">
        <f t="shared" si="42"/>
        <v xml:space="preserve">//555 </v>
      </c>
    </row>
    <row r="559" spans="1:27" x14ac:dyDescent="0.2">
      <c r="A559" s="8">
        <f t="shared" si="43"/>
        <v>556</v>
      </c>
      <c r="B559" s="26" t="s">
        <v>195</v>
      </c>
      <c r="C559" s="25"/>
      <c r="D559" s="27"/>
      <c r="E559" s="1"/>
      <c r="F559" s="25" t="s">
        <v>738</v>
      </c>
      <c r="G559" s="27" t="s">
        <v>52</v>
      </c>
      <c r="H559" s="2" t="s">
        <v>41</v>
      </c>
      <c r="I559" s="27" t="s">
        <v>72</v>
      </c>
      <c r="J559" s="27"/>
      <c r="K559" s="27"/>
      <c r="L559" s="27"/>
      <c r="M559" s="27"/>
      <c r="N559" s="27"/>
      <c r="O559" s="27"/>
      <c r="P559" s="27"/>
      <c r="Q559" s="1"/>
      <c r="R559" s="1"/>
      <c r="S559" s="1"/>
      <c r="T559" s="1"/>
      <c r="U559" s="1"/>
      <c r="W559" s="1"/>
      <c r="X559" s="1"/>
      <c r="Z559" s="2" t="str">
        <f t="shared" si="41"/>
        <v/>
      </c>
      <c r="AA559" s="2" t="str">
        <f t="shared" si="42"/>
        <v/>
      </c>
    </row>
    <row r="560" spans="1:27" x14ac:dyDescent="0.2">
      <c r="A560" s="8">
        <f t="shared" si="43"/>
        <v>557</v>
      </c>
      <c r="B560" s="26" t="s">
        <v>195</v>
      </c>
      <c r="C560" s="25" t="s">
        <v>1070</v>
      </c>
      <c r="D560" s="27" t="s">
        <v>51</v>
      </c>
      <c r="E560" s="1" t="s">
        <v>44</v>
      </c>
      <c r="F560" s="25"/>
      <c r="I560" s="27" t="s">
        <v>72</v>
      </c>
      <c r="J560" s="27"/>
      <c r="K560" s="27"/>
      <c r="L560" s="27"/>
      <c r="M560" s="27"/>
      <c r="N560" s="27"/>
      <c r="O560" s="27"/>
      <c r="P560" s="27"/>
      <c r="Q560" s="1"/>
      <c r="R560" s="1"/>
      <c r="S560" s="1"/>
      <c r="T560" s="1"/>
      <c r="U560" s="1"/>
      <c r="W560" s="1"/>
      <c r="X560" s="1"/>
      <c r="Z560" s="2" t="str">
        <f t="shared" si="41"/>
        <v/>
      </c>
      <c r="AA560" s="2" t="str">
        <f t="shared" si="42"/>
        <v/>
      </c>
    </row>
    <row r="561" spans="1:27" x14ac:dyDescent="0.2">
      <c r="A561" s="8">
        <f t="shared" si="43"/>
        <v>558</v>
      </c>
      <c r="B561" s="26" t="s">
        <v>739</v>
      </c>
      <c r="C561" s="25"/>
      <c r="D561" s="27"/>
      <c r="E561" s="1"/>
      <c r="F561" s="25"/>
      <c r="I561" s="27" t="s">
        <v>72</v>
      </c>
      <c r="J561" s="27"/>
      <c r="K561" s="27"/>
      <c r="L561" s="27"/>
      <c r="M561" s="27"/>
      <c r="N561" s="27"/>
      <c r="O561" s="27"/>
      <c r="P561" s="27"/>
      <c r="Q561" s="1"/>
      <c r="R561" s="1"/>
      <c r="S561" s="1"/>
      <c r="T561" s="1"/>
      <c r="U561" s="1"/>
      <c r="W561" s="1"/>
      <c r="X561" s="1"/>
      <c r="Z561" s="2" t="str">
        <f t="shared" si="41"/>
        <v/>
      </c>
      <c r="AA561" s="2" t="str">
        <f t="shared" si="42"/>
        <v/>
      </c>
    </row>
    <row r="562" spans="1:27" x14ac:dyDescent="0.2">
      <c r="A562" s="8">
        <f t="shared" si="43"/>
        <v>559</v>
      </c>
      <c r="B562" s="26" t="s">
        <v>740</v>
      </c>
      <c r="C562" s="25"/>
      <c r="D562" s="27" t="s">
        <v>51</v>
      </c>
      <c r="E562" s="1" t="s">
        <v>44</v>
      </c>
      <c r="F562" s="25"/>
      <c r="I562" s="27" t="s">
        <v>72</v>
      </c>
      <c r="J562" s="27"/>
      <c r="K562" s="27"/>
      <c r="L562" s="27"/>
      <c r="M562" s="27"/>
      <c r="N562" s="27"/>
      <c r="O562" s="27"/>
      <c r="P562" s="27"/>
      <c r="Q562" s="1"/>
      <c r="R562" s="1"/>
      <c r="S562" s="1"/>
      <c r="T562" s="1"/>
      <c r="U562" s="1"/>
      <c r="W562" s="1"/>
      <c r="X562" s="1"/>
      <c r="Z562" s="2" t="str">
        <f t="shared" si="41"/>
        <v/>
      </c>
      <c r="AA562" s="2" t="str">
        <f t="shared" si="42"/>
        <v/>
      </c>
    </row>
    <row r="563" spans="1:27" x14ac:dyDescent="0.2">
      <c r="A563" s="8">
        <f t="shared" si="43"/>
        <v>560</v>
      </c>
      <c r="B563" s="26" t="s">
        <v>481</v>
      </c>
      <c r="C563" s="25"/>
      <c r="D563" s="27" t="s">
        <v>51</v>
      </c>
      <c r="E563" s="1" t="s">
        <v>44</v>
      </c>
      <c r="F563" s="25"/>
      <c r="I563" s="27" t="s">
        <v>72</v>
      </c>
      <c r="J563" s="27"/>
      <c r="K563" s="27"/>
      <c r="L563" s="27"/>
      <c r="M563" s="27"/>
      <c r="N563" s="27"/>
      <c r="O563" s="27"/>
      <c r="P563" s="27"/>
      <c r="Q563" s="1"/>
      <c r="R563" s="1"/>
      <c r="S563" s="1"/>
      <c r="T563" s="1"/>
      <c r="U563" s="1"/>
      <c r="W563" s="1"/>
      <c r="X563" s="1"/>
      <c r="Z563" s="2" t="str">
        <f t="shared" si="41"/>
        <v>//560</v>
      </c>
      <c r="AA563" s="2" t="str">
        <f t="shared" si="42"/>
        <v xml:space="preserve">//560 </v>
      </c>
    </row>
    <row r="564" spans="1:27" x14ac:dyDescent="0.2">
      <c r="A564" s="8">
        <f t="shared" si="43"/>
        <v>561</v>
      </c>
      <c r="B564" s="26" t="s">
        <v>767</v>
      </c>
      <c r="C564" s="25"/>
      <c r="D564" s="27" t="s">
        <v>51</v>
      </c>
      <c r="E564" s="1" t="s">
        <v>44</v>
      </c>
      <c r="F564" s="25"/>
      <c r="I564" s="27" t="s">
        <v>72</v>
      </c>
      <c r="J564" s="27"/>
      <c r="K564" s="27"/>
      <c r="L564" s="27"/>
      <c r="M564" s="27"/>
      <c r="N564" s="27"/>
      <c r="O564" s="27"/>
      <c r="P564" s="27"/>
      <c r="Q564" s="1"/>
      <c r="R564" s="1"/>
      <c r="S564" s="1"/>
      <c r="T564" s="1"/>
      <c r="U564" s="1"/>
      <c r="W564" s="1"/>
      <c r="X564" s="1"/>
      <c r="Z564" s="2" t="str">
        <f t="shared" si="41"/>
        <v/>
      </c>
      <c r="AA564" s="2" t="str">
        <f t="shared" si="42"/>
        <v/>
      </c>
    </row>
    <row r="565" spans="1:27" x14ac:dyDescent="0.2">
      <c r="A565" s="8">
        <f t="shared" si="43"/>
        <v>562</v>
      </c>
      <c r="B565" s="26" t="s">
        <v>195</v>
      </c>
      <c r="C565" s="25" t="s">
        <v>768</v>
      </c>
      <c r="D565" s="27" t="s">
        <v>51</v>
      </c>
      <c r="E565" s="1" t="s">
        <v>41</v>
      </c>
      <c r="F565" s="25"/>
      <c r="I565" s="27" t="s">
        <v>72</v>
      </c>
      <c r="J565" s="27"/>
      <c r="K565" s="27"/>
      <c r="L565" s="27"/>
      <c r="M565" s="27"/>
      <c r="N565" s="27"/>
      <c r="O565" s="27"/>
      <c r="P565" s="27"/>
      <c r="Q565" s="1"/>
      <c r="R565" s="1"/>
      <c r="S565" s="1"/>
      <c r="T565" s="1"/>
      <c r="U565" s="1"/>
      <c r="W565" s="1"/>
      <c r="X565" s="1"/>
      <c r="Z565" s="2" t="str">
        <f t="shared" si="41"/>
        <v/>
      </c>
      <c r="AA565" s="2" t="str">
        <f t="shared" si="42"/>
        <v/>
      </c>
    </row>
    <row r="566" spans="1:27" x14ac:dyDescent="0.2">
      <c r="A566" s="8">
        <f t="shared" si="43"/>
        <v>563</v>
      </c>
      <c r="B566" s="26" t="s">
        <v>195</v>
      </c>
      <c r="C566" s="25" t="s">
        <v>769</v>
      </c>
      <c r="D566" s="27" t="s">
        <v>51</v>
      </c>
      <c r="E566" s="1" t="s">
        <v>41</v>
      </c>
      <c r="F566" s="25"/>
      <c r="I566" s="27" t="s">
        <v>72</v>
      </c>
      <c r="J566" s="27">
        <f>$A$594</f>
        <v>591</v>
      </c>
      <c r="K566" s="27"/>
      <c r="L566" s="27"/>
      <c r="M566" s="27"/>
      <c r="N566" s="27"/>
      <c r="O566" s="27"/>
      <c r="P566" s="27"/>
      <c r="Q566" s="1"/>
      <c r="R566" s="1"/>
      <c r="S566" s="1"/>
      <c r="T566" s="1"/>
      <c r="U566" s="1"/>
      <c r="W566" s="1"/>
      <c r="X566" s="1"/>
      <c r="Z566" s="2" t="str">
        <f t="shared" si="41"/>
        <v/>
      </c>
      <c r="AA566" s="2" t="str">
        <f t="shared" si="42"/>
        <v/>
      </c>
    </row>
    <row r="567" spans="1:27" x14ac:dyDescent="0.2">
      <c r="A567" s="8">
        <f t="shared" si="43"/>
        <v>564</v>
      </c>
      <c r="B567" s="26" t="s">
        <v>724</v>
      </c>
      <c r="C567" s="25"/>
      <c r="D567" s="27"/>
      <c r="E567" s="1"/>
      <c r="F567" s="25"/>
      <c r="I567" s="27" t="s">
        <v>72</v>
      </c>
      <c r="J567" s="27"/>
      <c r="K567" s="27"/>
      <c r="L567" s="27"/>
      <c r="M567" s="27"/>
      <c r="N567" s="27"/>
      <c r="O567" s="27"/>
      <c r="P567" s="27"/>
      <c r="Q567" s="1"/>
      <c r="R567" s="1"/>
      <c r="S567" s="1"/>
      <c r="T567" s="1"/>
      <c r="U567" s="1"/>
      <c r="W567" s="1"/>
      <c r="X567" s="1"/>
      <c r="Z567" s="2" t="str">
        <f t="shared" si="41"/>
        <v/>
      </c>
      <c r="AA567" s="2" t="str">
        <f t="shared" si="42"/>
        <v/>
      </c>
    </row>
    <row r="568" spans="1:27" x14ac:dyDescent="0.2">
      <c r="A568" s="8">
        <f t="shared" si="43"/>
        <v>565</v>
      </c>
      <c r="B568" s="26" t="s">
        <v>770</v>
      </c>
      <c r="C568" s="25"/>
      <c r="D568" s="27" t="s">
        <v>51</v>
      </c>
      <c r="E568" s="1" t="s">
        <v>44</v>
      </c>
      <c r="F568" s="25"/>
      <c r="G568" s="27" t="s">
        <v>52</v>
      </c>
      <c r="H568" s="2" t="s">
        <v>44</v>
      </c>
      <c r="I568" s="27" t="s">
        <v>72</v>
      </c>
      <c r="J568" s="27"/>
      <c r="K568" s="27"/>
      <c r="L568" s="27"/>
      <c r="M568" s="27"/>
      <c r="N568" s="27"/>
      <c r="O568" s="27"/>
      <c r="P568" s="27"/>
      <c r="Q568" s="1"/>
      <c r="R568" s="1"/>
      <c r="S568" s="1"/>
      <c r="T568" s="1"/>
      <c r="U568" s="1"/>
      <c r="W568" s="1"/>
      <c r="X568" s="1"/>
      <c r="Z568" s="2" t="str">
        <f t="shared" si="41"/>
        <v>//565</v>
      </c>
      <c r="AA568" s="2" t="str">
        <f t="shared" si="42"/>
        <v xml:space="preserve">//565 </v>
      </c>
    </row>
    <row r="569" spans="1:27" x14ac:dyDescent="0.2">
      <c r="A569" s="8">
        <f t="shared" si="43"/>
        <v>566</v>
      </c>
      <c r="B569" s="26" t="s">
        <v>771</v>
      </c>
      <c r="C569" s="25"/>
      <c r="D569" s="27" t="s">
        <v>51</v>
      </c>
      <c r="E569" s="1" t="s">
        <v>44</v>
      </c>
      <c r="F569" s="25"/>
      <c r="I569" s="27" t="s">
        <v>72</v>
      </c>
      <c r="J569" s="27"/>
      <c r="K569" s="27"/>
      <c r="L569" s="27"/>
      <c r="M569" s="27"/>
      <c r="N569" s="27"/>
      <c r="O569" s="27"/>
      <c r="P569" s="27"/>
      <c r="Q569" s="1"/>
      <c r="R569" s="1"/>
      <c r="S569" s="1"/>
      <c r="T569" s="1"/>
      <c r="U569" s="1"/>
      <c r="W569" s="1"/>
      <c r="X569" s="1"/>
      <c r="Z569" s="2" t="str">
        <f t="shared" si="41"/>
        <v/>
      </c>
      <c r="AA569" s="2" t="str">
        <f t="shared" si="42"/>
        <v/>
      </c>
    </row>
    <row r="570" spans="1:27" x14ac:dyDescent="0.2">
      <c r="A570" s="8">
        <f t="shared" si="43"/>
        <v>567</v>
      </c>
      <c r="B570" s="26" t="s">
        <v>772</v>
      </c>
      <c r="C570" s="25"/>
      <c r="D570" s="27" t="s">
        <v>51</v>
      </c>
      <c r="E570" s="1" t="s">
        <v>44</v>
      </c>
      <c r="F570" s="25"/>
      <c r="I570" s="27" t="s">
        <v>72</v>
      </c>
      <c r="J570" s="27"/>
      <c r="K570" s="27"/>
      <c r="L570" s="27"/>
      <c r="M570" s="27"/>
      <c r="N570" s="27"/>
      <c r="O570" s="27"/>
      <c r="P570" s="27"/>
      <c r="Q570" s="1"/>
      <c r="R570" s="1"/>
      <c r="S570" s="1"/>
      <c r="T570" s="1"/>
      <c r="U570" s="1"/>
      <c r="W570" s="1"/>
      <c r="X570" s="1"/>
      <c r="Z570" s="2" t="str">
        <f t="shared" si="41"/>
        <v/>
      </c>
      <c r="AA570" s="2" t="str">
        <f t="shared" si="42"/>
        <v/>
      </c>
    </row>
    <row r="571" spans="1:27" x14ac:dyDescent="0.2">
      <c r="A571" s="8">
        <f t="shared" si="43"/>
        <v>568</v>
      </c>
      <c r="B571" s="26" t="s">
        <v>773</v>
      </c>
      <c r="C571" s="25"/>
      <c r="D571" s="27"/>
      <c r="E571" s="1"/>
      <c r="F571" s="25"/>
      <c r="G571" s="27" t="s">
        <v>52</v>
      </c>
      <c r="H571" s="2" t="s">
        <v>44</v>
      </c>
      <c r="I571" s="27" t="s">
        <v>72</v>
      </c>
      <c r="J571" s="27"/>
      <c r="K571" s="27"/>
      <c r="L571" s="27"/>
      <c r="M571" s="27"/>
      <c r="N571" s="27"/>
      <c r="O571" s="27"/>
      <c r="P571" s="27"/>
      <c r="Q571" s="1"/>
      <c r="R571" s="1"/>
      <c r="S571" s="1"/>
      <c r="T571" s="1"/>
      <c r="U571" s="1"/>
      <c r="W571" s="1"/>
      <c r="X571" s="1"/>
      <c r="Z571" s="2" t="str">
        <f t="shared" si="41"/>
        <v/>
      </c>
      <c r="AA571" s="2" t="str">
        <f t="shared" si="42"/>
        <v/>
      </c>
    </row>
    <row r="572" spans="1:27" x14ac:dyDescent="0.2">
      <c r="A572" s="8">
        <f t="shared" si="43"/>
        <v>569</v>
      </c>
      <c r="B572" s="26" t="s">
        <v>774</v>
      </c>
      <c r="C572" s="25"/>
      <c r="D572" s="27"/>
      <c r="E572" s="1"/>
      <c r="F572" s="25"/>
      <c r="G572" s="27" t="s">
        <v>52</v>
      </c>
      <c r="H572" s="2" t="s">
        <v>44</v>
      </c>
      <c r="I572" s="27" t="s">
        <v>72</v>
      </c>
      <c r="J572" s="27"/>
      <c r="K572" s="27"/>
      <c r="L572" s="27"/>
      <c r="M572" s="27"/>
      <c r="N572" s="27"/>
      <c r="O572" s="27"/>
      <c r="P572" s="27"/>
      <c r="Q572" s="1"/>
      <c r="R572" s="1"/>
      <c r="S572" s="1"/>
      <c r="T572" s="1"/>
      <c r="U572" s="1"/>
      <c r="W572" s="1"/>
      <c r="X572" s="1"/>
      <c r="Z572" s="2" t="str">
        <f t="shared" si="41"/>
        <v/>
      </c>
      <c r="AA572" s="2" t="str">
        <f t="shared" si="42"/>
        <v/>
      </c>
    </row>
    <row r="573" spans="1:27" x14ac:dyDescent="0.2">
      <c r="A573" s="8">
        <f t="shared" si="43"/>
        <v>570</v>
      </c>
      <c r="B573" s="26" t="s">
        <v>775</v>
      </c>
      <c r="C573" s="25"/>
      <c r="D573" s="27"/>
      <c r="E573" s="1"/>
      <c r="F573" s="25"/>
      <c r="G573" s="27" t="s">
        <v>52</v>
      </c>
      <c r="H573" s="2" t="s">
        <v>44</v>
      </c>
      <c r="I573" s="27" t="s">
        <v>72</v>
      </c>
      <c r="J573" s="27"/>
      <c r="K573" s="27"/>
      <c r="L573" s="27"/>
      <c r="M573" s="27"/>
      <c r="N573" s="27"/>
      <c r="O573" s="27"/>
      <c r="P573" s="27"/>
      <c r="Q573" s="1"/>
      <c r="R573" s="1"/>
      <c r="S573" s="1"/>
      <c r="T573" s="1"/>
      <c r="U573" s="1"/>
      <c r="W573" s="1"/>
      <c r="X573" s="1"/>
      <c r="Z573" s="2" t="str">
        <f t="shared" si="41"/>
        <v>//570</v>
      </c>
      <c r="AA573" s="2" t="str">
        <f t="shared" si="42"/>
        <v xml:space="preserve">//570 </v>
      </c>
    </row>
    <row r="574" spans="1:27" x14ac:dyDescent="0.2">
      <c r="A574" s="8">
        <f t="shared" si="43"/>
        <v>571</v>
      </c>
      <c r="B574" s="26" t="s">
        <v>776</v>
      </c>
      <c r="C574" s="25"/>
      <c r="D574" s="27"/>
      <c r="E574" s="1"/>
      <c r="F574" s="25"/>
      <c r="G574" s="27" t="s">
        <v>52</v>
      </c>
      <c r="H574" s="2" t="s">
        <v>44</v>
      </c>
      <c r="I574" s="27" t="s">
        <v>72</v>
      </c>
      <c r="J574" s="27"/>
      <c r="K574" s="27"/>
      <c r="L574" s="27"/>
      <c r="M574" s="27"/>
      <c r="N574" s="27"/>
      <c r="O574" s="27"/>
      <c r="P574" s="27"/>
      <c r="Q574" s="1"/>
      <c r="R574" s="1"/>
      <c r="S574" s="1"/>
      <c r="T574" s="1"/>
      <c r="U574" s="1"/>
      <c r="W574" s="1"/>
      <c r="X574" s="1"/>
      <c r="Z574" s="2" t="str">
        <f t="shared" si="41"/>
        <v/>
      </c>
      <c r="AA574" s="2" t="str">
        <f t="shared" si="42"/>
        <v/>
      </c>
    </row>
    <row r="575" spans="1:27" x14ac:dyDescent="0.2">
      <c r="A575" s="8">
        <f t="shared" si="43"/>
        <v>572</v>
      </c>
      <c r="B575" s="26" t="s">
        <v>777</v>
      </c>
      <c r="C575" s="25"/>
      <c r="D575" s="27" t="s">
        <v>51</v>
      </c>
      <c r="E575" s="1" t="s">
        <v>46</v>
      </c>
      <c r="F575" s="25"/>
      <c r="G575" s="27" t="s">
        <v>52</v>
      </c>
      <c r="H575" s="2" t="s">
        <v>46</v>
      </c>
      <c r="I575" s="27" t="s">
        <v>72</v>
      </c>
      <c r="J575" s="27"/>
      <c r="K575" s="27"/>
      <c r="L575" s="27"/>
      <c r="M575" s="27"/>
      <c r="N575" s="27"/>
      <c r="O575" s="27"/>
      <c r="P575" s="27"/>
      <c r="Q575" s="1"/>
      <c r="R575" s="1"/>
      <c r="S575" s="1"/>
      <c r="T575" s="1"/>
      <c r="U575" s="1"/>
      <c r="W575" s="1"/>
      <c r="X575" s="1"/>
      <c r="Z575" s="2" t="str">
        <f t="shared" si="41"/>
        <v/>
      </c>
      <c r="AA575" s="2" t="str">
        <f t="shared" si="42"/>
        <v/>
      </c>
    </row>
    <row r="576" spans="1:27" x14ac:dyDescent="0.2">
      <c r="A576" s="8">
        <f t="shared" si="43"/>
        <v>573</v>
      </c>
      <c r="B576" s="26" t="s">
        <v>778</v>
      </c>
      <c r="C576" s="25"/>
      <c r="D576" s="27"/>
      <c r="E576" s="1"/>
      <c r="F576" s="25"/>
      <c r="I576" s="27" t="s">
        <v>72</v>
      </c>
      <c r="J576" s="27"/>
      <c r="K576" s="27"/>
      <c r="L576" s="27"/>
      <c r="M576" s="27"/>
      <c r="N576" s="27"/>
      <c r="O576" s="27"/>
      <c r="P576" s="27"/>
      <c r="Q576" s="1"/>
      <c r="R576" s="1"/>
      <c r="S576" s="1"/>
      <c r="T576" s="1"/>
      <c r="U576" s="1"/>
      <c r="W576" s="1"/>
      <c r="X576" s="1"/>
      <c r="Z576" s="2" t="str">
        <f t="shared" ref="Z576:Z646" si="44">IF(MOD(A576,5)=0, "//"&amp;A576, "")</f>
        <v/>
      </c>
      <c r="AA576" s="2" t="str">
        <f t="shared" ref="AA576:AA646" si="45">IF(Z576&lt;&gt;"",
Z576&amp;" "&amp;Y576,
IF(Y576&lt;&gt;"", "//"&amp;A576&amp; " " &amp;Y576, ""))</f>
        <v/>
      </c>
    </row>
    <row r="577" spans="1:27" x14ac:dyDescent="0.2">
      <c r="A577" s="8">
        <f t="shared" si="43"/>
        <v>574</v>
      </c>
      <c r="B577" s="26" t="s">
        <v>195</v>
      </c>
      <c r="C577" s="25"/>
      <c r="D577" s="27"/>
      <c r="E577" s="1"/>
      <c r="F577" s="25" t="s">
        <v>481</v>
      </c>
      <c r="G577" s="27" t="s">
        <v>52</v>
      </c>
      <c r="H577" s="2" t="s">
        <v>44</v>
      </c>
      <c r="I577" s="27" t="s">
        <v>72</v>
      </c>
      <c r="J577" s="27"/>
      <c r="K577" s="27"/>
      <c r="L577" s="27"/>
      <c r="M577" s="27"/>
      <c r="N577" s="27"/>
      <c r="O577" s="27"/>
      <c r="P577" s="27"/>
      <c r="Q577" s="1"/>
      <c r="R577" s="1"/>
      <c r="S577" s="1"/>
      <c r="T577" s="1"/>
      <c r="U577" s="1"/>
      <c r="W577" s="1"/>
      <c r="X577" s="1"/>
      <c r="Z577" s="2" t="str">
        <f t="shared" si="44"/>
        <v/>
      </c>
      <c r="AA577" s="2" t="str">
        <f t="shared" si="45"/>
        <v/>
      </c>
    </row>
    <row r="578" spans="1:27" x14ac:dyDescent="0.2">
      <c r="A578" s="8">
        <f t="shared" si="43"/>
        <v>575</v>
      </c>
      <c r="B578" s="26" t="s">
        <v>195</v>
      </c>
      <c r="C578" s="25"/>
      <c r="D578" s="27"/>
      <c r="E578" s="1"/>
      <c r="F578" s="25" t="s">
        <v>779</v>
      </c>
      <c r="G578" s="27" t="s">
        <v>52</v>
      </c>
      <c r="H578" s="2" t="s">
        <v>41</v>
      </c>
      <c r="I578" s="27" t="s">
        <v>72</v>
      </c>
      <c r="J578" s="27"/>
      <c r="K578" s="27"/>
      <c r="L578" s="27"/>
      <c r="M578" s="27"/>
      <c r="N578" s="27"/>
      <c r="O578" s="27"/>
      <c r="P578" s="27"/>
      <c r="Q578" s="1"/>
      <c r="R578" s="1"/>
      <c r="S578" s="1"/>
      <c r="T578" s="1"/>
      <c r="U578" s="1"/>
      <c r="W578" s="1"/>
      <c r="X578" s="1"/>
      <c r="Z578" s="2" t="str">
        <f t="shared" si="44"/>
        <v>//575</v>
      </c>
      <c r="AA578" s="2" t="str">
        <f t="shared" si="45"/>
        <v xml:space="preserve">//575 </v>
      </c>
    </row>
    <row r="579" spans="1:27" x14ac:dyDescent="0.2">
      <c r="A579" s="8">
        <f t="shared" si="43"/>
        <v>576</v>
      </c>
      <c r="B579" s="26" t="s">
        <v>195</v>
      </c>
      <c r="C579" s="25"/>
      <c r="D579" s="27"/>
      <c r="E579" s="1"/>
      <c r="F579" s="25" t="s">
        <v>780</v>
      </c>
      <c r="G579" s="27" t="s">
        <v>52</v>
      </c>
      <c r="H579" s="2" t="s">
        <v>41</v>
      </c>
      <c r="I579" s="27" t="s">
        <v>72</v>
      </c>
      <c r="J579" s="27"/>
      <c r="K579" s="27"/>
      <c r="L579" s="27"/>
      <c r="M579" s="27"/>
      <c r="N579" s="27"/>
      <c r="O579" s="27"/>
      <c r="P579" s="27"/>
      <c r="Q579" s="1"/>
      <c r="R579" s="1"/>
      <c r="S579" s="1"/>
      <c r="T579" s="1"/>
      <c r="U579" s="1"/>
      <c r="W579" s="1"/>
      <c r="X579" s="1"/>
      <c r="Z579" s="2" t="str">
        <f t="shared" si="44"/>
        <v/>
      </c>
      <c r="AA579" s="2" t="str">
        <f t="shared" si="45"/>
        <v/>
      </c>
    </row>
    <row r="580" spans="1:27" x14ac:dyDescent="0.2">
      <c r="A580" s="8">
        <f t="shared" si="43"/>
        <v>577</v>
      </c>
      <c r="B580" s="26" t="s">
        <v>195</v>
      </c>
      <c r="C580" s="25" t="s">
        <v>781</v>
      </c>
      <c r="D580" s="27" t="s">
        <v>51</v>
      </c>
      <c r="E580" s="1" t="s">
        <v>44</v>
      </c>
      <c r="F580" s="25"/>
      <c r="I580" s="27" t="s">
        <v>72</v>
      </c>
      <c r="J580" s="27"/>
      <c r="K580" s="27"/>
      <c r="L580" s="27"/>
      <c r="M580" s="27"/>
      <c r="N580" s="27"/>
      <c r="O580" s="27"/>
      <c r="P580" s="27"/>
      <c r="Q580" s="1"/>
      <c r="R580" s="1"/>
      <c r="S580" s="1"/>
      <c r="T580" s="1"/>
      <c r="U580" s="1"/>
      <c r="W580" s="1"/>
      <c r="X580" s="1"/>
      <c r="Z580" s="2" t="str">
        <f t="shared" si="44"/>
        <v/>
      </c>
      <c r="AA580" s="2" t="str">
        <f t="shared" si="45"/>
        <v/>
      </c>
    </row>
    <row r="581" spans="1:27" x14ac:dyDescent="0.2">
      <c r="A581" s="8">
        <f t="shared" si="43"/>
        <v>578</v>
      </c>
      <c r="B581" s="26" t="s">
        <v>783</v>
      </c>
      <c r="C581" s="25"/>
      <c r="D581" s="27"/>
      <c r="E581" s="1"/>
      <c r="F581" s="25" t="s">
        <v>782</v>
      </c>
      <c r="G581" s="27" t="s">
        <v>52</v>
      </c>
      <c r="H581" s="2" t="s">
        <v>44</v>
      </c>
      <c r="I581" s="27" t="s">
        <v>72</v>
      </c>
      <c r="J581" s="27"/>
      <c r="K581" s="27"/>
      <c r="L581" s="27"/>
      <c r="M581" s="27"/>
      <c r="N581" s="27"/>
      <c r="O581" s="27"/>
      <c r="P581" s="27"/>
      <c r="Q581" s="1"/>
      <c r="R581" s="1"/>
      <c r="S581" s="1"/>
      <c r="T581" s="1"/>
      <c r="U581" s="1"/>
      <c r="W581" s="1"/>
      <c r="X581" s="1"/>
      <c r="Z581" s="2" t="str">
        <f t="shared" si="44"/>
        <v/>
      </c>
      <c r="AA581" s="2" t="str">
        <f t="shared" si="45"/>
        <v/>
      </c>
    </row>
    <row r="582" spans="1:27" x14ac:dyDescent="0.2">
      <c r="A582" s="8">
        <f t="shared" si="43"/>
        <v>579</v>
      </c>
      <c r="B582" s="26" t="s">
        <v>195</v>
      </c>
      <c r="C582" s="25"/>
      <c r="D582" s="27"/>
      <c r="E582" s="1"/>
      <c r="F582" s="25" t="s">
        <v>784</v>
      </c>
      <c r="G582" s="27" t="s">
        <v>52</v>
      </c>
      <c r="H582" s="2" t="s">
        <v>41</v>
      </c>
      <c r="I582" s="27" t="s">
        <v>72</v>
      </c>
      <c r="J582" s="27"/>
      <c r="K582" s="27"/>
      <c r="L582" s="27"/>
      <c r="M582" s="27"/>
      <c r="N582" s="27"/>
      <c r="O582" s="27"/>
      <c r="P582" s="27"/>
      <c r="Q582" s="1"/>
      <c r="R582" s="1"/>
      <c r="S582" s="1"/>
      <c r="T582" s="1"/>
      <c r="U582" s="1"/>
      <c r="W582" s="1"/>
      <c r="X582" s="1"/>
      <c r="Z582" s="2" t="str">
        <f t="shared" si="44"/>
        <v/>
      </c>
      <c r="AA582" s="2" t="str">
        <f t="shared" si="45"/>
        <v/>
      </c>
    </row>
    <row r="583" spans="1:27" x14ac:dyDescent="0.2">
      <c r="A583" s="8">
        <f t="shared" si="43"/>
        <v>580</v>
      </c>
      <c r="B583" s="26" t="s">
        <v>195</v>
      </c>
      <c r="C583" s="25" t="s">
        <v>785</v>
      </c>
      <c r="D583" s="27" t="s">
        <v>51</v>
      </c>
      <c r="E583" s="1" t="s">
        <v>44</v>
      </c>
      <c r="F583" s="25"/>
      <c r="I583" s="27" t="s">
        <v>72</v>
      </c>
      <c r="J583" s="27"/>
      <c r="K583" s="27"/>
      <c r="L583" s="27"/>
      <c r="M583" s="27"/>
      <c r="N583" s="27"/>
      <c r="O583" s="27"/>
      <c r="P583" s="27"/>
      <c r="Q583" s="1"/>
      <c r="R583" s="1"/>
      <c r="S583" s="1"/>
      <c r="T583" s="1"/>
      <c r="U583" s="1"/>
      <c r="W583" s="1"/>
      <c r="X583" s="1"/>
      <c r="Z583" s="2" t="str">
        <f t="shared" si="44"/>
        <v>//580</v>
      </c>
      <c r="AA583" s="2" t="str">
        <f t="shared" si="45"/>
        <v xml:space="preserve">//580 </v>
      </c>
    </row>
    <row r="584" spans="1:27" x14ac:dyDescent="0.2">
      <c r="A584" s="8">
        <f t="shared" si="43"/>
        <v>581</v>
      </c>
      <c r="B584" s="26" t="s">
        <v>195</v>
      </c>
      <c r="C584" s="25"/>
      <c r="D584" s="27"/>
      <c r="E584" s="1"/>
      <c r="F584" s="25" t="s">
        <v>786</v>
      </c>
      <c r="G584" s="27" t="s">
        <v>52</v>
      </c>
      <c r="H584" s="2" t="s">
        <v>44</v>
      </c>
      <c r="I584" s="27" t="s">
        <v>72</v>
      </c>
      <c r="J584" s="27"/>
      <c r="K584" s="27"/>
      <c r="L584" s="27"/>
      <c r="M584" s="27"/>
      <c r="N584" s="27"/>
      <c r="O584" s="27"/>
      <c r="P584" s="27"/>
      <c r="Q584" s="1"/>
      <c r="R584" s="1"/>
      <c r="S584" s="1"/>
      <c r="T584" s="1"/>
      <c r="U584" s="1"/>
      <c r="W584" s="1"/>
      <c r="X584" s="1"/>
      <c r="Z584" s="2" t="str">
        <f t="shared" si="44"/>
        <v/>
      </c>
      <c r="AA584" s="2" t="str">
        <f t="shared" si="45"/>
        <v/>
      </c>
    </row>
    <row r="585" spans="1:27" x14ac:dyDescent="0.2">
      <c r="A585" s="8">
        <f t="shared" si="43"/>
        <v>582</v>
      </c>
      <c r="B585" s="26" t="s">
        <v>736</v>
      </c>
      <c r="C585" s="25"/>
      <c r="D585" s="27" t="s">
        <v>51</v>
      </c>
      <c r="E585" s="1" t="s">
        <v>45</v>
      </c>
      <c r="F585" s="25"/>
      <c r="I585" s="27" t="s">
        <v>72</v>
      </c>
      <c r="J585" s="27"/>
      <c r="K585" s="27"/>
      <c r="L585" s="27"/>
      <c r="M585" s="27"/>
      <c r="N585" s="27"/>
      <c r="O585" s="27"/>
      <c r="P585" s="27"/>
      <c r="Q585" s="1"/>
      <c r="R585" s="1"/>
      <c r="S585" s="1"/>
      <c r="T585" s="1"/>
      <c r="U585" s="1"/>
      <c r="W585" s="1"/>
      <c r="X585" s="1"/>
      <c r="Z585" s="2" t="str">
        <f t="shared" si="44"/>
        <v/>
      </c>
      <c r="AA585" s="2" t="str">
        <f t="shared" si="45"/>
        <v/>
      </c>
    </row>
    <row r="586" spans="1:27" x14ac:dyDescent="0.2">
      <c r="A586" s="8">
        <f t="shared" si="43"/>
        <v>583</v>
      </c>
      <c r="B586" s="26" t="s">
        <v>737</v>
      </c>
      <c r="C586" s="25"/>
      <c r="D586" s="27" t="s">
        <v>51</v>
      </c>
      <c r="E586" s="1" t="s">
        <v>44</v>
      </c>
      <c r="F586" s="25"/>
      <c r="I586" s="27" t="s">
        <v>72</v>
      </c>
      <c r="J586" s="27"/>
      <c r="K586" s="27"/>
      <c r="L586" s="27"/>
      <c r="M586" s="27"/>
      <c r="N586" s="27"/>
      <c r="O586" s="27"/>
      <c r="P586" s="27"/>
      <c r="Q586" s="1"/>
      <c r="R586" s="1"/>
      <c r="S586" s="1"/>
      <c r="T586" s="1"/>
      <c r="U586" s="1"/>
      <c r="W586" s="1"/>
      <c r="X586" s="1"/>
      <c r="Z586" s="2" t="str">
        <f t="shared" si="44"/>
        <v/>
      </c>
      <c r="AA586" s="2" t="str">
        <f t="shared" si="45"/>
        <v/>
      </c>
    </row>
    <row r="587" spans="1:27" x14ac:dyDescent="0.2">
      <c r="A587" s="8">
        <f t="shared" si="43"/>
        <v>584</v>
      </c>
      <c r="B587" s="26" t="s">
        <v>195</v>
      </c>
      <c r="C587" s="25"/>
      <c r="D587" s="27"/>
      <c r="E587" s="1"/>
      <c r="F587" s="25" t="s">
        <v>1057</v>
      </c>
      <c r="G587" s="27" t="s">
        <v>52</v>
      </c>
      <c r="H587" s="2" t="s">
        <v>46</v>
      </c>
      <c r="I587" s="27" t="s">
        <v>72</v>
      </c>
      <c r="J587" s="27"/>
      <c r="K587" s="27"/>
      <c r="L587" s="27"/>
      <c r="M587" s="27"/>
      <c r="N587" s="27"/>
      <c r="O587" s="27"/>
      <c r="P587" s="27"/>
      <c r="Q587" s="1"/>
      <c r="R587" s="1"/>
      <c r="S587" s="1"/>
      <c r="T587" s="1"/>
      <c r="U587" s="1"/>
      <c r="W587" s="1"/>
      <c r="X587" s="1"/>
      <c r="Z587" s="2" t="str">
        <f t="shared" si="44"/>
        <v/>
      </c>
      <c r="AA587" s="2" t="str">
        <f t="shared" si="45"/>
        <v/>
      </c>
    </row>
    <row r="588" spans="1:27" x14ac:dyDescent="0.2">
      <c r="A588" s="8">
        <f t="shared" si="43"/>
        <v>585</v>
      </c>
      <c r="B588" s="26" t="s">
        <v>195</v>
      </c>
      <c r="C588" s="25"/>
      <c r="D588" s="27"/>
      <c r="E588" s="1"/>
      <c r="F588" s="25" t="s">
        <v>738</v>
      </c>
      <c r="G588" s="27" t="s">
        <v>52</v>
      </c>
      <c r="H588" s="2" t="s">
        <v>41</v>
      </c>
      <c r="I588" s="27" t="s">
        <v>72</v>
      </c>
      <c r="J588" s="27"/>
      <c r="K588" s="27"/>
      <c r="L588" s="27"/>
      <c r="M588" s="27"/>
      <c r="N588" s="27"/>
      <c r="O588" s="27"/>
      <c r="P588" s="27"/>
      <c r="Q588" s="1"/>
      <c r="R588" s="1"/>
      <c r="S588" s="1"/>
      <c r="T588" s="1"/>
      <c r="U588" s="1"/>
      <c r="W588" s="1"/>
      <c r="X588" s="1"/>
      <c r="Z588" s="2" t="str">
        <f t="shared" si="44"/>
        <v>//585</v>
      </c>
      <c r="AA588" s="2" t="str">
        <f t="shared" si="45"/>
        <v xml:space="preserve">//585 </v>
      </c>
    </row>
    <row r="589" spans="1:27" x14ac:dyDescent="0.2">
      <c r="A589" s="8">
        <f t="shared" si="43"/>
        <v>586</v>
      </c>
      <c r="B589" s="26" t="s">
        <v>195</v>
      </c>
      <c r="C589" s="25" t="s">
        <v>1070</v>
      </c>
      <c r="D589" s="27" t="s">
        <v>51</v>
      </c>
      <c r="E589" s="1" t="s">
        <v>41</v>
      </c>
      <c r="F589" s="25"/>
      <c r="I589" s="27" t="s">
        <v>72</v>
      </c>
      <c r="J589" s="27"/>
      <c r="K589" s="27"/>
      <c r="L589" s="27"/>
      <c r="M589" s="27"/>
      <c r="N589" s="27"/>
      <c r="O589" s="27"/>
      <c r="P589" s="27"/>
      <c r="Q589" s="1"/>
      <c r="R589" s="1"/>
      <c r="S589" s="1"/>
      <c r="T589" s="1"/>
      <c r="U589" s="1"/>
      <c r="W589" s="1"/>
      <c r="X589" s="1"/>
      <c r="Z589" s="2" t="str">
        <f t="shared" si="44"/>
        <v/>
      </c>
      <c r="AA589" s="2" t="str">
        <f t="shared" si="45"/>
        <v/>
      </c>
    </row>
    <row r="590" spans="1:27" x14ac:dyDescent="0.2">
      <c r="A590" s="8">
        <f t="shared" si="43"/>
        <v>587</v>
      </c>
      <c r="B590" s="26" t="s">
        <v>739</v>
      </c>
      <c r="C590" s="25"/>
      <c r="D590" s="27"/>
      <c r="E590" s="1"/>
      <c r="F590" s="25"/>
      <c r="I590" s="27" t="s">
        <v>72</v>
      </c>
      <c r="J590" s="27"/>
      <c r="K590" s="27"/>
      <c r="L590" s="27"/>
      <c r="M590" s="27"/>
      <c r="N590" s="27"/>
      <c r="O590" s="27"/>
      <c r="P590" s="27"/>
      <c r="Q590" s="1"/>
      <c r="R590" s="1"/>
      <c r="S590" s="1"/>
      <c r="T590" s="1"/>
      <c r="U590" s="1"/>
      <c r="W590" s="1"/>
      <c r="X590" s="1"/>
      <c r="Z590" s="2" t="str">
        <f t="shared" si="44"/>
        <v/>
      </c>
      <c r="AA590" s="2" t="str">
        <f t="shared" si="45"/>
        <v/>
      </c>
    </row>
    <row r="591" spans="1:27" x14ac:dyDescent="0.2">
      <c r="A591" s="8">
        <f t="shared" si="43"/>
        <v>588</v>
      </c>
      <c r="B591" s="26" t="s">
        <v>1096</v>
      </c>
      <c r="C591" s="25"/>
      <c r="D591" s="27" t="s">
        <v>49</v>
      </c>
      <c r="E591" s="1" t="s">
        <v>41</v>
      </c>
      <c r="F591" s="25"/>
      <c r="G591" s="27" t="s">
        <v>53</v>
      </c>
      <c r="H591" s="2" t="s">
        <v>41</v>
      </c>
      <c r="I591" s="27" t="s">
        <v>72</v>
      </c>
      <c r="J591" s="27"/>
      <c r="K591" s="27"/>
      <c r="L591" s="27"/>
      <c r="M591" s="27"/>
      <c r="N591" s="27"/>
      <c r="O591" s="27"/>
      <c r="P591" s="27"/>
      <c r="Q591" s="1"/>
      <c r="R591" s="1"/>
      <c r="S591" s="1"/>
      <c r="T591" s="1"/>
      <c r="U591" s="1"/>
      <c r="W591" s="1"/>
      <c r="X591" s="1"/>
      <c r="Z591" s="2" t="str">
        <f t="shared" si="44"/>
        <v/>
      </c>
      <c r="AA591" s="2" t="str">
        <f t="shared" si="45"/>
        <v/>
      </c>
    </row>
    <row r="592" spans="1:27" x14ac:dyDescent="0.2">
      <c r="A592" s="8">
        <f t="shared" si="43"/>
        <v>589</v>
      </c>
      <c r="B592" s="26" t="s">
        <v>787</v>
      </c>
      <c r="C592" s="25"/>
      <c r="D592" s="27" t="s">
        <v>49</v>
      </c>
      <c r="E592" s="1" t="s">
        <v>41</v>
      </c>
      <c r="F592" s="25"/>
      <c r="G592" s="27" t="s">
        <v>53</v>
      </c>
      <c r="H592" s="2" t="s">
        <v>41</v>
      </c>
      <c r="I592" s="27" t="s">
        <v>72</v>
      </c>
      <c r="J592" s="27"/>
      <c r="K592" s="27"/>
      <c r="L592" s="27"/>
      <c r="M592" s="27"/>
      <c r="N592" s="27"/>
      <c r="O592" s="27"/>
      <c r="P592" s="27"/>
      <c r="Q592" s="1"/>
      <c r="R592" s="1"/>
      <c r="S592" s="1"/>
      <c r="T592" s="1">
        <v>5</v>
      </c>
      <c r="U592" s="1">
        <v>5</v>
      </c>
      <c r="W592" s="1"/>
      <c r="X592" s="1"/>
      <c r="Z592" s="2" t="str">
        <f t="shared" si="44"/>
        <v/>
      </c>
      <c r="AA592" s="2" t="str">
        <f t="shared" si="45"/>
        <v/>
      </c>
    </row>
    <row r="593" spans="1:27" x14ac:dyDescent="0.2">
      <c r="A593" s="8">
        <f t="shared" si="43"/>
        <v>590</v>
      </c>
      <c r="B593" s="26" t="s">
        <v>788</v>
      </c>
      <c r="C593" s="25"/>
      <c r="D593" s="27" t="s">
        <v>48</v>
      </c>
      <c r="E593" s="1" t="s">
        <v>41</v>
      </c>
      <c r="F593" s="25"/>
      <c r="I593" s="27" t="s">
        <v>72</v>
      </c>
      <c r="J593" s="27">
        <f>$A$594</f>
        <v>591</v>
      </c>
      <c r="K593" s="27"/>
      <c r="L593" s="27"/>
      <c r="M593" s="27"/>
      <c r="N593" s="27"/>
      <c r="O593" s="27"/>
      <c r="P593" s="27"/>
      <c r="Q593" s="1"/>
      <c r="R593" s="1"/>
      <c r="S593" s="1"/>
      <c r="T593" s="1">
        <v>-5</v>
      </c>
      <c r="U593" s="1"/>
      <c r="W593" s="1"/>
      <c r="X593" s="1"/>
      <c r="Z593" s="2" t="str">
        <f t="shared" si="44"/>
        <v>//590</v>
      </c>
      <c r="AA593" s="2" t="str">
        <f t="shared" si="45"/>
        <v xml:space="preserve">//590 </v>
      </c>
    </row>
    <row r="594" spans="1:27" x14ac:dyDescent="0.2">
      <c r="A594" s="8">
        <f t="shared" si="43"/>
        <v>591</v>
      </c>
      <c r="B594" s="26" t="s">
        <v>789</v>
      </c>
      <c r="C594" s="25"/>
      <c r="D594" s="27"/>
      <c r="E594" s="1"/>
      <c r="F594" s="25"/>
      <c r="I594" s="27" t="s">
        <v>72</v>
      </c>
      <c r="J594" s="27"/>
      <c r="K594" s="27"/>
      <c r="L594" s="27"/>
      <c r="M594" s="27"/>
      <c r="N594" s="27"/>
      <c r="O594" s="27"/>
      <c r="P594" s="27"/>
      <c r="Q594" s="1"/>
      <c r="R594" s="1"/>
      <c r="S594" s="1"/>
      <c r="T594" s="1"/>
      <c r="U594" s="1"/>
      <c r="W594" s="1"/>
      <c r="X594" s="1"/>
      <c r="Z594" s="2" t="str">
        <f t="shared" si="44"/>
        <v/>
      </c>
      <c r="AA594" s="2" t="str">
        <f t="shared" si="45"/>
        <v/>
      </c>
    </row>
    <row r="595" spans="1:27" x14ac:dyDescent="0.2">
      <c r="A595" s="8">
        <f t="shared" si="43"/>
        <v>592</v>
      </c>
      <c r="B595" s="26"/>
      <c r="C595" s="25"/>
      <c r="D595" s="27"/>
      <c r="E595" s="1"/>
      <c r="F595" s="25"/>
      <c r="I595" s="27" t="s">
        <v>72</v>
      </c>
      <c r="J595" s="27">
        <v>-8</v>
      </c>
      <c r="K595" s="27"/>
      <c r="L595" s="27"/>
      <c r="M595" s="27"/>
      <c r="N595" s="27"/>
      <c r="O595" s="27"/>
      <c r="P595" s="27"/>
      <c r="Q595" s="1" t="s">
        <v>1078</v>
      </c>
      <c r="R595" s="1"/>
      <c r="S595" s="1"/>
      <c r="T595" s="1"/>
      <c r="U595" s="1"/>
      <c r="W595" s="1"/>
      <c r="X595" s="1"/>
      <c r="Z595" s="2" t="str">
        <f t="shared" ref="Z595:Z599" si="46">IF(MOD(A595,5)=0, "//"&amp;A595, "")</f>
        <v/>
      </c>
      <c r="AA595" s="2" t="str">
        <f t="shared" ref="AA595:AA599" si="47">IF(Z595&lt;&gt;"",
Z595&amp;" "&amp;Y595,
IF(Y595&lt;&gt;"", "//"&amp;A595&amp; " " &amp;Y595, ""))</f>
        <v/>
      </c>
    </row>
    <row r="596" spans="1:27" x14ac:dyDescent="0.2">
      <c r="A596" s="8">
        <f t="shared" si="43"/>
        <v>593</v>
      </c>
      <c r="B596" s="26"/>
      <c r="C596" s="25"/>
      <c r="D596" s="27"/>
      <c r="E596" s="1"/>
      <c r="F596" s="25"/>
      <c r="I596" s="27" t="s">
        <v>72</v>
      </c>
      <c r="J596" s="27">
        <v>-9</v>
      </c>
      <c r="K596" s="27"/>
      <c r="L596" s="27"/>
      <c r="M596" s="27"/>
      <c r="N596" s="27"/>
      <c r="O596" s="27"/>
      <c r="P596" s="27"/>
      <c r="Q596" s="1"/>
      <c r="R596" s="1"/>
      <c r="S596" s="1"/>
      <c r="T596" s="1"/>
      <c r="U596" s="1"/>
      <c r="W596" s="1">
        <f>$A$117</f>
        <v>114</v>
      </c>
      <c r="X596" s="1"/>
      <c r="Y596" s="7" t="s">
        <v>1076</v>
      </c>
      <c r="Z596" s="2" t="str">
        <f t="shared" si="46"/>
        <v/>
      </c>
      <c r="AA596" s="2" t="str">
        <f t="shared" si="47"/>
        <v>//593 Try to find Axel!</v>
      </c>
    </row>
    <row r="597" spans="1:27" x14ac:dyDescent="0.2">
      <c r="A597" s="8">
        <f t="shared" si="43"/>
        <v>594</v>
      </c>
      <c r="B597" s="26"/>
      <c r="C597" s="25"/>
      <c r="D597" s="27"/>
      <c r="E597" s="1"/>
      <c r="F597" s="25"/>
      <c r="I597" s="27" t="s">
        <v>72</v>
      </c>
      <c r="J597" s="27">
        <v>-9</v>
      </c>
      <c r="K597" s="27"/>
      <c r="L597" s="27"/>
      <c r="M597" s="27"/>
      <c r="N597" s="27"/>
      <c r="O597" s="27"/>
      <c r="P597" s="27"/>
      <c r="Q597" s="1"/>
      <c r="R597" s="1"/>
      <c r="S597" s="1"/>
      <c r="T597" s="1"/>
      <c r="U597" s="1"/>
      <c r="W597" s="1">
        <f>$A$118</f>
        <v>115</v>
      </c>
      <c r="X597" s="1"/>
      <c r="Y597" s="7" t="s">
        <v>1077</v>
      </c>
      <c r="Z597" s="2" t="str">
        <f t="shared" si="46"/>
        <v/>
      </c>
      <c r="AA597" s="2" t="str">
        <f t="shared" si="47"/>
        <v>//594 Explore the school and talk to your classmates!</v>
      </c>
    </row>
    <row r="598" spans="1:27" x14ac:dyDescent="0.2">
      <c r="A598" s="8">
        <f t="shared" si="43"/>
        <v>595</v>
      </c>
      <c r="B598" s="26"/>
      <c r="C598" s="25"/>
      <c r="D598" s="27"/>
      <c r="E598" s="1"/>
      <c r="F598" s="25"/>
      <c r="I598" s="27" t="s">
        <v>72</v>
      </c>
      <c r="J598" s="27">
        <v>-2</v>
      </c>
      <c r="K598" s="27" t="str">
        <f>I599</f>
        <v>class2</v>
      </c>
      <c r="L598" s="27"/>
      <c r="M598" s="27"/>
      <c r="N598" s="27"/>
      <c r="O598" s="27"/>
      <c r="P598" s="27"/>
      <c r="Q598" s="1"/>
      <c r="R598" s="1"/>
      <c r="S598" s="1"/>
      <c r="T598" s="1"/>
      <c r="U598" s="1"/>
      <c r="W598" s="1"/>
      <c r="X598" s="1"/>
      <c r="Z598" s="2" t="str">
        <f t="shared" si="46"/>
        <v>//595</v>
      </c>
      <c r="AA598" s="2" t="str">
        <f t="shared" si="47"/>
        <v xml:space="preserve">//595 </v>
      </c>
    </row>
    <row r="599" spans="1:27" x14ac:dyDescent="0.2">
      <c r="A599" s="8">
        <f t="shared" si="43"/>
        <v>596</v>
      </c>
      <c r="B599" s="26" t="s">
        <v>790</v>
      </c>
      <c r="C599" s="25"/>
      <c r="D599" s="27"/>
      <c r="E599" s="1"/>
      <c r="F599" s="25"/>
      <c r="I599" s="27" t="s">
        <v>76</v>
      </c>
      <c r="J599" s="27"/>
      <c r="K599" s="27"/>
      <c r="L599" s="27"/>
      <c r="M599" s="27"/>
      <c r="N599" s="27"/>
      <c r="O599" s="27"/>
      <c r="P599" s="27"/>
      <c r="Q599" s="1"/>
      <c r="R599" s="1"/>
      <c r="S599" s="1"/>
      <c r="T599" s="1"/>
      <c r="U599" s="1"/>
      <c r="W599" s="1"/>
      <c r="X599" s="1"/>
      <c r="Z599" s="2" t="str">
        <f t="shared" si="46"/>
        <v/>
      </c>
      <c r="AA599" s="2" t="str">
        <f t="shared" si="47"/>
        <v/>
      </c>
    </row>
    <row r="600" spans="1:27" x14ac:dyDescent="0.2">
      <c r="A600" s="8">
        <f t="shared" si="43"/>
        <v>597</v>
      </c>
      <c r="B600" s="26" t="s">
        <v>791</v>
      </c>
      <c r="C600" s="25"/>
      <c r="D600" s="27"/>
      <c r="E600" s="1"/>
      <c r="F600" s="25"/>
      <c r="I600" s="27" t="s">
        <v>76</v>
      </c>
      <c r="J600" s="27"/>
      <c r="K600" s="27"/>
      <c r="L600" s="27"/>
      <c r="M600" s="27"/>
      <c r="N600" s="27"/>
      <c r="O600" s="27"/>
      <c r="P600" s="27"/>
      <c r="Q600" s="1"/>
      <c r="R600" s="1"/>
      <c r="S600" s="1"/>
      <c r="T600" s="1"/>
      <c r="U600" s="1"/>
      <c r="W600" s="1"/>
      <c r="X600" s="1"/>
      <c r="Z600" s="2" t="str">
        <f t="shared" si="44"/>
        <v/>
      </c>
      <c r="AA600" s="2" t="str">
        <f t="shared" si="45"/>
        <v/>
      </c>
    </row>
    <row r="601" spans="1:27" x14ac:dyDescent="0.2">
      <c r="A601" s="8">
        <f t="shared" si="43"/>
        <v>598</v>
      </c>
      <c r="B601" s="26" t="s">
        <v>792</v>
      </c>
      <c r="C601" s="25"/>
      <c r="D601" s="27"/>
      <c r="E601" s="1"/>
      <c r="F601" s="25"/>
      <c r="I601" s="27" t="s">
        <v>76</v>
      </c>
      <c r="J601" s="27"/>
      <c r="K601" s="27"/>
      <c r="L601" s="27"/>
      <c r="M601" s="27"/>
      <c r="N601" s="27"/>
      <c r="O601" s="27"/>
      <c r="P601" s="27"/>
      <c r="Q601" s="1"/>
      <c r="R601" s="1"/>
      <c r="S601" s="1"/>
      <c r="T601" s="1"/>
      <c r="U601" s="1"/>
      <c r="W601" s="1"/>
      <c r="X601" s="1"/>
      <c r="Z601" s="2" t="str">
        <f t="shared" si="44"/>
        <v/>
      </c>
      <c r="AA601" s="2" t="str">
        <f t="shared" si="45"/>
        <v/>
      </c>
    </row>
    <row r="602" spans="1:27" x14ac:dyDescent="0.2">
      <c r="A602" s="8">
        <f t="shared" si="43"/>
        <v>599</v>
      </c>
      <c r="B602" s="26" t="s">
        <v>793</v>
      </c>
      <c r="C602" s="25"/>
      <c r="D602" s="27"/>
      <c r="E602" s="1"/>
      <c r="F602" s="25"/>
      <c r="I602" s="27" t="s">
        <v>76</v>
      </c>
      <c r="J602" s="27"/>
      <c r="K602" s="27"/>
      <c r="L602" s="27"/>
      <c r="M602" s="27"/>
      <c r="N602" s="27"/>
      <c r="O602" s="27"/>
      <c r="P602" s="27"/>
      <c r="Q602" s="1"/>
      <c r="R602" s="1"/>
      <c r="S602" s="1"/>
      <c r="T602" s="1"/>
      <c r="U602" s="1"/>
      <c r="W602" s="1"/>
      <c r="X602" s="1"/>
      <c r="Z602" s="2" t="str">
        <f t="shared" si="44"/>
        <v/>
      </c>
      <c r="AA602" s="2" t="str">
        <f t="shared" si="45"/>
        <v/>
      </c>
    </row>
    <row r="603" spans="1:27" x14ac:dyDescent="0.2">
      <c r="A603" s="8">
        <f t="shared" si="43"/>
        <v>600</v>
      </c>
      <c r="B603" s="26" t="s">
        <v>135</v>
      </c>
      <c r="C603" s="25"/>
      <c r="D603" s="27"/>
      <c r="E603" s="1"/>
      <c r="F603" s="25"/>
      <c r="I603" s="27" t="s">
        <v>76</v>
      </c>
      <c r="J603" s="27"/>
      <c r="K603" s="27"/>
      <c r="L603" s="27"/>
      <c r="M603" s="27"/>
      <c r="N603" s="27"/>
      <c r="O603" s="27"/>
      <c r="P603" s="27"/>
      <c r="Q603" s="1"/>
      <c r="R603" s="1"/>
      <c r="S603" s="1"/>
      <c r="T603" s="1"/>
      <c r="U603" s="1"/>
      <c r="W603" s="1"/>
      <c r="X603" s="1"/>
      <c r="Z603" s="2" t="str">
        <f t="shared" si="44"/>
        <v>//600</v>
      </c>
      <c r="AA603" s="2" t="str">
        <f t="shared" si="45"/>
        <v xml:space="preserve">//600 </v>
      </c>
    </row>
    <row r="604" spans="1:27" x14ac:dyDescent="0.2">
      <c r="A604" s="8">
        <f t="shared" si="43"/>
        <v>601</v>
      </c>
      <c r="B604" s="26" t="s">
        <v>794</v>
      </c>
      <c r="C604" s="25"/>
      <c r="D604" s="27"/>
      <c r="E604" s="1"/>
      <c r="F604" s="25"/>
      <c r="I604" s="27" t="s">
        <v>76</v>
      </c>
      <c r="J604" s="27"/>
      <c r="K604" s="27"/>
      <c r="L604" s="27"/>
      <c r="M604" s="27"/>
      <c r="N604" s="27"/>
      <c r="O604" s="27"/>
      <c r="P604" s="27"/>
      <c r="Q604" s="1"/>
      <c r="R604" s="1"/>
      <c r="S604" s="1"/>
      <c r="T604" s="1"/>
      <c r="U604" s="1"/>
      <c r="W604" s="1"/>
      <c r="X604" s="1"/>
      <c r="Z604" s="2" t="str">
        <f t="shared" si="44"/>
        <v/>
      </c>
      <c r="AA604" s="2" t="str">
        <f t="shared" si="45"/>
        <v/>
      </c>
    </row>
    <row r="605" spans="1:27" x14ac:dyDescent="0.2">
      <c r="A605" s="8">
        <f t="shared" si="43"/>
        <v>602</v>
      </c>
      <c r="B605" s="26" t="s">
        <v>795</v>
      </c>
      <c r="C605" s="25"/>
      <c r="D605" s="27"/>
      <c r="E605" s="1"/>
      <c r="F605" s="25"/>
      <c r="I605" s="27" t="s">
        <v>76</v>
      </c>
      <c r="J605" s="27"/>
      <c r="K605" s="27"/>
      <c r="L605" s="27"/>
      <c r="M605" s="27"/>
      <c r="N605" s="27"/>
      <c r="O605" s="27"/>
      <c r="P605" s="27"/>
      <c r="Q605" s="1"/>
      <c r="R605" s="1"/>
      <c r="S605" s="1"/>
      <c r="T605" s="1"/>
      <c r="U605" s="1"/>
      <c r="W605" s="1"/>
      <c r="X605" s="1"/>
      <c r="Z605" s="2" t="str">
        <f t="shared" si="44"/>
        <v/>
      </c>
      <c r="AA605" s="2" t="str">
        <f t="shared" si="45"/>
        <v/>
      </c>
    </row>
    <row r="606" spans="1:27" x14ac:dyDescent="0.2">
      <c r="A606" s="8">
        <f t="shared" si="43"/>
        <v>603</v>
      </c>
      <c r="B606" s="26" t="s">
        <v>796</v>
      </c>
      <c r="C606" s="25"/>
      <c r="D606" s="27"/>
      <c r="E606" s="1"/>
      <c r="F606" s="25"/>
      <c r="I606" s="27" t="s">
        <v>76</v>
      </c>
      <c r="J606" s="27"/>
      <c r="K606" s="27"/>
      <c r="L606" s="27"/>
      <c r="M606" s="27"/>
      <c r="N606" s="27"/>
      <c r="O606" s="27"/>
      <c r="P606" s="27"/>
      <c r="Q606" s="1"/>
      <c r="R606" s="1"/>
      <c r="S606" s="1"/>
      <c r="T606" s="1"/>
      <c r="U606" s="1"/>
      <c r="W606" s="1"/>
      <c r="X606" s="1"/>
      <c r="Z606" s="2" t="str">
        <f t="shared" si="44"/>
        <v/>
      </c>
      <c r="AA606" s="2" t="str">
        <f t="shared" si="45"/>
        <v/>
      </c>
    </row>
    <row r="607" spans="1:27" x14ac:dyDescent="0.2">
      <c r="A607" s="8">
        <f t="shared" si="43"/>
        <v>604</v>
      </c>
      <c r="B607" s="26" t="s">
        <v>797</v>
      </c>
      <c r="C607" s="25"/>
      <c r="D607" s="27"/>
      <c r="E607" s="1"/>
      <c r="F607" s="25"/>
      <c r="I607" s="27" t="s">
        <v>76</v>
      </c>
      <c r="J607" s="27"/>
      <c r="K607" s="27"/>
      <c r="L607" s="27"/>
      <c r="M607" s="27"/>
      <c r="N607" s="27"/>
      <c r="O607" s="27"/>
      <c r="P607" s="27"/>
      <c r="Q607" s="1"/>
      <c r="R607" s="1"/>
      <c r="S607" s="1"/>
      <c r="T607" s="1"/>
      <c r="U607" s="1"/>
      <c r="W607" s="1"/>
      <c r="X607" s="1"/>
      <c r="Z607" s="2" t="str">
        <f t="shared" si="44"/>
        <v/>
      </c>
      <c r="AA607" s="2" t="str">
        <f t="shared" si="45"/>
        <v/>
      </c>
    </row>
    <row r="608" spans="1:27" x14ac:dyDescent="0.2">
      <c r="A608" s="8">
        <f t="shared" si="43"/>
        <v>605</v>
      </c>
      <c r="B608" s="26" t="s">
        <v>798</v>
      </c>
      <c r="C608" s="25"/>
      <c r="D608" s="27"/>
      <c r="E608" s="1"/>
      <c r="F608" s="25"/>
      <c r="I608" s="27" t="s">
        <v>76</v>
      </c>
      <c r="J608" s="27"/>
      <c r="K608" s="27"/>
      <c r="L608" s="27"/>
      <c r="M608" s="27"/>
      <c r="N608" s="27"/>
      <c r="O608" s="27"/>
      <c r="P608" s="27"/>
      <c r="Q608" s="1"/>
      <c r="R608" s="1"/>
      <c r="S608" s="1"/>
      <c r="T608" s="1"/>
      <c r="U608" s="1"/>
      <c r="W608" s="1"/>
      <c r="X608" s="1"/>
      <c r="Z608" s="2" t="str">
        <f t="shared" si="44"/>
        <v>//605</v>
      </c>
      <c r="AA608" s="2" t="str">
        <f t="shared" si="45"/>
        <v xml:space="preserve">//605 </v>
      </c>
    </row>
    <row r="609" spans="1:27" x14ac:dyDescent="0.2">
      <c r="A609" s="8">
        <f t="shared" si="43"/>
        <v>606</v>
      </c>
      <c r="B609" s="26" t="s">
        <v>568</v>
      </c>
      <c r="C609" s="25"/>
      <c r="D609" s="27"/>
      <c r="E609" s="1"/>
      <c r="F609" s="25"/>
      <c r="I609" s="27" t="s">
        <v>76</v>
      </c>
      <c r="J609" s="27"/>
      <c r="K609" s="27"/>
      <c r="L609" s="27"/>
      <c r="M609" s="27"/>
      <c r="N609" s="27"/>
      <c r="O609" s="27"/>
      <c r="P609" s="27"/>
      <c r="Q609" s="1"/>
      <c r="R609" s="1"/>
      <c r="S609" s="1"/>
      <c r="T609" s="1"/>
      <c r="U609" s="1"/>
      <c r="W609" s="1"/>
      <c r="X609" s="1"/>
      <c r="Z609" s="2" t="str">
        <f t="shared" si="44"/>
        <v/>
      </c>
      <c r="AA609" s="2" t="str">
        <f t="shared" si="45"/>
        <v/>
      </c>
    </row>
    <row r="610" spans="1:27" x14ac:dyDescent="0.2">
      <c r="A610" s="8">
        <f t="shared" si="43"/>
        <v>607</v>
      </c>
      <c r="B610" s="26" t="s">
        <v>799</v>
      </c>
      <c r="C610" s="25"/>
      <c r="D610" s="27"/>
      <c r="E610" s="1"/>
      <c r="F610" s="25"/>
      <c r="I610" s="27" t="s">
        <v>76</v>
      </c>
      <c r="J610" s="27"/>
      <c r="K610" s="27"/>
      <c r="L610" s="27"/>
      <c r="M610" s="27"/>
      <c r="N610" s="27"/>
      <c r="O610" s="27"/>
      <c r="P610" s="27"/>
      <c r="Q610" s="1"/>
      <c r="R610" s="1"/>
      <c r="S610" s="1"/>
      <c r="T610" s="1"/>
      <c r="U610" s="1"/>
      <c r="W610" s="1"/>
      <c r="X610" s="1"/>
      <c r="Z610" s="2" t="str">
        <f t="shared" si="44"/>
        <v/>
      </c>
      <c r="AA610" s="2" t="str">
        <f t="shared" si="45"/>
        <v/>
      </c>
    </row>
    <row r="611" spans="1:27" x14ac:dyDescent="0.2">
      <c r="A611" s="8">
        <f t="shared" si="43"/>
        <v>608</v>
      </c>
      <c r="B611" s="26" t="s">
        <v>195</v>
      </c>
      <c r="C611" s="25" t="s">
        <v>800</v>
      </c>
      <c r="D611" s="27"/>
      <c r="E611" s="1"/>
      <c r="F611" s="25"/>
      <c r="I611" s="27" t="s">
        <v>76</v>
      </c>
      <c r="J611" s="27"/>
      <c r="K611" s="27"/>
      <c r="L611" s="27"/>
      <c r="M611" s="27"/>
      <c r="N611" s="27"/>
      <c r="O611" s="27"/>
      <c r="P611" s="27"/>
      <c r="Q611" s="1"/>
      <c r="R611" s="1"/>
      <c r="S611" s="1"/>
      <c r="T611" s="1"/>
      <c r="U611" s="1"/>
      <c r="W611" s="1"/>
      <c r="X611" s="1"/>
      <c r="Y611" s="7" t="s">
        <v>801</v>
      </c>
      <c r="Z611" s="2" t="str">
        <f t="shared" si="44"/>
        <v/>
      </c>
      <c r="AA611" s="2" t="str">
        <f t="shared" si="45"/>
        <v>//608 POPUP</v>
      </c>
    </row>
    <row r="612" spans="1:27" x14ac:dyDescent="0.2">
      <c r="A612" s="8">
        <f t="shared" si="43"/>
        <v>609</v>
      </c>
      <c r="B612" s="26" t="s">
        <v>802</v>
      </c>
      <c r="C612" s="25"/>
      <c r="D612" s="27"/>
      <c r="E612" s="1"/>
      <c r="F612" s="25"/>
      <c r="I612" s="27" t="s">
        <v>76</v>
      </c>
      <c r="J612" s="27"/>
      <c r="K612" s="27"/>
      <c r="L612" s="27"/>
      <c r="M612" s="27"/>
      <c r="N612" s="27"/>
      <c r="O612" s="27"/>
      <c r="P612" s="27"/>
      <c r="Q612" s="1"/>
      <c r="R612" s="1"/>
      <c r="S612" s="1"/>
      <c r="T612" s="1"/>
      <c r="U612" s="1"/>
      <c r="W612" s="1"/>
      <c r="X612" s="1"/>
      <c r="Z612" s="2" t="str">
        <f t="shared" si="44"/>
        <v/>
      </c>
      <c r="AA612" s="2" t="str">
        <f t="shared" si="45"/>
        <v/>
      </c>
    </row>
    <row r="613" spans="1:27" x14ac:dyDescent="0.2">
      <c r="A613" s="8">
        <f t="shared" si="43"/>
        <v>610</v>
      </c>
      <c r="B613" s="26" t="s">
        <v>803</v>
      </c>
      <c r="C613" s="25"/>
      <c r="D613" s="27"/>
      <c r="E613" s="1"/>
      <c r="F613" s="25"/>
      <c r="I613" s="27" t="s">
        <v>76</v>
      </c>
      <c r="J613" s="27"/>
      <c r="K613" s="27"/>
      <c r="L613" s="27"/>
      <c r="M613" s="27"/>
      <c r="N613" s="27"/>
      <c r="O613" s="27"/>
      <c r="P613" s="27"/>
      <c r="Q613" s="1"/>
      <c r="R613" s="1"/>
      <c r="S613" s="1"/>
      <c r="T613" s="1"/>
      <c r="U613" s="1"/>
      <c r="W613" s="1"/>
      <c r="X613" s="1"/>
      <c r="Z613" s="2" t="str">
        <f t="shared" ref="Z613:Z616" si="48">IF(MOD(A613,5)=0, "//"&amp;A613, "")</f>
        <v>//610</v>
      </c>
      <c r="AA613" s="2" t="str">
        <f t="shared" ref="AA613:AA616" si="49">IF(Z613&lt;&gt;"",
Z613&amp;" "&amp;Y613,
IF(Y613&lt;&gt;"", "//"&amp;A613&amp; " " &amp;Y613, ""))</f>
        <v xml:space="preserve">//610 </v>
      </c>
    </row>
    <row r="614" spans="1:27" x14ac:dyDescent="0.2">
      <c r="A614" s="8">
        <f t="shared" si="43"/>
        <v>611</v>
      </c>
      <c r="B614" s="26"/>
      <c r="C614" s="25"/>
      <c r="D614" s="27"/>
      <c r="E614" s="1"/>
      <c r="F614" s="25"/>
      <c r="I614" s="27" t="s">
        <v>76</v>
      </c>
      <c r="J614" s="27">
        <v>-9</v>
      </c>
      <c r="K614" s="27"/>
      <c r="L614" s="27"/>
      <c r="M614" s="27"/>
      <c r="N614" s="27"/>
      <c r="O614" s="27"/>
      <c r="P614" s="27"/>
      <c r="Q614" s="1"/>
      <c r="R614" s="1"/>
      <c r="S614" s="1"/>
      <c r="T614" s="1"/>
      <c r="U614" s="1"/>
      <c r="W614" s="1">
        <f>$A$595</f>
        <v>592</v>
      </c>
      <c r="X614" s="1"/>
      <c r="Y614" s="7" t="s">
        <v>804</v>
      </c>
      <c r="Z614" s="2" t="str">
        <f t="shared" si="48"/>
        <v/>
      </c>
      <c r="AA614" s="2" t="str">
        <f t="shared" si="49"/>
        <v>//611 Objective Complete: Go to Classroom 2</v>
      </c>
    </row>
    <row r="615" spans="1:27" x14ac:dyDescent="0.2">
      <c r="A615" s="8">
        <f t="shared" si="43"/>
        <v>612</v>
      </c>
      <c r="B615" s="26"/>
      <c r="C615" s="25"/>
      <c r="D615" s="27"/>
      <c r="E615" s="1"/>
      <c r="F615" s="25"/>
      <c r="I615" s="27" t="s">
        <v>76</v>
      </c>
      <c r="J615" s="27">
        <v>-8</v>
      </c>
      <c r="K615" s="27"/>
      <c r="L615" s="27"/>
      <c r="M615" s="27"/>
      <c r="N615" s="27"/>
      <c r="O615" s="27"/>
      <c r="P615" s="27"/>
      <c r="Q615" s="1" t="s">
        <v>1079</v>
      </c>
      <c r="R615" s="1"/>
      <c r="S615" s="1"/>
      <c r="T615" s="1"/>
      <c r="U615" s="1"/>
      <c r="W615" s="1"/>
      <c r="X615" s="1"/>
      <c r="Z615" s="2" t="str">
        <f t="shared" si="48"/>
        <v/>
      </c>
      <c r="AA615" s="2" t="str">
        <f t="shared" si="49"/>
        <v/>
      </c>
    </row>
    <row r="616" spans="1:27" x14ac:dyDescent="0.2">
      <c r="A616" s="8">
        <f t="shared" si="43"/>
        <v>613</v>
      </c>
      <c r="B616" s="26"/>
      <c r="C616" s="25"/>
      <c r="D616" s="27"/>
      <c r="E616" s="1"/>
      <c r="F616" s="25"/>
      <c r="I616" s="27" t="s">
        <v>76</v>
      </c>
      <c r="J616" s="27">
        <v>-2</v>
      </c>
      <c r="K616" s="27" t="str">
        <f>I617</f>
        <v>dorm</v>
      </c>
      <c r="L616" s="27"/>
      <c r="M616" s="27"/>
      <c r="N616" s="27"/>
      <c r="O616" s="27"/>
      <c r="P616" s="27"/>
      <c r="Q616" s="1"/>
      <c r="R616" s="1"/>
      <c r="S616" s="1"/>
      <c r="T616" s="1"/>
      <c r="U616" s="1"/>
      <c r="W616" s="1"/>
      <c r="X616" s="1"/>
      <c r="Z616" s="2" t="str">
        <f t="shared" si="48"/>
        <v/>
      </c>
      <c r="AA616" s="2" t="str">
        <f t="shared" si="49"/>
        <v/>
      </c>
    </row>
    <row r="617" spans="1:27" x14ac:dyDescent="0.2">
      <c r="A617" s="8">
        <f t="shared" si="43"/>
        <v>614</v>
      </c>
      <c r="B617" s="26" t="s">
        <v>805</v>
      </c>
      <c r="C617" s="25"/>
      <c r="D617" s="27"/>
      <c r="E617" s="1"/>
      <c r="F617" s="25"/>
      <c r="I617" s="27" t="s">
        <v>84</v>
      </c>
      <c r="J617" s="27"/>
      <c r="K617" s="27"/>
      <c r="L617" s="27"/>
      <c r="M617" s="27"/>
      <c r="N617" s="27"/>
      <c r="O617" s="27"/>
      <c r="P617" s="27"/>
      <c r="Q617" s="1"/>
      <c r="R617" s="1"/>
      <c r="S617" s="1"/>
      <c r="T617" s="1"/>
      <c r="U617" s="1"/>
      <c r="W617" s="1"/>
      <c r="X617" s="1"/>
      <c r="Z617" s="2" t="str">
        <f t="shared" si="44"/>
        <v/>
      </c>
      <c r="AA617" s="2" t="str">
        <f t="shared" si="45"/>
        <v/>
      </c>
    </row>
    <row r="618" spans="1:27" x14ac:dyDescent="0.2">
      <c r="A618" s="8">
        <f t="shared" si="43"/>
        <v>615</v>
      </c>
      <c r="B618" s="26" t="s">
        <v>806</v>
      </c>
      <c r="C618" s="25"/>
      <c r="D618" s="27"/>
      <c r="E618" s="1"/>
      <c r="F618" s="25"/>
      <c r="I618" s="27" t="s">
        <v>84</v>
      </c>
      <c r="J618" s="27"/>
      <c r="K618" s="27"/>
      <c r="L618" s="27"/>
      <c r="M618" s="27"/>
      <c r="N618" s="27"/>
      <c r="O618" s="27"/>
      <c r="P618" s="27"/>
      <c r="Q618" s="1"/>
      <c r="R618" s="1"/>
      <c r="S618" s="1"/>
      <c r="T618" s="1"/>
      <c r="U618" s="1"/>
      <c r="W618" s="1"/>
      <c r="X618" s="1"/>
      <c r="Z618" s="2" t="str">
        <f t="shared" si="44"/>
        <v>//615</v>
      </c>
      <c r="AA618" s="2" t="str">
        <f t="shared" si="45"/>
        <v xml:space="preserve">//615 </v>
      </c>
    </row>
    <row r="619" spans="1:27" x14ac:dyDescent="0.2">
      <c r="A619" s="8">
        <f t="shared" si="43"/>
        <v>616</v>
      </c>
      <c r="B619" s="26" t="s">
        <v>807</v>
      </c>
      <c r="C619" s="25"/>
      <c r="D619" s="27"/>
      <c r="E619" s="1"/>
      <c r="F619" s="25"/>
      <c r="I619" s="27" t="s">
        <v>84</v>
      </c>
      <c r="J619" s="27"/>
      <c r="K619" s="27"/>
      <c r="L619" s="27"/>
      <c r="M619" s="27"/>
      <c r="N619" s="27"/>
      <c r="O619" s="27"/>
      <c r="P619" s="27"/>
      <c r="Q619" s="1"/>
      <c r="R619" s="1"/>
      <c r="S619" s="1"/>
      <c r="T619" s="1"/>
      <c r="U619" s="1"/>
      <c r="W619" s="1"/>
      <c r="X619" s="1"/>
      <c r="Z619" s="2" t="str">
        <f t="shared" si="44"/>
        <v/>
      </c>
      <c r="AA619" s="2" t="str">
        <f t="shared" si="45"/>
        <v/>
      </c>
    </row>
    <row r="620" spans="1:27" x14ac:dyDescent="0.2">
      <c r="A620" s="8">
        <f t="shared" si="43"/>
        <v>617</v>
      </c>
      <c r="B620" s="26" t="s">
        <v>135</v>
      </c>
      <c r="C620" s="25"/>
      <c r="D620" s="27"/>
      <c r="E620" s="1"/>
      <c r="F620" s="25"/>
      <c r="I620" s="27" t="s">
        <v>84</v>
      </c>
      <c r="J620" s="27"/>
      <c r="K620" s="27"/>
      <c r="L620" s="27"/>
      <c r="M620" s="27"/>
      <c r="N620" s="27"/>
      <c r="O620" s="27"/>
      <c r="P620" s="27"/>
      <c r="Q620" s="1"/>
      <c r="R620" s="1"/>
      <c r="S620" s="1"/>
      <c r="T620" s="1"/>
      <c r="U620" s="1"/>
      <c r="W620" s="1"/>
      <c r="X620" s="1"/>
      <c r="Z620" s="2" t="str">
        <f t="shared" si="44"/>
        <v/>
      </c>
      <c r="AA620" s="2" t="str">
        <f t="shared" si="45"/>
        <v/>
      </c>
    </row>
    <row r="621" spans="1:27" x14ac:dyDescent="0.2">
      <c r="A621" s="8">
        <f t="shared" si="43"/>
        <v>618</v>
      </c>
      <c r="B621" s="26" t="s">
        <v>808</v>
      </c>
      <c r="C621" s="25"/>
      <c r="D621" s="27"/>
      <c r="E621" s="1"/>
      <c r="F621" s="25"/>
      <c r="I621" s="27" t="s">
        <v>84</v>
      </c>
      <c r="J621" s="27"/>
      <c r="K621" s="27"/>
      <c r="L621" s="27"/>
      <c r="M621" s="27"/>
      <c r="N621" s="27"/>
      <c r="O621" s="27"/>
      <c r="P621" s="27"/>
      <c r="Q621" s="1"/>
      <c r="R621" s="1"/>
      <c r="S621" s="1"/>
      <c r="T621" s="1"/>
      <c r="U621" s="1"/>
      <c r="W621" s="1"/>
      <c r="X621" s="1"/>
      <c r="Z621" s="2" t="str">
        <f t="shared" si="44"/>
        <v/>
      </c>
      <c r="AA621" s="2" t="str">
        <f t="shared" si="45"/>
        <v/>
      </c>
    </row>
    <row r="622" spans="1:27" x14ac:dyDescent="0.2">
      <c r="A622" s="8">
        <f t="shared" si="43"/>
        <v>619</v>
      </c>
      <c r="B622" s="26" t="s">
        <v>809</v>
      </c>
      <c r="C622" s="25"/>
      <c r="D622" s="27"/>
      <c r="E622" s="1"/>
      <c r="F622" s="25"/>
      <c r="I622" s="27" t="s">
        <v>84</v>
      </c>
      <c r="J622" s="27"/>
      <c r="K622" s="27"/>
      <c r="L622" s="27"/>
      <c r="M622" s="27"/>
      <c r="N622" s="27"/>
      <c r="O622" s="27"/>
      <c r="P622" s="27"/>
      <c r="Q622" s="1"/>
      <c r="R622" s="1"/>
      <c r="S622" s="1"/>
      <c r="T622" s="1"/>
      <c r="U622" s="1"/>
      <c r="W622" s="1"/>
      <c r="X622" s="1"/>
      <c r="Z622" s="2" t="str">
        <f t="shared" si="44"/>
        <v/>
      </c>
      <c r="AA622" s="2" t="str">
        <f t="shared" si="45"/>
        <v/>
      </c>
    </row>
    <row r="623" spans="1:27" x14ac:dyDescent="0.2">
      <c r="A623" s="8">
        <f t="shared" ref="A623:A688" si="50">1+A622</f>
        <v>620</v>
      </c>
      <c r="B623" s="26" t="s">
        <v>568</v>
      </c>
      <c r="C623" s="25"/>
      <c r="D623" s="27"/>
      <c r="E623" s="1"/>
      <c r="F623" s="25"/>
      <c r="I623" s="27" t="s">
        <v>84</v>
      </c>
      <c r="J623" s="27"/>
      <c r="K623" s="27"/>
      <c r="L623" s="27"/>
      <c r="M623" s="27"/>
      <c r="N623" s="27"/>
      <c r="O623" s="27"/>
      <c r="P623" s="27"/>
      <c r="Q623" s="1"/>
      <c r="R623" s="1"/>
      <c r="S623" s="1"/>
      <c r="T623" s="1"/>
      <c r="U623" s="1"/>
      <c r="W623" s="1"/>
      <c r="X623" s="1"/>
      <c r="Z623" s="2" t="str">
        <f t="shared" si="44"/>
        <v>//620</v>
      </c>
      <c r="AA623" s="2" t="str">
        <f t="shared" si="45"/>
        <v xml:space="preserve">//620 </v>
      </c>
    </row>
    <row r="624" spans="1:27" x14ac:dyDescent="0.2">
      <c r="A624" s="8">
        <f t="shared" si="50"/>
        <v>621</v>
      </c>
      <c r="B624" s="26" t="s">
        <v>810</v>
      </c>
      <c r="C624" s="25"/>
      <c r="D624" s="27"/>
      <c r="E624" s="1"/>
      <c r="F624" s="25"/>
      <c r="I624" s="27" t="s">
        <v>84</v>
      </c>
      <c r="J624" s="27"/>
      <c r="K624" s="27"/>
      <c r="L624" s="27"/>
      <c r="M624" s="27"/>
      <c r="N624" s="27"/>
      <c r="O624" s="27"/>
      <c r="P624" s="27"/>
      <c r="Q624" s="1"/>
      <c r="R624" s="1"/>
      <c r="S624" s="1"/>
      <c r="T624" s="1"/>
      <c r="U624" s="1"/>
      <c r="W624" s="1"/>
      <c r="X624" s="1"/>
      <c r="Z624" s="2" t="str">
        <f t="shared" si="44"/>
        <v/>
      </c>
      <c r="AA624" s="2" t="str">
        <f t="shared" si="45"/>
        <v/>
      </c>
    </row>
    <row r="625" spans="1:27" x14ac:dyDescent="0.2">
      <c r="A625" s="8">
        <f t="shared" si="50"/>
        <v>622</v>
      </c>
      <c r="B625" s="26" t="s">
        <v>811</v>
      </c>
      <c r="C625" s="25"/>
      <c r="D625" s="27"/>
      <c r="E625" s="1"/>
      <c r="F625" s="25"/>
      <c r="I625" s="27" t="s">
        <v>84</v>
      </c>
      <c r="J625" s="27"/>
      <c r="K625" s="27"/>
      <c r="L625" s="27"/>
      <c r="M625" s="27"/>
      <c r="N625" s="27"/>
      <c r="O625" s="27"/>
      <c r="P625" s="27"/>
      <c r="Q625" s="1"/>
      <c r="R625" s="1"/>
      <c r="S625" s="1"/>
      <c r="T625" s="1"/>
      <c r="U625" s="1"/>
      <c r="W625" s="1"/>
      <c r="X625" s="1"/>
      <c r="Z625" s="2" t="str">
        <f t="shared" si="44"/>
        <v/>
      </c>
      <c r="AA625" s="2" t="str">
        <f t="shared" si="45"/>
        <v/>
      </c>
    </row>
    <row r="626" spans="1:27" x14ac:dyDescent="0.2">
      <c r="A626" s="8">
        <f t="shared" si="50"/>
        <v>623</v>
      </c>
      <c r="B626" s="26" t="s">
        <v>812</v>
      </c>
      <c r="C626" s="25"/>
      <c r="D626" s="27"/>
      <c r="E626" s="1"/>
      <c r="F626" s="25"/>
      <c r="I626" s="27" t="s">
        <v>84</v>
      </c>
      <c r="J626" s="27"/>
      <c r="K626" s="27"/>
      <c r="L626" s="27"/>
      <c r="M626" s="27"/>
      <c r="N626" s="27"/>
      <c r="O626" s="27"/>
      <c r="P626" s="27"/>
      <c r="Q626" s="1"/>
      <c r="R626" s="1"/>
      <c r="S626" s="1"/>
      <c r="T626" s="1"/>
      <c r="U626" s="1"/>
      <c r="W626" s="1"/>
      <c r="X626" s="1"/>
      <c r="Z626" s="2" t="str">
        <f t="shared" si="44"/>
        <v/>
      </c>
      <c r="AA626" s="2" t="str">
        <f t="shared" si="45"/>
        <v/>
      </c>
    </row>
    <row r="627" spans="1:27" x14ac:dyDescent="0.2">
      <c r="A627" s="8">
        <f t="shared" si="50"/>
        <v>624</v>
      </c>
      <c r="B627" s="26" t="s">
        <v>481</v>
      </c>
      <c r="C627" s="25"/>
      <c r="D627" s="27"/>
      <c r="E627" s="1"/>
      <c r="F627" s="25"/>
      <c r="I627" s="27" t="s">
        <v>84</v>
      </c>
      <c r="J627" s="27"/>
      <c r="K627" s="27"/>
      <c r="L627" s="27"/>
      <c r="M627" s="27"/>
      <c r="N627" s="27"/>
      <c r="O627" s="27"/>
      <c r="P627" s="27"/>
      <c r="Q627" s="1"/>
      <c r="R627" s="1"/>
      <c r="S627" s="1"/>
      <c r="T627" s="1"/>
      <c r="U627" s="1"/>
      <c r="W627" s="1"/>
      <c r="X627" s="1"/>
      <c r="Z627" s="2" t="str">
        <f t="shared" si="44"/>
        <v/>
      </c>
      <c r="AA627" s="2" t="str">
        <f t="shared" si="45"/>
        <v/>
      </c>
    </row>
    <row r="628" spans="1:27" x14ac:dyDescent="0.2">
      <c r="A628" s="8">
        <f t="shared" si="50"/>
        <v>625</v>
      </c>
      <c r="B628" s="26" t="s">
        <v>813</v>
      </c>
      <c r="C628" s="25"/>
      <c r="D628" s="27"/>
      <c r="E628" s="1"/>
      <c r="F628" s="25"/>
      <c r="I628" s="27" t="s">
        <v>84</v>
      </c>
      <c r="J628" s="27"/>
      <c r="K628" s="27"/>
      <c r="L628" s="27"/>
      <c r="M628" s="27"/>
      <c r="N628" s="27"/>
      <c r="O628" s="27"/>
      <c r="P628" s="27"/>
      <c r="Q628" s="1"/>
      <c r="R628" s="1"/>
      <c r="S628" s="1"/>
      <c r="T628" s="1"/>
      <c r="U628" s="1"/>
      <c r="W628" s="1"/>
      <c r="X628" s="1"/>
      <c r="Z628" s="2" t="str">
        <f t="shared" si="44"/>
        <v>//625</v>
      </c>
      <c r="AA628" s="2" t="str">
        <f t="shared" si="45"/>
        <v xml:space="preserve">//625 </v>
      </c>
    </row>
    <row r="629" spans="1:27" x14ac:dyDescent="0.2">
      <c r="A629" s="8">
        <f t="shared" si="50"/>
        <v>626</v>
      </c>
      <c r="B629" s="26" t="s">
        <v>814</v>
      </c>
      <c r="C629" s="25"/>
      <c r="D629" s="27"/>
      <c r="E629" s="1"/>
      <c r="F629" s="25"/>
      <c r="I629" s="27" t="s">
        <v>84</v>
      </c>
      <c r="J629" s="27"/>
      <c r="K629" s="27"/>
      <c r="L629" s="27"/>
      <c r="M629" s="27"/>
      <c r="N629" s="27"/>
      <c r="O629" s="27"/>
      <c r="P629" s="27"/>
      <c r="Q629" s="1"/>
      <c r="R629" s="1"/>
      <c r="S629" s="1"/>
      <c r="T629" s="1"/>
      <c r="U629" s="1"/>
      <c r="W629" s="1"/>
      <c r="X629" s="1"/>
      <c r="Z629" s="2" t="str">
        <f t="shared" si="44"/>
        <v/>
      </c>
      <c r="AA629" s="2" t="str">
        <f t="shared" si="45"/>
        <v/>
      </c>
    </row>
    <row r="630" spans="1:27" x14ac:dyDescent="0.2">
      <c r="A630" s="8">
        <f t="shared" si="50"/>
        <v>627</v>
      </c>
      <c r="B630" s="26" t="s">
        <v>815</v>
      </c>
      <c r="C630" s="25"/>
      <c r="D630" s="27"/>
      <c r="E630" s="1"/>
      <c r="F630" s="25"/>
      <c r="I630" s="27" t="s">
        <v>84</v>
      </c>
      <c r="J630" s="27"/>
      <c r="K630" s="27"/>
      <c r="L630" s="27"/>
      <c r="M630" s="27"/>
      <c r="N630" s="27"/>
      <c r="O630" s="27"/>
      <c r="P630" s="27"/>
      <c r="Q630" s="1"/>
      <c r="R630" s="1"/>
      <c r="S630" s="1"/>
      <c r="T630" s="1"/>
      <c r="U630" s="1"/>
      <c r="W630" s="1"/>
      <c r="X630" s="1"/>
      <c r="Z630" s="2" t="str">
        <f t="shared" si="44"/>
        <v/>
      </c>
      <c r="AA630" s="2" t="str">
        <f t="shared" si="45"/>
        <v/>
      </c>
    </row>
    <row r="631" spans="1:27" x14ac:dyDescent="0.2">
      <c r="A631" s="8">
        <f t="shared" si="50"/>
        <v>628</v>
      </c>
      <c r="B631" s="26" t="s">
        <v>1071</v>
      </c>
      <c r="C631" s="25"/>
      <c r="D631" s="27"/>
      <c r="E631" s="1"/>
      <c r="F631" s="25"/>
      <c r="I631" s="27" t="s">
        <v>84</v>
      </c>
      <c r="J631" s="27"/>
      <c r="K631" s="27"/>
      <c r="L631" s="27"/>
      <c r="M631" s="27"/>
      <c r="N631" s="27"/>
      <c r="O631" s="27"/>
      <c r="P631" s="27"/>
      <c r="Q631" s="1"/>
      <c r="R631" s="1"/>
      <c r="S631" s="1"/>
      <c r="T631" s="1"/>
      <c r="U631" s="1"/>
      <c r="W631" s="1"/>
      <c r="X631" s="1"/>
      <c r="Z631" s="2" t="str">
        <f t="shared" si="44"/>
        <v/>
      </c>
      <c r="AA631" s="2" t="str">
        <f t="shared" si="45"/>
        <v/>
      </c>
    </row>
    <row r="632" spans="1:27" x14ac:dyDescent="0.2">
      <c r="A632" s="8">
        <f t="shared" si="50"/>
        <v>629</v>
      </c>
      <c r="B632" s="26" t="s">
        <v>816</v>
      </c>
      <c r="C632" s="25"/>
      <c r="D632" s="27"/>
      <c r="E632" s="1"/>
      <c r="F632" s="25"/>
      <c r="I632" s="27" t="s">
        <v>84</v>
      </c>
      <c r="J632" s="27"/>
      <c r="K632" s="27"/>
      <c r="L632" s="27"/>
      <c r="M632" s="27"/>
      <c r="N632" s="27"/>
      <c r="O632" s="27"/>
      <c r="P632" s="27"/>
      <c r="Q632" s="1"/>
      <c r="R632" s="1"/>
      <c r="S632" s="1"/>
      <c r="T632" s="1"/>
      <c r="U632" s="1"/>
      <c r="W632" s="1"/>
      <c r="X632" s="1"/>
      <c r="Z632" s="2" t="str">
        <f t="shared" si="44"/>
        <v/>
      </c>
      <c r="AA632" s="2" t="str">
        <f t="shared" si="45"/>
        <v/>
      </c>
    </row>
    <row r="633" spans="1:27" x14ac:dyDescent="0.2">
      <c r="A633" s="8">
        <f t="shared" si="50"/>
        <v>630</v>
      </c>
      <c r="B633" s="26"/>
      <c r="C633" s="25"/>
      <c r="D633" s="27"/>
      <c r="E633" s="1"/>
      <c r="F633" s="25"/>
      <c r="I633" s="27" t="s">
        <v>84</v>
      </c>
      <c r="J633" s="27">
        <v>-14</v>
      </c>
      <c r="K633" s="27"/>
      <c r="L633" s="27"/>
      <c r="M633" s="27"/>
      <c r="N633" s="27">
        <v>1</v>
      </c>
      <c r="O633" s="27"/>
      <c r="P633" s="27"/>
      <c r="Q633" s="1"/>
      <c r="R633" s="1"/>
      <c r="S633" s="1"/>
      <c r="T633" s="1"/>
      <c r="U633" s="1"/>
      <c r="W633" s="1"/>
      <c r="X633" s="1"/>
      <c r="Y633" s="7" t="s">
        <v>1103</v>
      </c>
      <c r="Z633" s="2" t="str">
        <f t="shared" si="44"/>
        <v>//630</v>
      </c>
      <c r="AA633" s="2" t="str">
        <f t="shared" si="45"/>
        <v>//630 player clicks on the episode’s outfit.</v>
      </c>
    </row>
    <row r="634" spans="1:27" x14ac:dyDescent="0.2">
      <c r="A634" s="8">
        <f t="shared" si="50"/>
        <v>631</v>
      </c>
      <c r="B634" s="26" t="s">
        <v>817</v>
      </c>
      <c r="C634" s="25"/>
      <c r="D634" s="27"/>
      <c r="E634" s="1"/>
      <c r="F634" s="25"/>
      <c r="I634" s="27" t="s">
        <v>84</v>
      </c>
      <c r="J634" s="27"/>
      <c r="K634" s="27"/>
      <c r="L634" s="27"/>
      <c r="M634" s="27"/>
      <c r="N634" s="27"/>
      <c r="O634" s="27"/>
      <c r="P634" s="27"/>
      <c r="Q634" s="1"/>
      <c r="R634" s="1"/>
      <c r="S634" s="1"/>
      <c r="T634" s="1"/>
      <c r="U634" s="1"/>
      <c r="W634" s="1"/>
      <c r="X634" s="1"/>
      <c r="Z634" s="2" t="str">
        <f t="shared" si="44"/>
        <v/>
      </c>
      <c r="AA634" s="2" t="str">
        <f t="shared" si="45"/>
        <v/>
      </c>
    </row>
    <row r="635" spans="1:27" x14ac:dyDescent="0.2">
      <c r="A635" s="8">
        <f t="shared" si="50"/>
        <v>632</v>
      </c>
      <c r="B635" s="26" t="s">
        <v>818</v>
      </c>
      <c r="C635" s="25"/>
      <c r="D635" s="27"/>
      <c r="E635" s="1"/>
      <c r="F635" s="25"/>
      <c r="I635" s="27" t="s">
        <v>84</v>
      </c>
      <c r="J635" s="27"/>
      <c r="K635" s="27"/>
      <c r="L635" s="27"/>
      <c r="M635" s="27"/>
      <c r="N635" s="27"/>
      <c r="O635" s="27"/>
      <c r="P635" s="27"/>
      <c r="Q635" s="1"/>
      <c r="R635" s="1"/>
      <c r="S635" s="1"/>
      <c r="T635" s="1"/>
      <c r="U635" s="1"/>
      <c r="W635" s="1"/>
      <c r="X635" s="1"/>
      <c r="Z635" s="2" t="str">
        <f t="shared" si="44"/>
        <v/>
      </c>
      <c r="AA635" s="2" t="str">
        <f t="shared" si="45"/>
        <v/>
      </c>
    </row>
    <row r="636" spans="1:27" x14ac:dyDescent="0.2">
      <c r="A636" s="8">
        <f t="shared" si="50"/>
        <v>633</v>
      </c>
      <c r="B636" s="26" t="s">
        <v>819</v>
      </c>
      <c r="C636" s="25"/>
      <c r="D636" s="27"/>
      <c r="E636" s="1"/>
      <c r="F636" s="25"/>
      <c r="I636" s="27" t="s">
        <v>84</v>
      </c>
      <c r="J636" s="27"/>
      <c r="K636" s="27"/>
      <c r="L636" s="27"/>
      <c r="M636" s="27"/>
      <c r="N636" s="27"/>
      <c r="O636" s="27"/>
      <c r="P636" s="27"/>
      <c r="Q636" s="1"/>
      <c r="R636" s="1"/>
      <c r="S636" s="1"/>
      <c r="T636" s="1"/>
      <c r="U636" s="1"/>
      <c r="W636" s="1"/>
      <c r="X636" s="1"/>
      <c r="Z636" s="2" t="str">
        <f t="shared" si="44"/>
        <v/>
      </c>
      <c r="AA636" s="2" t="str">
        <f t="shared" si="45"/>
        <v/>
      </c>
    </row>
    <row r="637" spans="1:27" x14ac:dyDescent="0.2">
      <c r="A637" s="8">
        <f t="shared" si="50"/>
        <v>634</v>
      </c>
      <c r="B637" s="26" t="s">
        <v>820</v>
      </c>
      <c r="C637" s="25"/>
      <c r="D637" s="27"/>
      <c r="E637" s="1"/>
      <c r="F637" s="25"/>
      <c r="I637" s="27" t="s">
        <v>84</v>
      </c>
      <c r="J637" s="27"/>
      <c r="K637" s="27"/>
      <c r="L637" s="27"/>
      <c r="M637" s="27"/>
      <c r="N637" s="27"/>
      <c r="O637" s="27"/>
      <c r="P637" s="27"/>
      <c r="Q637" s="1"/>
      <c r="R637" s="1"/>
      <c r="S637" s="1"/>
      <c r="T637" s="1"/>
      <c r="U637" s="1"/>
      <c r="W637" s="1"/>
      <c r="X637" s="1"/>
      <c r="Z637" s="2" t="str">
        <f t="shared" ref="Z637:Z640" si="51">IF(MOD(A637,5)=0, "//"&amp;A637, "")</f>
        <v/>
      </c>
      <c r="AA637" s="2" t="str">
        <f t="shared" ref="AA637:AA640" si="52">IF(Z637&lt;&gt;"",
Z637&amp;" "&amp;Y637,
IF(Y637&lt;&gt;"", "//"&amp;A637&amp; " " &amp;Y637, ""))</f>
        <v/>
      </c>
    </row>
    <row r="638" spans="1:27" x14ac:dyDescent="0.2">
      <c r="A638" s="8">
        <f t="shared" si="50"/>
        <v>635</v>
      </c>
      <c r="B638" s="26"/>
      <c r="C638" s="25"/>
      <c r="D638" s="27"/>
      <c r="E638" s="1"/>
      <c r="F638" s="25"/>
      <c r="I638" s="27" t="s">
        <v>84</v>
      </c>
      <c r="J638" s="27">
        <v>-9</v>
      </c>
      <c r="K638" s="27"/>
      <c r="L638" s="27"/>
      <c r="M638" s="27"/>
      <c r="N638" s="27"/>
      <c r="O638" s="27"/>
      <c r="P638" s="27"/>
      <c r="Q638" s="1"/>
      <c r="R638" s="1"/>
      <c r="S638" s="1"/>
      <c r="T638" s="1"/>
      <c r="U638" s="1"/>
      <c r="W638" s="1">
        <f>$A$615</f>
        <v>612</v>
      </c>
      <c r="X638" s="1"/>
      <c r="Y638" s="7" t="s">
        <v>821</v>
      </c>
      <c r="Z638" s="2" t="str">
        <f t="shared" si="51"/>
        <v>//635</v>
      </c>
      <c r="AA638" s="2" t="str">
        <f t="shared" si="52"/>
        <v>//635 Objective Complete:  Go to your dorm and prepare for the party!</v>
      </c>
    </row>
    <row r="639" spans="1:27" x14ac:dyDescent="0.2">
      <c r="A639" s="8">
        <f t="shared" si="50"/>
        <v>636</v>
      </c>
      <c r="B639" s="26"/>
      <c r="C639" s="25"/>
      <c r="D639" s="27"/>
      <c r="E639" s="1"/>
      <c r="F639" s="25"/>
      <c r="I639" s="27" t="s">
        <v>84</v>
      </c>
      <c r="J639" s="27">
        <v>-8</v>
      </c>
      <c r="K639" s="27"/>
      <c r="L639" s="27"/>
      <c r="M639" s="27"/>
      <c r="N639" s="27"/>
      <c r="O639" s="27"/>
      <c r="P639" s="27"/>
      <c r="Q639" s="1" t="s">
        <v>1080</v>
      </c>
      <c r="R639" s="1"/>
      <c r="S639" s="1"/>
      <c r="T639" s="1"/>
      <c r="U639" s="1"/>
      <c r="W639" s="1"/>
      <c r="X639" s="1"/>
      <c r="Z639" s="2" t="str">
        <f t="shared" si="51"/>
        <v/>
      </c>
      <c r="AA639" s="2" t="str">
        <f t="shared" si="52"/>
        <v/>
      </c>
    </row>
    <row r="640" spans="1:27" x14ac:dyDescent="0.2">
      <c r="A640" s="8">
        <f t="shared" si="50"/>
        <v>637</v>
      </c>
      <c r="B640" s="26"/>
      <c r="C640" s="25"/>
      <c r="D640" s="27"/>
      <c r="E640" s="1"/>
      <c r="F640" s="25"/>
      <c r="I640" s="27" t="s">
        <v>84</v>
      </c>
      <c r="J640" s="27">
        <v>-2</v>
      </c>
      <c r="K640" s="27" t="s">
        <v>83</v>
      </c>
      <c r="L640" s="27"/>
      <c r="M640" s="27"/>
      <c r="N640" s="27"/>
      <c r="O640" s="27"/>
      <c r="P640" s="27"/>
      <c r="Q640" s="1"/>
      <c r="R640" s="1"/>
      <c r="S640" s="1"/>
      <c r="T640" s="1"/>
      <c r="U640" s="1"/>
      <c r="W640" s="1"/>
      <c r="X640" s="1"/>
      <c r="Z640" s="2" t="str">
        <f t="shared" si="51"/>
        <v/>
      </c>
      <c r="AA640" s="2" t="str">
        <f t="shared" si="52"/>
        <v/>
      </c>
    </row>
    <row r="641" spans="1:27" x14ac:dyDescent="0.2">
      <c r="A641" s="8">
        <f t="shared" si="50"/>
        <v>638</v>
      </c>
      <c r="B641" s="26" t="s">
        <v>822</v>
      </c>
      <c r="C641" s="25"/>
      <c r="D641" s="27"/>
      <c r="E641" s="1"/>
      <c r="F641" s="25"/>
      <c r="I641" s="27" t="s">
        <v>1094</v>
      </c>
      <c r="J641" s="27"/>
      <c r="K641" s="27"/>
      <c r="L641" s="27"/>
      <c r="M641" s="27"/>
      <c r="N641" s="27"/>
      <c r="O641" s="27"/>
      <c r="P641" s="27"/>
      <c r="Q641" s="1"/>
      <c r="R641" s="1"/>
      <c r="S641" s="1"/>
      <c r="T641" s="1"/>
      <c r="U641" s="1"/>
      <c r="W641" s="1"/>
      <c r="X641" s="1"/>
      <c r="Z641" s="2" t="str">
        <f t="shared" si="44"/>
        <v/>
      </c>
      <c r="AA641" s="2" t="str">
        <f t="shared" si="45"/>
        <v/>
      </c>
    </row>
    <row r="642" spans="1:27" x14ac:dyDescent="0.2">
      <c r="A642" s="8">
        <f t="shared" si="50"/>
        <v>639</v>
      </c>
      <c r="B642" s="26" t="s">
        <v>823</v>
      </c>
      <c r="C642" s="25"/>
      <c r="D642" s="27"/>
      <c r="E642" s="1"/>
      <c r="F642" s="25"/>
      <c r="I642" s="27" t="s">
        <v>1094</v>
      </c>
      <c r="J642" s="27"/>
      <c r="K642" s="27"/>
      <c r="L642" s="27"/>
      <c r="M642" s="27"/>
      <c r="N642" s="27"/>
      <c r="O642" s="27"/>
      <c r="P642" s="27"/>
      <c r="Q642" s="1"/>
      <c r="R642" s="1"/>
      <c r="S642" s="1"/>
      <c r="T642" s="1"/>
      <c r="U642" s="1"/>
      <c r="W642" s="1"/>
      <c r="X642" s="1"/>
      <c r="Z642" s="2" t="str">
        <f t="shared" si="44"/>
        <v/>
      </c>
      <c r="AA642" s="2" t="str">
        <f t="shared" si="45"/>
        <v/>
      </c>
    </row>
    <row r="643" spans="1:27" x14ac:dyDescent="0.2">
      <c r="A643" s="8">
        <f t="shared" si="50"/>
        <v>640</v>
      </c>
      <c r="B643" s="26" t="s">
        <v>824</v>
      </c>
      <c r="C643" s="25"/>
      <c r="D643" s="27"/>
      <c r="E643" s="1"/>
      <c r="F643" s="25"/>
      <c r="G643" s="27" t="s">
        <v>53</v>
      </c>
      <c r="H643" s="2" t="s">
        <v>41</v>
      </c>
      <c r="I643" s="27" t="s">
        <v>1094</v>
      </c>
      <c r="J643" s="27"/>
      <c r="K643" s="27"/>
      <c r="L643" s="27"/>
      <c r="M643" s="27"/>
      <c r="N643" s="27"/>
      <c r="O643" s="27"/>
      <c r="P643" s="27"/>
      <c r="Q643" s="1"/>
      <c r="R643" s="1"/>
      <c r="S643" s="1"/>
      <c r="T643" s="1"/>
      <c r="U643" s="1"/>
      <c r="W643" s="1"/>
      <c r="X643" s="1"/>
      <c r="Z643" s="2" t="str">
        <f t="shared" si="44"/>
        <v>//640</v>
      </c>
      <c r="AA643" s="2" t="str">
        <f t="shared" si="45"/>
        <v xml:space="preserve">//640 </v>
      </c>
    </row>
    <row r="644" spans="1:27" x14ac:dyDescent="0.2">
      <c r="A644" s="8">
        <f t="shared" si="50"/>
        <v>641</v>
      </c>
      <c r="B644" s="26" t="s">
        <v>825</v>
      </c>
      <c r="C644" s="25"/>
      <c r="D644" s="27"/>
      <c r="E644" s="1"/>
      <c r="F644" s="25"/>
      <c r="I644" s="27" t="s">
        <v>1094</v>
      </c>
      <c r="J644" s="27"/>
      <c r="K644" s="27"/>
      <c r="L644" s="27"/>
      <c r="M644" s="27"/>
      <c r="N644" s="27"/>
      <c r="O644" s="27"/>
      <c r="P644" s="27"/>
      <c r="Q644" s="1"/>
      <c r="R644" s="1"/>
      <c r="S644" s="1"/>
      <c r="T644" s="1"/>
      <c r="U644" s="1"/>
      <c r="W644" s="1"/>
      <c r="X644" s="1"/>
      <c r="Z644" s="2" t="str">
        <f t="shared" si="44"/>
        <v/>
      </c>
      <c r="AA644" s="2" t="str">
        <f t="shared" si="45"/>
        <v/>
      </c>
    </row>
    <row r="645" spans="1:27" x14ac:dyDescent="0.2">
      <c r="A645" s="8">
        <f t="shared" si="50"/>
        <v>642</v>
      </c>
      <c r="B645" s="26" t="s">
        <v>826</v>
      </c>
      <c r="C645" s="25"/>
      <c r="D645" s="27"/>
      <c r="E645" s="1"/>
      <c r="F645" s="25"/>
      <c r="G645" s="27" t="s">
        <v>53</v>
      </c>
      <c r="H645" s="2" t="s">
        <v>41</v>
      </c>
      <c r="I645" s="27" t="s">
        <v>1094</v>
      </c>
      <c r="J645" s="27"/>
      <c r="K645" s="27"/>
      <c r="L645" s="27"/>
      <c r="M645" s="27"/>
      <c r="N645" s="27"/>
      <c r="O645" s="27"/>
      <c r="P645" s="27"/>
      <c r="Q645" s="1"/>
      <c r="R645" s="1"/>
      <c r="S645" s="1"/>
      <c r="T645" s="1"/>
      <c r="U645" s="1"/>
      <c r="W645" s="1"/>
      <c r="X645" s="1"/>
      <c r="Z645" s="2" t="str">
        <f t="shared" si="44"/>
        <v/>
      </c>
      <c r="AA645" s="2" t="str">
        <f t="shared" si="45"/>
        <v/>
      </c>
    </row>
    <row r="646" spans="1:27" x14ac:dyDescent="0.2">
      <c r="A646" s="8">
        <f t="shared" si="50"/>
        <v>643</v>
      </c>
      <c r="B646" s="26" t="s">
        <v>828</v>
      </c>
      <c r="C646" s="25"/>
      <c r="D646" s="27"/>
      <c r="E646" s="1"/>
      <c r="F646" s="25" t="s">
        <v>827</v>
      </c>
      <c r="G646" s="27" t="s">
        <v>53</v>
      </c>
      <c r="H646" s="2" t="s">
        <v>42</v>
      </c>
      <c r="I646" s="27" t="s">
        <v>1094</v>
      </c>
      <c r="J646" s="27"/>
      <c r="K646" s="27"/>
      <c r="L646" s="27"/>
      <c r="M646" s="27"/>
      <c r="N646" s="27"/>
      <c r="O646" s="27"/>
      <c r="P646" s="27"/>
      <c r="Q646" s="1"/>
      <c r="R646" s="1"/>
      <c r="S646" s="1"/>
      <c r="T646" s="1"/>
      <c r="U646" s="1"/>
      <c r="W646" s="1"/>
      <c r="X646" s="1"/>
      <c r="Z646" s="2" t="str">
        <f t="shared" si="44"/>
        <v/>
      </c>
      <c r="AA646" s="2" t="str">
        <f t="shared" si="45"/>
        <v/>
      </c>
    </row>
    <row r="647" spans="1:27" x14ac:dyDescent="0.2">
      <c r="A647" s="8">
        <f t="shared" si="50"/>
        <v>644</v>
      </c>
      <c r="B647" s="26" t="s">
        <v>832</v>
      </c>
      <c r="C647" s="25"/>
      <c r="D647" s="27"/>
      <c r="E647" s="1"/>
      <c r="F647" s="25" t="s">
        <v>829</v>
      </c>
      <c r="G647" s="27" t="s">
        <v>53</v>
      </c>
      <c r="H647" s="2" t="s">
        <v>41</v>
      </c>
      <c r="I647" s="27" t="s">
        <v>1094</v>
      </c>
      <c r="J647" s="27"/>
      <c r="K647" s="27"/>
      <c r="L647" s="27"/>
      <c r="M647" s="27"/>
      <c r="N647" s="27"/>
      <c r="O647" s="27"/>
      <c r="P647" s="27"/>
      <c r="Q647" s="1"/>
      <c r="R647" s="1"/>
      <c r="S647" s="1"/>
      <c r="T647" s="1"/>
      <c r="U647" s="1"/>
      <c r="W647" s="1"/>
      <c r="X647" s="1"/>
      <c r="Z647" s="2" t="str">
        <f t="shared" ref="Z647:Z665" si="53">IF(MOD(A647,5)=0, "//"&amp;A647, "")</f>
        <v/>
      </c>
      <c r="AA647" s="2" t="str">
        <f t="shared" ref="AA647:AA665" si="54">IF(Z647&lt;&gt;"",
Z647&amp;" "&amp;Y647,
IF(Y647&lt;&gt;"", "//"&amp;A647&amp; " " &amp;Y647, ""))</f>
        <v/>
      </c>
    </row>
    <row r="648" spans="1:27" x14ac:dyDescent="0.2">
      <c r="A648" s="8">
        <f t="shared" si="50"/>
        <v>645</v>
      </c>
      <c r="B648" s="26" t="s">
        <v>568</v>
      </c>
      <c r="C648" s="25"/>
      <c r="D648" s="27"/>
      <c r="E648" s="1"/>
      <c r="F648" s="25"/>
      <c r="G648" s="27" t="s">
        <v>53</v>
      </c>
      <c r="H648" s="2" t="s">
        <v>41</v>
      </c>
      <c r="I648" s="27" t="s">
        <v>1094</v>
      </c>
      <c r="J648" s="27"/>
      <c r="K648" s="27"/>
      <c r="L648" s="27"/>
      <c r="M648" s="27"/>
      <c r="N648" s="27"/>
      <c r="O648" s="27"/>
      <c r="P648" s="27"/>
      <c r="Q648" s="1"/>
      <c r="R648" s="1"/>
      <c r="S648" s="1"/>
      <c r="T648" s="1"/>
      <c r="U648" s="1"/>
      <c r="W648" s="1"/>
      <c r="X648" s="1"/>
      <c r="Z648" s="2" t="str">
        <f t="shared" si="53"/>
        <v>//645</v>
      </c>
      <c r="AA648" s="2" t="str">
        <f t="shared" si="54"/>
        <v xml:space="preserve">//645 </v>
      </c>
    </row>
    <row r="649" spans="1:27" x14ac:dyDescent="0.2">
      <c r="A649" s="8">
        <f t="shared" si="50"/>
        <v>646</v>
      </c>
      <c r="B649" s="26" t="s">
        <v>833</v>
      </c>
      <c r="C649" s="25"/>
      <c r="D649" s="27"/>
      <c r="E649" s="1"/>
      <c r="F649" s="25"/>
      <c r="G649" s="27" t="s">
        <v>53</v>
      </c>
      <c r="H649" s="2" t="s">
        <v>41</v>
      </c>
      <c r="I649" s="27" t="s">
        <v>1094</v>
      </c>
      <c r="J649" s="27"/>
      <c r="K649" s="27"/>
      <c r="L649" s="27"/>
      <c r="M649" s="27"/>
      <c r="N649" s="27"/>
      <c r="O649" s="27"/>
      <c r="P649" s="27"/>
      <c r="Q649" s="1"/>
      <c r="R649" s="1"/>
      <c r="S649" s="1"/>
      <c r="T649" s="1"/>
      <c r="U649" s="1"/>
      <c r="W649" s="1"/>
      <c r="X649" s="1"/>
      <c r="Z649" s="2" t="str">
        <f t="shared" si="53"/>
        <v/>
      </c>
      <c r="AA649" s="2" t="str">
        <f t="shared" si="54"/>
        <v/>
      </c>
    </row>
    <row r="650" spans="1:27" x14ac:dyDescent="0.2">
      <c r="A650" s="8">
        <f t="shared" si="50"/>
        <v>647</v>
      </c>
      <c r="B650" s="26" t="s">
        <v>830</v>
      </c>
      <c r="C650" s="25"/>
      <c r="D650" s="27"/>
      <c r="E650" s="1"/>
      <c r="F650" s="25"/>
      <c r="G650" s="27" t="s">
        <v>53</v>
      </c>
      <c r="H650" s="2" t="s">
        <v>41</v>
      </c>
      <c r="I650" s="27" t="s">
        <v>1094</v>
      </c>
      <c r="J650" s="27"/>
      <c r="K650" s="27"/>
      <c r="L650" s="27"/>
      <c r="M650" s="27"/>
      <c r="N650" s="27"/>
      <c r="O650" s="27"/>
      <c r="P650" s="27"/>
      <c r="Q650" s="1"/>
      <c r="R650" s="1"/>
      <c r="S650" s="1"/>
      <c r="T650" s="1"/>
      <c r="U650" s="1"/>
      <c r="W650" s="1"/>
      <c r="X650" s="1"/>
      <c r="Z650" s="2" t="str">
        <f t="shared" si="53"/>
        <v/>
      </c>
      <c r="AA650" s="2" t="str">
        <f t="shared" si="54"/>
        <v/>
      </c>
    </row>
    <row r="651" spans="1:27" x14ac:dyDescent="0.2">
      <c r="A651" s="8">
        <f t="shared" si="50"/>
        <v>648</v>
      </c>
      <c r="B651" s="26" t="s">
        <v>831</v>
      </c>
      <c r="C651" s="25"/>
      <c r="D651" s="27"/>
      <c r="E651" s="1"/>
      <c r="F651" s="25"/>
      <c r="G651" s="27" t="s">
        <v>53</v>
      </c>
      <c r="H651" s="2" t="s">
        <v>41</v>
      </c>
      <c r="I651" s="27" t="s">
        <v>1094</v>
      </c>
      <c r="J651" s="27"/>
      <c r="K651" s="27"/>
      <c r="L651" s="27"/>
      <c r="M651" s="27"/>
      <c r="N651" s="27"/>
      <c r="O651" s="27"/>
      <c r="P651" s="27"/>
      <c r="Q651" s="1"/>
      <c r="R651" s="1"/>
      <c r="S651" s="1"/>
      <c r="T651" s="1"/>
      <c r="U651" s="1"/>
      <c r="W651" s="1"/>
      <c r="X651" s="1"/>
      <c r="Z651" s="2" t="str">
        <f t="shared" si="53"/>
        <v/>
      </c>
      <c r="AA651" s="2" t="str">
        <f t="shared" si="54"/>
        <v/>
      </c>
    </row>
    <row r="652" spans="1:27" x14ac:dyDescent="0.2">
      <c r="A652" s="8">
        <f t="shared" si="50"/>
        <v>649</v>
      </c>
      <c r="B652" s="26" t="s">
        <v>835</v>
      </c>
      <c r="C652" s="25"/>
      <c r="D652" s="27"/>
      <c r="E652" s="1"/>
      <c r="F652" s="25" t="s">
        <v>834</v>
      </c>
      <c r="G652" s="27" t="s">
        <v>53</v>
      </c>
      <c r="H652" s="2" t="s">
        <v>42</v>
      </c>
      <c r="I652" s="27" t="s">
        <v>1094</v>
      </c>
      <c r="J652" s="27"/>
      <c r="K652" s="27"/>
      <c r="L652" s="27"/>
      <c r="M652" s="27"/>
      <c r="N652" s="27"/>
      <c r="O652" s="27"/>
      <c r="P652" s="27"/>
      <c r="Q652" s="1"/>
      <c r="R652" s="1"/>
      <c r="S652" s="1"/>
      <c r="T652" s="1"/>
      <c r="U652" s="1"/>
      <c r="W652" s="1"/>
      <c r="X652" s="1"/>
      <c r="Z652" s="2" t="str">
        <f t="shared" si="53"/>
        <v/>
      </c>
      <c r="AA652" s="2" t="str">
        <f t="shared" si="54"/>
        <v/>
      </c>
    </row>
    <row r="653" spans="1:27" x14ac:dyDescent="0.2">
      <c r="A653" s="8">
        <f t="shared" si="50"/>
        <v>650</v>
      </c>
      <c r="B653" s="26" t="s">
        <v>836</v>
      </c>
      <c r="C653" s="25"/>
      <c r="D653" s="27"/>
      <c r="E653" s="1"/>
      <c r="F653" s="25"/>
      <c r="I653" s="27" t="s">
        <v>1094</v>
      </c>
      <c r="J653" s="27"/>
      <c r="K653" s="27"/>
      <c r="L653" s="27"/>
      <c r="M653" s="27"/>
      <c r="N653" s="27"/>
      <c r="O653" s="27"/>
      <c r="P653" s="27"/>
      <c r="Q653" s="1"/>
      <c r="R653" s="1"/>
      <c r="S653" s="1"/>
      <c r="T653" s="1"/>
      <c r="U653" s="1"/>
      <c r="W653" s="1"/>
      <c r="X653" s="1"/>
      <c r="Z653" s="2" t="str">
        <f t="shared" si="53"/>
        <v>//650</v>
      </c>
      <c r="AA653" s="2" t="str">
        <f t="shared" si="54"/>
        <v xml:space="preserve">//650 </v>
      </c>
    </row>
    <row r="654" spans="1:27" x14ac:dyDescent="0.2">
      <c r="A654" s="8">
        <f t="shared" si="50"/>
        <v>651</v>
      </c>
      <c r="B654" s="26" t="s">
        <v>837</v>
      </c>
      <c r="C654" s="25"/>
      <c r="D654" s="27"/>
      <c r="E654" s="1"/>
      <c r="F654" s="25"/>
      <c r="G654" s="27" t="s">
        <v>53</v>
      </c>
      <c r="H654" s="2" t="s">
        <v>42</v>
      </c>
      <c r="I654" s="27" t="s">
        <v>1094</v>
      </c>
      <c r="J654" s="27"/>
      <c r="K654" s="27"/>
      <c r="L654" s="27"/>
      <c r="M654" s="27"/>
      <c r="N654" s="27"/>
      <c r="O654" s="27"/>
      <c r="P654" s="27"/>
      <c r="Q654" s="1"/>
      <c r="R654" s="1"/>
      <c r="S654" s="1"/>
      <c r="T654" s="1"/>
      <c r="U654" s="1"/>
      <c r="W654" s="1"/>
      <c r="X654" s="1"/>
      <c r="Z654" s="2" t="str">
        <f t="shared" si="53"/>
        <v/>
      </c>
      <c r="AA654" s="2" t="str">
        <f t="shared" si="54"/>
        <v/>
      </c>
    </row>
    <row r="655" spans="1:27" x14ac:dyDescent="0.2">
      <c r="A655" s="8">
        <f t="shared" si="50"/>
        <v>652</v>
      </c>
      <c r="B655" s="26" t="s">
        <v>838</v>
      </c>
      <c r="C655" s="25"/>
      <c r="D655" s="27" t="s">
        <v>52</v>
      </c>
      <c r="E655" s="1" t="s">
        <v>41</v>
      </c>
      <c r="F655" s="25"/>
      <c r="G655" s="27" t="s">
        <v>53</v>
      </c>
      <c r="H655" s="2" t="s">
        <v>41</v>
      </c>
      <c r="I655" s="27" t="s">
        <v>1094</v>
      </c>
      <c r="J655" s="27"/>
      <c r="K655" s="27"/>
      <c r="L655" s="27"/>
      <c r="M655" s="27"/>
      <c r="N655" s="27"/>
      <c r="O655" s="27"/>
      <c r="P655" s="27"/>
      <c r="Q655" s="1"/>
      <c r="R655" s="1"/>
      <c r="S655" s="1"/>
      <c r="T655" s="1"/>
      <c r="U655" s="1"/>
      <c r="W655" s="1"/>
      <c r="X655" s="1"/>
      <c r="Z655" s="2" t="str">
        <f t="shared" si="53"/>
        <v/>
      </c>
      <c r="AA655" s="2" t="str">
        <f t="shared" si="54"/>
        <v/>
      </c>
    </row>
    <row r="656" spans="1:27" x14ac:dyDescent="0.2">
      <c r="A656" s="8">
        <f t="shared" si="50"/>
        <v>653</v>
      </c>
      <c r="B656" s="26" t="s">
        <v>195</v>
      </c>
      <c r="C656" s="25"/>
      <c r="D656" s="27"/>
      <c r="E656" s="1"/>
      <c r="F656" s="25" t="s">
        <v>839</v>
      </c>
      <c r="G656" s="27" t="s">
        <v>53</v>
      </c>
      <c r="H656" s="2" t="s">
        <v>42</v>
      </c>
      <c r="I656" s="27" t="s">
        <v>1094</v>
      </c>
      <c r="J656" s="27"/>
      <c r="K656" s="27"/>
      <c r="L656" s="27"/>
      <c r="M656" s="27"/>
      <c r="N656" s="27"/>
      <c r="O656" s="27"/>
      <c r="P656" s="27"/>
      <c r="Q656" s="1"/>
      <c r="R656" s="1"/>
      <c r="S656" s="1"/>
      <c r="T656" s="1"/>
      <c r="U656" s="1"/>
      <c r="W656" s="1"/>
      <c r="X656" s="1"/>
      <c r="Z656" s="2" t="str">
        <f t="shared" si="53"/>
        <v/>
      </c>
      <c r="AA656" s="2" t="str">
        <f t="shared" si="54"/>
        <v/>
      </c>
    </row>
    <row r="657" spans="1:27" x14ac:dyDescent="0.2">
      <c r="A657" s="8">
        <f t="shared" si="50"/>
        <v>654</v>
      </c>
      <c r="B657" s="26" t="s">
        <v>195</v>
      </c>
      <c r="C657" s="25" t="s">
        <v>840</v>
      </c>
      <c r="D657" s="27" t="s">
        <v>52</v>
      </c>
      <c r="E657" s="1" t="s">
        <v>42</v>
      </c>
      <c r="F657" s="25"/>
      <c r="I657" s="27" t="s">
        <v>1094</v>
      </c>
      <c r="J657" s="27"/>
      <c r="K657" s="27"/>
      <c r="L657" s="27"/>
      <c r="M657" s="27"/>
      <c r="N657" s="27"/>
      <c r="O657" s="27"/>
      <c r="P657" s="27"/>
      <c r="Q657" s="1"/>
      <c r="R657" s="1"/>
      <c r="S657" s="1"/>
      <c r="T657" s="1"/>
      <c r="U657" s="1"/>
      <c r="W657" s="1"/>
      <c r="X657" s="1"/>
      <c r="Z657" s="2" t="str">
        <f t="shared" si="53"/>
        <v/>
      </c>
      <c r="AA657" s="2" t="str">
        <f t="shared" si="54"/>
        <v/>
      </c>
    </row>
    <row r="658" spans="1:27" x14ac:dyDescent="0.2">
      <c r="A658" s="8">
        <f t="shared" si="50"/>
        <v>655</v>
      </c>
      <c r="B658" s="26" t="s">
        <v>195</v>
      </c>
      <c r="C658" s="25" t="s">
        <v>344</v>
      </c>
      <c r="D658" s="27" t="s">
        <v>52</v>
      </c>
      <c r="E658" s="1" t="s">
        <v>41</v>
      </c>
      <c r="F658" s="25"/>
      <c r="I658" s="27" t="s">
        <v>1094</v>
      </c>
      <c r="J658" s="27"/>
      <c r="K658" s="27"/>
      <c r="L658" s="27"/>
      <c r="M658" s="27"/>
      <c r="N658" s="27"/>
      <c r="O658" s="27"/>
      <c r="P658" s="27"/>
      <c r="Q658" s="1"/>
      <c r="R658" s="1"/>
      <c r="S658" s="1"/>
      <c r="T658" s="1"/>
      <c r="U658" s="1"/>
      <c r="W658" s="1"/>
      <c r="X658" s="1"/>
      <c r="Z658" s="2" t="str">
        <f t="shared" si="53"/>
        <v>//655</v>
      </c>
      <c r="AA658" s="2" t="str">
        <f t="shared" si="54"/>
        <v xml:space="preserve">//655 </v>
      </c>
    </row>
    <row r="659" spans="1:27" x14ac:dyDescent="0.2">
      <c r="A659" s="8">
        <f t="shared" si="50"/>
        <v>656</v>
      </c>
      <c r="B659" s="26" t="s">
        <v>195</v>
      </c>
      <c r="C659" s="25" t="s">
        <v>1058</v>
      </c>
      <c r="D659" s="27" t="s">
        <v>52</v>
      </c>
      <c r="E659" s="1" t="s">
        <v>46</v>
      </c>
      <c r="F659" s="25"/>
      <c r="I659" s="27" t="s">
        <v>1094</v>
      </c>
      <c r="J659" s="27"/>
      <c r="K659" s="27"/>
      <c r="L659" s="27"/>
      <c r="M659" s="27"/>
      <c r="N659" s="27"/>
      <c r="O659" s="27"/>
      <c r="P659" s="27"/>
      <c r="Q659" s="1"/>
      <c r="R659" s="1"/>
      <c r="S659" s="1"/>
      <c r="T659" s="1"/>
      <c r="U659" s="1"/>
      <c r="W659" s="1"/>
      <c r="X659" s="1"/>
      <c r="Z659" s="2" t="str">
        <f t="shared" si="53"/>
        <v/>
      </c>
      <c r="AA659" s="2" t="str">
        <f t="shared" si="54"/>
        <v/>
      </c>
    </row>
    <row r="660" spans="1:27" x14ac:dyDescent="0.2">
      <c r="A660" s="8">
        <f t="shared" si="50"/>
        <v>657</v>
      </c>
      <c r="B660" s="26" t="s">
        <v>195</v>
      </c>
      <c r="C660" s="25"/>
      <c r="D660" s="27"/>
      <c r="E660" s="1"/>
      <c r="F660" s="25" t="s">
        <v>1059</v>
      </c>
      <c r="G660" s="27" t="s">
        <v>53</v>
      </c>
      <c r="H660" s="2" t="s">
        <v>41</v>
      </c>
      <c r="I660" s="27" t="s">
        <v>1094</v>
      </c>
      <c r="J660" s="27"/>
      <c r="K660" s="27"/>
      <c r="L660" s="27"/>
      <c r="M660" s="27"/>
      <c r="N660" s="27"/>
      <c r="O660" s="27"/>
      <c r="P660" s="27"/>
      <c r="Q660" s="1"/>
      <c r="R660" s="1"/>
      <c r="S660" s="1"/>
      <c r="T660" s="1"/>
      <c r="U660" s="1"/>
      <c r="W660" s="1"/>
      <c r="X660" s="1"/>
      <c r="Z660" s="2" t="str">
        <f t="shared" si="53"/>
        <v/>
      </c>
      <c r="AA660" s="2" t="str">
        <f t="shared" si="54"/>
        <v/>
      </c>
    </row>
    <row r="661" spans="1:27" x14ac:dyDescent="0.2">
      <c r="A661" s="8">
        <f t="shared" si="50"/>
        <v>658</v>
      </c>
      <c r="B661" s="26" t="s">
        <v>195</v>
      </c>
      <c r="C661" s="25" t="s">
        <v>841</v>
      </c>
      <c r="D661" s="27" t="s">
        <v>52</v>
      </c>
      <c r="E661" s="1" t="s">
        <v>41</v>
      </c>
      <c r="F661" s="25"/>
      <c r="I661" s="27" t="s">
        <v>1094</v>
      </c>
      <c r="J661" s="27"/>
      <c r="K661" s="27"/>
      <c r="L661" s="27"/>
      <c r="M661" s="27"/>
      <c r="N661" s="27"/>
      <c r="O661" s="27"/>
      <c r="P661" s="27"/>
      <c r="Q661" s="1"/>
      <c r="R661" s="1"/>
      <c r="S661" s="1"/>
      <c r="T661" s="1"/>
      <c r="U661" s="1"/>
      <c r="W661" s="1"/>
      <c r="X661" s="1"/>
      <c r="Z661" s="2" t="str">
        <f t="shared" si="53"/>
        <v/>
      </c>
      <c r="AA661" s="2" t="str">
        <f t="shared" si="54"/>
        <v/>
      </c>
    </row>
    <row r="662" spans="1:27" x14ac:dyDescent="0.2">
      <c r="A662" s="8">
        <f t="shared" si="50"/>
        <v>659</v>
      </c>
      <c r="B662" s="26" t="s">
        <v>195</v>
      </c>
      <c r="C662" s="25"/>
      <c r="D662" s="27"/>
      <c r="E662" s="1"/>
      <c r="F662" s="25" t="s">
        <v>842</v>
      </c>
      <c r="G662" s="27" t="s">
        <v>53</v>
      </c>
      <c r="H662" s="2" t="s">
        <v>41</v>
      </c>
      <c r="I662" s="27" t="s">
        <v>1094</v>
      </c>
      <c r="J662" s="27"/>
      <c r="K662" s="27"/>
      <c r="L662" s="27"/>
      <c r="M662" s="27"/>
      <c r="N662" s="27"/>
      <c r="O662" s="27"/>
      <c r="P662" s="27"/>
      <c r="Q662" s="1"/>
      <c r="R662" s="1"/>
      <c r="S662" s="1"/>
      <c r="T662" s="1"/>
      <c r="U662" s="1"/>
      <c r="W662" s="1"/>
      <c r="X662" s="1"/>
      <c r="Z662" s="2" t="str">
        <f t="shared" si="53"/>
        <v/>
      </c>
      <c r="AA662" s="2" t="str">
        <f t="shared" si="54"/>
        <v/>
      </c>
    </row>
    <row r="663" spans="1:27" x14ac:dyDescent="0.2">
      <c r="A663" s="8">
        <f t="shared" si="50"/>
        <v>660</v>
      </c>
      <c r="B663" s="26" t="s">
        <v>195</v>
      </c>
      <c r="C663" s="25"/>
      <c r="D663" s="27"/>
      <c r="E663" s="1"/>
      <c r="F663" s="25" t="s">
        <v>843</v>
      </c>
      <c r="G663" s="27" t="s">
        <v>53</v>
      </c>
      <c r="H663" s="2" t="s">
        <v>41</v>
      </c>
      <c r="I663" s="27" t="s">
        <v>1094</v>
      </c>
      <c r="J663" s="27"/>
      <c r="K663" s="27"/>
      <c r="L663" s="27"/>
      <c r="M663" s="27"/>
      <c r="N663" s="27"/>
      <c r="O663" s="27"/>
      <c r="P663" s="27"/>
      <c r="Q663" s="1"/>
      <c r="R663" s="1"/>
      <c r="S663" s="1"/>
      <c r="T663" s="1"/>
      <c r="U663" s="1"/>
      <c r="W663" s="1"/>
      <c r="X663" s="1"/>
      <c r="Z663" s="2" t="str">
        <f t="shared" si="53"/>
        <v>//660</v>
      </c>
      <c r="AA663" s="2" t="str">
        <f t="shared" si="54"/>
        <v xml:space="preserve">//660 </v>
      </c>
    </row>
    <row r="664" spans="1:27" x14ac:dyDescent="0.2">
      <c r="A664" s="8">
        <f t="shared" si="50"/>
        <v>661</v>
      </c>
      <c r="B664" s="26" t="s">
        <v>195</v>
      </c>
      <c r="C664" s="25" t="s">
        <v>844</v>
      </c>
      <c r="D664" s="27" t="s">
        <v>52</v>
      </c>
      <c r="E664" s="1" t="s">
        <v>42</v>
      </c>
      <c r="F664" s="25"/>
      <c r="I664" s="27" t="s">
        <v>1094</v>
      </c>
      <c r="J664" s="27"/>
      <c r="K664" s="27"/>
      <c r="L664" s="27"/>
      <c r="M664" s="27"/>
      <c r="N664" s="27"/>
      <c r="O664" s="27"/>
      <c r="P664" s="27"/>
      <c r="Q664" s="1"/>
      <c r="R664" s="1"/>
      <c r="S664" s="1"/>
      <c r="T664" s="1"/>
      <c r="U664" s="1"/>
      <c r="W664" s="1"/>
      <c r="X664" s="1"/>
      <c r="Z664" s="2" t="str">
        <f t="shared" si="53"/>
        <v/>
      </c>
      <c r="AA664" s="2" t="str">
        <f t="shared" si="54"/>
        <v/>
      </c>
    </row>
    <row r="665" spans="1:27" x14ac:dyDescent="0.2">
      <c r="A665" s="8">
        <f t="shared" si="50"/>
        <v>662</v>
      </c>
      <c r="B665" s="26" t="s">
        <v>845</v>
      </c>
      <c r="C665" s="25"/>
      <c r="D665" s="27" t="s">
        <v>52</v>
      </c>
      <c r="E665" s="1" t="s">
        <v>41</v>
      </c>
      <c r="F665" s="25"/>
      <c r="I665" s="27" t="s">
        <v>1094</v>
      </c>
      <c r="J665" s="27"/>
      <c r="K665" s="27"/>
      <c r="L665" s="27"/>
      <c r="M665" s="27"/>
      <c r="N665" s="27"/>
      <c r="O665" s="27"/>
      <c r="P665" s="27"/>
      <c r="Q665" s="1"/>
      <c r="R665" s="1"/>
      <c r="S665" s="1"/>
      <c r="T665" s="1"/>
      <c r="U665" s="1"/>
      <c r="W665" s="1"/>
      <c r="X665" s="1"/>
      <c r="Z665" s="2" t="str">
        <f t="shared" si="53"/>
        <v/>
      </c>
      <c r="AA665" s="2" t="str">
        <f t="shared" si="54"/>
        <v/>
      </c>
    </row>
    <row r="666" spans="1:27" x14ac:dyDescent="0.2">
      <c r="A666" s="8">
        <f t="shared" si="50"/>
        <v>663</v>
      </c>
      <c r="B666" s="26" t="s">
        <v>195</v>
      </c>
      <c r="C666" s="25" t="s">
        <v>846</v>
      </c>
      <c r="D666" s="27" t="s">
        <v>52</v>
      </c>
      <c r="E666" s="1" t="s">
        <v>41</v>
      </c>
      <c r="F666" s="25"/>
      <c r="I666" s="27" t="s">
        <v>1094</v>
      </c>
      <c r="J666" s="27"/>
      <c r="K666" s="27"/>
      <c r="L666" s="27"/>
      <c r="M666" s="27"/>
      <c r="N666" s="27"/>
      <c r="O666" s="27"/>
      <c r="P666" s="27"/>
      <c r="Q666" s="1"/>
      <c r="R666" s="1"/>
      <c r="S666" s="1"/>
      <c r="T666" s="1"/>
      <c r="U666" s="1"/>
      <c r="W666" s="1"/>
      <c r="X666" s="1"/>
      <c r="Z666" s="2" t="str">
        <f t="shared" ref="Z666:Z720" si="55">IF(MOD(A666,5)=0, "//"&amp;A666, "")</f>
        <v/>
      </c>
      <c r="AA666" s="2" t="str">
        <f t="shared" ref="AA666:AA720" si="56">IF(Z666&lt;&gt;"",
Z666&amp;" "&amp;Y666,
IF(Y666&lt;&gt;"", "//"&amp;A666&amp; " " &amp;Y666, ""))</f>
        <v/>
      </c>
    </row>
    <row r="667" spans="1:27" x14ac:dyDescent="0.2">
      <c r="A667" s="8">
        <f t="shared" si="50"/>
        <v>664</v>
      </c>
      <c r="B667" s="26" t="s">
        <v>848</v>
      </c>
      <c r="C667" s="25" t="s">
        <v>847</v>
      </c>
      <c r="D667" s="27" t="s">
        <v>52</v>
      </c>
      <c r="E667" s="1" t="s">
        <v>41</v>
      </c>
      <c r="F667" s="25"/>
      <c r="I667" s="27" t="s">
        <v>1094</v>
      </c>
      <c r="J667" s="27"/>
      <c r="K667" s="27"/>
      <c r="L667" s="27"/>
      <c r="M667" s="27"/>
      <c r="N667" s="27"/>
      <c r="O667" s="27"/>
      <c r="P667" s="27"/>
      <c r="Q667" s="1"/>
      <c r="R667" s="1"/>
      <c r="S667" s="1"/>
      <c r="T667" s="1"/>
      <c r="U667" s="1"/>
      <c r="W667" s="1"/>
      <c r="X667" s="1"/>
      <c r="Z667" s="2" t="str">
        <f t="shared" si="55"/>
        <v/>
      </c>
      <c r="AA667" s="2" t="str">
        <f t="shared" si="56"/>
        <v/>
      </c>
    </row>
    <row r="668" spans="1:27" x14ac:dyDescent="0.2">
      <c r="A668" s="8">
        <f t="shared" si="50"/>
        <v>665</v>
      </c>
      <c r="B668" s="26"/>
      <c r="C668" s="25"/>
      <c r="D668" s="27"/>
      <c r="E668" s="1"/>
      <c r="F668" s="25"/>
      <c r="I668" s="27" t="s">
        <v>1094</v>
      </c>
      <c r="J668" s="27">
        <v>-4</v>
      </c>
      <c r="K668" s="27"/>
      <c r="L668" s="27">
        <f>$A$669</f>
        <v>666</v>
      </c>
      <c r="M668" s="27">
        <f>$A$689</f>
        <v>686</v>
      </c>
      <c r="N668" s="27"/>
      <c r="O668" s="27"/>
      <c r="P668" s="27"/>
      <c r="Q668" s="1"/>
      <c r="R668" s="1"/>
      <c r="S668" s="1"/>
      <c r="T668" s="1"/>
      <c r="U668" s="1"/>
      <c r="W668" s="1"/>
      <c r="X668" s="1"/>
      <c r="Z668" s="2" t="str">
        <f t="shared" si="55"/>
        <v>//665</v>
      </c>
      <c r="AA668" s="2" t="str">
        <f t="shared" si="56"/>
        <v xml:space="preserve">//665 </v>
      </c>
    </row>
    <row r="669" spans="1:27" x14ac:dyDescent="0.2">
      <c r="A669" s="8">
        <f t="shared" si="50"/>
        <v>666</v>
      </c>
      <c r="B669" s="26"/>
      <c r="C669" s="25"/>
      <c r="D669" s="27" t="s">
        <v>52</v>
      </c>
      <c r="E669" s="1" t="s">
        <v>41</v>
      </c>
      <c r="F669" s="25"/>
      <c r="I669" s="27" t="s">
        <v>1094</v>
      </c>
      <c r="J669" s="27">
        <v>-5</v>
      </c>
      <c r="K669" s="27"/>
      <c r="L669" s="27"/>
      <c r="M669" s="27"/>
      <c r="N669" s="27">
        <f>$A$670</f>
        <v>667</v>
      </c>
      <c r="O669" s="27">
        <f>$A$682</f>
        <v>679</v>
      </c>
      <c r="P669" s="27">
        <f>$A$685</f>
        <v>682</v>
      </c>
      <c r="Q669" s="1" t="s">
        <v>849</v>
      </c>
      <c r="R669" s="1" t="s">
        <v>850</v>
      </c>
      <c r="S669" s="1" t="s">
        <v>851</v>
      </c>
      <c r="T669" s="1"/>
      <c r="U669" s="1"/>
      <c r="W669" s="1"/>
      <c r="X669" s="1"/>
      <c r="Z669" s="2" t="str">
        <f t="shared" si="55"/>
        <v/>
      </c>
      <c r="AA669" s="2" t="str">
        <f t="shared" si="56"/>
        <v/>
      </c>
    </row>
    <row r="670" spans="1:27" x14ac:dyDescent="0.2">
      <c r="A670" s="8">
        <f t="shared" si="50"/>
        <v>667</v>
      </c>
      <c r="B670" s="26"/>
      <c r="C670" s="25"/>
      <c r="D670" s="27"/>
      <c r="E670" s="1"/>
      <c r="F670" s="25"/>
      <c r="I670" s="27" t="s">
        <v>1094</v>
      </c>
      <c r="J670" s="27">
        <v>-7</v>
      </c>
      <c r="K670" s="27"/>
      <c r="L670" s="27"/>
      <c r="M670" s="27"/>
      <c r="N670" s="27"/>
      <c r="O670" s="27"/>
      <c r="P670" s="27"/>
      <c r="Q670" s="1"/>
      <c r="R670" s="1"/>
      <c r="S670" s="1"/>
      <c r="T670" s="1"/>
      <c r="U670" s="1"/>
      <c r="W670" s="1">
        <f>$A$511</f>
        <v>508</v>
      </c>
      <c r="X670" s="1">
        <f>$A$673</f>
        <v>670</v>
      </c>
      <c r="Z670" s="2" t="str">
        <f t="shared" si="55"/>
        <v/>
      </c>
      <c r="AA670" s="2" t="str">
        <f t="shared" si="56"/>
        <v/>
      </c>
    </row>
    <row r="671" spans="1:27" x14ac:dyDescent="0.2">
      <c r="A671" s="8">
        <f t="shared" si="50"/>
        <v>668</v>
      </c>
      <c r="B671" s="26"/>
      <c r="I671" s="27" t="s">
        <v>1094</v>
      </c>
      <c r="J671" s="27">
        <v>-7</v>
      </c>
      <c r="W671" s="2">
        <f>$A$538</f>
        <v>535</v>
      </c>
      <c r="X671" s="2">
        <f>$A$677</f>
        <v>674</v>
      </c>
      <c r="Z671" s="2" t="str">
        <f t="shared" si="55"/>
        <v/>
      </c>
      <c r="AA671" s="2" t="str">
        <f t="shared" si="56"/>
        <v/>
      </c>
    </row>
    <row r="672" spans="1:27" x14ac:dyDescent="0.2">
      <c r="A672" s="8">
        <f t="shared" si="50"/>
        <v>669</v>
      </c>
      <c r="B672" s="26"/>
      <c r="I672" s="27" t="s">
        <v>1094</v>
      </c>
      <c r="J672" s="27">
        <v>-7</v>
      </c>
      <c r="W672" s="2">
        <f>$A$567</f>
        <v>564</v>
      </c>
      <c r="X672" s="2">
        <f>$A$680</f>
        <v>677</v>
      </c>
      <c r="Z672" s="2" t="str">
        <f t="shared" si="55"/>
        <v/>
      </c>
      <c r="AA672" s="2" t="str">
        <f t="shared" si="56"/>
        <v/>
      </c>
    </row>
    <row r="673" spans="1:27" x14ac:dyDescent="0.2">
      <c r="A673" s="8">
        <f t="shared" si="50"/>
        <v>670</v>
      </c>
      <c r="B673" s="26" t="s">
        <v>853</v>
      </c>
      <c r="C673" s="2" t="s">
        <v>852</v>
      </c>
      <c r="D673" s="5" t="s">
        <v>52</v>
      </c>
      <c r="E673" s="2" t="s">
        <v>42</v>
      </c>
      <c r="I673" s="27" t="s">
        <v>1094</v>
      </c>
      <c r="T673" s="2">
        <v>7</v>
      </c>
      <c r="Z673" s="2" t="str">
        <f t="shared" si="55"/>
        <v>//670</v>
      </c>
      <c r="AA673" s="2" t="str">
        <f t="shared" si="56"/>
        <v xml:space="preserve">//670 </v>
      </c>
    </row>
    <row r="674" spans="1:27" x14ac:dyDescent="0.2">
      <c r="A674" s="8">
        <f t="shared" si="50"/>
        <v>671</v>
      </c>
      <c r="B674" s="26" t="s">
        <v>195</v>
      </c>
      <c r="C674" s="2" t="s">
        <v>854</v>
      </c>
      <c r="D674" s="5" t="s">
        <v>52</v>
      </c>
      <c r="E674" s="1" t="s">
        <v>41</v>
      </c>
      <c r="I674" s="27" t="s">
        <v>1094</v>
      </c>
      <c r="Z674" s="2" t="str">
        <f t="shared" si="55"/>
        <v/>
      </c>
      <c r="AA674" s="2" t="str">
        <f t="shared" si="56"/>
        <v/>
      </c>
    </row>
    <row r="675" spans="1:27" x14ac:dyDescent="0.2">
      <c r="A675" s="8">
        <f t="shared" si="50"/>
        <v>672</v>
      </c>
      <c r="B675" s="26" t="s">
        <v>856</v>
      </c>
      <c r="C675" s="2" t="s">
        <v>855</v>
      </c>
      <c r="D675" s="5" t="s">
        <v>52</v>
      </c>
      <c r="E675" s="2" t="s">
        <v>43</v>
      </c>
      <c r="I675" s="27" t="s">
        <v>1094</v>
      </c>
      <c r="Z675" s="2" t="str">
        <f t="shared" si="55"/>
        <v/>
      </c>
      <c r="AA675" s="2" t="str">
        <f t="shared" si="56"/>
        <v/>
      </c>
    </row>
    <row r="676" spans="1:27" x14ac:dyDescent="0.2">
      <c r="A676" s="8">
        <f t="shared" si="50"/>
        <v>673</v>
      </c>
      <c r="B676" s="26" t="s">
        <v>857</v>
      </c>
      <c r="D676" s="5" t="s">
        <v>52</v>
      </c>
      <c r="E676" s="2" t="s">
        <v>41</v>
      </c>
      <c r="I676" s="27" t="s">
        <v>1094</v>
      </c>
      <c r="Z676" s="2" t="str">
        <f t="shared" si="55"/>
        <v/>
      </c>
      <c r="AA676" s="2" t="str">
        <f t="shared" si="56"/>
        <v/>
      </c>
    </row>
    <row r="677" spans="1:27" x14ac:dyDescent="0.2">
      <c r="A677" s="8">
        <f t="shared" si="50"/>
        <v>674</v>
      </c>
      <c r="B677" s="26" t="s">
        <v>859</v>
      </c>
      <c r="C677" s="2" t="s">
        <v>858</v>
      </c>
      <c r="D677" s="5" t="s">
        <v>52</v>
      </c>
      <c r="E677" s="2" t="s">
        <v>44</v>
      </c>
      <c r="I677" s="27" t="s">
        <v>1094</v>
      </c>
      <c r="T677" s="2">
        <v>-7</v>
      </c>
      <c r="Z677" s="2" t="str">
        <f t="shared" si="55"/>
        <v/>
      </c>
      <c r="AA677" s="2" t="str">
        <f t="shared" si="56"/>
        <v/>
      </c>
    </row>
    <row r="678" spans="1:27" x14ac:dyDescent="0.2">
      <c r="A678" s="8">
        <f t="shared" si="50"/>
        <v>675</v>
      </c>
      <c r="B678" s="26" t="s">
        <v>861</v>
      </c>
      <c r="C678" s="2" t="s">
        <v>860</v>
      </c>
      <c r="D678" s="5" t="s">
        <v>52</v>
      </c>
      <c r="E678" s="1" t="s">
        <v>41</v>
      </c>
      <c r="I678" s="27" t="s">
        <v>1094</v>
      </c>
      <c r="Z678" s="2" t="str">
        <f t="shared" si="55"/>
        <v>//675</v>
      </c>
      <c r="AA678" s="2" t="str">
        <f t="shared" si="56"/>
        <v xml:space="preserve">//675 </v>
      </c>
    </row>
    <row r="679" spans="1:27" x14ac:dyDescent="0.2">
      <c r="A679" s="8">
        <f t="shared" si="50"/>
        <v>676</v>
      </c>
      <c r="B679" s="26" t="s">
        <v>568</v>
      </c>
      <c r="C679" s="2" t="s">
        <v>862</v>
      </c>
      <c r="D679" s="5" t="s">
        <v>52</v>
      </c>
      <c r="E679" s="1" t="s">
        <v>41</v>
      </c>
      <c r="I679" s="27" t="s">
        <v>1094</v>
      </c>
      <c r="Z679" s="2" t="str">
        <f t="shared" si="55"/>
        <v/>
      </c>
      <c r="AA679" s="2" t="str">
        <f t="shared" si="56"/>
        <v/>
      </c>
    </row>
    <row r="680" spans="1:27" x14ac:dyDescent="0.2">
      <c r="A680" s="8">
        <f t="shared" si="50"/>
        <v>677</v>
      </c>
      <c r="B680" s="26" t="s">
        <v>864</v>
      </c>
      <c r="C680" s="2" t="s">
        <v>863</v>
      </c>
      <c r="D680" s="5" t="s">
        <v>52</v>
      </c>
      <c r="E680" s="2" t="s">
        <v>42</v>
      </c>
      <c r="I680" s="27" t="s">
        <v>1094</v>
      </c>
      <c r="T680" s="2">
        <v>0</v>
      </c>
      <c r="Z680" s="2" t="str">
        <f t="shared" si="55"/>
        <v/>
      </c>
      <c r="AA680" s="2" t="str">
        <f t="shared" si="56"/>
        <v/>
      </c>
    </row>
    <row r="681" spans="1:27" x14ac:dyDescent="0.2">
      <c r="A681" s="8">
        <f t="shared" si="50"/>
        <v>678</v>
      </c>
      <c r="B681" s="26" t="s">
        <v>195</v>
      </c>
      <c r="C681" s="2" t="s">
        <v>865</v>
      </c>
      <c r="D681" s="5" t="s">
        <v>52</v>
      </c>
      <c r="E681" s="2" t="s">
        <v>42</v>
      </c>
      <c r="I681" s="27" t="s">
        <v>1094</v>
      </c>
      <c r="J681" s="5">
        <f>$A$710</f>
        <v>707</v>
      </c>
      <c r="Z681" s="2" t="str">
        <f t="shared" si="55"/>
        <v/>
      </c>
      <c r="AA681" s="2" t="str">
        <f t="shared" si="56"/>
        <v/>
      </c>
    </row>
    <row r="682" spans="1:27" x14ac:dyDescent="0.2">
      <c r="A682" s="8">
        <f t="shared" si="50"/>
        <v>679</v>
      </c>
      <c r="B682" s="26" t="s">
        <v>195</v>
      </c>
      <c r="C682" s="2" t="s">
        <v>866</v>
      </c>
      <c r="D682" s="5" t="s">
        <v>52</v>
      </c>
      <c r="E682" s="2" t="s">
        <v>44</v>
      </c>
      <c r="I682" s="27" t="s">
        <v>1094</v>
      </c>
      <c r="T682" s="2">
        <v>-3</v>
      </c>
      <c r="Z682" s="2" t="str">
        <f t="shared" si="55"/>
        <v/>
      </c>
      <c r="AA682" s="2" t="str">
        <f t="shared" si="56"/>
        <v/>
      </c>
    </row>
    <row r="683" spans="1:27" x14ac:dyDescent="0.2">
      <c r="A683" s="8">
        <f t="shared" si="50"/>
        <v>680</v>
      </c>
      <c r="B683" s="26" t="s">
        <v>195</v>
      </c>
      <c r="C683" s="2" t="s">
        <v>867</v>
      </c>
      <c r="D683" s="5" t="s">
        <v>52</v>
      </c>
      <c r="E683" s="2" t="s">
        <v>44</v>
      </c>
      <c r="I683" s="27" t="s">
        <v>1094</v>
      </c>
      <c r="Z683" s="2" t="str">
        <f t="shared" si="55"/>
        <v>//680</v>
      </c>
      <c r="AA683" s="2" t="str">
        <f t="shared" si="56"/>
        <v xml:space="preserve">//680 </v>
      </c>
    </row>
    <row r="684" spans="1:27" x14ac:dyDescent="0.2">
      <c r="A684" s="8">
        <f t="shared" si="50"/>
        <v>681</v>
      </c>
      <c r="B684" s="26" t="s">
        <v>868</v>
      </c>
      <c r="I684" s="27" t="s">
        <v>1094</v>
      </c>
      <c r="J684" s="5">
        <f>$A$710</f>
        <v>707</v>
      </c>
      <c r="Z684" s="2" t="str">
        <f t="shared" si="55"/>
        <v/>
      </c>
      <c r="AA684" s="2" t="str">
        <f t="shared" si="56"/>
        <v/>
      </c>
    </row>
    <row r="685" spans="1:27" x14ac:dyDescent="0.2">
      <c r="A685" s="8">
        <f t="shared" si="50"/>
        <v>682</v>
      </c>
      <c r="B685" s="26" t="s">
        <v>870</v>
      </c>
      <c r="C685" s="2" t="s">
        <v>869</v>
      </c>
      <c r="D685" s="5" t="s">
        <v>52</v>
      </c>
      <c r="E685" s="1" t="s">
        <v>41</v>
      </c>
      <c r="I685" s="27" t="s">
        <v>1094</v>
      </c>
      <c r="T685" s="2">
        <v>3</v>
      </c>
      <c r="Z685" s="2" t="str">
        <f t="shared" si="55"/>
        <v/>
      </c>
      <c r="AA685" s="2" t="str">
        <f t="shared" si="56"/>
        <v/>
      </c>
    </row>
    <row r="686" spans="1:27" x14ac:dyDescent="0.2">
      <c r="A686" s="8">
        <f t="shared" si="50"/>
        <v>683</v>
      </c>
      <c r="B686" s="26" t="s">
        <v>871</v>
      </c>
      <c r="I686" s="27" t="s">
        <v>1094</v>
      </c>
      <c r="Z686" s="2" t="str">
        <f t="shared" si="55"/>
        <v/>
      </c>
      <c r="AA686" s="2" t="str">
        <f t="shared" si="56"/>
        <v/>
      </c>
    </row>
    <row r="687" spans="1:27" x14ac:dyDescent="0.2">
      <c r="A687" s="8">
        <f t="shared" si="50"/>
        <v>684</v>
      </c>
      <c r="B687" s="26" t="s">
        <v>874</v>
      </c>
      <c r="C687" s="2" t="s">
        <v>873</v>
      </c>
      <c r="D687" s="5" t="s">
        <v>52</v>
      </c>
      <c r="E687" s="2" t="s">
        <v>42</v>
      </c>
      <c r="I687" s="27" t="s">
        <v>1094</v>
      </c>
      <c r="Z687" s="2" t="str">
        <f t="shared" si="55"/>
        <v/>
      </c>
      <c r="AA687" s="2" t="str">
        <f t="shared" si="56"/>
        <v/>
      </c>
    </row>
    <row r="688" spans="1:27" x14ac:dyDescent="0.2">
      <c r="A688" s="8">
        <f t="shared" si="50"/>
        <v>685</v>
      </c>
      <c r="B688" s="26" t="s">
        <v>876</v>
      </c>
      <c r="C688" s="2" t="s">
        <v>875</v>
      </c>
      <c r="D688" s="5" t="s">
        <v>52</v>
      </c>
      <c r="E688" s="2" t="s">
        <v>42</v>
      </c>
      <c r="I688" s="27" t="s">
        <v>1094</v>
      </c>
      <c r="J688" s="5">
        <f>$A$710</f>
        <v>707</v>
      </c>
      <c r="Z688" s="2" t="str">
        <f t="shared" si="55"/>
        <v>//685</v>
      </c>
      <c r="AA688" s="2" t="str">
        <f t="shared" si="56"/>
        <v xml:space="preserve">//685 </v>
      </c>
    </row>
    <row r="689" spans="1:27" x14ac:dyDescent="0.2">
      <c r="A689" s="8">
        <f t="shared" ref="A689:A752" si="57">1+A688</f>
        <v>686</v>
      </c>
      <c r="B689" s="26"/>
      <c r="D689" s="5" t="s">
        <v>52</v>
      </c>
      <c r="E689" s="2" t="s">
        <v>41</v>
      </c>
      <c r="I689" s="27" t="s">
        <v>1094</v>
      </c>
      <c r="J689" s="5">
        <v>-5</v>
      </c>
      <c r="N689" s="5">
        <f>$A$690</f>
        <v>687</v>
      </c>
      <c r="O689" s="5">
        <f>$A$692</f>
        <v>689</v>
      </c>
      <c r="P689" s="5">
        <f>$A$706</f>
        <v>703</v>
      </c>
      <c r="Q689" s="29" t="s">
        <v>877</v>
      </c>
      <c r="R689" s="29" t="s">
        <v>878</v>
      </c>
      <c r="S689" s="29" t="s">
        <v>851</v>
      </c>
      <c r="Z689" s="2" t="str">
        <f t="shared" si="55"/>
        <v/>
      </c>
      <c r="AA689" s="2" t="str">
        <f t="shared" si="56"/>
        <v/>
      </c>
    </row>
    <row r="690" spans="1:27" x14ac:dyDescent="0.2">
      <c r="A690" s="8">
        <f t="shared" si="57"/>
        <v>687</v>
      </c>
      <c r="B690" s="26" t="s">
        <v>195</v>
      </c>
      <c r="C690" s="2" t="s">
        <v>879</v>
      </c>
      <c r="D690" s="5" t="s">
        <v>52</v>
      </c>
      <c r="E690" s="2" t="s">
        <v>42</v>
      </c>
      <c r="I690" s="27" t="s">
        <v>1094</v>
      </c>
      <c r="T690" s="2">
        <v>5</v>
      </c>
      <c r="Z690" s="2" t="str">
        <f t="shared" si="55"/>
        <v/>
      </c>
      <c r="AA690" s="2" t="str">
        <f t="shared" si="56"/>
        <v/>
      </c>
    </row>
    <row r="691" spans="1:27" x14ac:dyDescent="0.2">
      <c r="A691" s="8">
        <f t="shared" si="57"/>
        <v>688</v>
      </c>
      <c r="B691" s="26" t="s">
        <v>195</v>
      </c>
      <c r="C691" s="2" t="s">
        <v>880</v>
      </c>
      <c r="D691" s="5" t="s">
        <v>52</v>
      </c>
      <c r="E691" s="1" t="s">
        <v>41</v>
      </c>
      <c r="I691" s="27" t="s">
        <v>1094</v>
      </c>
      <c r="J691" s="5">
        <f>$A$710</f>
        <v>707</v>
      </c>
      <c r="Z691" s="2" t="str">
        <f t="shared" si="55"/>
        <v/>
      </c>
      <c r="AA691" s="2" t="str">
        <f t="shared" si="56"/>
        <v/>
      </c>
    </row>
    <row r="692" spans="1:27" x14ac:dyDescent="0.2">
      <c r="A692" s="8">
        <f t="shared" si="57"/>
        <v>689</v>
      </c>
      <c r="B692" s="26"/>
      <c r="D692" s="5" t="s">
        <v>52</v>
      </c>
      <c r="E692" s="1" t="s">
        <v>41</v>
      </c>
      <c r="I692" s="27" t="s">
        <v>1094</v>
      </c>
      <c r="J692" s="5">
        <v>-7</v>
      </c>
      <c r="T692" s="2">
        <v>-5</v>
      </c>
      <c r="W692" s="2">
        <f>$A$511</f>
        <v>508</v>
      </c>
      <c r="X692" s="2">
        <f>$A$695</f>
        <v>692</v>
      </c>
      <c r="Y692" s="7" t="s">
        <v>1031</v>
      </c>
      <c r="Z692" s="2" t="str">
        <f t="shared" si="55"/>
        <v/>
      </c>
      <c r="AA692" s="2" t="str">
        <f t="shared" si="56"/>
        <v>//689 GHOST SLIDE</v>
      </c>
    </row>
    <row r="693" spans="1:27" x14ac:dyDescent="0.2">
      <c r="A693" s="8">
        <f t="shared" si="57"/>
        <v>690</v>
      </c>
      <c r="B693" s="26"/>
      <c r="I693" s="27" t="s">
        <v>1094</v>
      </c>
      <c r="J693" s="5">
        <v>-7</v>
      </c>
      <c r="W693" s="2">
        <f>$A$538</f>
        <v>535</v>
      </c>
      <c r="X693" s="2">
        <f>$A$699</f>
        <v>696</v>
      </c>
      <c r="Z693" s="2" t="str">
        <f t="shared" si="55"/>
        <v>//690</v>
      </c>
      <c r="AA693" s="2" t="str">
        <f t="shared" si="56"/>
        <v xml:space="preserve">//690 </v>
      </c>
    </row>
    <row r="694" spans="1:27" x14ac:dyDescent="0.2">
      <c r="A694" s="8">
        <f t="shared" si="57"/>
        <v>691</v>
      </c>
      <c r="B694" s="26"/>
      <c r="I694" s="27" t="s">
        <v>1094</v>
      </c>
      <c r="J694" s="5">
        <v>-7</v>
      </c>
      <c r="W694" s="2">
        <f>$A$567</f>
        <v>564</v>
      </c>
      <c r="X694" s="2">
        <f>$A$704</f>
        <v>701</v>
      </c>
      <c r="Z694" s="2" t="str">
        <f t="shared" si="55"/>
        <v/>
      </c>
      <c r="AA694" s="2" t="str">
        <f t="shared" si="56"/>
        <v/>
      </c>
    </row>
    <row r="695" spans="1:27" x14ac:dyDescent="0.2">
      <c r="A695" s="8">
        <f t="shared" si="57"/>
        <v>692</v>
      </c>
      <c r="B695" s="26" t="s">
        <v>195</v>
      </c>
      <c r="C695" s="2" t="s">
        <v>881</v>
      </c>
      <c r="D695" s="5" t="s">
        <v>52</v>
      </c>
      <c r="E695" s="1" t="s">
        <v>41</v>
      </c>
      <c r="I695" s="27" t="s">
        <v>1094</v>
      </c>
      <c r="T695" s="2">
        <v>-5</v>
      </c>
      <c r="Z695" s="2" t="str">
        <f t="shared" si="55"/>
        <v/>
      </c>
      <c r="AA695" s="2" t="str">
        <f t="shared" si="56"/>
        <v/>
      </c>
    </row>
    <row r="696" spans="1:27" x14ac:dyDescent="0.2">
      <c r="A696" s="8">
        <f t="shared" si="57"/>
        <v>693</v>
      </c>
      <c r="B696" s="26" t="s">
        <v>861</v>
      </c>
      <c r="C696" s="2" t="s">
        <v>860</v>
      </c>
      <c r="D696" s="5" t="s">
        <v>52</v>
      </c>
      <c r="E696" s="1" t="s">
        <v>41</v>
      </c>
      <c r="I696" s="27" t="s">
        <v>1094</v>
      </c>
      <c r="Z696" s="2" t="str">
        <f t="shared" si="55"/>
        <v/>
      </c>
      <c r="AA696" s="2" t="str">
        <f t="shared" si="56"/>
        <v/>
      </c>
    </row>
    <row r="697" spans="1:27" x14ac:dyDescent="0.2">
      <c r="A697" s="8">
        <f t="shared" si="57"/>
        <v>694</v>
      </c>
      <c r="B697" s="26" t="s">
        <v>568</v>
      </c>
      <c r="C697" s="2" t="s">
        <v>882</v>
      </c>
      <c r="D697" s="5" t="s">
        <v>52</v>
      </c>
      <c r="E697" s="1" t="s">
        <v>41</v>
      </c>
      <c r="I697" s="27" t="s">
        <v>1094</v>
      </c>
      <c r="Z697" s="2" t="str">
        <f t="shared" si="55"/>
        <v/>
      </c>
      <c r="AA697" s="2" t="str">
        <f t="shared" si="56"/>
        <v/>
      </c>
    </row>
    <row r="698" spans="1:27" x14ac:dyDescent="0.2">
      <c r="A698" s="8">
        <f t="shared" si="57"/>
        <v>695</v>
      </c>
      <c r="B698" s="26" t="s">
        <v>883</v>
      </c>
      <c r="I698" s="27" t="s">
        <v>1094</v>
      </c>
      <c r="J698" s="5">
        <f>$A$710</f>
        <v>707</v>
      </c>
      <c r="Z698" s="2" t="str">
        <f t="shared" si="55"/>
        <v>//695</v>
      </c>
      <c r="AA698" s="2" t="str">
        <f t="shared" si="56"/>
        <v xml:space="preserve">//695 </v>
      </c>
    </row>
    <row r="699" spans="1:27" x14ac:dyDescent="0.2">
      <c r="A699" s="8">
        <f t="shared" si="57"/>
        <v>696</v>
      </c>
      <c r="B699" s="26" t="s">
        <v>195</v>
      </c>
      <c r="C699" s="2" t="s">
        <v>884</v>
      </c>
      <c r="D699" s="5" t="s">
        <v>52</v>
      </c>
      <c r="E699" s="1" t="s">
        <v>41</v>
      </c>
      <c r="I699" s="27" t="s">
        <v>1094</v>
      </c>
      <c r="T699" s="2">
        <v>7</v>
      </c>
      <c r="Z699" s="2" t="str">
        <f t="shared" si="55"/>
        <v/>
      </c>
      <c r="AA699" s="2" t="str">
        <f t="shared" si="56"/>
        <v/>
      </c>
    </row>
    <row r="700" spans="1:27" x14ac:dyDescent="0.2">
      <c r="A700" s="8">
        <f t="shared" si="57"/>
        <v>697</v>
      </c>
      <c r="B700" s="26" t="s">
        <v>195</v>
      </c>
      <c r="C700" s="2" t="s">
        <v>885</v>
      </c>
      <c r="D700" s="5" t="s">
        <v>52</v>
      </c>
      <c r="E700" s="1" t="s">
        <v>41</v>
      </c>
      <c r="I700" s="27" t="s">
        <v>1094</v>
      </c>
      <c r="Z700" s="2" t="str">
        <f t="shared" si="55"/>
        <v/>
      </c>
      <c r="AA700" s="2" t="str">
        <f t="shared" si="56"/>
        <v/>
      </c>
    </row>
    <row r="701" spans="1:27" x14ac:dyDescent="0.2">
      <c r="A701" s="8">
        <f t="shared" si="57"/>
        <v>698</v>
      </c>
      <c r="B701" s="26" t="s">
        <v>195</v>
      </c>
      <c r="C701" s="2" t="s">
        <v>886</v>
      </c>
      <c r="D701" s="5" t="s">
        <v>52</v>
      </c>
      <c r="E701" s="1" t="s">
        <v>41</v>
      </c>
      <c r="I701" s="27" t="s">
        <v>1094</v>
      </c>
      <c r="Z701" s="2" t="str">
        <f t="shared" si="55"/>
        <v/>
      </c>
      <c r="AA701" s="2" t="str">
        <f t="shared" si="56"/>
        <v/>
      </c>
    </row>
    <row r="702" spans="1:27" x14ac:dyDescent="0.2">
      <c r="A702" s="8">
        <f t="shared" si="57"/>
        <v>699</v>
      </c>
      <c r="B702" s="26" t="s">
        <v>856</v>
      </c>
      <c r="C702" s="2" t="s">
        <v>887</v>
      </c>
      <c r="D702" s="5" t="s">
        <v>52</v>
      </c>
      <c r="E702" s="1" t="s">
        <v>41</v>
      </c>
      <c r="I702" s="27" t="s">
        <v>1094</v>
      </c>
      <c r="Z702" s="2" t="str">
        <f t="shared" si="55"/>
        <v/>
      </c>
      <c r="AA702" s="2" t="str">
        <f t="shared" si="56"/>
        <v/>
      </c>
    </row>
    <row r="703" spans="1:27" x14ac:dyDescent="0.2">
      <c r="A703" s="8">
        <f t="shared" si="57"/>
        <v>700</v>
      </c>
      <c r="B703" s="26" t="s">
        <v>857</v>
      </c>
      <c r="I703" s="27" t="s">
        <v>1094</v>
      </c>
      <c r="J703" s="5">
        <f>$A$710</f>
        <v>707</v>
      </c>
      <c r="Z703" s="2" t="str">
        <f t="shared" si="55"/>
        <v>//700</v>
      </c>
      <c r="AA703" s="2" t="str">
        <f t="shared" si="56"/>
        <v xml:space="preserve">//700 </v>
      </c>
    </row>
    <row r="704" spans="1:27" x14ac:dyDescent="0.2">
      <c r="A704" s="8">
        <f t="shared" si="57"/>
        <v>701</v>
      </c>
      <c r="B704" s="26" t="s">
        <v>195</v>
      </c>
      <c r="C704" s="2" t="s">
        <v>888</v>
      </c>
      <c r="D704" s="5" t="s">
        <v>52</v>
      </c>
      <c r="E704" s="1" t="s">
        <v>41</v>
      </c>
      <c r="I704" s="27" t="s">
        <v>1094</v>
      </c>
      <c r="T704" s="2">
        <v>0</v>
      </c>
      <c r="Z704" s="2" t="str">
        <f t="shared" si="55"/>
        <v/>
      </c>
      <c r="AA704" s="2" t="str">
        <f t="shared" si="56"/>
        <v/>
      </c>
    </row>
    <row r="705" spans="1:27" x14ac:dyDescent="0.2">
      <c r="A705" s="8">
        <f t="shared" si="57"/>
        <v>702</v>
      </c>
      <c r="B705" s="26" t="s">
        <v>890</v>
      </c>
      <c r="C705" s="2" t="s">
        <v>889</v>
      </c>
      <c r="D705" s="5" t="s">
        <v>52</v>
      </c>
      <c r="E705" s="1" t="s">
        <v>41</v>
      </c>
      <c r="I705" s="27" t="s">
        <v>1094</v>
      </c>
      <c r="J705" s="5">
        <f>$A$710</f>
        <v>707</v>
      </c>
      <c r="Z705" s="2" t="str">
        <f t="shared" si="55"/>
        <v/>
      </c>
      <c r="AA705" s="2" t="str">
        <f t="shared" si="56"/>
        <v/>
      </c>
    </row>
    <row r="706" spans="1:27" x14ac:dyDescent="0.2">
      <c r="A706" s="8">
        <f t="shared" si="57"/>
        <v>703</v>
      </c>
      <c r="B706" s="26" t="s">
        <v>870</v>
      </c>
      <c r="C706" s="2" t="s">
        <v>869</v>
      </c>
      <c r="D706" s="5" t="s">
        <v>52</v>
      </c>
      <c r="E706" s="1" t="s">
        <v>41</v>
      </c>
      <c r="I706" s="27" t="s">
        <v>1094</v>
      </c>
      <c r="T706" s="2">
        <v>3</v>
      </c>
      <c r="Z706" s="2" t="str">
        <f t="shared" si="55"/>
        <v/>
      </c>
      <c r="AA706" s="2" t="str">
        <f t="shared" si="56"/>
        <v/>
      </c>
    </row>
    <row r="707" spans="1:27" x14ac:dyDescent="0.2">
      <c r="A707" s="8">
        <f t="shared" si="57"/>
        <v>704</v>
      </c>
      <c r="B707" s="26" t="s">
        <v>871</v>
      </c>
      <c r="I707" s="27" t="s">
        <v>1094</v>
      </c>
      <c r="Z707" s="2" t="str">
        <f t="shared" si="55"/>
        <v/>
      </c>
      <c r="AA707" s="2" t="str">
        <f t="shared" si="56"/>
        <v/>
      </c>
    </row>
    <row r="708" spans="1:27" x14ac:dyDescent="0.2">
      <c r="A708" s="8">
        <f t="shared" si="57"/>
        <v>705</v>
      </c>
      <c r="B708" s="26" t="s">
        <v>874</v>
      </c>
      <c r="C708" s="2" t="s">
        <v>872</v>
      </c>
      <c r="D708" s="5" t="s">
        <v>52</v>
      </c>
      <c r="E708" s="2" t="s">
        <v>42</v>
      </c>
      <c r="I708" s="27" t="s">
        <v>1094</v>
      </c>
      <c r="Z708" s="2" t="str">
        <f t="shared" si="55"/>
        <v>//705</v>
      </c>
      <c r="AA708" s="2" t="str">
        <f t="shared" si="56"/>
        <v xml:space="preserve">//705 </v>
      </c>
    </row>
    <row r="709" spans="1:27" x14ac:dyDescent="0.2">
      <c r="A709" s="8">
        <f t="shared" si="57"/>
        <v>706</v>
      </c>
      <c r="B709" s="26" t="s">
        <v>876</v>
      </c>
      <c r="C709" s="2" t="s">
        <v>891</v>
      </c>
      <c r="D709" s="5" t="s">
        <v>52</v>
      </c>
      <c r="E709" s="2" t="s">
        <v>42</v>
      </c>
      <c r="I709" s="27" t="s">
        <v>1094</v>
      </c>
      <c r="J709" s="5">
        <f>$A$710</f>
        <v>707</v>
      </c>
      <c r="Z709" s="2" t="str">
        <f t="shared" si="55"/>
        <v/>
      </c>
      <c r="AA709" s="2" t="str">
        <f t="shared" si="56"/>
        <v/>
      </c>
    </row>
    <row r="710" spans="1:27" x14ac:dyDescent="0.2">
      <c r="A710" s="8">
        <f t="shared" si="57"/>
        <v>707</v>
      </c>
      <c r="B710" s="26" t="s">
        <v>892</v>
      </c>
      <c r="I710" s="27" t="s">
        <v>1094</v>
      </c>
      <c r="Z710" s="2" t="str">
        <f t="shared" si="55"/>
        <v/>
      </c>
      <c r="AA710" s="2" t="str">
        <f t="shared" si="56"/>
        <v/>
      </c>
    </row>
    <row r="711" spans="1:27" x14ac:dyDescent="0.2">
      <c r="A711" s="8">
        <f t="shared" si="57"/>
        <v>708</v>
      </c>
      <c r="B711" s="26" t="s">
        <v>894</v>
      </c>
      <c r="C711" s="2" t="s">
        <v>893</v>
      </c>
      <c r="D711" s="5" t="s">
        <v>52</v>
      </c>
      <c r="E711" s="2" t="s">
        <v>41</v>
      </c>
      <c r="I711" s="27" t="s">
        <v>1094</v>
      </c>
      <c r="Z711" s="2" t="str">
        <f t="shared" si="55"/>
        <v/>
      </c>
      <c r="AA711" s="2" t="str">
        <f t="shared" si="56"/>
        <v/>
      </c>
    </row>
    <row r="712" spans="1:27" x14ac:dyDescent="0.2">
      <c r="A712" s="8">
        <f t="shared" si="57"/>
        <v>709</v>
      </c>
      <c r="B712" s="26" t="s">
        <v>896</v>
      </c>
      <c r="C712" s="2" t="s">
        <v>895</v>
      </c>
      <c r="D712" s="5" t="s">
        <v>52</v>
      </c>
      <c r="E712" s="1" t="s">
        <v>41</v>
      </c>
      <c r="I712" s="27" t="s">
        <v>1094</v>
      </c>
      <c r="Z712" s="2" t="str">
        <f t="shared" si="55"/>
        <v/>
      </c>
      <c r="AA712" s="2" t="str">
        <f t="shared" si="56"/>
        <v/>
      </c>
    </row>
    <row r="713" spans="1:27" x14ac:dyDescent="0.2">
      <c r="A713" s="8">
        <f t="shared" si="57"/>
        <v>710</v>
      </c>
      <c r="B713" s="26" t="s">
        <v>897</v>
      </c>
      <c r="D713" s="5" t="s">
        <v>52</v>
      </c>
      <c r="E713" s="1" t="s">
        <v>41</v>
      </c>
      <c r="I713" s="27" t="s">
        <v>1094</v>
      </c>
      <c r="Z713" s="2" t="str">
        <f t="shared" si="55"/>
        <v>//710</v>
      </c>
      <c r="AA713" s="2" t="str">
        <f t="shared" si="56"/>
        <v xml:space="preserve">//710 </v>
      </c>
    </row>
    <row r="714" spans="1:27" x14ac:dyDescent="0.2">
      <c r="A714" s="8">
        <f t="shared" si="57"/>
        <v>711</v>
      </c>
      <c r="B714" s="26" t="s">
        <v>568</v>
      </c>
      <c r="D714" s="5" t="s">
        <v>52</v>
      </c>
      <c r="E714" s="1" t="s">
        <v>41</v>
      </c>
      <c r="I714" s="27" t="s">
        <v>1094</v>
      </c>
      <c r="Z714" s="2" t="str">
        <f t="shared" si="55"/>
        <v/>
      </c>
      <c r="AA714" s="2" t="str">
        <f t="shared" si="56"/>
        <v/>
      </c>
    </row>
    <row r="715" spans="1:27" x14ac:dyDescent="0.2">
      <c r="A715" s="8">
        <f t="shared" si="57"/>
        <v>712</v>
      </c>
      <c r="B715" s="26" t="s">
        <v>898</v>
      </c>
      <c r="D715" s="5" t="s">
        <v>52</v>
      </c>
      <c r="E715" s="1" t="s">
        <v>41</v>
      </c>
      <c r="I715" s="27" t="s">
        <v>1094</v>
      </c>
      <c r="Z715" s="2" t="str">
        <f t="shared" si="55"/>
        <v/>
      </c>
      <c r="AA715" s="2" t="str">
        <f t="shared" si="56"/>
        <v/>
      </c>
    </row>
    <row r="716" spans="1:27" x14ac:dyDescent="0.2">
      <c r="A716" s="8">
        <f t="shared" si="57"/>
        <v>713</v>
      </c>
      <c r="B716" s="26" t="s">
        <v>899</v>
      </c>
      <c r="D716" s="5" t="s">
        <v>52</v>
      </c>
      <c r="E716" s="1" t="s">
        <v>41</v>
      </c>
      <c r="I716" s="27" t="s">
        <v>1094</v>
      </c>
      <c r="Z716" s="2" t="str">
        <f t="shared" si="55"/>
        <v/>
      </c>
      <c r="AA716" s="2" t="str">
        <f t="shared" si="56"/>
        <v/>
      </c>
    </row>
    <row r="717" spans="1:27" x14ac:dyDescent="0.2">
      <c r="A717" s="8">
        <f t="shared" si="57"/>
        <v>714</v>
      </c>
      <c r="B717" s="26" t="s">
        <v>900</v>
      </c>
      <c r="D717" s="5" t="s">
        <v>52</v>
      </c>
      <c r="E717" s="1" t="s">
        <v>41</v>
      </c>
      <c r="I717" s="27" t="s">
        <v>1094</v>
      </c>
      <c r="Z717" s="2" t="str">
        <f t="shared" si="55"/>
        <v/>
      </c>
      <c r="AA717" s="2" t="str">
        <f t="shared" si="56"/>
        <v/>
      </c>
    </row>
    <row r="718" spans="1:27" x14ac:dyDescent="0.2">
      <c r="A718" s="8">
        <f t="shared" si="57"/>
        <v>715</v>
      </c>
      <c r="B718" s="26" t="s">
        <v>901</v>
      </c>
      <c r="D718" s="5" t="s">
        <v>52</v>
      </c>
      <c r="E718" s="1" t="s">
        <v>41</v>
      </c>
      <c r="I718" s="27" t="s">
        <v>1094</v>
      </c>
      <c r="Z718" s="2" t="str">
        <f t="shared" si="55"/>
        <v>//715</v>
      </c>
      <c r="AA718" s="2" t="str">
        <f t="shared" si="56"/>
        <v xml:space="preserve">//715 </v>
      </c>
    </row>
    <row r="719" spans="1:27" x14ac:dyDescent="0.2">
      <c r="A719" s="8">
        <f t="shared" si="57"/>
        <v>716</v>
      </c>
      <c r="B719" s="26" t="s">
        <v>195</v>
      </c>
      <c r="C719" s="2" t="s">
        <v>481</v>
      </c>
      <c r="D719" s="5" t="s">
        <v>52</v>
      </c>
      <c r="E719" s="1" t="s">
        <v>41</v>
      </c>
      <c r="I719" s="27" t="s">
        <v>1094</v>
      </c>
      <c r="Z719" s="2" t="str">
        <f t="shared" si="55"/>
        <v/>
      </c>
      <c r="AA719" s="2" t="str">
        <f t="shared" si="56"/>
        <v/>
      </c>
    </row>
    <row r="720" spans="1:27" x14ac:dyDescent="0.2">
      <c r="A720" s="8">
        <f t="shared" si="57"/>
        <v>717</v>
      </c>
      <c r="B720" s="26" t="s">
        <v>903</v>
      </c>
      <c r="C720" s="2" t="s">
        <v>902</v>
      </c>
      <c r="D720" s="5" t="s">
        <v>52</v>
      </c>
      <c r="E720" s="1" t="s">
        <v>42</v>
      </c>
      <c r="I720" s="27" t="s">
        <v>1094</v>
      </c>
      <c r="Z720" s="2" t="str">
        <f t="shared" si="55"/>
        <v/>
      </c>
      <c r="AA720" s="2" t="str">
        <f t="shared" si="56"/>
        <v/>
      </c>
    </row>
    <row r="721" spans="1:27" x14ac:dyDescent="0.2">
      <c r="A721" s="8">
        <f t="shared" si="57"/>
        <v>718</v>
      </c>
      <c r="B721" s="26" t="s">
        <v>904</v>
      </c>
      <c r="D721" s="5" t="s">
        <v>52</v>
      </c>
      <c r="E721" s="2" t="s">
        <v>41</v>
      </c>
      <c r="I721" s="27" t="s">
        <v>1094</v>
      </c>
      <c r="Z721" s="2" t="str">
        <f t="shared" ref="Z721:Z773" si="58">IF(MOD(A721,5)=0, "//"&amp;A721, "")</f>
        <v/>
      </c>
      <c r="AA721" s="2" t="str">
        <f t="shared" ref="AA721:AA773" si="59">IF(Z721&lt;&gt;"",
Z721&amp;" "&amp;Y721,
IF(Y721&lt;&gt;"", "//"&amp;A721&amp; " " &amp;Y721, ""))</f>
        <v/>
      </c>
    </row>
    <row r="722" spans="1:27" x14ac:dyDescent="0.2">
      <c r="A722" s="8">
        <f t="shared" si="57"/>
        <v>719</v>
      </c>
      <c r="B722" s="26" t="s">
        <v>905</v>
      </c>
      <c r="D722" s="5" t="s">
        <v>52</v>
      </c>
      <c r="E722" s="2" t="s">
        <v>41</v>
      </c>
      <c r="I722" s="27" t="s">
        <v>1094</v>
      </c>
      <c r="Z722" s="2" t="str">
        <f t="shared" si="58"/>
        <v/>
      </c>
      <c r="AA722" s="2" t="str">
        <f t="shared" si="59"/>
        <v/>
      </c>
    </row>
    <row r="723" spans="1:27" x14ac:dyDescent="0.2">
      <c r="A723" s="8">
        <f t="shared" si="57"/>
        <v>720</v>
      </c>
      <c r="B723" s="26" t="s">
        <v>906</v>
      </c>
      <c r="C723" s="2" t="s">
        <v>481</v>
      </c>
      <c r="D723" s="5" t="s">
        <v>52</v>
      </c>
      <c r="E723" s="1" t="s">
        <v>41</v>
      </c>
      <c r="I723" s="27" t="s">
        <v>1094</v>
      </c>
      <c r="Z723" s="2" t="str">
        <f t="shared" si="58"/>
        <v>//720</v>
      </c>
      <c r="AA723" s="2" t="str">
        <f t="shared" si="59"/>
        <v xml:space="preserve">//720 </v>
      </c>
    </row>
    <row r="724" spans="1:27" x14ac:dyDescent="0.2">
      <c r="A724" s="8">
        <f t="shared" si="57"/>
        <v>721</v>
      </c>
      <c r="B724" s="26" t="s">
        <v>908</v>
      </c>
      <c r="C724" s="2" t="s">
        <v>907</v>
      </c>
      <c r="D724" s="5" t="s">
        <v>52</v>
      </c>
      <c r="E724" s="1" t="s">
        <v>41</v>
      </c>
      <c r="I724" s="27" t="s">
        <v>1094</v>
      </c>
      <c r="Z724" s="2" t="str">
        <f t="shared" si="58"/>
        <v/>
      </c>
      <c r="AA724" s="2" t="str">
        <f t="shared" si="59"/>
        <v/>
      </c>
    </row>
    <row r="725" spans="1:27" x14ac:dyDescent="0.2">
      <c r="A725" s="8">
        <f t="shared" si="57"/>
        <v>722</v>
      </c>
      <c r="B725" s="26" t="s">
        <v>195</v>
      </c>
      <c r="C725" s="2" t="s">
        <v>909</v>
      </c>
      <c r="D725" s="5" t="s">
        <v>52</v>
      </c>
      <c r="E725" s="1" t="s">
        <v>41</v>
      </c>
      <c r="I725" s="27" t="s">
        <v>1094</v>
      </c>
      <c r="Z725" s="2" t="str">
        <f t="shared" si="58"/>
        <v/>
      </c>
      <c r="AA725" s="2" t="str">
        <f t="shared" si="59"/>
        <v/>
      </c>
    </row>
    <row r="726" spans="1:27" x14ac:dyDescent="0.2">
      <c r="A726" s="8">
        <f t="shared" si="57"/>
        <v>723</v>
      </c>
      <c r="B726" s="26" t="s">
        <v>195</v>
      </c>
      <c r="C726" s="2" t="s">
        <v>910</v>
      </c>
      <c r="D726" s="5" t="s">
        <v>52</v>
      </c>
      <c r="E726" s="1" t="s">
        <v>41</v>
      </c>
      <c r="I726" s="27" t="s">
        <v>1094</v>
      </c>
      <c r="Z726" s="2" t="str">
        <f t="shared" si="58"/>
        <v/>
      </c>
      <c r="AA726" s="2" t="str">
        <f t="shared" si="59"/>
        <v/>
      </c>
    </row>
    <row r="727" spans="1:27" x14ac:dyDescent="0.2">
      <c r="A727" s="8">
        <f t="shared" si="57"/>
        <v>724</v>
      </c>
      <c r="B727" s="26" t="s">
        <v>912</v>
      </c>
      <c r="F727" s="2" t="s">
        <v>911</v>
      </c>
      <c r="G727" s="27" t="s">
        <v>48</v>
      </c>
      <c r="H727" s="2" t="s">
        <v>41</v>
      </c>
      <c r="I727" s="27" t="s">
        <v>1094</v>
      </c>
      <c r="Z727" s="2" t="str">
        <f t="shared" si="58"/>
        <v/>
      </c>
      <c r="AA727" s="2" t="str">
        <f t="shared" si="59"/>
        <v/>
      </c>
    </row>
    <row r="728" spans="1:27" x14ac:dyDescent="0.2">
      <c r="A728" s="8">
        <f t="shared" si="57"/>
        <v>725</v>
      </c>
      <c r="B728" s="26" t="s">
        <v>195</v>
      </c>
      <c r="F728" s="2" t="s">
        <v>913</v>
      </c>
      <c r="G728" s="27" t="s">
        <v>48</v>
      </c>
      <c r="H728" s="2" t="s">
        <v>41</v>
      </c>
      <c r="I728" s="27" t="s">
        <v>1094</v>
      </c>
      <c r="Z728" s="2" t="str">
        <f t="shared" si="58"/>
        <v>//725</v>
      </c>
      <c r="AA728" s="2" t="str">
        <f t="shared" si="59"/>
        <v xml:space="preserve">//725 </v>
      </c>
    </row>
    <row r="729" spans="1:27" x14ac:dyDescent="0.2">
      <c r="A729" s="8">
        <f t="shared" si="57"/>
        <v>726</v>
      </c>
      <c r="B729" s="26" t="s">
        <v>195</v>
      </c>
      <c r="F729" s="2" t="s">
        <v>914</v>
      </c>
      <c r="G729" s="27" t="s">
        <v>48</v>
      </c>
      <c r="H729" s="2" t="s">
        <v>41</v>
      </c>
      <c r="I729" s="27" t="s">
        <v>1094</v>
      </c>
      <c r="Z729" s="2" t="str">
        <f t="shared" si="58"/>
        <v/>
      </c>
      <c r="AA729" s="2" t="str">
        <f t="shared" si="59"/>
        <v/>
      </c>
    </row>
    <row r="730" spans="1:27" x14ac:dyDescent="0.2">
      <c r="A730" s="8">
        <f t="shared" si="57"/>
        <v>727</v>
      </c>
      <c r="B730" s="26" t="s">
        <v>915</v>
      </c>
      <c r="F730" s="2" t="s">
        <v>1060</v>
      </c>
      <c r="G730" s="27" t="s">
        <v>48</v>
      </c>
      <c r="H730" s="2" t="s">
        <v>44</v>
      </c>
      <c r="I730" s="27" t="s">
        <v>1094</v>
      </c>
      <c r="Z730" s="2" t="str">
        <f t="shared" si="58"/>
        <v/>
      </c>
      <c r="AA730" s="2" t="str">
        <f t="shared" si="59"/>
        <v/>
      </c>
    </row>
    <row r="731" spans="1:27" x14ac:dyDescent="0.2">
      <c r="A731" s="8">
        <f t="shared" si="57"/>
        <v>728</v>
      </c>
      <c r="B731" s="26" t="s">
        <v>916</v>
      </c>
      <c r="I731" s="27" t="s">
        <v>1094</v>
      </c>
      <c r="Z731" s="2" t="str">
        <f t="shared" si="58"/>
        <v/>
      </c>
      <c r="AA731" s="2" t="str">
        <f t="shared" si="59"/>
        <v/>
      </c>
    </row>
    <row r="732" spans="1:27" x14ac:dyDescent="0.2">
      <c r="A732" s="8">
        <f t="shared" si="57"/>
        <v>729</v>
      </c>
      <c r="B732" s="26" t="s">
        <v>195</v>
      </c>
      <c r="C732" s="2" t="s">
        <v>917</v>
      </c>
      <c r="D732" s="5" t="s">
        <v>52</v>
      </c>
      <c r="E732" s="1" t="s">
        <v>41</v>
      </c>
      <c r="I732" s="27" t="s">
        <v>1094</v>
      </c>
      <c r="Z732" s="2" t="str">
        <f t="shared" si="58"/>
        <v/>
      </c>
      <c r="AA732" s="2" t="str">
        <f t="shared" si="59"/>
        <v/>
      </c>
    </row>
    <row r="733" spans="1:27" x14ac:dyDescent="0.2">
      <c r="A733" s="8">
        <f t="shared" si="57"/>
        <v>730</v>
      </c>
      <c r="B733" s="26" t="s">
        <v>195</v>
      </c>
      <c r="C733" s="2" t="s">
        <v>918</v>
      </c>
      <c r="D733" s="5" t="s">
        <v>52</v>
      </c>
      <c r="E733" s="2" t="s">
        <v>42</v>
      </c>
      <c r="I733" s="27" t="s">
        <v>1094</v>
      </c>
      <c r="Z733" s="2" t="str">
        <f t="shared" si="58"/>
        <v>//730</v>
      </c>
      <c r="AA733" s="2" t="str">
        <f t="shared" si="59"/>
        <v xml:space="preserve">//730 </v>
      </c>
    </row>
    <row r="734" spans="1:27" x14ac:dyDescent="0.2">
      <c r="A734" s="8">
        <f t="shared" si="57"/>
        <v>731</v>
      </c>
      <c r="B734" s="26" t="s">
        <v>919</v>
      </c>
      <c r="G734" s="27" t="s">
        <v>48</v>
      </c>
      <c r="H734" s="2" t="s">
        <v>43</v>
      </c>
      <c r="I734" s="27" t="s">
        <v>1094</v>
      </c>
      <c r="Z734" s="2" t="str">
        <f t="shared" si="58"/>
        <v/>
      </c>
      <c r="AA734" s="2" t="str">
        <f t="shared" si="59"/>
        <v/>
      </c>
    </row>
    <row r="735" spans="1:27" x14ac:dyDescent="0.2">
      <c r="A735" s="8">
        <f t="shared" si="57"/>
        <v>732</v>
      </c>
      <c r="B735" s="26" t="s">
        <v>920</v>
      </c>
      <c r="G735" s="27" t="s">
        <v>48</v>
      </c>
      <c r="H735" s="2" t="s">
        <v>43</v>
      </c>
      <c r="I735" s="27" t="s">
        <v>1094</v>
      </c>
      <c r="Z735" s="2" t="str">
        <f t="shared" si="58"/>
        <v/>
      </c>
      <c r="AA735" s="2" t="str">
        <f t="shared" si="59"/>
        <v/>
      </c>
    </row>
    <row r="736" spans="1:27" x14ac:dyDescent="0.2">
      <c r="A736" s="8">
        <f t="shared" si="57"/>
        <v>733</v>
      </c>
      <c r="B736" s="26" t="s">
        <v>921</v>
      </c>
      <c r="G736" s="27" t="s">
        <v>48</v>
      </c>
      <c r="H736" s="2" t="s">
        <v>43</v>
      </c>
      <c r="I736" s="27" t="s">
        <v>1094</v>
      </c>
      <c r="Z736" s="2" t="str">
        <f t="shared" si="58"/>
        <v/>
      </c>
      <c r="AA736" s="2" t="str">
        <f t="shared" si="59"/>
        <v/>
      </c>
    </row>
    <row r="737" spans="1:27" x14ac:dyDescent="0.2">
      <c r="A737" s="8">
        <f t="shared" si="57"/>
        <v>734</v>
      </c>
      <c r="B737" s="26" t="s">
        <v>195</v>
      </c>
      <c r="F737" s="2" t="s">
        <v>922</v>
      </c>
      <c r="G737" s="27" t="s">
        <v>48</v>
      </c>
      <c r="H737" s="2" t="s">
        <v>44</v>
      </c>
      <c r="I737" s="27" t="s">
        <v>1094</v>
      </c>
      <c r="Z737" s="2" t="str">
        <f t="shared" si="58"/>
        <v/>
      </c>
      <c r="AA737" s="2" t="str">
        <f t="shared" si="59"/>
        <v/>
      </c>
    </row>
    <row r="738" spans="1:27" x14ac:dyDescent="0.2">
      <c r="A738" s="8">
        <f t="shared" si="57"/>
        <v>735</v>
      </c>
      <c r="B738" s="26" t="s">
        <v>195</v>
      </c>
      <c r="C738" s="2" t="s">
        <v>923</v>
      </c>
      <c r="D738" s="5" t="s">
        <v>52</v>
      </c>
      <c r="E738" s="1" t="s">
        <v>41</v>
      </c>
      <c r="I738" s="27" t="s">
        <v>1094</v>
      </c>
      <c r="Z738" s="2" t="str">
        <f t="shared" si="58"/>
        <v>//735</v>
      </c>
      <c r="AA738" s="2" t="str">
        <f t="shared" si="59"/>
        <v xml:space="preserve">//735 </v>
      </c>
    </row>
    <row r="739" spans="1:27" x14ac:dyDescent="0.2">
      <c r="A739" s="8">
        <f t="shared" si="57"/>
        <v>736</v>
      </c>
      <c r="B739" s="26" t="s">
        <v>195</v>
      </c>
      <c r="F739" s="2" t="s">
        <v>924</v>
      </c>
      <c r="G739" s="27" t="s">
        <v>48</v>
      </c>
      <c r="H739" s="2" t="s">
        <v>44</v>
      </c>
      <c r="I739" s="27" t="s">
        <v>1094</v>
      </c>
      <c r="Z739" s="2" t="str">
        <f t="shared" si="58"/>
        <v/>
      </c>
      <c r="AA739" s="2" t="str">
        <f t="shared" si="59"/>
        <v/>
      </c>
    </row>
    <row r="740" spans="1:27" x14ac:dyDescent="0.2">
      <c r="A740" s="8">
        <f t="shared" si="57"/>
        <v>737</v>
      </c>
      <c r="B740" s="26" t="s">
        <v>195</v>
      </c>
      <c r="C740" s="2" t="s">
        <v>925</v>
      </c>
      <c r="D740" s="5" t="s">
        <v>52</v>
      </c>
      <c r="E740" s="1" t="s">
        <v>44</v>
      </c>
      <c r="I740" s="27" t="s">
        <v>1094</v>
      </c>
      <c r="Z740" s="2" t="str">
        <f t="shared" si="58"/>
        <v/>
      </c>
      <c r="AA740" s="2" t="str">
        <f t="shared" si="59"/>
        <v/>
      </c>
    </row>
    <row r="741" spans="1:27" x14ac:dyDescent="0.2">
      <c r="A741" s="8">
        <f t="shared" si="57"/>
        <v>738</v>
      </c>
      <c r="B741" s="26" t="s">
        <v>195</v>
      </c>
      <c r="C741" s="2" t="s">
        <v>926</v>
      </c>
      <c r="D741" s="5" t="s">
        <v>52</v>
      </c>
      <c r="E741" s="1" t="s">
        <v>41</v>
      </c>
      <c r="I741" s="27" t="s">
        <v>1094</v>
      </c>
      <c r="Z741" s="2" t="str">
        <f t="shared" si="58"/>
        <v/>
      </c>
      <c r="AA741" s="2" t="str">
        <f t="shared" si="59"/>
        <v/>
      </c>
    </row>
    <row r="742" spans="1:27" x14ac:dyDescent="0.2">
      <c r="A742" s="8">
        <f t="shared" si="57"/>
        <v>739</v>
      </c>
      <c r="B742" s="26" t="s">
        <v>195</v>
      </c>
      <c r="C742" s="2" t="s">
        <v>927</v>
      </c>
      <c r="D742" s="5" t="s">
        <v>52</v>
      </c>
      <c r="E742" s="1" t="s">
        <v>41</v>
      </c>
      <c r="I742" s="27" t="s">
        <v>1094</v>
      </c>
      <c r="Z742" s="2" t="str">
        <f t="shared" si="58"/>
        <v/>
      </c>
      <c r="AA742" s="2" t="str">
        <f t="shared" si="59"/>
        <v/>
      </c>
    </row>
    <row r="743" spans="1:27" x14ac:dyDescent="0.2">
      <c r="A743" s="8">
        <f t="shared" si="57"/>
        <v>740</v>
      </c>
      <c r="B743" s="26" t="s">
        <v>195</v>
      </c>
      <c r="F743" s="2" t="s">
        <v>928</v>
      </c>
      <c r="G743" s="27" t="s">
        <v>48</v>
      </c>
      <c r="H743" s="2" t="s">
        <v>41</v>
      </c>
      <c r="I743" s="27" t="s">
        <v>1094</v>
      </c>
      <c r="Z743" s="2" t="str">
        <f t="shared" si="58"/>
        <v>//740</v>
      </c>
      <c r="AA743" s="2" t="str">
        <f t="shared" si="59"/>
        <v xml:space="preserve">//740 </v>
      </c>
    </row>
    <row r="744" spans="1:27" x14ac:dyDescent="0.2">
      <c r="A744" s="8">
        <f t="shared" si="57"/>
        <v>741</v>
      </c>
      <c r="B744" s="26" t="s">
        <v>930</v>
      </c>
      <c r="C744" s="2" t="s">
        <v>929</v>
      </c>
      <c r="D744" s="5" t="s">
        <v>50</v>
      </c>
      <c r="E744" s="1" t="s">
        <v>41</v>
      </c>
      <c r="I744" s="27" t="s">
        <v>1094</v>
      </c>
      <c r="Z744" s="2" t="str">
        <f t="shared" si="58"/>
        <v/>
      </c>
      <c r="AA744" s="2" t="str">
        <f t="shared" si="59"/>
        <v/>
      </c>
    </row>
    <row r="745" spans="1:27" x14ac:dyDescent="0.2">
      <c r="A745" s="8">
        <f t="shared" si="57"/>
        <v>742</v>
      </c>
      <c r="B745" s="26" t="s">
        <v>195</v>
      </c>
      <c r="C745" s="2" t="s">
        <v>931</v>
      </c>
      <c r="D745" s="5" t="s">
        <v>50</v>
      </c>
      <c r="E745" s="1" t="s">
        <v>41</v>
      </c>
      <c r="I745" s="27" t="s">
        <v>1094</v>
      </c>
      <c r="Z745" s="2" t="str">
        <f t="shared" si="58"/>
        <v/>
      </c>
      <c r="AA745" s="2" t="str">
        <f t="shared" si="59"/>
        <v/>
      </c>
    </row>
    <row r="746" spans="1:27" x14ac:dyDescent="0.2">
      <c r="A746" s="8">
        <f t="shared" si="57"/>
        <v>743</v>
      </c>
      <c r="B746" s="26" t="s">
        <v>195</v>
      </c>
      <c r="F746" s="2" t="s">
        <v>932</v>
      </c>
      <c r="G746" s="27" t="s">
        <v>52</v>
      </c>
      <c r="H746" s="2" t="s">
        <v>44</v>
      </c>
      <c r="I746" s="27" t="s">
        <v>1094</v>
      </c>
      <c r="Z746" s="2" t="str">
        <f t="shared" si="58"/>
        <v/>
      </c>
      <c r="AA746" s="2" t="str">
        <f t="shared" si="59"/>
        <v/>
      </c>
    </row>
    <row r="747" spans="1:27" x14ac:dyDescent="0.2">
      <c r="A747" s="8">
        <f t="shared" si="57"/>
        <v>744</v>
      </c>
      <c r="B747" s="26" t="s">
        <v>195</v>
      </c>
      <c r="C747" s="2" t="s">
        <v>933</v>
      </c>
      <c r="D747" s="5" t="s">
        <v>48</v>
      </c>
      <c r="E747" s="1" t="s">
        <v>42</v>
      </c>
      <c r="I747" s="27" t="s">
        <v>1094</v>
      </c>
      <c r="Z747" s="2" t="str">
        <f t="shared" si="58"/>
        <v/>
      </c>
      <c r="AA747" s="2" t="str">
        <f t="shared" si="59"/>
        <v/>
      </c>
    </row>
    <row r="748" spans="1:27" x14ac:dyDescent="0.2">
      <c r="A748" s="8">
        <f t="shared" si="57"/>
        <v>745</v>
      </c>
      <c r="B748" s="26" t="s">
        <v>934</v>
      </c>
      <c r="G748" s="27" t="s">
        <v>53</v>
      </c>
      <c r="H748" s="2" t="s">
        <v>45</v>
      </c>
      <c r="I748" s="27" t="s">
        <v>1094</v>
      </c>
      <c r="Z748" s="2" t="str">
        <f t="shared" si="58"/>
        <v>//745</v>
      </c>
      <c r="AA748" s="2" t="str">
        <f t="shared" si="59"/>
        <v xml:space="preserve">//745 </v>
      </c>
    </row>
    <row r="749" spans="1:27" x14ac:dyDescent="0.2">
      <c r="A749" s="8">
        <f t="shared" si="57"/>
        <v>746</v>
      </c>
      <c r="B749" s="26" t="s">
        <v>935</v>
      </c>
      <c r="G749" s="27" t="s">
        <v>53</v>
      </c>
      <c r="H749" s="2" t="s">
        <v>45</v>
      </c>
      <c r="I749" s="27" t="s">
        <v>1094</v>
      </c>
      <c r="Z749" s="2" t="str">
        <f t="shared" si="58"/>
        <v/>
      </c>
      <c r="AA749" s="2" t="str">
        <f t="shared" si="59"/>
        <v/>
      </c>
    </row>
    <row r="750" spans="1:27" x14ac:dyDescent="0.2">
      <c r="A750" s="8">
        <f t="shared" si="57"/>
        <v>747</v>
      </c>
      <c r="B750" s="26" t="s">
        <v>195</v>
      </c>
      <c r="F750" s="2" t="s">
        <v>936</v>
      </c>
      <c r="G750" s="27" t="s">
        <v>53</v>
      </c>
      <c r="H750" s="2" t="s">
        <v>41</v>
      </c>
      <c r="I750" s="27" t="s">
        <v>1094</v>
      </c>
      <c r="Z750" s="2" t="str">
        <f t="shared" si="58"/>
        <v/>
      </c>
      <c r="AA750" s="2" t="str">
        <f t="shared" si="59"/>
        <v/>
      </c>
    </row>
    <row r="751" spans="1:27" x14ac:dyDescent="0.2">
      <c r="A751" s="8">
        <f t="shared" si="57"/>
        <v>748</v>
      </c>
      <c r="B751" s="26" t="s">
        <v>195</v>
      </c>
      <c r="C751" s="2" t="s">
        <v>937</v>
      </c>
      <c r="D751" s="5" t="s">
        <v>52</v>
      </c>
      <c r="E751" s="1" t="s">
        <v>42</v>
      </c>
      <c r="I751" s="27" t="s">
        <v>1094</v>
      </c>
      <c r="Z751" s="2" t="str">
        <f t="shared" si="58"/>
        <v/>
      </c>
      <c r="AA751" s="2" t="str">
        <f t="shared" si="59"/>
        <v/>
      </c>
    </row>
    <row r="752" spans="1:27" x14ac:dyDescent="0.2">
      <c r="A752" s="8">
        <f t="shared" si="57"/>
        <v>749</v>
      </c>
      <c r="B752" s="26" t="s">
        <v>938</v>
      </c>
      <c r="I752" s="27" t="s">
        <v>1094</v>
      </c>
      <c r="Z752" s="2" t="str">
        <f t="shared" si="58"/>
        <v/>
      </c>
      <c r="AA752" s="2" t="str">
        <f t="shared" si="59"/>
        <v/>
      </c>
    </row>
    <row r="753" spans="1:27" x14ac:dyDescent="0.2">
      <c r="A753" s="8">
        <f t="shared" ref="A753:A816" si="60">1+A752</f>
        <v>750</v>
      </c>
      <c r="B753" s="26" t="s">
        <v>939</v>
      </c>
      <c r="D753" s="5" t="s">
        <v>48</v>
      </c>
      <c r="E753" s="1" t="s">
        <v>41</v>
      </c>
      <c r="G753" s="27" t="s">
        <v>50</v>
      </c>
      <c r="H753" s="2" t="s">
        <v>41</v>
      </c>
      <c r="I753" s="27" t="s">
        <v>1094</v>
      </c>
      <c r="Z753" s="2" t="str">
        <f t="shared" si="58"/>
        <v>//750</v>
      </c>
      <c r="AA753" s="2" t="str">
        <f t="shared" si="59"/>
        <v xml:space="preserve">//750 </v>
      </c>
    </row>
    <row r="754" spans="1:27" x14ac:dyDescent="0.2">
      <c r="A754" s="8">
        <f t="shared" si="60"/>
        <v>751</v>
      </c>
      <c r="B754" s="26" t="s">
        <v>940</v>
      </c>
      <c r="C754" s="2" t="s">
        <v>481</v>
      </c>
      <c r="D754" s="5" t="s">
        <v>48</v>
      </c>
      <c r="E754" s="1" t="s">
        <v>41</v>
      </c>
      <c r="I754" s="27" t="s">
        <v>1094</v>
      </c>
      <c r="Z754" s="2" t="str">
        <f t="shared" si="58"/>
        <v/>
      </c>
      <c r="AA754" s="2" t="str">
        <f t="shared" si="59"/>
        <v/>
      </c>
    </row>
    <row r="755" spans="1:27" x14ac:dyDescent="0.2">
      <c r="A755" s="8">
        <f t="shared" si="60"/>
        <v>752</v>
      </c>
      <c r="B755" s="26" t="s">
        <v>941</v>
      </c>
      <c r="D755" s="5" t="s">
        <v>48</v>
      </c>
      <c r="E755" s="1" t="s">
        <v>41</v>
      </c>
      <c r="I755" s="27" t="s">
        <v>1094</v>
      </c>
      <c r="Z755" s="2" t="str">
        <f t="shared" si="58"/>
        <v/>
      </c>
      <c r="AA755" s="2" t="str">
        <f t="shared" si="59"/>
        <v/>
      </c>
    </row>
    <row r="756" spans="1:27" x14ac:dyDescent="0.2">
      <c r="A756" s="8">
        <f t="shared" si="60"/>
        <v>753</v>
      </c>
      <c r="B756" s="26" t="s">
        <v>942</v>
      </c>
      <c r="D756" s="5" t="s">
        <v>48</v>
      </c>
      <c r="E756" s="1" t="s">
        <v>41</v>
      </c>
      <c r="I756" s="27" t="s">
        <v>1094</v>
      </c>
      <c r="Z756" s="2" t="str">
        <f t="shared" si="58"/>
        <v/>
      </c>
      <c r="AA756" s="2" t="str">
        <f t="shared" si="59"/>
        <v/>
      </c>
    </row>
    <row r="757" spans="1:27" x14ac:dyDescent="0.2">
      <c r="A757" s="8">
        <f t="shared" si="60"/>
        <v>754</v>
      </c>
      <c r="B757" s="26" t="s">
        <v>943</v>
      </c>
      <c r="D757" s="5" t="s">
        <v>48</v>
      </c>
      <c r="E757" s="1" t="s">
        <v>41</v>
      </c>
      <c r="I757" s="27" t="s">
        <v>1094</v>
      </c>
      <c r="Z757" s="2" t="str">
        <f t="shared" si="58"/>
        <v/>
      </c>
      <c r="AA757" s="2" t="str">
        <f t="shared" si="59"/>
        <v/>
      </c>
    </row>
    <row r="758" spans="1:27" x14ac:dyDescent="0.2">
      <c r="A758" s="8">
        <f t="shared" si="60"/>
        <v>755</v>
      </c>
      <c r="B758" s="26" t="s">
        <v>195</v>
      </c>
      <c r="C758" s="2" t="s">
        <v>944</v>
      </c>
      <c r="D758" s="5" t="s">
        <v>48</v>
      </c>
      <c r="E758" s="1" t="s">
        <v>41</v>
      </c>
      <c r="I758" s="27" t="s">
        <v>1094</v>
      </c>
      <c r="Z758" s="2" t="str">
        <f t="shared" si="58"/>
        <v>//755</v>
      </c>
      <c r="AA758" s="2" t="str">
        <f t="shared" si="59"/>
        <v xml:space="preserve">//755 </v>
      </c>
    </row>
    <row r="759" spans="1:27" x14ac:dyDescent="0.2">
      <c r="A759" s="8">
        <f t="shared" si="60"/>
        <v>756</v>
      </c>
      <c r="B759" s="26" t="s">
        <v>195</v>
      </c>
      <c r="F759" s="2" t="s">
        <v>945</v>
      </c>
      <c r="G759" s="27" t="s">
        <v>50</v>
      </c>
      <c r="H759" s="2" t="s">
        <v>46</v>
      </c>
      <c r="I759" s="27" t="s">
        <v>1094</v>
      </c>
      <c r="Z759" s="2" t="str">
        <f t="shared" si="58"/>
        <v/>
      </c>
      <c r="AA759" s="2" t="str">
        <f t="shared" si="59"/>
        <v/>
      </c>
    </row>
    <row r="760" spans="1:27" x14ac:dyDescent="0.2">
      <c r="A760" s="8">
        <f t="shared" si="60"/>
        <v>757</v>
      </c>
      <c r="B760" s="26" t="s">
        <v>195</v>
      </c>
      <c r="C760" s="2" t="s">
        <v>946</v>
      </c>
      <c r="D760" s="5" t="s">
        <v>48</v>
      </c>
      <c r="E760" s="1" t="s">
        <v>44</v>
      </c>
      <c r="I760" s="27" t="s">
        <v>1094</v>
      </c>
      <c r="Z760" s="2" t="str">
        <f t="shared" si="58"/>
        <v/>
      </c>
      <c r="AA760" s="2" t="str">
        <f t="shared" si="59"/>
        <v/>
      </c>
    </row>
    <row r="761" spans="1:27" x14ac:dyDescent="0.2">
      <c r="A761" s="8">
        <f t="shared" si="60"/>
        <v>758</v>
      </c>
      <c r="B761" s="26" t="s">
        <v>195</v>
      </c>
      <c r="C761" s="2" t="s">
        <v>947</v>
      </c>
      <c r="D761" s="5" t="s">
        <v>48</v>
      </c>
      <c r="E761" s="1" t="s">
        <v>41</v>
      </c>
      <c r="I761" s="27" t="s">
        <v>1094</v>
      </c>
      <c r="Z761" s="2" t="str">
        <f t="shared" si="58"/>
        <v/>
      </c>
      <c r="AA761" s="2" t="str">
        <f t="shared" si="59"/>
        <v/>
      </c>
    </row>
    <row r="762" spans="1:27" x14ac:dyDescent="0.2">
      <c r="A762" s="8">
        <f t="shared" si="60"/>
        <v>759</v>
      </c>
      <c r="B762" s="26" t="s">
        <v>195</v>
      </c>
      <c r="F762" s="2" t="s">
        <v>948</v>
      </c>
      <c r="G762" s="27" t="s">
        <v>50</v>
      </c>
      <c r="H762" s="2" t="s">
        <v>41</v>
      </c>
      <c r="I762" s="27" t="s">
        <v>1094</v>
      </c>
      <c r="Z762" s="2" t="str">
        <f t="shared" si="58"/>
        <v/>
      </c>
      <c r="AA762" s="2" t="str">
        <f t="shared" si="59"/>
        <v/>
      </c>
    </row>
    <row r="763" spans="1:27" x14ac:dyDescent="0.2">
      <c r="A763" s="8">
        <f t="shared" si="60"/>
        <v>760</v>
      </c>
      <c r="B763" s="26" t="s">
        <v>949</v>
      </c>
      <c r="G763" s="27" t="s">
        <v>50</v>
      </c>
      <c r="H763" s="2" t="s">
        <v>41</v>
      </c>
      <c r="I763" s="27" t="s">
        <v>1094</v>
      </c>
      <c r="Z763" s="2" t="str">
        <f t="shared" si="58"/>
        <v>//760</v>
      </c>
      <c r="AA763" s="2" t="str">
        <f t="shared" si="59"/>
        <v xml:space="preserve">//760 </v>
      </c>
    </row>
    <row r="764" spans="1:27" x14ac:dyDescent="0.2">
      <c r="A764" s="8">
        <f t="shared" si="60"/>
        <v>761</v>
      </c>
      <c r="B764" s="26" t="s">
        <v>950</v>
      </c>
      <c r="I764" s="27" t="s">
        <v>1094</v>
      </c>
      <c r="Z764" s="2" t="str">
        <f t="shared" si="58"/>
        <v/>
      </c>
      <c r="AA764" s="2" t="str">
        <f t="shared" si="59"/>
        <v/>
      </c>
    </row>
    <row r="765" spans="1:27" x14ac:dyDescent="0.2">
      <c r="A765" s="8">
        <f t="shared" si="60"/>
        <v>762</v>
      </c>
      <c r="B765" s="26" t="s">
        <v>951</v>
      </c>
      <c r="I765" s="27" t="s">
        <v>1094</v>
      </c>
      <c r="Z765" s="2" t="str">
        <f t="shared" si="58"/>
        <v/>
      </c>
      <c r="AA765" s="2" t="str">
        <f t="shared" si="59"/>
        <v/>
      </c>
    </row>
    <row r="766" spans="1:27" x14ac:dyDescent="0.2">
      <c r="A766" s="8">
        <f t="shared" si="60"/>
        <v>763</v>
      </c>
      <c r="B766" s="26" t="s">
        <v>952</v>
      </c>
      <c r="I766" s="27" t="s">
        <v>1094</v>
      </c>
      <c r="Z766" s="2" t="str">
        <f t="shared" si="58"/>
        <v/>
      </c>
      <c r="AA766" s="2" t="str">
        <f t="shared" si="59"/>
        <v/>
      </c>
    </row>
    <row r="767" spans="1:27" x14ac:dyDescent="0.2">
      <c r="A767" s="8">
        <f t="shared" si="60"/>
        <v>764</v>
      </c>
      <c r="B767" s="26"/>
      <c r="I767" s="27" t="s">
        <v>1094</v>
      </c>
      <c r="J767" s="5">
        <v>-5</v>
      </c>
      <c r="N767" s="5">
        <f>$A$768</f>
        <v>765</v>
      </c>
      <c r="O767" s="5">
        <f>$A$784</f>
        <v>781</v>
      </c>
      <c r="Q767" s="29" t="s">
        <v>953</v>
      </c>
      <c r="R767" s="29" t="s">
        <v>954</v>
      </c>
      <c r="Z767" s="2" t="str">
        <f t="shared" si="58"/>
        <v/>
      </c>
      <c r="AA767" s="2" t="str">
        <f t="shared" si="59"/>
        <v/>
      </c>
    </row>
    <row r="768" spans="1:27" x14ac:dyDescent="0.2">
      <c r="A768" s="8">
        <f t="shared" si="60"/>
        <v>765</v>
      </c>
      <c r="B768" s="26" t="s">
        <v>955</v>
      </c>
      <c r="I768" s="27" t="s">
        <v>1094</v>
      </c>
      <c r="Z768" s="2" t="str">
        <f t="shared" si="58"/>
        <v>//765</v>
      </c>
      <c r="AA768" s="2" t="str">
        <f t="shared" si="59"/>
        <v xml:space="preserve">//765 </v>
      </c>
    </row>
    <row r="769" spans="1:27" x14ac:dyDescent="0.2">
      <c r="A769" s="8">
        <f t="shared" si="60"/>
        <v>766</v>
      </c>
      <c r="B769" s="26" t="s">
        <v>956</v>
      </c>
      <c r="I769" s="27" t="s">
        <v>1094</v>
      </c>
      <c r="Z769" s="2" t="str">
        <f t="shared" si="58"/>
        <v/>
      </c>
      <c r="AA769" s="2" t="str">
        <f t="shared" si="59"/>
        <v/>
      </c>
    </row>
    <row r="770" spans="1:27" x14ac:dyDescent="0.2">
      <c r="A770" s="8">
        <f t="shared" si="60"/>
        <v>767</v>
      </c>
      <c r="B770" s="26" t="s">
        <v>957</v>
      </c>
      <c r="D770" s="5" t="s">
        <v>48</v>
      </c>
      <c r="E770" s="1" t="s">
        <v>41</v>
      </c>
      <c r="I770" s="5" t="s">
        <v>1093</v>
      </c>
      <c r="Z770" s="2" t="str">
        <f t="shared" si="58"/>
        <v/>
      </c>
      <c r="AA770" s="2" t="str">
        <f t="shared" si="59"/>
        <v/>
      </c>
    </row>
    <row r="771" spans="1:27" x14ac:dyDescent="0.2">
      <c r="A771" s="8">
        <f t="shared" si="60"/>
        <v>768</v>
      </c>
      <c r="B771" s="26" t="s">
        <v>958</v>
      </c>
      <c r="D771" s="5" t="s">
        <v>48</v>
      </c>
      <c r="E771" s="1" t="s">
        <v>41</v>
      </c>
      <c r="I771" s="5" t="s">
        <v>1093</v>
      </c>
      <c r="Z771" s="2" t="str">
        <f t="shared" si="58"/>
        <v/>
      </c>
      <c r="AA771" s="2" t="str">
        <f t="shared" si="59"/>
        <v/>
      </c>
    </row>
    <row r="772" spans="1:27" x14ac:dyDescent="0.2">
      <c r="A772" s="8">
        <f t="shared" si="60"/>
        <v>769</v>
      </c>
      <c r="B772" s="26" t="s">
        <v>960</v>
      </c>
      <c r="C772" s="2" t="s">
        <v>959</v>
      </c>
      <c r="D772" s="5" t="s">
        <v>48</v>
      </c>
      <c r="E772" s="1" t="s">
        <v>41</v>
      </c>
      <c r="I772" s="5" t="s">
        <v>1093</v>
      </c>
      <c r="Z772" s="2" t="str">
        <f t="shared" si="58"/>
        <v/>
      </c>
      <c r="AA772" s="2" t="str">
        <f t="shared" si="59"/>
        <v/>
      </c>
    </row>
    <row r="773" spans="1:27" x14ac:dyDescent="0.2">
      <c r="A773" s="8">
        <f t="shared" si="60"/>
        <v>770</v>
      </c>
      <c r="B773" s="26" t="s">
        <v>961</v>
      </c>
      <c r="D773" s="5" t="s">
        <v>48</v>
      </c>
      <c r="E773" s="1" t="s">
        <v>41</v>
      </c>
      <c r="I773" s="5" t="s">
        <v>1093</v>
      </c>
      <c r="Z773" s="2" t="str">
        <f t="shared" si="58"/>
        <v>//770</v>
      </c>
      <c r="AA773" s="2" t="str">
        <f t="shared" si="59"/>
        <v xml:space="preserve">//770 </v>
      </c>
    </row>
    <row r="774" spans="1:27" x14ac:dyDescent="0.2">
      <c r="A774" s="8">
        <f t="shared" si="60"/>
        <v>771</v>
      </c>
      <c r="B774" s="26" t="s">
        <v>962</v>
      </c>
      <c r="C774" s="2" t="s">
        <v>1072</v>
      </c>
      <c r="D774" s="5" t="s">
        <v>48</v>
      </c>
      <c r="E774" s="1" t="s">
        <v>41</v>
      </c>
      <c r="I774" s="5" t="s">
        <v>1093</v>
      </c>
      <c r="Z774" s="2" t="str">
        <f t="shared" ref="Z774:Z806" si="61">IF(MOD(A774,5)=0, "//"&amp;A774, "")</f>
        <v/>
      </c>
      <c r="AA774" s="2" t="str">
        <f t="shared" ref="AA774:AA806" si="62">IF(Z774&lt;&gt;"",
Z774&amp;" "&amp;Y774,
IF(Y774&lt;&gt;"", "//"&amp;A774&amp; " " &amp;Y774, ""))</f>
        <v/>
      </c>
    </row>
    <row r="775" spans="1:27" x14ac:dyDescent="0.2">
      <c r="A775" s="8">
        <f t="shared" si="60"/>
        <v>772</v>
      </c>
      <c r="B775" s="26" t="s">
        <v>195</v>
      </c>
      <c r="I775" s="5" t="s">
        <v>1093</v>
      </c>
      <c r="J775" s="5">
        <v>-15</v>
      </c>
      <c r="Q775" s="29" t="s">
        <v>1098</v>
      </c>
      <c r="Y775" s="7" t="s">
        <v>801</v>
      </c>
      <c r="Z775" s="2" t="str">
        <f t="shared" si="61"/>
        <v/>
      </c>
      <c r="AA775" s="2" t="str">
        <f t="shared" si="62"/>
        <v>//772 POPUP</v>
      </c>
    </row>
    <row r="776" spans="1:27" x14ac:dyDescent="0.2">
      <c r="A776" s="8">
        <f t="shared" si="60"/>
        <v>773</v>
      </c>
      <c r="B776" s="26" t="s">
        <v>964</v>
      </c>
      <c r="D776" s="5" t="s">
        <v>48</v>
      </c>
      <c r="E776" s="1" t="s">
        <v>41</v>
      </c>
      <c r="I776" s="5" t="s">
        <v>1093</v>
      </c>
      <c r="Z776" s="2" t="str">
        <f t="shared" si="61"/>
        <v/>
      </c>
      <c r="AA776" s="2" t="str">
        <f t="shared" si="62"/>
        <v/>
      </c>
    </row>
    <row r="777" spans="1:27" x14ac:dyDescent="0.2">
      <c r="A777" s="8">
        <f t="shared" si="60"/>
        <v>774</v>
      </c>
      <c r="B777" s="26" t="s">
        <v>195</v>
      </c>
      <c r="C777" s="2" t="s">
        <v>963</v>
      </c>
      <c r="D777" s="5" t="s">
        <v>48</v>
      </c>
      <c r="E777" s="1" t="s">
        <v>41</v>
      </c>
      <c r="I777" s="5" t="s">
        <v>1093</v>
      </c>
      <c r="Z777" s="2" t="str">
        <f t="shared" si="61"/>
        <v/>
      </c>
      <c r="AA777" s="2" t="str">
        <f t="shared" si="62"/>
        <v/>
      </c>
    </row>
    <row r="778" spans="1:27" x14ac:dyDescent="0.2">
      <c r="A778" s="8">
        <f t="shared" si="60"/>
        <v>775</v>
      </c>
      <c r="B778" s="26" t="s">
        <v>195</v>
      </c>
      <c r="F778" s="2" t="s">
        <v>965</v>
      </c>
      <c r="G778" s="27" t="s">
        <v>50</v>
      </c>
      <c r="H778" s="2" t="s">
        <v>41</v>
      </c>
      <c r="I778" s="5" t="s">
        <v>1093</v>
      </c>
      <c r="Z778" s="2" t="str">
        <f t="shared" si="61"/>
        <v>//775</v>
      </c>
      <c r="AA778" s="2" t="str">
        <f t="shared" si="62"/>
        <v xml:space="preserve">//775 </v>
      </c>
    </row>
    <row r="779" spans="1:27" x14ac:dyDescent="0.2">
      <c r="A779" s="8">
        <f t="shared" si="60"/>
        <v>776</v>
      </c>
      <c r="B779" s="26" t="s">
        <v>966</v>
      </c>
      <c r="I779" s="5" t="s">
        <v>1093</v>
      </c>
      <c r="Z779" s="2" t="str">
        <f t="shared" si="61"/>
        <v/>
      </c>
      <c r="AA779" s="2" t="str">
        <f t="shared" si="62"/>
        <v/>
      </c>
    </row>
    <row r="780" spans="1:27" x14ac:dyDescent="0.2">
      <c r="A780" s="8">
        <f t="shared" si="60"/>
        <v>777</v>
      </c>
      <c r="B780" s="26" t="s">
        <v>967</v>
      </c>
      <c r="G780" s="27" t="s">
        <v>50</v>
      </c>
      <c r="H780" s="2" t="s">
        <v>46</v>
      </c>
      <c r="I780" s="5" t="s">
        <v>1093</v>
      </c>
      <c r="Z780" s="2" t="str">
        <f t="shared" si="61"/>
        <v/>
      </c>
      <c r="AA780" s="2" t="str">
        <f t="shared" si="62"/>
        <v/>
      </c>
    </row>
    <row r="781" spans="1:27" x14ac:dyDescent="0.2">
      <c r="A781" s="8">
        <f t="shared" si="60"/>
        <v>778</v>
      </c>
      <c r="B781" s="26" t="s">
        <v>195</v>
      </c>
      <c r="F781" s="2" t="s">
        <v>968</v>
      </c>
      <c r="G781" s="27" t="s">
        <v>50</v>
      </c>
      <c r="H781" s="2" t="s">
        <v>41</v>
      </c>
      <c r="I781" s="5" t="s">
        <v>1093</v>
      </c>
      <c r="Z781" s="2" t="str">
        <f t="shared" si="61"/>
        <v/>
      </c>
      <c r="AA781" s="2" t="str">
        <f t="shared" si="62"/>
        <v/>
      </c>
    </row>
    <row r="782" spans="1:27" x14ac:dyDescent="0.2">
      <c r="A782" s="8">
        <f t="shared" si="60"/>
        <v>779</v>
      </c>
      <c r="B782" s="26" t="s">
        <v>971</v>
      </c>
      <c r="C782" s="2" t="s">
        <v>969</v>
      </c>
      <c r="D782" s="5" t="s">
        <v>48</v>
      </c>
      <c r="E782" s="2" t="s">
        <v>45</v>
      </c>
      <c r="I782" s="5" t="s">
        <v>1093</v>
      </c>
      <c r="Z782" s="2" t="str">
        <f t="shared" si="61"/>
        <v/>
      </c>
      <c r="AA782" s="2" t="str">
        <f t="shared" si="62"/>
        <v/>
      </c>
    </row>
    <row r="783" spans="1:27" x14ac:dyDescent="0.2">
      <c r="A783" s="8">
        <f t="shared" si="60"/>
        <v>780</v>
      </c>
      <c r="B783" s="26" t="s">
        <v>970</v>
      </c>
      <c r="I783" s="5" t="s">
        <v>1093</v>
      </c>
      <c r="J783" s="5">
        <f>$A$791</f>
        <v>788</v>
      </c>
      <c r="Z783" s="2" t="str">
        <f t="shared" si="61"/>
        <v>//780</v>
      </c>
      <c r="AA783" s="2" t="str">
        <f t="shared" si="62"/>
        <v xml:space="preserve">//780 </v>
      </c>
    </row>
    <row r="784" spans="1:27" x14ac:dyDescent="0.2">
      <c r="A784" s="8">
        <f t="shared" si="60"/>
        <v>781</v>
      </c>
      <c r="B784" s="26" t="s">
        <v>972</v>
      </c>
      <c r="I784" s="5" t="s">
        <v>1093</v>
      </c>
      <c r="Z784" s="2" t="str">
        <f t="shared" si="61"/>
        <v/>
      </c>
      <c r="AA784" s="2" t="str">
        <f t="shared" si="62"/>
        <v/>
      </c>
    </row>
    <row r="785" spans="1:27" x14ac:dyDescent="0.2">
      <c r="A785" s="8">
        <f t="shared" si="60"/>
        <v>782</v>
      </c>
      <c r="B785" s="26" t="s">
        <v>974</v>
      </c>
      <c r="C785" s="2" t="s">
        <v>973</v>
      </c>
      <c r="D785" s="5" t="s">
        <v>53</v>
      </c>
      <c r="E785" s="1" t="s">
        <v>41</v>
      </c>
      <c r="I785" s="5" t="s">
        <v>1093</v>
      </c>
      <c r="Z785" s="2" t="str">
        <f t="shared" si="61"/>
        <v/>
      </c>
      <c r="AA785" s="2" t="str">
        <f t="shared" si="62"/>
        <v/>
      </c>
    </row>
    <row r="786" spans="1:27" x14ac:dyDescent="0.2">
      <c r="A786" s="8">
        <f t="shared" si="60"/>
        <v>783</v>
      </c>
      <c r="B786" s="26" t="s">
        <v>975</v>
      </c>
      <c r="I786" s="5" t="s">
        <v>1093</v>
      </c>
      <c r="Z786" s="2" t="str">
        <f t="shared" si="61"/>
        <v/>
      </c>
      <c r="AA786" s="2" t="str">
        <f t="shared" si="62"/>
        <v/>
      </c>
    </row>
    <row r="787" spans="1:27" x14ac:dyDescent="0.2">
      <c r="A787" s="8">
        <f t="shared" si="60"/>
        <v>784</v>
      </c>
      <c r="B787" s="26" t="s">
        <v>976</v>
      </c>
      <c r="I787" s="5" t="s">
        <v>1093</v>
      </c>
      <c r="Z787" s="2" t="str">
        <f t="shared" si="61"/>
        <v/>
      </c>
      <c r="AA787" s="2" t="str">
        <f t="shared" si="62"/>
        <v/>
      </c>
    </row>
    <row r="788" spans="1:27" x14ac:dyDescent="0.2">
      <c r="A788" s="8">
        <f t="shared" si="60"/>
        <v>785</v>
      </c>
      <c r="B788" s="26" t="s">
        <v>195</v>
      </c>
      <c r="I788" s="5" t="s">
        <v>1093</v>
      </c>
      <c r="J788" s="5">
        <v>-15</v>
      </c>
      <c r="Q788" s="29" t="s">
        <v>1098</v>
      </c>
      <c r="Y788" s="7" t="s">
        <v>801</v>
      </c>
      <c r="Z788" s="2" t="str">
        <f t="shared" si="61"/>
        <v>//785</v>
      </c>
      <c r="AA788" s="2" t="str">
        <f t="shared" si="62"/>
        <v>//785 POPUP</v>
      </c>
    </row>
    <row r="789" spans="1:27" x14ac:dyDescent="0.2">
      <c r="A789" s="8">
        <f t="shared" si="60"/>
        <v>786</v>
      </c>
      <c r="B789" s="26" t="s">
        <v>977</v>
      </c>
      <c r="I789" s="5" t="s">
        <v>1093</v>
      </c>
      <c r="Z789" s="2" t="str">
        <f t="shared" si="61"/>
        <v/>
      </c>
      <c r="AA789" s="2" t="str">
        <f t="shared" si="62"/>
        <v/>
      </c>
    </row>
    <row r="790" spans="1:27" x14ac:dyDescent="0.2">
      <c r="A790" s="8">
        <f t="shared" si="60"/>
        <v>787</v>
      </c>
      <c r="B790" s="26" t="s">
        <v>978</v>
      </c>
      <c r="I790" s="5" t="s">
        <v>1093</v>
      </c>
      <c r="J790" s="5">
        <f>$A$791</f>
        <v>788</v>
      </c>
      <c r="Z790" s="2" t="str">
        <f t="shared" si="61"/>
        <v/>
      </c>
      <c r="AA790" s="2" t="str">
        <f t="shared" si="62"/>
        <v/>
      </c>
    </row>
    <row r="791" spans="1:27" x14ac:dyDescent="0.2">
      <c r="A791" s="8">
        <f t="shared" si="60"/>
        <v>788</v>
      </c>
      <c r="B791" s="26" t="s">
        <v>979</v>
      </c>
      <c r="I791" s="5" t="s">
        <v>1093</v>
      </c>
      <c r="Z791" s="2" t="str">
        <f t="shared" si="61"/>
        <v/>
      </c>
      <c r="AA791" s="2" t="str">
        <f t="shared" si="62"/>
        <v/>
      </c>
    </row>
    <row r="792" spans="1:27" x14ac:dyDescent="0.2">
      <c r="A792" s="8">
        <f t="shared" si="60"/>
        <v>789</v>
      </c>
      <c r="B792" s="26" t="s">
        <v>195</v>
      </c>
      <c r="F792" s="2" t="s">
        <v>980</v>
      </c>
      <c r="G792" s="27" t="s">
        <v>50</v>
      </c>
      <c r="H792" s="2" t="s">
        <v>46</v>
      </c>
      <c r="I792" s="5" t="s">
        <v>1093</v>
      </c>
      <c r="Z792" s="2" t="str">
        <f t="shared" si="61"/>
        <v/>
      </c>
      <c r="AA792" s="2" t="str">
        <f t="shared" si="62"/>
        <v/>
      </c>
    </row>
    <row r="793" spans="1:27" x14ac:dyDescent="0.2">
      <c r="A793" s="8">
        <f t="shared" si="60"/>
        <v>790</v>
      </c>
      <c r="B793" s="26" t="s">
        <v>981</v>
      </c>
      <c r="I793" s="5" t="s">
        <v>1093</v>
      </c>
      <c r="Z793" s="2" t="str">
        <f t="shared" si="61"/>
        <v>//790</v>
      </c>
      <c r="AA793" s="2" t="str">
        <f t="shared" si="62"/>
        <v xml:space="preserve">//790 </v>
      </c>
    </row>
    <row r="794" spans="1:27" x14ac:dyDescent="0.2">
      <c r="A794" s="8">
        <f t="shared" si="60"/>
        <v>791</v>
      </c>
      <c r="B794" s="26" t="s">
        <v>982</v>
      </c>
      <c r="I794" s="5" t="s">
        <v>1093</v>
      </c>
      <c r="Z794" s="2" t="str">
        <f t="shared" si="61"/>
        <v/>
      </c>
      <c r="AA794" s="2" t="str">
        <f t="shared" si="62"/>
        <v/>
      </c>
    </row>
    <row r="795" spans="1:27" x14ac:dyDescent="0.2">
      <c r="A795" s="8">
        <f t="shared" si="60"/>
        <v>792</v>
      </c>
      <c r="B795" s="26" t="s">
        <v>983</v>
      </c>
      <c r="I795" s="5" t="s">
        <v>1093</v>
      </c>
      <c r="Z795" s="2" t="str">
        <f t="shared" si="61"/>
        <v/>
      </c>
      <c r="AA795" s="2" t="str">
        <f t="shared" si="62"/>
        <v/>
      </c>
    </row>
    <row r="796" spans="1:27" x14ac:dyDescent="0.2">
      <c r="A796" s="8">
        <f t="shared" si="60"/>
        <v>793</v>
      </c>
      <c r="B796" s="26" t="s">
        <v>985</v>
      </c>
      <c r="F796" s="2" t="s">
        <v>984</v>
      </c>
      <c r="G796" s="27" t="s">
        <v>50</v>
      </c>
      <c r="H796" s="2" t="s">
        <v>46</v>
      </c>
      <c r="I796" s="5" t="s">
        <v>1093</v>
      </c>
      <c r="Z796" s="2" t="str">
        <f t="shared" si="61"/>
        <v/>
      </c>
      <c r="AA796" s="2" t="str">
        <f t="shared" si="62"/>
        <v/>
      </c>
    </row>
    <row r="797" spans="1:27" x14ac:dyDescent="0.2">
      <c r="A797" s="8">
        <f t="shared" si="60"/>
        <v>794</v>
      </c>
      <c r="B797" s="26" t="s">
        <v>135</v>
      </c>
      <c r="G797" s="27" t="s">
        <v>50</v>
      </c>
      <c r="H797" s="2" t="s">
        <v>46</v>
      </c>
      <c r="I797" s="5" t="s">
        <v>1093</v>
      </c>
      <c r="Z797" s="2" t="str">
        <f t="shared" si="61"/>
        <v/>
      </c>
      <c r="AA797" s="2" t="str">
        <f t="shared" si="62"/>
        <v/>
      </c>
    </row>
    <row r="798" spans="1:27" x14ac:dyDescent="0.2">
      <c r="A798" s="8">
        <f t="shared" si="60"/>
        <v>795</v>
      </c>
      <c r="B798" s="26" t="s">
        <v>986</v>
      </c>
      <c r="G798" s="27" t="s">
        <v>50</v>
      </c>
      <c r="H798" s="2" t="s">
        <v>46</v>
      </c>
      <c r="I798" s="5" t="s">
        <v>1093</v>
      </c>
      <c r="Z798" s="2" t="str">
        <f t="shared" si="61"/>
        <v>//795</v>
      </c>
      <c r="AA798" s="2" t="str">
        <f t="shared" si="62"/>
        <v xml:space="preserve">//795 </v>
      </c>
    </row>
    <row r="799" spans="1:27" x14ac:dyDescent="0.2">
      <c r="A799" s="8">
        <f t="shared" si="60"/>
        <v>796</v>
      </c>
      <c r="B799" s="26" t="s">
        <v>195</v>
      </c>
      <c r="F799" s="2" t="s">
        <v>987</v>
      </c>
      <c r="G799" s="27" t="s">
        <v>50</v>
      </c>
      <c r="H799" s="2" t="s">
        <v>45</v>
      </c>
      <c r="I799" s="5" t="s">
        <v>1093</v>
      </c>
      <c r="Z799" s="2" t="str">
        <f t="shared" si="61"/>
        <v/>
      </c>
      <c r="AA799" s="2" t="str">
        <f t="shared" si="62"/>
        <v/>
      </c>
    </row>
    <row r="800" spans="1:27" x14ac:dyDescent="0.2">
      <c r="A800" s="8">
        <f t="shared" si="60"/>
        <v>797</v>
      </c>
      <c r="B800" s="26" t="s">
        <v>195</v>
      </c>
      <c r="F800" s="2" t="s">
        <v>988</v>
      </c>
      <c r="G800" s="27" t="s">
        <v>50</v>
      </c>
      <c r="H800" s="2" t="s">
        <v>46</v>
      </c>
      <c r="I800" s="5" t="s">
        <v>1093</v>
      </c>
      <c r="Z800" s="2" t="str">
        <f t="shared" si="61"/>
        <v/>
      </c>
      <c r="AA800" s="2" t="str">
        <f t="shared" si="62"/>
        <v/>
      </c>
    </row>
    <row r="801" spans="1:27" x14ac:dyDescent="0.2">
      <c r="A801" s="8">
        <f t="shared" si="60"/>
        <v>798</v>
      </c>
      <c r="B801" s="26" t="s">
        <v>195</v>
      </c>
      <c r="F801" s="2" t="s">
        <v>989</v>
      </c>
      <c r="I801" s="5" t="s">
        <v>1093</v>
      </c>
      <c r="Z801" s="2" t="str">
        <f t="shared" si="61"/>
        <v/>
      </c>
      <c r="AA801" s="2" t="str">
        <f t="shared" si="62"/>
        <v/>
      </c>
    </row>
    <row r="802" spans="1:27" x14ac:dyDescent="0.2">
      <c r="A802" s="8">
        <f t="shared" si="60"/>
        <v>799</v>
      </c>
      <c r="B802" s="26" t="s">
        <v>990</v>
      </c>
      <c r="I802" s="5" t="s">
        <v>1093</v>
      </c>
      <c r="J802" s="5">
        <v>-15</v>
      </c>
      <c r="Q802" s="29" t="s">
        <v>1099</v>
      </c>
      <c r="Y802" s="7" t="s">
        <v>801</v>
      </c>
      <c r="Z802" s="2" t="str">
        <f t="shared" si="61"/>
        <v/>
      </c>
      <c r="AA802" s="2" t="str">
        <f t="shared" si="62"/>
        <v>//799 POPUP</v>
      </c>
    </row>
    <row r="803" spans="1:27" x14ac:dyDescent="0.2">
      <c r="A803" s="8">
        <f t="shared" si="60"/>
        <v>800</v>
      </c>
      <c r="B803" s="26" t="s">
        <v>991</v>
      </c>
      <c r="I803" s="5" t="s">
        <v>1093</v>
      </c>
      <c r="Z803" s="2" t="str">
        <f t="shared" si="61"/>
        <v>//800</v>
      </c>
      <c r="AA803" s="2" t="str">
        <f t="shared" si="62"/>
        <v xml:space="preserve">//800 </v>
      </c>
    </row>
    <row r="804" spans="1:27" x14ac:dyDescent="0.2">
      <c r="A804" s="8">
        <f t="shared" si="60"/>
        <v>801</v>
      </c>
      <c r="B804" s="26" t="s">
        <v>992</v>
      </c>
      <c r="I804" s="5" t="s">
        <v>1093</v>
      </c>
      <c r="Z804" s="2" t="str">
        <f t="shared" si="61"/>
        <v/>
      </c>
      <c r="AA804" s="2" t="str">
        <f t="shared" si="62"/>
        <v/>
      </c>
    </row>
    <row r="805" spans="1:27" x14ac:dyDescent="0.2">
      <c r="A805" s="8">
        <f t="shared" si="60"/>
        <v>802</v>
      </c>
      <c r="B805" s="26" t="s">
        <v>994</v>
      </c>
      <c r="F805" s="2" t="s">
        <v>993</v>
      </c>
      <c r="G805" s="27" t="s">
        <v>50</v>
      </c>
      <c r="H805" s="2" t="s">
        <v>46</v>
      </c>
      <c r="I805" s="5" t="s">
        <v>1093</v>
      </c>
      <c r="Z805" s="2" t="str">
        <f t="shared" si="61"/>
        <v/>
      </c>
      <c r="AA805" s="2" t="str">
        <f t="shared" si="62"/>
        <v/>
      </c>
    </row>
    <row r="806" spans="1:27" x14ac:dyDescent="0.2">
      <c r="A806" s="8">
        <f t="shared" si="60"/>
        <v>803</v>
      </c>
      <c r="B806" s="26" t="s">
        <v>996</v>
      </c>
      <c r="F806" s="2" t="s">
        <v>995</v>
      </c>
      <c r="G806" s="27" t="s">
        <v>50</v>
      </c>
      <c r="H806" s="2" t="s">
        <v>45</v>
      </c>
      <c r="I806" s="5" t="s">
        <v>1093</v>
      </c>
      <c r="Z806" s="2" t="str">
        <f t="shared" si="61"/>
        <v/>
      </c>
      <c r="AA806" s="2" t="str">
        <f t="shared" si="62"/>
        <v/>
      </c>
    </row>
    <row r="807" spans="1:27" x14ac:dyDescent="0.2">
      <c r="A807" s="8">
        <f t="shared" si="60"/>
        <v>804</v>
      </c>
      <c r="B807" s="26" t="s">
        <v>997</v>
      </c>
      <c r="I807" s="5" t="s">
        <v>1090</v>
      </c>
      <c r="Y807" s="7" t="s">
        <v>998</v>
      </c>
      <c r="Z807" s="2" t="str">
        <f t="shared" ref="Z807:Z836" si="63">IF(MOD(A807,5)=0, "//"&amp;A807, "")</f>
        <v/>
      </c>
      <c r="AA807" s="2" t="str">
        <f t="shared" ref="AA807:AA836" si="64">IF(Z807&lt;&gt;"",
Z807&amp;" "&amp;Y807,
IF(Y807&lt;&gt;"", "//"&amp;A807&amp; " " &amp;Y807, ""))</f>
        <v>//804 Different Dorm…</v>
      </c>
    </row>
    <row r="808" spans="1:27" x14ac:dyDescent="0.2">
      <c r="A808" s="8">
        <f t="shared" si="60"/>
        <v>805</v>
      </c>
      <c r="B808" s="26"/>
      <c r="I808" s="5" t="s">
        <v>1090</v>
      </c>
      <c r="J808" s="5">
        <v>-11</v>
      </c>
      <c r="N808" s="5">
        <v>1</v>
      </c>
      <c r="W808" s="2">
        <f>$W$410</f>
        <v>209</v>
      </c>
      <c r="X808" s="2">
        <f>$A$809</f>
        <v>806</v>
      </c>
      <c r="Z808" s="2" t="str">
        <f t="shared" si="63"/>
        <v>//805</v>
      </c>
      <c r="AA808" s="2" t="str">
        <f t="shared" si="64"/>
        <v xml:space="preserve">//805 </v>
      </c>
    </row>
    <row r="809" spans="1:27" x14ac:dyDescent="0.2">
      <c r="A809" s="8">
        <f t="shared" si="60"/>
        <v>806</v>
      </c>
      <c r="B809" s="26" t="s">
        <v>999</v>
      </c>
      <c r="I809" s="5" t="s">
        <v>1090</v>
      </c>
      <c r="Z809" s="2" t="str">
        <f t="shared" si="63"/>
        <v/>
      </c>
      <c r="AA809" s="2" t="str">
        <f t="shared" si="64"/>
        <v/>
      </c>
    </row>
    <row r="810" spans="1:27" x14ac:dyDescent="0.2">
      <c r="A810" s="8">
        <f t="shared" si="60"/>
        <v>807</v>
      </c>
      <c r="B810" s="26" t="s">
        <v>1001</v>
      </c>
      <c r="F810" s="2" t="s">
        <v>1000</v>
      </c>
      <c r="G810" s="27" t="s">
        <v>50</v>
      </c>
      <c r="H810" s="2" t="s">
        <v>41</v>
      </c>
      <c r="I810" s="5" t="s">
        <v>1090</v>
      </c>
      <c r="Z810" s="2" t="str">
        <f t="shared" si="63"/>
        <v/>
      </c>
      <c r="AA810" s="2" t="str">
        <f t="shared" si="64"/>
        <v/>
      </c>
    </row>
    <row r="811" spans="1:27" x14ac:dyDescent="0.2">
      <c r="A811" s="8">
        <f t="shared" si="60"/>
        <v>808</v>
      </c>
      <c r="B811" s="26" t="s">
        <v>1002</v>
      </c>
      <c r="I811" s="5" t="s">
        <v>1090</v>
      </c>
      <c r="Z811" s="2" t="str">
        <f t="shared" si="63"/>
        <v/>
      </c>
      <c r="AA811" s="2" t="str">
        <f t="shared" si="64"/>
        <v/>
      </c>
    </row>
    <row r="812" spans="1:27" x14ac:dyDescent="0.2">
      <c r="A812" s="8">
        <f t="shared" si="60"/>
        <v>809</v>
      </c>
      <c r="B812" s="26" t="s">
        <v>1003</v>
      </c>
      <c r="I812" s="5" t="s">
        <v>1090</v>
      </c>
      <c r="Z812" s="2" t="str">
        <f t="shared" si="63"/>
        <v/>
      </c>
      <c r="AA812" s="2" t="str">
        <f t="shared" si="64"/>
        <v/>
      </c>
    </row>
    <row r="813" spans="1:27" x14ac:dyDescent="0.2">
      <c r="A813" s="8">
        <f t="shared" si="60"/>
        <v>810</v>
      </c>
      <c r="B813" s="26" t="s">
        <v>1004</v>
      </c>
      <c r="I813" s="5" t="s">
        <v>1090</v>
      </c>
      <c r="Z813" s="2" t="str">
        <f t="shared" si="63"/>
        <v>//810</v>
      </c>
      <c r="AA813" s="2" t="str">
        <f t="shared" si="64"/>
        <v xml:space="preserve">//810 </v>
      </c>
    </row>
    <row r="814" spans="1:27" x14ac:dyDescent="0.2">
      <c r="A814" s="8">
        <f t="shared" si="60"/>
        <v>811</v>
      </c>
      <c r="B814" s="26" t="s">
        <v>1006</v>
      </c>
      <c r="C814" s="2" t="s">
        <v>1005</v>
      </c>
      <c r="D814" s="5" t="s">
        <v>48</v>
      </c>
      <c r="E814" s="1" t="s">
        <v>44</v>
      </c>
      <c r="I814" s="5" t="s">
        <v>1090</v>
      </c>
      <c r="Z814" s="2" t="str">
        <f t="shared" si="63"/>
        <v/>
      </c>
      <c r="AA814" s="2" t="str">
        <f t="shared" si="64"/>
        <v/>
      </c>
    </row>
    <row r="815" spans="1:27" x14ac:dyDescent="0.2">
      <c r="A815" s="8">
        <f t="shared" si="60"/>
        <v>812</v>
      </c>
      <c r="B815" s="26" t="s">
        <v>195</v>
      </c>
      <c r="F815" s="2" t="s">
        <v>1007</v>
      </c>
      <c r="G815" s="27" t="s">
        <v>50</v>
      </c>
      <c r="H815" s="2" t="s">
        <v>46</v>
      </c>
      <c r="I815" s="5" t="s">
        <v>1090</v>
      </c>
      <c r="Z815" s="2" t="str">
        <f t="shared" si="63"/>
        <v/>
      </c>
      <c r="AA815" s="2" t="str">
        <f t="shared" si="64"/>
        <v/>
      </c>
    </row>
    <row r="816" spans="1:27" x14ac:dyDescent="0.2">
      <c r="A816" s="8">
        <f t="shared" si="60"/>
        <v>813</v>
      </c>
      <c r="B816" s="26" t="s">
        <v>1009</v>
      </c>
      <c r="C816" s="2" t="s">
        <v>1008</v>
      </c>
      <c r="D816" s="5" t="s">
        <v>48</v>
      </c>
      <c r="E816" s="1" t="s">
        <v>41</v>
      </c>
      <c r="I816" s="5" t="s">
        <v>1090</v>
      </c>
      <c r="Z816" s="2" t="str">
        <f t="shared" si="63"/>
        <v/>
      </c>
      <c r="AA816" s="2" t="str">
        <f t="shared" si="64"/>
        <v/>
      </c>
    </row>
    <row r="817" spans="1:27" x14ac:dyDescent="0.2">
      <c r="A817" s="8">
        <f t="shared" ref="A817:A836" si="65">1+A816</f>
        <v>814</v>
      </c>
      <c r="B817" s="26" t="s">
        <v>195</v>
      </c>
      <c r="C817" s="2" t="s">
        <v>1010</v>
      </c>
      <c r="D817" s="5" t="s">
        <v>48</v>
      </c>
      <c r="E817" s="1" t="s">
        <v>44</v>
      </c>
      <c r="I817" s="5" t="s">
        <v>1090</v>
      </c>
      <c r="Z817" s="2" t="str">
        <f t="shared" si="63"/>
        <v/>
      </c>
      <c r="AA817" s="2" t="str">
        <f t="shared" si="64"/>
        <v/>
      </c>
    </row>
    <row r="818" spans="1:27" x14ac:dyDescent="0.2">
      <c r="A818" s="8">
        <f t="shared" si="65"/>
        <v>815</v>
      </c>
      <c r="B818" s="26" t="s">
        <v>195</v>
      </c>
      <c r="F818" s="2" t="s">
        <v>1011</v>
      </c>
      <c r="G818" s="27" t="s">
        <v>50</v>
      </c>
      <c r="H818" s="2" t="s">
        <v>41</v>
      </c>
      <c r="I818" s="5" t="s">
        <v>1090</v>
      </c>
      <c r="Z818" s="2" t="str">
        <f t="shared" si="63"/>
        <v>//815</v>
      </c>
      <c r="AA818" s="2" t="str">
        <f t="shared" si="64"/>
        <v xml:space="preserve">//815 </v>
      </c>
    </row>
    <row r="819" spans="1:27" x14ac:dyDescent="0.2">
      <c r="A819" s="8">
        <f t="shared" si="65"/>
        <v>816</v>
      </c>
      <c r="B819" s="26" t="s">
        <v>195</v>
      </c>
      <c r="C819" s="2" t="s">
        <v>1012</v>
      </c>
      <c r="D819" s="5" t="s">
        <v>48</v>
      </c>
      <c r="E819" s="1" t="s">
        <v>44</v>
      </c>
      <c r="I819" s="5" t="s">
        <v>1090</v>
      </c>
      <c r="Z819" s="2" t="str">
        <f t="shared" si="63"/>
        <v/>
      </c>
      <c r="AA819" s="2" t="str">
        <f t="shared" si="64"/>
        <v/>
      </c>
    </row>
    <row r="820" spans="1:27" x14ac:dyDescent="0.2">
      <c r="A820" s="8">
        <f t="shared" si="65"/>
        <v>817</v>
      </c>
      <c r="B820" s="26" t="s">
        <v>1014</v>
      </c>
      <c r="C820" s="2" t="s">
        <v>1013</v>
      </c>
      <c r="D820" s="5" t="s">
        <v>48</v>
      </c>
      <c r="E820" s="1" t="s">
        <v>41</v>
      </c>
      <c r="I820" s="5" t="s">
        <v>1090</v>
      </c>
      <c r="Z820" s="2" t="str">
        <f t="shared" si="63"/>
        <v/>
      </c>
      <c r="AA820" s="2" t="str">
        <f t="shared" si="64"/>
        <v/>
      </c>
    </row>
    <row r="821" spans="1:27" x14ac:dyDescent="0.2">
      <c r="A821" s="8">
        <f t="shared" si="65"/>
        <v>818</v>
      </c>
      <c r="B821" s="26" t="s">
        <v>1015</v>
      </c>
      <c r="D821" s="5" t="s">
        <v>48</v>
      </c>
      <c r="E821" s="2" t="s">
        <v>41</v>
      </c>
      <c r="I821" s="5" t="s">
        <v>1090</v>
      </c>
      <c r="Z821" s="2" t="str">
        <f t="shared" si="63"/>
        <v/>
      </c>
      <c r="AA821" s="2" t="str">
        <f t="shared" si="64"/>
        <v/>
      </c>
    </row>
    <row r="822" spans="1:27" x14ac:dyDescent="0.2">
      <c r="A822" s="8">
        <f t="shared" si="65"/>
        <v>819</v>
      </c>
      <c r="B822" s="26" t="s">
        <v>195</v>
      </c>
      <c r="C822" s="2" t="s">
        <v>1016</v>
      </c>
      <c r="D822" s="5" t="s">
        <v>48</v>
      </c>
      <c r="E822" s="1" t="s">
        <v>44</v>
      </c>
      <c r="I822" s="5" t="s">
        <v>1090</v>
      </c>
      <c r="Z822" s="2" t="str">
        <f t="shared" si="63"/>
        <v/>
      </c>
      <c r="AA822" s="2" t="str">
        <f t="shared" si="64"/>
        <v/>
      </c>
    </row>
    <row r="823" spans="1:27" x14ac:dyDescent="0.2">
      <c r="A823" s="8">
        <f t="shared" si="65"/>
        <v>820</v>
      </c>
      <c r="B823" s="26" t="s">
        <v>1018</v>
      </c>
      <c r="C823" s="2" t="s">
        <v>1017</v>
      </c>
      <c r="D823" s="5" t="s">
        <v>48</v>
      </c>
      <c r="E823" s="1" t="s">
        <v>45</v>
      </c>
      <c r="I823" s="5" t="s">
        <v>1090</v>
      </c>
      <c r="Z823" s="2" t="str">
        <f t="shared" si="63"/>
        <v>//820</v>
      </c>
      <c r="AA823" s="2" t="str">
        <f t="shared" si="64"/>
        <v xml:space="preserve">//820 </v>
      </c>
    </row>
    <row r="824" spans="1:27" x14ac:dyDescent="0.2">
      <c r="A824" s="8">
        <f t="shared" si="65"/>
        <v>821</v>
      </c>
      <c r="B824" s="26" t="s">
        <v>1019</v>
      </c>
      <c r="G824" s="27" t="s">
        <v>50</v>
      </c>
      <c r="H824" s="2" t="s">
        <v>41</v>
      </c>
      <c r="I824" s="5" t="s">
        <v>1090</v>
      </c>
      <c r="Z824" s="2" t="str">
        <f t="shared" si="63"/>
        <v/>
      </c>
      <c r="AA824" s="2" t="str">
        <f t="shared" si="64"/>
        <v/>
      </c>
    </row>
    <row r="825" spans="1:27" x14ac:dyDescent="0.2">
      <c r="A825" s="8">
        <f t="shared" si="65"/>
        <v>822</v>
      </c>
      <c r="B825" s="26" t="s">
        <v>1020</v>
      </c>
      <c r="I825" s="5" t="s">
        <v>1094</v>
      </c>
      <c r="Z825" s="2" t="str">
        <f t="shared" si="63"/>
        <v/>
      </c>
      <c r="AA825" s="2" t="str">
        <f t="shared" si="64"/>
        <v/>
      </c>
    </row>
    <row r="826" spans="1:27" x14ac:dyDescent="0.2">
      <c r="A826" s="8">
        <f t="shared" si="65"/>
        <v>823</v>
      </c>
      <c r="B826" s="26" t="s">
        <v>1021</v>
      </c>
      <c r="I826" s="5" t="s">
        <v>1094</v>
      </c>
      <c r="Z826" s="2" t="str">
        <f t="shared" si="63"/>
        <v/>
      </c>
      <c r="AA826" s="2" t="str">
        <f t="shared" si="64"/>
        <v/>
      </c>
    </row>
    <row r="827" spans="1:27" x14ac:dyDescent="0.2">
      <c r="A827" s="8">
        <f t="shared" si="65"/>
        <v>824</v>
      </c>
      <c r="B827" s="26" t="s">
        <v>1022</v>
      </c>
      <c r="I827" s="5" t="s">
        <v>84</v>
      </c>
      <c r="Z827" s="2" t="str">
        <f t="shared" si="63"/>
        <v/>
      </c>
      <c r="AA827" s="2" t="str">
        <f t="shared" si="64"/>
        <v/>
      </c>
    </row>
    <row r="828" spans="1:27" x14ac:dyDescent="0.2">
      <c r="A828" s="8">
        <f t="shared" si="65"/>
        <v>825</v>
      </c>
      <c r="B828" s="26" t="s">
        <v>1023</v>
      </c>
      <c r="I828" s="5" t="s">
        <v>84</v>
      </c>
      <c r="Z828" s="2" t="str">
        <f t="shared" si="63"/>
        <v>//825</v>
      </c>
      <c r="AA828" s="2" t="str">
        <f t="shared" si="64"/>
        <v xml:space="preserve">//825 </v>
      </c>
    </row>
    <row r="829" spans="1:27" x14ac:dyDescent="0.2">
      <c r="A829" s="8">
        <f t="shared" si="65"/>
        <v>826</v>
      </c>
      <c r="B829" s="26" t="s">
        <v>1024</v>
      </c>
      <c r="I829" s="5" t="s">
        <v>84</v>
      </c>
      <c r="Z829" s="2" t="str">
        <f t="shared" si="63"/>
        <v/>
      </c>
      <c r="AA829" s="2" t="str">
        <f t="shared" si="64"/>
        <v/>
      </c>
    </row>
    <row r="830" spans="1:27" x14ac:dyDescent="0.2">
      <c r="A830" s="8">
        <f t="shared" si="65"/>
        <v>827</v>
      </c>
      <c r="B830" s="26" t="s">
        <v>481</v>
      </c>
      <c r="I830" s="5" t="s">
        <v>84</v>
      </c>
      <c r="Z830" s="2" t="str">
        <f t="shared" si="63"/>
        <v/>
      </c>
      <c r="AA830" s="2" t="str">
        <f t="shared" si="64"/>
        <v/>
      </c>
    </row>
    <row r="831" spans="1:27" x14ac:dyDescent="0.2">
      <c r="A831" s="8">
        <f t="shared" si="65"/>
        <v>828</v>
      </c>
      <c r="B831" s="26" t="s">
        <v>1025</v>
      </c>
      <c r="I831" s="5" t="s">
        <v>84</v>
      </c>
      <c r="Z831" s="2" t="str">
        <f t="shared" si="63"/>
        <v/>
      </c>
      <c r="AA831" s="2" t="str">
        <f t="shared" si="64"/>
        <v/>
      </c>
    </row>
    <row r="832" spans="1:27" x14ac:dyDescent="0.2">
      <c r="A832" s="8">
        <f t="shared" si="65"/>
        <v>829</v>
      </c>
      <c r="B832" s="26" t="s">
        <v>1026</v>
      </c>
      <c r="I832" s="5" t="s">
        <v>84</v>
      </c>
      <c r="Z832" s="2" t="str">
        <f t="shared" si="63"/>
        <v/>
      </c>
      <c r="AA832" s="2" t="str">
        <f t="shared" si="64"/>
        <v/>
      </c>
    </row>
    <row r="833" spans="1:27" x14ac:dyDescent="0.2">
      <c r="A833" s="8">
        <f t="shared" si="65"/>
        <v>830</v>
      </c>
      <c r="B833" s="26" t="s">
        <v>1027</v>
      </c>
      <c r="I833" s="5" t="s">
        <v>84</v>
      </c>
      <c r="Z833" s="2" t="str">
        <f t="shared" si="63"/>
        <v>//830</v>
      </c>
      <c r="AA833" s="2" t="str">
        <f t="shared" si="64"/>
        <v xml:space="preserve">//830 </v>
      </c>
    </row>
    <row r="834" spans="1:27" x14ac:dyDescent="0.2">
      <c r="A834" s="8">
        <f t="shared" si="65"/>
        <v>831</v>
      </c>
      <c r="B834" s="26" t="s">
        <v>1028</v>
      </c>
      <c r="I834" s="5" t="s">
        <v>84</v>
      </c>
      <c r="Z834" s="2" t="str">
        <f t="shared" si="63"/>
        <v/>
      </c>
      <c r="AA834" s="2" t="str">
        <f t="shared" si="64"/>
        <v/>
      </c>
    </row>
    <row r="835" spans="1:27" x14ac:dyDescent="0.2">
      <c r="A835" s="8">
        <f t="shared" si="65"/>
        <v>832</v>
      </c>
      <c r="B835" s="26" t="s">
        <v>1029</v>
      </c>
      <c r="I835" s="5" t="s">
        <v>84</v>
      </c>
      <c r="Z835" s="2" t="str">
        <f t="shared" si="63"/>
        <v/>
      </c>
      <c r="AA835" s="2" t="str">
        <f t="shared" si="64"/>
        <v/>
      </c>
    </row>
    <row r="836" spans="1:27" x14ac:dyDescent="0.2">
      <c r="A836" s="8">
        <f t="shared" si="65"/>
        <v>833</v>
      </c>
      <c r="B836" s="26" t="s">
        <v>1030</v>
      </c>
      <c r="I836" s="5" t="s">
        <v>84</v>
      </c>
      <c r="Z836" s="2" t="str">
        <f t="shared" si="63"/>
        <v/>
      </c>
      <c r="AA836" s="2" t="str">
        <f t="shared" si="64"/>
        <v/>
      </c>
    </row>
  </sheetData>
  <conditionalFormatting sqref="L1:M1048576">
    <cfRule type="expression" dxfId="64" priority="114">
      <formula>IF($J1=-4, TRUE, FALSE)</formula>
    </cfRule>
  </conditionalFormatting>
  <conditionalFormatting sqref="N1:P1048576">
    <cfRule type="expression" dxfId="63" priority="113">
      <formula>IF($J1=-5, TRUE, FALSE)</formula>
    </cfRule>
  </conditionalFormatting>
  <conditionalFormatting sqref="K1:K1048576">
    <cfRule type="expression" dxfId="62" priority="111">
      <formula>IF($J1=-2, TRUE, FALSE)</formula>
    </cfRule>
  </conditionalFormatting>
  <conditionalFormatting sqref="W1:X1048576">
    <cfRule type="expression" dxfId="61" priority="19">
      <formula>IF($J1=-11, TRUE, FALSE)</formula>
    </cfRule>
    <cfRule type="expression" dxfId="60" priority="108">
      <formula>OR($J1=-6, $J1=-7)</formula>
    </cfRule>
  </conditionalFormatting>
  <conditionalFormatting sqref="J1:J1048576">
    <cfRule type="expression" dxfId="59" priority="31">
      <formula>IF($J1=-4, TRUE, FALSE)</formula>
    </cfRule>
    <cfRule type="cellIs" dxfId="58" priority="87" operator="greaterThan">
      <formula>0</formula>
    </cfRule>
    <cfRule type="expression" dxfId="57" priority="97">
      <formula>IF($J1=-5, TRUE, FALSE)</formula>
    </cfRule>
    <cfRule type="expression" dxfId="56" priority="98">
      <formula>IF(OR($J1=-2, $J1=-8, $J1=-9), TRUE, FALSE)</formula>
    </cfRule>
  </conditionalFormatting>
  <conditionalFormatting sqref="T1:U1048576">
    <cfRule type="cellIs" dxfId="55" priority="85" operator="lessThan">
      <formula>0</formula>
    </cfRule>
    <cfRule type="cellIs" dxfId="54" priority="93" operator="greaterThan">
      <formula>0</formula>
    </cfRule>
    <cfRule type="notContainsBlanks" dxfId="53" priority="116">
      <formula>LEN(TRIM(T1))&gt;0</formula>
    </cfRule>
  </conditionalFormatting>
  <conditionalFormatting sqref="Q1:S1048576">
    <cfRule type="expression" dxfId="52" priority="103">
      <formula>IF($J1=-5, TRUE, FALSE)</formula>
    </cfRule>
  </conditionalFormatting>
  <conditionalFormatting sqref="A1:A1048576">
    <cfRule type="expression" dxfId="51" priority="16">
      <formula>IFERROR(MATCH(VLOOKUP(A1,$X:$X, 1,FALSE),$X:$X, 0), 0)&gt;0</formula>
    </cfRule>
    <cfRule type="expression" dxfId="50" priority="83">
      <formula>IFERROR(MATCH(VLOOKUP(A1,J:J, 1,FALSE),J:J, 0), 0)&gt;0</formula>
    </cfRule>
    <cfRule type="expression" dxfId="49" priority="86">
      <formula>IF(OR($J1=-2, $J1=-8, $J1=-9), TRUE, FALSE)</formula>
    </cfRule>
    <cfRule type="expression" dxfId="48" priority="104">
      <formula>OR(IFERROR(MATCH(VLOOKUP(A1,$L:$L, 1,FALSE),$L:$L, 0), 0)&gt;0, IFERROR(MATCH(VLOOKUP(A1,$M:$M, 1,FALSE),$M:$M, 0), 0)&gt;0)</formula>
    </cfRule>
    <cfRule type="expression" dxfId="47" priority="105">
      <formula>$J1=-5</formula>
    </cfRule>
    <cfRule type="expression" dxfId="46" priority="106">
      <formula>OR(IFERROR(MATCH(VLOOKUP(A1,$N:$N, 1,FALSE),$N:$N, 0), 0)&gt;0, IFERROR(MATCH(VLOOKUP(A1,$O:$O, 1,FALSE),$O:$O, 0), 0)&gt;0, IFERROR(MATCH(VLOOKUP(A1,$P:$P, 1,FALSE),$P:$P, 0), 0)&gt;0)</formula>
    </cfRule>
  </conditionalFormatting>
  <conditionalFormatting sqref="G221">
    <cfRule type="expression" dxfId="45" priority="78">
      <formula>U221&lt;0</formula>
    </cfRule>
    <cfRule type="expression" dxfId="44" priority="79">
      <formula>U221&gt;0</formula>
    </cfRule>
  </conditionalFormatting>
  <conditionalFormatting sqref="G223">
    <cfRule type="expression" dxfId="43" priority="73">
      <formula>U223&lt;0</formula>
    </cfRule>
    <cfRule type="expression" dxfId="42" priority="74">
      <formula>U223&gt;0</formula>
    </cfRule>
  </conditionalFormatting>
  <conditionalFormatting sqref="G231">
    <cfRule type="expression" dxfId="41" priority="68">
      <formula>U231&lt;0</formula>
    </cfRule>
    <cfRule type="expression" dxfId="40" priority="69">
      <formula>U231&gt;0</formula>
    </cfRule>
  </conditionalFormatting>
  <conditionalFormatting sqref="D1:D1048576">
    <cfRule type="expression" dxfId="39" priority="62">
      <formula>T1&lt;0</formula>
    </cfRule>
    <cfRule type="expression" dxfId="38" priority="63">
      <formula>T1&gt;0</formula>
    </cfRule>
    <cfRule type="expression" dxfId="37" priority="64">
      <formula>NOT(ISBLANK(T1))</formula>
    </cfRule>
  </conditionalFormatting>
  <conditionalFormatting sqref="G237">
    <cfRule type="expression" dxfId="36" priority="60">
      <formula>U237&lt;0</formula>
    </cfRule>
    <cfRule type="expression" dxfId="35" priority="61">
      <formula>U237&gt;0</formula>
    </cfRule>
  </conditionalFormatting>
  <conditionalFormatting sqref="D238:D247">
    <cfRule type="expression" dxfId="34" priority="57">
      <formula>T238&lt;0</formula>
    </cfRule>
    <cfRule type="expression" dxfId="33" priority="58">
      <formula>T238&gt;0</formula>
    </cfRule>
    <cfRule type="expression" dxfId="32" priority="59">
      <formula>NOT(ISBLANK(T238))</formula>
    </cfRule>
  </conditionalFormatting>
  <conditionalFormatting sqref="G253">
    <cfRule type="expression" dxfId="31" priority="52">
      <formula>U253&lt;0</formula>
    </cfRule>
    <cfRule type="expression" dxfId="30" priority="53">
      <formula>U253&gt;0</formula>
    </cfRule>
  </conditionalFormatting>
  <conditionalFormatting sqref="G256">
    <cfRule type="expression" dxfId="29" priority="47">
      <formula>U256&lt;0</formula>
    </cfRule>
    <cfRule type="expression" dxfId="28" priority="48">
      <formula>U256&gt;0</formula>
    </cfRule>
  </conditionalFormatting>
  <conditionalFormatting sqref="G260">
    <cfRule type="expression" dxfId="27" priority="43">
      <formula>U260&lt;0</formula>
    </cfRule>
    <cfRule type="expression" dxfId="26" priority="44">
      <formula>U260&gt;0</formula>
    </cfRule>
  </conditionalFormatting>
  <conditionalFormatting sqref="G79">
    <cfRule type="expression" dxfId="25" priority="38">
      <formula>U79&lt;0</formula>
    </cfRule>
    <cfRule type="expression" dxfId="24" priority="39">
      <formula>U79&gt;0</formula>
    </cfRule>
  </conditionalFormatting>
  <conditionalFormatting sqref="D292:D294">
    <cfRule type="expression" dxfId="23" priority="32">
      <formula>T292&lt;0</formula>
    </cfRule>
    <cfRule type="expression" dxfId="22" priority="33">
      <formula>T292&gt;0</formula>
    </cfRule>
    <cfRule type="expression" dxfId="21" priority="34">
      <formula>NOT(ISBLANK(T292))</formula>
    </cfRule>
  </conditionalFormatting>
  <conditionalFormatting sqref="H797:H798 E343:E689 H801:H1048576 E693:E1048576 E1:E340 H1:H795">
    <cfRule type="expression" dxfId="20" priority="30">
      <formula>IF(AND(D1&lt;&gt;"", E1 = ""), TRUE, FALSE)</formula>
    </cfRule>
  </conditionalFormatting>
  <conditionalFormatting sqref="I1:I1048576">
    <cfRule type="expression" dxfId="19" priority="29">
      <formula>IF(AND(B1&lt;&gt;"", I1 = ""), TRUE, FALSE)</formula>
    </cfRule>
  </conditionalFormatting>
  <conditionalFormatting sqref="U1:U1048576">
    <cfRule type="expression" dxfId="18" priority="25">
      <formula>IF(OR(IFERROR(MATCH(VLOOKUP($A1,$N:$N, 1,FALSE),$N:$N, 0), 0)&gt;0, IFERROR(MATCH(VLOOKUP($A1,$O:$O, 1,FALSE),$O:$O, 0), 0)&gt;0, IFERROR(MATCH(VLOOKUP($A1,$P:$P, 1,FALSE),$P:$P, 0), 0)&gt;0), IF(AND(U1="", G1&lt;&gt;""), TRUE, FALSE), FALSE)</formula>
    </cfRule>
  </conditionalFormatting>
  <conditionalFormatting sqref="E341:E342">
    <cfRule type="expression" dxfId="17" priority="21">
      <formula>IF(AND(D341&lt;&gt;"", E341 = ""), TRUE, FALSE)</formula>
    </cfRule>
  </conditionalFormatting>
  <conditionalFormatting sqref="N1:N1048576">
    <cfRule type="expression" dxfId="16" priority="20">
      <formula>IF($J1=-11, TRUE, FALSE)</formula>
    </cfRule>
  </conditionalFormatting>
  <conditionalFormatting sqref="D690:D692">
    <cfRule type="expression" dxfId="15" priority="13">
      <formula>T690&lt;0</formula>
    </cfRule>
    <cfRule type="expression" dxfId="14" priority="14">
      <formula>T690&gt;0</formula>
    </cfRule>
    <cfRule type="expression" dxfId="13" priority="15">
      <formula>NOT(ISBLANK(T690))</formula>
    </cfRule>
  </conditionalFormatting>
  <conditionalFormatting sqref="E690">
    <cfRule type="expression" dxfId="12" priority="12">
      <formula>IF(AND(D690&lt;&gt;"", E690 = ""), TRUE, FALSE)</formula>
    </cfRule>
  </conditionalFormatting>
  <conditionalFormatting sqref="G796">
    <cfRule type="expression" dxfId="11" priority="10">
      <formula>U796&lt;0</formula>
    </cfRule>
    <cfRule type="expression" dxfId="10" priority="11">
      <formula>U796&gt;0</formula>
    </cfRule>
  </conditionalFormatting>
  <conditionalFormatting sqref="H796">
    <cfRule type="expression" dxfId="9" priority="9">
      <formula>IF(AND(G796&lt;&gt;"", H796 = ""), TRUE, FALSE)</formula>
    </cfRule>
  </conditionalFormatting>
  <conditionalFormatting sqref="G799:G800">
    <cfRule type="expression" dxfId="8" priority="5">
      <formula>U799&lt;0</formula>
    </cfRule>
    <cfRule type="expression" dxfId="7" priority="6">
      <formula>U799&gt;0</formula>
    </cfRule>
  </conditionalFormatting>
  <conditionalFormatting sqref="H799:H800">
    <cfRule type="expression" dxfId="6" priority="4">
      <formula>IF(AND(G799&lt;&gt;"", H799 = ""), TRUE, FALSE)</formula>
    </cfRule>
  </conditionalFormatting>
  <conditionalFormatting sqref="G1:G1048576">
    <cfRule type="expression" dxfId="5" priority="3">
      <formula>U1&lt;0</formula>
    </cfRule>
    <cfRule type="expression" dxfId="4" priority="89">
      <formula>U1&gt;0</formula>
    </cfRule>
    <cfRule type="expression" dxfId="3" priority="90">
      <formula>NOT(ISBLANK(U1))</formula>
    </cfRule>
  </conditionalFormatting>
  <conditionalFormatting sqref="E691:E692">
    <cfRule type="expression" dxfId="2" priority="2">
      <formula>IF(AND(D691&lt;&gt;"", E691 = ""), TRUE, FALSE)</formula>
    </cfRule>
  </conditionalFormatting>
  <conditionalFormatting sqref="Q1:Q1048576">
    <cfRule type="expression" dxfId="1" priority="112">
      <formula>IF($J1=-8, TRUE, FALSE)</formula>
    </cfRule>
  </conditionalFormatting>
  <conditionalFormatting sqref="W1:W1048576">
    <cfRule type="expression" dxfId="0" priority="1">
      <formula>IF($J1=-9, TRUE, FALSE)</formula>
    </cfRule>
  </conditionalFormatting>
  <dataValidations count="2">
    <dataValidation type="list" allowBlank="1" showInputMessage="1" showErrorMessage="1" sqref="D3:D836">
      <formula1>$B$44:$B$56</formula1>
    </dataValidation>
    <dataValidation type="list" allowBlank="1" showInputMessage="1" showErrorMessage="1" sqref="E3:E836">
      <formula1>$B$71:$B$76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Constants!$B$24:$B$44</xm:f>
          </x14:formula1>
          <xm:sqref>K3:K836</xm:sqref>
        </x14:dataValidation>
        <x14:dataValidation type="list" allowBlank="1" showInputMessage="1" showErrorMessage="1">
          <x14:formula1>
            <xm:f>Constants!$B$24:$B$44</xm:f>
          </x14:formula1>
          <xm:sqref>I3:I836</xm:sqref>
        </x14:dataValidation>
        <x14:dataValidation type="list" allowBlank="1" showInputMessage="1" showErrorMessage="1">
          <x14:formula1>
            <xm:f>Constants!$B$47:$B$59</xm:f>
          </x14:formula1>
          <xm:sqref>G3:G836</xm:sqref>
        </x14:dataValidation>
        <x14:dataValidation type="list" allowBlank="1" showInputMessage="1" showErrorMessage="1">
          <x14:formula1>
            <xm:f>Constants!$B$74:$B$79</xm:f>
          </x14:formula1>
          <xm:sqref>H3:H836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4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 t="shared" ref="C1:V1" si="0">1+B1</f>
        <v>1</v>
      </c>
      <c r="D1" s="14">
        <f t="shared" si="0"/>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si="0"/>
        <v>18</v>
      </c>
      <c r="U1" s="14">
        <f t="shared" si="0"/>
        <v>19</v>
      </c>
      <c r="V1" s="14">
        <f t="shared" si="0"/>
        <v>20</v>
      </c>
      <c r="W1" s="23" t="s">
        <v>71</v>
      </c>
      <c r="Z1" s="2" t="s">
        <v>126</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63</v>
      </c>
      <c r="Y2" s="14" t="s">
        <v>128</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t="s">
        <v>69</v>
      </c>
      <c r="Y3" s="2" t="s">
        <v>1032</v>
      </c>
      <c r="Z3" s="2" t="str">
        <f>"CREATE TABLE " &amp;$Y$3&amp;"_story("</f>
        <v>CREATE TABLE chapter2_story(</v>
      </c>
    </row>
    <row r="4" spans="1:27" x14ac:dyDescent="0.2">
      <c r="A4" s="11">
        <v>-1</v>
      </c>
      <c r="B4" s="16" t="str">
        <f t="shared" ref="B4:V4" si="1">"story["&amp;B1&amp;"] = ["</f>
        <v>story[0] = [</v>
      </c>
      <c r="C4" s="17" t="str">
        <f t="shared" si="1"/>
        <v>story[1] = [</v>
      </c>
      <c r="D4" s="17" t="str">
        <f t="shared" si="1"/>
        <v>story[2] = [</v>
      </c>
      <c r="E4" s="17" t="str">
        <f t="shared" si="1"/>
        <v>story[3] = [</v>
      </c>
      <c r="F4" s="17" t="str">
        <f t="shared" si="1"/>
        <v>story[4] = [</v>
      </c>
      <c r="G4" s="17" t="str">
        <f t="shared" si="1"/>
        <v>story[5] = [</v>
      </c>
      <c r="H4" s="17" t="str">
        <f t="shared" si="1"/>
        <v>story[6] = [</v>
      </c>
      <c r="I4" s="17" t="str">
        <f t="shared" si="1"/>
        <v>story[7] = [</v>
      </c>
      <c r="J4" s="17" t="str">
        <f t="shared" si="1"/>
        <v>story[8] = [</v>
      </c>
      <c r="K4" s="17" t="str">
        <f t="shared" si="1"/>
        <v>story[9] = [</v>
      </c>
      <c r="L4" s="17" t="str">
        <f t="shared" si="1"/>
        <v>story[10] = [</v>
      </c>
      <c r="M4" s="17" t="str">
        <f t="shared" si="1"/>
        <v>story[11] = [</v>
      </c>
      <c r="N4" s="17" t="str">
        <f t="shared" si="1"/>
        <v>story[12] = [</v>
      </c>
      <c r="O4" s="17" t="str">
        <f t="shared" si="1"/>
        <v>story[13] = [</v>
      </c>
      <c r="P4" s="17" t="str">
        <f t="shared" si="1"/>
        <v>story[14] = [</v>
      </c>
      <c r="Q4" s="17" t="str">
        <f t="shared" si="1"/>
        <v>story[15] = [</v>
      </c>
      <c r="R4" s="17" t="str">
        <f t="shared" si="1"/>
        <v>story[16] = [</v>
      </c>
      <c r="S4" s="17" t="str">
        <f t="shared" si="1"/>
        <v>story[17] = [</v>
      </c>
      <c r="T4" s="17" t="str">
        <f t="shared" si="1"/>
        <v>story[18] = [</v>
      </c>
      <c r="U4" s="17" t="str">
        <f t="shared" si="1"/>
        <v>story[19] = [</v>
      </c>
      <c r="V4" s="17" t="str">
        <f t="shared" si="1"/>
        <v>story[20] = [</v>
      </c>
      <c r="W4" s="19" t="s">
        <v>69</v>
      </c>
      <c r="Z4" s="2" t="s">
        <v>127</v>
      </c>
      <c r="AA4" s="2" t="str">
        <f>"INSERT INTO "&amp; Y3 &amp; "_story (id) SELECT id FROM userinfo"</f>
        <v>INSERT INTO chapter2_story (id) SELECT id FROM userinfo</v>
      </c>
    </row>
    <row r="5" spans="1:27" x14ac:dyDescent="0.2">
      <c r="A5" s="12">
        <f t="shared" ref="A5:A68" si="2">1+A4</f>
        <v>0</v>
      </c>
      <c r="B5" s="4" t="str">
        <f>IF(B6="",
"];",
IF('Chapter 2 (Input)'!B3="",
CHAR(34) &amp;"null"&amp; CHAR(34) &amp;",",
CHAR(34) &amp;'Chapter 2 (Input)'!B3&amp; CHAR(34) &amp;",")&amp;$W5)</f>
        <v xml:space="preserve">"(I brushed my teeth and put on my clothes in record time. Clumsily grabbing my schoolbag, I rushed out of the dorms and made my way into the school, running.)",//0 </v>
      </c>
      <c r="C5" s="4" t="str">
        <f>IF(C6="",
"];",IF('Chapter 2 (Input)'!C3="",
CHAR(34) &amp;"null"&amp; CHAR(34) &amp;",",
CHAR(34) &amp;'Chapter 2 (Input)'!C3&amp; CHAR(34) &amp;",")&amp;$W5)</f>
        <v xml:space="preserve">"null",//0 </v>
      </c>
      <c r="D5" s="4" t="str">
        <f>IF(D6="",
"];",IF('Chapter 2 (Input)'!D3="",
CHAR(34) &amp;"null"&amp; CHAR(34) &amp;",",
"personnages."&amp;
VLOOKUP('Chapter 2 (Input)'!D3,Constants!$B$47:$C$59,2,FALSE)&amp;
"[" &amp;
VLOOKUP('Chapter 2 (Input)'!E3,Constants!$B$74:$C$79,2,FALSE) &amp;
"],")&amp;$W5)</f>
        <v xml:space="preserve">"null",//0 </v>
      </c>
      <c r="E5" s="4" t="str">
        <f>IF(E6="",
"];",IF('Chapter 2 (Input)'!F3="",
CHAR(34) &amp;"null"&amp; CHAR(34) &amp;",",
CHAR(34) &amp;'Chapter 2 (Input)'!F3&amp; CHAR(34) &amp;",")&amp;$W5)</f>
        <v xml:space="preserve">"null",//0 </v>
      </c>
      <c r="F5" s="4" t="str">
        <f>IF(F6="",
"];",IF('Chapter 2 (Input)'!G3="",
CHAR(34) &amp;"null"&amp; CHAR(34) &amp;",",
"personnages."&amp;
VLOOKUP('Chapter 2 (Input)'!G3,Constants!$B$47:$C$59,2,FALSE)&amp;
"[" &amp;
VLOOKUP('Chapter 2 (Input)'!H3, Constants!$B$74:$C$79,2,FALSE) &amp;
"],")&amp;$W5)</f>
        <v xml:space="preserve">"null",//0 </v>
      </c>
      <c r="G5" s="3" t="str">
        <f>IF(G6="",
"];",IF('Chapter 2 (Input)'!I3="",
CHAR(34) &amp;"null"&amp; CHAR(34) &amp;",",
"locations."&amp;
'Chapter 2 (Input)'!I3&amp;",")&amp;$W5)</f>
        <v xml:space="preserve">locations.dorm,//0 </v>
      </c>
      <c r="H5" s="3" t="str">
        <f>IF(H6="",
"];",IF('Chapter 2 (Input)'!J3="",
"-1"&amp;",",
'Chapter 2 (Input)'!J3&amp;",")&amp;$W5)</f>
        <v xml:space="preserve">-1,//0 </v>
      </c>
      <c r="I5" s="3" t="str">
        <f>IF(I6="",
"];",IF('Chapter 2 (Input)'!K3="",
"0"&amp;",",
VLOOKUP('Chapter 2 (Input)'!K3, Constants!$C$25:$D$37, 2,FALSE) &amp;",")&amp;$W5)</f>
        <v xml:space="preserve">0,//0 </v>
      </c>
      <c r="J5" s="3" t="str">
        <f>IF(J6="",
"];",IF('Chapter 2 (Input)'!L3="",
"-1"&amp;",",
'Chapter 2 (Input)'!L3&amp;",")&amp;$W5)</f>
        <v xml:space="preserve">-1,//0 </v>
      </c>
      <c r="K5" s="3" t="str">
        <f>IF(K6="",
"];",IF('Chapter 2 (Input)'!M3="",
"-1"&amp;",",
'Chapter 2 (Input)'!M3&amp;",")&amp;$W5)</f>
        <v xml:space="preserve">-1,//0 </v>
      </c>
      <c r="L5" s="3" t="str">
        <f>IF(L6="",
"];",IF('Chapter 2 (Input)'!N3="",
"-1"&amp;",",
'Chapter 2 (Input)'!N3&amp;",")&amp;$W5)</f>
        <v xml:space="preserve">-1,//0 </v>
      </c>
      <c r="M5" s="3" t="str">
        <f>IF(M6="",
"];",IF('Chapter 2 (Input)'!O3="",
"-1"&amp;",",
'Chapter 2 (Input)'!O3&amp;",")&amp;$W5)</f>
        <v xml:space="preserve">-1,//0 </v>
      </c>
      <c r="N5" s="3" t="str">
        <f>IF(N6="",
"];",IF('Chapter 2 (Input)'!P3="",
"-1"&amp;",",
'Chapter 2 (Input)'!P3&amp;",")&amp;$W5)</f>
        <v xml:space="preserve">-1,//0 </v>
      </c>
      <c r="O5" s="3" t="str">
        <f>IF(O6="",
"];",IF('Chapter 2 (Input)'!Q3="",
CHAR(34) &amp;"null"&amp; CHAR(34) &amp;",",
CHAR(34) &amp;'Chapter 2 (Input)'!Q3&amp; CHAR(34) &amp;",")&amp;$W5)</f>
        <v xml:space="preserve">"null",//0 </v>
      </c>
      <c r="P5" s="3" t="str">
        <f>IF(P6="",
"];",IF('Chapter 2 (Input)'!R3="",
CHAR(34) &amp;"null"&amp; CHAR(34) &amp;",",
CHAR(34) &amp;'Chapter 2 (Input)'!R3&amp; CHAR(34) &amp;",")&amp;$W5)</f>
        <v xml:space="preserve">"null",//0 </v>
      </c>
      <c r="Q5" s="3" t="str">
        <f>IF(Q6="",
"];",IF('Chapter 2 (Input)'!S3="",
CHAR(34) &amp;"null"&amp; CHAR(34) &amp;",",
CHAR(34) &amp;'Chapter 2 (Input)'!S3&amp; CHAR(34) &amp;",")&amp;$W5)</f>
        <v xml:space="preserve">"null",//0 </v>
      </c>
      <c r="R5" s="3" t="str">
        <f>IF(R6="",
"];",IF('Chapter 2 (Input)'!T3="",
"0"&amp;",",
'Chapter 2 (Input)'!T3&amp;",")&amp;$W5)</f>
        <v xml:space="preserve">0,//0 </v>
      </c>
      <c r="S5" s="3" t="str">
        <f>IF(S6="",
"];",IF('Chapter 2 (Input)'!U3="",
"0"&amp;",",
'Chapter 2 (Input)'!U3&amp;",")&amp;$W5)</f>
        <v xml:space="preserve">0,//0 </v>
      </c>
      <c r="T5" s="3" t="str">
        <f t="shared" ref="T5:T68" si="3">IF(T6="",
"];",
"false"&amp;","&amp;$W5)</f>
        <v xml:space="preserve">false,//0 </v>
      </c>
      <c r="U5" s="3" t="str">
        <f>IF(U6="",
"];",IF('Chapter 2 (Input)'!W3="",
"-1"&amp;",",
'Chapter 2 (Input)'!W3&amp;",")&amp;$W5)</f>
        <v xml:space="preserve">-1,//0 </v>
      </c>
      <c r="V5" s="3" t="str">
        <f>IF(V6="",
"];",IF('Chapter 2 (Input)'!X3="",
"-1"&amp;",",
'Chapter 2 (Input)'!X3&amp;",")&amp;$W5)</f>
        <v xml:space="preserve">-1,//0 </v>
      </c>
      <c r="W5" s="18" t="str">
        <f>'Chapter 2 (Input)'!AA3</f>
        <v xml:space="preserve">//0 </v>
      </c>
      <c r="Z5" s="2" t="str">
        <f t="shared" ref="Z5:Z68" si="4">IF($B5="];","PRIMARY KEY (id)",IF(Z4="PRIMARY KEY (id)",");","c"&amp;$A5&amp;" "&amp;Z$1&amp;","))</f>
        <v>c0 BOOLEAN DEFAULT false,</v>
      </c>
    </row>
    <row r="6" spans="1:27" x14ac:dyDescent="0.2">
      <c r="A6" s="12">
        <f t="shared" si="2"/>
        <v>1</v>
      </c>
      <c r="B6" s="4" t="str">
        <f>IF(B7="",
"];",
IF('Chapter 2 (Input)'!B4="",
CHAR(34) &amp;"null"&amp; CHAR(34) &amp;",",
CHAR(34) &amp;'Chapter 2 (Input)'!B4&amp; CHAR(34) &amp;",")&amp;$W6)</f>
        <v>"(As I entered the hallway, I stopped, suddenly realizing something.)",</v>
      </c>
      <c r="C6" s="4" t="str">
        <f>IF(C7="",
"];",IF('Chapter 2 (Input)'!C4="",
CHAR(34) &amp;"null"&amp; CHAR(34) &amp;",",
CHAR(34) &amp;'Chapter 2 (Input)'!C4&amp; CHAR(34) &amp;",")&amp;$W6)</f>
        <v>"null",</v>
      </c>
      <c r="D6" s="4" t="str">
        <f>IF(D7="",
"];",IF('Chapter 2 (Input)'!D4="",
CHAR(34) &amp;"null"&amp; CHAR(34) &amp;",",
"personnages."&amp;
VLOOKUP('Chapter 2 (Input)'!D4,Constants!$B$47:$C$59,2,FALSE)&amp;
"[" &amp;
VLOOKUP('Chapter 2 (Input)'!E4,Constants!$B$74:$C$79,2,FALSE) &amp;
"],")&amp;$W6)</f>
        <v>"null",</v>
      </c>
      <c r="E6" s="4" t="str">
        <f>IF(E7="",
"];",IF('Chapter 2 (Input)'!F4="",
CHAR(34) &amp;"null"&amp; CHAR(34) &amp;",",
CHAR(34) &amp;'Chapter 2 (Input)'!F4&amp; CHAR(34) &amp;",")&amp;$W6)</f>
        <v>"null",</v>
      </c>
      <c r="F6" s="4" t="str">
        <f>IF(F7="",
"];",IF('Chapter 2 (Input)'!G4="",
CHAR(34) &amp;"null"&amp; CHAR(34) &amp;",",
"personnages."&amp;
VLOOKUP('Chapter 2 (Input)'!G4,Constants!$B$47:$C$59,2,FALSE)&amp;
"[" &amp;
VLOOKUP('Chapter 2 (Input)'!H4, Constants!$B$74:$C$79,2,FALSE) &amp;
"],")&amp;$W6)</f>
        <v>"null",</v>
      </c>
      <c r="G6" s="3" t="str">
        <f>IF(G7="",
"];",IF('Chapter 2 (Input)'!I4="",
CHAR(34) &amp;"null"&amp; CHAR(34) &amp;",",
"locations."&amp;
'Chapter 2 (Input)'!I4&amp;",")&amp;$W6)</f>
        <v>locations.hall1,</v>
      </c>
      <c r="H6" s="3" t="str">
        <f>IF(H7="",
"];",IF('Chapter 2 (Input)'!J4="",
"-1"&amp;",",
'Chapter 2 (Input)'!J4&amp;",")&amp;$W6)</f>
        <v>-1,</v>
      </c>
      <c r="I6" s="3" t="str">
        <f>IF(I7="",
"];",IF('Chapter 2 (Input)'!K4="",
"0"&amp;",",
VLOOKUP('Chapter 2 (Input)'!K4, Constants!$C$25:$D$37, 2,FALSE) &amp;",")&amp;$W6)</f>
        <v>0,</v>
      </c>
      <c r="J6" s="3" t="str">
        <f>IF(J7="",
"];",IF('Chapter 2 (Input)'!L4="",
"-1"&amp;",",
'Chapter 2 (Input)'!L4&amp;",")&amp;$W6)</f>
        <v>-1,</v>
      </c>
      <c r="K6" s="3" t="str">
        <f>IF(K7="",
"];",IF('Chapter 2 (Input)'!M4="",
"-1"&amp;",",
'Chapter 2 (Input)'!M4&amp;",")&amp;$W6)</f>
        <v>-1,</v>
      </c>
      <c r="L6" s="3" t="str">
        <f>IF(L7="",
"];",IF('Chapter 2 (Input)'!N4="",
"-1"&amp;",",
'Chapter 2 (Input)'!N4&amp;",")&amp;$W6)</f>
        <v>-1,</v>
      </c>
      <c r="M6" s="3" t="str">
        <f>IF(M7="",
"];",IF('Chapter 2 (Input)'!O4="",
"-1"&amp;",",
'Chapter 2 (Input)'!O4&amp;",")&amp;$W6)</f>
        <v>-1,</v>
      </c>
      <c r="N6" s="3" t="str">
        <f>IF(N7="",
"];",IF('Chapter 2 (Input)'!P4="",
"-1"&amp;",",
'Chapter 2 (Input)'!P4&amp;",")&amp;$W6)</f>
        <v>-1,</v>
      </c>
      <c r="O6" s="3" t="str">
        <f>IF(O7="",
"];",IF('Chapter 2 (Input)'!Q4="",
CHAR(34) &amp;"null"&amp; CHAR(34) &amp;",",
CHAR(34) &amp;'Chapter 2 (Input)'!Q4&amp; CHAR(34) &amp;",")&amp;$W6)</f>
        <v>"null",</v>
      </c>
      <c r="P6" s="3" t="str">
        <f>IF(P7="",
"];",IF('Chapter 2 (Input)'!R4="",
CHAR(34) &amp;"null"&amp; CHAR(34) &amp;",",
CHAR(34) &amp;'Chapter 2 (Input)'!R4&amp; CHAR(34) &amp;",")&amp;$W6)</f>
        <v>"null",</v>
      </c>
      <c r="Q6" s="3" t="str">
        <f>IF(Q7="",
"];",IF('Chapter 2 (Input)'!S4="",
CHAR(34) &amp;"null"&amp; CHAR(34) &amp;",",
CHAR(34) &amp;'Chapter 2 (Input)'!S4&amp; CHAR(34) &amp;",")&amp;$W6)</f>
        <v>"null",</v>
      </c>
      <c r="R6" s="3" t="str">
        <f>IF(R7="",
"];",IF('Chapter 2 (Input)'!T4="",
"0"&amp;",",
'Chapter 2 (Input)'!T4&amp;",")&amp;$W6)</f>
        <v>0,</v>
      </c>
      <c r="S6" s="3" t="str">
        <f>IF(S7="",
"];",IF('Chapter 2 (Input)'!U4="",
"0"&amp;",",
'Chapter 2 (Input)'!U4&amp;",")&amp;$W6)</f>
        <v>0,</v>
      </c>
      <c r="T6" s="3" t="str">
        <f t="shared" si="3"/>
        <v>false,</v>
      </c>
      <c r="U6" s="3" t="str">
        <f>IF(U7="",
"];",IF('Chapter 2 (Input)'!W4="",
"-1"&amp;",",
'Chapter 2 (Input)'!W4&amp;",")&amp;$W6)</f>
        <v>-1,</v>
      </c>
      <c r="V6" s="3" t="str">
        <f>IF(V7="",
"];",IF('Chapter 2 (Input)'!X4="",
"-1"&amp;",",
'Chapter 2 (Input)'!X4&amp;",")&amp;$W6)</f>
        <v>-1,</v>
      </c>
      <c r="W6" s="18" t="str">
        <f>'Chapter 2 (Input)'!AA4</f>
        <v/>
      </c>
      <c r="Z6" s="2" t="str">
        <f t="shared" si="4"/>
        <v>c1 BOOLEAN DEFAULT false,</v>
      </c>
    </row>
    <row r="7" spans="1:27" x14ac:dyDescent="0.2">
      <c r="A7" s="12">
        <f t="shared" si="2"/>
        <v>2</v>
      </c>
      <c r="B7" s="4" t="str">
        <f>IF(B8="",
"];",
IF('Chapter 2 (Input)'!B5="",
CHAR(34) &amp;"null"&amp; CHAR(34) &amp;",",
CHAR(34) &amp;'Chapter 2 (Input)'!B5&amp; CHAR(34) &amp;",")&amp;$W7)</f>
        <v>"... Where are my classes!?",</v>
      </c>
      <c r="C7" s="4" t="str">
        <f>IF(C8="",
"];",IF('Chapter 2 (Input)'!C5="",
CHAR(34) &amp;"null"&amp; CHAR(34) &amp;",",
CHAR(34) &amp;'Chapter 2 (Input)'!C5&amp; CHAR(34) &amp;",")&amp;$W7)</f>
        <v>"null",</v>
      </c>
      <c r="D7" s="4" t="str">
        <f>IF(D8="",
"];",IF('Chapter 2 (Input)'!D5="",
CHAR(34) &amp;"null"&amp; CHAR(34) &amp;",",
"personnages."&amp;
VLOOKUP('Chapter 2 (Input)'!D5,Constants!$B$47:$C$59,2,FALSE)&amp;
"[" &amp;
VLOOKUP('Chapter 2 (Input)'!E5,Constants!$B$74:$C$79,2,FALSE) &amp;
"],")&amp;$W7)</f>
        <v>"null",</v>
      </c>
      <c r="E7" s="4" t="str">
        <f>IF(E8="",
"];",IF('Chapter 2 (Input)'!F5="",
CHAR(34) &amp;"null"&amp; CHAR(34) &amp;",",
CHAR(34) &amp;'Chapter 2 (Input)'!F5&amp; CHAR(34) &amp;",")&amp;$W7)</f>
        <v>"null",</v>
      </c>
      <c r="F7" s="4" t="str">
        <f>IF(F8="",
"];",IF('Chapter 2 (Input)'!G5="",
CHAR(34) &amp;"null"&amp; CHAR(34) &amp;",",
"personnages."&amp;
VLOOKUP('Chapter 2 (Input)'!G5,Constants!$B$47:$C$59,2,FALSE)&amp;
"[" &amp;
VLOOKUP('Chapter 2 (Input)'!H5, Constants!$B$74:$C$79,2,FALSE) &amp;
"],")&amp;$W7)</f>
        <v>"null",</v>
      </c>
      <c r="G7" s="3" t="str">
        <f>IF(G8="",
"];",IF('Chapter 2 (Input)'!I5="",
CHAR(34) &amp;"null"&amp; CHAR(34) &amp;",",
"locations."&amp;
'Chapter 2 (Input)'!I5&amp;",")&amp;$W7)</f>
        <v>locations.hall1,</v>
      </c>
      <c r="H7" s="3" t="str">
        <f>IF(H8="",
"];",IF('Chapter 2 (Input)'!J5="",
"-1"&amp;",",
'Chapter 2 (Input)'!J5&amp;",")&amp;$W7)</f>
        <v>-1,</v>
      </c>
      <c r="I7" s="3" t="str">
        <f>IF(I8="",
"];",IF('Chapter 2 (Input)'!K5="",
"0"&amp;",",
VLOOKUP('Chapter 2 (Input)'!K5, Constants!$C$25:$D$37, 2,FALSE) &amp;",")&amp;$W7)</f>
        <v>0,</v>
      </c>
      <c r="J7" s="3" t="str">
        <f>IF(J8="",
"];",IF('Chapter 2 (Input)'!L5="",
"-1"&amp;",",
'Chapter 2 (Input)'!L5&amp;",")&amp;$W7)</f>
        <v>-1,</v>
      </c>
      <c r="K7" s="3" t="str">
        <f>IF(K8="",
"];",IF('Chapter 2 (Input)'!M5="",
"-1"&amp;",",
'Chapter 2 (Input)'!M5&amp;",")&amp;$W7)</f>
        <v>-1,</v>
      </c>
      <c r="L7" s="3" t="str">
        <f>IF(L8="",
"];",IF('Chapter 2 (Input)'!N5="",
"-1"&amp;",",
'Chapter 2 (Input)'!N5&amp;",")&amp;$W7)</f>
        <v>-1,</v>
      </c>
      <c r="M7" s="3" t="str">
        <f>IF(M8="",
"];",IF('Chapter 2 (Input)'!O5="",
"-1"&amp;",",
'Chapter 2 (Input)'!O5&amp;",")&amp;$W7)</f>
        <v>-1,</v>
      </c>
      <c r="N7" s="3" t="str">
        <f>IF(N8="",
"];",IF('Chapter 2 (Input)'!P5="",
"-1"&amp;",",
'Chapter 2 (Input)'!P5&amp;",")&amp;$W7)</f>
        <v>-1,</v>
      </c>
      <c r="O7" s="3" t="str">
        <f>IF(O8="",
"];",IF('Chapter 2 (Input)'!Q5="",
CHAR(34) &amp;"null"&amp; CHAR(34) &amp;",",
CHAR(34) &amp;'Chapter 2 (Input)'!Q5&amp; CHAR(34) &amp;",")&amp;$W7)</f>
        <v>"null",</v>
      </c>
      <c r="P7" s="3" t="str">
        <f>IF(P8="",
"];",IF('Chapter 2 (Input)'!R5="",
CHAR(34) &amp;"null"&amp; CHAR(34) &amp;",",
CHAR(34) &amp;'Chapter 2 (Input)'!R5&amp; CHAR(34) &amp;",")&amp;$W7)</f>
        <v>"null",</v>
      </c>
      <c r="Q7" s="3" t="str">
        <f>IF(Q8="",
"];",IF('Chapter 2 (Input)'!S5="",
CHAR(34) &amp;"null"&amp; CHAR(34) &amp;",",
CHAR(34) &amp;'Chapter 2 (Input)'!S5&amp; CHAR(34) &amp;",")&amp;$W7)</f>
        <v>"null",</v>
      </c>
      <c r="R7" s="3" t="str">
        <f>IF(R8="",
"];",IF('Chapter 2 (Input)'!T5="",
"0"&amp;",",
'Chapter 2 (Input)'!T5&amp;",")&amp;$W7)</f>
        <v>0,</v>
      </c>
      <c r="S7" s="3" t="str">
        <f>IF(S8="",
"];",IF('Chapter 2 (Input)'!U5="",
"0"&amp;",",
'Chapter 2 (Input)'!U5&amp;",")&amp;$W7)</f>
        <v>0,</v>
      </c>
      <c r="T7" s="3" t="str">
        <f t="shared" si="3"/>
        <v>false,</v>
      </c>
      <c r="U7" s="3" t="str">
        <f>IF(U8="",
"];",IF('Chapter 2 (Input)'!W5="",
"-1"&amp;",",
'Chapter 2 (Input)'!W5&amp;",")&amp;$W7)</f>
        <v>-1,</v>
      </c>
      <c r="V7" s="3" t="str">
        <f>IF(V8="",
"];",IF('Chapter 2 (Input)'!X5="",
"-1"&amp;",",
'Chapter 2 (Input)'!X5&amp;",")&amp;$W7)</f>
        <v>-1,</v>
      </c>
      <c r="W7" s="18" t="str">
        <f>'Chapter 2 (Input)'!AA5</f>
        <v/>
      </c>
      <c r="Z7" s="2" t="str">
        <f t="shared" si="4"/>
        <v>c2 BOOLEAN DEFAULT false,</v>
      </c>
    </row>
    <row r="8" spans="1:27" x14ac:dyDescent="0.2">
      <c r="A8" s="12">
        <f t="shared" si="2"/>
        <v>3</v>
      </c>
      <c r="B8" s="4" t="str">
        <f>IF(B9="",
"];",
IF('Chapter 2 (Input)'!B6="",
CHAR(34) &amp;"null"&amp; CHAR(34) &amp;",",
CHAR(34) &amp;'Chapter 2 (Input)'!B6&amp; CHAR(34) &amp;",")&amp;$W8)</f>
        <v>"(I can’t believe it! Yesterday had been so busy that I had completely forgotten to check where my classes are!)",</v>
      </c>
      <c r="C8" s="4" t="str">
        <f>IF(C9="",
"];",IF('Chapter 2 (Input)'!C6="",
CHAR(34) &amp;"null"&amp; CHAR(34) &amp;",",
CHAR(34) &amp;'Chapter 2 (Input)'!C6&amp; CHAR(34) &amp;",")&amp;$W8)</f>
        <v>"null",</v>
      </c>
      <c r="D8" s="4" t="str">
        <f>IF(D9="",
"];",IF('Chapter 2 (Input)'!D6="",
CHAR(34) &amp;"null"&amp; CHAR(34) &amp;",",
"personnages."&amp;
VLOOKUP('Chapter 2 (Input)'!D6,Constants!$B$47:$C$59,2,FALSE)&amp;
"[" &amp;
VLOOKUP('Chapter 2 (Input)'!E6,Constants!$B$74:$C$79,2,FALSE) &amp;
"],")&amp;$W8)</f>
        <v>"null",</v>
      </c>
      <c r="E8" s="4" t="str">
        <f>IF(E9="",
"];",IF('Chapter 2 (Input)'!F6="",
CHAR(34) &amp;"null"&amp; CHAR(34) &amp;",",
CHAR(34) &amp;'Chapter 2 (Input)'!F6&amp; CHAR(34) &amp;",")&amp;$W8)</f>
        <v>"null",</v>
      </c>
      <c r="F8" s="4" t="str">
        <f>IF(F9="",
"];",IF('Chapter 2 (Input)'!G6="",
CHAR(34) &amp;"null"&amp; CHAR(34) &amp;",",
"personnages."&amp;
VLOOKUP('Chapter 2 (Input)'!G6,Constants!$B$47:$C$59,2,FALSE)&amp;
"[" &amp;
VLOOKUP('Chapter 2 (Input)'!H6, Constants!$B$74:$C$79,2,FALSE) &amp;
"],")&amp;$W8)</f>
        <v>"null",</v>
      </c>
      <c r="G8" s="3" t="str">
        <f>IF(G9="",
"];",IF('Chapter 2 (Input)'!I6="",
CHAR(34) &amp;"null"&amp; CHAR(34) &amp;",",
"locations."&amp;
'Chapter 2 (Input)'!I6&amp;",")&amp;$W8)</f>
        <v>locations.hall1,</v>
      </c>
      <c r="H8" s="3" t="str">
        <f>IF(H9="",
"];",IF('Chapter 2 (Input)'!J6="",
"-1"&amp;",",
'Chapter 2 (Input)'!J6&amp;",")&amp;$W8)</f>
        <v>-1,</v>
      </c>
      <c r="I8" s="3" t="str">
        <f>IF(I9="",
"];",IF('Chapter 2 (Input)'!K6="",
"0"&amp;",",
VLOOKUP('Chapter 2 (Input)'!K6, Constants!$C$25:$D$37, 2,FALSE) &amp;",")&amp;$W8)</f>
        <v>0,</v>
      </c>
      <c r="J8" s="3" t="str">
        <f>IF(J9="",
"];",IF('Chapter 2 (Input)'!L6="",
"-1"&amp;",",
'Chapter 2 (Input)'!L6&amp;",")&amp;$W8)</f>
        <v>-1,</v>
      </c>
      <c r="K8" s="3" t="str">
        <f>IF(K9="",
"];",IF('Chapter 2 (Input)'!M6="",
"-1"&amp;",",
'Chapter 2 (Input)'!M6&amp;",")&amp;$W8)</f>
        <v>-1,</v>
      </c>
      <c r="L8" s="3" t="str">
        <f>IF(L9="",
"];",IF('Chapter 2 (Input)'!N6="",
"-1"&amp;",",
'Chapter 2 (Input)'!N6&amp;",")&amp;$W8)</f>
        <v>-1,</v>
      </c>
      <c r="M8" s="3" t="str">
        <f>IF(M9="",
"];",IF('Chapter 2 (Input)'!O6="",
"-1"&amp;",",
'Chapter 2 (Input)'!O6&amp;",")&amp;$W8)</f>
        <v>-1,</v>
      </c>
      <c r="N8" s="3" t="str">
        <f>IF(N9="",
"];",IF('Chapter 2 (Input)'!P6="",
"-1"&amp;",",
'Chapter 2 (Input)'!P6&amp;",")&amp;$W8)</f>
        <v>-1,</v>
      </c>
      <c r="O8" s="3" t="str">
        <f>IF(O9="",
"];",IF('Chapter 2 (Input)'!Q6="",
CHAR(34) &amp;"null"&amp; CHAR(34) &amp;",",
CHAR(34) &amp;'Chapter 2 (Input)'!Q6&amp; CHAR(34) &amp;",")&amp;$W8)</f>
        <v>"null",</v>
      </c>
      <c r="P8" s="3" t="str">
        <f>IF(P9="",
"];",IF('Chapter 2 (Input)'!R6="",
CHAR(34) &amp;"null"&amp; CHAR(34) &amp;",",
CHAR(34) &amp;'Chapter 2 (Input)'!R6&amp; CHAR(34) &amp;",")&amp;$W8)</f>
        <v>"null",</v>
      </c>
      <c r="Q8" s="3" t="str">
        <f>IF(Q9="",
"];",IF('Chapter 2 (Input)'!S6="",
CHAR(34) &amp;"null"&amp; CHAR(34) &amp;",",
CHAR(34) &amp;'Chapter 2 (Input)'!S6&amp; CHAR(34) &amp;",")&amp;$W8)</f>
        <v>"null",</v>
      </c>
      <c r="R8" s="3" t="str">
        <f>IF(R9="",
"];",IF('Chapter 2 (Input)'!T6="",
"0"&amp;",",
'Chapter 2 (Input)'!T6&amp;",")&amp;$W8)</f>
        <v>0,</v>
      </c>
      <c r="S8" s="3" t="str">
        <f>IF(S9="",
"];",IF('Chapter 2 (Input)'!U6="",
"0"&amp;",",
'Chapter 2 (Input)'!U6&amp;",")&amp;$W8)</f>
        <v>0,</v>
      </c>
      <c r="T8" s="3" t="str">
        <f t="shared" si="3"/>
        <v>false,</v>
      </c>
      <c r="U8" s="3" t="str">
        <f>IF(U9="",
"];",IF('Chapter 2 (Input)'!W6="",
"-1"&amp;",",
'Chapter 2 (Input)'!W6&amp;",")&amp;$W8)</f>
        <v>-1,</v>
      </c>
      <c r="V8" s="3" t="str">
        <f>IF(V9="",
"];",IF('Chapter 2 (Input)'!X6="",
"-1"&amp;",",
'Chapter 2 (Input)'!X6&amp;",")&amp;$W8)</f>
        <v>-1,</v>
      </c>
      <c r="W8" s="18" t="str">
        <f>'Chapter 2 (Input)'!AA6</f>
        <v/>
      </c>
      <c r="Z8" s="2" t="str">
        <f t="shared" si="4"/>
        <v>c3 BOOLEAN DEFAULT false,</v>
      </c>
    </row>
    <row r="9" spans="1:27" x14ac:dyDescent="0.2">
      <c r="A9" s="12">
        <f t="shared" si="2"/>
        <v>4</v>
      </c>
      <c r="B9" s="4" t="str">
        <f>IF(B10="",
"];",
IF('Chapter 2 (Input)'!B7="",
CHAR(34) &amp;"null"&amp; CHAR(34) &amp;",",
CHAR(34) &amp;'Chapter 2 (Input)'!B7&amp; CHAR(34) &amp;",")&amp;$W9)</f>
        <v>"(I groaned and slapped my forehead. Then, I took out my phone and checked my schedule.)",</v>
      </c>
      <c r="C9" s="4" t="str">
        <f>IF(C10="",
"];",IF('Chapter 2 (Input)'!C7="",
CHAR(34) &amp;"null"&amp; CHAR(34) &amp;",",
CHAR(34) &amp;'Chapter 2 (Input)'!C7&amp; CHAR(34) &amp;",")&amp;$W9)</f>
        <v>"null",</v>
      </c>
      <c r="D9" s="4" t="str">
        <f>IF(D10="",
"];",IF('Chapter 2 (Input)'!D7="",
CHAR(34) &amp;"null"&amp; CHAR(34) &amp;",",
"personnages."&amp;
VLOOKUP('Chapter 2 (Input)'!D7,Constants!$B$47:$C$59,2,FALSE)&amp;
"[" &amp;
VLOOKUP('Chapter 2 (Input)'!E7,Constants!$B$74:$C$79,2,FALSE) &amp;
"],")&amp;$W9)</f>
        <v>"null",</v>
      </c>
      <c r="E9" s="4" t="str">
        <f>IF(E10="",
"];",IF('Chapter 2 (Input)'!F7="",
CHAR(34) &amp;"null"&amp; CHAR(34) &amp;",",
CHAR(34) &amp;'Chapter 2 (Input)'!F7&amp; CHAR(34) &amp;",")&amp;$W9)</f>
        <v>"null",</v>
      </c>
      <c r="F9" s="4" t="str">
        <f>IF(F10="",
"];",IF('Chapter 2 (Input)'!G7="",
CHAR(34) &amp;"null"&amp; CHAR(34) &amp;",",
"personnages."&amp;
VLOOKUP('Chapter 2 (Input)'!G7,Constants!$B$47:$C$59,2,FALSE)&amp;
"[" &amp;
VLOOKUP('Chapter 2 (Input)'!H7, Constants!$B$74:$C$79,2,FALSE) &amp;
"],")&amp;$W9)</f>
        <v>"null",</v>
      </c>
      <c r="G9" s="3" t="str">
        <f>IF(G10="",
"];",IF('Chapter 2 (Input)'!I7="",
CHAR(34) &amp;"null"&amp; CHAR(34) &amp;",",
"locations."&amp;
'Chapter 2 (Input)'!I7&amp;",")&amp;$W9)</f>
        <v>locations.hall1,</v>
      </c>
      <c r="H9" s="3" t="str">
        <f>IF(H10="",
"];",IF('Chapter 2 (Input)'!J7="",
"-1"&amp;",",
'Chapter 2 (Input)'!J7&amp;",")&amp;$W9)</f>
        <v>-1,</v>
      </c>
      <c r="I9" s="3" t="str">
        <f>IF(I10="",
"];",IF('Chapter 2 (Input)'!K7="",
"0"&amp;",",
VLOOKUP('Chapter 2 (Input)'!K7, Constants!$C$25:$D$37, 2,FALSE) &amp;",")&amp;$W9)</f>
        <v>0,</v>
      </c>
      <c r="J9" s="3" t="str">
        <f>IF(J10="",
"];",IF('Chapter 2 (Input)'!L7="",
"-1"&amp;",",
'Chapter 2 (Input)'!L7&amp;",")&amp;$W9)</f>
        <v>-1,</v>
      </c>
      <c r="K9" s="3" t="str">
        <f>IF(K10="",
"];",IF('Chapter 2 (Input)'!M7="",
"-1"&amp;",",
'Chapter 2 (Input)'!M7&amp;",")&amp;$W9)</f>
        <v>-1,</v>
      </c>
      <c r="L9" s="3" t="str">
        <f>IF(L10="",
"];",IF('Chapter 2 (Input)'!N7="",
"-1"&amp;",",
'Chapter 2 (Input)'!N7&amp;",")&amp;$W9)</f>
        <v>-1,</v>
      </c>
      <c r="M9" s="3" t="str">
        <f>IF(M10="",
"];",IF('Chapter 2 (Input)'!O7="",
"-1"&amp;",",
'Chapter 2 (Input)'!O7&amp;",")&amp;$W9)</f>
        <v>-1,</v>
      </c>
      <c r="N9" s="3" t="str">
        <f>IF(N10="",
"];",IF('Chapter 2 (Input)'!P7="",
"-1"&amp;",",
'Chapter 2 (Input)'!P7&amp;",")&amp;$W9)</f>
        <v>-1,</v>
      </c>
      <c r="O9" s="3" t="str">
        <f>IF(O10="",
"];",IF('Chapter 2 (Input)'!Q7="",
CHAR(34) &amp;"null"&amp; CHAR(34) &amp;",",
CHAR(34) &amp;'Chapter 2 (Input)'!Q7&amp; CHAR(34) &amp;",")&amp;$W9)</f>
        <v>"null",</v>
      </c>
      <c r="P9" s="3" t="str">
        <f>IF(P10="",
"];",IF('Chapter 2 (Input)'!R7="",
CHAR(34) &amp;"null"&amp; CHAR(34) &amp;",",
CHAR(34) &amp;'Chapter 2 (Input)'!R7&amp; CHAR(34) &amp;",")&amp;$W9)</f>
        <v>"null",</v>
      </c>
      <c r="Q9" s="3" t="str">
        <f>IF(Q10="",
"];",IF('Chapter 2 (Input)'!S7="",
CHAR(34) &amp;"null"&amp; CHAR(34) &amp;",",
CHAR(34) &amp;'Chapter 2 (Input)'!S7&amp; CHAR(34) &amp;",")&amp;$W9)</f>
        <v>"null",</v>
      </c>
      <c r="R9" s="3" t="str">
        <f>IF(R10="",
"];",IF('Chapter 2 (Input)'!T7="",
"0"&amp;",",
'Chapter 2 (Input)'!T7&amp;",")&amp;$W9)</f>
        <v>0,</v>
      </c>
      <c r="S9" s="3" t="str">
        <f>IF(S10="",
"];",IF('Chapter 2 (Input)'!U7="",
"0"&amp;",",
'Chapter 2 (Input)'!U7&amp;",")&amp;$W9)</f>
        <v>0,</v>
      </c>
      <c r="T9" s="3" t="str">
        <f t="shared" si="3"/>
        <v>false,</v>
      </c>
      <c r="U9" s="3" t="str">
        <f>IF(U10="",
"];",IF('Chapter 2 (Input)'!W7="",
"-1"&amp;",",
'Chapter 2 (Input)'!W7&amp;",")&amp;$W9)</f>
        <v>-1,</v>
      </c>
      <c r="V9" s="3" t="str">
        <f>IF(V10="",
"];",IF('Chapter 2 (Input)'!X7="",
"-1"&amp;",",
'Chapter 2 (Input)'!X7&amp;",")&amp;$W9)</f>
        <v>-1,</v>
      </c>
      <c r="W9" s="18" t="str">
        <f>'Chapter 2 (Input)'!AA7</f>
        <v/>
      </c>
      <c r="Z9" s="2" t="str">
        <f t="shared" si="4"/>
        <v>c4 BOOLEAN DEFAULT false,</v>
      </c>
    </row>
    <row r="10" spans="1:27" x14ac:dyDescent="0.2">
      <c r="A10" s="12">
        <f t="shared" si="2"/>
        <v>5</v>
      </c>
      <c r="B10" s="4" t="str">
        <f>IF(B11="",
"];",
IF('Chapter 2 (Input)'!B8="",
CHAR(34) &amp;"null"&amp; CHAR(34) &amp;",",
CHAR(34) &amp;'Chapter 2 (Input)'!B8&amp; CHAR(34) &amp;",")&amp;$W10)</f>
        <v xml:space="preserve">"Well, now I know the room number, but how in the world am I going to know where that room is? This school is huge! ",//5 </v>
      </c>
      <c r="C10" s="4" t="str">
        <f>IF(C11="",
"];",IF('Chapter 2 (Input)'!C8="",
CHAR(34) &amp;"null"&amp; CHAR(34) &amp;",",
CHAR(34) &amp;'Chapter 2 (Input)'!C8&amp; CHAR(34) &amp;",")&amp;$W10)</f>
        <v xml:space="preserve">"null",//5 </v>
      </c>
      <c r="D10" s="4" t="str">
        <f>IF(D11="",
"];",IF('Chapter 2 (Input)'!D8="",
CHAR(34) &amp;"null"&amp; CHAR(34) &amp;",",
"personnages."&amp;
VLOOKUP('Chapter 2 (Input)'!D8,Constants!$B$47:$C$59,2,FALSE)&amp;
"[" &amp;
VLOOKUP('Chapter 2 (Input)'!E8,Constants!$B$74:$C$79,2,FALSE) &amp;
"],")&amp;$W10)</f>
        <v xml:space="preserve">"null",//5 </v>
      </c>
      <c r="E10" s="4" t="str">
        <f>IF(E11="",
"];",IF('Chapter 2 (Input)'!F8="",
CHAR(34) &amp;"null"&amp; CHAR(34) &amp;",",
CHAR(34) &amp;'Chapter 2 (Input)'!F8&amp; CHAR(34) &amp;",")&amp;$W10)</f>
        <v xml:space="preserve">"null",//5 </v>
      </c>
      <c r="F10" s="4" t="str">
        <f>IF(F11="",
"];",IF('Chapter 2 (Input)'!G8="",
CHAR(34) &amp;"null"&amp; CHAR(34) &amp;",",
"personnages."&amp;
VLOOKUP('Chapter 2 (Input)'!G8,Constants!$B$47:$C$59,2,FALSE)&amp;
"[" &amp;
VLOOKUP('Chapter 2 (Input)'!H8, Constants!$B$74:$C$79,2,FALSE) &amp;
"],")&amp;$W10)</f>
        <v xml:space="preserve">"null",//5 </v>
      </c>
      <c r="G10" s="3" t="str">
        <f>IF(G11="",
"];",IF('Chapter 2 (Input)'!I8="",
CHAR(34) &amp;"null"&amp; CHAR(34) &amp;",",
"locations."&amp;
'Chapter 2 (Input)'!I8&amp;",")&amp;$W10)</f>
        <v xml:space="preserve">locations.hall1,//5 </v>
      </c>
      <c r="H10" s="3" t="str">
        <f>IF(H11="",
"];",IF('Chapter 2 (Input)'!J8="",
"-1"&amp;",",
'Chapter 2 (Input)'!J8&amp;",")&amp;$W10)</f>
        <v xml:space="preserve">-1,//5 </v>
      </c>
      <c r="I10" s="3" t="str">
        <f>IF(I11="",
"];",IF('Chapter 2 (Input)'!K8="",
"0"&amp;",",
VLOOKUP('Chapter 2 (Input)'!K8, Constants!$C$25:$D$37, 2,FALSE) &amp;",")&amp;$W10)</f>
        <v xml:space="preserve">0,//5 </v>
      </c>
      <c r="J10" s="3" t="str">
        <f>IF(J11="",
"];",IF('Chapter 2 (Input)'!L8="",
"-1"&amp;",",
'Chapter 2 (Input)'!L8&amp;",")&amp;$W10)</f>
        <v xml:space="preserve">-1,//5 </v>
      </c>
      <c r="K10" s="3" t="str">
        <f>IF(K11="",
"];",IF('Chapter 2 (Input)'!M8="",
"-1"&amp;",",
'Chapter 2 (Input)'!M8&amp;",")&amp;$W10)</f>
        <v xml:space="preserve">-1,//5 </v>
      </c>
      <c r="L10" s="3" t="str">
        <f>IF(L11="",
"];",IF('Chapter 2 (Input)'!N8="",
"-1"&amp;",",
'Chapter 2 (Input)'!N8&amp;",")&amp;$W10)</f>
        <v xml:space="preserve">-1,//5 </v>
      </c>
      <c r="M10" s="3" t="str">
        <f>IF(M11="",
"];",IF('Chapter 2 (Input)'!O8="",
"-1"&amp;",",
'Chapter 2 (Input)'!O8&amp;",")&amp;$W10)</f>
        <v xml:space="preserve">-1,//5 </v>
      </c>
      <c r="N10" s="3" t="str">
        <f>IF(N11="",
"];",IF('Chapter 2 (Input)'!P8="",
"-1"&amp;",",
'Chapter 2 (Input)'!P8&amp;",")&amp;$W10)</f>
        <v xml:space="preserve">-1,//5 </v>
      </c>
      <c r="O10" s="3" t="str">
        <f>IF(O11="",
"];",IF('Chapter 2 (Input)'!Q8="",
CHAR(34) &amp;"null"&amp; CHAR(34) &amp;",",
CHAR(34) &amp;'Chapter 2 (Input)'!Q8&amp; CHAR(34) &amp;",")&amp;$W10)</f>
        <v xml:space="preserve">"null",//5 </v>
      </c>
      <c r="P10" s="3" t="str">
        <f>IF(P11="",
"];",IF('Chapter 2 (Input)'!R8="",
CHAR(34) &amp;"null"&amp; CHAR(34) &amp;",",
CHAR(34) &amp;'Chapter 2 (Input)'!R8&amp; CHAR(34) &amp;",")&amp;$W10)</f>
        <v xml:space="preserve">"null",//5 </v>
      </c>
      <c r="Q10" s="3" t="str">
        <f>IF(Q11="",
"];",IF('Chapter 2 (Input)'!S8="",
CHAR(34) &amp;"null"&amp; CHAR(34) &amp;",",
CHAR(34) &amp;'Chapter 2 (Input)'!S8&amp; CHAR(34) &amp;",")&amp;$W10)</f>
        <v xml:space="preserve">"null",//5 </v>
      </c>
      <c r="R10" s="3" t="str">
        <f>IF(R11="",
"];",IF('Chapter 2 (Input)'!T8="",
"0"&amp;",",
'Chapter 2 (Input)'!T8&amp;",")&amp;$W10)</f>
        <v xml:space="preserve">0,//5 </v>
      </c>
      <c r="S10" s="3" t="str">
        <f>IF(S11="",
"];",IF('Chapter 2 (Input)'!U8="",
"0"&amp;",",
'Chapter 2 (Input)'!U8&amp;",")&amp;$W10)</f>
        <v xml:space="preserve">0,//5 </v>
      </c>
      <c r="T10" s="3" t="str">
        <f t="shared" si="3"/>
        <v xml:space="preserve">false,//5 </v>
      </c>
      <c r="U10" s="3" t="str">
        <f>IF(U11="",
"];",IF('Chapter 2 (Input)'!W8="",
"-1"&amp;",",
'Chapter 2 (Input)'!W8&amp;",")&amp;$W10)</f>
        <v xml:space="preserve">-1,//5 </v>
      </c>
      <c r="V10" s="3" t="str">
        <f>IF(V11="",
"];",IF('Chapter 2 (Input)'!X8="",
"-1"&amp;",",
'Chapter 2 (Input)'!X8&amp;",")&amp;$W10)</f>
        <v xml:space="preserve">-1,//5 </v>
      </c>
      <c r="W10" s="18" t="str">
        <f>'Chapter 2 (Input)'!AA8</f>
        <v xml:space="preserve">//5 </v>
      </c>
      <c r="Z10" s="2" t="str">
        <f t="shared" si="4"/>
        <v>c5 BOOLEAN DEFAULT false,</v>
      </c>
    </row>
    <row r="11" spans="1:27" x14ac:dyDescent="0.2">
      <c r="A11" s="12">
        <f t="shared" si="2"/>
        <v>6</v>
      </c>
      <c r="B11" s="4" t="str">
        <f>IF(B12="",
"];",
IF('Chapter 2 (Input)'!B9="",
CHAR(34) &amp;"null"&amp; CHAR(34) &amp;",",
CHAR(34) &amp;'Chapter 2 (Input)'!B9&amp; CHAR(34) &amp;",")&amp;$W11)</f>
        <v>"*Sigh*",</v>
      </c>
      <c r="C11" s="4" t="str">
        <f>IF(C12="",
"];",IF('Chapter 2 (Input)'!C9="",
CHAR(34) &amp;"null"&amp; CHAR(34) &amp;",",
CHAR(34) &amp;'Chapter 2 (Input)'!C9&amp; CHAR(34) &amp;",")&amp;$W11)</f>
        <v>"null",</v>
      </c>
      <c r="D11" s="4" t="str">
        <f>IF(D12="",
"];",IF('Chapter 2 (Input)'!D9="",
CHAR(34) &amp;"null"&amp; CHAR(34) &amp;",",
"personnages."&amp;
VLOOKUP('Chapter 2 (Input)'!D9,Constants!$B$47:$C$59,2,FALSE)&amp;
"[" &amp;
VLOOKUP('Chapter 2 (Input)'!E9,Constants!$B$74:$C$79,2,FALSE) &amp;
"],")&amp;$W11)</f>
        <v>"null",</v>
      </c>
      <c r="E11" s="4" t="str">
        <f>IF(E12="",
"];",IF('Chapter 2 (Input)'!F9="",
CHAR(34) &amp;"null"&amp; CHAR(34) &amp;",",
CHAR(34) &amp;'Chapter 2 (Input)'!F9&amp; CHAR(34) &amp;",")&amp;$W11)</f>
        <v>"null",</v>
      </c>
      <c r="F11" s="4" t="str">
        <f>IF(F12="",
"];",IF('Chapter 2 (Input)'!G9="",
CHAR(34) &amp;"null"&amp; CHAR(34) &amp;",",
"personnages."&amp;
VLOOKUP('Chapter 2 (Input)'!G9,Constants!$B$47:$C$59,2,FALSE)&amp;
"[" &amp;
VLOOKUP('Chapter 2 (Input)'!H9, Constants!$B$74:$C$79,2,FALSE) &amp;
"],")&amp;$W11)</f>
        <v>"null",</v>
      </c>
      <c r="G11" s="3" t="str">
        <f>IF(G12="",
"];",IF('Chapter 2 (Input)'!I9="",
CHAR(34) &amp;"null"&amp; CHAR(34) &amp;",",
"locations."&amp;
'Chapter 2 (Input)'!I9&amp;",")&amp;$W11)</f>
        <v>locations.hall1,</v>
      </c>
      <c r="H11" s="3" t="str">
        <f>IF(H12="",
"];",IF('Chapter 2 (Input)'!J9="",
"-1"&amp;",",
'Chapter 2 (Input)'!J9&amp;",")&amp;$W11)</f>
        <v>-1,</v>
      </c>
      <c r="I11" s="3" t="str">
        <f>IF(I12="",
"];",IF('Chapter 2 (Input)'!K9="",
"0"&amp;",",
VLOOKUP('Chapter 2 (Input)'!K9, Constants!$C$25:$D$37, 2,FALSE) &amp;",")&amp;$W11)</f>
        <v>0,</v>
      </c>
      <c r="J11" s="3" t="str">
        <f>IF(J12="",
"];",IF('Chapter 2 (Input)'!L9="",
"-1"&amp;",",
'Chapter 2 (Input)'!L9&amp;",")&amp;$W11)</f>
        <v>-1,</v>
      </c>
      <c r="K11" s="3" t="str">
        <f>IF(K12="",
"];",IF('Chapter 2 (Input)'!M9="",
"-1"&amp;",",
'Chapter 2 (Input)'!M9&amp;",")&amp;$W11)</f>
        <v>-1,</v>
      </c>
      <c r="L11" s="3" t="str">
        <f>IF(L12="",
"];",IF('Chapter 2 (Input)'!N9="",
"-1"&amp;",",
'Chapter 2 (Input)'!N9&amp;",")&amp;$W11)</f>
        <v>-1,</v>
      </c>
      <c r="M11" s="3" t="str">
        <f>IF(M12="",
"];",IF('Chapter 2 (Input)'!O9="",
"-1"&amp;",",
'Chapter 2 (Input)'!O9&amp;",")&amp;$W11)</f>
        <v>-1,</v>
      </c>
      <c r="N11" s="3" t="str">
        <f>IF(N12="",
"];",IF('Chapter 2 (Input)'!P9="",
"-1"&amp;",",
'Chapter 2 (Input)'!P9&amp;",")&amp;$W11)</f>
        <v>-1,</v>
      </c>
      <c r="O11" s="3" t="str">
        <f>IF(O12="",
"];",IF('Chapter 2 (Input)'!Q9="",
CHAR(34) &amp;"null"&amp; CHAR(34) &amp;",",
CHAR(34) &amp;'Chapter 2 (Input)'!Q9&amp; CHAR(34) &amp;",")&amp;$W11)</f>
        <v>"null",</v>
      </c>
      <c r="P11" s="3" t="str">
        <f>IF(P12="",
"];",IF('Chapter 2 (Input)'!R9="",
CHAR(34) &amp;"null"&amp; CHAR(34) &amp;",",
CHAR(34) &amp;'Chapter 2 (Input)'!R9&amp; CHAR(34) &amp;",")&amp;$W11)</f>
        <v>"null",</v>
      </c>
      <c r="Q11" s="3" t="str">
        <f>IF(Q12="",
"];",IF('Chapter 2 (Input)'!S9="",
CHAR(34) &amp;"null"&amp; CHAR(34) &amp;",",
CHAR(34) &amp;'Chapter 2 (Input)'!S9&amp; CHAR(34) &amp;",")&amp;$W11)</f>
        <v>"null",</v>
      </c>
      <c r="R11" s="3" t="str">
        <f>IF(R12="",
"];",IF('Chapter 2 (Input)'!T9="",
"0"&amp;",",
'Chapter 2 (Input)'!T9&amp;",")&amp;$W11)</f>
        <v>0,</v>
      </c>
      <c r="S11" s="3" t="str">
        <f>IF(S12="",
"];",IF('Chapter 2 (Input)'!U9="",
"0"&amp;",",
'Chapter 2 (Input)'!U9&amp;",")&amp;$W11)</f>
        <v>0,</v>
      </c>
      <c r="T11" s="3" t="str">
        <f t="shared" si="3"/>
        <v>false,</v>
      </c>
      <c r="U11" s="3" t="str">
        <f>IF(U12="",
"];",IF('Chapter 2 (Input)'!W9="",
"-1"&amp;",",
'Chapter 2 (Input)'!W9&amp;",")&amp;$W11)</f>
        <v>-1,</v>
      </c>
      <c r="V11" s="3" t="str">
        <f>IF(V12="",
"];",IF('Chapter 2 (Input)'!X9="",
"-1"&amp;",",
'Chapter 2 (Input)'!X9&amp;",")&amp;$W11)</f>
        <v>-1,</v>
      </c>
      <c r="W11" s="18" t="str">
        <f>'Chapter 2 (Input)'!AA9</f>
        <v/>
      </c>
      <c r="Z11" s="2" t="str">
        <f t="shared" si="4"/>
        <v>c6 BOOLEAN DEFAULT false,</v>
      </c>
    </row>
    <row r="12" spans="1:27" x14ac:dyDescent="0.2">
      <c r="A12" s="12">
        <f t="shared" si="2"/>
        <v>7</v>
      </c>
      <c r="B12" s="4" t="str">
        <f>IF(B13="",
"];",
IF('Chapter 2 (Input)'!B10="",
CHAR(34) &amp;"null"&amp; CHAR(34) &amp;",",
CHAR(34) &amp;'Chapter 2 (Input)'!B10&amp; CHAR(34) &amp;",")&amp;$W12)</f>
        <v>"(I guess I might as well find someone to help me…That is, if there’s anybody who is not in class right now.)",</v>
      </c>
      <c r="C12" s="4" t="str">
        <f>IF(C13="",
"];",IF('Chapter 2 (Input)'!C10="",
CHAR(34) &amp;"null"&amp; CHAR(34) &amp;",",
CHAR(34) &amp;'Chapter 2 (Input)'!C10&amp; CHAR(34) &amp;",")&amp;$W12)</f>
        <v>"null",</v>
      </c>
      <c r="D12" s="4" t="str">
        <f>IF(D13="",
"];",IF('Chapter 2 (Input)'!D10="",
CHAR(34) &amp;"null"&amp; CHAR(34) &amp;",",
"personnages."&amp;
VLOOKUP('Chapter 2 (Input)'!D10,Constants!$B$47:$C$59,2,FALSE)&amp;
"[" &amp;
VLOOKUP('Chapter 2 (Input)'!E10,Constants!$B$74:$C$79,2,FALSE) &amp;
"],")&amp;$W12)</f>
        <v>"null",</v>
      </c>
      <c r="E12" s="4" t="str">
        <f>IF(E13="",
"];",IF('Chapter 2 (Input)'!F10="",
CHAR(34) &amp;"null"&amp; CHAR(34) &amp;",",
CHAR(34) &amp;'Chapter 2 (Input)'!F10&amp; CHAR(34) &amp;",")&amp;$W12)</f>
        <v>"null",</v>
      </c>
      <c r="F12" s="4" t="str">
        <f>IF(F13="",
"];",IF('Chapter 2 (Input)'!G10="",
CHAR(34) &amp;"null"&amp; CHAR(34) &amp;",",
"personnages."&amp;
VLOOKUP('Chapter 2 (Input)'!G10,Constants!$B$47:$C$59,2,FALSE)&amp;
"[" &amp;
VLOOKUP('Chapter 2 (Input)'!H10, Constants!$B$74:$C$79,2,FALSE) &amp;
"],")&amp;$W12)</f>
        <v>"null",</v>
      </c>
      <c r="G12" s="3" t="str">
        <f>IF(G13="",
"];",IF('Chapter 2 (Input)'!I10="",
CHAR(34) &amp;"null"&amp; CHAR(34) &amp;",",
"locations."&amp;
'Chapter 2 (Input)'!I10&amp;",")&amp;$W12)</f>
        <v>locations.hall1,</v>
      </c>
      <c r="H12" s="3" t="str">
        <f>IF(H13="",
"];",IF('Chapter 2 (Input)'!J10="",
"-1"&amp;",",
'Chapter 2 (Input)'!J10&amp;",")&amp;$W12)</f>
        <v>-1,</v>
      </c>
      <c r="I12" s="3" t="str">
        <f>IF(I13="",
"];",IF('Chapter 2 (Input)'!K10="",
"0"&amp;",",
VLOOKUP('Chapter 2 (Input)'!K10, Constants!$C$25:$D$37, 2,FALSE) &amp;",")&amp;$W12)</f>
        <v>0,</v>
      </c>
      <c r="J12" s="3" t="str">
        <f>IF(J13="",
"];",IF('Chapter 2 (Input)'!L10="",
"-1"&amp;",",
'Chapter 2 (Input)'!L10&amp;",")&amp;$W12)</f>
        <v>-1,</v>
      </c>
      <c r="K12" s="3" t="str">
        <f>IF(K13="",
"];",IF('Chapter 2 (Input)'!M10="",
"-1"&amp;",",
'Chapter 2 (Input)'!M10&amp;",")&amp;$W12)</f>
        <v>-1,</v>
      </c>
      <c r="L12" s="3" t="str">
        <f>IF(L13="",
"];",IF('Chapter 2 (Input)'!N10="",
"-1"&amp;",",
'Chapter 2 (Input)'!N10&amp;",")&amp;$W12)</f>
        <v>-1,</v>
      </c>
      <c r="M12" s="3" t="str">
        <f>IF(M13="",
"];",IF('Chapter 2 (Input)'!O10="",
"-1"&amp;",",
'Chapter 2 (Input)'!O10&amp;",")&amp;$W12)</f>
        <v>-1,</v>
      </c>
      <c r="N12" s="3" t="str">
        <f>IF(N13="",
"];",IF('Chapter 2 (Input)'!P10="",
"-1"&amp;",",
'Chapter 2 (Input)'!P10&amp;",")&amp;$W12)</f>
        <v>-1,</v>
      </c>
      <c r="O12" s="3" t="str">
        <f>IF(O13="",
"];",IF('Chapter 2 (Input)'!Q10="",
CHAR(34) &amp;"null"&amp; CHAR(34) &amp;",",
CHAR(34) &amp;'Chapter 2 (Input)'!Q10&amp; CHAR(34) &amp;",")&amp;$W12)</f>
        <v>"null",</v>
      </c>
      <c r="P12" s="3" t="str">
        <f>IF(P13="",
"];",IF('Chapter 2 (Input)'!R10="",
CHAR(34) &amp;"null"&amp; CHAR(34) &amp;",",
CHAR(34) &amp;'Chapter 2 (Input)'!R10&amp; CHAR(34) &amp;",")&amp;$W12)</f>
        <v>"null",</v>
      </c>
      <c r="Q12" s="3" t="str">
        <f>IF(Q13="",
"];",IF('Chapter 2 (Input)'!S10="",
CHAR(34) &amp;"null"&amp; CHAR(34) &amp;",",
CHAR(34) &amp;'Chapter 2 (Input)'!S10&amp; CHAR(34) &amp;",")&amp;$W12)</f>
        <v>"null",</v>
      </c>
      <c r="R12" s="3" t="str">
        <f>IF(R13="",
"];",IF('Chapter 2 (Input)'!T10="",
"0"&amp;",",
'Chapter 2 (Input)'!T10&amp;",")&amp;$W12)</f>
        <v>0,</v>
      </c>
      <c r="S12" s="3" t="str">
        <f>IF(S13="",
"];",IF('Chapter 2 (Input)'!U10="",
"0"&amp;",",
'Chapter 2 (Input)'!U10&amp;",")&amp;$W12)</f>
        <v>0,</v>
      </c>
      <c r="T12" s="3" t="str">
        <f t="shared" si="3"/>
        <v>false,</v>
      </c>
      <c r="U12" s="3" t="str">
        <f>IF(U13="",
"];",IF('Chapter 2 (Input)'!W10="",
"-1"&amp;",",
'Chapter 2 (Input)'!W10&amp;",")&amp;$W12)</f>
        <v>-1,</v>
      </c>
      <c r="V12" s="3" t="str">
        <f>IF(V13="",
"];",IF('Chapter 2 (Input)'!X10="",
"-1"&amp;",",
'Chapter 2 (Input)'!X10&amp;",")&amp;$W12)</f>
        <v>-1,</v>
      </c>
      <c r="W12" s="18" t="str">
        <f>'Chapter 2 (Input)'!AA10</f>
        <v/>
      </c>
      <c r="Z12" s="2" t="str">
        <f t="shared" si="4"/>
        <v>c7 BOOLEAN DEFAULT false,</v>
      </c>
    </row>
    <row r="13" spans="1:27" x14ac:dyDescent="0.2">
      <c r="A13" s="12">
        <f t="shared" si="2"/>
        <v>8</v>
      </c>
      <c r="B13" s="4" t="str">
        <f>IF(B14="",
"];",
IF('Chapter 2 (Input)'!B11="",
CHAR(34) &amp;"null"&amp; CHAR(34) &amp;",",
CHAR(34) &amp;'Chapter 2 (Input)'!B11&amp; CHAR(34) &amp;",")&amp;$W13)</f>
        <v>"Err…(My stomach was rumbling really loudly.)",//8 POPUP</v>
      </c>
      <c r="C13" s="4" t="str">
        <f>IF(C14="",
"];",IF('Chapter 2 (Input)'!C11="",
CHAR(34) &amp;"null"&amp; CHAR(34) &amp;",",
CHAR(34) &amp;'Chapter 2 (Input)'!C11&amp; CHAR(34) &amp;",")&amp;$W13)</f>
        <v>"null",//8 POPUP</v>
      </c>
      <c r="D13" s="4" t="str">
        <f>IF(D14="",
"];",IF('Chapter 2 (Input)'!D11="",
CHAR(34) &amp;"null"&amp; CHAR(34) &amp;",",
"personnages."&amp;
VLOOKUP('Chapter 2 (Input)'!D11,Constants!$B$47:$C$59,2,FALSE)&amp;
"[" &amp;
VLOOKUP('Chapter 2 (Input)'!E11,Constants!$B$74:$C$79,2,FALSE) &amp;
"],")&amp;$W13)</f>
        <v>"null",//8 POPUP</v>
      </c>
      <c r="E13" s="4" t="str">
        <f>IF(E14="",
"];",IF('Chapter 2 (Input)'!F11="",
CHAR(34) &amp;"null"&amp; CHAR(34) &amp;",",
CHAR(34) &amp;'Chapter 2 (Input)'!F11&amp; CHAR(34) &amp;",")&amp;$W13)</f>
        <v>"null",//8 POPUP</v>
      </c>
      <c r="F13" s="4" t="str">
        <f>IF(F14="",
"];",IF('Chapter 2 (Input)'!G11="",
CHAR(34) &amp;"null"&amp; CHAR(34) &amp;",",
"personnages."&amp;
VLOOKUP('Chapter 2 (Input)'!G11,Constants!$B$47:$C$59,2,FALSE)&amp;
"[" &amp;
VLOOKUP('Chapter 2 (Input)'!H11, Constants!$B$74:$C$79,2,FALSE) &amp;
"],")&amp;$W13)</f>
        <v>"null",//8 POPUP</v>
      </c>
      <c r="G13" s="3" t="str">
        <f>IF(G14="",
"];",IF('Chapter 2 (Input)'!I11="",
CHAR(34) &amp;"null"&amp; CHAR(34) &amp;",",
"locations."&amp;
'Chapter 2 (Input)'!I11&amp;",")&amp;$W13)</f>
        <v>locations.hall1,//8 POPUP</v>
      </c>
      <c r="H13" s="3" t="str">
        <f>IF(H14="",
"];",IF('Chapter 2 (Input)'!J11="",
"-1"&amp;",",
'Chapter 2 (Input)'!J11&amp;",")&amp;$W13)</f>
        <v>-15,//8 POPUP</v>
      </c>
      <c r="I13" s="3" t="str">
        <f>IF(I14="",
"];",IF('Chapter 2 (Input)'!K11="",
"0"&amp;",",
VLOOKUP('Chapter 2 (Input)'!K11, Constants!$C$25:$D$37, 2,FALSE) &amp;",")&amp;$W13)</f>
        <v>0,//8 POPUP</v>
      </c>
      <c r="J13" s="3" t="str">
        <f>IF(J14="",
"];",IF('Chapter 2 (Input)'!L11="",
"-1"&amp;",",
'Chapter 2 (Input)'!L11&amp;",")&amp;$W13)</f>
        <v>-1,//8 POPUP</v>
      </c>
      <c r="K13" s="3" t="str">
        <f>IF(K14="",
"];",IF('Chapter 2 (Input)'!M11="",
"-1"&amp;",",
'Chapter 2 (Input)'!M11&amp;",")&amp;$W13)</f>
        <v>-1,//8 POPUP</v>
      </c>
      <c r="L13" s="3" t="str">
        <f>IF(L14="",
"];",IF('Chapter 2 (Input)'!N11="",
"-1"&amp;",",
'Chapter 2 (Input)'!N11&amp;",")&amp;$W13)</f>
        <v>-1,//8 POPUP</v>
      </c>
      <c r="M13" s="3" t="str">
        <f>IF(M14="",
"];",IF('Chapter 2 (Input)'!O11="",
"-1"&amp;",",
'Chapter 2 (Input)'!O11&amp;",")&amp;$W13)</f>
        <v>-1,//8 POPUP</v>
      </c>
      <c r="N13" s="3" t="str">
        <f>IF(N14="",
"];",IF('Chapter 2 (Input)'!P11="",
"-1"&amp;",",
'Chapter 2 (Input)'!P11&amp;",")&amp;$W13)</f>
        <v>-1,//8 POPUP</v>
      </c>
      <c r="O13" s="3" t="str">
        <f>IF(O14="",
"];",IF('Chapter 2 (Input)'!Q11="",
CHAR(34) &amp;"null"&amp; CHAR(34) &amp;",",
CHAR(34) &amp;'Chapter 2 (Input)'!Q11&amp; CHAR(34) &amp;",")&amp;$W13)</f>
        <v>"*Rumble Rumble*",//8 POPUP</v>
      </c>
      <c r="P13" s="3" t="str">
        <f>IF(P14="",
"];",IF('Chapter 2 (Input)'!R11="",
CHAR(34) &amp;"null"&amp; CHAR(34) &amp;",",
CHAR(34) &amp;'Chapter 2 (Input)'!R11&amp; CHAR(34) &amp;",")&amp;$W13)</f>
        <v>"null",//8 POPUP</v>
      </c>
      <c r="Q13" s="3" t="str">
        <f>IF(Q14="",
"];",IF('Chapter 2 (Input)'!S11="",
CHAR(34) &amp;"null"&amp; CHAR(34) &amp;",",
CHAR(34) &amp;'Chapter 2 (Input)'!S11&amp; CHAR(34) &amp;",")&amp;$W13)</f>
        <v>"null",//8 POPUP</v>
      </c>
      <c r="R13" s="3" t="str">
        <f>IF(R14="",
"];",IF('Chapter 2 (Input)'!T11="",
"0"&amp;",",
'Chapter 2 (Input)'!T11&amp;",")&amp;$W13)</f>
        <v>0,//8 POPUP</v>
      </c>
      <c r="S13" s="3" t="str">
        <f>IF(S14="",
"];",IF('Chapter 2 (Input)'!U11="",
"0"&amp;",",
'Chapter 2 (Input)'!U11&amp;",")&amp;$W13)</f>
        <v>0,//8 POPUP</v>
      </c>
      <c r="T13" s="3" t="str">
        <f t="shared" si="3"/>
        <v>false,//8 POPUP</v>
      </c>
      <c r="U13" s="3" t="str">
        <f>IF(U14="",
"];",IF('Chapter 2 (Input)'!W11="",
"-1"&amp;",",
'Chapter 2 (Input)'!W11&amp;",")&amp;$W13)</f>
        <v>-1,//8 POPUP</v>
      </c>
      <c r="V13" s="3" t="str">
        <f>IF(V14="",
"];",IF('Chapter 2 (Input)'!X11="",
"-1"&amp;",",
'Chapter 2 (Input)'!X11&amp;",")&amp;$W13)</f>
        <v>-1,//8 POPUP</v>
      </c>
      <c r="W13" s="18" t="str">
        <f>'Chapter 2 (Input)'!AA11</f>
        <v>//8 POPUP</v>
      </c>
      <c r="Z13" s="2" t="str">
        <f t="shared" si="4"/>
        <v>c8 BOOLEAN DEFAULT false,</v>
      </c>
    </row>
    <row r="14" spans="1:27" x14ac:dyDescent="0.2">
      <c r="A14" s="12">
        <f t="shared" si="2"/>
        <v>9</v>
      </c>
      <c r="B14" s="4" t="str">
        <f>IF(B15="",
"];",
IF('Chapter 2 (Input)'!B12="",
CHAR(34) &amp;"null"&amp; CHAR(34) &amp;",",
CHAR(34) &amp;'Chapter 2 (Input)'!B12&amp; CHAR(34) &amp;",")&amp;$W14)</f>
        <v>"I’m already late, might as well get breakfast and avoid starvation.",</v>
      </c>
      <c r="C14" s="4" t="str">
        <f>IF(C15="",
"];",IF('Chapter 2 (Input)'!C12="",
CHAR(34) &amp;"null"&amp; CHAR(34) &amp;",",
CHAR(34) &amp;'Chapter 2 (Input)'!C12&amp; CHAR(34) &amp;",")&amp;$W14)</f>
        <v>"null",</v>
      </c>
      <c r="D14" s="4" t="str">
        <f>IF(D15="",
"];",IF('Chapter 2 (Input)'!D12="",
CHAR(34) &amp;"null"&amp; CHAR(34) &amp;",",
"personnages."&amp;
VLOOKUP('Chapter 2 (Input)'!D12,Constants!$B$47:$C$59,2,FALSE)&amp;
"[" &amp;
VLOOKUP('Chapter 2 (Input)'!E12,Constants!$B$74:$C$79,2,FALSE) &amp;
"],")&amp;$W14)</f>
        <v>"null",</v>
      </c>
      <c r="E14" s="4" t="str">
        <f>IF(E15="",
"];",IF('Chapter 2 (Input)'!F12="",
CHAR(34) &amp;"null"&amp; CHAR(34) &amp;",",
CHAR(34) &amp;'Chapter 2 (Input)'!F12&amp; CHAR(34) &amp;",")&amp;$W14)</f>
        <v>"null",</v>
      </c>
      <c r="F14" s="4" t="str">
        <f>IF(F15="",
"];",IF('Chapter 2 (Input)'!G12="",
CHAR(34) &amp;"null"&amp; CHAR(34) &amp;",",
"personnages."&amp;
VLOOKUP('Chapter 2 (Input)'!G12,Constants!$B$47:$C$59,2,FALSE)&amp;
"[" &amp;
VLOOKUP('Chapter 2 (Input)'!H12, Constants!$B$74:$C$79,2,FALSE) &amp;
"],")&amp;$W14)</f>
        <v>"null",</v>
      </c>
      <c r="G14" s="3" t="str">
        <f>IF(G15="",
"];",IF('Chapter 2 (Input)'!I12="",
CHAR(34) &amp;"null"&amp; CHAR(34) &amp;",",
"locations."&amp;
'Chapter 2 (Input)'!I12&amp;",")&amp;$W14)</f>
        <v>locations.hall1,</v>
      </c>
      <c r="H14" s="3" t="str">
        <f>IF(H15="",
"];",IF('Chapter 2 (Input)'!J12="",
"-1"&amp;",",
'Chapter 2 (Input)'!J12&amp;",")&amp;$W14)</f>
        <v>-1,</v>
      </c>
      <c r="I14" s="3" t="str">
        <f>IF(I15="",
"];",IF('Chapter 2 (Input)'!K12="",
"0"&amp;",",
VLOOKUP('Chapter 2 (Input)'!K12, Constants!$C$25:$D$37, 2,FALSE) &amp;",")&amp;$W14)</f>
        <v>0,</v>
      </c>
      <c r="J14" s="3" t="str">
        <f>IF(J15="",
"];",IF('Chapter 2 (Input)'!L12="",
"-1"&amp;",",
'Chapter 2 (Input)'!L12&amp;",")&amp;$W14)</f>
        <v>-1,</v>
      </c>
      <c r="K14" s="3" t="str">
        <f>IF(K15="",
"];",IF('Chapter 2 (Input)'!M12="",
"-1"&amp;",",
'Chapter 2 (Input)'!M12&amp;",")&amp;$W14)</f>
        <v>-1,</v>
      </c>
      <c r="L14" s="3" t="str">
        <f>IF(L15="",
"];",IF('Chapter 2 (Input)'!N12="",
"-1"&amp;",",
'Chapter 2 (Input)'!N12&amp;",")&amp;$W14)</f>
        <v>-1,</v>
      </c>
      <c r="M14" s="3" t="str">
        <f>IF(M15="",
"];",IF('Chapter 2 (Input)'!O12="",
"-1"&amp;",",
'Chapter 2 (Input)'!O12&amp;",")&amp;$W14)</f>
        <v>-1,</v>
      </c>
      <c r="N14" s="3" t="str">
        <f>IF(N15="",
"];",IF('Chapter 2 (Input)'!P12="",
"-1"&amp;",",
'Chapter 2 (Input)'!P12&amp;",")&amp;$W14)</f>
        <v>-1,</v>
      </c>
      <c r="O14" s="3" t="str">
        <f>IF(O15="",
"];",IF('Chapter 2 (Input)'!Q12="",
CHAR(34) &amp;"null"&amp; CHAR(34) &amp;",",
CHAR(34) &amp;'Chapter 2 (Input)'!Q12&amp; CHAR(34) &amp;",")&amp;$W14)</f>
        <v>"null",</v>
      </c>
      <c r="P14" s="3" t="str">
        <f>IF(P15="",
"];",IF('Chapter 2 (Input)'!R12="",
CHAR(34) &amp;"null"&amp; CHAR(34) &amp;",",
CHAR(34) &amp;'Chapter 2 (Input)'!R12&amp; CHAR(34) &amp;",")&amp;$W14)</f>
        <v>"null",</v>
      </c>
      <c r="Q14" s="3" t="str">
        <f>IF(Q15="",
"];",IF('Chapter 2 (Input)'!S12="",
CHAR(34) &amp;"null"&amp; CHAR(34) &amp;",",
CHAR(34) &amp;'Chapter 2 (Input)'!S12&amp; CHAR(34) &amp;",")&amp;$W14)</f>
        <v>"null",</v>
      </c>
      <c r="R14" s="3" t="str">
        <f>IF(R15="",
"];",IF('Chapter 2 (Input)'!T12="",
"0"&amp;",",
'Chapter 2 (Input)'!T12&amp;",")&amp;$W14)</f>
        <v>0,</v>
      </c>
      <c r="S14" s="3" t="str">
        <f>IF(S15="",
"];",IF('Chapter 2 (Input)'!U12="",
"0"&amp;",",
'Chapter 2 (Input)'!U12&amp;",")&amp;$W14)</f>
        <v>0,</v>
      </c>
      <c r="T14" s="3" t="str">
        <f t="shared" si="3"/>
        <v>false,</v>
      </c>
      <c r="U14" s="3" t="str">
        <f>IF(U15="",
"];",IF('Chapter 2 (Input)'!W12="",
"-1"&amp;",",
'Chapter 2 (Input)'!W12&amp;",")&amp;$W14)</f>
        <v>-1,</v>
      </c>
      <c r="V14" s="3" t="str">
        <f>IF(V15="",
"];",IF('Chapter 2 (Input)'!X12="",
"-1"&amp;",",
'Chapter 2 (Input)'!X12&amp;",")&amp;$W14)</f>
        <v>-1,</v>
      </c>
      <c r="W14" s="18" t="str">
        <f>'Chapter 2 (Input)'!AA12</f>
        <v/>
      </c>
      <c r="Z14" s="2" t="str">
        <f t="shared" si="4"/>
        <v>c9 BOOLEAN DEFAULT false,</v>
      </c>
    </row>
    <row r="15" spans="1:27" x14ac:dyDescent="0.2">
      <c r="A15" s="12">
        <f t="shared" si="2"/>
        <v>10</v>
      </c>
      <c r="B15" s="4" t="str">
        <f>IF(B16="",
"];",
IF('Chapter 2 (Input)'!B13="",
CHAR(34) &amp;"null"&amp; CHAR(34) &amp;",",
CHAR(34) &amp;'Chapter 2 (Input)'!B13&amp; CHAR(34) &amp;",")&amp;$W15)</f>
        <v xml:space="preserve">"null",//10 </v>
      </c>
      <c r="C15" s="4" t="str">
        <f>IF(C16="",
"];",IF('Chapter 2 (Input)'!C13="",
CHAR(34) &amp;"null"&amp; CHAR(34) &amp;",",
CHAR(34) &amp;'Chapter 2 (Input)'!C13&amp; CHAR(34) &amp;",")&amp;$W15)</f>
        <v xml:space="preserve">"null",//10 </v>
      </c>
      <c r="D15" s="4" t="str">
        <f>IF(D16="",
"];",IF('Chapter 2 (Input)'!D13="",
CHAR(34) &amp;"null"&amp; CHAR(34) &amp;",",
"personnages."&amp;
VLOOKUP('Chapter 2 (Input)'!D13,Constants!$B$47:$C$59,2,FALSE)&amp;
"[" &amp;
VLOOKUP('Chapter 2 (Input)'!E13,Constants!$B$74:$C$79,2,FALSE) &amp;
"],")&amp;$W15)</f>
        <v xml:space="preserve">"null",//10 </v>
      </c>
      <c r="E15" s="4" t="str">
        <f>IF(E16="",
"];",IF('Chapter 2 (Input)'!F13="",
CHAR(34) &amp;"null"&amp; CHAR(34) &amp;",",
CHAR(34) &amp;'Chapter 2 (Input)'!F13&amp; CHAR(34) &amp;",")&amp;$W15)</f>
        <v xml:space="preserve">"null",//10 </v>
      </c>
      <c r="F15" s="4" t="str">
        <f>IF(F16="",
"];",IF('Chapter 2 (Input)'!G13="",
CHAR(34) &amp;"null"&amp; CHAR(34) &amp;",",
"personnages."&amp;
VLOOKUP('Chapter 2 (Input)'!G13,Constants!$B$47:$C$59,2,FALSE)&amp;
"[" &amp;
VLOOKUP('Chapter 2 (Input)'!H13, Constants!$B$74:$C$79,2,FALSE) &amp;
"],")&amp;$W15)</f>
        <v xml:space="preserve">"null",//10 </v>
      </c>
      <c r="G15" s="3" t="str">
        <f>IF(G16="",
"];",IF('Chapter 2 (Input)'!I13="",
CHAR(34) &amp;"null"&amp; CHAR(34) &amp;",",
"locations."&amp;
'Chapter 2 (Input)'!I13&amp;",")&amp;$W15)</f>
        <v xml:space="preserve">locations.hall1,//10 </v>
      </c>
      <c r="H15" s="3" t="str">
        <f>IF(H16="",
"];",IF('Chapter 2 (Input)'!J13="",
"-1"&amp;",",
'Chapter 2 (Input)'!J13&amp;",")&amp;$W15)</f>
        <v xml:space="preserve">-8,//10 </v>
      </c>
      <c r="I15" s="3" t="str">
        <f>IF(I16="",
"];",IF('Chapter 2 (Input)'!K13="",
"0"&amp;",",
VLOOKUP('Chapter 2 (Input)'!K13, Constants!$C$25:$D$37, 2,FALSE) &amp;",")&amp;$W15)</f>
        <v xml:space="preserve">0,//10 </v>
      </c>
      <c r="J15" s="3" t="str">
        <f>IF(J16="",
"];",IF('Chapter 2 (Input)'!L13="",
"-1"&amp;",",
'Chapter 2 (Input)'!L13&amp;",")&amp;$W15)</f>
        <v xml:space="preserve">-1,//10 </v>
      </c>
      <c r="K15" s="3" t="str">
        <f>IF(K16="",
"];",IF('Chapter 2 (Input)'!M13="",
"-1"&amp;",",
'Chapter 2 (Input)'!M13&amp;",")&amp;$W15)</f>
        <v xml:space="preserve">-1,//10 </v>
      </c>
      <c r="L15" s="3" t="str">
        <f>IF(L16="",
"];",IF('Chapter 2 (Input)'!N13="",
"-1"&amp;",",
'Chapter 2 (Input)'!N13&amp;",")&amp;$W15)</f>
        <v xml:space="preserve">-1,//10 </v>
      </c>
      <c r="M15" s="3" t="str">
        <f>IF(M16="",
"];",IF('Chapter 2 (Input)'!O13="",
"-1"&amp;",",
'Chapter 2 (Input)'!O13&amp;",")&amp;$W15)</f>
        <v xml:space="preserve">-1,//10 </v>
      </c>
      <c r="N15" s="3" t="str">
        <f>IF(N16="",
"];",IF('Chapter 2 (Input)'!P13="",
"-1"&amp;",",
'Chapter 2 (Input)'!P13&amp;",")&amp;$W15)</f>
        <v xml:space="preserve">-1,//10 </v>
      </c>
      <c r="O15" s="3" t="str">
        <f>IF(O16="",
"];",IF('Chapter 2 (Input)'!Q13="",
CHAR(34) &amp;"null"&amp; CHAR(34) &amp;",",
CHAR(34) &amp;'Chapter 2 (Input)'!Q13&amp; CHAR(34) &amp;",")&amp;$W15)</f>
        <v xml:space="preserve">"Get some breakfast at the Cafeteria!",//10 </v>
      </c>
      <c r="P15" s="3" t="str">
        <f>IF(P16="",
"];",IF('Chapter 2 (Input)'!R13="",
CHAR(34) &amp;"null"&amp; CHAR(34) &amp;",",
CHAR(34) &amp;'Chapter 2 (Input)'!R13&amp; CHAR(34) &amp;",")&amp;$W15)</f>
        <v xml:space="preserve">"null",//10 </v>
      </c>
      <c r="Q15" s="3" t="str">
        <f>IF(Q16="",
"];",IF('Chapter 2 (Input)'!S13="",
CHAR(34) &amp;"null"&amp; CHAR(34) &amp;",",
CHAR(34) &amp;'Chapter 2 (Input)'!S13&amp; CHAR(34) &amp;",")&amp;$W15)</f>
        <v xml:space="preserve">"null",//10 </v>
      </c>
      <c r="R15" s="3" t="str">
        <f>IF(R16="",
"];",IF('Chapter 2 (Input)'!T13="",
"0"&amp;",",
'Chapter 2 (Input)'!T13&amp;",")&amp;$W15)</f>
        <v xml:space="preserve">0,//10 </v>
      </c>
      <c r="S15" s="3" t="str">
        <f>IF(S16="",
"];",IF('Chapter 2 (Input)'!U13="",
"0"&amp;",",
'Chapter 2 (Input)'!U13&amp;",")&amp;$W15)</f>
        <v xml:space="preserve">0,//10 </v>
      </c>
      <c r="T15" s="3" t="str">
        <f t="shared" si="3"/>
        <v xml:space="preserve">false,//10 </v>
      </c>
      <c r="U15" s="3" t="str">
        <f>IF(U16="",
"];",IF('Chapter 2 (Input)'!W13="",
"-1"&amp;",",
'Chapter 2 (Input)'!W13&amp;",")&amp;$W15)</f>
        <v xml:space="preserve">-1,//10 </v>
      </c>
      <c r="V15" s="3" t="str">
        <f>IF(V16="",
"];",IF('Chapter 2 (Input)'!X13="",
"-1"&amp;",",
'Chapter 2 (Input)'!X13&amp;",")&amp;$W15)</f>
        <v xml:space="preserve">-1,//10 </v>
      </c>
      <c r="W15" s="18" t="str">
        <f>'Chapter 2 (Input)'!AA13</f>
        <v xml:space="preserve">//10 </v>
      </c>
      <c r="Z15" s="2" t="str">
        <f t="shared" si="4"/>
        <v>c10 BOOLEAN DEFAULT false,</v>
      </c>
    </row>
    <row r="16" spans="1:27" x14ac:dyDescent="0.2">
      <c r="A16" s="12">
        <f t="shared" si="2"/>
        <v>11</v>
      </c>
      <c r="B16" s="4" t="str">
        <f>IF(B17="",
"];",
IF('Chapter 2 (Input)'!B14="",
CHAR(34) &amp;"null"&amp; CHAR(34) &amp;",",
CHAR(34) &amp;'Chapter 2 (Input)'!B14&amp; CHAR(34) &amp;",")&amp;$W16)</f>
        <v>"null",</v>
      </c>
      <c r="C16" s="4" t="str">
        <f>IF(C17="",
"];",IF('Chapter 2 (Input)'!C14="",
CHAR(34) &amp;"null"&amp; CHAR(34) &amp;",",
CHAR(34) &amp;'Chapter 2 (Input)'!C14&amp; CHAR(34) &amp;",")&amp;$W16)</f>
        <v>"null",</v>
      </c>
      <c r="D16" s="4" t="str">
        <f>IF(D17="",
"];",IF('Chapter 2 (Input)'!D14="",
CHAR(34) &amp;"null"&amp; CHAR(34) &amp;",",
"personnages."&amp;
VLOOKUP('Chapter 2 (Input)'!D14,Constants!$B$47:$C$59,2,FALSE)&amp;
"[" &amp;
VLOOKUP('Chapter 2 (Input)'!E14,Constants!$B$74:$C$79,2,FALSE) &amp;
"],")&amp;$W16)</f>
        <v>"null",</v>
      </c>
      <c r="E16" s="4" t="str">
        <f>IF(E17="",
"];",IF('Chapter 2 (Input)'!F14="",
CHAR(34) &amp;"null"&amp; CHAR(34) &amp;",",
CHAR(34) &amp;'Chapter 2 (Input)'!F14&amp; CHAR(34) &amp;",")&amp;$W16)</f>
        <v>"null",</v>
      </c>
      <c r="F16" s="4" t="str">
        <f>IF(F17="",
"];",IF('Chapter 2 (Input)'!G14="",
CHAR(34) &amp;"null"&amp; CHAR(34) &amp;",",
"personnages."&amp;
VLOOKUP('Chapter 2 (Input)'!G14,Constants!$B$47:$C$59,2,FALSE)&amp;
"[" &amp;
VLOOKUP('Chapter 2 (Input)'!H14, Constants!$B$74:$C$79,2,FALSE) &amp;
"],")&amp;$W16)</f>
        <v>"null",</v>
      </c>
      <c r="G16" s="3" t="str">
        <f>IF(G17="",
"];",IF('Chapter 2 (Input)'!I14="",
CHAR(34) &amp;"null"&amp; CHAR(34) &amp;",",
"locations."&amp;
'Chapter 2 (Input)'!I14&amp;",")&amp;$W16)</f>
        <v>locations.hall1,</v>
      </c>
      <c r="H16" s="3" t="str">
        <f>IF(H17="",
"];",IF('Chapter 2 (Input)'!J14="",
"-1"&amp;",",
'Chapter 2 (Input)'!J14&amp;",")&amp;$W16)</f>
        <v>-2,</v>
      </c>
      <c r="I16" s="3" t="str">
        <f>IF(I17="",
"];",IF('Chapter 2 (Input)'!K14="",
"0"&amp;",",
VLOOKUP('Chapter 2 (Input)'!K14, Constants!$C$25:$D$37, 2,FALSE) &amp;",")&amp;$W16)</f>
        <v>6,</v>
      </c>
      <c r="J16" s="3" t="str">
        <f>IF(J17="",
"];",IF('Chapter 2 (Input)'!L14="",
"-1"&amp;",",
'Chapter 2 (Input)'!L14&amp;",")&amp;$W16)</f>
        <v>-1,</v>
      </c>
      <c r="K16" s="3" t="str">
        <f>IF(K17="",
"];",IF('Chapter 2 (Input)'!M14="",
"-1"&amp;",",
'Chapter 2 (Input)'!M14&amp;",")&amp;$W16)</f>
        <v>-1,</v>
      </c>
      <c r="L16" s="3" t="str">
        <f>IF(L17="",
"];",IF('Chapter 2 (Input)'!N14="",
"-1"&amp;",",
'Chapter 2 (Input)'!N14&amp;",")&amp;$W16)</f>
        <v>-1,</v>
      </c>
      <c r="M16" s="3" t="str">
        <f>IF(M17="",
"];",IF('Chapter 2 (Input)'!O14="",
"-1"&amp;",",
'Chapter 2 (Input)'!O14&amp;",")&amp;$W16)</f>
        <v>-1,</v>
      </c>
      <c r="N16" s="3" t="str">
        <f>IF(N17="",
"];",IF('Chapter 2 (Input)'!P14="",
"-1"&amp;",",
'Chapter 2 (Input)'!P14&amp;",")&amp;$W16)</f>
        <v>-1,</v>
      </c>
      <c r="O16" s="3" t="str">
        <f>IF(O17="",
"];",IF('Chapter 2 (Input)'!Q14="",
CHAR(34) &amp;"null"&amp; CHAR(34) &amp;",",
CHAR(34) &amp;'Chapter 2 (Input)'!Q14&amp; CHAR(34) &amp;",")&amp;$W16)</f>
        <v>"null",</v>
      </c>
      <c r="P16" s="3" t="str">
        <f>IF(P17="",
"];",IF('Chapter 2 (Input)'!R14="",
CHAR(34) &amp;"null"&amp; CHAR(34) &amp;",",
CHAR(34) &amp;'Chapter 2 (Input)'!R14&amp; CHAR(34) &amp;",")&amp;$W16)</f>
        <v>"null",</v>
      </c>
      <c r="Q16" s="3" t="str">
        <f>IF(Q17="",
"];",IF('Chapter 2 (Input)'!S14="",
CHAR(34) &amp;"null"&amp; CHAR(34) &amp;",",
CHAR(34) &amp;'Chapter 2 (Input)'!S14&amp; CHAR(34) &amp;",")&amp;$W16)</f>
        <v>"null",</v>
      </c>
      <c r="R16" s="3" t="str">
        <f>IF(R17="",
"];",IF('Chapter 2 (Input)'!T14="",
"0"&amp;",",
'Chapter 2 (Input)'!T14&amp;",")&amp;$W16)</f>
        <v>0,</v>
      </c>
      <c r="S16" s="3" t="str">
        <f>IF(S17="",
"];",IF('Chapter 2 (Input)'!U14="",
"0"&amp;",",
'Chapter 2 (Input)'!U14&amp;",")&amp;$W16)</f>
        <v>0,</v>
      </c>
      <c r="T16" s="3" t="str">
        <f t="shared" si="3"/>
        <v>false,</v>
      </c>
      <c r="U16" s="3" t="str">
        <f>IF(U17="",
"];",IF('Chapter 2 (Input)'!W14="",
"-1"&amp;",",
'Chapter 2 (Input)'!W14&amp;",")&amp;$W16)</f>
        <v>-1,</v>
      </c>
      <c r="V16" s="3" t="str">
        <f>IF(V17="",
"];",IF('Chapter 2 (Input)'!X14="",
"-1"&amp;",",
'Chapter 2 (Input)'!X14&amp;",")&amp;$W16)</f>
        <v>-1,</v>
      </c>
      <c r="W16" s="18" t="str">
        <f>'Chapter 2 (Input)'!AA14</f>
        <v/>
      </c>
      <c r="Z16" s="2" t="str">
        <f t="shared" si="4"/>
        <v>c11 BOOLEAN DEFAULT false,</v>
      </c>
    </row>
    <row r="17" spans="1:26" x14ac:dyDescent="0.2">
      <c r="A17" s="12">
        <f t="shared" si="2"/>
        <v>12</v>
      </c>
      <c r="B17" s="4" t="str">
        <f>IF(B18="",
"];",
IF('Chapter 2 (Input)'!B15="",
CHAR(34) &amp;"null"&amp; CHAR(34) &amp;",",
CHAR(34) &amp;'Chapter 2 (Input)'!B15&amp; CHAR(34) &amp;",")&amp;$W17)</f>
        <v>"(I made my way to the counter and ordered some food.)",</v>
      </c>
      <c r="C17" s="4" t="str">
        <f>IF(C18="",
"];",IF('Chapter 2 (Input)'!C15="",
CHAR(34) &amp;"null"&amp; CHAR(34) &amp;",",
CHAR(34) &amp;'Chapter 2 (Input)'!C15&amp; CHAR(34) &amp;",")&amp;$W17)</f>
        <v>"null",</v>
      </c>
      <c r="D17" s="4" t="str">
        <f>IF(D18="",
"];",IF('Chapter 2 (Input)'!D15="",
CHAR(34) &amp;"null"&amp; CHAR(34) &amp;",",
"personnages."&amp;
VLOOKUP('Chapter 2 (Input)'!D15,Constants!$B$47:$C$59,2,FALSE)&amp;
"[" &amp;
VLOOKUP('Chapter 2 (Input)'!E15,Constants!$B$74:$C$79,2,FALSE) &amp;
"],")&amp;$W17)</f>
        <v>"null",</v>
      </c>
      <c r="E17" s="4" t="str">
        <f>IF(E18="",
"];",IF('Chapter 2 (Input)'!F15="",
CHAR(34) &amp;"null"&amp; CHAR(34) &amp;",",
CHAR(34) &amp;'Chapter 2 (Input)'!F15&amp; CHAR(34) &amp;",")&amp;$W17)</f>
        <v>"null",</v>
      </c>
      <c r="F17" s="4" t="str">
        <f>IF(F18="",
"];",IF('Chapter 2 (Input)'!G15="",
CHAR(34) &amp;"null"&amp; CHAR(34) &amp;",",
"personnages."&amp;
VLOOKUP('Chapter 2 (Input)'!G15,Constants!$B$47:$C$59,2,FALSE)&amp;
"[" &amp;
VLOOKUP('Chapter 2 (Input)'!H15, Constants!$B$74:$C$79,2,FALSE) &amp;
"],")&amp;$W17)</f>
        <v>"null",</v>
      </c>
      <c r="G17" s="3" t="str">
        <f>IF(G18="",
"];",IF('Chapter 2 (Input)'!I15="",
CHAR(34) &amp;"null"&amp; CHAR(34) &amp;",",
"locations."&amp;
'Chapter 2 (Input)'!I15&amp;",")&amp;$W17)</f>
        <v>locations.cafeteria,</v>
      </c>
      <c r="H17" s="3" t="str">
        <f>IF(H18="",
"];",IF('Chapter 2 (Input)'!J15="",
"-1"&amp;",",
'Chapter 2 (Input)'!J15&amp;",")&amp;$W17)</f>
        <v>-1,</v>
      </c>
      <c r="I17" s="3" t="str">
        <f>IF(I18="",
"];",IF('Chapter 2 (Input)'!K15="",
"0"&amp;",",
VLOOKUP('Chapter 2 (Input)'!K15, Constants!$C$25:$D$37, 2,FALSE) &amp;",")&amp;$W17)</f>
        <v>0,</v>
      </c>
      <c r="J17" s="3" t="str">
        <f>IF(J18="",
"];",IF('Chapter 2 (Input)'!L15="",
"-1"&amp;",",
'Chapter 2 (Input)'!L15&amp;",")&amp;$W17)</f>
        <v>-1,</v>
      </c>
      <c r="K17" s="3" t="str">
        <f>IF(K18="",
"];",IF('Chapter 2 (Input)'!M15="",
"-1"&amp;",",
'Chapter 2 (Input)'!M15&amp;",")&amp;$W17)</f>
        <v>-1,</v>
      </c>
      <c r="L17" s="3" t="str">
        <f>IF(L18="",
"];",IF('Chapter 2 (Input)'!N15="",
"-1"&amp;",",
'Chapter 2 (Input)'!N15&amp;",")&amp;$W17)</f>
        <v>-1,</v>
      </c>
      <c r="M17" s="3" t="str">
        <f>IF(M18="",
"];",IF('Chapter 2 (Input)'!O15="",
"-1"&amp;",",
'Chapter 2 (Input)'!O15&amp;",")&amp;$W17)</f>
        <v>-1,</v>
      </c>
      <c r="N17" s="3" t="str">
        <f>IF(N18="",
"];",IF('Chapter 2 (Input)'!P15="",
"-1"&amp;",",
'Chapter 2 (Input)'!P15&amp;",")&amp;$W17)</f>
        <v>-1,</v>
      </c>
      <c r="O17" s="3" t="str">
        <f>IF(O18="",
"];",IF('Chapter 2 (Input)'!Q15="",
CHAR(34) &amp;"null"&amp; CHAR(34) &amp;",",
CHAR(34) &amp;'Chapter 2 (Input)'!Q15&amp; CHAR(34) &amp;",")&amp;$W17)</f>
        <v>"null",</v>
      </c>
      <c r="P17" s="3" t="str">
        <f>IF(P18="",
"];",IF('Chapter 2 (Input)'!R15="",
CHAR(34) &amp;"null"&amp; CHAR(34) &amp;",",
CHAR(34) &amp;'Chapter 2 (Input)'!R15&amp; CHAR(34) &amp;",")&amp;$W17)</f>
        <v>"null",</v>
      </c>
      <c r="Q17" s="3" t="str">
        <f>IF(Q18="",
"];",IF('Chapter 2 (Input)'!S15="",
CHAR(34) &amp;"null"&amp; CHAR(34) &amp;",",
CHAR(34) &amp;'Chapter 2 (Input)'!S15&amp; CHAR(34) &amp;",")&amp;$W17)</f>
        <v>"null",</v>
      </c>
      <c r="R17" s="3" t="str">
        <f>IF(R18="",
"];",IF('Chapter 2 (Input)'!T15="",
"0"&amp;",",
'Chapter 2 (Input)'!T15&amp;",")&amp;$W17)</f>
        <v>0,</v>
      </c>
      <c r="S17" s="3" t="str">
        <f>IF(S18="",
"];",IF('Chapter 2 (Input)'!U15="",
"0"&amp;",",
'Chapter 2 (Input)'!U15&amp;",")&amp;$W17)</f>
        <v>0,</v>
      </c>
      <c r="T17" s="3" t="str">
        <f t="shared" si="3"/>
        <v>false,</v>
      </c>
      <c r="U17" s="3" t="str">
        <f>IF(U18="",
"];",IF('Chapter 2 (Input)'!W15="",
"-1"&amp;",",
'Chapter 2 (Input)'!W15&amp;",")&amp;$W17)</f>
        <v>-1,</v>
      </c>
      <c r="V17" s="3" t="str">
        <f>IF(V18="",
"];",IF('Chapter 2 (Input)'!X15="",
"-1"&amp;",",
'Chapter 2 (Input)'!X15&amp;",")&amp;$W17)</f>
        <v>-1,</v>
      </c>
      <c r="W17" s="18" t="str">
        <f>'Chapter 2 (Input)'!AA15</f>
        <v/>
      </c>
      <c r="Z17" s="2" t="str">
        <f t="shared" si="4"/>
        <v>c12 BOOLEAN DEFAULT false,</v>
      </c>
    </row>
    <row r="18" spans="1:26" x14ac:dyDescent="0.2">
      <c r="A18" s="12">
        <f t="shared" si="2"/>
        <v>13</v>
      </c>
      <c r="B18" s="4" t="str">
        <f>IF(B19="",
"];",
IF('Chapter 2 (Input)'!B16="",
CHAR(34) &amp;"null"&amp; CHAR(34) &amp;",",
CHAR(34) &amp;'Chapter 2 (Input)'!B16&amp; CHAR(34) &amp;",")&amp;$W18)</f>
        <v>"(As the lunch lady handed me my breakfast sandwich, I noticed someone taking a nap on one of the cafeteria tables, at the very back of the room.)",</v>
      </c>
      <c r="C18" s="4" t="str">
        <f>IF(C19="",
"];",IF('Chapter 2 (Input)'!C16="",
CHAR(34) &amp;"null"&amp; CHAR(34) &amp;",",
CHAR(34) &amp;'Chapter 2 (Input)'!C16&amp; CHAR(34) &amp;",")&amp;$W18)</f>
        <v>"null",</v>
      </c>
      <c r="D18" s="4" t="str">
        <f>IF(D19="",
"];",IF('Chapter 2 (Input)'!D16="",
CHAR(34) &amp;"null"&amp; CHAR(34) &amp;",",
"personnages."&amp;
VLOOKUP('Chapter 2 (Input)'!D16,Constants!$B$47:$C$59,2,FALSE)&amp;
"[" &amp;
VLOOKUP('Chapter 2 (Input)'!E16,Constants!$B$74:$C$79,2,FALSE) &amp;
"],")&amp;$W18)</f>
        <v>"null",</v>
      </c>
      <c r="E18" s="4" t="str">
        <f>IF(E19="",
"];",IF('Chapter 2 (Input)'!F16="",
CHAR(34) &amp;"null"&amp; CHAR(34) &amp;",",
CHAR(34) &amp;'Chapter 2 (Input)'!F16&amp; CHAR(34) &amp;",")&amp;$W18)</f>
        <v>"null",</v>
      </c>
      <c r="F18" s="4" t="str">
        <f>IF(F19="",
"];",IF('Chapter 2 (Input)'!G16="",
CHAR(34) &amp;"null"&amp; CHAR(34) &amp;",",
"personnages."&amp;
VLOOKUP('Chapter 2 (Input)'!G16,Constants!$B$47:$C$59,2,FALSE)&amp;
"[" &amp;
VLOOKUP('Chapter 2 (Input)'!H16, Constants!$B$74:$C$79,2,FALSE) &amp;
"],")&amp;$W18)</f>
        <v>"null",</v>
      </c>
      <c r="G18" s="3" t="str">
        <f>IF(G19="",
"];",IF('Chapter 2 (Input)'!I16="",
CHAR(34) &amp;"null"&amp; CHAR(34) &amp;",",
"locations."&amp;
'Chapter 2 (Input)'!I16&amp;",")&amp;$W18)</f>
        <v>locations.cafeteria,</v>
      </c>
      <c r="H18" s="3" t="str">
        <f>IF(H19="",
"];",IF('Chapter 2 (Input)'!J16="",
"-1"&amp;",",
'Chapter 2 (Input)'!J16&amp;",")&amp;$W18)</f>
        <v>-1,</v>
      </c>
      <c r="I18" s="3" t="str">
        <f>IF(I19="",
"];",IF('Chapter 2 (Input)'!K16="",
"0"&amp;",",
VLOOKUP('Chapter 2 (Input)'!K16, Constants!$C$25:$D$37, 2,FALSE) &amp;",")&amp;$W18)</f>
        <v>0,</v>
      </c>
      <c r="J18" s="3" t="str">
        <f>IF(J19="",
"];",IF('Chapter 2 (Input)'!L16="",
"-1"&amp;",",
'Chapter 2 (Input)'!L16&amp;",")&amp;$W18)</f>
        <v>-1,</v>
      </c>
      <c r="K18" s="3" t="str">
        <f>IF(K19="",
"];",IF('Chapter 2 (Input)'!M16="",
"-1"&amp;",",
'Chapter 2 (Input)'!M16&amp;",")&amp;$W18)</f>
        <v>-1,</v>
      </c>
      <c r="L18" s="3" t="str">
        <f>IF(L19="",
"];",IF('Chapter 2 (Input)'!N16="",
"-1"&amp;",",
'Chapter 2 (Input)'!N16&amp;",")&amp;$W18)</f>
        <v>-1,</v>
      </c>
      <c r="M18" s="3" t="str">
        <f>IF(M19="",
"];",IF('Chapter 2 (Input)'!O16="",
"-1"&amp;",",
'Chapter 2 (Input)'!O16&amp;",")&amp;$W18)</f>
        <v>-1,</v>
      </c>
      <c r="N18" s="3" t="str">
        <f>IF(N19="",
"];",IF('Chapter 2 (Input)'!P16="",
"-1"&amp;",",
'Chapter 2 (Input)'!P16&amp;",")&amp;$W18)</f>
        <v>-1,</v>
      </c>
      <c r="O18" s="3" t="str">
        <f>IF(O19="",
"];",IF('Chapter 2 (Input)'!Q16="",
CHAR(34) &amp;"null"&amp; CHAR(34) &amp;",",
CHAR(34) &amp;'Chapter 2 (Input)'!Q16&amp; CHAR(34) &amp;",")&amp;$W18)</f>
        <v>"null",</v>
      </c>
      <c r="P18" s="3" t="str">
        <f>IF(P19="",
"];",IF('Chapter 2 (Input)'!R16="",
CHAR(34) &amp;"null"&amp; CHAR(34) &amp;",",
CHAR(34) &amp;'Chapter 2 (Input)'!R16&amp; CHAR(34) &amp;",")&amp;$W18)</f>
        <v>"null",</v>
      </c>
      <c r="Q18" s="3" t="str">
        <f>IF(Q19="",
"];",IF('Chapter 2 (Input)'!S16="",
CHAR(34) &amp;"null"&amp; CHAR(34) &amp;",",
CHAR(34) &amp;'Chapter 2 (Input)'!S16&amp; CHAR(34) &amp;",")&amp;$W18)</f>
        <v>"null",</v>
      </c>
      <c r="R18" s="3" t="str">
        <f>IF(R19="",
"];",IF('Chapter 2 (Input)'!T16="",
"0"&amp;",",
'Chapter 2 (Input)'!T16&amp;",")&amp;$W18)</f>
        <v>0,</v>
      </c>
      <c r="S18" s="3" t="str">
        <f>IF(S19="",
"];",IF('Chapter 2 (Input)'!U16="",
"0"&amp;",",
'Chapter 2 (Input)'!U16&amp;",")&amp;$W18)</f>
        <v>0,</v>
      </c>
      <c r="T18" s="3" t="str">
        <f t="shared" si="3"/>
        <v>false,</v>
      </c>
      <c r="U18" s="3" t="str">
        <f>IF(U19="",
"];",IF('Chapter 2 (Input)'!W16="",
"-1"&amp;",",
'Chapter 2 (Input)'!W16&amp;",")&amp;$W18)</f>
        <v>-1,</v>
      </c>
      <c r="V18" s="3" t="str">
        <f>IF(V19="",
"];",IF('Chapter 2 (Input)'!X16="",
"-1"&amp;",",
'Chapter 2 (Input)'!X16&amp;",")&amp;$W18)</f>
        <v>-1,</v>
      </c>
      <c r="W18" s="18" t="str">
        <f>'Chapter 2 (Input)'!AA16</f>
        <v/>
      </c>
      <c r="Z18" s="2" t="str">
        <f t="shared" si="4"/>
        <v>c13 BOOLEAN DEFAULT false,</v>
      </c>
    </row>
    <row r="19" spans="1:26" x14ac:dyDescent="0.2">
      <c r="A19" s="12">
        <f t="shared" si="2"/>
        <v>14</v>
      </c>
      <c r="B19" s="4" t="str">
        <f>IF(B20="",
"];",
IF('Chapter 2 (Input)'!B17="",
CHAR(34) &amp;"null"&amp; CHAR(34) &amp;",",
CHAR(34) &amp;'Chapter 2 (Input)'!B17&amp; CHAR(34) &amp;",")&amp;$W19)</f>
        <v>"(It was a boy with colored hair and a couple of piercings. He looked a little intimidating. I was reluctant to wake him up… he seemed to be having a nice nap.)",</v>
      </c>
      <c r="C19" s="4" t="str">
        <f>IF(C20="",
"];",IF('Chapter 2 (Input)'!C17="",
CHAR(34) &amp;"null"&amp; CHAR(34) &amp;",",
CHAR(34) &amp;'Chapter 2 (Input)'!C17&amp; CHAR(34) &amp;",")&amp;$W19)</f>
        <v>"null",</v>
      </c>
      <c r="D19" s="4" t="str">
        <f>IF(D20="",
"];",IF('Chapter 2 (Input)'!D17="",
CHAR(34) &amp;"null"&amp; CHAR(34) &amp;",",
"personnages."&amp;
VLOOKUP('Chapter 2 (Input)'!D17,Constants!$B$47:$C$59,2,FALSE)&amp;
"[" &amp;
VLOOKUP('Chapter 2 (Input)'!E17,Constants!$B$74:$C$79,2,FALSE) &amp;
"],")&amp;$W19)</f>
        <v>personnages.axel[3],</v>
      </c>
      <c r="E19" s="4" t="str">
        <f>IF(E20="",
"];",IF('Chapter 2 (Input)'!F17="",
CHAR(34) &amp;"null"&amp; CHAR(34) &amp;",",
CHAR(34) &amp;'Chapter 2 (Input)'!F17&amp; CHAR(34) &amp;",")&amp;$W19)</f>
        <v>"null",</v>
      </c>
      <c r="F19" s="4" t="str">
        <f>IF(F20="",
"];",IF('Chapter 2 (Input)'!G17="",
CHAR(34) &amp;"null"&amp; CHAR(34) &amp;",",
"personnages."&amp;
VLOOKUP('Chapter 2 (Input)'!G17,Constants!$B$47:$C$59,2,FALSE)&amp;
"[" &amp;
VLOOKUP('Chapter 2 (Input)'!H17, Constants!$B$74:$C$79,2,FALSE) &amp;
"],")&amp;$W19)</f>
        <v>"null",</v>
      </c>
      <c r="G19" s="3" t="str">
        <f>IF(G20="",
"];",IF('Chapter 2 (Input)'!I17="",
CHAR(34) &amp;"null"&amp; CHAR(34) &amp;",",
"locations."&amp;
'Chapter 2 (Input)'!I17&amp;",")&amp;$W19)</f>
        <v>locations.cafeteria,</v>
      </c>
      <c r="H19" s="3" t="str">
        <f>IF(H20="",
"];",IF('Chapter 2 (Input)'!J17="",
"-1"&amp;",",
'Chapter 2 (Input)'!J17&amp;",")&amp;$W19)</f>
        <v>-1,</v>
      </c>
      <c r="I19" s="3" t="str">
        <f>IF(I20="",
"];",IF('Chapter 2 (Input)'!K17="",
"0"&amp;",",
VLOOKUP('Chapter 2 (Input)'!K17, Constants!$C$25:$D$37, 2,FALSE) &amp;",")&amp;$W19)</f>
        <v>0,</v>
      </c>
      <c r="J19" s="3" t="str">
        <f>IF(J20="",
"];",IF('Chapter 2 (Input)'!L17="",
"-1"&amp;",",
'Chapter 2 (Input)'!L17&amp;",")&amp;$W19)</f>
        <v>-1,</v>
      </c>
      <c r="K19" s="3" t="str">
        <f>IF(K20="",
"];",IF('Chapter 2 (Input)'!M17="",
"-1"&amp;",",
'Chapter 2 (Input)'!M17&amp;",")&amp;$W19)</f>
        <v>-1,</v>
      </c>
      <c r="L19" s="3" t="str">
        <f>IF(L20="",
"];",IF('Chapter 2 (Input)'!N17="",
"-1"&amp;",",
'Chapter 2 (Input)'!N17&amp;",")&amp;$W19)</f>
        <v>-1,</v>
      </c>
      <c r="M19" s="3" t="str">
        <f>IF(M20="",
"];",IF('Chapter 2 (Input)'!O17="",
"-1"&amp;",",
'Chapter 2 (Input)'!O17&amp;",")&amp;$W19)</f>
        <v>-1,</v>
      </c>
      <c r="N19" s="3" t="str">
        <f>IF(N20="",
"];",IF('Chapter 2 (Input)'!P17="",
"-1"&amp;",",
'Chapter 2 (Input)'!P17&amp;",")&amp;$W19)</f>
        <v>-1,</v>
      </c>
      <c r="O19" s="3" t="str">
        <f>IF(O20="",
"];",IF('Chapter 2 (Input)'!Q17="",
CHAR(34) &amp;"null"&amp; CHAR(34) &amp;",",
CHAR(34) &amp;'Chapter 2 (Input)'!Q17&amp; CHAR(34) &amp;",")&amp;$W19)</f>
        <v>"null",</v>
      </c>
      <c r="P19" s="3" t="str">
        <f>IF(P20="",
"];",IF('Chapter 2 (Input)'!R17="",
CHAR(34) &amp;"null"&amp; CHAR(34) &amp;",",
CHAR(34) &amp;'Chapter 2 (Input)'!R17&amp; CHAR(34) &amp;",")&amp;$W19)</f>
        <v>"null",</v>
      </c>
      <c r="Q19" s="3" t="str">
        <f>IF(Q20="",
"];",IF('Chapter 2 (Input)'!S17="",
CHAR(34) &amp;"null"&amp; CHAR(34) &amp;",",
CHAR(34) &amp;'Chapter 2 (Input)'!S17&amp; CHAR(34) &amp;",")&amp;$W19)</f>
        <v>"null",</v>
      </c>
      <c r="R19" s="3" t="str">
        <f>IF(R20="",
"];",IF('Chapter 2 (Input)'!T17="",
"0"&amp;",",
'Chapter 2 (Input)'!T17&amp;",")&amp;$W19)</f>
        <v>0,</v>
      </c>
      <c r="S19" s="3" t="str">
        <f>IF(S20="",
"];",IF('Chapter 2 (Input)'!U17="",
"0"&amp;",",
'Chapter 2 (Input)'!U17&amp;",")&amp;$W19)</f>
        <v>0,</v>
      </c>
      <c r="T19" s="3" t="str">
        <f t="shared" si="3"/>
        <v>false,</v>
      </c>
      <c r="U19" s="3" t="str">
        <f>IF(U20="",
"];",IF('Chapter 2 (Input)'!W17="",
"-1"&amp;",",
'Chapter 2 (Input)'!W17&amp;",")&amp;$W19)</f>
        <v>-1,</v>
      </c>
      <c r="V19" s="3" t="str">
        <f>IF(V20="",
"];",IF('Chapter 2 (Input)'!X17="",
"-1"&amp;",",
'Chapter 2 (Input)'!X17&amp;",")&amp;$W19)</f>
        <v>-1,</v>
      </c>
      <c r="W19" s="18" t="str">
        <f>'Chapter 2 (Input)'!AA17</f>
        <v/>
      </c>
      <c r="Z19" s="2" t="str">
        <f t="shared" si="4"/>
        <v>c14 BOOLEAN DEFAULT false,</v>
      </c>
    </row>
    <row r="20" spans="1:26" x14ac:dyDescent="0.2">
      <c r="A20" s="12">
        <f t="shared" si="2"/>
        <v>15</v>
      </c>
      <c r="B20" s="4" t="str">
        <f>IF(B21="",
"];",
IF('Chapter 2 (Input)'!B18="",
CHAR(34) &amp;"null"&amp; CHAR(34) &amp;",",
CHAR(34) &amp;'Chapter 2 (Input)'!B18&amp; CHAR(34) &amp;",")&amp;$W20)</f>
        <v xml:space="preserve">"Well " + user.scholarname + ", he’s the only one who can help you since he isn’t in class like everyone else…",//15 </v>
      </c>
      <c r="C20" s="4" t="str">
        <f>IF(C21="",
"];",IF('Chapter 2 (Input)'!C18="",
CHAR(34) &amp;"null"&amp; CHAR(34) &amp;",",
CHAR(34) &amp;'Chapter 2 (Input)'!C18&amp; CHAR(34) &amp;",")&amp;$W20)</f>
        <v xml:space="preserve">"null",//15 </v>
      </c>
      <c r="D20" s="4" t="str">
        <f>IF(D21="",
"];",IF('Chapter 2 (Input)'!D18="",
CHAR(34) &amp;"null"&amp; CHAR(34) &amp;",",
"personnages."&amp;
VLOOKUP('Chapter 2 (Input)'!D18,Constants!$B$47:$C$59,2,FALSE)&amp;
"[" &amp;
VLOOKUP('Chapter 2 (Input)'!E18,Constants!$B$74:$C$79,2,FALSE) &amp;
"],")&amp;$W20)</f>
        <v xml:space="preserve">"null",//15 </v>
      </c>
      <c r="E20" s="4" t="str">
        <f>IF(E21="",
"];",IF('Chapter 2 (Input)'!F18="",
CHAR(34) &amp;"null"&amp; CHAR(34) &amp;",",
CHAR(34) &amp;'Chapter 2 (Input)'!F18&amp; CHAR(34) &amp;",")&amp;$W20)</f>
        <v xml:space="preserve">"null",//15 </v>
      </c>
      <c r="F20" s="4" t="str">
        <f>IF(F21="",
"];",IF('Chapter 2 (Input)'!G18="",
CHAR(34) &amp;"null"&amp; CHAR(34) &amp;",",
"personnages."&amp;
VLOOKUP('Chapter 2 (Input)'!G18,Constants!$B$47:$C$59,2,FALSE)&amp;
"[" &amp;
VLOOKUP('Chapter 2 (Input)'!H18, Constants!$B$74:$C$79,2,FALSE) &amp;
"],")&amp;$W20)</f>
        <v xml:space="preserve">"null",//15 </v>
      </c>
      <c r="G20" s="3" t="str">
        <f>IF(G21="",
"];",IF('Chapter 2 (Input)'!I18="",
CHAR(34) &amp;"null"&amp; CHAR(34) &amp;",",
"locations."&amp;
'Chapter 2 (Input)'!I18&amp;",")&amp;$W20)</f>
        <v xml:space="preserve">locations.cafeteria,//15 </v>
      </c>
      <c r="H20" s="3" t="str">
        <f>IF(H21="",
"];",IF('Chapter 2 (Input)'!J18="",
"-1"&amp;",",
'Chapter 2 (Input)'!J18&amp;",")&amp;$W20)</f>
        <v xml:space="preserve">-1,//15 </v>
      </c>
      <c r="I20" s="3" t="str">
        <f>IF(I21="",
"];",IF('Chapter 2 (Input)'!K18="",
"0"&amp;",",
VLOOKUP('Chapter 2 (Input)'!K18, Constants!$C$25:$D$37, 2,FALSE) &amp;",")&amp;$W20)</f>
        <v xml:space="preserve">0,//15 </v>
      </c>
      <c r="J20" s="3" t="str">
        <f>IF(J21="",
"];",IF('Chapter 2 (Input)'!L18="",
"-1"&amp;",",
'Chapter 2 (Input)'!L18&amp;",")&amp;$W20)</f>
        <v xml:space="preserve">-1,//15 </v>
      </c>
      <c r="K20" s="3" t="str">
        <f>IF(K21="",
"];",IF('Chapter 2 (Input)'!M18="",
"-1"&amp;",",
'Chapter 2 (Input)'!M18&amp;",")&amp;$W20)</f>
        <v xml:space="preserve">-1,//15 </v>
      </c>
      <c r="L20" s="3" t="str">
        <f>IF(L21="",
"];",IF('Chapter 2 (Input)'!N18="",
"-1"&amp;",",
'Chapter 2 (Input)'!N18&amp;",")&amp;$W20)</f>
        <v xml:space="preserve">-1,//15 </v>
      </c>
      <c r="M20" s="3" t="str">
        <f>IF(M21="",
"];",IF('Chapter 2 (Input)'!O18="",
"-1"&amp;",",
'Chapter 2 (Input)'!O18&amp;",")&amp;$W20)</f>
        <v xml:space="preserve">-1,//15 </v>
      </c>
      <c r="N20" s="3" t="str">
        <f>IF(N21="",
"];",IF('Chapter 2 (Input)'!P18="",
"-1"&amp;",",
'Chapter 2 (Input)'!P18&amp;",")&amp;$W20)</f>
        <v xml:space="preserve">-1,//15 </v>
      </c>
      <c r="O20" s="3" t="str">
        <f>IF(O21="",
"];",IF('Chapter 2 (Input)'!Q18="",
CHAR(34) &amp;"null"&amp; CHAR(34) &amp;",",
CHAR(34) &amp;'Chapter 2 (Input)'!Q18&amp; CHAR(34) &amp;",")&amp;$W20)</f>
        <v xml:space="preserve">"null",//15 </v>
      </c>
      <c r="P20" s="3" t="str">
        <f>IF(P21="",
"];",IF('Chapter 2 (Input)'!R18="",
CHAR(34) &amp;"null"&amp; CHAR(34) &amp;",",
CHAR(34) &amp;'Chapter 2 (Input)'!R18&amp; CHAR(34) &amp;",")&amp;$W20)</f>
        <v xml:space="preserve">"null",//15 </v>
      </c>
      <c r="Q20" s="3" t="str">
        <f>IF(Q21="",
"];",IF('Chapter 2 (Input)'!S18="",
CHAR(34) &amp;"null"&amp; CHAR(34) &amp;",",
CHAR(34) &amp;'Chapter 2 (Input)'!S18&amp; CHAR(34) &amp;",")&amp;$W20)</f>
        <v xml:space="preserve">"null",//15 </v>
      </c>
      <c r="R20" s="3" t="str">
        <f>IF(R21="",
"];",IF('Chapter 2 (Input)'!T18="",
"0"&amp;",",
'Chapter 2 (Input)'!T18&amp;",")&amp;$W20)</f>
        <v xml:space="preserve">0,//15 </v>
      </c>
      <c r="S20" s="3" t="str">
        <f>IF(S21="",
"];",IF('Chapter 2 (Input)'!U18="",
"0"&amp;",",
'Chapter 2 (Input)'!U18&amp;",")&amp;$W20)</f>
        <v xml:space="preserve">0,//15 </v>
      </c>
      <c r="T20" s="3" t="str">
        <f t="shared" si="3"/>
        <v xml:space="preserve">false,//15 </v>
      </c>
      <c r="U20" s="3" t="str">
        <f>IF(U21="",
"];",IF('Chapter 2 (Input)'!W18="",
"-1"&amp;",",
'Chapter 2 (Input)'!W18&amp;",")&amp;$W20)</f>
        <v xml:space="preserve">-1,//15 </v>
      </c>
      <c r="V20" s="3" t="str">
        <f>IF(V21="",
"];",IF('Chapter 2 (Input)'!X18="",
"-1"&amp;",",
'Chapter 2 (Input)'!X18&amp;",")&amp;$W20)</f>
        <v xml:space="preserve">-1,//15 </v>
      </c>
      <c r="W20" s="18" t="str">
        <f>'Chapter 2 (Input)'!AA18</f>
        <v xml:space="preserve">//15 </v>
      </c>
      <c r="Z20" s="2" t="str">
        <f t="shared" si="4"/>
        <v>c15 BOOLEAN DEFAULT false,</v>
      </c>
    </row>
    <row r="21" spans="1:26" x14ac:dyDescent="0.2">
      <c r="A21" s="12">
        <f t="shared" si="2"/>
        <v>16</v>
      </c>
      <c r="B21" s="4" t="str">
        <f>IF(B22="",
"];",
IF('Chapter 2 (Input)'!B19="",
CHAR(34) &amp;"null"&amp; CHAR(34) &amp;",",
CHAR(34) &amp;'Chapter 2 (Input)'!B19&amp; CHAR(34) &amp;",")&amp;$W21)</f>
        <v>"(Hesitantly, I made my way to the boy’s table and shook him gently.)",</v>
      </c>
      <c r="C21" s="4" t="str">
        <f>IF(C22="",
"];",IF('Chapter 2 (Input)'!C19="",
CHAR(34) &amp;"null"&amp; CHAR(34) &amp;",",
CHAR(34) &amp;'Chapter 2 (Input)'!C19&amp; CHAR(34) &amp;",")&amp;$W21)</f>
        <v>"null",</v>
      </c>
      <c r="D21" s="4" t="str">
        <f>IF(D22="",
"];",IF('Chapter 2 (Input)'!D19="",
CHAR(34) &amp;"null"&amp; CHAR(34) &amp;",",
"personnages."&amp;
VLOOKUP('Chapter 2 (Input)'!D19,Constants!$B$47:$C$59,2,FALSE)&amp;
"[" &amp;
VLOOKUP('Chapter 2 (Input)'!E19,Constants!$B$74:$C$79,2,FALSE) &amp;
"],")&amp;$W21)</f>
        <v>"null",</v>
      </c>
      <c r="E21" s="4" t="str">
        <f>IF(E22="",
"];",IF('Chapter 2 (Input)'!F19="",
CHAR(34) &amp;"null"&amp; CHAR(34) &amp;",",
CHAR(34) &amp;'Chapter 2 (Input)'!F19&amp; CHAR(34) &amp;",")&amp;$W21)</f>
        <v>"null",</v>
      </c>
      <c r="F21" s="4" t="str">
        <f>IF(F22="",
"];",IF('Chapter 2 (Input)'!G19="",
CHAR(34) &amp;"null"&amp; CHAR(34) &amp;",",
"personnages."&amp;
VLOOKUP('Chapter 2 (Input)'!G19,Constants!$B$47:$C$59,2,FALSE)&amp;
"[" &amp;
VLOOKUP('Chapter 2 (Input)'!H19, Constants!$B$74:$C$79,2,FALSE) &amp;
"],")&amp;$W21)</f>
        <v>"null",</v>
      </c>
      <c r="G21" s="3" t="str">
        <f>IF(G22="",
"];",IF('Chapter 2 (Input)'!I19="",
CHAR(34) &amp;"null"&amp; CHAR(34) &amp;",",
"locations."&amp;
'Chapter 2 (Input)'!I19&amp;",")&amp;$W21)</f>
        <v>locations.cafeteria,</v>
      </c>
      <c r="H21" s="3" t="str">
        <f>IF(H22="",
"];",IF('Chapter 2 (Input)'!J19="",
"-1"&amp;",",
'Chapter 2 (Input)'!J19&amp;",")&amp;$W21)</f>
        <v>-1,</v>
      </c>
      <c r="I21" s="3" t="str">
        <f>IF(I22="",
"];",IF('Chapter 2 (Input)'!K19="",
"0"&amp;",",
VLOOKUP('Chapter 2 (Input)'!K19, Constants!$C$25:$D$37, 2,FALSE) &amp;",")&amp;$W21)</f>
        <v>0,</v>
      </c>
      <c r="J21" s="3" t="str">
        <f>IF(J22="",
"];",IF('Chapter 2 (Input)'!L19="",
"-1"&amp;",",
'Chapter 2 (Input)'!L19&amp;",")&amp;$W21)</f>
        <v>-1,</v>
      </c>
      <c r="K21" s="3" t="str">
        <f>IF(K22="",
"];",IF('Chapter 2 (Input)'!M19="",
"-1"&amp;",",
'Chapter 2 (Input)'!M19&amp;",")&amp;$W21)</f>
        <v>-1,</v>
      </c>
      <c r="L21" s="3" t="str">
        <f>IF(L22="",
"];",IF('Chapter 2 (Input)'!N19="",
"-1"&amp;",",
'Chapter 2 (Input)'!N19&amp;",")&amp;$W21)</f>
        <v>-1,</v>
      </c>
      <c r="M21" s="3" t="str">
        <f>IF(M22="",
"];",IF('Chapter 2 (Input)'!O19="",
"-1"&amp;",",
'Chapter 2 (Input)'!O19&amp;",")&amp;$W21)</f>
        <v>-1,</v>
      </c>
      <c r="N21" s="3" t="str">
        <f>IF(N22="",
"];",IF('Chapter 2 (Input)'!P19="",
"-1"&amp;",",
'Chapter 2 (Input)'!P19&amp;",")&amp;$W21)</f>
        <v>-1,</v>
      </c>
      <c r="O21" s="3" t="str">
        <f>IF(O22="",
"];",IF('Chapter 2 (Input)'!Q19="",
CHAR(34) &amp;"null"&amp; CHAR(34) &amp;",",
CHAR(34) &amp;'Chapter 2 (Input)'!Q19&amp; CHAR(34) &amp;",")&amp;$W21)</f>
        <v>"null",</v>
      </c>
      <c r="P21" s="3" t="str">
        <f>IF(P22="",
"];",IF('Chapter 2 (Input)'!R19="",
CHAR(34) &amp;"null"&amp; CHAR(34) &amp;",",
CHAR(34) &amp;'Chapter 2 (Input)'!R19&amp; CHAR(34) &amp;",")&amp;$W21)</f>
        <v>"null",</v>
      </c>
      <c r="Q21" s="3" t="str">
        <f>IF(Q22="",
"];",IF('Chapter 2 (Input)'!S19="",
CHAR(34) &amp;"null"&amp; CHAR(34) &amp;",",
CHAR(34) &amp;'Chapter 2 (Input)'!S19&amp; CHAR(34) &amp;",")&amp;$W21)</f>
        <v>"null",</v>
      </c>
      <c r="R21" s="3" t="str">
        <f>IF(R22="",
"];",IF('Chapter 2 (Input)'!T19="",
"0"&amp;",",
'Chapter 2 (Input)'!T19&amp;",")&amp;$W21)</f>
        <v>0,</v>
      </c>
      <c r="S21" s="3" t="str">
        <f>IF(S22="",
"];",IF('Chapter 2 (Input)'!U19="",
"0"&amp;",",
'Chapter 2 (Input)'!U19&amp;",")&amp;$W21)</f>
        <v>0,</v>
      </c>
      <c r="T21" s="3" t="str">
        <f t="shared" si="3"/>
        <v>false,</v>
      </c>
      <c r="U21" s="3" t="str">
        <f>IF(U22="",
"];",IF('Chapter 2 (Input)'!W19="",
"-1"&amp;",",
'Chapter 2 (Input)'!W19&amp;",")&amp;$W21)</f>
        <v>-1,</v>
      </c>
      <c r="V21" s="3" t="str">
        <f>IF(V22="",
"];",IF('Chapter 2 (Input)'!X19="",
"-1"&amp;",",
'Chapter 2 (Input)'!X19&amp;",")&amp;$W21)</f>
        <v>-1,</v>
      </c>
      <c r="W21" s="18" t="str">
        <f>'Chapter 2 (Input)'!AA19</f>
        <v/>
      </c>
      <c r="Z21" s="2" t="str">
        <f t="shared" si="4"/>
        <v>c16 BOOLEAN DEFAULT false,</v>
      </c>
    </row>
    <row r="22" spans="1:26" x14ac:dyDescent="0.2">
      <c r="A22" s="12">
        <f t="shared" si="2"/>
        <v>17</v>
      </c>
      <c r="B22" s="4" t="str">
        <f>IF(B23="",
"];",
IF('Chapter 2 (Input)'!B20="",
CHAR(34) &amp;"null"&amp; CHAR(34) &amp;",",
CHAR(34) &amp;'Chapter 2 (Input)'!B20&amp; CHAR(34) &amp;",")&amp;$W22)</f>
        <v>"Hey um, I’m sorry to wake you up but… I kind of need to ask you something?",</v>
      </c>
      <c r="C22" s="4" t="str">
        <f>IF(C23="",
"];",IF('Chapter 2 (Input)'!C20="",
CHAR(34) &amp;"null"&amp; CHAR(34) &amp;",",
CHAR(34) &amp;'Chapter 2 (Input)'!C20&amp; CHAR(34) &amp;",")&amp;$W22)</f>
        <v>"null",</v>
      </c>
      <c r="D22" s="4" t="str">
        <f>IF(D23="",
"];",IF('Chapter 2 (Input)'!D20="",
CHAR(34) &amp;"null"&amp; CHAR(34) &amp;",",
"personnages."&amp;
VLOOKUP('Chapter 2 (Input)'!D20,Constants!$B$47:$C$59,2,FALSE)&amp;
"[" &amp;
VLOOKUP('Chapter 2 (Input)'!E20,Constants!$B$74:$C$79,2,FALSE) &amp;
"],")&amp;$W22)</f>
        <v>personnages.axel[3],</v>
      </c>
      <c r="E22" s="4" t="str">
        <f>IF(E23="",
"];",IF('Chapter 2 (Input)'!F20="",
CHAR(34) &amp;"null"&amp; CHAR(34) &amp;",",
CHAR(34) &amp;'Chapter 2 (Input)'!F20&amp; CHAR(34) &amp;",")&amp;$W22)</f>
        <v>"null",</v>
      </c>
      <c r="F22" s="4" t="str">
        <f>IF(F23="",
"];",IF('Chapter 2 (Input)'!G20="",
CHAR(34) &amp;"null"&amp; CHAR(34) &amp;",",
"personnages."&amp;
VLOOKUP('Chapter 2 (Input)'!G20,Constants!$B$47:$C$59,2,FALSE)&amp;
"[" &amp;
VLOOKUP('Chapter 2 (Input)'!H20, Constants!$B$74:$C$79,2,FALSE) &amp;
"],")&amp;$W22)</f>
        <v>"null",</v>
      </c>
      <c r="G22" s="3" t="str">
        <f>IF(G23="",
"];",IF('Chapter 2 (Input)'!I20="",
CHAR(34) &amp;"null"&amp; CHAR(34) &amp;",",
"locations."&amp;
'Chapter 2 (Input)'!I20&amp;",")&amp;$W22)</f>
        <v>locations.cafeteria,</v>
      </c>
      <c r="H22" s="3" t="str">
        <f>IF(H23="",
"];",IF('Chapter 2 (Input)'!J20="",
"-1"&amp;",",
'Chapter 2 (Input)'!J20&amp;",")&amp;$W22)</f>
        <v>-1,</v>
      </c>
      <c r="I22" s="3" t="str">
        <f>IF(I23="",
"];",IF('Chapter 2 (Input)'!K20="",
"0"&amp;",",
VLOOKUP('Chapter 2 (Input)'!K20, Constants!$C$25:$D$37, 2,FALSE) &amp;",")&amp;$W22)</f>
        <v>0,</v>
      </c>
      <c r="J22" s="3" t="str">
        <f>IF(J23="",
"];",IF('Chapter 2 (Input)'!L20="",
"-1"&amp;",",
'Chapter 2 (Input)'!L20&amp;",")&amp;$W22)</f>
        <v>-1,</v>
      </c>
      <c r="K22" s="3" t="str">
        <f>IF(K23="",
"];",IF('Chapter 2 (Input)'!M20="",
"-1"&amp;",",
'Chapter 2 (Input)'!M20&amp;",")&amp;$W22)</f>
        <v>-1,</v>
      </c>
      <c r="L22" s="3" t="str">
        <f>IF(L23="",
"];",IF('Chapter 2 (Input)'!N20="",
"-1"&amp;",",
'Chapter 2 (Input)'!N20&amp;",")&amp;$W22)</f>
        <v>-1,</v>
      </c>
      <c r="M22" s="3" t="str">
        <f>IF(M23="",
"];",IF('Chapter 2 (Input)'!O20="",
"-1"&amp;",",
'Chapter 2 (Input)'!O20&amp;",")&amp;$W22)</f>
        <v>-1,</v>
      </c>
      <c r="N22" s="3" t="str">
        <f>IF(N23="",
"];",IF('Chapter 2 (Input)'!P20="",
"-1"&amp;",",
'Chapter 2 (Input)'!P20&amp;",")&amp;$W22)</f>
        <v>-1,</v>
      </c>
      <c r="O22" s="3" t="str">
        <f>IF(O23="",
"];",IF('Chapter 2 (Input)'!Q20="",
CHAR(34) &amp;"null"&amp; CHAR(34) &amp;",",
CHAR(34) &amp;'Chapter 2 (Input)'!Q20&amp; CHAR(34) &amp;",")&amp;$W22)</f>
        <v>"null",</v>
      </c>
      <c r="P22" s="3" t="str">
        <f>IF(P23="",
"];",IF('Chapter 2 (Input)'!R20="",
CHAR(34) &amp;"null"&amp; CHAR(34) &amp;",",
CHAR(34) &amp;'Chapter 2 (Input)'!R20&amp; CHAR(34) &amp;",")&amp;$W22)</f>
        <v>"null",</v>
      </c>
      <c r="Q22" s="3" t="str">
        <f>IF(Q23="",
"];",IF('Chapter 2 (Input)'!S20="",
CHAR(34) &amp;"null"&amp; CHAR(34) &amp;",",
CHAR(34) &amp;'Chapter 2 (Input)'!S20&amp; CHAR(34) &amp;",")&amp;$W22)</f>
        <v>"null",</v>
      </c>
      <c r="R22" s="3" t="str">
        <f>IF(R23="",
"];",IF('Chapter 2 (Input)'!T20="",
"0"&amp;",",
'Chapter 2 (Input)'!T20&amp;",")&amp;$W22)</f>
        <v>0,</v>
      </c>
      <c r="S22" s="3" t="str">
        <f>IF(S23="",
"];",IF('Chapter 2 (Input)'!U20="",
"0"&amp;",",
'Chapter 2 (Input)'!U20&amp;",")&amp;$W22)</f>
        <v>0,</v>
      </c>
      <c r="T22" s="3" t="str">
        <f t="shared" si="3"/>
        <v>false,</v>
      </c>
      <c r="U22" s="3" t="str">
        <f>IF(U23="",
"];",IF('Chapter 2 (Input)'!W20="",
"-1"&amp;",",
'Chapter 2 (Input)'!W20&amp;",")&amp;$W22)</f>
        <v>-1,</v>
      </c>
      <c r="V22" s="3" t="str">
        <f>IF(V23="",
"];",IF('Chapter 2 (Input)'!X20="",
"-1"&amp;",",
'Chapter 2 (Input)'!X20&amp;",")&amp;$W22)</f>
        <v>-1,</v>
      </c>
      <c r="W22" s="18" t="str">
        <f>'Chapter 2 (Input)'!AA20</f>
        <v/>
      </c>
      <c r="Z22" s="2" t="str">
        <f t="shared" si="4"/>
        <v>c17 BOOLEAN DEFAULT false,</v>
      </c>
    </row>
    <row r="23" spans="1:26" x14ac:dyDescent="0.2">
      <c r="A23" s="12">
        <f t="shared" si="2"/>
        <v>18</v>
      </c>
      <c r="B23" s="4" t="str">
        <f>IF(B24="",
"];",
IF('Chapter 2 (Input)'!B21="",
CHAR(34) &amp;"null"&amp; CHAR(34) &amp;",",
CHAR(34) &amp;'Chapter 2 (Input)'!B21&amp; CHAR(34) &amp;",")&amp;$W23)</f>
        <v>"(The boy moved slightly, but only to reposition himself and fall back asleep.)",</v>
      </c>
      <c r="C23" s="4" t="str">
        <f>IF(C24="",
"];",IF('Chapter 2 (Input)'!C21="",
CHAR(34) &amp;"null"&amp; CHAR(34) &amp;",",
CHAR(34) &amp;'Chapter 2 (Input)'!C21&amp; CHAR(34) &amp;",")&amp;$W23)</f>
        <v>"null",</v>
      </c>
      <c r="D23" s="4" t="str">
        <f>IF(D24="",
"];",IF('Chapter 2 (Input)'!D21="",
CHAR(34) &amp;"null"&amp; CHAR(34) &amp;",",
"personnages."&amp;
VLOOKUP('Chapter 2 (Input)'!D21,Constants!$B$47:$C$59,2,FALSE)&amp;
"[" &amp;
VLOOKUP('Chapter 2 (Input)'!E21,Constants!$B$74:$C$79,2,FALSE) &amp;
"],")&amp;$W23)</f>
        <v>personnages.axel[3],</v>
      </c>
      <c r="E23" s="4" t="str">
        <f>IF(E24="",
"];",IF('Chapter 2 (Input)'!F21="",
CHAR(34) &amp;"null"&amp; CHAR(34) &amp;",",
CHAR(34) &amp;'Chapter 2 (Input)'!F21&amp; CHAR(34) &amp;",")&amp;$W23)</f>
        <v>"null",</v>
      </c>
      <c r="F23" s="4" t="str">
        <f>IF(F24="",
"];",IF('Chapter 2 (Input)'!G21="",
CHAR(34) &amp;"null"&amp; CHAR(34) &amp;",",
"personnages."&amp;
VLOOKUP('Chapter 2 (Input)'!G21,Constants!$B$47:$C$59,2,FALSE)&amp;
"[" &amp;
VLOOKUP('Chapter 2 (Input)'!H21, Constants!$B$74:$C$79,2,FALSE) &amp;
"],")&amp;$W23)</f>
        <v>"null",</v>
      </c>
      <c r="G23" s="3" t="str">
        <f>IF(G24="",
"];",IF('Chapter 2 (Input)'!I21="",
CHAR(34) &amp;"null"&amp; CHAR(34) &amp;",",
"locations."&amp;
'Chapter 2 (Input)'!I21&amp;",")&amp;$W23)</f>
        <v>locations.cafeteria,</v>
      </c>
      <c r="H23" s="3" t="str">
        <f>IF(H24="",
"];",IF('Chapter 2 (Input)'!J21="",
"-1"&amp;",",
'Chapter 2 (Input)'!J21&amp;",")&amp;$W23)</f>
        <v>-1,</v>
      </c>
      <c r="I23" s="3" t="str">
        <f>IF(I24="",
"];",IF('Chapter 2 (Input)'!K21="",
"0"&amp;",",
VLOOKUP('Chapter 2 (Input)'!K21, Constants!$C$25:$D$37, 2,FALSE) &amp;",")&amp;$W23)</f>
        <v>0,</v>
      </c>
      <c r="J23" s="3" t="str">
        <f>IF(J24="",
"];",IF('Chapter 2 (Input)'!L21="",
"-1"&amp;",",
'Chapter 2 (Input)'!L21&amp;",")&amp;$W23)</f>
        <v>-1,</v>
      </c>
      <c r="K23" s="3" t="str">
        <f>IF(K24="",
"];",IF('Chapter 2 (Input)'!M21="",
"-1"&amp;",",
'Chapter 2 (Input)'!M21&amp;",")&amp;$W23)</f>
        <v>-1,</v>
      </c>
      <c r="L23" s="3" t="str">
        <f>IF(L24="",
"];",IF('Chapter 2 (Input)'!N21="",
"-1"&amp;",",
'Chapter 2 (Input)'!N21&amp;",")&amp;$W23)</f>
        <v>-1,</v>
      </c>
      <c r="M23" s="3" t="str">
        <f>IF(M24="",
"];",IF('Chapter 2 (Input)'!O21="",
"-1"&amp;",",
'Chapter 2 (Input)'!O21&amp;",")&amp;$W23)</f>
        <v>-1,</v>
      </c>
      <c r="N23" s="3" t="str">
        <f>IF(N24="",
"];",IF('Chapter 2 (Input)'!P21="",
"-1"&amp;",",
'Chapter 2 (Input)'!P21&amp;",")&amp;$W23)</f>
        <v>-1,</v>
      </c>
      <c r="O23" s="3" t="str">
        <f>IF(O24="",
"];",IF('Chapter 2 (Input)'!Q21="",
CHAR(34) &amp;"null"&amp; CHAR(34) &amp;",",
CHAR(34) &amp;'Chapter 2 (Input)'!Q21&amp; CHAR(34) &amp;",")&amp;$W23)</f>
        <v>"null",</v>
      </c>
      <c r="P23" s="3" t="str">
        <f>IF(P24="",
"];",IF('Chapter 2 (Input)'!R21="",
CHAR(34) &amp;"null"&amp; CHAR(34) &amp;",",
CHAR(34) &amp;'Chapter 2 (Input)'!R21&amp; CHAR(34) &amp;",")&amp;$W23)</f>
        <v>"null",</v>
      </c>
      <c r="Q23" s="3" t="str">
        <f>IF(Q24="",
"];",IF('Chapter 2 (Input)'!S21="",
CHAR(34) &amp;"null"&amp; CHAR(34) &amp;",",
CHAR(34) &amp;'Chapter 2 (Input)'!S21&amp; CHAR(34) &amp;",")&amp;$W23)</f>
        <v>"null",</v>
      </c>
      <c r="R23" s="3" t="str">
        <f>IF(R24="",
"];",IF('Chapter 2 (Input)'!T21="",
"0"&amp;",",
'Chapter 2 (Input)'!T21&amp;",")&amp;$W23)</f>
        <v>0,</v>
      </c>
      <c r="S23" s="3" t="str">
        <f>IF(S24="",
"];",IF('Chapter 2 (Input)'!U21="",
"0"&amp;",",
'Chapter 2 (Input)'!U21&amp;",")&amp;$W23)</f>
        <v>0,</v>
      </c>
      <c r="T23" s="3" t="str">
        <f t="shared" si="3"/>
        <v>false,</v>
      </c>
      <c r="U23" s="3" t="str">
        <f>IF(U24="",
"];",IF('Chapter 2 (Input)'!W21="",
"-1"&amp;",",
'Chapter 2 (Input)'!W21&amp;",")&amp;$W23)</f>
        <v>-1,</v>
      </c>
      <c r="V23" s="3" t="str">
        <f>IF(V24="",
"];",IF('Chapter 2 (Input)'!X21="",
"-1"&amp;",",
'Chapter 2 (Input)'!X21&amp;",")&amp;$W23)</f>
        <v>-1,</v>
      </c>
      <c r="W23" s="18" t="str">
        <f>'Chapter 2 (Input)'!AA21</f>
        <v/>
      </c>
      <c r="Z23" s="2" t="str">
        <f t="shared" si="4"/>
        <v>c18 BOOLEAN DEFAULT false,</v>
      </c>
    </row>
    <row r="24" spans="1:26" x14ac:dyDescent="0.2">
      <c r="A24" s="12">
        <f t="shared" si="2"/>
        <v>19</v>
      </c>
      <c r="B24" s="4" t="str">
        <f>IF(B25="",
"];",
IF('Chapter 2 (Input)'!B22="",
CHAR(34) &amp;"null"&amp; CHAR(34) &amp;",",
CHAR(34) &amp;'Chapter 2 (Input)'!B22&amp; CHAR(34) &amp;",")&amp;$W24)</f>
        <v>"(Awkward.)",</v>
      </c>
      <c r="C24" s="4" t="str">
        <f>IF(C25="",
"];",IF('Chapter 2 (Input)'!C22="",
CHAR(34) &amp;"null"&amp; CHAR(34) &amp;",",
CHAR(34) &amp;'Chapter 2 (Input)'!C22&amp; CHAR(34) &amp;",")&amp;$W24)</f>
        <v>"null",</v>
      </c>
      <c r="D24" s="4" t="str">
        <f>IF(D25="",
"];",IF('Chapter 2 (Input)'!D22="",
CHAR(34) &amp;"null"&amp; CHAR(34) &amp;",",
"personnages."&amp;
VLOOKUP('Chapter 2 (Input)'!D22,Constants!$B$47:$C$59,2,FALSE)&amp;
"[" &amp;
VLOOKUP('Chapter 2 (Input)'!E22,Constants!$B$74:$C$79,2,FALSE) &amp;
"],")&amp;$W24)</f>
        <v>"null",</v>
      </c>
      <c r="E24" s="4" t="str">
        <f>IF(E25="",
"];",IF('Chapter 2 (Input)'!F22="",
CHAR(34) &amp;"null"&amp; CHAR(34) &amp;",",
CHAR(34) &amp;'Chapter 2 (Input)'!F22&amp; CHAR(34) &amp;",")&amp;$W24)</f>
        <v>"null",</v>
      </c>
      <c r="F24" s="4" t="str">
        <f>IF(F25="",
"];",IF('Chapter 2 (Input)'!G22="",
CHAR(34) &amp;"null"&amp; CHAR(34) &amp;",",
"personnages."&amp;
VLOOKUP('Chapter 2 (Input)'!G22,Constants!$B$47:$C$59,2,FALSE)&amp;
"[" &amp;
VLOOKUP('Chapter 2 (Input)'!H22, Constants!$B$74:$C$79,2,FALSE) &amp;
"],")&amp;$W24)</f>
        <v>"null",</v>
      </c>
      <c r="G24" s="3" t="str">
        <f>IF(G25="",
"];",IF('Chapter 2 (Input)'!I22="",
CHAR(34) &amp;"null"&amp; CHAR(34) &amp;",",
"locations."&amp;
'Chapter 2 (Input)'!I22&amp;",")&amp;$W24)</f>
        <v>locations.cafeteria,</v>
      </c>
      <c r="H24" s="3" t="str">
        <f>IF(H25="",
"];",IF('Chapter 2 (Input)'!J22="",
"-1"&amp;",",
'Chapter 2 (Input)'!J22&amp;",")&amp;$W24)</f>
        <v>-1,</v>
      </c>
      <c r="I24" s="3" t="str">
        <f>IF(I25="",
"];",IF('Chapter 2 (Input)'!K22="",
"0"&amp;",",
VLOOKUP('Chapter 2 (Input)'!K22, Constants!$C$25:$D$37, 2,FALSE) &amp;",")&amp;$W24)</f>
        <v>0,</v>
      </c>
      <c r="J24" s="3" t="str">
        <f>IF(J25="",
"];",IF('Chapter 2 (Input)'!L22="",
"-1"&amp;",",
'Chapter 2 (Input)'!L22&amp;",")&amp;$W24)</f>
        <v>-1,</v>
      </c>
      <c r="K24" s="3" t="str">
        <f>IF(K25="",
"];",IF('Chapter 2 (Input)'!M22="",
"-1"&amp;",",
'Chapter 2 (Input)'!M22&amp;",")&amp;$W24)</f>
        <v>-1,</v>
      </c>
      <c r="L24" s="3" t="str">
        <f>IF(L25="",
"];",IF('Chapter 2 (Input)'!N22="",
"-1"&amp;",",
'Chapter 2 (Input)'!N22&amp;",")&amp;$W24)</f>
        <v>-1,</v>
      </c>
      <c r="M24" s="3" t="str">
        <f>IF(M25="",
"];",IF('Chapter 2 (Input)'!O22="",
"-1"&amp;",",
'Chapter 2 (Input)'!O22&amp;",")&amp;$W24)</f>
        <v>-1,</v>
      </c>
      <c r="N24" s="3" t="str">
        <f>IF(N25="",
"];",IF('Chapter 2 (Input)'!P22="",
"-1"&amp;",",
'Chapter 2 (Input)'!P22&amp;",")&amp;$W24)</f>
        <v>-1,</v>
      </c>
      <c r="O24" s="3" t="str">
        <f>IF(O25="",
"];",IF('Chapter 2 (Input)'!Q22="",
CHAR(34) &amp;"null"&amp; CHAR(34) &amp;",",
CHAR(34) &amp;'Chapter 2 (Input)'!Q22&amp; CHAR(34) &amp;",")&amp;$W24)</f>
        <v>"null",</v>
      </c>
      <c r="P24" s="3" t="str">
        <f>IF(P25="",
"];",IF('Chapter 2 (Input)'!R22="",
CHAR(34) &amp;"null"&amp; CHAR(34) &amp;",",
CHAR(34) &amp;'Chapter 2 (Input)'!R22&amp; CHAR(34) &amp;",")&amp;$W24)</f>
        <v>"null",</v>
      </c>
      <c r="Q24" s="3" t="str">
        <f>IF(Q25="",
"];",IF('Chapter 2 (Input)'!S22="",
CHAR(34) &amp;"null"&amp; CHAR(34) &amp;",",
CHAR(34) &amp;'Chapter 2 (Input)'!S22&amp; CHAR(34) &amp;",")&amp;$W24)</f>
        <v>"null",</v>
      </c>
      <c r="R24" s="3" t="str">
        <f>IF(R25="",
"];",IF('Chapter 2 (Input)'!T22="",
"0"&amp;",",
'Chapter 2 (Input)'!T22&amp;",")&amp;$W24)</f>
        <v>0,</v>
      </c>
      <c r="S24" s="3" t="str">
        <f>IF(S25="",
"];",IF('Chapter 2 (Input)'!U22="",
"0"&amp;",",
'Chapter 2 (Input)'!U22&amp;",")&amp;$W24)</f>
        <v>0,</v>
      </c>
      <c r="T24" s="3" t="str">
        <f t="shared" si="3"/>
        <v>false,</v>
      </c>
      <c r="U24" s="3" t="str">
        <f>IF(U25="",
"];",IF('Chapter 2 (Input)'!W22="",
"-1"&amp;",",
'Chapter 2 (Input)'!W22&amp;",")&amp;$W24)</f>
        <v>-1,</v>
      </c>
      <c r="V24" s="3" t="str">
        <f>IF(V25="",
"];",IF('Chapter 2 (Input)'!X22="",
"-1"&amp;",",
'Chapter 2 (Input)'!X22&amp;",")&amp;$W24)</f>
        <v>-1,</v>
      </c>
      <c r="W24" s="18" t="str">
        <f>'Chapter 2 (Input)'!AA22</f>
        <v/>
      </c>
      <c r="Z24" s="2" t="str">
        <f t="shared" si="4"/>
        <v>c19 BOOLEAN DEFAULT false,</v>
      </c>
    </row>
    <row r="25" spans="1:26" x14ac:dyDescent="0.2">
      <c r="A25" s="12">
        <f t="shared" si="2"/>
        <v>20</v>
      </c>
      <c r="B25" s="4" t="str">
        <f>IF(B26="",
"];",
IF('Chapter 2 (Input)'!B23="",
CHAR(34) &amp;"null"&amp; CHAR(34) &amp;",",
CHAR(34) &amp;'Chapter 2 (Input)'!B23&amp; CHAR(34) &amp;",")&amp;$W25)</f>
        <v xml:space="preserve">"(I shook him a little harder and raised my voice.)",//20 </v>
      </c>
      <c r="C25" s="4" t="str">
        <f>IF(C26="",
"];",IF('Chapter 2 (Input)'!C23="",
CHAR(34) &amp;"null"&amp; CHAR(34) &amp;",",
CHAR(34) &amp;'Chapter 2 (Input)'!C23&amp; CHAR(34) &amp;",")&amp;$W25)</f>
        <v xml:space="preserve">"null",//20 </v>
      </c>
      <c r="D25" s="4" t="str">
        <f>IF(D26="",
"];",IF('Chapter 2 (Input)'!D23="",
CHAR(34) &amp;"null"&amp; CHAR(34) &amp;",",
"personnages."&amp;
VLOOKUP('Chapter 2 (Input)'!D23,Constants!$B$47:$C$59,2,FALSE)&amp;
"[" &amp;
VLOOKUP('Chapter 2 (Input)'!E23,Constants!$B$74:$C$79,2,FALSE) &amp;
"],")&amp;$W25)</f>
        <v xml:space="preserve">"null",//20 </v>
      </c>
      <c r="E25" s="4" t="str">
        <f>IF(E26="",
"];",IF('Chapter 2 (Input)'!F23="",
CHAR(34) &amp;"null"&amp; CHAR(34) &amp;",",
CHAR(34) &amp;'Chapter 2 (Input)'!F23&amp; CHAR(34) &amp;",")&amp;$W25)</f>
        <v xml:space="preserve">"null",//20 </v>
      </c>
      <c r="F25" s="4" t="str">
        <f>IF(F26="",
"];",IF('Chapter 2 (Input)'!G23="",
CHAR(34) &amp;"null"&amp; CHAR(34) &amp;",",
"personnages."&amp;
VLOOKUP('Chapter 2 (Input)'!G23,Constants!$B$47:$C$59,2,FALSE)&amp;
"[" &amp;
VLOOKUP('Chapter 2 (Input)'!H23, Constants!$B$74:$C$79,2,FALSE) &amp;
"],")&amp;$W25)</f>
        <v xml:space="preserve">"null",//20 </v>
      </c>
      <c r="G25" s="3" t="str">
        <f>IF(G26="",
"];",IF('Chapter 2 (Input)'!I23="",
CHAR(34) &amp;"null"&amp; CHAR(34) &amp;",",
"locations."&amp;
'Chapter 2 (Input)'!I23&amp;",")&amp;$W25)</f>
        <v xml:space="preserve">locations.cafeteria,//20 </v>
      </c>
      <c r="H25" s="3" t="str">
        <f>IF(H26="",
"];",IF('Chapter 2 (Input)'!J23="",
"-1"&amp;",",
'Chapter 2 (Input)'!J23&amp;",")&amp;$W25)</f>
        <v xml:space="preserve">-1,//20 </v>
      </c>
      <c r="I25" s="3" t="str">
        <f>IF(I26="",
"];",IF('Chapter 2 (Input)'!K23="",
"0"&amp;",",
VLOOKUP('Chapter 2 (Input)'!K23, Constants!$C$25:$D$37, 2,FALSE) &amp;",")&amp;$W25)</f>
        <v xml:space="preserve">0,//20 </v>
      </c>
      <c r="J25" s="3" t="str">
        <f>IF(J26="",
"];",IF('Chapter 2 (Input)'!L23="",
"-1"&amp;",",
'Chapter 2 (Input)'!L23&amp;",")&amp;$W25)</f>
        <v xml:space="preserve">-1,//20 </v>
      </c>
      <c r="K25" s="3" t="str">
        <f>IF(K26="",
"];",IF('Chapter 2 (Input)'!M23="",
"-1"&amp;",",
'Chapter 2 (Input)'!M23&amp;",")&amp;$W25)</f>
        <v xml:space="preserve">-1,//20 </v>
      </c>
      <c r="L25" s="3" t="str">
        <f>IF(L26="",
"];",IF('Chapter 2 (Input)'!N23="",
"-1"&amp;",",
'Chapter 2 (Input)'!N23&amp;",")&amp;$W25)</f>
        <v xml:space="preserve">-1,//20 </v>
      </c>
      <c r="M25" s="3" t="str">
        <f>IF(M26="",
"];",IF('Chapter 2 (Input)'!O23="",
"-1"&amp;",",
'Chapter 2 (Input)'!O23&amp;",")&amp;$W25)</f>
        <v xml:space="preserve">-1,//20 </v>
      </c>
      <c r="N25" s="3" t="str">
        <f>IF(N26="",
"];",IF('Chapter 2 (Input)'!P23="",
"-1"&amp;",",
'Chapter 2 (Input)'!P23&amp;",")&amp;$W25)</f>
        <v xml:space="preserve">-1,//20 </v>
      </c>
      <c r="O25" s="3" t="str">
        <f>IF(O26="",
"];",IF('Chapter 2 (Input)'!Q23="",
CHAR(34) &amp;"null"&amp; CHAR(34) &amp;",",
CHAR(34) &amp;'Chapter 2 (Input)'!Q23&amp; CHAR(34) &amp;",")&amp;$W25)</f>
        <v xml:space="preserve">"null",//20 </v>
      </c>
      <c r="P25" s="3" t="str">
        <f>IF(P26="",
"];",IF('Chapter 2 (Input)'!R23="",
CHAR(34) &amp;"null"&amp; CHAR(34) &amp;",",
CHAR(34) &amp;'Chapter 2 (Input)'!R23&amp; CHAR(34) &amp;",")&amp;$W25)</f>
        <v xml:space="preserve">"null",//20 </v>
      </c>
      <c r="Q25" s="3" t="str">
        <f>IF(Q26="",
"];",IF('Chapter 2 (Input)'!S23="",
CHAR(34) &amp;"null"&amp; CHAR(34) &amp;",",
CHAR(34) &amp;'Chapter 2 (Input)'!S23&amp; CHAR(34) &amp;",")&amp;$W25)</f>
        <v xml:space="preserve">"null",//20 </v>
      </c>
      <c r="R25" s="3" t="str">
        <f>IF(R26="",
"];",IF('Chapter 2 (Input)'!T23="",
"0"&amp;",",
'Chapter 2 (Input)'!T23&amp;",")&amp;$W25)</f>
        <v xml:space="preserve">0,//20 </v>
      </c>
      <c r="S25" s="3" t="str">
        <f>IF(S26="",
"];",IF('Chapter 2 (Input)'!U23="",
"0"&amp;",",
'Chapter 2 (Input)'!U23&amp;",")&amp;$W25)</f>
        <v xml:space="preserve">0,//20 </v>
      </c>
      <c r="T25" s="3" t="str">
        <f t="shared" si="3"/>
        <v xml:space="preserve">false,//20 </v>
      </c>
      <c r="U25" s="3" t="str">
        <f>IF(U26="",
"];",IF('Chapter 2 (Input)'!W23="",
"-1"&amp;",",
'Chapter 2 (Input)'!W23&amp;",")&amp;$W25)</f>
        <v xml:space="preserve">-1,//20 </v>
      </c>
      <c r="V25" s="3" t="str">
        <f>IF(V26="",
"];",IF('Chapter 2 (Input)'!X23="",
"-1"&amp;",",
'Chapter 2 (Input)'!X23&amp;",")&amp;$W25)</f>
        <v xml:space="preserve">-1,//20 </v>
      </c>
      <c r="W25" s="18" t="str">
        <f>'Chapter 2 (Input)'!AA23</f>
        <v xml:space="preserve">//20 </v>
      </c>
      <c r="Z25" s="2" t="str">
        <f t="shared" si="4"/>
        <v>c20 BOOLEAN DEFAULT false,</v>
      </c>
    </row>
    <row r="26" spans="1:26" x14ac:dyDescent="0.2">
      <c r="A26" s="12">
        <f t="shared" si="2"/>
        <v>21</v>
      </c>
      <c r="B26" s="4" t="str">
        <f>IF(B27="",
"];",
IF('Chapter 2 (Input)'!B24="",
CHAR(34) &amp;"null"&amp; CHAR(34) &amp;",",
CHAR(34) &amp;'Chapter 2 (Input)'!B24&amp; CHAR(34) &amp;",")&amp;$W26)</f>
        <v>"I know you’re tired, but please? This is my first day of school here and I could really use some help right now.",</v>
      </c>
      <c r="C26" s="4" t="str">
        <f>IF(C27="",
"];",IF('Chapter 2 (Input)'!C24="",
CHAR(34) &amp;"null"&amp; CHAR(34) &amp;",",
CHAR(34) &amp;'Chapter 2 (Input)'!C24&amp; CHAR(34) &amp;",")&amp;$W26)</f>
        <v>"null",</v>
      </c>
      <c r="D26" s="4" t="str">
        <f>IF(D27="",
"];",IF('Chapter 2 (Input)'!D24="",
CHAR(34) &amp;"null"&amp; CHAR(34) &amp;",",
"personnages."&amp;
VLOOKUP('Chapter 2 (Input)'!D24,Constants!$B$47:$C$59,2,FALSE)&amp;
"[" &amp;
VLOOKUP('Chapter 2 (Input)'!E24,Constants!$B$74:$C$79,2,FALSE) &amp;
"],")&amp;$W26)</f>
        <v>personnages.axel[3],</v>
      </c>
      <c r="E26" s="4" t="str">
        <f>IF(E27="",
"];",IF('Chapter 2 (Input)'!F24="",
CHAR(34) &amp;"null"&amp; CHAR(34) &amp;",",
CHAR(34) &amp;'Chapter 2 (Input)'!F24&amp; CHAR(34) &amp;",")&amp;$W26)</f>
        <v>"null",</v>
      </c>
      <c r="F26" s="4" t="str">
        <f>IF(F27="",
"];",IF('Chapter 2 (Input)'!G24="",
CHAR(34) &amp;"null"&amp; CHAR(34) &amp;",",
"personnages."&amp;
VLOOKUP('Chapter 2 (Input)'!G24,Constants!$B$47:$C$59,2,FALSE)&amp;
"[" &amp;
VLOOKUP('Chapter 2 (Input)'!H24, Constants!$B$74:$C$79,2,FALSE) &amp;
"],")&amp;$W26)</f>
        <v>"null",</v>
      </c>
      <c r="G26" s="3" t="str">
        <f>IF(G27="",
"];",IF('Chapter 2 (Input)'!I24="",
CHAR(34) &amp;"null"&amp; CHAR(34) &amp;",",
"locations."&amp;
'Chapter 2 (Input)'!I24&amp;",")&amp;$W26)</f>
        <v>locations.cafeteria,</v>
      </c>
      <c r="H26" s="3" t="str">
        <f>IF(H27="",
"];",IF('Chapter 2 (Input)'!J24="",
"-1"&amp;",",
'Chapter 2 (Input)'!J24&amp;",")&amp;$W26)</f>
        <v>-1,</v>
      </c>
      <c r="I26" s="3" t="str">
        <f>IF(I27="",
"];",IF('Chapter 2 (Input)'!K24="",
"0"&amp;",",
VLOOKUP('Chapter 2 (Input)'!K24, Constants!$C$25:$D$37, 2,FALSE) &amp;",")&amp;$W26)</f>
        <v>0,</v>
      </c>
      <c r="J26" s="3" t="str">
        <f>IF(J27="",
"];",IF('Chapter 2 (Input)'!L24="",
"-1"&amp;",",
'Chapter 2 (Input)'!L24&amp;",")&amp;$W26)</f>
        <v>-1,</v>
      </c>
      <c r="K26" s="3" t="str">
        <f>IF(K27="",
"];",IF('Chapter 2 (Input)'!M24="",
"-1"&amp;",",
'Chapter 2 (Input)'!M24&amp;",")&amp;$W26)</f>
        <v>-1,</v>
      </c>
      <c r="L26" s="3" t="str">
        <f>IF(L27="",
"];",IF('Chapter 2 (Input)'!N24="",
"-1"&amp;",",
'Chapter 2 (Input)'!N24&amp;",")&amp;$W26)</f>
        <v>-1,</v>
      </c>
      <c r="M26" s="3" t="str">
        <f>IF(M27="",
"];",IF('Chapter 2 (Input)'!O24="",
"-1"&amp;",",
'Chapter 2 (Input)'!O24&amp;",")&amp;$W26)</f>
        <v>-1,</v>
      </c>
      <c r="N26" s="3" t="str">
        <f>IF(N27="",
"];",IF('Chapter 2 (Input)'!P24="",
"-1"&amp;",",
'Chapter 2 (Input)'!P24&amp;",")&amp;$W26)</f>
        <v>-1,</v>
      </c>
      <c r="O26" s="3" t="str">
        <f>IF(O27="",
"];",IF('Chapter 2 (Input)'!Q24="",
CHAR(34) &amp;"null"&amp; CHAR(34) &amp;",",
CHAR(34) &amp;'Chapter 2 (Input)'!Q24&amp; CHAR(34) &amp;",")&amp;$W26)</f>
        <v>"null",</v>
      </c>
      <c r="P26" s="3" t="str">
        <f>IF(P27="",
"];",IF('Chapter 2 (Input)'!R24="",
CHAR(34) &amp;"null"&amp; CHAR(34) &amp;",",
CHAR(34) &amp;'Chapter 2 (Input)'!R24&amp; CHAR(34) &amp;",")&amp;$W26)</f>
        <v>"null",</v>
      </c>
      <c r="Q26" s="3" t="str">
        <f>IF(Q27="",
"];",IF('Chapter 2 (Input)'!S24="",
CHAR(34) &amp;"null"&amp; CHAR(34) &amp;",",
CHAR(34) &amp;'Chapter 2 (Input)'!S24&amp; CHAR(34) &amp;",")&amp;$W26)</f>
        <v>"null",</v>
      </c>
      <c r="R26" s="3" t="str">
        <f>IF(R27="",
"];",IF('Chapter 2 (Input)'!T24="",
"0"&amp;",",
'Chapter 2 (Input)'!T24&amp;",")&amp;$W26)</f>
        <v>0,</v>
      </c>
      <c r="S26" s="3" t="str">
        <f>IF(S27="",
"];",IF('Chapter 2 (Input)'!U24="",
"0"&amp;",",
'Chapter 2 (Input)'!U24&amp;",")&amp;$W26)</f>
        <v>0,</v>
      </c>
      <c r="T26" s="3" t="str">
        <f t="shared" si="3"/>
        <v>false,</v>
      </c>
      <c r="U26" s="3" t="str">
        <f>IF(U27="",
"];",IF('Chapter 2 (Input)'!W24="",
"-1"&amp;",",
'Chapter 2 (Input)'!W24&amp;",")&amp;$W26)</f>
        <v>-1,</v>
      </c>
      <c r="V26" s="3" t="str">
        <f>IF(V27="",
"];",IF('Chapter 2 (Input)'!X24="",
"-1"&amp;",",
'Chapter 2 (Input)'!X24&amp;",")&amp;$W26)</f>
        <v>-1,</v>
      </c>
      <c r="W26" s="18" t="str">
        <f>'Chapter 2 (Input)'!AA24</f>
        <v/>
      </c>
      <c r="Z26" s="2" t="str">
        <f t="shared" si="4"/>
        <v>c21 BOOLEAN DEFAULT false,</v>
      </c>
    </row>
    <row r="27" spans="1:26" x14ac:dyDescent="0.2">
      <c r="A27" s="12">
        <f t="shared" si="2"/>
        <v>22</v>
      </c>
      <c r="B27" s="4" t="str">
        <f>IF(B28="",
"];",
IF('Chapter 2 (Input)'!B25="",
CHAR(34) &amp;"null"&amp; CHAR(34) &amp;",",
CHAR(34) &amp;'Chapter 2 (Input)'!B25&amp; CHAR(34) &amp;",")&amp;$W27)</f>
        <v>"(The boy grunted before opening his eyes and giving me a death stare. I gulped.)",</v>
      </c>
      <c r="C27" s="4" t="str">
        <f>IF(C28="",
"];",IF('Chapter 2 (Input)'!C25="",
CHAR(34) &amp;"null"&amp; CHAR(34) &amp;",",
CHAR(34) &amp;'Chapter 2 (Input)'!C25&amp; CHAR(34) &amp;",")&amp;$W27)</f>
        <v>"null",</v>
      </c>
      <c r="D27" s="4" t="str">
        <f>IF(D28="",
"];",IF('Chapter 2 (Input)'!D25="",
CHAR(34) &amp;"null"&amp; CHAR(34) &amp;",",
"personnages."&amp;
VLOOKUP('Chapter 2 (Input)'!D25,Constants!$B$47:$C$59,2,FALSE)&amp;
"[" &amp;
VLOOKUP('Chapter 2 (Input)'!E25,Constants!$B$74:$C$79,2,FALSE) &amp;
"],")&amp;$W27)</f>
        <v>personnages.axel[3],</v>
      </c>
      <c r="E27" s="4" t="str">
        <f>IF(E28="",
"];",IF('Chapter 2 (Input)'!F25="",
CHAR(34) &amp;"null"&amp; CHAR(34) &amp;",",
CHAR(34) &amp;'Chapter 2 (Input)'!F25&amp; CHAR(34) &amp;",")&amp;$W27)</f>
        <v>"null",</v>
      </c>
      <c r="F27" s="4" t="str">
        <f>IF(F28="",
"];",IF('Chapter 2 (Input)'!G25="",
CHAR(34) &amp;"null"&amp; CHAR(34) &amp;",",
"personnages."&amp;
VLOOKUP('Chapter 2 (Input)'!G25,Constants!$B$47:$C$59,2,FALSE)&amp;
"[" &amp;
VLOOKUP('Chapter 2 (Input)'!H25, Constants!$B$74:$C$79,2,FALSE) &amp;
"],")&amp;$W27)</f>
        <v>"null",</v>
      </c>
      <c r="G27" s="3" t="str">
        <f>IF(G28="",
"];",IF('Chapter 2 (Input)'!I25="",
CHAR(34) &amp;"null"&amp; CHAR(34) &amp;",",
"locations."&amp;
'Chapter 2 (Input)'!I25&amp;",")&amp;$W27)</f>
        <v>locations.cafeteria,</v>
      </c>
      <c r="H27" s="3" t="str">
        <f>IF(H28="",
"];",IF('Chapter 2 (Input)'!J25="",
"-1"&amp;",",
'Chapter 2 (Input)'!J25&amp;",")&amp;$W27)</f>
        <v>-1,</v>
      </c>
      <c r="I27" s="3" t="str">
        <f>IF(I28="",
"];",IF('Chapter 2 (Input)'!K25="",
"0"&amp;",",
VLOOKUP('Chapter 2 (Input)'!K25, Constants!$C$25:$D$37, 2,FALSE) &amp;",")&amp;$W27)</f>
        <v>0,</v>
      </c>
      <c r="J27" s="3" t="str">
        <f>IF(J28="",
"];",IF('Chapter 2 (Input)'!L25="",
"-1"&amp;",",
'Chapter 2 (Input)'!L25&amp;",")&amp;$W27)</f>
        <v>-1,</v>
      </c>
      <c r="K27" s="3" t="str">
        <f>IF(K28="",
"];",IF('Chapter 2 (Input)'!M25="",
"-1"&amp;",",
'Chapter 2 (Input)'!M25&amp;",")&amp;$W27)</f>
        <v>-1,</v>
      </c>
      <c r="L27" s="3" t="str">
        <f>IF(L28="",
"];",IF('Chapter 2 (Input)'!N25="",
"-1"&amp;",",
'Chapter 2 (Input)'!N25&amp;",")&amp;$W27)</f>
        <v>-1,</v>
      </c>
      <c r="M27" s="3" t="str">
        <f>IF(M28="",
"];",IF('Chapter 2 (Input)'!O25="",
"-1"&amp;",",
'Chapter 2 (Input)'!O25&amp;",")&amp;$W27)</f>
        <v>-1,</v>
      </c>
      <c r="N27" s="3" t="str">
        <f>IF(N28="",
"];",IF('Chapter 2 (Input)'!P25="",
"-1"&amp;",",
'Chapter 2 (Input)'!P25&amp;",")&amp;$W27)</f>
        <v>-1,</v>
      </c>
      <c r="O27" s="3" t="str">
        <f>IF(O28="",
"];",IF('Chapter 2 (Input)'!Q25="",
CHAR(34) &amp;"null"&amp; CHAR(34) &amp;",",
CHAR(34) &amp;'Chapter 2 (Input)'!Q25&amp; CHAR(34) &amp;",")&amp;$W27)</f>
        <v>"null",</v>
      </c>
      <c r="P27" s="3" t="str">
        <f>IF(P28="",
"];",IF('Chapter 2 (Input)'!R25="",
CHAR(34) &amp;"null"&amp; CHAR(34) &amp;",",
CHAR(34) &amp;'Chapter 2 (Input)'!R25&amp; CHAR(34) &amp;",")&amp;$W27)</f>
        <v>"null",</v>
      </c>
      <c r="Q27" s="3" t="str">
        <f>IF(Q28="",
"];",IF('Chapter 2 (Input)'!S25="",
CHAR(34) &amp;"null"&amp; CHAR(34) &amp;",",
CHAR(34) &amp;'Chapter 2 (Input)'!S25&amp; CHAR(34) &amp;",")&amp;$W27)</f>
        <v>"null",</v>
      </c>
      <c r="R27" s="3" t="str">
        <f>IF(R28="",
"];",IF('Chapter 2 (Input)'!T25="",
"0"&amp;",",
'Chapter 2 (Input)'!T25&amp;",")&amp;$W27)</f>
        <v>0,</v>
      </c>
      <c r="S27" s="3" t="str">
        <f>IF(S28="",
"];",IF('Chapter 2 (Input)'!U25="",
"0"&amp;",",
'Chapter 2 (Input)'!U25&amp;",")&amp;$W27)</f>
        <v>0,</v>
      </c>
      <c r="T27" s="3" t="str">
        <f t="shared" si="3"/>
        <v>false,</v>
      </c>
      <c r="U27" s="3" t="str">
        <f>IF(U28="",
"];",IF('Chapter 2 (Input)'!W25="",
"-1"&amp;",",
'Chapter 2 (Input)'!W25&amp;",")&amp;$W27)</f>
        <v>-1,</v>
      </c>
      <c r="V27" s="3" t="str">
        <f>IF(V28="",
"];",IF('Chapter 2 (Input)'!X25="",
"-1"&amp;",",
'Chapter 2 (Input)'!X25&amp;",")&amp;$W27)</f>
        <v>-1,</v>
      </c>
      <c r="W27" s="18" t="str">
        <f>'Chapter 2 (Input)'!AA25</f>
        <v/>
      </c>
      <c r="Z27" s="2" t="str">
        <f t="shared" si="4"/>
        <v>c22 BOOLEAN DEFAULT false,</v>
      </c>
    </row>
    <row r="28" spans="1:26" x14ac:dyDescent="0.2">
      <c r="A28" s="12">
        <f t="shared" si="2"/>
        <v>23</v>
      </c>
      <c r="B28" s="4" t="str">
        <f>IF(B29="",
"];",
IF('Chapter 2 (Input)'!B26="",
CHAR(34) &amp;"null"&amp; CHAR(34) &amp;",",
CHAR(34) &amp;'Chapter 2 (Input)'!B26&amp; CHAR(34) &amp;",")&amp;$W28)</f>
        <v>"(I had no idea why he would assume I wanted his autograph, but the sense of urgency that came with being late to class took over his intimidating words.)",</v>
      </c>
      <c r="C28" s="4" t="str">
        <f>IF(C29="",
"];",IF('Chapter 2 (Input)'!C26="",
CHAR(34) &amp;"null"&amp; CHAR(34) &amp;",",
CHAR(34) &amp;'Chapter 2 (Input)'!C26&amp; CHAR(34) &amp;",")&amp;$W28)</f>
        <v>"I keep telling you people, &lt;em&gt;no more damn autographs&lt;/em&gt;! Give me a break will ya? I &lt;em&gt;just&lt;/em&gt; came back to Arlington!",</v>
      </c>
      <c r="D28" s="4" t="str">
        <f>IF(D29="",
"];",IF('Chapter 2 (Input)'!D26="",
CHAR(34) &amp;"null"&amp; CHAR(34) &amp;",",
"personnages."&amp;
VLOOKUP('Chapter 2 (Input)'!D26,Constants!$B$47:$C$59,2,FALSE)&amp;
"[" &amp;
VLOOKUP('Chapter 2 (Input)'!E26,Constants!$B$74:$C$79,2,FALSE) &amp;
"],")&amp;$W28)</f>
        <v>personnages.axel[4],</v>
      </c>
      <c r="E28" s="4" t="str">
        <f>IF(E29="",
"];",IF('Chapter 2 (Input)'!F26="",
CHAR(34) &amp;"null"&amp; CHAR(34) &amp;",",
CHAR(34) &amp;'Chapter 2 (Input)'!F26&amp; CHAR(34) &amp;",")&amp;$W28)</f>
        <v>"null",</v>
      </c>
      <c r="F28" s="4" t="str">
        <f>IF(F29="",
"];",IF('Chapter 2 (Input)'!G26="",
CHAR(34) &amp;"null"&amp; CHAR(34) &amp;",",
"personnages."&amp;
VLOOKUP('Chapter 2 (Input)'!G26,Constants!$B$47:$C$59,2,FALSE)&amp;
"[" &amp;
VLOOKUP('Chapter 2 (Input)'!H26, Constants!$B$74:$C$79,2,FALSE) &amp;
"],")&amp;$W28)</f>
        <v>"null",</v>
      </c>
      <c r="G28" s="3" t="str">
        <f>IF(G29="",
"];",IF('Chapter 2 (Input)'!I26="",
CHAR(34) &amp;"null"&amp; CHAR(34) &amp;",",
"locations."&amp;
'Chapter 2 (Input)'!I26&amp;",")&amp;$W28)</f>
        <v>locations.cafeteria,</v>
      </c>
      <c r="H28" s="3" t="str">
        <f>IF(H29="",
"];",IF('Chapter 2 (Input)'!J26="",
"-1"&amp;",",
'Chapter 2 (Input)'!J26&amp;",")&amp;$W28)</f>
        <v>-1,</v>
      </c>
      <c r="I28" s="3" t="str">
        <f>IF(I29="",
"];",IF('Chapter 2 (Input)'!K26="",
"0"&amp;",",
VLOOKUP('Chapter 2 (Input)'!K26, Constants!$C$25:$D$37, 2,FALSE) &amp;",")&amp;$W28)</f>
        <v>0,</v>
      </c>
      <c r="J28" s="3" t="str">
        <f>IF(J29="",
"];",IF('Chapter 2 (Input)'!L26="",
"-1"&amp;",",
'Chapter 2 (Input)'!L26&amp;",")&amp;$W28)</f>
        <v>-1,</v>
      </c>
      <c r="K28" s="3" t="str">
        <f>IF(K29="",
"];",IF('Chapter 2 (Input)'!M26="",
"-1"&amp;",",
'Chapter 2 (Input)'!M26&amp;",")&amp;$W28)</f>
        <v>-1,</v>
      </c>
      <c r="L28" s="3" t="str">
        <f>IF(L29="",
"];",IF('Chapter 2 (Input)'!N26="",
"-1"&amp;",",
'Chapter 2 (Input)'!N26&amp;",")&amp;$W28)</f>
        <v>-1,</v>
      </c>
      <c r="M28" s="3" t="str">
        <f>IF(M29="",
"];",IF('Chapter 2 (Input)'!O26="",
"-1"&amp;",",
'Chapter 2 (Input)'!O26&amp;",")&amp;$W28)</f>
        <v>-1,</v>
      </c>
      <c r="N28" s="3" t="str">
        <f>IF(N29="",
"];",IF('Chapter 2 (Input)'!P26="",
"-1"&amp;",",
'Chapter 2 (Input)'!P26&amp;",")&amp;$W28)</f>
        <v>-1,</v>
      </c>
      <c r="O28" s="3" t="str">
        <f>IF(O29="",
"];",IF('Chapter 2 (Input)'!Q26="",
CHAR(34) &amp;"null"&amp; CHAR(34) &amp;",",
CHAR(34) &amp;'Chapter 2 (Input)'!Q26&amp; CHAR(34) &amp;",")&amp;$W28)</f>
        <v>"null",</v>
      </c>
      <c r="P28" s="3" t="str">
        <f>IF(P29="",
"];",IF('Chapter 2 (Input)'!R26="",
CHAR(34) &amp;"null"&amp; CHAR(34) &amp;",",
CHAR(34) &amp;'Chapter 2 (Input)'!R26&amp; CHAR(34) &amp;",")&amp;$W28)</f>
        <v>"null",</v>
      </c>
      <c r="Q28" s="3" t="str">
        <f>IF(Q29="",
"];",IF('Chapter 2 (Input)'!S26="",
CHAR(34) &amp;"null"&amp; CHAR(34) &amp;",",
CHAR(34) &amp;'Chapter 2 (Input)'!S26&amp; CHAR(34) &amp;",")&amp;$W28)</f>
        <v>"null",</v>
      </c>
      <c r="R28" s="3" t="str">
        <f>IF(R29="",
"];",IF('Chapter 2 (Input)'!T26="",
"0"&amp;",",
'Chapter 2 (Input)'!T26&amp;",")&amp;$W28)</f>
        <v>0,</v>
      </c>
      <c r="S28" s="3" t="str">
        <f>IF(S29="",
"];",IF('Chapter 2 (Input)'!U26="",
"0"&amp;",",
'Chapter 2 (Input)'!U26&amp;",")&amp;$W28)</f>
        <v>0,</v>
      </c>
      <c r="T28" s="3" t="str">
        <f t="shared" si="3"/>
        <v>false,</v>
      </c>
      <c r="U28" s="3" t="str">
        <f>IF(U29="",
"];",IF('Chapter 2 (Input)'!W26="",
"-1"&amp;",",
'Chapter 2 (Input)'!W26&amp;",")&amp;$W28)</f>
        <v>-1,</v>
      </c>
      <c r="V28" s="3" t="str">
        <f>IF(V29="",
"];",IF('Chapter 2 (Input)'!X26="",
"-1"&amp;",",
'Chapter 2 (Input)'!X26&amp;",")&amp;$W28)</f>
        <v>-1,</v>
      </c>
      <c r="W28" s="18" t="str">
        <f>'Chapter 2 (Input)'!AA26</f>
        <v/>
      </c>
      <c r="Z28" s="2" t="str">
        <f t="shared" si="4"/>
        <v>c23 BOOLEAN DEFAULT false,</v>
      </c>
    </row>
    <row r="29" spans="1:26" x14ac:dyDescent="0.2">
      <c r="A29" s="12">
        <f t="shared" si="2"/>
        <v>24</v>
      </c>
      <c r="B29" s="4" t="str">
        <f>IF(B30="",
"];",
IF('Chapter 2 (Input)'!B27="",
CHAR(34) &amp;"null"&amp; CHAR(34) &amp;",",
CHAR(34) &amp;'Chapter 2 (Input)'!B27&amp; CHAR(34) &amp;",")&amp;$W29)</f>
        <v>"E-Excuse me, can you show me where this classroom is? (I showed him my schedule on my phone.)",</v>
      </c>
      <c r="C29" s="4" t="str">
        <f>IF(C30="",
"];",IF('Chapter 2 (Input)'!C27="",
CHAR(34) &amp;"null"&amp; CHAR(34) &amp;",",
CHAR(34) &amp;'Chapter 2 (Input)'!C27&amp; CHAR(34) &amp;",")&amp;$W29)</f>
        <v>"null",</v>
      </c>
      <c r="D29" s="4" t="str">
        <f>IF(D30="",
"];",IF('Chapter 2 (Input)'!D27="",
CHAR(34) &amp;"null"&amp; CHAR(34) &amp;",",
"personnages."&amp;
VLOOKUP('Chapter 2 (Input)'!D27,Constants!$B$47:$C$59,2,FALSE)&amp;
"[" &amp;
VLOOKUP('Chapter 2 (Input)'!E27,Constants!$B$74:$C$79,2,FALSE) &amp;
"],")&amp;$W29)</f>
        <v>personnages.axel[3],</v>
      </c>
      <c r="E29" s="4" t="str">
        <f>IF(E30="",
"];",IF('Chapter 2 (Input)'!F27="",
CHAR(34) &amp;"null"&amp; CHAR(34) &amp;",",
CHAR(34) &amp;'Chapter 2 (Input)'!F27&amp; CHAR(34) &amp;",")&amp;$W29)</f>
        <v>"null",</v>
      </c>
      <c r="F29" s="4" t="str">
        <f>IF(F30="",
"];",IF('Chapter 2 (Input)'!G27="",
CHAR(34) &amp;"null"&amp; CHAR(34) &amp;",",
"personnages."&amp;
VLOOKUP('Chapter 2 (Input)'!G27,Constants!$B$47:$C$59,2,FALSE)&amp;
"[" &amp;
VLOOKUP('Chapter 2 (Input)'!H27, Constants!$B$74:$C$79,2,FALSE) &amp;
"],")&amp;$W29)</f>
        <v>"null",</v>
      </c>
      <c r="G29" s="3" t="str">
        <f>IF(G30="",
"];",IF('Chapter 2 (Input)'!I27="",
CHAR(34) &amp;"null"&amp; CHAR(34) &amp;",",
"locations."&amp;
'Chapter 2 (Input)'!I27&amp;",")&amp;$W29)</f>
        <v>locations.cafeteria,</v>
      </c>
      <c r="H29" s="3" t="str">
        <f>IF(H30="",
"];",IF('Chapter 2 (Input)'!J27="",
"-1"&amp;",",
'Chapter 2 (Input)'!J27&amp;",")&amp;$W29)</f>
        <v>-1,</v>
      </c>
      <c r="I29" s="3" t="str">
        <f>IF(I30="",
"];",IF('Chapter 2 (Input)'!K27="",
"0"&amp;",",
VLOOKUP('Chapter 2 (Input)'!K27, Constants!$C$25:$D$37, 2,FALSE) &amp;",")&amp;$W29)</f>
        <v>0,</v>
      </c>
      <c r="J29" s="3" t="str">
        <f>IF(J30="",
"];",IF('Chapter 2 (Input)'!L27="",
"-1"&amp;",",
'Chapter 2 (Input)'!L27&amp;",")&amp;$W29)</f>
        <v>-1,</v>
      </c>
      <c r="K29" s="3" t="str">
        <f>IF(K30="",
"];",IF('Chapter 2 (Input)'!M27="",
"-1"&amp;",",
'Chapter 2 (Input)'!M27&amp;",")&amp;$W29)</f>
        <v>-1,</v>
      </c>
      <c r="L29" s="3" t="str">
        <f>IF(L30="",
"];",IF('Chapter 2 (Input)'!N27="",
"-1"&amp;",",
'Chapter 2 (Input)'!N27&amp;",")&amp;$W29)</f>
        <v>-1,</v>
      </c>
      <c r="M29" s="3" t="str">
        <f>IF(M30="",
"];",IF('Chapter 2 (Input)'!O27="",
"-1"&amp;",",
'Chapter 2 (Input)'!O27&amp;",")&amp;$W29)</f>
        <v>-1,</v>
      </c>
      <c r="N29" s="3" t="str">
        <f>IF(N30="",
"];",IF('Chapter 2 (Input)'!P27="",
"-1"&amp;",",
'Chapter 2 (Input)'!P27&amp;",")&amp;$W29)</f>
        <v>-1,</v>
      </c>
      <c r="O29" s="3" t="str">
        <f>IF(O30="",
"];",IF('Chapter 2 (Input)'!Q27="",
CHAR(34) &amp;"null"&amp; CHAR(34) &amp;",",
CHAR(34) &amp;'Chapter 2 (Input)'!Q27&amp; CHAR(34) &amp;",")&amp;$W29)</f>
        <v>"null",</v>
      </c>
      <c r="P29" s="3" t="str">
        <f>IF(P30="",
"];",IF('Chapter 2 (Input)'!R27="",
CHAR(34) &amp;"null"&amp; CHAR(34) &amp;",",
CHAR(34) &amp;'Chapter 2 (Input)'!R27&amp; CHAR(34) &amp;",")&amp;$W29)</f>
        <v>"null",</v>
      </c>
      <c r="Q29" s="3" t="str">
        <f>IF(Q30="",
"];",IF('Chapter 2 (Input)'!S27="",
CHAR(34) &amp;"null"&amp; CHAR(34) &amp;",",
CHAR(34) &amp;'Chapter 2 (Input)'!S27&amp; CHAR(34) &amp;",")&amp;$W29)</f>
        <v>"null",</v>
      </c>
      <c r="R29" s="3" t="str">
        <f>IF(R30="",
"];",IF('Chapter 2 (Input)'!T27="",
"0"&amp;",",
'Chapter 2 (Input)'!T27&amp;",")&amp;$W29)</f>
        <v>0,</v>
      </c>
      <c r="S29" s="3" t="str">
        <f>IF(S30="",
"];",IF('Chapter 2 (Input)'!U27="",
"0"&amp;",",
'Chapter 2 (Input)'!U27&amp;",")&amp;$W29)</f>
        <v>0,</v>
      </c>
      <c r="T29" s="3" t="str">
        <f t="shared" si="3"/>
        <v>false,</v>
      </c>
      <c r="U29" s="3" t="str">
        <f>IF(U30="",
"];",IF('Chapter 2 (Input)'!W27="",
"-1"&amp;",",
'Chapter 2 (Input)'!W27&amp;",")&amp;$W29)</f>
        <v>-1,</v>
      </c>
      <c r="V29" s="3" t="str">
        <f>IF(V30="",
"];",IF('Chapter 2 (Input)'!X27="",
"-1"&amp;",",
'Chapter 2 (Input)'!X27&amp;",")&amp;$W29)</f>
        <v>-1,</v>
      </c>
      <c r="W29" s="18" t="str">
        <f>'Chapter 2 (Input)'!AA27</f>
        <v/>
      </c>
      <c r="Z29" s="2" t="str">
        <f t="shared" si="4"/>
        <v>c24 BOOLEAN DEFAULT false,</v>
      </c>
    </row>
    <row r="30" spans="1:26" x14ac:dyDescent="0.2">
      <c r="A30" s="12">
        <f t="shared" si="2"/>
        <v>25</v>
      </c>
      <c r="B30" s="4" t="str">
        <f>IF(B31="",
"];",
IF('Chapter 2 (Input)'!B28="",
CHAR(34) &amp;"null"&amp; CHAR(34) &amp;",",
CHAR(34) &amp;'Chapter 2 (Input)'!B28&amp; CHAR(34) &amp;",")&amp;$W30)</f>
        <v xml:space="preserve">"(He took a quick look, then raised his eyebrow at me.)",//25 </v>
      </c>
      <c r="C30" s="4" t="str">
        <f>IF(C31="",
"];",IF('Chapter 2 (Input)'!C28="",
CHAR(34) &amp;"null"&amp; CHAR(34) &amp;",",
CHAR(34) &amp;'Chapter 2 (Input)'!C28&amp; CHAR(34) &amp;",")&amp;$W30)</f>
        <v xml:space="preserve">"null",//25 </v>
      </c>
      <c r="D30" s="4" t="str">
        <f>IF(D31="",
"];",IF('Chapter 2 (Input)'!D28="",
CHAR(34) &amp;"null"&amp; CHAR(34) &amp;",",
"personnages."&amp;
VLOOKUP('Chapter 2 (Input)'!D28,Constants!$B$47:$C$59,2,FALSE)&amp;
"[" &amp;
VLOOKUP('Chapter 2 (Input)'!E28,Constants!$B$74:$C$79,2,FALSE) &amp;
"],")&amp;$W30)</f>
        <v xml:space="preserve">personnages.axel[3],//25 </v>
      </c>
      <c r="E30" s="4" t="str">
        <f>IF(E31="",
"];",IF('Chapter 2 (Input)'!F28="",
CHAR(34) &amp;"null"&amp; CHAR(34) &amp;",",
CHAR(34) &amp;'Chapter 2 (Input)'!F28&amp; CHAR(34) &amp;",")&amp;$W30)</f>
        <v xml:space="preserve">"null",//25 </v>
      </c>
      <c r="F30" s="4" t="str">
        <f>IF(F31="",
"];",IF('Chapter 2 (Input)'!G28="",
CHAR(34) &amp;"null"&amp; CHAR(34) &amp;",",
"personnages."&amp;
VLOOKUP('Chapter 2 (Input)'!G28,Constants!$B$47:$C$59,2,FALSE)&amp;
"[" &amp;
VLOOKUP('Chapter 2 (Input)'!H28, Constants!$B$74:$C$79,2,FALSE) &amp;
"],")&amp;$W30)</f>
        <v xml:space="preserve">"null",//25 </v>
      </c>
      <c r="G30" s="3" t="str">
        <f>IF(G31="",
"];",IF('Chapter 2 (Input)'!I28="",
CHAR(34) &amp;"null"&amp; CHAR(34) &amp;",",
"locations."&amp;
'Chapter 2 (Input)'!I28&amp;",")&amp;$W30)</f>
        <v xml:space="preserve">locations.cafeteria,//25 </v>
      </c>
      <c r="H30" s="3" t="str">
        <f>IF(H31="",
"];",IF('Chapter 2 (Input)'!J28="",
"-1"&amp;",",
'Chapter 2 (Input)'!J28&amp;",")&amp;$W30)</f>
        <v xml:space="preserve">-1,//25 </v>
      </c>
      <c r="I30" s="3" t="str">
        <f>IF(I31="",
"];",IF('Chapter 2 (Input)'!K28="",
"0"&amp;",",
VLOOKUP('Chapter 2 (Input)'!K28, Constants!$C$25:$D$37, 2,FALSE) &amp;",")&amp;$W30)</f>
        <v xml:space="preserve">0,//25 </v>
      </c>
      <c r="J30" s="3" t="str">
        <f>IF(J31="",
"];",IF('Chapter 2 (Input)'!L28="",
"-1"&amp;",",
'Chapter 2 (Input)'!L28&amp;",")&amp;$W30)</f>
        <v xml:space="preserve">-1,//25 </v>
      </c>
      <c r="K30" s="3" t="str">
        <f>IF(K31="",
"];",IF('Chapter 2 (Input)'!M28="",
"-1"&amp;",",
'Chapter 2 (Input)'!M28&amp;",")&amp;$W30)</f>
        <v xml:space="preserve">-1,//25 </v>
      </c>
      <c r="L30" s="3" t="str">
        <f>IF(L31="",
"];",IF('Chapter 2 (Input)'!N28="",
"-1"&amp;",",
'Chapter 2 (Input)'!N28&amp;",")&amp;$W30)</f>
        <v xml:space="preserve">-1,//25 </v>
      </c>
      <c r="M30" s="3" t="str">
        <f>IF(M31="",
"];",IF('Chapter 2 (Input)'!O28="",
"-1"&amp;",",
'Chapter 2 (Input)'!O28&amp;",")&amp;$W30)</f>
        <v xml:space="preserve">-1,//25 </v>
      </c>
      <c r="N30" s="3" t="str">
        <f>IF(N31="",
"];",IF('Chapter 2 (Input)'!P28="",
"-1"&amp;",",
'Chapter 2 (Input)'!P28&amp;",")&amp;$W30)</f>
        <v xml:space="preserve">-1,//25 </v>
      </c>
      <c r="O30" s="3" t="str">
        <f>IF(O31="",
"];",IF('Chapter 2 (Input)'!Q28="",
CHAR(34) &amp;"null"&amp; CHAR(34) &amp;",",
CHAR(34) &amp;'Chapter 2 (Input)'!Q28&amp; CHAR(34) &amp;",")&amp;$W30)</f>
        <v xml:space="preserve">"null",//25 </v>
      </c>
      <c r="P30" s="3" t="str">
        <f>IF(P31="",
"];",IF('Chapter 2 (Input)'!R28="",
CHAR(34) &amp;"null"&amp; CHAR(34) &amp;",",
CHAR(34) &amp;'Chapter 2 (Input)'!R28&amp; CHAR(34) &amp;",")&amp;$W30)</f>
        <v xml:space="preserve">"null",//25 </v>
      </c>
      <c r="Q30" s="3" t="str">
        <f>IF(Q31="",
"];",IF('Chapter 2 (Input)'!S28="",
CHAR(34) &amp;"null"&amp; CHAR(34) &amp;",",
CHAR(34) &amp;'Chapter 2 (Input)'!S28&amp; CHAR(34) &amp;",")&amp;$W30)</f>
        <v xml:space="preserve">"null",//25 </v>
      </c>
      <c r="R30" s="3" t="str">
        <f>IF(R31="",
"];",IF('Chapter 2 (Input)'!T28="",
"0"&amp;",",
'Chapter 2 (Input)'!T28&amp;",")&amp;$W30)</f>
        <v xml:space="preserve">0,//25 </v>
      </c>
      <c r="S30" s="3" t="str">
        <f>IF(S31="",
"];",IF('Chapter 2 (Input)'!U28="",
"0"&amp;",",
'Chapter 2 (Input)'!U28&amp;",")&amp;$W30)</f>
        <v xml:space="preserve">0,//25 </v>
      </c>
      <c r="T30" s="3" t="str">
        <f t="shared" si="3"/>
        <v xml:space="preserve">false,//25 </v>
      </c>
      <c r="U30" s="3" t="str">
        <f>IF(U31="",
"];",IF('Chapter 2 (Input)'!W28="",
"-1"&amp;",",
'Chapter 2 (Input)'!W28&amp;",")&amp;$W30)</f>
        <v xml:space="preserve">-1,//25 </v>
      </c>
      <c r="V30" s="3" t="str">
        <f>IF(V31="",
"];",IF('Chapter 2 (Input)'!X28="",
"-1"&amp;",",
'Chapter 2 (Input)'!X28&amp;",")&amp;$W30)</f>
        <v xml:space="preserve">-1,//25 </v>
      </c>
      <c r="W30" s="18" t="str">
        <f>'Chapter 2 (Input)'!AA28</f>
        <v xml:space="preserve">//25 </v>
      </c>
      <c r="Z30" s="2" t="str">
        <f t="shared" si="4"/>
        <v>c25 BOOLEAN DEFAULT false,</v>
      </c>
    </row>
    <row r="31" spans="1:26" x14ac:dyDescent="0.2">
      <c r="A31" s="12">
        <f t="shared" si="2"/>
        <v>26</v>
      </c>
      <c r="B31" s="4" t="str">
        <f>IF(B32="",
"];",
IF('Chapter 2 (Input)'!B29="",
CHAR(34) &amp;"null"&amp; CHAR(34) &amp;",",
CHAR(34) &amp;'Chapter 2 (Input)'!B29&amp; CHAR(34) &amp;",")&amp;$W31)</f>
        <v>"(The name sounded familiar, but there was no time for guessing.)",</v>
      </c>
      <c r="C31" s="4" t="str">
        <f>IF(C32="",
"];",IF('Chapter 2 (Input)'!C29="",
CHAR(34) &amp;"null"&amp; CHAR(34) &amp;",",
CHAR(34) &amp;'Chapter 2 (Input)'!C29&amp; CHAR(34) &amp;",")&amp;$W31)</f>
        <v>"Uh sure! No problem… But are you positive you’re not going to ask me for an autograph first? I mean, I &lt;em&gt;am&lt;/em&gt; Axel, you know.",</v>
      </c>
      <c r="D31" s="4" t="str">
        <f>IF(D32="",
"];",IF('Chapter 2 (Input)'!D29="",
CHAR(34) &amp;"null"&amp; CHAR(34) &amp;",",
"personnages."&amp;
VLOOKUP('Chapter 2 (Input)'!D29,Constants!$B$47:$C$59,2,FALSE)&amp;
"[" &amp;
VLOOKUP('Chapter 2 (Input)'!E29,Constants!$B$74:$C$79,2,FALSE) &amp;
"],")&amp;$W31)</f>
        <v>personnages.axel[0],</v>
      </c>
      <c r="E31" s="4" t="str">
        <f>IF(E32="",
"];",IF('Chapter 2 (Input)'!F29="",
CHAR(34) &amp;"null"&amp; CHAR(34) &amp;",",
CHAR(34) &amp;'Chapter 2 (Input)'!F29&amp; CHAR(34) &amp;",")&amp;$W31)</f>
        <v>"null",</v>
      </c>
      <c r="F31" s="4" t="str">
        <f>IF(F32="",
"];",IF('Chapter 2 (Input)'!G29="",
CHAR(34) &amp;"null"&amp; CHAR(34) &amp;",",
"personnages."&amp;
VLOOKUP('Chapter 2 (Input)'!G29,Constants!$B$47:$C$59,2,FALSE)&amp;
"[" &amp;
VLOOKUP('Chapter 2 (Input)'!H29, Constants!$B$74:$C$79,2,FALSE) &amp;
"],")&amp;$W31)</f>
        <v>"null",</v>
      </c>
      <c r="G31" s="3" t="str">
        <f>IF(G32="",
"];",IF('Chapter 2 (Input)'!I29="",
CHAR(34) &amp;"null"&amp; CHAR(34) &amp;",",
"locations."&amp;
'Chapter 2 (Input)'!I29&amp;",")&amp;$W31)</f>
        <v>locations.cafeteria,</v>
      </c>
      <c r="H31" s="3" t="str">
        <f>IF(H32="",
"];",IF('Chapter 2 (Input)'!J29="",
"-1"&amp;",",
'Chapter 2 (Input)'!J29&amp;",")&amp;$W31)</f>
        <v>-1,</v>
      </c>
      <c r="I31" s="3" t="str">
        <f>IF(I32="",
"];",IF('Chapter 2 (Input)'!K29="",
"0"&amp;",",
VLOOKUP('Chapter 2 (Input)'!K29, Constants!$C$25:$D$37, 2,FALSE) &amp;",")&amp;$W31)</f>
        <v>0,</v>
      </c>
      <c r="J31" s="3" t="str">
        <f>IF(J32="",
"];",IF('Chapter 2 (Input)'!L29="",
"-1"&amp;",",
'Chapter 2 (Input)'!L29&amp;",")&amp;$W31)</f>
        <v>-1,</v>
      </c>
      <c r="K31" s="3" t="str">
        <f>IF(K32="",
"];",IF('Chapter 2 (Input)'!M29="",
"-1"&amp;",",
'Chapter 2 (Input)'!M29&amp;",")&amp;$W31)</f>
        <v>-1,</v>
      </c>
      <c r="L31" s="3" t="str">
        <f>IF(L32="",
"];",IF('Chapter 2 (Input)'!N29="",
"-1"&amp;",",
'Chapter 2 (Input)'!N29&amp;",")&amp;$W31)</f>
        <v>-1,</v>
      </c>
      <c r="M31" s="3" t="str">
        <f>IF(M32="",
"];",IF('Chapter 2 (Input)'!O29="",
"-1"&amp;",",
'Chapter 2 (Input)'!O29&amp;",")&amp;$W31)</f>
        <v>-1,</v>
      </c>
      <c r="N31" s="3" t="str">
        <f>IF(N32="",
"];",IF('Chapter 2 (Input)'!P29="",
"-1"&amp;",",
'Chapter 2 (Input)'!P29&amp;",")&amp;$W31)</f>
        <v>-1,</v>
      </c>
      <c r="O31" s="3" t="str">
        <f>IF(O32="",
"];",IF('Chapter 2 (Input)'!Q29="",
CHAR(34) &amp;"null"&amp; CHAR(34) &amp;",",
CHAR(34) &amp;'Chapter 2 (Input)'!Q29&amp; CHAR(34) &amp;",")&amp;$W31)</f>
        <v>"null",</v>
      </c>
      <c r="P31" s="3" t="str">
        <f>IF(P32="",
"];",IF('Chapter 2 (Input)'!R29="",
CHAR(34) &amp;"null"&amp; CHAR(34) &amp;",",
CHAR(34) &amp;'Chapter 2 (Input)'!R29&amp; CHAR(34) &amp;",")&amp;$W31)</f>
        <v>"null",</v>
      </c>
      <c r="Q31" s="3" t="str">
        <f>IF(Q32="",
"];",IF('Chapter 2 (Input)'!S29="",
CHAR(34) &amp;"null"&amp; CHAR(34) &amp;",",
CHAR(34) &amp;'Chapter 2 (Input)'!S29&amp; CHAR(34) &amp;",")&amp;$W31)</f>
        <v>"null",</v>
      </c>
      <c r="R31" s="3" t="str">
        <f>IF(R32="",
"];",IF('Chapter 2 (Input)'!T29="",
"0"&amp;",",
'Chapter 2 (Input)'!T29&amp;",")&amp;$W31)</f>
        <v>0,</v>
      </c>
      <c r="S31" s="3" t="str">
        <f>IF(S32="",
"];",IF('Chapter 2 (Input)'!U29="",
"0"&amp;",",
'Chapter 2 (Input)'!U29&amp;",")&amp;$W31)</f>
        <v>0,</v>
      </c>
      <c r="T31" s="3" t="str">
        <f t="shared" si="3"/>
        <v>false,</v>
      </c>
      <c r="U31" s="3" t="str">
        <f>IF(U32="",
"];",IF('Chapter 2 (Input)'!W29="",
"-1"&amp;",",
'Chapter 2 (Input)'!W29&amp;",")&amp;$W31)</f>
        <v>-1,</v>
      </c>
      <c r="V31" s="3" t="str">
        <f>IF(V32="",
"];",IF('Chapter 2 (Input)'!X29="",
"-1"&amp;",",
'Chapter 2 (Input)'!X29&amp;",")&amp;$W31)</f>
        <v>-1,</v>
      </c>
      <c r="W31" s="18" t="str">
        <f>'Chapter 2 (Input)'!AA29</f>
        <v/>
      </c>
      <c r="Z31" s="2" t="str">
        <f t="shared" si="4"/>
        <v>c26 BOOLEAN DEFAULT false,</v>
      </c>
    </row>
    <row r="32" spans="1:26" x14ac:dyDescent="0.2">
      <c r="A32" s="12">
        <f t="shared" si="2"/>
        <v>27</v>
      </c>
      <c r="B32" s="4" t="str">
        <f>IF(B33="",
"];",
IF('Chapter 2 (Input)'!B30="",
CHAR(34) &amp;"null"&amp; CHAR(34) &amp;",",
CHAR(34) &amp;'Chapter 2 (Input)'!B30&amp; CHAR(34) &amp;",")&amp;$W32)</f>
        <v>"null",</v>
      </c>
      <c r="C32" s="4" t="str">
        <f>IF(C33="",
"];",IF('Chapter 2 (Input)'!C30="",
CHAR(34) &amp;"null"&amp; CHAR(34) &amp;",",
CHAR(34) &amp;'Chapter 2 (Input)'!C30&amp; CHAR(34) &amp;",")&amp;$W32)</f>
        <v>"51",</v>
      </c>
      <c r="D32" s="4" t="str">
        <f>IF(D33="",
"];",IF('Chapter 2 (Input)'!D30="",
CHAR(34) &amp;"null"&amp; CHAR(34) &amp;",",
"personnages."&amp;
VLOOKUP('Chapter 2 (Input)'!D30,Constants!$B$47:$C$59,2,FALSE)&amp;
"[" &amp;
VLOOKUP('Chapter 2 (Input)'!E30,Constants!$B$74:$C$79,2,FALSE) &amp;
"],")&amp;$W32)</f>
        <v>personnages.axel[0],</v>
      </c>
      <c r="E32" s="4" t="str">
        <f>IF(E33="",
"];",IF('Chapter 2 (Input)'!F30="",
CHAR(34) &amp;"null"&amp; CHAR(34) &amp;",",
CHAR(34) &amp;'Chapter 2 (Input)'!F30&amp; CHAR(34) &amp;",")&amp;$W32)</f>
        <v>"null",</v>
      </c>
      <c r="F32" s="4" t="str">
        <f>IF(F33="",
"];",IF('Chapter 2 (Input)'!G30="",
CHAR(34) &amp;"null"&amp; CHAR(34) &amp;",",
"personnages."&amp;
VLOOKUP('Chapter 2 (Input)'!G30,Constants!$B$47:$C$59,2,FALSE)&amp;
"[" &amp;
VLOOKUP('Chapter 2 (Input)'!H30, Constants!$B$74:$C$79,2,FALSE) &amp;
"],")&amp;$W32)</f>
        <v>"null",</v>
      </c>
      <c r="G32" s="3" t="str">
        <f>IF(G33="",
"];",IF('Chapter 2 (Input)'!I30="",
CHAR(34) &amp;"null"&amp; CHAR(34) &amp;",",
"locations."&amp;
'Chapter 2 (Input)'!I30&amp;",")&amp;$W32)</f>
        <v>locations.cafeteria,</v>
      </c>
      <c r="H32" s="3" t="str">
        <f>IF(H33="",
"];",IF('Chapter 2 (Input)'!J30="",
"-1"&amp;",",
'Chapter 2 (Input)'!J30&amp;",")&amp;$W32)</f>
        <v>-5,</v>
      </c>
      <c r="I32" s="3" t="str">
        <f>IF(I33="",
"];",IF('Chapter 2 (Input)'!K30="",
"0"&amp;",",
VLOOKUP('Chapter 2 (Input)'!K30, Constants!$C$25:$D$37, 2,FALSE) &amp;",")&amp;$W32)</f>
        <v>0,</v>
      </c>
      <c r="J32" s="3" t="str">
        <f>IF(J33="",
"];",IF('Chapter 2 (Input)'!L30="",
"-1"&amp;",",
'Chapter 2 (Input)'!L30&amp;",")&amp;$W32)</f>
        <v>-1,</v>
      </c>
      <c r="K32" s="3" t="str">
        <f>IF(K33="",
"];",IF('Chapter 2 (Input)'!M30="",
"-1"&amp;",",
'Chapter 2 (Input)'!M30&amp;",")&amp;$W32)</f>
        <v>-1,</v>
      </c>
      <c r="L32" s="3" t="str">
        <f>IF(L33="",
"];",IF('Chapter 2 (Input)'!N30="",
"-1"&amp;",",
'Chapter 2 (Input)'!N30&amp;",")&amp;$W32)</f>
        <v>28,</v>
      </c>
      <c r="M32" s="3" t="str">
        <f>IF(M33="",
"];",IF('Chapter 2 (Input)'!O30="",
"-1"&amp;",",
'Chapter 2 (Input)'!O30&amp;",")&amp;$W32)</f>
        <v>29,</v>
      </c>
      <c r="N32" s="3" t="str">
        <f>IF(N33="",
"];",IF('Chapter 2 (Input)'!P30="",
"-1"&amp;",",
'Chapter 2 (Input)'!P30&amp;",")&amp;$W32)</f>
        <v>34,</v>
      </c>
      <c r="O32" s="3" t="str">
        <f>IF(O33="",
"];",IF('Chapter 2 (Input)'!Q30="",
CHAR(34) &amp;"null"&amp; CHAR(34) &amp;",",
CHAR(34) &amp;'Chapter 2 (Input)'!Q30&amp; CHAR(34) &amp;",")&amp;$W32)</f>
        <v>"I’ll pass, thank you. Let’s get moving, I’m " + user.scholarname + " by the way.",</v>
      </c>
      <c r="P32" s="3" t="str">
        <f>IF(P33="",
"];",IF('Chapter 2 (Input)'!R30="",
CHAR(34) &amp;"null"&amp; CHAR(34) &amp;",",
CHAR(34) &amp;'Chapter 2 (Input)'!R30&amp; CHAR(34) &amp;",")&amp;$W32)</f>
        <v>"I’m " + user.scholarname + ", thank you so much! I can’t believe I’m late to class on my first day here… I feel so stupid.",</v>
      </c>
      <c r="Q32" s="3" t="str">
        <f>IF(Q33="",
"];",IF('Chapter 2 (Input)'!S30="",
CHAR(34) &amp;"null"&amp; CHAR(34) &amp;",",
CHAR(34) &amp;'Chapter 2 (Input)'!S30&amp; CHAR(34) &amp;",")&amp;$W32)</f>
        <v>"I’m really not interested, can we please just hurry?",</v>
      </c>
      <c r="R32" s="3" t="str">
        <f>IF(R33="",
"];",IF('Chapter 2 (Input)'!T30="",
"0"&amp;",",
'Chapter 2 (Input)'!T30&amp;",")&amp;$W32)</f>
        <v>0,</v>
      </c>
      <c r="S32" s="3" t="str">
        <f>IF(S33="",
"];",IF('Chapter 2 (Input)'!U30="",
"0"&amp;",",
'Chapter 2 (Input)'!U30&amp;",")&amp;$W32)</f>
        <v>0,</v>
      </c>
      <c r="T32" s="3" t="str">
        <f t="shared" si="3"/>
        <v>false,</v>
      </c>
      <c r="U32" s="3" t="str">
        <f>IF(U33="",
"];",IF('Chapter 2 (Input)'!W30="",
"-1"&amp;",",
'Chapter 2 (Input)'!W30&amp;",")&amp;$W32)</f>
        <v>-1,</v>
      </c>
      <c r="V32" s="3" t="str">
        <f>IF(V33="",
"];",IF('Chapter 2 (Input)'!X30="",
"-1"&amp;",",
'Chapter 2 (Input)'!X30&amp;",")&amp;$W32)</f>
        <v>-1,</v>
      </c>
      <c r="W32" s="18" t="str">
        <f>'Chapter 2 (Input)'!AA30</f>
        <v/>
      </c>
      <c r="Z32" s="2" t="str">
        <f t="shared" si="4"/>
        <v>c27 BOOLEAN DEFAULT false,</v>
      </c>
    </row>
    <row r="33" spans="1:26" x14ac:dyDescent="0.2">
      <c r="A33" s="12">
        <f t="shared" si="2"/>
        <v>28</v>
      </c>
      <c r="B33" s="4" t="str">
        <f>IF(B34="",
"];",
IF('Chapter 2 (Input)'!B31="",
CHAR(34) &amp;"null"&amp; CHAR(34) &amp;",",
CHAR(34) &amp;'Chapter 2 (Input)'!B31&amp; CHAR(34) &amp;",")&amp;$W33)</f>
        <v>"(I followed him out of the cafeteria.)",</v>
      </c>
      <c r="C33" s="4" t="str">
        <f>IF(C34="",
"];",IF('Chapter 2 (Input)'!C31="",
CHAR(34) &amp;"null"&amp; CHAR(34) &amp;",",
CHAR(34) &amp;'Chapter 2 (Input)'!C31&amp; CHAR(34) &amp;",")&amp;$W33)</f>
        <v>"Nice to meet you. Your classroom’s not far away, fortunately for you. ",</v>
      </c>
      <c r="D33" s="4" t="str">
        <f>IF(D34="",
"];",IF('Chapter 2 (Input)'!D31="",
CHAR(34) &amp;"null"&amp; CHAR(34) &amp;",",
"personnages."&amp;
VLOOKUP('Chapter 2 (Input)'!D31,Constants!$B$47:$C$59,2,FALSE)&amp;
"[" &amp;
VLOOKUP('Chapter 2 (Input)'!E31,Constants!$B$74:$C$79,2,FALSE) &amp;
"],")&amp;$W33)</f>
        <v>personnages.axel[0],</v>
      </c>
      <c r="E33" s="4" t="str">
        <f>IF(E34="",
"];",IF('Chapter 2 (Input)'!F31="",
CHAR(34) &amp;"null"&amp; CHAR(34) &amp;",",
CHAR(34) &amp;'Chapter 2 (Input)'!F31&amp; CHAR(34) &amp;",")&amp;$W33)</f>
        <v>"null",</v>
      </c>
      <c r="F33" s="4" t="str">
        <f>IF(F34="",
"];",IF('Chapter 2 (Input)'!G31="",
CHAR(34) &amp;"null"&amp; CHAR(34) &amp;",",
"personnages."&amp;
VLOOKUP('Chapter 2 (Input)'!G31,Constants!$B$47:$C$59,2,FALSE)&amp;
"[" &amp;
VLOOKUP('Chapter 2 (Input)'!H31, Constants!$B$74:$C$79,2,FALSE) &amp;
"],")&amp;$W33)</f>
        <v>"null",</v>
      </c>
      <c r="G33" s="3" t="str">
        <f>IF(G34="",
"];",IF('Chapter 2 (Input)'!I31="",
CHAR(34) &amp;"null"&amp; CHAR(34) &amp;",",
"locations."&amp;
'Chapter 2 (Input)'!I31&amp;",")&amp;$W33)</f>
        <v>locations.cafeteria,</v>
      </c>
      <c r="H33" s="3" t="str">
        <f>IF(H34="",
"];",IF('Chapter 2 (Input)'!J31="",
"-1"&amp;",",
'Chapter 2 (Input)'!J31&amp;",")&amp;$W33)</f>
        <v>36,</v>
      </c>
      <c r="I33" s="3" t="str">
        <f>IF(I34="",
"];",IF('Chapter 2 (Input)'!K31="",
"0"&amp;",",
VLOOKUP('Chapter 2 (Input)'!K31, Constants!$C$25:$D$37, 2,FALSE) &amp;",")&amp;$W33)</f>
        <v>0,</v>
      </c>
      <c r="J33" s="3" t="str">
        <f>IF(J34="",
"];",IF('Chapter 2 (Input)'!L31="",
"-1"&amp;",",
'Chapter 2 (Input)'!L31&amp;",")&amp;$W33)</f>
        <v>-1,</v>
      </c>
      <c r="K33" s="3" t="str">
        <f>IF(K34="",
"];",IF('Chapter 2 (Input)'!M31="",
"-1"&amp;",",
'Chapter 2 (Input)'!M31&amp;",")&amp;$W33)</f>
        <v>-1,</v>
      </c>
      <c r="L33" s="3" t="str">
        <f>IF(L34="",
"];",IF('Chapter 2 (Input)'!N31="",
"-1"&amp;",",
'Chapter 2 (Input)'!N31&amp;",")&amp;$W33)</f>
        <v>-1,</v>
      </c>
      <c r="M33" s="3" t="str">
        <f>IF(M34="",
"];",IF('Chapter 2 (Input)'!O31="",
"-1"&amp;",",
'Chapter 2 (Input)'!O31&amp;",")&amp;$W33)</f>
        <v>-1,</v>
      </c>
      <c r="N33" s="3" t="str">
        <f>IF(N34="",
"];",IF('Chapter 2 (Input)'!P31="",
"-1"&amp;",",
'Chapter 2 (Input)'!P31&amp;",")&amp;$W33)</f>
        <v>-1,</v>
      </c>
      <c r="O33" s="3" t="str">
        <f>IF(O34="",
"];",IF('Chapter 2 (Input)'!Q31="",
CHAR(34) &amp;"null"&amp; CHAR(34) &amp;",",
CHAR(34) &amp;'Chapter 2 (Input)'!Q31&amp; CHAR(34) &amp;",")&amp;$W33)</f>
        <v>"null",</v>
      </c>
      <c r="P33" s="3" t="str">
        <f>IF(P34="",
"];",IF('Chapter 2 (Input)'!R31="",
CHAR(34) &amp;"null"&amp; CHAR(34) &amp;",",
CHAR(34) &amp;'Chapter 2 (Input)'!R31&amp; CHAR(34) &amp;",")&amp;$W33)</f>
        <v>"null",</v>
      </c>
      <c r="Q33" s="3" t="str">
        <f>IF(Q34="",
"];",IF('Chapter 2 (Input)'!S31="",
CHAR(34) &amp;"null"&amp; CHAR(34) &amp;",",
CHAR(34) &amp;'Chapter 2 (Input)'!S31&amp; CHAR(34) &amp;",")&amp;$W33)</f>
        <v>"null",</v>
      </c>
      <c r="R33" s="3" t="str">
        <f>IF(R34="",
"];",IF('Chapter 2 (Input)'!T31="",
"0"&amp;",",
'Chapter 2 (Input)'!T31&amp;",")&amp;$W33)</f>
        <v>0,</v>
      </c>
      <c r="S33" s="3" t="str">
        <f>IF(S34="",
"];",IF('Chapter 2 (Input)'!U31="",
"0"&amp;",",
'Chapter 2 (Input)'!U31&amp;",")&amp;$W33)</f>
        <v>0,</v>
      </c>
      <c r="T33" s="3" t="str">
        <f t="shared" si="3"/>
        <v>false,</v>
      </c>
      <c r="U33" s="3" t="str">
        <f>IF(U34="",
"];",IF('Chapter 2 (Input)'!W31="",
"-1"&amp;",",
'Chapter 2 (Input)'!W31&amp;",")&amp;$W33)</f>
        <v>-1,</v>
      </c>
      <c r="V33" s="3" t="str">
        <f>IF(V34="",
"];",IF('Chapter 2 (Input)'!X31="",
"-1"&amp;",",
'Chapter 2 (Input)'!X31&amp;",")&amp;$W33)</f>
        <v>-1,</v>
      </c>
      <c r="W33" s="18" t="str">
        <f>'Chapter 2 (Input)'!AA31</f>
        <v/>
      </c>
      <c r="Z33" s="2" t="str">
        <f t="shared" si="4"/>
        <v>c28 BOOLEAN DEFAULT false,</v>
      </c>
    </row>
    <row r="34" spans="1:26" x14ac:dyDescent="0.2">
      <c r="A34" s="12">
        <f t="shared" si="2"/>
        <v>29</v>
      </c>
      <c r="B34" s="4" t="str">
        <f>IF(B35="",
"];",
IF('Chapter 2 (Input)'!B32="",
CHAR(34) &amp;"null"&amp; CHAR(34) &amp;",",
CHAR(34) &amp;'Chapter 2 (Input)'!B32&amp; CHAR(34) &amp;",")&amp;$W34)</f>
        <v>"(Axel chuckled.)",</v>
      </c>
      <c r="C34" s="4" t="str">
        <f>IF(C35="",
"];",IF('Chapter 2 (Input)'!C32="",
CHAR(34) &amp;"null"&amp; CHAR(34) &amp;",",
CHAR(34) &amp;'Chapter 2 (Input)'!C32&amp; CHAR(34) &amp;",")&amp;$W34)</f>
        <v>"null",</v>
      </c>
      <c r="D34" s="4" t="str">
        <f>IF(D35="",
"];",IF('Chapter 2 (Input)'!D32="",
CHAR(34) &amp;"null"&amp; CHAR(34) &amp;",",
"personnages."&amp;
VLOOKUP('Chapter 2 (Input)'!D32,Constants!$B$47:$C$59,2,FALSE)&amp;
"[" &amp;
VLOOKUP('Chapter 2 (Input)'!E32,Constants!$B$74:$C$79,2,FALSE) &amp;
"],")&amp;$W34)</f>
        <v>personnages.axel[0],</v>
      </c>
      <c r="E34" s="4" t="str">
        <f>IF(E35="",
"];",IF('Chapter 2 (Input)'!F32="",
CHAR(34) &amp;"null"&amp; CHAR(34) &amp;",",
CHAR(34) &amp;'Chapter 2 (Input)'!F32&amp; CHAR(34) &amp;",")&amp;$W34)</f>
        <v>"null",</v>
      </c>
      <c r="F34" s="4" t="str">
        <f>IF(F35="",
"];",IF('Chapter 2 (Input)'!G32="",
CHAR(34) &amp;"null"&amp; CHAR(34) &amp;",",
"personnages."&amp;
VLOOKUP('Chapter 2 (Input)'!G32,Constants!$B$47:$C$59,2,FALSE)&amp;
"[" &amp;
VLOOKUP('Chapter 2 (Input)'!H32, Constants!$B$74:$C$79,2,FALSE) &amp;
"],")&amp;$W34)</f>
        <v>"null",</v>
      </c>
      <c r="G34" s="3" t="str">
        <f>IF(G35="",
"];",IF('Chapter 2 (Input)'!I32="",
CHAR(34) &amp;"null"&amp; CHAR(34) &amp;",",
"locations."&amp;
'Chapter 2 (Input)'!I32&amp;",")&amp;$W34)</f>
        <v>locations.cafeteria,</v>
      </c>
      <c r="H34" s="3" t="str">
        <f>IF(H35="",
"];",IF('Chapter 2 (Input)'!J32="",
"-1"&amp;",",
'Chapter 2 (Input)'!J32&amp;",")&amp;$W34)</f>
        <v>-1,</v>
      </c>
      <c r="I34" s="3" t="str">
        <f>IF(I35="",
"];",IF('Chapter 2 (Input)'!K32="",
"0"&amp;",",
VLOOKUP('Chapter 2 (Input)'!K32, Constants!$C$25:$D$37, 2,FALSE) &amp;",")&amp;$W34)</f>
        <v>0,</v>
      </c>
      <c r="J34" s="3" t="str">
        <f>IF(J35="",
"];",IF('Chapter 2 (Input)'!L32="",
"-1"&amp;",",
'Chapter 2 (Input)'!L32&amp;",")&amp;$W34)</f>
        <v>-1,</v>
      </c>
      <c r="K34" s="3" t="str">
        <f>IF(K35="",
"];",IF('Chapter 2 (Input)'!M32="",
"-1"&amp;",",
'Chapter 2 (Input)'!M32&amp;",")&amp;$W34)</f>
        <v>-1,</v>
      </c>
      <c r="L34" s="3" t="str">
        <f>IF(L35="",
"];",IF('Chapter 2 (Input)'!N32="",
"-1"&amp;",",
'Chapter 2 (Input)'!N32&amp;",")&amp;$W34)</f>
        <v>-1,</v>
      </c>
      <c r="M34" s="3" t="str">
        <f>IF(M35="",
"];",IF('Chapter 2 (Input)'!O32="",
"-1"&amp;",",
'Chapter 2 (Input)'!O32&amp;",")&amp;$W34)</f>
        <v>-1,</v>
      </c>
      <c r="N34" s="3" t="str">
        <f>IF(N35="",
"];",IF('Chapter 2 (Input)'!P32="",
"-1"&amp;",",
'Chapter 2 (Input)'!P32&amp;",")&amp;$W34)</f>
        <v>-1,</v>
      </c>
      <c r="O34" s="3" t="str">
        <f>IF(O35="",
"];",IF('Chapter 2 (Input)'!Q32="",
CHAR(34) &amp;"null"&amp; CHAR(34) &amp;",",
CHAR(34) &amp;'Chapter 2 (Input)'!Q32&amp; CHAR(34) &amp;",")&amp;$W34)</f>
        <v>"null",</v>
      </c>
      <c r="P34" s="3" t="str">
        <f>IF(P35="",
"];",IF('Chapter 2 (Input)'!R32="",
CHAR(34) &amp;"null"&amp; CHAR(34) &amp;",",
CHAR(34) &amp;'Chapter 2 (Input)'!R32&amp; CHAR(34) &amp;",")&amp;$W34)</f>
        <v>"null",</v>
      </c>
      <c r="Q34" s="3" t="str">
        <f>IF(Q35="",
"];",IF('Chapter 2 (Input)'!S32="",
CHAR(34) &amp;"null"&amp; CHAR(34) &amp;",",
CHAR(34) &amp;'Chapter 2 (Input)'!S32&amp; CHAR(34) &amp;",")&amp;$W34)</f>
        <v>"null",</v>
      </c>
      <c r="R34" s="3" t="str">
        <f>IF(R35="",
"];",IF('Chapter 2 (Input)'!T32="",
"0"&amp;",",
'Chapter 2 (Input)'!T32&amp;",")&amp;$W34)</f>
        <v>5,</v>
      </c>
      <c r="S34" s="3" t="str">
        <f>IF(S35="",
"];",IF('Chapter 2 (Input)'!U32="",
"0"&amp;",",
'Chapter 2 (Input)'!U32&amp;",")&amp;$W34)</f>
        <v>0,</v>
      </c>
      <c r="T34" s="3" t="str">
        <f t="shared" si="3"/>
        <v>false,</v>
      </c>
      <c r="U34" s="3" t="str">
        <f>IF(U35="",
"];",IF('Chapter 2 (Input)'!W32="",
"-1"&amp;",",
'Chapter 2 (Input)'!W32&amp;",")&amp;$W34)</f>
        <v>-1,</v>
      </c>
      <c r="V34" s="3" t="str">
        <f>IF(V35="",
"];",IF('Chapter 2 (Input)'!X32="",
"-1"&amp;",",
'Chapter 2 (Input)'!X32&amp;",")&amp;$W34)</f>
        <v>-1,</v>
      </c>
      <c r="W34" s="18" t="str">
        <f>'Chapter 2 (Input)'!AA32</f>
        <v/>
      </c>
      <c r="Z34" s="2" t="str">
        <f t="shared" si="4"/>
        <v>c29 BOOLEAN DEFAULT false,</v>
      </c>
    </row>
    <row r="35" spans="1:26" x14ac:dyDescent="0.2">
      <c r="A35" s="12">
        <f t="shared" si="2"/>
        <v>30</v>
      </c>
      <c r="B35" s="4" t="str">
        <f>IF(B36="",
"];",
IF('Chapter 2 (Input)'!B33="",
CHAR(34) &amp;"null"&amp; CHAR(34) &amp;",",
CHAR(34) &amp;'Chapter 2 (Input)'!B33&amp; CHAR(34) &amp;",")&amp;$W35)</f>
        <v xml:space="preserve">"H-How did you know?!",//30 </v>
      </c>
      <c r="C35" s="4" t="str">
        <f>IF(C36="",
"];",IF('Chapter 2 (Input)'!C33="",
CHAR(34) &amp;"null"&amp; CHAR(34) &amp;",",
CHAR(34) &amp;'Chapter 2 (Input)'!C33&amp; CHAR(34) &amp;",")&amp;$W35)</f>
        <v xml:space="preserve">"Let me guess, scholarship student? ",//30 </v>
      </c>
      <c r="D35" s="4" t="str">
        <f>IF(D36="",
"];",IF('Chapter 2 (Input)'!D33="",
CHAR(34) &amp;"null"&amp; CHAR(34) &amp;",",
"personnages."&amp;
VLOOKUP('Chapter 2 (Input)'!D33,Constants!$B$47:$C$59,2,FALSE)&amp;
"[" &amp;
VLOOKUP('Chapter 2 (Input)'!E33,Constants!$B$74:$C$79,2,FALSE) &amp;
"],")&amp;$W35)</f>
        <v xml:space="preserve">personnages.axel[0],//30 </v>
      </c>
      <c r="E35" s="4" t="str">
        <f>IF(E36="",
"];",IF('Chapter 2 (Input)'!F33="",
CHAR(34) &amp;"null"&amp; CHAR(34) &amp;",",
CHAR(34) &amp;'Chapter 2 (Input)'!F33&amp; CHAR(34) &amp;",")&amp;$W35)</f>
        <v xml:space="preserve">"null",//30 </v>
      </c>
      <c r="F35" s="4" t="str">
        <f>IF(F36="",
"];",IF('Chapter 2 (Input)'!G33="",
CHAR(34) &amp;"null"&amp; CHAR(34) &amp;",",
"personnages."&amp;
VLOOKUP('Chapter 2 (Input)'!G33,Constants!$B$47:$C$59,2,FALSE)&amp;
"[" &amp;
VLOOKUP('Chapter 2 (Input)'!H33, Constants!$B$74:$C$79,2,FALSE) &amp;
"],")&amp;$W35)</f>
        <v xml:space="preserve">"null",//30 </v>
      </c>
      <c r="G35" s="3" t="str">
        <f>IF(G36="",
"];",IF('Chapter 2 (Input)'!I33="",
CHAR(34) &amp;"null"&amp; CHAR(34) &amp;",",
"locations."&amp;
'Chapter 2 (Input)'!I33&amp;",")&amp;$W35)</f>
        <v xml:space="preserve">locations.cafeteria,//30 </v>
      </c>
      <c r="H35" s="3" t="str">
        <f>IF(H36="",
"];",IF('Chapter 2 (Input)'!J33="",
"-1"&amp;",",
'Chapter 2 (Input)'!J33&amp;",")&amp;$W35)</f>
        <v xml:space="preserve">-1,//30 </v>
      </c>
      <c r="I35" s="3" t="str">
        <f>IF(I36="",
"];",IF('Chapter 2 (Input)'!K33="",
"0"&amp;",",
VLOOKUP('Chapter 2 (Input)'!K33, Constants!$C$25:$D$37, 2,FALSE) &amp;",")&amp;$W35)</f>
        <v xml:space="preserve">0,//30 </v>
      </c>
      <c r="J35" s="3" t="str">
        <f>IF(J36="",
"];",IF('Chapter 2 (Input)'!L33="",
"-1"&amp;",",
'Chapter 2 (Input)'!L33&amp;",")&amp;$W35)</f>
        <v xml:space="preserve">-1,//30 </v>
      </c>
      <c r="K35" s="3" t="str">
        <f>IF(K36="",
"];",IF('Chapter 2 (Input)'!M33="",
"-1"&amp;",",
'Chapter 2 (Input)'!M33&amp;",")&amp;$W35)</f>
        <v xml:space="preserve">-1,//30 </v>
      </c>
      <c r="L35" s="3" t="str">
        <f>IF(L36="",
"];",IF('Chapter 2 (Input)'!N33="",
"-1"&amp;",",
'Chapter 2 (Input)'!N33&amp;",")&amp;$W35)</f>
        <v xml:space="preserve">-1,//30 </v>
      </c>
      <c r="M35" s="3" t="str">
        <f>IF(M36="",
"];",IF('Chapter 2 (Input)'!O33="",
"-1"&amp;",",
'Chapter 2 (Input)'!O33&amp;",")&amp;$W35)</f>
        <v xml:space="preserve">-1,//30 </v>
      </c>
      <c r="N35" s="3" t="str">
        <f>IF(N36="",
"];",IF('Chapter 2 (Input)'!P33="",
"-1"&amp;",",
'Chapter 2 (Input)'!P33&amp;",")&amp;$W35)</f>
        <v xml:space="preserve">-1,//30 </v>
      </c>
      <c r="O35" s="3" t="str">
        <f>IF(O36="",
"];",IF('Chapter 2 (Input)'!Q33="",
CHAR(34) &amp;"null"&amp; CHAR(34) &amp;",",
CHAR(34) &amp;'Chapter 2 (Input)'!Q33&amp; CHAR(34) &amp;",")&amp;$W35)</f>
        <v xml:space="preserve">"null",//30 </v>
      </c>
      <c r="P35" s="3" t="str">
        <f>IF(P36="",
"];",IF('Chapter 2 (Input)'!R33="",
CHAR(34) &amp;"null"&amp; CHAR(34) &amp;",",
CHAR(34) &amp;'Chapter 2 (Input)'!R33&amp; CHAR(34) &amp;",")&amp;$W35)</f>
        <v xml:space="preserve">"null",//30 </v>
      </c>
      <c r="Q35" s="3" t="str">
        <f>IF(Q36="",
"];",IF('Chapter 2 (Input)'!S33="",
CHAR(34) &amp;"null"&amp; CHAR(34) &amp;",",
CHAR(34) &amp;'Chapter 2 (Input)'!S33&amp; CHAR(34) &amp;",")&amp;$W35)</f>
        <v xml:space="preserve">"null",//30 </v>
      </c>
      <c r="R35" s="3" t="str">
        <f>IF(R36="",
"];",IF('Chapter 2 (Input)'!T33="",
"0"&amp;",",
'Chapter 2 (Input)'!T33&amp;",")&amp;$W35)</f>
        <v xml:space="preserve">0,//30 </v>
      </c>
      <c r="S35" s="3" t="str">
        <f>IF(S36="",
"];",IF('Chapter 2 (Input)'!U33="",
"0"&amp;",",
'Chapter 2 (Input)'!U33&amp;",")&amp;$W35)</f>
        <v xml:space="preserve">0,//30 </v>
      </c>
      <c r="T35" s="3" t="str">
        <f t="shared" si="3"/>
        <v xml:space="preserve">false,//30 </v>
      </c>
      <c r="U35" s="3" t="str">
        <f>IF(U36="",
"];",IF('Chapter 2 (Input)'!W33="",
"-1"&amp;",",
'Chapter 2 (Input)'!W33&amp;",")&amp;$W35)</f>
        <v xml:space="preserve">-1,//30 </v>
      </c>
      <c r="V35" s="3" t="str">
        <f>IF(V36="",
"];",IF('Chapter 2 (Input)'!X33="",
"-1"&amp;",",
'Chapter 2 (Input)'!X33&amp;",")&amp;$W35)</f>
        <v xml:space="preserve">-1,//30 </v>
      </c>
      <c r="W35" s="18" t="str">
        <f>'Chapter 2 (Input)'!AA33</f>
        <v xml:space="preserve">//30 </v>
      </c>
      <c r="Z35" s="2" t="str">
        <f t="shared" si="4"/>
        <v>c30 BOOLEAN DEFAULT false,</v>
      </c>
    </row>
    <row r="36" spans="1:26" x14ac:dyDescent="0.2">
      <c r="A36" s="12">
        <f t="shared" si="2"/>
        <v>31</v>
      </c>
      <c r="B36" s="4" t="str">
        <f>IF(B37="",
"];",
IF('Chapter 2 (Input)'!B34="",
CHAR(34) &amp;"null"&amp; CHAR(34) &amp;",",
CHAR(34) &amp;'Chapter 2 (Input)'!B34&amp; CHAR(34) &amp;",")&amp;$W36)</f>
        <v>"(He rolled his eyes, genuinely sounding exasperated. Then, he gave me a small grin.) ",</v>
      </c>
      <c r="C36" s="4" t="str">
        <f>IF(C37="",
"];",IF('Chapter 2 (Input)'!C34="",
CHAR(34) &amp;"null"&amp; CHAR(34) &amp;",",
CHAR(34) &amp;'Chapter 2 (Input)'!C34&amp; CHAR(34) &amp;",")&amp;$W36)</f>
        <v>"You don’t pretend to know everything, unlike the other kids here. ",</v>
      </c>
      <c r="D36" s="4" t="str">
        <f>IF(D37="",
"];",IF('Chapter 2 (Input)'!D34="",
CHAR(34) &amp;"null"&amp; CHAR(34) &amp;",",
"personnages."&amp;
VLOOKUP('Chapter 2 (Input)'!D34,Constants!$B$47:$C$59,2,FALSE)&amp;
"[" &amp;
VLOOKUP('Chapter 2 (Input)'!E34,Constants!$B$74:$C$79,2,FALSE) &amp;
"],")&amp;$W36)</f>
        <v>personnages.axel[3],</v>
      </c>
      <c r="E36" s="4" t="str">
        <f>IF(E37="",
"];",IF('Chapter 2 (Input)'!F34="",
CHAR(34) &amp;"null"&amp; CHAR(34) &amp;",",
CHAR(34) &amp;'Chapter 2 (Input)'!F34&amp; CHAR(34) &amp;",")&amp;$W36)</f>
        <v>"null",</v>
      </c>
      <c r="F36" s="4" t="str">
        <f>IF(F37="",
"];",IF('Chapter 2 (Input)'!G34="",
CHAR(34) &amp;"null"&amp; CHAR(34) &amp;",",
"personnages."&amp;
VLOOKUP('Chapter 2 (Input)'!G34,Constants!$B$47:$C$59,2,FALSE)&amp;
"[" &amp;
VLOOKUP('Chapter 2 (Input)'!H34, Constants!$B$74:$C$79,2,FALSE) &amp;
"],")&amp;$W36)</f>
        <v>"null",</v>
      </c>
      <c r="G36" s="3" t="str">
        <f>IF(G37="",
"];",IF('Chapter 2 (Input)'!I34="",
CHAR(34) &amp;"null"&amp; CHAR(34) &amp;",",
"locations."&amp;
'Chapter 2 (Input)'!I34&amp;",")&amp;$W36)</f>
        <v>locations.cafeteria,</v>
      </c>
      <c r="H36" s="3" t="str">
        <f>IF(H37="",
"];",IF('Chapter 2 (Input)'!J34="",
"-1"&amp;",",
'Chapter 2 (Input)'!J34&amp;",")&amp;$W36)</f>
        <v>-1,</v>
      </c>
      <c r="I36" s="3" t="str">
        <f>IF(I37="",
"];",IF('Chapter 2 (Input)'!K34="",
"0"&amp;",",
VLOOKUP('Chapter 2 (Input)'!K34, Constants!$C$25:$D$37, 2,FALSE) &amp;",")&amp;$W36)</f>
        <v>0,</v>
      </c>
      <c r="J36" s="3" t="str">
        <f>IF(J37="",
"];",IF('Chapter 2 (Input)'!L34="",
"-1"&amp;",",
'Chapter 2 (Input)'!L34&amp;",")&amp;$W36)</f>
        <v>-1,</v>
      </c>
      <c r="K36" s="3" t="str">
        <f>IF(K37="",
"];",IF('Chapter 2 (Input)'!M34="",
"-1"&amp;",",
'Chapter 2 (Input)'!M34&amp;",")&amp;$W36)</f>
        <v>-1,</v>
      </c>
      <c r="L36" s="3" t="str">
        <f>IF(L37="",
"];",IF('Chapter 2 (Input)'!N34="",
"-1"&amp;",",
'Chapter 2 (Input)'!N34&amp;",")&amp;$W36)</f>
        <v>-1,</v>
      </c>
      <c r="M36" s="3" t="str">
        <f>IF(M37="",
"];",IF('Chapter 2 (Input)'!O34="",
"-1"&amp;",",
'Chapter 2 (Input)'!O34&amp;",")&amp;$W36)</f>
        <v>-1,</v>
      </c>
      <c r="N36" s="3" t="str">
        <f>IF(N37="",
"];",IF('Chapter 2 (Input)'!P34="",
"-1"&amp;",",
'Chapter 2 (Input)'!P34&amp;",")&amp;$W36)</f>
        <v>-1,</v>
      </c>
      <c r="O36" s="3" t="str">
        <f>IF(O37="",
"];",IF('Chapter 2 (Input)'!Q34="",
CHAR(34) &amp;"null"&amp; CHAR(34) &amp;",",
CHAR(34) &amp;'Chapter 2 (Input)'!Q34&amp; CHAR(34) &amp;",")&amp;$W36)</f>
        <v>"null",</v>
      </c>
      <c r="P36" s="3" t="str">
        <f>IF(P37="",
"];",IF('Chapter 2 (Input)'!R34="",
CHAR(34) &amp;"null"&amp; CHAR(34) &amp;",",
CHAR(34) &amp;'Chapter 2 (Input)'!R34&amp; CHAR(34) &amp;",")&amp;$W36)</f>
        <v>"null",</v>
      </c>
      <c r="Q36" s="3" t="str">
        <f>IF(Q37="",
"];",IF('Chapter 2 (Input)'!S34="",
CHAR(34) &amp;"null"&amp; CHAR(34) &amp;",",
CHAR(34) &amp;'Chapter 2 (Input)'!S34&amp; CHAR(34) &amp;",")&amp;$W36)</f>
        <v>"null",</v>
      </c>
      <c r="R36" s="3" t="str">
        <f>IF(R37="",
"];",IF('Chapter 2 (Input)'!T34="",
"0"&amp;",",
'Chapter 2 (Input)'!T34&amp;",")&amp;$W36)</f>
        <v>0,</v>
      </c>
      <c r="S36" s="3" t="str">
        <f>IF(S37="",
"];",IF('Chapter 2 (Input)'!U34="",
"0"&amp;",",
'Chapter 2 (Input)'!U34&amp;",")&amp;$W36)</f>
        <v>0,</v>
      </c>
      <c r="T36" s="3" t="str">
        <f t="shared" si="3"/>
        <v>false,</v>
      </c>
      <c r="U36" s="3" t="str">
        <f>IF(U37="",
"];",IF('Chapter 2 (Input)'!W34="",
"-1"&amp;",",
'Chapter 2 (Input)'!W34&amp;",")&amp;$W36)</f>
        <v>-1,</v>
      </c>
      <c r="V36" s="3" t="str">
        <f>IF(V37="",
"];",IF('Chapter 2 (Input)'!X34="",
"-1"&amp;",",
'Chapter 2 (Input)'!X34&amp;",")&amp;$W36)</f>
        <v>-1,</v>
      </c>
      <c r="W36" s="18" t="str">
        <f>'Chapter 2 (Input)'!AA34</f>
        <v/>
      </c>
      <c r="Z36" s="2" t="str">
        <f t="shared" si="4"/>
        <v>c31 BOOLEAN DEFAULT false,</v>
      </c>
    </row>
    <row r="37" spans="1:26" x14ac:dyDescent="0.2">
      <c r="A37" s="12">
        <f t="shared" si="2"/>
        <v>32</v>
      </c>
      <c r="B37" s="4" t="str">
        <f>IF(B38="",
"];",
IF('Chapter 2 (Input)'!B35="",
CHAR(34) &amp;"null"&amp; CHAR(34) &amp;",",
CHAR(34) &amp;'Chapter 2 (Input)'!B35&amp; CHAR(34) &amp;",")&amp;$W37)</f>
        <v>"(I wonder what he meant by that.)",</v>
      </c>
      <c r="C37" s="4" t="str">
        <f>IF(C38="",
"];",IF('Chapter 2 (Input)'!C35="",
CHAR(34) &amp;"null"&amp; CHAR(34) &amp;",",
CHAR(34) &amp;'Chapter 2 (Input)'!C35&amp; CHAR(34) &amp;",")&amp;$W37)</f>
        <v>"null",</v>
      </c>
      <c r="D37" s="4" t="str">
        <f>IF(D38="",
"];",IF('Chapter 2 (Input)'!D35="",
CHAR(34) &amp;"null"&amp; CHAR(34) &amp;",",
"personnages."&amp;
VLOOKUP('Chapter 2 (Input)'!D35,Constants!$B$47:$C$59,2,FALSE)&amp;
"[" &amp;
VLOOKUP('Chapter 2 (Input)'!E35,Constants!$B$74:$C$79,2,FALSE) &amp;
"],")&amp;$W37)</f>
        <v>personnages.axel[3],</v>
      </c>
      <c r="E37" s="4" t="str">
        <f>IF(E38="",
"];",IF('Chapter 2 (Input)'!F35="",
CHAR(34) &amp;"null"&amp; CHAR(34) &amp;",",
CHAR(34) &amp;'Chapter 2 (Input)'!F35&amp; CHAR(34) &amp;",")&amp;$W37)</f>
        <v>"null",</v>
      </c>
      <c r="F37" s="4" t="str">
        <f>IF(F38="",
"];",IF('Chapter 2 (Input)'!G35="",
CHAR(34) &amp;"null"&amp; CHAR(34) &amp;",",
"personnages."&amp;
VLOOKUP('Chapter 2 (Input)'!G35,Constants!$B$47:$C$59,2,FALSE)&amp;
"[" &amp;
VLOOKUP('Chapter 2 (Input)'!H35, Constants!$B$74:$C$79,2,FALSE) &amp;
"],")&amp;$W37)</f>
        <v>"null",</v>
      </c>
      <c r="G37" s="3" t="str">
        <f>IF(G38="",
"];",IF('Chapter 2 (Input)'!I35="",
CHAR(34) &amp;"null"&amp; CHAR(34) &amp;",",
"locations."&amp;
'Chapter 2 (Input)'!I35&amp;",")&amp;$W37)</f>
        <v>locations.cafeteria,</v>
      </c>
      <c r="H37" s="3" t="str">
        <f>IF(H38="",
"];",IF('Chapter 2 (Input)'!J35="",
"-1"&amp;",",
'Chapter 2 (Input)'!J35&amp;",")&amp;$W37)</f>
        <v>-1,</v>
      </c>
      <c r="I37" s="3" t="str">
        <f>IF(I38="",
"];",IF('Chapter 2 (Input)'!K35="",
"0"&amp;",",
VLOOKUP('Chapter 2 (Input)'!K35, Constants!$C$25:$D$37, 2,FALSE) &amp;",")&amp;$W37)</f>
        <v>0,</v>
      </c>
      <c r="J37" s="3" t="str">
        <f>IF(J38="",
"];",IF('Chapter 2 (Input)'!L35="",
"-1"&amp;",",
'Chapter 2 (Input)'!L35&amp;",")&amp;$W37)</f>
        <v>-1,</v>
      </c>
      <c r="K37" s="3" t="str">
        <f>IF(K38="",
"];",IF('Chapter 2 (Input)'!M35="",
"-1"&amp;",",
'Chapter 2 (Input)'!M35&amp;",")&amp;$W37)</f>
        <v>-1,</v>
      </c>
      <c r="L37" s="3" t="str">
        <f>IF(L38="",
"];",IF('Chapter 2 (Input)'!N35="",
"-1"&amp;",",
'Chapter 2 (Input)'!N35&amp;",")&amp;$W37)</f>
        <v>-1,</v>
      </c>
      <c r="M37" s="3" t="str">
        <f>IF(M38="",
"];",IF('Chapter 2 (Input)'!O35="",
"-1"&amp;",",
'Chapter 2 (Input)'!O35&amp;",")&amp;$W37)</f>
        <v>-1,</v>
      </c>
      <c r="N37" s="3" t="str">
        <f>IF(N38="",
"];",IF('Chapter 2 (Input)'!P35="",
"-1"&amp;",",
'Chapter 2 (Input)'!P35&amp;",")&amp;$W37)</f>
        <v>-1,</v>
      </c>
      <c r="O37" s="3" t="str">
        <f>IF(O38="",
"];",IF('Chapter 2 (Input)'!Q35="",
CHAR(34) &amp;"null"&amp; CHAR(34) &amp;",",
CHAR(34) &amp;'Chapter 2 (Input)'!Q35&amp; CHAR(34) &amp;",")&amp;$W37)</f>
        <v>"null",</v>
      </c>
      <c r="P37" s="3" t="str">
        <f>IF(P38="",
"];",IF('Chapter 2 (Input)'!R35="",
CHAR(34) &amp;"null"&amp; CHAR(34) &amp;",",
CHAR(34) &amp;'Chapter 2 (Input)'!R35&amp; CHAR(34) &amp;",")&amp;$W37)</f>
        <v>"null",</v>
      </c>
      <c r="Q37" s="3" t="str">
        <f>IF(Q38="",
"];",IF('Chapter 2 (Input)'!S35="",
CHAR(34) &amp;"null"&amp; CHAR(34) &amp;",",
CHAR(34) &amp;'Chapter 2 (Input)'!S35&amp; CHAR(34) &amp;",")&amp;$W37)</f>
        <v>"null",</v>
      </c>
      <c r="R37" s="3" t="str">
        <f>IF(R38="",
"];",IF('Chapter 2 (Input)'!T35="",
"0"&amp;",",
'Chapter 2 (Input)'!T35&amp;",")&amp;$W37)</f>
        <v>0,</v>
      </c>
      <c r="S37" s="3" t="str">
        <f>IF(S38="",
"];",IF('Chapter 2 (Input)'!U35="",
"0"&amp;",",
'Chapter 2 (Input)'!U35&amp;",")&amp;$W37)</f>
        <v>0,</v>
      </c>
      <c r="T37" s="3" t="str">
        <f t="shared" si="3"/>
        <v>false,</v>
      </c>
      <c r="U37" s="3" t="str">
        <f>IF(U38="",
"];",IF('Chapter 2 (Input)'!W35="",
"-1"&amp;",",
'Chapter 2 (Input)'!W35&amp;",")&amp;$W37)</f>
        <v>-1,</v>
      </c>
      <c r="V37" s="3" t="str">
        <f>IF(V38="",
"];",IF('Chapter 2 (Input)'!X35="",
"-1"&amp;",",
'Chapter 2 (Input)'!X35&amp;",")&amp;$W37)</f>
        <v>-1,</v>
      </c>
      <c r="W37" s="18" t="str">
        <f>'Chapter 2 (Input)'!AA35</f>
        <v/>
      </c>
      <c r="Z37" s="2" t="str">
        <f t="shared" si="4"/>
        <v>c32 BOOLEAN DEFAULT false,</v>
      </c>
    </row>
    <row r="38" spans="1:26" x14ac:dyDescent="0.2">
      <c r="A38" s="12">
        <f t="shared" si="2"/>
        <v>33</v>
      </c>
      <c r="B38" s="4" t="str">
        <f>IF(B39="",
"];",
IF('Chapter 2 (Input)'!B36="",
CHAR(34) &amp;"null"&amp; CHAR(34) &amp;",",
CHAR(34) &amp;'Chapter 2 (Input)'!B36&amp; CHAR(34) &amp;",")&amp;$W38)</f>
        <v>"(I followed him out of the cafeteria.)",</v>
      </c>
      <c r="C38" s="4" t="str">
        <f>IF(C39="",
"];",IF('Chapter 2 (Input)'!C36="",
CHAR(34) &amp;"null"&amp; CHAR(34) &amp;",",
CHAR(34) &amp;'Chapter 2 (Input)'!C36&amp; CHAR(34) &amp;",")&amp;$W38)</f>
        <v>"Come on, follow me!",</v>
      </c>
      <c r="D38" s="4" t="str">
        <f>IF(D39="",
"];",IF('Chapter 2 (Input)'!D36="",
CHAR(34) &amp;"null"&amp; CHAR(34) &amp;",",
"personnages."&amp;
VLOOKUP('Chapter 2 (Input)'!D36,Constants!$B$47:$C$59,2,FALSE)&amp;
"[" &amp;
VLOOKUP('Chapter 2 (Input)'!E36,Constants!$B$74:$C$79,2,FALSE) &amp;
"],")&amp;$W38)</f>
        <v>personnages.axel[0],</v>
      </c>
      <c r="E38" s="4" t="str">
        <f>IF(E39="",
"];",IF('Chapter 2 (Input)'!F36="",
CHAR(34) &amp;"null"&amp; CHAR(34) &amp;",",
CHAR(34) &amp;'Chapter 2 (Input)'!F36&amp; CHAR(34) &amp;",")&amp;$W38)</f>
        <v>"null",</v>
      </c>
      <c r="F38" s="4" t="str">
        <f>IF(F39="",
"];",IF('Chapter 2 (Input)'!G36="",
CHAR(34) &amp;"null"&amp; CHAR(34) &amp;",",
"personnages."&amp;
VLOOKUP('Chapter 2 (Input)'!G36,Constants!$B$47:$C$59,2,FALSE)&amp;
"[" &amp;
VLOOKUP('Chapter 2 (Input)'!H36, Constants!$B$74:$C$79,2,FALSE) &amp;
"],")&amp;$W38)</f>
        <v>"null",</v>
      </c>
      <c r="G38" s="3" t="str">
        <f>IF(G39="",
"];",IF('Chapter 2 (Input)'!I36="",
CHAR(34) &amp;"null"&amp; CHAR(34) &amp;",",
"locations."&amp;
'Chapter 2 (Input)'!I36&amp;",")&amp;$W38)</f>
        <v>locations.cafeteria,</v>
      </c>
      <c r="H38" s="3" t="str">
        <f>IF(H39="",
"];",IF('Chapter 2 (Input)'!J36="",
"-1"&amp;",",
'Chapter 2 (Input)'!J36&amp;",")&amp;$W38)</f>
        <v>36,</v>
      </c>
      <c r="I38" s="3" t="str">
        <f>IF(I39="",
"];",IF('Chapter 2 (Input)'!K36="",
"0"&amp;",",
VLOOKUP('Chapter 2 (Input)'!K36, Constants!$C$25:$D$37, 2,FALSE) &amp;",")&amp;$W38)</f>
        <v>0,</v>
      </c>
      <c r="J38" s="3" t="str">
        <f>IF(J39="",
"];",IF('Chapter 2 (Input)'!L36="",
"-1"&amp;",",
'Chapter 2 (Input)'!L36&amp;",")&amp;$W38)</f>
        <v>-1,</v>
      </c>
      <c r="K38" s="3" t="str">
        <f>IF(K39="",
"];",IF('Chapter 2 (Input)'!M36="",
"-1"&amp;",",
'Chapter 2 (Input)'!M36&amp;",")&amp;$W38)</f>
        <v>-1,</v>
      </c>
      <c r="L38" s="3" t="str">
        <f>IF(L39="",
"];",IF('Chapter 2 (Input)'!N36="",
"-1"&amp;",",
'Chapter 2 (Input)'!N36&amp;",")&amp;$W38)</f>
        <v>-1,</v>
      </c>
      <c r="M38" s="3" t="str">
        <f>IF(M39="",
"];",IF('Chapter 2 (Input)'!O36="",
"-1"&amp;",",
'Chapter 2 (Input)'!O36&amp;",")&amp;$W38)</f>
        <v>-1,</v>
      </c>
      <c r="N38" s="3" t="str">
        <f>IF(N39="",
"];",IF('Chapter 2 (Input)'!P36="",
"-1"&amp;",",
'Chapter 2 (Input)'!P36&amp;",")&amp;$W38)</f>
        <v>-1,</v>
      </c>
      <c r="O38" s="3" t="str">
        <f>IF(O39="",
"];",IF('Chapter 2 (Input)'!Q36="",
CHAR(34) &amp;"null"&amp; CHAR(34) &amp;",",
CHAR(34) &amp;'Chapter 2 (Input)'!Q36&amp; CHAR(34) &amp;",")&amp;$W38)</f>
        <v>"null",</v>
      </c>
      <c r="P38" s="3" t="str">
        <f>IF(P39="",
"];",IF('Chapter 2 (Input)'!R36="",
CHAR(34) &amp;"null"&amp; CHAR(34) &amp;",",
CHAR(34) &amp;'Chapter 2 (Input)'!R36&amp; CHAR(34) &amp;",")&amp;$W38)</f>
        <v>"null",</v>
      </c>
      <c r="Q38" s="3" t="str">
        <f>IF(Q39="",
"];",IF('Chapter 2 (Input)'!S36="",
CHAR(34) &amp;"null"&amp; CHAR(34) &amp;",",
CHAR(34) &amp;'Chapter 2 (Input)'!S36&amp; CHAR(34) &amp;",")&amp;$W38)</f>
        <v>"null",</v>
      </c>
      <c r="R38" s="3" t="str">
        <f>IF(R39="",
"];",IF('Chapter 2 (Input)'!T36="",
"0"&amp;",",
'Chapter 2 (Input)'!T36&amp;",")&amp;$W38)</f>
        <v>0,</v>
      </c>
      <c r="S38" s="3" t="str">
        <f>IF(S39="",
"];",IF('Chapter 2 (Input)'!U36="",
"0"&amp;",",
'Chapter 2 (Input)'!U36&amp;",")&amp;$W38)</f>
        <v>0,</v>
      </c>
      <c r="T38" s="3" t="str">
        <f t="shared" si="3"/>
        <v>false,</v>
      </c>
      <c r="U38" s="3" t="str">
        <f>IF(U39="",
"];",IF('Chapter 2 (Input)'!W36="",
"-1"&amp;",",
'Chapter 2 (Input)'!W36&amp;",")&amp;$W38)</f>
        <v>-1,</v>
      </c>
      <c r="V38" s="3" t="str">
        <f>IF(V39="",
"];",IF('Chapter 2 (Input)'!X36="",
"-1"&amp;",",
'Chapter 2 (Input)'!X36&amp;",")&amp;$W38)</f>
        <v>-1,</v>
      </c>
      <c r="W38" s="18" t="str">
        <f>'Chapter 2 (Input)'!AA36</f>
        <v/>
      </c>
      <c r="Z38" s="2" t="str">
        <f t="shared" si="4"/>
        <v>c33 BOOLEAN DEFAULT false,</v>
      </c>
    </row>
    <row r="39" spans="1:26" x14ac:dyDescent="0.2">
      <c r="A39" s="12">
        <f t="shared" si="2"/>
        <v>34</v>
      </c>
      <c r="B39" s="4" t="str">
        <f>IF(B40="",
"];",
IF('Chapter 2 (Input)'!B37="",
CHAR(34) &amp;"null"&amp; CHAR(34) &amp;",",
CHAR(34) &amp;'Chapter 2 (Input)'!B37&amp; CHAR(34) &amp;",")&amp;$W39)</f>
        <v>"(Axel looked a little ticked off at my words, but shrugged nonetheless.)",</v>
      </c>
      <c r="C39" s="4" t="str">
        <f>IF(C40="",
"];",IF('Chapter 2 (Input)'!C37="",
CHAR(34) &amp;"null"&amp; CHAR(34) &amp;",",
CHAR(34) &amp;'Chapter 2 (Input)'!C37&amp; CHAR(34) &amp;",")&amp;$W39)</f>
        <v>"null",</v>
      </c>
      <c r="D39" s="4" t="str">
        <f>IF(D40="",
"];",IF('Chapter 2 (Input)'!D37="",
CHAR(34) &amp;"null"&amp; CHAR(34) &amp;",",
"personnages."&amp;
VLOOKUP('Chapter 2 (Input)'!D37,Constants!$B$47:$C$59,2,FALSE)&amp;
"[" &amp;
VLOOKUP('Chapter 2 (Input)'!E37,Constants!$B$74:$C$79,2,FALSE) &amp;
"],")&amp;$W39)</f>
        <v>personnages.axel[3],</v>
      </c>
      <c r="E39" s="4" t="str">
        <f>IF(E40="",
"];",IF('Chapter 2 (Input)'!F37="",
CHAR(34) &amp;"null"&amp; CHAR(34) &amp;",",
CHAR(34) &amp;'Chapter 2 (Input)'!F37&amp; CHAR(34) &amp;",")&amp;$W39)</f>
        <v>"null",</v>
      </c>
      <c r="F39" s="4" t="str">
        <f>IF(F40="",
"];",IF('Chapter 2 (Input)'!G37="",
CHAR(34) &amp;"null"&amp; CHAR(34) &amp;",",
"personnages."&amp;
VLOOKUP('Chapter 2 (Input)'!G37,Constants!$B$47:$C$59,2,FALSE)&amp;
"[" &amp;
VLOOKUP('Chapter 2 (Input)'!H37, Constants!$B$74:$C$79,2,FALSE) &amp;
"],")&amp;$W39)</f>
        <v>"null",</v>
      </c>
      <c r="G39" s="3" t="str">
        <f>IF(G40="",
"];",IF('Chapter 2 (Input)'!I37="",
CHAR(34) &amp;"null"&amp; CHAR(34) &amp;",",
"locations."&amp;
'Chapter 2 (Input)'!I37&amp;",")&amp;$W39)</f>
        <v>locations.cafeteria,</v>
      </c>
      <c r="H39" s="3" t="str">
        <f>IF(H40="",
"];",IF('Chapter 2 (Input)'!J37="",
"-1"&amp;",",
'Chapter 2 (Input)'!J37&amp;",")&amp;$W39)</f>
        <v>-1,</v>
      </c>
      <c r="I39" s="3" t="str">
        <f>IF(I40="",
"];",IF('Chapter 2 (Input)'!K37="",
"0"&amp;",",
VLOOKUP('Chapter 2 (Input)'!K37, Constants!$C$25:$D$37, 2,FALSE) &amp;",")&amp;$W39)</f>
        <v>0,</v>
      </c>
      <c r="J39" s="3" t="str">
        <f>IF(J40="",
"];",IF('Chapter 2 (Input)'!L37="",
"-1"&amp;",",
'Chapter 2 (Input)'!L37&amp;",")&amp;$W39)</f>
        <v>-1,</v>
      </c>
      <c r="K39" s="3" t="str">
        <f>IF(K40="",
"];",IF('Chapter 2 (Input)'!M37="",
"-1"&amp;",",
'Chapter 2 (Input)'!M37&amp;",")&amp;$W39)</f>
        <v>-1,</v>
      </c>
      <c r="L39" s="3" t="str">
        <f>IF(L40="",
"];",IF('Chapter 2 (Input)'!N37="",
"-1"&amp;",",
'Chapter 2 (Input)'!N37&amp;",")&amp;$W39)</f>
        <v>-1,</v>
      </c>
      <c r="M39" s="3" t="str">
        <f>IF(M40="",
"];",IF('Chapter 2 (Input)'!O37="",
"-1"&amp;",",
'Chapter 2 (Input)'!O37&amp;",")&amp;$W39)</f>
        <v>-1,</v>
      </c>
      <c r="N39" s="3" t="str">
        <f>IF(N40="",
"];",IF('Chapter 2 (Input)'!P37="",
"-1"&amp;",",
'Chapter 2 (Input)'!P37&amp;",")&amp;$W39)</f>
        <v>-1,</v>
      </c>
      <c r="O39" s="3" t="str">
        <f>IF(O40="",
"];",IF('Chapter 2 (Input)'!Q37="",
CHAR(34) &amp;"null"&amp; CHAR(34) &amp;",",
CHAR(34) &amp;'Chapter 2 (Input)'!Q37&amp; CHAR(34) &amp;",")&amp;$W39)</f>
        <v>"null",</v>
      </c>
      <c r="P39" s="3" t="str">
        <f>IF(P40="",
"];",IF('Chapter 2 (Input)'!R37="",
CHAR(34) &amp;"null"&amp; CHAR(34) &amp;",",
CHAR(34) &amp;'Chapter 2 (Input)'!R37&amp; CHAR(34) &amp;",")&amp;$W39)</f>
        <v>"null",</v>
      </c>
      <c r="Q39" s="3" t="str">
        <f>IF(Q40="",
"];",IF('Chapter 2 (Input)'!S37="",
CHAR(34) &amp;"null"&amp; CHAR(34) &amp;",",
CHAR(34) &amp;'Chapter 2 (Input)'!S37&amp; CHAR(34) &amp;",")&amp;$W39)</f>
        <v>"null",</v>
      </c>
      <c r="R39" s="3" t="str">
        <f>IF(R40="",
"];",IF('Chapter 2 (Input)'!T37="",
"0"&amp;",",
'Chapter 2 (Input)'!T37&amp;",")&amp;$W39)</f>
        <v>-5,</v>
      </c>
      <c r="S39" s="3" t="str">
        <f>IF(S40="",
"];",IF('Chapter 2 (Input)'!U37="",
"0"&amp;",",
'Chapter 2 (Input)'!U37&amp;",")&amp;$W39)</f>
        <v>0,</v>
      </c>
      <c r="T39" s="3" t="str">
        <f t="shared" si="3"/>
        <v>false,</v>
      </c>
      <c r="U39" s="3" t="str">
        <f>IF(U40="",
"];",IF('Chapter 2 (Input)'!W37="",
"-1"&amp;",",
'Chapter 2 (Input)'!W37&amp;",")&amp;$W39)</f>
        <v>-1,</v>
      </c>
      <c r="V39" s="3" t="str">
        <f>IF(V40="",
"];",IF('Chapter 2 (Input)'!X37="",
"-1"&amp;",",
'Chapter 2 (Input)'!X37&amp;",")&amp;$W39)</f>
        <v>-1,</v>
      </c>
      <c r="W39" s="18" t="str">
        <f>'Chapter 2 (Input)'!AA37</f>
        <v/>
      </c>
      <c r="Z39" s="2" t="str">
        <f t="shared" si="4"/>
        <v>c34 BOOLEAN DEFAULT false,</v>
      </c>
    </row>
    <row r="40" spans="1:26" x14ac:dyDescent="0.2">
      <c r="A40" s="12">
        <f t="shared" si="2"/>
        <v>35</v>
      </c>
      <c r="B40" s="4" t="str">
        <f>IF(B41="",
"];",
IF('Chapter 2 (Input)'!B38="",
CHAR(34) &amp;"null"&amp; CHAR(34) &amp;",",
CHAR(34) &amp;'Chapter 2 (Input)'!B38&amp; CHAR(34) &amp;",")&amp;$W40)</f>
        <v xml:space="preserve">"(I followed him out of the cafeteria.)",//35 </v>
      </c>
      <c r="C40" s="4" t="str">
        <f>IF(C41="",
"];",IF('Chapter 2 (Input)'!C38="",
CHAR(34) &amp;"null"&amp; CHAR(34) &amp;",",
CHAR(34) &amp;'Chapter 2 (Input)'!C38&amp; CHAR(34) &amp;",")&amp;$W40)</f>
        <v xml:space="preserve">"Alright new kid, let’s get you to class before you blow up.",//35 </v>
      </c>
      <c r="D40" s="4" t="str">
        <f>IF(D41="",
"];",IF('Chapter 2 (Input)'!D38="",
CHAR(34) &amp;"null"&amp; CHAR(34) &amp;",",
"personnages."&amp;
VLOOKUP('Chapter 2 (Input)'!D38,Constants!$B$47:$C$59,2,FALSE)&amp;
"[" &amp;
VLOOKUP('Chapter 2 (Input)'!E38,Constants!$B$74:$C$79,2,FALSE) &amp;
"],")&amp;$W40)</f>
        <v xml:space="preserve">personnages.axel[0],//35 </v>
      </c>
      <c r="E40" s="4" t="str">
        <f>IF(E41="",
"];",IF('Chapter 2 (Input)'!F38="",
CHAR(34) &amp;"null"&amp; CHAR(34) &amp;",",
CHAR(34) &amp;'Chapter 2 (Input)'!F38&amp; CHAR(34) &amp;",")&amp;$W40)</f>
        <v xml:space="preserve">"null",//35 </v>
      </c>
      <c r="F40" s="4" t="str">
        <f>IF(F41="",
"];",IF('Chapter 2 (Input)'!G38="",
CHAR(34) &amp;"null"&amp; CHAR(34) &amp;",",
"personnages."&amp;
VLOOKUP('Chapter 2 (Input)'!G38,Constants!$B$47:$C$59,2,FALSE)&amp;
"[" &amp;
VLOOKUP('Chapter 2 (Input)'!H38, Constants!$B$74:$C$79,2,FALSE) &amp;
"],")&amp;$W40)</f>
        <v xml:space="preserve">"null",//35 </v>
      </c>
      <c r="G40" s="3" t="str">
        <f>IF(G41="",
"];",IF('Chapter 2 (Input)'!I38="",
CHAR(34) &amp;"null"&amp; CHAR(34) &amp;",",
"locations."&amp;
'Chapter 2 (Input)'!I38&amp;",")&amp;$W40)</f>
        <v xml:space="preserve">locations.cafeteria,//35 </v>
      </c>
      <c r="H40" s="3" t="str">
        <f>IF(H41="",
"];",IF('Chapter 2 (Input)'!J38="",
"-1"&amp;",",
'Chapter 2 (Input)'!J38&amp;",")&amp;$W40)</f>
        <v xml:space="preserve">36,//35 </v>
      </c>
      <c r="I40" s="3" t="str">
        <f>IF(I41="",
"];",IF('Chapter 2 (Input)'!K38="",
"0"&amp;",",
VLOOKUP('Chapter 2 (Input)'!K38, Constants!$C$25:$D$37, 2,FALSE) &amp;",")&amp;$W40)</f>
        <v xml:space="preserve">0,//35 </v>
      </c>
      <c r="J40" s="3" t="str">
        <f>IF(J41="",
"];",IF('Chapter 2 (Input)'!L38="",
"-1"&amp;",",
'Chapter 2 (Input)'!L38&amp;",")&amp;$W40)</f>
        <v xml:space="preserve">-1,//35 </v>
      </c>
      <c r="K40" s="3" t="str">
        <f>IF(K41="",
"];",IF('Chapter 2 (Input)'!M38="",
"-1"&amp;",",
'Chapter 2 (Input)'!M38&amp;",")&amp;$W40)</f>
        <v xml:space="preserve">-1,//35 </v>
      </c>
      <c r="L40" s="3" t="str">
        <f>IF(L41="",
"];",IF('Chapter 2 (Input)'!N38="",
"-1"&amp;",",
'Chapter 2 (Input)'!N38&amp;",")&amp;$W40)</f>
        <v xml:space="preserve">-1,//35 </v>
      </c>
      <c r="M40" s="3" t="str">
        <f>IF(M41="",
"];",IF('Chapter 2 (Input)'!O38="",
"-1"&amp;",",
'Chapter 2 (Input)'!O38&amp;",")&amp;$W40)</f>
        <v xml:space="preserve">-1,//35 </v>
      </c>
      <c r="N40" s="3" t="str">
        <f>IF(N41="",
"];",IF('Chapter 2 (Input)'!P38="",
"-1"&amp;",",
'Chapter 2 (Input)'!P38&amp;",")&amp;$W40)</f>
        <v xml:space="preserve">-1,//35 </v>
      </c>
      <c r="O40" s="3" t="str">
        <f>IF(O41="",
"];",IF('Chapter 2 (Input)'!Q38="",
CHAR(34) &amp;"null"&amp; CHAR(34) &amp;",",
CHAR(34) &amp;'Chapter 2 (Input)'!Q38&amp; CHAR(34) &amp;",")&amp;$W40)</f>
        <v xml:space="preserve">"null",//35 </v>
      </c>
      <c r="P40" s="3" t="str">
        <f>IF(P41="",
"];",IF('Chapter 2 (Input)'!R38="",
CHAR(34) &amp;"null"&amp; CHAR(34) &amp;",",
CHAR(34) &amp;'Chapter 2 (Input)'!R38&amp; CHAR(34) &amp;",")&amp;$W40)</f>
        <v xml:space="preserve">"null",//35 </v>
      </c>
      <c r="Q40" s="3" t="str">
        <f>IF(Q41="",
"];",IF('Chapter 2 (Input)'!S38="",
CHAR(34) &amp;"null"&amp; CHAR(34) &amp;",",
CHAR(34) &amp;'Chapter 2 (Input)'!S38&amp; CHAR(34) &amp;",")&amp;$W40)</f>
        <v xml:space="preserve">"null",//35 </v>
      </c>
      <c r="R40" s="3" t="str">
        <f>IF(R41="",
"];",IF('Chapter 2 (Input)'!T38="",
"0"&amp;",",
'Chapter 2 (Input)'!T38&amp;",")&amp;$W40)</f>
        <v xml:space="preserve">0,//35 </v>
      </c>
      <c r="S40" s="3" t="str">
        <f>IF(S41="",
"];",IF('Chapter 2 (Input)'!U38="",
"0"&amp;",",
'Chapter 2 (Input)'!U38&amp;",")&amp;$W40)</f>
        <v xml:space="preserve">0,//35 </v>
      </c>
      <c r="T40" s="3" t="str">
        <f t="shared" si="3"/>
        <v xml:space="preserve">false,//35 </v>
      </c>
      <c r="U40" s="3" t="str">
        <f>IF(U41="",
"];",IF('Chapter 2 (Input)'!W38="",
"-1"&amp;",",
'Chapter 2 (Input)'!W38&amp;",")&amp;$W40)</f>
        <v xml:space="preserve">-1,//35 </v>
      </c>
      <c r="V40" s="3" t="str">
        <f>IF(V41="",
"];",IF('Chapter 2 (Input)'!X38="",
"-1"&amp;",",
'Chapter 2 (Input)'!X38&amp;",")&amp;$W40)</f>
        <v xml:space="preserve">-1,//35 </v>
      </c>
      <c r="W40" s="18" t="str">
        <f>'Chapter 2 (Input)'!AA38</f>
        <v xml:space="preserve">//35 </v>
      </c>
      <c r="Z40" s="2" t="str">
        <f t="shared" si="4"/>
        <v>c35 BOOLEAN DEFAULT false,</v>
      </c>
    </row>
    <row r="41" spans="1:26" x14ac:dyDescent="0.2">
      <c r="A41" s="12">
        <f t="shared" si="2"/>
        <v>36</v>
      </c>
      <c r="B41" s="4" t="str">
        <f>IF(B42="",
"];",
IF('Chapter 2 (Input)'!B39="",
CHAR(34) &amp;"null"&amp; CHAR(34) &amp;",",
CHAR(34) &amp;'Chapter 2 (Input)'!B39&amp; CHAR(34) &amp;",")&amp;$W41)</f>
        <v xml:space="preserve">"null",//36 Objective Complete: Get some breakfast at the Cafeteria! </v>
      </c>
      <c r="C41" s="4" t="str">
        <f>IF(C42="",
"];",IF('Chapter 2 (Input)'!C39="",
CHAR(34) &amp;"null"&amp; CHAR(34) &amp;",",
CHAR(34) &amp;'Chapter 2 (Input)'!C39&amp; CHAR(34) &amp;",")&amp;$W41)</f>
        <v xml:space="preserve">"null",//36 Objective Complete: Get some breakfast at the Cafeteria! </v>
      </c>
      <c r="D41" s="4" t="str">
        <f>IF(D42="",
"];",IF('Chapter 2 (Input)'!D39="",
CHAR(34) &amp;"null"&amp; CHAR(34) &amp;",",
"personnages."&amp;
VLOOKUP('Chapter 2 (Input)'!D39,Constants!$B$47:$C$59,2,FALSE)&amp;
"[" &amp;
VLOOKUP('Chapter 2 (Input)'!E39,Constants!$B$74:$C$79,2,FALSE) &amp;
"],")&amp;$W41)</f>
        <v xml:space="preserve">"null",//36 Objective Complete: Get some breakfast at the Cafeteria! </v>
      </c>
      <c r="E41" s="4" t="str">
        <f>IF(E42="",
"];",IF('Chapter 2 (Input)'!F39="",
CHAR(34) &amp;"null"&amp; CHAR(34) &amp;",",
CHAR(34) &amp;'Chapter 2 (Input)'!F39&amp; CHAR(34) &amp;",")&amp;$W41)</f>
        <v xml:space="preserve">"null",//36 Objective Complete: Get some breakfast at the Cafeteria! </v>
      </c>
      <c r="F41" s="4" t="str">
        <f>IF(F42="",
"];",IF('Chapter 2 (Input)'!G39="",
CHAR(34) &amp;"null"&amp; CHAR(34) &amp;",",
"personnages."&amp;
VLOOKUP('Chapter 2 (Input)'!G39,Constants!$B$47:$C$59,2,FALSE)&amp;
"[" &amp;
VLOOKUP('Chapter 2 (Input)'!H39, Constants!$B$74:$C$79,2,FALSE) &amp;
"],")&amp;$W41)</f>
        <v xml:space="preserve">"null",//36 Objective Complete: Get some breakfast at the Cafeteria! </v>
      </c>
      <c r="G41" s="3" t="str">
        <f>IF(G42="",
"];",IF('Chapter 2 (Input)'!I39="",
CHAR(34) &amp;"null"&amp; CHAR(34) &amp;",",
"locations."&amp;
'Chapter 2 (Input)'!I39&amp;",")&amp;$W41)</f>
        <v xml:space="preserve">locations.cafeteria,//36 Objective Complete: Get some breakfast at the Cafeteria! </v>
      </c>
      <c r="H41" s="3" t="str">
        <f>IF(H42="",
"];",IF('Chapter 2 (Input)'!J39="",
"-1"&amp;",",
'Chapter 2 (Input)'!J39&amp;",")&amp;$W41)</f>
        <v xml:space="preserve">-9,//36 Objective Complete: Get some breakfast at the Cafeteria! </v>
      </c>
      <c r="I41" s="3" t="str">
        <f>IF(I42="",
"];",IF('Chapter 2 (Input)'!K39="",
"0"&amp;",",
VLOOKUP('Chapter 2 (Input)'!K39, Constants!$C$25:$D$37, 2,FALSE) &amp;",")&amp;$W41)</f>
        <v xml:space="preserve">0,//36 Objective Complete: Get some breakfast at the Cafeteria! </v>
      </c>
      <c r="J41" s="3" t="str">
        <f>IF(J42="",
"];",IF('Chapter 2 (Input)'!L39="",
"-1"&amp;",",
'Chapter 2 (Input)'!L39&amp;",")&amp;$W41)</f>
        <v xml:space="preserve">-1,//36 Objective Complete: Get some breakfast at the Cafeteria! </v>
      </c>
      <c r="K41" s="3" t="str">
        <f>IF(K42="",
"];",IF('Chapter 2 (Input)'!M39="",
"-1"&amp;",",
'Chapter 2 (Input)'!M39&amp;",")&amp;$W41)</f>
        <v xml:space="preserve">-1,//36 Objective Complete: Get some breakfast at the Cafeteria! </v>
      </c>
      <c r="L41" s="3" t="str">
        <f>IF(L42="",
"];",IF('Chapter 2 (Input)'!N39="",
"-1"&amp;",",
'Chapter 2 (Input)'!N39&amp;",")&amp;$W41)</f>
        <v xml:space="preserve">-1,//36 Objective Complete: Get some breakfast at the Cafeteria! </v>
      </c>
      <c r="M41" s="3" t="str">
        <f>IF(M42="",
"];",IF('Chapter 2 (Input)'!O39="",
"-1"&amp;",",
'Chapter 2 (Input)'!O39&amp;",")&amp;$W41)</f>
        <v xml:space="preserve">-1,//36 Objective Complete: Get some breakfast at the Cafeteria! </v>
      </c>
      <c r="N41" s="3" t="str">
        <f>IF(N42="",
"];",IF('Chapter 2 (Input)'!P39="",
"-1"&amp;",",
'Chapter 2 (Input)'!P39&amp;",")&amp;$W41)</f>
        <v xml:space="preserve">-1,//36 Objective Complete: Get some breakfast at the Cafeteria! </v>
      </c>
      <c r="O41" s="3" t="str">
        <f>IF(O42="",
"];",IF('Chapter 2 (Input)'!Q39="",
CHAR(34) &amp;"null"&amp; CHAR(34) &amp;",",
CHAR(34) &amp;'Chapter 2 (Input)'!Q39&amp; CHAR(34) &amp;",")&amp;$W41)</f>
        <v xml:space="preserve">"null",//36 Objective Complete: Get some breakfast at the Cafeteria! </v>
      </c>
      <c r="P41" s="3" t="str">
        <f>IF(P42="",
"];",IF('Chapter 2 (Input)'!R39="",
CHAR(34) &amp;"null"&amp; CHAR(34) &amp;",",
CHAR(34) &amp;'Chapter 2 (Input)'!R39&amp; CHAR(34) &amp;",")&amp;$W41)</f>
        <v xml:space="preserve">"null",//36 Objective Complete: Get some breakfast at the Cafeteria! </v>
      </c>
      <c r="Q41" s="3" t="str">
        <f>IF(Q42="",
"];",IF('Chapter 2 (Input)'!S39="",
CHAR(34) &amp;"null"&amp; CHAR(34) &amp;",",
CHAR(34) &amp;'Chapter 2 (Input)'!S39&amp; CHAR(34) &amp;",")&amp;$W41)</f>
        <v xml:space="preserve">"null",//36 Objective Complete: Get some breakfast at the Cafeteria! </v>
      </c>
      <c r="R41" s="3" t="str">
        <f>IF(R42="",
"];",IF('Chapter 2 (Input)'!T39="",
"0"&amp;",",
'Chapter 2 (Input)'!T39&amp;",")&amp;$W41)</f>
        <v xml:space="preserve">0,//36 Objective Complete: Get some breakfast at the Cafeteria! </v>
      </c>
      <c r="S41" s="3" t="str">
        <f>IF(S42="",
"];",IF('Chapter 2 (Input)'!U39="",
"0"&amp;",",
'Chapter 2 (Input)'!U39&amp;",")&amp;$W41)</f>
        <v xml:space="preserve">0,//36 Objective Complete: Get some breakfast at the Cafeteria! </v>
      </c>
      <c r="T41" s="3" t="str">
        <f t="shared" si="3"/>
        <v xml:space="preserve">false,//36 Objective Complete: Get some breakfast at the Cafeteria! </v>
      </c>
      <c r="U41" s="3" t="str">
        <f>IF(U42="",
"];",IF('Chapter 2 (Input)'!W39="",
"-1"&amp;",",
'Chapter 2 (Input)'!W39&amp;",")&amp;$W41)</f>
        <v xml:space="preserve">10,//36 Objective Complete: Get some breakfast at the Cafeteria! </v>
      </c>
      <c r="V41" s="3" t="str">
        <f>IF(V42="",
"];",IF('Chapter 2 (Input)'!X39="",
"-1"&amp;",",
'Chapter 2 (Input)'!X39&amp;",")&amp;$W41)</f>
        <v xml:space="preserve">-1,//36 Objective Complete: Get some breakfast at the Cafeteria! </v>
      </c>
      <c r="W41" s="18" t="str">
        <f>'Chapter 2 (Input)'!AA39</f>
        <v xml:space="preserve">//36 Objective Complete: Get some breakfast at the Cafeteria! </v>
      </c>
      <c r="Z41" s="2" t="str">
        <f t="shared" si="4"/>
        <v>c36 BOOLEAN DEFAULT false,</v>
      </c>
    </row>
    <row r="42" spans="1:26" x14ac:dyDescent="0.2">
      <c r="A42" s="12">
        <f t="shared" si="2"/>
        <v>37</v>
      </c>
      <c r="B42" s="4" t="str">
        <f>IF(B43="",
"];",
IF('Chapter 2 (Input)'!B40="",
CHAR(34) &amp;"null"&amp; CHAR(34) &amp;",",
CHAR(34) &amp;'Chapter 2 (Input)'!B40&amp; CHAR(34) &amp;",")&amp;$W42)</f>
        <v>"null",</v>
      </c>
      <c r="C42" s="4" t="str">
        <f>IF(C43="",
"];",IF('Chapter 2 (Input)'!C40="",
CHAR(34) &amp;"null"&amp; CHAR(34) &amp;",",
CHAR(34) &amp;'Chapter 2 (Input)'!C40&amp; CHAR(34) &amp;",")&amp;$W42)</f>
        <v>"null",</v>
      </c>
      <c r="D42" s="4" t="str">
        <f>IF(D43="",
"];",IF('Chapter 2 (Input)'!D40="",
CHAR(34) &amp;"null"&amp; CHAR(34) &amp;",",
"personnages."&amp;
VLOOKUP('Chapter 2 (Input)'!D40,Constants!$B$47:$C$59,2,FALSE)&amp;
"[" &amp;
VLOOKUP('Chapter 2 (Input)'!E40,Constants!$B$74:$C$79,2,FALSE) &amp;
"],")&amp;$W42)</f>
        <v>"null",</v>
      </c>
      <c r="E42" s="4" t="str">
        <f>IF(E43="",
"];",IF('Chapter 2 (Input)'!F40="",
CHAR(34) &amp;"null"&amp; CHAR(34) &amp;",",
CHAR(34) &amp;'Chapter 2 (Input)'!F40&amp; CHAR(34) &amp;",")&amp;$W42)</f>
        <v>"null",</v>
      </c>
      <c r="F42" s="4" t="str">
        <f>IF(F43="",
"];",IF('Chapter 2 (Input)'!G40="",
CHAR(34) &amp;"null"&amp; CHAR(34) &amp;",",
"personnages."&amp;
VLOOKUP('Chapter 2 (Input)'!G40,Constants!$B$47:$C$59,2,FALSE)&amp;
"[" &amp;
VLOOKUP('Chapter 2 (Input)'!H40, Constants!$B$74:$C$79,2,FALSE) &amp;
"],")&amp;$W42)</f>
        <v>"null",</v>
      </c>
      <c r="G42" s="3" t="str">
        <f>IF(G43="",
"];",IF('Chapter 2 (Input)'!I40="",
CHAR(34) &amp;"null"&amp; CHAR(34) &amp;",",
"locations."&amp;
'Chapter 2 (Input)'!I40&amp;",")&amp;$W42)</f>
        <v>locations.cafeteria,</v>
      </c>
      <c r="H42" s="3" t="str">
        <f>IF(H43="",
"];",IF('Chapter 2 (Input)'!J40="",
"-1"&amp;",",
'Chapter 2 (Input)'!J40&amp;",")&amp;$W42)</f>
        <v>-8,</v>
      </c>
      <c r="I42" s="3" t="str">
        <f>IF(I43="",
"];",IF('Chapter 2 (Input)'!K40="",
"0"&amp;",",
VLOOKUP('Chapter 2 (Input)'!K40, Constants!$C$25:$D$37, 2,FALSE) &amp;",")&amp;$W42)</f>
        <v>0,</v>
      </c>
      <c r="J42" s="3" t="str">
        <f>IF(J43="",
"];",IF('Chapter 2 (Input)'!L40="",
"-1"&amp;",",
'Chapter 2 (Input)'!L40&amp;",")&amp;$W42)</f>
        <v>-1,</v>
      </c>
      <c r="K42" s="3" t="str">
        <f>IF(K43="",
"];",IF('Chapter 2 (Input)'!M40="",
"-1"&amp;",",
'Chapter 2 (Input)'!M40&amp;",")&amp;$W42)</f>
        <v>-1,</v>
      </c>
      <c r="L42" s="3" t="str">
        <f>IF(L43="",
"];",IF('Chapter 2 (Input)'!N40="",
"-1"&amp;",",
'Chapter 2 (Input)'!N40&amp;",")&amp;$W42)</f>
        <v>-1,</v>
      </c>
      <c r="M42" s="3" t="str">
        <f>IF(M43="",
"];",IF('Chapter 2 (Input)'!O40="",
"-1"&amp;",",
'Chapter 2 (Input)'!O40&amp;",")&amp;$W42)</f>
        <v>-1,</v>
      </c>
      <c r="N42" s="3" t="str">
        <f>IF(N43="",
"];",IF('Chapter 2 (Input)'!P40="",
"-1"&amp;",",
'Chapter 2 (Input)'!P40&amp;",")&amp;$W42)</f>
        <v>-1,</v>
      </c>
      <c r="O42" s="3" t="str">
        <f>IF(O43="",
"];",IF('Chapter 2 (Input)'!Q40="",
CHAR(34) &amp;"null"&amp; CHAR(34) &amp;",",
CHAR(34) &amp;'Chapter 2 (Input)'!Q40&amp; CHAR(34) &amp;",")&amp;$W42)</f>
        <v>"Follow Axel and go back to the Main Hallway!",</v>
      </c>
      <c r="P42" s="3" t="str">
        <f>IF(P43="",
"];",IF('Chapter 2 (Input)'!R40="",
CHAR(34) &amp;"null"&amp; CHAR(34) &amp;",",
CHAR(34) &amp;'Chapter 2 (Input)'!R40&amp; CHAR(34) &amp;",")&amp;$W42)</f>
        <v>"null",</v>
      </c>
      <c r="Q42" s="3" t="str">
        <f>IF(Q43="",
"];",IF('Chapter 2 (Input)'!S40="",
CHAR(34) &amp;"null"&amp; CHAR(34) &amp;",",
CHAR(34) &amp;'Chapter 2 (Input)'!S40&amp; CHAR(34) &amp;",")&amp;$W42)</f>
        <v>"null",</v>
      </c>
      <c r="R42" s="3" t="str">
        <f>IF(R43="",
"];",IF('Chapter 2 (Input)'!T40="",
"0"&amp;",",
'Chapter 2 (Input)'!T40&amp;",")&amp;$W42)</f>
        <v>0,</v>
      </c>
      <c r="S42" s="3" t="str">
        <f>IF(S43="",
"];",IF('Chapter 2 (Input)'!U40="",
"0"&amp;",",
'Chapter 2 (Input)'!U40&amp;",")&amp;$W42)</f>
        <v>0,</v>
      </c>
      <c r="T42" s="3" t="str">
        <f t="shared" si="3"/>
        <v>false,</v>
      </c>
      <c r="U42" s="3" t="str">
        <f>IF(U43="",
"];",IF('Chapter 2 (Input)'!W40="",
"-1"&amp;",",
'Chapter 2 (Input)'!W40&amp;",")&amp;$W42)</f>
        <v>-1,</v>
      </c>
      <c r="V42" s="3" t="str">
        <f>IF(V43="",
"];",IF('Chapter 2 (Input)'!X40="",
"-1"&amp;",",
'Chapter 2 (Input)'!X40&amp;",")&amp;$W42)</f>
        <v>-1,</v>
      </c>
      <c r="W42" s="18" t="str">
        <f>'Chapter 2 (Input)'!AA40</f>
        <v/>
      </c>
      <c r="Z42" s="2" t="str">
        <f t="shared" si="4"/>
        <v>c37 BOOLEAN DEFAULT false,</v>
      </c>
    </row>
    <row r="43" spans="1:26" x14ac:dyDescent="0.2">
      <c r="A43" s="12">
        <f t="shared" si="2"/>
        <v>38</v>
      </c>
      <c r="B43" s="4" t="str">
        <f>IF(B44="",
"];",
IF('Chapter 2 (Input)'!B41="",
CHAR(34) &amp;"null"&amp; CHAR(34) &amp;",",
CHAR(34) &amp;'Chapter 2 (Input)'!B41&amp; CHAR(34) &amp;",")&amp;$W43)</f>
        <v>"null",</v>
      </c>
      <c r="C43" s="4" t="str">
        <f>IF(C44="",
"];",IF('Chapter 2 (Input)'!C41="",
CHAR(34) &amp;"null"&amp; CHAR(34) &amp;",",
CHAR(34) &amp;'Chapter 2 (Input)'!C41&amp; CHAR(34) &amp;",")&amp;$W43)</f>
        <v>"null",</v>
      </c>
      <c r="D43" s="4" t="str">
        <f>IF(D44="",
"];",IF('Chapter 2 (Input)'!D41="",
CHAR(34) &amp;"null"&amp; CHAR(34) &amp;",",
"personnages."&amp;
VLOOKUP('Chapter 2 (Input)'!D41,Constants!$B$47:$C$59,2,FALSE)&amp;
"[" &amp;
VLOOKUP('Chapter 2 (Input)'!E41,Constants!$B$74:$C$79,2,FALSE) &amp;
"],")&amp;$W43)</f>
        <v>"null",</v>
      </c>
      <c r="E43" s="4" t="str">
        <f>IF(E44="",
"];",IF('Chapter 2 (Input)'!F41="",
CHAR(34) &amp;"null"&amp; CHAR(34) &amp;",",
CHAR(34) &amp;'Chapter 2 (Input)'!F41&amp; CHAR(34) &amp;",")&amp;$W43)</f>
        <v>"null",</v>
      </c>
      <c r="F43" s="4" t="str">
        <f>IF(F44="",
"];",IF('Chapter 2 (Input)'!G41="",
CHAR(34) &amp;"null"&amp; CHAR(34) &amp;",",
"personnages."&amp;
VLOOKUP('Chapter 2 (Input)'!G41,Constants!$B$47:$C$59,2,FALSE)&amp;
"[" &amp;
VLOOKUP('Chapter 2 (Input)'!H41, Constants!$B$74:$C$79,2,FALSE) &amp;
"],")&amp;$W43)</f>
        <v>"null",</v>
      </c>
      <c r="G43" s="3" t="str">
        <f>IF(G44="",
"];",IF('Chapter 2 (Input)'!I41="",
CHAR(34) &amp;"null"&amp; CHAR(34) &amp;",",
"locations."&amp;
'Chapter 2 (Input)'!I41&amp;",")&amp;$W43)</f>
        <v>locations.cafeteria,</v>
      </c>
      <c r="H43" s="3" t="str">
        <f>IF(H44="",
"];",IF('Chapter 2 (Input)'!J41="",
"-1"&amp;",",
'Chapter 2 (Input)'!J41&amp;",")&amp;$W43)</f>
        <v>-2,</v>
      </c>
      <c r="I43" s="3" t="str">
        <f>IF(I44="",
"];",IF('Chapter 2 (Input)'!K41="",
"0"&amp;",",
VLOOKUP('Chapter 2 (Input)'!K41, Constants!$C$25:$D$37, 2,FALSE) &amp;",")&amp;$W43)</f>
        <v>2,</v>
      </c>
      <c r="J43" s="3" t="str">
        <f>IF(J44="",
"];",IF('Chapter 2 (Input)'!L41="",
"-1"&amp;",",
'Chapter 2 (Input)'!L41&amp;",")&amp;$W43)</f>
        <v>-1,</v>
      </c>
      <c r="K43" s="3" t="str">
        <f>IF(K44="",
"];",IF('Chapter 2 (Input)'!M41="",
"-1"&amp;",",
'Chapter 2 (Input)'!M41&amp;",")&amp;$W43)</f>
        <v>-1,</v>
      </c>
      <c r="L43" s="3" t="str">
        <f>IF(L44="",
"];",IF('Chapter 2 (Input)'!N41="",
"-1"&amp;",",
'Chapter 2 (Input)'!N41&amp;",")&amp;$W43)</f>
        <v>-1,</v>
      </c>
      <c r="M43" s="3" t="str">
        <f>IF(M44="",
"];",IF('Chapter 2 (Input)'!O41="",
"-1"&amp;",",
'Chapter 2 (Input)'!O41&amp;",")&amp;$W43)</f>
        <v>-1,</v>
      </c>
      <c r="N43" s="3" t="str">
        <f>IF(N44="",
"];",IF('Chapter 2 (Input)'!P41="",
"-1"&amp;",",
'Chapter 2 (Input)'!P41&amp;",")&amp;$W43)</f>
        <v>-1,</v>
      </c>
      <c r="O43" s="3" t="str">
        <f>IF(O44="",
"];",IF('Chapter 2 (Input)'!Q41="",
CHAR(34) &amp;"null"&amp; CHAR(34) &amp;",",
CHAR(34) &amp;'Chapter 2 (Input)'!Q41&amp; CHAR(34) &amp;",")&amp;$W43)</f>
        <v>"null",</v>
      </c>
      <c r="P43" s="3" t="str">
        <f>IF(P44="",
"];",IF('Chapter 2 (Input)'!R41="",
CHAR(34) &amp;"null"&amp; CHAR(34) &amp;",",
CHAR(34) &amp;'Chapter 2 (Input)'!R41&amp; CHAR(34) &amp;",")&amp;$W43)</f>
        <v>"null",</v>
      </c>
      <c r="Q43" s="3" t="str">
        <f>IF(Q44="",
"];",IF('Chapter 2 (Input)'!S41="",
CHAR(34) &amp;"null"&amp; CHAR(34) &amp;",",
CHAR(34) &amp;'Chapter 2 (Input)'!S41&amp; CHAR(34) &amp;",")&amp;$W43)</f>
        <v>"null",</v>
      </c>
      <c r="R43" s="3" t="str">
        <f>IF(R44="",
"];",IF('Chapter 2 (Input)'!T41="",
"0"&amp;",",
'Chapter 2 (Input)'!T41&amp;",")&amp;$W43)</f>
        <v>0,</v>
      </c>
      <c r="S43" s="3" t="str">
        <f>IF(S44="",
"];",IF('Chapter 2 (Input)'!U41="",
"0"&amp;",",
'Chapter 2 (Input)'!U41&amp;",")&amp;$W43)</f>
        <v>0,</v>
      </c>
      <c r="T43" s="3" t="str">
        <f t="shared" si="3"/>
        <v>false,</v>
      </c>
      <c r="U43" s="3" t="str">
        <f>IF(U44="",
"];",IF('Chapter 2 (Input)'!W41="",
"-1"&amp;",",
'Chapter 2 (Input)'!W41&amp;",")&amp;$W43)</f>
        <v>-1,</v>
      </c>
      <c r="V43" s="3" t="str">
        <f>IF(V44="",
"];",IF('Chapter 2 (Input)'!X41="",
"-1"&amp;",",
'Chapter 2 (Input)'!X41&amp;",")&amp;$W43)</f>
        <v>-1,</v>
      </c>
      <c r="W43" s="18" t="str">
        <f>'Chapter 2 (Input)'!AA41</f>
        <v/>
      </c>
      <c r="Z43" s="2" t="str">
        <f t="shared" si="4"/>
        <v>c38 BOOLEAN DEFAULT false,</v>
      </c>
    </row>
    <row r="44" spans="1:26" x14ac:dyDescent="0.2">
      <c r="A44" s="12">
        <f t="shared" si="2"/>
        <v>39</v>
      </c>
      <c r="B44" s="4" t="str">
        <f>IF(B45="",
"];",
IF('Chapter 2 (Input)'!B42="",
CHAR(34) &amp;"null"&amp; CHAR(34) &amp;",",
CHAR(34) &amp;'Chapter 2 (Input)'!B42&amp; CHAR(34) &amp;",")&amp;$W44)</f>
        <v>"Thank you so much!",</v>
      </c>
      <c r="C44" s="4" t="str">
        <f>IF(C45="",
"];",IF('Chapter 2 (Input)'!C42="",
CHAR(34) &amp;"null"&amp; CHAR(34) &amp;",",
CHAR(34) &amp;'Chapter 2 (Input)'!C42&amp; CHAR(34) &amp;",")&amp;$W44)</f>
        <v>"There we are! Your class is in Classroom #1, on your left. ",</v>
      </c>
      <c r="D44" s="4" t="str">
        <f>IF(D45="",
"];",IF('Chapter 2 (Input)'!D42="",
CHAR(34) &amp;"null"&amp; CHAR(34) &amp;",",
"personnages."&amp;
VLOOKUP('Chapter 2 (Input)'!D42,Constants!$B$47:$C$59,2,FALSE)&amp;
"[" &amp;
VLOOKUP('Chapter 2 (Input)'!E42,Constants!$B$74:$C$79,2,FALSE) &amp;
"],")&amp;$W44)</f>
        <v>personnages.axel[0],</v>
      </c>
      <c r="E44" s="4" t="str">
        <f>IF(E45="",
"];",IF('Chapter 2 (Input)'!F42="",
CHAR(34) &amp;"null"&amp; CHAR(34) &amp;",",
CHAR(34) &amp;'Chapter 2 (Input)'!F42&amp; CHAR(34) &amp;",")&amp;$W44)</f>
        <v>"null",</v>
      </c>
      <c r="F44" s="4" t="str">
        <f>IF(F45="",
"];",IF('Chapter 2 (Input)'!G42="",
CHAR(34) &amp;"null"&amp; CHAR(34) &amp;",",
"personnages."&amp;
VLOOKUP('Chapter 2 (Input)'!G42,Constants!$B$47:$C$59,2,FALSE)&amp;
"[" &amp;
VLOOKUP('Chapter 2 (Input)'!H42, Constants!$B$74:$C$79,2,FALSE) &amp;
"],")&amp;$W44)</f>
        <v>"null",</v>
      </c>
      <c r="G44" s="3" t="str">
        <f>IF(G45="",
"];",IF('Chapter 2 (Input)'!I42="",
CHAR(34) &amp;"null"&amp; CHAR(34) &amp;",",
"locations."&amp;
'Chapter 2 (Input)'!I42&amp;",")&amp;$W44)</f>
        <v>locations.hall1,</v>
      </c>
      <c r="H44" s="3" t="str">
        <f>IF(H45="",
"];",IF('Chapter 2 (Input)'!J42="",
"-1"&amp;",",
'Chapter 2 (Input)'!J42&amp;",")&amp;$W44)</f>
        <v>-1,</v>
      </c>
      <c r="I44" s="3" t="str">
        <f>IF(I45="",
"];",IF('Chapter 2 (Input)'!K42="",
"0"&amp;",",
VLOOKUP('Chapter 2 (Input)'!K42, Constants!$C$25:$D$37, 2,FALSE) &amp;",")&amp;$W44)</f>
        <v>0,</v>
      </c>
      <c r="J44" s="3" t="str">
        <f>IF(J45="",
"];",IF('Chapter 2 (Input)'!L42="",
"-1"&amp;",",
'Chapter 2 (Input)'!L42&amp;",")&amp;$W44)</f>
        <v>-1,</v>
      </c>
      <c r="K44" s="3" t="str">
        <f>IF(K45="",
"];",IF('Chapter 2 (Input)'!M42="",
"-1"&amp;",",
'Chapter 2 (Input)'!M42&amp;",")&amp;$W44)</f>
        <v>-1,</v>
      </c>
      <c r="L44" s="3" t="str">
        <f>IF(L45="",
"];",IF('Chapter 2 (Input)'!N42="",
"-1"&amp;",",
'Chapter 2 (Input)'!N42&amp;",")&amp;$W44)</f>
        <v>-1,</v>
      </c>
      <c r="M44" s="3" t="str">
        <f>IF(M45="",
"];",IF('Chapter 2 (Input)'!O42="",
"-1"&amp;",",
'Chapter 2 (Input)'!O42&amp;",")&amp;$W44)</f>
        <v>-1,</v>
      </c>
      <c r="N44" s="3" t="str">
        <f>IF(N45="",
"];",IF('Chapter 2 (Input)'!P42="",
"-1"&amp;",",
'Chapter 2 (Input)'!P42&amp;",")&amp;$W44)</f>
        <v>-1,</v>
      </c>
      <c r="O44" s="3" t="str">
        <f>IF(O45="",
"];",IF('Chapter 2 (Input)'!Q42="",
CHAR(34) &amp;"null"&amp; CHAR(34) &amp;",",
CHAR(34) &amp;'Chapter 2 (Input)'!Q42&amp; CHAR(34) &amp;",")&amp;$W44)</f>
        <v>"null",</v>
      </c>
      <c r="P44" s="3" t="str">
        <f>IF(P45="",
"];",IF('Chapter 2 (Input)'!R42="",
CHAR(34) &amp;"null"&amp; CHAR(34) &amp;",",
CHAR(34) &amp;'Chapter 2 (Input)'!R42&amp; CHAR(34) &amp;",")&amp;$W44)</f>
        <v>"null",</v>
      </c>
      <c r="Q44" s="3" t="str">
        <f>IF(Q45="",
"];",IF('Chapter 2 (Input)'!S42="",
CHAR(34) &amp;"null"&amp; CHAR(34) &amp;",",
CHAR(34) &amp;'Chapter 2 (Input)'!S42&amp; CHAR(34) &amp;",")&amp;$W44)</f>
        <v>"null",</v>
      </c>
      <c r="R44" s="3" t="str">
        <f>IF(R45="",
"];",IF('Chapter 2 (Input)'!T42="",
"0"&amp;",",
'Chapter 2 (Input)'!T42&amp;",")&amp;$W44)</f>
        <v>0,</v>
      </c>
      <c r="S44" s="3" t="str">
        <f>IF(S45="",
"];",IF('Chapter 2 (Input)'!U42="",
"0"&amp;",",
'Chapter 2 (Input)'!U42&amp;",")&amp;$W44)</f>
        <v>0,</v>
      </c>
      <c r="T44" s="3" t="str">
        <f t="shared" si="3"/>
        <v>false,</v>
      </c>
      <c r="U44" s="3" t="str">
        <f>IF(U45="",
"];",IF('Chapter 2 (Input)'!W42="",
"-1"&amp;",",
'Chapter 2 (Input)'!W42&amp;",")&amp;$W44)</f>
        <v>-1,</v>
      </c>
      <c r="V44" s="3" t="str">
        <f>IF(V45="",
"];",IF('Chapter 2 (Input)'!X42="",
"-1"&amp;",",
'Chapter 2 (Input)'!X42&amp;",")&amp;$W44)</f>
        <v>-1,</v>
      </c>
      <c r="W44" s="18" t="str">
        <f>'Chapter 2 (Input)'!AA42</f>
        <v/>
      </c>
      <c r="Z44" s="2" t="str">
        <f t="shared" si="4"/>
        <v>c39 BOOLEAN DEFAULT false,</v>
      </c>
    </row>
    <row r="45" spans="1:26" x14ac:dyDescent="0.2">
      <c r="A45" s="12">
        <f t="shared" si="2"/>
        <v>40</v>
      </c>
      <c r="B45" s="4" t="str">
        <f>IF(B46="",
"];",
IF('Chapter 2 (Input)'!B43="",
CHAR(34) &amp;"null"&amp; CHAR(34) &amp;",",
CHAR(34) &amp;'Chapter 2 (Input)'!B43&amp; CHAR(34) &amp;",")&amp;$W45)</f>
        <v xml:space="preserve">"(He left, waving his hand, heading back to the cafeteria.)",//40 </v>
      </c>
      <c r="C45" s="4" t="str">
        <f>IF(C46="",
"];",IF('Chapter 2 (Input)'!C43="",
CHAR(34) &amp;"null"&amp; CHAR(34) &amp;",",
CHAR(34) &amp;'Chapter 2 (Input)'!C43&amp; CHAR(34) &amp;",")&amp;$W45)</f>
        <v xml:space="preserve">"Glad I could help, now if you’ll excuse me, I have some sleep to catch up on. That world tour really drained my energy…",//40 </v>
      </c>
      <c r="D45" s="4" t="str">
        <f>IF(D46="",
"];",IF('Chapter 2 (Input)'!D43="",
CHAR(34) &amp;"null"&amp; CHAR(34) &amp;",",
"personnages."&amp;
VLOOKUP('Chapter 2 (Input)'!D43,Constants!$B$47:$C$59,2,FALSE)&amp;
"[" &amp;
VLOOKUP('Chapter 2 (Input)'!E43,Constants!$B$74:$C$79,2,FALSE) &amp;
"],")&amp;$W45)</f>
        <v xml:space="preserve">personnages.axel[1],//40 </v>
      </c>
      <c r="E45" s="4" t="str">
        <f>IF(E46="",
"];",IF('Chapter 2 (Input)'!F43="",
CHAR(34) &amp;"null"&amp; CHAR(34) &amp;",",
CHAR(34) &amp;'Chapter 2 (Input)'!F43&amp; CHAR(34) &amp;",")&amp;$W45)</f>
        <v xml:space="preserve">"null",//40 </v>
      </c>
      <c r="F45" s="4" t="str">
        <f>IF(F46="",
"];",IF('Chapter 2 (Input)'!G43="",
CHAR(34) &amp;"null"&amp; CHAR(34) &amp;",",
"personnages."&amp;
VLOOKUP('Chapter 2 (Input)'!G43,Constants!$B$47:$C$59,2,FALSE)&amp;
"[" &amp;
VLOOKUP('Chapter 2 (Input)'!H43, Constants!$B$74:$C$79,2,FALSE) &amp;
"],")&amp;$W45)</f>
        <v xml:space="preserve">"null",//40 </v>
      </c>
      <c r="G45" s="3" t="str">
        <f>IF(G46="",
"];",IF('Chapter 2 (Input)'!I43="",
CHAR(34) &amp;"null"&amp; CHAR(34) &amp;",",
"locations."&amp;
'Chapter 2 (Input)'!I43&amp;",")&amp;$W45)</f>
        <v xml:space="preserve">locations.hall1,//40 </v>
      </c>
      <c r="H45" s="3" t="str">
        <f>IF(H46="",
"];",IF('Chapter 2 (Input)'!J43="",
"-1"&amp;",",
'Chapter 2 (Input)'!J43&amp;",")&amp;$W45)</f>
        <v xml:space="preserve">-1,//40 </v>
      </c>
      <c r="I45" s="3" t="str">
        <f>IF(I46="",
"];",IF('Chapter 2 (Input)'!K43="",
"0"&amp;",",
VLOOKUP('Chapter 2 (Input)'!K43, Constants!$C$25:$D$37, 2,FALSE) &amp;",")&amp;$W45)</f>
        <v xml:space="preserve">0,//40 </v>
      </c>
      <c r="J45" s="3" t="str">
        <f>IF(J46="",
"];",IF('Chapter 2 (Input)'!L43="",
"-1"&amp;",",
'Chapter 2 (Input)'!L43&amp;",")&amp;$W45)</f>
        <v xml:space="preserve">-1,//40 </v>
      </c>
      <c r="K45" s="3" t="str">
        <f>IF(K46="",
"];",IF('Chapter 2 (Input)'!M43="",
"-1"&amp;",",
'Chapter 2 (Input)'!M43&amp;",")&amp;$W45)</f>
        <v xml:space="preserve">-1,//40 </v>
      </c>
      <c r="L45" s="3" t="str">
        <f>IF(L46="",
"];",IF('Chapter 2 (Input)'!N43="",
"-1"&amp;",",
'Chapter 2 (Input)'!N43&amp;",")&amp;$W45)</f>
        <v xml:space="preserve">-1,//40 </v>
      </c>
      <c r="M45" s="3" t="str">
        <f>IF(M46="",
"];",IF('Chapter 2 (Input)'!O43="",
"-1"&amp;",",
'Chapter 2 (Input)'!O43&amp;",")&amp;$W45)</f>
        <v xml:space="preserve">-1,//40 </v>
      </c>
      <c r="N45" s="3" t="str">
        <f>IF(N46="",
"];",IF('Chapter 2 (Input)'!P43="",
"-1"&amp;",",
'Chapter 2 (Input)'!P43&amp;",")&amp;$W45)</f>
        <v xml:space="preserve">-1,//40 </v>
      </c>
      <c r="O45" s="3" t="str">
        <f>IF(O46="",
"];",IF('Chapter 2 (Input)'!Q43="",
CHAR(34) &amp;"null"&amp; CHAR(34) &amp;",",
CHAR(34) &amp;'Chapter 2 (Input)'!Q43&amp; CHAR(34) &amp;",")&amp;$W45)</f>
        <v xml:space="preserve">"null",//40 </v>
      </c>
      <c r="P45" s="3" t="str">
        <f>IF(P46="",
"];",IF('Chapter 2 (Input)'!R43="",
CHAR(34) &amp;"null"&amp; CHAR(34) &amp;",",
CHAR(34) &amp;'Chapter 2 (Input)'!R43&amp; CHAR(34) &amp;",")&amp;$W45)</f>
        <v xml:space="preserve">"null",//40 </v>
      </c>
      <c r="Q45" s="3" t="str">
        <f>IF(Q46="",
"];",IF('Chapter 2 (Input)'!S43="",
CHAR(34) &amp;"null"&amp; CHAR(34) &amp;",",
CHAR(34) &amp;'Chapter 2 (Input)'!S43&amp; CHAR(34) &amp;",")&amp;$W45)</f>
        <v xml:space="preserve">"null",//40 </v>
      </c>
      <c r="R45" s="3" t="str">
        <f>IF(R46="",
"];",IF('Chapter 2 (Input)'!T43="",
"0"&amp;",",
'Chapter 2 (Input)'!T43&amp;",")&amp;$W45)</f>
        <v xml:space="preserve">0,//40 </v>
      </c>
      <c r="S45" s="3" t="str">
        <f>IF(S46="",
"];",IF('Chapter 2 (Input)'!U43="",
"0"&amp;",",
'Chapter 2 (Input)'!U43&amp;",")&amp;$W45)</f>
        <v xml:space="preserve">0,//40 </v>
      </c>
      <c r="T45" s="3" t="str">
        <f t="shared" si="3"/>
        <v xml:space="preserve">false,//40 </v>
      </c>
      <c r="U45" s="3" t="str">
        <f>IF(U46="",
"];",IF('Chapter 2 (Input)'!W43="",
"-1"&amp;",",
'Chapter 2 (Input)'!W43&amp;",")&amp;$W45)</f>
        <v xml:space="preserve">-1,//40 </v>
      </c>
      <c r="V45" s="3" t="str">
        <f>IF(V46="",
"];",IF('Chapter 2 (Input)'!X43="",
"-1"&amp;",",
'Chapter 2 (Input)'!X43&amp;",")&amp;$W45)</f>
        <v xml:space="preserve">-1,//40 </v>
      </c>
      <c r="W45" s="18" t="str">
        <f>'Chapter 2 (Input)'!AA43</f>
        <v xml:space="preserve">//40 </v>
      </c>
      <c r="Z45" s="2" t="str">
        <f t="shared" si="4"/>
        <v>c40 BOOLEAN DEFAULT false,</v>
      </c>
    </row>
    <row r="46" spans="1:26" x14ac:dyDescent="0.2">
      <c r="A46" s="12">
        <f t="shared" si="2"/>
        <v>41</v>
      </c>
      <c r="B46" s="4" t="str">
        <f>IF(B47="",
"];",
IF('Chapter 2 (Input)'!B44="",
CHAR(34) &amp;"null"&amp; CHAR(34) &amp;",",
CHAR(34) &amp;'Chapter 2 (Input)'!B44&amp; CHAR(34) &amp;",")&amp;$W46)</f>
        <v>"World tour?",</v>
      </c>
      <c r="C46" s="4" t="str">
        <f>IF(C47="",
"];",IF('Chapter 2 (Input)'!C44="",
CHAR(34) &amp;"null"&amp; CHAR(34) &amp;",",
CHAR(34) &amp;'Chapter 2 (Input)'!C44&amp; CHAR(34) &amp;",")&amp;$W46)</f>
        <v>"null",</v>
      </c>
      <c r="D46" s="4" t="str">
        <f>IF(D47="",
"];",IF('Chapter 2 (Input)'!D44="",
CHAR(34) &amp;"null"&amp; CHAR(34) &amp;",",
"personnages."&amp;
VLOOKUP('Chapter 2 (Input)'!D44,Constants!$B$47:$C$59,2,FALSE)&amp;
"[" &amp;
VLOOKUP('Chapter 2 (Input)'!E44,Constants!$B$74:$C$79,2,FALSE) &amp;
"],")&amp;$W46)</f>
        <v>"null",</v>
      </c>
      <c r="E46" s="4" t="str">
        <f>IF(E47="",
"];",IF('Chapter 2 (Input)'!F44="",
CHAR(34) &amp;"null"&amp; CHAR(34) &amp;",",
CHAR(34) &amp;'Chapter 2 (Input)'!F44&amp; CHAR(34) &amp;",")&amp;$W46)</f>
        <v>"null",</v>
      </c>
      <c r="F46" s="4" t="str">
        <f>IF(F47="",
"];",IF('Chapter 2 (Input)'!G44="",
CHAR(34) &amp;"null"&amp; CHAR(34) &amp;",",
"personnages."&amp;
VLOOKUP('Chapter 2 (Input)'!G44,Constants!$B$47:$C$59,2,FALSE)&amp;
"[" &amp;
VLOOKUP('Chapter 2 (Input)'!H44, Constants!$B$74:$C$79,2,FALSE) &amp;
"],")&amp;$W46)</f>
        <v>"null",</v>
      </c>
      <c r="G46" s="3" t="str">
        <f>IF(G47="",
"];",IF('Chapter 2 (Input)'!I44="",
CHAR(34) &amp;"null"&amp; CHAR(34) &amp;",",
"locations."&amp;
'Chapter 2 (Input)'!I44&amp;",")&amp;$W46)</f>
        <v>locations.hall1,</v>
      </c>
      <c r="H46" s="3" t="str">
        <f>IF(H47="",
"];",IF('Chapter 2 (Input)'!J44="",
"-1"&amp;",",
'Chapter 2 (Input)'!J44&amp;",")&amp;$W46)</f>
        <v>-1,</v>
      </c>
      <c r="I46" s="3" t="str">
        <f>IF(I47="",
"];",IF('Chapter 2 (Input)'!K44="",
"0"&amp;",",
VLOOKUP('Chapter 2 (Input)'!K44, Constants!$C$25:$D$37, 2,FALSE) &amp;",")&amp;$W46)</f>
        <v>0,</v>
      </c>
      <c r="J46" s="3" t="str">
        <f>IF(J47="",
"];",IF('Chapter 2 (Input)'!L44="",
"-1"&amp;",",
'Chapter 2 (Input)'!L44&amp;",")&amp;$W46)</f>
        <v>-1,</v>
      </c>
      <c r="K46" s="3" t="str">
        <f>IF(K47="",
"];",IF('Chapter 2 (Input)'!M44="",
"-1"&amp;",",
'Chapter 2 (Input)'!M44&amp;",")&amp;$W46)</f>
        <v>-1,</v>
      </c>
      <c r="L46" s="3" t="str">
        <f>IF(L47="",
"];",IF('Chapter 2 (Input)'!N44="",
"-1"&amp;",",
'Chapter 2 (Input)'!N44&amp;",")&amp;$W46)</f>
        <v>-1,</v>
      </c>
      <c r="M46" s="3" t="str">
        <f>IF(M47="",
"];",IF('Chapter 2 (Input)'!O44="",
"-1"&amp;",",
'Chapter 2 (Input)'!O44&amp;",")&amp;$W46)</f>
        <v>-1,</v>
      </c>
      <c r="N46" s="3" t="str">
        <f>IF(N47="",
"];",IF('Chapter 2 (Input)'!P44="",
"-1"&amp;",",
'Chapter 2 (Input)'!P44&amp;",")&amp;$W46)</f>
        <v>-1,</v>
      </c>
      <c r="O46" s="3" t="str">
        <f>IF(O47="",
"];",IF('Chapter 2 (Input)'!Q44="",
CHAR(34) &amp;"null"&amp; CHAR(34) &amp;",",
CHAR(34) &amp;'Chapter 2 (Input)'!Q44&amp; CHAR(34) &amp;",")&amp;$W46)</f>
        <v>"null",</v>
      </c>
      <c r="P46" s="3" t="str">
        <f>IF(P47="",
"];",IF('Chapter 2 (Input)'!R44="",
CHAR(34) &amp;"null"&amp; CHAR(34) &amp;",",
CHAR(34) &amp;'Chapter 2 (Input)'!R44&amp; CHAR(34) &amp;",")&amp;$W46)</f>
        <v>"null",</v>
      </c>
      <c r="Q46" s="3" t="str">
        <f>IF(Q47="",
"];",IF('Chapter 2 (Input)'!S44="",
CHAR(34) &amp;"null"&amp; CHAR(34) &amp;",",
CHAR(34) &amp;'Chapter 2 (Input)'!S44&amp; CHAR(34) &amp;",")&amp;$W46)</f>
        <v>"null",</v>
      </c>
      <c r="R46" s="3" t="str">
        <f>IF(R47="",
"];",IF('Chapter 2 (Input)'!T44="",
"0"&amp;",",
'Chapter 2 (Input)'!T44&amp;",")&amp;$W46)</f>
        <v>0,</v>
      </c>
      <c r="S46" s="3" t="str">
        <f>IF(S47="",
"];",IF('Chapter 2 (Input)'!U44="",
"0"&amp;",",
'Chapter 2 (Input)'!U44&amp;",")&amp;$W46)</f>
        <v>0,</v>
      </c>
      <c r="T46" s="3" t="str">
        <f t="shared" si="3"/>
        <v>false,</v>
      </c>
      <c r="U46" s="3" t="str">
        <f>IF(U47="",
"];",IF('Chapter 2 (Input)'!W44="",
"-1"&amp;",",
'Chapter 2 (Input)'!W44&amp;",")&amp;$W46)</f>
        <v>-1,</v>
      </c>
      <c r="V46" s="3" t="str">
        <f>IF(V47="",
"];",IF('Chapter 2 (Input)'!X44="",
"-1"&amp;",",
'Chapter 2 (Input)'!X44&amp;",")&amp;$W46)</f>
        <v>-1,</v>
      </c>
      <c r="W46" s="18" t="str">
        <f>'Chapter 2 (Input)'!AA44</f>
        <v/>
      </c>
      <c r="Z46" s="2" t="str">
        <f t="shared" si="4"/>
        <v>c41 BOOLEAN DEFAULT false,</v>
      </c>
    </row>
    <row r="47" spans="1:26" x14ac:dyDescent="0.2">
      <c r="A47" s="12">
        <f t="shared" si="2"/>
        <v>42</v>
      </c>
      <c r="B47" s="4" t="str">
        <f>IF(B48="",
"];",
IF('Chapter 2 (Input)'!B45="",
CHAR(34) &amp;"null"&amp; CHAR(34) &amp;",",
CHAR(34) &amp;'Chapter 2 (Input)'!B45&amp; CHAR(34) &amp;",")&amp;$W47)</f>
        <v>"(I shook my head.)",</v>
      </c>
      <c r="C47" s="4" t="str">
        <f>IF(C48="",
"];",IF('Chapter 2 (Input)'!C45="",
CHAR(34) &amp;"null"&amp; CHAR(34) &amp;",",
CHAR(34) &amp;'Chapter 2 (Input)'!C45&amp; CHAR(34) &amp;",")&amp;$W47)</f>
        <v>"null",</v>
      </c>
      <c r="D47" s="4" t="str">
        <f>IF(D48="",
"];",IF('Chapter 2 (Input)'!D45="",
CHAR(34) &amp;"null"&amp; CHAR(34) &amp;",",
"personnages."&amp;
VLOOKUP('Chapter 2 (Input)'!D45,Constants!$B$47:$C$59,2,FALSE)&amp;
"[" &amp;
VLOOKUP('Chapter 2 (Input)'!E45,Constants!$B$74:$C$79,2,FALSE) &amp;
"],")&amp;$W47)</f>
        <v>"null",</v>
      </c>
      <c r="E47" s="4" t="str">
        <f>IF(E48="",
"];",IF('Chapter 2 (Input)'!F45="",
CHAR(34) &amp;"null"&amp; CHAR(34) &amp;",",
CHAR(34) &amp;'Chapter 2 (Input)'!F45&amp; CHAR(34) &amp;",")&amp;$W47)</f>
        <v>"null",</v>
      </c>
      <c r="F47" s="4" t="str">
        <f>IF(F48="",
"];",IF('Chapter 2 (Input)'!G45="",
CHAR(34) &amp;"null"&amp; CHAR(34) &amp;",",
"personnages."&amp;
VLOOKUP('Chapter 2 (Input)'!G45,Constants!$B$47:$C$59,2,FALSE)&amp;
"[" &amp;
VLOOKUP('Chapter 2 (Input)'!H45, Constants!$B$74:$C$79,2,FALSE) &amp;
"],")&amp;$W47)</f>
        <v>"null",</v>
      </c>
      <c r="G47" s="3" t="str">
        <f>IF(G48="",
"];",IF('Chapter 2 (Input)'!I45="",
CHAR(34) &amp;"null"&amp; CHAR(34) &amp;",",
"locations."&amp;
'Chapter 2 (Input)'!I45&amp;",")&amp;$W47)</f>
        <v>locations.hall1,</v>
      </c>
      <c r="H47" s="3" t="str">
        <f>IF(H48="",
"];",IF('Chapter 2 (Input)'!J45="",
"-1"&amp;",",
'Chapter 2 (Input)'!J45&amp;",")&amp;$W47)</f>
        <v>-1,</v>
      </c>
      <c r="I47" s="3" t="str">
        <f>IF(I48="",
"];",IF('Chapter 2 (Input)'!K45="",
"0"&amp;",",
VLOOKUP('Chapter 2 (Input)'!K45, Constants!$C$25:$D$37, 2,FALSE) &amp;",")&amp;$W47)</f>
        <v>0,</v>
      </c>
      <c r="J47" s="3" t="str">
        <f>IF(J48="",
"];",IF('Chapter 2 (Input)'!L45="",
"-1"&amp;",",
'Chapter 2 (Input)'!L45&amp;",")&amp;$W47)</f>
        <v>-1,</v>
      </c>
      <c r="K47" s="3" t="str">
        <f>IF(K48="",
"];",IF('Chapter 2 (Input)'!M45="",
"-1"&amp;",",
'Chapter 2 (Input)'!M45&amp;",")&amp;$W47)</f>
        <v>-1,</v>
      </c>
      <c r="L47" s="3" t="str">
        <f>IF(L48="",
"];",IF('Chapter 2 (Input)'!N45="",
"-1"&amp;",",
'Chapter 2 (Input)'!N45&amp;",")&amp;$W47)</f>
        <v>-1,</v>
      </c>
      <c r="M47" s="3" t="str">
        <f>IF(M48="",
"];",IF('Chapter 2 (Input)'!O45="",
"-1"&amp;",",
'Chapter 2 (Input)'!O45&amp;",")&amp;$W47)</f>
        <v>-1,</v>
      </c>
      <c r="N47" s="3" t="str">
        <f>IF(N48="",
"];",IF('Chapter 2 (Input)'!P45="",
"-1"&amp;",",
'Chapter 2 (Input)'!P45&amp;",")&amp;$W47)</f>
        <v>-1,</v>
      </c>
      <c r="O47" s="3" t="str">
        <f>IF(O48="",
"];",IF('Chapter 2 (Input)'!Q45="",
CHAR(34) &amp;"null"&amp; CHAR(34) &amp;",",
CHAR(34) &amp;'Chapter 2 (Input)'!Q45&amp; CHAR(34) &amp;",")&amp;$W47)</f>
        <v>"null",</v>
      </c>
      <c r="P47" s="3" t="str">
        <f>IF(P48="",
"];",IF('Chapter 2 (Input)'!R45="",
CHAR(34) &amp;"null"&amp; CHAR(34) &amp;",",
CHAR(34) &amp;'Chapter 2 (Input)'!R45&amp; CHAR(34) &amp;",")&amp;$W47)</f>
        <v>"null",</v>
      </c>
      <c r="Q47" s="3" t="str">
        <f>IF(Q48="",
"];",IF('Chapter 2 (Input)'!S45="",
CHAR(34) &amp;"null"&amp; CHAR(34) &amp;",",
CHAR(34) &amp;'Chapter 2 (Input)'!S45&amp; CHAR(34) &amp;",")&amp;$W47)</f>
        <v>"null",</v>
      </c>
      <c r="R47" s="3" t="str">
        <f>IF(R48="",
"];",IF('Chapter 2 (Input)'!T45="",
"0"&amp;",",
'Chapter 2 (Input)'!T45&amp;",")&amp;$W47)</f>
        <v>0,</v>
      </c>
      <c r="S47" s="3" t="str">
        <f>IF(S48="",
"];",IF('Chapter 2 (Input)'!U45="",
"0"&amp;",",
'Chapter 2 (Input)'!U45&amp;",")&amp;$W47)</f>
        <v>0,</v>
      </c>
      <c r="T47" s="3" t="str">
        <f t="shared" si="3"/>
        <v>false,</v>
      </c>
      <c r="U47" s="3" t="str">
        <f>IF(U48="",
"];",IF('Chapter 2 (Input)'!W45="",
"-1"&amp;",",
'Chapter 2 (Input)'!W45&amp;",")&amp;$W47)</f>
        <v>-1,</v>
      </c>
      <c r="V47" s="3" t="str">
        <f>IF(V48="",
"];",IF('Chapter 2 (Input)'!X45="",
"-1"&amp;",",
'Chapter 2 (Input)'!X45&amp;",")&amp;$W47)</f>
        <v>-1,</v>
      </c>
      <c r="W47" s="18" t="str">
        <f>'Chapter 2 (Input)'!AA45</f>
        <v/>
      </c>
      <c r="Z47" s="2" t="str">
        <f t="shared" si="4"/>
        <v>c42 BOOLEAN DEFAULT false,</v>
      </c>
    </row>
    <row r="48" spans="1:26" x14ac:dyDescent="0.2">
      <c r="A48" s="12">
        <f t="shared" si="2"/>
        <v>43</v>
      </c>
      <c r="B48" s="4" t="str">
        <f>IF(B49="",
"];",
IF('Chapter 2 (Input)'!B46="",
CHAR(34) &amp;"null"&amp; CHAR(34) &amp;",",
CHAR(34) &amp;'Chapter 2 (Input)'!B46&amp; CHAR(34) &amp;",")&amp;$W48)</f>
        <v>"No time for that " + user.scholarname + ", you’re already over 20 minutes late…",</v>
      </c>
      <c r="C48" s="4" t="str">
        <f>IF(C49="",
"];",IF('Chapter 2 (Input)'!C46="",
CHAR(34) &amp;"null"&amp; CHAR(34) &amp;",",
CHAR(34) &amp;'Chapter 2 (Input)'!C46&amp; CHAR(34) &amp;",")&amp;$W48)</f>
        <v>"null",</v>
      </c>
      <c r="D48" s="4" t="str">
        <f>IF(D49="",
"];",IF('Chapter 2 (Input)'!D46="",
CHAR(34) &amp;"null"&amp; CHAR(34) &amp;",",
"personnages."&amp;
VLOOKUP('Chapter 2 (Input)'!D46,Constants!$B$47:$C$59,2,FALSE)&amp;
"[" &amp;
VLOOKUP('Chapter 2 (Input)'!E46,Constants!$B$74:$C$79,2,FALSE) &amp;
"],")&amp;$W48)</f>
        <v>"null",</v>
      </c>
      <c r="E48" s="4" t="str">
        <f>IF(E49="",
"];",IF('Chapter 2 (Input)'!F46="",
CHAR(34) &amp;"null"&amp; CHAR(34) &amp;",",
CHAR(34) &amp;'Chapter 2 (Input)'!F46&amp; CHAR(34) &amp;",")&amp;$W48)</f>
        <v>"null",</v>
      </c>
      <c r="F48" s="4" t="str">
        <f>IF(F49="",
"];",IF('Chapter 2 (Input)'!G46="",
CHAR(34) &amp;"null"&amp; CHAR(34) &amp;",",
"personnages."&amp;
VLOOKUP('Chapter 2 (Input)'!G46,Constants!$B$47:$C$59,2,FALSE)&amp;
"[" &amp;
VLOOKUP('Chapter 2 (Input)'!H46, Constants!$B$74:$C$79,2,FALSE) &amp;
"],")&amp;$W48)</f>
        <v>"null",</v>
      </c>
      <c r="G48" s="3" t="str">
        <f>IF(G49="",
"];",IF('Chapter 2 (Input)'!I46="",
CHAR(34) &amp;"null"&amp; CHAR(34) &amp;",",
"locations."&amp;
'Chapter 2 (Input)'!I46&amp;",")&amp;$W48)</f>
        <v>locations.hall1,</v>
      </c>
      <c r="H48" s="3" t="str">
        <f>IF(H49="",
"];",IF('Chapter 2 (Input)'!J46="",
"-1"&amp;",",
'Chapter 2 (Input)'!J46&amp;",")&amp;$W48)</f>
        <v>-1,</v>
      </c>
      <c r="I48" s="3" t="str">
        <f>IF(I49="",
"];",IF('Chapter 2 (Input)'!K46="",
"0"&amp;",",
VLOOKUP('Chapter 2 (Input)'!K46, Constants!$C$25:$D$37, 2,FALSE) &amp;",")&amp;$W48)</f>
        <v>0,</v>
      </c>
      <c r="J48" s="3" t="str">
        <f>IF(J49="",
"];",IF('Chapter 2 (Input)'!L46="",
"-1"&amp;",",
'Chapter 2 (Input)'!L46&amp;",")&amp;$W48)</f>
        <v>-1,</v>
      </c>
      <c r="K48" s="3" t="str">
        <f>IF(K49="",
"];",IF('Chapter 2 (Input)'!M46="",
"-1"&amp;",",
'Chapter 2 (Input)'!M46&amp;",")&amp;$W48)</f>
        <v>-1,</v>
      </c>
      <c r="L48" s="3" t="str">
        <f>IF(L49="",
"];",IF('Chapter 2 (Input)'!N46="",
"-1"&amp;",",
'Chapter 2 (Input)'!N46&amp;",")&amp;$W48)</f>
        <v>-1,</v>
      </c>
      <c r="M48" s="3" t="str">
        <f>IF(M49="",
"];",IF('Chapter 2 (Input)'!O46="",
"-1"&amp;",",
'Chapter 2 (Input)'!O46&amp;",")&amp;$W48)</f>
        <v>-1,</v>
      </c>
      <c r="N48" s="3" t="str">
        <f>IF(N49="",
"];",IF('Chapter 2 (Input)'!P46="",
"-1"&amp;",",
'Chapter 2 (Input)'!P46&amp;",")&amp;$W48)</f>
        <v>-1,</v>
      </c>
      <c r="O48" s="3" t="str">
        <f>IF(O49="",
"];",IF('Chapter 2 (Input)'!Q46="",
CHAR(34) &amp;"null"&amp; CHAR(34) &amp;",",
CHAR(34) &amp;'Chapter 2 (Input)'!Q46&amp; CHAR(34) &amp;",")&amp;$W48)</f>
        <v>"null",</v>
      </c>
      <c r="P48" s="3" t="str">
        <f>IF(P49="",
"];",IF('Chapter 2 (Input)'!R46="",
CHAR(34) &amp;"null"&amp; CHAR(34) &amp;",",
CHAR(34) &amp;'Chapter 2 (Input)'!R46&amp; CHAR(34) &amp;",")&amp;$W48)</f>
        <v>"null",</v>
      </c>
      <c r="Q48" s="3" t="str">
        <f>IF(Q49="",
"];",IF('Chapter 2 (Input)'!S46="",
CHAR(34) &amp;"null"&amp; CHAR(34) &amp;",",
CHAR(34) &amp;'Chapter 2 (Input)'!S46&amp; CHAR(34) &amp;",")&amp;$W48)</f>
        <v>"null",</v>
      </c>
      <c r="R48" s="3" t="str">
        <f>IF(R49="",
"];",IF('Chapter 2 (Input)'!T46="",
"0"&amp;",",
'Chapter 2 (Input)'!T46&amp;",")&amp;$W48)</f>
        <v>0,</v>
      </c>
      <c r="S48" s="3" t="str">
        <f>IF(S49="",
"];",IF('Chapter 2 (Input)'!U46="",
"0"&amp;",",
'Chapter 2 (Input)'!U46&amp;",")&amp;$W48)</f>
        <v>0,</v>
      </c>
      <c r="T48" s="3" t="str">
        <f t="shared" si="3"/>
        <v>false,</v>
      </c>
      <c r="U48" s="3" t="str">
        <f>IF(U49="",
"];",IF('Chapter 2 (Input)'!W46="",
"-1"&amp;",",
'Chapter 2 (Input)'!W46&amp;",")&amp;$W48)</f>
        <v>-1,</v>
      </c>
      <c r="V48" s="3" t="str">
        <f>IF(V49="",
"];",IF('Chapter 2 (Input)'!X46="",
"-1"&amp;",",
'Chapter 2 (Input)'!X46&amp;",")&amp;$W48)</f>
        <v>-1,</v>
      </c>
      <c r="W48" s="18" t="str">
        <f>'Chapter 2 (Input)'!AA46</f>
        <v/>
      </c>
      <c r="Z48" s="2" t="str">
        <f t="shared" si="4"/>
        <v>c43 BOOLEAN DEFAULT false,</v>
      </c>
    </row>
    <row r="49" spans="1:26" x14ac:dyDescent="0.2">
      <c r="A49" s="12">
        <f t="shared" si="2"/>
        <v>44</v>
      </c>
      <c r="B49" s="4" t="str">
        <f>IF(B50="",
"];",
IF('Chapter 2 (Input)'!B47="",
CHAR(34) &amp;"null"&amp; CHAR(34) &amp;",",
CHAR(34) &amp;'Chapter 2 (Input)'!B47&amp; CHAR(34) &amp;",")&amp;$W49)</f>
        <v xml:space="preserve">"null",//44 Objective Complete: Follow Axel and go back to the Main Hallway! </v>
      </c>
      <c r="C49" s="4" t="str">
        <f>IF(C50="",
"];",IF('Chapter 2 (Input)'!C47="",
CHAR(34) &amp;"null"&amp; CHAR(34) &amp;",",
CHAR(34) &amp;'Chapter 2 (Input)'!C47&amp; CHAR(34) &amp;",")&amp;$W49)</f>
        <v xml:space="preserve">"null",//44 Objective Complete: Follow Axel and go back to the Main Hallway! </v>
      </c>
      <c r="D49" s="4" t="str">
        <f>IF(D50="",
"];",IF('Chapter 2 (Input)'!D47="",
CHAR(34) &amp;"null"&amp; CHAR(34) &amp;",",
"personnages."&amp;
VLOOKUP('Chapter 2 (Input)'!D47,Constants!$B$47:$C$59,2,FALSE)&amp;
"[" &amp;
VLOOKUP('Chapter 2 (Input)'!E47,Constants!$B$74:$C$79,2,FALSE) &amp;
"],")&amp;$W49)</f>
        <v xml:space="preserve">"null",//44 Objective Complete: Follow Axel and go back to the Main Hallway! </v>
      </c>
      <c r="E49" s="4" t="str">
        <f>IF(E50="",
"];",IF('Chapter 2 (Input)'!F47="",
CHAR(34) &amp;"null"&amp; CHAR(34) &amp;",",
CHAR(34) &amp;'Chapter 2 (Input)'!F47&amp; CHAR(34) &amp;",")&amp;$W49)</f>
        <v xml:space="preserve">"null",//44 Objective Complete: Follow Axel and go back to the Main Hallway! </v>
      </c>
      <c r="F49" s="4" t="str">
        <f>IF(F50="",
"];",IF('Chapter 2 (Input)'!G47="",
CHAR(34) &amp;"null"&amp; CHAR(34) &amp;",",
"personnages."&amp;
VLOOKUP('Chapter 2 (Input)'!G47,Constants!$B$47:$C$59,2,FALSE)&amp;
"[" &amp;
VLOOKUP('Chapter 2 (Input)'!H47, Constants!$B$74:$C$79,2,FALSE) &amp;
"],")&amp;$W49)</f>
        <v xml:space="preserve">"null",//44 Objective Complete: Follow Axel and go back to the Main Hallway! </v>
      </c>
      <c r="G49" s="3" t="str">
        <f>IF(G50="",
"];",IF('Chapter 2 (Input)'!I47="",
CHAR(34) &amp;"null"&amp; CHAR(34) &amp;",",
"locations."&amp;
'Chapter 2 (Input)'!I47&amp;",")&amp;$W49)</f>
        <v xml:space="preserve">locations.hall1,//44 Objective Complete: Follow Axel and go back to the Main Hallway! </v>
      </c>
      <c r="H49" s="3" t="str">
        <f>IF(H50="",
"];",IF('Chapter 2 (Input)'!J47="",
"-1"&amp;",",
'Chapter 2 (Input)'!J47&amp;",")&amp;$W49)</f>
        <v xml:space="preserve">-9,//44 Objective Complete: Follow Axel and go back to the Main Hallway! </v>
      </c>
      <c r="I49" s="3" t="str">
        <f>IF(I50="",
"];",IF('Chapter 2 (Input)'!K47="",
"0"&amp;",",
VLOOKUP('Chapter 2 (Input)'!K47, Constants!$C$25:$D$37, 2,FALSE) &amp;",")&amp;$W49)</f>
        <v xml:space="preserve">0,//44 Objective Complete: Follow Axel and go back to the Main Hallway! </v>
      </c>
      <c r="J49" s="3" t="str">
        <f>IF(J50="",
"];",IF('Chapter 2 (Input)'!L47="",
"-1"&amp;",",
'Chapter 2 (Input)'!L47&amp;",")&amp;$W49)</f>
        <v xml:space="preserve">-1,//44 Objective Complete: Follow Axel and go back to the Main Hallway! </v>
      </c>
      <c r="K49" s="3" t="str">
        <f>IF(K50="",
"];",IF('Chapter 2 (Input)'!M47="",
"-1"&amp;",",
'Chapter 2 (Input)'!M47&amp;",")&amp;$W49)</f>
        <v xml:space="preserve">-1,//44 Objective Complete: Follow Axel and go back to the Main Hallway! </v>
      </c>
      <c r="L49" s="3" t="str">
        <f>IF(L50="",
"];",IF('Chapter 2 (Input)'!N47="",
"-1"&amp;",",
'Chapter 2 (Input)'!N47&amp;",")&amp;$W49)</f>
        <v xml:space="preserve">-1,//44 Objective Complete: Follow Axel and go back to the Main Hallway! </v>
      </c>
      <c r="M49" s="3" t="str">
        <f>IF(M50="",
"];",IF('Chapter 2 (Input)'!O47="",
"-1"&amp;",",
'Chapter 2 (Input)'!O47&amp;",")&amp;$W49)</f>
        <v xml:space="preserve">-1,//44 Objective Complete: Follow Axel and go back to the Main Hallway! </v>
      </c>
      <c r="N49" s="3" t="str">
        <f>IF(N50="",
"];",IF('Chapter 2 (Input)'!P47="",
"-1"&amp;",",
'Chapter 2 (Input)'!P47&amp;",")&amp;$W49)</f>
        <v xml:space="preserve">-1,//44 Objective Complete: Follow Axel and go back to the Main Hallway! </v>
      </c>
      <c r="O49" s="3" t="str">
        <f>IF(O50="",
"];",IF('Chapter 2 (Input)'!Q47="",
CHAR(34) &amp;"null"&amp; CHAR(34) &amp;",",
CHAR(34) &amp;'Chapter 2 (Input)'!Q47&amp; CHAR(34) &amp;",")&amp;$W49)</f>
        <v xml:space="preserve">"null",//44 Objective Complete: Follow Axel and go back to the Main Hallway! </v>
      </c>
      <c r="P49" s="3" t="str">
        <f>IF(P50="",
"];",IF('Chapter 2 (Input)'!R47="",
CHAR(34) &amp;"null"&amp; CHAR(34) &amp;",",
CHAR(34) &amp;'Chapter 2 (Input)'!R47&amp; CHAR(34) &amp;",")&amp;$W49)</f>
        <v xml:space="preserve">"null",//44 Objective Complete: Follow Axel and go back to the Main Hallway! </v>
      </c>
      <c r="Q49" s="3" t="str">
        <f>IF(Q50="",
"];",IF('Chapter 2 (Input)'!S47="",
CHAR(34) &amp;"null"&amp; CHAR(34) &amp;",",
CHAR(34) &amp;'Chapter 2 (Input)'!S47&amp; CHAR(34) &amp;",")&amp;$W49)</f>
        <v xml:space="preserve">"null",//44 Objective Complete: Follow Axel and go back to the Main Hallway! </v>
      </c>
      <c r="R49" s="3" t="str">
        <f>IF(R50="",
"];",IF('Chapter 2 (Input)'!T47="",
"0"&amp;",",
'Chapter 2 (Input)'!T47&amp;",")&amp;$W49)</f>
        <v xml:space="preserve">0,//44 Objective Complete: Follow Axel and go back to the Main Hallway! </v>
      </c>
      <c r="S49" s="3" t="str">
        <f>IF(S50="",
"];",IF('Chapter 2 (Input)'!U47="",
"0"&amp;",",
'Chapter 2 (Input)'!U47&amp;",")&amp;$W49)</f>
        <v xml:space="preserve">0,//44 Objective Complete: Follow Axel and go back to the Main Hallway! </v>
      </c>
      <c r="T49" s="3" t="str">
        <f t="shared" si="3"/>
        <v xml:space="preserve">false,//44 Objective Complete: Follow Axel and go back to the Main Hallway! </v>
      </c>
      <c r="U49" s="3" t="str">
        <f>IF(U50="",
"];",IF('Chapter 2 (Input)'!W47="",
"-1"&amp;",",
'Chapter 2 (Input)'!W47&amp;",")&amp;$W49)</f>
        <v xml:space="preserve">37,//44 Objective Complete: Follow Axel and go back to the Main Hallway! </v>
      </c>
      <c r="V49" s="3" t="str">
        <f>IF(V50="",
"];",IF('Chapter 2 (Input)'!X47="",
"-1"&amp;",",
'Chapter 2 (Input)'!X47&amp;",")&amp;$W49)</f>
        <v xml:space="preserve">-1,//44 Objective Complete: Follow Axel and go back to the Main Hallway! </v>
      </c>
      <c r="W49" s="18" t="str">
        <f>'Chapter 2 (Input)'!AA47</f>
        <v xml:space="preserve">//44 Objective Complete: Follow Axel and go back to the Main Hallway! </v>
      </c>
      <c r="Z49" s="2" t="str">
        <f t="shared" si="4"/>
        <v>c44 BOOLEAN DEFAULT false,</v>
      </c>
    </row>
    <row r="50" spans="1:26" x14ac:dyDescent="0.2">
      <c r="A50" s="12">
        <f t="shared" si="2"/>
        <v>45</v>
      </c>
      <c r="B50" s="4" t="str">
        <f>IF(B51="",
"];",
IF('Chapter 2 (Input)'!B48="",
CHAR(34) &amp;"null"&amp; CHAR(34) &amp;",",
CHAR(34) &amp;'Chapter 2 (Input)'!B48&amp; CHAR(34) &amp;",")&amp;$W50)</f>
        <v xml:space="preserve">"null",//45 </v>
      </c>
      <c r="C50" s="4" t="str">
        <f>IF(C51="",
"];",IF('Chapter 2 (Input)'!C48="",
CHAR(34) &amp;"null"&amp; CHAR(34) &amp;",",
CHAR(34) &amp;'Chapter 2 (Input)'!C48&amp; CHAR(34) &amp;",")&amp;$W50)</f>
        <v xml:space="preserve">"null",//45 </v>
      </c>
      <c r="D50" s="4" t="str">
        <f>IF(D51="",
"];",IF('Chapter 2 (Input)'!D48="",
CHAR(34) &amp;"null"&amp; CHAR(34) &amp;",",
"personnages."&amp;
VLOOKUP('Chapter 2 (Input)'!D48,Constants!$B$47:$C$59,2,FALSE)&amp;
"[" &amp;
VLOOKUP('Chapter 2 (Input)'!E48,Constants!$B$74:$C$79,2,FALSE) &amp;
"],")&amp;$W50)</f>
        <v xml:space="preserve">"null",//45 </v>
      </c>
      <c r="E50" s="4" t="str">
        <f>IF(E51="",
"];",IF('Chapter 2 (Input)'!F48="",
CHAR(34) &amp;"null"&amp; CHAR(34) &amp;",",
CHAR(34) &amp;'Chapter 2 (Input)'!F48&amp; CHAR(34) &amp;",")&amp;$W50)</f>
        <v xml:space="preserve">"null",//45 </v>
      </c>
      <c r="F50" s="4" t="str">
        <f>IF(F51="",
"];",IF('Chapter 2 (Input)'!G48="",
CHAR(34) &amp;"null"&amp; CHAR(34) &amp;",",
"personnages."&amp;
VLOOKUP('Chapter 2 (Input)'!G48,Constants!$B$47:$C$59,2,FALSE)&amp;
"[" &amp;
VLOOKUP('Chapter 2 (Input)'!H48, Constants!$B$74:$C$79,2,FALSE) &amp;
"],")&amp;$W50)</f>
        <v xml:space="preserve">"null",//45 </v>
      </c>
      <c r="G50" s="3" t="str">
        <f>IF(G51="",
"];",IF('Chapter 2 (Input)'!I48="",
CHAR(34) &amp;"null"&amp; CHAR(34) &amp;",",
"locations."&amp;
'Chapter 2 (Input)'!I48&amp;",")&amp;$W50)</f>
        <v xml:space="preserve">locations.hall1,//45 </v>
      </c>
      <c r="H50" s="3" t="str">
        <f>IF(H51="",
"];",IF('Chapter 2 (Input)'!J48="",
"-1"&amp;",",
'Chapter 2 (Input)'!J48&amp;",")&amp;$W50)</f>
        <v xml:space="preserve">-8,//45 </v>
      </c>
      <c r="I50" s="3" t="str">
        <f>IF(I51="",
"];",IF('Chapter 2 (Input)'!K48="",
"0"&amp;",",
VLOOKUP('Chapter 2 (Input)'!K48, Constants!$C$25:$D$37, 2,FALSE) &amp;",")&amp;$W50)</f>
        <v xml:space="preserve">0,//45 </v>
      </c>
      <c r="J50" s="3" t="str">
        <f>IF(J51="",
"];",IF('Chapter 2 (Input)'!L48="",
"-1"&amp;",",
'Chapter 2 (Input)'!L48&amp;",")&amp;$W50)</f>
        <v xml:space="preserve">-1,//45 </v>
      </c>
      <c r="K50" s="3" t="str">
        <f>IF(K51="",
"];",IF('Chapter 2 (Input)'!M48="",
"-1"&amp;",",
'Chapter 2 (Input)'!M48&amp;",")&amp;$W50)</f>
        <v xml:space="preserve">-1,//45 </v>
      </c>
      <c r="L50" s="3" t="str">
        <f>IF(L51="",
"];",IF('Chapter 2 (Input)'!N48="",
"-1"&amp;",",
'Chapter 2 (Input)'!N48&amp;",")&amp;$W50)</f>
        <v xml:space="preserve">-1,//45 </v>
      </c>
      <c r="M50" s="3" t="str">
        <f>IF(M51="",
"];",IF('Chapter 2 (Input)'!O48="",
"-1"&amp;",",
'Chapter 2 (Input)'!O48&amp;",")&amp;$W50)</f>
        <v xml:space="preserve">-1,//45 </v>
      </c>
      <c r="N50" s="3" t="str">
        <f>IF(N51="",
"];",IF('Chapter 2 (Input)'!P48="",
"-1"&amp;",",
'Chapter 2 (Input)'!P48&amp;",")&amp;$W50)</f>
        <v xml:space="preserve">-1,//45 </v>
      </c>
      <c r="O50" s="3" t="str">
        <f>IF(O51="",
"];",IF('Chapter 2 (Input)'!Q48="",
CHAR(34) &amp;"null"&amp; CHAR(34) &amp;",",
CHAR(34) &amp;'Chapter 2 (Input)'!Q48&amp; CHAR(34) &amp;",")&amp;$W50)</f>
        <v xml:space="preserve">"Quick! Get into Classroom 1!",//45 </v>
      </c>
      <c r="P50" s="3" t="str">
        <f>IF(P51="",
"];",IF('Chapter 2 (Input)'!R48="",
CHAR(34) &amp;"null"&amp; CHAR(34) &amp;",",
CHAR(34) &amp;'Chapter 2 (Input)'!R48&amp; CHAR(34) &amp;",")&amp;$W50)</f>
        <v xml:space="preserve">"null",//45 </v>
      </c>
      <c r="Q50" s="3" t="str">
        <f>IF(Q51="",
"];",IF('Chapter 2 (Input)'!S48="",
CHAR(34) &amp;"null"&amp; CHAR(34) &amp;",",
CHAR(34) &amp;'Chapter 2 (Input)'!S48&amp; CHAR(34) &amp;",")&amp;$W50)</f>
        <v xml:space="preserve">"null",//45 </v>
      </c>
      <c r="R50" s="3" t="str">
        <f>IF(R51="",
"];",IF('Chapter 2 (Input)'!T48="",
"0"&amp;",",
'Chapter 2 (Input)'!T48&amp;",")&amp;$W50)</f>
        <v xml:space="preserve">0,//45 </v>
      </c>
      <c r="S50" s="3" t="str">
        <f>IF(S51="",
"];",IF('Chapter 2 (Input)'!U48="",
"0"&amp;",",
'Chapter 2 (Input)'!U48&amp;",")&amp;$W50)</f>
        <v xml:space="preserve">0,//45 </v>
      </c>
      <c r="T50" s="3" t="str">
        <f t="shared" si="3"/>
        <v xml:space="preserve">false,//45 </v>
      </c>
      <c r="U50" s="3" t="str">
        <f>IF(U51="",
"];",IF('Chapter 2 (Input)'!W48="",
"-1"&amp;",",
'Chapter 2 (Input)'!W48&amp;",")&amp;$W50)</f>
        <v xml:space="preserve">-1,//45 </v>
      </c>
      <c r="V50" s="3" t="str">
        <f>IF(V51="",
"];",IF('Chapter 2 (Input)'!X48="",
"-1"&amp;",",
'Chapter 2 (Input)'!X48&amp;",")&amp;$W50)</f>
        <v xml:space="preserve">-1,//45 </v>
      </c>
      <c r="W50" s="18" t="str">
        <f>'Chapter 2 (Input)'!AA48</f>
        <v xml:space="preserve">//45 </v>
      </c>
      <c r="Z50" s="2" t="str">
        <f t="shared" si="4"/>
        <v>c45 BOOLEAN DEFAULT false,</v>
      </c>
    </row>
    <row r="51" spans="1:26" x14ac:dyDescent="0.2">
      <c r="A51" s="12">
        <f t="shared" si="2"/>
        <v>46</v>
      </c>
      <c r="B51" s="4" t="str">
        <f>IF(B52="",
"];",
IF('Chapter 2 (Input)'!B49="",
CHAR(34) &amp;"null"&amp; CHAR(34) &amp;",",
CHAR(34) &amp;'Chapter 2 (Input)'!B49&amp; CHAR(34) &amp;",")&amp;$W51)</f>
        <v>"null",</v>
      </c>
      <c r="C51" s="4" t="str">
        <f>IF(C52="",
"];",IF('Chapter 2 (Input)'!C49="",
CHAR(34) &amp;"null"&amp; CHAR(34) &amp;",",
CHAR(34) &amp;'Chapter 2 (Input)'!C49&amp; CHAR(34) &amp;",")&amp;$W51)</f>
        <v>"null",</v>
      </c>
      <c r="D51" s="4" t="str">
        <f>IF(D52="",
"];",IF('Chapter 2 (Input)'!D49="",
CHAR(34) &amp;"null"&amp; CHAR(34) &amp;",",
"personnages."&amp;
VLOOKUP('Chapter 2 (Input)'!D49,Constants!$B$47:$C$59,2,FALSE)&amp;
"[" &amp;
VLOOKUP('Chapter 2 (Input)'!E49,Constants!$B$74:$C$79,2,FALSE) &amp;
"],")&amp;$W51)</f>
        <v>"null",</v>
      </c>
      <c r="E51" s="4" t="str">
        <f>IF(E52="",
"];",IF('Chapter 2 (Input)'!F49="",
CHAR(34) &amp;"null"&amp; CHAR(34) &amp;",",
CHAR(34) &amp;'Chapter 2 (Input)'!F49&amp; CHAR(34) &amp;",")&amp;$W51)</f>
        <v>"null",</v>
      </c>
      <c r="F51" s="4" t="str">
        <f>IF(F52="",
"];",IF('Chapter 2 (Input)'!G49="",
CHAR(34) &amp;"null"&amp; CHAR(34) &amp;",",
"personnages."&amp;
VLOOKUP('Chapter 2 (Input)'!G49,Constants!$B$47:$C$59,2,FALSE)&amp;
"[" &amp;
VLOOKUP('Chapter 2 (Input)'!H49, Constants!$B$74:$C$79,2,FALSE) &amp;
"],")&amp;$W51)</f>
        <v>"null",</v>
      </c>
      <c r="G51" s="3" t="str">
        <f>IF(G52="",
"];",IF('Chapter 2 (Input)'!I49="",
CHAR(34) &amp;"null"&amp; CHAR(34) &amp;",",
"locations."&amp;
'Chapter 2 (Input)'!I49&amp;",")&amp;$W51)</f>
        <v>locations.hall1,</v>
      </c>
      <c r="H51" s="3" t="str">
        <f>IF(H52="",
"];",IF('Chapter 2 (Input)'!J49="",
"-1"&amp;",",
'Chapter 2 (Input)'!J49&amp;",")&amp;$W51)</f>
        <v>-2,</v>
      </c>
      <c r="I51" s="3" t="str">
        <f>IF(I52="",
"];",IF('Chapter 2 (Input)'!K49="",
"0"&amp;",",
VLOOKUP('Chapter 2 (Input)'!K49, Constants!$C$25:$D$37, 2,FALSE) &amp;",")&amp;$W51)</f>
        <v>3,</v>
      </c>
      <c r="J51" s="3" t="str">
        <f>IF(J52="",
"];",IF('Chapter 2 (Input)'!L49="",
"-1"&amp;",",
'Chapter 2 (Input)'!L49&amp;",")&amp;$W51)</f>
        <v>-1,</v>
      </c>
      <c r="K51" s="3" t="str">
        <f>IF(K52="",
"];",IF('Chapter 2 (Input)'!M49="",
"-1"&amp;",",
'Chapter 2 (Input)'!M49&amp;",")&amp;$W51)</f>
        <v>-1,</v>
      </c>
      <c r="L51" s="3" t="str">
        <f>IF(L52="",
"];",IF('Chapter 2 (Input)'!N49="",
"-1"&amp;",",
'Chapter 2 (Input)'!N49&amp;",")&amp;$W51)</f>
        <v>-1,</v>
      </c>
      <c r="M51" s="3" t="str">
        <f>IF(M52="",
"];",IF('Chapter 2 (Input)'!O49="",
"-1"&amp;",",
'Chapter 2 (Input)'!O49&amp;",")&amp;$W51)</f>
        <v>-1,</v>
      </c>
      <c r="N51" s="3" t="str">
        <f>IF(N52="",
"];",IF('Chapter 2 (Input)'!P49="",
"-1"&amp;",",
'Chapter 2 (Input)'!P49&amp;",")&amp;$W51)</f>
        <v>-1,</v>
      </c>
      <c r="O51" s="3" t="str">
        <f>IF(O52="",
"];",IF('Chapter 2 (Input)'!Q49="",
CHAR(34) &amp;"null"&amp; CHAR(34) &amp;",",
CHAR(34) &amp;'Chapter 2 (Input)'!Q49&amp; CHAR(34) &amp;",")&amp;$W51)</f>
        <v>"null",</v>
      </c>
      <c r="P51" s="3" t="str">
        <f>IF(P52="",
"];",IF('Chapter 2 (Input)'!R49="",
CHAR(34) &amp;"null"&amp; CHAR(34) &amp;",",
CHAR(34) &amp;'Chapter 2 (Input)'!R49&amp; CHAR(34) &amp;",")&amp;$W51)</f>
        <v>"null",</v>
      </c>
      <c r="Q51" s="3" t="str">
        <f>IF(Q52="",
"];",IF('Chapter 2 (Input)'!S49="",
CHAR(34) &amp;"null"&amp; CHAR(34) &amp;",",
CHAR(34) &amp;'Chapter 2 (Input)'!S49&amp; CHAR(34) &amp;",")&amp;$W51)</f>
        <v>"null",</v>
      </c>
      <c r="R51" s="3" t="str">
        <f>IF(R52="",
"];",IF('Chapter 2 (Input)'!T49="",
"0"&amp;",",
'Chapter 2 (Input)'!T49&amp;",")&amp;$W51)</f>
        <v>0,</v>
      </c>
      <c r="S51" s="3" t="str">
        <f>IF(S52="",
"];",IF('Chapter 2 (Input)'!U49="",
"0"&amp;",",
'Chapter 2 (Input)'!U49&amp;",")&amp;$W51)</f>
        <v>0,</v>
      </c>
      <c r="T51" s="3" t="str">
        <f t="shared" si="3"/>
        <v>false,</v>
      </c>
      <c r="U51" s="3" t="str">
        <f>IF(U52="",
"];",IF('Chapter 2 (Input)'!W49="",
"-1"&amp;",",
'Chapter 2 (Input)'!W49&amp;",")&amp;$W51)</f>
        <v>-1,</v>
      </c>
      <c r="V51" s="3" t="str">
        <f>IF(V52="",
"];",IF('Chapter 2 (Input)'!X49="",
"-1"&amp;",",
'Chapter 2 (Input)'!X49&amp;",")&amp;$W51)</f>
        <v>-1,</v>
      </c>
      <c r="W51" s="18" t="str">
        <f>'Chapter 2 (Input)'!AA49</f>
        <v/>
      </c>
      <c r="Z51" s="2" t="str">
        <f t="shared" si="4"/>
        <v>c46 BOOLEAN DEFAULT false,</v>
      </c>
    </row>
    <row r="52" spans="1:26" x14ac:dyDescent="0.2">
      <c r="A52" s="12">
        <f t="shared" si="2"/>
        <v>47</v>
      </c>
      <c r="B52" s="4" t="str">
        <f>IF(B53="",
"];",
IF('Chapter 2 (Input)'!B50="",
CHAR(34) &amp;"null"&amp; CHAR(34) &amp;",",
CHAR(34) &amp;'Chapter 2 (Input)'!B50&amp; CHAR(34) &amp;",")&amp;$W52)</f>
        <v>"(My heart beat wildly against my chest as I tried to sneak in as quietly as I could.)",</v>
      </c>
      <c r="C52" s="4" t="str">
        <f>IF(C53="",
"];",IF('Chapter 2 (Input)'!C50="",
CHAR(34) &amp;"null"&amp; CHAR(34) &amp;",",
CHAR(34) &amp;'Chapter 2 (Input)'!C50&amp; CHAR(34) &amp;",")&amp;$W52)</f>
        <v>"null",</v>
      </c>
      <c r="D52" s="4" t="str">
        <f>IF(D53="",
"];",IF('Chapter 2 (Input)'!D50="",
CHAR(34) &amp;"null"&amp; CHAR(34) &amp;",",
"personnages."&amp;
VLOOKUP('Chapter 2 (Input)'!D50,Constants!$B$47:$C$59,2,FALSE)&amp;
"[" &amp;
VLOOKUP('Chapter 2 (Input)'!E50,Constants!$B$74:$C$79,2,FALSE) &amp;
"],")&amp;$W52)</f>
        <v>"null",</v>
      </c>
      <c r="E52" s="4" t="str">
        <f>IF(E53="",
"];",IF('Chapter 2 (Input)'!F50="",
CHAR(34) &amp;"null"&amp; CHAR(34) &amp;",",
CHAR(34) &amp;'Chapter 2 (Input)'!F50&amp; CHAR(34) &amp;",")&amp;$W52)</f>
        <v>"null",</v>
      </c>
      <c r="F52" s="4" t="str">
        <f>IF(F53="",
"];",IF('Chapter 2 (Input)'!G50="",
CHAR(34) &amp;"null"&amp; CHAR(34) &amp;",",
"personnages."&amp;
VLOOKUP('Chapter 2 (Input)'!G50,Constants!$B$47:$C$59,2,FALSE)&amp;
"[" &amp;
VLOOKUP('Chapter 2 (Input)'!H50, Constants!$B$74:$C$79,2,FALSE) &amp;
"],")&amp;$W52)</f>
        <v>"null",</v>
      </c>
      <c r="G52" s="3" t="str">
        <f>IF(G53="",
"];",IF('Chapter 2 (Input)'!I50="",
CHAR(34) &amp;"null"&amp; CHAR(34) &amp;",",
"locations."&amp;
'Chapter 2 (Input)'!I50&amp;",")&amp;$W52)</f>
        <v>locations.class1,</v>
      </c>
      <c r="H52" s="3" t="str">
        <f>IF(H53="",
"];",IF('Chapter 2 (Input)'!J50="",
"-1"&amp;",",
'Chapter 2 (Input)'!J50&amp;",")&amp;$W52)</f>
        <v>-1,</v>
      </c>
      <c r="I52" s="3" t="str">
        <f>IF(I53="",
"];",IF('Chapter 2 (Input)'!K50="",
"0"&amp;",",
VLOOKUP('Chapter 2 (Input)'!K50, Constants!$C$25:$D$37, 2,FALSE) &amp;",")&amp;$W52)</f>
        <v>0,</v>
      </c>
      <c r="J52" s="3" t="str">
        <f>IF(J53="",
"];",IF('Chapter 2 (Input)'!L50="",
"-1"&amp;",",
'Chapter 2 (Input)'!L50&amp;",")&amp;$W52)</f>
        <v>-1,</v>
      </c>
      <c r="K52" s="3" t="str">
        <f>IF(K53="",
"];",IF('Chapter 2 (Input)'!M50="",
"-1"&amp;",",
'Chapter 2 (Input)'!M50&amp;",")&amp;$W52)</f>
        <v>-1,</v>
      </c>
      <c r="L52" s="3" t="str">
        <f>IF(L53="",
"];",IF('Chapter 2 (Input)'!N50="",
"-1"&amp;",",
'Chapter 2 (Input)'!N50&amp;",")&amp;$W52)</f>
        <v>-1,</v>
      </c>
      <c r="M52" s="3" t="str">
        <f>IF(M53="",
"];",IF('Chapter 2 (Input)'!O50="",
"-1"&amp;",",
'Chapter 2 (Input)'!O50&amp;",")&amp;$W52)</f>
        <v>-1,</v>
      </c>
      <c r="N52" s="3" t="str">
        <f>IF(N53="",
"];",IF('Chapter 2 (Input)'!P50="",
"-1"&amp;",",
'Chapter 2 (Input)'!P50&amp;",")&amp;$W52)</f>
        <v>-1,</v>
      </c>
      <c r="O52" s="3" t="str">
        <f>IF(O53="",
"];",IF('Chapter 2 (Input)'!Q50="",
CHAR(34) &amp;"null"&amp; CHAR(34) &amp;",",
CHAR(34) &amp;'Chapter 2 (Input)'!Q50&amp; CHAR(34) &amp;",")&amp;$W52)</f>
        <v>"null",</v>
      </c>
      <c r="P52" s="3" t="str">
        <f>IF(P53="",
"];",IF('Chapter 2 (Input)'!R50="",
CHAR(34) &amp;"null"&amp; CHAR(34) &amp;",",
CHAR(34) &amp;'Chapter 2 (Input)'!R50&amp; CHAR(34) &amp;",")&amp;$W52)</f>
        <v>"null",</v>
      </c>
      <c r="Q52" s="3" t="str">
        <f>IF(Q53="",
"];",IF('Chapter 2 (Input)'!S50="",
CHAR(34) &amp;"null"&amp; CHAR(34) &amp;",",
CHAR(34) &amp;'Chapter 2 (Input)'!S50&amp; CHAR(34) &amp;",")&amp;$W52)</f>
        <v>"null",</v>
      </c>
      <c r="R52" s="3" t="str">
        <f>IF(R53="",
"];",IF('Chapter 2 (Input)'!T50="",
"0"&amp;",",
'Chapter 2 (Input)'!T50&amp;",")&amp;$W52)</f>
        <v>0,</v>
      </c>
      <c r="S52" s="3" t="str">
        <f>IF(S53="",
"];",IF('Chapter 2 (Input)'!U50="",
"0"&amp;",",
'Chapter 2 (Input)'!U50&amp;",")&amp;$W52)</f>
        <v>0,</v>
      </c>
      <c r="T52" s="3" t="str">
        <f t="shared" si="3"/>
        <v>false,</v>
      </c>
      <c r="U52" s="3" t="str">
        <f>IF(U53="",
"];",IF('Chapter 2 (Input)'!W50="",
"-1"&amp;",",
'Chapter 2 (Input)'!W50&amp;",")&amp;$W52)</f>
        <v>-1,</v>
      </c>
      <c r="V52" s="3" t="str">
        <f>IF(V53="",
"];",IF('Chapter 2 (Input)'!X50="",
"-1"&amp;",",
'Chapter 2 (Input)'!X50&amp;",")&amp;$W52)</f>
        <v>-1,</v>
      </c>
      <c r="W52" s="18" t="str">
        <f>'Chapter 2 (Input)'!AA50</f>
        <v/>
      </c>
      <c r="Z52" s="2" t="str">
        <f t="shared" si="4"/>
        <v>c47 BOOLEAN DEFAULT false,</v>
      </c>
    </row>
    <row r="53" spans="1:26" x14ac:dyDescent="0.2">
      <c r="A53" s="12">
        <f t="shared" si="2"/>
        <v>48</v>
      </c>
      <c r="B53" s="4" t="str">
        <f>IF(B54="",
"];",
IF('Chapter 2 (Input)'!B51="",
CHAR(34) &amp;"null"&amp; CHAR(34) &amp;",",
CHAR(34) &amp;'Chapter 2 (Input)'!B51&amp; CHAR(34) &amp;",")&amp;$W53)</f>
        <v>"(But the room was so large that every single sound I made echoed. It only took a few seconds to be noticed by everybody.)",</v>
      </c>
      <c r="C53" s="4" t="str">
        <f>IF(C54="",
"];",IF('Chapter 2 (Input)'!C51="",
CHAR(34) &amp;"null"&amp; CHAR(34) &amp;",",
CHAR(34) &amp;'Chapter 2 (Input)'!C51&amp; CHAR(34) &amp;",")&amp;$W53)</f>
        <v>"null",</v>
      </c>
      <c r="D53" s="4" t="str">
        <f>IF(D54="",
"];",IF('Chapter 2 (Input)'!D51="",
CHAR(34) &amp;"null"&amp; CHAR(34) &amp;",",
"personnages."&amp;
VLOOKUP('Chapter 2 (Input)'!D51,Constants!$B$47:$C$59,2,FALSE)&amp;
"[" &amp;
VLOOKUP('Chapter 2 (Input)'!E51,Constants!$B$74:$C$79,2,FALSE) &amp;
"],")&amp;$W53)</f>
        <v>"null",</v>
      </c>
      <c r="E53" s="4" t="str">
        <f>IF(E54="",
"];",IF('Chapter 2 (Input)'!F51="",
CHAR(34) &amp;"null"&amp; CHAR(34) &amp;",",
CHAR(34) &amp;'Chapter 2 (Input)'!F51&amp; CHAR(34) &amp;",")&amp;$W53)</f>
        <v>"null",</v>
      </c>
      <c r="F53" s="4" t="str">
        <f>IF(F54="",
"];",IF('Chapter 2 (Input)'!G51="",
CHAR(34) &amp;"null"&amp; CHAR(34) &amp;",",
"personnages."&amp;
VLOOKUP('Chapter 2 (Input)'!G51,Constants!$B$47:$C$59,2,FALSE)&amp;
"[" &amp;
VLOOKUP('Chapter 2 (Input)'!H51, Constants!$B$74:$C$79,2,FALSE) &amp;
"],")&amp;$W53)</f>
        <v>"null",</v>
      </c>
      <c r="G53" s="3" t="str">
        <f>IF(G54="",
"];",IF('Chapter 2 (Input)'!I51="",
CHAR(34) &amp;"null"&amp; CHAR(34) &amp;",",
"locations."&amp;
'Chapter 2 (Input)'!I51&amp;",")&amp;$W53)</f>
        <v>locations.class1,</v>
      </c>
      <c r="H53" s="3" t="str">
        <f>IF(H54="",
"];",IF('Chapter 2 (Input)'!J51="",
"-1"&amp;",",
'Chapter 2 (Input)'!J51&amp;",")&amp;$W53)</f>
        <v>-1,</v>
      </c>
      <c r="I53" s="3" t="str">
        <f>IF(I54="",
"];",IF('Chapter 2 (Input)'!K51="",
"0"&amp;",",
VLOOKUP('Chapter 2 (Input)'!K51, Constants!$C$25:$D$37, 2,FALSE) &amp;",")&amp;$W53)</f>
        <v>0,</v>
      </c>
      <c r="J53" s="3" t="str">
        <f>IF(J54="",
"];",IF('Chapter 2 (Input)'!L51="",
"-1"&amp;",",
'Chapter 2 (Input)'!L51&amp;",")&amp;$W53)</f>
        <v>-1,</v>
      </c>
      <c r="K53" s="3" t="str">
        <f>IF(K54="",
"];",IF('Chapter 2 (Input)'!M51="",
"-1"&amp;",",
'Chapter 2 (Input)'!M51&amp;",")&amp;$W53)</f>
        <v>-1,</v>
      </c>
      <c r="L53" s="3" t="str">
        <f>IF(L54="",
"];",IF('Chapter 2 (Input)'!N51="",
"-1"&amp;",",
'Chapter 2 (Input)'!N51&amp;",")&amp;$W53)</f>
        <v>-1,</v>
      </c>
      <c r="M53" s="3" t="str">
        <f>IF(M54="",
"];",IF('Chapter 2 (Input)'!O51="",
"-1"&amp;",",
'Chapter 2 (Input)'!O51&amp;",")&amp;$W53)</f>
        <v>-1,</v>
      </c>
      <c r="N53" s="3" t="str">
        <f>IF(N54="",
"];",IF('Chapter 2 (Input)'!P51="",
"-1"&amp;",",
'Chapter 2 (Input)'!P51&amp;",")&amp;$W53)</f>
        <v>-1,</v>
      </c>
      <c r="O53" s="3" t="str">
        <f>IF(O54="",
"];",IF('Chapter 2 (Input)'!Q51="",
CHAR(34) &amp;"null"&amp; CHAR(34) &amp;",",
CHAR(34) &amp;'Chapter 2 (Input)'!Q51&amp; CHAR(34) &amp;",")&amp;$W53)</f>
        <v>"null",</v>
      </c>
      <c r="P53" s="3" t="str">
        <f>IF(P54="",
"];",IF('Chapter 2 (Input)'!R51="",
CHAR(34) &amp;"null"&amp; CHAR(34) &amp;",",
CHAR(34) &amp;'Chapter 2 (Input)'!R51&amp; CHAR(34) &amp;",")&amp;$W53)</f>
        <v>"null",</v>
      </c>
      <c r="Q53" s="3" t="str">
        <f>IF(Q54="",
"];",IF('Chapter 2 (Input)'!S51="",
CHAR(34) &amp;"null"&amp; CHAR(34) &amp;",",
CHAR(34) &amp;'Chapter 2 (Input)'!S51&amp; CHAR(34) &amp;",")&amp;$W53)</f>
        <v>"null",</v>
      </c>
      <c r="R53" s="3" t="str">
        <f>IF(R54="",
"];",IF('Chapter 2 (Input)'!T51="",
"0"&amp;",",
'Chapter 2 (Input)'!T51&amp;",")&amp;$W53)</f>
        <v>0,</v>
      </c>
      <c r="S53" s="3" t="str">
        <f>IF(S54="",
"];",IF('Chapter 2 (Input)'!U51="",
"0"&amp;",",
'Chapter 2 (Input)'!U51&amp;",")&amp;$W53)</f>
        <v>0,</v>
      </c>
      <c r="T53" s="3" t="str">
        <f t="shared" si="3"/>
        <v>false,</v>
      </c>
      <c r="U53" s="3" t="str">
        <f>IF(U54="",
"];",IF('Chapter 2 (Input)'!W51="",
"-1"&amp;",",
'Chapter 2 (Input)'!W51&amp;",")&amp;$W53)</f>
        <v>-1,</v>
      </c>
      <c r="V53" s="3" t="str">
        <f>IF(V54="",
"];",IF('Chapter 2 (Input)'!X51="",
"-1"&amp;",",
'Chapter 2 (Input)'!X51&amp;",")&amp;$W53)</f>
        <v>-1,</v>
      </c>
      <c r="W53" s="18" t="str">
        <f>'Chapter 2 (Input)'!AA51</f>
        <v/>
      </c>
      <c r="Z53" s="2" t="str">
        <f t="shared" si="4"/>
        <v>c48 BOOLEAN DEFAULT false,</v>
      </c>
    </row>
    <row r="54" spans="1:26" x14ac:dyDescent="0.2">
      <c r="A54" s="12">
        <f t="shared" si="2"/>
        <v>49</v>
      </c>
      <c r="B54" s="4" t="str">
        <f>IF(B55="",
"];",
IF('Chapter 2 (Input)'!B52="",
CHAR(34) &amp;"null"&amp; CHAR(34) &amp;",",
CHAR(34) &amp;'Chapter 2 (Input)'!B52&amp; CHAR(34) &amp;",")&amp;$W54)</f>
        <v>"(I wished I could go back to my dorm and crawl back into bed…)",</v>
      </c>
      <c r="C54" s="4" t="str">
        <f>IF(C55="",
"];",IF('Chapter 2 (Input)'!C52="",
CHAR(34) &amp;"null"&amp; CHAR(34) &amp;",",
CHAR(34) &amp;'Chapter 2 (Input)'!C52&amp; CHAR(34) &amp;",")&amp;$W54)</f>
        <v>"null",</v>
      </c>
      <c r="D54" s="4" t="str">
        <f>IF(D55="",
"];",IF('Chapter 2 (Input)'!D52="",
CHAR(34) &amp;"null"&amp; CHAR(34) &amp;",",
"personnages."&amp;
VLOOKUP('Chapter 2 (Input)'!D52,Constants!$B$47:$C$59,2,FALSE)&amp;
"[" &amp;
VLOOKUP('Chapter 2 (Input)'!E52,Constants!$B$74:$C$79,2,FALSE) &amp;
"],")&amp;$W54)</f>
        <v>"null",</v>
      </c>
      <c r="E54" s="4" t="str">
        <f>IF(E55="",
"];",IF('Chapter 2 (Input)'!F52="",
CHAR(34) &amp;"null"&amp; CHAR(34) &amp;",",
CHAR(34) &amp;'Chapter 2 (Input)'!F52&amp; CHAR(34) &amp;",")&amp;$W54)</f>
        <v>"null",</v>
      </c>
      <c r="F54" s="4" t="str">
        <f>IF(F55="",
"];",IF('Chapter 2 (Input)'!G52="",
CHAR(34) &amp;"null"&amp; CHAR(34) &amp;",",
"personnages."&amp;
VLOOKUP('Chapter 2 (Input)'!G52,Constants!$B$47:$C$59,2,FALSE)&amp;
"[" &amp;
VLOOKUP('Chapter 2 (Input)'!H52, Constants!$B$74:$C$79,2,FALSE) &amp;
"],")&amp;$W54)</f>
        <v>"null",</v>
      </c>
      <c r="G54" s="3" t="str">
        <f>IF(G55="",
"];",IF('Chapter 2 (Input)'!I52="",
CHAR(34) &amp;"null"&amp; CHAR(34) &amp;",",
"locations."&amp;
'Chapter 2 (Input)'!I52&amp;",")&amp;$W54)</f>
        <v>locations.class1,</v>
      </c>
      <c r="H54" s="3" t="str">
        <f>IF(H55="",
"];",IF('Chapter 2 (Input)'!J52="",
"-1"&amp;",",
'Chapter 2 (Input)'!J52&amp;",")&amp;$W54)</f>
        <v>-1,</v>
      </c>
      <c r="I54" s="3" t="str">
        <f>IF(I55="",
"];",IF('Chapter 2 (Input)'!K52="",
"0"&amp;",",
VLOOKUP('Chapter 2 (Input)'!K52, Constants!$C$25:$D$37, 2,FALSE) &amp;",")&amp;$W54)</f>
        <v>0,</v>
      </c>
      <c r="J54" s="3" t="str">
        <f>IF(J55="",
"];",IF('Chapter 2 (Input)'!L52="",
"-1"&amp;",",
'Chapter 2 (Input)'!L52&amp;",")&amp;$W54)</f>
        <v>-1,</v>
      </c>
      <c r="K54" s="3" t="str">
        <f>IF(K55="",
"];",IF('Chapter 2 (Input)'!M52="",
"-1"&amp;",",
'Chapter 2 (Input)'!M52&amp;",")&amp;$W54)</f>
        <v>-1,</v>
      </c>
      <c r="L54" s="3" t="str">
        <f>IF(L55="",
"];",IF('Chapter 2 (Input)'!N52="",
"-1"&amp;",",
'Chapter 2 (Input)'!N52&amp;",")&amp;$W54)</f>
        <v>-1,</v>
      </c>
      <c r="M54" s="3" t="str">
        <f>IF(M55="",
"];",IF('Chapter 2 (Input)'!O52="",
"-1"&amp;",",
'Chapter 2 (Input)'!O52&amp;",")&amp;$W54)</f>
        <v>-1,</v>
      </c>
      <c r="N54" s="3" t="str">
        <f>IF(N55="",
"];",IF('Chapter 2 (Input)'!P52="",
"-1"&amp;",",
'Chapter 2 (Input)'!P52&amp;",")&amp;$W54)</f>
        <v>-1,</v>
      </c>
      <c r="O54" s="3" t="str">
        <f>IF(O55="",
"];",IF('Chapter 2 (Input)'!Q52="",
CHAR(34) &amp;"null"&amp; CHAR(34) &amp;",",
CHAR(34) &amp;'Chapter 2 (Input)'!Q52&amp; CHAR(34) &amp;",")&amp;$W54)</f>
        <v>"null",</v>
      </c>
      <c r="P54" s="3" t="str">
        <f>IF(P55="",
"];",IF('Chapter 2 (Input)'!R52="",
CHAR(34) &amp;"null"&amp; CHAR(34) &amp;",",
CHAR(34) &amp;'Chapter 2 (Input)'!R52&amp; CHAR(34) &amp;",")&amp;$W54)</f>
        <v>"null",</v>
      </c>
      <c r="Q54" s="3" t="str">
        <f>IF(Q55="",
"];",IF('Chapter 2 (Input)'!S52="",
CHAR(34) &amp;"null"&amp; CHAR(34) &amp;",",
CHAR(34) &amp;'Chapter 2 (Input)'!S52&amp; CHAR(34) &amp;",")&amp;$W54)</f>
        <v>"null",</v>
      </c>
      <c r="R54" s="3" t="str">
        <f>IF(R55="",
"];",IF('Chapter 2 (Input)'!T52="",
"0"&amp;",",
'Chapter 2 (Input)'!T52&amp;",")&amp;$W54)</f>
        <v>0,</v>
      </c>
      <c r="S54" s="3" t="str">
        <f>IF(S55="",
"];",IF('Chapter 2 (Input)'!U52="",
"0"&amp;",",
'Chapter 2 (Input)'!U52&amp;",")&amp;$W54)</f>
        <v>0,</v>
      </c>
      <c r="T54" s="3" t="str">
        <f t="shared" si="3"/>
        <v>false,</v>
      </c>
      <c r="U54" s="3" t="str">
        <f>IF(U55="",
"];",IF('Chapter 2 (Input)'!W52="",
"-1"&amp;",",
'Chapter 2 (Input)'!W52&amp;",")&amp;$W54)</f>
        <v>-1,</v>
      </c>
      <c r="V54" s="3" t="str">
        <f>IF(V55="",
"];",IF('Chapter 2 (Input)'!X52="",
"-1"&amp;",",
'Chapter 2 (Input)'!X52&amp;",")&amp;$W54)</f>
        <v>-1,</v>
      </c>
      <c r="W54" s="18" t="str">
        <f>'Chapter 2 (Input)'!AA52</f>
        <v/>
      </c>
      <c r="Z54" s="2" t="str">
        <f t="shared" si="4"/>
        <v>c49 BOOLEAN DEFAULT false,</v>
      </c>
    </row>
    <row r="55" spans="1:26" x14ac:dyDescent="0.2">
      <c r="A55" s="12">
        <f t="shared" si="2"/>
        <v>50</v>
      </c>
      <c r="B55" s="4" t="str">
        <f>IF(B56="",
"];",
IF('Chapter 2 (Input)'!B53="",
CHAR(34) &amp;"null"&amp; CHAR(34) &amp;",",
CHAR(34) &amp;'Chapter 2 (Input)'!B53&amp; CHAR(34) &amp;",")&amp;$W55)</f>
        <v xml:space="preserve">"(She went through the attendance list before her finger stopped at one name.)",//50 </v>
      </c>
      <c r="C55" s="4" t="str">
        <f>IF(C56="",
"];",IF('Chapter 2 (Input)'!C53="",
CHAR(34) &amp;"null"&amp; CHAR(34) &amp;",",
CHAR(34) &amp;'Chapter 2 (Input)'!C53&amp; CHAR(34) &amp;",")&amp;$W55)</f>
        <v xml:space="preserve">"I don’t recall seeing you around the school. ",//50 </v>
      </c>
      <c r="D55" s="4" t="str">
        <f>IF(D56="",
"];",IF('Chapter 2 (Input)'!D53="",
CHAR(34) &amp;"null"&amp; CHAR(34) &amp;",",
"personnages."&amp;
VLOOKUP('Chapter 2 (Input)'!D53,Constants!$B$47:$C$59,2,FALSE)&amp;
"[" &amp;
VLOOKUP('Chapter 2 (Input)'!E53,Constants!$B$74:$C$79,2,FALSE) &amp;
"],")&amp;$W55)</f>
        <v xml:space="preserve">personnages.teacher[0],//50 </v>
      </c>
      <c r="E55" s="4" t="str">
        <f>IF(E56="",
"];",IF('Chapter 2 (Input)'!F53="",
CHAR(34) &amp;"null"&amp; CHAR(34) &amp;",",
CHAR(34) &amp;'Chapter 2 (Input)'!F53&amp; CHAR(34) &amp;",")&amp;$W55)</f>
        <v xml:space="preserve">"null",//50 </v>
      </c>
      <c r="F55" s="4" t="str">
        <f>IF(F56="",
"];",IF('Chapter 2 (Input)'!G53="",
CHAR(34) &amp;"null"&amp; CHAR(34) &amp;",",
"personnages."&amp;
VLOOKUP('Chapter 2 (Input)'!G53,Constants!$B$47:$C$59,2,FALSE)&amp;
"[" &amp;
VLOOKUP('Chapter 2 (Input)'!H53, Constants!$B$74:$C$79,2,FALSE) &amp;
"],")&amp;$W55)</f>
        <v xml:space="preserve">"null",//50 </v>
      </c>
      <c r="G55" s="3" t="str">
        <f>IF(G56="",
"];",IF('Chapter 2 (Input)'!I53="",
CHAR(34) &amp;"null"&amp; CHAR(34) &amp;",",
"locations."&amp;
'Chapter 2 (Input)'!I53&amp;",")&amp;$W55)</f>
        <v xml:space="preserve">locations.class1,//50 </v>
      </c>
      <c r="H55" s="3" t="str">
        <f>IF(H56="",
"];",IF('Chapter 2 (Input)'!J53="",
"-1"&amp;",",
'Chapter 2 (Input)'!J53&amp;",")&amp;$W55)</f>
        <v xml:space="preserve">-1,//50 </v>
      </c>
      <c r="I55" s="3" t="str">
        <f>IF(I56="",
"];",IF('Chapter 2 (Input)'!K53="",
"0"&amp;",",
VLOOKUP('Chapter 2 (Input)'!K53, Constants!$C$25:$D$37, 2,FALSE) &amp;",")&amp;$W55)</f>
        <v xml:space="preserve">0,//50 </v>
      </c>
      <c r="J55" s="3" t="str">
        <f>IF(J56="",
"];",IF('Chapter 2 (Input)'!L53="",
"-1"&amp;",",
'Chapter 2 (Input)'!L53&amp;",")&amp;$W55)</f>
        <v xml:space="preserve">-1,//50 </v>
      </c>
      <c r="K55" s="3" t="str">
        <f>IF(K56="",
"];",IF('Chapter 2 (Input)'!M53="",
"-1"&amp;",",
'Chapter 2 (Input)'!M53&amp;",")&amp;$W55)</f>
        <v xml:space="preserve">-1,//50 </v>
      </c>
      <c r="L55" s="3" t="str">
        <f>IF(L56="",
"];",IF('Chapter 2 (Input)'!N53="",
"-1"&amp;",",
'Chapter 2 (Input)'!N53&amp;",")&amp;$W55)</f>
        <v xml:space="preserve">-1,//50 </v>
      </c>
      <c r="M55" s="3" t="str">
        <f>IF(M56="",
"];",IF('Chapter 2 (Input)'!O53="",
"-1"&amp;",",
'Chapter 2 (Input)'!O53&amp;",")&amp;$W55)</f>
        <v xml:space="preserve">-1,//50 </v>
      </c>
      <c r="N55" s="3" t="str">
        <f>IF(N56="",
"];",IF('Chapter 2 (Input)'!P53="",
"-1"&amp;",",
'Chapter 2 (Input)'!P53&amp;",")&amp;$W55)</f>
        <v xml:space="preserve">-1,//50 </v>
      </c>
      <c r="O55" s="3" t="str">
        <f>IF(O56="",
"];",IF('Chapter 2 (Input)'!Q53="",
CHAR(34) &amp;"null"&amp; CHAR(34) &amp;",",
CHAR(34) &amp;'Chapter 2 (Input)'!Q53&amp; CHAR(34) &amp;",")&amp;$W55)</f>
        <v xml:space="preserve">"null",//50 </v>
      </c>
      <c r="P55" s="3" t="str">
        <f>IF(P56="",
"];",IF('Chapter 2 (Input)'!R53="",
CHAR(34) &amp;"null"&amp; CHAR(34) &amp;",",
CHAR(34) &amp;'Chapter 2 (Input)'!R53&amp; CHAR(34) &amp;",")&amp;$W55)</f>
        <v xml:space="preserve">"null",//50 </v>
      </c>
      <c r="Q55" s="3" t="str">
        <f>IF(Q56="",
"];",IF('Chapter 2 (Input)'!S53="",
CHAR(34) &amp;"null"&amp; CHAR(34) &amp;",",
CHAR(34) &amp;'Chapter 2 (Input)'!S53&amp; CHAR(34) &amp;",")&amp;$W55)</f>
        <v xml:space="preserve">"null",//50 </v>
      </c>
      <c r="R55" s="3" t="str">
        <f>IF(R56="",
"];",IF('Chapter 2 (Input)'!T53="",
"0"&amp;",",
'Chapter 2 (Input)'!T53&amp;",")&amp;$W55)</f>
        <v xml:space="preserve">0,//50 </v>
      </c>
      <c r="S55" s="3" t="str">
        <f>IF(S56="",
"];",IF('Chapter 2 (Input)'!U53="",
"0"&amp;",",
'Chapter 2 (Input)'!U53&amp;",")&amp;$W55)</f>
        <v xml:space="preserve">0,//50 </v>
      </c>
      <c r="T55" s="3" t="str">
        <f t="shared" si="3"/>
        <v xml:space="preserve">false,//50 </v>
      </c>
      <c r="U55" s="3" t="str">
        <f>IF(U56="",
"];",IF('Chapter 2 (Input)'!W53="",
"-1"&amp;",",
'Chapter 2 (Input)'!W53&amp;",")&amp;$W55)</f>
        <v xml:space="preserve">-1,//50 </v>
      </c>
      <c r="V55" s="3" t="str">
        <f>IF(V56="",
"];",IF('Chapter 2 (Input)'!X53="",
"-1"&amp;",",
'Chapter 2 (Input)'!X53&amp;",")&amp;$W55)</f>
        <v xml:space="preserve">-1,//50 </v>
      </c>
      <c r="W55" s="18" t="str">
        <f>'Chapter 2 (Input)'!AA53</f>
        <v xml:space="preserve">//50 </v>
      </c>
      <c r="Z55" s="2" t="str">
        <f t="shared" si="4"/>
        <v>c50 BOOLEAN DEFAULT false,</v>
      </c>
    </row>
    <row r="56" spans="1:26" x14ac:dyDescent="0.2">
      <c r="A56" s="12">
        <f t="shared" si="2"/>
        <v>51</v>
      </c>
      <c r="B56" s="4" t="str">
        <f>IF(B57="",
"];",
IF('Chapter 2 (Input)'!B54="",
CHAR(34) &amp;"null"&amp; CHAR(34) &amp;",",
CHAR(34) &amp;'Chapter 2 (Input)'!B54&amp; CHAR(34) &amp;",")&amp;$W56)</f>
        <v>"(Murmurs and whispers travelled around the room at the mention of my scholarship. I felt my cheeks burn.)",</v>
      </c>
      <c r="C56" s="4" t="str">
        <f>IF(C57="",
"];",IF('Chapter 2 (Input)'!C54="",
CHAR(34) &amp;"null"&amp; CHAR(34) &amp;",",
CHAR(34) &amp;'Chapter 2 (Input)'!C54&amp; CHAR(34) &amp;",")&amp;$W56)</f>
        <v>"Ah, you must be " + user.scholarname + ", our new scholarship student. ",</v>
      </c>
      <c r="D56" s="4" t="str">
        <f>IF(D57="",
"];",IF('Chapter 2 (Input)'!D54="",
CHAR(34) &amp;"null"&amp; CHAR(34) &amp;",",
"personnages."&amp;
VLOOKUP('Chapter 2 (Input)'!D54,Constants!$B$47:$C$59,2,FALSE)&amp;
"[" &amp;
VLOOKUP('Chapter 2 (Input)'!E54,Constants!$B$74:$C$79,2,FALSE) &amp;
"],")&amp;$W56)</f>
        <v>personnages.teacher[0],</v>
      </c>
      <c r="E56" s="4" t="str">
        <f>IF(E57="",
"];",IF('Chapter 2 (Input)'!F54="",
CHAR(34) &amp;"null"&amp; CHAR(34) &amp;",",
CHAR(34) &amp;'Chapter 2 (Input)'!F54&amp; CHAR(34) &amp;",")&amp;$W56)</f>
        <v>"null",</v>
      </c>
      <c r="F56" s="4" t="str">
        <f>IF(F57="",
"];",IF('Chapter 2 (Input)'!G54="",
CHAR(34) &amp;"null"&amp; CHAR(34) &amp;",",
"personnages."&amp;
VLOOKUP('Chapter 2 (Input)'!G54,Constants!$B$47:$C$59,2,FALSE)&amp;
"[" &amp;
VLOOKUP('Chapter 2 (Input)'!H54, Constants!$B$74:$C$79,2,FALSE) &amp;
"],")&amp;$W56)</f>
        <v>"null",</v>
      </c>
      <c r="G56" s="3" t="str">
        <f>IF(G57="",
"];",IF('Chapter 2 (Input)'!I54="",
CHAR(34) &amp;"null"&amp; CHAR(34) &amp;",",
"locations."&amp;
'Chapter 2 (Input)'!I54&amp;",")&amp;$W56)</f>
        <v>locations.class1,</v>
      </c>
      <c r="H56" s="3" t="str">
        <f>IF(H57="",
"];",IF('Chapter 2 (Input)'!J54="",
"-1"&amp;",",
'Chapter 2 (Input)'!J54&amp;",")&amp;$W56)</f>
        <v>-1,</v>
      </c>
      <c r="I56" s="3" t="str">
        <f>IF(I57="",
"];",IF('Chapter 2 (Input)'!K54="",
"0"&amp;",",
VLOOKUP('Chapter 2 (Input)'!K54, Constants!$C$25:$D$37, 2,FALSE) &amp;",")&amp;$W56)</f>
        <v>0,</v>
      </c>
      <c r="J56" s="3" t="str">
        <f>IF(J57="",
"];",IF('Chapter 2 (Input)'!L54="",
"-1"&amp;",",
'Chapter 2 (Input)'!L54&amp;",")&amp;$W56)</f>
        <v>-1,</v>
      </c>
      <c r="K56" s="3" t="str">
        <f>IF(K57="",
"];",IF('Chapter 2 (Input)'!M54="",
"-1"&amp;",",
'Chapter 2 (Input)'!M54&amp;",")&amp;$W56)</f>
        <v>-1,</v>
      </c>
      <c r="L56" s="3" t="str">
        <f>IF(L57="",
"];",IF('Chapter 2 (Input)'!N54="",
"-1"&amp;",",
'Chapter 2 (Input)'!N54&amp;",")&amp;$W56)</f>
        <v>-1,</v>
      </c>
      <c r="M56" s="3" t="str">
        <f>IF(M57="",
"];",IF('Chapter 2 (Input)'!O54="",
"-1"&amp;",",
'Chapter 2 (Input)'!O54&amp;",")&amp;$W56)</f>
        <v>-1,</v>
      </c>
      <c r="N56" s="3" t="str">
        <f>IF(N57="",
"];",IF('Chapter 2 (Input)'!P54="",
"-1"&amp;",",
'Chapter 2 (Input)'!P54&amp;",")&amp;$W56)</f>
        <v>-1,</v>
      </c>
      <c r="O56" s="3" t="str">
        <f>IF(O57="",
"];",IF('Chapter 2 (Input)'!Q54="",
CHAR(34) &amp;"null"&amp; CHAR(34) &amp;",",
CHAR(34) &amp;'Chapter 2 (Input)'!Q54&amp; CHAR(34) &amp;",")&amp;$W56)</f>
        <v>"null",</v>
      </c>
      <c r="P56" s="3" t="str">
        <f>IF(P57="",
"];",IF('Chapter 2 (Input)'!R54="",
CHAR(34) &amp;"null"&amp; CHAR(34) &amp;",",
CHAR(34) &amp;'Chapter 2 (Input)'!R54&amp; CHAR(34) &amp;",")&amp;$W56)</f>
        <v>"null",</v>
      </c>
      <c r="Q56" s="3" t="str">
        <f>IF(Q57="",
"];",IF('Chapter 2 (Input)'!S54="",
CHAR(34) &amp;"null"&amp; CHAR(34) &amp;",",
CHAR(34) &amp;'Chapter 2 (Input)'!S54&amp; CHAR(34) &amp;",")&amp;$W56)</f>
        <v>"null",</v>
      </c>
      <c r="R56" s="3" t="str">
        <f>IF(R57="",
"];",IF('Chapter 2 (Input)'!T54="",
"0"&amp;",",
'Chapter 2 (Input)'!T54&amp;",")&amp;$W56)</f>
        <v>0,</v>
      </c>
      <c r="S56" s="3" t="str">
        <f>IF(S57="",
"];",IF('Chapter 2 (Input)'!U54="",
"0"&amp;",",
'Chapter 2 (Input)'!U54&amp;",")&amp;$W56)</f>
        <v>0,</v>
      </c>
      <c r="T56" s="3" t="str">
        <f t="shared" si="3"/>
        <v>false,</v>
      </c>
      <c r="U56" s="3" t="str">
        <f>IF(U57="",
"];",IF('Chapter 2 (Input)'!W54="",
"-1"&amp;",",
'Chapter 2 (Input)'!W54&amp;",")&amp;$W56)</f>
        <v>-1,</v>
      </c>
      <c r="V56" s="3" t="str">
        <f>IF(V57="",
"];",IF('Chapter 2 (Input)'!X54="",
"-1"&amp;",",
'Chapter 2 (Input)'!X54&amp;",")&amp;$W56)</f>
        <v>-1,</v>
      </c>
      <c r="W56" s="18" t="str">
        <f>'Chapter 2 (Input)'!AA54</f>
        <v/>
      </c>
      <c r="Z56" s="2" t="str">
        <f t="shared" si="4"/>
        <v>c51 BOOLEAN DEFAULT false,</v>
      </c>
    </row>
    <row r="57" spans="1:26" x14ac:dyDescent="0.2">
      <c r="A57" s="12">
        <f t="shared" si="2"/>
        <v>52</v>
      </c>
      <c r="B57" s="4" t="str">
        <f>IF(B58="",
"];",
IF('Chapter 2 (Input)'!B55="",
CHAR(34) &amp;"null"&amp; CHAR(34) &amp;",",
CHAR(34) &amp;'Chapter 2 (Input)'!B55&amp; CHAR(34) &amp;",")&amp;$W57)</f>
        <v>"(The whispers died.)",</v>
      </c>
      <c r="C57" s="4" t="str">
        <f>IF(C58="",
"];",IF('Chapter 2 (Input)'!C55="",
CHAR(34) &amp;"null"&amp; CHAR(34) &amp;",",
CHAR(34) &amp;'Chapter 2 (Input)'!C55&amp; CHAR(34) &amp;",")&amp;$W57)</f>
        <v>"SILENCE!",</v>
      </c>
      <c r="D57" s="4" t="str">
        <f>IF(D58="",
"];",IF('Chapter 2 (Input)'!D55="",
CHAR(34) &amp;"null"&amp; CHAR(34) &amp;",",
"personnages."&amp;
VLOOKUP('Chapter 2 (Input)'!D55,Constants!$B$47:$C$59,2,FALSE)&amp;
"[" &amp;
VLOOKUP('Chapter 2 (Input)'!E55,Constants!$B$74:$C$79,2,FALSE) &amp;
"],")&amp;$W57)</f>
        <v>personnages.teacher[4],</v>
      </c>
      <c r="E57" s="4" t="str">
        <f>IF(E58="",
"];",IF('Chapter 2 (Input)'!F55="",
CHAR(34) &amp;"null"&amp; CHAR(34) &amp;",",
CHAR(34) &amp;'Chapter 2 (Input)'!F55&amp; CHAR(34) &amp;",")&amp;$W57)</f>
        <v>"null",</v>
      </c>
      <c r="F57" s="4" t="str">
        <f>IF(F58="",
"];",IF('Chapter 2 (Input)'!G55="",
CHAR(34) &amp;"null"&amp; CHAR(34) &amp;",",
"personnages."&amp;
VLOOKUP('Chapter 2 (Input)'!G55,Constants!$B$47:$C$59,2,FALSE)&amp;
"[" &amp;
VLOOKUP('Chapter 2 (Input)'!H55, Constants!$B$74:$C$79,2,FALSE) &amp;
"],")&amp;$W57)</f>
        <v>"null",</v>
      </c>
      <c r="G57" s="3" t="str">
        <f>IF(G58="",
"];",IF('Chapter 2 (Input)'!I55="",
CHAR(34) &amp;"null"&amp; CHAR(34) &amp;",",
"locations."&amp;
'Chapter 2 (Input)'!I55&amp;",")&amp;$W57)</f>
        <v>locations.class1,</v>
      </c>
      <c r="H57" s="3" t="str">
        <f>IF(H58="",
"];",IF('Chapter 2 (Input)'!J55="",
"-1"&amp;",",
'Chapter 2 (Input)'!J55&amp;",")&amp;$W57)</f>
        <v>-1,</v>
      </c>
      <c r="I57" s="3" t="str">
        <f>IF(I58="",
"];",IF('Chapter 2 (Input)'!K55="",
"0"&amp;",",
VLOOKUP('Chapter 2 (Input)'!K55, Constants!$C$25:$D$37, 2,FALSE) &amp;",")&amp;$W57)</f>
        <v>0,</v>
      </c>
      <c r="J57" s="3" t="str">
        <f>IF(J58="",
"];",IF('Chapter 2 (Input)'!L55="",
"-1"&amp;",",
'Chapter 2 (Input)'!L55&amp;",")&amp;$W57)</f>
        <v>-1,</v>
      </c>
      <c r="K57" s="3" t="str">
        <f>IF(K58="",
"];",IF('Chapter 2 (Input)'!M55="",
"-1"&amp;",",
'Chapter 2 (Input)'!M55&amp;",")&amp;$W57)</f>
        <v>-1,</v>
      </c>
      <c r="L57" s="3" t="str">
        <f>IF(L58="",
"];",IF('Chapter 2 (Input)'!N55="",
"-1"&amp;",",
'Chapter 2 (Input)'!N55&amp;",")&amp;$W57)</f>
        <v>-1,</v>
      </c>
      <c r="M57" s="3" t="str">
        <f>IF(M58="",
"];",IF('Chapter 2 (Input)'!O55="",
"-1"&amp;",",
'Chapter 2 (Input)'!O55&amp;",")&amp;$W57)</f>
        <v>-1,</v>
      </c>
      <c r="N57" s="3" t="str">
        <f>IF(N58="",
"];",IF('Chapter 2 (Input)'!P55="",
"-1"&amp;",",
'Chapter 2 (Input)'!P55&amp;",")&amp;$W57)</f>
        <v>-1,</v>
      </c>
      <c r="O57" s="3" t="str">
        <f>IF(O58="",
"];",IF('Chapter 2 (Input)'!Q55="",
CHAR(34) &amp;"null"&amp; CHAR(34) &amp;",",
CHAR(34) &amp;'Chapter 2 (Input)'!Q55&amp; CHAR(34) &amp;",")&amp;$W57)</f>
        <v>"null",</v>
      </c>
      <c r="P57" s="3" t="str">
        <f>IF(P58="",
"];",IF('Chapter 2 (Input)'!R55="",
CHAR(34) &amp;"null"&amp; CHAR(34) &amp;",",
CHAR(34) &amp;'Chapter 2 (Input)'!R55&amp; CHAR(34) &amp;",")&amp;$W57)</f>
        <v>"null",</v>
      </c>
      <c r="Q57" s="3" t="str">
        <f>IF(Q58="",
"];",IF('Chapter 2 (Input)'!S55="",
CHAR(34) &amp;"null"&amp; CHAR(34) &amp;",",
CHAR(34) &amp;'Chapter 2 (Input)'!S55&amp; CHAR(34) &amp;",")&amp;$W57)</f>
        <v>"null",</v>
      </c>
      <c r="R57" s="3" t="str">
        <f>IF(R58="",
"];",IF('Chapter 2 (Input)'!T55="",
"0"&amp;",",
'Chapter 2 (Input)'!T55&amp;",")&amp;$W57)</f>
        <v>0,</v>
      </c>
      <c r="S57" s="3" t="str">
        <f>IF(S58="",
"];",IF('Chapter 2 (Input)'!U55="",
"0"&amp;",",
'Chapter 2 (Input)'!U55&amp;",")&amp;$W57)</f>
        <v>0,</v>
      </c>
      <c r="T57" s="3" t="str">
        <f t="shared" si="3"/>
        <v>false,</v>
      </c>
      <c r="U57" s="3" t="str">
        <f>IF(U58="",
"];",IF('Chapter 2 (Input)'!W55="",
"-1"&amp;",",
'Chapter 2 (Input)'!W55&amp;",")&amp;$W57)</f>
        <v>-1,</v>
      </c>
      <c r="V57" s="3" t="str">
        <f>IF(V58="",
"];",IF('Chapter 2 (Input)'!X55="",
"-1"&amp;",",
'Chapter 2 (Input)'!X55&amp;",")&amp;$W57)</f>
        <v>-1,</v>
      </c>
      <c r="W57" s="18" t="str">
        <f>'Chapter 2 (Input)'!AA55</f>
        <v/>
      </c>
      <c r="Z57" s="2" t="str">
        <f t="shared" si="4"/>
        <v>c52 BOOLEAN DEFAULT false,</v>
      </c>
    </row>
    <row r="58" spans="1:26" x14ac:dyDescent="0.2">
      <c r="A58" s="12">
        <f t="shared" si="2"/>
        <v>53</v>
      </c>
      <c r="B58" s="4" t="str">
        <f>IF(B59="",
"];",
IF('Chapter 2 (Input)'!B56="",
CHAR(34) &amp;"null"&amp; CHAR(34) &amp;",",
CHAR(34) &amp;'Chapter 2 (Input)'!B56&amp; CHAR(34) &amp;",")&amp;$W58)</f>
        <v>"(I could barely talk with all those eyes on me, my voice came out weakly.)",</v>
      </c>
      <c r="C58" s="4" t="str">
        <f>IF(C59="",
"];",IF('Chapter 2 (Input)'!C56="",
CHAR(34) &amp;"null"&amp; CHAR(34) &amp;",",
CHAR(34) &amp;'Chapter 2 (Input)'!C56&amp; CHAR(34) &amp;",")&amp;$W58)</f>
        <v>"What is your excuse for being late?",</v>
      </c>
      <c r="D58" s="4" t="str">
        <f>IF(D59="",
"];",IF('Chapter 2 (Input)'!D56="",
CHAR(34) &amp;"null"&amp; CHAR(34) &amp;",",
"personnages."&amp;
VLOOKUP('Chapter 2 (Input)'!D56,Constants!$B$47:$C$59,2,FALSE)&amp;
"[" &amp;
VLOOKUP('Chapter 2 (Input)'!E56,Constants!$B$74:$C$79,2,FALSE) &amp;
"],")&amp;$W58)</f>
        <v>personnages.teacher[0],</v>
      </c>
      <c r="E58" s="4" t="str">
        <f>IF(E59="",
"];",IF('Chapter 2 (Input)'!F56="",
CHAR(34) &amp;"null"&amp; CHAR(34) &amp;",",
CHAR(34) &amp;'Chapter 2 (Input)'!F56&amp; CHAR(34) &amp;",")&amp;$W58)</f>
        <v>"null",</v>
      </c>
      <c r="F58" s="4" t="str">
        <f>IF(F59="",
"];",IF('Chapter 2 (Input)'!G56="",
CHAR(34) &amp;"null"&amp; CHAR(34) &amp;",",
"personnages."&amp;
VLOOKUP('Chapter 2 (Input)'!G56,Constants!$B$47:$C$59,2,FALSE)&amp;
"[" &amp;
VLOOKUP('Chapter 2 (Input)'!H56, Constants!$B$74:$C$79,2,FALSE) &amp;
"],")&amp;$W58)</f>
        <v>"null",</v>
      </c>
      <c r="G58" s="3" t="str">
        <f>IF(G59="",
"];",IF('Chapter 2 (Input)'!I56="",
CHAR(34) &amp;"null"&amp; CHAR(34) &amp;",",
"locations."&amp;
'Chapter 2 (Input)'!I56&amp;",")&amp;$W58)</f>
        <v>locations.class1,</v>
      </c>
      <c r="H58" s="3" t="str">
        <f>IF(H59="",
"];",IF('Chapter 2 (Input)'!J56="",
"-1"&amp;",",
'Chapter 2 (Input)'!J56&amp;",")&amp;$W58)</f>
        <v>-1,</v>
      </c>
      <c r="I58" s="3" t="str">
        <f>IF(I59="",
"];",IF('Chapter 2 (Input)'!K56="",
"0"&amp;",",
VLOOKUP('Chapter 2 (Input)'!K56, Constants!$C$25:$D$37, 2,FALSE) &amp;",")&amp;$W58)</f>
        <v>0,</v>
      </c>
      <c r="J58" s="3" t="str">
        <f>IF(J59="",
"];",IF('Chapter 2 (Input)'!L56="",
"-1"&amp;",",
'Chapter 2 (Input)'!L56&amp;",")&amp;$W58)</f>
        <v>-1,</v>
      </c>
      <c r="K58" s="3" t="str">
        <f>IF(K59="",
"];",IF('Chapter 2 (Input)'!M56="",
"-1"&amp;",",
'Chapter 2 (Input)'!M56&amp;",")&amp;$W58)</f>
        <v>-1,</v>
      </c>
      <c r="L58" s="3" t="str">
        <f>IF(L59="",
"];",IF('Chapter 2 (Input)'!N56="",
"-1"&amp;",",
'Chapter 2 (Input)'!N56&amp;",")&amp;$W58)</f>
        <v>-1,</v>
      </c>
      <c r="M58" s="3" t="str">
        <f>IF(M59="",
"];",IF('Chapter 2 (Input)'!O56="",
"-1"&amp;",",
'Chapter 2 (Input)'!O56&amp;",")&amp;$W58)</f>
        <v>-1,</v>
      </c>
      <c r="N58" s="3" t="str">
        <f>IF(N59="",
"];",IF('Chapter 2 (Input)'!P56="",
"-1"&amp;",",
'Chapter 2 (Input)'!P56&amp;",")&amp;$W58)</f>
        <v>-1,</v>
      </c>
      <c r="O58" s="3" t="str">
        <f>IF(O59="",
"];",IF('Chapter 2 (Input)'!Q56="",
CHAR(34) &amp;"null"&amp; CHAR(34) &amp;",",
CHAR(34) &amp;'Chapter 2 (Input)'!Q56&amp; CHAR(34) &amp;",")&amp;$W58)</f>
        <v>"null",</v>
      </c>
      <c r="P58" s="3" t="str">
        <f>IF(P59="",
"];",IF('Chapter 2 (Input)'!R56="",
CHAR(34) &amp;"null"&amp; CHAR(34) &amp;",",
CHAR(34) &amp;'Chapter 2 (Input)'!R56&amp; CHAR(34) &amp;",")&amp;$W58)</f>
        <v>"null",</v>
      </c>
      <c r="Q58" s="3" t="str">
        <f>IF(Q59="",
"];",IF('Chapter 2 (Input)'!S56="",
CHAR(34) &amp;"null"&amp; CHAR(34) &amp;",",
CHAR(34) &amp;'Chapter 2 (Input)'!S56&amp; CHAR(34) &amp;",")&amp;$W58)</f>
        <v>"null",</v>
      </c>
      <c r="R58" s="3" t="str">
        <f>IF(R59="",
"];",IF('Chapter 2 (Input)'!T56="",
"0"&amp;",",
'Chapter 2 (Input)'!T56&amp;",")&amp;$W58)</f>
        <v>0,</v>
      </c>
      <c r="S58" s="3" t="str">
        <f>IF(S59="",
"];",IF('Chapter 2 (Input)'!U56="",
"0"&amp;",",
'Chapter 2 (Input)'!U56&amp;",")&amp;$W58)</f>
        <v>0,</v>
      </c>
      <c r="T58" s="3" t="str">
        <f t="shared" si="3"/>
        <v>false,</v>
      </c>
      <c r="U58" s="3" t="str">
        <f>IF(U59="",
"];",IF('Chapter 2 (Input)'!W56="",
"-1"&amp;",",
'Chapter 2 (Input)'!W56&amp;",")&amp;$W58)</f>
        <v>-1,</v>
      </c>
      <c r="V58" s="3" t="str">
        <f>IF(V59="",
"];",IF('Chapter 2 (Input)'!X56="",
"-1"&amp;",",
'Chapter 2 (Input)'!X56&amp;",")&amp;$W58)</f>
        <v>-1,</v>
      </c>
      <c r="W58" s="18" t="str">
        <f>'Chapter 2 (Input)'!AA56</f>
        <v/>
      </c>
      <c r="Z58" s="2" t="str">
        <f t="shared" si="4"/>
        <v>c53 BOOLEAN DEFAULT false,</v>
      </c>
    </row>
    <row r="59" spans="1:26" x14ac:dyDescent="0.2">
      <c r="A59" s="12">
        <f t="shared" si="2"/>
        <v>54</v>
      </c>
      <c r="B59" s="4" t="str">
        <f>IF(B60="",
"];",
IF('Chapter 2 (Input)'!B57="",
CHAR(34) &amp;"null"&amp; CHAR(34) &amp;",",
CHAR(34) &amp;'Chapter 2 (Input)'!B57&amp; CHAR(34) &amp;",")&amp;$W59)</f>
        <v>"I-I couldn’t find this classroom…",</v>
      </c>
      <c r="C59" s="4" t="str">
        <f>IF(C60="",
"];",IF('Chapter 2 (Input)'!C57="",
CHAR(34) &amp;"null"&amp; CHAR(34) &amp;",",
CHAR(34) &amp;'Chapter 2 (Input)'!C57&amp; CHAR(34) &amp;",")&amp;$W59)</f>
        <v>"null",</v>
      </c>
      <c r="D59" s="4" t="str">
        <f>IF(D60="",
"];",IF('Chapter 2 (Input)'!D57="",
CHAR(34) &amp;"null"&amp; CHAR(34) &amp;",",
"personnages."&amp;
VLOOKUP('Chapter 2 (Input)'!D57,Constants!$B$47:$C$59,2,FALSE)&amp;
"[" &amp;
VLOOKUP('Chapter 2 (Input)'!E57,Constants!$B$74:$C$79,2,FALSE) &amp;
"],")&amp;$W59)</f>
        <v>personnages.teacher[0],</v>
      </c>
      <c r="E59" s="4" t="str">
        <f>IF(E60="",
"];",IF('Chapter 2 (Input)'!F57="",
CHAR(34) &amp;"null"&amp; CHAR(34) &amp;",",
CHAR(34) &amp;'Chapter 2 (Input)'!F57&amp; CHAR(34) &amp;",")&amp;$W59)</f>
        <v>"null",</v>
      </c>
      <c r="F59" s="4" t="str">
        <f>IF(F60="",
"];",IF('Chapter 2 (Input)'!G57="",
CHAR(34) &amp;"null"&amp; CHAR(34) &amp;",",
"personnages."&amp;
VLOOKUP('Chapter 2 (Input)'!G57,Constants!$B$47:$C$59,2,FALSE)&amp;
"[" &amp;
VLOOKUP('Chapter 2 (Input)'!H57, Constants!$B$74:$C$79,2,FALSE) &amp;
"],")&amp;$W59)</f>
        <v>"null",</v>
      </c>
      <c r="G59" s="3" t="str">
        <f>IF(G60="",
"];",IF('Chapter 2 (Input)'!I57="",
CHAR(34) &amp;"null"&amp; CHAR(34) &amp;",",
"locations."&amp;
'Chapter 2 (Input)'!I57&amp;",")&amp;$W59)</f>
        <v>locations.class1,</v>
      </c>
      <c r="H59" s="3" t="str">
        <f>IF(H60="",
"];",IF('Chapter 2 (Input)'!J57="",
"-1"&amp;",",
'Chapter 2 (Input)'!J57&amp;",")&amp;$W59)</f>
        <v>-1,</v>
      </c>
      <c r="I59" s="3" t="str">
        <f>IF(I60="",
"];",IF('Chapter 2 (Input)'!K57="",
"0"&amp;",",
VLOOKUP('Chapter 2 (Input)'!K57, Constants!$C$25:$D$37, 2,FALSE) &amp;",")&amp;$W59)</f>
        <v>0,</v>
      </c>
      <c r="J59" s="3" t="str">
        <f>IF(J60="",
"];",IF('Chapter 2 (Input)'!L57="",
"-1"&amp;",",
'Chapter 2 (Input)'!L57&amp;",")&amp;$W59)</f>
        <v>-1,</v>
      </c>
      <c r="K59" s="3" t="str">
        <f>IF(K60="",
"];",IF('Chapter 2 (Input)'!M57="",
"-1"&amp;",",
'Chapter 2 (Input)'!M57&amp;",")&amp;$W59)</f>
        <v>-1,</v>
      </c>
      <c r="L59" s="3" t="str">
        <f>IF(L60="",
"];",IF('Chapter 2 (Input)'!N57="",
"-1"&amp;",",
'Chapter 2 (Input)'!N57&amp;",")&amp;$W59)</f>
        <v>-1,</v>
      </c>
      <c r="M59" s="3" t="str">
        <f>IF(M60="",
"];",IF('Chapter 2 (Input)'!O57="",
"-1"&amp;",",
'Chapter 2 (Input)'!O57&amp;",")&amp;$W59)</f>
        <v>-1,</v>
      </c>
      <c r="N59" s="3" t="str">
        <f>IF(N60="",
"];",IF('Chapter 2 (Input)'!P57="",
"-1"&amp;",",
'Chapter 2 (Input)'!P57&amp;",")&amp;$W59)</f>
        <v>-1,</v>
      </c>
      <c r="O59" s="3" t="str">
        <f>IF(O60="",
"];",IF('Chapter 2 (Input)'!Q57="",
CHAR(34) &amp;"null"&amp; CHAR(34) &amp;",",
CHAR(34) &amp;'Chapter 2 (Input)'!Q57&amp; CHAR(34) &amp;",")&amp;$W59)</f>
        <v>"null",</v>
      </c>
      <c r="P59" s="3" t="str">
        <f>IF(P60="",
"];",IF('Chapter 2 (Input)'!R57="",
CHAR(34) &amp;"null"&amp; CHAR(34) &amp;",",
CHAR(34) &amp;'Chapter 2 (Input)'!R57&amp; CHAR(34) &amp;",")&amp;$W59)</f>
        <v>"null",</v>
      </c>
      <c r="Q59" s="3" t="str">
        <f>IF(Q60="",
"];",IF('Chapter 2 (Input)'!S57="",
CHAR(34) &amp;"null"&amp; CHAR(34) &amp;",",
CHAR(34) &amp;'Chapter 2 (Input)'!S57&amp; CHAR(34) &amp;",")&amp;$W59)</f>
        <v>"null",</v>
      </c>
      <c r="R59" s="3" t="str">
        <f>IF(R60="",
"];",IF('Chapter 2 (Input)'!T57="",
"0"&amp;",",
'Chapter 2 (Input)'!T57&amp;",")&amp;$W59)</f>
        <v>0,</v>
      </c>
      <c r="S59" s="3" t="str">
        <f>IF(S60="",
"];",IF('Chapter 2 (Input)'!U57="",
"0"&amp;",",
'Chapter 2 (Input)'!U57&amp;",")&amp;$W59)</f>
        <v>0,</v>
      </c>
      <c r="T59" s="3" t="str">
        <f t="shared" si="3"/>
        <v>false,</v>
      </c>
      <c r="U59" s="3" t="str">
        <f>IF(U60="",
"];",IF('Chapter 2 (Input)'!W57="",
"-1"&amp;",",
'Chapter 2 (Input)'!W57&amp;",")&amp;$W59)</f>
        <v>-1,</v>
      </c>
      <c r="V59" s="3" t="str">
        <f>IF(V60="",
"];",IF('Chapter 2 (Input)'!X57="",
"-1"&amp;",",
'Chapter 2 (Input)'!X57&amp;",")&amp;$W59)</f>
        <v>-1,</v>
      </c>
      <c r="W59" s="18" t="str">
        <f>'Chapter 2 (Input)'!AA57</f>
        <v/>
      </c>
      <c r="Z59" s="2" t="str">
        <f t="shared" si="4"/>
        <v>c54 BOOLEAN DEFAULT false,</v>
      </c>
    </row>
    <row r="60" spans="1:26" x14ac:dyDescent="0.2">
      <c r="A60" s="12">
        <f t="shared" si="2"/>
        <v>55</v>
      </c>
      <c r="B60" s="4" t="str">
        <f>IF(B61="",
"];",
IF('Chapter 2 (Input)'!B58="",
CHAR(34) &amp;"null"&amp; CHAR(34) &amp;",",
CHAR(34) &amp;'Chapter 2 (Input)'!B58&amp; CHAR(34) &amp;",")&amp;$W60)</f>
        <v xml:space="preserve">"(I heard a couple of giggles. The teacher gave me a stern, but understanding look.)",//55 </v>
      </c>
      <c r="C60" s="4" t="str">
        <f>IF(C61="",
"];",IF('Chapter 2 (Input)'!C58="",
CHAR(34) &amp;"null"&amp; CHAR(34) &amp;",",
CHAR(34) &amp;'Chapter 2 (Input)'!C58&amp; CHAR(34) &amp;",")&amp;$W60)</f>
        <v xml:space="preserve">"null",//55 </v>
      </c>
      <c r="D60" s="4" t="str">
        <f>IF(D61="",
"];",IF('Chapter 2 (Input)'!D58="",
CHAR(34) &amp;"null"&amp; CHAR(34) &amp;",",
"personnages."&amp;
VLOOKUP('Chapter 2 (Input)'!D58,Constants!$B$47:$C$59,2,FALSE)&amp;
"[" &amp;
VLOOKUP('Chapter 2 (Input)'!E58,Constants!$B$74:$C$79,2,FALSE) &amp;
"],")&amp;$W60)</f>
        <v xml:space="preserve">personnages.teacher[0],//55 </v>
      </c>
      <c r="E60" s="4" t="str">
        <f>IF(E61="",
"];",IF('Chapter 2 (Input)'!F58="",
CHAR(34) &amp;"null"&amp; CHAR(34) &amp;",",
CHAR(34) &amp;'Chapter 2 (Input)'!F58&amp; CHAR(34) &amp;",")&amp;$W60)</f>
        <v xml:space="preserve">"null",//55 </v>
      </c>
      <c r="F60" s="4" t="str">
        <f>IF(F61="",
"];",IF('Chapter 2 (Input)'!G58="",
CHAR(34) &amp;"null"&amp; CHAR(34) &amp;",",
"personnages."&amp;
VLOOKUP('Chapter 2 (Input)'!G58,Constants!$B$47:$C$59,2,FALSE)&amp;
"[" &amp;
VLOOKUP('Chapter 2 (Input)'!H58, Constants!$B$74:$C$79,2,FALSE) &amp;
"],")&amp;$W60)</f>
        <v xml:space="preserve">"null",//55 </v>
      </c>
      <c r="G60" s="3" t="str">
        <f>IF(G61="",
"];",IF('Chapter 2 (Input)'!I58="",
CHAR(34) &amp;"null"&amp; CHAR(34) &amp;",",
"locations."&amp;
'Chapter 2 (Input)'!I58&amp;",")&amp;$W60)</f>
        <v xml:space="preserve">locations.class1,//55 </v>
      </c>
      <c r="H60" s="3" t="str">
        <f>IF(H61="",
"];",IF('Chapter 2 (Input)'!J58="",
"-1"&amp;",",
'Chapter 2 (Input)'!J58&amp;",")&amp;$W60)</f>
        <v xml:space="preserve">-1,//55 </v>
      </c>
      <c r="I60" s="3" t="str">
        <f>IF(I61="",
"];",IF('Chapter 2 (Input)'!K58="",
"0"&amp;",",
VLOOKUP('Chapter 2 (Input)'!K58, Constants!$C$25:$D$37, 2,FALSE) &amp;",")&amp;$W60)</f>
        <v xml:space="preserve">0,//55 </v>
      </c>
      <c r="J60" s="3" t="str">
        <f>IF(J61="",
"];",IF('Chapter 2 (Input)'!L58="",
"-1"&amp;",",
'Chapter 2 (Input)'!L58&amp;",")&amp;$W60)</f>
        <v xml:space="preserve">-1,//55 </v>
      </c>
      <c r="K60" s="3" t="str">
        <f>IF(K61="",
"];",IF('Chapter 2 (Input)'!M58="",
"-1"&amp;",",
'Chapter 2 (Input)'!M58&amp;",")&amp;$W60)</f>
        <v xml:space="preserve">-1,//55 </v>
      </c>
      <c r="L60" s="3" t="str">
        <f>IF(L61="",
"];",IF('Chapter 2 (Input)'!N58="",
"-1"&amp;",",
'Chapter 2 (Input)'!N58&amp;",")&amp;$W60)</f>
        <v xml:space="preserve">-1,//55 </v>
      </c>
      <c r="M60" s="3" t="str">
        <f>IF(M61="",
"];",IF('Chapter 2 (Input)'!O58="",
"-1"&amp;",",
'Chapter 2 (Input)'!O58&amp;",")&amp;$W60)</f>
        <v xml:space="preserve">-1,//55 </v>
      </c>
      <c r="N60" s="3" t="str">
        <f>IF(N61="",
"];",IF('Chapter 2 (Input)'!P58="",
"-1"&amp;",",
'Chapter 2 (Input)'!P58&amp;",")&amp;$W60)</f>
        <v xml:space="preserve">-1,//55 </v>
      </c>
      <c r="O60" s="3" t="str">
        <f>IF(O61="",
"];",IF('Chapter 2 (Input)'!Q58="",
CHAR(34) &amp;"null"&amp; CHAR(34) &amp;",",
CHAR(34) &amp;'Chapter 2 (Input)'!Q58&amp; CHAR(34) &amp;",")&amp;$W60)</f>
        <v xml:space="preserve">"null",//55 </v>
      </c>
      <c r="P60" s="3" t="str">
        <f>IF(P61="",
"];",IF('Chapter 2 (Input)'!R58="",
CHAR(34) &amp;"null"&amp; CHAR(34) &amp;",",
CHAR(34) &amp;'Chapter 2 (Input)'!R58&amp; CHAR(34) &amp;",")&amp;$W60)</f>
        <v xml:space="preserve">"null",//55 </v>
      </c>
      <c r="Q60" s="3" t="str">
        <f>IF(Q61="",
"];",IF('Chapter 2 (Input)'!S58="",
CHAR(34) &amp;"null"&amp; CHAR(34) &amp;",",
CHAR(34) &amp;'Chapter 2 (Input)'!S58&amp; CHAR(34) &amp;",")&amp;$W60)</f>
        <v xml:space="preserve">"null",//55 </v>
      </c>
      <c r="R60" s="3" t="str">
        <f>IF(R61="",
"];",IF('Chapter 2 (Input)'!T58="",
"0"&amp;",",
'Chapter 2 (Input)'!T58&amp;",")&amp;$W60)</f>
        <v xml:space="preserve">0,//55 </v>
      </c>
      <c r="S60" s="3" t="str">
        <f>IF(S61="",
"];",IF('Chapter 2 (Input)'!U58="",
"0"&amp;",",
'Chapter 2 (Input)'!U58&amp;",")&amp;$W60)</f>
        <v xml:space="preserve">0,//55 </v>
      </c>
      <c r="T60" s="3" t="str">
        <f t="shared" si="3"/>
        <v xml:space="preserve">false,//55 </v>
      </c>
      <c r="U60" s="3" t="str">
        <f>IF(U61="",
"];",IF('Chapter 2 (Input)'!W58="",
"-1"&amp;",",
'Chapter 2 (Input)'!W58&amp;",")&amp;$W60)</f>
        <v xml:space="preserve">-1,//55 </v>
      </c>
      <c r="V60" s="3" t="str">
        <f>IF(V61="",
"];",IF('Chapter 2 (Input)'!X58="",
"-1"&amp;",",
'Chapter 2 (Input)'!X58&amp;",")&amp;$W60)</f>
        <v xml:space="preserve">-1,//55 </v>
      </c>
      <c r="W60" s="18" t="str">
        <f>'Chapter 2 (Input)'!AA58</f>
        <v xml:space="preserve">//55 </v>
      </c>
      <c r="Z60" s="2" t="str">
        <f t="shared" si="4"/>
        <v>c55 BOOLEAN DEFAULT false,</v>
      </c>
    </row>
    <row r="61" spans="1:26" x14ac:dyDescent="0.2">
      <c r="A61" s="12">
        <f t="shared" si="2"/>
        <v>56</v>
      </c>
      <c r="B61" s="4" t="str">
        <f>IF(B62="",
"];",
IF('Chapter 2 (Input)'!B59="",
CHAR(34) &amp;"null"&amp; CHAR(34) &amp;",",
CHAR(34) &amp;'Chapter 2 (Input)'!B59&amp; CHAR(34) &amp;",")&amp;$W61)</f>
        <v>"(I let out a little sigh.)",</v>
      </c>
      <c r="C61" s="4" t="str">
        <f>IF(C62="",
"];",IF('Chapter 2 (Input)'!C59="",
CHAR(34) &amp;"null"&amp; CHAR(34) &amp;",",
CHAR(34) &amp;'Chapter 2 (Input)'!C59&amp; CHAR(34) &amp;",")&amp;$W61)</f>
        <v>"You’re lucky it’s your first day here, or else this excuse would’ve sent you straight to detention. Lateness is &lt;em&gt;not&lt;/em&gt; tolerated in my class. ",</v>
      </c>
      <c r="D61" s="4" t="str">
        <f>IF(D62="",
"];",IF('Chapter 2 (Input)'!D59="",
CHAR(34) &amp;"null"&amp; CHAR(34) &amp;",",
"personnages."&amp;
VLOOKUP('Chapter 2 (Input)'!D59,Constants!$B$47:$C$59,2,FALSE)&amp;
"[" &amp;
VLOOKUP('Chapter 2 (Input)'!E59,Constants!$B$74:$C$79,2,FALSE) &amp;
"],")&amp;$W61)</f>
        <v>personnages.teacher[0],</v>
      </c>
      <c r="E61" s="4" t="str">
        <f>IF(E62="",
"];",IF('Chapter 2 (Input)'!F59="",
CHAR(34) &amp;"null"&amp; CHAR(34) &amp;",",
CHAR(34) &amp;'Chapter 2 (Input)'!F59&amp; CHAR(34) &amp;",")&amp;$W61)</f>
        <v>"null",</v>
      </c>
      <c r="F61" s="4" t="str">
        <f>IF(F62="",
"];",IF('Chapter 2 (Input)'!G59="",
CHAR(34) &amp;"null"&amp; CHAR(34) &amp;",",
"personnages."&amp;
VLOOKUP('Chapter 2 (Input)'!G59,Constants!$B$47:$C$59,2,FALSE)&amp;
"[" &amp;
VLOOKUP('Chapter 2 (Input)'!H59, Constants!$B$74:$C$79,2,FALSE) &amp;
"],")&amp;$W61)</f>
        <v>"null",</v>
      </c>
      <c r="G61" s="3" t="str">
        <f>IF(G62="",
"];",IF('Chapter 2 (Input)'!I59="",
CHAR(34) &amp;"null"&amp; CHAR(34) &amp;",",
"locations."&amp;
'Chapter 2 (Input)'!I59&amp;",")&amp;$W61)</f>
        <v>locations.class1,</v>
      </c>
      <c r="H61" s="3" t="str">
        <f>IF(H62="",
"];",IF('Chapter 2 (Input)'!J59="",
"-1"&amp;",",
'Chapter 2 (Input)'!J59&amp;",")&amp;$W61)</f>
        <v>-1,</v>
      </c>
      <c r="I61" s="3" t="str">
        <f>IF(I62="",
"];",IF('Chapter 2 (Input)'!K59="",
"0"&amp;",",
VLOOKUP('Chapter 2 (Input)'!K59, Constants!$C$25:$D$37, 2,FALSE) &amp;",")&amp;$W61)</f>
        <v>0,</v>
      </c>
      <c r="J61" s="3" t="str">
        <f>IF(J62="",
"];",IF('Chapter 2 (Input)'!L59="",
"-1"&amp;",",
'Chapter 2 (Input)'!L59&amp;",")&amp;$W61)</f>
        <v>-1,</v>
      </c>
      <c r="K61" s="3" t="str">
        <f>IF(K62="",
"];",IF('Chapter 2 (Input)'!M59="",
"-1"&amp;",",
'Chapter 2 (Input)'!M59&amp;",")&amp;$W61)</f>
        <v>-1,</v>
      </c>
      <c r="L61" s="3" t="str">
        <f>IF(L62="",
"];",IF('Chapter 2 (Input)'!N59="",
"-1"&amp;",",
'Chapter 2 (Input)'!N59&amp;",")&amp;$W61)</f>
        <v>-1,</v>
      </c>
      <c r="M61" s="3" t="str">
        <f>IF(M62="",
"];",IF('Chapter 2 (Input)'!O59="",
"-1"&amp;",",
'Chapter 2 (Input)'!O59&amp;",")&amp;$W61)</f>
        <v>-1,</v>
      </c>
      <c r="N61" s="3" t="str">
        <f>IF(N62="",
"];",IF('Chapter 2 (Input)'!P59="",
"-1"&amp;",",
'Chapter 2 (Input)'!P59&amp;",")&amp;$W61)</f>
        <v>-1,</v>
      </c>
      <c r="O61" s="3" t="str">
        <f>IF(O62="",
"];",IF('Chapter 2 (Input)'!Q59="",
CHAR(34) &amp;"null"&amp; CHAR(34) &amp;",",
CHAR(34) &amp;'Chapter 2 (Input)'!Q59&amp; CHAR(34) &amp;",")&amp;$W61)</f>
        <v>"null",</v>
      </c>
      <c r="P61" s="3" t="str">
        <f>IF(P62="",
"];",IF('Chapter 2 (Input)'!R59="",
CHAR(34) &amp;"null"&amp; CHAR(34) &amp;",",
CHAR(34) &amp;'Chapter 2 (Input)'!R59&amp; CHAR(34) &amp;",")&amp;$W61)</f>
        <v>"null",</v>
      </c>
      <c r="Q61" s="3" t="str">
        <f>IF(Q62="",
"];",IF('Chapter 2 (Input)'!S59="",
CHAR(34) &amp;"null"&amp; CHAR(34) &amp;",",
CHAR(34) &amp;'Chapter 2 (Input)'!S59&amp; CHAR(34) &amp;",")&amp;$W61)</f>
        <v>"null",</v>
      </c>
      <c r="R61" s="3" t="str">
        <f>IF(R62="",
"];",IF('Chapter 2 (Input)'!T59="",
"0"&amp;",",
'Chapter 2 (Input)'!T59&amp;",")&amp;$W61)</f>
        <v>0,</v>
      </c>
      <c r="S61" s="3" t="str">
        <f>IF(S62="",
"];",IF('Chapter 2 (Input)'!U59="",
"0"&amp;",",
'Chapter 2 (Input)'!U59&amp;",")&amp;$W61)</f>
        <v>0,</v>
      </c>
      <c r="T61" s="3" t="str">
        <f t="shared" si="3"/>
        <v>false,</v>
      </c>
      <c r="U61" s="3" t="str">
        <f>IF(U62="",
"];",IF('Chapter 2 (Input)'!W59="",
"-1"&amp;",",
'Chapter 2 (Input)'!W59&amp;",")&amp;$W61)</f>
        <v>-1,</v>
      </c>
      <c r="V61" s="3" t="str">
        <f>IF(V62="",
"];",IF('Chapter 2 (Input)'!X59="",
"-1"&amp;",",
'Chapter 2 (Input)'!X59&amp;",")&amp;$W61)</f>
        <v>-1,</v>
      </c>
      <c r="W61" s="18" t="str">
        <f>'Chapter 2 (Input)'!AA59</f>
        <v/>
      </c>
      <c r="Z61" s="2" t="str">
        <f t="shared" si="4"/>
        <v>c56 BOOLEAN DEFAULT false,</v>
      </c>
    </row>
    <row r="62" spans="1:26" x14ac:dyDescent="0.2">
      <c r="A62" s="12">
        <f t="shared" si="2"/>
        <v>57</v>
      </c>
      <c r="B62" s="4" t="str">
        <f>IF(B63="",
"];",
IF('Chapter 2 (Input)'!B60="",
CHAR(34) &amp;"null"&amp; CHAR(34) &amp;",",
CHAR(34) &amp;'Chapter 2 (Input)'!B60&amp; CHAR(34) &amp;",")&amp;$W62)</f>
        <v>"(Next)",</v>
      </c>
      <c r="C62" s="4" t="str">
        <f>IF(C63="",
"];",IF('Chapter 2 (Input)'!C60="",
CHAR(34) &amp;"null"&amp; CHAR(34) &amp;",",
CHAR(34) &amp;'Chapter 2 (Input)'!C60&amp; CHAR(34) &amp;",")&amp;$W62)</f>
        <v>"Take a seat. There is an empty one next to Mr. Nakano and Ms. Nováková. ",</v>
      </c>
      <c r="D62" s="4" t="str">
        <f>IF(D63="",
"];",IF('Chapter 2 (Input)'!D60="",
CHAR(34) &amp;"null"&amp; CHAR(34) &amp;",",
"personnages."&amp;
VLOOKUP('Chapter 2 (Input)'!D60,Constants!$B$47:$C$59,2,FALSE)&amp;
"[" &amp;
VLOOKUP('Chapter 2 (Input)'!E60,Constants!$B$74:$C$79,2,FALSE) &amp;
"],")&amp;$W62)</f>
        <v>personnages.teacher[0],</v>
      </c>
      <c r="E62" s="4" t="str">
        <f>IF(E63="",
"];",IF('Chapter 2 (Input)'!F60="",
CHAR(34) &amp;"null"&amp; CHAR(34) &amp;",",
CHAR(34) &amp;'Chapter 2 (Input)'!F60&amp; CHAR(34) &amp;",")&amp;$W62)</f>
        <v>"null",</v>
      </c>
      <c r="F62" s="4" t="str">
        <f>IF(F63="",
"];",IF('Chapter 2 (Input)'!G60="",
CHAR(34) &amp;"null"&amp; CHAR(34) &amp;",",
"personnages."&amp;
VLOOKUP('Chapter 2 (Input)'!G60,Constants!$B$47:$C$59,2,FALSE)&amp;
"[" &amp;
VLOOKUP('Chapter 2 (Input)'!H60, Constants!$B$74:$C$79,2,FALSE) &amp;
"],")&amp;$W62)</f>
        <v>"null",</v>
      </c>
      <c r="G62" s="3" t="str">
        <f>IF(G63="",
"];",IF('Chapter 2 (Input)'!I60="",
CHAR(34) &amp;"null"&amp; CHAR(34) &amp;",",
"locations."&amp;
'Chapter 2 (Input)'!I60&amp;",")&amp;$W62)</f>
        <v>locations.class1,</v>
      </c>
      <c r="H62" s="3" t="str">
        <f>IF(H63="",
"];",IF('Chapter 2 (Input)'!J60="",
"-1"&amp;",",
'Chapter 2 (Input)'!J60&amp;",")&amp;$W62)</f>
        <v>-1,</v>
      </c>
      <c r="I62" s="3" t="str">
        <f>IF(I63="",
"];",IF('Chapter 2 (Input)'!K60="",
"0"&amp;",",
VLOOKUP('Chapter 2 (Input)'!K60, Constants!$C$25:$D$37, 2,FALSE) &amp;",")&amp;$W62)</f>
        <v>0,</v>
      </c>
      <c r="J62" s="3" t="str">
        <f>IF(J63="",
"];",IF('Chapter 2 (Input)'!L60="",
"-1"&amp;",",
'Chapter 2 (Input)'!L60&amp;",")&amp;$W62)</f>
        <v>-1,</v>
      </c>
      <c r="K62" s="3" t="str">
        <f>IF(K63="",
"];",IF('Chapter 2 (Input)'!M60="",
"-1"&amp;",",
'Chapter 2 (Input)'!M60&amp;",")&amp;$W62)</f>
        <v>-1,</v>
      </c>
      <c r="L62" s="3" t="str">
        <f>IF(L63="",
"];",IF('Chapter 2 (Input)'!N60="",
"-1"&amp;",",
'Chapter 2 (Input)'!N60&amp;",")&amp;$W62)</f>
        <v>-1,</v>
      </c>
      <c r="M62" s="3" t="str">
        <f>IF(M63="",
"];",IF('Chapter 2 (Input)'!O60="",
"-1"&amp;",",
'Chapter 2 (Input)'!O60&amp;",")&amp;$W62)</f>
        <v>-1,</v>
      </c>
      <c r="N62" s="3" t="str">
        <f>IF(N63="",
"];",IF('Chapter 2 (Input)'!P60="",
"-1"&amp;",",
'Chapter 2 (Input)'!P60&amp;",")&amp;$W62)</f>
        <v>-1,</v>
      </c>
      <c r="O62" s="3" t="str">
        <f>IF(O63="",
"];",IF('Chapter 2 (Input)'!Q60="",
CHAR(34) &amp;"null"&amp; CHAR(34) &amp;",",
CHAR(34) &amp;'Chapter 2 (Input)'!Q60&amp; CHAR(34) &amp;",")&amp;$W62)</f>
        <v>"null",</v>
      </c>
      <c r="P62" s="3" t="str">
        <f>IF(P63="",
"];",IF('Chapter 2 (Input)'!R60="",
CHAR(34) &amp;"null"&amp; CHAR(34) &amp;",",
CHAR(34) &amp;'Chapter 2 (Input)'!R60&amp; CHAR(34) &amp;",")&amp;$W62)</f>
        <v>"null",</v>
      </c>
      <c r="Q62" s="3" t="str">
        <f>IF(Q63="",
"];",IF('Chapter 2 (Input)'!S60="",
CHAR(34) &amp;"null"&amp; CHAR(34) &amp;",",
CHAR(34) &amp;'Chapter 2 (Input)'!S60&amp; CHAR(34) &amp;",")&amp;$W62)</f>
        <v>"null",</v>
      </c>
      <c r="R62" s="3" t="str">
        <f>IF(R63="",
"];",IF('Chapter 2 (Input)'!T60="",
"0"&amp;",",
'Chapter 2 (Input)'!T60&amp;",")&amp;$W62)</f>
        <v>0,</v>
      </c>
      <c r="S62" s="3" t="str">
        <f>IF(S63="",
"];",IF('Chapter 2 (Input)'!U60="",
"0"&amp;",",
'Chapter 2 (Input)'!U60&amp;",")&amp;$W62)</f>
        <v>0,</v>
      </c>
      <c r="T62" s="3" t="str">
        <f t="shared" si="3"/>
        <v>false,</v>
      </c>
      <c r="U62" s="3" t="str">
        <f>IF(U63="",
"];",IF('Chapter 2 (Input)'!W60="",
"-1"&amp;",",
'Chapter 2 (Input)'!W60&amp;",")&amp;$W62)</f>
        <v>-1,</v>
      </c>
      <c r="V62" s="3" t="str">
        <f>IF(V63="",
"];",IF('Chapter 2 (Input)'!X60="",
"-1"&amp;",",
'Chapter 2 (Input)'!X60&amp;",")&amp;$W62)</f>
        <v>-1,</v>
      </c>
      <c r="W62" s="18" t="str">
        <f>'Chapter 2 (Input)'!AA60</f>
        <v/>
      </c>
      <c r="Z62" s="2" t="str">
        <f t="shared" si="4"/>
        <v>c57 BOOLEAN DEFAULT false,</v>
      </c>
    </row>
    <row r="63" spans="1:26" x14ac:dyDescent="0.2">
      <c r="A63" s="12">
        <f t="shared" si="2"/>
        <v>58</v>
      </c>
      <c r="B63" s="4" t="str">
        <f>IF(B64="",
"];",
IF('Chapter 2 (Input)'!B61="",
CHAR(34) &amp;"null"&amp; CHAR(34) &amp;",",
CHAR(34) &amp;'Chapter 2 (Input)'!B61&amp; CHAR(34) &amp;",")&amp;$W63)</f>
        <v>"(I looked at the back of the class where Tadashi gave me a small wave. Karolina was busy putting on lipgloss.) ",</v>
      </c>
      <c r="C63" s="4" t="str">
        <f>IF(C64="",
"];",IF('Chapter 2 (Input)'!C61="",
CHAR(34) &amp;"null"&amp; CHAR(34) &amp;",",
CHAR(34) &amp;'Chapter 2 (Input)'!C61&amp; CHAR(34) &amp;",")&amp;$W63)</f>
        <v>"null",</v>
      </c>
      <c r="D63" s="4" t="str">
        <f>IF(D64="",
"];",IF('Chapter 2 (Input)'!D61="",
CHAR(34) &amp;"null"&amp; CHAR(34) &amp;",",
"personnages."&amp;
VLOOKUP('Chapter 2 (Input)'!D61,Constants!$B$47:$C$59,2,FALSE)&amp;
"[" &amp;
VLOOKUP('Chapter 2 (Input)'!E61,Constants!$B$74:$C$79,2,FALSE) &amp;
"],")&amp;$W63)</f>
        <v>personnages.tadashi[0],</v>
      </c>
      <c r="E63" s="4" t="str">
        <f>IF(E64="",
"];",IF('Chapter 2 (Input)'!F61="",
CHAR(34) &amp;"null"&amp; CHAR(34) &amp;",",
CHAR(34) &amp;'Chapter 2 (Input)'!F61&amp; CHAR(34) &amp;",")&amp;$W63)</f>
        <v>"null",</v>
      </c>
      <c r="F63" s="4" t="str">
        <f>IF(F64="",
"];",IF('Chapter 2 (Input)'!G61="",
CHAR(34) &amp;"null"&amp; CHAR(34) &amp;",",
"personnages."&amp;
VLOOKUP('Chapter 2 (Input)'!G61,Constants!$B$47:$C$59,2,FALSE)&amp;
"[" &amp;
VLOOKUP('Chapter 2 (Input)'!H61, Constants!$B$74:$C$79,2,FALSE) &amp;
"],")&amp;$W63)</f>
        <v>personnages.karolina[0],</v>
      </c>
      <c r="G63" s="3" t="str">
        <f>IF(G64="",
"];",IF('Chapter 2 (Input)'!I61="",
CHAR(34) &amp;"null"&amp; CHAR(34) &amp;",",
"locations."&amp;
'Chapter 2 (Input)'!I61&amp;",")&amp;$W63)</f>
        <v>locations.class1,</v>
      </c>
      <c r="H63" s="3" t="str">
        <f>IF(H64="",
"];",IF('Chapter 2 (Input)'!J61="",
"-1"&amp;",",
'Chapter 2 (Input)'!J61&amp;",")&amp;$W63)</f>
        <v>-1,</v>
      </c>
      <c r="I63" s="3" t="str">
        <f>IF(I64="",
"];",IF('Chapter 2 (Input)'!K61="",
"0"&amp;",",
VLOOKUP('Chapter 2 (Input)'!K61, Constants!$C$25:$D$37, 2,FALSE) &amp;",")&amp;$W63)</f>
        <v>0,</v>
      </c>
      <c r="J63" s="3" t="str">
        <f>IF(J64="",
"];",IF('Chapter 2 (Input)'!L61="",
"-1"&amp;",",
'Chapter 2 (Input)'!L61&amp;",")&amp;$W63)</f>
        <v>-1,</v>
      </c>
      <c r="K63" s="3" t="str">
        <f>IF(K64="",
"];",IF('Chapter 2 (Input)'!M61="",
"-1"&amp;",",
'Chapter 2 (Input)'!M61&amp;",")&amp;$W63)</f>
        <v>-1,</v>
      </c>
      <c r="L63" s="3" t="str">
        <f>IF(L64="",
"];",IF('Chapter 2 (Input)'!N61="",
"-1"&amp;",",
'Chapter 2 (Input)'!N61&amp;",")&amp;$W63)</f>
        <v>-1,</v>
      </c>
      <c r="M63" s="3" t="str">
        <f>IF(M64="",
"];",IF('Chapter 2 (Input)'!O61="",
"-1"&amp;",",
'Chapter 2 (Input)'!O61&amp;",")&amp;$W63)</f>
        <v>-1,</v>
      </c>
      <c r="N63" s="3" t="str">
        <f>IF(N64="",
"];",IF('Chapter 2 (Input)'!P61="",
"-1"&amp;",",
'Chapter 2 (Input)'!P61&amp;",")&amp;$W63)</f>
        <v>-1,</v>
      </c>
      <c r="O63" s="3" t="str">
        <f>IF(O64="",
"];",IF('Chapter 2 (Input)'!Q61="",
CHAR(34) &amp;"null"&amp; CHAR(34) &amp;",",
CHAR(34) &amp;'Chapter 2 (Input)'!Q61&amp; CHAR(34) &amp;",")&amp;$W63)</f>
        <v>"null",</v>
      </c>
      <c r="P63" s="3" t="str">
        <f>IF(P64="",
"];",IF('Chapter 2 (Input)'!R61="",
CHAR(34) &amp;"null"&amp; CHAR(34) &amp;",",
CHAR(34) &amp;'Chapter 2 (Input)'!R61&amp; CHAR(34) &amp;",")&amp;$W63)</f>
        <v>"null",</v>
      </c>
      <c r="Q63" s="3" t="str">
        <f>IF(Q64="",
"];",IF('Chapter 2 (Input)'!S61="",
CHAR(34) &amp;"null"&amp; CHAR(34) &amp;",",
CHAR(34) &amp;'Chapter 2 (Input)'!S61&amp; CHAR(34) &amp;",")&amp;$W63)</f>
        <v>"null",</v>
      </c>
      <c r="R63" s="3" t="str">
        <f>IF(R64="",
"];",IF('Chapter 2 (Input)'!T61="",
"0"&amp;",",
'Chapter 2 (Input)'!T61&amp;",")&amp;$W63)</f>
        <v>0,</v>
      </c>
      <c r="S63" s="3" t="str">
        <f>IF(S64="",
"];",IF('Chapter 2 (Input)'!U61="",
"0"&amp;",",
'Chapter 2 (Input)'!U61&amp;",")&amp;$W63)</f>
        <v>0,</v>
      </c>
      <c r="T63" s="3" t="str">
        <f t="shared" si="3"/>
        <v>false,</v>
      </c>
      <c r="U63" s="3" t="str">
        <f>IF(U64="",
"];",IF('Chapter 2 (Input)'!W61="",
"-1"&amp;",",
'Chapter 2 (Input)'!W61&amp;",")&amp;$W63)</f>
        <v>-1,</v>
      </c>
      <c r="V63" s="3" t="str">
        <f>IF(V64="",
"];",IF('Chapter 2 (Input)'!X61="",
"-1"&amp;",",
'Chapter 2 (Input)'!X61&amp;",")&amp;$W63)</f>
        <v>-1,</v>
      </c>
      <c r="W63" s="18" t="str">
        <f>'Chapter 2 (Input)'!AA61</f>
        <v/>
      </c>
      <c r="Z63" s="2" t="str">
        <f t="shared" si="4"/>
        <v>c58 BOOLEAN DEFAULT false,</v>
      </c>
    </row>
    <row r="64" spans="1:26" x14ac:dyDescent="0.2">
      <c r="A64" s="12">
        <f t="shared" si="2"/>
        <v>59</v>
      </c>
      <c r="B64" s="4" t="str">
        <f>IF(B65="",
"];",
IF('Chapter 2 (Input)'!B62="",
CHAR(34) &amp;"null"&amp; CHAR(34) &amp;",",
CHAR(34) &amp;'Chapter 2 (Input)'!B62&amp; CHAR(34) &amp;",")&amp;$W64)</f>
        <v>"Alright ma’am. (I made my way to the empty seat.)",</v>
      </c>
      <c r="C64" s="4" t="str">
        <f>IF(C65="",
"];",IF('Chapter 2 (Input)'!C62="",
CHAR(34) &amp;"null"&amp; CHAR(34) &amp;",",
CHAR(34) &amp;'Chapter 2 (Input)'!C62&amp; CHAR(34) &amp;",")&amp;$W64)</f>
        <v>"null",</v>
      </c>
      <c r="D64" s="4" t="str">
        <f>IF(D65="",
"];",IF('Chapter 2 (Input)'!D62="",
CHAR(34) &amp;"null"&amp; CHAR(34) &amp;",",
"personnages."&amp;
VLOOKUP('Chapter 2 (Input)'!D62,Constants!$B$47:$C$59,2,FALSE)&amp;
"[" &amp;
VLOOKUP('Chapter 2 (Input)'!E62,Constants!$B$74:$C$79,2,FALSE) &amp;
"],")&amp;$W64)</f>
        <v>"null",</v>
      </c>
      <c r="E64" s="4" t="str">
        <f>IF(E65="",
"];",IF('Chapter 2 (Input)'!F62="",
CHAR(34) &amp;"null"&amp; CHAR(34) &amp;",",
CHAR(34) &amp;'Chapter 2 (Input)'!F62&amp; CHAR(34) &amp;",")&amp;$W64)</f>
        <v>"null",</v>
      </c>
      <c r="F64" s="4" t="str">
        <f>IF(F65="",
"];",IF('Chapter 2 (Input)'!G62="",
CHAR(34) &amp;"null"&amp; CHAR(34) &amp;",",
"personnages."&amp;
VLOOKUP('Chapter 2 (Input)'!G62,Constants!$B$47:$C$59,2,FALSE)&amp;
"[" &amp;
VLOOKUP('Chapter 2 (Input)'!H62, Constants!$B$74:$C$79,2,FALSE) &amp;
"],")&amp;$W64)</f>
        <v>"null",</v>
      </c>
      <c r="G64" s="3" t="str">
        <f>IF(G65="",
"];",IF('Chapter 2 (Input)'!I62="",
CHAR(34) &amp;"null"&amp; CHAR(34) &amp;",",
"locations."&amp;
'Chapter 2 (Input)'!I62&amp;",")&amp;$W64)</f>
        <v>locations.class1,</v>
      </c>
      <c r="H64" s="3" t="str">
        <f>IF(H65="",
"];",IF('Chapter 2 (Input)'!J62="",
"-1"&amp;",",
'Chapter 2 (Input)'!J62&amp;",")&amp;$W64)</f>
        <v>-1,</v>
      </c>
      <c r="I64" s="3" t="str">
        <f>IF(I65="",
"];",IF('Chapter 2 (Input)'!K62="",
"0"&amp;",",
VLOOKUP('Chapter 2 (Input)'!K62, Constants!$C$25:$D$37, 2,FALSE) &amp;",")&amp;$W64)</f>
        <v>0,</v>
      </c>
      <c r="J64" s="3" t="str">
        <f>IF(J65="",
"];",IF('Chapter 2 (Input)'!L62="",
"-1"&amp;",",
'Chapter 2 (Input)'!L62&amp;",")&amp;$W64)</f>
        <v>-1,</v>
      </c>
      <c r="K64" s="3" t="str">
        <f>IF(K65="",
"];",IF('Chapter 2 (Input)'!M62="",
"-1"&amp;",",
'Chapter 2 (Input)'!M62&amp;",")&amp;$W64)</f>
        <v>-1,</v>
      </c>
      <c r="L64" s="3" t="str">
        <f>IF(L65="",
"];",IF('Chapter 2 (Input)'!N62="",
"-1"&amp;",",
'Chapter 2 (Input)'!N62&amp;",")&amp;$W64)</f>
        <v>-1,</v>
      </c>
      <c r="M64" s="3" t="str">
        <f>IF(M65="",
"];",IF('Chapter 2 (Input)'!O62="",
"-1"&amp;",",
'Chapter 2 (Input)'!O62&amp;",")&amp;$W64)</f>
        <v>-1,</v>
      </c>
      <c r="N64" s="3" t="str">
        <f>IF(N65="",
"];",IF('Chapter 2 (Input)'!P62="",
"-1"&amp;",",
'Chapter 2 (Input)'!P62&amp;",")&amp;$W64)</f>
        <v>-1,</v>
      </c>
      <c r="O64" s="3" t="str">
        <f>IF(O65="",
"];",IF('Chapter 2 (Input)'!Q62="",
CHAR(34) &amp;"null"&amp; CHAR(34) &amp;",",
CHAR(34) &amp;'Chapter 2 (Input)'!Q62&amp; CHAR(34) &amp;",")&amp;$W64)</f>
        <v>"null",</v>
      </c>
      <c r="P64" s="3" t="str">
        <f>IF(P65="",
"];",IF('Chapter 2 (Input)'!R62="",
CHAR(34) &amp;"null"&amp; CHAR(34) &amp;",",
CHAR(34) &amp;'Chapter 2 (Input)'!R62&amp; CHAR(34) &amp;",")&amp;$W64)</f>
        <v>"null",</v>
      </c>
      <c r="Q64" s="3" t="str">
        <f>IF(Q65="",
"];",IF('Chapter 2 (Input)'!S62="",
CHAR(34) &amp;"null"&amp; CHAR(34) &amp;",",
CHAR(34) &amp;'Chapter 2 (Input)'!S62&amp; CHAR(34) &amp;",")&amp;$W64)</f>
        <v>"null",</v>
      </c>
      <c r="R64" s="3" t="str">
        <f>IF(R65="",
"];",IF('Chapter 2 (Input)'!T62="",
"0"&amp;",",
'Chapter 2 (Input)'!T62&amp;",")&amp;$W64)</f>
        <v>0,</v>
      </c>
      <c r="S64" s="3" t="str">
        <f>IF(S65="",
"];",IF('Chapter 2 (Input)'!U62="",
"0"&amp;",",
'Chapter 2 (Input)'!U62&amp;",")&amp;$W64)</f>
        <v>0,</v>
      </c>
      <c r="T64" s="3" t="str">
        <f t="shared" si="3"/>
        <v>false,</v>
      </c>
      <c r="U64" s="3" t="str">
        <f>IF(U65="",
"];",IF('Chapter 2 (Input)'!W62="",
"-1"&amp;",",
'Chapter 2 (Input)'!W62&amp;",")&amp;$W64)</f>
        <v>-1,</v>
      </c>
      <c r="V64" s="3" t="str">
        <f>IF(V65="",
"];",IF('Chapter 2 (Input)'!X62="",
"-1"&amp;",",
'Chapter 2 (Input)'!X62&amp;",")&amp;$W64)</f>
        <v>-1,</v>
      </c>
      <c r="W64" s="18" t="str">
        <f>'Chapter 2 (Input)'!AA62</f>
        <v/>
      </c>
      <c r="Z64" s="2" t="str">
        <f t="shared" si="4"/>
        <v>c59 BOOLEAN DEFAULT false,</v>
      </c>
    </row>
    <row r="65" spans="1:26" x14ac:dyDescent="0.2">
      <c r="A65" s="12">
        <f t="shared" si="2"/>
        <v>60</v>
      </c>
      <c r="B65" s="4" t="str">
        <f>IF(B66="",
"];",
IF('Chapter 2 (Input)'!B63="",
CHAR(34) &amp;"null"&amp; CHAR(34) &amp;",",
CHAR(34) &amp;'Chapter 2 (Input)'!B63&amp; CHAR(34) &amp;",")&amp;$W65)</f>
        <v xml:space="preserve">"(I felt myself blush.) ",//60 </v>
      </c>
      <c r="C65" s="4" t="str">
        <f>IF(C66="",
"];",IF('Chapter 2 (Input)'!C63="",
CHAR(34) &amp;"null"&amp; CHAR(34) &amp;",",
CHAR(34) &amp;'Chapter 2 (Input)'!C63&amp; CHAR(34) &amp;",")&amp;$W65)</f>
        <v xml:space="preserve">"You’re struggling way too hard, newbie.",//60 </v>
      </c>
      <c r="D65" s="4" t="str">
        <f>IF(D66="",
"];",IF('Chapter 2 (Input)'!D63="",
CHAR(34) &amp;"null"&amp; CHAR(34) &amp;",",
"personnages."&amp;
VLOOKUP('Chapter 2 (Input)'!D63,Constants!$B$47:$C$59,2,FALSE)&amp;
"[" &amp;
VLOOKUP('Chapter 2 (Input)'!E63,Constants!$B$74:$C$79,2,FALSE) &amp;
"],")&amp;$W65)</f>
        <v xml:space="preserve">personnages.tadashi[0],//60 </v>
      </c>
      <c r="E65" s="4" t="str">
        <f>IF(E66="",
"];",IF('Chapter 2 (Input)'!F63="",
CHAR(34) &amp;"null"&amp; CHAR(34) &amp;",",
CHAR(34) &amp;'Chapter 2 (Input)'!F63&amp; CHAR(34) &amp;",")&amp;$W65)</f>
        <v xml:space="preserve">"null",//60 </v>
      </c>
      <c r="F65" s="4" t="str">
        <f>IF(F66="",
"];",IF('Chapter 2 (Input)'!G63="",
CHAR(34) &amp;"null"&amp; CHAR(34) &amp;",",
"personnages."&amp;
VLOOKUP('Chapter 2 (Input)'!G63,Constants!$B$47:$C$59,2,FALSE)&amp;
"[" &amp;
VLOOKUP('Chapter 2 (Input)'!H63, Constants!$B$74:$C$79,2,FALSE) &amp;
"],")&amp;$W65)</f>
        <v xml:space="preserve">"null",//60 </v>
      </c>
      <c r="G65" s="3" t="str">
        <f>IF(G66="",
"];",IF('Chapter 2 (Input)'!I63="",
CHAR(34) &amp;"null"&amp; CHAR(34) &amp;",",
"locations."&amp;
'Chapter 2 (Input)'!I63&amp;",")&amp;$W65)</f>
        <v xml:space="preserve">locations.class1,//60 </v>
      </c>
      <c r="H65" s="3" t="str">
        <f>IF(H66="",
"];",IF('Chapter 2 (Input)'!J63="",
"-1"&amp;",",
'Chapter 2 (Input)'!J63&amp;",")&amp;$W65)</f>
        <v xml:space="preserve">-1,//60 </v>
      </c>
      <c r="I65" s="3" t="str">
        <f>IF(I66="",
"];",IF('Chapter 2 (Input)'!K63="",
"0"&amp;",",
VLOOKUP('Chapter 2 (Input)'!K63, Constants!$C$25:$D$37, 2,FALSE) &amp;",")&amp;$W65)</f>
        <v xml:space="preserve">0,//60 </v>
      </c>
      <c r="J65" s="3" t="str">
        <f>IF(J66="",
"];",IF('Chapter 2 (Input)'!L63="",
"-1"&amp;",",
'Chapter 2 (Input)'!L63&amp;",")&amp;$W65)</f>
        <v xml:space="preserve">-1,//60 </v>
      </c>
      <c r="K65" s="3" t="str">
        <f>IF(K66="",
"];",IF('Chapter 2 (Input)'!M63="",
"-1"&amp;",",
'Chapter 2 (Input)'!M63&amp;",")&amp;$W65)</f>
        <v xml:space="preserve">-1,//60 </v>
      </c>
      <c r="L65" s="3" t="str">
        <f>IF(L66="",
"];",IF('Chapter 2 (Input)'!N63="",
"-1"&amp;",",
'Chapter 2 (Input)'!N63&amp;",")&amp;$W65)</f>
        <v xml:space="preserve">-1,//60 </v>
      </c>
      <c r="M65" s="3" t="str">
        <f>IF(M66="",
"];",IF('Chapter 2 (Input)'!O63="",
"-1"&amp;",",
'Chapter 2 (Input)'!O63&amp;",")&amp;$W65)</f>
        <v xml:space="preserve">-1,//60 </v>
      </c>
      <c r="N65" s="3" t="str">
        <f>IF(N66="",
"];",IF('Chapter 2 (Input)'!P63="",
"-1"&amp;",",
'Chapter 2 (Input)'!P63&amp;",")&amp;$W65)</f>
        <v xml:space="preserve">-1,//60 </v>
      </c>
      <c r="O65" s="3" t="str">
        <f>IF(O66="",
"];",IF('Chapter 2 (Input)'!Q63="",
CHAR(34) &amp;"null"&amp; CHAR(34) &amp;",",
CHAR(34) &amp;'Chapter 2 (Input)'!Q63&amp; CHAR(34) &amp;",")&amp;$W65)</f>
        <v xml:space="preserve">"null",//60 </v>
      </c>
      <c r="P65" s="3" t="str">
        <f>IF(P66="",
"];",IF('Chapter 2 (Input)'!R63="",
CHAR(34) &amp;"null"&amp; CHAR(34) &amp;",",
CHAR(34) &amp;'Chapter 2 (Input)'!R63&amp; CHAR(34) &amp;",")&amp;$W65)</f>
        <v xml:space="preserve">"null",//60 </v>
      </c>
      <c r="Q65" s="3" t="str">
        <f>IF(Q66="",
"];",IF('Chapter 2 (Input)'!S63="",
CHAR(34) &amp;"null"&amp; CHAR(34) &amp;",",
CHAR(34) &amp;'Chapter 2 (Input)'!S63&amp; CHAR(34) &amp;",")&amp;$W65)</f>
        <v xml:space="preserve">"null",//60 </v>
      </c>
      <c r="R65" s="3" t="str">
        <f>IF(R66="",
"];",IF('Chapter 2 (Input)'!T63="",
"0"&amp;",",
'Chapter 2 (Input)'!T63&amp;",")&amp;$W65)</f>
        <v xml:space="preserve">0,//60 </v>
      </c>
      <c r="S65" s="3" t="str">
        <f>IF(S66="",
"];",IF('Chapter 2 (Input)'!U63="",
"0"&amp;",",
'Chapter 2 (Input)'!U63&amp;",")&amp;$W65)</f>
        <v xml:space="preserve">0,//60 </v>
      </c>
      <c r="T65" s="3" t="str">
        <f t="shared" si="3"/>
        <v xml:space="preserve">false,//60 </v>
      </c>
      <c r="U65" s="3" t="str">
        <f>IF(U66="",
"];",IF('Chapter 2 (Input)'!W63="",
"-1"&amp;",",
'Chapter 2 (Input)'!W63&amp;",")&amp;$W65)</f>
        <v xml:space="preserve">-1,//60 </v>
      </c>
      <c r="V65" s="3" t="str">
        <f>IF(V66="",
"];",IF('Chapter 2 (Input)'!X63="",
"-1"&amp;",",
'Chapter 2 (Input)'!X63&amp;",")&amp;$W65)</f>
        <v xml:space="preserve">-1,//60 </v>
      </c>
      <c r="W65" s="18" t="str">
        <f>'Chapter 2 (Input)'!AA63</f>
        <v xml:space="preserve">//60 </v>
      </c>
      <c r="Z65" s="2" t="str">
        <f t="shared" si="4"/>
        <v>c60 BOOLEAN DEFAULT false,</v>
      </c>
    </row>
    <row r="66" spans="1:26" x14ac:dyDescent="0.2">
      <c r="A66" s="12">
        <f t="shared" si="2"/>
        <v>61</v>
      </c>
      <c r="B66" s="4" t="str">
        <f>IF(B67="",
"];",
IF('Chapter 2 (Input)'!B64="",
CHAR(34) &amp;"null"&amp; CHAR(34) &amp;",",
CHAR(34) &amp;'Chapter 2 (Input)'!B64&amp; CHAR(34) &amp;",")&amp;$W66)</f>
        <v>"null",</v>
      </c>
      <c r="C66" s="4" t="str">
        <f>IF(C67="",
"];",IF('Chapter 2 (Input)'!C64="",
CHAR(34) &amp;"null"&amp; CHAR(34) &amp;",",
CHAR(34) &amp;'Chapter 2 (Input)'!C64&amp; CHAR(34) &amp;",")&amp;$W66)</f>
        <v>"null",</v>
      </c>
      <c r="D66" s="4" t="str">
        <f>IF(D67="",
"];",IF('Chapter 2 (Input)'!D64="",
CHAR(34) &amp;"null"&amp; CHAR(34) &amp;",",
"personnages."&amp;
VLOOKUP('Chapter 2 (Input)'!D64,Constants!$B$47:$C$59,2,FALSE)&amp;
"[" &amp;
VLOOKUP('Chapter 2 (Input)'!E64,Constants!$B$74:$C$79,2,FALSE) &amp;
"],")&amp;$W66)</f>
        <v>personnages.tadashi[0],</v>
      </c>
      <c r="E66" s="4" t="str">
        <f>IF(E67="",
"];",IF('Chapter 2 (Input)'!F64="",
CHAR(34) &amp;"null"&amp; CHAR(34) &amp;",",
CHAR(34) &amp;'Chapter 2 (Input)'!F64&amp; CHAR(34) &amp;",")&amp;$W66)</f>
        <v>"null",</v>
      </c>
      <c r="F66" s="4" t="str">
        <f>IF(F67="",
"];",IF('Chapter 2 (Input)'!G64="",
CHAR(34) &amp;"null"&amp; CHAR(34) &amp;",",
"personnages."&amp;
VLOOKUP('Chapter 2 (Input)'!G64,Constants!$B$47:$C$59,2,FALSE)&amp;
"[" &amp;
VLOOKUP('Chapter 2 (Input)'!H64, Constants!$B$74:$C$79,2,FALSE) &amp;
"],")&amp;$W66)</f>
        <v>"null",</v>
      </c>
      <c r="G66" s="3" t="str">
        <f>IF(G67="",
"];",IF('Chapter 2 (Input)'!I64="",
CHAR(34) &amp;"null"&amp; CHAR(34) &amp;",",
"locations."&amp;
'Chapter 2 (Input)'!I64&amp;",")&amp;$W66)</f>
        <v>locations.class1,</v>
      </c>
      <c r="H66" s="3" t="str">
        <f>IF(H67="",
"];",IF('Chapter 2 (Input)'!J64="",
"-1"&amp;",",
'Chapter 2 (Input)'!J64&amp;",")&amp;$W66)</f>
        <v>-5,</v>
      </c>
      <c r="I66" s="3" t="str">
        <f>IF(I67="",
"];",IF('Chapter 2 (Input)'!K64="",
"0"&amp;",",
VLOOKUP('Chapter 2 (Input)'!K64, Constants!$C$25:$D$37, 2,FALSE) &amp;",")&amp;$W66)</f>
        <v>0,</v>
      </c>
      <c r="J66" s="3" t="str">
        <f>IF(J67="",
"];",IF('Chapter 2 (Input)'!L64="",
"-1"&amp;",",
'Chapter 2 (Input)'!L64&amp;",")&amp;$W66)</f>
        <v>-1,</v>
      </c>
      <c r="K66" s="3" t="str">
        <f>IF(K67="",
"];",IF('Chapter 2 (Input)'!M64="",
"-1"&amp;",",
'Chapter 2 (Input)'!M64&amp;",")&amp;$W66)</f>
        <v>-1,</v>
      </c>
      <c r="L66" s="3" t="str">
        <f>IF(L67="",
"];",IF('Chapter 2 (Input)'!N64="",
"-1"&amp;",",
'Chapter 2 (Input)'!N64&amp;",")&amp;$W66)</f>
        <v>62,</v>
      </c>
      <c r="M66" s="3" t="str">
        <f>IF(M67="",
"];",IF('Chapter 2 (Input)'!O64="",
"-1"&amp;",",
'Chapter 2 (Input)'!O64&amp;",")&amp;$W66)</f>
        <v>64,</v>
      </c>
      <c r="N66" s="3" t="str">
        <f>IF(N67="",
"];",IF('Chapter 2 (Input)'!P64="",
"-1"&amp;",",
'Chapter 2 (Input)'!P64&amp;",")&amp;$W66)</f>
        <v>66,</v>
      </c>
      <c r="O66" s="3" t="str">
        <f>IF(O67="",
"];",IF('Chapter 2 (Input)'!Q64="",
CHAR(34) &amp;"null"&amp; CHAR(34) &amp;",",
CHAR(34) &amp;'Chapter 2 (Input)'!Q64&amp; CHAR(34) &amp;",")&amp;$W66)</f>
        <v>"I had my schedule ready and I was sure I set my alarm yesterday!",</v>
      </c>
      <c r="P66" s="3" t="str">
        <f>IF(P67="",
"];",IF('Chapter 2 (Input)'!R64="",
CHAR(34) &amp;"null"&amp; CHAR(34) &amp;",",
CHAR(34) &amp;'Chapter 2 (Input)'!R64&amp; CHAR(34) &amp;",")&amp;$W66)</f>
        <v>"I overslept.",</v>
      </c>
      <c r="Q66" s="3" t="str">
        <f>IF(Q67="",
"];",IF('Chapter 2 (Input)'!S64="",
CHAR(34) &amp;"null"&amp; CHAR(34) &amp;",",
CHAR(34) &amp;'Chapter 2 (Input)'!S64&amp; CHAR(34) &amp;",")&amp;$W66)</f>
        <v>"I get it okay? You don’t have to rub it in.",</v>
      </c>
      <c r="R66" s="3" t="str">
        <f>IF(R67="",
"];",IF('Chapter 2 (Input)'!T64="",
"0"&amp;",",
'Chapter 2 (Input)'!T64&amp;",")&amp;$W66)</f>
        <v>0,</v>
      </c>
      <c r="S66" s="3" t="str">
        <f>IF(S67="",
"];",IF('Chapter 2 (Input)'!U64="",
"0"&amp;",",
'Chapter 2 (Input)'!U64&amp;",")&amp;$W66)</f>
        <v>0,</v>
      </c>
      <c r="T66" s="3" t="str">
        <f t="shared" si="3"/>
        <v>false,</v>
      </c>
      <c r="U66" s="3" t="str">
        <f>IF(U67="",
"];",IF('Chapter 2 (Input)'!W64="",
"-1"&amp;",",
'Chapter 2 (Input)'!W64&amp;",")&amp;$W66)</f>
        <v>-1,</v>
      </c>
      <c r="V66" s="3" t="str">
        <f>IF(V67="",
"];",IF('Chapter 2 (Input)'!X64="",
"-1"&amp;",",
'Chapter 2 (Input)'!X64&amp;",")&amp;$W66)</f>
        <v>-1,</v>
      </c>
      <c r="W66" s="18" t="str">
        <f>'Chapter 2 (Input)'!AA64</f>
        <v/>
      </c>
      <c r="Z66" s="2" t="str">
        <f t="shared" si="4"/>
        <v>c61 BOOLEAN DEFAULT false,</v>
      </c>
    </row>
    <row r="67" spans="1:26" x14ac:dyDescent="0.2">
      <c r="A67" s="12">
        <f t="shared" si="2"/>
        <v>62</v>
      </c>
      <c r="B67" s="4" t="str">
        <f>IF(B68="",
"];",
IF('Chapter 2 (Input)'!B65="",
CHAR(34) &amp;"null"&amp; CHAR(34) &amp;",",
CHAR(34) &amp;'Chapter 2 (Input)'!B65&amp; CHAR(34) &amp;",")&amp;$W67)</f>
        <v>"(Next)",</v>
      </c>
      <c r="C67" s="4" t="str">
        <f>IF(C68="",
"];",IF('Chapter 2 (Input)'!C65="",
CHAR(34) &amp;"null"&amp; CHAR(34) &amp;",",
CHAR(34) &amp;'Chapter 2 (Input)'!C65&amp; CHAR(34) &amp;",")&amp;$W67)</f>
        <v>"Haha! Don’t worry, it happens to the best of us.",</v>
      </c>
      <c r="D67" s="4" t="str">
        <f>IF(D68="",
"];",IF('Chapter 2 (Input)'!D65="",
CHAR(34) &amp;"null"&amp; CHAR(34) &amp;",",
"personnages."&amp;
VLOOKUP('Chapter 2 (Input)'!D65,Constants!$B$47:$C$59,2,FALSE)&amp;
"[" &amp;
VLOOKUP('Chapter 2 (Input)'!E65,Constants!$B$74:$C$79,2,FALSE) &amp;
"],")&amp;$W67)</f>
        <v>personnages.tadashi[1],</v>
      </c>
      <c r="E67" s="4" t="str">
        <f>IF(E68="",
"];",IF('Chapter 2 (Input)'!F65="",
CHAR(34) &amp;"null"&amp; CHAR(34) &amp;",",
CHAR(34) &amp;'Chapter 2 (Input)'!F65&amp; CHAR(34) &amp;",")&amp;$W67)</f>
        <v>"null",</v>
      </c>
      <c r="F67" s="4" t="str">
        <f>IF(F68="",
"];",IF('Chapter 2 (Input)'!G65="",
CHAR(34) &amp;"null"&amp; CHAR(34) &amp;",",
"personnages."&amp;
VLOOKUP('Chapter 2 (Input)'!G65,Constants!$B$47:$C$59,2,FALSE)&amp;
"[" &amp;
VLOOKUP('Chapter 2 (Input)'!H65, Constants!$B$74:$C$79,2,FALSE) &amp;
"],")&amp;$W67)</f>
        <v>"null",</v>
      </c>
      <c r="G67" s="3" t="str">
        <f>IF(G68="",
"];",IF('Chapter 2 (Input)'!I65="",
CHAR(34) &amp;"null"&amp; CHAR(34) &amp;",",
"locations."&amp;
'Chapter 2 (Input)'!I65&amp;",")&amp;$W67)</f>
        <v>locations.class1,</v>
      </c>
      <c r="H67" s="3" t="str">
        <f>IF(H68="",
"];",IF('Chapter 2 (Input)'!J65="",
"-1"&amp;",",
'Chapter 2 (Input)'!J65&amp;",")&amp;$W67)</f>
        <v>-1,</v>
      </c>
      <c r="I67" s="3" t="str">
        <f>IF(I68="",
"];",IF('Chapter 2 (Input)'!K65="",
"0"&amp;",",
VLOOKUP('Chapter 2 (Input)'!K65, Constants!$C$25:$D$37, 2,FALSE) &amp;",")&amp;$W67)</f>
        <v>0,</v>
      </c>
      <c r="J67" s="3" t="str">
        <f>IF(J68="",
"];",IF('Chapter 2 (Input)'!L65="",
"-1"&amp;",",
'Chapter 2 (Input)'!L65&amp;",")&amp;$W67)</f>
        <v>-1,</v>
      </c>
      <c r="K67" s="3" t="str">
        <f>IF(K68="",
"];",IF('Chapter 2 (Input)'!M65="",
"-1"&amp;",",
'Chapter 2 (Input)'!M65&amp;",")&amp;$W67)</f>
        <v>-1,</v>
      </c>
      <c r="L67" s="3" t="str">
        <f>IF(L68="",
"];",IF('Chapter 2 (Input)'!N65="",
"-1"&amp;",",
'Chapter 2 (Input)'!N65&amp;",")&amp;$W67)</f>
        <v>-1,</v>
      </c>
      <c r="M67" s="3" t="str">
        <f>IF(M68="",
"];",IF('Chapter 2 (Input)'!O65="",
"-1"&amp;",",
'Chapter 2 (Input)'!O65&amp;",")&amp;$W67)</f>
        <v>-1,</v>
      </c>
      <c r="N67" s="3" t="str">
        <f>IF(N68="",
"];",IF('Chapter 2 (Input)'!P65="",
"-1"&amp;",",
'Chapter 2 (Input)'!P65&amp;",")&amp;$W67)</f>
        <v>-1,</v>
      </c>
      <c r="O67" s="3" t="str">
        <f>IF(O68="",
"];",IF('Chapter 2 (Input)'!Q65="",
CHAR(34) &amp;"null"&amp; CHAR(34) &amp;",",
CHAR(34) &amp;'Chapter 2 (Input)'!Q65&amp; CHAR(34) &amp;",")&amp;$W67)</f>
        <v>"null",</v>
      </c>
      <c r="P67" s="3" t="str">
        <f>IF(P68="",
"];",IF('Chapter 2 (Input)'!R65="",
CHAR(34) &amp;"null"&amp; CHAR(34) &amp;",",
CHAR(34) &amp;'Chapter 2 (Input)'!R65&amp; CHAR(34) &amp;",")&amp;$W67)</f>
        <v>"null",</v>
      </c>
      <c r="Q67" s="3" t="str">
        <f>IF(Q68="",
"];",IF('Chapter 2 (Input)'!S65="",
CHAR(34) &amp;"null"&amp; CHAR(34) &amp;",",
CHAR(34) &amp;'Chapter 2 (Input)'!S65&amp; CHAR(34) &amp;",")&amp;$W67)</f>
        <v>"null",</v>
      </c>
      <c r="R67" s="3" t="str">
        <f>IF(R68="",
"];",IF('Chapter 2 (Input)'!T65="",
"0"&amp;",",
'Chapter 2 (Input)'!T65&amp;",")&amp;$W67)</f>
        <v>5,</v>
      </c>
      <c r="S67" s="3" t="str">
        <f>IF(S68="",
"];",IF('Chapter 2 (Input)'!U65="",
"0"&amp;",",
'Chapter 2 (Input)'!U65&amp;",")&amp;$W67)</f>
        <v>0,</v>
      </c>
      <c r="T67" s="3" t="str">
        <f t="shared" si="3"/>
        <v>false,</v>
      </c>
      <c r="U67" s="3" t="str">
        <f>IF(U68="",
"];",IF('Chapter 2 (Input)'!W65="",
"-1"&amp;",",
'Chapter 2 (Input)'!W65&amp;",")&amp;$W67)</f>
        <v>-1,</v>
      </c>
      <c r="V67" s="3" t="str">
        <f>IF(V68="",
"];",IF('Chapter 2 (Input)'!X65="",
"-1"&amp;",",
'Chapter 2 (Input)'!X65&amp;",")&amp;$W67)</f>
        <v>-1,</v>
      </c>
      <c r="W67" s="18" t="str">
        <f>'Chapter 2 (Input)'!AA65</f>
        <v/>
      </c>
      <c r="Z67" s="2" t="str">
        <f t="shared" si="4"/>
        <v>c62 BOOLEAN DEFAULT false,</v>
      </c>
    </row>
    <row r="68" spans="1:26" x14ac:dyDescent="0.2">
      <c r="A68" s="12">
        <f t="shared" si="2"/>
        <v>63</v>
      </c>
      <c r="B68" s="4" t="str">
        <f>IF(B69="",
"];",
IF('Chapter 2 (Input)'!B66="",
CHAR(34) &amp;"null"&amp; CHAR(34) &amp;",",
CHAR(34) &amp;'Chapter 2 (Input)'!B66&amp; CHAR(34) &amp;",")&amp;$W68)</f>
        <v>"Well to be fair, yesterday’s photo fiasco really wore me out. I think I would’ve slept through my alarm anyway.",</v>
      </c>
      <c r="C68" s="4" t="str">
        <f>IF(C69="",
"];",IF('Chapter 2 (Input)'!C66="",
CHAR(34) &amp;"null"&amp; CHAR(34) &amp;",",
CHAR(34) &amp;'Chapter 2 (Input)'!C66&amp; CHAR(34) &amp;",")&amp;$W68)</f>
        <v>"But on the first day of school? Now that’s bad luck.",</v>
      </c>
      <c r="D68" s="4" t="str">
        <f>IF(D69="",
"];",IF('Chapter 2 (Input)'!D66="",
CHAR(34) &amp;"null"&amp; CHAR(34) &amp;",",
"personnages."&amp;
VLOOKUP('Chapter 2 (Input)'!D66,Constants!$B$47:$C$59,2,FALSE)&amp;
"[" &amp;
VLOOKUP('Chapter 2 (Input)'!E66,Constants!$B$74:$C$79,2,FALSE) &amp;
"],")&amp;$W68)</f>
        <v>personnages.tadashi[0],</v>
      </c>
      <c r="E68" s="4" t="str">
        <f>IF(E69="",
"];",IF('Chapter 2 (Input)'!F66="",
CHAR(34) &amp;"null"&amp; CHAR(34) &amp;",",
CHAR(34) &amp;'Chapter 2 (Input)'!F66&amp; CHAR(34) &amp;",")&amp;$W68)</f>
        <v>"null",</v>
      </c>
      <c r="F68" s="4" t="str">
        <f>IF(F69="",
"];",IF('Chapter 2 (Input)'!G66="",
CHAR(34) &amp;"null"&amp; CHAR(34) &amp;",",
"personnages."&amp;
VLOOKUP('Chapter 2 (Input)'!G66,Constants!$B$47:$C$59,2,FALSE)&amp;
"[" &amp;
VLOOKUP('Chapter 2 (Input)'!H66, Constants!$B$74:$C$79,2,FALSE) &amp;
"],")&amp;$W68)</f>
        <v>"null",</v>
      </c>
      <c r="G68" s="3" t="str">
        <f>IF(G69="",
"];",IF('Chapter 2 (Input)'!I66="",
CHAR(34) &amp;"null"&amp; CHAR(34) &amp;",",
"locations."&amp;
'Chapter 2 (Input)'!I66&amp;",")&amp;$W68)</f>
        <v>locations.class1,</v>
      </c>
      <c r="H68" s="3" t="str">
        <f>IF(H69="",
"];",IF('Chapter 2 (Input)'!J66="",
"-1"&amp;",",
'Chapter 2 (Input)'!J66&amp;",")&amp;$W68)</f>
        <v>67,</v>
      </c>
      <c r="I68" s="3" t="str">
        <f>IF(I69="",
"];",IF('Chapter 2 (Input)'!K66="",
"0"&amp;",",
VLOOKUP('Chapter 2 (Input)'!K66, Constants!$C$25:$D$37, 2,FALSE) &amp;",")&amp;$W68)</f>
        <v>0,</v>
      </c>
      <c r="J68" s="3" t="str">
        <f>IF(J69="",
"];",IF('Chapter 2 (Input)'!L66="",
"-1"&amp;",",
'Chapter 2 (Input)'!L66&amp;",")&amp;$W68)</f>
        <v>-1,</v>
      </c>
      <c r="K68" s="3" t="str">
        <f>IF(K69="",
"];",IF('Chapter 2 (Input)'!M66="",
"-1"&amp;",",
'Chapter 2 (Input)'!M66&amp;",")&amp;$W68)</f>
        <v>-1,</v>
      </c>
      <c r="L68" s="3" t="str">
        <f>IF(L69="",
"];",IF('Chapter 2 (Input)'!N66="",
"-1"&amp;",",
'Chapter 2 (Input)'!N66&amp;",")&amp;$W68)</f>
        <v>-1,</v>
      </c>
      <c r="M68" s="3" t="str">
        <f>IF(M69="",
"];",IF('Chapter 2 (Input)'!O66="",
"-1"&amp;",",
'Chapter 2 (Input)'!O66&amp;",")&amp;$W68)</f>
        <v>-1,</v>
      </c>
      <c r="N68" s="3" t="str">
        <f>IF(N69="",
"];",IF('Chapter 2 (Input)'!P66="",
"-1"&amp;",",
'Chapter 2 (Input)'!P66&amp;",")&amp;$W68)</f>
        <v>-1,</v>
      </c>
      <c r="O68" s="3" t="str">
        <f>IF(O69="",
"];",IF('Chapter 2 (Input)'!Q66="",
CHAR(34) &amp;"null"&amp; CHAR(34) &amp;",",
CHAR(34) &amp;'Chapter 2 (Input)'!Q66&amp; CHAR(34) &amp;",")&amp;$W68)</f>
        <v>"null",</v>
      </c>
      <c r="P68" s="3" t="str">
        <f>IF(P69="",
"];",IF('Chapter 2 (Input)'!R66="",
CHAR(34) &amp;"null"&amp; CHAR(34) &amp;",",
CHAR(34) &amp;'Chapter 2 (Input)'!R66&amp; CHAR(34) &amp;",")&amp;$W68)</f>
        <v>"null",</v>
      </c>
      <c r="Q68" s="3" t="str">
        <f>IF(Q69="",
"];",IF('Chapter 2 (Input)'!S66="",
CHAR(34) &amp;"null"&amp; CHAR(34) &amp;",",
CHAR(34) &amp;'Chapter 2 (Input)'!S66&amp; CHAR(34) &amp;",")&amp;$W68)</f>
        <v>"null",</v>
      </c>
      <c r="R68" s="3" t="str">
        <f>IF(R69="",
"];",IF('Chapter 2 (Input)'!T66="",
"0"&amp;",",
'Chapter 2 (Input)'!T66&amp;",")&amp;$W68)</f>
        <v>0,</v>
      </c>
      <c r="S68" s="3" t="str">
        <f>IF(S69="",
"];",IF('Chapter 2 (Input)'!U66="",
"0"&amp;",",
'Chapter 2 (Input)'!U66&amp;",")&amp;$W68)</f>
        <v>0,</v>
      </c>
      <c r="T68" s="3" t="str">
        <f t="shared" si="3"/>
        <v>false,</v>
      </c>
      <c r="U68" s="3" t="str">
        <f>IF(U69="",
"];",IF('Chapter 2 (Input)'!W66="",
"-1"&amp;",",
'Chapter 2 (Input)'!W66&amp;",")&amp;$W68)</f>
        <v>-1,</v>
      </c>
      <c r="V68" s="3" t="str">
        <f>IF(V69="",
"];",IF('Chapter 2 (Input)'!X66="",
"-1"&amp;",",
'Chapter 2 (Input)'!X66&amp;",")&amp;$W68)</f>
        <v>-1,</v>
      </c>
      <c r="W68" s="18" t="str">
        <f>'Chapter 2 (Input)'!AA66</f>
        <v/>
      </c>
      <c r="Z68" s="2" t="str">
        <f t="shared" si="4"/>
        <v>c63 BOOLEAN DEFAULT false,</v>
      </c>
    </row>
    <row r="69" spans="1:26" x14ac:dyDescent="0.2">
      <c r="A69" s="12">
        <f t="shared" ref="A69:A132" si="5">1+A68</f>
        <v>64</v>
      </c>
      <c r="B69" s="4" t="str">
        <f>IF(B70="",
"];",
IF('Chapter 2 (Input)'!B67="",
CHAR(34) &amp;"null"&amp; CHAR(34) &amp;",",
CHAR(34) &amp;'Chapter 2 (Input)'!B67&amp; CHAR(34) &amp;",")&amp;$W69)</f>
        <v>"(Next)",</v>
      </c>
      <c r="C69" s="4" t="str">
        <f>IF(C70="",
"];",IF('Chapter 2 (Input)'!C67="",
CHAR(34) &amp;"null"&amp; CHAR(34) &amp;",",
CHAR(34) &amp;'Chapter 2 (Input)'!C67&amp; CHAR(34) &amp;",")&amp;$W69)</f>
        <v>"Yes, I can see that.",</v>
      </c>
      <c r="D69" s="4" t="str">
        <f>IF(D70="",
"];",IF('Chapter 2 (Input)'!D67="",
CHAR(34) &amp;"null"&amp; CHAR(34) &amp;",",
"personnages."&amp;
VLOOKUP('Chapter 2 (Input)'!D67,Constants!$B$47:$C$59,2,FALSE)&amp;
"[" &amp;
VLOOKUP('Chapter 2 (Input)'!E67,Constants!$B$74:$C$79,2,FALSE) &amp;
"],")&amp;$W69)</f>
        <v>personnages.tadashi[0],</v>
      </c>
      <c r="E69" s="4" t="str">
        <f>IF(E70="",
"];",IF('Chapter 2 (Input)'!F67="",
CHAR(34) &amp;"null"&amp; CHAR(34) &amp;",",
CHAR(34) &amp;'Chapter 2 (Input)'!F67&amp; CHAR(34) &amp;",")&amp;$W69)</f>
        <v>"null",</v>
      </c>
      <c r="F69" s="4" t="str">
        <f>IF(F70="",
"];",IF('Chapter 2 (Input)'!G67="",
CHAR(34) &amp;"null"&amp; CHAR(34) &amp;",",
"personnages."&amp;
VLOOKUP('Chapter 2 (Input)'!G67,Constants!$B$47:$C$59,2,FALSE)&amp;
"[" &amp;
VLOOKUP('Chapter 2 (Input)'!H67, Constants!$B$74:$C$79,2,FALSE) &amp;
"],")&amp;$W69)</f>
        <v>"null",</v>
      </c>
      <c r="G69" s="3" t="str">
        <f>IF(G70="",
"];",IF('Chapter 2 (Input)'!I67="",
CHAR(34) &amp;"null"&amp; CHAR(34) &amp;",",
"locations."&amp;
'Chapter 2 (Input)'!I67&amp;",")&amp;$W69)</f>
        <v>locations.class1,</v>
      </c>
      <c r="H69" s="3" t="str">
        <f>IF(H70="",
"];",IF('Chapter 2 (Input)'!J67="",
"-1"&amp;",",
'Chapter 2 (Input)'!J67&amp;",")&amp;$W69)</f>
        <v>-1,</v>
      </c>
      <c r="I69" s="3" t="str">
        <f>IF(I70="",
"];",IF('Chapter 2 (Input)'!K67="",
"0"&amp;",",
VLOOKUP('Chapter 2 (Input)'!K67, Constants!$C$25:$D$37, 2,FALSE) &amp;",")&amp;$W69)</f>
        <v>0,</v>
      </c>
      <c r="J69" s="3" t="str">
        <f>IF(J70="",
"];",IF('Chapter 2 (Input)'!L67="",
"-1"&amp;",",
'Chapter 2 (Input)'!L67&amp;",")&amp;$W69)</f>
        <v>-1,</v>
      </c>
      <c r="K69" s="3" t="str">
        <f>IF(K70="",
"];",IF('Chapter 2 (Input)'!M67="",
"-1"&amp;",",
'Chapter 2 (Input)'!M67&amp;",")&amp;$W69)</f>
        <v>-1,</v>
      </c>
      <c r="L69" s="3" t="str">
        <f>IF(L70="",
"];",IF('Chapter 2 (Input)'!N67="",
"-1"&amp;",",
'Chapter 2 (Input)'!N67&amp;",")&amp;$W69)</f>
        <v>-1,</v>
      </c>
      <c r="M69" s="3" t="str">
        <f>IF(M70="",
"];",IF('Chapter 2 (Input)'!O67="",
"-1"&amp;",",
'Chapter 2 (Input)'!O67&amp;",")&amp;$W69)</f>
        <v>-1,</v>
      </c>
      <c r="N69" s="3" t="str">
        <f>IF(N70="",
"];",IF('Chapter 2 (Input)'!P67="",
"-1"&amp;",",
'Chapter 2 (Input)'!P67&amp;",")&amp;$W69)</f>
        <v>-1,</v>
      </c>
      <c r="O69" s="3" t="str">
        <f>IF(O70="",
"];",IF('Chapter 2 (Input)'!Q67="",
CHAR(34) &amp;"null"&amp; CHAR(34) &amp;",",
CHAR(34) &amp;'Chapter 2 (Input)'!Q67&amp; CHAR(34) &amp;",")&amp;$W69)</f>
        <v>"null",</v>
      </c>
      <c r="P69" s="3" t="str">
        <f>IF(P70="",
"];",IF('Chapter 2 (Input)'!R67="",
CHAR(34) &amp;"null"&amp; CHAR(34) &amp;",",
CHAR(34) &amp;'Chapter 2 (Input)'!R67&amp; CHAR(34) &amp;",")&amp;$W69)</f>
        <v>"null",</v>
      </c>
      <c r="Q69" s="3" t="str">
        <f>IF(Q70="",
"];",IF('Chapter 2 (Input)'!S67="",
CHAR(34) &amp;"null"&amp; CHAR(34) &amp;",",
CHAR(34) &amp;'Chapter 2 (Input)'!S67&amp; CHAR(34) &amp;",")&amp;$W69)</f>
        <v>"null",</v>
      </c>
      <c r="R69" s="3" t="str">
        <f>IF(R70="",
"];",IF('Chapter 2 (Input)'!T67="",
"0"&amp;",",
'Chapter 2 (Input)'!T67&amp;",")&amp;$W69)</f>
        <v>0,</v>
      </c>
      <c r="S69" s="3" t="str">
        <f>IF(S70="",
"];",IF('Chapter 2 (Input)'!U67="",
"0"&amp;",",
'Chapter 2 (Input)'!U67&amp;",")&amp;$W69)</f>
        <v>0,</v>
      </c>
      <c r="T69" s="3" t="str">
        <f t="shared" ref="T69:T132" si="6">IF(T70="",
"];",
"false"&amp;","&amp;$W69)</f>
        <v>false,</v>
      </c>
      <c r="U69" s="3" t="str">
        <f>IF(U70="",
"];",IF('Chapter 2 (Input)'!W67="",
"-1"&amp;",",
'Chapter 2 (Input)'!W67&amp;",")&amp;$W69)</f>
        <v>-1,</v>
      </c>
      <c r="V69" s="3" t="str">
        <f>IF(V70="",
"];",IF('Chapter 2 (Input)'!X67="",
"-1"&amp;",",
'Chapter 2 (Input)'!X67&amp;",")&amp;$W69)</f>
        <v>-1,</v>
      </c>
      <c r="W69" s="18" t="str">
        <f>'Chapter 2 (Input)'!AA67</f>
        <v/>
      </c>
      <c r="Z69" s="2" t="str">
        <f t="shared" ref="Z69:Z132" si="7">IF($B69="];","PRIMARY KEY (id)",IF(Z68="PRIMARY KEY (id)",");","c"&amp;$A69&amp;" "&amp;Z$1&amp;","))</f>
        <v>c64 BOOLEAN DEFAULT false,</v>
      </c>
    </row>
    <row r="70" spans="1:26" x14ac:dyDescent="0.2">
      <c r="A70" s="12">
        <f t="shared" si="5"/>
        <v>65</v>
      </c>
      <c r="B70" s="4" t="str">
        <f>IF(B71="",
"];",
IF('Chapter 2 (Input)'!B68="",
CHAR(34) &amp;"null"&amp; CHAR(34) &amp;",",
CHAR(34) &amp;'Chapter 2 (Input)'!B68&amp; CHAR(34) &amp;",")&amp;$W70)</f>
        <v xml:space="preserve">"Hey! I tried to wake up, but I was so exhausted from yesterday’s picture day that I couldn’t have gotten up even if I tried.",//65 </v>
      </c>
      <c r="C70" s="4" t="str">
        <f>IF(C71="",
"];",IF('Chapter 2 (Input)'!C68="",
CHAR(34) &amp;"null"&amp; CHAR(34) &amp;",",
CHAR(34) &amp;'Chapter 2 (Input)'!C68&amp; CHAR(34) &amp;",")&amp;$W70)</f>
        <v xml:space="preserve">"You picked the wrong day to do that though.",//65 </v>
      </c>
      <c r="D70" s="4" t="str">
        <f>IF(D71="",
"];",IF('Chapter 2 (Input)'!D68="",
CHAR(34) &amp;"null"&amp; CHAR(34) &amp;",",
"personnages."&amp;
VLOOKUP('Chapter 2 (Input)'!D68,Constants!$B$47:$C$59,2,FALSE)&amp;
"[" &amp;
VLOOKUP('Chapter 2 (Input)'!E68,Constants!$B$74:$C$79,2,FALSE) &amp;
"],")&amp;$W70)</f>
        <v xml:space="preserve">personnages.tadashi[0],//65 </v>
      </c>
      <c r="E70" s="4" t="str">
        <f>IF(E71="",
"];",IF('Chapter 2 (Input)'!F68="",
CHAR(34) &amp;"null"&amp; CHAR(34) &amp;",",
CHAR(34) &amp;'Chapter 2 (Input)'!F68&amp; CHAR(34) &amp;",")&amp;$W70)</f>
        <v xml:space="preserve">"null",//65 </v>
      </c>
      <c r="F70" s="4" t="str">
        <f>IF(F71="",
"];",IF('Chapter 2 (Input)'!G68="",
CHAR(34) &amp;"null"&amp; CHAR(34) &amp;",",
"personnages."&amp;
VLOOKUP('Chapter 2 (Input)'!G68,Constants!$B$47:$C$59,2,FALSE)&amp;
"[" &amp;
VLOOKUP('Chapter 2 (Input)'!H68, Constants!$B$74:$C$79,2,FALSE) &amp;
"],")&amp;$W70)</f>
        <v xml:space="preserve">"null",//65 </v>
      </c>
      <c r="G70" s="3" t="str">
        <f>IF(G71="",
"];",IF('Chapter 2 (Input)'!I68="",
CHAR(34) &amp;"null"&amp; CHAR(34) &amp;",",
"locations."&amp;
'Chapter 2 (Input)'!I68&amp;",")&amp;$W70)</f>
        <v xml:space="preserve">locations.class1,//65 </v>
      </c>
      <c r="H70" s="3" t="str">
        <f>IF(H71="",
"];",IF('Chapter 2 (Input)'!J68="",
"-1"&amp;",",
'Chapter 2 (Input)'!J68&amp;",")&amp;$W70)</f>
        <v xml:space="preserve">67,//65 </v>
      </c>
      <c r="I70" s="3" t="str">
        <f>IF(I71="",
"];",IF('Chapter 2 (Input)'!K68="",
"0"&amp;",",
VLOOKUP('Chapter 2 (Input)'!K68, Constants!$C$25:$D$37, 2,FALSE) &amp;",")&amp;$W70)</f>
        <v xml:space="preserve">0,//65 </v>
      </c>
      <c r="J70" s="3" t="str">
        <f>IF(J71="",
"];",IF('Chapter 2 (Input)'!L68="",
"-1"&amp;",",
'Chapter 2 (Input)'!L68&amp;",")&amp;$W70)</f>
        <v xml:space="preserve">-1,//65 </v>
      </c>
      <c r="K70" s="3" t="str">
        <f>IF(K71="",
"];",IF('Chapter 2 (Input)'!M68="",
"-1"&amp;",",
'Chapter 2 (Input)'!M68&amp;",")&amp;$W70)</f>
        <v xml:space="preserve">-1,//65 </v>
      </c>
      <c r="L70" s="3" t="str">
        <f>IF(L71="",
"];",IF('Chapter 2 (Input)'!N68="",
"-1"&amp;",",
'Chapter 2 (Input)'!N68&amp;",")&amp;$W70)</f>
        <v xml:space="preserve">-1,//65 </v>
      </c>
      <c r="M70" s="3" t="str">
        <f>IF(M71="",
"];",IF('Chapter 2 (Input)'!O68="",
"-1"&amp;",",
'Chapter 2 (Input)'!O68&amp;",")&amp;$W70)</f>
        <v xml:space="preserve">-1,//65 </v>
      </c>
      <c r="N70" s="3" t="str">
        <f>IF(N71="",
"];",IF('Chapter 2 (Input)'!P68="",
"-1"&amp;",",
'Chapter 2 (Input)'!P68&amp;",")&amp;$W70)</f>
        <v xml:space="preserve">-1,//65 </v>
      </c>
      <c r="O70" s="3" t="str">
        <f>IF(O71="",
"];",IF('Chapter 2 (Input)'!Q68="",
CHAR(34) &amp;"null"&amp; CHAR(34) &amp;",",
CHAR(34) &amp;'Chapter 2 (Input)'!Q68&amp; CHAR(34) &amp;",")&amp;$W70)</f>
        <v xml:space="preserve">"null",//65 </v>
      </c>
      <c r="P70" s="3" t="str">
        <f>IF(P71="",
"];",IF('Chapter 2 (Input)'!R68="",
CHAR(34) &amp;"null"&amp; CHAR(34) &amp;",",
CHAR(34) &amp;'Chapter 2 (Input)'!R68&amp; CHAR(34) &amp;",")&amp;$W70)</f>
        <v xml:space="preserve">"null",//65 </v>
      </c>
      <c r="Q70" s="3" t="str">
        <f>IF(Q71="",
"];",IF('Chapter 2 (Input)'!S68="",
CHAR(34) &amp;"null"&amp; CHAR(34) &amp;",",
CHAR(34) &amp;'Chapter 2 (Input)'!S68&amp; CHAR(34) &amp;",")&amp;$W70)</f>
        <v xml:space="preserve">"null",//65 </v>
      </c>
      <c r="R70" s="3" t="str">
        <f>IF(R71="",
"];",IF('Chapter 2 (Input)'!T68="",
"0"&amp;",",
'Chapter 2 (Input)'!T68&amp;",")&amp;$W70)</f>
        <v xml:space="preserve">0,//65 </v>
      </c>
      <c r="S70" s="3" t="str">
        <f>IF(S71="",
"];",IF('Chapter 2 (Input)'!U68="",
"0"&amp;",",
'Chapter 2 (Input)'!U68&amp;",")&amp;$W70)</f>
        <v xml:space="preserve">0,//65 </v>
      </c>
      <c r="T70" s="3" t="str">
        <f t="shared" si="6"/>
        <v xml:space="preserve">false,//65 </v>
      </c>
      <c r="U70" s="3" t="str">
        <f>IF(U71="",
"];",IF('Chapter 2 (Input)'!W68="",
"-1"&amp;",",
'Chapter 2 (Input)'!W68&amp;",")&amp;$W70)</f>
        <v xml:space="preserve">-1,//65 </v>
      </c>
      <c r="V70" s="3" t="str">
        <f>IF(V71="",
"];",IF('Chapter 2 (Input)'!X68="",
"-1"&amp;",",
'Chapter 2 (Input)'!X68&amp;",")&amp;$W70)</f>
        <v xml:space="preserve">-1,//65 </v>
      </c>
      <c r="W70" s="18" t="str">
        <f>'Chapter 2 (Input)'!AA68</f>
        <v xml:space="preserve">//65 </v>
      </c>
      <c r="Z70" s="2" t="str">
        <f t="shared" si="7"/>
        <v>c65 BOOLEAN DEFAULT false,</v>
      </c>
    </row>
    <row r="71" spans="1:26" x14ac:dyDescent="0.2">
      <c r="A71" s="12">
        <f t="shared" si="5"/>
        <v>66</v>
      </c>
      <c r="B71" s="4" t="str">
        <f>IF(B72="",
"];",
IF('Chapter 2 (Input)'!B69="",
CHAR(34) &amp;"null"&amp; CHAR(34) &amp;",",
CHAR(34) &amp;'Chapter 2 (Input)'!B69&amp; CHAR(34) &amp;",")&amp;$W71)</f>
        <v>"Yes well, I’ve always been hard to wake up.",</v>
      </c>
      <c r="C71" s="4" t="str">
        <f>IF(C72="",
"];",IF('Chapter 2 (Input)'!C69="",
CHAR(34) &amp;"null"&amp; CHAR(34) &amp;",",
CHAR(34) &amp;'Chapter 2 (Input)'!C69&amp; CHAR(34) &amp;",")&amp;$W71)</f>
        <v>"I’m just pointing out the facts. You’re off to a bad start.",</v>
      </c>
      <c r="D71" s="4" t="str">
        <f>IF(D72="",
"];",IF('Chapter 2 (Input)'!D69="",
CHAR(34) &amp;"null"&amp; CHAR(34) &amp;",",
"personnages."&amp;
VLOOKUP('Chapter 2 (Input)'!D69,Constants!$B$47:$C$59,2,FALSE)&amp;
"[" &amp;
VLOOKUP('Chapter 2 (Input)'!E69,Constants!$B$74:$C$79,2,FALSE) &amp;
"],")&amp;$W71)</f>
        <v>personnages.tadashi[3],</v>
      </c>
      <c r="E71" s="4" t="str">
        <f>IF(E72="",
"];",IF('Chapter 2 (Input)'!F69="",
CHAR(34) &amp;"null"&amp; CHAR(34) &amp;",",
CHAR(34) &amp;'Chapter 2 (Input)'!F69&amp; CHAR(34) &amp;",")&amp;$W71)</f>
        <v>"null",</v>
      </c>
      <c r="F71" s="4" t="str">
        <f>IF(F72="",
"];",IF('Chapter 2 (Input)'!G69="",
CHAR(34) &amp;"null"&amp; CHAR(34) &amp;",",
"personnages."&amp;
VLOOKUP('Chapter 2 (Input)'!G69,Constants!$B$47:$C$59,2,FALSE)&amp;
"[" &amp;
VLOOKUP('Chapter 2 (Input)'!H69, Constants!$B$74:$C$79,2,FALSE) &amp;
"],")&amp;$W71)</f>
        <v>"null",</v>
      </c>
      <c r="G71" s="3" t="str">
        <f>IF(G72="",
"];",IF('Chapter 2 (Input)'!I69="",
CHAR(34) &amp;"null"&amp; CHAR(34) &amp;",",
"locations."&amp;
'Chapter 2 (Input)'!I69&amp;",")&amp;$W71)</f>
        <v>locations.class1,</v>
      </c>
      <c r="H71" s="3" t="str">
        <f>IF(H72="",
"];",IF('Chapter 2 (Input)'!J69="",
"-1"&amp;",",
'Chapter 2 (Input)'!J69&amp;",")&amp;$W71)</f>
        <v>67,</v>
      </c>
      <c r="I71" s="3" t="str">
        <f>IF(I72="",
"];",IF('Chapter 2 (Input)'!K69="",
"0"&amp;",",
VLOOKUP('Chapter 2 (Input)'!K69, Constants!$C$25:$D$37, 2,FALSE) &amp;",")&amp;$W71)</f>
        <v>0,</v>
      </c>
      <c r="J71" s="3" t="str">
        <f>IF(J72="",
"];",IF('Chapter 2 (Input)'!L69="",
"-1"&amp;",",
'Chapter 2 (Input)'!L69&amp;",")&amp;$W71)</f>
        <v>-1,</v>
      </c>
      <c r="K71" s="3" t="str">
        <f>IF(K72="",
"];",IF('Chapter 2 (Input)'!M69="",
"-1"&amp;",",
'Chapter 2 (Input)'!M69&amp;",")&amp;$W71)</f>
        <v>-1,</v>
      </c>
      <c r="L71" s="3" t="str">
        <f>IF(L72="",
"];",IF('Chapter 2 (Input)'!N69="",
"-1"&amp;",",
'Chapter 2 (Input)'!N69&amp;",")&amp;$W71)</f>
        <v>-1,</v>
      </c>
      <c r="M71" s="3" t="str">
        <f>IF(M72="",
"];",IF('Chapter 2 (Input)'!O69="",
"-1"&amp;",",
'Chapter 2 (Input)'!O69&amp;",")&amp;$W71)</f>
        <v>-1,</v>
      </c>
      <c r="N71" s="3" t="str">
        <f>IF(N72="",
"];",IF('Chapter 2 (Input)'!P69="",
"-1"&amp;",",
'Chapter 2 (Input)'!P69&amp;",")&amp;$W71)</f>
        <v>-1,</v>
      </c>
      <c r="O71" s="3" t="str">
        <f>IF(O72="",
"];",IF('Chapter 2 (Input)'!Q69="",
CHAR(34) &amp;"null"&amp; CHAR(34) &amp;",",
CHAR(34) &amp;'Chapter 2 (Input)'!Q69&amp; CHAR(34) &amp;",")&amp;$W71)</f>
        <v>"null",</v>
      </c>
      <c r="P71" s="3" t="str">
        <f>IF(P72="",
"];",IF('Chapter 2 (Input)'!R69="",
CHAR(34) &amp;"null"&amp; CHAR(34) &amp;",",
CHAR(34) &amp;'Chapter 2 (Input)'!R69&amp; CHAR(34) &amp;",")&amp;$W71)</f>
        <v>"null",</v>
      </c>
      <c r="Q71" s="3" t="str">
        <f>IF(Q72="",
"];",IF('Chapter 2 (Input)'!S69="",
CHAR(34) &amp;"null"&amp; CHAR(34) &amp;",",
CHAR(34) &amp;'Chapter 2 (Input)'!S69&amp; CHAR(34) &amp;",")&amp;$W71)</f>
        <v>"null",</v>
      </c>
      <c r="R71" s="3" t="str">
        <f>IF(R72="",
"];",IF('Chapter 2 (Input)'!T69="",
"0"&amp;",",
'Chapter 2 (Input)'!T69&amp;",")&amp;$W71)</f>
        <v>-5,</v>
      </c>
      <c r="S71" s="3" t="str">
        <f>IF(S72="",
"];",IF('Chapter 2 (Input)'!U69="",
"0"&amp;",",
'Chapter 2 (Input)'!U69&amp;",")&amp;$W71)</f>
        <v>0,</v>
      </c>
      <c r="T71" s="3" t="str">
        <f t="shared" si="6"/>
        <v>false,</v>
      </c>
      <c r="U71" s="3" t="str">
        <f>IF(U72="",
"];",IF('Chapter 2 (Input)'!W69="",
"-1"&amp;",",
'Chapter 2 (Input)'!W69&amp;",")&amp;$W71)</f>
        <v>-1,</v>
      </c>
      <c r="V71" s="3" t="str">
        <f>IF(V72="",
"];",IF('Chapter 2 (Input)'!X69="",
"-1"&amp;",",
'Chapter 2 (Input)'!X69&amp;",")&amp;$W71)</f>
        <v>-1,</v>
      </c>
      <c r="W71" s="18" t="str">
        <f>'Chapter 2 (Input)'!AA69</f>
        <v/>
      </c>
      <c r="Z71" s="2" t="str">
        <f t="shared" si="7"/>
        <v>c66 BOOLEAN DEFAULT false,</v>
      </c>
    </row>
    <row r="72" spans="1:26" x14ac:dyDescent="0.2">
      <c r="A72" s="12">
        <f t="shared" si="5"/>
        <v>67</v>
      </c>
      <c r="B72" s="4" t="str">
        <f>IF(B73="",
"];",
IF('Chapter 2 (Input)'!B70="",
CHAR(34) &amp;"null"&amp; CHAR(34) &amp;",",
CHAR(34) &amp;'Chapter 2 (Input)'!B70&amp; CHAR(34) &amp;",")&amp;$W72)</f>
        <v>"(Alistair, who was sitting in front of Tadashi, turned around.)",</v>
      </c>
      <c r="C72" s="4" t="str">
        <f>IF(C73="",
"];",IF('Chapter 2 (Input)'!C70="",
CHAR(34) &amp;"null"&amp; CHAR(34) &amp;",",
CHAR(34) &amp;'Chapter 2 (Input)'!C70&amp; CHAR(34) &amp;",")&amp;$W72)</f>
        <v>"Alistair’s also like that in the morning whenever he doesn’t have a training session. I have to kick his ass. ",</v>
      </c>
      <c r="D72" s="4" t="str">
        <f>IF(D73="",
"];",IF('Chapter 2 (Input)'!D70="",
CHAR(34) &amp;"null"&amp; CHAR(34) &amp;",",
"personnages."&amp;
VLOOKUP('Chapter 2 (Input)'!D70,Constants!$B$47:$C$59,2,FALSE)&amp;
"[" &amp;
VLOOKUP('Chapter 2 (Input)'!E70,Constants!$B$74:$C$79,2,FALSE) &amp;
"],")&amp;$W72)</f>
        <v>personnages.tadashi[0],</v>
      </c>
      <c r="E72" s="4" t="str">
        <f>IF(E73="",
"];",IF('Chapter 2 (Input)'!F70="",
CHAR(34) &amp;"null"&amp; CHAR(34) &amp;",",
CHAR(34) &amp;'Chapter 2 (Input)'!F70&amp; CHAR(34) &amp;",")&amp;$W72)</f>
        <v>"null",</v>
      </c>
      <c r="F72" s="4" t="str">
        <f>IF(F73="",
"];",IF('Chapter 2 (Input)'!G70="",
CHAR(34) &amp;"null"&amp; CHAR(34) &amp;",",
"personnages."&amp;
VLOOKUP('Chapter 2 (Input)'!G70,Constants!$B$47:$C$59,2,FALSE)&amp;
"[" &amp;
VLOOKUP('Chapter 2 (Input)'!H70, Constants!$B$74:$C$79,2,FALSE) &amp;
"],")&amp;$W72)</f>
        <v>"null",</v>
      </c>
      <c r="G72" s="3" t="str">
        <f>IF(G73="",
"];",IF('Chapter 2 (Input)'!I70="",
CHAR(34) &amp;"null"&amp; CHAR(34) &amp;",",
"locations."&amp;
'Chapter 2 (Input)'!I70&amp;",")&amp;$W72)</f>
        <v>locations.class1,</v>
      </c>
      <c r="H72" s="3" t="str">
        <f>IF(H73="",
"];",IF('Chapter 2 (Input)'!J70="",
"-1"&amp;",",
'Chapter 2 (Input)'!J70&amp;",")&amp;$W72)</f>
        <v>-1,</v>
      </c>
      <c r="I72" s="3" t="str">
        <f>IF(I73="",
"];",IF('Chapter 2 (Input)'!K70="",
"0"&amp;",",
VLOOKUP('Chapter 2 (Input)'!K70, Constants!$C$25:$D$37, 2,FALSE) &amp;",")&amp;$W72)</f>
        <v>0,</v>
      </c>
      <c r="J72" s="3" t="str">
        <f>IF(J73="",
"];",IF('Chapter 2 (Input)'!L70="",
"-1"&amp;",",
'Chapter 2 (Input)'!L70&amp;",")&amp;$W72)</f>
        <v>-1,</v>
      </c>
      <c r="K72" s="3" t="str">
        <f>IF(K73="",
"];",IF('Chapter 2 (Input)'!M70="",
"-1"&amp;",",
'Chapter 2 (Input)'!M70&amp;",")&amp;$W72)</f>
        <v>-1,</v>
      </c>
      <c r="L72" s="3" t="str">
        <f>IF(L73="",
"];",IF('Chapter 2 (Input)'!N70="",
"-1"&amp;",",
'Chapter 2 (Input)'!N70&amp;",")&amp;$W72)</f>
        <v>-1,</v>
      </c>
      <c r="M72" s="3" t="str">
        <f>IF(M73="",
"];",IF('Chapter 2 (Input)'!O70="",
"-1"&amp;",",
'Chapter 2 (Input)'!O70&amp;",")&amp;$W72)</f>
        <v>-1,</v>
      </c>
      <c r="N72" s="3" t="str">
        <f>IF(N73="",
"];",IF('Chapter 2 (Input)'!P70="",
"-1"&amp;",",
'Chapter 2 (Input)'!P70&amp;",")&amp;$W72)</f>
        <v>-1,</v>
      </c>
      <c r="O72" s="3" t="str">
        <f>IF(O73="",
"];",IF('Chapter 2 (Input)'!Q70="",
CHAR(34) &amp;"null"&amp; CHAR(34) &amp;",",
CHAR(34) &amp;'Chapter 2 (Input)'!Q70&amp; CHAR(34) &amp;",")&amp;$W72)</f>
        <v>"null",</v>
      </c>
      <c r="P72" s="3" t="str">
        <f>IF(P73="",
"];",IF('Chapter 2 (Input)'!R70="",
CHAR(34) &amp;"null"&amp; CHAR(34) &amp;",",
CHAR(34) &amp;'Chapter 2 (Input)'!R70&amp; CHAR(34) &amp;",")&amp;$W72)</f>
        <v>"null",</v>
      </c>
      <c r="Q72" s="3" t="str">
        <f>IF(Q73="",
"];",IF('Chapter 2 (Input)'!S70="",
CHAR(34) &amp;"null"&amp; CHAR(34) &amp;",",
CHAR(34) &amp;'Chapter 2 (Input)'!S70&amp; CHAR(34) &amp;",")&amp;$W72)</f>
        <v>"null",</v>
      </c>
      <c r="R72" s="3" t="str">
        <f>IF(R73="",
"];",IF('Chapter 2 (Input)'!T70="",
"0"&amp;",",
'Chapter 2 (Input)'!T70&amp;",")&amp;$W72)</f>
        <v>0,</v>
      </c>
      <c r="S72" s="3" t="str">
        <f>IF(S73="",
"];",IF('Chapter 2 (Input)'!U70="",
"0"&amp;",",
'Chapter 2 (Input)'!U70&amp;",")&amp;$W72)</f>
        <v>0,</v>
      </c>
      <c r="T72" s="3" t="str">
        <f t="shared" si="6"/>
        <v>false,</v>
      </c>
      <c r="U72" s="3" t="str">
        <f>IF(U73="",
"];",IF('Chapter 2 (Input)'!W70="",
"-1"&amp;",",
'Chapter 2 (Input)'!W70&amp;",")&amp;$W72)</f>
        <v>-1,</v>
      </c>
      <c r="V72" s="3" t="str">
        <f>IF(V73="",
"];",IF('Chapter 2 (Input)'!X70="",
"-1"&amp;",",
'Chapter 2 (Input)'!X70&amp;",")&amp;$W72)</f>
        <v>-1,</v>
      </c>
      <c r="W72" s="18" t="str">
        <f>'Chapter 2 (Input)'!AA70</f>
        <v/>
      </c>
      <c r="Z72" s="2" t="str">
        <f t="shared" si="7"/>
        <v>c67 BOOLEAN DEFAULT false,</v>
      </c>
    </row>
    <row r="73" spans="1:26" x14ac:dyDescent="0.2">
      <c r="A73" s="12">
        <f t="shared" si="5"/>
        <v>68</v>
      </c>
      <c r="B73" s="4" t="str">
        <f>IF(B74="",
"];",
IF('Chapter 2 (Input)'!B71="",
CHAR(34) &amp;"null"&amp; CHAR(34) &amp;",",
CHAR(34) &amp;'Chapter 2 (Input)'!B71&amp; CHAR(34) &amp;",")&amp;$W73)</f>
        <v>"(Next)",</v>
      </c>
      <c r="C73" s="4" t="str">
        <f>IF(C74="",
"];",IF('Chapter 2 (Input)'!C71="",
CHAR(34) &amp;"null"&amp; CHAR(34) &amp;",",
CHAR(34) &amp;'Chapter 2 (Input)'!C71&amp; CHAR(34) &amp;",")&amp;$W73)</f>
        <v>"null",</v>
      </c>
      <c r="D73" s="4" t="str">
        <f>IF(D74="",
"];",IF('Chapter 2 (Input)'!D71="",
CHAR(34) &amp;"null"&amp; CHAR(34) &amp;",",
"personnages."&amp;
VLOOKUP('Chapter 2 (Input)'!D71,Constants!$B$47:$C$59,2,FALSE)&amp;
"[" &amp;
VLOOKUP('Chapter 2 (Input)'!E71,Constants!$B$74:$C$79,2,FALSE) &amp;
"],")&amp;$W73)</f>
        <v>"null",</v>
      </c>
      <c r="E73" s="4" t="str">
        <f>IF(E74="",
"];",IF('Chapter 2 (Input)'!F71="",
CHAR(34) &amp;"null"&amp; CHAR(34) &amp;",",
CHAR(34) &amp;'Chapter 2 (Input)'!F71&amp; CHAR(34) &amp;",")&amp;$W73)</f>
        <v>"Dude, you sleep until 2 P.M. during weekends.",</v>
      </c>
      <c r="F73" s="4" t="str">
        <f>IF(F74="",
"];",IF('Chapter 2 (Input)'!G71="",
CHAR(34) &amp;"null"&amp; CHAR(34) &amp;",",
"personnages."&amp;
VLOOKUP('Chapter 2 (Input)'!G71,Constants!$B$47:$C$59,2,FALSE)&amp;
"[" &amp;
VLOOKUP('Chapter 2 (Input)'!H71, Constants!$B$74:$C$79,2,FALSE) &amp;
"],")&amp;$W73)</f>
        <v>personnages.alistair[3],</v>
      </c>
      <c r="G73" s="3" t="str">
        <f>IF(G74="",
"];",IF('Chapter 2 (Input)'!I71="",
CHAR(34) &amp;"null"&amp; CHAR(34) &amp;",",
"locations."&amp;
'Chapter 2 (Input)'!I71&amp;",")&amp;$W73)</f>
        <v>locations.class1,</v>
      </c>
      <c r="H73" s="3" t="str">
        <f>IF(H74="",
"];",IF('Chapter 2 (Input)'!J71="",
"-1"&amp;",",
'Chapter 2 (Input)'!J71&amp;",")&amp;$W73)</f>
        <v>-1,</v>
      </c>
      <c r="I73" s="3" t="str">
        <f>IF(I74="",
"];",IF('Chapter 2 (Input)'!K71="",
"0"&amp;",",
VLOOKUP('Chapter 2 (Input)'!K71, Constants!$C$25:$D$37, 2,FALSE) &amp;",")&amp;$W73)</f>
        <v>0,</v>
      </c>
      <c r="J73" s="3" t="str">
        <f>IF(J74="",
"];",IF('Chapter 2 (Input)'!L71="",
"-1"&amp;",",
'Chapter 2 (Input)'!L71&amp;",")&amp;$W73)</f>
        <v>-1,</v>
      </c>
      <c r="K73" s="3" t="str">
        <f>IF(K74="",
"];",IF('Chapter 2 (Input)'!M71="",
"-1"&amp;",",
'Chapter 2 (Input)'!M71&amp;",")&amp;$W73)</f>
        <v>-1,</v>
      </c>
      <c r="L73" s="3" t="str">
        <f>IF(L74="",
"];",IF('Chapter 2 (Input)'!N71="",
"-1"&amp;",",
'Chapter 2 (Input)'!N71&amp;",")&amp;$W73)</f>
        <v>-1,</v>
      </c>
      <c r="M73" s="3" t="str">
        <f>IF(M74="",
"];",IF('Chapter 2 (Input)'!O71="",
"-1"&amp;",",
'Chapter 2 (Input)'!O71&amp;",")&amp;$W73)</f>
        <v>-1,</v>
      </c>
      <c r="N73" s="3" t="str">
        <f>IF(N74="",
"];",IF('Chapter 2 (Input)'!P71="",
"-1"&amp;",",
'Chapter 2 (Input)'!P71&amp;",")&amp;$W73)</f>
        <v>-1,</v>
      </c>
      <c r="O73" s="3" t="str">
        <f>IF(O74="",
"];",IF('Chapter 2 (Input)'!Q71="",
CHAR(34) &amp;"null"&amp; CHAR(34) &amp;",",
CHAR(34) &amp;'Chapter 2 (Input)'!Q71&amp; CHAR(34) &amp;",")&amp;$W73)</f>
        <v>"null",</v>
      </c>
      <c r="P73" s="3" t="str">
        <f>IF(P74="",
"];",IF('Chapter 2 (Input)'!R71="",
CHAR(34) &amp;"null"&amp; CHAR(34) &amp;",",
CHAR(34) &amp;'Chapter 2 (Input)'!R71&amp; CHAR(34) &amp;",")&amp;$W73)</f>
        <v>"null",</v>
      </c>
      <c r="Q73" s="3" t="str">
        <f>IF(Q74="",
"];",IF('Chapter 2 (Input)'!S71="",
CHAR(34) &amp;"null"&amp; CHAR(34) &amp;",",
CHAR(34) &amp;'Chapter 2 (Input)'!S71&amp; CHAR(34) &amp;",")&amp;$W73)</f>
        <v>"null",</v>
      </c>
      <c r="R73" s="3" t="str">
        <f>IF(R74="",
"];",IF('Chapter 2 (Input)'!T71="",
"0"&amp;",",
'Chapter 2 (Input)'!T71&amp;",")&amp;$W73)</f>
        <v>0,</v>
      </c>
      <c r="S73" s="3" t="str">
        <f>IF(S74="",
"];",IF('Chapter 2 (Input)'!U71="",
"0"&amp;",",
'Chapter 2 (Input)'!U71&amp;",")&amp;$W73)</f>
        <v>0,</v>
      </c>
      <c r="T73" s="3" t="str">
        <f t="shared" si="6"/>
        <v>false,</v>
      </c>
      <c r="U73" s="3" t="str">
        <f>IF(U74="",
"];",IF('Chapter 2 (Input)'!W71="",
"-1"&amp;",",
'Chapter 2 (Input)'!W71&amp;",")&amp;$W73)</f>
        <v>-1,</v>
      </c>
      <c r="V73" s="3" t="str">
        <f>IF(V74="",
"];",IF('Chapter 2 (Input)'!X71="",
"-1"&amp;",",
'Chapter 2 (Input)'!X71&amp;",")&amp;$W73)</f>
        <v>-1,</v>
      </c>
      <c r="W73" s="18" t="str">
        <f>'Chapter 2 (Input)'!AA71</f>
        <v/>
      </c>
      <c r="Z73" s="2" t="str">
        <f t="shared" si="7"/>
        <v>c68 BOOLEAN DEFAULT false,</v>
      </c>
    </row>
    <row r="74" spans="1:26" x14ac:dyDescent="0.2">
      <c r="A74" s="12">
        <f t="shared" si="5"/>
        <v>69</v>
      </c>
      <c r="B74" s="4" t="str">
        <f>IF(B75="",
"];",
IF('Chapter 2 (Input)'!B72="",
CHAR(34) &amp;"null"&amp; CHAR(34) &amp;",",
CHAR(34) &amp;'Chapter 2 (Input)'!B72&amp; CHAR(34) &amp;",")&amp;$W74)</f>
        <v>"(I heard a scoff from behind us.)",</v>
      </c>
      <c r="C74" s="4" t="str">
        <f>IF(C75="",
"];",IF('Chapter 2 (Input)'!C72="",
CHAR(34) &amp;"null"&amp; CHAR(34) &amp;",",
CHAR(34) &amp;'Chapter 2 (Input)'!C72&amp; CHAR(34) &amp;",")&amp;$W74)</f>
        <v>"It takes energy to run this school.",</v>
      </c>
      <c r="D74" s="4" t="str">
        <f>IF(D75="",
"];",IF('Chapter 2 (Input)'!D72="",
CHAR(34) &amp;"null"&amp; CHAR(34) &amp;",",
"personnages."&amp;
VLOOKUP('Chapter 2 (Input)'!D72,Constants!$B$47:$C$59,2,FALSE)&amp;
"[" &amp;
VLOOKUP('Chapter 2 (Input)'!E72,Constants!$B$74:$C$79,2,FALSE) &amp;
"],")&amp;$W74)</f>
        <v>personnages.tadashi[1],</v>
      </c>
      <c r="E74" s="4" t="str">
        <f>IF(E75="",
"];",IF('Chapter 2 (Input)'!F72="",
CHAR(34) &amp;"null"&amp; CHAR(34) &amp;",",
CHAR(34) &amp;'Chapter 2 (Input)'!F72&amp; CHAR(34) &amp;",")&amp;$W74)</f>
        <v>"null",</v>
      </c>
      <c r="F74" s="4" t="str">
        <f>IF(F75="",
"];",IF('Chapter 2 (Input)'!G72="",
CHAR(34) &amp;"null"&amp; CHAR(34) &amp;",",
"personnages."&amp;
VLOOKUP('Chapter 2 (Input)'!G72,Constants!$B$47:$C$59,2,FALSE)&amp;
"[" &amp;
VLOOKUP('Chapter 2 (Input)'!H72, Constants!$B$74:$C$79,2,FALSE) &amp;
"],")&amp;$W74)</f>
        <v>"null",</v>
      </c>
      <c r="G74" s="3" t="str">
        <f>IF(G75="",
"];",IF('Chapter 2 (Input)'!I72="",
CHAR(34) &amp;"null"&amp; CHAR(34) &amp;",",
"locations."&amp;
'Chapter 2 (Input)'!I72&amp;",")&amp;$W74)</f>
        <v>locations.class1,</v>
      </c>
      <c r="H74" s="3" t="str">
        <f>IF(H75="",
"];",IF('Chapter 2 (Input)'!J72="",
"-1"&amp;",",
'Chapter 2 (Input)'!J72&amp;",")&amp;$W74)</f>
        <v>-1,</v>
      </c>
      <c r="I74" s="3" t="str">
        <f>IF(I75="",
"];",IF('Chapter 2 (Input)'!K72="",
"0"&amp;",",
VLOOKUP('Chapter 2 (Input)'!K72, Constants!$C$25:$D$37, 2,FALSE) &amp;",")&amp;$W74)</f>
        <v>0,</v>
      </c>
      <c r="J74" s="3" t="str">
        <f>IF(J75="",
"];",IF('Chapter 2 (Input)'!L72="",
"-1"&amp;",",
'Chapter 2 (Input)'!L72&amp;",")&amp;$W74)</f>
        <v>-1,</v>
      </c>
      <c r="K74" s="3" t="str">
        <f>IF(K75="",
"];",IF('Chapter 2 (Input)'!M72="",
"-1"&amp;",",
'Chapter 2 (Input)'!M72&amp;",")&amp;$W74)</f>
        <v>-1,</v>
      </c>
      <c r="L74" s="3" t="str">
        <f>IF(L75="",
"];",IF('Chapter 2 (Input)'!N72="",
"-1"&amp;",",
'Chapter 2 (Input)'!N72&amp;",")&amp;$W74)</f>
        <v>-1,</v>
      </c>
      <c r="M74" s="3" t="str">
        <f>IF(M75="",
"];",IF('Chapter 2 (Input)'!O72="",
"-1"&amp;",",
'Chapter 2 (Input)'!O72&amp;",")&amp;$W74)</f>
        <v>-1,</v>
      </c>
      <c r="N74" s="3" t="str">
        <f>IF(N75="",
"];",IF('Chapter 2 (Input)'!P72="",
"-1"&amp;",",
'Chapter 2 (Input)'!P72&amp;",")&amp;$W74)</f>
        <v>-1,</v>
      </c>
      <c r="O74" s="3" t="str">
        <f>IF(O75="",
"];",IF('Chapter 2 (Input)'!Q72="",
CHAR(34) &amp;"null"&amp; CHAR(34) &amp;",",
CHAR(34) &amp;'Chapter 2 (Input)'!Q72&amp; CHAR(34) &amp;",")&amp;$W74)</f>
        <v>"null",</v>
      </c>
      <c r="P74" s="3" t="str">
        <f>IF(P75="",
"];",IF('Chapter 2 (Input)'!R72="",
CHAR(34) &amp;"null"&amp; CHAR(34) &amp;",",
CHAR(34) &amp;'Chapter 2 (Input)'!R72&amp; CHAR(34) &amp;",")&amp;$W74)</f>
        <v>"null",</v>
      </c>
      <c r="Q74" s="3" t="str">
        <f>IF(Q75="",
"];",IF('Chapter 2 (Input)'!S72="",
CHAR(34) &amp;"null"&amp; CHAR(34) &amp;",",
CHAR(34) &amp;'Chapter 2 (Input)'!S72&amp; CHAR(34) &amp;",")&amp;$W74)</f>
        <v>"null",</v>
      </c>
      <c r="R74" s="3" t="str">
        <f>IF(R75="",
"];",IF('Chapter 2 (Input)'!T72="",
"0"&amp;",",
'Chapter 2 (Input)'!T72&amp;",")&amp;$W74)</f>
        <v>0,</v>
      </c>
      <c r="S74" s="3" t="str">
        <f>IF(S75="",
"];",IF('Chapter 2 (Input)'!U72="",
"0"&amp;",",
'Chapter 2 (Input)'!U72&amp;",")&amp;$W74)</f>
        <v>0,</v>
      </c>
      <c r="T74" s="3" t="str">
        <f t="shared" si="6"/>
        <v>false,</v>
      </c>
      <c r="U74" s="3" t="str">
        <f>IF(U75="",
"];",IF('Chapter 2 (Input)'!W72="",
"-1"&amp;",",
'Chapter 2 (Input)'!W72&amp;",")&amp;$W74)</f>
        <v>-1,</v>
      </c>
      <c r="V74" s="3" t="str">
        <f>IF(V75="",
"];",IF('Chapter 2 (Input)'!X72="",
"-1"&amp;",",
'Chapter 2 (Input)'!X72&amp;",")&amp;$W74)</f>
        <v>-1,</v>
      </c>
      <c r="W74" s="18" t="str">
        <f>'Chapter 2 (Input)'!AA72</f>
        <v/>
      </c>
      <c r="Z74" s="2" t="str">
        <f t="shared" si="7"/>
        <v>c69 BOOLEAN DEFAULT false,</v>
      </c>
    </row>
    <row r="75" spans="1:26" x14ac:dyDescent="0.2">
      <c r="A75" s="12">
        <f t="shared" si="5"/>
        <v>70</v>
      </c>
      <c r="B75" s="4" t="str">
        <f>IF(B76="",
"];",
IF('Chapter 2 (Input)'!B73="",
CHAR(34) &amp;"null"&amp; CHAR(34) &amp;",",
CHAR(34) &amp;'Chapter 2 (Input)'!B73&amp; CHAR(34) &amp;",")&amp;$W75)</f>
        <v xml:space="preserve">"(Next)",//70 </v>
      </c>
      <c r="C75" s="4" t="str">
        <f>IF(C76="",
"];",IF('Chapter 2 (Input)'!C73="",
CHAR(34) &amp;"null"&amp; CHAR(34) &amp;",",
CHAR(34) &amp;'Chapter 2 (Input)'!C73&amp; CHAR(34) &amp;",")&amp;$W75)</f>
        <v xml:space="preserve">"null",//70 </v>
      </c>
      <c r="D75" s="4" t="str">
        <f>IF(D76="",
"];",IF('Chapter 2 (Input)'!D73="",
CHAR(34) &amp;"null"&amp; CHAR(34) &amp;",",
"personnages."&amp;
VLOOKUP('Chapter 2 (Input)'!D73,Constants!$B$47:$C$59,2,FALSE)&amp;
"[" &amp;
VLOOKUP('Chapter 2 (Input)'!E73,Constants!$B$74:$C$79,2,FALSE) &amp;
"],")&amp;$W75)</f>
        <v xml:space="preserve">"null",//70 </v>
      </c>
      <c r="E75" s="4" t="str">
        <f>IF(E76="",
"];",IF('Chapter 2 (Input)'!F73="",
CHAR(34) &amp;"null"&amp; CHAR(34) &amp;",",
CHAR(34) &amp;'Chapter 2 (Input)'!F73&amp; CHAR(34) &amp;",")&amp;$W75)</f>
        <v xml:space="preserve">"Try waking up at 5 A.M on each school day because of Athletics Department mandatory morning training, Tadashi. You learn to cherish sleep like it’s gold. Right, Alistair?",//70 </v>
      </c>
      <c r="F75" s="4" t="str">
        <f>IF(F76="",
"];",IF('Chapter 2 (Input)'!G73="",
CHAR(34) &amp;"null"&amp; CHAR(34) &amp;",",
"personnages."&amp;
VLOOKUP('Chapter 2 (Input)'!G73,Constants!$B$47:$C$59,2,FALSE)&amp;
"[" &amp;
VLOOKUP('Chapter 2 (Input)'!H73, Constants!$B$74:$C$79,2,FALSE) &amp;
"],")&amp;$W75)</f>
        <v xml:space="preserve">personnages.raquel[0],//70 </v>
      </c>
      <c r="G75" s="3" t="str">
        <f>IF(G76="",
"];",IF('Chapter 2 (Input)'!I73="",
CHAR(34) &amp;"null"&amp; CHAR(34) &amp;",",
"locations."&amp;
'Chapter 2 (Input)'!I73&amp;",")&amp;$W75)</f>
        <v xml:space="preserve">locations.class1,//70 </v>
      </c>
      <c r="H75" s="3" t="str">
        <f>IF(H76="",
"];",IF('Chapter 2 (Input)'!J73="",
"-1"&amp;",",
'Chapter 2 (Input)'!J73&amp;",")&amp;$W75)</f>
        <v xml:space="preserve">-1,//70 </v>
      </c>
      <c r="I75" s="3" t="str">
        <f>IF(I76="",
"];",IF('Chapter 2 (Input)'!K73="",
"0"&amp;",",
VLOOKUP('Chapter 2 (Input)'!K73, Constants!$C$25:$D$37, 2,FALSE) &amp;",")&amp;$W75)</f>
        <v xml:space="preserve">0,//70 </v>
      </c>
      <c r="J75" s="3" t="str">
        <f>IF(J76="",
"];",IF('Chapter 2 (Input)'!L73="",
"-1"&amp;",",
'Chapter 2 (Input)'!L73&amp;",")&amp;$W75)</f>
        <v xml:space="preserve">-1,//70 </v>
      </c>
      <c r="K75" s="3" t="str">
        <f>IF(K76="",
"];",IF('Chapter 2 (Input)'!M73="",
"-1"&amp;",",
'Chapter 2 (Input)'!M73&amp;",")&amp;$W75)</f>
        <v xml:space="preserve">-1,//70 </v>
      </c>
      <c r="L75" s="3" t="str">
        <f>IF(L76="",
"];",IF('Chapter 2 (Input)'!N73="",
"-1"&amp;",",
'Chapter 2 (Input)'!N73&amp;",")&amp;$W75)</f>
        <v xml:space="preserve">-1,//70 </v>
      </c>
      <c r="M75" s="3" t="str">
        <f>IF(M76="",
"];",IF('Chapter 2 (Input)'!O73="",
"-1"&amp;",",
'Chapter 2 (Input)'!O73&amp;",")&amp;$W75)</f>
        <v xml:space="preserve">-1,//70 </v>
      </c>
      <c r="N75" s="3" t="str">
        <f>IF(N76="",
"];",IF('Chapter 2 (Input)'!P73="",
"-1"&amp;",",
'Chapter 2 (Input)'!P73&amp;",")&amp;$W75)</f>
        <v xml:space="preserve">-1,//70 </v>
      </c>
      <c r="O75" s="3" t="str">
        <f>IF(O76="",
"];",IF('Chapter 2 (Input)'!Q73="",
CHAR(34) &amp;"null"&amp; CHAR(34) &amp;",",
CHAR(34) &amp;'Chapter 2 (Input)'!Q73&amp; CHAR(34) &amp;",")&amp;$W75)</f>
        <v xml:space="preserve">"null",//70 </v>
      </c>
      <c r="P75" s="3" t="str">
        <f>IF(P76="",
"];",IF('Chapter 2 (Input)'!R73="",
CHAR(34) &amp;"null"&amp; CHAR(34) &amp;",",
CHAR(34) &amp;'Chapter 2 (Input)'!R73&amp; CHAR(34) &amp;",")&amp;$W75)</f>
        <v xml:space="preserve">"null",//70 </v>
      </c>
      <c r="Q75" s="3" t="str">
        <f>IF(Q76="",
"];",IF('Chapter 2 (Input)'!S73="",
CHAR(34) &amp;"null"&amp; CHAR(34) &amp;",",
CHAR(34) &amp;'Chapter 2 (Input)'!S73&amp; CHAR(34) &amp;",")&amp;$W75)</f>
        <v xml:space="preserve">"null",//70 </v>
      </c>
      <c r="R75" s="3" t="str">
        <f>IF(R76="",
"];",IF('Chapter 2 (Input)'!T73="",
"0"&amp;",",
'Chapter 2 (Input)'!T73&amp;",")&amp;$W75)</f>
        <v xml:space="preserve">0,//70 </v>
      </c>
      <c r="S75" s="3" t="str">
        <f>IF(S76="",
"];",IF('Chapter 2 (Input)'!U73="",
"0"&amp;",",
'Chapter 2 (Input)'!U73&amp;",")&amp;$W75)</f>
        <v xml:space="preserve">0,//70 </v>
      </c>
      <c r="T75" s="3" t="str">
        <f t="shared" si="6"/>
        <v xml:space="preserve">false,//70 </v>
      </c>
      <c r="U75" s="3" t="str">
        <f>IF(U76="",
"];",IF('Chapter 2 (Input)'!W73="",
"-1"&amp;",",
'Chapter 2 (Input)'!W73&amp;",")&amp;$W75)</f>
        <v xml:space="preserve">-1,//70 </v>
      </c>
      <c r="V75" s="3" t="str">
        <f>IF(V76="",
"];",IF('Chapter 2 (Input)'!X73="",
"-1"&amp;",",
'Chapter 2 (Input)'!X73&amp;",")&amp;$W75)</f>
        <v xml:space="preserve">-1,//70 </v>
      </c>
      <c r="W75" s="18" t="str">
        <f>'Chapter 2 (Input)'!AA73</f>
        <v xml:space="preserve">//70 </v>
      </c>
      <c r="Z75" s="2" t="str">
        <f t="shared" si="7"/>
        <v>c70 BOOLEAN DEFAULT false,</v>
      </c>
    </row>
    <row r="76" spans="1:26" x14ac:dyDescent="0.2">
      <c r="A76" s="12">
        <f t="shared" si="5"/>
        <v>71</v>
      </c>
      <c r="B76" s="4" t="str">
        <f>IF(B77="",
"];",
IF('Chapter 2 (Input)'!B74="",
CHAR(34) &amp;"null"&amp; CHAR(34) &amp;",",
CHAR(34) &amp;'Chapter 2 (Input)'!B74&amp; CHAR(34) &amp;",")&amp;$W76)</f>
        <v>"(Next)",</v>
      </c>
      <c r="C76" s="4" t="str">
        <f>IF(C77="",
"];",IF('Chapter 2 (Input)'!C74="",
CHAR(34) &amp;"null"&amp; CHAR(34) &amp;",",
CHAR(34) &amp;'Chapter 2 (Input)'!C74&amp; CHAR(34) &amp;",")&amp;$W76)</f>
        <v>"Man, I’d give anything for a couple more hours…",</v>
      </c>
      <c r="D76" s="4" t="str">
        <f>IF(D77="",
"];",IF('Chapter 2 (Input)'!D74="",
CHAR(34) &amp;"null"&amp; CHAR(34) &amp;",",
"personnages."&amp;
VLOOKUP('Chapter 2 (Input)'!D74,Constants!$B$47:$C$59,2,FALSE)&amp;
"[" &amp;
VLOOKUP('Chapter 2 (Input)'!E74,Constants!$B$74:$C$79,2,FALSE) &amp;
"],")&amp;$W76)</f>
        <v>personnages.alistair[5],</v>
      </c>
      <c r="E76" s="4" t="str">
        <f>IF(E77="",
"];",IF('Chapter 2 (Input)'!F74="",
CHAR(34) &amp;"null"&amp; CHAR(34) &amp;",",
CHAR(34) &amp;'Chapter 2 (Input)'!F74&amp; CHAR(34) &amp;",")&amp;$W76)</f>
        <v>"null",</v>
      </c>
      <c r="F76" s="4" t="str">
        <f>IF(F77="",
"];",IF('Chapter 2 (Input)'!G74="",
CHAR(34) &amp;"null"&amp; CHAR(34) &amp;",",
"personnages."&amp;
VLOOKUP('Chapter 2 (Input)'!G74,Constants!$B$47:$C$59,2,FALSE)&amp;
"[" &amp;
VLOOKUP('Chapter 2 (Input)'!H74, Constants!$B$74:$C$79,2,FALSE) &amp;
"],")&amp;$W76)</f>
        <v>"null",</v>
      </c>
      <c r="G76" s="3" t="str">
        <f>IF(G77="",
"];",IF('Chapter 2 (Input)'!I74="",
CHAR(34) &amp;"null"&amp; CHAR(34) &amp;",",
"locations."&amp;
'Chapter 2 (Input)'!I74&amp;",")&amp;$W76)</f>
        <v>locations.class1,</v>
      </c>
      <c r="H76" s="3" t="str">
        <f>IF(H77="",
"];",IF('Chapter 2 (Input)'!J74="",
"-1"&amp;",",
'Chapter 2 (Input)'!J74&amp;",")&amp;$W76)</f>
        <v>-1,</v>
      </c>
      <c r="I76" s="3" t="str">
        <f>IF(I77="",
"];",IF('Chapter 2 (Input)'!K74="",
"0"&amp;",",
VLOOKUP('Chapter 2 (Input)'!K74, Constants!$C$25:$D$37, 2,FALSE) &amp;",")&amp;$W76)</f>
        <v>0,</v>
      </c>
      <c r="J76" s="3" t="str">
        <f>IF(J77="",
"];",IF('Chapter 2 (Input)'!L74="",
"-1"&amp;",",
'Chapter 2 (Input)'!L74&amp;",")&amp;$W76)</f>
        <v>-1,</v>
      </c>
      <c r="K76" s="3" t="str">
        <f>IF(K77="",
"];",IF('Chapter 2 (Input)'!M74="",
"-1"&amp;",",
'Chapter 2 (Input)'!M74&amp;",")&amp;$W76)</f>
        <v>-1,</v>
      </c>
      <c r="L76" s="3" t="str">
        <f>IF(L77="",
"];",IF('Chapter 2 (Input)'!N74="",
"-1"&amp;",",
'Chapter 2 (Input)'!N74&amp;",")&amp;$W76)</f>
        <v>-1,</v>
      </c>
      <c r="M76" s="3" t="str">
        <f>IF(M77="",
"];",IF('Chapter 2 (Input)'!O74="",
"-1"&amp;",",
'Chapter 2 (Input)'!O74&amp;",")&amp;$W76)</f>
        <v>-1,</v>
      </c>
      <c r="N76" s="3" t="str">
        <f>IF(N77="",
"];",IF('Chapter 2 (Input)'!P74="",
"-1"&amp;",",
'Chapter 2 (Input)'!P74&amp;",")&amp;$W76)</f>
        <v>-1,</v>
      </c>
      <c r="O76" s="3" t="str">
        <f>IF(O77="",
"];",IF('Chapter 2 (Input)'!Q74="",
CHAR(34) &amp;"null"&amp; CHAR(34) &amp;",",
CHAR(34) &amp;'Chapter 2 (Input)'!Q74&amp; CHAR(34) &amp;",")&amp;$W76)</f>
        <v>"null",</v>
      </c>
      <c r="P76" s="3" t="str">
        <f>IF(P77="",
"];",IF('Chapter 2 (Input)'!R74="",
CHAR(34) &amp;"null"&amp; CHAR(34) &amp;",",
CHAR(34) &amp;'Chapter 2 (Input)'!R74&amp; CHAR(34) &amp;",")&amp;$W76)</f>
        <v>"null",</v>
      </c>
      <c r="Q76" s="3" t="str">
        <f>IF(Q77="",
"];",IF('Chapter 2 (Input)'!S74="",
CHAR(34) &amp;"null"&amp; CHAR(34) &amp;",",
CHAR(34) &amp;'Chapter 2 (Input)'!S74&amp; CHAR(34) &amp;",")&amp;$W76)</f>
        <v>"null",</v>
      </c>
      <c r="R76" s="3" t="str">
        <f>IF(R77="",
"];",IF('Chapter 2 (Input)'!T74="",
"0"&amp;",",
'Chapter 2 (Input)'!T74&amp;",")&amp;$W76)</f>
        <v>0,</v>
      </c>
      <c r="S76" s="3" t="str">
        <f>IF(S77="",
"];",IF('Chapter 2 (Input)'!U74="",
"0"&amp;",",
'Chapter 2 (Input)'!U74&amp;",")&amp;$W76)</f>
        <v>0,</v>
      </c>
      <c r="T76" s="3" t="str">
        <f t="shared" si="6"/>
        <v>false,</v>
      </c>
      <c r="U76" s="3" t="str">
        <f>IF(U77="",
"];",IF('Chapter 2 (Input)'!W74="",
"-1"&amp;",",
'Chapter 2 (Input)'!W74&amp;",")&amp;$W76)</f>
        <v>-1,</v>
      </c>
      <c r="V76" s="3" t="str">
        <f>IF(V77="",
"];",IF('Chapter 2 (Input)'!X74="",
"-1"&amp;",",
'Chapter 2 (Input)'!X74&amp;",")&amp;$W76)</f>
        <v>-1,</v>
      </c>
      <c r="W76" s="18" t="str">
        <f>'Chapter 2 (Input)'!AA74</f>
        <v/>
      </c>
      <c r="Z76" s="2" t="str">
        <f t="shared" si="7"/>
        <v>c71 BOOLEAN DEFAULT false,</v>
      </c>
    </row>
    <row r="77" spans="1:26" x14ac:dyDescent="0.2">
      <c r="A77" s="12">
        <f t="shared" si="5"/>
        <v>72</v>
      </c>
      <c r="B77" s="4" t="str">
        <f>IF(B78="",
"];",
IF('Chapter 2 (Input)'!B75="",
CHAR(34) &amp;"null"&amp; CHAR(34) &amp;",",
CHAR(34) &amp;'Chapter 2 (Input)'!B75&amp; CHAR(34) &amp;",")&amp;$W77)</f>
        <v>"(Next)",</v>
      </c>
      <c r="C77" s="4" t="str">
        <f>IF(C78="",
"];",IF('Chapter 2 (Input)'!C75="",
CHAR(34) &amp;"null"&amp; CHAR(34) &amp;",",
CHAR(34) &amp;'Chapter 2 (Input)'!C75&amp; CHAR(34) &amp;",")&amp;$W77)</f>
        <v>"null",</v>
      </c>
      <c r="D77" s="4" t="str">
        <f>IF(D78="",
"];",IF('Chapter 2 (Input)'!D75="",
CHAR(34) &amp;"null"&amp; CHAR(34) &amp;",",
"personnages."&amp;
VLOOKUP('Chapter 2 (Input)'!D75,Constants!$B$47:$C$59,2,FALSE)&amp;
"[" &amp;
VLOOKUP('Chapter 2 (Input)'!E75,Constants!$B$74:$C$79,2,FALSE) &amp;
"],")&amp;$W77)</f>
        <v>"null",</v>
      </c>
      <c r="E77" s="4" t="str">
        <f>IF(E78="",
"];",IF('Chapter 2 (Input)'!F75="",
CHAR(34) &amp;"null"&amp; CHAR(34) &amp;",",
CHAR(34) &amp;'Chapter 2 (Input)'!F75&amp; CHAR(34) &amp;",")&amp;$W77)</f>
        <v>"Ms. Pereira Camargo and Mr. Drew, do you have anything you’d like to say to the rest of class? ",</v>
      </c>
      <c r="F77" s="4" t="str">
        <f>IF(F78="",
"];",IF('Chapter 2 (Input)'!G75="",
CHAR(34) &amp;"null"&amp; CHAR(34) &amp;",",
"personnages."&amp;
VLOOKUP('Chapter 2 (Input)'!G75,Constants!$B$47:$C$59,2,FALSE)&amp;
"[" &amp;
VLOOKUP('Chapter 2 (Input)'!H75, Constants!$B$74:$C$79,2,FALSE) &amp;
"],")&amp;$W77)</f>
        <v>personnages.teacher[4],</v>
      </c>
      <c r="G77" s="3" t="str">
        <f>IF(G78="",
"];",IF('Chapter 2 (Input)'!I75="",
CHAR(34) &amp;"null"&amp; CHAR(34) &amp;",",
"locations."&amp;
'Chapter 2 (Input)'!I75&amp;",")&amp;$W77)</f>
        <v>locations.class1,</v>
      </c>
      <c r="H77" s="3" t="str">
        <f>IF(H78="",
"];",IF('Chapter 2 (Input)'!J75="",
"-1"&amp;",",
'Chapter 2 (Input)'!J75&amp;",")&amp;$W77)</f>
        <v>-1,</v>
      </c>
      <c r="I77" s="3" t="str">
        <f>IF(I78="",
"];",IF('Chapter 2 (Input)'!K75="",
"0"&amp;",",
VLOOKUP('Chapter 2 (Input)'!K75, Constants!$C$25:$D$37, 2,FALSE) &amp;",")&amp;$W77)</f>
        <v>0,</v>
      </c>
      <c r="J77" s="3" t="str">
        <f>IF(J78="",
"];",IF('Chapter 2 (Input)'!L75="",
"-1"&amp;",",
'Chapter 2 (Input)'!L75&amp;",")&amp;$W77)</f>
        <v>-1,</v>
      </c>
      <c r="K77" s="3" t="str">
        <f>IF(K78="",
"];",IF('Chapter 2 (Input)'!M75="",
"-1"&amp;",",
'Chapter 2 (Input)'!M75&amp;",")&amp;$W77)</f>
        <v>-1,</v>
      </c>
      <c r="L77" s="3" t="str">
        <f>IF(L78="",
"];",IF('Chapter 2 (Input)'!N75="",
"-1"&amp;",",
'Chapter 2 (Input)'!N75&amp;",")&amp;$W77)</f>
        <v>-1,</v>
      </c>
      <c r="M77" s="3" t="str">
        <f>IF(M78="",
"];",IF('Chapter 2 (Input)'!O75="",
"-1"&amp;",",
'Chapter 2 (Input)'!O75&amp;",")&amp;$W77)</f>
        <v>-1,</v>
      </c>
      <c r="N77" s="3" t="str">
        <f>IF(N78="",
"];",IF('Chapter 2 (Input)'!P75="",
"-1"&amp;",",
'Chapter 2 (Input)'!P75&amp;",")&amp;$W77)</f>
        <v>-1,</v>
      </c>
      <c r="O77" s="3" t="str">
        <f>IF(O78="",
"];",IF('Chapter 2 (Input)'!Q75="",
CHAR(34) &amp;"null"&amp; CHAR(34) &amp;",",
CHAR(34) &amp;'Chapter 2 (Input)'!Q75&amp; CHAR(34) &amp;",")&amp;$W77)</f>
        <v>"null",</v>
      </c>
      <c r="P77" s="3" t="str">
        <f>IF(P78="",
"];",IF('Chapter 2 (Input)'!R75="",
CHAR(34) &amp;"null"&amp; CHAR(34) &amp;",",
CHAR(34) &amp;'Chapter 2 (Input)'!R75&amp; CHAR(34) &amp;",")&amp;$W77)</f>
        <v>"null",</v>
      </c>
      <c r="Q77" s="3" t="str">
        <f>IF(Q78="",
"];",IF('Chapter 2 (Input)'!S75="",
CHAR(34) &amp;"null"&amp; CHAR(34) &amp;",",
CHAR(34) &amp;'Chapter 2 (Input)'!S75&amp; CHAR(34) &amp;",")&amp;$W77)</f>
        <v>"null",</v>
      </c>
      <c r="R77" s="3" t="str">
        <f>IF(R78="",
"];",IF('Chapter 2 (Input)'!T75="",
"0"&amp;",",
'Chapter 2 (Input)'!T75&amp;",")&amp;$W77)</f>
        <v>0,</v>
      </c>
      <c r="S77" s="3" t="str">
        <f>IF(S78="",
"];",IF('Chapter 2 (Input)'!U75="",
"0"&amp;",",
'Chapter 2 (Input)'!U75&amp;",")&amp;$W77)</f>
        <v>0,</v>
      </c>
      <c r="T77" s="3" t="str">
        <f t="shared" si="6"/>
        <v>false,</v>
      </c>
      <c r="U77" s="3" t="str">
        <f>IF(U78="",
"];",IF('Chapter 2 (Input)'!W75="",
"-1"&amp;",",
'Chapter 2 (Input)'!W75&amp;",")&amp;$W77)</f>
        <v>-1,</v>
      </c>
      <c r="V77" s="3" t="str">
        <f>IF(V78="",
"];",IF('Chapter 2 (Input)'!X75="",
"-1"&amp;",",
'Chapter 2 (Input)'!X75&amp;",")&amp;$W77)</f>
        <v>-1,</v>
      </c>
      <c r="W77" s="18" t="str">
        <f>'Chapter 2 (Input)'!AA75</f>
        <v/>
      </c>
      <c r="Z77" s="2" t="str">
        <f t="shared" si="7"/>
        <v>c72 BOOLEAN DEFAULT false,</v>
      </c>
    </row>
    <row r="78" spans="1:26" x14ac:dyDescent="0.2">
      <c r="A78" s="12">
        <f t="shared" si="5"/>
        <v>73</v>
      </c>
      <c r="B78" s="4" t="str">
        <f>IF(B79="",
"];",
IF('Chapter 2 (Input)'!B76="",
CHAR(34) &amp;"null"&amp; CHAR(34) &amp;",",
CHAR(34) &amp;'Chapter 2 (Input)'!B76&amp; CHAR(34) &amp;",")&amp;$W78)</f>
        <v>"(It was hilariously sarcastic, yet innocent, and I couldn’t help but stifle a laugh. The teacher narrowed his eyes at both Raquel and me. My amusement died and I put on a straight face.)",</v>
      </c>
      <c r="C78" s="4" t="str">
        <f>IF(C79="",
"];",IF('Chapter 2 (Input)'!C76="",
CHAR(34) &amp;"null"&amp; CHAR(34) &amp;",",
CHAR(34) &amp;'Chapter 2 (Input)'!C76&amp; CHAR(34) &amp;",")&amp;$W78)</f>
        <v>"Actually, yes ma’am. I’d like to say that your class is my favorite and I can’t wait until I start learning all about how calculus will have a deep impact on my life.",</v>
      </c>
      <c r="D78" s="4" t="str">
        <f>IF(D79="",
"];",IF('Chapter 2 (Input)'!D76="",
CHAR(34) &amp;"null"&amp; CHAR(34) &amp;",",
"personnages."&amp;
VLOOKUP('Chapter 2 (Input)'!D76,Constants!$B$47:$C$59,2,FALSE)&amp;
"[" &amp;
VLOOKUP('Chapter 2 (Input)'!E76,Constants!$B$74:$C$79,2,FALSE) &amp;
"],")&amp;$W78)</f>
        <v>personnages.raquel[1],</v>
      </c>
      <c r="E78" s="4" t="str">
        <f>IF(E79="",
"];",IF('Chapter 2 (Input)'!F76="",
CHAR(34) &amp;"null"&amp; CHAR(34) &amp;",",
CHAR(34) &amp;'Chapter 2 (Input)'!F76&amp; CHAR(34) &amp;",")&amp;$W78)</f>
        <v>"null",</v>
      </c>
      <c r="F78" s="4" t="str">
        <f>IF(F79="",
"];",IF('Chapter 2 (Input)'!G76="",
CHAR(34) &amp;"null"&amp; CHAR(34) &amp;",",
"personnages."&amp;
VLOOKUP('Chapter 2 (Input)'!G76,Constants!$B$47:$C$59,2,FALSE)&amp;
"[" &amp;
VLOOKUP('Chapter 2 (Input)'!H76, Constants!$B$74:$C$79,2,FALSE) &amp;
"],")&amp;$W78)</f>
        <v>"null",</v>
      </c>
      <c r="G78" s="3" t="str">
        <f>IF(G79="",
"];",IF('Chapter 2 (Input)'!I76="",
CHAR(34) &amp;"null"&amp; CHAR(34) &amp;",",
"locations."&amp;
'Chapter 2 (Input)'!I76&amp;",")&amp;$W78)</f>
        <v>locations.class1,</v>
      </c>
      <c r="H78" s="3" t="str">
        <f>IF(H79="",
"];",IF('Chapter 2 (Input)'!J76="",
"-1"&amp;",",
'Chapter 2 (Input)'!J76&amp;",")&amp;$W78)</f>
        <v>-1,</v>
      </c>
      <c r="I78" s="3" t="str">
        <f>IF(I79="",
"];",IF('Chapter 2 (Input)'!K76="",
"0"&amp;",",
VLOOKUP('Chapter 2 (Input)'!K76, Constants!$C$25:$D$37, 2,FALSE) &amp;",")&amp;$W78)</f>
        <v>0,</v>
      </c>
      <c r="J78" s="3" t="str">
        <f>IF(J79="",
"];",IF('Chapter 2 (Input)'!L76="",
"-1"&amp;",",
'Chapter 2 (Input)'!L76&amp;",")&amp;$W78)</f>
        <v>-1,</v>
      </c>
      <c r="K78" s="3" t="str">
        <f>IF(K79="",
"];",IF('Chapter 2 (Input)'!M76="",
"-1"&amp;",",
'Chapter 2 (Input)'!M76&amp;",")&amp;$W78)</f>
        <v>-1,</v>
      </c>
      <c r="L78" s="3" t="str">
        <f>IF(L79="",
"];",IF('Chapter 2 (Input)'!N76="",
"-1"&amp;",",
'Chapter 2 (Input)'!N76&amp;",")&amp;$W78)</f>
        <v>-1,</v>
      </c>
      <c r="M78" s="3" t="str">
        <f>IF(M79="",
"];",IF('Chapter 2 (Input)'!O76="",
"-1"&amp;",",
'Chapter 2 (Input)'!O76&amp;",")&amp;$W78)</f>
        <v>-1,</v>
      </c>
      <c r="N78" s="3" t="str">
        <f>IF(N79="",
"];",IF('Chapter 2 (Input)'!P76="",
"-1"&amp;",",
'Chapter 2 (Input)'!P76&amp;",")&amp;$W78)</f>
        <v>-1,</v>
      </c>
      <c r="O78" s="3" t="str">
        <f>IF(O79="",
"];",IF('Chapter 2 (Input)'!Q76="",
CHAR(34) &amp;"null"&amp; CHAR(34) &amp;",",
CHAR(34) &amp;'Chapter 2 (Input)'!Q76&amp; CHAR(34) &amp;",")&amp;$W78)</f>
        <v>"null",</v>
      </c>
      <c r="P78" s="3" t="str">
        <f>IF(P79="",
"];",IF('Chapter 2 (Input)'!R76="",
CHAR(34) &amp;"null"&amp; CHAR(34) &amp;",",
CHAR(34) &amp;'Chapter 2 (Input)'!R76&amp; CHAR(34) &amp;",")&amp;$W78)</f>
        <v>"null",</v>
      </c>
      <c r="Q78" s="3" t="str">
        <f>IF(Q79="",
"];",IF('Chapter 2 (Input)'!S76="",
CHAR(34) &amp;"null"&amp; CHAR(34) &amp;",",
CHAR(34) &amp;'Chapter 2 (Input)'!S76&amp; CHAR(34) &amp;",")&amp;$W78)</f>
        <v>"null",</v>
      </c>
      <c r="R78" s="3" t="str">
        <f>IF(R79="",
"];",IF('Chapter 2 (Input)'!T76="",
"0"&amp;",",
'Chapter 2 (Input)'!T76&amp;",")&amp;$W78)</f>
        <v>0,</v>
      </c>
      <c r="S78" s="3" t="str">
        <f>IF(S79="",
"];",IF('Chapter 2 (Input)'!U76="",
"0"&amp;",",
'Chapter 2 (Input)'!U76&amp;",")&amp;$W78)</f>
        <v>0,</v>
      </c>
      <c r="T78" s="3" t="str">
        <f t="shared" si="6"/>
        <v>false,</v>
      </c>
      <c r="U78" s="3" t="str">
        <f>IF(U79="",
"];",IF('Chapter 2 (Input)'!W76="",
"-1"&amp;",",
'Chapter 2 (Input)'!W76&amp;",")&amp;$W78)</f>
        <v>-1,</v>
      </c>
      <c r="V78" s="3" t="str">
        <f>IF(V79="",
"];",IF('Chapter 2 (Input)'!X76="",
"-1"&amp;",",
'Chapter 2 (Input)'!X76&amp;",")&amp;$W78)</f>
        <v>-1,</v>
      </c>
      <c r="W78" s="18" t="str">
        <f>'Chapter 2 (Input)'!AA76</f>
        <v/>
      </c>
      <c r="Z78" s="2" t="str">
        <f t="shared" si="7"/>
        <v>c73 BOOLEAN DEFAULT false,</v>
      </c>
    </row>
    <row r="79" spans="1:26" x14ac:dyDescent="0.2">
      <c r="A79" s="12">
        <f t="shared" si="5"/>
        <v>74</v>
      </c>
      <c r="B79" s="4" t="str">
        <f>IF(B80="",
"];",
IF('Chapter 2 (Input)'!B77="",
CHAR(34) &amp;"null"&amp; CHAR(34) &amp;",",
CHAR(34) &amp;'Chapter 2 (Input)'!B77&amp; CHAR(34) &amp;",")&amp;$W79)</f>
        <v>"(Next)",</v>
      </c>
      <c r="C79" s="4" t="str">
        <f>IF(C80="",
"];",IF('Chapter 2 (Input)'!C77="",
CHAR(34) &amp;"null"&amp; CHAR(34) &amp;",",
CHAR(34) &amp;'Chapter 2 (Input)'!C77&amp; CHAR(34) &amp;",")&amp;$W79)</f>
        <v>"null",</v>
      </c>
      <c r="D79" s="4" t="str">
        <f>IF(D80="",
"];",IF('Chapter 2 (Input)'!D77="",
CHAR(34) &amp;"null"&amp; CHAR(34) &amp;",",
"personnages."&amp;
VLOOKUP('Chapter 2 (Input)'!D77,Constants!$B$47:$C$59,2,FALSE)&amp;
"[" &amp;
VLOOKUP('Chapter 2 (Input)'!E77,Constants!$B$74:$C$79,2,FALSE) &amp;
"],")&amp;$W79)</f>
        <v>"null",</v>
      </c>
      <c r="E79" s="4" t="str">
        <f>IF(E80="",
"];",IF('Chapter 2 (Input)'!F77="",
CHAR(34) &amp;"null"&amp; CHAR(34) &amp;",",
CHAR(34) &amp;'Chapter 2 (Input)'!F77&amp; CHAR(34) &amp;",")&amp;$W79)</f>
        <v>"Well I’d sure hope so, judging by your lack of motivation and poor performances in my class last year. I expect some improvement. ",</v>
      </c>
      <c r="F79" s="4" t="str">
        <f>IF(F80="",
"];",IF('Chapter 2 (Input)'!G77="",
CHAR(34) &amp;"null"&amp; CHAR(34) &amp;",",
"personnages."&amp;
VLOOKUP('Chapter 2 (Input)'!G77,Constants!$B$47:$C$59,2,FALSE)&amp;
"[" &amp;
VLOOKUP('Chapter 2 (Input)'!H77, Constants!$B$74:$C$79,2,FALSE) &amp;
"],")&amp;$W79)</f>
        <v>personnages.teacher[4],</v>
      </c>
      <c r="G79" s="3" t="str">
        <f>IF(G80="",
"];",IF('Chapter 2 (Input)'!I77="",
CHAR(34) &amp;"null"&amp; CHAR(34) &amp;",",
"locations."&amp;
'Chapter 2 (Input)'!I77&amp;",")&amp;$W79)</f>
        <v>locations.class1,</v>
      </c>
      <c r="H79" s="3" t="str">
        <f>IF(H80="",
"];",IF('Chapter 2 (Input)'!J77="",
"-1"&amp;",",
'Chapter 2 (Input)'!J77&amp;",")&amp;$W79)</f>
        <v>-1,</v>
      </c>
      <c r="I79" s="3" t="str">
        <f>IF(I80="",
"];",IF('Chapter 2 (Input)'!K77="",
"0"&amp;",",
VLOOKUP('Chapter 2 (Input)'!K77, Constants!$C$25:$D$37, 2,FALSE) &amp;",")&amp;$W79)</f>
        <v>0,</v>
      </c>
      <c r="J79" s="3" t="str">
        <f>IF(J80="",
"];",IF('Chapter 2 (Input)'!L77="",
"-1"&amp;",",
'Chapter 2 (Input)'!L77&amp;",")&amp;$W79)</f>
        <v>-1,</v>
      </c>
      <c r="K79" s="3" t="str">
        <f>IF(K80="",
"];",IF('Chapter 2 (Input)'!M77="",
"-1"&amp;",",
'Chapter 2 (Input)'!M77&amp;",")&amp;$W79)</f>
        <v>-1,</v>
      </c>
      <c r="L79" s="3" t="str">
        <f>IF(L80="",
"];",IF('Chapter 2 (Input)'!N77="",
"-1"&amp;",",
'Chapter 2 (Input)'!N77&amp;",")&amp;$W79)</f>
        <v>-1,</v>
      </c>
      <c r="M79" s="3" t="str">
        <f>IF(M80="",
"];",IF('Chapter 2 (Input)'!O77="",
"-1"&amp;",",
'Chapter 2 (Input)'!O77&amp;",")&amp;$W79)</f>
        <v>-1,</v>
      </c>
      <c r="N79" s="3" t="str">
        <f>IF(N80="",
"];",IF('Chapter 2 (Input)'!P77="",
"-1"&amp;",",
'Chapter 2 (Input)'!P77&amp;",")&amp;$W79)</f>
        <v>-1,</v>
      </c>
      <c r="O79" s="3" t="str">
        <f>IF(O80="",
"];",IF('Chapter 2 (Input)'!Q77="",
CHAR(34) &amp;"null"&amp; CHAR(34) &amp;",",
CHAR(34) &amp;'Chapter 2 (Input)'!Q77&amp; CHAR(34) &amp;",")&amp;$W79)</f>
        <v>"null",</v>
      </c>
      <c r="P79" s="3" t="str">
        <f>IF(P80="",
"];",IF('Chapter 2 (Input)'!R77="",
CHAR(34) &amp;"null"&amp; CHAR(34) &amp;",",
CHAR(34) &amp;'Chapter 2 (Input)'!R77&amp; CHAR(34) &amp;",")&amp;$W79)</f>
        <v>"null",</v>
      </c>
      <c r="Q79" s="3" t="str">
        <f>IF(Q80="",
"];",IF('Chapter 2 (Input)'!S77="",
CHAR(34) &amp;"null"&amp; CHAR(34) &amp;",",
CHAR(34) &amp;'Chapter 2 (Input)'!S77&amp; CHAR(34) &amp;",")&amp;$W79)</f>
        <v>"null",</v>
      </c>
      <c r="R79" s="3" t="str">
        <f>IF(R80="",
"];",IF('Chapter 2 (Input)'!T77="",
"0"&amp;",",
'Chapter 2 (Input)'!T77&amp;",")&amp;$W79)</f>
        <v>0,</v>
      </c>
      <c r="S79" s="3" t="str">
        <f>IF(S80="",
"];",IF('Chapter 2 (Input)'!U77="",
"0"&amp;",",
'Chapter 2 (Input)'!U77&amp;",")&amp;$W79)</f>
        <v>0,</v>
      </c>
      <c r="T79" s="3" t="str">
        <f t="shared" si="6"/>
        <v>false,</v>
      </c>
      <c r="U79" s="3" t="str">
        <f>IF(U80="",
"];",IF('Chapter 2 (Input)'!W77="",
"-1"&amp;",",
'Chapter 2 (Input)'!W77&amp;",")&amp;$W79)</f>
        <v>-1,</v>
      </c>
      <c r="V79" s="3" t="str">
        <f>IF(V80="",
"];",IF('Chapter 2 (Input)'!X77="",
"-1"&amp;",",
'Chapter 2 (Input)'!X77&amp;",")&amp;$W79)</f>
        <v>-1,</v>
      </c>
      <c r="W79" s="18" t="str">
        <f>'Chapter 2 (Input)'!AA77</f>
        <v/>
      </c>
      <c r="Z79" s="2" t="str">
        <f t="shared" si="7"/>
        <v>c74 BOOLEAN DEFAULT false,</v>
      </c>
    </row>
    <row r="80" spans="1:26" x14ac:dyDescent="0.2">
      <c r="A80" s="12">
        <f t="shared" si="5"/>
        <v>75</v>
      </c>
      <c r="B80" s="4" t="str">
        <f>IF(B81="",
"];",
IF('Chapter 2 (Input)'!B78="",
CHAR(34) &amp;"null"&amp; CHAR(34) &amp;",",
CHAR(34) &amp;'Chapter 2 (Input)'!B78&amp; CHAR(34) &amp;",")&amp;$W80)</f>
        <v xml:space="preserve">"(Next)",//75 </v>
      </c>
      <c r="C80" s="4" t="str">
        <f>IF(C81="",
"];",IF('Chapter 2 (Input)'!C78="",
CHAR(34) &amp;"null"&amp; CHAR(34) &amp;",",
CHAR(34) &amp;'Chapter 2 (Input)'!C78&amp; CHAR(34) &amp;",")&amp;$W80)</f>
        <v xml:space="preserve">"Gotcha!",//75 </v>
      </c>
      <c r="D80" s="4" t="str">
        <f>IF(D81="",
"];",IF('Chapter 2 (Input)'!D78="",
CHAR(34) &amp;"null"&amp; CHAR(34) &amp;",",
"personnages."&amp;
VLOOKUP('Chapter 2 (Input)'!D78,Constants!$B$47:$C$59,2,FALSE)&amp;
"[" &amp;
VLOOKUP('Chapter 2 (Input)'!E78,Constants!$B$74:$C$79,2,FALSE) &amp;
"],")&amp;$W80)</f>
        <v xml:space="preserve">personnages.raquel[0],//75 </v>
      </c>
      <c r="E80" s="4" t="str">
        <f>IF(E81="",
"];",IF('Chapter 2 (Input)'!F78="",
CHAR(34) &amp;"null"&amp; CHAR(34) &amp;",",
CHAR(34) &amp;'Chapter 2 (Input)'!F78&amp; CHAR(34) &amp;",")&amp;$W80)</f>
        <v xml:space="preserve">"null",//75 </v>
      </c>
      <c r="F80" s="4" t="str">
        <f>IF(F81="",
"];",IF('Chapter 2 (Input)'!G78="",
CHAR(34) &amp;"null"&amp; CHAR(34) &amp;",",
"personnages."&amp;
VLOOKUP('Chapter 2 (Input)'!G78,Constants!$B$47:$C$59,2,FALSE)&amp;
"[" &amp;
VLOOKUP('Chapter 2 (Input)'!H78, Constants!$B$74:$C$79,2,FALSE) &amp;
"],")&amp;$W80)</f>
        <v xml:space="preserve">"null",//75 </v>
      </c>
      <c r="G80" s="3" t="str">
        <f>IF(G81="",
"];",IF('Chapter 2 (Input)'!I78="",
CHAR(34) &amp;"null"&amp; CHAR(34) &amp;",",
"locations."&amp;
'Chapter 2 (Input)'!I78&amp;",")&amp;$W80)</f>
        <v xml:space="preserve">locations.class1,//75 </v>
      </c>
      <c r="H80" s="3" t="str">
        <f>IF(H81="",
"];",IF('Chapter 2 (Input)'!J78="",
"-1"&amp;",",
'Chapter 2 (Input)'!J78&amp;",")&amp;$W80)</f>
        <v xml:space="preserve">-1,//75 </v>
      </c>
      <c r="I80" s="3" t="str">
        <f>IF(I81="",
"];",IF('Chapter 2 (Input)'!K78="",
"0"&amp;",",
VLOOKUP('Chapter 2 (Input)'!K78, Constants!$C$25:$D$37, 2,FALSE) &amp;",")&amp;$W80)</f>
        <v xml:space="preserve">0,//75 </v>
      </c>
      <c r="J80" s="3" t="str">
        <f>IF(J81="",
"];",IF('Chapter 2 (Input)'!L78="",
"-1"&amp;",",
'Chapter 2 (Input)'!L78&amp;",")&amp;$W80)</f>
        <v xml:space="preserve">-1,//75 </v>
      </c>
      <c r="K80" s="3" t="str">
        <f>IF(K81="",
"];",IF('Chapter 2 (Input)'!M78="",
"-1"&amp;",",
'Chapter 2 (Input)'!M78&amp;",")&amp;$W80)</f>
        <v xml:space="preserve">-1,//75 </v>
      </c>
      <c r="L80" s="3" t="str">
        <f>IF(L81="",
"];",IF('Chapter 2 (Input)'!N78="",
"-1"&amp;",",
'Chapter 2 (Input)'!N78&amp;",")&amp;$W80)</f>
        <v xml:space="preserve">-1,//75 </v>
      </c>
      <c r="M80" s="3" t="str">
        <f>IF(M81="",
"];",IF('Chapter 2 (Input)'!O78="",
"-1"&amp;",",
'Chapter 2 (Input)'!O78&amp;",")&amp;$W80)</f>
        <v xml:space="preserve">-1,//75 </v>
      </c>
      <c r="N80" s="3" t="str">
        <f>IF(N81="",
"];",IF('Chapter 2 (Input)'!P78="",
"-1"&amp;",",
'Chapter 2 (Input)'!P78&amp;",")&amp;$W80)</f>
        <v xml:space="preserve">-1,//75 </v>
      </c>
      <c r="O80" s="3" t="str">
        <f>IF(O81="",
"];",IF('Chapter 2 (Input)'!Q78="",
CHAR(34) &amp;"null"&amp; CHAR(34) &amp;",",
CHAR(34) &amp;'Chapter 2 (Input)'!Q78&amp; CHAR(34) &amp;",")&amp;$W80)</f>
        <v xml:space="preserve">"null",//75 </v>
      </c>
      <c r="P80" s="3" t="str">
        <f>IF(P81="",
"];",IF('Chapter 2 (Input)'!R78="",
CHAR(34) &amp;"null"&amp; CHAR(34) &amp;",",
CHAR(34) &amp;'Chapter 2 (Input)'!R78&amp; CHAR(34) &amp;",")&amp;$W80)</f>
        <v xml:space="preserve">"null",//75 </v>
      </c>
      <c r="Q80" s="3" t="str">
        <f>IF(Q81="",
"];",IF('Chapter 2 (Input)'!S78="",
CHAR(34) &amp;"null"&amp; CHAR(34) &amp;",",
CHAR(34) &amp;'Chapter 2 (Input)'!S78&amp; CHAR(34) &amp;",")&amp;$W80)</f>
        <v xml:space="preserve">"null",//75 </v>
      </c>
      <c r="R80" s="3" t="str">
        <f>IF(R81="",
"];",IF('Chapter 2 (Input)'!T78="",
"0"&amp;",",
'Chapter 2 (Input)'!T78&amp;",")&amp;$W80)</f>
        <v xml:space="preserve">0,//75 </v>
      </c>
      <c r="S80" s="3" t="str">
        <f>IF(S81="",
"];",IF('Chapter 2 (Input)'!U78="",
"0"&amp;",",
'Chapter 2 (Input)'!U78&amp;",")&amp;$W80)</f>
        <v xml:space="preserve">0,//75 </v>
      </c>
      <c r="T80" s="3" t="str">
        <f t="shared" si="6"/>
        <v xml:space="preserve">false,//75 </v>
      </c>
      <c r="U80" s="3" t="str">
        <f>IF(U81="",
"];",IF('Chapter 2 (Input)'!W78="",
"-1"&amp;",",
'Chapter 2 (Input)'!W78&amp;",")&amp;$W80)</f>
        <v xml:space="preserve">-1,//75 </v>
      </c>
      <c r="V80" s="3" t="str">
        <f>IF(V81="",
"];",IF('Chapter 2 (Input)'!X78="",
"-1"&amp;",",
'Chapter 2 (Input)'!X78&amp;",")&amp;$W80)</f>
        <v xml:space="preserve">-1,//75 </v>
      </c>
      <c r="W80" s="18" t="str">
        <f>'Chapter 2 (Input)'!AA78</f>
        <v xml:space="preserve">//75 </v>
      </c>
      <c r="Z80" s="2" t="str">
        <f t="shared" si="7"/>
        <v>c75 BOOLEAN DEFAULT false,</v>
      </c>
    </row>
    <row r="81" spans="1:26" x14ac:dyDescent="0.2">
      <c r="A81" s="12">
        <f t="shared" si="5"/>
        <v>76</v>
      </c>
      <c r="B81" s="4" t="str">
        <f>IF(B82="",
"];",
IF('Chapter 2 (Input)'!B79="",
CHAR(34) &amp;"null"&amp; CHAR(34) &amp;",",
CHAR(34) &amp;'Chapter 2 (Input)'!B79&amp; CHAR(34) &amp;",")&amp;$W81)</f>
        <v>"(Raquel promptly nodded and the teacher returned to the blackboard.)",</v>
      </c>
      <c r="C81" s="4" t="str">
        <f>IF(C82="",
"];",IF('Chapter 2 (Input)'!C79="",
CHAR(34) &amp;"null"&amp; CHAR(34) &amp;",",
CHAR(34) &amp;'Chapter 2 (Input)'!C79&amp; CHAR(34) &amp;",")&amp;$W81)</f>
        <v>"null",</v>
      </c>
      <c r="D81" s="4" t="str">
        <f>IF(D82="",
"];",IF('Chapter 2 (Input)'!D79="",
CHAR(34) &amp;"null"&amp; CHAR(34) &amp;",",
"personnages."&amp;
VLOOKUP('Chapter 2 (Input)'!D79,Constants!$B$47:$C$59,2,FALSE)&amp;
"[" &amp;
VLOOKUP('Chapter 2 (Input)'!E79,Constants!$B$74:$C$79,2,FALSE) &amp;
"],")&amp;$W81)</f>
        <v>"null",</v>
      </c>
      <c r="E81" s="4" t="str">
        <f>IF(E82="",
"];",IF('Chapter 2 (Input)'!F79="",
CHAR(34) &amp;"null"&amp; CHAR(34) &amp;",",
CHAR(34) &amp;'Chapter 2 (Input)'!F79&amp; CHAR(34) &amp;",")&amp;$W81)</f>
        <v>"One more word and it’s detention for you, Ms. Pereira Camargo. ",</v>
      </c>
      <c r="F81" s="4" t="str">
        <f>IF(F82="",
"];",IF('Chapter 2 (Input)'!G79="",
CHAR(34) &amp;"null"&amp; CHAR(34) &amp;",",
"personnages."&amp;
VLOOKUP('Chapter 2 (Input)'!G79,Constants!$B$47:$C$59,2,FALSE)&amp;
"[" &amp;
VLOOKUP('Chapter 2 (Input)'!H79, Constants!$B$74:$C$79,2,FALSE) &amp;
"],")&amp;$W81)</f>
        <v>personnages.teacher[4],</v>
      </c>
      <c r="G81" s="3" t="str">
        <f>IF(G82="",
"];",IF('Chapter 2 (Input)'!I79="",
CHAR(34) &amp;"null"&amp; CHAR(34) &amp;",",
"locations."&amp;
'Chapter 2 (Input)'!I79&amp;",")&amp;$W81)</f>
        <v>locations.class1,</v>
      </c>
      <c r="H81" s="3" t="str">
        <f>IF(H82="",
"];",IF('Chapter 2 (Input)'!J79="",
"-1"&amp;",",
'Chapter 2 (Input)'!J79&amp;",")&amp;$W81)</f>
        <v>-1,</v>
      </c>
      <c r="I81" s="3" t="str">
        <f>IF(I82="",
"];",IF('Chapter 2 (Input)'!K79="",
"0"&amp;",",
VLOOKUP('Chapter 2 (Input)'!K79, Constants!$C$25:$D$37, 2,FALSE) &amp;",")&amp;$W81)</f>
        <v>0,</v>
      </c>
      <c r="J81" s="3" t="str">
        <f>IF(J82="",
"];",IF('Chapter 2 (Input)'!L79="",
"-1"&amp;",",
'Chapter 2 (Input)'!L79&amp;",")&amp;$W81)</f>
        <v>-1,</v>
      </c>
      <c r="K81" s="3" t="str">
        <f>IF(K82="",
"];",IF('Chapter 2 (Input)'!M79="",
"-1"&amp;",",
'Chapter 2 (Input)'!M79&amp;",")&amp;$W81)</f>
        <v>-1,</v>
      </c>
      <c r="L81" s="3" t="str">
        <f>IF(L82="",
"];",IF('Chapter 2 (Input)'!N79="",
"-1"&amp;",",
'Chapter 2 (Input)'!N79&amp;",")&amp;$W81)</f>
        <v>-1,</v>
      </c>
      <c r="M81" s="3" t="str">
        <f>IF(M82="",
"];",IF('Chapter 2 (Input)'!O79="",
"-1"&amp;",",
'Chapter 2 (Input)'!O79&amp;",")&amp;$W81)</f>
        <v>-1,</v>
      </c>
      <c r="N81" s="3" t="str">
        <f>IF(N82="",
"];",IF('Chapter 2 (Input)'!P79="",
"-1"&amp;",",
'Chapter 2 (Input)'!P79&amp;",")&amp;$W81)</f>
        <v>-1,</v>
      </c>
      <c r="O81" s="3" t="str">
        <f>IF(O82="",
"];",IF('Chapter 2 (Input)'!Q79="",
CHAR(34) &amp;"null"&amp; CHAR(34) &amp;",",
CHAR(34) &amp;'Chapter 2 (Input)'!Q79&amp; CHAR(34) &amp;",")&amp;$W81)</f>
        <v>"null",</v>
      </c>
      <c r="P81" s="3" t="str">
        <f>IF(P82="",
"];",IF('Chapter 2 (Input)'!R79="",
CHAR(34) &amp;"null"&amp; CHAR(34) &amp;",",
CHAR(34) &amp;'Chapter 2 (Input)'!R79&amp; CHAR(34) &amp;",")&amp;$W81)</f>
        <v>"null",</v>
      </c>
      <c r="Q81" s="3" t="str">
        <f>IF(Q82="",
"];",IF('Chapter 2 (Input)'!S79="",
CHAR(34) &amp;"null"&amp; CHAR(34) &amp;",",
CHAR(34) &amp;'Chapter 2 (Input)'!S79&amp; CHAR(34) &amp;",")&amp;$W81)</f>
        <v>"null",</v>
      </c>
      <c r="R81" s="3" t="str">
        <f>IF(R82="",
"];",IF('Chapter 2 (Input)'!T79="",
"0"&amp;",",
'Chapter 2 (Input)'!T79&amp;",")&amp;$W81)</f>
        <v>0,</v>
      </c>
      <c r="S81" s="3" t="str">
        <f>IF(S82="",
"];",IF('Chapter 2 (Input)'!U79="",
"0"&amp;",",
'Chapter 2 (Input)'!U79&amp;",")&amp;$W81)</f>
        <v>0,</v>
      </c>
      <c r="T81" s="3" t="str">
        <f t="shared" si="6"/>
        <v>false,</v>
      </c>
      <c r="U81" s="3" t="str">
        <f>IF(U82="",
"];",IF('Chapter 2 (Input)'!W79="",
"-1"&amp;",",
'Chapter 2 (Input)'!W79&amp;",")&amp;$W81)</f>
        <v>-1,</v>
      </c>
      <c r="V81" s="3" t="str">
        <f>IF(V82="",
"];",IF('Chapter 2 (Input)'!X79="",
"-1"&amp;",",
'Chapter 2 (Input)'!X79&amp;",")&amp;$W81)</f>
        <v>-1,</v>
      </c>
      <c r="W81" s="18" t="str">
        <f>'Chapter 2 (Input)'!AA79</f>
        <v/>
      </c>
      <c r="Z81" s="2" t="str">
        <f t="shared" si="7"/>
        <v>c76 BOOLEAN DEFAULT false,</v>
      </c>
    </row>
    <row r="82" spans="1:26" x14ac:dyDescent="0.2">
      <c r="A82" s="12">
        <f t="shared" si="5"/>
        <v>77</v>
      </c>
      <c r="B82" s="4" t="str">
        <f>IF(B83="",
"];",
IF('Chapter 2 (Input)'!B80="",
CHAR(34) &amp;"null"&amp; CHAR(34) &amp;",",
CHAR(34) &amp;'Chapter 2 (Input)'!B80&amp; CHAR(34) &amp;",")&amp;$W82)</f>
        <v>"(Karolina rolled her eyes at all of us before putting down her lip gloss and smacking her lips.)",</v>
      </c>
      <c r="C82" s="4" t="str">
        <f>IF(C83="",
"];",IF('Chapter 2 (Input)'!C80="",
CHAR(34) &amp;"null"&amp; CHAR(34) &amp;",",
CHAR(34) &amp;'Chapter 2 (Input)'!C80&amp; CHAR(34) &amp;",")&amp;$W82)</f>
        <v>"null",</v>
      </c>
      <c r="D82" s="4" t="str">
        <f>IF(D83="",
"];",IF('Chapter 2 (Input)'!D80="",
CHAR(34) &amp;"null"&amp; CHAR(34) &amp;",",
"personnages."&amp;
VLOOKUP('Chapter 2 (Input)'!D80,Constants!$B$47:$C$59,2,FALSE)&amp;
"[" &amp;
VLOOKUP('Chapter 2 (Input)'!E80,Constants!$B$74:$C$79,2,FALSE) &amp;
"],")&amp;$W82)</f>
        <v>personnages.karolina[0],</v>
      </c>
      <c r="E82" s="4" t="str">
        <f>IF(E83="",
"];",IF('Chapter 2 (Input)'!F80="",
CHAR(34) &amp;"null"&amp; CHAR(34) &amp;",",
CHAR(34) &amp;'Chapter 2 (Input)'!F80&amp; CHAR(34) &amp;",")&amp;$W82)</f>
        <v>"null",</v>
      </c>
      <c r="F82" s="4" t="str">
        <f>IF(F83="",
"];",IF('Chapter 2 (Input)'!G80="",
CHAR(34) &amp;"null"&amp; CHAR(34) &amp;",",
"personnages."&amp;
VLOOKUP('Chapter 2 (Input)'!G80,Constants!$B$47:$C$59,2,FALSE)&amp;
"[" &amp;
VLOOKUP('Chapter 2 (Input)'!H80, Constants!$B$74:$C$79,2,FALSE) &amp;
"],")&amp;$W82)</f>
        <v>"null",</v>
      </c>
      <c r="G82" s="3" t="str">
        <f>IF(G83="",
"];",IF('Chapter 2 (Input)'!I80="",
CHAR(34) &amp;"null"&amp; CHAR(34) &amp;",",
"locations."&amp;
'Chapter 2 (Input)'!I80&amp;",")&amp;$W82)</f>
        <v>locations.class1,</v>
      </c>
      <c r="H82" s="3" t="str">
        <f>IF(H83="",
"];",IF('Chapter 2 (Input)'!J80="",
"-1"&amp;",",
'Chapter 2 (Input)'!J80&amp;",")&amp;$W82)</f>
        <v>-1,</v>
      </c>
      <c r="I82" s="3" t="str">
        <f>IF(I83="",
"];",IF('Chapter 2 (Input)'!K80="",
"0"&amp;",",
VLOOKUP('Chapter 2 (Input)'!K80, Constants!$C$25:$D$37, 2,FALSE) &amp;",")&amp;$W82)</f>
        <v>0,</v>
      </c>
      <c r="J82" s="3" t="str">
        <f>IF(J83="",
"];",IF('Chapter 2 (Input)'!L80="",
"-1"&amp;",",
'Chapter 2 (Input)'!L80&amp;",")&amp;$W82)</f>
        <v>-1,</v>
      </c>
      <c r="K82" s="3" t="str">
        <f>IF(K83="",
"];",IF('Chapter 2 (Input)'!M80="",
"-1"&amp;",",
'Chapter 2 (Input)'!M80&amp;",")&amp;$W82)</f>
        <v>-1,</v>
      </c>
      <c r="L82" s="3" t="str">
        <f>IF(L83="",
"];",IF('Chapter 2 (Input)'!N80="",
"-1"&amp;",",
'Chapter 2 (Input)'!N80&amp;",")&amp;$W82)</f>
        <v>-1,</v>
      </c>
      <c r="M82" s="3" t="str">
        <f>IF(M83="",
"];",IF('Chapter 2 (Input)'!O80="",
"-1"&amp;",",
'Chapter 2 (Input)'!O80&amp;",")&amp;$W82)</f>
        <v>-1,</v>
      </c>
      <c r="N82" s="3" t="str">
        <f>IF(N83="",
"];",IF('Chapter 2 (Input)'!P80="",
"-1"&amp;",",
'Chapter 2 (Input)'!P80&amp;",")&amp;$W82)</f>
        <v>-1,</v>
      </c>
      <c r="O82" s="3" t="str">
        <f>IF(O83="",
"];",IF('Chapter 2 (Input)'!Q80="",
CHAR(34) &amp;"null"&amp; CHAR(34) &amp;",",
CHAR(34) &amp;'Chapter 2 (Input)'!Q80&amp; CHAR(34) &amp;",")&amp;$W82)</f>
        <v>"null",</v>
      </c>
      <c r="P82" s="3" t="str">
        <f>IF(P83="",
"];",IF('Chapter 2 (Input)'!R80="",
CHAR(34) &amp;"null"&amp; CHAR(34) &amp;",",
CHAR(34) &amp;'Chapter 2 (Input)'!R80&amp; CHAR(34) &amp;",")&amp;$W82)</f>
        <v>"null",</v>
      </c>
      <c r="Q82" s="3" t="str">
        <f>IF(Q83="",
"];",IF('Chapter 2 (Input)'!S80="",
CHAR(34) &amp;"null"&amp; CHAR(34) &amp;",",
CHAR(34) &amp;'Chapter 2 (Input)'!S80&amp; CHAR(34) &amp;",")&amp;$W82)</f>
        <v>"null",</v>
      </c>
      <c r="R82" s="3" t="str">
        <f>IF(R83="",
"];",IF('Chapter 2 (Input)'!T80="",
"0"&amp;",",
'Chapter 2 (Input)'!T80&amp;",")&amp;$W82)</f>
        <v>0,</v>
      </c>
      <c r="S82" s="3" t="str">
        <f>IF(S83="",
"];",IF('Chapter 2 (Input)'!U80="",
"0"&amp;",",
'Chapter 2 (Input)'!U80&amp;",")&amp;$W82)</f>
        <v>0,</v>
      </c>
      <c r="T82" s="3" t="str">
        <f t="shared" si="6"/>
        <v>false,</v>
      </c>
      <c r="U82" s="3" t="str">
        <f>IF(U83="",
"];",IF('Chapter 2 (Input)'!W80="",
"-1"&amp;",",
'Chapter 2 (Input)'!W80&amp;",")&amp;$W82)</f>
        <v>-1,</v>
      </c>
      <c r="V82" s="3" t="str">
        <f>IF(V83="",
"];",IF('Chapter 2 (Input)'!X80="",
"-1"&amp;",",
'Chapter 2 (Input)'!X80&amp;",")&amp;$W82)</f>
        <v>-1,</v>
      </c>
      <c r="W82" s="18" t="str">
        <f>'Chapter 2 (Input)'!AA80</f>
        <v/>
      </c>
      <c r="Z82" s="2" t="str">
        <f t="shared" si="7"/>
        <v>c77 BOOLEAN DEFAULT false,</v>
      </c>
    </row>
    <row r="83" spans="1:26" x14ac:dyDescent="0.2">
      <c r="A83" s="12">
        <f t="shared" si="5"/>
        <v>78</v>
      </c>
      <c r="B83" s="4" t="str">
        <f>IF(B84="",
"];",
IF('Chapter 2 (Input)'!B81="",
CHAR(34) &amp;"null"&amp; CHAR(34) &amp;",",
CHAR(34) &amp;'Chapter 2 (Input)'!B81&amp; CHAR(34) &amp;",")&amp;$W83)</f>
        <v>"(Next)",</v>
      </c>
      <c r="C83" s="4" t="str">
        <f>IF(C84="",
"];",IF('Chapter 2 (Input)'!C81="",
CHAR(34) &amp;"null"&amp; CHAR(34) &amp;",",
CHAR(34) &amp;'Chapter 2 (Input)'!C81&amp; CHAR(34) &amp;",")&amp;$W83)</f>
        <v>"Amateurs. ",</v>
      </c>
      <c r="D83" s="4" t="str">
        <f>IF(D84="",
"];",IF('Chapter 2 (Input)'!D81="",
CHAR(34) &amp;"null"&amp; CHAR(34) &amp;",",
"personnages."&amp;
VLOOKUP('Chapter 2 (Input)'!D81,Constants!$B$47:$C$59,2,FALSE)&amp;
"[" &amp;
VLOOKUP('Chapter 2 (Input)'!E81,Constants!$B$74:$C$79,2,FALSE) &amp;
"],")&amp;$W83)</f>
        <v>personnages.karolina[0],</v>
      </c>
      <c r="E83" s="4" t="str">
        <f>IF(E84="",
"];",IF('Chapter 2 (Input)'!F81="",
CHAR(34) &amp;"null"&amp; CHAR(34) &amp;",",
CHAR(34) &amp;'Chapter 2 (Input)'!F81&amp; CHAR(34) &amp;",")&amp;$W83)</f>
        <v>"null",</v>
      </c>
      <c r="F83" s="4" t="str">
        <f>IF(F84="",
"];",IF('Chapter 2 (Input)'!G81="",
CHAR(34) &amp;"null"&amp; CHAR(34) &amp;",",
"personnages."&amp;
VLOOKUP('Chapter 2 (Input)'!G81,Constants!$B$47:$C$59,2,FALSE)&amp;
"[" &amp;
VLOOKUP('Chapter 2 (Input)'!H81, Constants!$B$74:$C$79,2,FALSE) &amp;
"],")&amp;$W83)</f>
        <v>"null",</v>
      </c>
      <c r="G83" s="3" t="str">
        <f>IF(G84="",
"];",IF('Chapter 2 (Input)'!I81="",
CHAR(34) &amp;"null"&amp; CHAR(34) &amp;",",
"locations."&amp;
'Chapter 2 (Input)'!I81&amp;",")&amp;$W83)</f>
        <v>locations.class1,</v>
      </c>
      <c r="H83" s="3" t="str">
        <f>IF(H84="",
"];",IF('Chapter 2 (Input)'!J81="",
"-1"&amp;",",
'Chapter 2 (Input)'!J81&amp;",")&amp;$W83)</f>
        <v>-1,</v>
      </c>
      <c r="I83" s="3" t="str">
        <f>IF(I84="",
"];",IF('Chapter 2 (Input)'!K81="",
"0"&amp;",",
VLOOKUP('Chapter 2 (Input)'!K81, Constants!$C$25:$D$37, 2,FALSE) &amp;",")&amp;$W83)</f>
        <v>0,</v>
      </c>
      <c r="J83" s="3" t="str">
        <f>IF(J84="",
"];",IF('Chapter 2 (Input)'!L81="",
"-1"&amp;",",
'Chapter 2 (Input)'!L81&amp;",")&amp;$W83)</f>
        <v>-1,</v>
      </c>
      <c r="K83" s="3" t="str">
        <f>IF(K84="",
"];",IF('Chapter 2 (Input)'!M81="",
"-1"&amp;",",
'Chapter 2 (Input)'!M81&amp;",")&amp;$W83)</f>
        <v>-1,</v>
      </c>
      <c r="L83" s="3" t="str">
        <f>IF(L84="",
"];",IF('Chapter 2 (Input)'!N81="",
"-1"&amp;",",
'Chapter 2 (Input)'!N81&amp;",")&amp;$W83)</f>
        <v>-1,</v>
      </c>
      <c r="M83" s="3" t="str">
        <f>IF(M84="",
"];",IF('Chapter 2 (Input)'!O81="",
"-1"&amp;",",
'Chapter 2 (Input)'!O81&amp;",")&amp;$W83)</f>
        <v>-1,</v>
      </c>
      <c r="N83" s="3" t="str">
        <f>IF(N84="",
"];",IF('Chapter 2 (Input)'!P81="",
"-1"&amp;",",
'Chapter 2 (Input)'!P81&amp;",")&amp;$W83)</f>
        <v>-1,</v>
      </c>
      <c r="O83" s="3" t="str">
        <f>IF(O84="",
"];",IF('Chapter 2 (Input)'!Q81="",
CHAR(34) &amp;"null"&amp; CHAR(34) &amp;",",
CHAR(34) &amp;'Chapter 2 (Input)'!Q81&amp; CHAR(34) &amp;",")&amp;$W83)</f>
        <v>"null",</v>
      </c>
      <c r="P83" s="3" t="str">
        <f>IF(P84="",
"];",IF('Chapter 2 (Input)'!R81="",
CHAR(34) &amp;"null"&amp; CHAR(34) &amp;",",
CHAR(34) &amp;'Chapter 2 (Input)'!R81&amp; CHAR(34) &amp;",")&amp;$W83)</f>
        <v>"null",</v>
      </c>
      <c r="Q83" s="3" t="str">
        <f>IF(Q84="",
"];",IF('Chapter 2 (Input)'!S81="",
CHAR(34) &amp;"null"&amp; CHAR(34) &amp;",",
CHAR(34) &amp;'Chapter 2 (Input)'!S81&amp; CHAR(34) &amp;",")&amp;$W83)</f>
        <v>"null",</v>
      </c>
      <c r="R83" s="3" t="str">
        <f>IF(R84="",
"];",IF('Chapter 2 (Input)'!T81="",
"0"&amp;",",
'Chapter 2 (Input)'!T81&amp;",")&amp;$W83)</f>
        <v>0,</v>
      </c>
      <c r="S83" s="3" t="str">
        <f>IF(S84="",
"];",IF('Chapter 2 (Input)'!U81="",
"0"&amp;",",
'Chapter 2 (Input)'!U81&amp;",")&amp;$W83)</f>
        <v>0,</v>
      </c>
      <c r="T83" s="3" t="str">
        <f t="shared" si="6"/>
        <v>false,</v>
      </c>
      <c r="U83" s="3" t="str">
        <f>IF(U84="",
"];",IF('Chapter 2 (Input)'!W81="",
"-1"&amp;",",
'Chapter 2 (Input)'!W81&amp;",")&amp;$W83)</f>
        <v>-1,</v>
      </c>
      <c r="V83" s="3" t="str">
        <f>IF(V84="",
"];",IF('Chapter 2 (Input)'!X81="",
"-1"&amp;",",
'Chapter 2 (Input)'!X81&amp;",")&amp;$W83)</f>
        <v>-1,</v>
      </c>
      <c r="W83" s="18" t="str">
        <f>'Chapter 2 (Input)'!AA81</f>
        <v/>
      </c>
      <c r="Z83" s="2" t="str">
        <f t="shared" si="7"/>
        <v>c78 BOOLEAN DEFAULT false,</v>
      </c>
    </row>
    <row r="84" spans="1:26" x14ac:dyDescent="0.2">
      <c r="A84" s="12">
        <f t="shared" si="5"/>
        <v>79</v>
      </c>
      <c r="B84" s="4" t="str">
        <f>IF(B85="",
"];",
IF('Chapter 2 (Input)'!B82="",
CHAR(34) &amp;"null"&amp; CHAR(34) &amp;",",
CHAR(34) &amp;'Chapter 2 (Input)'!B82&amp; CHAR(34) &amp;",")&amp;$W84)</f>
        <v>"(Next)",</v>
      </c>
      <c r="C84" s="4" t="str">
        <f>IF(C85="",
"];",IF('Chapter 2 (Input)'!C82="",
CHAR(34) &amp;"null"&amp; CHAR(34) &amp;",",
CHAR(34) &amp;'Chapter 2 (Input)'!C82&amp; CHAR(34) &amp;",")&amp;$W84)</f>
        <v>"null",</v>
      </c>
      <c r="D84" s="4" t="str">
        <f>IF(D85="",
"];",IF('Chapter 2 (Input)'!D82="",
CHAR(34) &amp;"null"&amp; CHAR(34) &amp;",",
"personnages."&amp;
VLOOKUP('Chapter 2 (Input)'!D82,Constants!$B$47:$C$59,2,FALSE)&amp;
"[" &amp;
VLOOKUP('Chapter 2 (Input)'!E82,Constants!$B$74:$C$79,2,FALSE) &amp;
"],")&amp;$W84)</f>
        <v>"null",</v>
      </c>
      <c r="E84" s="4" t="str">
        <f>IF(E85="",
"];",IF('Chapter 2 (Input)'!F82="",
CHAR(34) &amp;"null"&amp; CHAR(34) &amp;",",
CHAR(34) &amp;'Chapter 2 (Input)'!F82&amp; CHAR(34) &amp;",")&amp;$W84)</f>
        <v>"Oh, look at that, the great Karolina Nováková decides to grace us with her words.",</v>
      </c>
      <c r="F84" s="4" t="str">
        <f>IF(F85="",
"];",IF('Chapter 2 (Input)'!G82="",
CHAR(34) &amp;"null"&amp; CHAR(34) &amp;",",
"personnages."&amp;
VLOOKUP('Chapter 2 (Input)'!G82,Constants!$B$47:$C$59,2,FALSE)&amp;
"[" &amp;
VLOOKUP('Chapter 2 (Input)'!H82, Constants!$B$74:$C$79,2,FALSE) &amp;
"],")&amp;$W84)</f>
        <v>personnages.raquel[4],</v>
      </c>
      <c r="G84" s="3" t="str">
        <f>IF(G85="",
"];",IF('Chapter 2 (Input)'!I82="",
CHAR(34) &amp;"null"&amp; CHAR(34) &amp;",",
"locations."&amp;
'Chapter 2 (Input)'!I82&amp;",")&amp;$W84)</f>
        <v>locations.class1,</v>
      </c>
      <c r="H84" s="3" t="str">
        <f>IF(H85="",
"];",IF('Chapter 2 (Input)'!J82="",
"-1"&amp;",",
'Chapter 2 (Input)'!J82&amp;",")&amp;$W84)</f>
        <v>-1,</v>
      </c>
      <c r="I84" s="3" t="str">
        <f>IF(I85="",
"];",IF('Chapter 2 (Input)'!K82="",
"0"&amp;",",
VLOOKUP('Chapter 2 (Input)'!K82, Constants!$C$25:$D$37, 2,FALSE) &amp;",")&amp;$W84)</f>
        <v>0,</v>
      </c>
      <c r="J84" s="3" t="str">
        <f>IF(J85="",
"];",IF('Chapter 2 (Input)'!L82="",
"-1"&amp;",",
'Chapter 2 (Input)'!L82&amp;",")&amp;$W84)</f>
        <v>-1,</v>
      </c>
      <c r="K84" s="3" t="str">
        <f>IF(K85="",
"];",IF('Chapter 2 (Input)'!M82="",
"-1"&amp;",",
'Chapter 2 (Input)'!M82&amp;",")&amp;$W84)</f>
        <v>-1,</v>
      </c>
      <c r="L84" s="3" t="str">
        <f>IF(L85="",
"];",IF('Chapter 2 (Input)'!N82="",
"-1"&amp;",",
'Chapter 2 (Input)'!N82&amp;",")&amp;$W84)</f>
        <v>-1,</v>
      </c>
      <c r="M84" s="3" t="str">
        <f>IF(M85="",
"];",IF('Chapter 2 (Input)'!O82="",
"-1"&amp;",",
'Chapter 2 (Input)'!O82&amp;",")&amp;$W84)</f>
        <v>-1,</v>
      </c>
      <c r="N84" s="3" t="str">
        <f>IF(N85="",
"];",IF('Chapter 2 (Input)'!P82="",
"-1"&amp;",",
'Chapter 2 (Input)'!P82&amp;",")&amp;$W84)</f>
        <v>-1,</v>
      </c>
      <c r="O84" s="3" t="str">
        <f>IF(O85="",
"];",IF('Chapter 2 (Input)'!Q82="",
CHAR(34) &amp;"null"&amp; CHAR(34) &amp;",",
CHAR(34) &amp;'Chapter 2 (Input)'!Q82&amp; CHAR(34) &amp;",")&amp;$W84)</f>
        <v>"null",</v>
      </c>
      <c r="P84" s="3" t="str">
        <f>IF(P85="",
"];",IF('Chapter 2 (Input)'!R82="",
CHAR(34) &amp;"null"&amp; CHAR(34) &amp;",",
CHAR(34) &amp;'Chapter 2 (Input)'!R82&amp; CHAR(34) &amp;",")&amp;$W84)</f>
        <v>"null",</v>
      </c>
      <c r="Q84" s="3" t="str">
        <f>IF(Q85="",
"];",IF('Chapter 2 (Input)'!S82="",
CHAR(34) &amp;"null"&amp; CHAR(34) &amp;",",
CHAR(34) &amp;'Chapter 2 (Input)'!S82&amp; CHAR(34) &amp;",")&amp;$W84)</f>
        <v>"null",</v>
      </c>
      <c r="R84" s="3" t="str">
        <f>IF(R85="",
"];",IF('Chapter 2 (Input)'!T82="",
"0"&amp;",",
'Chapter 2 (Input)'!T82&amp;",")&amp;$W84)</f>
        <v>0,</v>
      </c>
      <c r="S84" s="3" t="str">
        <f>IF(S85="",
"];",IF('Chapter 2 (Input)'!U82="",
"0"&amp;",",
'Chapter 2 (Input)'!U82&amp;",")&amp;$W84)</f>
        <v>0,</v>
      </c>
      <c r="T84" s="3" t="str">
        <f t="shared" si="6"/>
        <v>false,</v>
      </c>
      <c r="U84" s="3" t="str">
        <f>IF(U85="",
"];",IF('Chapter 2 (Input)'!W82="",
"-1"&amp;",",
'Chapter 2 (Input)'!W82&amp;",")&amp;$W84)</f>
        <v>-1,</v>
      </c>
      <c r="V84" s="3" t="str">
        <f>IF(V85="",
"];",IF('Chapter 2 (Input)'!X82="",
"-1"&amp;",",
'Chapter 2 (Input)'!X82&amp;",")&amp;$W84)</f>
        <v>-1,</v>
      </c>
      <c r="W84" s="18" t="str">
        <f>'Chapter 2 (Input)'!AA82</f>
        <v/>
      </c>
      <c r="Z84" s="2" t="str">
        <f t="shared" si="7"/>
        <v>c79 BOOLEAN DEFAULT false,</v>
      </c>
    </row>
    <row r="85" spans="1:26" x14ac:dyDescent="0.2">
      <c r="A85" s="12">
        <f t="shared" si="5"/>
        <v>80</v>
      </c>
      <c r="B85" s="4" t="str">
        <f>IF(B86="",
"];",
IF('Chapter 2 (Input)'!B83="",
CHAR(34) &amp;"null"&amp; CHAR(34) &amp;",",
CHAR(34) &amp;'Chapter 2 (Input)'!B83&amp; CHAR(34) &amp;",")&amp;$W85)</f>
        <v xml:space="preserve">"(Next)",//80 </v>
      </c>
      <c r="C85" s="4" t="str">
        <f>IF(C86="",
"];",IF('Chapter 2 (Input)'!C83="",
CHAR(34) &amp;"null"&amp; CHAR(34) &amp;",",
CHAR(34) &amp;'Chapter 2 (Input)'!C83&amp; CHAR(34) &amp;",")&amp;$W85)</f>
        <v xml:space="preserve">"Indeed, and you should be grateful.",//80 </v>
      </c>
      <c r="D85" s="4" t="str">
        <f>IF(D86="",
"];",IF('Chapter 2 (Input)'!D83="",
CHAR(34) &amp;"null"&amp; CHAR(34) &amp;",",
"personnages."&amp;
VLOOKUP('Chapter 2 (Input)'!D83,Constants!$B$47:$C$59,2,FALSE)&amp;
"[" &amp;
VLOOKUP('Chapter 2 (Input)'!E83,Constants!$B$74:$C$79,2,FALSE) &amp;
"],")&amp;$W85)</f>
        <v xml:space="preserve">personnages.karolina[0],//80 </v>
      </c>
      <c r="E85" s="4" t="str">
        <f>IF(E86="",
"];",IF('Chapter 2 (Input)'!F83="",
CHAR(34) &amp;"null"&amp; CHAR(34) &amp;",",
CHAR(34) &amp;'Chapter 2 (Input)'!F83&amp; CHAR(34) &amp;",")&amp;$W85)</f>
        <v xml:space="preserve">"null",//80 </v>
      </c>
      <c r="F85" s="4" t="str">
        <f>IF(F86="",
"];",IF('Chapter 2 (Input)'!G83="",
CHAR(34) &amp;"null"&amp; CHAR(34) &amp;",",
"personnages."&amp;
VLOOKUP('Chapter 2 (Input)'!G83,Constants!$B$47:$C$59,2,FALSE)&amp;
"[" &amp;
VLOOKUP('Chapter 2 (Input)'!H83, Constants!$B$74:$C$79,2,FALSE) &amp;
"],")&amp;$W85)</f>
        <v xml:space="preserve">"null",//80 </v>
      </c>
      <c r="G85" s="3" t="str">
        <f>IF(G86="",
"];",IF('Chapter 2 (Input)'!I83="",
CHAR(34) &amp;"null"&amp; CHAR(34) &amp;",",
"locations."&amp;
'Chapter 2 (Input)'!I83&amp;",")&amp;$W85)</f>
        <v xml:space="preserve">locations.class1,//80 </v>
      </c>
      <c r="H85" s="3" t="str">
        <f>IF(H86="",
"];",IF('Chapter 2 (Input)'!J83="",
"-1"&amp;",",
'Chapter 2 (Input)'!J83&amp;",")&amp;$W85)</f>
        <v xml:space="preserve">-1,//80 </v>
      </c>
      <c r="I85" s="3" t="str">
        <f>IF(I86="",
"];",IF('Chapter 2 (Input)'!K83="",
"0"&amp;",",
VLOOKUP('Chapter 2 (Input)'!K83, Constants!$C$25:$D$37, 2,FALSE) &amp;",")&amp;$W85)</f>
        <v xml:space="preserve">0,//80 </v>
      </c>
      <c r="J85" s="3" t="str">
        <f>IF(J86="",
"];",IF('Chapter 2 (Input)'!L83="",
"-1"&amp;",",
'Chapter 2 (Input)'!L83&amp;",")&amp;$W85)</f>
        <v xml:space="preserve">-1,//80 </v>
      </c>
      <c r="K85" s="3" t="str">
        <f>IF(K86="",
"];",IF('Chapter 2 (Input)'!M83="",
"-1"&amp;",",
'Chapter 2 (Input)'!M83&amp;",")&amp;$W85)</f>
        <v xml:space="preserve">-1,//80 </v>
      </c>
      <c r="L85" s="3" t="str">
        <f>IF(L86="",
"];",IF('Chapter 2 (Input)'!N83="",
"-1"&amp;",",
'Chapter 2 (Input)'!N83&amp;",")&amp;$W85)</f>
        <v xml:space="preserve">-1,//80 </v>
      </c>
      <c r="M85" s="3" t="str">
        <f>IF(M86="",
"];",IF('Chapter 2 (Input)'!O83="",
"-1"&amp;",",
'Chapter 2 (Input)'!O83&amp;",")&amp;$W85)</f>
        <v xml:space="preserve">-1,//80 </v>
      </c>
      <c r="N85" s="3" t="str">
        <f>IF(N86="",
"];",IF('Chapter 2 (Input)'!P83="",
"-1"&amp;",",
'Chapter 2 (Input)'!P83&amp;",")&amp;$W85)</f>
        <v xml:space="preserve">-1,//80 </v>
      </c>
      <c r="O85" s="3" t="str">
        <f>IF(O86="",
"];",IF('Chapter 2 (Input)'!Q83="",
CHAR(34) &amp;"null"&amp; CHAR(34) &amp;",",
CHAR(34) &amp;'Chapter 2 (Input)'!Q83&amp; CHAR(34) &amp;",")&amp;$W85)</f>
        <v xml:space="preserve">"null",//80 </v>
      </c>
      <c r="P85" s="3" t="str">
        <f>IF(P86="",
"];",IF('Chapter 2 (Input)'!R83="",
CHAR(34) &amp;"null"&amp; CHAR(34) &amp;",",
CHAR(34) &amp;'Chapter 2 (Input)'!R83&amp; CHAR(34) &amp;",")&amp;$W85)</f>
        <v xml:space="preserve">"null",//80 </v>
      </c>
      <c r="Q85" s="3" t="str">
        <f>IF(Q86="",
"];",IF('Chapter 2 (Input)'!S83="",
CHAR(34) &amp;"null"&amp; CHAR(34) &amp;",",
CHAR(34) &amp;'Chapter 2 (Input)'!S83&amp; CHAR(34) &amp;",")&amp;$W85)</f>
        <v xml:space="preserve">"null",//80 </v>
      </c>
      <c r="R85" s="3" t="str">
        <f>IF(R86="",
"];",IF('Chapter 2 (Input)'!T83="",
"0"&amp;",",
'Chapter 2 (Input)'!T83&amp;",")&amp;$W85)</f>
        <v xml:space="preserve">0,//80 </v>
      </c>
      <c r="S85" s="3" t="str">
        <f>IF(S86="",
"];",IF('Chapter 2 (Input)'!U83="",
"0"&amp;",",
'Chapter 2 (Input)'!U83&amp;",")&amp;$W85)</f>
        <v xml:space="preserve">0,//80 </v>
      </c>
      <c r="T85" s="3" t="str">
        <f t="shared" si="6"/>
        <v xml:space="preserve">false,//80 </v>
      </c>
      <c r="U85" s="3" t="str">
        <f>IF(U86="",
"];",IF('Chapter 2 (Input)'!W83="",
"-1"&amp;",",
'Chapter 2 (Input)'!W83&amp;",")&amp;$W85)</f>
        <v xml:space="preserve">-1,//80 </v>
      </c>
      <c r="V85" s="3" t="str">
        <f>IF(V86="",
"];",IF('Chapter 2 (Input)'!X83="",
"-1"&amp;",",
'Chapter 2 (Input)'!X83&amp;",")&amp;$W85)</f>
        <v xml:space="preserve">-1,//80 </v>
      </c>
      <c r="W85" s="18" t="str">
        <f>'Chapter 2 (Input)'!AA83</f>
        <v xml:space="preserve">//80 </v>
      </c>
      <c r="Z85" s="2" t="str">
        <f t="shared" si="7"/>
        <v>c80 BOOLEAN DEFAULT false,</v>
      </c>
    </row>
    <row r="86" spans="1:26" x14ac:dyDescent="0.2">
      <c r="A86" s="12">
        <f t="shared" si="5"/>
        <v>81</v>
      </c>
      <c r="B86" s="4" t="str">
        <f>IF(B87="",
"];",
IF('Chapter 2 (Input)'!B84="",
CHAR(34) &amp;"null"&amp; CHAR(34) &amp;",",
CHAR(34) &amp;'Chapter 2 (Input)'!B84&amp; CHAR(34) &amp;",")&amp;$W86)</f>
        <v>"(Next)",</v>
      </c>
      <c r="C86" s="4" t="str">
        <f>IF(C87="",
"];",IF('Chapter 2 (Input)'!C84="",
CHAR(34) &amp;"null"&amp; CHAR(34) &amp;",",
CHAR(34) &amp;'Chapter 2 (Input)'!C84&amp; CHAR(34) &amp;",")&amp;$W86)</f>
        <v>"You’ve got to be realistic if you want to convince someone. Instead of showing excess motivation, you should’ve told her that you were asking Alistair what the homework was. ",</v>
      </c>
      <c r="D86" s="4" t="str">
        <f>IF(D87="",
"];",IF('Chapter 2 (Input)'!D84="",
CHAR(34) &amp;"null"&amp; CHAR(34) &amp;",",
"personnages."&amp;
VLOOKUP('Chapter 2 (Input)'!D84,Constants!$B$47:$C$59,2,FALSE)&amp;
"[" &amp;
VLOOKUP('Chapter 2 (Input)'!E84,Constants!$B$74:$C$79,2,FALSE) &amp;
"],")&amp;$W86)</f>
        <v>personnages.karolina[0],</v>
      </c>
      <c r="E86" s="4" t="str">
        <f>IF(E87="",
"];",IF('Chapter 2 (Input)'!F84="",
CHAR(34) &amp;"null"&amp; CHAR(34) &amp;",",
CHAR(34) &amp;'Chapter 2 (Input)'!F84&amp; CHAR(34) &amp;",")&amp;$W86)</f>
        <v>"null",</v>
      </c>
      <c r="F86" s="4" t="str">
        <f>IF(F87="",
"];",IF('Chapter 2 (Input)'!G84="",
CHAR(34) &amp;"null"&amp; CHAR(34) &amp;",",
"personnages."&amp;
VLOOKUP('Chapter 2 (Input)'!G84,Constants!$B$47:$C$59,2,FALSE)&amp;
"[" &amp;
VLOOKUP('Chapter 2 (Input)'!H84, Constants!$B$74:$C$79,2,FALSE) &amp;
"],")&amp;$W86)</f>
        <v>"null",</v>
      </c>
      <c r="G86" s="3" t="str">
        <f>IF(G87="",
"];",IF('Chapter 2 (Input)'!I84="",
CHAR(34) &amp;"null"&amp; CHAR(34) &amp;",",
"locations."&amp;
'Chapter 2 (Input)'!I84&amp;",")&amp;$W86)</f>
        <v>locations.class1,</v>
      </c>
      <c r="H86" s="3" t="str">
        <f>IF(H87="",
"];",IF('Chapter 2 (Input)'!J84="",
"-1"&amp;",",
'Chapter 2 (Input)'!J84&amp;",")&amp;$W86)</f>
        <v>-1,</v>
      </c>
      <c r="I86" s="3" t="str">
        <f>IF(I87="",
"];",IF('Chapter 2 (Input)'!K84="",
"0"&amp;",",
VLOOKUP('Chapter 2 (Input)'!K84, Constants!$C$25:$D$37, 2,FALSE) &amp;",")&amp;$W86)</f>
        <v>0,</v>
      </c>
      <c r="J86" s="3" t="str">
        <f>IF(J87="",
"];",IF('Chapter 2 (Input)'!L84="",
"-1"&amp;",",
'Chapter 2 (Input)'!L84&amp;",")&amp;$W86)</f>
        <v>-1,</v>
      </c>
      <c r="K86" s="3" t="str">
        <f>IF(K87="",
"];",IF('Chapter 2 (Input)'!M84="",
"-1"&amp;",",
'Chapter 2 (Input)'!M84&amp;",")&amp;$W86)</f>
        <v>-1,</v>
      </c>
      <c r="L86" s="3" t="str">
        <f>IF(L87="",
"];",IF('Chapter 2 (Input)'!N84="",
"-1"&amp;",",
'Chapter 2 (Input)'!N84&amp;",")&amp;$W86)</f>
        <v>-1,</v>
      </c>
      <c r="M86" s="3" t="str">
        <f>IF(M87="",
"];",IF('Chapter 2 (Input)'!O84="",
"-1"&amp;",",
'Chapter 2 (Input)'!O84&amp;",")&amp;$W86)</f>
        <v>-1,</v>
      </c>
      <c r="N86" s="3" t="str">
        <f>IF(N87="",
"];",IF('Chapter 2 (Input)'!P84="",
"-1"&amp;",",
'Chapter 2 (Input)'!P84&amp;",")&amp;$W86)</f>
        <v>-1,</v>
      </c>
      <c r="O86" s="3" t="str">
        <f>IF(O87="",
"];",IF('Chapter 2 (Input)'!Q84="",
CHAR(34) &amp;"null"&amp; CHAR(34) &amp;",",
CHAR(34) &amp;'Chapter 2 (Input)'!Q84&amp; CHAR(34) &amp;",")&amp;$W86)</f>
        <v>"null",</v>
      </c>
      <c r="P86" s="3" t="str">
        <f>IF(P87="",
"];",IF('Chapter 2 (Input)'!R84="",
CHAR(34) &amp;"null"&amp; CHAR(34) &amp;",",
CHAR(34) &amp;'Chapter 2 (Input)'!R84&amp; CHAR(34) &amp;",")&amp;$W86)</f>
        <v>"null",</v>
      </c>
      <c r="Q86" s="3" t="str">
        <f>IF(Q87="",
"];",IF('Chapter 2 (Input)'!S84="",
CHAR(34) &amp;"null"&amp; CHAR(34) &amp;",",
CHAR(34) &amp;'Chapter 2 (Input)'!S84&amp; CHAR(34) &amp;",")&amp;$W86)</f>
        <v>"null",</v>
      </c>
      <c r="R86" s="3" t="str">
        <f>IF(R87="",
"];",IF('Chapter 2 (Input)'!T84="",
"0"&amp;",",
'Chapter 2 (Input)'!T84&amp;",")&amp;$W86)</f>
        <v>0,</v>
      </c>
      <c r="S86" s="3" t="str">
        <f>IF(S87="",
"];",IF('Chapter 2 (Input)'!U84="",
"0"&amp;",",
'Chapter 2 (Input)'!U84&amp;",")&amp;$W86)</f>
        <v>0,</v>
      </c>
      <c r="T86" s="3" t="str">
        <f t="shared" si="6"/>
        <v>false,</v>
      </c>
      <c r="U86" s="3" t="str">
        <f>IF(U87="",
"];",IF('Chapter 2 (Input)'!W84="",
"-1"&amp;",",
'Chapter 2 (Input)'!W84&amp;",")&amp;$W86)</f>
        <v>-1,</v>
      </c>
      <c r="V86" s="3" t="str">
        <f>IF(V87="",
"];",IF('Chapter 2 (Input)'!X84="",
"-1"&amp;",",
'Chapter 2 (Input)'!X84&amp;",")&amp;$W86)</f>
        <v>-1,</v>
      </c>
      <c r="W86" s="18" t="str">
        <f>'Chapter 2 (Input)'!AA84</f>
        <v/>
      </c>
      <c r="Z86" s="2" t="str">
        <f t="shared" si="7"/>
        <v>c81 BOOLEAN DEFAULT false,</v>
      </c>
    </row>
    <row r="87" spans="1:26" x14ac:dyDescent="0.2">
      <c r="A87" s="12">
        <f t="shared" si="5"/>
        <v>82</v>
      </c>
      <c r="B87" s="4" t="str">
        <f>IF(B88="",
"];",
IF('Chapter 2 (Input)'!B85="",
CHAR(34) &amp;"null"&amp; CHAR(34) &amp;",",
CHAR(34) &amp;'Chapter 2 (Input)'!B85&amp; CHAR(34) &amp;",")&amp;$W87)</f>
        <v>"(Next)",</v>
      </c>
      <c r="C87" s="4" t="str">
        <f>IF(C88="",
"];",IF('Chapter 2 (Input)'!C85="",
CHAR(34) &amp;"null"&amp; CHAR(34) &amp;",",
CHAR(34) &amp;'Chapter 2 (Input)'!C85&amp; CHAR(34) &amp;",")&amp;$W87)</f>
        <v>"That way, when you answer Ms. Rodriguez when she calls you out, she would’ve believed you and been somewhat satisfied that you’re actually caring about the homework.",</v>
      </c>
      <c r="D87" s="4" t="str">
        <f>IF(D88="",
"];",IF('Chapter 2 (Input)'!D85="",
CHAR(34) &amp;"null"&amp; CHAR(34) &amp;",",
"personnages."&amp;
VLOOKUP('Chapter 2 (Input)'!D85,Constants!$B$47:$C$59,2,FALSE)&amp;
"[" &amp;
VLOOKUP('Chapter 2 (Input)'!E85,Constants!$B$74:$C$79,2,FALSE) &amp;
"],")&amp;$W87)</f>
        <v>personnages.karolina[0],</v>
      </c>
      <c r="E87" s="4" t="str">
        <f>IF(E88="",
"];",IF('Chapter 2 (Input)'!F85="",
CHAR(34) &amp;"null"&amp; CHAR(34) &amp;",",
CHAR(34) &amp;'Chapter 2 (Input)'!F85&amp; CHAR(34) &amp;",")&amp;$W87)</f>
        <v>"null",</v>
      </c>
      <c r="F87" s="4" t="str">
        <f>IF(F88="",
"];",IF('Chapter 2 (Input)'!G85="",
CHAR(34) &amp;"null"&amp; CHAR(34) &amp;",",
"personnages."&amp;
VLOOKUP('Chapter 2 (Input)'!G85,Constants!$B$47:$C$59,2,FALSE)&amp;
"[" &amp;
VLOOKUP('Chapter 2 (Input)'!H85, Constants!$B$74:$C$79,2,FALSE) &amp;
"],")&amp;$W87)</f>
        <v>"null",</v>
      </c>
      <c r="G87" s="3" t="str">
        <f>IF(G88="",
"];",IF('Chapter 2 (Input)'!I85="",
CHAR(34) &amp;"null"&amp; CHAR(34) &amp;",",
"locations."&amp;
'Chapter 2 (Input)'!I85&amp;",")&amp;$W87)</f>
        <v>locations.class1,</v>
      </c>
      <c r="H87" s="3" t="str">
        <f>IF(H88="",
"];",IF('Chapter 2 (Input)'!J85="",
"-1"&amp;",",
'Chapter 2 (Input)'!J85&amp;",")&amp;$W87)</f>
        <v>-1,</v>
      </c>
      <c r="I87" s="3" t="str">
        <f>IF(I88="",
"];",IF('Chapter 2 (Input)'!K85="",
"0"&amp;",",
VLOOKUP('Chapter 2 (Input)'!K85, Constants!$C$25:$D$37, 2,FALSE) &amp;",")&amp;$W87)</f>
        <v>0,</v>
      </c>
      <c r="J87" s="3" t="str">
        <f>IF(J88="",
"];",IF('Chapter 2 (Input)'!L85="",
"-1"&amp;",",
'Chapter 2 (Input)'!L85&amp;",")&amp;$W87)</f>
        <v>-1,</v>
      </c>
      <c r="K87" s="3" t="str">
        <f>IF(K88="",
"];",IF('Chapter 2 (Input)'!M85="",
"-1"&amp;",",
'Chapter 2 (Input)'!M85&amp;",")&amp;$W87)</f>
        <v>-1,</v>
      </c>
      <c r="L87" s="3" t="str">
        <f>IF(L88="",
"];",IF('Chapter 2 (Input)'!N85="",
"-1"&amp;",",
'Chapter 2 (Input)'!N85&amp;",")&amp;$W87)</f>
        <v>-1,</v>
      </c>
      <c r="M87" s="3" t="str">
        <f>IF(M88="",
"];",IF('Chapter 2 (Input)'!O85="",
"-1"&amp;",",
'Chapter 2 (Input)'!O85&amp;",")&amp;$W87)</f>
        <v>-1,</v>
      </c>
      <c r="N87" s="3" t="str">
        <f>IF(N88="",
"];",IF('Chapter 2 (Input)'!P85="",
"-1"&amp;",",
'Chapter 2 (Input)'!P85&amp;",")&amp;$W87)</f>
        <v>-1,</v>
      </c>
      <c r="O87" s="3" t="str">
        <f>IF(O88="",
"];",IF('Chapter 2 (Input)'!Q85="",
CHAR(34) &amp;"null"&amp; CHAR(34) &amp;",",
CHAR(34) &amp;'Chapter 2 (Input)'!Q85&amp; CHAR(34) &amp;",")&amp;$W87)</f>
        <v>"null",</v>
      </c>
      <c r="P87" s="3" t="str">
        <f>IF(P88="",
"];",IF('Chapter 2 (Input)'!R85="",
CHAR(34) &amp;"null"&amp; CHAR(34) &amp;",",
CHAR(34) &amp;'Chapter 2 (Input)'!R85&amp; CHAR(34) &amp;",")&amp;$W87)</f>
        <v>"null",</v>
      </c>
      <c r="Q87" s="3" t="str">
        <f>IF(Q88="",
"];",IF('Chapter 2 (Input)'!S85="",
CHAR(34) &amp;"null"&amp; CHAR(34) &amp;",",
CHAR(34) &amp;'Chapter 2 (Input)'!S85&amp; CHAR(34) &amp;",")&amp;$W87)</f>
        <v>"null",</v>
      </c>
      <c r="R87" s="3" t="str">
        <f>IF(R88="",
"];",IF('Chapter 2 (Input)'!T85="",
"0"&amp;",",
'Chapter 2 (Input)'!T85&amp;",")&amp;$W87)</f>
        <v>0,</v>
      </c>
      <c r="S87" s="3" t="str">
        <f>IF(S88="",
"];",IF('Chapter 2 (Input)'!U85="",
"0"&amp;",",
'Chapter 2 (Input)'!U85&amp;",")&amp;$W87)</f>
        <v>0,</v>
      </c>
      <c r="T87" s="3" t="str">
        <f t="shared" si="6"/>
        <v>false,</v>
      </c>
      <c r="U87" s="3" t="str">
        <f>IF(U88="",
"];",IF('Chapter 2 (Input)'!W85="",
"-1"&amp;",",
'Chapter 2 (Input)'!W85&amp;",")&amp;$W87)</f>
        <v>-1,</v>
      </c>
      <c r="V87" s="3" t="str">
        <f>IF(V88="",
"];",IF('Chapter 2 (Input)'!X85="",
"-1"&amp;",",
'Chapter 2 (Input)'!X85&amp;",")&amp;$W87)</f>
        <v>-1,</v>
      </c>
      <c r="W87" s="18" t="str">
        <f>'Chapter 2 (Input)'!AA85</f>
        <v/>
      </c>
      <c r="Z87" s="2" t="str">
        <f t="shared" si="7"/>
        <v>c82 BOOLEAN DEFAULT false,</v>
      </c>
    </row>
    <row r="88" spans="1:26" x14ac:dyDescent="0.2">
      <c r="A88" s="12">
        <f t="shared" si="5"/>
        <v>83</v>
      </c>
      <c r="B88" s="4" t="str">
        <f>IF(B89="",
"];",
IF('Chapter 2 (Input)'!B86="",
CHAR(34) &amp;"null"&amp; CHAR(34) &amp;",",
CHAR(34) &amp;'Chapter 2 (Input)'!B86&amp; CHAR(34) &amp;",")&amp;$W88)</f>
        <v>"(Next)",</v>
      </c>
      <c r="C88" s="4" t="str">
        <f>IF(C89="",
"];",IF('Chapter 2 (Input)'!C86="",
CHAR(34) &amp;"null"&amp; CHAR(34) &amp;",",
CHAR(34) &amp;'Chapter 2 (Input)'!C86&amp; CHAR(34) &amp;",")&amp;$W88)</f>
        <v>"It’s all about knowing what the person wants and reconciling that with what &lt;emyou&lt;/em&gt; want.",</v>
      </c>
      <c r="D88" s="4" t="str">
        <f>IF(D89="",
"];",IF('Chapter 2 (Input)'!D86="",
CHAR(34) &amp;"null"&amp; CHAR(34) &amp;",",
"personnages."&amp;
VLOOKUP('Chapter 2 (Input)'!D86,Constants!$B$47:$C$59,2,FALSE)&amp;
"[" &amp;
VLOOKUP('Chapter 2 (Input)'!E86,Constants!$B$74:$C$79,2,FALSE) &amp;
"],")&amp;$W88)</f>
        <v>personnages.karolina[0],</v>
      </c>
      <c r="E88" s="4" t="str">
        <f>IF(E89="",
"];",IF('Chapter 2 (Input)'!F86="",
CHAR(34) &amp;"null"&amp; CHAR(34) &amp;",",
CHAR(34) &amp;'Chapter 2 (Input)'!F86&amp; CHAR(34) &amp;",")&amp;$W88)</f>
        <v>"null",</v>
      </c>
      <c r="F88" s="4" t="str">
        <f>IF(F89="",
"];",IF('Chapter 2 (Input)'!G86="",
CHAR(34) &amp;"null"&amp; CHAR(34) &amp;",",
"personnages."&amp;
VLOOKUP('Chapter 2 (Input)'!G86,Constants!$B$47:$C$59,2,FALSE)&amp;
"[" &amp;
VLOOKUP('Chapter 2 (Input)'!H86, Constants!$B$74:$C$79,2,FALSE) &amp;
"],")&amp;$W88)</f>
        <v>"null",</v>
      </c>
      <c r="G88" s="3" t="str">
        <f>IF(G89="",
"];",IF('Chapter 2 (Input)'!I86="",
CHAR(34) &amp;"null"&amp; CHAR(34) &amp;",",
"locations."&amp;
'Chapter 2 (Input)'!I86&amp;",")&amp;$W88)</f>
        <v>locations.class1,</v>
      </c>
      <c r="H88" s="3" t="str">
        <f>IF(H89="",
"];",IF('Chapter 2 (Input)'!J86="",
"-1"&amp;",",
'Chapter 2 (Input)'!J86&amp;",")&amp;$W88)</f>
        <v>-1,</v>
      </c>
      <c r="I88" s="3" t="str">
        <f>IF(I89="",
"];",IF('Chapter 2 (Input)'!K86="",
"0"&amp;",",
VLOOKUP('Chapter 2 (Input)'!K86, Constants!$C$25:$D$37, 2,FALSE) &amp;",")&amp;$W88)</f>
        <v>0,</v>
      </c>
      <c r="J88" s="3" t="str">
        <f>IF(J89="",
"];",IF('Chapter 2 (Input)'!L86="",
"-1"&amp;",",
'Chapter 2 (Input)'!L86&amp;",")&amp;$W88)</f>
        <v>-1,</v>
      </c>
      <c r="K88" s="3" t="str">
        <f>IF(K89="",
"];",IF('Chapter 2 (Input)'!M86="",
"-1"&amp;",",
'Chapter 2 (Input)'!M86&amp;",")&amp;$W88)</f>
        <v>-1,</v>
      </c>
      <c r="L88" s="3" t="str">
        <f>IF(L89="",
"];",IF('Chapter 2 (Input)'!N86="",
"-1"&amp;",",
'Chapter 2 (Input)'!N86&amp;",")&amp;$W88)</f>
        <v>-1,</v>
      </c>
      <c r="M88" s="3" t="str">
        <f>IF(M89="",
"];",IF('Chapter 2 (Input)'!O86="",
"-1"&amp;",",
'Chapter 2 (Input)'!O86&amp;",")&amp;$W88)</f>
        <v>-1,</v>
      </c>
      <c r="N88" s="3" t="str">
        <f>IF(N89="",
"];",IF('Chapter 2 (Input)'!P86="",
"-1"&amp;",",
'Chapter 2 (Input)'!P86&amp;",")&amp;$W88)</f>
        <v>-1,</v>
      </c>
      <c r="O88" s="3" t="str">
        <f>IF(O89="",
"];",IF('Chapter 2 (Input)'!Q86="",
CHAR(34) &amp;"null"&amp; CHAR(34) &amp;",",
CHAR(34) &amp;'Chapter 2 (Input)'!Q86&amp; CHAR(34) &amp;",")&amp;$W88)</f>
        <v>"null",</v>
      </c>
      <c r="P88" s="3" t="str">
        <f>IF(P89="",
"];",IF('Chapter 2 (Input)'!R86="",
CHAR(34) &amp;"null"&amp; CHAR(34) &amp;",",
CHAR(34) &amp;'Chapter 2 (Input)'!R86&amp; CHAR(34) &amp;",")&amp;$W88)</f>
        <v>"null",</v>
      </c>
      <c r="Q88" s="3" t="str">
        <f>IF(Q89="",
"];",IF('Chapter 2 (Input)'!S86="",
CHAR(34) &amp;"null"&amp; CHAR(34) &amp;",",
CHAR(34) &amp;'Chapter 2 (Input)'!S86&amp; CHAR(34) &amp;",")&amp;$W88)</f>
        <v>"null",</v>
      </c>
      <c r="R88" s="3" t="str">
        <f>IF(R89="",
"];",IF('Chapter 2 (Input)'!T86="",
"0"&amp;",",
'Chapter 2 (Input)'!T86&amp;",")&amp;$W88)</f>
        <v>0,</v>
      </c>
      <c r="S88" s="3" t="str">
        <f>IF(S89="",
"];",IF('Chapter 2 (Input)'!U86="",
"0"&amp;",",
'Chapter 2 (Input)'!U86&amp;",")&amp;$W88)</f>
        <v>0,</v>
      </c>
      <c r="T88" s="3" t="str">
        <f t="shared" si="6"/>
        <v>false,</v>
      </c>
      <c r="U88" s="3" t="str">
        <f>IF(U89="",
"];",IF('Chapter 2 (Input)'!W86="",
"-1"&amp;",",
'Chapter 2 (Input)'!W86&amp;",")&amp;$W88)</f>
        <v>-1,</v>
      </c>
      <c r="V88" s="3" t="str">
        <f>IF(V89="",
"];",IF('Chapter 2 (Input)'!X86="",
"-1"&amp;",",
'Chapter 2 (Input)'!X86&amp;",")&amp;$W88)</f>
        <v>-1,</v>
      </c>
      <c r="W88" s="18" t="str">
        <f>'Chapter 2 (Input)'!AA86</f>
        <v/>
      </c>
      <c r="Z88" s="2" t="str">
        <f t="shared" si="7"/>
        <v>c83 BOOLEAN DEFAULT false,</v>
      </c>
    </row>
    <row r="89" spans="1:26" x14ac:dyDescent="0.2">
      <c r="A89" s="12">
        <f t="shared" si="5"/>
        <v>84</v>
      </c>
      <c r="B89" s="4" t="str">
        <f>IF(B90="",
"];",
IF('Chapter 2 (Input)'!B87="",
CHAR(34) &amp;"null"&amp; CHAR(34) &amp;",",
CHAR(34) &amp;'Chapter 2 (Input)'!B87&amp; CHAR(34) &amp;",")&amp;$W89)</f>
        <v>"(Next)",</v>
      </c>
      <c r="C89" s="4" t="str">
        <f>IF(C90="",
"];",IF('Chapter 2 (Input)'!C87="",
CHAR(34) &amp;"null"&amp; CHAR(34) &amp;",",
CHAR(34) &amp;'Chapter 2 (Input)'!C87&amp; CHAR(34) &amp;",")&amp;$W89)</f>
        <v>"null",</v>
      </c>
      <c r="D89" s="4" t="str">
        <f>IF(D90="",
"];",IF('Chapter 2 (Input)'!D87="",
CHAR(34) &amp;"null"&amp; CHAR(34) &amp;",",
"personnages."&amp;
VLOOKUP('Chapter 2 (Input)'!D87,Constants!$B$47:$C$59,2,FALSE)&amp;
"[" &amp;
VLOOKUP('Chapter 2 (Input)'!E87,Constants!$B$74:$C$79,2,FALSE) &amp;
"],")&amp;$W89)</f>
        <v>"null",</v>
      </c>
      <c r="E89" s="4" t="str">
        <f>IF(E90="",
"];",IF('Chapter 2 (Input)'!F87="",
CHAR(34) &amp;"null"&amp; CHAR(34) &amp;",",
CHAR(34) &amp;'Chapter 2 (Input)'!F87&amp; CHAR(34) &amp;",")&amp;$W89)</f>
        <v>"You’d know all about manipulating people, wouldn’t you?",</v>
      </c>
      <c r="F89" s="4" t="str">
        <f>IF(F90="",
"];",IF('Chapter 2 (Input)'!G87="",
CHAR(34) &amp;"null"&amp; CHAR(34) &amp;",",
"personnages."&amp;
VLOOKUP('Chapter 2 (Input)'!G87,Constants!$B$47:$C$59,2,FALSE)&amp;
"[" &amp;
VLOOKUP('Chapter 2 (Input)'!H87, Constants!$B$74:$C$79,2,FALSE) &amp;
"],")&amp;$W89)</f>
        <v>personnages.alistair[4],</v>
      </c>
      <c r="G89" s="3" t="str">
        <f>IF(G90="",
"];",IF('Chapter 2 (Input)'!I87="",
CHAR(34) &amp;"null"&amp; CHAR(34) &amp;",",
"locations."&amp;
'Chapter 2 (Input)'!I87&amp;",")&amp;$W89)</f>
        <v>locations.class1,</v>
      </c>
      <c r="H89" s="3" t="str">
        <f>IF(H90="",
"];",IF('Chapter 2 (Input)'!J87="",
"-1"&amp;",",
'Chapter 2 (Input)'!J87&amp;",")&amp;$W89)</f>
        <v>-1,</v>
      </c>
      <c r="I89" s="3" t="str">
        <f>IF(I90="",
"];",IF('Chapter 2 (Input)'!K87="",
"0"&amp;",",
VLOOKUP('Chapter 2 (Input)'!K87, Constants!$C$25:$D$37, 2,FALSE) &amp;",")&amp;$W89)</f>
        <v>0,</v>
      </c>
      <c r="J89" s="3" t="str">
        <f>IF(J90="",
"];",IF('Chapter 2 (Input)'!L87="",
"-1"&amp;",",
'Chapter 2 (Input)'!L87&amp;",")&amp;$W89)</f>
        <v>-1,</v>
      </c>
      <c r="K89" s="3" t="str">
        <f>IF(K90="",
"];",IF('Chapter 2 (Input)'!M87="",
"-1"&amp;",",
'Chapter 2 (Input)'!M87&amp;",")&amp;$W89)</f>
        <v>-1,</v>
      </c>
      <c r="L89" s="3" t="str">
        <f>IF(L90="",
"];",IF('Chapter 2 (Input)'!N87="",
"-1"&amp;",",
'Chapter 2 (Input)'!N87&amp;",")&amp;$W89)</f>
        <v>-1,</v>
      </c>
      <c r="M89" s="3" t="str">
        <f>IF(M90="",
"];",IF('Chapter 2 (Input)'!O87="",
"-1"&amp;",",
'Chapter 2 (Input)'!O87&amp;",")&amp;$W89)</f>
        <v>-1,</v>
      </c>
      <c r="N89" s="3" t="str">
        <f>IF(N90="",
"];",IF('Chapter 2 (Input)'!P87="",
"-1"&amp;",",
'Chapter 2 (Input)'!P87&amp;",")&amp;$W89)</f>
        <v>-1,</v>
      </c>
      <c r="O89" s="3" t="str">
        <f>IF(O90="",
"];",IF('Chapter 2 (Input)'!Q87="",
CHAR(34) &amp;"null"&amp; CHAR(34) &amp;",",
CHAR(34) &amp;'Chapter 2 (Input)'!Q87&amp; CHAR(34) &amp;",")&amp;$W89)</f>
        <v>"null",</v>
      </c>
      <c r="P89" s="3" t="str">
        <f>IF(P90="",
"];",IF('Chapter 2 (Input)'!R87="",
CHAR(34) &amp;"null"&amp; CHAR(34) &amp;",",
CHAR(34) &amp;'Chapter 2 (Input)'!R87&amp; CHAR(34) &amp;",")&amp;$W89)</f>
        <v>"null",</v>
      </c>
      <c r="Q89" s="3" t="str">
        <f>IF(Q90="",
"];",IF('Chapter 2 (Input)'!S87="",
CHAR(34) &amp;"null"&amp; CHAR(34) &amp;",",
CHAR(34) &amp;'Chapter 2 (Input)'!S87&amp; CHAR(34) &amp;",")&amp;$W89)</f>
        <v>"null",</v>
      </c>
      <c r="R89" s="3" t="str">
        <f>IF(R90="",
"];",IF('Chapter 2 (Input)'!T87="",
"0"&amp;",",
'Chapter 2 (Input)'!T87&amp;",")&amp;$W89)</f>
        <v>0,</v>
      </c>
      <c r="S89" s="3" t="str">
        <f>IF(S90="",
"];",IF('Chapter 2 (Input)'!U87="",
"0"&amp;",",
'Chapter 2 (Input)'!U87&amp;",")&amp;$W89)</f>
        <v>0,</v>
      </c>
      <c r="T89" s="3" t="str">
        <f t="shared" si="6"/>
        <v>false,</v>
      </c>
      <c r="U89" s="3" t="str">
        <f>IF(U90="",
"];",IF('Chapter 2 (Input)'!W87="",
"-1"&amp;",",
'Chapter 2 (Input)'!W87&amp;",")&amp;$W89)</f>
        <v>-1,</v>
      </c>
      <c r="V89" s="3" t="str">
        <f>IF(V90="",
"];",IF('Chapter 2 (Input)'!X87="",
"-1"&amp;",",
'Chapter 2 (Input)'!X87&amp;",")&amp;$W89)</f>
        <v>-1,</v>
      </c>
      <c r="W89" s="18" t="str">
        <f>'Chapter 2 (Input)'!AA87</f>
        <v/>
      </c>
      <c r="Z89" s="2" t="str">
        <f t="shared" si="7"/>
        <v>c84 BOOLEAN DEFAULT false,</v>
      </c>
    </row>
    <row r="90" spans="1:26" x14ac:dyDescent="0.2">
      <c r="A90" s="12">
        <f t="shared" si="5"/>
        <v>85</v>
      </c>
      <c r="B90" s="4" t="str">
        <f>IF(B91="",
"];",
IF('Chapter 2 (Input)'!B88="",
CHAR(34) &amp;"null"&amp; CHAR(34) &amp;",",
CHAR(34) &amp;'Chapter 2 (Input)'!B88&amp; CHAR(34) &amp;",")&amp;$W90)</f>
        <v xml:space="preserve">"(It suddenly felt like the class’ temperature dropped several degrees.)",//85 </v>
      </c>
      <c r="C90" s="4" t="str">
        <f>IF(C91="",
"];",IF('Chapter 2 (Input)'!C88="",
CHAR(34) &amp;"null"&amp; CHAR(34) &amp;",",
CHAR(34) &amp;'Chapter 2 (Input)'!C88&amp; CHAR(34) &amp;",")&amp;$W90)</f>
        <v xml:space="preserve">"That’s already knowing a lot more than you do. ",//85 </v>
      </c>
      <c r="D90" s="4" t="str">
        <f>IF(D91="",
"];",IF('Chapter 2 (Input)'!D88="",
CHAR(34) &amp;"null"&amp; CHAR(34) &amp;",",
"personnages."&amp;
VLOOKUP('Chapter 2 (Input)'!D88,Constants!$B$47:$C$59,2,FALSE)&amp;
"[" &amp;
VLOOKUP('Chapter 2 (Input)'!E88,Constants!$B$74:$C$79,2,FALSE) &amp;
"],")&amp;$W90)</f>
        <v xml:space="preserve">personnages.karolina[3],//85 </v>
      </c>
      <c r="E90" s="4" t="str">
        <f>IF(E91="",
"];",IF('Chapter 2 (Input)'!F88="",
CHAR(34) &amp;"null"&amp; CHAR(34) &amp;",",
CHAR(34) &amp;'Chapter 2 (Input)'!F88&amp; CHAR(34) &amp;",")&amp;$W90)</f>
        <v xml:space="preserve">"null",//85 </v>
      </c>
      <c r="F90" s="4" t="str">
        <f>IF(F91="",
"];",IF('Chapter 2 (Input)'!G88="",
CHAR(34) &amp;"null"&amp; CHAR(34) &amp;",",
"personnages."&amp;
VLOOKUP('Chapter 2 (Input)'!G88,Constants!$B$47:$C$59,2,FALSE)&amp;
"[" &amp;
VLOOKUP('Chapter 2 (Input)'!H88, Constants!$B$74:$C$79,2,FALSE) &amp;
"],")&amp;$W90)</f>
        <v xml:space="preserve">"null",//85 </v>
      </c>
      <c r="G90" s="3" t="str">
        <f>IF(G91="",
"];",IF('Chapter 2 (Input)'!I88="",
CHAR(34) &amp;"null"&amp; CHAR(34) &amp;",",
"locations."&amp;
'Chapter 2 (Input)'!I88&amp;",")&amp;$W90)</f>
        <v xml:space="preserve">locations.class1,//85 </v>
      </c>
      <c r="H90" s="3" t="str">
        <f>IF(H91="",
"];",IF('Chapter 2 (Input)'!J88="",
"-1"&amp;",",
'Chapter 2 (Input)'!J88&amp;",")&amp;$W90)</f>
        <v xml:space="preserve">-1,//85 </v>
      </c>
      <c r="I90" s="3" t="str">
        <f>IF(I91="",
"];",IF('Chapter 2 (Input)'!K88="",
"0"&amp;",",
VLOOKUP('Chapter 2 (Input)'!K88, Constants!$C$25:$D$37, 2,FALSE) &amp;",")&amp;$W90)</f>
        <v xml:space="preserve">0,//85 </v>
      </c>
      <c r="J90" s="3" t="str">
        <f>IF(J91="",
"];",IF('Chapter 2 (Input)'!L88="",
"-1"&amp;",",
'Chapter 2 (Input)'!L88&amp;",")&amp;$W90)</f>
        <v xml:space="preserve">-1,//85 </v>
      </c>
      <c r="K90" s="3" t="str">
        <f>IF(K91="",
"];",IF('Chapter 2 (Input)'!M88="",
"-1"&amp;",",
'Chapter 2 (Input)'!M88&amp;",")&amp;$W90)</f>
        <v xml:space="preserve">-1,//85 </v>
      </c>
      <c r="L90" s="3" t="str">
        <f>IF(L91="",
"];",IF('Chapter 2 (Input)'!N88="",
"-1"&amp;",",
'Chapter 2 (Input)'!N88&amp;",")&amp;$W90)</f>
        <v xml:space="preserve">-1,//85 </v>
      </c>
      <c r="M90" s="3" t="str">
        <f>IF(M91="",
"];",IF('Chapter 2 (Input)'!O88="",
"-1"&amp;",",
'Chapter 2 (Input)'!O88&amp;",")&amp;$W90)</f>
        <v xml:space="preserve">-1,//85 </v>
      </c>
      <c r="N90" s="3" t="str">
        <f>IF(N91="",
"];",IF('Chapter 2 (Input)'!P88="",
"-1"&amp;",",
'Chapter 2 (Input)'!P88&amp;",")&amp;$W90)</f>
        <v xml:space="preserve">-1,//85 </v>
      </c>
      <c r="O90" s="3" t="str">
        <f>IF(O91="",
"];",IF('Chapter 2 (Input)'!Q88="",
CHAR(34) &amp;"null"&amp; CHAR(34) &amp;",",
CHAR(34) &amp;'Chapter 2 (Input)'!Q88&amp; CHAR(34) &amp;",")&amp;$W90)</f>
        <v xml:space="preserve">"null",//85 </v>
      </c>
      <c r="P90" s="3" t="str">
        <f>IF(P91="",
"];",IF('Chapter 2 (Input)'!R88="",
CHAR(34) &amp;"null"&amp; CHAR(34) &amp;",",
CHAR(34) &amp;'Chapter 2 (Input)'!R88&amp; CHAR(34) &amp;",")&amp;$W90)</f>
        <v xml:space="preserve">"null",//85 </v>
      </c>
      <c r="Q90" s="3" t="str">
        <f>IF(Q91="",
"];",IF('Chapter 2 (Input)'!S88="",
CHAR(34) &amp;"null"&amp; CHAR(34) &amp;",",
CHAR(34) &amp;'Chapter 2 (Input)'!S88&amp; CHAR(34) &amp;",")&amp;$W90)</f>
        <v xml:space="preserve">"null",//85 </v>
      </c>
      <c r="R90" s="3" t="str">
        <f>IF(R91="",
"];",IF('Chapter 2 (Input)'!T88="",
"0"&amp;",",
'Chapter 2 (Input)'!T88&amp;",")&amp;$W90)</f>
        <v xml:space="preserve">0,//85 </v>
      </c>
      <c r="S90" s="3" t="str">
        <f>IF(S91="",
"];",IF('Chapter 2 (Input)'!U88="",
"0"&amp;",",
'Chapter 2 (Input)'!U88&amp;",")&amp;$W90)</f>
        <v xml:space="preserve">0,//85 </v>
      </c>
      <c r="T90" s="3" t="str">
        <f t="shared" si="6"/>
        <v xml:space="preserve">false,//85 </v>
      </c>
      <c r="U90" s="3" t="str">
        <f>IF(U91="",
"];",IF('Chapter 2 (Input)'!W88="",
"-1"&amp;",",
'Chapter 2 (Input)'!W88&amp;",")&amp;$W90)</f>
        <v xml:space="preserve">-1,//85 </v>
      </c>
      <c r="V90" s="3" t="str">
        <f>IF(V91="",
"];",IF('Chapter 2 (Input)'!X88="",
"-1"&amp;",",
'Chapter 2 (Input)'!X88&amp;",")&amp;$W90)</f>
        <v xml:space="preserve">-1,//85 </v>
      </c>
      <c r="W90" s="18" t="str">
        <f>'Chapter 2 (Input)'!AA88</f>
        <v xml:space="preserve">//85 </v>
      </c>
      <c r="Z90" s="2" t="str">
        <f t="shared" si="7"/>
        <v>c85 BOOLEAN DEFAULT false,</v>
      </c>
    </row>
    <row r="91" spans="1:26" x14ac:dyDescent="0.2">
      <c r="A91" s="12">
        <f t="shared" si="5"/>
        <v>86</v>
      </c>
      <c r="B91" s="4" t="str">
        <f>IF(B92="",
"];",
IF('Chapter 2 (Input)'!B89="",
CHAR(34) &amp;"null"&amp; CHAR(34) &amp;",",
CHAR(34) &amp;'Chapter 2 (Input)'!B89&amp; CHAR(34) &amp;",")&amp;$W91)</f>
        <v>"(Tadashi narrowed his eyes at them.)",</v>
      </c>
      <c r="C91" s="4" t="str">
        <f>IF(C92="",
"];",IF('Chapter 2 (Input)'!C89="",
CHAR(34) &amp;"null"&amp; CHAR(34) &amp;",",
CHAR(34) &amp;'Chapter 2 (Input)'!C89&amp; CHAR(34) &amp;",")&amp;$W91)</f>
        <v>"null",</v>
      </c>
      <c r="D91" s="4" t="str">
        <f>IF(D92="",
"];",IF('Chapter 2 (Input)'!D89="",
CHAR(34) &amp;"null"&amp; CHAR(34) &amp;",",
"personnages."&amp;
VLOOKUP('Chapter 2 (Input)'!D89,Constants!$B$47:$C$59,2,FALSE)&amp;
"[" &amp;
VLOOKUP('Chapter 2 (Input)'!E89,Constants!$B$74:$C$79,2,FALSE) &amp;
"],")&amp;$W91)</f>
        <v>"null",</v>
      </c>
      <c r="E91" s="4" t="str">
        <f>IF(E92="",
"];",IF('Chapter 2 (Input)'!F89="",
CHAR(34) &amp;"null"&amp; CHAR(34) &amp;",",
CHAR(34) &amp;'Chapter 2 (Input)'!F89&amp; CHAR(34) &amp;",")&amp;$W91)</f>
        <v>"null",</v>
      </c>
      <c r="F91" s="4" t="str">
        <f>IF(F92="",
"];",IF('Chapter 2 (Input)'!G89="",
CHAR(34) &amp;"null"&amp; CHAR(34) &amp;",",
"personnages."&amp;
VLOOKUP('Chapter 2 (Input)'!G89,Constants!$B$47:$C$59,2,FALSE)&amp;
"[" &amp;
VLOOKUP('Chapter 2 (Input)'!H89, Constants!$B$74:$C$79,2,FALSE) &amp;
"],")&amp;$W91)</f>
        <v>personnages.tadashi[3],</v>
      </c>
      <c r="G91" s="3" t="str">
        <f>IF(G92="",
"];",IF('Chapter 2 (Input)'!I89="",
CHAR(34) &amp;"null"&amp; CHAR(34) &amp;",",
"locations."&amp;
'Chapter 2 (Input)'!I89&amp;",")&amp;$W91)</f>
        <v>locations.class1,</v>
      </c>
      <c r="H91" s="3" t="str">
        <f>IF(H92="",
"];",IF('Chapter 2 (Input)'!J89="",
"-1"&amp;",",
'Chapter 2 (Input)'!J89&amp;",")&amp;$W91)</f>
        <v>-1,</v>
      </c>
      <c r="I91" s="3" t="str">
        <f>IF(I92="",
"];",IF('Chapter 2 (Input)'!K89="",
"0"&amp;",",
VLOOKUP('Chapter 2 (Input)'!K89, Constants!$C$25:$D$37, 2,FALSE) &amp;",")&amp;$W91)</f>
        <v>0,</v>
      </c>
      <c r="J91" s="3" t="str">
        <f>IF(J92="",
"];",IF('Chapter 2 (Input)'!L89="",
"-1"&amp;",",
'Chapter 2 (Input)'!L89&amp;",")&amp;$W91)</f>
        <v>-1,</v>
      </c>
      <c r="K91" s="3" t="str">
        <f>IF(K92="",
"];",IF('Chapter 2 (Input)'!M89="",
"-1"&amp;",",
'Chapter 2 (Input)'!M89&amp;",")&amp;$W91)</f>
        <v>-1,</v>
      </c>
      <c r="L91" s="3" t="str">
        <f>IF(L92="",
"];",IF('Chapter 2 (Input)'!N89="",
"-1"&amp;",",
'Chapter 2 (Input)'!N89&amp;",")&amp;$W91)</f>
        <v>-1,</v>
      </c>
      <c r="M91" s="3" t="str">
        <f>IF(M92="",
"];",IF('Chapter 2 (Input)'!O89="",
"-1"&amp;",",
'Chapter 2 (Input)'!O89&amp;",")&amp;$W91)</f>
        <v>-1,</v>
      </c>
      <c r="N91" s="3" t="str">
        <f>IF(N92="",
"];",IF('Chapter 2 (Input)'!P89="",
"-1"&amp;",",
'Chapter 2 (Input)'!P89&amp;",")&amp;$W91)</f>
        <v>-1,</v>
      </c>
      <c r="O91" s="3" t="str">
        <f>IF(O92="",
"];",IF('Chapter 2 (Input)'!Q89="",
CHAR(34) &amp;"null"&amp; CHAR(34) &amp;",",
CHAR(34) &amp;'Chapter 2 (Input)'!Q89&amp; CHAR(34) &amp;",")&amp;$W91)</f>
        <v>"null",</v>
      </c>
      <c r="P91" s="3" t="str">
        <f>IF(P92="",
"];",IF('Chapter 2 (Input)'!R89="",
CHAR(34) &amp;"null"&amp; CHAR(34) &amp;",",
CHAR(34) &amp;'Chapter 2 (Input)'!R89&amp; CHAR(34) &amp;",")&amp;$W91)</f>
        <v>"null",</v>
      </c>
      <c r="Q91" s="3" t="str">
        <f>IF(Q92="",
"];",IF('Chapter 2 (Input)'!S89="",
CHAR(34) &amp;"null"&amp; CHAR(34) &amp;",",
CHAR(34) &amp;'Chapter 2 (Input)'!S89&amp; CHAR(34) &amp;",")&amp;$W91)</f>
        <v>"null",</v>
      </c>
      <c r="R91" s="3" t="str">
        <f>IF(R92="",
"];",IF('Chapter 2 (Input)'!T89="",
"0"&amp;",",
'Chapter 2 (Input)'!T89&amp;",")&amp;$W91)</f>
        <v>0,</v>
      </c>
      <c r="S91" s="3" t="str">
        <f>IF(S92="",
"];",IF('Chapter 2 (Input)'!U89="",
"0"&amp;",",
'Chapter 2 (Input)'!U89&amp;",")&amp;$W91)</f>
        <v>0,</v>
      </c>
      <c r="T91" s="3" t="str">
        <f t="shared" si="6"/>
        <v>false,</v>
      </c>
      <c r="U91" s="3" t="str">
        <f>IF(U92="",
"];",IF('Chapter 2 (Input)'!W89="",
"-1"&amp;",",
'Chapter 2 (Input)'!W89&amp;",")&amp;$W91)</f>
        <v>-1,</v>
      </c>
      <c r="V91" s="3" t="str">
        <f>IF(V92="",
"];",IF('Chapter 2 (Input)'!X89="",
"-1"&amp;",",
'Chapter 2 (Input)'!X89&amp;",")&amp;$W91)</f>
        <v>-1,</v>
      </c>
      <c r="W91" s="18" t="str">
        <f>'Chapter 2 (Input)'!AA89</f>
        <v/>
      </c>
      <c r="Z91" s="2" t="str">
        <f t="shared" si="7"/>
        <v>c86 BOOLEAN DEFAULT false,</v>
      </c>
    </row>
    <row r="92" spans="1:26" x14ac:dyDescent="0.2">
      <c r="A92" s="12">
        <f t="shared" si="5"/>
        <v>87</v>
      </c>
      <c r="B92" s="4" t="str">
        <f>IF(B93="",
"];",
IF('Chapter 2 (Input)'!B90="",
CHAR(34) &amp;"null"&amp; CHAR(34) &amp;",",
CHAR(34) &amp;'Chapter 2 (Input)'!B90&amp; CHAR(34) &amp;",")&amp;$W92)</f>
        <v>"(Next)",</v>
      </c>
      <c r="C92" s="4" t="str">
        <f>IF(C93="",
"];",IF('Chapter 2 (Input)'!C90="",
CHAR(34) &amp;"null"&amp; CHAR(34) &amp;",",
CHAR(34) &amp;'Chapter 2 (Input)'!C90&amp; CHAR(34) &amp;",")&amp;$W92)</f>
        <v>"null",</v>
      </c>
      <c r="D92" s="4" t="str">
        <f>IF(D93="",
"];",IF('Chapter 2 (Input)'!D90="",
CHAR(34) &amp;"null"&amp; CHAR(34) &amp;",",
"personnages."&amp;
VLOOKUP('Chapter 2 (Input)'!D90,Constants!$B$47:$C$59,2,FALSE)&amp;
"[" &amp;
VLOOKUP('Chapter 2 (Input)'!E90,Constants!$B$74:$C$79,2,FALSE) &amp;
"],")&amp;$W92)</f>
        <v>"null",</v>
      </c>
      <c r="E92" s="4" t="str">
        <f>IF(E93="",
"];",IF('Chapter 2 (Input)'!F90="",
CHAR(34) &amp;"null"&amp; CHAR(34) &amp;",",
CHAR(34) &amp;'Chapter 2 (Input)'!F90&amp; CHAR(34) &amp;",")&amp;$W92)</f>
        <v>"Shut up. I already have to deal with Axel’s return today, I don’t need extra stress. ",</v>
      </c>
      <c r="F92" s="4" t="str">
        <f>IF(F93="",
"];",IF('Chapter 2 (Input)'!G90="",
CHAR(34) &amp;"null"&amp; CHAR(34) &amp;",",
"personnages."&amp;
VLOOKUP('Chapter 2 (Input)'!G90,Constants!$B$47:$C$59,2,FALSE)&amp;
"[" &amp;
VLOOKUP('Chapter 2 (Input)'!H90, Constants!$B$74:$C$79,2,FALSE) &amp;
"],")&amp;$W92)</f>
        <v>personnages.tadashi[3],</v>
      </c>
      <c r="G92" s="3" t="str">
        <f>IF(G93="",
"];",IF('Chapter 2 (Input)'!I90="",
CHAR(34) &amp;"null"&amp; CHAR(34) &amp;",",
"locations."&amp;
'Chapter 2 (Input)'!I90&amp;",")&amp;$W92)</f>
        <v>locations.class1,</v>
      </c>
      <c r="H92" s="3" t="str">
        <f>IF(H93="",
"];",IF('Chapter 2 (Input)'!J90="",
"-1"&amp;",",
'Chapter 2 (Input)'!J90&amp;",")&amp;$W92)</f>
        <v>-1,</v>
      </c>
      <c r="I92" s="3" t="str">
        <f>IF(I93="",
"];",IF('Chapter 2 (Input)'!K90="",
"0"&amp;",",
VLOOKUP('Chapter 2 (Input)'!K90, Constants!$C$25:$D$37, 2,FALSE) &amp;",")&amp;$W92)</f>
        <v>0,</v>
      </c>
      <c r="J92" s="3" t="str">
        <f>IF(J93="",
"];",IF('Chapter 2 (Input)'!L90="",
"-1"&amp;",",
'Chapter 2 (Input)'!L90&amp;",")&amp;$W92)</f>
        <v>-1,</v>
      </c>
      <c r="K92" s="3" t="str">
        <f>IF(K93="",
"];",IF('Chapter 2 (Input)'!M90="",
"-1"&amp;",",
'Chapter 2 (Input)'!M90&amp;",")&amp;$W92)</f>
        <v>-1,</v>
      </c>
      <c r="L92" s="3" t="str">
        <f>IF(L93="",
"];",IF('Chapter 2 (Input)'!N90="",
"-1"&amp;",",
'Chapter 2 (Input)'!N90&amp;",")&amp;$W92)</f>
        <v>-1,</v>
      </c>
      <c r="M92" s="3" t="str">
        <f>IF(M93="",
"];",IF('Chapter 2 (Input)'!O90="",
"-1"&amp;",",
'Chapter 2 (Input)'!O90&amp;",")&amp;$W92)</f>
        <v>-1,</v>
      </c>
      <c r="N92" s="3" t="str">
        <f>IF(N93="",
"];",IF('Chapter 2 (Input)'!P90="",
"-1"&amp;",",
'Chapter 2 (Input)'!P90&amp;",")&amp;$W92)</f>
        <v>-1,</v>
      </c>
      <c r="O92" s="3" t="str">
        <f>IF(O93="",
"];",IF('Chapter 2 (Input)'!Q90="",
CHAR(34) &amp;"null"&amp; CHAR(34) &amp;",",
CHAR(34) &amp;'Chapter 2 (Input)'!Q90&amp; CHAR(34) &amp;",")&amp;$W92)</f>
        <v>"null",</v>
      </c>
      <c r="P92" s="3" t="str">
        <f>IF(P93="",
"];",IF('Chapter 2 (Input)'!R90="",
CHAR(34) &amp;"null"&amp; CHAR(34) &amp;",",
CHAR(34) &amp;'Chapter 2 (Input)'!R90&amp; CHAR(34) &amp;",")&amp;$W92)</f>
        <v>"null",</v>
      </c>
      <c r="Q92" s="3" t="str">
        <f>IF(Q93="",
"];",IF('Chapter 2 (Input)'!S90="",
CHAR(34) &amp;"null"&amp; CHAR(34) &amp;",",
CHAR(34) &amp;'Chapter 2 (Input)'!S90&amp; CHAR(34) &amp;",")&amp;$W92)</f>
        <v>"null",</v>
      </c>
      <c r="R92" s="3" t="str">
        <f>IF(R93="",
"];",IF('Chapter 2 (Input)'!T90="",
"0"&amp;",",
'Chapter 2 (Input)'!T90&amp;",")&amp;$W92)</f>
        <v>0,</v>
      </c>
      <c r="S92" s="3" t="str">
        <f>IF(S93="",
"];",IF('Chapter 2 (Input)'!U90="",
"0"&amp;",",
'Chapter 2 (Input)'!U90&amp;",")&amp;$W92)</f>
        <v>0,</v>
      </c>
      <c r="T92" s="3" t="str">
        <f t="shared" si="6"/>
        <v>false,</v>
      </c>
      <c r="U92" s="3" t="str">
        <f>IF(U93="",
"];",IF('Chapter 2 (Input)'!W90="",
"-1"&amp;",",
'Chapter 2 (Input)'!W90&amp;",")&amp;$W92)</f>
        <v>-1,</v>
      </c>
      <c r="V92" s="3" t="str">
        <f>IF(V93="",
"];",IF('Chapter 2 (Input)'!X90="",
"-1"&amp;",",
'Chapter 2 (Input)'!X90&amp;",")&amp;$W92)</f>
        <v>-1,</v>
      </c>
      <c r="W92" s="18" t="str">
        <f>'Chapter 2 (Input)'!AA90</f>
        <v/>
      </c>
      <c r="Z92" s="2" t="str">
        <f t="shared" si="7"/>
        <v>c87 BOOLEAN DEFAULT false,</v>
      </c>
    </row>
    <row r="93" spans="1:26" x14ac:dyDescent="0.2">
      <c r="A93" s="12">
        <f t="shared" si="5"/>
        <v>88</v>
      </c>
      <c r="B93" s="4" t="str">
        <f>IF(B94="",
"];",
IF('Chapter 2 (Input)'!B91="",
CHAR(34) &amp;"null"&amp; CHAR(34) &amp;",",
CHAR(34) &amp;'Chapter 2 (Input)'!B91&amp; CHAR(34) &amp;",")&amp;$W93)</f>
        <v>"(I have never seen Karolina blush before…She looks pretty embarrassed.)",</v>
      </c>
      <c r="C93" s="4" t="str">
        <f>IF(C94="",
"];",IF('Chapter 2 (Input)'!C91="",
CHAR(34) &amp;"null"&amp; CHAR(34) &amp;",",
CHAR(34) &amp;'Chapter 2 (Input)'!C91&amp; CHAR(34) &amp;",")&amp;$W93)</f>
        <v>"null",</v>
      </c>
      <c r="D93" s="4" t="str">
        <f>IF(D94="",
"];",IF('Chapter 2 (Input)'!D91="",
CHAR(34) &amp;"null"&amp; CHAR(34) &amp;",",
"personnages."&amp;
VLOOKUP('Chapter 2 (Input)'!D91,Constants!$B$47:$C$59,2,FALSE)&amp;
"[" &amp;
VLOOKUP('Chapter 2 (Input)'!E91,Constants!$B$74:$C$79,2,FALSE) &amp;
"],")&amp;$W93)</f>
        <v>personnages.karolina[2],</v>
      </c>
      <c r="E93" s="4" t="str">
        <f>IF(E94="",
"];",IF('Chapter 2 (Input)'!F91="",
CHAR(34) &amp;"null"&amp; CHAR(34) &amp;",",
CHAR(34) &amp;'Chapter 2 (Input)'!F91&amp; CHAR(34) &amp;",")&amp;$W93)</f>
        <v>"null",</v>
      </c>
      <c r="F93" s="4" t="str">
        <f>IF(F94="",
"];",IF('Chapter 2 (Input)'!G91="",
CHAR(34) &amp;"null"&amp; CHAR(34) &amp;",",
"personnages."&amp;
VLOOKUP('Chapter 2 (Input)'!G91,Constants!$B$47:$C$59,2,FALSE)&amp;
"[" &amp;
VLOOKUP('Chapter 2 (Input)'!H91, Constants!$B$74:$C$79,2,FALSE) &amp;
"],")&amp;$W93)</f>
        <v>"null",</v>
      </c>
      <c r="G93" s="3" t="str">
        <f>IF(G94="",
"];",IF('Chapter 2 (Input)'!I91="",
CHAR(34) &amp;"null"&amp; CHAR(34) &amp;",",
"locations."&amp;
'Chapter 2 (Input)'!I91&amp;",")&amp;$W93)</f>
        <v>locations.class1,</v>
      </c>
      <c r="H93" s="3" t="str">
        <f>IF(H94="",
"];",IF('Chapter 2 (Input)'!J91="",
"-1"&amp;",",
'Chapter 2 (Input)'!J91&amp;",")&amp;$W93)</f>
        <v>-1,</v>
      </c>
      <c r="I93" s="3" t="str">
        <f>IF(I94="",
"];",IF('Chapter 2 (Input)'!K91="",
"0"&amp;",",
VLOOKUP('Chapter 2 (Input)'!K91, Constants!$C$25:$D$37, 2,FALSE) &amp;",")&amp;$W93)</f>
        <v>0,</v>
      </c>
      <c r="J93" s="3" t="str">
        <f>IF(J94="",
"];",IF('Chapter 2 (Input)'!L91="",
"-1"&amp;",",
'Chapter 2 (Input)'!L91&amp;",")&amp;$W93)</f>
        <v>-1,</v>
      </c>
      <c r="K93" s="3" t="str">
        <f>IF(K94="",
"];",IF('Chapter 2 (Input)'!M91="",
"-1"&amp;",",
'Chapter 2 (Input)'!M91&amp;",")&amp;$W93)</f>
        <v>-1,</v>
      </c>
      <c r="L93" s="3" t="str">
        <f>IF(L94="",
"];",IF('Chapter 2 (Input)'!N91="",
"-1"&amp;",",
'Chapter 2 (Input)'!N91&amp;",")&amp;$W93)</f>
        <v>-1,</v>
      </c>
      <c r="M93" s="3" t="str">
        <f>IF(M94="",
"];",IF('Chapter 2 (Input)'!O91="",
"-1"&amp;",",
'Chapter 2 (Input)'!O91&amp;",")&amp;$W93)</f>
        <v>-1,</v>
      </c>
      <c r="N93" s="3" t="str">
        <f>IF(N94="",
"];",IF('Chapter 2 (Input)'!P91="",
"-1"&amp;",",
'Chapter 2 (Input)'!P91&amp;",")&amp;$W93)</f>
        <v>-1,</v>
      </c>
      <c r="O93" s="3" t="str">
        <f>IF(O94="",
"];",IF('Chapter 2 (Input)'!Q91="",
CHAR(34) &amp;"null"&amp; CHAR(34) &amp;",",
CHAR(34) &amp;'Chapter 2 (Input)'!Q91&amp; CHAR(34) &amp;",")&amp;$W93)</f>
        <v>"null",</v>
      </c>
      <c r="P93" s="3" t="str">
        <f>IF(P94="",
"];",IF('Chapter 2 (Input)'!R91="",
CHAR(34) &amp;"null"&amp; CHAR(34) &amp;",",
CHAR(34) &amp;'Chapter 2 (Input)'!R91&amp; CHAR(34) &amp;",")&amp;$W93)</f>
        <v>"null",</v>
      </c>
      <c r="Q93" s="3" t="str">
        <f>IF(Q94="",
"];",IF('Chapter 2 (Input)'!S91="",
CHAR(34) &amp;"null"&amp; CHAR(34) &amp;",",
CHAR(34) &amp;'Chapter 2 (Input)'!S91&amp; CHAR(34) &amp;",")&amp;$W93)</f>
        <v>"null",</v>
      </c>
      <c r="R93" s="3" t="str">
        <f>IF(R94="",
"];",IF('Chapter 2 (Input)'!T91="",
"0"&amp;",",
'Chapter 2 (Input)'!T91&amp;",")&amp;$W93)</f>
        <v>0,</v>
      </c>
      <c r="S93" s="3" t="str">
        <f>IF(S94="",
"];",IF('Chapter 2 (Input)'!U91="",
"0"&amp;",",
'Chapter 2 (Input)'!U91&amp;",")&amp;$W93)</f>
        <v>0,</v>
      </c>
      <c r="T93" s="3" t="str">
        <f t="shared" si="6"/>
        <v>false,</v>
      </c>
      <c r="U93" s="3" t="str">
        <f>IF(U94="",
"];",IF('Chapter 2 (Input)'!W91="",
"-1"&amp;",",
'Chapter 2 (Input)'!W91&amp;",")&amp;$W93)</f>
        <v>-1,</v>
      </c>
      <c r="V93" s="3" t="str">
        <f>IF(V94="",
"];",IF('Chapter 2 (Input)'!X91="",
"-1"&amp;",",
'Chapter 2 (Input)'!X91&amp;",")&amp;$W93)</f>
        <v>-1,</v>
      </c>
      <c r="W93" s="18" t="str">
        <f>'Chapter 2 (Input)'!AA91</f>
        <v/>
      </c>
      <c r="Z93" s="2" t="str">
        <f t="shared" si="7"/>
        <v>c88 BOOLEAN DEFAULT false,</v>
      </c>
    </row>
    <row r="94" spans="1:26" x14ac:dyDescent="0.2">
      <c r="A94" s="12">
        <f t="shared" si="5"/>
        <v>89</v>
      </c>
      <c r="B94" s="4" t="str">
        <f>IF(B95="",
"];",
IF('Chapter 2 (Input)'!B92="",
CHAR(34) &amp;"null"&amp; CHAR(34) &amp;",",
CHAR(34) &amp;'Chapter 2 (Input)'!B92&amp; CHAR(34) &amp;",")&amp;$W94)</f>
        <v>"(She firmly clutched her makeup case, looking a little weak, and avoided his gaze. Why did Tadashi’s words hit her like that?)",</v>
      </c>
      <c r="C94" s="4" t="str">
        <f>IF(C95="",
"];",IF('Chapter 2 (Input)'!C92="",
CHAR(34) &amp;"null"&amp; CHAR(34) &amp;",",
CHAR(34) &amp;'Chapter 2 (Input)'!C92&amp; CHAR(34) &amp;",")&amp;$W94)</f>
        <v>"null",</v>
      </c>
      <c r="D94" s="4" t="str">
        <f>IF(D95="",
"];",IF('Chapter 2 (Input)'!D92="",
CHAR(34) &amp;"null"&amp; CHAR(34) &amp;",",
"personnages."&amp;
VLOOKUP('Chapter 2 (Input)'!D92,Constants!$B$47:$C$59,2,FALSE)&amp;
"[" &amp;
VLOOKUP('Chapter 2 (Input)'!E92,Constants!$B$74:$C$79,2,FALSE) &amp;
"],")&amp;$W94)</f>
        <v>"null",</v>
      </c>
      <c r="E94" s="4" t="str">
        <f>IF(E95="",
"];",IF('Chapter 2 (Input)'!F92="",
CHAR(34) &amp;"null"&amp; CHAR(34) &amp;",",
CHAR(34) &amp;'Chapter 2 (Input)'!F92&amp; CHAR(34) &amp;",")&amp;$W94)</f>
        <v>"null",</v>
      </c>
      <c r="F94" s="4" t="str">
        <f>IF(F95="",
"];",IF('Chapter 2 (Input)'!G92="",
CHAR(34) &amp;"null"&amp; CHAR(34) &amp;",",
"personnages."&amp;
VLOOKUP('Chapter 2 (Input)'!G92,Constants!$B$47:$C$59,2,FALSE)&amp;
"[" &amp;
VLOOKUP('Chapter 2 (Input)'!H92, Constants!$B$74:$C$79,2,FALSE) &amp;
"],")&amp;$W94)</f>
        <v>"null",</v>
      </c>
      <c r="G94" s="3" t="str">
        <f>IF(G95="",
"];",IF('Chapter 2 (Input)'!I92="",
CHAR(34) &amp;"null"&amp; CHAR(34) &amp;",",
"locations."&amp;
'Chapter 2 (Input)'!I92&amp;",")&amp;$W94)</f>
        <v>locations.class1,</v>
      </c>
      <c r="H94" s="3" t="str">
        <f>IF(H95="",
"];",IF('Chapter 2 (Input)'!J92="",
"-1"&amp;",",
'Chapter 2 (Input)'!J92&amp;",")&amp;$W94)</f>
        <v>-1,</v>
      </c>
      <c r="I94" s="3" t="str">
        <f>IF(I95="",
"];",IF('Chapter 2 (Input)'!K92="",
"0"&amp;",",
VLOOKUP('Chapter 2 (Input)'!K92, Constants!$C$25:$D$37, 2,FALSE) &amp;",")&amp;$W94)</f>
        <v>0,</v>
      </c>
      <c r="J94" s="3" t="str">
        <f>IF(J95="",
"];",IF('Chapter 2 (Input)'!L92="",
"-1"&amp;",",
'Chapter 2 (Input)'!L92&amp;",")&amp;$W94)</f>
        <v>-1,</v>
      </c>
      <c r="K94" s="3" t="str">
        <f>IF(K95="",
"];",IF('Chapter 2 (Input)'!M92="",
"-1"&amp;",",
'Chapter 2 (Input)'!M92&amp;",")&amp;$W94)</f>
        <v>-1,</v>
      </c>
      <c r="L94" s="3" t="str">
        <f>IF(L95="",
"];",IF('Chapter 2 (Input)'!N92="",
"-1"&amp;",",
'Chapter 2 (Input)'!N92&amp;",")&amp;$W94)</f>
        <v>-1,</v>
      </c>
      <c r="M94" s="3" t="str">
        <f>IF(M95="",
"];",IF('Chapter 2 (Input)'!O92="",
"-1"&amp;",",
'Chapter 2 (Input)'!O92&amp;",")&amp;$W94)</f>
        <v>-1,</v>
      </c>
      <c r="N94" s="3" t="str">
        <f>IF(N95="",
"];",IF('Chapter 2 (Input)'!P92="",
"-1"&amp;",",
'Chapter 2 (Input)'!P92&amp;",")&amp;$W94)</f>
        <v>-1,</v>
      </c>
      <c r="O94" s="3" t="str">
        <f>IF(O95="",
"];",IF('Chapter 2 (Input)'!Q92="",
CHAR(34) &amp;"null"&amp; CHAR(34) &amp;",",
CHAR(34) &amp;'Chapter 2 (Input)'!Q92&amp; CHAR(34) &amp;",")&amp;$W94)</f>
        <v>"null",</v>
      </c>
      <c r="P94" s="3" t="str">
        <f>IF(P95="",
"];",IF('Chapter 2 (Input)'!R92="",
CHAR(34) &amp;"null"&amp; CHAR(34) &amp;",",
CHAR(34) &amp;'Chapter 2 (Input)'!R92&amp; CHAR(34) &amp;",")&amp;$W94)</f>
        <v>"null",</v>
      </c>
      <c r="Q94" s="3" t="str">
        <f>IF(Q95="",
"];",IF('Chapter 2 (Input)'!S92="",
CHAR(34) &amp;"null"&amp; CHAR(34) &amp;",",
CHAR(34) &amp;'Chapter 2 (Input)'!S92&amp; CHAR(34) &amp;",")&amp;$W94)</f>
        <v>"null",</v>
      </c>
      <c r="R94" s="3" t="str">
        <f>IF(R95="",
"];",IF('Chapter 2 (Input)'!T92="",
"0"&amp;",",
'Chapter 2 (Input)'!T92&amp;",")&amp;$W94)</f>
        <v>0,</v>
      </c>
      <c r="S94" s="3" t="str">
        <f>IF(S95="",
"];",IF('Chapter 2 (Input)'!U92="",
"0"&amp;",",
'Chapter 2 (Input)'!U92&amp;",")&amp;$W94)</f>
        <v>0,</v>
      </c>
      <c r="T94" s="3" t="str">
        <f t="shared" si="6"/>
        <v>false,</v>
      </c>
      <c r="U94" s="3" t="str">
        <f>IF(U95="",
"];",IF('Chapter 2 (Input)'!W92="",
"-1"&amp;",",
'Chapter 2 (Input)'!W92&amp;",")&amp;$W94)</f>
        <v>-1,</v>
      </c>
      <c r="V94" s="3" t="str">
        <f>IF(V95="",
"];",IF('Chapter 2 (Input)'!X92="",
"-1"&amp;",",
'Chapter 2 (Input)'!X92&amp;",")&amp;$W94)</f>
        <v>-1,</v>
      </c>
      <c r="W94" s="18" t="str">
        <f>'Chapter 2 (Input)'!AA92</f>
        <v/>
      </c>
      <c r="Z94" s="2" t="str">
        <f t="shared" si="7"/>
        <v>c89 BOOLEAN DEFAULT false,</v>
      </c>
    </row>
    <row r="95" spans="1:26" x14ac:dyDescent="0.2">
      <c r="A95" s="12">
        <f t="shared" si="5"/>
        <v>90</v>
      </c>
      <c r="B95" s="4" t="str">
        <f>IF(B96="",
"];",
IF('Chapter 2 (Input)'!B93="",
CHAR(34) &amp;"null"&amp; CHAR(34) &amp;",",
CHAR(34) &amp;'Chapter 2 (Input)'!B93&amp; CHAR(34) &amp;",")&amp;$W95)</f>
        <v xml:space="preserve">"(Next)",//90 </v>
      </c>
      <c r="C95" s="4" t="str">
        <f>IF(C96="",
"];",IF('Chapter 2 (Input)'!C93="",
CHAR(34) &amp;"null"&amp; CHAR(34) &amp;",",
CHAR(34) &amp;'Chapter 2 (Input)'!C93&amp; CHAR(34) &amp;",")&amp;$W95)</f>
        <v xml:space="preserve">"null",//90 </v>
      </c>
      <c r="D95" s="4" t="str">
        <f>IF(D96="",
"];",IF('Chapter 2 (Input)'!D93="",
CHAR(34) &amp;"null"&amp; CHAR(34) &amp;",",
"personnages."&amp;
VLOOKUP('Chapter 2 (Input)'!D93,Constants!$B$47:$C$59,2,FALSE)&amp;
"[" &amp;
VLOOKUP('Chapter 2 (Input)'!E93,Constants!$B$74:$C$79,2,FALSE) &amp;
"],")&amp;$W95)</f>
        <v xml:space="preserve">"null",//90 </v>
      </c>
      <c r="E95" s="4" t="str">
        <f>IF(E96="",
"];",IF('Chapter 2 (Input)'!F93="",
CHAR(34) &amp;"null"&amp; CHAR(34) &amp;",",
CHAR(34) &amp;'Chapter 2 (Input)'!F93&amp; CHAR(34) &amp;",")&amp;$W95)</f>
        <v xml:space="preserve">"Oh shit! Axel’s back from his tour? Man, he must be practicing his camouflage skills right now, haha! ",//90 </v>
      </c>
      <c r="F95" s="4" t="str">
        <f>IF(F96="",
"];",IF('Chapter 2 (Input)'!G93="",
CHAR(34) &amp;"null"&amp; CHAR(34) &amp;",",
"personnages."&amp;
VLOOKUP('Chapter 2 (Input)'!G93,Constants!$B$47:$C$59,2,FALSE)&amp;
"[" &amp;
VLOOKUP('Chapter 2 (Input)'!H93, Constants!$B$74:$C$79,2,FALSE) &amp;
"],")&amp;$W95)</f>
        <v xml:space="preserve">personnages.raquel[1],//90 </v>
      </c>
      <c r="G95" s="3" t="str">
        <f>IF(G96="",
"];",IF('Chapter 2 (Input)'!I93="",
CHAR(34) &amp;"null"&amp; CHAR(34) &amp;",",
"locations."&amp;
'Chapter 2 (Input)'!I93&amp;",")&amp;$W95)</f>
        <v xml:space="preserve">locations.class1,//90 </v>
      </c>
      <c r="H95" s="3" t="str">
        <f>IF(H96="",
"];",IF('Chapter 2 (Input)'!J93="",
"-1"&amp;",",
'Chapter 2 (Input)'!J93&amp;",")&amp;$W95)</f>
        <v xml:space="preserve">-1,//90 </v>
      </c>
      <c r="I95" s="3" t="str">
        <f>IF(I96="",
"];",IF('Chapter 2 (Input)'!K93="",
"0"&amp;",",
VLOOKUP('Chapter 2 (Input)'!K93, Constants!$C$25:$D$37, 2,FALSE) &amp;",")&amp;$W95)</f>
        <v xml:space="preserve">0,//90 </v>
      </c>
      <c r="J95" s="3" t="str">
        <f>IF(J96="",
"];",IF('Chapter 2 (Input)'!L93="",
"-1"&amp;",",
'Chapter 2 (Input)'!L93&amp;",")&amp;$W95)</f>
        <v xml:space="preserve">-1,//90 </v>
      </c>
      <c r="K95" s="3" t="str">
        <f>IF(K96="",
"];",IF('Chapter 2 (Input)'!M93="",
"-1"&amp;",",
'Chapter 2 (Input)'!M93&amp;",")&amp;$W95)</f>
        <v xml:space="preserve">-1,//90 </v>
      </c>
      <c r="L95" s="3" t="str">
        <f>IF(L96="",
"];",IF('Chapter 2 (Input)'!N93="",
"-1"&amp;",",
'Chapter 2 (Input)'!N93&amp;",")&amp;$W95)</f>
        <v xml:space="preserve">-1,//90 </v>
      </c>
      <c r="M95" s="3" t="str">
        <f>IF(M96="",
"];",IF('Chapter 2 (Input)'!O93="",
"-1"&amp;",",
'Chapter 2 (Input)'!O93&amp;",")&amp;$W95)</f>
        <v xml:space="preserve">-1,//90 </v>
      </c>
      <c r="N95" s="3" t="str">
        <f>IF(N96="",
"];",IF('Chapter 2 (Input)'!P93="",
"-1"&amp;",",
'Chapter 2 (Input)'!P93&amp;",")&amp;$W95)</f>
        <v xml:space="preserve">-1,//90 </v>
      </c>
      <c r="O95" s="3" t="str">
        <f>IF(O96="",
"];",IF('Chapter 2 (Input)'!Q93="",
CHAR(34) &amp;"null"&amp; CHAR(34) &amp;",",
CHAR(34) &amp;'Chapter 2 (Input)'!Q93&amp; CHAR(34) &amp;",")&amp;$W95)</f>
        <v xml:space="preserve">"null",//90 </v>
      </c>
      <c r="P95" s="3" t="str">
        <f>IF(P96="",
"];",IF('Chapter 2 (Input)'!R93="",
CHAR(34) &amp;"null"&amp; CHAR(34) &amp;",",
CHAR(34) &amp;'Chapter 2 (Input)'!R93&amp; CHAR(34) &amp;",")&amp;$W95)</f>
        <v xml:space="preserve">"null",//90 </v>
      </c>
      <c r="Q95" s="3" t="str">
        <f>IF(Q96="",
"];",IF('Chapter 2 (Input)'!S93="",
CHAR(34) &amp;"null"&amp; CHAR(34) &amp;",",
CHAR(34) &amp;'Chapter 2 (Input)'!S93&amp; CHAR(34) &amp;",")&amp;$W95)</f>
        <v xml:space="preserve">"null",//90 </v>
      </c>
      <c r="R95" s="3" t="str">
        <f>IF(R96="",
"];",IF('Chapter 2 (Input)'!T93="",
"0"&amp;",",
'Chapter 2 (Input)'!T93&amp;",")&amp;$W95)</f>
        <v xml:space="preserve">0,//90 </v>
      </c>
      <c r="S95" s="3" t="str">
        <f>IF(S96="",
"];",IF('Chapter 2 (Input)'!U93="",
"0"&amp;",",
'Chapter 2 (Input)'!U93&amp;",")&amp;$W95)</f>
        <v xml:space="preserve">0,//90 </v>
      </c>
      <c r="T95" s="3" t="str">
        <f t="shared" si="6"/>
        <v xml:space="preserve">false,//90 </v>
      </c>
      <c r="U95" s="3" t="str">
        <f>IF(U96="",
"];",IF('Chapter 2 (Input)'!W93="",
"-1"&amp;",",
'Chapter 2 (Input)'!W93&amp;",")&amp;$W95)</f>
        <v xml:space="preserve">-1,//90 </v>
      </c>
      <c r="V95" s="3" t="str">
        <f>IF(V96="",
"];",IF('Chapter 2 (Input)'!X93="",
"-1"&amp;",",
'Chapter 2 (Input)'!X93&amp;",")&amp;$W95)</f>
        <v xml:space="preserve">-1,//90 </v>
      </c>
      <c r="W95" s="18" t="str">
        <f>'Chapter 2 (Input)'!AA93</f>
        <v xml:space="preserve">//90 </v>
      </c>
      <c r="Z95" s="2" t="str">
        <f t="shared" si="7"/>
        <v>c90 BOOLEAN DEFAULT false,</v>
      </c>
    </row>
    <row r="96" spans="1:26" x14ac:dyDescent="0.2">
      <c r="A96" s="12">
        <f t="shared" si="5"/>
        <v>91</v>
      </c>
      <c r="B96" s="4" t="str">
        <f>IF(B97="",
"];",
IF('Chapter 2 (Input)'!B94="",
CHAR(34) &amp;"null"&amp; CHAR(34) &amp;",",
CHAR(34) &amp;'Chapter 2 (Input)'!B94&amp; CHAR(34) &amp;",")&amp;$W96)</f>
        <v>"(Tadashi groaned.)",</v>
      </c>
      <c r="C96" s="4" t="str">
        <f>IF(C97="",
"];",IF('Chapter 2 (Input)'!C94="",
CHAR(34) &amp;"null"&amp; CHAR(34) &amp;",",
CHAR(34) &amp;'Chapter 2 (Input)'!C94&amp; CHAR(34) &amp;",")&amp;$W96)</f>
        <v>"Yeah. He gets better at hiding from screaming fangirls and Tadashi every time he comes back. ",</v>
      </c>
      <c r="D96" s="4" t="str">
        <f>IF(D97="",
"];",IF('Chapter 2 (Input)'!D94="",
CHAR(34) &amp;"null"&amp; CHAR(34) &amp;",",
"personnages."&amp;
VLOOKUP('Chapter 2 (Input)'!D94,Constants!$B$47:$C$59,2,FALSE)&amp;
"[" &amp;
VLOOKUP('Chapter 2 (Input)'!E94,Constants!$B$74:$C$79,2,FALSE) &amp;
"],")&amp;$W96)</f>
        <v>personnages.alistair[0],</v>
      </c>
      <c r="E96" s="4" t="str">
        <f>IF(E97="",
"];",IF('Chapter 2 (Input)'!F94="",
CHAR(34) &amp;"null"&amp; CHAR(34) &amp;",",
CHAR(34) &amp;'Chapter 2 (Input)'!F94&amp; CHAR(34) &amp;",")&amp;$W96)</f>
        <v>"null",</v>
      </c>
      <c r="F96" s="4" t="str">
        <f>IF(F97="",
"];",IF('Chapter 2 (Input)'!G94="",
CHAR(34) &amp;"null"&amp; CHAR(34) &amp;",",
"personnages."&amp;
VLOOKUP('Chapter 2 (Input)'!G94,Constants!$B$47:$C$59,2,FALSE)&amp;
"[" &amp;
VLOOKUP('Chapter 2 (Input)'!H94, Constants!$B$74:$C$79,2,FALSE) &amp;
"],")&amp;$W96)</f>
        <v>"null",</v>
      </c>
      <c r="G96" s="3" t="str">
        <f>IF(G97="",
"];",IF('Chapter 2 (Input)'!I94="",
CHAR(34) &amp;"null"&amp; CHAR(34) &amp;",",
"locations."&amp;
'Chapter 2 (Input)'!I94&amp;",")&amp;$W96)</f>
        <v>locations.class1,</v>
      </c>
      <c r="H96" s="3" t="str">
        <f>IF(H97="",
"];",IF('Chapter 2 (Input)'!J94="",
"-1"&amp;",",
'Chapter 2 (Input)'!J94&amp;",")&amp;$W96)</f>
        <v>-1,</v>
      </c>
      <c r="I96" s="3" t="str">
        <f>IF(I97="",
"];",IF('Chapter 2 (Input)'!K94="",
"0"&amp;",",
VLOOKUP('Chapter 2 (Input)'!K94, Constants!$C$25:$D$37, 2,FALSE) &amp;",")&amp;$W96)</f>
        <v>0,</v>
      </c>
      <c r="J96" s="3" t="str">
        <f>IF(J97="",
"];",IF('Chapter 2 (Input)'!L94="",
"-1"&amp;",",
'Chapter 2 (Input)'!L94&amp;",")&amp;$W96)</f>
        <v>-1,</v>
      </c>
      <c r="K96" s="3" t="str">
        <f>IF(K97="",
"];",IF('Chapter 2 (Input)'!M94="",
"-1"&amp;",",
'Chapter 2 (Input)'!M94&amp;",")&amp;$W96)</f>
        <v>-1,</v>
      </c>
      <c r="L96" s="3" t="str">
        <f>IF(L97="",
"];",IF('Chapter 2 (Input)'!N94="",
"-1"&amp;",",
'Chapter 2 (Input)'!N94&amp;",")&amp;$W96)</f>
        <v>-1,</v>
      </c>
      <c r="M96" s="3" t="str">
        <f>IF(M97="",
"];",IF('Chapter 2 (Input)'!O94="",
"-1"&amp;",",
'Chapter 2 (Input)'!O94&amp;",")&amp;$W96)</f>
        <v>-1,</v>
      </c>
      <c r="N96" s="3" t="str">
        <f>IF(N97="",
"];",IF('Chapter 2 (Input)'!P94="",
"-1"&amp;",",
'Chapter 2 (Input)'!P94&amp;",")&amp;$W96)</f>
        <v>-1,</v>
      </c>
      <c r="O96" s="3" t="str">
        <f>IF(O97="",
"];",IF('Chapter 2 (Input)'!Q94="",
CHAR(34) &amp;"null"&amp; CHAR(34) &amp;",",
CHAR(34) &amp;'Chapter 2 (Input)'!Q94&amp; CHAR(34) &amp;",")&amp;$W96)</f>
        <v>"null",</v>
      </c>
      <c r="P96" s="3" t="str">
        <f>IF(P97="",
"];",IF('Chapter 2 (Input)'!R94="",
CHAR(34) &amp;"null"&amp; CHAR(34) &amp;",",
CHAR(34) &amp;'Chapter 2 (Input)'!R94&amp; CHAR(34) &amp;",")&amp;$W96)</f>
        <v>"null",</v>
      </c>
      <c r="Q96" s="3" t="str">
        <f>IF(Q97="",
"];",IF('Chapter 2 (Input)'!S94="",
CHAR(34) &amp;"null"&amp; CHAR(34) &amp;",",
CHAR(34) &amp;'Chapter 2 (Input)'!S94&amp; CHAR(34) &amp;",")&amp;$W96)</f>
        <v>"null",</v>
      </c>
      <c r="R96" s="3" t="str">
        <f>IF(R97="",
"];",IF('Chapter 2 (Input)'!T94="",
"0"&amp;",",
'Chapter 2 (Input)'!T94&amp;",")&amp;$W96)</f>
        <v>0,</v>
      </c>
      <c r="S96" s="3" t="str">
        <f>IF(S97="",
"];",IF('Chapter 2 (Input)'!U94="",
"0"&amp;",",
'Chapter 2 (Input)'!U94&amp;",")&amp;$W96)</f>
        <v>0,</v>
      </c>
      <c r="T96" s="3" t="str">
        <f t="shared" si="6"/>
        <v>false,</v>
      </c>
      <c r="U96" s="3" t="str">
        <f>IF(U97="",
"];",IF('Chapter 2 (Input)'!W94="",
"-1"&amp;",",
'Chapter 2 (Input)'!W94&amp;",")&amp;$W96)</f>
        <v>-1,</v>
      </c>
      <c r="V96" s="3" t="str">
        <f>IF(V97="",
"];",IF('Chapter 2 (Input)'!X94="",
"-1"&amp;",",
'Chapter 2 (Input)'!X94&amp;",")&amp;$W96)</f>
        <v>-1,</v>
      </c>
      <c r="W96" s="18" t="str">
        <f>'Chapter 2 (Input)'!AA94</f>
        <v/>
      </c>
      <c r="Z96" s="2" t="str">
        <f t="shared" si="7"/>
        <v>c91 BOOLEAN DEFAULT false,</v>
      </c>
    </row>
    <row r="97" spans="1:26" x14ac:dyDescent="0.2">
      <c r="A97" s="12">
        <f t="shared" si="5"/>
        <v>92</v>
      </c>
      <c r="B97" s="4" t="str">
        <f>IF(B98="",
"];",
IF('Chapter 2 (Input)'!B95="",
CHAR(34) &amp;"null"&amp; CHAR(34) &amp;",",
CHAR(34) &amp;'Chapter 2 (Input)'!B95&amp; CHAR(34) &amp;",")&amp;$W97)</f>
        <v>"(My mind darted back to earlier, to the boy I met in the cafeteria.)",</v>
      </c>
      <c r="C97" s="4" t="str">
        <f>IF(C98="",
"];",IF('Chapter 2 (Input)'!C95="",
CHAR(34) &amp;"null"&amp; CHAR(34) &amp;",",
CHAR(34) &amp;'Chapter 2 (Input)'!C95&amp; CHAR(34) &amp;",")&amp;$W97)</f>
        <v>"null",</v>
      </c>
      <c r="D97" s="4" t="str">
        <f>IF(D98="",
"];",IF('Chapter 2 (Input)'!D95="",
CHAR(34) &amp;"null"&amp; CHAR(34) &amp;",",
"personnages."&amp;
VLOOKUP('Chapter 2 (Input)'!D95,Constants!$B$47:$C$59,2,FALSE)&amp;
"[" &amp;
VLOOKUP('Chapter 2 (Input)'!E95,Constants!$B$74:$C$79,2,FALSE) &amp;
"],")&amp;$W97)</f>
        <v>"null",</v>
      </c>
      <c r="E97" s="4" t="str">
        <f>IF(E98="",
"];",IF('Chapter 2 (Input)'!F95="",
CHAR(34) &amp;"null"&amp; CHAR(34) &amp;",",
CHAR(34) &amp;'Chapter 2 (Input)'!F95&amp; CHAR(34) &amp;",")&amp;$W97)</f>
        <v>"That’s the only thing that idiot’s good that. Can’t he just follow the dress code and come to class on time for &lt;em&gt;one&lt;/em&gt; day? It would save me so much work…",</v>
      </c>
      <c r="F97" s="4" t="str">
        <f>IF(F98="",
"];",IF('Chapter 2 (Input)'!G95="",
CHAR(34) &amp;"null"&amp; CHAR(34) &amp;",",
"personnages."&amp;
VLOOKUP('Chapter 2 (Input)'!G95,Constants!$B$47:$C$59,2,FALSE)&amp;
"[" &amp;
VLOOKUP('Chapter 2 (Input)'!H95, Constants!$B$74:$C$79,2,FALSE) &amp;
"],")&amp;$W97)</f>
        <v>personnages.tadashi[3],</v>
      </c>
      <c r="G97" s="3" t="str">
        <f>IF(G98="",
"];",IF('Chapter 2 (Input)'!I95="",
CHAR(34) &amp;"null"&amp; CHAR(34) &amp;",",
"locations."&amp;
'Chapter 2 (Input)'!I95&amp;",")&amp;$W97)</f>
        <v>locations.class1,</v>
      </c>
      <c r="H97" s="3" t="str">
        <f>IF(H98="",
"];",IF('Chapter 2 (Input)'!J95="",
"-1"&amp;",",
'Chapter 2 (Input)'!J95&amp;",")&amp;$W97)</f>
        <v>-1,</v>
      </c>
      <c r="I97" s="3" t="str">
        <f>IF(I98="",
"];",IF('Chapter 2 (Input)'!K95="",
"0"&amp;",",
VLOOKUP('Chapter 2 (Input)'!K95, Constants!$C$25:$D$37, 2,FALSE) &amp;",")&amp;$W97)</f>
        <v>0,</v>
      </c>
      <c r="J97" s="3" t="str">
        <f>IF(J98="",
"];",IF('Chapter 2 (Input)'!L95="",
"-1"&amp;",",
'Chapter 2 (Input)'!L95&amp;",")&amp;$W97)</f>
        <v>-1,</v>
      </c>
      <c r="K97" s="3" t="str">
        <f>IF(K98="",
"];",IF('Chapter 2 (Input)'!M95="",
"-1"&amp;",",
'Chapter 2 (Input)'!M95&amp;",")&amp;$W97)</f>
        <v>-1,</v>
      </c>
      <c r="L97" s="3" t="str">
        <f>IF(L98="",
"];",IF('Chapter 2 (Input)'!N95="",
"-1"&amp;",",
'Chapter 2 (Input)'!N95&amp;",")&amp;$W97)</f>
        <v>-1,</v>
      </c>
      <c r="M97" s="3" t="str">
        <f>IF(M98="",
"];",IF('Chapter 2 (Input)'!O95="",
"-1"&amp;",",
'Chapter 2 (Input)'!O95&amp;",")&amp;$W97)</f>
        <v>-1,</v>
      </c>
      <c r="N97" s="3" t="str">
        <f>IF(N98="",
"];",IF('Chapter 2 (Input)'!P95="",
"-1"&amp;",",
'Chapter 2 (Input)'!P95&amp;",")&amp;$W97)</f>
        <v>-1,</v>
      </c>
      <c r="O97" s="3" t="str">
        <f>IF(O98="",
"];",IF('Chapter 2 (Input)'!Q95="",
CHAR(34) &amp;"null"&amp; CHAR(34) &amp;",",
CHAR(34) &amp;'Chapter 2 (Input)'!Q95&amp; CHAR(34) &amp;",")&amp;$W97)</f>
        <v>"null",</v>
      </c>
      <c r="P97" s="3" t="str">
        <f>IF(P98="",
"];",IF('Chapter 2 (Input)'!R95="",
CHAR(34) &amp;"null"&amp; CHAR(34) &amp;",",
CHAR(34) &amp;'Chapter 2 (Input)'!R95&amp; CHAR(34) &amp;",")&amp;$W97)</f>
        <v>"null",</v>
      </c>
      <c r="Q97" s="3" t="str">
        <f>IF(Q98="",
"];",IF('Chapter 2 (Input)'!S95="",
CHAR(34) &amp;"null"&amp; CHAR(34) &amp;",",
CHAR(34) &amp;'Chapter 2 (Input)'!S95&amp; CHAR(34) &amp;",")&amp;$W97)</f>
        <v>"null",</v>
      </c>
      <c r="R97" s="3" t="str">
        <f>IF(R98="",
"];",IF('Chapter 2 (Input)'!T95="",
"0"&amp;",",
'Chapter 2 (Input)'!T95&amp;",")&amp;$W97)</f>
        <v>0,</v>
      </c>
      <c r="S97" s="3" t="str">
        <f>IF(S98="",
"];",IF('Chapter 2 (Input)'!U95="",
"0"&amp;",",
'Chapter 2 (Input)'!U95&amp;",")&amp;$W97)</f>
        <v>0,</v>
      </c>
      <c r="T97" s="3" t="str">
        <f t="shared" si="6"/>
        <v>false,</v>
      </c>
      <c r="U97" s="3" t="str">
        <f>IF(U98="",
"];",IF('Chapter 2 (Input)'!W95="",
"-1"&amp;",",
'Chapter 2 (Input)'!W95&amp;",")&amp;$W97)</f>
        <v>-1,</v>
      </c>
      <c r="V97" s="3" t="str">
        <f>IF(V98="",
"];",IF('Chapter 2 (Input)'!X95="",
"-1"&amp;",",
'Chapter 2 (Input)'!X95&amp;",")&amp;$W97)</f>
        <v>-1,</v>
      </c>
      <c r="W97" s="18" t="str">
        <f>'Chapter 2 (Input)'!AA95</f>
        <v/>
      </c>
      <c r="Z97" s="2" t="str">
        <f t="shared" si="7"/>
        <v>c92 BOOLEAN DEFAULT false,</v>
      </c>
    </row>
    <row r="98" spans="1:26" x14ac:dyDescent="0.2">
      <c r="A98" s="12">
        <f t="shared" si="5"/>
        <v>93</v>
      </c>
      <c r="B98" s="4" t="str">
        <f>IF(B99="",
"];",
IF('Chapter 2 (Input)'!B96="",
CHAR(34) &amp;"null"&amp; CHAR(34) &amp;",",
CHAR(34) &amp;'Chapter 2 (Input)'!B96&amp; CHAR(34) &amp;",")&amp;$W98)</f>
        <v>"Wait, does he have dark hair with blonde tips, brown eyes, and piercings?",</v>
      </c>
      <c r="C98" s="4" t="str">
        <f>IF(C99="",
"];",IF('Chapter 2 (Input)'!C96="",
CHAR(34) &amp;"null"&amp; CHAR(34) &amp;",",
CHAR(34) &amp;'Chapter 2 (Input)'!C96&amp; CHAR(34) &amp;",")&amp;$W98)</f>
        <v>"null",</v>
      </c>
      <c r="D98" s="4" t="str">
        <f>IF(D99="",
"];",IF('Chapter 2 (Input)'!D96="",
CHAR(34) &amp;"null"&amp; CHAR(34) &amp;",",
"personnages."&amp;
VLOOKUP('Chapter 2 (Input)'!D96,Constants!$B$47:$C$59,2,FALSE)&amp;
"[" &amp;
VLOOKUP('Chapter 2 (Input)'!E96,Constants!$B$74:$C$79,2,FALSE) &amp;
"],")&amp;$W98)</f>
        <v>personnages.raquel[0],</v>
      </c>
      <c r="E98" s="4" t="str">
        <f>IF(E99="",
"];",IF('Chapter 2 (Input)'!F96="",
CHAR(34) &amp;"null"&amp; CHAR(34) &amp;",",
CHAR(34) &amp;'Chapter 2 (Input)'!F96&amp; CHAR(34) &amp;",")&amp;$W98)</f>
        <v>"null",</v>
      </c>
      <c r="F98" s="4" t="str">
        <f>IF(F99="",
"];",IF('Chapter 2 (Input)'!G96="",
CHAR(34) &amp;"null"&amp; CHAR(34) &amp;",",
"personnages."&amp;
VLOOKUP('Chapter 2 (Input)'!G96,Constants!$B$47:$C$59,2,FALSE)&amp;
"[" &amp;
VLOOKUP('Chapter 2 (Input)'!H96, Constants!$B$74:$C$79,2,FALSE) &amp;
"],")&amp;$W98)</f>
        <v>personnages.tadashi[0],</v>
      </c>
      <c r="G98" s="3" t="str">
        <f>IF(G99="",
"];",IF('Chapter 2 (Input)'!I96="",
CHAR(34) &amp;"null"&amp; CHAR(34) &amp;",",
"locations."&amp;
'Chapter 2 (Input)'!I96&amp;",")&amp;$W98)</f>
        <v>locations.class1,</v>
      </c>
      <c r="H98" s="3" t="str">
        <f>IF(H99="",
"];",IF('Chapter 2 (Input)'!J96="",
"-1"&amp;",",
'Chapter 2 (Input)'!J96&amp;",")&amp;$W98)</f>
        <v>-1,</v>
      </c>
      <c r="I98" s="3" t="str">
        <f>IF(I99="",
"];",IF('Chapter 2 (Input)'!K96="",
"0"&amp;",",
VLOOKUP('Chapter 2 (Input)'!K96, Constants!$C$25:$D$37, 2,FALSE) &amp;",")&amp;$W98)</f>
        <v>0,</v>
      </c>
      <c r="J98" s="3" t="str">
        <f>IF(J99="",
"];",IF('Chapter 2 (Input)'!L96="",
"-1"&amp;",",
'Chapter 2 (Input)'!L96&amp;",")&amp;$W98)</f>
        <v>-1,</v>
      </c>
      <c r="K98" s="3" t="str">
        <f>IF(K99="",
"];",IF('Chapter 2 (Input)'!M96="",
"-1"&amp;",",
'Chapter 2 (Input)'!M96&amp;",")&amp;$W98)</f>
        <v>-1,</v>
      </c>
      <c r="L98" s="3" t="str">
        <f>IF(L99="",
"];",IF('Chapter 2 (Input)'!N96="",
"-1"&amp;",",
'Chapter 2 (Input)'!N96&amp;",")&amp;$W98)</f>
        <v>-1,</v>
      </c>
      <c r="M98" s="3" t="str">
        <f>IF(M99="",
"];",IF('Chapter 2 (Input)'!O96="",
"-1"&amp;",",
'Chapter 2 (Input)'!O96&amp;",")&amp;$W98)</f>
        <v>-1,</v>
      </c>
      <c r="N98" s="3" t="str">
        <f>IF(N99="",
"];",IF('Chapter 2 (Input)'!P96="",
"-1"&amp;",",
'Chapter 2 (Input)'!P96&amp;",")&amp;$W98)</f>
        <v>-1,</v>
      </c>
      <c r="O98" s="3" t="str">
        <f>IF(O99="",
"];",IF('Chapter 2 (Input)'!Q96="",
CHAR(34) &amp;"null"&amp; CHAR(34) &amp;",",
CHAR(34) &amp;'Chapter 2 (Input)'!Q96&amp; CHAR(34) &amp;",")&amp;$W98)</f>
        <v>"null",</v>
      </c>
      <c r="P98" s="3" t="str">
        <f>IF(P99="",
"];",IF('Chapter 2 (Input)'!R96="",
CHAR(34) &amp;"null"&amp; CHAR(34) &amp;",",
CHAR(34) &amp;'Chapter 2 (Input)'!R96&amp; CHAR(34) &amp;",")&amp;$W98)</f>
        <v>"null",</v>
      </c>
      <c r="Q98" s="3" t="str">
        <f>IF(Q99="",
"];",IF('Chapter 2 (Input)'!S96="",
CHAR(34) &amp;"null"&amp; CHAR(34) &amp;",",
CHAR(34) &amp;'Chapter 2 (Input)'!S96&amp; CHAR(34) &amp;",")&amp;$W98)</f>
        <v>"null",</v>
      </c>
      <c r="R98" s="3" t="str">
        <f>IF(R99="",
"];",IF('Chapter 2 (Input)'!T96="",
"0"&amp;",",
'Chapter 2 (Input)'!T96&amp;",")&amp;$W98)</f>
        <v>0,</v>
      </c>
      <c r="S98" s="3" t="str">
        <f>IF(S99="",
"];",IF('Chapter 2 (Input)'!U96="",
"0"&amp;",",
'Chapter 2 (Input)'!U96&amp;",")&amp;$W98)</f>
        <v>0,</v>
      </c>
      <c r="T98" s="3" t="str">
        <f t="shared" si="6"/>
        <v>false,</v>
      </c>
      <c r="U98" s="3" t="str">
        <f>IF(U99="",
"];",IF('Chapter 2 (Input)'!W96="",
"-1"&amp;",",
'Chapter 2 (Input)'!W96&amp;",")&amp;$W98)</f>
        <v>-1,</v>
      </c>
      <c r="V98" s="3" t="str">
        <f>IF(V99="",
"];",IF('Chapter 2 (Input)'!X96="",
"-1"&amp;",",
'Chapter 2 (Input)'!X96&amp;",")&amp;$W98)</f>
        <v>-1,</v>
      </c>
      <c r="W98" s="18" t="str">
        <f>'Chapter 2 (Input)'!AA96</f>
        <v/>
      </c>
      <c r="Z98" s="2" t="str">
        <f t="shared" si="7"/>
        <v>c93 BOOLEAN DEFAULT false,</v>
      </c>
    </row>
    <row r="99" spans="1:26" x14ac:dyDescent="0.2">
      <c r="A99" s="12">
        <f t="shared" si="5"/>
        <v>94</v>
      </c>
      <c r="B99" s="4" t="str">
        <f>IF(B100="",
"];",
IF('Chapter 2 (Input)'!B97="",
CHAR(34) &amp;"null"&amp; CHAR(34) &amp;",",
CHAR(34) &amp;'Chapter 2 (Input)'!B97&amp; CHAR(34) &amp;",")&amp;$W99)</f>
        <v>"(I stared at Raquel, perplexed.)",</v>
      </c>
      <c r="C99" s="4" t="str">
        <f>IF(C100="",
"];",IF('Chapter 2 (Input)'!C97="",
CHAR(34) &amp;"null"&amp; CHAR(34) &amp;",",
CHAR(34) &amp;'Chapter 2 (Input)'!C97&amp; CHAR(34) &amp;",")&amp;$W99)</f>
        <v>"Yup, that’s Mr. Rockstar alright. ",</v>
      </c>
      <c r="D99" s="4" t="str">
        <f>IF(D100="",
"];",IF('Chapter 2 (Input)'!D97="",
CHAR(34) &amp;"null"&amp; CHAR(34) &amp;",",
"personnages."&amp;
VLOOKUP('Chapter 2 (Input)'!D97,Constants!$B$47:$C$59,2,FALSE)&amp;
"[" &amp;
VLOOKUP('Chapter 2 (Input)'!E97,Constants!$B$74:$C$79,2,FALSE) &amp;
"],")&amp;$W99)</f>
        <v>personnages.raquel[0],</v>
      </c>
      <c r="E99" s="4" t="str">
        <f>IF(E100="",
"];",IF('Chapter 2 (Input)'!F97="",
CHAR(34) &amp;"null"&amp; CHAR(34) &amp;",",
CHAR(34) &amp;'Chapter 2 (Input)'!F97&amp; CHAR(34) &amp;",")&amp;$W99)</f>
        <v>"null",</v>
      </c>
      <c r="F99" s="4" t="str">
        <f>IF(F100="",
"];",IF('Chapter 2 (Input)'!G97="",
CHAR(34) &amp;"null"&amp; CHAR(34) &amp;",",
"personnages."&amp;
VLOOKUP('Chapter 2 (Input)'!G97,Constants!$B$47:$C$59,2,FALSE)&amp;
"[" &amp;
VLOOKUP('Chapter 2 (Input)'!H97, Constants!$B$74:$C$79,2,FALSE) &amp;
"],")&amp;$W99)</f>
        <v>"null",</v>
      </c>
      <c r="G99" s="3" t="str">
        <f>IF(G100="",
"];",IF('Chapter 2 (Input)'!I97="",
CHAR(34) &amp;"null"&amp; CHAR(34) &amp;",",
"locations."&amp;
'Chapter 2 (Input)'!I97&amp;",")&amp;$W99)</f>
        <v>locations.class1,</v>
      </c>
      <c r="H99" s="3" t="str">
        <f>IF(H100="",
"];",IF('Chapter 2 (Input)'!J97="",
"-1"&amp;",",
'Chapter 2 (Input)'!J97&amp;",")&amp;$W99)</f>
        <v>-1,</v>
      </c>
      <c r="I99" s="3" t="str">
        <f>IF(I100="",
"];",IF('Chapter 2 (Input)'!K97="",
"0"&amp;",",
VLOOKUP('Chapter 2 (Input)'!K97, Constants!$C$25:$D$37, 2,FALSE) &amp;",")&amp;$W99)</f>
        <v>0,</v>
      </c>
      <c r="J99" s="3" t="str">
        <f>IF(J100="",
"];",IF('Chapter 2 (Input)'!L97="",
"-1"&amp;",",
'Chapter 2 (Input)'!L97&amp;",")&amp;$W99)</f>
        <v>-1,</v>
      </c>
      <c r="K99" s="3" t="str">
        <f>IF(K100="",
"];",IF('Chapter 2 (Input)'!M97="",
"-1"&amp;",",
'Chapter 2 (Input)'!M97&amp;",")&amp;$W99)</f>
        <v>-1,</v>
      </c>
      <c r="L99" s="3" t="str">
        <f>IF(L100="",
"];",IF('Chapter 2 (Input)'!N97="",
"-1"&amp;",",
'Chapter 2 (Input)'!N97&amp;",")&amp;$W99)</f>
        <v>-1,</v>
      </c>
      <c r="M99" s="3" t="str">
        <f>IF(M100="",
"];",IF('Chapter 2 (Input)'!O97="",
"-1"&amp;",",
'Chapter 2 (Input)'!O97&amp;",")&amp;$W99)</f>
        <v>-1,</v>
      </c>
      <c r="N99" s="3" t="str">
        <f>IF(N100="",
"];",IF('Chapter 2 (Input)'!P97="",
"-1"&amp;",",
'Chapter 2 (Input)'!P97&amp;",")&amp;$W99)</f>
        <v>-1,</v>
      </c>
      <c r="O99" s="3" t="str">
        <f>IF(O100="",
"];",IF('Chapter 2 (Input)'!Q97="",
CHAR(34) &amp;"null"&amp; CHAR(34) &amp;",",
CHAR(34) &amp;'Chapter 2 (Input)'!Q97&amp; CHAR(34) &amp;",")&amp;$W99)</f>
        <v>"null",</v>
      </c>
      <c r="P99" s="3" t="str">
        <f>IF(P100="",
"];",IF('Chapter 2 (Input)'!R97="",
CHAR(34) &amp;"null"&amp; CHAR(34) &amp;",",
CHAR(34) &amp;'Chapter 2 (Input)'!R97&amp; CHAR(34) &amp;",")&amp;$W99)</f>
        <v>"null",</v>
      </c>
      <c r="Q99" s="3" t="str">
        <f>IF(Q100="",
"];",IF('Chapter 2 (Input)'!S97="",
CHAR(34) &amp;"null"&amp; CHAR(34) &amp;",",
CHAR(34) &amp;'Chapter 2 (Input)'!S97&amp; CHAR(34) &amp;",")&amp;$W99)</f>
        <v>"null",</v>
      </c>
      <c r="R99" s="3" t="str">
        <f>IF(R100="",
"];",IF('Chapter 2 (Input)'!T97="",
"0"&amp;",",
'Chapter 2 (Input)'!T97&amp;",")&amp;$W99)</f>
        <v>0,</v>
      </c>
      <c r="S99" s="3" t="str">
        <f>IF(S100="",
"];",IF('Chapter 2 (Input)'!U97="",
"0"&amp;",",
'Chapter 2 (Input)'!U97&amp;",")&amp;$W99)</f>
        <v>0,</v>
      </c>
      <c r="T99" s="3" t="str">
        <f t="shared" si="6"/>
        <v>false,</v>
      </c>
      <c r="U99" s="3" t="str">
        <f>IF(U100="",
"];",IF('Chapter 2 (Input)'!W97="",
"-1"&amp;",",
'Chapter 2 (Input)'!W97&amp;",")&amp;$W99)</f>
        <v>-1,</v>
      </c>
      <c r="V99" s="3" t="str">
        <f>IF(V100="",
"];",IF('Chapter 2 (Input)'!X97="",
"-1"&amp;",",
'Chapter 2 (Input)'!X97&amp;",")&amp;$W99)</f>
        <v>-1,</v>
      </c>
      <c r="W99" s="18" t="str">
        <f>'Chapter 2 (Input)'!AA97</f>
        <v/>
      </c>
      <c r="Z99" s="2" t="str">
        <f t="shared" si="7"/>
        <v>c94 BOOLEAN DEFAULT false,</v>
      </c>
    </row>
    <row r="100" spans="1:26" x14ac:dyDescent="0.2">
      <c r="A100" s="12">
        <f t="shared" si="5"/>
        <v>95</v>
      </c>
      <c r="B100" s="4" t="str">
        <f>IF(B101="",
"];",
IF('Chapter 2 (Input)'!B98="",
CHAR(34) &amp;"null"&amp; CHAR(34) &amp;",",
CHAR(34) &amp;'Chapter 2 (Input)'!B98&amp; CHAR(34) &amp;",")&amp;$W100)</f>
        <v xml:space="preserve">"You mean, he’s actually famous?!",//95 </v>
      </c>
      <c r="C100" s="4" t="str">
        <f>IF(C101="",
"];",IF('Chapter 2 (Input)'!C98="",
CHAR(34) &amp;"null"&amp; CHAR(34) &amp;",",
CHAR(34) &amp;'Chapter 2 (Input)'!C98&amp; CHAR(34) &amp;",")&amp;$W100)</f>
        <v xml:space="preserve">"null",//95 </v>
      </c>
      <c r="D100" s="4" t="str">
        <f>IF(D101="",
"];",IF('Chapter 2 (Input)'!D98="",
CHAR(34) &amp;"null"&amp; CHAR(34) &amp;",",
"personnages."&amp;
VLOOKUP('Chapter 2 (Input)'!D98,Constants!$B$47:$C$59,2,FALSE)&amp;
"[" &amp;
VLOOKUP('Chapter 2 (Input)'!E98,Constants!$B$74:$C$79,2,FALSE) &amp;
"],")&amp;$W100)</f>
        <v xml:space="preserve">personnages.raquel[0],//95 </v>
      </c>
      <c r="E100" s="4" t="str">
        <f>IF(E101="",
"];",IF('Chapter 2 (Input)'!F98="",
CHAR(34) &amp;"null"&amp; CHAR(34) &amp;",",
CHAR(34) &amp;'Chapter 2 (Input)'!F98&amp; CHAR(34) &amp;",")&amp;$W100)</f>
        <v xml:space="preserve">"null",//95 </v>
      </c>
      <c r="F100" s="4" t="str">
        <f>IF(F101="",
"];",IF('Chapter 2 (Input)'!G98="",
CHAR(34) &amp;"null"&amp; CHAR(34) &amp;",",
"personnages."&amp;
VLOOKUP('Chapter 2 (Input)'!G98,Constants!$B$47:$C$59,2,FALSE)&amp;
"[" &amp;
VLOOKUP('Chapter 2 (Input)'!H98, Constants!$B$74:$C$79,2,FALSE) &amp;
"],")&amp;$W100)</f>
        <v xml:space="preserve">"null",//95 </v>
      </c>
      <c r="G100" s="3" t="str">
        <f>IF(G101="",
"];",IF('Chapter 2 (Input)'!I98="",
CHAR(34) &amp;"null"&amp; CHAR(34) &amp;",",
"locations."&amp;
'Chapter 2 (Input)'!I98&amp;",")&amp;$W100)</f>
        <v xml:space="preserve">locations.class1,//95 </v>
      </c>
      <c r="H100" s="3" t="str">
        <f>IF(H101="",
"];",IF('Chapter 2 (Input)'!J98="",
"-1"&amp;",",
'Chapter 2 (Input)'!J98&amp;",")&amp;$W100)</f>
        <v xml:space="preserve">-1,//95 </v>
      </c>
      <c r="I100" s="3" t="str">
        <f>IF(I101="",
"];",IF('Chapter 2 (Input)'!K98="",
"0"&amp;",",
VLOOKUP('Chapter 2 (Input)'!K98, Constants!$C$25:$D$37, 2,FALSE) &amp;",")&amp;$W100)</f>
        <v xml:space="preserve">0,//95 </v>
      </c>
      <c r="J100" s="3" t="str">
        <f>IF(J101="",
"];",IF('Chapter 2 (Input)'!L98="",
"-1"&amp;",",
'Chapter 2 (Input)'!L98&amp;",")&amp;$W100)</f>
        <v xml:space="preserve">-1,//95 </v>
      </c>
      <c r="K100" s="3" t="str">
        <f>IF(K101="",
"];",IF('Chapter 2 (Input)'!M98="",
"-1"&amp;",",
'Chapter 2 (Input)'!M98&amp;",")&amp;$W100)</f>
        <v xml:space="preserve">-1,//95 </v>
      </c>
      <c r="L100" s="3" t="str">
        <f>IF(L101="",
"];",IF('Chapter 2 (Input)'!N98="",
"-1"&amp;",",
'Chapter 2 (Input)'!N98&amp;",")&amp;$W100)</f>
        <v xml:space="preserve">-1,//95 </v>
      </c>
      <c r="M100" s="3" t="str">
        <f>IF(M101="",
"];",IF('Chapter 2 (Input)'!O98="",
"-1"&amp;",",
'Chapter 2 (Input)'!O98&amp;",")&amp;$W100)</f>
        <v xml:space="preserve">-1,//95 </v>
      </c>
      <c r="N100" s="3" t="str">
        <f>IF(N101="",
"];",IF('Chapter 2 (Input)'!P98="",
"-1"&amp;",",
'Chapter 2 (Input)'!P98&amp;",")&amp;$W100)</f>
        <v xml:space="preserve">-1,//95 </v>
      </c>
      <c r="O100" s="3" t="str">
        <f>IF(O101="",
"];",IF('Chapter 2 (Input)'!Q98="",
CHAR(34) &amp;"null"&amp; CHAR(34) &amp;",",
CHAR(34) &amp;'Chapter 2 (Input)'!Q98&amp; CHAR(34) &amp;",")&amp;$W100)</f>
        <v xml:space="preserve">"null",//95 </v>
      </c>
      <c r="P100" s="3" t="str">
        <f>IF(P101="",
"];",IF('Chapter 2 (Input)'!R98="",
CHAR(34) &amp;"null"&amp; CHAR(34) &amp;",",
CHAR(34) &amp;'Chapter 2 (Input)'!R98&amp; CHAR(34) &amp;",")&amp;$W100)</f>
        <v xml:space="preserve">"null",//95 </v>
      </c>
      <c r="Q100" s="3" t="str">
        <f>IF(Q101="",
"];",IF('Chapter 2 (Input)'!S98="",
CHAR(34) &amp;"null"&amp; CHAR(34) &amp;",",
CHAR(34) &amp;'Chapter 2 (Input)'!S98&amp; CHAR(34) &amp;",")&amp;$W100)</f>
        <v xml:space="preserve">"null",//95 </v>
      </c>
      <c r="R100" s="3" t="str">
        <f>IF(R101="",
"];",IF('Chapter 2 (Input)'!T98="",
"0"&amp;",",
'Chapter 2 (Input)'!T98&amp;",")&amp;$W100)</f>
        <v xml:space="preserve">0,//95 </v>
      </c>
      <c r="S100" s="3" t="str">
        <f>IF(S101="",
"];",IF('Chapter 2 (Input)'!U98="",
"0"&amp;",",
'Chapter 2 (Input)'!U98&amp;",")&amp;$W100)</f>
        <v xml:space="preserve">0,//95 </v>
      </c>
      <c r="T100" s="3" t="str">
        <f t="shared" si="6"/>
        <v xml:space="preserve">false,//95 </v>
      </c>
      <c r="U100" s="3" t="str">
        <f>IF(U101="",
"];",IF('Chapter 2 (Input)'!W98="",
"-1"&amp;",",
'Chapter 2 (Input)'!W98&amp;",")&amp;$W100)</f>
        <v xml:space="preserve">-1,//95 </v>
      </c>
      <c r="V100" s="3" t="str">
        <f>IF(V101="",
"];",IF('Chapter 2 (Input)'!X98="",
"-1"&amp;",",
'Chapter 2 (Input)'!X98&amp;",")&amp;$W100)</f>
        <v xml:space="preserve">-1,//95 </v>
      </c>
      <c r="W100" s="18" t="str">
        <f>'Chapter 2 (Input)'!AA98</f>
        <v xml:space="preserve">//95 </v>
      </c>
      <c r="Z100" s="2" t="str">
        <f t="shared" si="7"/>
        <v>c95 BOOLEAN DEFAULT false,</v>
      </c>
    </row>
    <row r="101" spans="1:26" x14ac:dyDescent="0.2">
      <c r="A101" s="12">
        <f t="shared" si="5"/>
        <v>96</v>
      </c>
      <c r="B101" s="4" t="str">
        <f>IF(B102="",
"];",
IF('Chapter 2 (Input)'!B99="",
CHAR(34) &amp;"null"&amp; CHAR(34) &amp;",",
CHAR(34) &amp;'Chapter 2 (Input)'!B99&amp; CHAR(34) &amp;",")&amp;$W101)</f>
        <v>"(They all looked at me funny.)",//96 Special Background Class 1</v>
      </c>
      <c r="C101" s="4" t="str">
        <f>IF(C102="",
"];",IF('Chapter 2 (Input)'!C99="",
CHAR(34) &amp;"null"&amp; CHAR(34) &amp;",",
CHAR(34) &amp;'Chapter 2 (Input)'!C99&amp; CHAR(34) &amp;",")&amp;$W101)</f>
        <v>"null",//96 Special Background Class 1</v>
      </c>
      <c r="D101" s="4" t="str">
        <f>IF(D102="",
"];",IF('Chapter 2 (Input)'!D99="",
CHAR(34) &amp;"null"&amp; CHAR(34) &amp;",",
"personnages."&amp;
VLOOKUP('Chapter 2 (Input)'!D99,Constants!$B$47:$C$59,2,FALSE)&amp;
"[" &amp;
VLOOKUP('Chapter 2 (Input)'!E99,Constants!$B$74:$C$79,2,FALSE) &amp;
"],")&amp;$W101)</f>
        <v>"null",//96 Special Background Class 1</v>
      </c>
      <c r="E101" s="4" t="str">
        <f>IF(E102="",
"];",IF('Chapter 2 (Input)'!F99="",
CHAR(34) &amp;"null"&amp; CHAR(34) &amp;",",
CHAR(34) &amp;'Chapter 2 (Input)'!F99&amp; CHAR(34) &amp;",")&amp;$W101)</f>
        <v>"null",//96 Special Background Class 1</v>
      </c>
      <c r="F101" s="4" t="str">
        <f>IF(F102="",
"];",IF('Chapter 2 (Input)'!G99="",
CHAR(34) &amp;"null"&amp; CHAR(34) &amp;",",
"personnages."&amp;
VLOOKUP('Chapter 2 (Input)'!G99,Constants!$B$47:$C$59,2,FALSE)&amp;
"[" &amp;
VLOOKUP('Chapter 2 (Input)'!H99, Constants!$B$74:$C$79,2,FALSE) &amp;
"],")&amp;$W101)</f>
        <v>"null",//96 Special Background Class 1</v>
      </c>
      <c r="G101" s="3" t="str">
        <f>IF(G102="",
"];",IF('Chapter 2 (Input)'!I99="",
CHAR(34) &amp;"null"&amp; CHAR(34) &amp;",",
"locations."&amp;
'Chapter 2 (Input)'!I99&amp;",")&amp;$W101)</f>
        <v>locations.specialclass1,//96 Special Background Class 1</v>
      </c>
      <c r="H101" s="3" t="str">
        <f>IF(H102="",
"];",IF('Chapter 2 (Input)'!J99="",
"-1"&amp;",",
'Chapter 2 (Input)'!J99&amp;",")&amp;$W101)</f>
        <v>-1,//96 Special Background Class 1</v>
      </c>
      <c r="I101" s="3" t="str">
        <f>IF(I102="",
"];",IF('Chapter 2 (Input)'!K99="",
"0"&amp;",",
VLOOKUP('Chapter 2 (Input)'!K99, Constants!$C$25:$D$37, 2,FALSE) &amp;",")&amp;$W101)</f>
        <v>0,//96 Special Background Class 1</v>
      </c>
      <c r="J101" s="3" t="str">
        <f>IF(J102="",
"];",IF('Chapter 2 (Input)'!L99="",
"-1"&amp;",",
'Chapter 2 (Input)'!L99&amp;",")&amp;$W101)</f>
        <v>-1,//96 Special Background Class 1</v>
      </c>
      <c r="K101" s="3" t="str">
        <f>IF(K102="",
"];",IF('Chapter 2 (Input)'!M99="",
"-1"&amp;",",
'Chapter 2 (Input)'!M99&amp;",")&amp;$W101)</f>
        <v>-1,//96 Special Background Class 1</v>
      </c>
      <c r="L101" s="3" t="str">
        <f>IF(L102="",
"];",IF('Chapter 2 (Input)'!N99="",
"-1"&amp;",",
'Chapter 2 (Input)'!N99&amp;",")&amp;$W101)</f>
        <v>-1,//96 Special Background Class 1</v>
      </c>
      <c r="M101" s="3" t="str">
        <f>IF(M102="",
"];",IF('Chapter 2 (Input)'!O99="",
"-1"&amp;",",
'Chapter 2 (Input)'!O99&amp;",")&amp;$W101)</f>
        <v>-1,//96 Special Background Class 1</v>
      </c>
      <c r="N101" s="3" t="str">
        <f>IF(N102="",
"];",IF('Chapter 2 (Input)'!P99="",
"-1"&amp;",",
'Chapter 2 (Input)'!P99&amp;",")&amp;$W101)</f>
        <v>-1,//96 Special Background Class 1</v>
      </c>
      <c r="O101" s="3" t="str">
        <f>IF(O102="",
"];",IF('Chapter 2 (Input)'!Q99="",
CHAR(34) &amp;"null"&amp; CHAR(34) &amp;",",
CHAR(34) &amp;'Chapter 2 (Input)'!Q99&amp; CHAR(34) &amp;",")&amp;$W101)</f>
        <v>"null",//96 Special Background Class 1</v>
      </c>
      <c r="P101" s="3" t="str">
        <f>IF(P102="",
"];",IF('Chapter 2 (Input)'!R99="",
CHAR(34) &amp;"null"&amp; CHAR(34) &amp;",",
CHAR(34) &amp;'Chapter 2 (Input)'!R99&amp; CHAR(34) &amp;",")&amp;$W101)</f>
        <v>"null",//96 Special Background Class 1</v>
      </c>
      <c r="Q101" s="3" t="str">
        <f>IF(Q102="",
"];",IF('Chapter 2 (Input)'!S99="",
CHAR(34) &amp;"null"&amp; CHAR(34) &amp;",",
CHAR(34) &amp;'Chapter 2 (Input)'!S99&amp; CHAR(34) &amp;",")&amp;$W101)</f>
        <v>"null",//96 Special Background Class 1</v>
      </c>
      <c r="R101" s="3" t="str">
        <f>IF(R102="",
"];",IF('Chapter 2 (Input)'!T99="",
"0"&amp;",",
'Chapter 2 (Input)'!T99&amp;",")&amp;$W101)</f>
        <v>0,//96 Special Background Class 1</v>
      </c>
      <c r="S101" s="3" t="str">
        <f>IF(S102="",
"];",IF('Chapter 2 (Input)'!U99="",
"0"&amp;",",
'Chapter 2 (Input)'!U99&amp;",")&amp;$W101)</f>
        <v>0,//96 Special Background Class 1</v>
      </c>
      <c r="T101" s="3" t="str">
        <f t="shared" si="6"/>
        <v>false,//96 Special Background Class 1</v>
      </c>
      <c r="U101" s="3" t="str">
        <f>IF(U102="",
"];",IF('Chapter 2 (Input)'!W99="",
"-1"&amp;",",
'Chapter 2 (Input)'!W99&amp;",")&amp;$W101)</f>
        <v>-1,//96 Special Background Class 1</v>
      </c>
      <c r="V101" s="3" t="str">
        <f>IF(V102="",
"];",IF('Chapter 2 (Input)'!X99="",
"-1"&amp;",",
'Chapter 2 (Input)'!X99&amp;",")&amp;$W101)</f>
        <v>-1,//96 Special Background Class 1</v>
      </c>
      <c r="W101" s="18" t="str">
        <f>'Chapter 2 (Input)'!AA99</f>
        <v>//96 Special Background Class 1</v>
      </c>
      <c r="Z101" s="2" t="str">
        <f t="shared" si="7"/>
        <v>c96 BOOLEAN DEFAULT false,</v>
      </c>
    </row>
    <row r="102" spans="1:26" x14ac:dyDescent="0.2">
      <c r="A102" s="12">
        <f t="shared" si="5"/>
        <v>97</v>
      </c>
      <c r="B102" s="4" t="str">
        <f>IF(B103="",
"];",
IF('Chapter 2 (Input)'!B100="",
CHAR(34) &amp;"null"&amp; CHAR(34) &amp;",",
CHAR(34) &amp;'Chapter 2 (Input)'!B100&amp; CHAR(34) &amp;",")&amp;$W102)</f>
        <v>"(Next)",</v>
      </c>
      <c r="C102" s="4" t="str">
        <f>IF(C103="",
"];",IF('Chapter 2 (Input)'!C100="",
CHAR(34) &amp;"null"&amp; CHAR(34) &amp;",",
CHAR(34) &amp;'Chapter 2 (Input)'!C100&amp; CHAR(34) &amp;",")&amp;$W102)</f>
        <v>"null",</v>
      </c>
      <c r="D102" s="4" t="str">
        <f>IF(D103="",
"];",IF('Chapter 2 (Input)'!D100="",
CHAR(34) &amp;"null"&amp; CHAR(34) &amp;",",
"personnages."&amp;
VLOOKUP('Chapter 2 (Input)'!D100,Constants!$B$47:$C$59,2,FALSE)&amp;
"[" &amp;
VLOOKUP('Chapter 2 (Input)'!E100,Constants!$B$74:$C$79,2,FALSE) &amp;
"],")&amp;$W102)</f>
        <v>"null",</v>
      </c>
      <c r="E102" s="4" t="str">
        <f>IF(E103="",
"];",IF('Chapter 2 (Input)'!F100="",
CHAR(34) &amp;"null"&amp; CHAR(34) &amp;",",
CHAR(34) &amp;'Chapter 2 (Input)'!F100&amp; CHAR(34) &amp;",")&amp;$W102)</f>
        <v>"You didn’t know? This guy’s a legit rockstar. ",</v>
      </c>
      <c r="F102" s="4" t="str">
        <f>IF(F103="",
"];",IF('Chapter 2 (Input)'!G100="",
CHAR(34) &amp;"null"&amp; CHAR(34) &amp;",",
"personnages."&amp;
VLOOKUP('Chapter 2 (Input)'!G100,Constants!$B$47:$C$59,2,FALSE)&amp;
"[" &amp;
VLOOKUP('Chapter 2 (Input)'!H100, Constants!$B$74:$C$79,2,FALSE) &amp;
"],")&amp;$W102)</f>
        <v>personnages.alistair[5],</v>
      </c>
      <c r="G102" s="3" t="str">
        <f>IF(G103="",
"];",IF('Chapter 2 (Input)'!I100="",
CHAR(34) &amp;"null"&amp; CHAR(34) &amp;",",
"locations."&amp;
'Chapter 2 (Input)'!I100&amp;",")&amp;$W102)</f>
        <v>locations.class1,</v>
      </c>
      <c r="H102" s="3" t="str">
        <f>IF(H103="",
"];",IF('Chapter 2 (Input)'!J100="",
"-1"&amp;",",
'Chapter 2 (Input)'!J100&amp;",")&amp;$W102)</f>
        <v>-1,</v>
      </c>
      <c r="I102" s="3" t="str">
        <f>IF(I103="",
"];",IF('Chapter 2 (Input)'!K100="",
"0"&amp;",",
VLOOKUP('Chapter 2 (Input)'!K100, Constants!$C$25:$D$37, 2,FALSE) &amp;",")&amp;$W102)</f>
        <v>0,</v>
      </c>
      <c r="J102" s="3" t="str">
        <f>IF(J103="",
"];",IF('Chapter 2 (Input)'!L100="",
"-1"&amp;",",
'Chapter 2 (Input)'!L100&amp;",")&amp;$W102)</f>
        <v>-1,</v>
      </c>
      <c r="K102" s="3" t="str">
        <f>IF(K103="",
"];",IF('Chapter 2 (Input)'!M100="",
"-1"&amp;",",
'Chapter 2 (Input)'!M100&amp;",")&amp;$W102)</f>
        <v>-1,</v>
      </c>
      <c r="L102" s="3" t="str">
        <f>IF(L103="",
"];",IF('Chapter 2 (Input)'!N100="",
"-1"&amp;",",
'Chapter 2 (Input)'!N100&amp;",")&amp;$W102)</f>
        <v>-1,</v>
      </c>
      <c r="M102" s="3" t="str">
        <f>IF(M103="",
"];",IF('Chapter 2 (Input)'!O100="",
"-1"&amp;",",
'Chapter 2 (Input)'!O100&amp;",")&amp;$W102)</f>
        <v>-1,</v>
      </c>
      <c r="N102" s="3" t="str">
        <f>IF(N103="",
"];",IF('Chapter 2 (Input)'!P100="",
"-1"&amp;",",
'Chapter 2 (Input)'!P100&amp;",")&amp;$W102)</f>
        <v>-1,</v>
      </c>
      <c r="O102" s="3" t="str">
        <f>IF(O103="",
"];",IF('Chapter 2 (Input)'!Q100="",
CHAR(34) &amp;"null"&amp; CHAR(34) &amp;",",
CHAR(34) &amp;'Chapter 2 (Input)'!Q100&amp; CHAR(34) &amp;",")&amp;$W102)</f>
        <v>"null",</v>
      </c>
      <c r="P102" s="3" t="str">
        <f>IF(P103="",
"];",IF('Chapter 2 (Input)'!R100="",
CHAR(34) &amp;"null"&amp; CHAR(34) &amp;",",
CHAR(34) &amp;'Chapter 2 (Input)'!R100&amp; CHAR(34) &amp;",")&amp;$W102)</f>
        <v>"null",</v>
      </c>
      <c r="Q102" s="3" t="str">
        <f>IF(Q103="",
"];",IF('Chapter 2 (Input)'!S100="",
CHAR(34) &amp;"null"&amp; CHAR(34) &amp;",",
CHAR(34) &amp;'Chapter 2 (Input)'!S100&amp; CHAR(34) &amp;",")&amp;$W102)</f>
        <v>"null",</v>
      </c>
      <c r="R102" s="3" t="str">
        <f>IF(R103="",
"];",IF('Chapter 2 (Input)'!T100="",
"0"&amp;",",
'Chapter 2 (Input)'!T100&amp;",")&amp;$W102)</f>
        <v>0,</v>
      </c>
      <c r="S102" s="3" t="str">
        <f>IF(S103="",
"];",IF('Chapter 2 (Input)'!U100="",
"0"&amp;",",
'Chapter 2 (Input)'!U100&amp;",")&amp;$W102)</f>
        <v>0,</v>
      </c>
      <c r="T102" s="3" t="str">
        <f t="shared" si="6"/>
        <v>false,</v>
      </c>
      <c r="U102" s="3" t="str">
        <f>IF(U103="",
"];",IF('Chapter 2 (Input)'!W100="",
"-1"&amp;",",
'Chapter 2 (Input)'!W100&amp;",")&amp;$W102)</f>
        <v>-1,</v>
      </c>
      <c r="V102" s="3" t="str">
        <f>IF(V103="",
"];",IF('Chapter 2 (Input)'!X100="",
"-1"&amp;",",
'Chapter 2 (Input)'!X100&amp;",")&amp;$W102)</f>
        <v>-1,</v>
      </c>
      <c r="W102" s="18" t="str">
        <f>'Chapter 2 (Input)'!AA100</f>
        <v/>
      </c>
      <c r="Z102" s="2" t="str">
        <f t="shared" si="7"/>
        <v>c97 BOOLEAN DEFAULT false,</v>
      </c>
    </row>
    <row r="103" spans="1:26" x14ac:dyDescent="0.2">
      <c r="A103" s="12">
        <f t="shared" si="5"/>
        <v>98</v>
      </c>
      <c r="B103" s="4" t="str">
        <f>IF(B104="",
"];",
IF('Chapter 2 (Input)'!B101="",
CHAR(34) &amp;"null"&amp; CHAR(34) &amp;",",
CHAR(34) &amp;'Chapter 2 (Input)'!B101&amp; CHAR(34) &amp;",")&amp;$W103)</f>
        <v>"(Next)",</v>
      </c>
      <c r="C103" s="4" t="str">
        <f>IF(C104="",
"];",IF('Chapter 2 (Input)'!C101="",
CHAR(34) &amp;"null"&amp; CHAR(34) &amp;",",
CHAR(34) &amp;'Chapter 2 (Input)'!C101&amp; CHAR(34) &amp;",")&amp;$W103)</f>
        <v>"He’s very popular, I’m surprised you haven’t heard of him. He’s all over social media. Takes off his shirt on stage and throws it for an unlucky girl to catch and all. ",</v>
      </c>
      <c r="D103" s="4" t="str">
        <f>IF(D104="",
"];",IF('Chapter 2 (Input)'!D101="",
CHAR(34) &amp;"null"&amp; CHAR(34) &amp;",",
"personnages."&amp;
VLOOKUP('Chapter 2 (Input)'!D101,Constants!$B$47:$C$59,2,FALSE)&amp;
"[" &amp;
VLOOKUP('Chapter 2 (Input)'!E101,Constants!$B$74:$C$79,2,FALSE) &amp;
"],")&amp;$W103)</f>
        <v>personnages.tadashi[0],</v>
      </c>
      <c r="E103" s="4" t="str">
        <f>IF(E104="",
"];",IF('Chapter 2 (Input)'!F101="",
CHAR(34) &amp;"null"&amp; CHAR(34) &amp;",",
CHAR(34) &amp;'Chapter 2 (Input)'!F101&amp; CHAR(34) &amp;",")&amp;$W103)</f>
        <v>"null",</v>
      </c>
      <c r="F103" s="4" t="str">
        <f>IF(F104="",
"];",IF('Chapter 2 (Input)'!G101="",
CHAR(34) &amp;"null"&amp; CHAR(34) &amp;",",
"personnages."&amp;
VLOOKUP('Chapter 2 (Input)'!G101,Constants!$B$47:$C$59,2,FALSE)&amp;
"[" &amp;
VLOOKUP('Chapter 2 (Input)'!H101, Constants!$B$74:$C$79,2,FALSE) &amp;
"],")&amp;$W103)</f>
        <v>"null",</v>
      </c>
      <c r="G103" s="3" t="str">
        <f>IF(G104="",
"];",IF('Chapter 2 (Input)'!I101="",
CHAR(34) &amp;"null"&amp; CHAR(34) &amp;",",
"locations."&amp;
'Chapter 2 (Input)'!I101&amp;",")&amp;$W103)</f>
        <v>locations.class1,</v>
      </c>
      <c r="H103" s="3" t="str">
        <f>IF(H104="",
"];",IF('Chapter 2 (Input)'!J101="",
"-1"&amp;",",
'Chapter 2 (Input)'!J101&amp;",")&amp;$W103)</f>
        <v>-1,</v>
      </c>
      <c r="I103" s="3" t="str">
        <f>IF(I104="",
"];",IF('Chapter 2 (Input)'!K101="",
"0"&amp;",",
VLOOKUP('Chapter 2 (Input)'!K101, Constants!$C$25:$D$37, 2,FALSE) &amp;",")&amp;$W103)</f>
        <v>0,</v>
      </c>
      <c r="J103" s="3" t="str">
        <f>IF(J104="",
"];",IF('Chapter 2 (Input)'!L101="",
"-1"&amp;",",
'Chapter 2 (Input)'!L101&amp;",")&amp;$W103)</f>
        <v>-1,</v>
      </c>
      <c r="K103" s="3" t="str">
        <f>IF(K104="",
"];",IF('Chapter 2 (Input)'!M101="",
"-1"&amp;",",
'Chapter 2 (Input)'!M101&amp;",")&amp;$W103)</f>
        <v>-1,</v>
      </c>
      <c r="L103" s="3" t="str">
        <f>IF(L104="",
"];",IF('Chapter 2 (Input)'!N101="",
"-1"&amp;",",
'Chapter 2 (Input)'!N101&amp;",")&amp;$W103)</f>
        <v>-1,</v>
      </c>
      <c r="M103" s="3" t="str">
        <f>IF(M104="",
"];",IF('Chapter 2 (Input)'!O101="",
"-1"&amp;",",
'Chapter 2 (Input)'!O101&amp;",")&amp;$W103)</f>
        <v>-1,</v>
      </c>
      <c r="N103" s="3" t="str">
        <f>IF(N104="",
"];",IF('Chapter 2 (Input)'!P101="",
"-1"&amp;",",
'Chapter 2 (Input)'!P101&amp;",")&amp;$W103)</f>
        <v>-1,</v>
      </c>
      <c r="O103" s="3" t="str">
        <f>IF(O104="",
"];",IF('Chapter 2 (Input)'!Q101="",
CHAR(34) &amp;"null"&amp; CHAR(34) &amp;",",
CHAR(34) &amp;'Chapter 2 (Input)'!Q101&amp; CHAR(34) &amp;",")&amp;$W103)</f>
        <v>"null",</v>
      </c>
      <c r="P103" s="3" t="str">
        <f>IF(P104="",
"];",IF('Chapter 2 (Input)'!R101="",
CHAR(34) &amp;"null"&amp; CHAR(34) &amp;",",
CHAR(34) &amp;'Chapter 2 (Input)'!R101&amp; CHAR(34) &amp;",")&amp;$W103)</f>
        <v>"null",</v>
      </c>
      <c r="Q103" s="3" t="str">
        <f>IF(Q104="",
"];",IF('Chapter 2 (Input)'!S101="",
CHAR(34) &amp;"null"&amp; CHAR(34) &amp;",",
CHAR(34) &amp;'Chapter 2 (Input)'!S101&amp; CHAR(34) &amp;",")&amp;$W103)</f>
        <v>"null",</v>
      </c>
      <c r="R103" s="3" t="str">
        <f>IF(R104="",
"];",IF('Chapter 2 (Input)'!T101="",
"0"&amp;",",
'Chapter 2 (Input)'!T101&amp;",")&amp;$W103)</f>
        <v>0,</v>
      </c>
      <c r="S103" s="3" t="str">
        <f>IF(S104="",
"];",IF('Chapter 2 (Input)'!U101="",
"0"&amp;",",
'Chapter 2 (Input)'!U101&amp;",")&amp;$W103)</f>
        <v>0,</v>
      </c>
      <c r="T103" s="3" t="str">
        <f t="shared" si="6"/>
        <v>false,</v>
      </c>
      <c r="U103" s="3" t="str">
        <f>IF(U104="",
"];",IF('Chapter 2 (Input)'!W101="",
"-1"&amp;",",
'Chapter 2 (Input)'!W101&amp;",")&amp;$W103)</f>
        <v>-1,</v>
      </c>
      <c r="V103" s="3" t="str">
        <f>IF(V104="",
"];",IF('Chapter 2 (Input)'!X101="",
"-1"&amp;",",
'Chapter 2 (Input)'!X101&amp;",")&amp;$W103)</f>
        <v>-1,</v>
      </c>
      <c r="W103" s="18" t="str">
        <f>'Chapter 2 (Input)'!AA101</f>
        <v/>
      </c>
      <c r="Z103" s="2" t="str">
        <f t="shared" si="7"/>
        <v>c98 BOOLEAN DEFAULT false,</v>
      </c>
    </row>
    <row r="104" spans="1:26" x14ac:dyDescent="0.2">
      <c r="A104" s="12">
        <f t="shared" si="5"/>
        <v>99</v>
      </c>
      <c r="B104" s="4" t="str">
        <f>IF(B105="",
"];",
IF('Chapter 2 (Input)'!B102="",
CHAR(34) &amp;"null"&amp; CHAR(34) &amp;",",
CHAR(34) &amp;'Chapter 2 (Input)'!B102&amp; CHAR(34) &amp;",")&amp;$W104)</f>
        <v>"(She handed me her cell phone. There was a picture of Axel, holding a guitar and performing on a stage in front of what seemed like thousands of people.)",</v>
      </c>
      <c r="C104" s="4" t="str">
        <f>IF(C105="",
"];",IF('Chapter 2 (Input)'!C102="",
CHAR(34) &amp;"null"&amp; CHAR(34) &amp;",",
CHAR(34) &amp;'Chapter 2 (Input)'!C102&amp; CHAR(34) &amp;",")&amp;$W104)</f>
        <v>"null",</v>
      </c>
      <c r="D104" s="4" t="str">
        <f>IF(D105="",
"];",IF('Chapter 2 (Input)'!D102="",
CHAR(34) &amp;"null"&amp; CHAR(34) &amp;",",
"personnages."&amp;
VLOOKUP('Chapter 2 (Input)'!D102,Constants!$B$47:$C$59,2,FALSE)&amp;
"[" &amp;
VLOOKUP('Chapter 2 (Input)'!E102,Constants!$B$74:$C$79,2,FALSE) &amp;
"],")&amp;$W104)</f>
        <v>"null",</v>
      </c>
      <c r="E104" s="4" t="str">
        <f>IF(E105="",
"];",IF('Chapter 2 (Input)'!F102="",
CHAR(34) &amp;"null"&amp; CHAR(34) &amp;",",
CHAR(34) &amp;'Chapter 2 (Input)'!F102&amp; CHAR(34) &amp;",")&amp;$W104)</f>
        <v>"Here.",</v>
      </c>
      <c r="F104" s="4" t="str">
        <f>IF(F105="",
"];",IF('Chapter 2 (Input)'!G102="",
CHAR(34) &amp;"null"&amp; CHAR(34) &amp;",",
"personnages."&amp;
VLOOKUP('Chapter 2 (Input)'!G102,Constants!$B$47:$C$59,2,FALSE)&amp;
"[" &amp;
VLOOKUP('Chapter 2 (Input)'!H102, Constants!$B$74:$C$79,2,FALSE) &amp;
"],")&amp;$W104)</f>
        <v>personnages.raquel[0],</v>
      </c>
      <c r="G104" s="3" t="str">
        <f>IF(G105="",
"];",IF('Chapter 2 (Input)'!I102="",
CHAR(34) &amp;"null"&amp; CHAR(34) &amp;",",
"locations."&amp;
'Chapter 2 (Input)'!I102&amp;",")&amp;$W104)</f>
        <v>locations.class1,</v>
      </c>
      <c r="H104" s="3" t="str">
        <f>IF(H105="",
"];",IF('Chapter 2 (Input)'!J102="",
"-1"&amp;",",
'Chapter 2 (Input)'!J102&amp;",")&amp;$W104)</f>
        <v>-1,</v>
      </c>
      <c r="I104" s="3" t="str">
        <f>IF(I105="",
"];",IF('Chapter 2 (Input)'!K102="",
"0"&amp;",",
VLOOKUP('Chapter 2 (Input)'!K102, Constants!$C$25:$D$37, 2,FALSE) &amp;",")&amp;$W104)</f>
        <v>0,</v>
      </c>
      <c r="J104" s="3" t="str">
        <f>IF(J105="",
"];",IF('Chapter 2 (Input)'!L102="",
"-1"&amp;",",
'Chapter 2 (Input)'!L102&amp;",")&amp;$W104)</f>
        <v>-1,</v>
      </c>
      <c r="K104" s="3" t="str">
        <f>IF(K105="",
"];",IF('Chapter 2 (Input)'!M102="",
"-1"&amp;",",
'Chapter 2 (Input)'!M102&amp;",")&amp;$W104)</f>
        <v>-1,</v>
      </c>
      <c r="L104" s="3" t="str">
        <f>IF(L105="",
"];",IF('Chapter 2 (Input)'!N102="",
"-1"&amp;",",
'Chapter 2 (Input)'!N102&amp;",")&amp;$W104)</f>
        <v>-1,</v>
      </c>
      <c r="M104" s="3" t="str">
        <f>IF(M105="",
"];",IF('Chapter 2 (Input)'!O102="",
"-1"&amp;",",
'Chapter 2 (Input)'!O102&amp;",")&amp;$W104)</f>
        <v>-1,</v>
      </c>
      <c r="N104" s="3" t="str">
        <f>IF(N105="",
"];",IF('Chapter 2 (Input)'!P102="",
"-1"&amp;",",
'Chapter 2 (Input)'!P102&amp;",")&amp;$W104)</f>
        <v>-1,</v>
      </c>
      <c r="O104" s="3" t="str">
        <f>IF(O105="",
"];",IF('Chapter 2 (Input)'!Q102="",
CHAR(34) &amp;"null"&amp; CHAR(34) &amp;",",
CHAR(34) &amp;'Chapter 2 (Input)'!Q102&amp; CHAR(34) &amp;",")&amp;$W104)</f>
        <v>"null",</v>
      </c>
      <c r="P104" s="3" t="str">
        <f>IF(P105="",
"];",IF('Chapter 2 (Input)'!R102="",
CHAR(34) &amp;"null"&amp; CHAR(34) &amp;",",
CHAR(34) &amp;'Chapter 2 (Input)'!R102&amp; CHAR(34) &amp;",")&amp;$W104)</f>
        <v>"null",</v>
      </c>
      <c r="Q104" s="3" t="str">
        <f>IF(Q105="",
"];",IF('Chapter 2 (Input)'!S102="",
CHAR(34) &amp;"null"&amp; CHAR(34) &amp;",",
CHAR(34) &amp;'Chapter 2 (Input)'!S102&amp; CHAR(34) &amp;",")&amp;$W104)</f>
        <v>"null",</v>
      </c>
      <c r="R104" s="3" t="str">
        <f>IF(R105="",
"];",IF('Chapter 2 (Input)'!T102="",
"0"&amp;",",
'Chapter 2 (Input)'!T102&amp;",")&amp;$W104)</f>
        <v>0,</v>
      </c>
      <c r="S104" s="3" t="str">
        <f>IF(S105="",
"];",IF('Chapter 2 (Input)'!U102="",
"0"&amp;",",
'Chapter 2 (Input)'!U102&amp;",")&amp;$W104)</f>
        <v>0,</v>
      </c>
      <c r="T104" s="3" t="str">
        <f t="shared" si="6"/>
        <v>false,</v>
      </c>
      <c r="U104" s="3" t="str">
        <f>IF(U105="",
"];",IF('Chapter 2 (Input)'!W102="",
"-1"&amp;",",
'Chapter 2 (Input)'!W102&amp;",")&amp;$W104)</f>
        <v>-1,</v>
      </c>
      <c r="V104" s="3" t="str">
        <f>IF(V105="",
"];",IF('Chapter 2 (Input)'!X102="",
"-1"&amp;",",
'Chapter 2 (Input)'!X102&amp;",")&amp;$W104)</f>
        <v>-1,</v>
      </c>
      <c r="W104" s="18" t="str">
        <f>'Chapter 2 (Input)'!AA102</f>
        <v/>
      </c>
      <c r="Z104" s="2" t="str">
        <f t="shared" si="7"/>
        <v>c99 BOOLEAN DEFAULT false,</v>
      </c>
    </row>
    <row r="105" spans="1:26" x14ac:dyDescent="0.2">
      <c r="A105" s="12">
        <f t="shared" si="5"/>
        <v>100</v>
      </c>
      <c r="B105" s="4" t="str">
        <f>IF(B106="",
"];",
IF('Chapter 2 (Input)'!B103="",
CHAR(34) &amp;"null"&amp; CHAR(34) &amp;",",
CHAR(34) &amp;'Chapter 2 (Input)'!B103&amp; CHAR(34) &amp;",")&amp;$W105)</f>
        <v xml:space="preserve">"Woah… (I knew Arlington was going to be filled with rich, upper class teenagers… but celebrities?!)",//100 </v>
      </c>
      <c r="C105" s="4" t="str">
        <f>IF(C106="",
"];",IF('Chapter 2 (Input)'!C103="",
CHAR(34) &amp;"null"&amp; CHAR(34) &amp;",",
CHAR(34) &amp;'Chapter 2 (Input)'!C103&amp; CHAR(34) &amp;",")&amp;$W105)</f>
        <v xml:space="preserve">"null",//100 </v>
      </c>
      <c r="D105" s="4" t="str">
        <f>IF(D106="",
"];",IF('Chapter 2 (Input)'!D103="",
CHAR(34) &amp;"null"&amp; CHAR(34) &amp;",",
"personnages."&amp;
VLOOKUP('Chapter 2 (Input)'!D103,Constants!$B$47:$C$59,2,FALSE)&amp;
"[" &amp;
VLOOKUP('Chapter 2 (Input)'!E103,Constants!$B$74:$C$79,2,FALSE) &amp;
"],")&amp;$W105)</f>
        <v xml:space="preserve">"null",//100 </v>
      </c>
      <c r="E105" s="4" t="str">
        <f>IF(E106="",
"];",IF('Chapter 2 (Input)'!F103="",
CHAR(34) &amp;"null"&amp; CHAR(34) &amp;",",
CHAR(34) &amp;'Chapter 2 (Input)'!F103&amp; CHAR(34) &amp;",")&amp;$W105)</f>
        <v xml:space="preserve">"null",//100 </v>
      </c>
      <c r="F105" s="4" t="str">
        <f>IF(F106="",
"];",IF('Chapter 2 (Input)'!G103="",
CHAR(34) &amp;"null"&amp; CHAR(34) &amp;",",
"personnages."&amp;
VLOOKUP('Chapter 2 (Input)'!G103,Constants!$B$47:$C$59,2,FALSE)&amp;
"[" &amp;
VLOOKUP('Chapter 2 (Input)'!H103, Constants!$B$74:$C$79,2,FALSE) &amp;
"],")&amp;$W105)</f>
        <v xml:space="preserve">"null",//100 </v>
      </c>
      <c r="G105" s="3" t="str">
        <f>IF(G106="",
"];",IF('Chapter 2 (Input)'!I103="",
CHAR(34) &amp;"null"&amp; CHAR(34) &amp;",",
"locations."&amp;
'Chapter 2 (Input)'!I103&amp;",")&amp;$W105)</f>
        <v xml:space="preserve">locations.class1,//100 </v>
      </c>
      <c r="H105" s="3" t="str">
        <f>IF(H106="",
"];",IF('Chapter 2 (Input)'!J103="",
"-1"&amp;",",
'Chapter 2 (Input)'!J103&amp;",")&amp;$W105)</f>
        <v xml:space="preserve">-1,//100 </v>
      </c>
      <c r="I105" s="3" t="str">
        <f>IF(I106="",
"];",IF('Chapter 2 (Input)'!K103="",
"0"&amp;",",
VLOOKUP('Chapter 2 (Input)'!K103, Constants!$C$25:$D$37, 2,FALSE) &amp;",")&amp;$W105)</f>
        <v xml:space="preserve">0,//100 </v>
      </c>
      <c r="J105" s="3" t="str">
        <f>IF(J106="",
"];",IF('Chapter 2 (Input)'!L103="",
"-1"&amp;",",
'Chapter 2 (Input)'!L103&amp;",")&amp;$W105)</f>
        <v xml:space="preserve">-1,//100 </v>
      </c>
      <c r="K105" s="3" t="str">
        <f>IF(K106="",
"];",IF('Chapter 2 (Input)'!M103="",
"-1"&amp;",",
'Chapter 2 (Input)'!M103&amp;",")&amp;$W105)</f>
        <v xml:space="preserve">-1,//100 </v>
      </c>
      <c r="L105" s="3" t="str">
        <f>IF(L106="",
"];",IF('Chapter 2 (Input)'!N103="",
"-1"&amp;",",
'Chapter 2 (Input)'!N103&amp;",")&amp;$W105)</f>
        <v xml:space="preserve">-1,//100 </v>
      </c>
      <c r="M105" s="3" t="str">
        <f>IF(M106="",
"];",IF('Chapter 2 (Input)'!O103="",
"-1"&amp;",",
'Chapter 2 (Input)'!O103&amp;",")&amp;$W105)</f>
        <v xml:space="preserve">-1,//100 </v>
      </c>
      <c r="N105" s="3" t="str">
        <f>IF(N106="",
"];",IF('Chapter 2 (Input)'!P103="",
"-1"&amp;",",
'Chapter 2 (Input)'!P103&amp;",")&amp;$W105)</f>
        <v xml:space="preserve">-1,//100 </v>
      </c>
      <c r="O105" s="3" t="str">
        <f>IF(O106="",
"];",IF('Chapter 2 (Input)'!Q103="",
CHAR(34) &amp;"null"&amp; CHAR(34) &amp;",",
CHAR(34) &amp;'Chapter 2 (Input)'!Q103&amp; CHAR(34) &amp;",")&amp;$W105)</f>
        <v xml:space="preserve">"null",//100 </v>
      </c>
      <c r="P105" s="3" t="str">
        <f>IF(P106="",
"];",IF('Chapter 2 (Input)'!R103="",
CHAR(34) &amp;"null"&amp; CHAR(34) &amp;",",
CHAR(34) &amp;'Chapter 2 (Input)'!R103&amp; CHAR(34) &amp;",")&amp;$W105)</f>
        <v xml:space="preserve">"null",//100 </v>
      </c>
      <c r="Q105" s="3" t="str">
        <f>IF(Q106="",
"];",IF('Chapter 2 (Input)'!S103="",
CHAR(34) &amp;"null"&amp; CHAR(34) &amp;",",
CHAR(34) &amp;'Chapter 2 (Input)'!S103&amp; CHAR(34) &amp;",")&amp;$W105)</f>
        <v xml:space="preserve">"null",//100 </v>
      </c>
      <c r="R105" s="3" t="str">
        <f>IF(R106="",
"];",IF('Chapter 2 (Input)'!T103="",
"0"&amp;",",
'Chapter 2 (Input)'!T103&amp;",")&amp;$W105)</f>
        <v xml:space="preserve">0,//100 </v>
      </c>
      <c r="S105" s="3" t="str">
        <f>IF(S106="",
"];",IF('Chapter 2 (Input)'!U103="",
"0"&amp;",",
'Chapter 2 (Input)'!U103&amp;",")&amp;$W105)</f>
        <v xml:space="preserve">0,//100 </v>
      </c>
      <c r="T105" s="3" t="str">
        <f t="shared" si="6"/>
        <v xml:space="preserve">false,//100 </v>
      </c>
      <c r="U105" s="3" t="str">
        <f>IF(U106="",
"];",IF('Chapter 2 (Input)'!W103="",
"-1"&amp;",",
'Chapter 2 (Input)'!W103&amp;",")&amp;$W105)</f>
        <v xml:space="preserve">-1,//100 </v>
      </c>
      <c r="V105" s="3" t="str">
        <f>IF(V106="",
"];",IF('Chapter 2 (Input)'!X103="",
"-1"&amp;",",
'Chapter 2 (Input)'!X103&amp;",")&amp;$W105)</f>
        <v xml:space="preserve">-1,//100 </v>
      </c>
      <c r="W105" s="18" t="str">
        <f>'Chapter 2 (Input)'!AA103</f>
        <v xml:space="preserve">//100 </v>
      </c>
      <c r="Z105" s="2" t="str">
        <f t="shared" si="7"/>
        <v>c100 BOOLEAN DEFAULT false,</v>
      </c>
    </row>
    <row r="106" spans="1:26" x14ac:dyDescent="0.2">
      <c r="A106" s="12">
        <f t="shared" si="5"/>
        <v>101</v>
      </c>
      <c r="B106" s="4" t="str">
        <f>IF(B107="",
"];",
IF('Chapter 2 (Input)'!B104="",
CHAR(34) &amp;"null"&amp; CHAR(34) &amp;",",
CHAR(34) &amp;'Chapter 2 (Input)'!B104&amp; CHAR(34) &amp;",")&amp;$W106)</f>
        <v>"(I couldn’t believe it.)",</v>
      </c>
      <c r="C106" s="4" t="str">
        <f>IF(C107="",
"];",IF('Chapter 2 (Input)'!C104="",
CHAR(34) &amp;"null"&amp; CHAR(34) &amp;",",
CHAR(34) &amp;'Chapter 2 (Input)'!C104&amp; CHAR(34) &amp;",")&amp;$W106)</f>
        <v>"He may be famous, but he needs to get his high school diploma. Unfortunately for us, that means dealing with the crazy fangirls in the hallway and trying to locate him in this goddamn school.",</v>
      </c>
      <c r="D106" s="4" t="str">
        <f>IF(D107="",
"];",IF('Chapter 2 (Input)'!D104="",
CHAR(34) &amp;"null"&amp; CHAR(34) &amp;",",
"personnages."&amp;
VLOOKUP('Chapter 2 (Input)'!D104,Constants!$B$47:$C$59,2,FALSE)&amp;
"[" &amp;
VLOOKUP('Chapter 2 (Input)'!E104,Constants!$B$74:$C$79,2,FALSE) &amp;
"],")&amp;$W106)</f>
        <v>personnages.tadashi[0],</v>
      </c>
      <c r="E106" s="4" t="str">
        <f>IF(E107="",
"];",IF('Chapter 2 (Input)'!F104="",
CHAR(34) &amp;"null"&amp; CHAR(34) &amp;",",
CHAR(34) &amp;'Chapter 2 (Input)'!F104&amp; CHAR(34) &amp;",")&amp;$W106)</f>
        <v>"null",</v>
      </c>
      <c r="F106" s="4" t="str">
        <f>IF(F107="",
"];",IF('Chapter 2 (Input)'!G104="",
CHAR(34) &amp;"null"&amp; CHAR(34) &amp;",",
"personnages."&amp;
VLOOKUP('Chapter 2 (Input)'!G104,Constants!$B$47:$C$59,2,FALSE)&amp;
"[" &amp;
VLOOKUP('Chapter 2 (Input)'!H104, Constants!$B$74:$C$79,2,FALSE) &amp;
"],")&amp;$W106)</f>
        <v>"null",</v>
      </c>
      <c r="G106" s="3" t="str">
        <f>IF(G107="",
"];",IF('Chapter 2 (Input)'!I104="",
CHAR(34) &amp;"null"&amp; CHAR(34) &amp;",",
"locations."&amp;
'Chapter 2 (Input)'!I104&amp;",")&amp;$W106)</f>
        <v>locations.class1,</v>
      </c>
      <c r="H106" s="3" t="str">
        <f>IF(H107="",
"];",IF('Chapter 2 (Input)'!J104="",
"-1"&amp;",",
'Chapter 2 (Input)'!J104&amp;",")&amp;$W106)</f>
        <v>-1,</v>
      </c>
      <c r="I106" s="3" t="str">
        <f>IF(I107="",
"];",IF('Chapter 2 (Input)'!K104="",
"0"&amp;",",
VLOOKUP('Chapter 2 (Input)'!K104, Constants!$C$25:$D$37, 2,FALSE) &amp;",")&amp;$W106)</f>
        <v>0,</v>
      </c>
      <c r="J106" s="3" t="str">
        <f>IF(J107="",
"];",IF('Chapter 2 (Input)'!L104="",
"-1"&amp;",",
'Chapter 2 (Input)'!L104&amp;",")&amp;$W106)</f>
        <v>-1,</v>
      </c>
      <c r="K106" s="3" t="str">
        <f>IF(K107="",
"];",IF('Chapter 2 (Input)'!M104="",
"-1"&amp;",",
'Chapter 2 (Input)'!M104&amp;",")&amp;$W106)</f>
        <v>-1,</v>
      </c>
      <c r="L106" s="3" t="str">
        <f>IF(L107="",
"];",IF('Chapter 2 (Input)'!N104="",
"-1"&amp;",",
'Chapter 2 (Input)'!N104&amp;",")&amp;$W106)</f>
        <v>-1,</v>
      </c>
      <c r="M106" s="3" t="str">
        <f>IF(M107="",
"];",IF('Chapter 2 (Input)'!O104="",
"-1"&amp;",",
'Chapter 2 (Input)'!O104&amp;",")&amp;$W106)</f>
        <v>-1,</v>
      </c>
      <c r="N106" s="3" t="str">
        <f>IF(N107="",
"];",IF('Chapter 2 (Input)'!P104="",
"-1"&amp;",",
'Chapter 2 (Input)'!P104&amp;",")&amp;$W106)</f>
        <v>-1,</v>
      </c>
      <c r="O106" s="3" t="str">
        <f>IF(O107="",
"];",IF('Chapter 2 (Input)'!Q104="",
CHAR(34) &amp;"null"&amp; CHAR(34) &amp;",",
CHAR(34) &amp;'Chapter 2 (Input)'!Q104&amp; CHAR(34) &amp;",")&amp;$W106)</f>
        <v>"null",</v>
      </c>
      <c r="P106" s="3" t="str">
        <f>IF(P107="",
"];",IF('Chapter 2 (Input)'!R104="",
CHAR(34) &amp;"null"&amp; CHAR(34) &amp;",",
CHAR(34) &amp;'Chapter 2 (Input)'!R104&amp; CHAR(34) &amp;",")&amp;$W106)</f>
        <v>"null",</v>
      </c>
      <c r="Q106" s="3" t="str">
        <f>IF(Q107="",
"];",IF('Chapter 2 (Input)'!S104="",
CHAR(34) &amp;"null"&amp; CHAR(34) &amp;",",
CHAR(34) &amp;'Chapter 2 (Input)'!S104&amp; CHAR(34) &amp;",")&amp;$W106)</f>
        <v>"null",</v>
      </c>
      <c r="R106" s="3" t="str">
        <f>IF(R107="",
"];",IF('Chapter 2 (Input)'!T104="",
"0"&amp;",",
'Chapter 2 (Input)'!T104&amp;",")&amp;$W106)</f>
        <v>0,</v>
      </c>
      <c r="S106" s="3" t="str">
        <f>IF(S107="",
"];",IF('Chapter 2 (Input)'!U104="",
"0"&amp;",",
'Chapter 2 (Input)'!U104&amp;",")&amp;$W106)</f>
        <v>0,</v>
      </c>
      <c r="T106" s="3" t="str">
        <f t="shared" si="6"/>
        <v>false,</v>
      </c>
      <c r="U106" s="3" t="str">
        <f>IF(U107="",
"];",IF('Chapter 2 (Input)'!W104="",
"-1"&amp;",",
'Chapter 2 (Input)'!W104&amp;",")&amp;$W106)</f>
        <v>-1,</v>
      </c>
      <c r="V106" s="3" t="str">
        <f>IF(V107="",
"];",IF('Chapter 2 (Input)'!X104="",
"-1"&amp;",",
'Chapter 2 (Input)'!X104&amp;",")&amp;$W106)</f>
        <v>-1,</v>
      </c>
      <c r="W106" s="18" t="str">
        <f>'Chapter 2 (Input)'!AA104</f>
        <v/>
      </c>
      <c r="Z106" s="2" t="str">
        <f t="shared" si="7"/>
        <v>c101 BOOLEAN DEFAULT false,</v>
      </c>
    </row>
    <row r="107" spans="1:26" x14ac:dyDescent="0.2">
      <c r="A107" s="12">
        <f t="shared" si="5"/>
        <v>102</v>
      </c>
      <c r="B107" s="4" t="str">
        <f>IF(B108="",
"];",
IF('Chapter 2 (Input)'!B105="",
CHAR(34) &amp;"null"&amp; CHAR(34) &amp;",",
CHAR(34) &amp;'Chapter 2 (Input)'!B105&amp; CHAR(34) &amp;",")&amp;$W107)</f>
        <v>"(I had actually spoken to a celebrity! And I might have classes with him!)",</v>
      </c>
      <c r="C107" s="4" t="str">
        <f>IF(C108="",
"];",IF('Chapter 2 (Input)'!C105="",
CHAR(34) &amp;"null"&amp; CHAR(34) &amp;",",
CHAR(34) &amp;'Chapter 2 (Input)'!C105&amp; CHAR(34) &amp;",")&amp;$W107)</f>
        <v>"null",</v>
      </c>
      <c r="D107" s="4" t="str">
        <f>IF(D108="",
"];",IF('Chapter 2 (Input)'!D105="",
CHAR(34) &amp;"null"&amp; CHAR(34) &amp;",",
"personnages."&amp;
VLOOKUP('Chapter 2 (Input)'!D105,Constants!$B$47:$C$59,2,FALSE)&amp;
"[" &amp;
VLOOKUP('Chapter 2 (Input)'!E105,Constants!$B$74:$C$79,2,FALSE) &amp;
"],")&amp;$W107)</f>
        <v>"null",</v>
      </c>
      <c r="E107" s="4" t="str">
        <f>IF(E108="",
"];",IF('Chapter 2 (Input)'!F105="",
CHAR(34) &amp;"null"&amp; CHAR(34) &amp;",",
CHAR(34) &amp;'Chapter 2 (Input)'!F105&amp; CHAR(34) &amp;",")&amp;$W107)</f>
        <v>"null",</v>
      </c>
      <c r="F107" s="4" t="str">
        <f>IF(F108="",
"];",IF('Chapter 2 (Input)'!G105="",
CHAR(34) &amp;"null"&amp; CHAR(34) &amp;",",
"personnages."&amp;
VLOOKUP('Chapter 2 (Input)'!G105,Constants!$B$47:$C$59,2,FALSE)&amp;
"[" &amp;
VLOOKUP('Chapter 2 (Input)'!H105, Constants!$B$74:$C$79,2,FALSE) &amp;
"],")&amp;$W107)</f>
        <v>"null",</v>
      </c>
      <c r="G107" s="3" t="str">
        <f>IF(G108="",
"];",IF('Chapter 2 (Input)'!I105="",
CHAR(34) &amp;"null"&amp; CHAR(34) &amp;",",
"locations."&amp;
'Chapter 2 (Input)'!I105&amp;",")&amp;$W107)</f>
        <v>locations.class1,</v>
      </c>
      <c r="H107" s="3" t="str">
        <f>IF(H108="",
"];",IF('Chapter 2 (Input)'!J105="",
"-1"&amp;",",
'Chapter 2 (Input)'!J105&amp;",")&amp;$W107)</f>
        <v>-1,</v>
      </c>
      <c r="I107" s="3" t="str">
        <f>IF(I108="",
"];",IF('Chapter 2 (Input)'!K105="",
"0"&amp;",",
VLOOKUP('Chapter 2 (Input)'!K105, Constants!$C$25:$D$37, 2,FALSE) &amp;",")&amp;$W107)</f>
        <v>0,</v>
      </c>
      <c r="J107" s="3" t="str">
        <f>IF(J108="",
"];",IF('Chapter 2 (Input)'!L105="",
"-1"&amp;",",
'Chapter 2 (Input)'!L105&amp;",")&amp;$W107)</f>
        <v>-1,</v>
      </c>
      <c r="K107" s="3" t="str">
        <f>IF(K108="",
"];",IF('Chapter 2 (Input)'!M105="",
"-1"&amp;",",
'Chapter 2 (Input)'!M105&amp;",")&amp;$W107)</f>
        <v>-1,</v>
      </c>
      <c r="L107" s="3" t="str">
        <f>IF(L108="",
"];",IF('Chapter 2 (Input)'!N105="",
"-1"&amp;",",
'Chapter 2 (Input)'!N105&amp;",")&amp;$W107)</f>
        <v>-1,</v>
      </c>
      <c r="M107" s="3" t="str">
        <f>IF(M108="",
"];",IF('Chapter 2 (Input)'!O105="",
"-1"&amp;",",
'Chapter 2 (Input)'!O105&amp;",")&amp;$W107)</f>
        <v>-1,</v>
      </c>
      <c r="N107" s="3" t="str">
        <f>IF(N108="",
"];",IF('Chapter 2 (Input)'!P105="",
"-1"&amp;",",
'Chapter 2 (Input)'!P105&amp;",")&amp;$W107)</f>
        <v>-1,</v>
      </c>
      <c r="O107" s="3" t="str">
        <f>IF(O108="",
"];",IF('Chapter 2 (Input)'!Q105="",
CHAR(34) &amp;"null"&amp; CHAR(34) &amp;",",
CHAR(34) &amp;'Chapter 2 (Input)'!Q105&amp; CHAR(34) &amp;",")&amp;$W107)</f>
        <v>"null",</v>
      </c>
      <c r="P107" s="3" t="str">
        <f>IF(P108="",
"];",IF('Chapter 2 (Input)'!R105="",
CHAR(34) &amp;"null"&amp; CHAR(34) &amp;",",
CHAR(34) &amp;'Chapter 2 (Input)'!R105&amp; CHAR(34) &amp;",")&amp;$W107)</f>
        <v>"null",</v>
      </c>
      <c r="Q107" s="3" t="str">
        <f>IF(Q108="",
"];",IF('Chapter 2 (Input)'!S105="",
CHAR(34) &amp;"null"&amp; CHAR(34) &amp;",",
CHAR(34) &amp;'Chapter 2 (Input)'!S105&amp; CHAR(34) &amp;",")&amp;$W107)</f>
        <v>"null",</v>
      </c>
      <c r="R107" s="3" t="str">
        <f>IF(R108="",
"];",IF('Chapter 2 (Input)'!T105="",
"0"&amp;",",
'Chapter 2 (Input)'!T105&amp;",")&amp;$W107)</f>
        <v>0,</v>
      </c>
      <c r="S107" s="3" t="str">
        <f>IF(S108="",
"];",IF('Chapter 2 (Input)'!U105="",
"0"&amp;",",
'Chapter 2 (Input)'!U105&amp;",")&amp;$W107)</f>
        <v>0,</v>
      </c>
      <c r="T107" s="3" t="str">
        <f t="shared" si="6"/>
        <v>false,</v>
      </c>
      <c r="U107" s="3" t="str">
        <f>IF(U108="",
"];",IF('Chapter 2 (Input)'!W105="",
"-1"&amp;",",
'Chapter 2 (Input)'!W105&amp;",")&amp;$W107)</f>
        <v>-1,</v>
      </c>
      <c r="V107" s="3" t="str">
        <f>IF(V108="",
"];",IF('Chapter 2 (Input)'!X105="",
"-1"&amp;",",
'Chapter 2 (Input)'!X105&amp;",")&amp;$W107)</f>
        <v>-1,</v>
      </c>
      <c r="W107" s="18" t="str">
        <f>'Chapter 2 (Input)'!AA105</f>
        <v/>
      </c>
      <c r="Z107" s="2" t="str">
        <f t="shared" si="7"/>
        <v>c102 BOOLEAN DEFAULT false,</v>
      </c>
    </row>
    <row r="108" spans="1:26" x14ac:dyDescent="0.2">
      <c r="A108" s="12">
        <f t="shared" si="5"/>
        <v>103</v>
      </c>
      <c r="B108" s="4" t="str">
        <f>IF(B109="",
"];",
IF('Chapter 2 (Input)'!B106="",
CHAR(34) &amp;"null"&amp; CHAR(34) &amp;",",
CHAR(34) &amp;'Chapter 2 (Input)'!B106&amp; CHAR(34) &amp;",")&amp;$W108)</f>
        <v>"(And this is only my first day at Arlington…)",</v>
      </c>
      <c r="C108" s="4" t="str">
        <f>IF(C109="",
"];",IF('Chapter 2 (Input)'!C106="",
CHAR(34) &amp;"null"&amp; CHAR(34) &amp;",",
CHAR(34) &amp;'Chapter 2 (Input)'!C106&amp; CHAR(34) &amp;",")&amp;$W108)</f>
        <v>"null",</v>
      </c>
      <c r="D108" s="4" t="str">
        <f>IF(D109="",
"];",IF('Chapter 2 (Input)'!D106="",
CHAR(34) &amp;"null"&amp; CHAR(34) &amp;",",
"personnages."&amp;
VLOOKUP('Chapter 2 (Input)'!D106,Constants!$B$47:$C$59,2,FALSE)&amp;
"[" &amp;
VLOOKUP('Chapter 2 (Input)'!E106,Constants!$B$74:$C$79,2,FALSE) &amp;
"],")&amp;$W108)</f>
        <v>"null",</v>
      </c>
      <c r="E108" s="4" t="str">
        <f>IF(E109="",
"];",IF('Chapter 2 (Input)'!F106="",
CHAR(34) &amp;"null"&amp; CHAR(34) &amp;",",
CHAR(34) &amp;'Chapter 2 (Input)'!F106&amp; CHAR(34) &amp;",")&amp;$W108)</f>
        <v>"null",</v>
      </c>
      <c r="F108" s="4" t="str">
        <f>IF(F109="",
"];",IF('Chapter 2 (Input)'!G106="",
CHAR(34) &amp;"null"&amp; CHAR(34) &amp;",",
"personnages."&amp;
VLOOKUP('Chapter 2 (Input)'!G106,Constants!$B$47:$C$59,2,FALSE)&amp;
"[" &amp;
VLOOKUP('Chapter 2 (Input)'!H106, Constants!$B$74:$C$79,2,FALSE) &amp;
"],")&amp;$W108)</f>
        <v>"null",</v>
      </c>
      <c r="G108" s="3" t="str">
        <f>IF(G109="",
"];",IF('Chapter 2 (Input)'!I106="",
CHAR(34) &amp;"null"&amp; CHAR(34) &amp;",",
"locations."&amp;
'Chapter 2 (Input)'!I106&amp;",")&amp;$W108)</f>
        <v>locations.class1,</v>
      </c>
      <c r="H108" s="3" t="str">
        <f>IF(H109="",
"];",IF('Chapter 2 (Input)'!J106="",
"-1"&amp;",",
'Chapter 2 (Input)'!J106&amp;",")&amp;$W108)</f>
        <v>-1,</v>
      </c>
      <c r="I108" s="3" t="str">
        <f>IF(I109="",
"];",IF('Chapter 2 (Input)'!K106="",
"0"&amp;",",
VLOOKUP('Chapter 2 (Input)'!K106, Constants!$C$25:$D$37, 2,FALSE) &amp;",")&amp;$W108)</f>
        <v>0,</v>
      </c>
      <c r="J108" s="3" t="str">
        <f>IF(J109="",
"];",IF('Chapter 2 (Input)'!L106="",
"-1"&amp;",",
'Chapter 2 (Input)'!L106&amp;",")&amp;$W108)</f>
        <v>-1,</v>
      </c>
      <c r="K108" s="3" t="str">
        <f>IF(K109="",
"];",IF('Chapter 2 (Input)'!M106="",
"-1"&amp;",",
'Chapter 2 (Input)'!M106&amp;",")&amp;$W108)</f>
        <v>-1,</v>
      </c>
      <c r="L108" s="3" t="str">
        <f>IF(L109="",
"];",IF('Chapter 2 (Input)'!N106="",
"-1"&amp;",",
'Chapter 2 (Input)'!N106&amp;",")&amp;$W108)</f>
        <v>-1,</v>
      </c>
      <c r="M108" s="3" t="str">
        <f>IF(M109="",
"];",IF('Chapter 2 (Input)'!O106="",
"-1"&amp;",",
'Chapter 2 (Input)'!O106&amp;",")&amp;$W108)</f>
        <v>-1,</v>
      </c>
      <c r="N108" s="3" t="str">
        <f>IF(N109="",
"];",IF('Chapter 2 (Input)'!P106="",
"-1"&amp;",",
'Chapter 2 (Input)'!P106&amp;",")&amp;$W108)</f>
        <v>-1,</v>
      </c>
      <c r="O108" s="3" t="str">
        <f>IF(O109="",
"];",IF('Chapter 2 (Input)'!Q106="",
CHAR(34) &amp;"null"&amp; CHAR(34) &amp;",",
CHAR(34) &amp;'Chapter 2 (Input)'!Q106&amp; CHAR(34) &amp;",")&amp;$W108)</f>
        <v>"null",</v>
      </c>
      <c r="P108" s="3" t="str">
        <f>IF(P109="",
"];",IF('Chapter 2 (Input)'!R106="",
CHAR(34) &amp;"null"&amp; CHAR(34) &amp;",",
CHAR(34) &amp;'Chapter 2 (Input)'!R106&amp; CHAR(34) &amp;",")&amp;$W108)</f>
        <v>"null",</v>
      </c>
      <c r="Q108" s="3" t="str">
        <f>IF(Q109="",
"];",IF('Chapter 2 (Input)'!S106="",
CHAR(34) &amp;"null"&amp; CHAR(34) &amp;",",
CHAR(34) &amp;'Chapter 2 (Input)'!S106&amp; CHAR(34) &amp;",")&amp;$W108)</f>
        <v>"null",</v>
      </c>
      <c r="R108" s="3" t="str">
        <f>IF(R109="",
"];",IF('Chapter 2 (Input)'!T106="",
"0"&amp;",",
'Chapter 2 (Input)'!T106&amp;",")&amp;$W108)</f>
        <v>0,</v>
      </c>
      <c r="S108" s="3" t="str">
        <f>IF(S109="",
"];",IF('Chapter 2 (Input)'!U106="",
"0"&amp;",",
'Chapter 2 (Input)'!U106&amp;",")&amp;$W108)</f>
        <v>0,</v>
      </c>
      <c r="T108" s="3" t="str">
        <f t="shared" si="6"/>
        <v>false,</v>
      </c>
      <c r="U108" s="3" t="str">
        <f>IF(U109="",
"];",IF('Chapter 2 (Input)'!W106="",
"-1"&amp;",",
'Chapter 2 (Input)'!W106&amp;",")&amp;$W108)</f>
        <v>-1,</v>
      </c>
      <c r="V108" s="3" t="str">
        <f>IF(V109="",
"];",IF('Chapter 2 (Input)'!X106="",
"-1"&amp;",",
'Chapter 2 (Input)'!X106&amp;",")&amp;$W108)</f>
        <v>-1,</v>
      </c>
      <c r="W108" s="18" t="str">
        <f>'Chapter 2 (Input)'!AA106</f>
        <v/>
      </c>
      <c r="Z108" s="2" t="str">
        <f t="shared" si="7"/>
        <v>c103 BOOLEAN DEFAULT false,</v>
      </c>
    </row>
    <row r="109" spans="1:26" x14ac:dyDescent="0.2">
      <c r="A109" s="12">
        <f t="shared" si="5"/>
        <v>104</v>
      </c>
      <c r="B109" s="4" t="str">
        <f>IF(B110="",
"];",
IF('Chapter 2 (Input)'!B107="",
CHAR(34) &amp;"null"&amp; CHAR(34) &amp;",",
CHAR(34) &amp;'Chapter 2 (Input)'!B107&amp; CHAR(34) &amp;",")&amp;$W109)</f>
        <v>"(Next)",</v>
      </c>
      <c r="C109" s="4" t="str">
        <f>IF(C110="",
"];",IF('Chapter 2 (Input)'!C107="",
CHAR(34) &amp;"null"&amp; CHAR(34) &amp;",",
CHAR(34) &amp;'Chapter 2 (Input)'!C107&amp; CHAR(34) &amp;",")&amp;$W109)</f>
        <v>"null",</v>
      </c>
      <c r="D109" s="4" t="str">
        <f>IF(D110="",
"];",IF('Chapter 2 (Input)'!D107="",
CHAR(34) &amp;"null"&amp; CHAR(34) &amp;",",
"personnages."&amp;
VLOOKUP('Chapter 2 (Input)'!D107,Constants!$B$47:$C$59,2,FALSE)&amp;
"[" &amp;
VLOOKUP('Chapter 2 (Input)'!E107,Constants!$B$74:$C$79,2,FALSE) &amp;
"],")&amp;$W109)</f>
        <v>"null",</v>
      </c>
      <c r="E109" s="4" t="str">
        <f>IF(E110="",
"];",IF('Chapter 2 (Input)'!F107="",
CHAR(34) &amp;"null"&amp; CHAR(34) &amp;",",
CHAR(34) &amp;'Chapter 2 (Input)'!F107&amp; CHAR(34) &amp;",")&amp;$W109)</f>
        <v>"He’s still no match for you, Tadashi. ",</v>
      </c>
      <c r="F109" s="4" t="str">
        <f>IF(F110="",
"];",IF('Chapter 2 (Input)'!G107="",
CHAR(34) &amp;"null"&amp; CHAR(34) &amp;",",
"personnages."&amp;
VLOOKUP('Chapter 2 (Input)'!G107,Constants!$B$47:$C$59,2,FALSE)&amp;
"[" &amp;
VLOOKUP('Chapter 2 (Input)'!H107, Constants!$B$74:$C$79,2,FALSE) &amp;
"],")&amp;$W109)</f>
        <v>personnages.karolina[1],</v>
      </c>
      <c r="G109" s="3" t="str">
        <f>IF(G110="",
"];",IF('Chapter 2 (Input)'!I107="",
CHAR(34) &amp;"null"&amp; CHAR(34) &amp;",",
"locations."&amp;
'Chapter 2 (Input)'!I107&amp;",")&amp;$W109)</f>
        <v>locations.class1,</v>
      </c>
      <c r="H109" s="3" t="str">
        <f>IF(H110="",
"];",IF('Chapter 2 (Input)'!J107="",
"-1"&amp;",",
'Chapter 2 (Input)'!J107&amp;",")&amp;$W109)</f>
        <v>-1,</v>
      </c>
      <c r="I109" s="3" t="str">
        <f>IF(I110="",
"];",IF('Chapter 2 (Input)'!K107="",
"0"&amp;",",
VLOOKUP('Chapter 2 (Input)'!K107, Constants!$C$25:$D$37, 2,FALSE) &amp;",")&amp;$W109)</f>
        <v>0,</v>
      </c>
      <c r="J109" s="3" t="str">
        <f>IF(J110="",
"];",IF('Chapter 2 (Input)'!L107="",
"-1"&amp;",",
'Chapter 2 (Input)'!L107&amp;",")&amp;$W109)</f>
        <v>-1,</v>
      </c>
      <c r="K109" s="3" t="str">
        <f>IF(K110="",
"];",IF('Chapter 2 (Input)'!M107="",
"-1"&amp;",",
'Chapter 2 (Input)'!M107&amp;",")&amp;$W109)</f>
        <v>-1,</v>
      </c>
      <c r="L109" s="3" t="str">
        <f>IF(L110="",
"];",IF('Chapter 2 (Input)'!N107="",
"-1"&amp;",",
'Chapter 2 (Input)'!N107&amp;",")&amp;$W109)</f>
        <v>-1,</v>
      </c>
      <c r="M109" s="3" t="str">
        <f>IF(M110="",
"];",IF('Chapter 2 (Input)'!O107="",
"-1"&amp;",",
'Chapter 2 (Input)'!O107&amp;",")&amp;$W109)</f>
        <v>-1,</v>
      </c>
      <c r="N109" s="3" t="str">
        <f>IF(N110="",
"];",IF('Chapter 2 (Input)'!P107="",
"-1"&amp;",",
'Chapter 2 (Input)'!P107&amp;",")&amp;$W109)</f>
        <v>-1,</v>
      </c>
      <c r="O109" s="3" t="str">
        <f>IF(O110="",
"];",IF('Chapter 2 (Input)'!Q107="",
CHAR(34) &amp;"null"&amp; CHAR(34) &amp;",",
CHAR(34) &amp;'Chapter 2 (Input)'!Q107&amp; CHAR(34) &amp;",")&amp;$W109)</f>
        <v>"null",</v>
      </c>
      <c r="P109" s="3" t="str">
        <f>IF(P110="",
"];",IF('Chapter 2 (Input)'!R107="",
CHAR(34) &amp;"null"&amp; CHAR(34) &amp;",",
CHAR(34) &amp;'Chapter 2 (Input)'!R107&amp; CHAR(34) &amp;",")&amp;$W109)</f>
        <v>"null",</v>
      </c>
      <c r="Q109" s="3" t="str">
        <f>IF(Q110="",
"];",IF('Chapter 2 (Input)'!S107="",
CHAR(34) &amp;"null"&amp; CHAR(34) &amp;",",
CHAR(34) &amp;'Chapter 2 (Input)'!S107&amp; CHAR(34) &amp;",")&amp;$W109)</f>
        <v>"null",</v>
      </c>
      <c r="R109" s="3" t="str">
        <f>IF(R110="",
"];",IF('Chapter 2 (Input)'!T107="",
"0"&amp;",",
'Chapter 2 (Input)'!T107&amp;",")&amp;$W109)</f>
        <v>0,</v>
      </c>
      <c r="S109" s="3" t="str">
        <f>IF(S110="",
"];",IF('Chapter 2 (Input)'!U107="",
"0"&amp;",",
'Chapter 2 (Input)'!U107&amp;",")&amp;$W109)</f>
        <v>0,</v>
      </c>
      <c r="T109" s="3" t="str">
        <f t="shared" si="6"/>
        <v>false,</v>
      </c>
      <c r="U109" s="3" t="str">
        <f>IF(U110="",
"];",IF('Chapter 2 (Input)'!W107="",
"-1"&amp;",",
'Chapter 2 (Input)'!W107&amp;",")&amp;$W109)</f>
        <v>-1,</v>
      </c>
      <c r="V109" s="3" t="str">
        <f>IF(V110="",
"];",IF('Chapter 2 (Input)'!X107="",
"-1"&amp;",",
'Chapter 2 (Input)'!X107&amp;",")&amp;$W109)</f>
        <v>-1,</v>
      </c>
      <c r="W109" s="18" t="str">
        <f>'Chapter 2 (Input)'!AA107</f>
        <v/>
      </c>
      <c r="Z109" s="2" t="str">
        <f t="shared" si="7"/>
        <v>c104 BOOLEAN DEFAULT false,</v>
      </c>
    </row>
    <row r="110" spans="1:26" x14ac:dyDescent="0.2">
      <c r="A110" s="12">
        <f t="shared" si="5"/>
        <v>105</v>
      </c>
      <c r="B110" s="4" t="str">
        <f>IF(B111="",
"];",
IF('Chapter 2 (Input)'!B108="",
CHAR(34) &amp;"null"&amp; CHAR(34) &amp;",",
CHAR(34) &amp;'Chapter 2 (Input)'!B108&amp; CHAR(34) &amp;",")&amp;$W110)</f>
        <v xml:space="preserve">"(Next)",//105 </v>
      </c>
      <c r="C110" s="4" t="str">
        <f>IF(C111="",
"];",IF('Chapter 2 (Input)'!C108="",
CHAR(34) &amp;"null"&amp; CHAR(34) &amp;",",
CHAR(34) &amp;'Chapter 2 (Input)'!C108&amp; CHAR(34) &amp;",")&amp;$W110)</f>
        <v xml:space="preserve">"I know.",//105 </v>
      </c>
      <c r="D110" s="4" t="str">
        <f>IF(D111="",
"];",IF('Chapter 2 (Input)'!D108="",
CHAR(34) &amp;"null"&amp; CHAR(34) &amp;",",
"personnages."&amp;
VLOOKUP('Chapter 2 (Input)'!D108,Constants!$B$47:$C$59,2,FALSE)&amp;
"[" &amp;
VLOOKUP('Chapter 2 (Input)'!E108,Constants!$B$74:$C$79,2,FALSE) &amp;
"],")&amp;$W110)</f>
        <v xml:space="preserve">personnages.tadashi[0],//105 </v>
      </c>
      <c r="E110" s="4" t="str">
        <f>IF(E111="",
"];",IF('Chapter 2 (Input)'!F108="",
CHAR(34) &amp;"null"&amp; CHAR(34) &amp;",",
CHAR(34) &amp;'Chapter 2 (Input)'!F108&amp; CHAR(34) &amp;",")&amp;$W110)</f>
        <v xml:space="preserve">"null",//105 </v>
      </c>
      <c r="F110" s="4" t="str">
        <f>IF(F111="",
"];",IF('Chapter 2 (Input)'!G108="",
CHAR(34) &amp;"null"&amp; CHAR(34) &amp;",",
"personnages."&amp;
VLOOKUP('Chapter 2 (Input)'!G108,Constants!$B$47:$C$59,2,FALSE)&amp;
"[" &amp;
VLOOKUP('Chapter 2 (Input)'!H108, Constants!$B$74:$C$79,2,FALSE) &amp;
"],")&amp;$W110)</f>
        <v xml:space="preserve">"null",//105 </v>
      </c>
      <c r="G110" s="3" t="str">
        <f>IF(G111="",
"];",IF('Chapter 2 (Input)'!I108="",
CHAR(34) &amp;"null"&amp; CHAR(34) &amp;",",
"locations."&amp;
'Chapter 2 (Input)'!I108&amp;",")&amp;$W110)</f>
        <v xml:space="preserve">locations.class1,//105 </v>
      </c>
      <c r="H110" s="3" t="str">
        <f>IF(H111="",
"];",IF('Chapter 2 (Input)'!J108="",
"-1"&amp;",",
'Chapter 2 (Input)'!J108&amp;",")&amp;$W110)</f>
        <v xml:space="preserve">-1,//105 </v>
      </c>
      <c r="I110" s="3" t="str">
        <f>IF(I111="",
"];",IF('Chapter 2 (Input)'!K108="",
"0"&amp;",",
VLOOKUP('Chapter 2 (Input)'!K108, Constants!$C$25:$D$37, 2,FALSE) &amp;",")&amp;$W110)</f>
        <v xml:space="preserve">0,//105 </v>
      </c>
      <c r="J110" s="3" t="str">
        <f>IF(J111="",
"];",IF('Chapter 2 (Input)'!L108="",
"-1"&amp;",",
'Chapter 2 (Input)'!L108&amp;",")&amp;$W110)</f>
        <v xml:space="preserve">-1,//105 </v>
      </c>
      <c r="K110" s="3" t="str">
        <f>IF(K111="",
"];",IF('Chapter 2 (Input)'!M108="",
"-1"&amp;",",
'Chapter 2 (Input)'!M108&amp;",")&amp;$W110)</f>
        <v xml:space="preserve">-1,//105 </v>
      </c>
      <c r="L110" s="3" t="str">
        <f>IF(L111="",
"];",IF('Chapter 2 (Input)'!N108="",
"-1"&amp;",",
'Chapter 2 (Input)'!N108&amp;",")&amp;$W110)</f>
        <v xml:space="preserve">-1,//105 </v>
      </c>
      <c r="M110" s="3" t="str">
        <f>IF(M111="",
"];",IF('Chapter 2 (Input)'!O108="",
"-1"&amp;",",
'Chapter 2 (Input)'!O108&amp;",")&amp;$W110)</f>
        <v xml:space="preserve">-1,//105 </v>
      </c>
      <c r="N110" s="3" t="str">
        <f>IF(N111="",
"];",IF('Chapter 2 (Input)'!P108="",
"-1"&amp;",",
'Chapter 2 (Input)'!P108&amp;",")&amp;$W110)</f>
        <v xml:space="preserve">-1,//105 </v>
      </c>
      <c r="O110" s="3" t="str">
        <f>IF(O111="",
"];",IF('Chapter 2 (Input)'!Q108="",
CHAR(34) &amp;"null"&amp; CHAR(34) &amp;",",
CHAR(34) &amp;'Chapter 2 (Input)'!Q108&amp; CHAR(34) &amp;",")&amp;$W110)</f>
        <v xml:space="preserve">"null",//105 </v>
      </c>
      <c r="P110" s="3" t="str">
        <f>IF(P111="",
"];",IF('Chapter 2 (Input)'!R108="",
CHAR(34) &amp;"null"&amp; CHAR(34) &amp;",",
CHAR(34) &amp;'Chapter 2 (Input)'!R108&amp; CHAR(34) &amp;",")&amp;$W110)</f>
        <v xml:space="preserve">"null",//105 </v>
      </c>
      <c r="Q110" s="3" t="str">
        <f>IF(Q111="",
"];",IF('Chapter 2 (Input)'!S108="",
CHAR(34) &amp;"null"&amp; CHAR(34) &amp;",",
CHAR(34) &amp;'Chapter 2 (Input)'!S108&amp; CHAR(34) &amp;",")&amp;$W110)</f>
        <v xml:space="preserve">"null",//105 </v>
      </c>
      <c r="R110" s="3" t="str">
        <f>IF(R111="",
"];",IF('Chapter 2 (Input)'!T108="",
"0"&amp;",",
'Chapter 2 (Input)'!T108&amp;",")&amp;$W110)</f>
        <v xml:space="preserve">0,//105 </v>
      </c>
      <c r="S110" s="3" t="str">
        <f>IF(S111="",
"];",IF('Chapter 2 (Input)'!U108="",
"0"&amp;",",
'Chapter 2 (Input)'!U108&amp;",")&amp;$W110)</f>
        <v xml:space="preserve">0,//105 </v>
      </c>
      <c r="T110" s="3" t="str">
        <f t="shared" si="6"/>
        <v xml:space="preserve">false,//105 </v>
      </c>
      <c r="U110" s="3" t="str">
        <f>IF(U111="",
"];",IF('Chapter 2 (Input)'!W108="",
"-1"&amp;",",
'Chapter 2 (Input)'!W108&amp;",")&amp;$W110)</f>
        <v xml:space="preserve">-1,//105 </v>
      </c>
      <c r="V110" s="3" t="str">
        <f>IF(V111="",
"];",IF('Chapter 2 (Input)'!X108="",
"-1"&amp;",",
'Chapter 2 (Input)'!X108&amp;",")&amp;$W110)</f>
        <v xml:space="preserve">-1,//105 </v>
      </c>
      <c r="W110" s="18" t="str">
        <f>'Chapter 2 (Input)'!AA108</f>
        <v xml:space="preserve">//105 </v>
      </c>
      <c r="Z110" s="2" t="str">
        <f t="shared" si="7"/>
        <v>c105 BOOLEAN DEFAULT false,</v>
      </c>
    </row>
    <row r="111" spans="1:26" x14ac:dyDescent="0.2">
      <c r="A111" s="12">
        <f t="shared" si="5"/>
        <v>106</v>
      </c>
      <c r="B111" s="4" t="str">
        <f>IF(B112="",
"];",
IF('Chapter 2 (Input)'!B109="",
CHAR(34) &amp;"null"&amp; CHAR(34) &amp;",",
CHAR(34) &amp;'Chapter 2 (Input)'!B109&amp; CHAR(34) &amp;",")&amp;$W111)</f>
        <v>"(The bell rang, and the others gathered their things. Raquel was the first to dart out of the classroom.)",</v>
      </c>
      <c r="C111" s="4" t="str">
        <f>IF(C112="",
"];",IF('Chapter 2 (Input)'!C109="",
CHAR(34) &amp;"null"&amp; CHAR(34) &amp;",",
CHAR(34) &amp;'Chapter 2 (Input)'!C109&amp; CHAR(34) &amp;",")&amp;$W111)</f>
        <v>"null",</v>
      </c>
      <c r="D111" s="4" t="str">
        <f>IF(D112="",
"];",IF('Chapter 2 (Input)'!D109="",
CHAR(34) &amp;"null"&amp; CHAR(34) &amp;",",
"personnages."&amp;
VLOOKUP('Chapter 2 (Input)'!D109,Constants!$B$47:$C$59,2,FALSE)&amp;
"[" &amp;
VLOOKUP('Chapter 2 (Input)'!E109,Constants!$B$74:$C$79,2,FALSE) &amp;
"],")&amp;$W111)</f>
        <v>"null",</v>
      </c>
      <c r="E111" s="4" t="str">
        <f>IF(E112="",
"];",IF('Chapter 2 (Input)'!F109="",
CHAR(34) &amp;"null"&amp; CHAR(34) &amp;",",
CHAR(34) &amp;'Chapter 2 (Input)'!F109&amp; CHAR(34) &amp;",")&amp;$W111)</f>
        <v>"null",</v>
      </c>
      <c r="F111" s="4" t="str">
        <f>IF(F112="",
"];",IF('Chapter 2 (Input)'!G109="",
CHAR(34) &amp;"null"&amp; CHAR(34) &amp;",",
"personnages."&amp;
VLOOKUP('Chapter 2 (Input)'!G109,Constants!$B$47:$C$59,2,FALSE)&amp;
"[" &amp;
VLOOKUP('Chapter 2 (Input)'!H109, Constants!$B$74:$C$79,2,FALSE) &amp;
"],")&amp;$W111)</f>
        <v>personnages.raquel[1],</v>
      </c>
      <c r="G111" s="3" t="str">
        <f>IF(G112="",
"];",IF('Chapter 2 (Input)'!I109="",
CHAR(34) &amp;"null"&amp; CHAR(34) &amp;",",
"locations."&amp;
'Chapter 2 (Input)'!I109&amp;",")&amp;$W111)</f>
        <v>locations.class1,</v>
      </c>
      <c r="H111" s="3" t="str">
        <f>IF(H112="",
"];",IF('Chapter 2 (Input)'!J109="",
"-1"&amp;",",
'Chapter 2 (Input)'!J109&amp;",")&amp;$W111)</f>
        <v>-1,</v>
      </c>
      <c r="I111" s="3" t="str">
        <f>IF(I112="",
"];",IF('Chapter 2 (Input)'!K109="",
"0"&amp;",",
VLOOKUP('Chapter 2 (Input)'!K109, Constants!$C$25:$D$37, 2,FALSE) &amp;",")&amp;$W111)</f>
        <v>0,</v>
      </c>
      <c r="J111" s="3" t="str">
        <f>IF(J112="",
"];",IF('Chapter 2 (Input)'!L109="",
"-1"&amp;",",
'Chapter 2 (Input)'!L109&amp;",")&amp;$W111)</f>
        <v>-1,</v>
      </c>
      <c r="K111" s="3" t="str">
        <f>IF(K112="",
"];",IF('Chapter 2 (Input)'!M109="",
"-1"&amp;",",
'Chapter 2 (Input)'!M109&amp;",")&amp;$W111)</f>
        <v>-1,</v>
      </c>
      <c r="L111" s="3" t="str">
        <f>IF(L112="",
"];",IF('Chapter 2 (Input)'!N109="",
"-1"&amp;",",
'Chapter 2 (Input)'!N109&amp;",")&amp;$W111)</f>
        <v>-1,</v>
      </c>
      <c r="M111" s="3" t="str">
        <f>IF(M112="",
"];",IF('Chapter 2 (Input)'!O109="",
"-1"&amp;",",
'Chapter 2 (Input)'!O109&amp;",")&amp;$W111)</f>
        <v>-1,</v>
      </c>
      <c r="N111" s="3" t="str">
        <f>IF(N112="",
"];",IF('Chapter 2 (Input)'!P109="",
"-1"&amp;",",
'Chapter 2 (Input)'!P109&amp;",")&amp;$W111)</f>
        <v>-1,</v>
      </c>
      <c r="O111" s="3" t="str">
        <f>IF(O112="",
"];",IF('Chapter 2 (Input)'!Q109="",
CHAR(34) &amp;"null"&amp; CHAR(34) &amp;",",
CHAR(34) &amp;'Chapter 2 (Input)'!Q109&amp; CHAR(34) &amp;",")&amp;$W111)</f>
        <v>"null",</v>
      </c>
      <c r="P111" s="3" t="str">
        <f>IF(P112="",
"];",IF('Chapter 2 (Input)'!R109="",
CHAR(34) &amp;"null"&amp; CHAR(34) &amp;",",
CHAR(34) &amp;'Chapter 2 (Input)'!R109&amp; CHAR(34) &amp;",")&amp;$W111)</f>
        <v>"null",</v>
      </c>
      <c r="Q111" s="3" t="str">
        <f>IF(Q112="",
"];",IF('Chapter 2 (Input)'!S109="",
CHAR(34) &amp;"null"&amp; CHAR(34) &amp;",",
CHAR(34) &amp;'Chapter 2 (Input)'!S109&amp; CHAR(34) &amp;",")&amp;$W111)</f>
        <v>"null",</v>
      </c>
      <c r="R111" s="3" t="str">
        <f>IF(R112="",
"];",IF('Chapter 2 (Input)'!T109="",
"0"&amp;",",
'Chapter 2 (Input)'!T109&amp;",")&amp;$W111)</f>
        <v>0,</v>
      </c>
      <c r="S111" s="3" t="str">
        <f>IF(S112="",
"];",IF('Chapter 2 (Input)'!U109="",
"0"&amp;",",
'Chapter 2 (Input)'!U109&amp;",")&amp;$W111)</f>
        <v>0,</v>
      </c>
      <c r="T111" s="3" t="str">
        <f t="shared" si="6"/>
        <v>false,</v>
      </c>
      <c r="U111" s="3" t="str">
        <f>IF(U112="",
"];",IF('Chapter 2 (Input)'!W109="",
"-1"&amp;",",
'Chapter 2 (Input)'!W109&amp;",")&amp;$W111)</f>
        <v>-1,</v>
      </c>
      <c r="V111" s="3" t="str">
        <f>IF(V112="",
"];",IF('Chapter 2 (Input)'!X109="",
"-1"&amp;",",
'Chapter 2 (Input)'!X109&amp;",")&amp;$W111)</f>
        <v>-1,</v>
      </c>
      <c r="W111" s="18" t="str">
        <f>'Chapter 2 (Input)'!AA109</f>
        <v/>
      </c>
      <c r="Z111" s="2" t="str">
        <f t="shared" si="7"/>
        <v>c106 BOOLEAN DEFAULT false,</v>
      </c>
    </row>
    <row r="112" spans="1:26" x14ac:dyDescent="0.2">
      <c r="A112" s="12">
        <f t="shared" si="5"/>
        <v>107</v>
      </c>
      <c r="B112" s="4" t="str">
        <f>IF(B113="",
"];",
IF('Chapter 2 (Input)'!B110="",
CHAR(34) &amp;"null"&amp; CHAR(34) &amp;",",
CHAR(34) &amp;'Chapter 2 (Input)'!B110&amp; CHAR(34) &amp;",")&amp;$W112)</f>
        <v>"(Now that I think about it, I should’ve totally seen it coming.)",</v>
      </c>
      <c r="C112" s="4" t="str">
        <f>IF(C113="",
"];",IF('Chapter 2 (Input)'!C110="",
CHAR(34) &amp;"null"&amp; CHAR(34) &amp;",",
CHAR(34) &amp;'Chapter 2 (Input)'!C110&amp; CHAR(34) &amp;",")&amp;$W112)</f>
        <v>"null",</v>
      </c>
      <c r="D112" s="4" t="str">
        <f>IF(D113="",
"];",IF('Chapter 2 (Input)'!D110="",
CHAR(34) &amp;"null"&amp; CHAR(34) &amp;",",
"personnages."&amp;
VLOOKUP('Chapter 2 (Input)'!D110,Constants!$B$47:$C$59,2,FALSE)&amp;
"[" &amp;
VLOOKUP('Chapter 2 (Input)'!E110,Constants!$B$74:$C$79,2,FALSE) &amp;
"],")&amp;$W112)</f>
        <v>"null",</v>
      </c>
      <c r="E112" s="4" t="str">
        <f>IF(E113="",
"];",IF('Chapter 2 (Input)'!F110="",
CHAR(34) &amp;"null"&amp; CHAR(34) &amp;",",
CHAR(34) &amp;'Chapter 2 (Input)'!F110&amp; CHAR(34) &amp;",")&amp;$W112)</f>
        <v>"null",</v>
      </c>
      <c r="F112" s="4" t="str">
        <f>IF(F113="",
"];",IF('Chapter 2 (Input)'!G110="",
CHAR(34) &amp;"null"&amp; CHAR(34) &amp;",",
"personnages."&amp;
VLOOKUP('Chapter 2 (Input)'!G110,Constants!$B$47:$C$59,2,FALSE)&amp;
"[" &amp;
VLOOKUP('Chapter 2 (Input)'!H110, Constants!$B$74:$C$79,2,FALSE) &amp;
"],")&amp;$W112)</f>
        <v>"null",</v>
      </c>
      <c r="G112" s="3" t="str">
        <f>IF(G113="",
"];",IF('Chapter 2 (Input)'!I110="",
CHAR(34) &amp;"null"&amp; CHAR(34) &amp;",",
"locations."&amp;
'Chapter 2 (Input)'!I110&amp;",")&amp;$W112)</f>
        <v>locations.class1,</v>
      </c>
      <c r="H112" s="3" t="str">
        <f>IF(H113="",
"];",IF('Chapter 2 (Input)'!J110="",
"-1"&amp;",",
'Chapter 2 (Input)'!J110&amp;",")&amp;$W112)</f>
        <v>-1,</v>
      </c>
      <c r="I112" s="3" t="str">
        <f>IF(I113="",
"];",IF('Chapter 2 (Input)'!K110="",
"0"&amp;",",
VLOOKUP('Chapter 2 (Input)'!K110, Constants!$C$25:$D$37, 2,FALSE) &amp;",")&amp;$W112)</f>
        <v>0,</v>
      </c>
      <c r="J112" s="3" t="str">
        <f>IF(J113="",
"];",IF('Chapter 2 (Input)'!L110="",
"-1"&amp;",",
'Chapter 2 (Input)'!L110&amp;",")&amp;$W112)</f>
        <v>-1,</v>
      </c>
      <c r="K112" s="3" t="str">
        <f>IF(K113="",
"];",IF('Chapter 2 (Input)'!M110="",
"-1"&amp;",",
'Chapter 2 (Input)'!M110&amp;",")&amp;$W112)</f>
        <v>-1,</v>
      </c>
      <c r="L112" s="3" t="str">
        <f>IF(L113="",
"];",IF('Chapter 2 (Input)'!N110="",
"-1"&amp;",",
'Chapter 2 (Input)'!N110&amp;",")&amp;$W112)</f>
        <v>-1,</v>
      </c>
      <c r="M112" s="3" t="str">
        <f>IF(M113="",
"];",IF('Chapter 2 (Input)'!O110="",
"-1"&amp;",",
'Chapter 2 (Input)'!O110&amp;",")&amp;$W112)</f>
        <v>-1,</v>
      </c>
      <c r="N112" s="3" t="str">
        <f>IF(N113="",
"];",IF('Chapter 2 (Input)'!P110="",
"-1"&amp;",",
'Chapter 2 (Input)'!P110&amp;",")&amp;$W112)</f>
        <v>-1,</v>
      </c>
      <c r="O112" s="3" t="str">
        <f>IF(O113="",
"];",IF('Chapter 2 (Input)'!Q110="",
CHAR(34) &amp;"null"&amp; CHAR(34) &amp;",",
CHAR(34) &amp;'Chapter 2 (Input)'!Q110&amp; CHAR(34) &amp;",")&amp;$W112)</f>
        <v>"null",</v>
      </c>
      <c r="P112" s="3" t="str">
        <f>IF(P113="",
"];",IF('Chapter 2 (Input)'!R110="",
CHAR(34) &amp;"null"&amp; CHAR(34) &amp;",",
CHAR(34) &amp;'Chapter 2 (Input)'!R110&amp; CHAR(34) &amp;",")&amp;$W112)</f>
        <v>"null",</v>
      </c>
      <c r="Q112" s="3" t="str">
        <f>IF(Q113="",
"];",IF('Chapter 2 (Input)'!S110="",
CHAR(34) &amp;"null"&amp; CHAR(34) &amp;",",
CHAR(34) &amp;'Chapter 2 (Input)'!S110&amp; CHAR(34) &amp;",")&amp;$W112)</f>
        <v>"null",</v>
      </c>
      <c r="R112" s="3" t="str">
        <f>IF(R113="",
"];",IF('Chapter 2 (Input)'!T110="",
"0"&amp;",",
'Chapter 2 (Input)'!T110&amp;",")&amp;$W112)</f>
        <v>0,</v>
      </c>
      <c r="S112" s="3" t="str">
        <f>IF(S113="",
"];",IF('Chapter 2 (Input)'!U110="",
"0"&amp;",",
'Chapter 2 (Input)'!U110&amp;",")&amp;$W112)</f>
        <v>0,</v>
      </c>
      <c r="T112" s="3" t="str">
        <f t="shared" si="6"/>
        <v>false,</v>
      </c>
      <c r="U112" s="3" t="str">
        <f>IF(U113="",
"];",IF('Chapter 2 (Input)'!W110="",
"-1"&amp;",",
'Chapter 2 (Input)'!W110&amp;",")&amp;$W112)</f>
        <v>-1,</v>
      </c>
      <c r="V112" s="3" t="str">
        <f>IF(V113="",
"];",IF('Chapter 2 (Input)'!X110="",
"-1"&amp;",",
'Chapter 2 (Input)'!X110&amp;",")&amp;$W112)</f>
        <v>-1,</v>
      </c>
      <c r="W112" s="18" t="str">
        <f>'Chapter 2 (Input)'!AA110</f>
        <v/>
      </c>
      <c r="Z112" s="2" t="str">
        <f t="shared" si="7"/>
        <v>c107 BOOLEAN DEFAULT false,</v>
      </c>
    </row>
    <row r="113" spans="1:26" x14ac:dyDescent="0.2">
      <c r="A113" s="12">
        <f t="shared" si="5"/>
        <v>108</v>
      </c>
      <c r="B113" s="4" t="str">
        <f>IF(B114="",
"];",
IF('Chapter 2 (Input)'!B111="",
CHAR(34) &amp;"null"&amp; CHAR(34) &amp;",",
CHAR(34) &amp;'Chapter 2 (Input)'!B111&amp; CHAR(34) &amp;",")&amp;$W113)</f>
        <v>"(Axel was talking about a world tour, assumed I was going to ask for an autograph, and seemed very tired. I really should’ve pieced it all together.)",</v>
      </c>
      <c r="C113" s="4" t="str">
        <f>IF(C114="",
"];",IF('Chapter 2 (Input)'!C111="",
CHAR(34) &amp;"null"&amp; CHAR(34) &amp;",",
CHAR(34) &amp;'Chapter 2 (Input)'!C111&amp; CHAR(34) &amp;",")&amp;$W113)</f>
        <v>"null",</v>
      </c>
      <c r="D113" s="4" t="str">
        <f>IF(D114="",
"];",IF('Chapter 2 (Input)'!D111="",
CHAR(34) &amp;"null"&amp; CHAR(34) &amp;",",
"personnages."&amp;
VLOOKUP('Chapter 2 (Input)'!D111,Constants!$B$47:$C$59,2,FALSE)&amp;
"[" &amp;
VLOOKUP('Chapter 2 (Input)'!E111,Constants!$B$74:$C$79,2,FALSE) &amp;
"],")&amp;$W113)</f>
        <v>"null",</v>
      </c>
      <c r="E113" s="4" t="str">
        <f>IF(E114="",
"];",IF('Chapter 2 (Input)'!F111="",
CHAR(34) &amp;"null"&amp; CHAR(34) &amp;",",
CHAR(34) &amp;'Chapter 2 (Input)'!F111&amp; CHAR(34) &amp;",")&amp;$W113)</f>
        <v>"null",</v>
      </c>
      <c r="F113" s="4" t="str">
        <f>IF(F114="",
"];",IF('Chapter 2 (Input)'!G111="",
CHAR(34) &amp;"null"&amp; CHAR(34) &amp;",",
"personnages."&amp;
VLOOKUP('Chapter 2 (Input)'!G111,Constants!$B$47:$C$59,2,FALSE)&amp;
"[" &amp;
VLOOKUP('Chapter 2 (Input)'!H111, Constants!$B$74:$C$79,2,FALSE) &amp;
"],")&amp;$W113)</f>
        <v>"null",</v>
      </c>
      <c r="G113" s="3" t="str">
        <f>IF(G114="",
"];",IF('Chapter 2 (Input)'!I111="",
CHAR(34) &amp;"null"&amp; CHAR(34) &amp;",",
"locations."&amp;
'Chapter 2 (Input)'!I111&amp;",")&amp;$W113)</f>
        <v>locations.class1,</v>
      </c>
      <c r="H113" s="3" t="str">
        <f>IF(H114="",
"];",IF('Chapter 2 (Input)'!J111="",
"-1"&amp;",",
'Chapter 2 (Input)'!J111&amp;",")&amp;$W113)</f>
        <v>-1,</v>
      </c>
      <c r="I113" s="3" t="str">
        <f>IF(I114="",
"];",IF('Chapter 2 (Input)'!K111="",
"0"&amp;",",
VLOOKUP('Chapter 2 (Input)'!K111, Constants!$C$25:$D$37, 2,FALSE) &amp;",")&amp;$W113)</f>
        <v>0,</v>
      </c>
      <c r="J113" s="3" t="str">
        <f>IF(J114="",
"];",IF('Chapter 2 (Input)'!L111="",
"-1"&amp;",",
'Chapter 2 (Input)'!L111&amp;",")&amp;$W113)</f>
        <v>-1,</v>
      </c>
      <c r="K113" s="3" t="str">
        <f>IF(K114="",
"];",IF('Chapter 2 (Input)'!M111="",
"-1"&amp;",",
'Chapter 2 (Input)'!M111&amp;",")&amp;$W113)</f>
        <v>-1,</v>
      </c>
      <c r="L113" s="3" t="str">
        <f>IF(L114="",
"];",IF('Chapter 2 (Input)'!N111="",
"-1"&amp;",",
'Chapter 2 (Input)'!N111&amp;",")&amp;$W113)</f>
        <v>-1,</v>
      </c>
      <c r="M113" s="3" t="str">
        <f>IF(M114="",
"];",IF('Chapter 2 (Input)'!O111="",
"-1"&amp;",",
'Chapter 2 (Input)'!O111&amp;",")&amp;$W113)</f>
        <v>-1,</v>
      </c>
      <c r="N113" s="3" t="str">
        <f>IF(N114="",
"];",IF('Chapter 2 (Input)'!P111="",
"-1"&amp;",",
'Chapter 2 (Input)'!P111&amp;",")&amp;$W113)</f>
        <v>-1,</v>
      </c>
      <c r="O113" s="3" t="str">
        <f>IF(O114="",
"];",IF('Chapter 2 (Input)'!Q111="",
CHAR(34) &amp;"null"&amp; CHAR(34) &amp;",",
CHAR(34) &amp;'Chapter 2 (Input)'!Q111&amp; CHAR(34) &amp;",")&amp;$W113)</f>
        <v>"null",</v>
      </c>
      <c r="P113" s="3" t="str">
        <f>IF(P114="",
"];",IF('Chapter 2 (Input)'!R111="",
CHAR(34) &amp;"null"&amp; CHAR(34) &amp;",",
CHAR(34) &amp;'Chapter 2 (Input)'!R111&amp; CHAR(34) &amp;",")&amp;$W113)</f>
        <v>"null",</v>
      </c>
      <c r="Q113" s="3" t="str">
        <f>IF(Q114="",
"];",IF('Chapter 2 (Input)'!S111="",
CHAR(34) &amp;"null"&amp; CHAR(34) &amp;",",
CHAR(34) &amp;'Chapter 2 (Input)'!S111&amp; CHAR(34) &amp;",")&amp;$W113)</f>
        <v>"null",</v>
      </c>
      <c r="R113" s="3" t="str">
        <f>IF(R114="",
"];",IF('Chapter 2 (Input)'!T111="",
"0"&amp;",",
'Chapter 2 (Input)'!T111&amp;",")&amp;$W113)</f>
        <v>0,</v>
      </c>
      <c r="S113" s="3" t="str">
        <f>IF(S114="",
"];",IF('Chapter 2 (Input)'!U111="",
"0"&amp;",",
'Chapter 2 (Input)'!U111&amp;",")&amp;$W113)</f>
        <v>0,</v>
      </c>
      <c r="T113" s="3" t="str">
        <f t="shared" si="6"/>
        <v>false,</v>
      </c>
      <c r="U113" s="3" t="str">
        <f>IF(U114="",
"];",IF('Chapter 2 (Input)'!W111="",
"-1"&amp;",",
'Chapter 2 (Input)'!W111&amp;",")&amp;$W113)</f>
        <v>-1,</v>
      </c>
      <c r="V113" s="3" t="str">
        <f>IF(V114="",
"];",IF('Chapter 2 (Input)'!X111="",
"-1"&amp;",",
'Chapter 2 (Input)'!X111&amp;",")&amp;$W113)</f>
        <v>-1,</v>
      </c>
      <c r="W113" s="18" t="str">
        <f>'Chapter 2 (Input)'!AA111</f>
        <v/>
      </c>
      <c r="Z113" s="2" t="str">
        <f t="shared" si="7"/>
        <v>c108 BOOLEAN DEFAULT false,</v>
      </c>
    </row>
    <row r="114" spans="1:26" x14ac:dyDescent="0.2">
      <c r="A114" s="12">
        <f t="shared" si="5"/>
        <v>109</v>
      </c>
      <c r="B114" s="4" t="str">
        <f>IF(B115="",
"];",
IF('Chapter 2 (Input)'!B112="",
CHAR(34) &amp;"null"&amp; CHAR(34) &amp;",",
CHAR(34) &amp;'Chapter 2 (Input)'!B112&amp; CHAR(34) &amp;",")&amp;$W114)</f>
        <v>"(And I’m supposed to be a scholarship student...)",</v>
      </c>
      <c r="C114" s="4" t="str">
        <f>IF(C115="",
"];",IF('Chapter 2 (Input)'!C112="",
CHAR(34) &amp;"null"&amp; CHAR(34) &amp;",",
CHAR(34) &amp;'Chapter 2 (Input)'!C112&amp; CHAR(34) &amp;",")&amp;$W114)</f>
        <v>"null",</v>
      </c>
      <c r="D114" s="4" t="str">
        <f>IF(D115="",
"];",IF('Chapter 2 (Input)'!D112="",
CHAR(34) &amp;"null"&amp; CHAR(34) &amp;",",
"personnages."&amp;
VLOOKUP('Chapter 2 (Input)'!D112,Constants!$B$47:$C$59,2,FALSE)&amp;
"[" &amp;
VLOOKUP('Chapter 2 (Input)'!E112,Constants!$B$74:$C$79,2,FALSE) &amp;
"],")&amp;$W114)</f>
        <v>"null",</v>
      </c>
      <c r="E114" s="4" t="str">
        <f>IF(E115="",
"];",IF('Chapter 2 (Input)'!F112="",
CHAR(34) &amp;"null"&amp; CHAR(34) &amp;",",
CHAR(34) &amp;'Chapter 2 (Input)'!F112&amp; CHAR(34) &amp;",")&amp;$W114)</f>
        <v>"null",</v>
      </c>
      <c r="F114" s="4" t="str">
        <f>IF(F115="",
"];",IF('Chapter 2 (Input)'!G112="",
CHAR(34) &amp;"null"&amp; CHAR(34) &amp;",",
"personnages."&amp;
VLOOKUP('Chapter 2 (Input)'!G112,Constants!$B$47:$C$59,2,FALSE)&amp;
"[" &amp;
VLOOKUP('Chapter 2 (Input)'!H112, Constants!$B$74:$C$79,2,FALSE) &amp;
"],")&amp;$W114)</f>
        <v>"null",</v>
      </c>
      <c r="G114" s="3" t="str">
        <f>IF(G115="",
"];",IF('Chapter 2 (Input)'!I112="",
CHAR(34) &amp;"null"&amp; CHAR(34) &amp;",",
"locations."&amp;
'Chapter 2 (Input)'!I112&amp;",")&amp;$W114)</f>
        <v>locations.class1,</v>
      </c>
      <c r="H114" s="3" t="str">
        <f>IF(H115="",
"];",IF('Chapter 2 (Input)'!J112="",
"-1"&amp;",",
'Chapter 2 (Input)'!J112&amp;",")&amp;$W114)</f>
        <v>-1,</v>
      </c>
      <c r="I114" s="3" t="str">
        <f>IF(I115="",
"];",IF('Chapter 2 (Input)'!K112="",
"0"&amp;",",
VLOOKUP('Chapter 2 (Input)'!K112, Constants!$C$25:$D$37, 2,FALSE) &amp;",")&amp;$W114)</f>
        <v>0,</v>
      </c>
      <c r="J114" s="3" t="str">
        <f>IF(J115="",
"];",IF('Chapter 2 (Input)'!L112="",
"-1"&amp;",",
'Chapter 2 (Input)'!L112&amp;",")&amp;$W114)</f>
        <v>-1,</v>
      </c>
      <c r="K114" s="3" t="str">
        <f>IF(K115="",
"];",IF('Chapter 2 (Input)'!M112="",
"-1"&amp;",",
'Chapter 2 (Input)'!M112&amp;",")&amp;$W114)</f>
        <v>-1,</v>
      </c>
      <c r="L114" s="3" t="str">
        <f>IF(L115="",
"];",IF('Chapter 2 (Input)'!N112="",
"-1"&amp;",",
'Chapter 2 (Input)'!N112&amp;",")&amp;$W114)</f>
        <v>-1,</v>
      </c>
      <c r="M114" s="3" t="str">
        <f>IF(M115="",
"];",IF('Chapter 2 (Input)'!O112="",
"-1"&amp;",",
'Chapter 2 (Input)'!O112&amp;",")&amp;$W114)</f>
        <v>-1,</v>
      </c>
      <c r="N114" s="3" t="str">
        <f>IF(N115="",
"];",IF('Chapter 2 (Input)'!P112="",
"-1"&amp;",",
'Chapter 2 (Input)'!P112&amp;",")&amp;$W114)</f>
        <v>-1,</v>
      </c>
      <c r="O114" s="3" t="str">
        <f>IF(O115="",
"];",IF('Chapter 2 (Input)'!Q112="",
CHAR(34) &amp;"null"&amp; CHAR(34) &amp;",",
CHAR(34) &amp;'Chapter 2 (Input)'!Q112&amp; CHAR(34) &amp;",")&amp;$W114)</f>
        <v>"null",</v>
      </c>
      <c r="P114" s="3" t="str">
        <f>IF(P115="",
"];",IF('Chapter 2 (Input)'!R112="",
CHAR(34) &amp;"null"&amp; CHAR(34) &amp;",",
CHAR(34) &amp;'Chapter 2 (Input)'!R112&amp; CHAR(34) &amp;",")&amp;$W114)</f>
        <v>"null",</v>
      </c>
      <c r="Q114" s="3" t="str">
        <f>IF(Q115="",
"];",IF('Chapter 2 (Input)'!S112="",
CHAR(34) &amp;"null"&amp; CHAR(34) &amp;",",
CHAR(34) &amp;'Chapter 2 (Input)'!S112&amp; CHAR(34) &amp;",")&amp;$W114)</f>
        <v>"null",</v>
      </c>
      <c r="R114" s="3" t="str">
        <f>IF(R115="",
"];",IF('Chapter 2 (Input)'!T112="",
"0"&amp;",",
'Chapter 2 (Input)'!T112&amp;",")&amp;$W114)</f>
        <v>0,</v>
      </c>
      <c r="S114" s="3" t="str">
        <f>IF(S115="",
"];",IF('Chapter 2 (Input)'!U112="",
"0"&amp;",",
'Chapter 2 (Input)'!U112&amp;",")&amp;$W114)</f>
        <v>0,</v>
      </c>
      <c r="T114" s="3" t="str">
        <f t="shared" si="6"/>
        <v>false,</v>
      </c>
      <c r="U114" s="3" t="str">
        <f>IF(U115="",
"];",IF('Chapter 2 (Input)'!W112="",
"-1"&amp;",",
'Chapter 2 (Input)'!W112&amp;",")&amp;$W114)</f>
        <v>-1,</v>
      </c>
      <c r="V114" s="3" t="str">
        <f>IF(V115="",
"];",IF('Chapter 2 (Input)'!X112="",
"-1"&amp;",",
'Chapter 2 (Input)'!X112&amp;",")&amp;$W114)</f>
        <v>-1,</v>
      </c>
      <c r="W114" s="18" t="str">
        <f>'Chapter 2 (Input)'!AA112</f>
        <v/>
      </c>
      <c r="Z114" s="2" t="str">
        <f t="shared" si="7"/>
        <v>c109 BOOLEAN DEFAULT false,</v>
      </c>
    </row>
    <row r="115" spans="1:26" x14ac:dyDescent="0.2">
      <c r="A115" s="12">
        <f t="shared" si="5"/>
        <v>110</v>
      </c>
      <c r="B115" s="4" t="str">
        <f>IF(B116="",
"];",
IF('Chapter 2 (Input)'!B113="",
CHAR(34) &amp;"null"&amp; CHAR(34) &amp;",",
CHAR(34) &amp;'Chapter 2 (Input)'!B113&amp; CHAR(34) &amp;",")&amp;$W115)</f>
        <v xml:space="preserve">"(This guy probably has a lot to deal with right now, but he seemed happy to talk to someone other than a fangirl.)",//110 </v>
      </c>
      <c r="C115" s="4" t="str">
        <f>IF(C116="",
"];",IF('Chapter 2 (Input)'!C113="",
CHAR(34) &amp;"null"&amp; CHAR(34) &amp;",",
CHAR(34) &amp;'Chapter 2 (Input)'!C113&amp; CHAR(34) &amp;",")&amp;$W115)</f>
        <v xml:space="preserve">"null",//110 </v>
      </c>
      <c r="D115" s="4" t="str">
        <f>IF(D116="",
"];",IF('Chapter 2 (Input)'!D113="",
CHAR(34) &amp;"null"&amp; CHAR(34) &amp;",",
"personnages."&amp;
VLOOKUP('Chapter 2 (Input)'!D113,Constants!$B$47:$C$59,2,FALSE)&amp;
"[" &amp;
VLOOKUP('Chapter 2 (Input)'!E113,Constants!$B$74:$C$79,2,FALSE) &amp;
"],")&amp;$W115)</f>
        <v xml:space="preserve">"null",//110 </v>
      </c>
      <c r="E115" s="4" t="str">
        <f>IF(E116="",
"];",IF('Chapter 2 (Input)'!F113="",
CHAR(34) &amp;"null"&amp; CHAR(34) &amp;",",
CHAR(34) &amp;'Chapter 2 (Input)'!F113&amp; CHAR(34) &amp;",")&amp;$W115)</f>
        <v xml:space="preserve">"null",//110 </v>
      </c>
      <c r="F115" s="4" t="str">
        <f>IF(F116="",
"];",IF('Chapter 2 (Input)'!G113="",
CHAR(34) &amp;"null"&amp; CHAR(34) &amp;",",
"personnages."&amp;
VLOOKUP('Chapter 2 (Input)'!G113,Constants!$B$47:$C$59,2,FALSE)&amp;
"[" &amp;
VLOOKUP('Chapter 2 (Input)'!H113, Constants!$B$74:$C$79,2,FALSE) &amp;
"],")&amp;$W115)</f>
        <v xml:space="preserve">"null",//110 </v>
      </c>
      <c r="G115" s="3" t="str">
        <f>IF(G116="",
"];",IF('Chapter 2 (Input)'!I113="",
CHAR(34) &amp;"null"&amp; CHAR(34) &amp;",",
"locations."&amp;
'Chapter 2 (Input)'!I113&amp;",")&amp;$W115)</f>
        <v xml:space="preserve">locations.class1,//110 </v>
      </c>
      <c r="H115" s="3" t="str">
        <f>IF(H116="",
"];",IF('Chapter 2 (Input)'!J113="",
"-1"&amp;",",
'Chapter 2 (Input)'!J113&amp;",")&amp;$W115)</f>
        <v xml:space="preserve">-1,//110 </v>
      </c>
      <c r="I115" s="3" t="str">
        <f>IF(I116="",
"];",IF('Chapter 2 (Input)'!K113="",
"0"&amp;",",
VLOOKUP('Chapter 2 (Input)'!K113, Constants!$C$25:$D$37, 2,FALSE) &amp;",")&amp;$W115)</f>
        <v xml:space="preserve">0,//110 </v>
      </c>
      <c r="J115" s="3" t="str">
        <f>IF(J116="",
"];",IF('Chapter 2 (Input)'!L113="",
"-1"&amp;",",
'Chapter 2 (Input)'!L113&amp;",")&amp;$W115)</f>
        <v xml:space="preserve">-1,//110 </v>
      </c>
      <c r="K115" s="3" t="str">
        <f>IF(K116="",
"];",IF('Chapter 2 (Input)'!M113="",
"-1"&amp;",",
'Chapter 2 (Input)'!M113&amp;",")&amp;$W115)</f>
        <v xml:space="preserve">-1,//110 </v>
      </c>
      <c r="L115" s="3" t="str">
        <f>IF(L116="",
"];",IF('Chapter 2 (Input)'!N113="",
"-1"&amp;",",
'Chapter 2 (Input)'!N113&amp;",")&amp;$W115)</f>
        <v xml:space="preserve">-1,//110 </v>
      </c>
      <c r="M115" s="3" t="str">
        <f>IF(M116="",
"];",IF('Chapter 2 (Input)'!O113="",
"-1"&amp;",",
'Chapter 2 (Input)'!O113&amp;",")&amp;$W115)</f>
        <v xml:space="preserve">-1,//110 </v>
      </c>
      <c r="N115" s="3" t="str">
        <f>IF(N116="",
"];",IF('Chapter 2 (Input)'!P113="",
"-1"&amp;",",
'Chapter 2 (Input)'!P113&amp;",")&amp;$W115)</f>
        <v xml:space="preserve">-1,//110 </v>
      </c>
      <c r="O115" s="3" t="str">
        <f>IF(O116="",
"];",IF('Chapter 2 (Input)'!Q113="",
CHAR(34) &amp;"null"&amp; CHAR(34) &amp;",",
CHAR(34) &amp;'Chapter 2 (Input)'!Q113&amp; CHAR(34) &amp;",")&amp;$W115)</f>
        <v xml:space="preserve">"null",//110 </v>
      </c>
      <c r="P115" s="3" t="str">
        <f>IF(P116="",
"];",IF('Chapter 2 (Input)'!R113="",
CHAR(34) &amp;"null"&amp; CHAR(34) &amp;",",
CHAR(34) &amp;'Chapter 2 (Input)'!R113&amp; CHAR(34) &amp;",")&amp;$W115)</f>
        <v xml:space="preserve">"null",//110 </v>
      </c>
      <c r="Q115" s="3" t="str">
        <f>IF(Q116="",
"];",IF('Chapter 2 (Input)'!S113="",
CHAR(34) &amp;"null"&amp; CHAR(34) &amp;",",
CHAR(34) &amp;'Chapter 2 (Input)'!S113&amp; CHAR(34) &amp;",")&amp;$W115)</f>
        <v xml:space="preserve">"null",//110 </v>
      </c>
      <c r="R115" s="3" t="str">
        <f>IF(R116="",
"];",IF('Chapter 2 (Input)'!T113="",
"0"&amp;",",
'Chapter 2 (Input)'!T113&amp;",")&amp;$W115)</f>
        <v xml:space="preserve">0,//110 </v>
      </c>
      <c r="S115" s="3" t="str">
        <f>IF(S116="",
"];",IF('Chapter 2 (Input)'!U113="",
"0"&amp;",",
'Chapter 2 (Input)'!U113&amp;",")&amp;$W115)</f>
        <v xml:space="preserve">0,//110 </v>
      </c>
      <c r="T115" s="3" t="str">
        <f t="shared" si="6"/>
        <v xml:space="preserve">false,//110 </v>
      </c>
      <c r="U115" s="3" t="str">
        <f>IF(U116="",
"];",IF('Chapter 2 (Input)'!W113="",
"-1"&amp;",",
'Chapter 2 (Input)'!W113&amp;",")&amp;$W115)</f>
        <v xml:space="preserve">-1,//110 </v>
      </c>
      <c r="V115" s="3" t="str">
        <f>IF(V116="",
"];",IF('Chapter 2 (Input)'!X113="",
"-1"&amp;",",
'Chapter 2 (Input)'!X113&amp;",")&amp;$W115)</f>
        <v xml:space="preserve">-1,//110 </v>
      </c>
      <c r="W115" s="18" t="str">
        <f>'Chapter 2 (Input)'!AA113</f>
        <v xml:space="preserve">//110 </v>
      </c>
      <c r="Z115" s="2" t="str">
        <f t="shared" si="7"/>
        <v>c110 BOOLEAN DEFAULT false,</v>
      </c>
    </row>
    <row r="116" spans="1:26" x14ac:dyDescent="0.2">
      <c r="A116" s="12">
        <f t="shared" si="5"/>
        <v>111</v>
      </c>
      <c r="B116" s="4" t="str">
        <f>IF(B117="",
"];",
IF('Chapter 2 (Input)'!B114="",
CHAR(34) &amp;"null"&amp; CHAR(34) &amp;",",
CHAR(34) &amp;'Chapter 2 (Input)'!B114&amp; CHAR(34) &amp;",")&amp;$W116)</f>
        <v>"(Maybe I should try to find him and see if he’s alright.)",</v>
      </c>
      <c r="C116" s="4" t="str">
        <f>IF(C117="",
"];",IF('Chapter 2 (Input)'!C114="",
CHAR(34) &amp;"null"&amp; CHAR(34) &amp;",",
CHAR(34) &amp;'Chapter 2 (Input)'!C114&amp; CHAR(34) &amp;",")&amp;$W116)</f>
        <v>"null",</v>
      </c>
      <c r="D116" s="4" t="str">
        <f>IF(D117="",
"];",IF('Chapter 2 (Input)'!D114="",
CHAR(34) &amp;"null"&amp; CHAR(34) &amp;",",
"personnages."&amp;
VLOOKUP('Chapter 2 (Input)'!D114,Constants!$B$47:$C$59,2,FALSE)&amp;
"[" &amp;
VLOOKUP('Chapter 2 (Input)'!E114,Constants!$B$74:$C$79,2,FALSE) &amp;
"],")&amp;$W116)</f>
        <v>"null",</v>
      </c>
      <c r="E116" s="4" t="str">
        <f>IF(E117="",
"];",IF('Chapter 2 (Input)'!F114="",
CHAR(34) &amp;"null"&amp; CHAR(34) &amp;",",
CHAR(34) &amp;'Chapter 2 (Input)'!F114&amp; CHAR(34) &amp;",")&amp;$W116)</f>
        <v>"null",</v>
      </c>
      <c r="F116" s="4" t="str">
        <f>IF(F117="",
"];",IF('Chapter 2 (Input)'!G114="",
CHAR(34) &amp;"null"&amp; CHAR(34) &amp;",",
"personnages."&amp;
VLOOKUP('Chapter 2 (Input)'!G114,Constants!$B$47:$C$59,2,FALSE)&amp;
"[" &amp;
VLOOKUP('Chapter 2 (Input)'!H114, Constants!$B$74:$C$79,2,FALSE) &amp;
"],")&amp;$W116)</f>
        <v>"null",</v>
      </c>
      <c r="G116" s="3" t="str">
        <f>IF(G117="",
"];",IF('Chapter 2 (Input)'!I114="",
CHAR(34) &amp;"null"&amp; CHAR(34) &amp;",",
"locations."&amp;
'Chapter 2 (Input)'!I114&amp;",")&amp;$W116)</f>
        <v>locations.class1,</v>
      </c>
      <c r="H116" s="3" t="str">
        <f>IF(H117="",
"];",IF('Chapter 2 (Input)'!J114="",
"-1"&amp;",",
'Chapter 2 (Input)'!J114&amp;",")&amp;$W116)</f>
        <v>-1,</v>
      </c>
      <c r="I116" s="3" t="str">
        <f>IF(I117="",
"];",IF('Chapter 2 (Input)'!K114="",
"0"&amp;",",
VLOOKUP('Chapter 2 (Input)'!K114, Constants!$C$25:$D$37, 2,FALSE) &amp;",")&amp;$W116)</f>
        <v>0,</v>
      </c>
      <c r="J116" s="3" t="str">
        <f>IF(J117="",
"];",IF('Chapter 2 (Input)'!L114="",
"-1"&amp;",",
'Chapter 2 (Input)'!L114&amp;",")&amp;$W116)</f>
        <v>-1,</v>
      </c>
      <c r="K116" s="3" t="str">
        <f>IF(K117="",
"];",IF('Chapter 2 (Input)'!M114="",
"-1"&amp;",",
'Chapter 2 (Input)'!M114&amp;",")&amp;$W116)</f>
        <v>-1,</v>
      </c>
      <c r="L116" s="3" t="str">
        <f>IF(L117="",
"];",IF('Chapter 2 (Input)'!N114="",
"-1"&amp;",",
'Chapter 2 (Input)'!N114&amp;",")&amp;$W116)</f>
        <v>-1,</v>
      </c>
      <c r="M116" s="3" t="str">
        <f>IF(M117="",
"];",IF('Chapter 2 (Input)'!O114="",
"-1"&amp;",",
'Chapter 2 (Input)'!O114&amp;",")&amp;$W116)</f>
        <v>-1,</v>
      </c>
      <c r="N116" s="3" t="str">
        <f>IF(N117="",
"];",IF('Chapter 2 (Input)'!P114="",
"-1"&amp;",",
'Chapter 2 (Input)'!P114&amp;",")&amp;$W116)</f>
        <v>-1,</v>
      </c>
      <c r="O116" s="3" t="str">
        <f>IF(O117="",
"];",IF('Chapter 2 (Input)'!Q114="",
CHAR(34) &amp;"null"&amp; CHAR(34) &amp;",",
CHAR(34) &amp;'Chapter 2 (Input)'!Q114&amp; CHAR(34) &amp;",")&amp;$W116)</f>
        <v>"null",</v>
      </c>
      <c r="P116" s="3" t="str">
        <f>IF(P117="",
"];",IF('Chapter 2 (Input)'!R114="",
CHAR(34) &amp;"null"&amp; CHAR(34) &amp;",",
CHAR(34) &amp;'Chapter 2 (Input)'!R114&amp; CHAR(34) &amp;",")&amp;$W116)</f>
        <v>"null",</v>
      </c>
      <c r="Q116" s="3" t="str">
        <f>IF(Q117="",
"];",IF('Chapter 2 (Input)'!S114="",
CHAR(34) &amp;"null"&amp; CHAR(34) &amp;",",
CHAR(34) &amp;'Chapter 2 (Input)'!S114&amp; CHAR(34) &amp;",")&amp;$W116)</f>
        <v>"null",</v>
      </c>
      <c r="R116" s="3" t="str">
        <f>IF(R117="",
"];",IF('Chapter 2 (Input)'!T114="",
"0"&amp;",",
'Chapter 2 (Input)'!T114&amp;",")&amp;$W116)</f>
        <v>0,</v>
      </c>
      <c r="S116" s="3" t="str">
        <f>IF(S117="",
"];",IF('Chapter 2 (Input)'!U114="",
"0"&amp;",",
'Chapter 2 (Input)'!U114&amp;",")&amp;$W116)</f>
        <v>0,</v>
      </c>
      <c r="T116" s="3" t="str">
        <f t="shared" si="6"/>
        <v>false,</v>
      </c>
      <c r="U116" s="3" t="str">
        <f>IF(U117="",
"];",IF('Chapter 2 (Input)'!W114="",
"-1"&amp;",",
'Chapter 2 (Input)'!W114&amp;",")&amp;$W116)</f>
        <v>-1,</v>
      </c>
      <c r="V116" s="3" t="str">
        <f>IF(V117="",
"];",IF('Chapter 2 (Input)'!X114="",
"-1"&amp;",",
'Chapter 2 (Input)'!X114&amp;",")&amp;$W116)</f>
        <v>-1,</v>
      </c>
      <c r="W116" s="18" t="str">
        <f>'Chapter 2 (Input)'!AA114</f>
        <v/>
      </c>
      <c r="Z116" s="2" t="str">
        <f t="shared" si="7"/>
        <v>c111 BOOLEAN DEFAULT false,</v>
      </c>
    </row>
    <row r="117" spans="1:26" x14ac:dyDescent="0.2">
      <c r="A117" s="12">
        <f t="shared" si="5"/>
        <v>112</v>
      </c>
      <c r="B117" s="4" t="str">
        <f>IF(B118="",
"];",
IF('Chapter 2 (Input)'!B115="",
CHAR(34) &amp;"null"&amp; CHAR(34) &amp;",",
CHAR(34) &amp;'Chapter 2 (Input)'!B115&amp; CHAR(34) &amp;",")&amp;$W117)</f>
        <v>"(I should also try to talk to the people I met yesterday. I could use some friends around here.)",</v>
      </c>
      <c r="C117" s="4" t="str">
        <f>IF(C118="",
"];",IF('Chapter 2 (Input)'!C115="",
CHAR(34) &amp;"null"&amp; CHAR(34) &amp;",",
CHAR(34) &amp;'Chapter 2 (Input)'!C115&amp; CHAR(34) &amp;",")&amp;$W117)</f>
        <v>"null",</v>
      </c>
      <c r="D117" s="4" t="str">
        <f>IF(D118="",
"];",IF('Chapter 2 (Input)'!D115="",
CHAR(34) &amp;"null"&amp; CHAR(34) &amp;",",
"personnages."&amp;
VLOOKUP('Chapter 2 (Input)'!D115,Constants!$B$47:$C$59,2,FALSE)&amp;
"[" &amp;
VLOOKUP('Chapter 2 (Input)'!E115,Constants!$B$74:$C$79,2,FALSE) &amp;
"],")&amp;$W117)</f>
        <v>"null",</v>
      </c>
      <c r="E117" s="4" t="str">
        <f>IF(E118="",
"];",IF('Chapter 2 (Input)'!F115="",
CHAR(34) &amp;"null"&amp; CHAR(34) &amp;",",
CHAR(34) &amp;'Chapter 2 (Input)'!F115&amp; CHAR(34) &amp;",")&amp;$W117)</f>
        <v>"null",</v>
      </c>
      <c r="F117" s="4" t="str">
        <f>IF(F118="",
"];",IF('Chapter 2 (Input)'!G115="",
CHAR(34) &amp;"null"&amp; CHAR(34) &amp;",",
"personnages."&amp;
VLOOKUP('Chapter 2 (Input)'!G115,Constants!$B$47:$C$59,2,FALSE)&amp;
"[" &amp;
VLOOKUP('Chapter 2 (Input)'!H115, Constants!$B$74:$C$79,2,FALSE) &amp;
"],")&amp;$W117)</f>
        <v>"null",</v>
      </c>
      <c r="G117" s="3" t="str">
        <f>IF(G118="",
"];",IF('Chapter 2 (Input)'!I115="",
CHAR(34) &amp;"null"&amp; CHAR(34) &amp;",",
"locations."&amp;
'Chapter 2 (Input)'!I115&amp;",")&amp;$W117)</f>
        <v>locations.class1,</v>
      </c>
      <c r="H117" s="3" t="str">
        <f>IF(H118="",
"];",IF('Chapter 2 (Input)'!J115="",
"-1"&amp;",",
'Chapter 2 (Input)'!J115&amp;",")&amp;$W117)</f>
        <v>-1,</v>
      </c>
      <c r="I117" s="3" t="str">
        <f>IF(I118="",
"];",IF('Chapter 2 (Input)'!K115="",
"0"&amp;",",
VLOOKUP('Chapter 2 (Input)'!K115, Constants!$C$25:$D$37, 2,FALSE) &amp;",")&amp;$W117)</f>
        <v>0,</v>
      </c>
      <c r="J117" s="3" t="str">
        <f>IF(J118="",
"];",IF('Chapter 2 (Input)'!L115="",
"-1"&amp;",",
'Chapter 2 (Input)'!L115&amp;",")&amp;$W117)</f>
        <v>-1,</v>
      </c>
      <c r="K117" s="3" t="str">
        <f>IF(K118="",
"];",IF('Chapter 2 (Input)'!M115="",
"-1"&amp;",",
'Chapter 2 (Input)'!M115&amp;",")&amp;$W117)</f>
        <v>-1,</v>
      </c>
      <c r="L117" s="3" t="str">
        <f>IF(L118="",
"];",IF('Chapter 2 (Input)'!N115="",
"-1"&amp;",",
'Chapter 2 (Input)'!N115&amp;",")&amp;$W117)</f>
        <v>-1,</v>
      </c>
      <c r="M117" s="3" t="str">
        <f>IF(M118="",
"];",IF('Chapter 2 (Input)'!O115="",
"-1"&amp;",",
'Chapter 2 (Input)'!O115&amp;",")&amp;$W117)</f>
        <v>-1,</v>
      </c>
      <c r="N117" s="3" t="str">
        <f>IF(N118="",
"];",IF('Chapter 2 (Input)'!P115="",
"-1"&amp;",",
'Chapter 2 (Input)'!P115&amp;",")&amp;$W117)</f>
        <v>-1,</v>
      </c>
      <c r="O117" s="3" t="str">
        <f>IF(O118="",
"];",IF('Chapter 2 (Input)'!Q115="",
CHAR(34) &amp;"null"&amp; CHAR(34) &amp;",",
CHAR(34) &amp;'Chapter 2 (Input)'!Q115&amp; CHAR(34) &amp;",")&amp;$W117)</f>
        <v>"null",</v>
      </c>
      <c r="P117" s="3" t="str">
        <f>IF(P118="",
"];",IF('Chapter 2 (Input)'!R115="",
CHAR(34) &amp;"null"&amp; CHAR(34) &amp;",",
CHAR(34) &amp;'Chapter 2 (Input)'!R115&amp; CHAR(34) &amp;",")&amp;$W117)</f>
        <v>"null",</v>
      </c>
      <c r="Q117" s="3" t="str">
        <f>IF(Q118="",
"];",IF('Chapter 2 (Input)'!S115="",
CHAR(34) &amp;"null"&amp; CHAR(34) &amp;",",
CHAR(34) &amp;'Chapter 2 (Input)'!S115&amp; CHAR(34) &amp;",")&amp;$W117)</f>
        <v>"null",</v>
      </c>
      <c r="R117" s="3" t="str">
        <f>IF(R118="",
"];",IF('Chapter 2 (Input)'!T115="",
"0"&amp;",",
'Chapter 2 (Input)'!T115&amp;",")&amp;$W117)</f>
        <v>0,</v>
      </c>
      <c r="S117" s="3" t="str">
        <f>IF(S118="",
"];",IF('Chapter 2 (Input)'!U115="",
"0"&amp;",",
'Chapter 2 (Input)'!U115&amp;",")&amp;$W117)</f>
        <v>0,</v>
      </c>
      <c r="T117" s="3" t="str">
        <f t="shared" si="6"/>
        <v>false,</v>
      </c>
      <c r="U117" s="3" t="str">
        <f>IF(U118="",
"];",IF('Chapter 2 (Input)'!W115="",
"-1"&amp;",",
'Chapter 2 (Input)'!W115&amp;",")&amp;$W117)</f>
        <v>-1,</v>
      </c>
      <c r="V117" s="3" t="str">
        <f>IF(V118="",
"];",IF('Chapter 2 (Input)'!X115="",
"-1"&amp;",",
'Chapter 2 (Input)'!X115&amp;",")&amp;$W117)</f>
        <v>-1,</v>
      </c>
      <c r="W117" s="18" t="str">
        <f>'Chapter 2 (Input)'!AA115</f>
        <v/>
      </c>
      <c r="Z117" s="2" t="str">
        <f t="shared" si="7"/>
        <v>c112 BOOLEAN DEFAULT false,</v>
      </c>
    </row>
    <row r="118" spans="1:26" x14ac:dyDescent="0.2">
      <c r="A118" s="12">
        <f t="shared" si="5"/>
        <v>113</v>
      </c>
      <c r="B118" s="4" t="str">
        <f>IF(B119="",
"];",
IF('Chapter 2 (Input)'!B116="",
CHAR(34) &amp;"null"&amp; CHAR(34) &amp;",",
CHAR(34) &amp;'Chapter 2 (Input)'!B116&amp; CHAR(34) &amp;",")&amp;$W118)</f>
        <v xml:space="preserve">"null",//113 Objective Complete: Quick! Get into Classroom 1!  </v>
      </c>
      <c r="C118" s="4" t="str">
        <f>IF(C119="",
"];",IF('Chapter 2 (Input)'!C116="",
CHAR(34) &amp;"null"&amp; CHAR(34) &amp;",",
CHAR(34) &amp;'Chapter 2 (Input)'!C116&amp; CHAR(34) &amp;",")&amp;$W118)</f>
        <v xml:space="preserve">"null",//113 Objective Complete: Quick! Get into Classroom 1!  </v>
      </c>
      <c r="D118" s="4" t="str">
        <f>IF(D119="",
"];",IF('Chapter 2 (Input)'!D116="",
CHAR(34) &amp;"null"&amp; CHAR(34) &amp;",",
"personnages."&amp;
VLOOKUP('Chapter 2 (Input)'!D116,Constants!$B$47:$C$59,2,FALSE)&amp;
"[" &amp;
VLOOKUP('Chapter 2 (Input)'!E116,Constants!$B$74:$C$79,2,FALSE) &amp;
"],")&amp;$W118)</f>
        <v xml:space="preserve">"null",//113 Objective Complete: Quick! Get into Classroom 1!  </v>
      </c>
      <c r="E118" s="4" t="str">
        <f>IF(E119="",
"];",IF('Chapter 2 (Input)'!F116="",
CHAR(34) &amp;"null"&amp; CHAR(34) &amp;",",
CHAR(34) &amp;'Chapter 2 (Input)'!F116&amp; CHAR(34) &amp;",")&amp;$W118)</f>
        <v xml:space="preserve">"null",//113 Objective Complete: Quick! Get into Classroom 1!  </v>
      </c>
      <c r="F118" s="4" t="str">
        <f>IF(F119="",
"];",IF('Chapter 2 (Input)'!G116="",
CHAR(34) &amp;"null"&amp; CHAR(34) &amp;",",
"personnages."&amp;
VLOOKUP('Chapter 2 (Input)'!G116,Constants!$B$47:$C$59,2,FALSE)&amp;
"[" &amp;
VLOOKUP('Chapter 2 (Input)'!H116, Constants!$B$74:$C$79,2,FALSE) &amp;
"],")&amp;$W118)</f>
        <v xml:space="preserve">"null",//113 Objective Complete: Quick! Get into Classroom 1!  </v>
      </c>
      <c r="G118" s="3" t="str">
        <f>IF(G119="",
"];",IF('Chapter 2 (Input)'!I116="",
CHAR(34) &amp;"null"&amp; CHAR(34) &amp;",",
"locations."&amp;
'Chapter 2 (Input)'!I116&amp;",")&amp;$W118)</f>
        <v xml:space="preserve">locations.class1,//113 Objective Complete: Quick! Get into Classroom 1!  </v>
      </c>
      <c r="H118" s="3" t="str">
        <f>IF(H119="",
"];",IF('Chapter 2 (Input)'!J116="",
"-1"&amp;",",
'Chapter 2 (Input)'!J116&amp;",")&amp;$W118)</f>
        <v xml:space="preserve">-9,//113 Objective Complete: Quick! Get into Classroom 1!  </v>
      </c>
      <c r="I118" s="3" t="str">
        <f>IF(I119="",
"];",IF('Chapter 2 (Input)'!K116="",
"0"&amp;",",
VLOOKUP('Chapter 2 (Input)'!K116, Constants!$C$25:$D$37, 2,FALSE) &amp;",")&amp;$W118)</f>
        <v xml:space="preserve">0,//113 Objective Complete: Quick! Get into Classroom 1!  </v>
      </c>
      <c r="J118" s="3" t="str">
        <f>IF(J119="",
"];",IF('Chapter 2 (Input)'!L116="",
"-1"&amp;",",
'Chapter 2 (Input)'!L116&amp;",")&amp;$W118)</f>
        <v xml:space="preserve">-1,//113 Objective Complete: Quick! Get into Classroom 1!  </v>
      </c>
      <c r="K118" s="3" t="str">
        <f>IF(K119="",
"];",IF('Chapter 2 (Input)'!M116="",
"-1"&amp;",",
'Chapter 2 (Input)'!M116&amp;",")&amp;$W118)</f>
        <v xml:space="preserve">-1,//113 Objective Complete: Quick! Get into Classroom 1!  </v>
      </c>
      <c r="L118" s="3" t="str">
        <f>IF(L119="",
"];",IF('Chapter 2 (Input)'!N116="",
"-1"&amp;",",
'Chapter 2 (Input)'!N116&amp;",")&amp;$W118)</f>
        <v xml:space="preserve">-1,//113 Objective Complete: Quick! Get into Classroom 1!  </v>
      </c>
      <c r="M118" s="3" t="str">
        <f>IF(M119="",
"];",IF('Chapter 2 (Input)'!O116="",
"-1"&amp;",",
'Chapter 2 (Input)'!O116&amp;",")&amp;$W118)</f>
        <v xml:space="preserve">-1,//113 Objective Complete: Quick! Get into Classroom 1!  </v>
      </c>
      <c r="N118" s="3" t="str">
        <f>IF(N119="",
"];",IF('Chapter 2 (Input)'!P116="",
"-1"&amp;",",
'Chapter 2 (Input)'!P116&amp;",")&amp;$W118)</f>
        <v xml:space="preserve">-1,//113 Objective Complete: Quick! Get into Classroom 1!  </v>
      </c>
      <c r="O118" s="3" t="str">
        <f>IF(O119="",
"];",IF('Chapter 2 (Input)'!Q116="",
CHAR(34) &amp;"null"&amp; CHAR(34) &amp;",",
CHAR(34) &amp;'Chapter 2 (Input)'!Q116&amp; CHAR(34) &amp;",")&amp;$W118)</f>
        <v xml:space="preserve">"null",//113 Objective Complete: Quick! Get into Classroom 1!  </v>
      </c>
      <c r="P118" s="3" t="str">
        <f>IF(P119="",
"];",IF('Chapter 2 (Input)'!R116="",
CHAR(34) &amp;"null"&amp; CHAR(34) &amp;",",
CHAR(34) &amp;'Chapter 2 (Input)'!R116&amp; CHAR(34) &amp;",")&amp;$W118)</f>
        <v xml:space="preserve">"null",//113 Objective Complete: Quick! Get into Classroom 1!  </v>
      </c>
      <c r="Q118" s="3" t="str">
        <f>IF(Q119="",
"];",IF('Chapter 2 (Input)'!S116="",
CHAR(34) &amp;"null"&amp; CHAR(34) &amp;",",
CHAR(34) &amp;'Chapter 2 (Input)'!S116&amp; CHAR(34) &amp;",")&amp;$W118)</f>
        <v xml:space="preserve">"null",//113 Objective Complete: Quick! Get into Classroom 1!  </v>
      </c>
      <c r="R118" s="3" t="str">
        <f>IF(R119="",
"];",IF('Chapter 2 (Input)'!T116="",
"0"&amp;",",
'Chapter 2 (Input)'!T116&amp;",")&amp;$W118)</f>
        <v xml:space="preserve">0,//113 Objective Complete: Quick! Get into Classroom 1!  </v>
      </c>
      <c r="S118" s="3" t="str">
        <f>IF(S119="",
"];",IF('Chapter 2 (Input)'!U116="",
"0"&amp;",",
'Chapter 2 (Input)'!U116&amp;",")&amp;$W118)</f>
        <v xml:space="preserve">0,//113 Objective Complete: Quick! Get into Classroom 1!  </v>
      </c>
      <c r="T118" s="3" t="str">
        <f t="shared" si="6"/>
        <v xml:space="preserve">false,//113 Objective Complete: Quick! Get into Classroom 1!  </v>
      </c>
      <c r="U118" s="3" t="str">
        <f>IF(U119="",
"];",IF('Chapter 2 (Input)'!W116="",
"-1"&amp;",",
'Chapter 2 (Input)'!W116&amp;",")&amp;$W118)</f>
        <v xml:space="preserve">45,//113 Objective Complete: Quick! Get into Classroom 1!  </v>
      </c>
      <c r="V118" s="3" t="str">
        <f>IF(V119="",
"];",IF('Chapter 2 (Input)'!X116="",
"-1"&amp;",",
'Chapter 2 (Input)'!X116&amp;",")&amp;$W118)</f>
        <v xml:space="preserve">-1,//113 Objective Complete: Quick! Get into Classroom 1!  </v>
      </c>
      <c r="W118" s="18" t="str">
        <f>'Chapter 2 (Input)'!AA116</f>
        <v xml:space="preserve">//113 Objective Complete: Quick! Get into Classroom 1!  </v>
      </c>
      <c r="Z118" s="2" t="str">
        <f t="shared" si="7"/>
        <v>c113 BOOLEAN DEFAULT false,</v>
      </c>
    </row>
    <row r="119" spans="1:26" x14ac:dyDescent="0.2">
      <c r="A119" s="12">
        <f t="shared" si="5"/>
        <v>114</v>
      </c>
      <c r="B119" s="4" t="str">
        <f>IF(B120="",
"];",
IF('Chapter 2 (Input)'!B117="",
CHAR(34) &amp;"null"&amp; CHAR(34) &amp;",",
CHAR(34) &amp;'Chapter 2 (Input)'!B117&amp; CHAR(34) &amp;",")&amp;$W119)</f>
        <v>"null",</v>
      </c>
      <c r="C119" s="4" t="str">
        <f>IF(C120="",
"];",IF('Chapter 2 (Input)'!C117="",
CHAR(34) &amp;"null"&amp; CHAR(34) &amp;",",
CHAR(34) &amp;'Chapter 2 (Input)'!C117&amp; CHAR(34) &amp;",")&amp;$W119)</f>
        <v>"null",</v>
      </c>
      <c r="D119" s="4" t="str">
        <f>IF(D120="",
"];",IF('Chapter 2 (Input)'!D117="",
CHAR(34) &amp;"null"&amp; CHAR(34) &amp;",",
"personnages."&amp;
VLOOKUP('Chapter 2 (Input)'!D117,Constants!$B$47:$C$59,2,FALSE)&amp;
"[" &amp;
VLOOKUP('Chapter 2 (Input)'!E117,Constants!$B$74:$C$79,2,FALSE) &amp;
"],")&amp;$W119)</f>
        <v>"null",</v>
      </c>
      <c r="E119" s="4" t="str">
        <f>IF(E120="",
"];",IF('Chapter 2 (Input)'!F117="",
CHAR(34) &amp;"null"&amp; CHAR(34) &amp;",",
CHAR(34) &amp;'Chapter 2 (Input)'!F117&amp; CHAR(34) &amp;",")&amp;$W119)</f>
        <v>"null",</v>
      </c>
      <c r="F119" s="4" t="str">
        <f>IF(F120="",
"];",IF('Chapter 2 (Input)'!G117="",
CHAR(34) &amp;"null"&amp; CHAR(34) &amp;",",
"personnages."&amp;
VLOOKUP('Chapter 2 (Input)'!G117,Constants!$B$47:$C$59,2,FALSE)&amp;
"[" &amp;
VLOOKUP('Chapter 2 (Input)'!H117, Constants!$B$74:$C$79,2,FALSE) &amp;
"],")&amp;$W119)</f>
        <v>"null",</v>
      </c>
      <c r="G119" s="3" t="str">
        <f>IF(G120="",
"];",IF('Chapter 2 (Input)'!I117="",
CHAR(34) &amp;"null"&amp; CHAR(34) &amp;",",
"locations."&amp;
'Chapter 2 (Input)'!I117&amp;",")&amp;$W119)</f>
        <v>locations.class1,</v>
      </c>
      <c r="H119" s="3" t="str">
        <f>IF(H120="",
"];",IF('Chapter 2 (Input)'!J117="",
"-1"&amp;",",
'Chapter 2 (Input)'!J117&amp;",")&amp;$W119)</f>
        <v>-8,</v>
      </c>
      <c r="I119" s="3" t="str">
        <f>IF(I120="",
"];",IF('Chapter 2 (Input)'!K117="",
"0"&amp;",",
VLOOKUP('Chapter 2 (Input)'!K117, Constants!$C$25:$D$37, 2,FALSE) &amp;",")&amp;$W119)</f>
        <v>0,</v>
      </c>
      <c r="J119" s="3" t="str">
        <f>IF(J120="",
"];",IF('Chapter 2 (Input)'!L117="",
"-1"&amp;",",
'Chapter 2 (Input)'!L117&amp;",")&amp;$W119)</f>
        <v>-1,</v>
      </c>
      <c r="K119" s="3" t="str">
        <f>IF(K120="",
"];",IF('Chapter 2 (Input)'!M117="",
"-1"&amp;",",
'Chapter 2 (Input)'!M117&amp;",")&amp;$W119)</f>
        <v>-1,</v>
      </c>
      <c r="L119" s="3" t="str">
        <f>IF(L120="",
"];",IF('Chapter 2 (Input)'!N117="",
"-1"&amp;",",
'Chapter 2 (Input)'!N117&amp;",")&amp;$W119)</f>
        <v>-1,</v>
      </c>
      <c r="M119" s="3" t="str">
        <f>IF(M120="",
"];",IF('Chapter 2 (Input)'!O117="",
"-1"&amp;",",
'Chapter 2 (Input)'!O117&amp;",")&amp;$W119)</f>
        <v>-1,</v>
      </c>
      <c r="N119" s="3" t="str">
        <f>IF(N120="",
"];",IF('Chapter 2 (Input)'!P117="",
"-1"&amp;",",
'Chapter 2 (Input)'!P117&amp;",")&amp;$W119)</f>
        <v>-1,</v>
      </c>
      <c r="O119" s="3" t="str">
        <f>IF(O120="",
"];",IF('Chapter 2 (Input)'!Q117="",
CHAR(34) &amp;"null"&amp; CHAR(34) &amp;",",
CHAR(34) &amp;'Chapter 2 (Input)'!Q117&amp; CHAR(34) &amp;",")&amp;$W119)</f>
        <v>"Try to find Axel!",</v>
      </c>
      <c r="P119" s="3" t="str">
        <f>IF(P120="",
"];",IF('Chapter 2 (Input)'!R117="",
CHAR(34) &amp;"null"&amp; CHAR(34) &amp;",",
CHAR(34) &amp;'Chapter 2 (Input)'!R117&amp; CHAR(34) &amp;",")&amp;$W119)</f>
        <v>"null",</v>
      </c>
      <c r="Q119" s="3" t="str">
        <f>IF(Q120="",
"];",IF('Chapter 2 (Input)'!S117="",
CHAR(34) &amp;"null"&amp; CHAR(34) &amp;",",
CHAR(34) &amp;'Chapter 2 (Input)'!S117&amp; CHAR(34) &amp;",")&amp;$W119)</f>
        <v>"null",</v>
      </c>
      <c r="R119" s="3" t="str">
        <f>IF(R120="",
"];",IF('Chapter 2 (Input)'!T117="",
"0"&amp;",",
'Chapter 2 (Input)'!T117&amp;",")&amp;$W119)</f>
        <v>0,</v>
      </c>
      <c r="S119" s="3" t="str">
        <f>IF(S120="",
"];",IF('Chapter 2 (Input)'!U117="",
"0"&amp;",",
'Chapter 2 (Input)'!U117&amp;",")&amp;$W119)</f>
        <v>0,</v>
      </c>
      <c r="T119" s="3" t="str">
        <f t="shared" si="6"/>
        <v>false,</v>
      </c>
      <c r="U119" s="3" t="str">
        <f>IF(U120="",
"];",IF('Chapter 2 (Input)'!W117="",
"-1"&amp;",",
'Chapter 2 (Input)'!W117&amp;",")&amp;$W119)</f>
        <v>-1,</v>
      </c>
      <c r="V119" s="3" t="str">
        <f>IF(V120="",
"];",IF('Chapter 2 (Input)'!X117="",
"-1"&amp;",",
'Chapter 2 (Input)'!X117&amp;",")&amp;$W119)</f>
        <v>-1,</v>
      </c>
      <c r="W119" s="18" t="str">
        <f>'Chapter 2 (Input)'!AA117</f>
        <v/>
      </c>
      <c r="Z119" s="2" t="str">
        <f t="shared" si="7"/>
        <v>c114 BOOLEAN DEFAULT false,</v>
      </c>
    </row>
    <row r="120" spans="1:26" x14ac:dyDescent="0.2">
      <c r="A120" s="12">
        <f t="shared" si="5"/>
        <v>115</v>
      </c>
      <c r="B120" s="4" t="str">
        <f>IF(B121="",
"];",
IF('Chapter 2 (Input)'!B118="",
CHAR(34) &amp;"null"&amp; CHAR(34) &amp;",",
CHAR(34) &amp;'Chapter 2 (Input)'!B118&amp; CHAR(34) &amp;",")&amp;$W120)</f>
        <v xml:space="preserve">"null",//115 </v>
      </c>
      <c r="C120" s="4" t="str">
        <f>IF(C121="",
"];",IF('Chapter 2 (Input)'!C118="",
CHAR(34) &amp;"null"&amp; CHAR(34) &amp;",",
CHAR(34) &amp;'Chapter 2 (Input)'!C118&amp; CHAR(34) &amp;",")&amp;$W120)</f>
        <v xml:space="preserve">"null",//115 </v>
      </c>
      <c r="D120" s="4" t="str">
        <f>IF(D121="",
"];",IF('Chapter 2 (Input)'!D118="",
CHAR(34) &amp;"null"&amp; CHAR(34) &amp;",",
"personnages."&amp;
VLOOKUP('Chapter 2 (Input)'!D118,Constants!$B$47:$C$59,2,FALSE)&amp;
"[" &amp;
VLOOKUP('Chapter 2 (Input)'!E118,Constants!$B$74:$C$79,2,FALSE) &amp;
"],")&amp;$W120)</f>
        <v xml:space="preserve">"null",//115 </v>
      </c>
      <c r="E120" s="4" t="str">
        <f>IF(E121="",
"];",IF('Chapter 2 (Input)'!F118="",
CHAR(34) &amp;"null"&amp; CHAR(34) &amp;",",
CHAR(34) &amp;'Chapter 2 (Input)'!F118&amp; CHAR(34) &amp;",")&amp;$W120)</f>
        <v xml:space="preserve">"null",//115 </v>
      </c>
      <c r="F120" s="4" t="str">
        <f>IF(F121="",
"];",IF('Chapter 2 (Input)'!G118="",
CHAR(34) &amp;"null"&amp; CHAR(34) &amp;",",
"personnages."&amp;
VLOOKUP('Chapter 2 (Input)'!G118,Constants!$B$47:$C$59,2,FALSE)&amp;
"[" &amp;
VLOOKUP('Chapter 2 (Input)'!H118, Constants!$B$74:$C$79,2,FALSE) &amp;
"],")&amp;$W120)</f>
        <v xml:space="preserve">"null",//115 </v>
      </c>
      <c r="G120" s="3" t="str">
        <f>IF(G121="",
"];",IF('Chapter 2 (Input)'!I118="",
CHAR(34) &amp;"null"&amp; CHAR(34) &amp;",",
"locations."&amp;
'Chapter 2 (Input)'!I118&amp;",")&amp;$W120)</f>
        <v xml:space="preserve">locations.class1,//115 </v>
      </c>
      <c r="H120" s="3" t="str">
        <f>IF(H121="",
"];",IF('Chapter 2 (Input)'!J118="",
"-1"&amp;",",
'Chapter 2 (Input)'!J118&amp;",")&amp;$W120)</f>
        <v xml:space="preserve">-8,//115 </v>
      </c>
      <c r="I120" s="3" t="str">
        <f>IF(I121="",
"];",IF('Chapter 2 (Input)'!K118="",
"0"&amp;",",
VLOOKUP('Chapter 2 (Input)'!K118, Constants!$C$25:$D$37, 2,FALSE) &amp;",")&amp;$W120)</f>
        <v xml:space="preserve">0,//115 </v>
      </c>
      <c r="J120" s="3" t="str">
        <f>IF(J121="",
"];",IF('Chapter 2 (Input)'!L118="",
"-1"&amp;",",
'Chapter 2 (Input)'!L118&amp;",")&amp;$W120)</f>
        <v xml:space="preserve">-1,//115 </v>
      </c>
      <c r="K120" s="3" t="str">
        <f>IF(K121="",
"];",IF('Chapter 2 (Input)'!M118="",
"-1"&amp;",",
'Chapter 2 (Input)'!M118&amp;",")&amp;$W120)</f>
        <v xml:space="preserve">-1,//115 </v>
      </c>
      <c r="L120" s="3" t="str">
        <f>IF(L121="",
"];",IF('Chapter 2 (Input)'!N118="",
"-1"&amp;",",
'Chapter 2 (Input)'!N118&amp;",")&amp;$W120)</f>
        <v xml:space="preserve">-1,//115 </v>
      </c>
      <c r="M120" s="3" t="str">
        <f>IF(M121="",
"];",IF('Chapter 2 (Input)'!O118="",
"-1"&amp;",",
'Chapter 2 (Input)'!O118&amp;",")&amp;$W120)</f>
        <v xml:space="preserve">-1,//115 </v>
      </c>
      <c r="N120" s="3" t="str">
        <f>IF(N121="",
"];",IF('Chapter 2 (Input)'!P118="",
"-1"&amp;",",
'Chapter 2 (Input)'!P118&amp;",")&amp;$W120)</f>
        <v xml:space="preserve">-1,//115 </v>
      </c>
      <c r="O120" s="3" t="str">
        <f>IF(O121="",
"];",IF('Chapter 2 (Input)'!Q118="",
CHAR(34) &amp;"null"&amp; CHAR(34) &amp;",",
CHAR(34) &amp;'Chapter 2 (Input)'!Q118&amp; CHAR(34) &amp;",")&amp;$W120)</f>
        <v xml:space="preserve">"Explore the school and talk to your classmates!",//115 </v>
      </c>
      <c r="P120" s="3" t="str">
        <f>IF(P121="",
"];",IF('Chapter 2 (Input)'!R118="",
CHAR(34) &amp;"null"&amp; CHAR(34) &amp;",",
CHAR(34) &amp;'Chapter 2 (Input)'!R118&amp; CHAR(34) &amp;",")&amp;$W120)</f>
        <v xml:space="preserve">"null",//115 </v>
      </c>
      <c r="Q120" s="3" t="str">
        <f>IF(Q121="",
"];",IF('Chapter 2 (Input)'!S118="",
CHAR(34) &amp;"null"&amp; CHAR(34) &amp;",",
CHAR(34) &amp;'Chapter 2 (Input)'!S118&amp; CHAR(34) &amp;",")&amp;$W120)</f>
        <v xml:space="preserve">"null",//115 </v>
      </c>
      <c r="R120" s="3" t="str">
        <f>IF(R121="",
"];",IF('Chapter 2 (Input)'!T118="",
"0"&amp;",",
'Chapter 2 (Input)'!T118&amp;",")&amp;$W120)</f>
        <v xml:space="preserve">0,//115 </v>
      </c>
      <c r="S120" s="3" t="str">
        <f>IF(S121="",
"];",IF('Chapter 2 (Input)'!U118="",
"0"&amp;",",
'Chapter 2 (Input)'!U118&amp;",")&amp;$W120)</f>
        <v xml:space="preserve">0,//115 </v>
      </c>
      <c r="T120" s="3" t="str">
        <f t="shared" si="6"/>
        <v xml:space="preserve">false,//115 </v>
      </c>
      <c r="U120" s="3" t="str">
        <f>IF(U121="",
"];",IF('Chapter 2 (Input)'!W118="",
"-1"&amp;",",
'Chapter 2 (Input)'!W118&amp;",")&amp;$W120)</f>
        <v xml:space="preserve">-1,//115 </v>
      </c>
      <c r="V120" s="3" t="str">
        <f>IF(V121="",
"];",IF('Chapter 2 (Input)'!X118="",
"-1"&amp;",",
'Chapter 2 (Input)'!X118&amp;",")&amp;$W120)</f>
        <v xml:space="preserve">-1,//115 </v>
      </c>
      <c r="W120" s="18" t="str">
        <f>'Chapter 2 (Input)'!AA118</f>
        <v xml:space="preserve">//115 </v>
      </c>
      <c r="Z120" s="2" t="str">
        <f t="shared" si="7"/>
        <v>c115 BOOLEAN DEFAULT false,</v>
      </c>
    </row>
    <row r="121" spans="1:26" x14ac:dyDescent="0.2">
      <c r="A121" s="12">
        <f t="shared" si="5"/>
        <v>116</v>
      </c>
      <c r="B121" s="4" t="str">
        <f>IF(B122="",
"];",
IF('Chapter 2 (Input)'!B119="",
CHAR(34) &amp;"null"&amp; CHAR(34) &amp;",",
CHAR(34) &amp;'Chapter 2 (Input)'!B119&amp; CHAR(34) &amp;",")&amp;$W121)</f>
        <v>"null",</v>
      </c>
      <c r="C121" s="4" t="str">
        <f>IF(C122="",
"];",IF('Chapter 2 (Input)'!C119="",
CHAR(34) &amp;"null"&amp; CHAR(34) &amp;",",
CHAR(34) &amp;'Chapter 2 (Input)'!C119&amp; CHAR(34) &amp;",")&amp;$W121)</f>
        <v>"null",</v>
      </c>
      <c r="D121" s="4" t="str">
        <f>IF(D122="",
"];",IF('Chapter 2 (Input)'!D119="",
CHAR(34) &amp;"null"&amp; CHAR(34) &amp;",",
"personnages."&amp;
VLOOKUP('Chapter 2 (Input)'!D119,Constants!$B$47:$C$59,2,FALSE)&amp;
"[" &amp;
VLOOKUP('Chapter 2 (Input)'!E119,Constants!$B$74:$C$79,2,FALSE) &amp;
"],")&amp;$W121)</f>
        <v>"null",</v>
      </c>
      <c r="E121" s="4" t="str">
        <f>IF(E122="",
"];",IF('Chapter 2 (Input)'!F119="",
CHAR(34) &amp;"null"&amp; CHAR(34) &amp;",",
CHAR(34) &amp;'Chapter 2 (Input)'!F119&amp; CHAR(34) &amp;",")&amp;$W121)</f>
        <v>"null",</v>
      </c>
      <c r="F121" s="4" t="str">
        <f>IF(F122="",
"];",IF('Chapter 2 (Input)'!G119="",
CHAR(34) &amp;"null"&amp; CHAR(34) &amp;",",
"personnages."&amp;
VLOOKUP('Chapter 2 (Input)'!G119,Constants!$B$47:$C$59,2,FALSE)&amp;
"[" &amp;
VLOOKUP('Chapter 2 (Input)'!H119, Constants!$B$74:$C$79,2,FALSE) &amp;
"],")&amp;$W121)</f>
        <v>"null",</v>
      </c>
      <c r="G121" s="3" t="str">
        <f>IF(G122="",
"];",IF('Chapter 2 (Input)'!I119="",
CHAR(34) &amp;"null"&amp; CHAR(34) &amp;",",
"locations."&amp;
'Chapter 2 (Input)'!I119&amp;",")&amp;$W121)</f>
        <v>locations.class1,</v>
      </c>
      <c r="H121" s="3" t="str">
        <f>IF(H122="",
"];",IF('Chapter 2 (Input)'!J119="",
"-1"&amp;",",
'Chapter 2 (Input)'!J119&amp;",")&amp;$W121)</f>
        <v>-2,</v>
      </c>
      <c r="I121" s="3" t="str">
        <f>IF(I122="",
"];",IF('Chapter 2 (Input)'!K119="",
"0"&amp;",",
VLOOKUP('Chapter 2 (Input)'!K119, Constants!$C$25:$D$37, 2,FALSE) &amp;",")&amp;$W121)</f>
        <v>1,</v>
      </c>
      <c r="J121" s="3" t="str">
        <f>IF(J122="",
"];",IF('Chapter 2 (Input)'!L119="",
"-1"&amp;",",
'Chapter 2 (Input)'!L119&amp;",")&amp;$W121)</f>
        <v>-1,</v>
      </c>
      <c r="K121" s="3" t="str">
        <f>IF(K122="",
"];",IF('Chapter 2 (Input)'!M119="",
"-1"&amp;",",
'Chapter 2 (Input)'!M119&amp;",")&amp;$W121)</f>
        <v>-1,</v>
      </c>
      <c r="L121" s="3" t="str">
        <f>IF(L122="",
"];",IF('Chapter 2 (Input)'!N119="",
"-1"&amp;",",
'Chapter 2 (Input)'!N119&amp;",")&amp;$W121)</f>
        <v>-1,</v>
      </c>
      <c r="M121" s="3" t="str">
        <f>IF(M122="",
"];",IF('Chapter 2 (Input)'!O119="",
"-1"&amp;",",
'Chapter 2 (Input)'!O119&amp;",")&amp;$W121)</f>
        <v>-1,</v>
      </c>
      <c r="N121" s="3" t="str">
        <f>IF(N122="",
"];",IF('Chapter 2 (Input)'!P119="",
"-1"&amp;",",
'Chapter 2 (Input)'!P119&amp;",")&amp;$W121)</f>
        <v>-1,</v>
      </c>
      <c r="O121" s="3" t="str">
        <f>IF(O122="",
"];",IF('Chapter 2 (Input)'!Q119="",
CHAR(34) &amp;"null"&amp; CHAR(34) &amp;",",
CHAR(34) &amp;'Chapter 2 (Input)'!Q119&amp; CHAR(34) &amp;",")&amp;$W121)</f>
        <v>"null",</v>
      </c>
      <c r="P121" s="3" t="str">
        <f>IF(P122="",
"];",IF('Chapter 2 (Input)'!R119="",
CHAR(34) &amp;"null"&amp; CHAR(34) &amp;",",
CHAR(34) &amp;'Chapter 2 (Input)'!R119&amp; CHAR(34) &amp;",")&amp;$W121)</f>
        <v>"null",</v>
      </c>
      <c r="Q121" s="3" t="str">
        <f>IF(Q122="",
"];",IF('Chapter 2 (Input)'!S119="",
CHAR(34) &amp;"null"&amp; CHAR(34) &amp;",",
CHAR(34) &amp;'Chapter 2 (Input)'!S119&amp; CHAR(34) &amp;",")&amp;$W121)</f>
        <v>"null",</v>
      </c>
      <c r="R121" s="3" t="str">
        <f>IF(R122="",
"];",IF('Chapter 2 (Input)'!T119="",
"0"&amp;",",
'Chapter 2 (Input)'!T119&amp;",")&amp;$W121)</f>
        <v>0,</v>
      </c>
      <c r="S121" s="3" t="str">
        <f>IF(S122="",
"];",IF('Chapter 2 (Input)'!U119="",
"0"&amp;",",
'Chapter 2 (Input)'!U119&amp;",")&amp;$W121)</f>
        <v>0,</v>
      </c>
      <c r="T121" s="3" t="str">
        <f t="shared" si="6"/>
        <v>false,</v>
      </c>
      <c r="U121" s="3" t="str">
        <f>IF(U122="",
"];",IF('Chapter 2 (Input)'!W119="",
"-1"&amp;",",
'Chapter 2 (Input)'!W119&amp;",")&amp;$W121)</f>
        <v>-1,</v>
      </c>
      <c r="V121" s="3" t="str">
        <f>IF(V122="",
"];",IF('Chapter 2 (Input)'!X119="",
"-1"&amp;",",
'Chapter 2 (Input)'!X119&amp;",")&amp;$W121)</f>
        <v>-1,</v>
      </c>
      <c r="W121" s="18" t="str">
        <f>'Chapter 2 (Input)'!AA119</f>
        <v/>
      </c>
      <c r="Z121" s="2" t="str">
        <f t="shared" si="7"/>
        <v>c116 BOOLEAN DEFAULT false,</v>
      </c>
    </row>
    <row r="122" spans="1:26" x14ac:dyDescent="0.2">
      <c r="A122" s="12">
        <f t="shared" si="5"/>
        <v>117</v>
      </c>
      <c r="B122" s="4" t="str">
        <f>IF(B123="",
"];",
IF('Chapter 2 (Input)'!B120="",
CHAR(34) &amp;"null"&amp; CHAR(34) &amp;",",
CHAR(34) &amp;'Chapter 2 (Input)'!B120&amp; CHAR(34) &amp;",")&amp;$W122)</f>
        <v>"(Tegan was speaking to a guy I hadn’t seen before.)",</v>
      </c>
      <c r="C122" s="4" t="str">
        <f>IF(C123="",
"];",IF('Chapter 2 (Input)'!C120="",
CHAR(34) &amp;"null"&amp; CHAR(34) &amp;",",
CHAR(34) &amp;'Chapter 2 (Input)'!C120&amp; CHAR(34) &amp;",")&amp;$W122)</f>
        <v>"Dude, where were you yesterday? Ellie and I searched the entire school for you.",</v>
      </c>
      <c r="D122" s="4" t="str">
        <f>IF(D123="",
"];",IF('Chapter 2 (Input)'!D120="",
CHAR(34) &amp;"null"&amp; CHAR(34) &amp;",",
"personnages."&amp;
VLOOKUP('Chapter 2 (Input)'!D120,Constants!$B$47:$C$59,2,FALSE)&amp;
"[" &amp;
VLOOKUP('Chapter 2 (Input)'!E120,Constants!$B$74:$C$79,2,FALSE) &amp;
"],")&amp;$W122)</f>
        <v>personnages.tegan[0],</v>
      </c>
      <c r="E122" s="4" t="str">
        <f>IF(E123="",
"];",IF('Chapter 2 (Input)'!F120="",
CHAR(34) &amp;"null"&amp; CHAR(34) &amp;",",
CHAR(34) &amp;'Chapter 2 (Input)'!F120&amp; CHAR(34) &amp;",")&amp;$W122)</f>
        <v>"null",</v>
      </c>
      <c r="F122" s="4" t="str">
        <f>IF(F123="",
"];",IF('Chapter 2 (Input)'!G120="",
CHAR(34) &amp;"null"&amp; CHAR(34) &amp;",",
"personnages."&amp;
VLOOKUP('Chapter 2 (Input)'!G120,Constants!$B$47:$C$59,2,FALSE)&amp;
"[" &amp;
VLOOKUP('Chapter 2 (Input)'!H120, Constants!$B$74:$C$79,2,FALSE) &amp;
"],")&amp;$W122)</f>
        <v>"null",</v>
      </c>
      <c r="G122" s="3" t="str">
        <f>IF(G123="",
"];",IF('Chapter 2 (Input)'!I120="",
CHAR(34) &amp;"null"&amp; CHAR(34) &amp;",",
"locations."&amp;
'Chapter 2 (Input)'!I120&amp;",")&amp;$W122)</f>
        <v>locations.entrance,</v>
      </c>
      <c r="H122" s="3" t="str">
        <f>IF(H123="",
"];",IF('Chapter 2 (Input)'!J120="",
"-1"&amp;",",
'Chapter 2 (Input)'!J120&amp;",")&amp;$W122)</f>
        <v>-1,</v>
      </c>
      <c r="I122" s="3" t="str">
        <f>IF(I123="",
"];",IF('Chapter 2 (Input)'!K120="",
"0"&amp;",",
VLOOKUP('Chapter 2 (Input)'!K120, Constants!$C$25:$D$37, 2,FALSE) &amp;",")&amp;$W122)</f>
        <v>0,</v>
      </c>
      <c r="J122" s="3" t="str">
        <f>IF(J123="",
"];",IF('Chapter 2 (Input)'!L120="",
"-1"&amp;",",
'Chapter 2 (Input)'!L120&amp;",")&amp;$W122)</f>
        <v>-1,</v>
      </c>
      <c r="K122" s="3" t="str">
        <f>IF(K123="",
"];",IF('Chapter 2 (Input)'!M120="",
"-1"&amp;",",
'Chapter 2 (Input)'!M120&amp;",")&amp;$W122)</f>
        <v>-1,</v>
      </c>
      <c r="L122" s="3" t="str">
        <f>IF(L123="",
"];",IF('Chapter 2 (Input)'!N120="",
"-1"&amp;",",
'Chapter 2 (Input)'!N120&amp;",")&amp;$W122)</f>
        <v>-1,</v>
      </c>
      <c r="M122" s="3" t="str">
        <f>IF(M123="",
"];",IF('Chapter 2 (Input)'!O120="",
"-1"&amp;",",
'Chapter 2 (Input)'!O120&amp;",")&amp;$W122)</f>
        <v>-1,</v>
      </c>
      <c r="N122" s="3" t="str">
        <f>IF(N123="",
"];",IF('Chapter 2 (Input)'!P120="",
"-1"&amp;",",
'Chapter 2 (Input)'!P120&amp;",")&amp;$W122)</f>
        <v>-1,</v>
      </c>
      <c r="O122" s="3" t="str">
        <f>IF(O123="",
"];",IF('Chapter 2 (Input)'!Q120="",
CHAR(34) &amp;"null"&amp; CHAR(34) &amp;",",
CHAR(34) &amp;'Chapter 2 (Input)'!Q120&amp; CHAR(34) &amp;",")&amp;$W122)</f>
        <v>"null",</v>
      </c>
      <c r="P122" s="3" t="str">
        <f>IF(P123="",
"];",IF('Chapter 2 (Input)'!R120="",
CHAR(34) &amp;"null"&amp; CHAR(34) &amp;",",
CHAR(34) &amp;'Chapter 2 (Input)'!R120&amp; CHAR(34) &amp;",")&amp;$W122)</f>
        <v>"null",</v>
      </c>
      <c r="Q122" s="3" t="str">
        <f>IF(Q123="",
"];",IF('Chapter 2 (Input)'!S120="",
CHAR(34) &amp;"null"&amp; CHAR(34) &amp;",",
CHAR(34) &amp;'Chapter 2 (Input)'!S120&amp; CHAR(34) &amp;",")&amp;$W122)</f>
        <v>"null",</v>
      </c>
      <c r="R122" s="3" t="str">
        <f>IF(R123="",
"];",IF('Chapter 2 (Input)'!T120="",
"0"&amp;",",
'Chapter 2 (Input)'!T120&amp;",")&amp;$W122)</f>
        <v>0,</v>
      </c>
      <c r="S122" s="3" t="str">
        <f>IF(S123="",
"];",IF('Chapter 2 (Input)'!U120="",
"0"&amp;",",
'Chapter 2 (Input)'!U120&amp;",")&amp;$W122)</f>
        <v>0,</v>
      </c>
      <c r="T122" s="3" t="str">
        <f t="shared" si="6"/>
        <v>false,</v>
      </c>
      <c r="U122" s="3" t="str">
        <f>IF(U123="",
"];",IF('Chapter 2 (Input)'!W120="",
"-1"&amp;",",
'Chapter 2 (Input)'!W120&amp;",")&amp;$W122)</f>
        <v>-1,</v>
      </c>
      <c r="V122" s="3" t="str">
        <f>IF(V123="",
"];",IF('Chapter 2 (Input)'!X120="",
"-1"&amp;",",
'Chapter 2 (Input)'!X120&amp;",")&amp;$W122)</f>
        <v>-1,</v>
      </c>
      <c r="W122" s="18" t="str">
        <f>'Chapter 2 (Input)'!AA120</f>
        <v/>
      </c>
      <c r="Z122" s="2" t="str">
        <f t="shared" si="7"/>
        <v>c117 BOOLEAN DEFAULT false,</v>
      </c>
    </row>
    <row r="123" spans="1:26" x14ac:dyDescent="0.2">
      <c r="A123" s="12">
        <f t="shared" si="5"/>
        <v>118</v>
      </c>
      <c r="B123" s="4" t="str">
        <f>IF(B124="",
"];",
IF('Chapter 2 (Input)'!B121="",
CHAR(34) &amp;"null"&amp; CHAR(34) &amp;",",
CHAR(34) &amp;'Chapter 2 (Input)'!B121&amp; CHAR(34) &amp;",")&amp;$W123)</f>
        <v>"(Next)",</v>
      </c>
      <c r="C123" s="4" t="str">
        <f>IF(C124="",
"];",IF('Chapter 2 (Input)'!C121="",
CHAR(34) &amp;"null"&amp; CHAR(34) &amp;",",
CHAR(34) &amp;'Chapter 2 (Input)'!C121&amp; CHAR(34) &amp;",")&amp;$W123)</f>
        <v>"null",</v>
      </c>
      <c r="D123" s="4" t="str">
        <f>IF(D124="",
"];",IF('Chapter 2 (Input)'!D121="",
CHAR(34) &amp;"null"&amp; CHAR(34) &amp;",",
"personnages."&amp;
VLOOKUP('Chapter 2 (Input)'!D121,Constants!$B$47:$C$59,2,FALSE)&amp;
"[" &amp;
VLOOKUP('Chapter 2 (Input)'!E121,Constants!$B$74:$C$79,2,FALSE) &amp;
"],")&amp;$W123)</f>
        <v>"null",</v>
      </c>
      <c r="E123" s="4" t="str">
        <f>IF(E124="",
"];",IF('Chapter 2 (Input)'!F121="",
CHAR(34) &amp;"null"&amp; CHAR(34) &amp;",",
CHAR(34) &amp;'Chapter 2 (Input)'!F121&amp; CHAR(34) &amp;",")&amp;$W123)</f>
        <v>"I wasn’t even back at Arlington, haha! Just came back this morning. I had, that &lt;em&gt;thing&lt;/em&gt;, remember?",</v>
      </c>
      <c r="F123" s="4" t="str">
        <f>IF(F124="",
"];",IF('Chapter 2 (Input)'!G121="",
CHAR(34) &amp;"null"&amp; CHAR(34) &amp;",",
"personnages."&amp;
VLOOKUP('Chapter 2 (Input)'!G121,Constants!$B$47:$C$59,2,FALSE)&amp;
"[" &amp;
VLOOKUP('Chapter 2 (Input)'!H121, Constants!$B$74:$C$79,2,FALSE) &amp;
"],")&amp;$W123)</f>
        <v>personnages.tyler[1],</v>
      </c>
      <c r="G123" s="3" t="str">
        <f>IF(G124="",
"];",IF('Chapter 2 (Input)'!I121="",
CHAR(34) &amp;"null"&amp; CHAR(34) &amp;",",
"locations."&amp;
'Chapter 2 (Input)'!I121&amp;",")&amp;$W123)</f>
        <v>locations.entrance,</v>
      </c>
      <c r="H123" s="3" t="str">
        <f>IF(H124="",
"];",IF('Chapter 2 (Input)'!J121="",
"-1"&amp;",",
'Chapter 2 (Input)'!J121&amp;",")&amp;$W123)</f>
        <v>-1,</v>
      </c>
      <c r="I123" s="3" t="str">
        <f>IF(I124="",
"];",IF('Chapter 2 (Input)'!K121="",
"0"&amp;",",
VLOOKUP('Chapter 2 (Input)'!K121, Constants!$C$25:$D$37, 2,FALSE) &amp;",")&amp;$W123)</f>
        <v>0,</v>
      </c>
      <c r="J123" s="3" t="str">
        <f>IF(J124="",
"];",IF('Chapter 2 (Input)'!L121="",
"-1"&amp;",",
'Chapter 2 (Input)'!L121&amp;",")&amp;$W123)</f>
        <v>-1,</v>
      </c>
      <c r="K123" s="3" t="str">
        <f>IF(K124="",
"];",IF('Chapter 2 (Input)'!M121="",
"-1"&amp;",",
'Chapter 2 (Input)'!M121&amp;",")&amp;$W123)</f>
        <v>-1,</v>
      </c>
      <c r="L123" s="3" t="str">
        <f>IF(L124="",
"];",IF('Chapter 2 (Input)'!N121="",
"-1"&amp;",",
'Chapter 2 (Input)'!N121&amp;",")&amp;$W123)</f>
        <v>-1,</v>
      </c>
      <c r="M123" s="3" t="str">
        <f>IF(M124="",
"];",IF('Chapter 2 (Input)'!O121="",
"-1"&amp;",",
'Chapter 2 (Input)'!O121&amp;",")&amp;$W123)</f>
        <v>-1,</v>
      </c>
      <c r="N123" s="3" t="str">
        <f>IF(N124="",
"];",IF('Chapter 2 (Input)'!P121="",
"-1"&amp;",",
'Chapter 2 (Input)'!P121&amp;",")&amp;$W123)</f>
        <v>-1,</v>
      </c>
      <c r="O123" s="3" t="str">
        <f>IF(O124="",
"];",IF('Chapter 2 (Input)'!Q121="",
CHAR(34) &amp;"null"&amp; CHAR(34) &amp;",",
CHAR(34) &amp;'Chapter 2 (Input)'!Q121&amp; CHAR(34) &amp;",")&amp;$W123)</f>
        <v>"null",</v>
      </c>
      <c r="P123" s="3" t="str">
        <f>IF(P124="",
"];",IF('Chapter 2 (Input)'!R121="",
CHAR(34) &amp;"null"&amp; CHAR(34) &amp;",",
CHAR(34) &amp;'Chapter 2 (Input)'!R121&amp; CHAR(34) &amp;",")&amp;$W123)</f>
        <v>"null",</v>
      </c>
      <c r="Q123" s="3" t="str">
        <f>IF(Q124="",
"];",IF('Chapter 2 (Input)'!S121="",
CHAR(34) &amp;"null"&amp; CHAR(34) &amp;",",
CHAR(34) &amp;'Chapter 2 (Input)'!S121&amp; CHAR(34) &amp;",")&amp;$W123)</f>
        <v>"null",</v>
      </c>
      <c r="R123" s="3" t="str">
        <f>IF(R124="",
"];",IF('Chapter 2 (Input)'!T121="",
"0"&amp;",",
'Chapter 2 (Input)'!T121&amp;",")&amp;$W123)</f>
        <v>0,</v>
      </c>
      <c r="S123" s="3" t="str">
        <f>IF(S124="",
"];",IF('Chapter 2 (Input)'!U121="",
"0"&amp;",",
'Chapter 2 (Input)'!U121&amp;",")&amp;$W123)</f>
        <v>0,</v>
      </c>
      <c r="T123" s="3" t="str">
        <f t="shared" si="6"/>
        <v>false,</v>
      </c>
      <c r="U123" s="3" t="str">
        <f>IF(U124="",
"];",IF('Chapter 2 (Input)'!W121="",
"-1"&amp;",",
'Chapter 2 (Input)'!W121&amp;",")&amp;$W123)</f>
        <v>-1,</v>
      </c>
      <c r="V123" s="3" t="str">
        <f>IF(V124="",
"];",IF('Chapter 2 (Input)'!X121="",
"-1"&amp;",",
'Chapter 2 (Input)'!X121&amp;",")&amp;$W123)</f>
        <v>-1,</v>
      </c>
      <c r="W123" s="18" t="str">
        <f>'Chapter 2 (Input)'!AA121</f>
        <v/>
      </c>
      <c r="Z123" s="2" t="str">
        <f t="shared" si="7"/>
        <v>c118 BOOLEAN DEFAULT false,</v>
      </c>
    </row>
    <row r="124" spans="1:26" x14ac:dyDescent="0.2">
      <c r="A124" s="12">
        <f t="shared" si="5"/>
        <v>119</v>
      </c>
      <c r="B124" s="4" t="str">
        <f>IF(B125="",
"];",
IF('Chapter 2 (Input)'!B122="",
CHAR(34) &amp;"null"&amp; CHAR(34) &amp;",",
CHAR(34) &amp;'Chapter 2 (Input)'!B122&amp; CHAR(34) &amp;",")&amp;$W124)</f>
        <v>"(Next)",</v>
      </c>
      <c r="C124" s="4" t="str">
        <f>IF(C125="",
"];",IF('Chapter 2 (Input)'!C122="",
CHAR(34) &amp;"null"&amp; CHAR(34) &amp;",",
CHAR(34) &amp;'Chapter 2 (Input)'!C122&amp; CHAR(34) &amp;",")&amp;$W124)</f>
        <v>"Why?! You’ve missed picture day. You’re gonna have to go ask Tadashi to arrange something for you and let me tell you, he’s &lt;em&gt;not&lt;/em&gt; happy today.",</v>
      </c>
      <c r="D124" s="4" t="str">
        <f>IF(D125="",
"];",IF('Chapter 2 (Input)'!D122="",
CHAR(34) &amp;"null"&amp; CHAR(34) &amp;",",
"personnages."&amp;
VLOOKUP('Chapter 2 (Input)'!D122,Constants!$B$47:$C$59,2,FALSE)&amp;
"[" &amp;
VLOOKUP('Chapter 2 (Input)'!E122,Constants!$B$74:$C$79,2,FALSE) &amp;
"],")&amp;$W124)</f>
        <v>personnages.tegan[5],</v>
      </c>
      <c r="E124" s="4" t="str">
        <f>IF(E125="",
"];",IF('Chapter 2 (Input)'!F122="",
CHAR(34) &amp;"null"&amp; CHAR(34) &amp;",",
CHAR(34) &amp;'Chapter 2 (Input)'!F122&amp; CHAR(34) &amp;",")&amp;$W124)</f>
        <v>"null",</v>
      </c>
      <c r="F124" s="4" t="str">
        <f>IF(F125="",
"];",IF('Chapter 2 (Input)'!G122="",
CHAR(34) &amp;"null"&amp; CHAR(34) &amp;",",
"personnages."&amp;
VLOOKUP('Chapter 2 (Input)'!G122,Constants!$B$47:$C$59,2,FALSE)&amp;
"[" &amp;
VLOOKUP('Chapter 2 (Input)'!H122, Constants!$B$74:$C$79,2,FALSE) &amp;
"],")&amp;$W124)</f>
        <v>"null",</v>
      </c>
      <c r="G124" s="3" t="str">
        <f>IF(G125="",
"];",IF('Chapter 2 (Input)'!I122="",
CHAR(34) &amp;"null"&amp; CHAR(34) &amp;",",
"locations."&amp;
'Chapter 2 (Input)'!I122&amp;",")&amp;$W124)</f>
        <v>locations.entrance,</v>
      </c>
      <c r="H124" s="3" t="str">
        <f>IF(H125="",
"];",IF('Chapter 2 (Input)'!J122="",
"-1"&amp;",",
'Chapter 2 (Input)'!J122&amp;",")&amp;$W124)</f>
        <v>-1,</v>
      </c>
      <c r="I124" s="3" t="str">
        <f>IF(I125="",
"];",IF('Chapter 2 (Input)'!K122="",
"0"&amp;",",
VLOOKUP('Chapter 2 (Input)'!K122, Constants!$C$25:$D$37, 2,FALSE) &amp;",")&amp;$W124)</f>
        <v>0,</v>
      </c>
      <c r="J124" s="3" t="str">
        <f>IF(J125="",
"];",IF('Chapter 2 (Input)'!L122="",
"-1"&amp;",",
'Chapter 2 (Input)'!L122&amp;",")&amp;$W124)</f>
        <v>-1,</v>
      </c>
      <c r="K124" s="3" t="str">
        <f>IF(K125="",
"];",IF('Chapter 2 (Input)'!M122="",
"-1"&amp;",",
'Chapter 2 (Input)'!M122&amp;",")&amp;$W124)</f>
        <v>-1,</v>
      </c>
      <c r="L124" s="3" t="str">
        <f>IF(L125="",
"];",IF('Chapter 2 (Input)'!N122="",
"-1"&amp;",",
'Chapter 2 (Input)'!N122&amp;",")&amp;$W124)</f>
        <v>-1,</v>
      </c>
      <c r="M124" s="3" t="str">
        <f>IF(M125="",
"];",IF('Chapter 2 (Input)'!O122="",
"-1"&amp;",",
'Chapter 2 (Input)'!O122&amp;",")&amp;$W124)</f>
        <v>-1,</v>
      </c>
      <c r="N124" s="3" t="str">
        <f>IF(N125="",
"];",IF('Chapter 2 (Input)'!P122="",
"-1"&amp;",",
'Chapter 2 (Input)'!P122&amp;",")&amp;$W124)</f>
        <v>-1,</v>
      </c>
      <c r="O124" s="3" t="str">
        <f>IF(O125="",
"];",IF('Chapter 2 (Input)'!Q122="",
CHAR(34) &amp;"null"&amp; CHAR(34) &amp;",",
CHAR(34) &amp;'Chapter 2 (Input)'!Q122&amp; CHAR(34) &amp;",")&amp;$W124)</f>
        <v>"null",</v>
      </c>
      <c r="P124" s="3" t="str">
        <f>IF(P125="",
"];",IF('Chapter 2 (Input)'!R122="",
CHAR(34) &amp;"null"&amp; CHAR(34) &amp;",",
CHAR(34) &amp;'Chapter 2 (Input)'!R122&amp; CHAR(34) &amp;",")&amp;$W124)</f>
        <v>"null",</v>
      </c>
      <c r="Q124" s="3" t="str">
        <f>IF(Q125="",
"];",IF('Chapter 2 (Input)'!S122="",
CHAR(34) &amp;"null"&amp; CHAR(34) &amp;",",
CHAR(34) &amp;'Chapter 2 (Input)'!S122&amp; CHAR(34) &amp;",")&amp;$W124)</f>
        <v>"null",</v>
      </c>
      <c r="R124" s="3" t="str">
        <f>IF(R125="",
"];",IF('Chapter 2 (Input)'!T122="",
"0"&amp;",",
'Chapter 2 (Input)'!T122&amp;",")&amp;$W124)</f>
        <v>0,</v>
      </c>
      <c r="S124" s="3" t="str">
        <f>IF(S125="",
"];",IF('Chapter 2 (Input)'!U122="",
"0"&amp;",",
'Chapter 2 (Input)'!U122&amp;",")&amp;$W124)</f>
        <v>0,</v>
      </c>
      <c r="T124" s="3" t="str">
        <f t="shared" si="6"/>
        <v>false,</v>
      </c>
      <c r="U124" s="3" t="str">
        <f>IF(U125="",
"];",IF('Chapter 2 (Input)'!W122="",
"-1"&amp;",",
'Chapter 2 (Input)'!W122&amp;",")&amp;$W124)</f>
        <v>-1,</v>
      </c>
      <c r="V124" s="3" t="str">
        <f>IF(V125="",
"];",IF('Chapter 2 (Input)'!X122="",
"-1"&amp;",",
'Chapter 2 (Input)'!X122&amp;",")&amp;$W124)</f>
        <v>-1,</v>
      </c>
      <c r="W124" s="18" t="str">
        <f>'Chapter 2 (Input)'!AA122</f>
        <v/>
      </c>
      <c r="Z124" s="2" t="str">
        <f t="shared" si="7"/>
        <v>c119 BOOLEAN DEFAULT false,</v>
      </c>
    </row>
    <row r="125" spans="1:26" x14ac:dyDescent="0.2">
      <c r="A125" s="12">
        <f t="shared" si="5"/>
        <v>120</v>
      </c>
      <c r="B125" s="4" t="str">
        <f>IF(B126="",
"];",
IF('Chapter 2 (Input)'!B123="",
CHAR(34) &amp;"null"&amp; CHAR(34) &amp;",",
CHAR(34) &amp;'Chapter 2 (Input)'!B123&amp; CHAR(34) &amp;",")&amp;$W125)</f>
        <v xml:space="preserve">"(Next)",//120 </v>
      </c>
      <c r="C125" s="4" t="str">
        <f>IF(C126="",
"];",IF('Chapter 2 (Input)'!C123="",
CHAR(34) &amp;"null"&amp; CHAR(34) &amp;",",
CHAR(34) &amp;'Chapter 2 (Input)'!C123&amp; CHAR(34) &amp;",")&amp;$W125)</f>
        <v xml:space="preserve">"null",//120 </v>
      </c>
      <c r="D125" s="4" t="str">
        <f>IF(D126="",
"];",IF('Chapter 2 (Input)'!D123="",
CHAR(34) &amp;"null"&amp; CHAR(34) &amp;",",
"personnages."&amp;
VLOOKUP('Chapter 2 (Input)'!D123,Constants!$B$47:$C$59,2,FALSE)&amp;
"[" &amp;
VLOOKUP('Chapter 2 (Input)'!E123,Constants!$B$74:$C$79,2,FALSE) &amp;
"],")&amp;$W125)</f>
        <v xml:space="preserve">"null",//120 </v>
      </c>
      <c r="E125" s="4" t="str">
        <f>IF(E126="",
"];",IF('Chapter 2 (Input)'!F123="",
CHAR(34) &amp;"null"&amp; CHAR(34) &amp;",",
CHAR(34) &amp;'Chapter 2 (Input)'!F123&amp; CHAR(34) &amp;",")&amp;$W125)</f>
        <v xml:space="preserve">"Godammit, is it Axel again?",//120 </v>
      </c>
      <c r="F125" s="4" t="str">
        <f>IF(F126="",
"];",IF('Chapter 2 (Input)'!G123="",
CHAR(34) &amp;"null"&amp; CHAR(34) &amp;",",
"personnages."&amp;
VLOOKUP('Chapter 2 (Input)'!G123,Constants!$B$47:$C$59,2,FALSE)&amp;
"[" &amp;
VLOOKUP('Chapter 2 (Input)'!H123, Constants!$B$74:$C$79,2,FALSE) &amp;
"],")&amp;$W125)</f>
        <v xml:space="preserve">personnages.tyler[4],//120 </v>
      </c>
      <c r="G125" s="3" t="str">
        <f>IF(G126="",
"];",IF('Chapter 2 (Input)'!I123="",
CHAR(34) &amp;"null"&amp; CHAR(34) &amp;",",
"locations."&amp;
'Chapter 2 (Input)'!I123&amp;",")&amp;$W125)</f>
        <v xml:space="preserve">locations.entrance,//120 </v>
      </c>
      <c r="H125" s="3" t="str">
        <f>IF(H126="",
"];",IF('Chapter 2 (Input)'!J123="",
"-1"&amp;",",
'Chapter 2 (Input)'!J123&amp;",")&amp;$W125)</f>
        <v xml:space="preserve">-1,//120 </v>
      </c>
      <c r="I125" s="3" t="str">
        <f>IF(I126="",
"];",IF('Chapter 2 (Input)'!K123="",
"0"&amp;",",
VLOOKUP('Chapter 2 (Input)'!K123, Constants!$C$25:$D$37, 2,FALSE) &amp;",")&amp;$W125)</f>
        <v xml:space="preserve">0,//120 </v>
      </c>
      <c r="J125" s="3" t="str">
        <f>IF(J126="",
"];",IF('Chapter 2 (Input)'!L123="",
"-1"&amp;",",
'Chapter 2 (Input)'!L123&amp;",")&amp;$W125)</f>
        <v xml:space="preserve">-1,//120 </v>
      </c>
      <c r="K125" s="3" t="str">
        <f>IF(K126="",
"];",IF('Chapter 2 (Input)'!M123="",
"-1"&amp;",",
'Chapter 2 (Input)'!M123&amp;",")&amp;$W125)</f>
        <v xml:space="preserve">-1,//120 </v>
      </c>
      <c r="L125" s="3" t="str">
        <f>IF(L126="",
"];",IF('Chapter 2 (Input)'!N123="",
"-1"&amp;",",
'Chapter 2 (Input)'!N123&amp;",")&amp;$W125)</f>
        <v xml:space="preserve">-1,//120 </v>
      </c>
      <c r="M125" s="3" t="str">
        <f>IF(M126="",
"];",IF('Chapter 2 (Input)'!O123="",
"-1"&amp;",",
'Chapter 2 (Input)'!O123&amp;",")&amp;$W125)</f>
        <v xml:space="preserve">-1,//120 </v>
      </c>
      <c r="N125" s="3" t="str">
        <f>IF(N126="",
"];",IF('Chapter 2 (Input)'!P123="",
"-1"&amp;",",
'Chapter 2 (Input)'!P123&amp;",")&amp;$W125)</f>
        <v xml:space="preserve">-1,//120 </v>
      </c>
      <c r="O125" s="3" t="str">
        <f>IF(O126="",
"];",IF('Chapter 2 (Input)'!Q123="",
CHAR(34) &amp;"null"&amp; CHAR(34) &amp;",",
CHAR(34) &amp;'Chapter 2 (Input)'!Q123&amp; CHAR(34) &amp;",")&amp;$W125)</f>
        <v xml:space="preserve">"null",//120 </v>
      </c>
      <c r="P125" s="3" t="str">
        <f>IF(P126="",
"];",IF('Chapter 2 (Input)'!R123="",
CHAR(34) &amp;"null"&amp; CHAR(34) &amp;",",
CHAR(34) &amp;'Chapter 2 (Input)'!R123&amp; CHAR(34) &amp;",")&amp;$W125)</f>
        <v xml:space="preserve">"null",//120 </v>
      </c>
      <c r="Q125" s="3" t="str">
        <f>IF(Q126="",
"];",IF('Chapter 2 (Input)'!S123="",
CHAR(34) &amp;"null"&amp; CHAR(34) &amp;",",
CHAR(34) &amp;'Chapter 2 (Input)'!S123&amp; CHAR(34) &amp;",")&amp;$W125)</f>
        <v xml:space="preserve">"null",//120 </v>
      </c>
      <c r="R125" s="3" t="str">
        <f>IF(R126="",
"];",IF('Chapter 2 (Input)'!T123="",
"0"&amp;",",
'Chapter 2 (Input)'!T123&amp;",")&amp;$W125)</f>
        <v xml:space="preserve">0,//120 </v>
      </c>
      <c r="S125" s="3" t="str">
        <f>IF(S126="",
"];",IF('Chapter 2 (Input)'!U123="",
"0"&amp;",",
'Chapter 2 (Input)'!U123&amp;",")&amp;$W125)</f>
        <v xml:space="preserve">0,//120 </v>
      </c>
      <c r="T125" s="3" t="str">
        <f t="shared" si="6"/>
        <v xml:space="preserve">false,//120 </v>
      </c>
      <c r="U125" s="3" t="str">
        <f>IF(U126="",
"];",IF('Chapter 2 (Input)'!W123="",
"-1"&amp;",",
'Chapter 2 (Input)'!W123&amp;",")&amp;$W125)</f>
        <v xml:space="preserve">-1,//120 </v>
      </c>
      <c r="V125" s="3" t="str">
        <f>IF(V126="",
"];",IF('Chapter 2 (Input)'!X123="",
"-1"&amp;",",
'Chapter 2 (Input)'!X123&amp;",")&amp;$W125)</f>
        <v xml:space="preserve">-1,//120 </v>
      </c>
      <c r="W125" s="18" t="str">
        <f>'Chapter 2 (Input)'!AA123</f>
        <v xml:space="preserve">//120 </v>
      </c>
      <c r="Z125" s="2" t="str">
        <f t="shared" si="7"/>
        <v>c120 BOOLEAN DEFAULT false,</v>
      </c>
    </row>
    <row r="126" spans="1:26" x14ac:dyDescent="0.2">
      <c r="A126" s="12">
        <f t="shared" si="5"/>
        <v>121</v>
      </c>
      <c r="B126" s="4" t="str">
        <f>IF(B127="",
"];",
IF('Chapter 2 (Input)'!B124="",
CHAR(34) &amp;"null"&amp; CHAR(34) &amp;",",
CHAR(34) &amp;'Chapter 2 (Input)'!B124&amp; CHAR(34) &amp;",")&amp;$W126)</f>
        <v>"(Next)",</v>
      </c>
      <c r="C126" s="4" t="str">
        <f>IF(C127="",
"];",IF('Chapter 2 (Input)'!C124="",
CHAR(34) &amp;"null"&amp; CHAR(34) &amp;",",
CHAR(34) &amp;'Chapter 2 (Input)'!C124&amp; CHAR(34) &amp;",")&amp;$W126)</f>
        <v>"Most likely. ",</v>
      </c>
      <c r="D126" s="4" t="str">
        <f>IF(D127="",
"];",IF('Chapter 2 (Input)'!D124="",
CHAR(34) &amp;"null"&amp; CHAR(34) &amp;",",
"personnages."&amp;
VLOOKUP('Chapter 2 (Input)'!D124,Constants!$B$47:$C$59,2,FALSE)&amp;
"[" &amp;
VLOOKUP('Chapter 2 (Input)'!E124,Constants!$B$74:$C$79,2,FALSE) &amp;
"],")&amp;$W126)</f>
        <v>personnages.tegan[0],</v>
      </c>
      <c r="E126" s="4" t="str">
        <f>IF(E127="",
"];",IF('Chapter 2 (Input)'!F124="",
CHAR(34) &amp;"null"&amp; CHAR(34) &amp;",",
CHAR(34) &amp;'Chapter 2 (Input)'!F124&amp; CHAR(34) &amp;",")&amp;$W126)</f>
        <v>"null",</v>
      </c>
      <c r="F126" s="4" t="str">
        <f>IF(F127="",
"];",IF('Chapter 2 (Input)'!G124="",
CHAR(34) &amp;"null"&amp; CHAR(34) &amp;",",
"personnages."&amp;
VLOOKUP('Chapter 2 (Input)'!G124,Constants!$B$47:$C$59,2,FALSE)&amp;
"[" &amp;
VLOOKUP('Chapter 2 (Input)'!H124, Constants!$B$74:$C$79,2,FALSE) &amp;
"],")&amp;$W126)</f>
        <v>"null",</v>
      </c>
      <c r="G126" s="3" t="str">
        <f>IF(G127="",
"];",IF('Chapter 2 (Input)'!I124="",
CHAR(34) &amp;"null"&amp; CHAR(34) &amp;",",
"locations."&amp;
'Chapter 2 (Input)'!I124&amp;",")&amp;$W126)</f>
        <v>locations.entrance,</v>
      </c>
      <c r="H126" s="3" t="str">
        <f>IF(H127="",
"];",IF('Chapter 2 (Input)'!J124="",
"-1"&amp;",",
'Chapter 2 (Input)'!J124&amp;",")&amp;$W126)</f>
        <v>-1,</v>
      </c>
      <c r="I126" s="3" t="str">
        <f>IF(I127="",
"];",IF('Chapter 2 (Input)'!K124="",
"0"&amp;",",
VLOOKUP('Chapter 2 (Input)'!K124, Constants!$C$25:$D$37, 2,FALSE) &amp;",")&amp;$W126)</f>
        <v>0,</v>
      </c>
      <c r="J126" s="3" t="str">
        <f>IF(J127="",
"];",IF('Chapter 2 (Input)'!L124="",
"-1"&amp;",",
'Chapter 2 (Input)'!L124&amp;",")&amp;$W126)</f>
        <v>-1,</v>
      </c>
      <c r="K126" s="3" t="str">
        <f>IF(K127="",
"];",IF('Chapter 2 (Input)'!M124="",
"-1"&amp;",",
'Chapter 2 (Input)'!M124&amp;",")&amp;$W126)</f>
        <v>-1,</v>
      </c>
      <c r="L126" s="3" t="str">
        <f>IF(L127="",
"];",IF('Chapter 2 (Input)'!N124="",
"-1"&amp;",",
'Chapter 2 (Input)'!N124&amp;",")&amp;$W126)</f>
        <v>-1,</v>
      </c>
      <c r="M126" s="3" t="str">
        <f>IF(M127="",
"];",IF('Chapter 2 (Input)'!O124="",
"-1"&amp;",",
'Chapter 2 (Input)'!O124&amp;",")&amp;$W126)</f>
        <v>-1,</v>
      </c>
      <c r="N126" s="3" t="str">
        <f>IF(N127="",
"];",IF('Chapter 2 (Input)'!P124="",
"-1"&amp;",",
'Chapter 2 (Input)'!P124&amp;",")&amp;$W126)</f>
        <v>-1,</v>
      </c>
      <c r="O126" s="3" t="str">
        <f>IF(O127="",
"];",IF('Chapter 2 (Input)'!Q124="",
CHAR(34) &amp;"null"&amp; CHAR(34) &amp;",",
CHAR(34) &amp;'Chapter 2 (Input)'!Q124&amp; CHAR(34) &amp;",")&amp;$W126)</f>
        <v>"null",</v>
      </c>
      <c r="P126" s="3" t="str">
        <f>IF(P127="",
"];",IF('Chapter 2 (Input)'!R124="",
CHAR(34) &amp;"null"&amp; CHAR(34) &amp;",",
CHAR(34) &amp;'Chapter 2 (Input)'!R124&amp; CHAR(34) &amp;",")&amp;$W126)</f>
        <v>"null",</v>
      </c>
      <c r="Q126" s="3" t="str">
        <f>IF(Q127="",
"];",IF('Chapter 2 (Input)'!S124="",
CHAR(34) &amp;"null"&amp; CHAR(34) &amp;",",
CHAR(34) &amp;'Chapter 2 (Input)'!S124&amp; CHAR(34) &amp;",")&amp;$W126)</f>
        <v>"null",</v>
      </c>
      <c r="R126" s="3" t="str">
        <f>IF(R127="",
"];",IF('Chapter 2 (Input)'!T124="",
"0"&amp;",",
'Chapter 2 (Input)'!T124&amp;",")&amp;$W126)</f>
        <v>0,</v>
      </c>
      <c r="S126" s="3" t="str">
        <f>IF(S127="",
"];",IF('Chapter 2 (Input)'!U124="",
"0"&amp;",",
'Chapter 2 (Input)'!U124&amp;",")&amp;$W126)</f>
        <v>0,</v>
      </c>
      <c r="T126" s="3" t="str">
        <f t="shared" si="6"/>
        <v>false,</v>
      </c>
      <c r="U126" s="3" t="str">
        <f>IF(U127="",
"];",IF('Chapter 2 (Input)'!W124="",
"-1"&amp;",",
'Chapter 2 (Input)'!W124&amp;",")&amp;$W126)</f>
        <v>-1,</v>
      </c>
      <c r="V126" s="3" t="str">
        <f>IF(V127="",
"];",IF('Chapter 2 (Input)'!X124="",
"-1"&amp;",",
'Chapter 2 (Input)'!X124&amp;",")&amp;$W126)</f>
        <v>-1,</v>
      </c>
      <c r="W126" s="18" t="str">
        <f>'Chapter 2 (Input)'!AA124</f>
        <v/>
      </c>
      <c r="Z126" s="2" t="str">
        <f t="shared" si="7"/>
        <v>c121 BOOLEAN DEFAULT false,</v>
      </c>
    </row>
    <row r="127" spans="1:26" x14ac:dyDescent="0.2">
      <c r="A127" s="12">
        <f t="shared" si="5"/>
        <v>122</v>
      </c>
      <c r="B127" s="4" t="str">
        <f>IF(B128="",
"];",
IF('Chapter 2 (Input)'!B125="",
CHAR(34) &amp;"null"&amp; CHAR(34) &amp;",",
CHAR(34) &amp;'Chapter 2 (Input)'!B125&amp; CHAR(34) &amp;",")&amp;$W127)</f>
        <v>"Um, hey Tegan!",</v>
      </c>
      <c r="C127" s="4" t="str">
        <f>IF(C128="",
"];",IF('Chapter 2 (Input)'!C125="",
CHAR(34) &amp;"null"&amp; CHAR(34) &amp;",",
CHAR(34) &amp;'Chapter 2 (Input)'!C125&amp; CHAR(34) &amp;",")&amp;$W127)</f>
        <v>"null",</v>
      </c>
      <c r="D127" s="4" t="str">
        <f>IF(D128="",
"];",IF('Chapter 2 (Input)'!D125="",
CHAR(34) &amp;"null"&amp; CHAR(34) &amp;",",
"personnages."&amp;
VLOOKUP('Chapter 2 (Input)'!D125,Constants!$B$47:$C$59,2,FALSE)&amp;
"[" &amp;
VLOOKUP('Chapter 2 (Input)'!E125,Constants!$B$74:$C$79,2,FALSE) &amp;
"],")&amp;$W127)</f>
        <v>"null",</v>
      </c>
      <c r="E127" s="4" t="str">
        <f>IF(E128="",
"];",IF('Chapter 2 (Input)'!F125="",
CHAR(34) &amp;"null"&amp; CHAR(34) &amp;",",
CHAR(34) &amp;'Chapter 2 (Input)'!F125&amp; CHAR(34) &amp;",")&amp;$W127)</f>
        <v>"Well, remind me to bring some popcorn for their daily fight! ",</v>
      </c>
      <c r="F127" s="4" t="str">
        <f>IF(F128="",
"];",IF('Chapter 2 (Input)'!G125="",
CHAR(34) &amp;"null"&amp; CHAR(34) &amp;",",
"personnages."&amp;
VLOOKUP('Chapter 2 (Input)'!G125,Constants!$B$47:$C$59,2,FALSE)&amp;
"[" &amp;
VLOOKUP('Chapter 2 (Input)'!H125, Constants!$B$74:$C$79,2,FALSE) &amp;
"],")&amp;$W127)</f>
        <v>personnages.tyler[1],</v>
      </c>
      <c r="G127" s="3" t="str">
        <f>IF(G128="",
"];",IF('Chapter 2 (Input)'!I125="",
CHAR(34) &amp;"null"&amp; CHAR(34) &amp;",",
"locations."&amp;
'Chapter 2 (Input)'!I125&amp;",")&amp;$W127)</f>
        <v>locations.entrance,</v>
      </c>
      <c r="H127" s="3" t="str">
        <f>IF(H128="",
"];",IF('Chapter 2 (Input)'!J125="",
"-1"&amp;",",
'Chapter 2 (Input)'!J125&amp;",")&amp;$W127)</f>
        <v>-1,</v>
      </c>
      <c r="I127" s="3" t="str">
        <f>IF(I128="",
"];",IF('Chapter 2 (Input)'!K125="",
"0"&amp;",",
VLOOKUP('Chapter 2 (Input)'!K125, Constants!$C$25:$D$37, 2,FALSE) &amp;",")&amp;$W127)</f>
        <v>0,</v>
      </c>
      <c r="J127" s="3" t="str">
        <f>IF(J128="",
"];",IF('Chapter 2 (Input)'!L125="",
"-1"&amp;",",
'Chapter 2 (Input)'!L125&amp;",")&amp;$W127)</f>
        <v>-1,</v>
      </c>
      <c r="K127" s="3" t="str">
        <f>IF(K128="",
"];",IF('Chapter 2 (Input)'!M125="",
"-1"&amp;",",
'Chapter 2 (Input)'!M125&amp;",")&amp;$W127)</f>
        <v>-1,</v>
      </c>
      <c r="L127" s="3" t="str">
        <f>IF(L128="",
"];",IF('Chapter 2 (Input)'!N125="",
"-1"&amp;",",
'Chapter 2 (Input)'!N125&amp;",")&amp;$W127)</f>
        <v>-1,</v>
      </c>
      <c r="M127" s="3" t="str">
        <f>IF(M128="",
"];",IF('Chapter 2 (Input)'!O125="",
"-1"&amp;",",
'Chapter 2 (Input)'!O125&amp;",")&amp;$W127)</f>
        <v>-1,</v>
      </c>
      <c r="N127" s="3" t="str">
        <f>IF(N128="",
"];",IF('Chapter 2 (Input)'!P125="",
"-1"&amp;",",
'Chapter 2 (Input)'!P125&amp;",")&amp;$W127)</f>
        <v>-1,</v>
      </c>
      <c r="O127" s="3" t="str">
        <f>IF(O128="",
"];",IF('Chapter 2 (Input)'!Q125="",
CHAR(34) &amp;"null"&amp; CHAR(34) &amp;",",
CHAR(34) &amp;'Chapter 2 (Input)'!Q125&amp; CHAR(34) &amp;",")&amp;$W127)</f>
        <v>"null",</v>
      </c>
      <c r="P127" s="3" t="str">
        <f>IF(P128="",
"];",IF('Chapter 2 (Input)'!R125="",
CHAR(34) &amp;"null"&amp; CHAR(34) &amp;",",
CHAR(34) &amp;'Chapter 2 (Input)'!R125&amp; CHAR(34) &amp;",")&amp;$W127)</f>
        <v>"null",</v>
      </c>
      <c r="Q127" s="3" t="str">
        <f>IF(Q128="",
"];",IF('Chapter 2 (Input)'!S125="",
CHAR(34) &amp;"null"&amp; CHAR(34) &amp;",",
CHAR(34) &amp;'Chapter 2 (Input)'!S125&amp; CHAR(34) &amp;",")&amp;$W127)</f>
        <v>"null",</v>
      </c>
      <c r="R127" s="3" t="str">
        <f>IF(R128="",
"];",IF('Chapter 2 (Input)'!T125="",
"0"&amp;",",
'Chapter 2 (Input)'!T125&amp;",")&amp;$W127)</f>
        <v>0,</v>
      </c>
      <c r="S127" s="3" t="str">
        <f>IF(S128="",
"];",IF('Chapter 2 (Input)'!U125="",
"0"&amp;",",
'Chapter 2 (Input)'!U125&amp;",")&amp;$W127)</f>
        <v>0,</v>
      </c>
      <c r="T127" s="3" t="str">
        <f t="shared" si="6"/>
        <v>false,</v>
      </c>
      <c r="U127" s="3" t="str">
        <f>IF(U128="",
"];",IF('Chapter 2 (Input)'!W125="",
"-1"&amp;",",
'Chapter 2 (Input)'!W125&amp;",")&amp;$W127)</f>
        <v>-1,</v>
      </c>
      <c r="V127" s="3" t="str">
        <f>IF(V128="",
"];",IF('Chapter 2 (Input)'!X125="",
"-1"&amp;",",
'Chapter 2 (Input)'!X125&amp;",")&amp;$W127)</f>
        <v>-1,</v>
      </c>
      <c r="W127" s="18" t="str">
        <f>'Chapter 2 (Input)'!AA125</f>
        <v/>
      </c>
      <c r="Z127" s="2" t="str">
        <f t="shared" si="7"/>
        <v>c122 BOOLEAN DEFAULT false,</v>
      </c>
    </row>
    <row r="128" spans="1:26" x14ac:dyDescent="0.2">
      <c r="A128" s="12">
        <f t="shared" si="5"/>
        <v>123</v>
      </c>
      <c r="B128" s="4" t="str">
        <f>IF(B129="",
"];",
IF('Chapter 2 (Input)'!B126="",
CHAR(34) &amp;"null"&amp; CHAR(34) &amp;",",
CHAR(34) &amp;'Chapter 2 (Input)'!B126&amp; CHAR(34) &amp;",")&amp;$W128)</f>
        <v>"(Tegan gave me a small smile.)",</v>
      </c>
      <c r="C128" s="4" t="str">
        <f>IF(C129="",
"];",IF('Chapter 2 (Input)'!C126="",
CHAR(34) &amp;"null"&amp; CHAR(34) &amp;",",
CHAR(34) &amp;'Chapter 2 (Input)'!C126&amp; CHAR(34) &amp;",")&amp;$W128)</f>
        <v>"null",</v>
      </c>
      <c r="D128" s="4" t="str">
        <f>IF(D129="",
"];",IF('Chapter 2 (Input)'!D126="",
CHAR(34) &amp;"null"&amp; CHAR(34) &amp;",",
"personnages."&amp;
VLOOKUP('Chapter 2 (Input)'!D126,Constants!$B$47:$C$59,2,FALSE)&amp;
"[" &amp;
VLOOKUP('Chapter 2 (Input)'!E126,Constants!$B$74:$C$79,2,FALSE) &amp;
"],")&amp;$W128)</f>
        <v>personnages.tegan[1],</v>
      </c>
      <c r="E128" s="4" t="str">
        <f>IF(E129="",
"];",IF('Chapter 2 (Input)'!F126="",
CHAR(34) &amp;"null"&amp; CHAR(34) &amp;",",
CHAR(34) &amp;'Chapter 2 (Input)'!F126&amp; CHAR(34) &amp;",")&amp;$W128)</f>
        <v>"null",</v>
      </c>
      <c r="F128" s="4" t="str">
        <f>IF(F129="",
"];",IF('Chapter 2 (Input)'!G126="",
CHAR(34) &amp;"null"&amp; CHAR(34) &amp;",",
"personnages."&amp;
VLOOKUP('Chapter 2 (Input)'!G126,Constants!$B$47:$C$59,2,FALSE)&amp;
"[" &amp;
VLOOKUP('Chapter 2 (Input)'!H126, Constants!$B$74:$C$79,2,FALSE) &amp;
"],")&amp;$W128)</f>
        <v>"null",</v>
      </c>
      <c r="G128" s="3" t="str">
        <f>IF(G129="",
"];",IF('Chapter 2 (Input)'!I126="",
CHAR(34) &amp;"null"&amp; CHAR(34) &amp;",",
"locations."&amp;
'Chapter 2 (Input)'!I126&amp;",")&amp;$W128)</f>
        <v>locations.entrance,</v>
      </c>
      <c r="H128" s="3" t="str">
        <f>IF(H129="",
"];",IF('Chapter 2 (Input)'!J126="",
"-1"&amp;",",
'Chapter 2 (Input)'!J126&amp;",")&amp;$W128)</f>
        <v>-1,</v>
      </c>
      <c r="I128" s="3" t="str">
        <f>IF(I129="",
"];",IF('Chapter 2 (Input)'!K126="",
"0"&amp;",",
VLOOKUP('Chapter 2 (Input)'!K126, Constants!$C$25:$D$37, 2,FALSE) &amp;",")&amp;$W128)</f>
        <v>0,</v>
      </c>
      <c r="J128" s="3" t="str">
        <f>IF(J129="",
"];",IF('Chapter 2 (Input)'!L126="",
"-1"&amp;",",
'Chapter 2 (Input)'!L126&amp;",")&amp;$W128)</f>
        <v>-1,</v>
      </c>
      <c r="K128" s="3" t="str">
        <f>IF(K129="",
"];",IF('Chapter 2 (Input)'!M126="",
"-1"&amp;",",
'Chapter 2 (Input)'!M126&amp;",")&amp;$W128)</f>
        <v>-1,</v>
      </c>
      <c r="L128" s="3" t="str">
        <f>IF(L129="",
"];",IF('Chapter 2 (Input)'!N126="",
"-1"&amp;",",
'Chapter 2 (Input)'!N126&amp;",")&amp;$W128)</f>
        <v>-1,</v>
      </c>
      <c r="M128" s="3" t="str">
        <f>IF(M129="",
"];",IF('Chapter 2 (Input)'!O126="",
"-1"&amp;",",
'Chapter 2 (Input)'!O126&amp;",")&amp;$W128)</f>
        <v>-1,</v>
      </c>
      <c r="N128" s="3" t="str">
        <f>IF(N129="",
"];",IF('Chapter 2 (Input)'!P126="",
"-1"&amp;",",
'Chapter 2 (Input)'!P126&amp;",")&amp;$W128)</f>
        <v>-1,</v>
      </c>
      <c r="O128" s="3" t="str">
        <f>IF(O129="",
"];",IF('Chapter 2 (Input)'!Q126="",
CHAR(34) &amp;"null"&amp; CHAR(34) &amp;",",
CHAR(34) &amp;'Chapter 2 (Input)'!Q126&amp; CHAR(34) &amp;",")&amp;$W128)</f>
        <v>"null",</v>
      </c>
      <c r="P128" s="3" t="str">
        <f>IF(P129="",
"];",IF('Chapter 2 (Input)'!R126="",
CHAR(34) &amp;"null"&amp; CHAR(34) &amp;",",
CHAR(34) &amp;'Chapter 2 (Input)'!R126&amp; CHAR(34) &amp;",")&amp;$W128)</f>
        <v>"null",</v>
      </c>
      <c r="Q128" s="3" t="str">
        <f>IF(Q129="",
"];",IF('Chapter 2 (Input)'!S126="",
CHAR(34) &amp;"null"&amp; CHAR(34) &amp;",",
CHAR(34) &amp;'Chapter 2 (Input)'!S126&amp; CHAR(34) &amp;",")&amp;$W128)</f>
        <v>"null",</v>
      </c>
      <c r="R128" s="3" t="str">
        <f>IF(R129="",
"];",IF('Chapter 2 (Input)'!T126="",
"0"&amp;",",
'Chapter 2 (Input)'!T126&amp;",")&amp;$W128)</f>
        <v>0,</v>
      </c>
      <c r="S128" s="3" t="str">
        <f>IF(S129="",
"];",IF('Chapter 2 (Input)'!U126="",
"0"&amp;",",
'Chapter 2 (Input)'!U126&amp;",")&amp;$W128)</f>
        <v>0,</v>
      </c>
      <c r="T128" s="3" t="str">
        <f t="shared" si="6"/>
        <v>false,</v>
      </c>
      <c r="U128" s="3" t="str">
        <f>IF(U129="",
"];",IF('Chapter 2 (Input)'!W126="",
"-1"&amp;",",
'Chapter 2 (Input)'!W126&amp;",")&amp;$W128)</f>
        <v>-1,</v>
      </c>
      <c r="V128" s="3" t="str">
        <f>IF(V129="",
"];",IF('Chapter 2 (Input)'!X126="",
"-1"&amp;",",
'Chapter 2 (Input)'!X126&amp;",")&amp;$W128)</f>
        <v>-1,</v>
      </c>
      <c r="W128" s="18" t="str">
        <f>'Chapter 2 (Input)'!AA126</f>
        <v/>
      </c>
      <c r="Z128" s="2" t="str">
        <f t="shared" si="7"/>
        <v>c123 BOOLEAN DEFAULT false,</v>
      </c>
    </row>
    <row r="129" spans="1:26" x14ac:dyDescent="0.2">
      <c r="A129" s="12">
        <f t="shared" si="5"/>
        <v>124</v>
      </c>
      <c r="B129" s="4" t="str">
        <f>IF(B130="",
"];",
IF('Chapter 2 (Input)'!B127="",
CHAR(34) &amp;"null"&amp; CHAR(34) &amp;",",
CHAR(34) &amp;'Chapter 2 (Input)'!B127&amp; CHAR(34) &amp;",")&amp;$W129)</f>
        <v>"(Next)",</v>
      </c>
      <c r="C129" s="4" t="str">
        <f>IF(C130="",
"];",IF('Chapter 2 (Input)'!C127="",
CHAR(34) &amp;"null"&amp; CHAR(34) &amp;",",
CHAR(34) &amp;'Chapter 2 (Input)'!C127&amp; CHAR(34) &amp;",")&amp;$W129)</f>
        <v>"Hey, " + user.scholarname + ".",</v>
      </c>
      <c r="D129" s="4" t="str">
        <f>IF(D130="",
"];",IF('Chapter 2 (Input)'!D127="",
CHAR(34) &amp;"null"&amp; CHAR(34) &amp;",",
"personnages."&amp;
VLOOKUP('Chapter 2 (Input)'!D127,Constants!$B$47:$C$59,2,FALSE)&amp;
"[" &amp;
VLOOKUP('Chapter 2 (Input)'!E127,Constants!$B$74:$C$79,2,FALSE) &amp;
"],")&amp;$W129)</f>
        <v>personnages.tegan[0],</v>
      </c>
      <c r="E129" s="4" t="str">
        <f>IF(E130="",
"];",IF('Chapter 2 (Input)'!F127="",
CHAR(34) &amp;"null"&amp; CHAR(34) &amp;",",
CHAR(34) &amp;'Chapter 2 (Input)'!F127&amp; CHAR(34) &amp;",")&amp;$W129)</f>
        <v>"null",</v>
      </c>
      <c r="F129" s="4" t="str">
        <f>IF(F130="",
"];",IF('Chapter 2 (Input)'!G127="",
CHAR(34) &amp;"null"&amp; CHAR(34) &amp;",",
"personnages."&amp;
VLOOKUP('Chapter 2 (Input)'!G127,Constants!$B$47:$C$59,2,FALSE)&amp;
"[" &amp;
VLOOKUP('Chapter 2 (Input)'!H127, Constants!$B$74:$C$79,2,FALSE) &amp;
"],")&amp;$W129)</f>
        <v>"null",</v>
      </c>
      <c r="G129" s="3" t="str">
        <f>IF(G130="",
"];",IF('Chapter 2 (Input)'!I127="",
CHAR(34) &amp;"null"&amp; CHAR(34) &amp;",",
"locations."&amp;
'Chapter 2 (Input)'!I127&amp;",")&amp;$W129)</f>
        <v>locations.entrance,</v>
      </c>
      <c r="H129" s="3" t="str">
        <f>IF(H130="",
"];",IF('Chapter 2 (Input)'!J127="",
"-1"&amp;",",
'Chapter 2 (Input)'!J127&amp;",")&amp;$W129)</f>
        <v>-1,</v>
      </c>
      <c r="I129" s="3" t="str">
        <f>IF(I130="",
"];",IF('Chapter 2 (Input)'!K127="",
"0"&amp;",",
VLOOKUP('Chapter 2 (Input)'!K127, Constants!$C$25:$D$37, 2,FALSE) &amp;",")&amp;$W129)</f>
        <v>0,</v>
      </c>
      <c r="J129" s="3" t="str">
        <f>IF(J130="",
"];",IF('Chapter 2 (Input)'!L127="",
"-1"&amp;",",
'Chapter 2 (Input)'!L127&amp;",")&amp;$W129)</f>
        <v>-1,</v>
      </c>
      <c r="K129" s="3" t="str">
        <f>IF(K130="",
"];",IF('Chapter 2 (Input)'!M127="",
"-1"&amp;",",
'Chapter 2 (Input)'!M127&amp;",")&amp;$W129)</f>
        <v>-1,</v>
      </c>
      <c r="L129" s="3" t="str">
        <f>IF(L130="",
"];",IF('Chapter 2 (Input)'!N127="",
"-1"&amp;",",
'Chapter 2 (Input)'!N127&amp;",")&amp;$W129)</f>
        <v>-1,</v>
      </c>
      <c r="M129" s="3" t="str">
        <f>IF(M130="",
"];",IF('Chapter 2 (Input)'!O127="",
"-1"&amp;",",
'Chapter 2 (Input)'!O127&amp;",")&amp;$W129)</f>
        <v>-1,</v>
      </c>
      <c r="N129" s="3" t="str">
        <f>IF(N130="",
"];",IF('Chapter 2 (Input)'!P127="",
"-1"&amp;",",
'Chapter 2 (Input)'!P127&amp;",")&amp;$W129)</f>
        <v>-1,</v>
      </c>
      <c r="O129" s="3" t="str">
        <f>IF(O130="",
"];",IF('Chapter 2 (Input)'!Q127="",
CHAR(34) &amp;"null"&amp; CHAR(34) &amp;",",
CHAR(34) &amp;'Chapter 2 (Input)'!Q127&amp; CHAR(34) &amp;",")&amp;$W129)</f>
        <v>"null",</v>
      </c>
      <c r="P129" s="3" t="str">
        <f>IF(P130="",
"];",IF('Chapter 2 (Input)'!R127="",
CHAR(34) &amp;"null"&amp; CHAR(34) &amp;",",
CHAR(34) &amp;'Chapter 2 (Input)'!R127&amp; CHAR(34) &amp;",")&amp;$W129)</f>
        <v>"null",</v>
      </c>
      <c r="Q129" s="3" t="str">
        <f>IF(Q130="",
"];",IF('Chapter 2 (Input)'!S127="",
CHAR(34) &amp;"null"&amp; CHAR(34) &amp;",",
CHAR(34) &amp;'Chapter 2 (Input)'!S127&amp; CHAR(34) &amp;",")&amp;$W129)</f>
        <v>"null",</v>
      </c>
      <c r="R129" s="3" t="str">
        <f>IF(R130="",
"];",IF('Chapter 2 (Input)'!T127="",
"0"&amp;",",
'Chapter 2 (Input)'!T127&amp;",")&amp;$W129)</f>
        <v>0,</v>
      </c>
      <c r="S129" s="3" t="str">
        <f>IF(S130="",
"];",IF('Chapter 2 (Input)'!U127="",
"0"&amp;",",
'Chapter 2 (Input)'!U127&amp;",")&amp;$W129)</f>
        <v>0,</v>
      </c>
      <c r="T129" s="3" t="str">
        <f t="shared" si="6"/>
        <v>false,</v>
      </c>
      <c r="U129" s="3" t="str">
        <f>IF(U130="",
"];",IF('Chapter 2 (Input)'!W127="",
"-1"&amp;",",
'Chapter 2 (Input)'!W127&amp;",")&amp;$W129)</f>
        <v>-1,</v>
      </c>
      <c r="V129" s="3" t="str">
        <f>IF(V130="",
"];",IF('Chapter 2 (Input)'!X127="",
"-1"&amp;",",
'Chapter 2 (Input)'!X127&amp;",")&amp;$W129)</f>
        <v>-1,</v>
      </c>
      <c r="W129" s="18" t="str">
        <f>'Chapter 2 (Input)'!AA127</f>
        <v/>
      </c>
      <c r="Z129" s="2" t="str">
        <f t="shared" si="7"/>
        <v>c124 BOOLEAN DEFAULT false,</v>
      </c>
    </row>
    <row r="130" spans="1:26" x14ac:dyDescent="0.2">
      <c r="A130" s="12">
        <f t="shared" si="5"/>
        <v>125</v>
      </c>
      <c r="B130" s="4" t="str">
        <f>IF(B131="",
"];",
IF('Chapter 2 (Input)'!B128="",
CHAR(34) &amp;"null"&amp; CHAR(34) &amp;",",
CHAR(34) &amp;'Chapter 2 (Input)'!B128&amp; CHAR(34) &amp;",")&amp;$W130)</f>
        <v xml:space="preserve">"I’m new here! My name is " + user.scholarname + ".",//125 </v>
      </c>
      <c r="C130" s="4" t="str">
        <f>IF(C131="",
"];",IF('Chapter 2 (Input)'!C128="",
CHAR(34) &amp;"null"&amp; CHAR(34) &amp;",",
CHAR(34) &amp;'Chapter 2 (Input)'!C128&amp; CHAR(34) &amp;",")&amp;$W130)</f>
        <v xml:space="preserve">"null",//125 </v>
      </c>
      <c r="D130" s="4" t="str">
        <f>IF(D131="",
"];",IF('Chapter 2 (Input)'!D128="",
CHAR(34) &amp;"null"&amp; CHAR(34) &amp;",",
"personnages."&amp;
VLOOKUP('Chapter 2 (Input)'!D128,Constants!$B$47:$C$59,2,FALSE)&amp;
"[" &amp;
VLOOKUP('Chapter 2 (Input)'!E128,Constants!$B$74:$C$79,2,FALSE) &amp;
"],")&amp;$W130)</f>
        <v xml:space="preserve">"null",//125 </v>
      </c>
      <c r="E130" s="4" t="str">
        <f>IF(E131="",
"];",IF('Chapter 2 (Input)'!F128="",
CHAR(34) &amp;"null"&amp; CHAR(34) &amp;",",
CHAR(34) &amp;'Chapter 2 (Input)'!F128&amp; CHAR(34) &amp;",")&amp;$W130)</f>
        <v xml:space="preserve">"Hey! How come I haven’t seen you around before?",//125 </v>
      </c>
      <c r="F130" s="4" t="str">
        <f>IF(F131="",
"];",IF('Chapter 2 (Input)'!G128="",
CHAR(34) &amp;"null"&amp; CHAR(34) &amp;",",
"personnages."&amp;
VLOOKUP('Chapter 2 (Input)'!G128,Constants!$B$47:$C$59,2,FALSE)&amp;
"[" &amp;
VLOOKUP('Chapter 2 (Input)'!H128, Constants!$B$74:$C$79,2,FALSE) &amp;
"],")&amp;$W130)</f>
        <v xml:space="preserve">personnages.tyler[0],//125 </v>
      </c>
      <c r="G130" s="3" t="str">
        <f>IF(G131="",
"];",IF('Chapter 2 (Input)'!I128="",
CHAR(34) &amp;"null"&amp; CHAR(34) &amp;",",
"locations."&amp;
'Chapter 2 (Input)'!I128&amp;",")&amp;$W130)</f>
        <v xml:space="preserve">locations.entrance,//125 </v>
      </c>
      <c r="H130" s="3" t="str">
        <f>IF(H131="",
"];",IF('Chapter 2 (Input)'!J128="",
"-1"&amp;",",
'Chapter 2 (Input)'!J128&amp;",")&amp;$W130)</f>
        <v xml:space="preserve">-1,//125 </v>
      </c>
      <c r="I130" s="3" t="str">
        <f>IF(I131="",
"];",IF('Chapter 2 (Input)'!K128="",
"0"&amp;",",
VLOOKUP('Chapter 2 (Input)'!K128, Constants!$C$25:$D$37, 2,FALSE) &amp;",")&amp;$W130)</f>
        <v xml:space="preserve">0,//125 </v>
      </c>
      <c r="J130" s="3" t="str">
        <f>IF(J131="",
"];",IF('Chapter 2 (Input)'!L128="",
"-1"&amp;",",
'Chapter 2 (Input)'!L128&amp;",")&amp;$W130)</f>
        <v xml:space="preserve">-1,//125 </v>
      </c>
      <c r="K130" s="3" t="str">
        <f>IF(K131="",
"];",IF('Chapter 2 (Input)'!M128="",
"-1"&amp;",",
'Chapter 2 (Input)'!M128&amp;",")&amp;$W130)</f>
        <v xml:space="preserve">-1,//125 </v>
      </c>
      <c r="L130" s="3" t="str">
        <f>IF(L131="",
"];",IF('Chapter 2 (Input)'!N128="",
"-1"&amp;",",
'Chapter 2 (Input)'!N128&amp;",")&amp;$W130)</f>
        <v xml:space="preserve">-1,//125 </v>
      </c>
      <c r="M130" s="3" t="str">
        <f>IF(M131="",
"];",IF('Chapter 2 (Input)'!O128="",
"-1"&amp;",",
'Chapter 2 (Input)'!O128&amp;",")&amp;$W130)</f>
        <v xml:space="preserve">-1,//125 </v>
      </c>
      <c r="N130" s="3" t="str">
        <f>IF(N131="",
"];",IF('Chapter 2 (Input)'!P128="",
"-1"&amp;",",
'Chapter 2 (Input)'!P128&amp;",")&amp;$W130)</f>
        <v xml:space="preserve">-1,//125 </v>
      </c>
      <c r="O130" s="3" t="str">
        <f>IF(O131="",
"];",IF('Chapter 2 (Input)'!Q128="",
CHAR(34) &amp;"null"&amp; CHAR(34) &amp;",",
CHAR(34) &amp;'Chapter 2 (Input)'!Q128&amp; CHAR(34) &amp;",")&amp;$W130)</f>
        <v xml:space="preserve">"null",//125 </v>
      </c>
      <c r="P130" s="3" t="str">
        <f>IF(P131="",
"];",IF('Chapter 2 (Input)'!R128="",
CHAR(34) &amp;"null"&amp; CHAR(34) &amp;",",
CHAR(34) &amp;'Chapter 2 (Input)'!R128&amp; CHAR(34) &amp;",")&amp;$W130)</f>
        <v xml:space="preserve">"null",//125 </v>
      </c>
      <c r="Q130" s="3" t="str">
        <f>IF(Q131="",
"];",IF('Chapter 2 (Input)'!S128="",
CHAR(34) &amp;"null"&amp; CHAR(34) &amp;",",
CHAR(34) &amp;'Chapter 2 (Input)'!S128&amp; CHAR(34) &amp;",")&amp;$W130)</f>
        <v xml:space="preserve">"null",//125 </v>
      </c>
      <c r="R130" s="3" t="str">
        <f>IF(R131="",
"];",IF('Chapter 2 (Input)'!T128="",
"0"&amp;",",
'Chapter 2 (Input)'!T128&amp;",")&amp;$W130)</f>
        <v xml:space="preserve">0,//125 </v>
      </c>
      <c r="S130" s="3" t="str">
        <f>IF(S131="",
"];",IF('Chapter 2 (Input)'!U128="",
"0"&amp;",",
'Chapter 2 (Input)'!U128&amp;",")&amp;$W130)</f>
        <v xml:space="preserve">0,//125 </v>
      </c>
      <c r="T130" s="3" t="str">
        <f t="shared" si="6"/>
        <v xml:space="preserve">false,//125 </v>
      </c>
      <c r="U130" s="3" t="str">
        <f>IF(U131="",
"];",IF('Chapter 2 (Input)'!W128="",
"-1"&amp;",",
'Chapter 2 (Input)'!W128&amp;",")&amp;$W130)</f>
        <v xml:space="preserve">-1,//125 </v>
      </c>
      <c r="V130" s="3" t="str">
        <f>IF(V131="",
"];",IF('Chapter 2 (Input)'!X128="",
"-1"&amp;",",
'Chapter 2 (Input)'!X128&amp;",")&amp;$W130)</f>
        <v xml:space="preserve">-1,//125 </v>
      </c>
      <c r="W130" s="18" t="str">
        <f>'Chapter 2 (Input)'!AA128</f>
        <v xml:space="preserve">//125 </v>
      </c>
      <c r="Z130" s="2" t="str">
        <f t="shared" si="7"/>
        <v>c125 BOOLEAN DEFAULT false,</v>
      </c>
    </row>
    <row r="131" spans="1:26" x14ac:dyDescent="0.2">
      <c r="A131" s="12">
        <f t="shared" si="5"/>
        <v>126</v>
      </c>
      <c r="B131" s="4" t="str">
        <f>IF(B132="",
"];",
IF('Chapter 2 (Input)'!B129="",
CHAR(34) &amp;"null"&amp; CHAR(34) &amp;",",
CHAR(34) &amp;'Chapter 2 (Input)'!B129&amp; CHAR(34) &amp;",")&amp;$W131)</f>
        <v>"(Next)",</v>
      </c>
      <c r="C131" s="4" t="str">
        <f>IF(C132="",
"];",IF('Chapter 2 (Input)'!C129="",
CHAR(34) &amp;"null"&amp; CHAR(34) &amp;",",
CHAR(34) &amp;'Chapter 2 (Input)'!C129&amp; CHAR(34) &amp;",")&amp;$W131)</f>
        <v>"null",</v>
      </c>
      <c r="D131" s="4" t="str">
        <f>IF(D132="",
"];",IF('Chapter 2 (Input)'!D129="",
CHAR(34) &amp;"null"&amp; CHAR(34) &amp;",",
"personnages."&amp;
VLOOKUP('Chapter 2 (Input)'!D129,Constants!$B$47:$C$59,2,FALSE)&amp;
"[" &amp;
VLOOKUP('Chapter 2 (Input)'!E129,Constants!$B$74:$C$79,2,FALSE) &amp;
"],")&amp;$W131)</f>
        <v>"null",</v>
      </c>
      <c r="E131" s="4" t="str">
        <f>IF(E132="",
"];",IF('Chapter 2 (Input)'!F129="",
CHAR(34) &amp;"null"&amp; CHAR(34) &amp;",",
CHAR(34) &amp;'Chapter 2 (Input)'!F129&amp; CHAR(34) &amp;",")&amp;$W131)</f>
        <v>"Nice to meet you! I’m Tyler, your resident artistic genius here at Arlington. ",</v>
      </c>
      <c r="F131" s="4" t="str">
        <f>IF(F132="",
"];",IF('Chapter 2 (Input)'!G129="",
CHAR(34) &amp;"null"&amp; CHAR(34) &amp;",",
"personnages."&amp;
VLOOKUP('Chapter 2 (Input)'!G129,Constants!$B$47:$C$59,2,FALSE)&amp;
"[" &amp;
VLOOKUP('Chapter 2 (Input)'!H129, Constants!$B$74:$C$79,2,FALSE) &amp;
"],")&amp;$W131)</f>
        <v>personnages.tyler[0],</v>
      </c>
      <c r="G131" s="3" t="str">
        <f>IF(G132="",
"];",IF('Chapter 2 (Input)'!I129="",
CHAR(34) &amp;"null"&amp; CHAR(34) &amp;",",
"locations."&amp;
'Chapter 2 (Input)'!I129&amp;",")&amp;$W131)</f>
        <v>locations.entrance,</v>
      </c>
      <c r="H131" s="3" t="str">
        <f>IF(H132="",
"];",IF('Chapter 2 (Input)'!J129="",
"-1"&amp;",",
'Chapter 2 (Input)'!J129&amp;",")&amp;$W131)</f>
        <v>-1,</v>
      </c>
      <c r="I131" s="3" t="str">
        <f>IF(I132="",
"];",IF('Chapter 2 (Input)'!K129="",
"0"&amp;",",
VLOOKUP('Chapter 2 (Input)'!K129, Constants!$C$25:$D$37, 2,FALSE) &amp;",")&amp;$W131)</f>
        <v>0,</v>
      </c>
      <c r="J131" s="3" t="str">
        <f>IF(J132="",
"];",IF('Chapter 2 (Input)'!L129="",
"-1"&amp;",",
'Chapter 2 (Input)'!L129&amp;",")&amp;$W131)</f>
        <v>-1,</v>
      </c>
      <c r="K131" s="3" t="str">
        <f>IF(K132="",
"];",IF('Chapter 2 (Input)'!M129="",
"-1"&amp;",",
'Chapter 2 (Input)'!M129&amp;",")&amp;$W131)</f>
        <v>-1,</v>
      </c>
      <c r="L131" s="3" t="str">
        <f>IF(L132="",
"];",IF('Chapter 2 (Input)'!N129="",
"-1"&amp;",",
'Chapter 2 (Input)'!N129&amp;",")&amp;$W131)</f>
        <v>-1,</v>
      </c>
      <c r="M131" s="3" t="str">
        <f>IF(M132="",
"];",IF('Chapter 2 (Input)'!O129="",
"-1"&amp;",",
'Chapter 2 (Input)'!O129&amp;",")&amp;$W131)</f>
        <v>-1,</v>
      </c>
      <c r="N131" s="3" t="str">
        <f>IF(N132="",
"];",IF('Chapter 2 (Input)'!P129="",
"-1"&amp;",",
'Chapter 2 (Input)'!P129&amp;",")&amp;$W131)</f>
        <v>-1,</v>
      </c>
      <c r="O131" s="3" t="str">
        <f>IF(O132="",
"];",IF('Chapter 2 (Input)'!Q129="",
CHAR(34) &amp;"null"&amp; CHAR(34) &amp;",",
CHAR(34) &amp;'Chapter 2 (Input)'!Q129&amp; CHAR(34) &amp;",")&amp;$W131)</f>
        <v>"null",</v>
      </c>
      <c r="P131" s="3" t="str">
        <f>IF(P132="",
"];",IF('Chapter 2 (Input)'!R129="",
CHAR(34) &amp;"null"&amp; CHAR(34) &amp;",",
CHAR(34) &amp;'Chapter 2 (Input)'!R129&amp; CHAR(34) &amp;",")&amp;$W131)</f>
        <v>"null",</v>
      </c>
      <c r="Q131" s="3" t="str">
        <f>IF(Q132="",
"];",IF('Chapter 2 (Input)'!S129="",
CHAR(34) &amp;"null"&amp; CHAR(34) &amp;",",
CHAR(34) &amp;'Chapter 2 (Input)'!S129&amp; CHAR(34) &amp;",")&amp;$W131)</f>
        <v>"null",</v>
      </c>
      <c r="R131" s="3" t="str">
        <f>IF(R132="",
"];",IF('Chapter 2 (Input)'!T129="",
"0"&amp;",",
'Chapter 2 (Input)'!T129&amp;",")&amp;$W131)</f>
        <v>0,</v>
      </c>
      <c r="S131" s="3" t="str">
        <f>IF(S132="",
"];",IF('Chapter 2 (Input)'!U129="",
"0"&amp;",",
'Chapter 2 (Input)'!U129&amp;",")&amp;$W131)</f>
        <v>0,</v>
      </c>
      <c r="T131" s="3" t="str">
        <f t="shared" si="6"/>
        <v>false,</v>
      </c>
      <c r="U131" s="3" t="str">
        <f>IF(U132="",
"];",IF('Chapter 2 (Input)'!W129="",
"-1"&amp;",",
'Chapter 2 (Input)'!W129&amp;",")&amp;$W131)</f>
        <v>-1,</v>
      </c>
      <c r="V131" s="3" t="str">
        <f>IF(V132="",
"];",IF('Chapter 2 (Input)'!X129="",
"-1"&amp;",",
'Chapter 2 (Input)'!X129&amp;",")&amp;$W131)</f>
        <v>-1,</v>
      </c>
      <c r="W131" s="18" t="str">
        <f>'Chapter 2 (Input)'!AA129</f>
        <v/>
      </c>
      <c r="Z131" s="2" t="str">
        <f t="shared" si="7"/>
        <v>c126 BOOLEAN DEFAULT false,</v>
      </c>
    </row>
    <row r="132" spans="1:26" x14ac:dyDescent="0.2">
      <c r="A132" s="12">
        <f t="shared" si="5"/>
        <v>127</v>
      </c>
      <c r="B132" s="4" t="str">
        <f>IF(B133="",
"];",
IF('Chapter 2 (Input)'!B130="",
CHAR(34) &amp;"null"&amp; CHAR(34) &amp;",",
CHAR(34) &amp;'Chapter 2 (Input)'!B130&amp; CHAR(34) &amp;",")&amp;$W132)</f>
        <v>"(Next)",</v>
      </c>
      <c r="C132" s="4" t="str">
        <f>IF(C133="",
"];",IF('Chapter 2 (Input)'!C130="",
CHAR(34) &amp;"null"&amp; CHAR(34) &amp;",",
CHAR(34) &amp;'Chapter 2 (Input)'!C130&amp; CHAR(34) &amp;",")&amp;$W132)</f>
        <v>"And he’s modest too.",</v>
      </c>
      <c r="D132" s="4" t="str">
        <f>IF(D133="",
"];",IF('Chapter 2 (Input)'!D130="",
CHAR(34) &amp;"null"&amp; CHAR(34) &amp;",",
"personnages."&amp;
VLOOKUP('Chapter 2 (Input)'!D130,Constants!$B$47:$C$59,2,FALSE)&amp;
"[" &amp;
VLOOKUP('Chapter 2 (Input)'!E130,Constants!$B$74:$C$79,2,FALSE) &amp;
"],")&amp;$W132)</f>
        <v>personnages.tegan[1],</v>
      </c>
      <c r="E132" s="4" t="str">
        <f>IF(E133="",
"];",IF('Chapter 2 (Input)'!F130="",
CHAR(34) &amp;"null"&amp; CHAR(34) &amp;",",
CHAR(34) &amp;'Chapter 2 (Input)'!F130&amp; CHAR(34) &amp;",")&amp;$W132)</f>
        <v>"null",</v>
      </c>
      <c r="F132" s="4" t="str">
        <f>IF(F133="",
"];",IF('Chapter 2 (Input)'!G130="",
CHAR(34) &amp;"null"&amp; CHAR(34) &amp;",",
"personnages."&amp;
VLOOKUP('Chapter 2 (Input)'!G130,Constants!$B$47:$C$59,2,FALSE)&amp;
"[" &amp;
VLOOKUP('Chapter 2 (Input)'!H130, Constants!$B$74:$C$79,2,FALSE) &amp;
"],")&amp;$W132)</f>
        <v>"null",</v>
      </c>
      <c r="G132" s="3" t="str">
        <f>IF(G133="",
"];",IF('Chapter 2 (Input)'!I130="",
CHAR(34) &amp;"null"&amp; CHAR(34) &amp;",",
"locations."&amp;
'Chapter 2 (Input)'!I130&amp;",")&amp;$W132)</f>
        <v>locations.entrance,</v>
      </c>
      <c r="H132" s="3" t="str">
        <f>IF(H133="",
"];",IF('Chapter 2 (Input)'!J130="",
"-1"&amp;",",
'Chapter 2 (Input)'!J130&amp;",")&amp;$W132)</f>
        <v>-1,</v>
      </c>
      <c r="I132" s="3" t="str">
        <f>IF(I133="",
"];",IF('Chapter 2 (Input)'!K130="",
"0"&amp;",",
VLOOKUP('Chapter 2 (Input)'!K130, Constants!$C$25:$D$37, 2,FALSE) &amp;",")&amp;$W132)</f>
        <v>0,</v>
      </c>
      <c r="J132" s="3" t="str">
        <f>IF(J133="",
"];",IF('Chapter 2 (Input)'!L130="",
"-1"&amp;",",
'Chapter 2 (Input)'!L130&amp;",")&amp;$W132)</f>
        <v>-1,</v>
      </c>
      <c r="K132" s="3" t="str">
        <f>IF(K133="",
"];",IF('Chapter 2 (Input)'!M130="",
"-1"&amp;",",
'Chapter 2 (Input)'!M130&amp;",")&amp;$W132)</f>
        <v>-1,</v>
      </c>
      <c r="L132" s="3" t="str">
        <f>IF(L133="",
"];",IF('Chapter 2 (Input)'!N130="",
"-1"&amp;",",
'Chapter 2 (Input)'!N130&amp;",")&amp;$W132)</f>
        <v>-1,</v>
      </c>
      <c r="M132" s="3" t="str">
        <f>IF(M133="",
"];",IF('Chapter 2 (Input)'!O130="",
"-1"&amp;",",
'Chapter 2 (Input)'!O130&amp;",")&amp;$W132)</f>
        <v>-1,</v>
      </c>
      <c r="N132" s="3" t="str">
        <f>IF(N133="",
"];",IF('Chapter 2 (Input)'!P130="",
"-1"&amp;",",
'Chapter 2 (Input)'!P130&amp;",")&amp;$W132)</f>
        <v>-1,</v>
      </c>
      <c r="O132" s="3" t="str">
        <f>IF(O133="",
"];",IF('Chapter 2 (Input)'!Q130="",
CHAR(34) &amp;"null"&amp; CHAR(34) &amp;",",
CHAR(34) &amp;'Chapter 2 (Input)'!Q130&amp; CHAR(34) &amp;",")&amp;$W132)</f>
        <v>"null",</v>
      </c>
      <c r="P132" s="3" t="str">
        <f>IF(P133="",
"];",IF('Chapter 2 (Input)'!R130="",
CHAR(34) &amp;"null"&amp; CHAR(34) &amp;",",
CHAR(34) &amp;'Chapter 2 (Input)'!R130&amp; CHAR(34) &amp;",")&amp;$W132)</f>
        <v>"null",</v>
      </c>
      <c r="Q132" s="3" t="str">
        <f>IF(Q133="",
"];",IF('Chapter 2 (Input)'!S130="",
CHAR(34) &amp;"null"&amp; CHAR(34) &amp;",",
CHAR(34) &amp;'Chapter 2 (Input)'!S130&amp; CHAR(34) &amp;",")&amp;$W132)</f>
        <v>"null",</v>
      </c>
      <c r="R132" s="3" t="str">
        <f>IF(R133="",
"];",IF('Chapter 2 (Input)'!T130="",
"0"&amp;",",
'Chapter 2 (Input)'!T130&amp;",")&amp;$W132)</f>
        <v>0,</v>
      </c>
      <c r="S132" s="3" t="str">
        <f>IF(S133="",
"];",IF('Chapter 2 (Input)'!U130="",
"0"&amp;",",
'Chapter 2 (Input)'!U130&amp;",")&amp;$W132)</f>
        <v>0,</v>
      </c>
      <c r="T132" s="3" t="str">
        <f t="shared" si="6"/>
        <v>false,</v>
      </c>
      <c r="U132" s="3" t="str">
        <f>IF(U133="",
"];",IF('Chapter 2 (Input)'!W130="",
"-1"&amp;",",
'Chapter 2 (Input)'!W130&amp;",")&amp;$W132)</f>
        <v>-1,</v>
      </c>
      <c r="V132" s="3" t="str">
        <f>IF(V133="",
"];",IF('Chapter 2 (Input)'!X130="",
"-1"&amp;",",
'Chapter 2 (Input)'!X130&amp;",")&amp;$W132)</f>
        <v>-1,</v>
      </c>
      <c r="W132" s="18" t="str">
        <f>'Chapter 2 (Input)'!AA130</f>
        <v/>
      </c>
      <c r="Z132" s="2" t="str">
        <f t="shared" si="7"/>
        <v>c127 BOOLEAN DEFAULT false,</v>
      </c>
    </row>
    <row r="133" spans="1:26" x14ac:dyDescent="0.2">
      <c r="A133" s="12">
        <f t="shared" ref="A133:A196" si="8">1+A132</f>
        <v>128</v>
      </c>
      <c r="B133" s="4" t="str">
        <f>IF(B134="",
"];",
IF('Chapter 2 (Input)'!B131="",
CHAR(34) &amp;"null"&amp; CHAR(34) &amp;",",
CHAR(34) &amp;'Chapter 2 (Input)'!B131&amp; CHAR(34) &amp;",")&amp;$W133)</f>
        <v>"So, what are you guys up to?",</v>
      </c>
      <c r="C133" s="4" t="str">
        <f>IF(C134="",
"];",IF('Chapter 2 (Input)'!C131="",
CHAR(34) &amp;"null"&amp; CHAR(34) &amp;",",
CHAR(34) &amp;'Chapter 2 (Input)'!C131&amp; CHAR(34) &amp;",")&amp;$W133)</f>
        <v>"null",</v>
      </c>
      <c r="D133" s="4" t="str">
        <f>IF(D134="",
"];",IF('Chapter 2 (Input)'!D131="",
CHAR(34) &amp;"null"&amp; CHAR(34) &amp;",",
"personnages."&amp;
VLOOKUP('Chapter 2 (Input)'!D131,Constants!$B$47:$C$59,2,FALSE)&amp;
"[" &amp;
VLOOKUP('Chapter 2 (Input)'!E131,Constants!$B$74:$C$79,2,FALSE) &amp;
"],")&amp;$W133)</f>
        <v>"null",</v>
      </c>
      <c r="E133" s="4" t="str">
        <f>IF(E134="",
"];",IF('Chapter 2 (Input)'!F131="",
CHAR(34) &amp;"null"&amp; CHAR(34) &amp;",",
CHAR(34) &amp;'Chapter 2 (Input)'!F131&amp; CHAR(34) &amp;",")&amp;$W133)</f>
        <v>"What can I say, I’m perfect. ",</v>
      </c>
      <c r="F133" s="4" t="str">
        <f>IF(F134="",
"];",IF('Chapter 2 (Input)'!G131="",
CHAR(34) &amp;"null"&amp; CHAR(34) &amp;",",
"personnages."&amp;
VLOOKUP('Chapter 2 (Input)'!G131,Constants!$B$47:$C$59,2,FALSE)&amp;
"[" &amp;
VLOOKUP('Chapter 2 (Input)'!H131, Constants!$B$74:$C$79,2,FALSE) &amp;
"],")&amp;$W133)</f>
        <v>personnages.tyler[1],</v>
      </c>
      <c r="G133" s="3" t="str">
        <f>IF(G134="",
"];",IF('Chapter 2 (Input)'!I131="",
CHAR(34) &amp;"null"&amp; CHAR(34) &amp;",",
"locations."&amp;
'Chapter 2 (Input)'!I131&amp;",")&amp;$W133)</f>
        <v>locations.entrance,</v>
      </c>
      <c r="H133" s="3" t="str">
        <f>IF(H134="",
"];",IF('Chapter 2 (Input)'!J131="",
"-1"&amp;",",
'Chapter 2 (Input)'!J131&amp;",")&amp;$W133)</f>
        <v>-1,</v>
      </c>
      <c r="I133" s="3" t="str">
        <f>IF(I134="",
"];",IF('Chapter 2 (Input)'!K131="",
"0"&amp;",",
VLOOKUP('Chapter 2 (Input)'!K131, Constants!$C$25:$D$37, 2,FALSE) &amp;",")&amp;$W133)</f>
        <v>0,</v>
      </c>
      <c r="J133" s="3" t="str">
        <f>IF(J134="",
"];",IF('Chapter 2 (Input)'!L131="",
"-1"&amp;",",
'Chapter 2 (Input)'!L131&amp;",")&amp;$W133)</f>
        <v>-1,</v>
      </c>
      <c r="K133" s="3" t="str">
        <f>IF(K134="",
"];",IF('Chapter 2 (Input)'!M131="",
"-1"&amp;",",
'Chapter 2 (Input)'!M131&amp;",")&amp;$W133)</f>
        <v>-1,</v>
      </c>
      <c r="L133" s="3" t="str">
        <f>IF(L134="",
"];",IF('Chapter 2 (Input)'!N131="",
"-1"&amp;",",
'Chapter 2 (Input)'!N131&amp;",")&amp;$W133)</f>
        <v>-1,</v>
      </c>
      <c r="M133" s="3" t="str">
        <f>IF(M134="",
"];",IF('Chapter 2 (Input)'!O131="",
"-1"&amp;",",
'Chapter 2 (Input)'!O131&amp;",")&amp;$W133)</f>
        <v>-1,</v>
      </c>
      <c r="N133" s="3" t="str">
        <f>IF(N134="",
"];",IF('Chapter 2 (Input)'!P131="",
"-1"&amp;",",
'Chapter 2 (Input)'!P131&amp;",")&amp;$W133)</f>
        <v>-1,</v>
      </c>
      <c r="O133" s="3" t="str">
        <f>IF(O134="",
"];",IF('Chapter 2 (Input)'!Q131="",
CHAR(34) &amp;"null"&amp; CHAR(34) &amp;",",
CHAR(34) &amp;'Chapter 2 (Input)'!Q131&amp; CHAR(34) &amp;",")&amp;$W133)</f>
        <v>"null",</v>
      </c>
      <c r="P133" s="3" t="str">
        <f>IF(P134="",
"];",IF('Chapter 2 (Input)'!R131="",
CHAR(34) &amp;"null"&amp; CHAR(34) &amp;",",
CHAR(34) &amp;'Chapter 2 (Input)'!R131&amp; CHAR(34) &amp;",")&amp;$W133)</f>
        <v>"null",</v>
      </c>
      <c r="Q133" s="3" t="str">
        <f>IF(Q134="",
"];",IF('Chapter 2 (Input)'!S131="",
CHAR(34) &amp;"null"&amp; CHAR(34) &amp;",",
CHAR(34) &amp;'Chapter 2 (Input)'!S131&amp; CHAR(34) &amp;",")&amp;$W133)</f>
        <v>"null",</v>
      </c>
      <c r="R133" s="3" t="str">
        <f>IF(R134="",
"];",IF('Chapter 2 (Input)'!T131="",
"0"&amp;",",
'Chapter 2 (Input)'!T131&amp;",")&amp;$W133)</f>
        <v>0,</v>
      </c>
      <c r="S133" s="3" t="str">
        <f>IF(S134="",
"];",IF('Chapter 2 (Input)'!U131="",
"0"&amp;",",
'Chapter 2 (Input)'!U131&amp;",")&amp;$W133)</f>
        <v>0,</v>
      </c>
      <c r="T133" s="3" t="str">
        <f t="shared" ref="T133:T196" si="9">IF(T134="",
"];",
"false"&amp;","&amp;$W133)</f>
        <v>false,</v>
      </c>
      <c r="U133" s="3" t="str">
        <f>IF(U134="",
"];",IF('Chapter 2 (Input)'!W131="",
"-1"&amp;",",
'Chapter 2 (Input)'!W131&amp;",")&amp;$W133)</f>
        <v>-1,</v>
      </c>
      <c r="V133" s="3" t="str">
        <f>IF(V134="",
"];",IF('Chapter 2 (Input)'!X131="",
"-1"&amp;",",
'Chapter 2 (Input)'!X131&amp;",")&amp;$W133)</f>
        <v>-1,</v>
      </c>
      <c r="W133" s="18" t="str">
        <f>'Chapter 2 (Input)'!AA131</f>
        <v/>
      </c>
      <c r="Z133" s="2" t="str">
        <f t="shared" ref="Z133:Z196" si="10">IF($B133="];","PRIMARY KEY (id)",IF(Z132="PRIMARY KEY (id)",");","c"&amp;$A133&amp;" "&amp;Z$1&amp;","))</f>
        <v>c128 BOOLEAN DEFAULT false,</v>
      </c>
    </row>
    <row r="134" spans="1:26" x14ac:dyDescent="0.2">
      <c r="A134" s="12">
        <f t="shared" si="8"/>
        <v>129</v>
      </c>
      <c r="B134" s="4" t="str">
        <f>IF(B135="",
"];",
IF('Chapter 2 (Input)'!B132="",
CHAR(34) &amp;"null"&amp; CHAR(34) &amp;",",
CHAR(34) &amp;'Chapter 2 (Input)'!B132&amp; CHAR(34) &amp;",")&amp;$W134)</f>
        <v>"Party?",</v>
      </c>
      <c r="C134" s="4" t="str">
        <f>IF(C135="",
"];",IF('Chapter 2 (Input)'!C132="",
CHAR(34) &amp;"null"&amp; CHAR(34) &amp;",",
CHAR(34) &amp;'Chapter 2 (Input)'!C132&amp; CHAR(34) &amp;",")&amp;$W134)</f>
        <v>"Well, Tyler missed picture day, but all he cares about is partying. ",</v>
      </c>
      <c r="D134" s="4" t="str">
        <f>IF(D135="",
"];",IF('Chapter 2 (Input)'!D132="",
CHAR(34) &amp;"null"&amp; CHAR(34) &amp;",",
"personnages."&amp;
VLOOKUP('Chapter 2 (Input)'!D132,Constants!$B$47:$C$59,2,FALSE)&amp;
"[" &amp;
VLOOKUP('Chapter 2 (Input)'!E132,Constants!$B$74:$C$79,2,FALSE) &amp;
"],")&amp;$W134)</f>
        <v>personnages.tegan[0],</v>
      </c>
      <c r="E134" s="4" t="str">
        <f>IF(E135="",
"];",IF('Chapter 2 (Input)'!F132="",
CHAR(34) &amp;"null"&amp; CHAR(34) &amp;",",
CHAR(34) &amp;'Chapter 2 (Input)'!F132&amp; CHAR(34) &amp;",")&amp;$W134)</f>
        <v>"null",</v>
      </c>
      <c r="F134" s="4" t="str">
        <f>IF(F135="",
"];",IF('Chapter 2 (Input)'!G132="",
CHAR(34) &amp;"null"&amp; CHAR(34) &amp;",",
"personnages."&amp;
VLOOKUP('Chapter 2 (Input)'!G132,Constants!$B$47:$C$59,2,FALSE)&amp;
"[" &amp;
VLOOKUP('Chapter 2 (Input)'!H132, Constants!$B$74:$C$79,2,FALSE) &amp;
"],")&amp;$W134)</f>
        <v>"null",</v>
      </c>
      <c r="G134" s="3" t="str">
        <f>IF(G135="",
"];",IF('Chapter 2 (Input)'!I132="",
CHAR(34) &amp;"null"&amp; CHAR(34) &amp;",",
"locations."&amp;
'Chapter 2 (Input)'!I132&amp;",")&amp;$W134)</f>
        <v>locations.entrance,</v>
      </c>
      <c r="H134" s="3" t="str">
        <f>IF(H135="",
"];",IF('Chapter 2 (Input)'!J132="",
"-1"&amp;",",
'Chapter 2 (Input)'!J132&amp;",")&amp;$W134)</f>
        <v>-1,</v>
      </c>
      <c r="I134" s="3" t="str">
        <f>IF(I135="",
"];",IF('Chapter 2 (Input)'!K132="",
"0"&amp;",",
VLOOKUP('Chapter 2 (Input)'!K132, Constants!$C$25:$D$37, 2,FALSE) &amp;",")&amp;$W134)</f>
        <v>0,</v>
      </c>
      <c r="J134" s="3" t="str">
        <f>IF(J135="",
"];",IF('Chapter 2 (Input)'!L132="",
"-1"&amp;",",
'Chapter 2 (Input)'!L132&amp;",")&amp;$W134)</f>
        <v>-1,</v>
      </c>
      <c r="K134" s="3" t="str">
        <f>IF(K135="",
"];",IF('Chapter 2 (Input)'!M132="",
"-1"&amp;",",
'Chapter 2 (Input)'!M132&amp;",")&amp;$W134)</f>
        <v>-1,</v>
      </c>
      <c r="L134" s="3" t="str">
        <f>IF(L135="",
"];",IF('Chapter 2 (Input)'!N132="",
"-1"&amp;",",
'Chapter 2 (Input)'!N132&amp;",")&amp;$W134)</f>
        <v>-1,</v>
      </c>
      <c r="M134" s="3" t="str">
        <f>IF(M135="",
"];",IF('Chapter 2 (Input)'!O132="",
"-1"&amp;",",
'Chapter 2 (Input)'!O132&amp;",")&amp;$W134)</f>
        <v>-1,</v>
      </c>
      <c r="N134" s="3" t="str">
        <f>IF(N135="",
"];",IF('Chapter 2 (Input)'!P132="",
"-1"&amp;",",
'Chapter 2 (Input)'!P132&amp;",")&amp;$W134)</f>
        <v>-1,</v>
      </c>
      <c r="O134" s="3" t="str">
        <f>IF(O135="",
"];",IF('Chapter 2 (Input)'!Q132="",
CHAR(34) &amp;"null"&amp; CHAR(34) &amp;",",
CHAR(34) &amp;'Chapter 2 (Input)'!Q132&amp; CHAR(34) &amp;",")&amp;$W134)</f>
        <v>"null",</v>
      </c>
      <c r="P134" s="3" t="str">
        <f>IF(P135="",
"];",IF('Chapter 2 (Input)'!R132="",
CHAR(34) &amp;"null"&amp; CHAR(34) &amp;",",
CHAR(34) &amp;'Chapter 2 (Input)'!R132&amp; CHAR(34) &amp;",")&amp;$W134)</f>
        <v>"null",</v>
      </c>
      <c r="Q134" s="3" t="str">
        <f>IF(Q135="",
"];",IF('Chapter 2 (Input)'!S132="",
CHAR(34) &amp;"null"&amp; CHAR(34) &amp;",",
CHAR(34) &amp;'Chapter 2 (Input)'!S132&amp; CHAR(34) &amp;",")&amp;$W134)</f>
        <v>"null",</v>
      </c>
      <c r="R134" s="3" t="str">
        <f>IF(R135="",
"];",IF('Chapter 2 (Input)'!T132="",
"0"&amp;",",
'Chapter 2 (Input)'!T132&amp;",")&amp;$W134)</f>
        <v>0,</v>
      </c>
      <c r="S134" s="3" t="str">
        <f>IF(S135="",
"];",IF('Chapter 2 (Input)'!U132="",
"0"&amp;",",
'Chapter 2 (Input)'!U132&amp;",")&amp;$W134)</f>
        <v>0,</v>
      </c>
      <c r="T134" s="3" t="str">
        <f t="shared" si="9"/>
        <v>false,</v>
      </c>
      <c r="U134" s="3" t="str">
        <f>IF(U135="",
"];",IF('Chapter 2 (Input)'!W132="",
"-1"&amp;",",
'Chapter 2 (Input)'!W132&amp;",")&amp;$W134)</f>
        <v>-1,</v>
      </c>
      <c r="V134" s="3" t="str">
        <f>IF(V135="",
"];",IF('Chapter 2 (Input)'!X132="",
"-1"&amp;",",
'Chapter 2 (Input)'!X132&amp;",")&amp;$W134)</f>
        <v>-1,</v>
      </c>
      <c r="W134" s="18" t="str">
        <f>'Chapter 2 (Input)'!AA132</f>
        <v/>
      </c>
      <c r="Z134" s="2" t="str">
        <f t="shared" si="10"/>
        <v>c129 BOOLEAN DEFAULT false,</v>
      </c>
    </row>
    <row r="135" spans="1:26" x14ac:dyDescent="0.2">
      <c r="A135" s="12">
        <f t="shared" si="8"/>
        <v>130</v>
      </c>
      <c r="B135" s="4" t="str">
        <f>IF(B136="",
"];",
IF('Chapter 2 (Input)'!B133="",
CHAR(34) &amp;"null"&amp; CHAR(34) &amp;",",
CHAR(34) &amp;'Chapter 2 (Input)'!B133&amp; CHAR(34) &amp;",")&amp;$W135)</f>
        <v xml:space="preserve">"(Next)",//130 </v>
      </c>
      <c r="C135" s="4" t="str">
        <f>IF(C136="",
"];",IF('Chapter 2 (Input)'!C133="",
CHAR(34) &amp;"null"&amp; CHAR(34) &amp;",",
CHAR(34) &amp;'Chapter 2 (Input)'!C133&amp; CHAR(34) &amp;",")&amp;$W135)</f>
        <v xml:space="preserve">"null",//130 </v>
      </c>
      <c r="D135" s="4" t="str">
        <f>IF(D136="",
"];",IF('Chapter 2 (Input)'!D133="",
CHAR(34) &amp;"null"&amp; CHAR(34) &amp;",",
"personnages."&amp;
VLOOKUP('Chapter 2 (Input)'!D133,Constants!$B$47:$C$59,2,FALSE)&amp;
"[" &amp;
VLOOKUP('Chapter 2 (Input)'!E133,Constants!$B$74:$C$79,2,FALSE) &amp;
"],")&amp;$W135)</f>
        <v xml:space="preserve">"null",//130 </v>
      </c>
      <c r="E135" s="4" t="str">
        <f>IF(E136="",
"];",IF('Chapter 2 (Input)'!F133="",
CHAR(34) &amp;"null"&amp; CHAR(34) &amp;",",
CHAR(34) &amp;'Chapter 2 (Input)'!F133&amp; CHAR(34) &amp;",")&amp;$W135)</f>
        <v xml:space="preserve">"This afternoon, at the dorms. You’ll hear about it, trust me. ",//130 </v>
      </c>
      <c r="F135" s="4" t="str">
        <f>IF(F136="",
"];",IF('Chapter 2 (Input)'!G133="",
CHAR(34) &amp;"null"&amp; CHAR(34) &amp;",",
"personnages."&amp;
VLOOKUP('Chapter 2 (Input)'!G133,Constants!$B$47:$C$59,2,FALSE)&amp;
"[" &amp;
VLOOKUP('Chapter 2 (Input)'!H133, Constants!$B$74:$C$79,2,FALSE) &amp;
"],")&amp;$W135)</f>
        <v xml:space="preserve">personnages.tyler[0],//130 </v>
      </c>
      <c r="G135" s="3" t="str">
        <f>IF(G136="",
"];",IF('Chapter 2 (Input)'!I133="",
CHAR(34) &amp;"null"&amp; CHAR(34) &amp;",",
"locations."&amp;
'Chapter 2 (Input)'!I133&amp;",")&amp;$W135)</f>
        <v xml:space="preserve">locations.entrance,//130 </v>
      </c>
      <c r="H135" s="3" t="str">
        <f>IF(H136="",
"];",IF('Chapter 2 (Input)'!J133="",
"-1"&amp;",",
'Chapter 2 (Input)'!J133&amp;",")&amp;$W135)</f>
        <v xml:space="preserve">-1,//130 </v>
      </c>
      <c r="I135" s="3" t="str">
        <f>IF(I136="",
"];",IF('Chapter 2 (Input)'!K133="",
"0"&amp;",",
VLOOKUP('Chapter 2 (Input)'!K133, Constants!$C$25:$D$37, 2,FALSE) &amp;",")&amp;$W135)</f>
        <v xml:space="preserve">0,//130 </v>
      </c>
      <c r="J135" s="3" t="str">
        <f>IF(J136="",
"];",IF('Chapter 2 (Input)'!L133="",
"-1"&amp;",",
'Chapter 2 (Input)'!L133&amp;",")&amp;$W135)</f>
        <v xml:space="preserve">-1,//130 </v>
      </c>
      <c r="K135" s="3" t="str">
        <f>IF(K136="",
"];",IF('Chapter 2 (Input)'!M133="",
"-1"&amp;",",
'Chapter 2 (Input)'!M133&amp;",")&amp;$W135)</f>
        <v xml:space="preserve">-1,//130 </v>
      </c>
      <c r="L135" s="3" t="str">
        <f>IF(L136="",
"];",IF('Chapter 2 (Input)'!N133="",
"-1"&amp;",",
'Chapter 2 (Input)'!N133&amp;",")&amp;$W135)</f>
        <v xml:space="preserve">-1,//130 </v>
      </c>
      <c r="M135" s="3" t="str">
        <f>IF(M136="",
"];",IF('Chapter 2 (Input)'!O133="",
"-1"&amp;",",
'Chapter 2 (Input)'!O133&amp;",")&amp;$W135)</f>
        <v xml:space="preserve">-1,//130 </v>
      </c>
      <c r="N135" s="3" t="str">
        <f>IF(N136="",
"];",IF('Chapter 2 (Input)'!P133="",
"-1"&amp;",",
'Chapter 2 (Input)'!P133&amp;",")&amp;$W135)</f>
        <v xml:space="preserve">-1,//130 </v>
      </c>
      <c r="O135" s="3" t="str">
        <f>IF(O136="",
"];",IF('Chapter 2 (Input)'!Q133="",
CHAR(34) &amp;"null"&amp; CHAR(34) &amp;",",
CHAR(34) &amp;'Chapter 2 (Input)'!Q133&amp; CHAR(34) &amp;",")&amp;$W135)</f>
        <v xml:space="preserve">"null",//130 </v>
      </c>
      <c r="P135" s="3" t="str">
        <f>IF(P136="",
"];",IF('Chapter 2 (Input)'!R133="",
CHAR(34) &amp;"null"&amp; CHAR(34) &amp;",",
CHAR(34) &amp;'Chapter 2 (Input)'!R133&amp; CHAR(34) &amp;",")&amp;$W135)</f>
        <v xml:space="preserve">"null",//130 </v>
      </c>
      <c r="Q135" s="3" t="str">
        <f>IF(Q136="",
"];",IF('Chapter 2 (Input)'!S133="",
CHAR(34) &amp;"null"&amp; CHAR(34) &amp;",",
CHAR(34) &amp;'Chapter 2 (Input)'!S133&amp; CHAR(34) &amp;",")&amp;$W135)</f>
        <v xml:space="preserve">"null",//130 </v>
      </c>
      <c r="R135" s="3" t="str">
        <f>IF(R136="",
"];",IF('Chapter 2 (Input)'!T133="",
"0"&amp;",",
'Chapter 2 (Input)'!T133&amp;",")&amp;$W135)</f>
        <v xml:space="preserve">0,//130 </v>
      </c>
      <c r="S135" s="3" t="str">
        <f>IF(S136="",
"];",IF('Chapter 2 (Input)'!U133="",
"0"&amp;",",
'Chapter 2 (Input)'!U133&amp;",")&amp;$W135)</f>
        <v xml:space="preserve">0,//130 </v>
      </c>
      <c r="T135" s="3" t="str">
        <f t="shared" si="9"/>
        <v xml:space="preserve">false,//130 </v>
      </c>
      <c r="U135" s="3" t="str">
        <f>IF(U136="",
"];",IF('Chapter 2 (Input)'!W133="",
"-1"&amp;",",
'Chapter 2 (Input)'!W133&amp;",")&amp;$W135)</f>
        <v xml:space="preserve">-1,//130 </v>
      </c>
      <c r="V135" s="3" t="str">
        <f>IF(V136="",
"];",IF('Chapter 2 (Input)'!X133="",
"-1"&amp;",",
'Chapter 2 (Input)'!X133&amp;",")&amp;$W135)</f>
        <v xml:space="preserve">-1,//130 </v>
      </c>
      <c r="W135" s="18" t="str">
        <f>'Chapter 2 (Input)'!AA133</f>
        <v xml:space="preserve">//130 </v>
      </c>
      <c r="Z135" s="2" t="str">
        <f t="shared" si="10"/>
        <v>c130 BOOLEAN DEFAULT false,</v>
      </c>
    </row>
    <row r="136" spans="1:26" x14ac:dyDescent="0.2">
      <c r="A136" s="12">
        <f t="shared" si="8"/>
        <v>131</v>
      </c>
      <c r="B136" s="4" t="str">
        <f>IF(B137="",
"];",
IF('Chapter 2 (Input)'!B134="",
CHAR(34) &amp;"null"&amp; CHAR(34) &amp;",",
CHAR(34) &amp;'Chapter 2 (Input)'!B134&amp; CHAR(34) &amp;",")&amp;$W136)</f>
        <v>"(Next)",</v>
      </c>
      <c r="C136" s="4" t="str">
        <f>IF(C137="",
"];",IF('Chapter 2 (Input)'!C134="",
CHAR(34) &amp;"null"&amp; CHAR(34) &amp;",",
CHAR(34) &amp;'Chapter 2 (Input)'!C134&amp; CHAR(34) &amp;",")&amp;$W136)</f>
        <v>"Yeah, well, I just received my copy of &lt;em&gt;Fortday&lt;/em&gt;. ",</v>
      </c>
      <c r="D136" s="4" t="str">
        <f>IF(D137="",
"];",IF('Chapter 2 (Input)'!D134="",
CHAR(34) &amp;"null"&amp; CHAR(34) &amp;",",
"personnages."&amp;
VLOOKUP('Chapter 2 (Input)'!D134,Constants!$B$47:$C$59,2,FALSE)&amp;
"[" &amp;
VLOOKUP('Chapter 2 (Input)'!E134,Constants!$B$74:$C$79,2,FALSE) &amp;
"],")&amp;$W136)</f>
        <v>personnages.tegan[0],</v>
      </c>
      <c r="E136" s="4" t="str">
        <f>IF(E137="",
"];",IF('Chapter 2 (Input)'!F134="",
CHAR(34) &amp;"null"&amp; CHAR(34) &amp;",",
CHAR(34) &amp;'Chapter 2 (Input)'!F134&amp; CHAR(34) &amp;",")&amp;$W136)</f>
        <v>"null",</v>
      </c>
      <c r="F136" s="4" t="str">
        <f>IF(F137="",
"];",IF('Chapter 2 (Input)'!G134="",
CHAR(34) &amp;"null"&amp; CHAR(34) &amp;",",
"personnages."&amp;
VLOOKUP('Chapter 2 (Input)'!G134,Constants!$B$47:$C$59,2,FALSE)&amp;
"[" &amp;
VLOOKUP('Chapter 2 (Input)'!H134, Constants!$B$74:$C$79,2,FALSE) &amp;
"],")&amp;$W136)</f>
        <v>"null",</v>
      </c>
      <c r="G136" s="3" t="str">
        <f>IF(G137="",
"];",IF('Chapter 2 (Input)'!I134="",
CHAR(34) &amp;"null"&amp; CHAR(34) &amp;",",
"locations."&amp;
'Chapter 2 (Input)'!I134&amp;",")&amp;$W136)</f>
        <v>locations.entrance,</v>
      </c>
      <c r="H136" s="3" t="str">
        <f>IF(H137="",
"];",IF('Chapter 2 (Input)'!J134="",
"-1"&amp;",",
'Chapter 2 (Input)'!J134&amp;",")&amp;$W136)</f>
        <v>-1,</v>
      </c>
      <c r="I136" s="3" t="str">
        <f>IF(I137="",
"];",IF('Chapter 2 (Input)'!K134="",
"0"&amp;",",
VLOOKUP('Chapter 2 (Input)'!K134, Constants!$C$25:$D$37, 2,FALSE) &amp;",")&amp;$W136)</f>
        <v>0,</v>
      </c>
      <c r="J136" s="3" t="str">
        <f>IF(J137="",
"];",IF('Chapter 2 (Input)'!L134="",
"-1"&amp;",",
'Chapter 2 (Input)'!L134&amp;",")&amp;$W136)</f>
        <v>-1,</v>
      </c>
      <c r="K136" s="3" t="str">
        <f>IF(K137="",
"];",IF('Chapter 2 (Input)'!M134="",
"-1"&amp;",",
'Chapter 2 (Input)'!M134&amp;",")&amp;$W136)</f>
        <v>-1,</v>
      </c>
      <c r="L136" s="3" t="str">
        <f>IF(L137="",
"];",IF('Chapter 2 (Input)'!N134="",
"-1"&amp;",",
'Chapter 2 (Input)'!N134&amp;",")&amp;$W136)</f>
        <v>-1,</v>
      </c>
      <c r="M136" s="3" t="str">
        <f>IF(M137="",
"];",IF('Chapter 2 (Input)'!O134="",
"-1"&amp;",",
'Chapter 2 (Input)'!O134&amp;",")&amp;$W136)</f>
        <v>-1,</v>
      </c>
      <c r="N136" s="3" t="str">
        <f>IF(N137="",
"];",IF('Chapter 2 (Input)'!P134="",
"-1"&amp;",",
'Chapter 2 (Input)'!P134&amp;",")&amp;$W136)</f>
        <v>-1,</v>
      </c>
      <c r="O136" s="3" t="str">
        <f>IF(O137="",
"];",IF('Chapter 2 (Input)'!Q134="",
CHAR(34) &amp;"null"&amp; CHAR(34) &amp;",",
CHAR(34) &amp;'Chapter 2 (Input)'!Q134&amp; CHAR(34) &amp;",")&amp;$W136)</f>
        <v>"null",</v>
      </c>
      <c r="P136" s="3" t="str">
        <f>IF(P137="",
"];",IF('Chapter 2 (Input)'!R134="",
CHAR(34) &amp;"null"&amp; CHAR(34) &amp;",",
CHAR(34) &amp;'Chapter 2 (Input)'!R134&amp; CHAR(34) &amp;",")&amp;$W136)</f>
        <v>"null",</v>
      </c>
      <c r="Q136" s="3" t="str">
        <f>IF(Q137="",
"];",IF('Chapter 2 (Input)'!S134="",
CHAR(34) &amp;"null"&amp; CHAR(34) &amp;",",
CHAR(34) &amp;'Chapter 2 (Input)'!S134&amp; CHAR(34) &amp;",")&amp;$W136)</f>
        <v>"null",</v>
      </c>
      <c r="R136" s="3" t="str">
        <f>IF(R137="",
"];",IF('Chapter 2 (Input)'!T134="",
"0"&amp;",",
'Chapter 2 (Input)'!T134&amp;",")&amp;$W136)</f>
        <v>0,</v>
      </c>
      <c r="S136" s="3" t="str">
        <f>IF(S137="",
"];",IF('Chapter 2 (Input)'!U134="",
"0"&amp;",",
'Chapter 2 (Input)'!U134&amp;",")&amp;$W136)</f>
        <v>0,</v>
      </c>
      <c r="T136" s="3" t="str">
        <f t="shared" si="9"/>
        <v>false,</v>
      </c>
      <c r="U136" s="3" t="str">
        <f>IF(U137="",
"];",IF('Chapter 2 (Input)'!W134="",
"-1"&amp;",",
'Chapter 2 (Input)'!W134&amp;",")&amp;$W136)</f>
        <v>-1,</v>
      </c>
      <c r="V136" s="3" t="str">
        <f>IF(V137="",
"];",IF('Chapter 2 (Input)'!X134="",
"-1"&amp;",",
'Chapter 2 (Input)'!X134&amp;",")&amp;$W136)</f>
        <v>-1,</v>
      </c>
      <c r="W136" s="18" t="str">
        <f>'Chapter 2 (Input)'!AA134</f>
        <v/>
      </c>
      <c r="Z136" s="2" t="str">
        <f t="shared" si="10"/>
        <v>c131 BOOLEAN DEFAULT false,</v>
      </c>
    </row>
    <row r="137" spans="1:26" x14ac:dyDescent="0.2">
      <c r="A137" s="12">
        <f t="shared" si="8"/>
        <v>132</v>
      </c>
      <c r="B137" s="4" t="str">
        <f>IF(B138="",
"];",
IF('Chapter 2 (Input)'!B135="",
CHAR(34) &amp;"null"&amp; CHAR(34) &amp;",",
CHAR(34) &amp;'Chapter 2 (Input)'!B135&amp; CHAR(34) &amp;",")&amp;$W137)</f>
        <v>"(Next)",</v>
      </c>
      <c r="C137" s="4" t="str">
        <f>IF(C138="",
"];",IF('Chapter 2 (Input)'!C135="",
CHAR(34) &amp;"null"&amp; CHAR(34) &amp;",",
CHAR(34) &amp;'Chapter 2 (Input)'!C135&amp; CHAR(34) &amp;",")&amp;$W137)</f>
        <v>"null",</v>
      </c>
      <c r="D137" s="4" t="str">
        <f>IF(D138="",
"];",IF('Chapter 2 (Input)'!D135="",
CHAR(34) &amp;"null"&amp; CHAR(34) &amp;",",
"personnages."&amp;
VLOOKUP('Chapter 2 (Input)'!D135,Constants!$B$47:$C$59,2,FALSE)&amp;
"[" &amp;
VLOOKUP('Chapter 2 (Input)'!E135,Constants!$B$74:$C$79,2,FALSE) &amp;
"],")&amp;$W137)</f>
        <v>"null",</v>
      </c>
      <c r="E137" s="4" t="str">
        <f>IF(E138="",
"];",IF('Chapter 2 (Input)'!F135="",
CHAR(34) &amp;"null"&amp; CHAR(34) &amp;",",
CHAR(34) &amp;'Chapter 2 (Input)'!F135&amp; CHAR(34) &amp;",")&amp;$W137)</f>
        <v>"Come on, man!",</v>
      </c>
      <c r="F137" s="4" t="str">
        <f>IF(F138="",
"];",IF('Chapter 2 (Input)'!G135="",
CHAR(34) &amp;"null"&amp; CHAR(34) &amp;",",
"personnages."&amp;
VLOOKUP('Chapter 2 (Input)'!G135,Constants!$B$47:$C$59,2,FALSE)&amp;
"[" &amp;
VLOOKUP('Chapter 2 (Input)'!H135, Constants!$B$74:$C$79,2,FALSE) &amp;
"],")&amp;$W137)</f>
        <v>personnages.tyler[4],</v>
      </c>
      <c r="G137" s="3" t="str">
        <f>IF(G138="",
"];",IF('Chapter 2 (Input)'!I135="",
CHAR(34) &amp;"null"&amp; CHAR(34) &amp;",",
"locations."&amp;
'Chapter 2 (Input)'!I135&amp;",")&amp;$W137)</f>
        <v>locations.entrance,</v>
      </c>
      <c r="H137" s="3" t="str">
        <f>IF(H138="",
"];",IF('Chapter 2 (Input)'!J135="",
"-1"&amp;",",
'Chapter 2 (Input)'!J135&amp;",")&amp;$W137)</f>
        <v>-1,</v>
      </c>
      <c r="I137" s="3" t="str">
        <f>IF(I138="",
"];",IF('Chapter 2 (Input)'!K135="",
"0"&amp;",",
VLOOKUP('Chapter 2 (Input)'!K135, Constants!$C$25:$D$37, 2,FALSE) &amp;",")&amp;$W137)</f>
        <v>0,</v>
      </c>
      <c r="J137" s="3" t="str">
        <f>IF(J138="",
"];",IF('Chapter 2 (Input)'!L135="",
"-1"&amp;",",
'Chapter 2 (Input)'!L135&amp;",")&amp;$W137)</f>
        <v>-1,</v>
      </c>
      <c r="K137" s="3" t="str">
        <f>IF(K138="",
"];",IF('Chapter 2 (Input)'!M135="",
"-1"&amp;",",
'Chapter 2 (Input)'!M135&amp;",")&amp;$W137)</f>
        <v>-1,</v>
      </c>
      <c r="L137" s="3" t="str">
        <f>IF(L138="",
"];",IF('Chapter 2 (Input)'!N135="",
"-1"&amp;",",
'Chapter 2 (Input)'!N135&amp;",")&amp;$W137)</f>
        <v>-1,</v>
      </c>
      <c r="M137" s="3" t="str">
        <f>IF(M138="",
"];",IF('Chapter 2 (Input)'!O135="",
"-1"&amp;",",
'Chapter 2 (Input)'!O135&amp;",")&amp;$W137)</f>
        <v>-1,</v>
      </c>
      <c r="N137" s="3" t="str">
        <f>IF(N138="",
"];",IF('Chapter 2 (Input)'!P135="",
"-1"&amp;",",
'Chapter 2 (Input)'!P135&amp;",")&amp;$W137)</f>
        <v>-1,</v>
      </c>
      <c r="O137" s="3" t="str">
        <f>IF(O138="",
"];",IF('Chapter 2 (Input)'!Q135="",
CHAR(34) &amp;"null"&amp; CHAR(34) &amp;",",
CHAR(34) &amp;'Chapter 2 (Input)'!Q135&amp; CHAR(34) &amp;",")&amp;$W137)</f>
        <v>"null",</v>
      </c>
      <c r="P137" s="3" t="str">
        <f>IF(P138="",
"];",IF('Chapter 2 (Input)'!R135="",
CHAR(34) &amp;"null"&amp; CHAR(34) &amp;",",
CHAR(34) &amp;'Chapter 2 (Input)'!R135&amp; CHAR(34) &amp;",")&amp;$W137)</f>
        <v>"null",</v>
      </c>
      <c r="Q137" s="3" t="str">
        <f>IF(Q138="",
"];",IF('Chapter 2 (Input)'!S135="",
CHAR(34) &amp;"null"&amp; CHAR(34) &amp;",",
CHAR(34) &amp;'Chapter 2 (Input)'!S135&amp; CHAR(34) &amp;",")&amp;$W137)</f>
        <v>"null",</v>
      </c>
      <c r="R137" s="3" t="str">
        <f>IF(R138="",
"];",IF('Chapter 2 (Input)'!T135="",
"0"&amp;",",
'Chapter 2 (Input)'!T135&amp;",")&amp;$W137)</f>
        <v>0,</v>
      </c>
      <c r="S137" s="3" t="str">
        <f>IF(S138="",
"];",IF('Chapter 2 (Input)'!U135="",
"0"&amp;",",
'Chapter 2 (Input)'!U135&amp;",")&amp;$W137)</f>
        <v>0,</v>
      </c>
      <c r="T137" s="3" t="str">
        <f t="shared" si="9"/>
        <v>false,</v>
      </c>
      <c r="U137" s="3" t="str">
        <f>IF(U138="",
"];",IF('Chapter 2 (Input)'!W135="",
"-1"&amp;",",
'Chapter 2 (Input)'!W135&amp;",")&amp;$W137)</f>
        <v>-1,</v>
      </c>
      <c r="V137" s="3" t="str">
        <f>IF(V138="",
"];",IF('Chapter 2 (Input)'!X135="",
"-1"&amp;",",
'Chapter 2 (Input)'!X135&amp;",")&amp;$W137)</f>
        <v>-1,</v>
      </c>
      <c r="W137" s="18" t="str">
        <f>'Chapter 2 (Input)'!AA135</f>
        <v/>
      </c>
      <c r="Z137" s="2" t="str">
        <f t="shared" si="10"/>
        <v>c132 BOOLEAN DEFAULT false,</v>
      </c>
    </row>
    <row r="138" spans="1:26" x14ac:dyDescent="0.2">
      <c r="A138" s="12">
        <f t="shared" si="8"/>
        <v>133</v>
      </c>
      <c r="B138" s="4" t="str">
        <f>IF(B139="",
"];",
IF('Chapter 2 (Input)'!B136="",
CHAR(34) &amp;"null"&amp; CHAR(34) &amp;",",
CHAR(34) &amp;'Chapter 2 (Input)'!B136&amp; CHAR(34) &amp;",")&amp;$W138)</f>
        <v>"(Next)",</v>
      </c>
      <c r="C138" s="4" t="str">
        <f>IF(C139="",
"];",IF('Chapter 2 (Input)'!C136="",
CHAR(34) &amp;"null"&amp; CHAR(34) &amp;",",
CHAR(34) &amp;'Chapter 2 (Input)'!C136&amp; CHAR(34) &amp;",")&amp;$W138)</f>
        <v>"Hell no.",</v>
      </c>
      <c r="D138" s="4" t="str">
        <f>IF(D139="",
"];",IF('Chapter 2 (Input)'!D136="",
CHAR(34) &amp;"null"&amp; CHAR(34) &amp;",",
"personnages."&amp;
VLOOKUP('Chapter 2 (Input)'!D136,Constants!$B$47:$C$59,2,FALSE)&amp;
"[" &amp;
VLOOKUP('Chapter 2 (Input)'!E136,Constants!$B$74:$C$79,2,FALSE) &amp;
"],")&amp;$W138)</f>
        <v>personnages.tegan[3],</v>
      </c>
      <c r="E138" s="4" t="str">
        <f>IF(E139="",
"];",IF('Chapter 2 (Input)'!F136="",
CHAR(34) &amp;"null"&amp; CHAR(34) &amp;",",
CHAR(34) &amp;'Chapter 2 (Input)'!F136&amp; CHAR(34) &amp;",")&amp;$W138)</f>
        <v>"null",</v>
      </c>
      <c r="F138" s="4" t="str">
        <f>IF(F139="",
"];",IF('Chapter 2 (Input)'!G136="",
CHAR(34) &amp;"null"&amp; CHAR(34) &amp;",",
"personnages."&amp;
VLOOKUP('Chapter 2 (Input)'!G136,Constants!$B$47:$C$59,2,FALSE)&amp;
"[" &amp;
VLOOKUP('Chapter 2 (Input)'!H136, Constants!$B$74:$C$79,2,FALSE) &amp;
"],")&amp;$W138)</f>
        <v>"null",</v>
      </c>
      <c r="G138" s="3" t="str">
        <f>IF(G139="",
"];",IF('Chapter 2 (Input)'!I136="",
CHAR(34) &amp;"null"&amp; CHAR(34) &amp;",",
"locations."&amp;
'Chapter 2 (Input)'!I136&amp;",")&amp;$W138)</f>
        <v>locations.entrance,</v>
      </c>
      <c r="H138" s="3" t="str">
        <f>IF(H139="",
"];",IF('Chapter 2 (Input)'!J136="",
"-1"&amp;",",
'Chapter 2 (Input)'!J136&amp;",")&amp;$W138)</f>
        <v>-1,</v>
      </c>
      <c r="I138" s="3" t="str">
        <f>IF(I139="",
"];",IF('Chapter 2 (Input)'!K136="",
"0"&amp;",",
VLOOKUP('Chapter 2 (Input)'!K136, Constants!$C$25:$D$37, 2,FALSE) &amp;",")&amp;$W138)</f>
        <v>0,</v>
      </c>
      <c r="J138" s="3" t="str">
        <f>IF(J139="",
"];",IF('Chapter 2 (Input)'!L136="",
"-1"&amp;",",
'Chapter 2 (Input)'!L136&amp;",")&amp;$W138)</f>
        <v>-1,</v>
      </c>
      <c r="K138" s="3" t="str">
        <f>IF(K139="",
"];",IF('Chapter 2 (Input)'!M136="",
"-1"&amp;",",
'Chapter 2 (Input)'!M136&amp;",")&amp;$W138)</f>
        <v>-1,</v>
      </c>
      <c r="L138" s="3" t="str">
        <f>IF(L139="",
"];",IF('Chapter 2 (Input)'!N136="",
"-1"&amp;",",
'Chapter 2 (Input)'!N136&amp;",")&amp;$W138)</f>
        <v>-1,</v>
      </c>
      <c r="M138" s="3" t="str">
        <f>IF(M139="",
"];",IF('Chapter 2 (Input)'!O136="",
"-1"&amp;",",
'Chapter 2 (Input)'!O136&amp;",")&amp;$W138)</f>
        <v>-1,</v>
      </c>
      <c r="N138" s="3" t="str">
        <f>IF(N139="",
"];",IF('Chapter 2 (Input)'!P136="",
"-1"&amp;",",
'Chapter 2 (Input)'!P136&amp;",")&amp;$W138)</f>
        <v>-1,</v>
      </c>
      <c r="O138" s="3" t="str">
        <f>IF(O139="",
"];",IF('Chapter 2 (Input)'!Q136="",
CHAR(34) &amp;"null"&amp; CHAR(34) &amp;",",
CHAR(34) &amp;'Chapter 2 (Input)'!Q136&amp; CHAR(34) &amp;",")&amp;$W138)</f>
        <v>"null",</v>
      </c>
      <c r="P138" s="3" t="str">
        <f>IF(P139="",
"];",IF('Chapter 2 (Input)'!R136="",
CHAR(34) &amp;"null"&amp; CHAR(34) &amp;",",
CHAR(34) &amp;'Chapter 2 (Input)'!R136&amp; CHAR(34) &amp;",")&amp;$W138)</f>
        <v>"null",</v>
      </c>
      <c r="Q138" s="3" t="str">
        <f>IF(Q139="",
"];",IF('Chapter 2 (Input)'!S136="",
CHAR(34) &amp;"null"&amp; CHAR(34) &amp;",",
CHAR(34) &amp;'Chapter 2 (Input)'!S136&amp; CHAR(34) &amp;",")&amp;$W138)</f>
        <v>"null",</v>
      </c>
      <c r="R138" s="3" t="str">
        <f>IF(R139="",
"];",IF('Chapter 2 (Input)'!T136="",
"0"&amp;",",
'Chapter 2 (Input)'!T136&amp;",")&amp;$W138)</f>
        <v>0,</v>
      </c>
      <c r="S138" s="3" t="str">
        <f>IF(S139="",
"];",IF('Chapter 2 (Input)'!U136="",
"0"&amp;",",
'Chapter 2 (Input)'!U136&amp;",")&amp;$W138)</f>
        <v>0,</v>
      </c>
      <c r="T138" s="3" t="str">
        <f t="shared" si="9"/>
        <v>false,</v>
      </c>
      <c r="U138" s="3" t="str">
        <f>IF(U139="",
"];",IF('Chapter 2 (Input)'!W136="",
"-1"&amp;",",
'Chapter 2 (Input)'!W136&amp;",")&amp;$W138)</f>
        <v>-1,</v>
      </c>
      <c r="V138" s="3" t="str">
        <f>IF(V139="",
"];",IF('Chapter 2 (Input)'!X136="",
"-1"&amp;",",
'Chapter 2 (Input)'!X136&amp;",")&amp;$W138)</f>
        <v>-1,</v>
      </c>
      <c r="W138" s="18" t="str">
        <f>'Chapter 2 (Input)'!AA136</f>
        <v/>
      </c>
      <c r="Z138" s="2" t="str">
        <f t="shared" si="10"/>
        <v>c133 BOOLEAN DEFAULT false,</v>
      </c>
    </row>
    <row r="139" spans="1:26" x14ac:dyDescent="0.2">
      <c r="A139" s="12">
        <f t="shared" si="8"/>
        <v>134</v>
      </c>
      <c r="B139" s="4" t="str">
        <f>IF(B140="",
"];",
IF('Chapter 2 (Input)'!B137="",
CHAR(34) &amp;"null"&amp; CHAR(34) &amp;",",
CHAR(34) &amp;'Chapter 2 (Input)'!B137&amp; CHAR(34) &amp;",")&amp;$W139)</f>
        <v>"(Next)",</v>
      </c>
      <c r="C139" s="4" t="str">
        <f>IF(C140="",
"];",IF('Chapter 2 (Input)'!C137="",
CHAR(34) &amp;"null"&amp; CHAR(34) &amp;",",
CHAR(34) &amp;'Chapter 2 (Input)'!C137&amp; CHAR(34) &amp;",")&amp;$W139)</f>
        <v>"Plus, my sister’s going to be there. ",</v>
      </c>
      <c r="D139" s="4" t="str">
        <f>IF(D140="",
"];",IF('Chapter 2 (Input)'!D137="",
CHAR(34) &amp;"null"&amp; CHAR(34) &amp;",",
"personnages."&amp;
VLOOKUP('Chapter 2 (Input)'!D137,Constants!$B$47:$C$59,2,FALSE)&amp;
"[" &amp;
VLOOKUP('Chapter 2 (Input)'!E137,Constants!$B$74:$C$79,2,FALSE) &amp;
"],")&amp;$W139)</f>
        <v>personnages.tegan[0],</v>
      </c>
      <c r="E139" s="4" t="str">
        <f>IF(E140="",
"];",IF('Chapter 2 (Input)'!F137="",
CHAR(34) &amp;"null"&amp; CHAR(34) &amp;",",
CHAR(34) &amp;'Chapter 2 (Input)'!F137&amp; CHAR(34) &amp;",")&amp;$W139)</f>
        <v>"null",</v>
      </c>
      <c r="F139" s="4" t="str">
        <f>IF(F140="",
"];",IF('Chapter 2 (Input)'!G137="",
CHAR(34) &amp;"null"&amp; CHAR(34) &amp;",",
"personnages."&amp;
VLOOKUP('Chapter 2 (Input)'!G137,Constants!$B$47:$C$59,2,FALSE)&amp;
"[" &amp;
VLOOKUP('Chapter 2 (Input)'!H137, Constants!$B$74:$C$79,2,FALSE) &amp;
"],")&amp;$W139)</f>
        <v>"null",</v>
      </c>
      <c r="G139" s="3" t="str">
        <f>IF(G140="",
"];",IF('Chapter 2 (Input)'!I137="",
CHAR(34) &amp;"null"&amp; CHAR(34) &amp;",",
"locations."&amp;
'Chapter 2 (Input)'!I137&amp;",")&amp;$W139)</f>
        <v>locations.entrance,</v>
      </c>
      <c r="H139" s="3" t="str">
        <f>IF(H140="",
"];",IF('Chapter 2 (Input)'!J137="",
"-1"&amp;",",
'Chapter 2 (Input)'!J137&amp;",")&amp;$W139)</f>
        <v>-1,</v>
      </c>
      <c r="I139" s="3" t="str">
        <f>IF(I140="",
"];",IF('Chapter 2 (Input)'!K137="",
"0"&amp;",",
VLOOKUP('Chapter 2 (Input)'!K137, Constants!$C$25:$D$37, 2,FALSE) &amp;",")&amp;$W139)</f>
        <v>0,</v>
      </c>
      <c r="J139" s="3" t="str">
        <f>IF(J140="",
"];",IF('Chapter 2 (Input)'!L137="",
"-1"&amp;",",
'Chapter 2 (Input)'!L137&amp;",")&amp;$W139)</f>
        <v>-1,</v>
      </c>
      <c r="K139" s="3" t="str">
        <f>IF(K140="",
"];",IF('Chapter 2 (Input)'!M137="",
"-1"&amp;",",
'Chapter 2 (Input)'!M137&amp;",")&amp;$W139)</f>
        <v>-1,</v>
      </c>
      <c r="L139" s="3" t="str">
        <f>IF(L140="",
"];",IF('Chapter 2 (Input)'!N137="",
"-1"&amp;",",
'Chapter 2 (Input)'!N137&amp;",")&amp;$W139)</f>
        <v>-1,</v>
      </c>
      <c r="M139" s="3" t="str">
        <f>IF(M140="",
"];",IF('Chapter 2 (Input)'!O137="",
"-1"&amp;",",
'Chapter 2 (Input)'!O137&amp;",")&amp;$W139)</f>
        <v>-1,</v>
      </c>
      <c r="N139" s="3" t="str">
        <f>IF(N140="",
"];",IF('Chapter 2 (Input)'!P137="",
"-1"&amp;",",
'Chapter 2 (Input)'!P137&amp;",")&amp;$W139)</f>
        <v>-1,</v>
      </c>
      <c r="O139" s="3" t="str">
        <f>IF(O140="",
"];",IF('Chapter 2 (Input)'!Q137="",
CHAR(34) &amp;"null"&amp; CHAR(34) &amp;",",
CHAR(34) &amp;'Chapter 2 (Input)'!Q137&amp; CHAR(34) &amp;",")&amp;$W139)</f>
        <v>"null",</v>
      </c>
      <c r="P139" s="3" t="str">
        <f>IF(P140="",
"];",IF('Chapter 2 (Input)'!R137="",
CHAR(34) &amp;"null"&amp; CHAR(34) &amp;",",
CHAR(34) &amp;'Chapter 2 (Input)'!R137&amp; CHAR(34) &amp;",")&amp;$W139)</f>
        <v>"null",</v>
      </c>
      <c r="Q139" s="3" t="str">
        <f>IF(Q140="",
"];",IF('Chapter 2 (Input)'!S137="",
CHAR(34) &amp;"null"&amp; CHAR(34) &amp;",",
CHAR(34) &amp;'Chapter 2 (Input)'!S137&amp; CHAR(34) &amp;",")&amp;$W139)</f>
        <v>"null",</v>
      </c>
      <c r="R139" s="3" t="str">
        <f>IF(R140="",
"];",IF('Chapter 2 (Input)'!T137="",
"0"&amp;",",
'Chapter 2 (Input)'!T137&amp;",")&amp;$W139)</f>
        <v>0,</v>
      </c>
      <c r="S139" s="3" t="str">
        <f>IF(S140="",
"];",IF('Chapter 2 (Input)'!U137="",
"0"&amp;",",
'Chapter 2 (Input)'!U137&amp;",")&amp;$W139)</f>
        <v>0,</v>
      </c>
      <c r="T139" s="3" t="str">
        <f t="shared" si="9"/>
        <v>false,</v>
      </c>
      <c r="U139" s="3" t="str">
        <f>IF(U140="",
"];",IF('Chapter 2 (Input)'!W137="",
"-1"&amp;",",
'Chapter 2 (Input)'!W137&amp;",")&amp;$W139)</f>
        <v>-1,</v>
      </c>
      <c r="V139" s="3" t="str">
        <f>IF(V140="",
"];",IF('Chapter 2 (Input)'!X137="",
"-1"&amp;",",
'Chapter 2 (Input)'!X137&amp;",")&amp;$W139)</f>
        <v>-1,</v>
      </c>
      <c r="W139" s="18" t="str">
        <f>'Chapter 2 (Input)'!AA137</f>
        <v/>
      </c>
      <c r="Z139" s="2" t="str">
        <f t="shared" si="10"/>
        <v>c134 BOOLEAN DEFAULT false,</v>
      </c>
    </row>
    <row r="140" spans="1:26" x14ac:dyDescent="0.2">
      <c r="A140" s="12">
        <f t="shared" si="8"/>
        <v>135</v>
      </c>
      <c r="B140" s="4" t="str">
        <f>IF(B141="",
"];",
IF('Chapter 2 (Input)'!B138="",
CHAR(34) &amp;"null"&amp; CHAR(34) &amp;",",
CHAR(34) &amp;'Chapter 2 (Input)'!B138&amp; CHAR(34) &amp;",")&amp;$W140)</f>
        <v xml:space="preserve">"(Next)",//135 </v>
      </c>
      <c r="C140" s="4" t="str">
        <f>IF(C141="",
"];",IF('Chapter 2 (Input)'!C138="",
CHAR(34) &amp;"null"&amp; CHAR(34) &amp;",",
CHAR(34) &amp;'Chapter 2 (Input)'!C138&amp; CHAR(34) &amp;",")&amp;$W140)</f>
        <v xml:space="preserve">"null",//135 </v>
      </c>
      <c r="D140" s="4" t="str">
        <f>IF(D141="",
"];",IF('Chapter 2 (Input)'!D138="",
CHAR(34) &amp;"null"&amp; CHAR(34) &amp;",",
"personnages."&amp;
VLOOKUP('Chapter 2 (Input)'!D138,Constants!$B$47:$C$59,2,FALSE)&amp;
"[" &amp;
VLOOKUP('Chapter 2 (Input)'!E138,Constants!$B$74:$C$79,2,FALSE) &amp;
"],")&amp;$W140)</f>
        <v xml:space="preserve">"null",//135 </v>
      </c>
      <c r="E140" s="4" t="str">
        <f>IF(E141="",
"];",IF('Chapter 2 (Input)'!F138="",
CHAR(34) &amp;"null"&amp; CHAR(34) &amp;",",
CHAR(34) &amp;'Chapter 2 (Input)'!F138&amp; CHAR(34) &amp;",")&amp;$W140)</f>
        <v xml:space="preserve">"Yeah...I must admit I’m not too keen on talking to her. ",//135 </v>
      </c>
      <c r="F140" s="4" t="str">
        <f>IF(F141="",
"];",IF('Chapter 2 (Input)'!G138="",
CHAR(34) &amp;"null"&amp; CHAR(34) &amp;",",
"personnages."&amp;
VLOOKUP('Chapter 2 (Input)'!G138,Constants!$B$47:$C$59,2,FALSE)&amp;
"[" &amp;
VLOOKUP('Chapter 2 (Input)'!H138, Constants!$B$74:$C$79,2,FALSE) &amp;
"],")&amp;$W140)</f>
        <v xml:space="preserve">personnages.tyler[0],//135 </v>
      </c>
      <c r="G140" s="3" t="str">
        <f>IF(G141="",
"];",IF('Chapter 2 (Input)'!I138="",
CHAR(34) &amp;"null"&amp; CHAR(34) &amp;",",
"locations."&amp;
'Chapter 2 (Input)'!I138&amp;",")&amp;$W140)</f>
        <v xml:space="preserve">locations.entrance,//135 </v>
      </c>
      <c r="H140" s="3" t="str">
        <f>IF(H141="",
"];",IF('Chapter 2 (Input)'!J138="",
"-1"&amp;",",
'Chapter 2 (Input)'!J138&amp;",")&amp;$W140)</f>
        <v xml:space="preserve">-1,//135 </v>
      </c>
      <c r="I140" s="3" t="str">
        <f>IF(I141="",
"];",IF('Chapter 2 (Input)'!K138="",
"0"&amp;",",
VLOOKUP('Chapter 2 (Input)'!K138, Constants!$C$25:$D$37, 2,FALSE) &amp;",")&amp;$W140)</f>
        <v xml:space="preserve">0,//135 </v>
      </c>
      <c r="J140" s="3" t="str">
        <f>IF(J141="",
"];",IF('Chapter 2 (Input)'!L138="",
"-1"&amp;",",
'Chapter 2 (Input)'!L138&amp;",")&amp;$W140)</f>
        <v xml:space="preserve">-1,//135 </v>
      </c>
      <c r="K140" s="3" t="str">
        <f>IF(K141="",
"];",IF('Chapter 2 (Input)'!M138="",
"-1"&amp;",",
'Chapter 2 (Input)'!M138&amp;",")&amp;$W140)</f>
        <v xml:space="preserve">-1,//135 </v>
      </c>
      <c r="L140" s="3" t="str">
        <f>IF(L141="",
"];",IF('Chapter 2 (Input)'!N138="",
"-1"&amp;",",
'Chapter 2 (Input)'!N138&amp;",")&amp;$W140)</f>
        <v xml:space="preserve">-1,//135 </v>
      </c>
      <c r="M140" s="3" t="str">
        <f>IF(M141="",
"];",IF('Chapter 2 (Input)'!O138="",
"-1"&amp;",",
'Chapter 2 (Input)'!O138&amp;",")&amp;$W140)</f>
        <v xml:space="preserve">-1,//135 </v>
      </c>
      <c r="N140" s="3" t="str">
        <f>IF(N141="",
"];",IF('Chapter 2 (Input)'!P138="",
"-1"&amp;",",
'Chapter 2 (Input)'!P138&amp;",")&amp;$W140)</f>
        <v xml:space="preserve">-1,//135 </v>
      </c>
      <c r="O140" s="3" t="str">
        <f>IF(O141="",
"];",IF('Chapter 2 (Input)'!Q138="",
CHAR(34) &amp;"null"&amp; CHAR(34) &amp;",",
CHAR(34) &amp;'Chapter 2 (Input)'!Q138&amp; CHAR(34) &amp;",")&amp;$W140)</f>
        <v xml:space="preserve">"null",//135 </v>
      </c>
      <c r="P140" s="3" t="str">
        <f>IF(P141="",
"];",IF('Chapter 2 (Input)'!R138="",
CHAR(34) &amp;"null"&amp; CHAR(34) &amp;",",
CHAR(34) &amp;'Chapter 2 (Input)'!R138&amp; CHAR(34) &amp;",")&amp;$W140)</f>
        <v xml:space="preserve">"null",//135 </v>
      </c>
      <c r="Q140" s="3" t="str">
        <f>IF(Q141="",
"];",IF('Chapter 2 (Input)'!S138="",
CHAR(34) &amp;"null"&amp; CHAR(34) &amp;",",
CHAR(34) &amp;'Chapter 2 (Input)'!S138&amp; CHAR(34) &amp;",")&amp;$W140)</f>
        <v xml:space="preserve">"null",//135 </v>
      </c>
      <c r="R140" s="3" t="str">
        <f>IF(R141="",
"];",IF('Chapter 2 (Input)'!T138="",
"0"&amp;",",
'Chapter 2 (Input)'!T138&amp;",")&amp;$W140)</f>
        <v xml:space="preserve">0,//135 </v>
      </c>
      <c r="S140" s="3" t="str">
        <f>IF(S141="",
"];",IF('Chapter 2 (Input)'!U138="",
"0"&amp;",",
'Chapter 2 (Input)'!U138&amp;",")&amp;$W140)</f>
        <v xml:space="preserve">0,//135 </v>
      </c>
      <c r="T140" s="3" t="str">
        <f t="shared" si="9"/>
        <v xml:space="preserve">false,//135 </v>
      </c>
      <c r="U140" s="3" t="str">
        <f>IF(U141="",
"];",IF('Chapter 2 (Input)'!W138="",
"-1"&amp;",",
'Chapter 2 (Input)'!W138&amp;",")&amp;$W140)</f>
        <v xml:space="preserve">-1,//135 </v>
      </c>
      <c r="V140" s="3" t="str">
        <f>IF(V141="",
"];",IF('Chapter 2 (Input)'!X138="",
"-1"&amp;",",
'Chapter 2 (Input)'!X138&amp;",")&amp;$W140)</f>
        <v xml:space="preserve">-1,//135 </v>
      </c>
      <c r="W140" s="18" t="str">
        <f>'Chapter 2 (Input)'!AA138</f>
        <v xml:space="preserve">//135 </v>
      </c>
      <c r="Z140" s="2" t="str">
        <f t="shared" si="10"/>
        <v>c135 BOOLEAN DEFAULT false,</v>
      </c>
    </row>
    <row r="141" spans="1:26" x14ac:dyDescent="0.2">
      <c r="A141" s="12">
        <f t="shared" si="8"/>
        <v>136</v>
      </c>
      <c r="B141" s="4" t="str">
        <f>IF(B142="",
"];",
IF('Chapter 2 (Input)'!B139="",
CHAR(34) &amp;"null"&amp; CHAR(34) &amp;",",
CHAR(34) &amp;'Chapter 2 (Input)'!B139&amp; CHAR(34) &amp;",")&amp;$W141)</f>
        <v>"null",</v>
      </c>
      <c r="C141" s="4" t="str">
        <f>IF(C142="",
"];",IF('Chapter 2 (Input)'!C139="",
CHAR(34) &amp;"null"&amp; CHAR(34) &amp;",",
CHAR(34) &amp;'Chapter 2 (Input)'!C139&amp; CHAR(34) &amp;",")&amp;$W141)</f>
        <v>"null",</v>
      </c>
      <c r="D141" s="4" t="str">
        <f>IF(D142="",
"];",IF('Chapter 2 (Input)'!D139="",
CHAR(34) &amp;"null"&amp; CHAR(34) &amp;",",
"personnages."&amp;
VLOOKUP('Chapter 2 (Input)'!D139,Constants!$B$47:$C$59,2,FALSE)&amp;
"[" &amp;
VLOOKUP('Chapter 2 (Input)'!E139,Constants!$B$74:$C$79,2,FALSE) &amp;
"],")&amp;$W141)</f>
        <v>personnages.tegan[0],</v>
      </c>
      <c r="E141" s="4" t="str">
        <f>IF(E142="",
"];",IF('Chapter 2 (Input)'!F139="",
CHAR(34) &amp;"null"&amp; CHAR(34) &amp;",",
CHAR(34) &amp;'Chapter 2 (Input)'!F139&amp; CHAR(34) &amp;",")&amp;$W141)</f>
        <v>"null",</v>
      </c>
      <c r="F141" s="4" t="str">
        <f>IF(F142="",
"];",IF('Chapter 2 (Input)'!G139="",
CHAR(34) &amp;"null"&amp; CHAR(34) &amp;",",
"personnages."&amp;
VLOOKUP('Chapter 2 (Input)'!G139,Constants!$B$47:$C$59,2,FALSE)&amp;
"[" &amp;
VLOOKUP('Chapter 2 (Input)'!H139, Constants!$B$74:$C$79,2,FALSE) &amp;
"],")&amp;$W141)</f>
        <v>personnages.tyler[0],</v>
      </c>
      <c r="G141" s="3" t="str">
        <f>IF(G142="",
"];",IF('Chapter 2 (Input)'!I139="",
CHAR(34) &amp;"null"&amp; CHAR(34) &amp;",",
"locations."&amp;
'Chapter 2 (Input)'!I139&amp;",")&amp;$W141)</f>
        <v>locations.entrance,</v>
      </c>
      <c r="H141" s="3" t="str">
        <f>IF(H142="",
"];",IF('Chapter 2 (Input)'!J139="",
"-1"&amp;",",
'Chapter 2 (Input)'!J139&amp;",")&amp;$W141)</f>
        <v>-4,</v>
      </c>
      <c r="I141" s="3" t="str">
        <f>IF(I142="",
"];",IF('Chapter 2 (Input)'!K139="",
"0"&amp;",",
VLOOKUP('Chapter 2 (Input)'!K139, Constants!$C$25:$D$37, 2,FALSE) &amp;",")&amp;$W141)</f>
        <v>0,</v>
      </c>
      <c r="J141" s="3" t="str">
        <f>IF(J142="",
"];",IF('Chapter 2 (Input)'!L139="",
"-1"&amp;",",
'Chapter 2 (Input)'!L139&amp;",")&amp;$W141)</f>
        <v>137,</v>
      </c>
      <c r="K141" s="3" t="str">
        <f>IF(K142="",
"];",IF('Chapter 2 (Input)'!M139="",
"-1"&amp;",",
'Chapter 2 (Input)'!M139&amp;",")&amp;$W141)</f>
        <v>152,</v>
      </c>
      <c r="L141" s="3" t="str">
        <f>IF(L142="",
"];",IF('Chapter 2 (Input)'!N139="",
"-1"&amp;",",
'Chapter 2 (Input)'!N139&amp;",")&amp;$W141)</f>
        <v>-1,</v>
      </c>
      <c r="M141" s="3" t="str">
        <f>IF(M142="",
"];",IF('Chapter 2 (Input)'!O139="",
"-1"&amp;",",
'Chapter 2 (Input)'!O139&amp;",")&amp;$W141)</f>
        <v>-1,</v>
      </c>
      <c r="N141" s="3" t="str">
        <f>IF(N142="",
"];",IF('Chapter 2 (Input)'!P139="",
"-1"&amp;",",
'Chapter 2 (Input)'!P139&amp;",")&amp;$W141)</f>
        <v>-1,</v>
      </c>
      <c r="O141" s="3" t="str">
        <f>IF(O142="",
"];",IF('Chapter 2 (Input)'!Q139="",
CHAR(34) &amp;"null"&amp; CHAR(34) &amp;",",
CHAR(34) &amp;'Chapter 2 (Input)'!Q139&amp; CHAR(34) &amp;",")&amp;$W141)</f>
        <v>"null",</v>
      </c>
      <c r="P141" s="3" t="str">
        <f>IF(P142="",
"];",IF('Chapter 2 (Input)'!R139="",
CHAR(34) &amp;"null"&amp; CHAR(34) &amp;",",
CHAR(34) &amp;'Chapter 2 (Input)'!R139&amp; CHAR(34) &amp;",")&amp;$W141)</f>
        <v>"null",</v>
      </c>
      <c r="Q141" s="3" t="str">
        <f>IF(Q142="",
"];",IF('Chapter 2 (Input)'!S139="",
CHAR(34) &amp;"null"&amp; CHAR(34) &amp;",",
CHAR(34) &amp;'Chapter 2 (Input)'!S139&amp; CHAR(34) &amp;",")&amp;$W141)</f>
        <v>"null",</v>
      </c>
      <c r="R141" s="3" t="str">
        <f>IF(R142="",
"];",IF('Chapter 2 (Input)'!T139="",
"0"&amp;",",
'Chapter 2 (Input)'!T139&amp;",")&amp;$W141)</f>
        <v>0,</v>
      </c>
      <c r="S141" s="3" t="str">
        <f>IF(S142="",
"];",IF('Chapter 2 (Input)'!U139="",
"0"&amp;",",
'Chapter 2 (Input)'!U139&amp;",")&amp;$W141)</f>
        <v>0,</v>
      </c>
      <c r="T141" s="3" t="str">
        <f t="shared" si="9"/>
        <v>false,</v>
      </c>
      <c r="U141" s="3" t="str">
        <f>IF(U142="",
"];",IF('Chapter 2 (Input)'!W139="",
"-1"&amp;",",
'Chapter 2 (Input)'!W139&amp;",")&amp;$W141)</f>
        <v>-1,</v>
      </c>
      <c r="V141" s="3" t="str">
        <f>IF(V142="",
"];",IF('Chapter 2 (Input)'!X139="",
"-1"&amp;",",
'Chapter 2 (Input)'!X139&amp;",")&amp;$W141)</f>
        <v>-1,</v>
      </c>
      <c r="W141" s="18" t="str">
        <f>'Chapter 2 (Input)'!AA139</f>
        <v/>
      </c>
      <c r="Z141" s="2" t="str">
        <f t="shared" si="10"/>
        <v>c136 BOOLEAN DEFAULT false,</v>
      </c>
    </row>
    <row r="142" spans="1:26" x14ac:dyDescent="0.2">
      <c r="A142" s="12">
        <f t="shared" si="8"/>
        <v>137</v>
      </c>
      <c r="B142" s="4" t="str">
        <f>IF(B143="",
"];",
IF('Chapter 2 (Input)'!B140="",
CHAR(34) &amp;"null"&amp; CHAR(34) &amp;",",
CHAR(34) &amp;'Chapter 2 (Input)'!B140&amp; CHAR(34) &amp;",")&amp;$W142)</f>
        <v>"null",</v>
      </c>
      <c r="C142" s="4" t="str">
        <f>IF(C143="",
"];",IF('Chapter 2 (Input)'!C140="",
CHAR(34) &amp;"null"&amp; CHAR(34) &amp;",",
CHAR(34) &amp;'Chapter 2 (Input)'!C140&amp; CHAR(34) &amp;",")&amp;$W142)</f>
        <v>"null",</v>
      </c>
      <c r="D142" s="4" t="str">
        <f>IF(D143="",
"];",IF('Chapter 2 (Input)'!D140="",
CHAR(34) &amp;"null"&amp; CHAR(34) &amp;",",
"personnages."&amp;
VLOOKUP('Chapter 2 (Input)'!D140,Constants!$B$47:$C$59,2,FALSE)&amp;
"[" &amp;
VLOOKUP('Chapter 2 (Input)'!E140,Constants!$B$74:$C$79,2,FALSE) &amp;
"],")&amp;$W142)</f>
        <v>personnages.tegan[0],</v>
      </c>
      <c r="E142" s="4" t="str">
        <f>IF(E143="",
"];",IF('Chapter 2 (Input)'!F140="",
CHAR(34) &amp;"null"&amp; CHAR(34) &amp;",",
CHAR(34) &amp;'Chapter 2 (Input)'!F140&amp; CHAR(34) &amp;",")&amp;$W142)</f>
        <v>"null",</v>
      </c>
      <c r="F142" s="4" t="str">
        <f>IF(F143="",
"];",IF('Chapter 2 (Input)'!G140="",
CHAR(34) &amp;"null"&amp; CHAR(34) &amp;",",
"personnages."&amp;
VLOOKUP('Chapter 2 (Input)'!G140,Constants!$B$47:$C$59,2,FALSE)&amp;
"[" &amp;
VLOOKUP('Chapter 2 (Input)'!H140, Constants!$B$74:$C$79,2,FALSE) &amp;
"],")&amp;$W142)</f>
        <v>personnages.tyler[0],</v>
      </c>
      <c r="G142" s="3" t="str">
        <f>IF(G143="",
"];",IF('Chapter 2 (Input)'!I140="",
CHAR(34) &amp;"null"&amp; CHAR(34) &amp;",",
"locations."&amp;
'Chapter 2 (Input)'!I140&amp;",")&amp;$W142)</f>
        <v>locations.entrance,</v>
      </c>
      <c r="H142" s="3" t="str">
        <f>IF(H143="",
"];",IF('Chapter 2 (Input)'!J140="",
"-1"&amp;",",
'Chapter 2 (Input)'!J140&amp;",")&amp;$W142)</f>
        <v>-5,</v>
      </c>
      <c r="I142" s="3" t="str">
        <f>IF(I143="",
"];",IF('Chapter 2 (Input)'!K140="",
"0"&amp;",",
VLOOKUP('Chapter 2 (Input)'!K140, Constants!$C$25:$D$37, 2,FALSE) &amp;",")&amp;$W142)</f>
        <v>0,</v>
      </c>
      <c r="J142" s="3" t="str">
        <f>IF(J143="",
"];",IF('Chapter 2 (Input)'!L140="",
"-1"&amp;",",
'Chapter 2 (Input)'!L140&amp;",")&amp;$W142)</f>
        <v>-1,</v>
      </c>
      <c r="K142" s="3" t="str">
        <f>IF(K143="",
"];",IF('Chapter 2 (Input)'!M140="",
"-1"&amp;",",
'Chapter 2 (Input)'!M140&amp;",")&amp;$W142)</f>
        <v>-1,</v>
      </c>
      <c r="L142" s="3" t="str">
        <f>IF(L143="",
"];",IF('Chapter 2 (Input)'!N140="",
"-1"&amp;",",
'Chapter 2 (Input)'!N140&amp;",")&amp;$W142)</f>
        <v>138,</v>
      </c>
      <c r="M142" s="3" t="str">
        <f>IF(M143="",
"];",IF('Chapter 2 (Input)'!O140="",
"-1"&amp;",",
'Chapter 2 (Input)'!O140&amp;",")&amp;$W142)</f>
        <v>141,</v>
      </c>
      <c r="N142" s="3" t="str">
        <f>IF(N143="",
"];",IF('Chapter 2 (Input)'!P140="",
"-1"&amp;",",
'Chapter 2 (Input)'!P140&amp;",")&amp;$W142)</f>
        <v>145,</v>
      </c>
      <c r="O142" s="3" t="str">
        <f>IF(O143="",
"];",IF('Chapter 2 (Input)'!Q140="",
CHAR(34) &amp;"null"&amp; CHAR(34) &amp;",",
CHAR(34) &amp;'Chapter 2 (Input)'!Q140&amp; CHAR(34) &amp;",")&amp;$W142)</f>
        <v>"&lt;em&gt;Fortday&lt;/em&gt; ?! Do you think I can join you guys?",</v>
      </c>
      <c r="P142" s="3" t="str">
        <f>IF(P143="",
"];",IF('Chapter 2 (Input)'!R140="",
CHAR(34) &amp;"null"&amp; CHAR(34) &amp;",",
CHAR(34) &amp;'Chapter 2 (Input)'!R140&amp; CHAR(34) &amp;",")&amp;$W142)</f>
        <v>"You guys could also play after the party, right? That way, Tyler gets to go and you get to play.",</v>
      </c>
      <c r="Q142" s="3" t="str">
        <f>IF(Q143="",
"];",IF('Chapter 2 (Input)'!S140="",
CHAR(34) &amp;"null"&amp; CHAR(34) &amp;",",
CHAR(34) &amp;'Chapter 2 (Input)'!S140&amp; CHAR(34) &amp;",")&amp;$W142)</f>
        <v>"Your sister?",</v>
      </c>
      <c r="R142" s="3" t="str">
        <f>IF(R143="",
"];",IF('Chapter 2 (Input)'!T140="",
"0"&amp;",",
'Chapter 2 (Input)'!T140&amp;",")&amp;$W142)</f>
        <v>0,</v>
      </c>
      <c r="S142" s="3" t="str">
        <f>IF(S143="",
"];",IF('Chapter 2 (Input)'!U140="",
"0"&amp;",",
'Chapter 2 (Input)'!U140&amp;",")&amp;$W142)</f>
        <v>0,</v>
      </c>
      <c r="T142" s="3" t="str">
        <f t="shared" si="9"/>
        <v>false,</v>
      </c>
      <c r="U142" s="3" t="str">
        <f>IF(U143="",
"];",IF('Chapter 2 (Input)'!W140="",
"-1"&amp;",",
'Chapter 2 (Input)'!W140&amp;",")&amp;$W142)</f>
        <v>-1,</v>
      </c>
      <c r="V142" s="3" t="str">
        <f>IF(V143="",
"];",IF('Chapter 2 (Input)'!X140="",
"-1"&amp;",",
'Chapter 2 (Input)'!X140&amp;",")&amp;$W142)</f>
        <v>-1,</v>
      </c>
      <c r="W142" s="18" t="str">
        <f>'Chapter 2 (Input)'!AA140</f>
        <v/>
      </c>
      <c r="Z142" s="2" t="str">
        <f t="shared" si="10"/>
        <v>c137 BOOLEAN DEFAULT false,</v>
      </c>
    </row>
    <row r="143" spans="1:26" x14ac:dyDescent="0.2">
      <c r="A143" s="12">
        <f t="shared" si="8"/>
        <v>138</v>
      </c>
      <c r="B143" s="4" t="str">
        <f>IF(B144="",
"];",
IF('Chapter 2 (Input)'!B141="",
CHAR(34) &amp;"null"&amp; CHAR(34) &amp;",",
CHAR(34) &amp;'Chapter 2 (Input)'!B141&amp; CHAR(34) &amp;",")&amp;$W143)</f>
        <v>"(Next)",</v>
      </c>
      <c r="C143" s="4" t="str">
        <f>IF(C144="",
"];",IF('Chapter 2 (Input)'!C141="",
CHAR(34) &amp;"null"&amp; CHAR(34) &amp;",",
CHAR(34) &amp;'Chapter 2 (Input)'!C141&amp; CHAR(34) &amp;",")&amp;$W143)</f>
        <v>"Unfortunately, we only have two controllers. ",</v>
      </c>
      <c r="D143" s="4" t="str">
        <f>IF(D144="",
"];",IF('Chapter 2 (Input)'!D141="",
CHAR(34) &amp;"null"&amp; CHAR(34) &amp;",",
"personnages."&amp;
VLOOKUP('Chapter 2 (Input)'!D141,Constants!$B$47:$C$59,2,FALSE)&amp;
"[" &amp;
VLOOKUP('Chapter 2 (Input)'!E141,Constants!$B$74:$C$79,2,FALSE) &amp;
"],")&amp;$W143)</f>
        <v>personnages.tegan[1],</v>
      </c>
      <c r="E143" s="4" t="str">
        <f>IF(E144="",
"];",IF('Chapter 2 (Input)'!F141="",
CHAR(34) &amp;"null"&amp; CHAR(34) &amp;",",
CHAR(34) &amp;'Chapter 2 (Input)'!F141&amp; CHAR(34) &amp;",")&amp;$W143)</f>
        <v>"null",</v>
      </c>
      <c r="F143" s="4" t="str">
        <f>IF(F144="",
"];",IF('Chapter 2 (Input)'!G141="",
CHAR(34) &amp;"null"&amp; CHAR(34) &amp;",",
"personnages."&amp;
VLOOKUP('Chapter 2 (Input)'!G141,Constants!$B$47:$C$59,2,FALSE)&amp;
"[" &amp;
VLOOKUP('Chapter 2 (Input)'!H141, Constants!$B$74:$C$79,2,FALSE) &amp;
"],")&amp;$W143)</f>
        <v>"null",</v>
      </c>
      <c r="G143" s="3" t="str">
        <f>IF(G144="",
"];",IF('Chapter 2 (Input)'!I141="",
CHAR(34) &amp;"null"&amp; CHAR(34) &amp;",",
"locations."&amp;
'Chapter 2 (Input)'!I141&amp;",")&amp;$W143)</f>
        <v>locations.entrance,</v>
      </c>
      <c r="H143" s="3" t="str">
        <f>IF(H144="",
"];",IF('Chapter 2 (Input)'!J141="",
"-1"&amp;",",
'Chapter 2 (Input)'!J141&amp;",")&amp;$W143)</f>
        <v>-1,</v>
      </c>
      <c r="I143" s="3" t="str">
        <f>IF(I144="",
"];",IF('Chapter 2 (Input)'!K141="",
"0"&amp;",",
VLOOKUP('Chapter 2 (Input)'!K141, Constants!$C$25:$D$37, 2,FALSE) &amp;",")&amp;$W143)</f>
        <v>0,</v>
      </c>
      <c r="J143" s="3" t="str">
        <f>IF(J144="",
"];",IF('Chapter 2 (Input)'!L141="",
"-1"&amp;",",
'Chapter 2 (Input)'!L141&amp;",")&amp;$W143)</f>
        <v>-1,</v>
      </c>
      <c r="K143" s="3" t="str">
        <f>IF(K144="",
"];",IF('Chapter 2 (Input)'!M141="",
"-1"&amp;",",
'Chapter 2 (Input)'!M141&amp;",")&amp;$W143)</f>
        <v>-1,</v>
      </c>
      <c r="L143" s="3" t="str">
        <f>IF(L144="",
"];",IF('Chapter 2 (Input)'!N141="",
"-1"&amp;",",
'Chapter 2 (Input)'!N141&amp;",")&amp;$W143)</f>
        <v>-1,</v>
      </c>
      <c r="M143" s="3" t="str">
        <f>IF(M144="",
"];",IF('Chapter 2 (Input)'!O141="",
"-1"&amp;",",
'Chapter 2 (Input)'!O141&amp;",")&amp;$W143)</f>
        <v>-1,</v>
      </c>
      <c r="N143" s="3" t="str">
        <f>IF(N144="",
"];",IF('Chapter 2 (Input)'!P141="",
"-1"&amp;",",
'Chapter 2 (Input)'!P141&amp;",")&amp;$W143)</f>
        <v>-1,</v>
      </c>
      <c r="O143" s="3" t="str">
        <f>IF(O144="",
"];",IF('Chapter 2 (Input)'!Q141="",
CHAR(34) &amp;"null"&amp; CHAR(34) &amp;",",
CHAR(34) &amp;'Chapter 2 (Input)'!Q141&amp; CHAR(34) &amp;",")&amp;$W143)</f>
        <v>"null",</v>
      </c>
      <c r="P143" s="3" t="str">
        <f>IF(P144="",
"];",IF('Chapter 2 (Input)'!R141="",
CHAR(34) &amp;"null"&amp; CHAR(34) &amp;",",
CHAR(34) &amp;'Chapter 2 (Input)'!R141&amp; CHAR(34) &amp;",")&amp;$W143)</f>
        <v>"null",</v>
      </c>
      <c r="Q143" s="3" t="str">
        <f>IF(Q144="",
"];",IF('Chapter 2 (Input)'!S141="",
CHAR(34) &amp;"null"&amp; CHAR(34) &amp;",",
CHAR(34) &amp;'Chapter 2 (Input)'!S141&amp; CHAR(34) &amp;",")&amp;$W143)</f>
        <v>"null",</v>
      </c>
      <c r="R143" s="3" t="str">
        <f>IF(R144="",
"];",IF('Chapter 2 (Input)'!T141="",
"0"&amp;",",
'Chapter 2 (Input)'!T141&amp;",")&amp;$W143)</f>
        <v>5,</v>
      </c>
      <c r="S143" s="3" t="str">
        <f>IF(S144="",
"];",IF('Chapter 2 (Input)'!U141="",
"0"&amp;",",
'Chapter 2 (Input)'!U141&amp;",")&amp;$W143)</f>
        <v>0,</v>
      </c>
      <c r="T143" s="3" t="str">
        <f t="shared" si="9"/>
        <v>false,</v>
      </c>
      <c r="U143" s="3" t="str">
        <f>IF(U144="",
"];",IF('Chapter 2 (Input)'!W141="",
"-1"&amp;",",
'Chapter 2 (Input)'!W141&amp;",")&amp;$W143)</f>
        <v>-1,</v>
      </c>
      <c r="V143" s="3" t="str">
        <f>IF(V144="",
"];",IF('Chapter 2 (Input)'!X141="",
"-1"&amp;",",
'Chapter 2 (Input)'!X141&amp;",")&amp;$W143)</f>
        <v>-1,</v>
      </c>
      <c r="W143" s="18" t="str">
        <f>'Chapter 2 (Input)'!AA141</f>
        <v/>
      </c>
      <c r="Z143" s="2" t="str">
        <f t="shared" si="10"/>
        <v>c138 BOOLEAN DEFAULT false,</v>
      </c>
    </row>
    <row r="144" spans="1:26" x14ac:dyDescent="0.2">
      <c r="A144" s="12">
        <f t="shared" si="8"/>
        <v>139</v>
      </c>
      <c r="B144" s="4" t="str">
        <f>IF(B145="",
"];",
IF('Chapter 2 (Input)'!B142="",
CHAR(34) &amp;"null"&amp; CHAR(34) &amp;",",
CHAR(34) &amp;'Chapter 2 (Input)'!B142&amp; CHAR(34) &amp;",")&amp;$W144)</f>
        <v>"(Next)",</v>
      </c>
      <c r="C144" s="4" t="str">
        <f>IF(C145="",
"];",IF('Chapter 2 (Input)'!C142="",
CHAR(34) &amp;"null"&amp; CHAR(34) &amp;",",
CHAR(34) &amp;'Chapter 2 (Input)'!C142&amp; CHAR(34) &amp;",")&amp;$W144)</f>
        <v>"B-But if I ever get another, I’ll invite you.",</v>
      </c>
      <c r="D144" s="4" t="str">
        <f>IF(D145="",
"];",IF('Chapter 2 (Input)'!D142="",
CHAR(34) &amp;"null"&amp; CHAR(34) &amp;",",
"personnages."&amp;
VLOOKUP('Chapter 2 (Input)'!D142,Constants!$B$47:$C$59,2,FALSE)&amp;
"[" &amp;
VLOOKUP('Chapter 2 (Input)'!E142,Constants!$B$74:$C$79,2,FALSE) &amp;
"],")&amp;$W144)</f>
        <v>personnages.tegan[1],</v>
      </c>
      <c r="E144" s="4" t="str">
        <f>IF(E145="",
"];",IF('Chapter 2 (Input)'!F142="",
CHAR(34) &amp;"null"&amp; CHAR(34) &amp;",",
CHAR(34) &amp;'Chapter 2 (Input)'!F142&amp; CHAR(34) &amp;",")&amp;$W144)</f>
        <v>"null",</v>
      </c>
      <c r="F144" s="4" t="str">
        <f>IF(F145="",
"];",IF('Chapter 2 (Input)'!G142="",
CHAR(34) &amp;"null"&amp; CHAR(34) &amp;",",
"personnages."&amp;
VLOOKUP('Chapter 2 (Input)'!G142,Constants!$B$47:$C$59,2,FALSE)&amp;
"[" &amp;
VLOOKUP('Chapter 2 (Input)'!H142, Constants!$B$74:$C$79,2,FALSE) &amp;
"],")&amp;$W144)</f>
        <v>"null",</v>
      </c>
      <c r="G144" s="3" t="str">
        <f>IF(G145="",
"];",IF('Chapter 2 (Input)'!I142="",
CHAR(34) &amp;"null"&amp; CHAR(34) &amp;",",
"locations."&amp;
'Chapter 2 (Input)'!I142&amp;",")&amp;$W144)</f>
        <v>locations.entrance,</v>
      </c>
      <c r="H144" s="3" t="str">
        <f>IF(H145="",
"];",IF('Chapter 2 (Input)'!J142="",
"-1"&amp;",",
'Chapter 2 (Input)'!J142&amp;",")&amp;$W144)</f>
        <v>-1,</v>
      </c>
      <c r="I144" s="3" t="str">
        <f>IF(I145="",
"];",IF('Chapter 2 (Input)'!K142="",
"0"&amp;",",
VLOOKUP('Chapter 2 (Input)'!K142, Constants!$C$25:$D$37, 2,FALSE) &amp;",")&amp;$W144)</f>
        <v>0,</v>
      </c>
      <c r="J144" s="3" t="str">
        <f>IF(J145="",
"];",IF('Chapter 2 (Input)'!L142="",
"-1"&amp;",",
'Chapter 2 (Input)'!L142&amp;",")&amp;$W144)</f>
        <v>-1,</v>
      </c>
      <c r="K144" s="3" t="str">
        <f>IF(K145="",
"];",IF('Chapter 2 (Input)'!M142="",
"-1"&amp;",",
'Chapter 2 (Input)'!M142&amp;",")&amp;$W144)</f>
        <v>-1,</v>
      </c>
      <c r="L144" s="3" t="str">
        <f>IF(L145="",
"];",IF('Chapter 2 (Input)'!N142="",
"-1"&amp;",",
'Chapter 2 (Input)'!N142&amp;",")&amp;$W144)</f>
        <v>-1,</v>
      </c>
      <c r="M144" s="3" t="str">
        <f>IF(M145="",
"];",IF('Chapter 2 (Input)'!O142="",
"-1"&amp;",",
'Chapter 2 (Input)'!O142&amp;",")&amp;$W144)</f>
        <v>-1,</v>
      </c>
      <c r="N144" s="3" t="str">
        <f>IF(N145="",
"];",IF('Chapter 2 (Input)'!P142="",
"-1"&amp;",",
'Chapter 2 (Input)'!P142&amp;",")&amp;$W144)</f>
        <v>-1,</v>
      </c>
      <c r="O144" s="3" t="str">
        <f>IF(O145="",
"];",IF('Chapter 2 (Input)'!Q142="",
CHAR(34) &amp;"null"&amp; CHAR(34) &amp;",",
CHAR(34) &amp;'Chapter 2 (Input)'!Q142&amp; CHAR(34) &amp;",")&amp;$W144)</f>
        <v>"null",</v>
      </c>
      <c r="P144" s="3" t="str">
        <f>IF(P145="",
"];",IF('Chapter 2 (Input)'!R142="",
CHAR(34) &amp;"null"&amp; CHAR(34) &amp;",",
CHAR(34) &amp;'Chapter 2 (Input)'!R142&amp; CHAR(34) &amp;",")&amp;$W144)</f>
        <v>"null",</v>
      </c>
      <c r="Q144" s="3" t="str">
        <f>IF(Q145="",
"];",IF('Chapter 2 (Input)'!S142="",
CHAR(34) &amp;"null"&amp; CHAR(34) &amp;",",
CHAR(34) &amp;'Chapter 2 (Input)'!S142&amp; CHAR(34) &amp;",")&amp;$W144)</f>
        <v>"null",</v>
      </c>
      <c r="R144" s="3" t="str">
        <f>IF(R145="",
"];",IF('Chapter 2 (Input)'!T142="",
"0"&amp;",",
'Chapter 2 (Input)'!T142&amp;",")&amp;$W144)</f>
        <v>0,</v>
      </c>
      <c r="S144" s="3" t="str">
        <f>IF(S145="",
"];",IF('Chapter 2 (Input)'!U142="",
"0"&amp;",",
'Chapter 2 (Input)'!U142&amp;",")&amp;$W144)</f>
        <v>0,</v>
      </c>
      <c r="T144" s="3" t="str">
        <f t="shared" si="9"/>
        <v>false,</v>
      </c>
      <c r="U144" s="3" t="str">
        <f>IF(U145="",
"];",IF('Chapter 2 (Input)'!W142="",
"-1"&amp;",",
'Chapter 2 (Input)'!W142&amp;",")&amp;$W144)</f>
        <v>-1,</v>
      </c>
      <c r="V144" s="3" t="str">
        <f>IF(V145="",
"];",IF('Chapter 2 (Input)'!X142="",
"-1"&amp;",",
'Chapter 2 (Input)'!X142&amp;",")&amp;$W144)</f>
        <v>-1,</v>
      </c>
      <c r="W144" s="18" t="str">
        <f>'Chapter 2 (Input)'!AA142</f>
        <v/>
      </c>
      <c r="Z144" s="2" t="str">
        <f t="shared" si="10"/>
        <v>c139 BOOLEAN DEFAULT false,</v>
      </c>
    </row>
    <row r="145" spans="1:26" x14ac:dyDescent="0.2">
      <c r="A145" s="12">
        <f t="shared" si="8"/>
        <v>140</v>
      </c>
      <c r="B145" s="4" t="str">
        <f>IF(B146="",
"];",
IF('Chapter 2 (Input)'!B143="",
CHAR(34) &amp;"null"&amp; CHAR(34) &amp;",",
CHAR(34) &amp;'Chapter 2 (Input)'!B143&amp; CHAR(34) &amp;",")&amp;$W145)</f>
        <v xml:space="preserve">"(Next)",//140 </v>
      </c>
      <c r="C145" s="4" t="str">
        <f>IF(C146="",
"];",IF('Chapter 2 (Input)'!C143="",
CHAR(34) &amp;"null"&amp; CHAR(34) &amp;",",
CHAR(34) &amp;'Chapter 2 (Input)'!C143&amp; CHAR(34) &amp;",")&amp;$W145)</f>
        <v xml:space="preserve">"See Tyler? " + user.scholarname + " knows where the real fun is.",//140 </v>
      </c>
      <c r="D145" s="4" t="str">
        <f>IF(D146="",
"];",IF('Chapter 2 (Input)'!D143="",
CHAR(34) &amp;"null"&amp; CHAR(34) &amp;",",
"personnages."&amp;
VLOOKUP('Chapter 2 (Input)'!D143,Constants!$B$47:$C$59,2,FALSE)&amp;
"[" &amp;
VLOOKUP('Chapter 2 (Input)'!E143,Constants!$B$74:$C$79,2,FALSE) &amp;
"],")&amp;$W145)</f>
        <v xml:space="preserve">personnages.tegan[0],//140 </v>
      </c>
      <c r="E145" s="4" t="str">
        <f>IF(E146="",
"];",IF('Chapter 2 (Input)'!F143="",
CHAR(34) &amp;"null"&amp; CHAR(34) &amp;",",
CHAR(34) &amp;'Chapter 2 (Input)'!F143&amp; CHAR(34) &amp;",")&amp;$W145)</f>
        <v xml:space="preserve">"null",//140 </v>
      </c>
      <c r="F145" s="4" t="str">
        <f>IF(F146="",
"];",IF('Chapter 2 (Input)'!G143="",
CHAR(34) &amp;"null"&amp; CHAR(34) &amp;",",
"personnages."&amp;
VLOOKUP('Chapter 2 (Input)'!G143,Constants!$B$47:$C$59,2,FALSE)&amp;
"[" &amp;
VLOOKUP('Chapter 2 (Input)'!H143, Constants!$B$74:$C$79,2,FALSE) &amp;
"],")&amp;$W145)</f>
        <v xml:space="preserve">"null",//140 </v>
      </c>
      <c r="G145" s="3" t="str">
        <f>IF(G146="",
"];",IF('Chapter 2 (Input)'!I143="",
CHAR(34) &amp;"null"&amp; CHAR(34) &amp;",",
"locations."&amp;
'Chapter 2 (Input)'!I143&amp;",")&amp;$W145)</f>
        <v xml:space="preserve">locations.entrance,//140 </v>
      </c>
      <c r="H145" s="3" t="str">
        <f>IF(H146="",
"];",IF('Chapter 2 (Input)'!J143="",
"-1"&amp;",",
'Chapter 2 (Input)'!J143&amp;",")&amp;$W145)</f>
        <v xml:space="preserve">164,//140 </v>
      </c>
      <c r="I145" s="3" t="str">
        <f>IF(I146="",
"];",IF('Chapter 2 (Input)'!K143="",
"0"&amp;",",
VLOOKUP('Chapter 2 (Input)'!K143, Constants!$C$25:$D$37, 2,FALSE) &amp;",")&amp;$W145)</f>
        <v xml:space="preserve">0,//140 </v>
      </c>
      <c r="J145" s="3" t="str">
        <f>IF(J146="",
"];",IF('Chapter 2 (Input)'!L143="",
"-1"&amp;",",
'Chapter 2 (Input)'!L143&amp;",")&amp;$W145)</f>
        <v xml:space="preserve">-1,//140 </v>
      </c>
      <c r="K145" s="3" t="str">
        <f>IF(K146="",
"];",IF('Chapter 2 (Input)'!M143="",
"-1"&amp;",",
'Chapter 2 (Input)'!M143&amp;",")&amp;$W145)</f>
        <v xml:space="preserve">-1,//140 </v>
      </c>
      <c r="L145" s="3" t="str">
        <f>IF(L146="",
"];",IF('Chapter 2 (Input)'!N143="",
"-1"&amp;",",
'Chapter 2 (Input)'!N143&amp;",")&amp;$W145)</f>
        <v xml:space="preserve">-1,//140 </v>
      </c>
      <c r="M145" s="3" t="str">
        <f>IF(M146="",
"];",IF('Chapter 2 (Input)'!O143="",
"-1"&amp;",",
'Chapter 2 (Input)'!O143&amp;",")&amp;$W145)</f>
        <v xml:space="preserve">-1,//140 </v>
      </c>
      <c r="N145" s="3" t="str">
        <f>IF(N146="",
"];",IF('Chapter 2 (Input)'!P143="",
"-1"&amp;",",
'Chapter 2 (Input)'!P143&amp;",")&amp;$W145)</f>
        <v xml:space="preserve">-1,//140 </v>
      </c>
      <c r="O145" s="3" t="str">
        <f>IF(O146="",
"];",IF('Chapter 2 (Input)'!Q143="",
CHAR(34) &amp;"null"&amp; CHAR(34) &amp;",",
CHAR(34) &amp;'Chapter 2 (Input)'!Q143&amp; CHAR(34) &amp;",")&amp;$W145)</f>
        <v xml:space="preserve">"null",//140 </v>
      </c>
      <c r="P145" s="3" t="str">
        <f>IF(P146="",
"];",IF('Chapter 2 (Input)'!R143="",
CHAR(34) &amp;"null"&amp; CHAR(34) &amp;",",
CHAR(34) &amp;'Chapter 2 (Input)'!R143&amp; CHAR(34) &amp;",")&amp;$W145)</f>
        <v xml:space="preserve">"null",//140 </v>
      </c>
      <c r="Q145" s="3" t="str">
        <f>IF(Q146="",
"];",IF('Chapter 2 (Input)'!S143="",
CHAR(34) &amp;"null"&amp; CHAR(34) &amp;",",
CHAR(34) &amp;'Chapter 2 (Input)'!S143&amp; CHAR(34) &amp;",")&amp;$W145)</f>
        <v xml:space="preserve">"null",//140 </v>
      </c>
      <c r="R145" s="3" t="str">
        <f>IF(R146="",
"];",IF('Chapter 2 (Input)'!T143="",
"0"&amp;",",
'Chapter 2 (Input)'!T143&amp;",")&amp;$W145)</f>
        <v xml:space="preserve">0,//140 </v>
      </c>
      <c r="S145" s="3" t="str">
        <f>IF(S146="",
"];",IF('Chapter 2 (Input)'!U143="",
"0"&amp;",",
'Chapter 2 (Input)'!U143&amp;",")&amp;$W145)</f>
        <v xml:space="preserve">0,//140 </v>
      </c>
      <c r="T145" s="3" t="str">
        <f t="shared" si="9"/>
        <v xml:space="preserve">false,//140 </v>
      </c>
      <c r="U145" s="3" t="str">
        <f>IF(U146="",
"];",IF('Chapter 2 (Input)'!W143="",
"-1"&amp;",",
'Chapter 2 (Input)'!W143&amp;",")&amp;$W145)</f>
        <v xml:space="preserve">-1,//140 </v>
      </c>
      <c r="V145" s="3" t="str">
        <f>IF(V146="",
"];",IF('Chapter 2 (Input)'!X143="",
"-1"&amp;",",
'Chapter 2 (Input)'!X143&amp;",")&amp;$W145)</f>
        <v xml:space="preserve">-1,//140 </v>
      </c>
      <c r="W145" s="18" t="str">
        <f>'Chapter 2 (Input)'!AA143</f>
        <v xml:space="preserve">//140 </v>
      </c>
      <c r="Z145" s="2" t="str">
        <f t="shared" si="10"/>
        <v>c140 BOOLEAN DEFAULT false,</v>
      </c>
    </row>
    <row r="146" spans="1:26" x14ac:dyDescent="0.2">
      <c r="A146" s="12">
        <f t="shared" si="8"/>
        <v>141</v>
      </c>
      <c r="B146" s="4" t="str">
        <f>IF(B147="",
"];",
IF('Chapter 2 (Input)'!B144="",
CHAR(34) &amp;"null"&amp; CHAR(34) &amp;",",
CHAR(34) &amp;'Chapter 2 (Input)'!B144&amp; CHAR(34) &amp;",")&amp;$W146)</f>
        <v>"(Next)",</v>
      </c>
      <c r="C146" s="4" t="str">
        <f>IF(C147="",
"];",IF('Chapter 2 (Input)'!C144="",
CHAR(34) &amp;"null"&amp; CHAR(34) &amp;",",
CHAR(34) &amp;'Chapter 2 (Input)'!C144&amp; CHAR(34) &amp;",")&amp;$W146)</f>
        <v>"null",</v>
      </c>
      <c r="D146" s="4" t="str">
        <f>IF(D147="",
"];",IF('Chapter 2 (Input)'!D144="",
CHAR(34) &amp;"null"&amp; CHAR(34) &amp;",",
"personnages."&amp;
VLOOKUP('Chapter 2 (Input)'!D144,Constants!$B$47:$C$59,2,FALSE)&amp;
"[" &amp;
VLOOKUP('Chapter 2 (Input)'!E144,Constants!$B$74:$C$79,2,FALSE) &amp;
"],")&amp;$W146)</f>
        <v>personnages.tegan[0],</v>
      </c>
      <c r="E146" s="4" t="str">
        <f>IF(E147="",
"];",IF('Chapter 2 (Input)'!F144="",
CHAR(34) &amp;"null"&amp; CHAR(34) &amp;",",
CHAR(34) &amp;'Chapter 2 (Input)'!F144&amp; CHAR(34) &amp;",")&amp;$W146)</f>
        <v>"I like your problem solving skills, new kid. ",</v>
      </c>
      <c r="F146" s="4" t="str">
        <f>IF(F147="",
"];",IF('Chapter 2 (Input)'!G144="",
CHAR(34) &amp;"null"&amp; CHAR(34) &amp;",",
"personnages."&amp;
VLOOKUP('Chapter 2 (Input)'!G144,Constants!$B$47:$C$59,2,FALSE)&amp;
"[" &amp;
VLOOKUP('Chapter 2 (Input)'!H144, Constants!$B$74:$C$79,2,FALSE) &amp;
"],")&amp;$W146)</f>
        <v>personnages.tyler[1],</v>
      </c>
      <c r="G146" s="3" t="str">
        <f>IF(G147="",
"];",IF('Chapter 2 (Input)'!I144="",
CHAR(34) &amp;"null"&amp; CHAR(34) &amp;",",
"locations."&amp;
'Chapter 2 (Input)'!I144&amp;",")&amp;$W146)</f>
        <v>locations.entrance,</v>
      </c>
      <c r="H146" s="3" t="str">
        <f>IF(H147="",
"];",IF('Chapter 2 (Input)'!J144="",
"-1"&amp;",",
'Chapter 2 (Input)'!J144&amp;",")&amp;$W146)</f>
        <v>-1,</v>
      </c>
      <c r="I146" s="3" t="str">
        <f>IF(I147="",
"];",IF('Chapter 2 (Input)'!K144="",
"0"&amp;",",
VLOOKUP('Chapter 2 (Input)'!K144, Constants!$C$25:$D$37, 2,FALSE) &amp;",")&amp;$W146)</f>
        <v>0,</v>
      </c>
      <c r="J146" s="3" t="str">
        <f>IF(J147="",
"];",IF('Chapter 2 (Input)'!L144="",
"-1"&amp;",",
'Chapter 2 (Input)'!L144&amp;",")&amp;$W146)</f>
        <v>-1,</v>
      </c>
      <c r="K146" s="3" t="str">
        <f>IF(K147="",
"];",IF('Chapter 2 (Input)'!M144="",
"-1"&amp;",",
'Chapter 2 (Input)'!M144&amp;",")&amp;$W146)</f>
        <v>-1,</v>
      </c>
      <c r="L146" s="3" t="str">
        <f>IF(L147="",
"];",IF('Chapter 2 (Input)'!N144="",
"-1"&amp;",",
'Chapter 2 (Input)'!N144&amp;",")&amp;$W146)</f>
        <v>-1,</v>
      </c>
      <c r="M146" s="3" t="str">
        <f>IF(M147="",
"];",IF('Chapter 2 (Input)'!O144="",
"-1"&amp;",",
'Chapter 2 (Input)'!O144&amp;",")&amp;$W146)</f>
        <v>-1,</v>
      </c>
      <c r="N146" s="3" t="str">
        <f>IF(N147="",
"];",IF('Chapter 2 (Input)'!P144="",
"-1"&amp;",",
'Chapter 2 (Input)'!P144&amp;",")&amp;$W146)</f>
        <v>-1,</v>
      </c>
      <c r="O146" s="3" t="str">
        <f>IF(O147="",
"];",IF('Chapter 2 (Input)'!Q144="",
CHAR(34) &amp;"null"&amp; CHAR(34) &amp;",",
CHAR(34) &amp;'Chapter 2 (Input)'!Q144&amp; CHAR(34) &amp;",")&amp;$W146)</f>
        <v>"null",</v>
      </c>
      <c r="P146" s="3" t="str">
        <f>IF(P147="",
"];",IF('Chapter 2 (Input)'!R144="",
CHAR(34) &amp;"null"&amp; CHAR(34) &amp;",",
CHAR(34) &amp;'Chapter 2 (Input)'!R144&amp; CHAR(34) &amp;",")&amp;$W146)</f>
        <v>"null",</v>
      </c>
      <c r="Q146" s="3" t="str">
        <f>IF(Q147="",
"];",IF('Chapter 2 (Input)'!S144="",
CHAR(34) &amp;"null"&amp; CHAR(34) &amp;",",
CHAR(34) &amp;'Chapter 2 (Input)'!S144&amp; CHAR(34) &amp;",")&amp;$W146)</f>
        <v>"null",</v>
      </c>
      <c r="R146" s="3" t="str">
        <f>IF(R147="",
"];",IF('Chapter 2 (Input)'!T144="",
"0"&amp;",",
'Chapter 2 (Input)'!T144&amp;",")&amp;$W146)</f>
        <v>-5,</v>
      </c>
      <c r="S146" s="3" t="str">
        <f>IF(S147="",
"];",IF('Chapter 2 (Input)'!U144="",
"0"&amp;",",
'Chapter 2 (Input)'!U144&amp;",")&amp;$W146)</f>
        <v>5,</v>
      </c>
      <c r="T146" s="3" t="str">
        <f t="shared" si="9"/>
        <v>false,</v>
      </c>
      <c r="U146" s="3" t="str">
        <f>IF(U147="",
"];",IF('Chapter 2 (Input)'!W144="",
"-1"&amp;",",
'Chapter 2 (Input)'!W144&amp;",")&amp;$W146)</f>
        <v>-1,</v>
      </c>
      <c r="V146" s="3" t="str">
        <f>IF(V147="",
"];",IF('Chapter 2 (Input)'!X144="",
"-1"&amp;",",
'Chapter 2 (Input)'!X144&amp;",")&amp;$W146)</f>
        <v>-1,</v>
      </c>
      <c r="W146" s="18" t="str">
        <f>'Chapter 2 (Input)'!AA144</f>
        <v/>
      </c>
      <c r="Z146" s="2" t="str">
        <f t="shared" si="10"/>
        <v>c141 BOOLEAN DEFAULT false,</v>
      </c>
    </row>
    <row r="147" spans="1:26" x14ac:dyDescent="0.2">
      <c r="A147" s="12">
        <f t="shared" si="8"/>
        <v>142</v>
      </c>
      <c r="B147" s="4" t="str">
        <f>IF(B148="",
"];",
IF('Chapter 2 (Input)'!B145="",
CHAR(34) &amp;"null"&amp; CHAR(34) &amp;",",
CHAR(34) &amp;'Chapter 2 (Input)'!B145&amp; CHAR(34) &amp;",")&amp;$W147)</f>
        <v>"(Next)",</v>
      </c>
      <c r="C147" s="4" t="str">
        <f>IF(C148="",
"];",IF('Chapter 2 (Input)'!C145="",
CHAR(34) &amp;"null"&amp; CHAR(34) &amp;",",
CHAR(34) &amp;'Chapter 2 (Input)'!C145&amp; CHAR(34) &amp;",")&amp;$W147)</f>
        <v>"Come on man, I covered your ass for not showing up to class this morning.",</v>
      </c>
      <c r="D147" s="4" t="str">
        <f>IF(D148="",
"];",IF('Chapter 2 (Input)'!D145="",
CHAR(34) &amp;"null"&amp; CHAR(34) &amp;",",
"personnages."&amp;
VLOOKUP('Chapter 2 (Input)'!D145,Constants!$B$47:$C$59,2,FALSE)&amp;
"[" &amp;
VLOOKUP('Chapter 2 (Input)'!E145,Constants!$B$74:$C$79,2,FALSE) &amp;
"],")&amp;$W147)</f>
        <v>personnages.tegan[0],</v>
      </c>
      <c r="E147" s="4" t="str">
        <f>IF(E148="",
"];",IF('Chapter 2 (Input)'!F145="",
CHAR(34) &amp;"null"&amp; CHAR(34) &amp;",",
CHAR(34) &amp;'Chapter 2 (Input)'!F145&amp; CHAR(34) &amp;",")&amp;$W147)</f>
        <v>"null",</v>
      </c>
      <c r="F147" s="4" t="str">
        <f>IF(F148="",
"];",IF('Chapter 2 (Input)'!G145="",
CHAR(34) &amp;"null"&amp; CHAR(34) &amp;",",
"personnages."&amp;
VLOOKUP('Chapter 2 (Input)'!G145,Constants!$B$47:$C$59,2,FALSE)&amp;
"[" &amp;
VLOOKUP('Chapter 2 (Input)'!H145, Constants!$B$74:$C$79,2,FALSE) &amp;
"],")&amp;$W147)</f>
        <v>"null",</v>
      </c>
      <c r="G147" s="3" t="str">
        <f>IF(G148="",
"];",IF('Chapter 2 (Input)'!I145="",
CHAR(34) &amp;"null"&amp; CHAR(34) &amp;",",
"locations."&amp;
'Chapter 2 (Input)'!I145&amp;",")&amp;$W147)</f>
        <v>locations.entrance,</v>
      </c>
      <c r="H147" s="3" t="str">
        <f>IF(H148="",
"];",IF('Chapter 2 (Input)'!J145="",
"-1"&amp;",",
'Chapter 2 (Input)'!J145&amp;",")&amp;$W147)</f>
        <v>-1,</v>
      </c>
      <c r="I147" s="3" t="str">
        <f>IF(I148="",
"];",IF('Chapter 2 (Input)'!K145="",
"0"&amp;",",
VLOOKUP('Chapter 2 (Input)'!K145, Constants!$C$25:$D$37, 2,FALSE) &amp;",")&amp;$W147)</f>
        <v>0,</v>
      </c>
      <c r="J147" s="3" t="str">
        <f>IF(J148="",
"];",IF('Chapter 2 (Input)'!L145="",
"-1"&amp;",",
'Chapter 2 (Input)'!L145&amp;",")&amp;$W147)</f>
        <v>-1,</v>
      </c>
      <c r="K147" s="3" t="str">
        <f>IF(K148="",
"];",IF('Chapter 2 (Input)'!M145="",
"-1"&amp;",",
'Chapter 2 (Input)'!M145&amp;",")&amp;$W147)</f>
        <v>-1,</v>
      </c>
      <c r="L147" s="3" t="str">
        <f>IF(L148="",
"];",IF('Chapter 2 (Input)'!N145="",
"-1"&amp;",",
'Chapter 2 (Input)'!N145&amp;",")&amp;$W147)</f>
        <v>-1,</v>
      </c>
      <c r="M147" s="3" t="str">
        <f>IF(M148="",
"];",IF('Chapter 2 (Input)'!O145="",
"-1"&amp;",",
'Chapter 2 (Input)'!O145&amp;",")&amp;$W147)</f>
        <v>-1,</v>
      </c>
      <c r="N147" s="3" t="str">
        <f>IF(N148="",
"];",IF('Chapter 2 (Input)'!P145="",
"-1"&amp;",",
'Chapter 2 (Input)'!P145&amp;",")&amp;$W147)</f>
        <v>-1,</v>
      </c>
      <c r="O147" s="3" t="str">
        <f>IF(O148="",
"];",IF('Chapter 2 (Input)'!Q145="",
CHAR(34) &amp;"null"&amp; CHAR(34) &amp;",",
CHAR(34) &amp;'Chapter 2 (Input)'!Q145&amp; CHAR(34) &amp;",")&amp;$W147)</f>
        <v>"null",</v>
      </c>
      <c r="P147" s="3" t="str">
        <f>IF(P148="",
"];",IF('Chapter 2 (Input)'!R145="",
CHAR(34) &amp;"null"&amp; CHAR(34) &amp;",",
CHAR(34) &amp;'Chapter 2 (Input)'!R145&amp; CHAR(34) &amp;",")&amp;$W147)</f>
        <v>"null",</v>
      </c>
      <c r="Q147" s="3" t="str">
        <f>IF(Q148="",
"];",IF('Chapter 2 (Input)'!S145="",
CHAR(34) &amp;"null"&amp; CHAR(34) &amp;",",
CHAR(34) &amp;'Chapter 2 (Input)'!S145&amp; CHAR(34) &amp;",")&amp;$W147)</f>
        <v>"null",</v>
      </c>
      <c r="R147" s="3" t="str">
        <f>IF(R148="",
"];",IF('Chapter 2 (Input)'!T145="",
"0"&amp;",",
'Chapter 2 (Input)'!T145&amp;",")&amp;$W147)</f>
        <v>0,</v>
      </c>
      <c r="S147" s="3" t="str">
        <f>IF(S148="",
"];",IF('Chapter 2 (Input)'!U145="",
"0"&amp;",",
'Chapter 2 (Input)'!U145&amp;",")&amp;$W147)</f>
        <v>0,</v>
      </c>
      <c r="T147" s="3" t="str">
        <f t="shared" si="9"/>
        <v>false,</v>
      </c>
      <c r="U147" s="3" t="str">
        <f>IF(U148="",
"];",IF('Chapter 2 (Input)'!W145="",
"-1"&amp;",",
'Chapter 2 (Input)'!W145&amp;",")&amp;$W147)</f>
        <v>-1,</v>
      </c>
      <c r="V147" s="3" t="str">
        <f>IF(V148="",
"];",IF('Chapter 2 (Input)'!X145="",
"-1"&amp;",",
'Chapter 2 (Input)'!X145&amp;",")&amp;$W147)</f>
        <v>-1,</v>
      </c>
      <c r="W147" s="18" t="str">
        <f>'Chapter 2 (Input)'!AA145</f>
        <v/>
      </c>
      <c r="Z147" s="2" t="str">
        <f t="shared" si="10"/>
        <v>c142 BOOLEAN DEFAULT false,</v>
      </c>
    </row>
    <row r="148" spans="1:26" x14ac:dyDescent="0.2">
      <c r="A148" s="12">
        <f t="shared" si="8"/>
        <v>143</v>
      </c>
      <c r="B148" s="4" t="str">
        <f>IF(B149="",
"];",
IF('Chapter 2 (Input)'!B146="",
CHAR(34) &amp;"null"&amp; CHAR(34) &amp;",",
CHAR(34) &amp;'Chapter 2 (Input)'!B146&amp; CHAR(34) &amp;",")&amp;$W148)</f>
        <v>"(Next)",</v>
      </c>
      <c r="C148" s="4" t="str">
        <f>IF(C149="",
"];",IF('Chapter 2 (Input)'!C146="",
CHAR(34) &amp;"null"&amp; CHAR(34) &amp;",",
CHAR(34) &amp;'Chapter 2 (Input)'!C146&amp; CHAR(34) &amp;",")&amp;$W148)</f>
        <v>"null",</v>
      </c>
      <c r="D148" s="4" t="str">
        <f>IF(D149="",
"];",IF('Chapter 2 (Input)'!D146="",
CHAR(34) &amp;"null"&amp; CHAR(34) &amp;",",
"personnages."&amp;
VLOOKUP('Chapter 2 (Input)'!D146,Constants!$B$47:$C$59,2,FALSE)&amp;
"[" &amp;
VLOOKUP('Chapter 2 (Input)'!E146,Constants!$B$74:$C$79,2,FALSE) &amp;
"],")&amp;$W148)</f>
        <v>"null",</v>
      </c>
      <c r="E148" s="4" t="str">
        <f>IF(E149="",
"];",IF('Chapter 2 (Input)'!F146="",
CHAR(34) &amp;"null"&amp; CHAR(34) &amp;",",
CHAR(34) &amp;'Chapter 2 (Input)'!F146&amp; CHAR(34) &amp;",")&amp;$W148)</f>
        <v>"What did you say?",</v>
      </c>
      <c r="F148" s="4" t="str">
        <f>IF(F149="",
"];",IF('Chapter 2 (Input)'!G146="",
CHAR(34) &amp;"null"&amp; CHAR(34) &amp;",",
"personnages."&amp;
VLOOKUP('Chapter 2 (Input)'!G146,Constants!$B$47:$C$59,2,FALSE)&amp;
"[" &amp;
VLOOKUP('Chapter 2 (Input)'!H146, Constants!$B$74:$C$79,2,FALSE) &amp;
"],")&amp;$W148)</f>
        <v>personnages.tyler[1],</v>
      </c>
      <c r="G148" s="3" t="str">
        <f>IF(G149="",
"];",IF('Chapter 2 (Input)'!I146="",
CHAR(34) &amp;"null"&amp; CHAR(34) &amp;",",
"locations."&amp;
'Chapter 2 (Input)'!I146&amp;",")&amp;$W148)</f>
        <v>locations.entrance,</v>
      </c>
      <c r="H148" s="3" t="str">
        <f>IF(H149="",
"];",IF('Chapter 2 (Input)'!J146="",
"-1"&amp;",",
'Chapter 2 (Input)'!J146&amp;",")&amp;$W148)</f>
        <v>-1,</v>
      </c>
      <c r="I148" s="3" t="str">
        <f>IF(I149="",
"];",IF('Chapter 2 (Input)'!K146="",
"0"&amp;",",
VLOOKUP('Chapter 2 (Input)'!K146, Constants!$C$25:$D$37, 2,FALSE) &amp;",")&amp;$W148)</f>
        <v>0,</v>
      </c>
      <c r="J148" s="3" t="str">
        <f>IF(J149="",
"];",IF('Chapter 2 (Input)'!L146="",
"-1"&amp;",",
'Chapter 2 (Input)'!L146&amp;",")&amp;$W148)</f>
        <v>-1,</v>
      </c>
      <c r="K148" s="3" t="str">
        <f>IF(K149="",
"];",IF('Chapter 2 (Input)'!M146="",
"-1"&amp;",",
'Chapter 2 (Input)'!M146&amp;",")&amp;$W148)</f>
        <v>-1,</v>
      </c>
      <c r="L148" s="3" t="str">
        <f>IF(L149="",
"];",IF('Chapter 2 (Input)'!N146="",
"-1"&amp;",",
'Chapter 2 (Input)'!N146&amp;",")&amp;$W148)</f>
        <v>-1,</v>
      </c>
      <c r="M148" s="3" t="str">
        <f>IF(M149="",
"];",IF('Chapter 2 (Input)'!O146="",
"-1"&amp;",",
'Chapter 2 (Input)'!O146&amp;",")&amp;$W148)</f>
        <v>-1,</v>
      </c>
      <c r="N148" s="3" t="str">
        <f>IF(N149="",
"];",IF('Chapter 2 (Input)'!P146="",
"-1"&amp;",",
'Chapter 2 (Input)'!P146&amp;",")&amp;$W148)</f>
        <v>-1,</v>
      </c>
      <c r="O148" s="3" t="str">
        <f>IF(O149="",
"];",IF('Chapter 2 (Input)'!Q146="",
CHAR(34) &amp;"null"&amp; CHAR(34) &amp;",",
CHAR(34) &amp;'Chapter 2 (Input)'!Q146&amp; CHAR(34) &amp;",")&amp;$W148)</f>
        <v>"null",</v>
      </c>
      <c r="P148" s="3" t="str">
        <f>IF(P149="",
"];",IF('Chapter 2 (Input)'!R146="",
CHAR(34) &amp;"null"&amp; CHAR(34) &amp;",",
CHAR(34) &amp;'Chapter 2 (Input)'!R146&amp; CHAR(34) &amp;",")&amp;$W148)</f>
        <v>"null",</v>
      </c>
      <c r="Q148" s="3" t="str">
        <f>IF(Q149="",
"];",IF('Chapter 2 (Input)'!S146="",
CHAR(34) &amp;"null"&amp; CHAR(34) &amp;",",
CHAR(34) &amp;'Chapter 2 (Input)'!S146&amp; CHAR(34) &amp;",")&amp;$W148)</f>
        <v>"null",</v>
      </c>
      <c r="R148" s="3" t="str">
        <f>IF(R149="",
"];",IF('Chapter 2 (Input)'!T146="",
"0"&amp;",",
'Chapter 2 (Input)'!T146&amp;",")&amp;$W148)</f>
        <v>0,</v>
      </c>
      <c r="S148" s="3" t="str">
        <f>IF(S149="",
"];",IF('Chapter 2 (Input)'!U146="",
"0"&amp;",",
'Chapter 2 (Input)'!U146&amp;",")&amp;$W148)</f>
        <v>0,</v>
      </c>
      <c r="T148" s="3" t="str">
        <f t="shared" si="9"/>
        <v>false,</v>
      </c>
      <c r="U148" s="3" t="str">
        <f>IF(U149="",
"];",IF('Chapter 2 (Input)'!W146="",
"-1"&amp;",",
'Chapter 2 (Input)'!W146&amp;",")&amp;$W148)</f>
        <v>-1,</v>
      </c>
      <c r="V148" s="3" t="str">
        <f>IF(V149="",
"];",IF('Chapter 2 (Input)'!X146="",
"-1"&amp;",",
'Chapter 2 (Input)'!X146&amp;",")&amp;$W148)</f>
        <v>-1,</v>
      </c>
      <c r="W148" s="18" t="str">
        <f>'Chapter 2 (Input)'!AA146</f>
        <v/>
      </c>
      <c r="Z148" s="2" t="str">
        <f t="shared" si="10"/>
        <v>c143 BOOLEAN DEFAULT false,</v>
      </c>
    </row>
    <row r="149" spans="1:26" x14ac:dyDescent="0.2">
      <c r="A149" s="12">
        <f t="shared" si="8"/>
        <v>144</v>
      </c>
      <c r="B149" s="4" t="str">
        <f>IF(B150="",
"];",
IF('Chapter 2 (Input)'!B147="",
CHAR(34) &amp;"null"&amp; CHAR(34) &amp;",",
CHAR(34) &amp;'Chapter 2 (Input)'!B147&amp; CHAR(34) &amp;",")&amp;$W149)</f>
        <v>"(Next)",</v>
      </c>
      <c r="C149" s="4" t="str">
        <f>IF(C150="",
"];",IF('Chapter 2 (Input)'!C147="",
CHAR(34) &amp;"null"&amp; CHAR(34) &amp;",",
CHAR(34) &amp;'Chapter 2 (Input)'!C147&amp; CHAR(34) &amp;",")&amp;$W149)</f>
        <v>"Told them your great-grandmother died.",</v>
      </c>
      <c r="D149" s="4" t="str">
        <f>IF(D150="",
"];",IF('Chapter 2 (Input)'!D147="",
CHAR(34) &amp;"null"&amp; CHAR(34) &amp;",",
"personnages."&amp;
VLOOKUP('Chapter 2 (Input)'!D147,Constants!$B$47:$C$59,2,FALSE)&amp;
"[" &amp;
VLOOKUP('Chapter 2 (Input)'!E147,Constants!$B$74:$C$79,2,FALSE) &amp;
"],")&amp;$W149)</f>
        <v>personnages.tegan[0],</v>
      </c>
      <c r="E149" s="4" t="str">
        <f>IF(E150="",
"];",IF('Chapter 2 (Input)'!F147="",
CHAR(34) &amp;"null"&amp; CHAR(34) &amp;",",
CHAR(34) &amp;'Chapter 2 (Input)'!F147&amp; CHAR(34) &amp;",")&amp;$W149)</f>
        <v>"null",</v>
      </c>
      <c r="F149" s="4" t="str">
        <f>IF(F150="",
"];",IF('Chapter 2 (Input)'!G147="",
CHAR(34) &amp;"null"&amp; CHAR(34) &amp;",",
"personnages."&amp;
VLOOKUP('Chapter 2 (Input)'!G147,Constants!$B$47:$C$59,2,FALSE)&amp;
"[" &amp;
VLOOKUP('Chapter 2 (Input)'!H147, Constants!$B$74:$C$79,2,FALSE) &amp;
"],")&amp;$W149)</f>
        <v>"null",</v>
      </c>
      <c r="G149" s="3" t="str">
        <f>IF(G150="",
"];",IF('Chapter 2 (Input)'!I147="",
CHAR(34) &amp;"null"&amp; CHAR(34) &amp;",",
"locations."&amp;
'Chapter 2 (Input)'!I147&amp;",")&amp;$W149)</f>
        <v>locations.entrance,</v>
      </c>
      <c r="H149" s="3" t="str">
        <f>IF(H150="",
"];",IF('Chapter 2 (Input)'!J147="",
"-1"&amp;",",
'Chapter 2 (Input)'!J147&amp;",")&amp;$W149)</f>
        <v>164,</v>
      </c>
      <c r="I149" s="3" t="str">
        <f>IF(I150="",
"];",IF('Chapter 2 (Input)'!K147="",
"0"&amp;",",
VLOOKUP('Chapter 2 (Input)'!K147, Constants!$C$25:$D$37, 2,FALSE) &amp;",")&amp;$W149)</f>
        <v>0,</v>
      </c>
      <c r="J149" s="3" t="str">
        <f>IF(J150="",
"];",IF('Chapter 2 (Input)'!L147="",
"-1"&amp;",",
'Chapter 2 (Input)'!L147&amp;",")&amp;$W149)</f>
        <v>-1,</v>
      </c>
      <c r="K149" s="3" t="str">
        <f>IF(K150="",
"];",IF('Chapter 2 (Input)'!M147="",
"-1"&amp;",",
'Chapter 2 (Input)'!M147&amp;",")&amp;$W149)</f>
        <v>-1,</v>
      </c>
      <c r="L149" s="3" t="str">
        <f>IF(L150="",
"];",IF('Chapter 2 (Input)'!N147="",
"-1"&amp;",",
'Chapter 2 (Input)'!N147&amp;",")&amp;$W149)</f>
        <v>-1,</v>
      </c>
      <c r="M149" s="3" t="str">
        <f>IF(M150="",
"];",IF('Chapter 2 (Input)'!O147="",
"-1"&amp;",",
'Chapter 2 (Input)'!O147&amp;",")&amp;$W149)</f>
        <v>-1,</v>
      </c>
      <c r="N149" s="3" t="str">
        <f>IF(N150="",
"];",IF('Chapter 2 (Input)'!P147="",
"-1"&amp;",",
'Chapter 2 (Input)'!P147&amp;",")&amp;$W149)</f>
        <v>-1,</v>
      </c>
      <c r="O149" s="3" t="str">
        <f>IF(O150="",
"];",IF('Chapter 2 (Input)'!Q147="",
CHAR(34) &amp;"null"&amp; CHAR(34) &amp;",",
CHAR(34) &amp;'Chapter 2 (Input)'!Q147&amp; CHAR(34) &amp;",")&amp;$W149)</f>
        <v>"null",</v>
      </c>
      <c r="P149" s="3" t="str">
        <f>IF(P150="",
"];",IF('Chapter 2 (Input)'!R147="",
CHAR(34) &amp;"null"&amp; CHAR(34) &amp;",",
CHAR(34) &amp;'Chapter 2 (Input)'!R147&amp; CHAR(34) &amp;",")&amp;$W149)</f>
        <v>"null",</v>
      </c>
      <c r="Q149" s="3" t="str">
        <f>IF(Q150="",
"];",IF('Chapter 2 (Input)'!S147="",
CHAR(34) &amp;"null"&amp; CHAR(34) &amp;",",
CHAR(34) &amp;'Chapter 2 (Input)'!S147&amp; CHAR(34) &amp;",")&amp;$W149)</f>
        <v>"null",</v>
      </c>
      <c r="R149" s="3" t="str">
        <f>IF(R150="",
"];",IF('Chapter 2 (Input)'!T147="",
"0"&amp;",",
'Chapter 2 (Input)'!T147&amp;",")&amp;$W149)</f>
        <v>0,</v>
      </c>
      <c r="S149" s="3" t="str">
        <f>IF(S150="",
"];",IF('Chapter 2 (Input)'!U147="",
"0"&amp;",",
'Chapter 2 (Input)'!U147&amp;",")&amp;$W149)</f>
        <v>0,</v>
      </c>
      <c r="T149" s="3" t="str">
        <f t="shared" si="9"/>
        <v>false,</v>
      </c>
      <c r="U149" s="3" t="str">
        <f>IF(U150="",
"];",IF('Chapter 2 (Input)'!W147="",
"-1"&amp;",",
'Chapter 2 (Input)'!W147&amp;",")&amp;$W149)</f>
        <v>-1,</v>
      </c>
      <c r="V149" s="3" t="str">
        <f>IF(V150="",
"];",IF('Chapter 2 (Input)'!X147="",
"-1"&amp;",",
'Chapter 2 (Input)'!X147&amp;",")&amp;$W149)</f>
        <v>-1,</v>
      </c>
      <c r="W149" s="18" t="str">
        <f>'Chapter 2 (Input)'!AA147</f>
        <v/>
      </c>
      <c r="Z149" s="2" t="str">
        <f t="shared" si="10"/>
        <v>c144 BOOLEAN DEFAULT false,</v>
      </c>
    </row>
    <row r="150" spans="1:26" x14ac:dyDescent="0.2">
      <c r="A150" s="12">
        <f t="shared" si="8"/>
        <v>145</v>
      </c>
      <c r="B150" s="4" t="str">
        <f>IF(B151="",
"];",
IF('Chapter 2 (Input)'!B148="",
CHAR(34) &amp;"null"&amp; CHAR(34) &amp;",",
CHAR(34) &amp;'Chapter 2 (Input)'!B148&amp; CHAR(34) &amp;",")&amp;$W150)</f>
        <v xml:space="preserve">"(Next)",//145 </v>
      </c>
      <c r="C150" s="4" t="str">
        <f>IF(C151="",
"];",IF('Chapter 2 (Input)'!C148="",
CHAR(34) &amp;"null"&amp; CHAR(34) &amp;",",
CHAR(34) &amp;'Chapter 2 (Input)'!C148&amp; CHAR(34) &amp;",")&amp;$W150)</f>
        <v xml:space="preserve">"I’m surprised you haven’t met her yet. She makes sure people know her.",//145 </v>
      </c>
      <c r="D150" s="4" t="str">
        <f>IF(D151="",
"];",IF('Chapter 2 (Input)'!D148="",
CHAR(34) &amp;"null"&amp; CHAR(34) &amp;",",
"personnages."&amp;
VLOOKUP('Chapter 2 (Input)'!D148,Constants!$B$47:$C$59,2,FALSE)&amp;
"[" &amp;
VLOOKUP('Chapter 2 (Input)'!E148,Constants!$B$74:$C$79,2,FALSE) &amp;
"],")&amp;$W150)</f>
        <v xml:space="preserve">personnages.tegan[0],//145 </v>
      </c>
      <c r="E150" s="4" t="str">
        <f>IF(E151="",
"];",IF('Chapter 2 (Input)'!F148="",
CHAR(34) &amp;"null"&amp; CHAR(34) &amp;",",
CHAR(34) &amp;'Chapter 2 (Input)'!F148&amp; CHAR(34) &amp;",")&amp;$W150)</f>
        <v xml:space="preserve">"null",//145 </v>
      </c>
      <c r="F150" s="4" t="str">
        <f>IF(F151="",
"];",IF('Chapter 2 (Input)'!G148="",
CHAR(34) &amp;"null"&amp; CHAR(34) &amp;",",
"personnages."&amp;
VLOOKUP('Chapter 2 (Input)'!G148,Constants!$B$47:$C$59,2,FALSE)&amp;
"[" &amp;
VLOOKUP('Chapter 2 (Input)'!H148, Constants!$B$74:$C$79,2,FALSE) &amp;
"],")&amp;$W150)</f>
        <v xml:space="preserve">"null",//145 </v>
      </c>
      <c r="G150" s="3" t="str">
        <f>IF(G151="",
"];",IF('Chapter 2 (Input)'!I148="",
CHAR(34) &amp;"null"&amp; CHAR(34) &amp;",",
"locations."&amp;
'Chapter 2 (Input)'!I148&amp;",")&amp;$W150)</f>
        <v xml:space="preserve">locations.entrance,//145 </v>
      </c>
      <c r="H150" s="3" t="str">
        <f>IF(H151="",
"];",IF('Chapter 2 (Input)'!J148="",
"-1"&amp;",",
'Chapter 2 (Input)'!J148&amp;",")&amp;$W150)</f>
        <v xml:space="preserve">-1,//145 </v>
      </c>
      <c r="I150" s="3" t="str">
        <f>IF(I151="",
"];",IF('Chapter 2 (Input)'!K148="",
"0"&amp;",",
VLOOKUP('Chapter 2 (Input)'!K148, Constants!$C$25:$D$37, 2,FALSE) &amp;",")&amp;$W150)</f>
        <v xml:space="preserve">0,//145 </v>
      </c>
      <c r="J150" s="3" t="str">
        <f>IF(J151="",
"];",IF('Chapter 2 (Input)'!L148="",
"-1"&amp;",",
'Chapter 2 (Input)'!L148&amp;",")&amp;$W150)</f>
        <v xml:space="preserve">-1,//145 </v>
      </c>
      <c r="K150" s="3" t="str">
        <f>IF(K151="",
"];",IF('Chapter 2 (Input)'!M148="",
"-1"&amp;",",
'Chapter 2 (Input)'!M148&amp;",")&amp;$W150)</f>
        <v xml:space="preserve">-1,//145 </v>
      </c>
      <c r="L150" s="3" t="str">
        <f>IF(L151="",
"];",IF('Chapter 2 (Input)'!N148="",
"-1"&amp;",",
'Chapter 2 (Input)'!N148&amp;",")&amp;$W150)</f>
        <v xml:space="preserve">-1,//145 </v>
      </c>
      <c r="M150" s="3" t="str">
        <f>IF(M151="",
"];",IF('Chapter 2 (Input)'!O148="",
"-1"&amp;",",
'Chapter 2 (Input)'!O148&amp;",")&amp;$W150)</f>
        <v xml:space="preserve">-1,//145 </v>
      </c>
      <c r="N150" s="3" t="str">
        <f>IF(N151="",
"];",IF('Chapter 2 (Input)'!P148="",
"-1"&amp;",",
'Chapter 2 (Input)'!P148&amp;",")&amp;$W150)</f>
        <v xml:space="preserve">-1,//145 </v>
      </c>
      <c r="O150" s="3" t="str">
        <f>IF(O151="",
"];",IF('Chapter 2 (Input)'!Q148="",
CHAR(34) &amp;"null"&amp; CHAR(34) &amp;",",
CHAR(34) &amp;'Chapter 2 (Input)'!Q148&amp; CHAR(34) &amp;",")&amp;$W150)</f>
        <v xml:space="preserve">"null",//145 </v>
      </c>
      <c r="P150" s="3" t="str">
        <f>IF(P151="",
"];",IF('Chapter 2 (Input)'!R148="",
CHAR(34) &amp;"null"&amp; CHAR(34) &amp;",",
CHAR(34) &amp;'Chapter 2 (Input)'!R148&amp; CHAR(34) &amp;",")&amp;$W150)</f>
        <v xml:space="preserve">"null",//145 </v>
      </c>
      <c r="Q150" s="3" t="str">
        <f>IF(Q151="",
"];",IF('Chapter 2 (Input)'!S148="",
CHAR(34) &amp;"null"&amp; CHAR(34) &amp;",",
CHAR(34) &amp;'Chapter 2 (Input)'!S148&amp; CHAR(34) &amp;",")&amp;$W150)</f>
        <v xml:space="preserve">"null",//145 </v>
      </c>
      <c r="R150" s="3" t="str">
        <f>IF(R151="",
"];",IF('Chapter 2 (Input)'!T148="",
"0"&amp;",",
'Chapter 2 (Input)'!T148&amp;",")&amp;$W150)</f>
        <v xml:space="preserve">0,//145 </v>
      </c>
      <c r="S150" s="3" t="str">
        <f>IF(S151="",
"];",IF('Chapter 2 (Input)'!U148="",
"0"&amp;",",
'Chapter 2 (Input)'!U148&amp;",")&amp;$W150)</f>
        <v xml:space="preserve">0,//145 </v>
      </c>
      <c r="T150" s="3" t="str">
        <f t="shared" si="9"/>
        <v xml:space="preserve">false,//145 </v>
      </c>
      <c r="U150" s="3" t="str">
        <f>IF(U151="",
"];",IF('Chapter 2 (Input)'!W148="",
"-1"&amp;",",
'Chapter 2 (Input)'!W148&amp;",")&amp;$W150)</f>
        <v xml:space="preserve">-1,//145 </v>
      </c>
      <c r="V150" s="3" t="str">
        <f>IF(V151="",
"];",IF('Chapter 2 (Input)'!X148="",
"-1"&amp;",",
'Chapter 2 (Input)'!X148&amp;",")&amp;$W150)</f>
        <v xml:space="preserve">-1,//145 </v>
      </c>
      <c r="W150" s="18" t="str">
        <f>'Chapter 2 (Input)'!AA148</f>
        <v xml:space="preserve">//145 </v>
      </c>
      <c r="Z150" s="2" t="str">
        <f t="shared" si="10"/>
        <v>c145 BOOLEAN DEFAULT false,</v>
      </c>
    </row>
    <row r="151" spans="1:26" x14ac:dyDescent="0.2">
      <c r="A151" s="12">
        <f t="shared" si="8"/>
        <v>146</v>
      </c>
      <c r="B151" s="4" t="str">
        <f>IF(B152="",
"];",
IF('Chapter 2 (Input)'!B149="",
CHAR(34) &amp;"null"&amp; CHAR(34) &amp;",",
CHAR(34) &amp;'Chapter 2 (Input)'!B149&amp; CHAR(34) &amp;",")&amp;$W151)</f>
        <v>"Oh! I &lt;em&gt;have&lt;/em&gt; met her! She’s the first person I met here.",</v>
      </c>
      <c r="C151" s="4" t="str">
        <f>IF(C152="",
"];",IF('Chapter 2 (Input)'!C149="",
CHAR(34) &amp;"null"&amp; CHAR(34) &amp;",",
CHAR(34) &amp;'Chapter 2 (Input)'!C149&amp; CHAR(34) &amp;",")&amp;$W151)</f>
        <v>"Tall, red hair like mine, always looks like she’s ready to strike a pose? Her name is Karolina.",</v>
      </c>
      <c r="D151" s="4" t="str">
        <f>IF(D152="",
"];",IF('Chapter 2 (Input)'!D149="",
CHAR(34) &amp;"null"&amp; CHAR(34) &amp;",",
"personnages."&amp;
VLOOKUP('Chapter 2 (Input)'!D149,Constants!$B$47:$C$59,2,FALSE)&amp;
"[" &amp;
VLOOKUP('Chapter 2 (Input)'!E149,Constants!$B$74:$C$79,2,FALSE) &amp;
"],")&amp;$W151)</f>
        <v>personnages.tegan[0],</v>
      </c>
      <c r="E151" s="4" t="str">
        <f>IF(E152="",
"];",IF('Chapter 2 (Input)'!F149="",
CHAR(34) &amp;"null"&amp; CHAR(34) &amp;",",
CHAR(34) &amp;'Chapter 2 (Input)'!F149&amp; CHAR(34) &amp;",")&amp;$W151)</f>
        <v>"null",</v>
      </c>
      <c r="F151" s="4" t="str">
        <f>IF(F152="",
"];",IF('Chapter 2 (Input)'!G149="",
CHAR(34) &amp;"null"&amp; CHAR(34) &amp;",",
"personnages."&amp;
VLOOKUP('Chapter 2 (Input)'!G149,Constants!$B$47:$C$59,2,FALSE)&amp;
"[" &amp;
VLOOKUP('Chapter 2 (Input)'!H149, Constants!$B$74:$C$79,2,FALSE) &amp;
"],")&amp;$W151)</f>
        <v>"null",</v>
      </c>
      <c r="G151" s="3" t="str">
        <f>IF(G152="",
"];",IF('Chapter 2 (Input)'!I149="",
CHAR(34) &amp;"null"&amp; CHAR(34) &amp;",",
"locations."&amp;
'Chapter 2 (Input)'!I149&amp;",")&amp;$W151)</f>
        <v>locations.entrance,</v>
      </c>
      <c r="H151" s="3" t="str">
        <f>IF(H152="",
"];",IF('Chapter 2 (Input)'!J149="",
"-1"&amp;",",
'Chapter 2 (Input)'!J149&amp;",")&amp;$W151)</f>
        <v>-1,</v>
      </c>
      <c r="I151" s="3" t="str">
        <f>IF(I152="",
"];",IF('Chapter 2 (Input)'!K149="",
"0"&amp;",",
VLOOKUP('Chapter 2 (Input)'!K149, Constants!$C$25:$D$37, 2,FALSE) &amp;",")&amp;$W151)</f>
        <v>0,</v>
      </c>
      <c r="J151" s="3" t="str">
        <f>IF(J152="",
"];",IF('Chapter 2 (Input)'!L149="",
"-1"&amp;",",
'Chapter 2 (Input)'!L149&amp;",")&amp;$W151)</f>
        <v>-1,</v>
      </c>
      <c r="K151" s="3" t="str">
        <f>IF(K152="",
"];",IF('Chapter 2 (Input)'!M149="",
"-1"&amp;",",
'Chapter 2 (Input)'!M149&amp;",")&amp;$W151)</f>
        <v>-1,</v>
      </c>
      <c r="L151" s="3" t="str">
        <f>IF(L152="",
"];",IF('Chapter 2 (Input)'!N149="",
"-1"&amp;",",
'Chapter 2 (Input)'!N149&amp;",")&amp;$W151)</f>
        <v>-1,</v>
      </c>
      <c r="M151" s="3" t="str">
        <f>IF(M152="",
"];",IF('Chapter 2 (Input)'!O149="",
"-1"&amp;",",
'Chapter 2 (Input)'!O149&amp;",")&amp;$W151)</f>
        <v>-1,</v>
      </c>
      <c r="N151" s="3" t="str">
        <f>IF(N152="",
"];",IF('Chapter 2 (Input)'!P149="",
"-1"&amp;",",
'Chapter 2 (Input)'!P149&amp;",")&amp;$W151)</f>
        <v>-1,</v>
      </c>
      <c r="O151" s="3" t="str">
        <f>IF(O152="",
"];",IF('Chapter 2 (Input)'!Q149="",
CHAR(34) &amp;"null"&amp; CHAR(34) &amp;",",
CHAR(34) &amp;'Chapter 2 (Input)'!Q149&amp; CHAR(34) &amp;",")&amp;$W151)</f>
        <v>"null",</v>
      </c>
      <c r="P151" s="3" t="str">
        <f>IF(P152="",
"];",IF('Chapter 2 (Input)'!R149="",
CHAR(34) &amp;"null"&amp; CHAR(34) &amp;",",
CHAR(34) &amp;'Chapter 2 (Input)'!R149&amp; CHAR(34) &amp;",")&amp;$W151)</f>
        <v>"null",</v>
      </c>
      <c r="Q151" s="3" t="str">
        <f>IF(Q152="",
"];",IF('Chapter 2 (Input)'!S149="",
CHAR(34) &amp;"null"&amp; CHAR(34) &amp;",",
CHAR(34) &amp;'Chapter 2 (Input)'!S149&amp; CHAR(34) &amp;",")&amp;$W151)</f>
        <v>"null",</v>
      </c>
      <c r="R151" s="3" t="str">
        <f>IF(R152="",
"];",IF('Chapter 2 (Input)'!T149="",
"0"&amp;",",
'Chapter 2 (Input)'!T149&amp;",")&amp;$W151)</f>
        <v>0,</v>
      </c>
      <c r="S151" s="3" t="str">
        <f>IF(S152="",
"];",IF('Chapter 2 (Input)'!U149="",
"0"&amp;",",
'Chapter 2 (Input)'!U149&amp;",")&amp;$W151)</f>
        <v>0,</v>
      </c>
      <c r="T151" s="3" t="str">
        <f t="shared" si="9"/>
        <v>false,</v>
      </c>
      <c r="U151" s="3" t="str">
        <f>IF(U152="",
"];",IF('Chapter 2 (Input)'!W149="",
"-1"&amp;",",
'Chapter 2 (Input)'!W149&amp;",")&amp;$W151)</f>
        <v>-1,</v>
      </c>
      <c r="V151" s="3" t="str">
        <f>IF(V152="",
"];",IF('Chapter 2 (Input)'!X149="",
"-1"&amp;",",
'Chapter 2 (Input)'!X149&amp;",")&amp;$W151)</f>
        <v>-1,</v>
      </c>
      <c r="W151" s="18" t="str">
        <f>'Chapter 2 (Input)'!AA149</f>
        <v/>
      </c>
      <c r="Z151" s="2" t="str">
        <f t="shared" si="10"/>
        <v>c146 BOOLEAN DEFAULT false,</v>
      </c>
    </row>
    <row r="152" spans="1:26" x14ac:dyDescent="0.2">
      <c r="A152" s="12">
        <f t="shared" si="8"/>
        <v>147</v>
      </c>
      <c r="B152" s="4" t="str">
        <f>IF(B153="",
"];",
IF('Chapter 2 (Input)'!B150="",
CHAR(34) &amp;"null"&amp; CHAR(34) &amp;",",
CHAR(34) &amp;'Chapter 2 (Input)'!B150&amp; CHAR(34) &amp;",")&amp;$W152)</f>
        <v>"You know, I really should’ve put two and two together. You look alike!",</v>
      </c>
      <c r="C152" s="4" t="str">
        <f>IF(C153="",
"];",IF('Chapter 2 (Input)'!C150="",
CHAR(34) &amp;"null"&amp; CHAR(34) &amp;",",
CHAR(34) &amp;'Chapter 2 (Input)'!C150&amp; CHAR(34) &amp;",")&amp;$W152)</f>
        <v>"null",</v>
      </c>
      <c r="D152" s="4" t="str">
        <f>IF(D153="",
"];",IF('Chapter 2 (Input)'!D150="",
CHAR(34) &amp;"null"&amp; CHAR(34) &amp;",",
"personnages."&amp;
VLOOKUP('Chapter 2 (Input)'!D150,Constants!$B$47:$C$59,2,FALSE)&amp;
"[" &amp;
VLOOKUP('Chapter 2 (Input)'!E150,Constants!$B$74:$C$79,2,FALSE) &amp;
"],")&amp;$W152)</f>
        <v>"null",</v>
      </c>
      <c r="E152" s="4" t="str">
        <f>IF(E153="",
"];",IF('Chapter 2 (Input)'!F150="",
CHAR(34) &amp;"null"&amp; CHAR(34) &amp;",",
CHAR(34) &amp;'Chapter 2 (Input)'!F150&amp; CHAR(34) &amp;",")&amp;$W152)</f>
        <v>"null",</v>
      </c>
      <c r="F152" s="4" t="str">
        <f>IF(F153="",
"];",IF('Chapter 2 (Input)'!G150="",
CHAR(34) &amp;"null"&amp; CHAR(34) &amp;",",
"personnages."&amp;
VLOOKUP('Chapter 2 (Input)'!G150,Constants!$B$47:$C$59,2,FALSE)&amp;
"[" &amp;
VLOOKUP('Chapter 2 (Input)'!H150, Constants!$B$74:$C$79,2,FALSE) &amp;
"],")&amp;$W152)</f>
        <v>"null",</v>
      </c>
      <c r="G152" s="3" t="str">
        <f>IF(G153="",
"];",IF('Chapter 2 (Input)'!I150="",
CHAR(34) &amp;"null"&amp; CHAR(34) &amp;",",
"locations."&amp;
'Chapter 2 (Input)'!I150&amp;",")&amp;$W152)</f>
        <v>locations.entrance,</v>
      </c>
      <c r="H152" s="3" t="str">
        <f>IF(H153="",
"];",IF('Chapter 2 (Input)'!J150="",
"-1"&amp;",",
'Chapter 2 (Input)'!J150&amp;",")&amp;$W152)</f>
        <v>-1,</v>
      </c>
      <c r="I152" s="3" t="str">
        <f>IF(I153="",
"];",IF('Chapter 2 (Input)'!K150="",
"0"&amp;",",
VLOOKUP('Chapter 2 (Input)'!K150, Constants!$C$25:$D$37, 2,FALSE) &amp;",")&amp;$W152)</f>
        <v>0,</v>
      </c>
      <c r="J152" s="3" t="str">
        <f>IF(J153="",
"];",IF('Chapter 2 (Input)'!L150="",
"-1"&amp;",",
'Chapter 2 (Input)'!L150&amp;",")&amp;$W152)</f>
        <v>-1,</v>
      </c>
      <c r="K152" s="3" t="str">
        <f>IF(K153="",
"];",IF('Chapter 2 (Input)'!M150="",
"-1"&amp;",",
'Chapter 2 (Input)'!M150&amp;",")&amp;$W152)</f>
        <v>-1,</v>
      </c>
      <c r="L152" s="3" t="str">
        <f>IF(L153="",
"];",IF('Chapter 2 (Input)'!N150="",
"-1"&amp;",",
'Chapter 2 (Input)'!N150&amp;",")&amp;$W152)</f>
        <v>-1,</v>
      </c>
      <c r="M152" s="3" t="str">
        <f>IF(M153="",
"];",IF('Chapter 2 (Input)'!O150="",
"-1"&amp;",",
'Chapter 2 (Input)'!O150&amp;",")&amp;$W152)</f>
        <v>-1,</v>
      </c>
      <c r="N152" s="3" t="str">
        <f>IF(N153="",
"];",IF('Chapter 2 (Input)'!P150="",
"-1"&amp;",",
'Chapter 2 (Input)'!P150&amp;",")&amp;$W152)</f>
        <v>-1,</v>
      </c>
      <c r="O152" s="3" t="str">
        <f>IF(O153="",
"];",IF('Chapter 2 (Input)'!Q150="",
CHAR(34) &amp;"null"&amp; CHAR(34) &amp;",",
CHAR(34) &amp;'Chapter 2 (Input)'!Q150&amp; CHAR(34) &amp;",")&amp;$W152)</f>
        <v>"null",</v>
      </c>
      <c r="P152" s="3" t="str">
        <f>IF(P153="",
"];",IF('Chapter 2 (Input)'!R150="",
CHAR(34) &amp;"null"&amp; CHAR(34) &amp;",",
CHAR(34) &amp;'Chapter 2 (Input)'!R150&amp; CHAR(34) &amp;",")&amp;$W152)</f>
        <v>"null",</v>
      </c>
      <c r="Q152" s="3" t="str">
        <f>IF(Q153="",
"];",IF('Chapter 2 (Input)'!S150="",
CHAR(34) &amp;"null"&amp; CHAR(34) &amp;",",
CHAR(34) &amp;'Chapter 2 (Input)'!S150&amp; CHAR(34) &amp;",")&amp;$W152)</f>
        <v>"null",</v>
      </c>
      <c r="R152" s="3" t="str">
        <f>IF(R153="",
"];",IF('Chapter 2 (Input)'!T150="",
"0"&amp;",",
'Chapter 2 (Input)'!T150&amp;",")&amp;$W152)</f>
        <v>0,</v>
      </c>
      <c r="S152" s="3" t="str">
        <f>IF(S153="",
"];",IF('Chapter 2 (Input)'!U150="",
"0"&amp;",",
'Chapter 2 (Input)'!U150&amp;",")&amp;$W152)</f>
        <v>0,</v>
      </c>
      <c r="T152" s="3" t="str">
        <f t="shared" si="9"/>
        <v>false,</v>
      </c>
      <c r="U152" s="3" t="str">
        <f>IF(U153="",
"];",IF('Chapter 2 (Input)'!W150="",
"-1"&amp;",",
'Chapter 2 (Input)'!W150&amp;",")&amp;$W152)</f>
        <v>-1,</v>
      </c>
      <c r="V152" s="3" t="str">
        <f>IF(V153="",
"];",IF('Chapter 2 (Input)'!X150="",
"-1"&amp;",",
'Chapter 2 (Input)'!X150&amp;",")&amp;$W152)</f>
        <v>-1,</v>
      </c>
      <c r="W152" s="18" t="str">
        <f>'Chapter 2 (Input)'!AA150</f>
        <v/>
      </c>
      <c r="Z152" s="2" t="str">
        <f t="shared" si="10"/>
        <v>c147 BOOLEAN DEFAULT false,</v>
      </c>
    </row>
    <row r="153" spans="1:26" x14ac:dyDescent="0.2">
      <c r="A153" s="12">
        <f t="shared" si="8"/>
        <v>148</v>
      </c>
      <c r="B153" s="4" t="str">
        <f>IF(B154="",
"];",
IF('Chapter 2 (Input)'!B151="",
CHAR(34) &amp;"null"&amp; CHAR(34) &amp;",",
CHAR(34) &amp;'Chapter 2 (Input)'!B151&amp; CHAR(34) &amp;",")&amp;$W153)</f>
        <v>"(Next)",</v>
      </c>
      <c r="C153" s="4" t="str">
        <f>IF(C154="",
"];",IF('Chapter 2 (Input)'!C151="",
CHAR(34) &amp;"null"&amp; CHAR(34) &amp;",",
CHAR(34) &amp;'Chapter 2 (Input)'!C151&amp; CHAR(34) &amp;",")&amp;$W153)</f>
        <v>"Ha! We are twins, but we’re not exactly alike.",</v>
      </c>
      <c r="D153" s="4" t="str">
        <f>IF(D154="",
"];",IF('Chapter 2 (Input)'!D151="",
CHAR(34) &amp;"null"&amp; CHAR(34) &amp;",",
"personnages."&amp;
VLOOKUP('Chapter 2 (Input)'!D151,Constants!$B$47:$C$59,2,FALSE)&amp;
"[" &amp;
VLOOKUP('Chapter 2 (Input)'!E151,Constants!$B$74:$C$79,2,FALSE) &amp;
"],")&amp;$W153)</f>
        <v>personnages.tegan[0],</v>
      </c>
      <c r="E153" s="4" t="str">
        <f>IF(E154="",
"];",IF('Chapter 2 (Input)'!F151="",
CHAR(34) &amp;"null"&amp; CHAR(34) &amp;",",
CHAR(34) &amp;'Chapter 2 (Input)'!F151&amp; CHAR(34) &amp;",")&amp;$W153)</f>
        <v>"null",</v>
      </c>
      <c r="F153" s="4" t="str">
        <f>IF(F154="",
"];",IF('Chapter 2 (Input)'!G151="",
CHAR(34) &amp;"null"&amp; CHAR(34) &amp;",",
"personnages."&amp;
VLOOKUP('Chapter 2 (Input)'!G151,Constants!$B$47:$C$59,2,FALSE)&amp;
"[" &amp;
VLOOKUP('Chapter 2 (Input)'!H151, Constants!$B$74:$C$79,2,FALSE) &amp;
"],")&amp;$W153)</f>
        <v>"null",</v>
      </c>
      <c r="G153" s="3" t="str">
        <f>IF(G154="",
"];",IF('Chapter 2 (Input)'!I151="",
CHAR(34) &amp;"null"&amp; CHAR(34) &amp;",",
"locations."&amp;
'Chapter 2 (Input)'!I151&amp;",")&amp;$W153)</f>
        <v>locations.entrance,</v>
      </c>
      <c r="H153" s="3" t="str">
        <f>IF(H154="",
"];",IF('Chapter 2 (Input)'!J151="",
"-1"&amp;",",
'Chapter 2 (Input)'!J151&amp;",")&amp;$W153)</f>
        <v>-1,</v>
      </c>
      <c r="I153" s="3" t="str">
        <f>IF(I154="",
"];",IF('Chapter 2 (Input)'!K151="",
"0"&amp;",",
VLOOKUP('Chapter 2 (Input)'!K151, Constants!$C$25:$D$37, 2,FALSE) &amp;",")&amp;$W153)</f>
        <v>0,</v>
      </c>
      <c r="J153" s="3" t="str">
        <f>IF(J154="",
"];",IF('Chapter 2 (Input)'!L151="",
"-1"&amp;",",
'Chapter 2 (Input)'!L151&amp;",")&amp;$W153)</f>
        <v>-1,</v>
      </c>
      <c r="K153" s="3" t="str">
        <f>IF(K154="",
"];",IF('Chapter 2 (Input)'!M151="",
"-1"&amp;",",
'Chapter 2 (Input)'!M151&amp;",")&amp;$W153)</f>
        <v>-1,</v>
      </c>
      <c r="L153" s="3" t="str">
        <f>IF(L154="",
"];",IF('Chapter 2 (Input)'!N151="",
"-1"&amp;",",
'Chapter 2 (Input)'!N151&amp;",")&amp;$W153)</f>
        <v>-1,</v>
      </c>
      <c r="M153" s="3" t="str">
        <f>IF(M154="",
"];",IF('Chapter 2 (Input)'!O151="",
"-1"&amp;",",
'Chapter 2 (Input)'!O151&amp;",")&amp;$W153)</f>
        <v>-1,</v>
      </c>
      <c r="N153" s="3" t="str">
        <f>IF(N154="",
"];",IF('Chapter 2 (Input)'!P151="",
"-1"&amp;",",
'Chapter 2 (Input)'!P151&amp;",")&amp;$W153)</f>
        <v>-1,</v>
      </c>
      <c r="O153" s="3" t="str">
        <f>IF(O154="",
"];",IF('Chapter 2 (Input)'!Q151="",
CHAR(34) &amp;"null"&amp; CHAR(34) &amp;",",
CHAR(34) &amp;'Chapter 2 (Input)'!Q151&amp; CHAR(34) &amp;",")&amp;$W153)</f>
        <v>"null",</v>
      </c>
      <c r="P153" s="3" t="str">
        <f>IF(P154="",
"];",IF('Chapter 2 (Input)'!R151="",
CHAR(34) &amp;"null"&amp; CHAR(34) &amp;",",
CHAR(34) &amp;'Chapter 2 (Input)'!R151&amp; CHAR(34) &amp;",")&amp;$W153)</f>
        <v>"null",</v>
      </c>
      <c r="Q153" s="3" t="str">
        <f>IF(Q154="",
"];",IF('Chapter 2 (Input)'!S151="",
CHAR(34) &amp;"null"&amp; CHAR(34) &amp;",",
CHAR(34) &amp;'Chapter 2 (Input)'!S151&amp; CHAR(34) &amp;",")&amp;$W153)</f>
        <v>"null",</v>
      </c>
      <c r="R153" s="3" t="str">
        <f>IF(R154="",
"];",IF('Chapter 2 (Input)'!T151="",
"0"&amp;",",
'Chapter 2 (Input)'!T151&amp;",")&amp;$W153)</f>
        <v>0,</v>
      </c>
      <c r="S153" s="3" t="str">
        <f>IF(S154="",
"];",IF('Chapter 2 (Input)'!U151="",
"0"&amp;",",
'Chapter 2 (Input)'!U151&amp;",")&amp;$W153)</f>
        <v>0,</v>
      </c>
      <c r="T153" s="3" t="str">
        <f t="shared" si="9"/>
        <v>false,</v>
      </c>
      <c r="U153" s="3" t="str">
        <f>IF(U154="",
"];",IF('Chapter 2 (Input)'!W151="",
"-1"&amp;",",
'Chapter 2 (Input)'!W151&amp;",")&amp;$W153)</f>
        <v>-1,</v>
      </c>
      <c r="V153" s="3" t="str">
        <f>IF(V154="",
"];",IF('Chapter 2 (Input)'!X151="",
"-1"&amp;",",
'Chapter 2 (Input)'!X151&amp;",")&amp;$W153)</f>
        <v>-1,</v>
      </c>
      <c r="W153" s="18" t="str">
        <f>'Chapter 2 (Input)'!AA151</f>
        <v/>
      </c>
      <c r="Z153" s="2" t="str">
        <f t="shared" si="10"/>
        <v>c148 BOOLEAN DEFAULT false,</v>
      </c>
    </row>
    <row r="154" spans="1:26" x14ac:dyDescent="0.2">
      <c r="A154" s="12">
        <f t="shared" si="8"/>
        <v>149</v>
      </c>
      <c r="B154" s="4" t="str">
        <f>IF(B155="",
"];",
IF('Chapter 2 (Input)'!B152="",
CHAR(34) &amp;"null"&amp; CHAR(34) &amp;",",
CHAR(34) &amp;'Chapter 2 (Input)'!B152&amp; CHAR(34) &amp;",")&amp;$W154)</f>
        <v>"(Next)",</v>
      </c>
      <c r="C154" s="4" t="str">
        <f>IF(C155="",
"];",IF('Chapter 2 (Input)'!C152="",
CHAR(34) &amp;"null"&amp; CHAR(34) &amp;",",
CHAR(34) &amp;'Chapter 2 (Input)'!C152&amp; CHAR(34) &amp;",")&amp;$W154)</f>
        <v>"null",</v>
      </c>
      <c r="D154" s="4" t="str">
        <f>IF(D155="",
"];",IF('Chapter 2 (Input)'!D152="",
CHAR(34) &amp;"null"&amp; CHAR(34) &amp;",",
"personnages."&amp;
VLOOKUP('Chapter 2 (Input)'!D152,Constants!$B$47:$C$59,2,FALSE)&amp;
"[" &amp;
VLOOKUP('Chapter 2 (Input)'!E152,Constants!$B$74:$C$79,2,FALSE) &amp;
"],")&amp;$W154)</f>
        <v>"null",</v>
      </c>
      <c r="E154" s="4" t="str">
        <f>IF(E155="",
"];",IF('Chapter 2 (Input)'!F152="",
CHAR(34) &amp;"null"&amp; CHAR(34) &amp;",",
CHAR(34) &amp;'Chapter 2 (Input)'!F152&amp; CHAR(34) &amp;",")&amp;$W154)</f>
        <v>"Thus, why I’m going to try to avoid her at Raquel’s party.",</v>
      </c>
      <c r="F154" s="4" t="str">
        <f>IF(F155="",
"];",IF('Chapter 2 (Input)'!G152="",
CHAR(34) &amp;"null"&amp; CHAR(34) &amp;",",
"personnages."&amp;
VLOOKUP('Chapter 2 (Input)'!G152,Constants!$B$47:$C$59,2,FALSE)&amp;
"[" &amp;
VLOOKUP('Chapter 2 (Input)'!H152, Constants!$B$74:$C$79,2,FALSE) &amp;
"],")&amp;$W154)</f>
        <v>personnages.tyler[0],</v>
      </c>
      <c r="G154" s="3" t="str">
        <f>IF(G155="",
"];",IF('Chapter 2 (Input)'!I152="",
CHAR(34) &amp;"null"&amp; CHAR(34) &amp;",",
"locations."&amp;
'Chapter 2 (Input)'!I152&amp;",")&amp;$W154)</f>
        <v>locations.entrance,</v>
      </c>
      <c r="H154" s="3" t="str">
        <f>IF(H155="",
"];",IF('Chapter 2 (Input)'!J152="",
"-1"&amp;",",
'Chapter 2 (Input)'!J152&amp;",")&amp;$W154)</f>
        <v>-1,</v>
      </c>
      <c r="I154" s="3" t="str">
        <f>IF(I155="",
"];",IF('Chapter 2 (Input)'!K152="",
"0"&amp;",",
VLOOKUP('Chapter 2 (Input)'!K152, Constants!$C$25:$D$37, 2,FALSE) &amp;",")&amp;$W154)</f>
        <v>0,</v>
      </c>
      <c r="J154" s="3" t="str">
        <f>IF(J155="",
"];",IF('Chapter 2 (Input)'!L152="",
"-1"&amp;",",
'Chapter 2 (Input)'!L152&amp;",")&amp;$W154)</f>
        <v>-1,</v>
      </c>
      <c r="K154" s="3" t="str">
        <f>IF(K155="",
"];",IF('Chapter 2 (Input)'!M152="",
"-1"&amp;",",
'Chapter 2 (Input)'!M152&amp;",")&amp;$W154)</f>
        <v>-1,</v>
      </c>
      <c r="L154" s="3" t="str">
        <f>IF(L155="",
"];",IF('Chapter 2 (Input)'!N152="",
"-1"&amp;",",
'Chapter 2 (Input)'!N152&amp;",")&amp;$W154)</f>
        <v>-1,</v>
      </c>
      <c r="M154" s="3" t="str">
        <f>IF(M155="",
"];",IF('Chapter 2 (Input)'!O152="",
"-1"&amp;",",
'Chapter 2 (Input)'!O152&amp;",")&amp;$W154)</f>
        <v>-1,</v>
      </c>
      <c r="N154" s="3" t="str">
        <f>IF(N155="",
"];",IF('Chapter 2 (Input)'!P152="",
"-1"&amp;",",
'Chapter 2 (Input)'!P152&amp;",")&amp;$W154)</f>
        <v>-1,</v>
      </c>
      <c r="O154" s="3" t="str">
        <f>IF(O155="",
"];",IF('Chapter 2 (Input)'!Q152="",
CHAR(34) &amp;"null"&amp; CHAR(34) &amp;",",
CHAR(34) &amp;'Chapter 2 (Input)'!Q152&amp; CHAR(34) &amp;",")&amp;$W154)</f>
        <v>"null",</v>
      </c>
      <c r="P154" s="3" t="str">
        <f>IF(P155="",
"];",IF('Chapter 2 (Input)'!R152="",
CHAR(34) &amp;"null"&amp; CHAR(34) &amp;",",
CHAR(34) &amp;'Chapter 2 (Input)'!R152&amp; CHAR(34) &amp;",")&amp;$W154)</f>
        <v>"null",</v>
      </c>
      <c r="Q154" s="3" t="str">
        <f>IF(Q155="",
"];",IF('Chapter 2 (Input)'!S152="",
CHAR(34) &amp;"null"&amp; CHAR(34) &amp;",",
CHAR(34) &amp;'Chapter 2 (Input)'!S152&amp; CHAR(34) &amp;",")&amp;$W154)</f>
        <v>"null",</v>
      </c>
      <c r="R154" s="3" t="str">
        <f>IF(R155="",
"];",IF('Chapter 2 (Input)'!T152="",
"0"&amp;",",
'Chapter 2 (Input)'!T152&amp;",")&amp;$W154)</f>
        <v>0,</v>
      </c>
      <c r="S154" s="3" t="str">
        <f>IF(S155="",
"];",IF('Chapter 2 (Input)'!U152="",
"0"&amp;",",
'Chapter 2 (Input)'!U152&amp;",")&amp;$W154)</f>
        <v>0,</v>
      </c>
      <c r="T154" s="3" t="str">
        <f t="shared" si="9"/>
        <v>false,</v>
      </c>
      <c r="U154" s="3" t="str">
        <f>IF(U155="",
"];",IF('Chapter 2 (Input)'!W152="",
"-1"&amp;",",
'Chapter 2 (Input)'!W152&amp;",")&amp;$W154)</f>
        <v>-1,</v>
      </c>
      <c r="V154" s="3" t="str">
        <f>IF(V155="",
"];",IF('Chapter 2 (Input)'!X152="",
"-1"&amp;",",
'Chapter 2 (Input)'!X152&amp;",")&amp;$W154)</f>
        <v>-1,</v>
      </c>
      <c r="W154" s="18" t="str">
        <f>'Chapter 2 (Input)'!AA152</f>
        <v/>
      </c>
      <c r="Z154" s="2" t="str">
        <f t="shared" si="10"/>
        <v>c149 BOOLEAN DEFAULT false,</v>
      </c>
    </row>
    <row r="155" spans="1:26" x14ac:dyDescent="0.2">
      <c r="A155" s="12">
        <f t="shared" si="8"/>
        <v>150</v>
      </c>
      <c r="B155" s="4" t="str">
        <f>IF(B156="",
"];",
IF('Chapter 2 (Input)'!B153="",
CHAR(34) &amp;"null"&amp; CHAR(34) &amp;",",
CHAR(34) &amp;'Chapter 2 (Input)'!B153&amp; CHAR(34) &amp;",")&amp;$W155)</f>
        <v xml:space="preserve">"(Next)",//150 </v>
      </c>
      <c r="C155" s="4" t="str">
        <f>IF(C156="",
"];",IF('Chapter 2 (Input)'!C153="",
CHAR(34) &amp;"null"&amp; CHAR(34) &amp;",",
CHAR(34) &amp;'Chapter 2 (Input)'!C153&amp; CHAR(34) &amp;",")&amp;$W155)</f>
        <v xml:space="preserve">"Or… you can stay in and get utterly destroyed by me at &lt;em&gt;Fortday&lt;/em&gt;. ",//150 </v>
      </c>
      <c r="D155" s="4" t="str">
        <f>IF(D156="",
"];",IF('Chapter 2 (Input)'!D153="",
CHAR(34) &amp;"null"&amp; CHAR(34) &amp;",",
"personnages."&amp;
VLOOKUP('Chapter 2 (Input)'!D153,Constants!$B$47:$C$59,2,FALSE)&amp;
"[" &amp;
VLOOKUP('Chapter 2 (Input)'!E153,Constants!$B$74:$C$79,2,FALSE) &amp;
"],")&amp;$W155)</f>
        <v xml:space="preserve">personnages.tegan[0],//150 </v>
      </c>
      <c r="E155" s="4" t="str">
        <f>IF(E156="",
"];",IF('Chapter 2 (Input)'!F153="",
CHAR(34) &amp;"null"&amp; CHAR(34) &amp;",",
CHAR(34) &amp;'Chapter 2 (Input)'!F153&amp; CHAR(34) &amp;",")&amp;$W155)</f>
        <v xml:space="preserve">"null",//150 </v>
      </c>
      <c r="F155" s="4" t="str">
        <f>IF(F156="",
"];",IF('Chapter 2 (Input)'!G153="",
CHAR(34) &amp;"null"&amp; CHAR(34) &amp;",",
"personnages."&amp;
VLOOKUP('Chapter 2 (Input)'!G153,Constants!$B$47:$C$59,2,FALSE)&amp;
"[" &amp;
VLOOKUP('Chapter 2 (Input)'!H153, Constants!$B$74:$C$79,2,FALSE) &amp;
"],")&amp;$W155)</f>
        <v xml:space="preserve">"null",//150 </v>
      </c>
      <c r="G155" s="3" t="str">
        <f>IF(G156="",
"];",IF('Chapter 2 (Input)'!I153="",
CHAR(34) &amp;"null"&amp; CHAR(34) &amp;",",
"locations."&amp;
'Chapter 2 (Input)'!I153&amp;",")&amp;$W155)</f>
        <v xml:space="preserve">locations.entrance,//150 </v>
      </c>
      <c r="H155" s="3" t="str">
        <f>IF(H156="",
"];",IF('Chapter 2 (Input)'!J153="",
"-1"&amp;",",
'Chapter 2 (Input)'!J153&amp;",")&amp;$W155)</f>
        <v xml:space="preserve">-1,//150 </v>
      </c>
      <c r="I155" s="3" t="str">
        <f>IF(I156="",
"];",IF('Chapter 2 (Input)'!K153="",
"0"&amp;",",
VLOOKUP('Chapter 2 (Input)'!K153, Constants!$C$25:$D$37, 2,FALSE) &amp;",")&amp;$W155)</f>
        <v xml:space="preserve">0,//150 </v>
      </c>
      <c r="J155" s="3" t="str">
        <f>IF(J156="",
"];",IF('Chapter 2 (Input)'!L153="",
"-1"&amp;",",
'Chapter 2 (Input)'!L153&amp;",")&amp;$W155)</f>
        <v xml:space="preserve">-1,//150 </v>
      </c>
      <c r="K155" s="3" t="str">
        <f>IF(K156="",
"];",IF('Chapter 2 (Input)'!M153="",
"-1"&amp;",",
'Chapter 2 (Input)'!M153&amp;",")&amp;$W155)</f>
        <v xml:space="preserve">-1,//150 </v>
      </c>
      <c r="L155" s="3" t="str">
        <f>IF(L156="",
"];",IF('Chapter 2 (Input)'!N153="",
"-1"&amp;",",
'Chapter 2 (Input)'!N153&amp;",")&amp;$W155)</f>
        <v xml:space="preserve">-1,//150 </v>
      </c>
      <c r="M155" s="3" t="str">
        <f>IF(M156="",
"];",IF('Chapter 2 (Input)'!O153="",
"-1"&amp;",",
'Chapter 2 (Input)'!O153&amp;",")&amp;$W155)</f>
        <v xml:space="preserve">-1,//150 </v>
      </c>
      <c r="N155" s="3" t="str">
        <f>IF(N156="",
"];",IF('Chapter 2 (Input)'!P153="",
"-1"&amp;",",
'Chapter 2 (Input)'!P153&amp;",")&amp;$W155)</f>
        <v xml:space="preserve">-1,//150 </v>
      </c>
      <c r="O155" s="3" t="str">
        <f>IF(O156="",
"];",IF('Chapter 2 (Input)'!Q153="",
CHAR(34) &amp;"null"&amp; CHAR(34) &amp;",",
CHAR(34) &amp;'Chapter 2 (Input)'!Q153&amp; CHAR(34) &amp;",")&amp;$W155)</f>
        <v xml:space="preserve">"null",//150 </v>
      </c>
      <c r="P155" s="3" t="str">
        <f>IF(P156="",
"];",IF('Chapter 2 (Input)'!R153="",
CHAR(34) &amp;"null"&amp; CHAR(34) &amp;",",
CHAR(34) &amp;'Chapter 2 (Input)'!R153&amp; CHAR(34) &amp;",")&amp;$W155)</f>
        <v xml:space="preserve">"null",//150 </v>
      </c>
      <c r="Q155" s="3" t="str">
        <f>IF(Q156="",
"];",IF('Chapter 2 (Input)'!S153="",
CHAR(34) &amp;"null"&amp; CHAR(34) &amp;",",
CHAR(34) &amp;'Chapter 2 (Input)'!S153&amp; CHAR(34) &amp;",")&amp;$W155)</f>
        <v xml:space="preserve">"null",//150 </v>
      </c>
      <c r="R155" s="3" t="str">
        <f>IF(R156="",
"];",IF('Chapter 2 (Input)'!T153="",
"0"&amp;",",
'Chapter 2 (Input)'!T153&amp;",")&amp;$W155)</f>
        <v xml:space="preserve">0,//150 </v>
      </c>
      <c r="S155" s="3" t="str">
        <f>IF(S156="",
"];",IF('Chapter 2 (Input)'!U153="",
"0"&amp;",",
'Chapter 2 (Input)'!U153&amp;",")&amp;$W155)</f>
        <v xml:space="preserve">0,//150 </v>
      </c>
      <c r="T155" s="3" t="str">
        <f t="shared" si="9"/>
        <v xml:space="preserve">false,//150 </v>
      </c>
      <c r="U155" s="3" t="str">
        <f>IF(U156="",
"];",IF('Chapter 2 (Input)'!W153="",
"-1"&amp;",",
'Chapter 2 (Input)'!W153&amp;",")&amp;$W155)</f>
        <v xml:space="preserve">-1,//150 </v>
      </c>
      <c r="V155" s="3" t="str">
        <f>IF(V156="",
"];",IF('Chapter 2 (Input)'!X153="",
"-1"&amp;",",
'Chapter 2 (Input)'!X153&amp;",")&amp;$W155)</f>
        <v xml:space="preserve">-1,//150 </v>
      </c>
      <c r="W155" s="18" t="str">
        <f>'Chapter 2 (Input)'!AA153</f>
        <v xml:space="preserve">//150 </v>
      </c>
      <c r="Z155" s="2" t="str">
        <f t="shared" si="10"/>
        <v>c150 BOOLEAN DEFAULT false,</v>
      </c>
    </row>
    <row r="156" spans="1:26" x14ac:dyDescent="0.2">
      <c r="A156" s="12">
        <f t="shared" si="8"/>
        <v>151</v>
      </c>
      <c r="B156" s="4" t="str">
        <f>IF(B157="",
"];",
IF('Chapter 2 (Input)'!B154="",
CHAR(34) &amp;"null"&amp; CHAR(34) &amp;",",
CHAR(34) &amp;'Chapter 2 (Input)'!B154&amp; CHAR(34) &amp;",")&amp;$W156)</f>
        <v>"(Next)",</v>
      </c>
      <c r="C156" s="4" t="str">
        <f>IF(C157="",
"];",IF('Chapter 2 (Input)'!C154="",
CHAR(34) &amp;"null"&amp; CHAR(34) &amp;",",
CHAR(34) &amp;'Chapter 2 (Input)'!C154&amp; CHAR(34) &amp;",")&amp;$W156)</f>
        <v>"null",</v>
      </c>
      <c r="D156" s="4" t="str">
        <f>IF(D157="",
"];",IF('Chapter 2 (Input)'!D154="",
CHAR(34) &amp;"null"&amp; CHAR(34) &amp;",",
"personnages."&amp;
VLOOKUP('Chapter 2 (Input)'!D154,Constants!$B$47:$C$59,2,FALSE)&amp;
"[" &amp;
VLOOKUP('Chapter 2 (Input)'!E154,Constants!$B$74:$C$79,2,FALSE) &amp;
"],")&amp;$W156)</f>
        <v>"null",</v>
      </c>
      <c r="E156" s="4" t="str">
        <f>IF(E157="",
"];",IF('Chapter 2 (Input)'!F154="",
CHAR(34) &amp;"null"&amp; CHAR(34) &amp;",",
CHAR(34) &amp;'Chapter 2 (Input)'!F154&amp; CHAR(34) &amp;",")&amp;$W156)</f>
        <v>"Ha! You wish!",</v>
      </c>
      <c r="F156" s="4" t="str">
        <f>IF(F157="",
"];",IF('Chapter 2 (Input)'!G154="",
CHAR(34) &amp;"null"&amp; CHAR(34) &amp;",",
"personnages."&amp;
VLOOKUP('Chapter 2 (Input)'!G154,Constants!$B$47:$C$59,2,FALSE)&amp;
"[" &amp;
VLOOKUP('Chapter 2 (Input)'!H154, Constants!$B$74:$C$79,2,FALSE) &amp;
"],")&amp;$W156)</f>
        <v>personnages.tyler[1],</v>
      </c>
      <c r="G156" s="3" t="str">
        <f>IF(G157="",
"];",IF('Chapter 2 (Input)'!I154="",
CHAR(34) &amp;"null"&amp; CHAR(34) &amp;",",
"locations."&amp;
'Chapter 2 (Input)'!I154&amp;",")&amp;$W156)</f>
        <v>locations.entrance,</v>
      </c>
      <c r="H156" s="3" t="str">
        <f>IF(H157="",
"];",IF('Chapter 2 (Input)'!J154="",
"-1"&amp;",",
'Chapter 2 (Input)'!J154&amp;",")&amp;$W156)</f>
        <v>164,</v>
      </c>
      <c r="I156" s="3" t="str">
        <f>IF(I157="",
"];",IF('Chapter 2 (Input)'!K154="",
"0"&amp;",",
VLOOKUP('Chapter 2 (Input)'!K154, Constants!$C$25:$D$37, 2,FALSE) &amp;",")&amp;$W156)</f>
        <v>0,</v>
      </c>
      <c r="J156" s="3" t="str">
        <f>IF(J157="",
"];",IF('Chapter 2 (Input)'!L154="",
"-1"&amp;",",
'Chapter 2 (Input)'!L154&amp;",")&amp;$W156)</f>
        <v>-1,</v>
      </c>
      <c r="K156" s="3" t="str">
        <f>IF(K157="",
"];",IF('Chapter 2 (Input)'!M154="",
"-1"&amp;",",
'Chapter 2 (Input)'!M154&amp;",")&amp;$W156)</f>
        <v>-1,</v>
      </c>
      <c r="L156" s="3" t="str">
        <f>IF(L157="",
"];",IF('Chapter 2 (Input)'!N154="",
"-1"&amp;",",
'Chapter 2 (Input)'!N154&amp;",")&amp;$W156)</f>
        <v>-1,</v>
      </c>
      <c r="M156" s="3" t="str">
        <f>IF(M157="",
"];",IF('Chapter 2 (Input)'!O154="",
"-1"&amp;",",
'Chapter 2 (Input)'!O154&amp;",")&amp;$W156)</f>
        <v>-1,</v>
      </c>
      <c r="N156" s="3" t="str">
        <f>IF(N157="",
"];",IF('Chapter 2 (Input)'!P154="",
"-1"&amp;",",
'Chapter 2 (Input)'!P154&amp;",")&amp;$W156)</f>
        <v>-1,</v>
      </c>
      <c r="O156" s="3" t="str">
        <f>IF(O157="",
"];",IF('Chapter 2 (Input)'!Q154="",
CHAR(34) &amp;"null"&amp; CHAR(34) &amp;",",
CHAR(34) &amp;'Chapter 2 (Input)'!Q154&amp; CHAR(34) &amp;",")&amp;$W156)</f>
        <v>"null",</v>
      </c>
      <c r="P156" s="3" t="str">
        <f>IF(P157="",
"];",IF('Chapter 2 (Input)'!R154="",
CHAR(34) &amp;"null"&amp; CHAR(34) &amp;",",
CHAR(34) &amp;'Chapter 2 (Input)'!R154&amp; CHAR(34) &amp;",")&amp;$W156)</f>
        <v>"null",</v>
      </c>
      <c r="Q156" s="3" t="str">
        <f>IF(Q157="",
"];",IF('Chapter 2 (Input)'!S154="",
CHAR(34) &amp;"null"&amp; CHAR(34) &amp;",",
CHAR(34) &amp;'Chapter 2 (Input)'!S154&amp; CHAR(34) &amp;",")&amp;$W156)</f>
        <v>"null",</v>
      </c>
      <c r="R156" s="3" t="str">
        <f>IF(R157="",
"];",IF('Chapter 2 (Input)'!T154="",
"0"&amp;",",
'Chapter 2 (Input)'!T154&amp;",")&amp;$W156)</f>
        <v>0,</v>
      </c>
      <c r="S156" s="3" t="str">
        <f>IF(S157="",
"];",IF('Chapter 2 (Input)'!U154="",
"0"&amp;",",
'Chapter 2 (Input)'!U154&amp;",")&amp;$W156)</f>
        <v>0,</v>
      </c>
      <c r="T156" s="3" t="str">
        <f t="shared" si="9"/>
        <v>false,</v>
      </c>
      <c r="U156" s="3" t="str">
        <f>IF(U157="",
"];",IF('Chapter 2 (Input)'!W154="",
"-1"&amp;",",
'Chapter 2 (Input)'!W154&amp;",")&amp;$W156)</f>
        <v>-1,</v>
      </c>
      <c r="V156" s="3" t="str">
        <f>IF(V157="",
"];",IF('Chapter 2 (Input)'!X154="",
"-1"&amp;",",
'Chapter 2 (Input)'!X154&amp;",")&amp;$W156)</f>
        <v>-1,</v>
      </c>
      <c r="W156" s="18" t="str">
        <f>'Chapter 2 (Input)'!AA154</f>
        <v/>
      </c>
      <c r="Z156" s="2" t="str">
        <f t="shared" si="10"/>
        <v>c151 BOOLEAN DEFAULT false,</v>
      </c>
    </row>
    <row r="157" spans="1:26" x14ac:dyDescent="0.2">
      <c r="A157" s="12">
        <f t="shared" si="8"/>
        <v>152</v>
      </c>
      <c r="B157" s="4" t="str">
        <f>IF(B158="",
"];",
IF('Chapter 2 (Input)'!B155="",
CHAR(34) &amp;"null"&amp; CHAR(34) &amp;",",
CHAR(34) &amp;'Chapter 2 (Input)'!B155&amp; CHAR(34) &amp;",")&amp;$W157)</f>
        <v>"null",</v>
      </c>
      <c r="C157" s="4" t="str">
        <f>IF(C158="",
"];",IF('Chapter 2 (Input)'!C155="",
CHAR(34) &amp;"null"&amp; CHAR(34) &amp;",",
CHAR(34) &amp;'Chapter 2 (Input)'!C155&amp; CHAR(34) &amp;",")&amp;$W157)</f>
        <v>"null",</v>
      </c>
      <c r="D157" s="4" t="str">
        <f>IF(D158="",
"];",IF('Chapter 2 (Input)'!D155="",
CHAR(34) &amp;"null"&amp; CHAR(34) &amp;",",
"personnages."&amp;
VLOOKUP('Chapter 2 (Input)'!D155,Constants!$B$47:$C$59,2,FALSE)&amp;
"[" &amp;
VLOOKUP('Chapter 2 (Input)'!E155,Constants!$B$74:$C$79,2,FALSE) &amp;
"],")&amp;$W157)</f>
        <v>personnages.tegan[0],</v>
      </c>
      <c r="E157" s="4" t="str">
        <f>IF(E158="",
"];",IF('Chapter 2 (Input)'!F155="",
CHAR(34) &amp;"null"&amp; CHAR(34) &amp;",",
CHAR(34) &amp;'Chapter 2 (Input)'!F155&amp; CHAR(34) &amp;",")&amp;$W157)</f>
        <v>"null",</v>
      </c>
      <c r="F157" s="4" t="str">
        <f>IF(F158="",
"];",IF('Chapter 2 (Input)'!G155="",
CHAR(34) &amp;"null"&amp; CHAR(34) &amp;",",
"personnages."&amp;
VLOOKUP('Chapter 2 (Input)'!G155,Constants!$B$47:$C$59,2,FALSE)&amp;
"[" &amp;
VLOOKUP('Chapter 2 (Input)'!H155, Constants!$B$74:$C$79,2,FALSE) &amp;
"],")&amp;$W157)</f>
        <v>personnages.tyler[0],</v>
      </c>
      <c r="G157" s="3" t="str">
        <f>IF(G158="",
"];",IF('Chapter 2 (Input)'!I155="",
CHAR(34) &amp;"null"&amp; CHAR(34) &amp;",",
"locations."&amp;
'Chapter 2 (Input)'!I155&amp;",")&amp;$W157)</f>
        <v>locations.entrance,</v>
      </c>
      <c r="H157" s="3" t="str">
        <f>IF(H158="",
"];",IF('Chapter 2 (Input)'!J155="",
"-1"&amp;",",
'Chapter 2 (Input)'!J155&amp;",")&amp;$W157)</f>
        <v>-5,</v>
      </c>
      <c r="I157" s="3" t="str">
        <f>IF(I158="",
"];",IF('Chapter 2 (Input)'!K155="",
"0"&amp;",",
VLOOKUP('Chapter 2 (Input)'!K155, Constants!$C$25:$D$37, 2,FALSE) &amp;",")&amp;$W157)</f>
        <v>0,</v>
      </c>
      <c r="J157" s="3" t="str">
        <f>IF(J158="",
"];",IF('Chapter 2 (Input)'!L155="",
"-1"&amp;",",
'Chapter 2 (Input)'!L155&amp;",")&amp;$W157)</f>
        <v>-1,</v>
      </c>
      <c r="K157" s="3" t="str">
        <f>IF(K158="",
"];",IF('Chapter 2 (Input)'!M155="",
"-1"&amp;",",
'Chapter 2 (Input)'!M155&amp;",")&amp;$W157)</f>
        <v>-1,</v>
      </c>
      <c r="L157" s="3" t="str">
        <f>IF(L158="",
"];",IF('Chapter 2 (Input)'!N155="",
"-1"&amp;",",
'Chapter 2 (Input)'!N155&amp;",")&amp;$W157)</f>
        <v>153,</v>
      </c>
      <c r="M157" s="3" t="str">
        <f>IF(M158="",
"];",IF('Chapter 2 (Input)'!O155="",
"-1"&amp;",",
'Chapter 2 (Input)'!O155&amp;",")&amp;$W157)</f>
        <v>156,</v>
      </c>
      <c r="N157" s="3" t="str">
        <f>IF(N158="",
"];",IF('Chapter 2 (Input)'!P155="",
"-1"&amp;",",
'Chapter 2 (Input)'!P155&amp;",")&amp;$W157)</f>
        <v>158,</v>
      </c>
      <c r="O157" s="3" t="str">
        <f>IF(O158="",
"];",IF('Chapter 2 (Input)'!Q155="",
CHAR(34) &amp;"null"&amp; CHAR(34) &amp;",",
CHAR(34) &amp;'Chapter 2 (Input)'!Q155&amp; CHAR(34) &amp;",")&amp;$W157)</f>
        <v>"&lt;em&gt;Fortday&lt;/em&gt;?! Hey Tegan, if Tyler goes to the party, do you think we could play together?",</v>
      </c>
      <c r="P157" s="3" t="str">
        <f>IF(P158="",
"];",IF('Chapter 2 (Input)'!R155="",
CHAR(34) &amp;"null"&amp; CHAR(34) &amp;",",
CHAR(34) &amp;'Chapter 2 (Input)'!R155&amp; CHAR(34) &amp;",")&amp;$W157)</f>
        <v>"I mean, the party only happens tonight, you can play this game after.",</v>
      </c>
      <c r="Q157" s="3" t="str">
        <f>IF(Q158="",
"];",IF('Chapter 2 (Input)'!S155="",
CHAR(34) &amp;"null"&amp; CHAR(34) &amp;",",
CHAR(34) &amp;'Chapter 2 (Input)'!S155&amp; CHAR(34) &amp;",")&amp;$W157)</f>
        <v>"You have a sister?",</v>
      </c>
      <c r="R157" s="3" t="str">
        <f>IF(R158="",
"];",IF('Chapter 2 (Input)'!T155="",
"0"&amp;",",
'Chapter 2 (Input)'!T155&amp;",")&amp;$W157)</f>
        <v>0,</v>
      </c>
      <c r="S157" s="3" t="str">
        <f>IF(S158="",
"];",IF('Chapter 2 (Input)'!U155="",
"0"&amp;",",
'Chapter 2 (Input)'!U155&amp;",")&amp;$W157)</f>
        <v>0,</v>
      </c>
      <c r="T157" s="3" t="str">
        <f t="shared" si="9"/>
        <v>false,</v>
      </c>
      <c r="U157" s="3" t="str">
        <f>IF(U158="",
"];",IF('Chapter 2 (Input)'!W155="",
"-1"&amp;",",
'Chapter 2 (Input)'!W155&amp;",")&amp;$W157)</f>
        <v>-1,</v>
      </c>
      <c r="V157" s="3" t="str">
        <f>IF(V158="",
"];",IF('Chapter 2 (Input)'!X155="",
"-1"&amp;",",
'Chapter 2 (Input)'!X155&amp;",")&amp;$W157)</f>
        <v>-1,</v>
      </c>
      <c r="W157" s="18" t="str">
        <f>'Chapter 2 (Input)'!AA155</f>
        <v/>
      </c>
      <c r="Z157" s="2" t="str">
        <f t="shared" si="10"/>
        <v>c152 BOOLEAN DEFAULT false,</v>
      </c>
    </row>
    <row r="158" spans="1:26" x14ac:dyDescent="0.2">
      <c r="A158" s="12">
        <f t="shared" si="8"/>
        <v>153</v>
      </c>
      <c r="B158" s="4" t="str">
        <f>IF(B159="",
"];",
IF('Chapter 2 (Input)'!B156="",
CHAR(34) &amp;"null"&amp; CHAR(34) &amp;",",
CHAR(34) &amp;'Chapter 2 (Input)'!B156&amp; CHAR(34) &amp;",")&amp;$W158)</f>
        <v>"(Next)",</v>
      </c>
      <c r="C158" s="4" t="str">
        <f>IF(C159="",
"];",IF('Chapter 2 (Input)'!C156="",
CHAR(34) &amp;"null"&amp; CHAR(34) &amp;",",
CHAR(34) &amp;'Chapter 2 (Input)'!C156&amp; CHAR(34) &amp;",")&amp;$W158)</f>
        <v>"S-Sure!",</v>
      </c>
      <c r="D158" s="4" t="str">
        <f>IF(D159="",
"];",IF('Chapter 2 (Input)'!D156="",
CHAR(34) &amp;"null"&amp; CHAR(34) &amp;",",
"personnages."&amp;
VLOOKUP('Chapter 2 (Input)'!D156,Constants!$B$47:$C$59,2,FALSE)&amp;
"[" &amp;
VLOOKUP('Chapter 2 (Input)'!E156,Constants!$B$74:$C$79,2,FALSE) &amp;
"],")&amp;$W158)</f>
        <v>personnages.tegan[2],</v>
      </c>
      <c r="E158" s="4" t="str">
        <f>IF(E159="",
"];",IF('Chapter 2 (Input)'!F156="",
CHAR(34) &amp;"null"&amp; CHAR(34) &amp;",",
CHAR(34) &amp;'Chapter 2 (Input)'!F156&amp; CHAR(34) &amp;",")&amp;$W158)</f>
        <v>"null",</v>
      </c>
      <c r="F158" s="4" t="str">
        <f>IF(F159="",
"];",IF('Chapter 2 (Input)'!G156="",
CHAR(34) &amp;"null"&amp; CHAR(34) &amp;",",
"personnages."&amp;
VLOOKUP('Chapter 2 (Input)'!G156,Constants!$B$47:$C$59,2,FALSE)&amp;
"[" &amp;
VLOOKUP('Chapter 2 (Input)'!H156, Constants!$B$74:$C$79,2,FALSE) &amp;
"],")&amp;$W158)</f>
        <v>personnages.tyler[0],</v>
      </c>
      <c r="G158" s="3" t="str">
        <f>IF(G159="",
"];",IF('Chapter 2 (Input)'!I156="",
CHAR(34) &amp;"null"&amp; CHAR(34) &amp;",",
"locations."&amp;
'Chapter 2 (Input)'!I156&amp;",")&amp;$W158)</f>
        <v>locations.entrance,</v>
      </c>
      <c r="H158" s="3" t="str">
        <f>IF(H159="",
"];",IF('Chapter 2 (Input)'!J156="",
"-1"&amp;",",
'Chapter 2 (Input)'!J156&amp;",")&amp;$W158)</f>
        <v>-1,</v>
      </c>
      <c r="I158" s="3" t="str">
        <f>IF(I159="",
"];",IF('Chapter 2 (Input)'!K156="",
"0"&amp;",",
VLOOKUP('Chapter 2 (Input)'!K156, Constants!$C$25:$D$37, 2,FALSE) &amp;",")&amp;$W158)</f>
        <v>0,</v>
      </c>
      <c r="J158" s="3" t="str">
        <f>IF(J159="",
"];",IF('Chapter 2 (Input)'!L156="",
"-1"&amp;",",
'Chapter 2 (Input)'!L156&amp;",")&amp;$W158)</f>
        <v>-1,</v>
      </c>
      <c r="K158" s="3" t="str">
        <f>IF(K159="",
"];",IF('Chapter 2 (Input)'!M156="",
"-1"&amp;",",
'Chapter 2 (Input)'!M156&amp;",")&amp;$W158)</f>
        <v>-1,</v>
      </c>
      <c r="L158" s="3" t="str">
        <f>IF(L159="",
"];",IF('Chapter 2 (Input)'!N156="",
"-1"&amp;",",
'Chapter 2 (Input)'!N156&amp;",")&amp;$W158)</f>
        <v>-1,</v>
      </c>
      <c r="M158" s="3" t="str">
        <f>IF(M159="",
"];",IF('Chapter 2 (Input)'!O156="",
"-1"&amp;",",
'Chapter 2 (Input)'!O156&amp;",")&amp;$W158)</f>
        <v>-1,</v>
      </c>
      <c r="N158" s="3" t="str">
        <f>IF(N159="",
"];",IF('Chapter 2 (Input)'!P156="",
"-1"&amp;",",
'Chapter 2 (Input)'!P156&amp;",")&amp;$W158)</f>
        <v>-1,</v>
      </c>
      <c r="O158" s="3" t="str">
        <f>IF(O159="",
"];",IF('Chapter 2 (Input)'!Q156="",
CHAR(34) &amp;"null"&amp; CHAR(34) &amp;",",
CHAR(34) &amp;'Chapter 2 (Input)'!Q156&amp; CHAR(34) &amp;",")&amp;$W158)</f>
        <v>"null",</v>
      </c>
      <c r="P158" s="3" t="str">
        <f>IF(P159="",
"];",IF('Chapter 2 (Input)'!R156="",
CHAR(34) &amp;"null"&amp; CHAR(34) &amp;",",
CHAR(34) &amp;'Chapter 2 (Input)'!R156&amp; CHAR(34) &amp;",")&amp;$W158)</f>
        <v>"null",</v>
      </c>
      <c r="Q158" s="3" t="str">
        <f>IF(Q159="",
"];",IF('Chapter 2 (Input)'!S156="",
CHAR(34) &amp;"null"&amp; CHAR(34) &amp;",",
CHAR(34) &amp;'Chapter 2 (Input)'!S156&amp; CHAR(34) &amp;",")&amp;$W158)</f>
        <v>"null",</v>
      </c>
      <c r="R158" s="3" t="str">
        <f>IF(R159="",
"];",IF('Chapter 2 (Input)'!T156="",
"0"&amp;",",
'Chapter 2 (Input)'!T156&amp;",")&amp;$W158)</f>
        <v>5,</v>
      </c>
      <c r="S158" s="3" t="str">
        <f>IF(S159="",
"];",IF('Chapter 2 (Input)'!U156="",
"0"&amp;",",
'Chapter 2 (Input)'!U156&amp;",")&amp;$W158)</f>
        <v>0,</v>
      </c>
      <c r="T158" s="3" t="str">
        <f t="shared" si="9"/>
        <v>false,</v>
      </c>
      <c r="U158" s="3" t="str">
        <f>IF(U159="",
"];",IF('Chapter 2 (Input)'!W156="",
"-1"&amp;",",
'Chapter 2 (Input)'!W156&amp;",")&amp;$W158)</f>
        <v>-1,</v>
      </c>
      <c r="V158" s="3" t="str">
        <f>IF(V159="",
"];",IF('Chapter 2 (Input)'!X156="",
"-1"&amp;",",
'Chapter 2 (Input)'!X156&amp;",")&amp;$W158)</f>
        <v>-1,</v>
      </c>
      <c r="W158" s="18" t="str">
        <f>'Chapter 2 (Input)'!AA156</f>
        <v/>
      </c>
      <c r="Z158" s="2" t="str">
        <f t="shared" si="10"/>
        <v>c153 BOOLEAN DEFAULT false,</v>
      </c>
    </row>
    <row r="159" spans="1:26" x14ac:dyDescent="0.2">
      <c r="A159" s="12">
        <f t="shared" si="8"/>
        <v>154</v>
      </c>
      <c r="B159" s="4" t="str">
        <f>IF(B160="",
"];",
IF('Chapter 2 (Input)'!B157="",
CHAR(34) &amp;"null"&amp; CHAR(34) &amp;",",
CHAR(34) &amp;'Chapter 2 (Input)'!B157&amp; CHAR(34) &amp;",")&amp;$W159)</f>
        <v>"(Next)",</v>
      </c>
      <c r="C159" s="4" t="str">
        <f>IF(C160="",
"];",IF('Chapter 2 (Input)'!C157="",
CHAR(34) &amp;"null"&amp; CHAR(34) &amp;",",
CHAR(34) &amp;'Chapter 2 (Input)'!C157&amp; CHAR(34) &amp;",")&amp;$W159)</f>
        <v>"I kind of wanted to play with him though, since I know he has no real chance of winning against me. ",</v>
      </c>
      <c r="D159" s="4" t="str">
        <f>IF(D160="",
"];",IF('Chapter 2 (Input)'!D157="",
CHAR(34) &amp;"null"&amp; CHAR(34) &amp;",",
"personnages."&amp;
VLOOKUP('Chapter 2 (Input)'!D157,Constants!$B$47:$C$59,2,FALSE)&amp;
"[" &amp;
VLOOKUP('Chapter 2 (Input)'!E157,Constants!$B$74:$C$79,2,FALSE) &amp;
"],")&amp;$W159)</f>
        <v>personnages.tegan[1],</v>
      </c>
      <c r="E159" s="4" t="str">
        <f>IF(E160="",
"];",IF('Chapter 2 (Input)'!F157="",
CHAR(34) &amp;"null"&amp; CHAR(34) &amp;",",
CHAR(34) &amp;'Chapter 2 (Input)'!F157&amp; CHAR(34) &amp;",")&amp;$W159)</f>
        <v>"null",</v>
      </c>
      <c r="F159" s="4" t="str">
        <f>IF(F160="",
"];",IF('Chapter 2 (Input)'!G157="",
CHAR(34) &amp;"null"&amp; CHAR(34) &amp;",",
"personnages."&amp;
VLOOKUP('Chapter 2 (Input)'!G157,Constants!$B$47:$C$59,2,FALSE)&amp;
"[" &amp;
VLOOKUP('Chapter 2 (Input)'!H157, Constants!$B$74:$C$79,2,FALSE) &amp;
"],")&amp;$W159)</f>
        <v>"null",</v>
      </c>
      <c r="G159" s="3" t="str">
        <f>IF(G160="",
"];",IF('Chapter 2 (Input)'!I157="",
CHAR(34) &amp;"null"&amp; CHAR(34) &amp;",",
"locations."&amp;
'Chapter 2 (Input)'!I157&amp;",")&amp;$W159)</f>
        <v>locations.entrance,</v>
      </c>
      <c r="H159" s="3" t="str">
        <f>IF(H160="",
"];",IF('Chapter 2 (Input)'!J157="",
"-1"&amp;",",
'Chapter 2 (Input)'!J157&amp;",")&amp;$W159)</f>
        <v>-1,</v>
      </c>
      <c r="I159" s="3" t="str">
        <f>IF(I160="",
"];",IF('Chapter 2 (Input)'!K157="",
"0"&amp;",",
VLOOKUP('Chapter 2 (Input)'!K157, Constants!$C$25:$D$37, 2,FALSE) &amp;",")&amp;$W159)</f>
        <v>0,</v>
      </c>
      <c r="J159" s="3" t="str">
        <f>IF(J160="",
"];",IF('Chapter 2 (Input)'!L157="",
"-1"&amp;",",
'Chapter 2 (Input)'!L157&amp;",")&amp;$W159)</f>
        <v>-1,</v>
      </c>
      <c r="K159" s="3" t="str">
        <f>IF(K160="",
"];",IF('Chapter 2 (Input)'!M157="",
"-1"&amp;",",
'Chapter 2 (Input)'!M157&amp;",")&amp;$W159)</f>
        <v>-1,</v>
      </c>
      <c r="L159" s="3" t="str">
        <f>IF(L160="",
"];",IF('Chapter 2 (Input)'!N157="",
"-1"&amp;",",
'Chapter 2 (Input)'!N157&amp;",")&amp;$W159)</f>
        <v>-1,</v>
      </c>
      <c r="M159" s="3" t="str">
        <f>IF(M160="",
"];",IF('Chapter 2 (Input)'!O157="",
"-1"&amp;",",
'Chapter 2 (Input)'!O157&amp;",")&amp;$W159)</f>
        <v>-1,</v>
      </c>
      <c r="N159" s="3" t="str">
        <f>IF(N160="",
"];",IF('Chapter 2 (Input)'!P157="",
"-1"&amp;",",
'Chapter 2 (Input)'!P157&amp;",")&amp;$W159)</f>
        <v>-1,</v>
      </c>
      <c r="O159" s="3" t="str">
        <f>IF(O160="",
"];",IF('Chapter 2 (Input)'!Q157="",
CHAR(34) &amp;"null"&amp; CHAR(34) &amp;",",
CHAR(34) &amp;'Chapter 2 (Input)'!Q157&amp; CHAR(34) &amp;",")&amp;$W159)</f>
        <v>"null",</v>
      </c>
      <c r="P159" s="3" t="str">
        <f>IF(P160="",
"];",IF('Chapter 2 (Input)'!R157="",
CHAR(34) &amp;"null"&amp; CHAR(34) &amp;",",
CHAR(34) &amp;'Chapter 2 (Input)'!R157&amp; CHAR(34) &amp;",")&amp;$W159)</f>
        <v>"null",</v>
      </c>
      <c r="Q159" s="3" t="str">
        <f>IF(Q160="",
"];",IF('Chapter 2 (Input)'!S157="",
CHAR(34) &amp;"null"&amp; CHAR(34) &amp;",",
CHAR(34) &amp;'Chapter 2 (Input)'!S157&amp; CHAR(34) &amp;",")&amp;$W159)</f>
        <v>"null",</v>
      </c>
      <c r="R159" s="3" t="str">
        <f>IF(R160="",
"];",IF('Chapter 2 (Input)'!T157="",
"0"&amp;",",
'Chapter 2 (Input)'!T157&amp;",")&amp;$W159)</f>
        <v>0,</v>
      </c>
      <c r="S159" s="3" t="str">
        <f>IF(S160="",
"];",IF('Chapter 2 (Input)'!U157="",
"0"&amp;",",
'Chapter 2 (Input)'!U157&amp;",")&amp;$W159)</f>
        <v>0,</v>
      </c>
      <c r="T159" s="3" t="str">
        <f t="shared" si="9"/>
        <v>false,</v>
      </c>
      <c r="U159" s="3" t="str">
        <f>IF(U160="",
"];",IF('Chapter 2 (Input)'!W157="",
"-1"&amp;",",
'Chapter 2 (Input)'!W157&amp;",")&amp;$W159)</f>
        <v>-1,</v>
      </c>
      <c r="V159" s="3" t="str">
        <f>IF(V160="",
"];",IF('Chapter 2 (Input)'!X157="",
"-1"&amp;",",
'Chapter 2 (Input)'!X157&amp;",")&amp;$W159)</f>
        <v>-1,</v>
      </c>
      <c r="W159" s="18" t="str">
        <f>'Chapter 2 (Input)'!AA157</f>
        <v/>
      </c>
      <c r="Z159" s="2" t="str">
        <f t="shared" si="10"/>
        <v>c154 BOOLEAN DEFAULT false,</v>
      </c>
    </row>
    <row r="160" spans="1:26" x14ac:dyDescent="0.2">
      <c r="A160" s="12">
        <f t="shared" si="8"/>
        <v>155</v>
      </c>
      <c r="B160" s="4" t="str">
        <f>IF(B161="",
"];",
IF('Chapter 2 (Input)'!B158="",
CHAR(34) &amp;"null"&amp; CHAR(34) &amp;",",
CHAR(34) &amp;'Chapter 2 (Input)'!B158&amp; CHAR(34) &amp;",")&amp;$W160)</f>
        <v xml:space="preserve">"(Next)",//155 </v>
      </c>
      <c r="C160" s="4" t="str">
        <f>IF(C161="",
"];",IF('Chapter 2 (Input)'!C158="",
CHAR(34) &amp;"null"&amp; CHAR(34) &amp;",",
CHAR(34) &amp;'Chapter 2 (Input)'!C158&amp; CHAR(34) &amp;",")&amp;$W160)</f>
        <v xml:space="preserve">"null",//155 </v>
      </c>
      <c r="D160" s="4" t="str">
        <f>IF(D161="",
"];",IF('Chapter 2 (Input)'!D158="",
CHAR(34) &amp;"null"&amp; CHAR(34) &amp;",",
"personnages."&amp;
VLOOKUP('Chapter 2 (Input)'!D158,Constants!$B$47:$C$59,2,FALSE)&amp;
"[" &amp;
VLOOKUP('Chapter 2 (Input)'!E158,Constants!$B$74:$C$79,2,FALSE) &amp;
"],")&amp;$W160)</f>
        <v xml:space="preserve">"null",//155 </v>
      </c>
      <c r="E160" s="4" t="str">
        <f>IF(E161="",
"];",IF('Chapter 2 (Input)'!F158="",
CHAR(34) &amp;"null"&amp; CHAR(34) &amp;",",
CHAR(34) &amp;'Chapter 2 (Input)'!F158&amp; CHAR(34) &amp;",")&amp;$W160)</f>
        <v xml:space="preserve">"Say what now?!",//155 </v>
      </c>
      <c r="F160" s="4" t="str">
        <f>IF(F161="",
"];",IF('Chapter 2 (Input)'!G158="",
CHAR(34) &amp;"null"&amp; CHAR(34) &amp;",",
"personnages."&amp;
VLOOKUP('Chapter 2 (Input)'!G158,Constants!$B$47:$C$59,2,FALSE)&amp;
"[" &amp;
VLOOKUP('Chapter 2 (Input)'!H158, Constants!$B$74:$C$79,2,FALSE) &amp;
"],")&amp;$W160)</f>
        <v xml:space="preserve">personnages.tyler[4],//155 </v>
      </c>
      <c r="G160" s="3" t="str">
        <f>IF(G161="",
"];",IF('Chapter 2 (Input)'!I158="",
CHAR(34) &amp;"null"&amp; CHAR(34) &amp;",",
"locations."&amp;
'Chapter 2 (Input)'!I158&amp;",")&amp;$W160)</f>
        <v xml:space="preserve">locations.entrance,//155 </v>
      </c>
      <c r="H160" s="3" t="str">
        <f>IF(H161="",
"];",IF('Chapter 2 (Input)'!J158="",
"-1"&amp;",",
'Chapter 2 (Input)'!J158&amp;",")&amp;$W160)</f>
        <v xml:space="preserve">164,//155 </v>
      </c>
      <c r="I160" s="3" t="str">
        <f>IF(I161="",
"];",IF('Chapter 2 (Input)'!K158="",
"0"&amp;",",
VLOOKUP('Chapter 2 (Input)'!K158, Constants!$C$25:$D$37, 2,FALSE) &amp;",")&amp;$W160)</f>
        <v xml:space="preserve">0,//155 </v>
      </c>
      <c r="J160" s="3" t="str">
        <f>IF(J161="",
"];",IF('Chapter 2 (Input)'!L158="",
"-1"&amp;",",
'Chapter 2 (Input)'!L158&amp;",")&amp;$W160)</f>
        <v xml:space="preserve">-1,//155 </v>
      </c>
      <c r="K160" s="3" t="str">
        <f>IF(K161="",
"];",IF('Chapter 2 (Input)'!M158="",
"-1"&amp;",",
'Chapter 2 (Input)'!M158&amp;",")&amp;$W160)</f>
        <v xml:space="preserve">-1,//155 </v>
      </c>
      <c r="L160" s="3" t="str">
        <f>IF(L161="",
"];",IF('Chapter 2 (Input)'!N158="",
"-1"&amp;",",
'Chapter 2 (Input)'!N158&amp;",")&amp;$W160)</f>
        <v xml:space="preserve">-1,//155 </v>
      </c>
      <c r="M160" s="3" t="str">
        <f>IF(M161="",
"];",IF('Chapter 2 (Input)'!O158="",
"-1"&amp;",",
'Chapter 2 (Input)'!O158&amp;",")&amp;$W160)</f>
        <v xml:space="preserve">-1,//155 </v>
      </c>
      <c r="N160" s="3" t="str">
        <f>IF(N161="",
"];",IF('Chapter 2 (Input)'!P158="",
"-1"&amp;",",
'Chapter 2 (Input)'!P158&amp;",")&amp;$W160)</f>
        <v xml:space="preserve">-1,//155 </v>
      </c>
      <c r="O160" s="3" t="str">
        <f>IF(O161="",
"];",IF('Chapter 2 (Input)'!Q158="",
CHAR(34) &amp;"null"&amp; CHAR(34) &amp;",",
CHAR(34) &amp;'Chapter 2 (Input)'!Q158&amp; CHAR(34) &amp;",")&amp;$W160)</f>
        <v xml:space="preserve">"null",//155 </v>
      </c>
      <c r="P160" s="3" t="str">
        <f>IF(P161="",
"];",IF('Chapter 2 (Input)'!R158="",
CHAR(34) &amp;"null"&amp; CHAR(34) &amp;",",
CHAR(34) &amp;'Chapter 2 (Input)'!R158&amp; CHAR(34) &amp;",")&amp;$W160)</f>
        <v xml:space="preserve">"null",//155 </v>
      </c>
      <c r="Q160" s="3" t="str">
        <f>IF(Q161="",
"];",IF('Chapter 2 (Input)'!S158="",
CHAR(34) &amp;"null"&amp; CHAR(34) &amp;",",
CHAR(34) &amp;'Chapter 2 (Input)'!S158&amp; CHAR(34) &amp;",")&amp;$W160)</f>
        <v xml:space="preserve">"null",//155 </v>
      </c>
      <c r="R160" s="3" t="str">
        <f>IF(R161="",
"];",IF('Chapter 2 (Input)'!T158="",
"0"&amp;",",
'Chapter 2 (Input)'!T158&amp;",")&amp;$W160)</f>
        <v xml:space="preserve">0,//155 </v>
      </c>
      <c r="S160" s="3" t="str">
        <f>IF(S161="",
"];",IF('Chapter 2 (Input)'!U158="",
"0"&amp;",",
'Chapter 2 (Input)'!U158&amp;",")&amp;$W160)</f>
        <v xml:space="preserve">0,//155 </v>
      </c>
      <c r="T160" s="3" t="str">
        <f t="shared" si="9"/>
        <v xml:space="preserve">false,//155 </v>
      </c>
      <c r="U160" s="3" t="str">
        <f>IF(U161="",
"];",IF('Chapter 2 (Input)'!W158="",
"-1"&amp;",",
'Chapter 2 (Input)'!W158&amp;",")&amp;$W160)</f>
        <v xml:space="preserve">-1,//155 </v>
      </c>
      <c r="V160" s="3" t="str">
        <f>IF(V161="",
"];",IF('Chapter 2 (Input)'!X158="",
"-1"&amp;",",
'Chapter 2 (Input)'!X158&amp;",")&amp;$W160)</f>
        <v xml:space="preserve">-1,//155 </v>
      </c>
      <c r="W160" s="18" t="str">
        <f>'Chapter 2 (Input)'!AA158</f>
        <v xml:space="preserve">//155 </v>
      </c>
      <c r="Z160" s="2" t="str">
        <f t="shared" si="10"/>
        <v>c155 BOOLEAN DEFAULT false,</v>
      </c>
    </row>
    <row r="161" spans="1:26" x14ac:dyDescent="0.2">
      <c r="A161" s="12">
        <f t="shared" si="8"/>
        <v>156</v>
      </c>
      <c r="B161" s="4" t="str">
        <f>IF(B162="",
"];",
IF('Chapter 2 (Input)'!B159="",
CHAR(34) &amp;"null"&amp; CHAR(34) &amp;",",
CHAR(34) &amp;'Chapter 2 (Input)'!B159&amp; CHAR(34) &amp;",")&amp;$W161)</f>
        <v>"(Next)",</v>
      </c>
      <c r="C161" s="4" t="str">
        <f>IF(C162="",
"];",IF('Chapter 2 (Input)'!C159="",
CHAR(34) &amp;"null"&amp; CHAR(34) &amp;",",
CHAR(34) &amp;'Chapter 2 (Input)'!C159&amp; CHAR(34) &amp;",")&amp;$W161)</f>
        <v>"I procrastinate on a lot of things, but playing games isn’t one of them. ",</v>
      </c>
      <c r="D161" s="4" t="str">
        <f>IF(D162="",
"];",IF('Chapter 2 (Input)'!D159="",
CHAR(34) &amp;"null"&amp; CHAR(34) &amp;",",
"personnages."&amp;
VLOOKUP('Chapter 2 (Input)'!D159,Constants!$B$47:$C$59,2,FALSE)&amp;
"[" &amp;
VLOOKUP('Chapter 2 (Input)'!E159,Constants!$B$74:$C$79,2,FALSE) &amp;
"],")&amp;$W161)</f>
        <v>personnages.tegan[0],</v>
      </c>
      <c r="E161" s="4" t="str">
        <f>IF(E162="",
"];",IF('Chapter 2 (Input)'!F159="",
CHAR(34) &amp;"null"&amp; CHAR(34) &amp;",",
CHAR(34) &amp;'Chapter 2 (Input)'!F159&amp; CHAR(34) &amp;",")&amp;$W161)</f>
        <v>"null",</v>
      </c>
      <c r="F161" s="4" t="str">
        <f>IF(F162="",
"];",IF('Chapter 2 (Input)'!G159="",
CHAR(34) &amp;"null"&amp; CHAR(34) &amp;",",
"personnages."&amp;
VLOOKUP('Chapter 2 (Input)'!G159,Constants!$B$47:$C$59,2,FALSE)&amp;
"[" &amp;
VLOOKUP('Chapter 2 (Input)'!H159, Constants!$B$74:$C$79,2,FALSE) &amp;
"],")&amp;$W161)</f>
        <v>personnages.tyler[0],</v>
      </c>
      <c r="G161" s="3" t="str">
        <f>IF(G162="",
"];",IF('Chapter 2 (Input)'!I159="",
CHAR(34) &amp;"null"&amp; CHAR(34) &amp;",",
"locations."&amp;
'Chapter 2 (Input)'!I159&amp;",")&amp;$W161)</f>
        <v>locations.entrance,</v>
      </c>
      <c r="H161" s="3" t="str">
        <f>IF(H162="",
"];",IF('Chapter 2 (Input)'!J159="",
"-1"&amp;",",
'Chapter 2 (Input)'!J159&amp;",")&amp;$W161)</f>
        <v>-1,</v>
      </c>
      <c r="I161" s="3" t="str">
        <f>IF(I162="",
"];",IF('Chapter 2 (Input)'!K159="",
"0"&amp;",",
VLOOKUP('Chapter 2 (Input)'!K159, Constants!$C$25:$D$37, 2,FALSE) &amp;",")&amp;$W161)</f>
        <v>0,</v>
      </c>
      <c r="J161" s="3" t="str">
        <f>IF(J162="",
"];",IF('Chapter 2 (Input)'!L159="",
"-1"&amp;",",
'Chapter 2 (Input)'!L159&amp;",")&amp;$W161)</f>
        <v>-1,</v>
      </c>
      <c r="K161" s="3" t="str">
        <f>IF(K162="",
"];",IF('Chapter 2 (Input)'!M159="",
"-1"&amp;",",
'Chapter 2 (Input)'!M159&amp;",")&amp;$W161)</f>
        <v>-1,</v>
      </c>
      <c r="L161" s="3" t="str">
        <f>IF(L162="",
"];",IF('Chapter 2 (Input)'!N159="",
"-1"&amp;",",
'Chapter 2 (Input)'!N159&amp;",")&amp;$W161)</f>
        <v>-1,</v>
      </c>
      <c r="M161" s="3" t="str">
        <f>IF(M162="",
"];",IF('Chapter 2 (Input)'!O159="",
"-1"&amp;",",
'Chapter 2 (Input)'!O159&amp;",")&amp;$W161)</f>
        <v>-1,</v>
      </c>
      <c r="N161" s="3" t="str">
        <f>IF(N162="",
"];",IF('Chapter 2 (Input)'!P159="",
"-1"&amp;",",
'Chapter 2 (Input)'!P159&amp;",")&amp;$W161)</f>
        <v>-1,</v>
      </c>
      <c r="O161" s="3" t="str">
        <f>IF(O162="",
"];",IF('Chapter 2 (Input)'!Q159="",
CHAR(34) &amp;"null"&amp; CHAR(34) &amp;",",
CHAR(34) &amp;'Chapter 2 (Input)'!Q159&amp; CHAR(34) &amp;",")&amp;$W161)</f>
        <v>"null",</v>
      </c>
      <c r="P161" s="3" t="str">
        <f>IF(P162="",
"];",IF('Chapter 2 (Input)'!R159="",
CHAR(34) &amp;"null"&amp; CHAR(34) &amp;",",
CHAR(34) &amp;'Chapter 2 (Input)'!R159&amp; CHAR(34) &amp;",")&amp;$W161)</f>
        <v>"null",</v>
      </c>
      <c r="Q161" s="3" t="str">
        <f>IF(Q162="",
"];",IF('Chapter 2 (Input)'!S159="",
CHAR(34) &amp;"null"&amp; CHAR(34) &amp;",",
CHAR(34) &amp;'Chapter 2 (Input)'!S159&amp; CHAR(34) &amp;",")&amp;$W161)</f>
        <v>"null",</v>
      </c>
      <c r="R161" s="3" t="str">
        <f>IF(R162="",
"];",IF('Chapter 2 (Input)'!T159="",
"0"&amp;",",
'Chapter 2 (Input)'!T159&amp;",")&amp;$W161)</f>
        <v>-5,</v>
      </c>
      <c r="S161" s="3" t="str">
        <f>IF(S162="",
"];",IF('Chapter 2 (Input)'!U159="",
"0"&amp;",",
'Chapter 2 (Input)'!U159&amp;",")&amp;$W161)</f>
        <v>0,</v>
      </c>
      <c r="T161" s="3" t="str">
        <f t="shared" si="9"/>
        <v>false,</v>
      </c>
      <c r="U161" s="3" t="str">
        <f>IF(U162="",
"];",IF('Chapter 2 (Input)'!W159="",
"-1"&amp;",",
'Chapter 2 (Input)'!W159&amp;",")&amp;$W161)</f>
        <v>-1,</v>
      </c>
      <c r="V161" s="3" t="str">
        <f>IF(V162="",
"];",IF('Chapter 2 (Input)'!X159="",
"-1"&amp;",",
'Chapter 2 (Input)'!X159&amp;",")&amp;$W161)</f>
        <v>-1,</v>
      </c>
      <c r="W161" s="18" t="str">
        <f>'Chapter 2 (Input)'!AA159</f>
        <v/>
      </c>
      <c r="Z161" s="2" t="str">
        <f t="shared" si="10"/>
        <v>c156 BOOLEAN DEFAULT false,</v>
      </c>
    </row>
    <row r="162" spans="1:26" x14ac:dyDescent="0.2">
      <c r="A162" s="12">
        <f t="shared" si="8"/>
        <v>157</v>
      </c>
      <c r="B162" s="4" t="str">
        <f>IF(B163="",
"];",
IF('Chapter 2 (Input)'!B160="",
CHAR(34) &amp;"null"&amp; CHAR(34) &amp;",",
CHAR(34) &amp;'Chapter 2 (Input)'!B160&amp; CHAR(34) &amp;",")&amp;$W162)</f>
        <v>"(Next)",</v>
      </c>
      <c r="C162" s="4" t="str">
        <f>IF(C163="",
"];",IF('Chapter 2 (Input)'!C160="",
CHAR(34) &amp;"null"&amp; CHAR(34) &amp;",",
CHAR(34) &amp;'Chapter 2 (Input)'!C160&amp; CHAR(34) &amp;",")&amp;$W162)</f>
        <v>"And I covered Tyler for not showing up to class this morning. He owes me.",</v>
      </c>
      <c r="D162" s="4" t="str">
        <f>IF(D163="",
"];",IF('Chapter 2 (Input)'!D160="",
CHAR(34) &amp;"null"&amp; CHAR(34) &amp;",",
"personnages."&amp;
VLOOKUP('Chapter 2 (Input)'!D160,Constants!$B$47:$C$59,2,FALSE)&amp;
"[" &amp;
VLOOKUP('Chapter 2 (Input)'!E160,Constants!$B$74:$C$79,2,FALSE) &amp;
"],")&amp;$W162)</f>
        <v>personnages.tegan[0],</v>
      </c>
      <c r="E162" s="4" t="str">
        <f>IF(E163="",
"];",IF('Chapter 2 (Input)'!F160="",
CHAR(34) &amp;"null"&amp; CHAR(34) &amp;",",
CHAR(34) &amp;'Chapter 2 (Input)'!F160&amp; CHAR(34) &amp;",")&amp;$W162)</f>
        <v>"null",</v>
      </c>
      <c r="F162" s="4" t="str">
        <f>IF(F163="",
"];",IF('Chapter 2 (Input)'!G160="",
CHAR(34) &amp;"null"&amp; CHAR(34) &amp;",",
"personnages."&amp;
VLOOKUP('Chapter 2 (Input)'!G160,Constants!$B$47:$C$59,2,FALSE)&amp;
"[" &amp;
VLOOKUP('Chapter 2 (Input)'!H160, Constants!$B$74:$C$79,2,FALSE) &amp;
"],")&amp;$W162)</f>
        <v>"null",</v>
      </c>
      <c r="G162" s="3" t="str">
        <f>IF(G163="",
"];",IF('Chapter 2 (Input)'!I160="",
CHAR(34) &amp;"null"&amp; CHAR(34) &amp;",",
"locations."&amp;
'Chapter 2 (Input)'!I160&amp;",")&amp;$W162)</f>
        <v>locations.entrance,</v>
      </c>
      <c r="H162" s="3" t="str">
        <f>IF(H163="",
"];",IF('Chapter 2 (Input)'!J160="",
"-1"&amp;",",
'Chapter 2 (Input)'!J160&amp;",")&amp;$W162)</f>
        <v>164,</v>
      </c>
      <c r="I162" s="3" t="str">
        <f>IF(I163="",
"];",IF('Chapter 2 (Input)'!K160="",
"0"&amp;",",
VLOOKUP('Chapter 2 (Input)'!K160, Constants!$C$25:$D$37, 2,FALSE) &amp;",")&amp;$W162)</f>
        <v>0,</v>
      </c>
      <c r="J162" s="3" t="str">
        <f>IF(J163="",
"];",IF('Chapter 2 (Input)'!L160="",
"-1"&amp;",",
'Chapter 2 (Input)'!L160&amp;",")&amp;$W162)</f>
        <v>-1,</v>
      </c>
      <c r="K162" s="3" t="str">
        <f>IF(K163="",
"];",IF('Chapter 2 (Input)'!M160="",
"-1"&amp;",",
'Chapter 2 (Input)'!M160&amp;",")&amp;$W162)</f>
        <v>-1,</v>
      </c>
      <c r="L162" s="3" t="str">
        <f>IF(L163="",
"];",IF('Chapter 2 (Input)'!N160="",
"-1"&amp;",",
'Chapter 2 (Input)'!N160&amp;",")&amp;$W162)</f>
        <v>-1,</v>
      </c>
      <c r="M162" s="3" t="str">
        <f>IF(M163="",
"];",IF('Chapter 2 (Input)'!O160="",
"-1"&amp;",",
'Chapter 2 (Input)'!O160&amp;",")&amp;$W162)</f>
        <v>-1,</v>
      </c>
      <c r="N162" s="3" t="str">
        <f>IF(N163="",
"];",IF('Chapter 2 (Input)'!P160="",
"-1"&amp;",",
'Chapter 2 (Input)'!P160&amp;",")&amp;$W162)</f>
        <v>-1,</v>
      </c>
      <c r="O162" s="3" t="str">
        <f>IF(O163="",
"];",IF('Chapter 2 (Input)'!Q160="",
CHAR(34) &amp;"null"&amp; CHAR(34) &amp;",",
CHAR(34) &amp;'Chapter 2 (Input)'!Q160&amp; CHAR(34) &amp;",")&amp;$W162)</f>
        <v>"null",</v>
      </c>
      <c r="P162" s="3" t="str">
        <f>IF(P163="",
"];",IF('Chapter 2 (Input)'!R160="",
CHAR(34) &amp;"null"&amp; CHAR(34) &amp;",",
CHAR(34) &amp;'Chapter 2 (Input)'!R160&amp; CHAR(34) &amp;",")&amp;$W162)</f>
        <v>"null",</v>
      </c>
      <c r="Q162" s="3" t="str">
        <f>IF(Q163="",
"];",IF('Chapter 2 (Input)'!S160="",
CHAR(34) &amp;"null"&amp; CHAR(34) &amp;",",
CHAR(34) &amp;'Chapter 2 (Input)'!S160&amp; CHAR(34) &amp;",")&amp;$W162)</f>
        <v>"null",</v>
      </c>
      <c r="R162" s="3" t="str">
        <f>IF(R163="",
"];",IF('Chapter 2 (Input)'!T160="",
"0"&amp;",",
'Chapter 2 (Input)'!T160&amp;",")&amp;$W162)</f>
        <v>0,</v>
      </c>
      <c r="S162" s="3" t="str">
        <f>IF(S163="",
"];",IF('Chapter 2 (Input)'!U160="",
"0"&amp;",",
'Chapter 2 (Input)'!U160&amp;",")&amp;$W162)</f>
        <v>0,</v>
      </c>
      <c r="T162" s="3" t="str">
        <f t="shared" si="9"/>
        <v>false,</v>
      </c>
      <c r="U162" s="3" t="str">
        <f>IF(U163="",
"];",IF('Chapter 2 (Input)'!W160="",
"-1"&amp;",",
'Chapter 2 (Input)'!W160&amp;",")&amp;$W162)</f>
        <v>-1,</v>
      </c>
      <c r="V162" s="3" t="str">
        <f>IF(V163="",
"];",IF('Chapter 2 (Input)'!X160="",
"-1"&amp;",",
'Chapter 2 (Input)'!X160&amp;",")&amp;$W162)</f>
        <v>-1,</v>
      </c>
      <c r="W162" s="18" t="str">
        <f>'Chapter 2 (Input)'!AA160</f>
        <v/>
      </c>
      <c r="Z162" s="2" t="str">
        <f t="shared" si="10"/>
        <v>c157 BOOLEAN DEFAULT false,</v>
      </c>
    </row>
    <row r="163" spans="1:26" x14ac:dyDescent="0.2">
      <c r="A163" s="12">
        <f t="shared" si="8"/>
        <v>158</v>
      </c>
      <c r="B163" s="4" t="str">
        <f>IF(B164="",
"];",
IF('Chapter 2 (Input)'!B161="",
CHAR(34) &amp;"null"&amp; CHAR(34) &amp;",",
CHAR(34) &amp;'Chapter 2 (Input)'!B161&amp; CHAR(34) &amp;",")&amp;$W163)</f>
        <v>"(Next)",</v>
      </c>
      <c r="C163" s="4" t="str">
        <f>IF(C164="",
"];",IF('Chapter 2 (Input)'!C161="",
CHAR(34) &amp;"null"&amp; CHAR(34) &amp;",",
CHAR(34) &amp;'Chapter 2 (Input)'!C161&amp; CHAR(34) &amp;",")&amp;$W163)</f>
        <v>"I’m surprised you haven’t met her yet. She makes sure people know her.",</v>
      </c>
      <c r="D163" s="4" t="str">
        <f>IF(D164="",
"];",IF('Chapter 2 (Input)'!D161="",
CHAR(34) &amp;"null"&amp; CHAR(34) &amp;",",
"personnages."&amp;
VLOOKUP('Chapter 2 (Input)'!D161,Constants!$B$47:$C$59,2,FALSE)&amp;
"[" &amp;
VLOOKUP('Chapter 2 (Input)'!E161,Constants!$B$74:$C$79,2,FALSE) &amp;
"],")&amp;$W163)</f>
        <v>personnages.tegan[0],</v>
      </c>
      <c r="E163" s="4" t="str">
        <f>IF(E164="",
"];",IF('Chapter 2 (Input)'!F161="",
CHAR(34) &amp;"null"&amp; CHAR(34) &amp;",",
CHAR(34) &amp;'Chapter 2 (Input)'!F161&amp; CHAR(34) &amp;",")&amp;$W163)</f>
        <v>"null",</v>
      </c>
      <c r="F163" s="4" t="str">
        <f>IF(F164="",
"];",IF('Chapter 2 (Input)'!G161="",
CHAR(34) &amp;"null"&amp; CHAR(34) &amp;",",
"personnages."&amp;
VLOOKUP('Chapter 2 (Input)'!G161,Constants!$B$47:$C$59,2,FALSE)&amp;
"[" &amp;
VLOOKUP('Chapter 2 (Input)'!H161, Constants!$B$74:$C$79,2,FALSE) &amp;
"],")&amp;$W163)</f>
        <v>personnages.tyler[0],</v>
      </c>
      <c r="G163" s="3" t="str">
        <f>IF(G164="",
"];",IF('Chapter 2 (Input)'!I161="",
CHAR(34) &amp;"null"&amp; CHAR(34) &amp;",",
"locations."&amp;
'Chapter 2 (Input)'!I161&amp;",")&amp;$W163)</f>
        <v>locations.entrance,</v>
      </c>
      <c r="H163" s="3" t="str">
        <f>IF(H164="",
"];",IF('Chapter 2 (Input)'!J161="",
"-1"&amp;",",
'Chapter 2 (Input)'!J161&amp;",")&amp;$W163)</f>
        <v>-1,</v>
      </c>
      <c r="I163" s="3" t="str">
        <f>IF(I164="",
"];",IF('Chapter 2 (Input)'!K161="",
"0"&amp;",",
VLOOKUP('Chapter 2 (Input)'!K161, Constants!$C$25:$D$37, 2,FALSE) &amp;",")&amp;$W163)</f>
        <v>0,</v>
      </c>
      <c r="J163" s="3" t="str">
        <f>IF(J164="",
"];",IF('Chapter 2 (Input)'!L161="",
"-1"&amp;",",
'Chapter 2 (Input)'!L161&amp;",")&amp;$W163)</f>
        <v>-1,</v>
      </c>
      <c r="K163" s="3" t="str">
        <f>IF(K164="",
"];",IF('Chapter 2 (Input)'!M161="",
"-1"&amp;",",
'Chapter 2 (Input)'!M161&amp;",")&amp;$W163)</f>
        <v>-1,</v>
      </c>
      <c r="L163" s="3" t="str">
        <f>IF(L164="",
"];",IF('Chapter 2 (Input)'!N161="",
"-1"&amp;",",
'Chapter 2 (Input)'!N161&amp;",")&amp;$W163)</f>
        <v>-1,</v>
      </c>
      <c r="M163" s="3" t="str">
        <f>IF(M164="",
"];",IF('Chapter 2 (Input)'!O161="",
"-1"&amp;",",
'Chapter 2 (Input)'!O161&amp;",")&amp;$W163)</f>
        <v>-1,</v>
      </c>
      <c r="N163" s="3" t="str">
        <f>IF(N164="",
"];",IF('Chapter 2 (Input)'!P161="",
"-1"&amp;",",
'Chapter 2 (Input)'!P161&amp;",")&amp;$W163)</f>
        <v>-1,</v>
      </c>
      <c r="O163" s="3" t="str">
        <f>IF(O164="",
"];",IF('Chapter 2 (Input)'!Q161="",
CHAR(34) &amp;"null"&amp; CHAR(34) &amp;",",
CHAR(34) &amp;'Chapter 2 (Input)'!Q161&amp; CHAR(34) &amp;",")&amp;$W163)</f>
        <v>"null",</v>
      </c>
      <c r="P163" s="3" t="str">
        <f>IF(P164="",
"];",IF('Chapter 2 (Input)'!R161="",
CHAR(34) &amp;"null"&amp; CHAR(34) &amp;",",
CHAR(34) &amp;'Chapter 2 (Input)'!R161&amp; CHAR(34) &amp;",")&amp;$W163)</f>
        <v>"null",</v>
      </c>
      <c r="Q163" s="3" t="str">
        <f>IF(Q164="",
"];",IF('Chapter 2 (Input)'!S161="",
CHAR(34) &amp;"null"&amp; CHAR(34) &amp;",",
CHAR(34) &amp;'Chapter 2 (Input)'!S161&amp; CHAR(34) &amp;",")&amp;$W163)</f>
        <v>"null",</v>
      </c>
      <c r="R163" s="3" t="str">
        <f>IF(R164="",
"];",IF('Chapter 2 (Input)'!T161="",
"0"&amp;",",
'Chapter 2 (Input)'!T161&amp;",")&amp;$W163)</f>
        <v>0,</v>
      </c>
      <c r="S163" s="3" t="str">
        <f>IF(S164="",
"];",IF('Chapter 2 (Input)'!U161="",
"0"&amp;",",
'Chapter 2 (Input)'!U161&amp;",")&amp;$W163)</f>
        <v>0,</v>
      </c>
      <c r="T163" s="3" t="str">
        <f t="shared" si="9"/>
        <v>false,</v>
      </c>
      <c r="U163" s="3" t="str">
        <f>IF(U164="",
"];",IF('Chapter 2 (Input)'!W161="",
"-1"&amp;",",
'Chapter 2 (Input)'!W161&amp;",")&amp;$W163)</f>
        <v>-1,</v>
      </c>
      <c r="V163" s="3" t="str">
        <f>IF(V164="",
"];",IF('Chapter 2 (Input)'!X161="",
"-1"&amp;",",
'Chapter 2 (Input)'!X161&amp;",")&amp;$W163)</f>
        <v>-1,</v>
      </c>
      <c r="W163" s="18" t="str">
        <f>'Chapter 2 (Input)'!AA161</f>
        <v/>
      </c>
      <c r="Z163" s="2" t="str">
        <f t="shared" si="10"/>
        <v>c158 BOOLEAN DEFAULT false,</v>
      </c>
    </row>
    <row r="164" spans="1:26" x14ac:dyDescent="0.2">
      <c r="A164" s="12">
        <f t="shared" si="8"/>
        <v>159</v>
      </c>
      <c r="B164" s="4" t="str">
        <f>IF(B165="",
"];",
IF('Chapter 2 (Input)'!B162="",
CHAR(34) &amp;"null"&amp; CHAR(34) &amp;",",
CHAR(34) &amp;'Chapter 2 (Input)'!B162&amp; CHAR(34) &amp;",")&amp;$W164)</f>
        <v>"Oh! I &lt;em&gt;have&lt;/em&gt; met her! She’s the first person I met here.",</v>
      </c>
      <c r="C164" s="4" t="str">
        <f>IF(C165="",
"];",IF('Chapter 2 (Input)'!C162="",
CHAR(34) &amp;"null"&amp; CHAR(34) &amp;",",
CHAR(34) &amp;'Chapter 2 (Input)'!C162&amp; CHAR(34) &amp;",")&amp;$W164)</f>
        <v>"Tall, red hair like mine, always looks like she’s ready to strike a pose? Her name is Karolina.",</v>
      </c>
      <c r="D164" s="4" t="str">
        <f>IF(D165="",
"];",IF('Chapter 2 (Input)'!D162="",
CHAR(34) &amp;"null"&amp; CHAR(34) &amp;",",
"personnages."&amp;
VLOOKUP('Chapter 2 (Input)'!D162,Constants!$B$47:$C$59,2,FALSE)&amp;
"[" &amp;
VLOOKUP('Chapter 2 (Input)'!E162,Constants!$B$74:$C$79,2,FALSE) &amp;
"],")&amp;$W164)</f>
        <v>personnages.tegan[0],</v>
      </c>
      <c r="E164" s="4" t="str">
        <f>IF(E165="",
"];",IF('Chapter 2 (Input)'!F162="",
CHAR(34) &amp;"null"&amp; CHAR(34) &amp;",",
CHAR(34) &amp;'Chapter 2 (Input)'!F162&amp; CHAR(34) &amp;",")&amp;$W164)</f>
        <v>"null",</v>
      </c>
      <c r="F164" s="4" t="str">
        <f>IF(F165="",
"];",IF('Chapter 2 (Input)'!G162="",
CHAR(34) &amp;"null"&amp; CHAR(34) &amp;",",
"personnages."&amp;
VLOOKUP('Chapter 2 (Input)'!G162,Constants!$B$47:$C$59,2,FALSE)&amp;
"[" &amp;
VLOOKUP('Chapter 2 (Input)'!H162, Constants!$B$74:$C$79,2,FALSE) &amp;
"],")&amp;$W164)</f>
        <v>"null",</v>
      </c>
      <c r="G164" s="3" t="str">
        <f>IF(G165="",
"];",IF('Chapter 2 (Input)'!I162="",
CHAR(34) &amp;"null"&amp; CHAR(34) &amp;",",
"locations."&amp;
'Chapter 2 (Input)'!I162&amp;",")&amp;$W164)</f>
        <v>locations.entrance,</v>
      </c>
      <c r="H164" s="3" t="str">
        <f>IF(H165="",
"];",IF('Chapter 2 (Input)'!J162="",
"-1"&amp;",",
'Chapter 2 (Input)'!J162&amp;",")&amp;$W164)</f>
        <v>-1,</v>
      </c>
      <c r="I164" s="3" t="str">
        <f>IF(I165="",
"];",IF('Chapter 2 (Input)'!K162="",
"0"&amp;",",
VLOOKUP('Chapter 2 (Input)'!K162, Constants!$C$25:$D$37, 2,FALSE) &amp;",")&amp;$W164)</f>
        <v>0,</v>
      </c>
      <c r="J164" s="3" t="str">
        <f>IF(J165="",
"];",IF('Chapter 2 (Input)'!L162="",
"-1"&amp;",",
'Chapter 2 (Input)'!L162&amp;",")&amp;$W164)</f>
        <v>-1,</v>
      </c>
      <c r="K164" s="3" t="str">
        <f>IF(K165="",
"];",IF('Chapter 2 (Input)'!M162="",
"-1"&amp;",",
'Chapter 2 (Input)'!M162&amp;",")&amp;$W164)</f>
        <v>-1,</v>
      </c>
      <c r="L164" s="3" t="str">
        <f>IF(L165="",
"];",IF('Chapter 2 (Input)'!N162="",
"-1"&amp;",",
'Chapter 2 (Input)'!N162&amp;",")&amp;$W164)</f>
        <v>-1,</v>
      </c>
      <c r="M164" s="3" t="str">
        <f>IF(M165="",
"];",IF('Chapter 2 (Input)'!O162="",
"-1"&amp;",",
'Chapter 2 (Input)'!O162&amp;",")&amp;$W164)</f>
        <v>-1,</v>
      </c>
      <c r="N164" s="3" t="str">
        <f>IF(N165="",
"];",IF('Chapter 2 (Input)'!P162="",
"-1"&amp;",",
'Chapter 2 (Input)'!P162&amp;",")&amp;$W164)</f>
        <v>-1,</v>
      </c>
      <c r="O164" s="3" t="str">
        <f>IF(O165="",
"];",IF('Chapter 2 (Input)'!Q162="",
CHAR(34) &amp;"null"&amp; CHAR(34) &amp;",",
CHAR(34) &amp;'Chapter 2 (Input)'!Q162&amp; CHAR(34) &amp;",")&amp;$W164)</f>
        <v>"null",</v>
      </c>
      <c r="P164" s="3" t="str">
        <f>IF(P165="",
"];",IF('Chapter 2 (Input)'!R162="",
CHAR(34) &amp;"null"&amp; CHAR(34) &amp;",",
CHAR(34) &amp;'Chapter 2 (Input)'!R162&amp; CHAR(34) &amp;",")&amp;$W164)</f>
        <v>"null",</v>
      </c>
      <c r="Q164" s="3" t="str">
        <f>IF(Q165="",
"];",IF('Chapter 2 (Input)'!S162="",
CHAR(34) &amp;"null"&amp; CHAR(34) &amp;",",
CHAR(34) &amp;'Chapter 2 (Input)'!S162&amp; CHAR(34) &amp;",")&amp;$W164)</f>
        <v>"null",</v>
      </c>
      <c r="R164" s="3" t="str">
        <f>IF(R165="",
"];",IF('Chapter 2 (Input)'!T162="",
"0"&amp;",",
'Chapter 2 (Input)'!T162&amp;",")&amp;$W164)</f>
        <v>0,</v>
      </c>
      <c r="S164" s="3" t="str">
        <f>IF(S165="",
"];",IF('Chapter 2 (Input)'!U162="",
"0"&amp;",",
'Chapter 2 (Input)'!U162&amp;",")&amp;$W164)</f>
        <v>0,</v>
      </c>
      <c r="T164" s="3" t="str">
        <f t="shared" si="9"/>
        <v>false,</v>
      </c>
      <c r="U164" s="3" t="str">
        <f>IF(U165="",
"];",IF('Chapter 2 (Input)'!W162="",
"-1"&amp;",",
'Chapter 2 (Input)'!W162&amp;",")&amp;$W164)</f>
        <v>-1,</v>
      </c>
      <c r="V164" s="3" t="str">
        <f>IF(V165="",
"];",IF('Chapter 2 (Input)'!X162="",
"-1"&amp;",",
'Chapter 2 (Input)'!X162&amp;",")&amp;$W164)</f>
        <v>-1,</v>
      </c>
      <c r="W164" s="18" t="str">
        <f>'Chapter 2 (Input)'!AA162</f>
        <v/>
      </c>
      <c r="Z164" s="2" t="str">
        <f t="shared" si="10"/>
        <v>c159 BOOLEAN DEFAULT false,</v>
      </c>
    </row>
    <row r="165" spans="1:26" x14ac:dyDescent="0.2">
      <c r="A165" s="12">
        <f t="shared" si="8"/>
        <v>160</v>
      </c>
      <c r="B165" s="4" t="str">
        <f>IF(B166="",
"];",
IF('Chapter 2 (Input)'!B163="",
CHAR(34) &amp;"null"&amp; CHAR(34) &amp;",",
CHAR(34) &amp;'Chapter 2 (Input)'!B163&amp; CHAR(34) &amp;",")&amp;$W165)</f>
        <v xml:space="preserve">"You know, I really should’ve put two and two together. You look alike!",//160 </v>
      </c>
      <c r="C165" s="4" t="str">
        <f>IF(C166="",
"];",IF('Chapter 2 (Input)'!C163="",
CHAR(34) &amp;"null"&amp; CHAR(34) &amp;",",
CHAR(34) &amp;'Chapter 2 (Input)'!C163&amp; CHAR(34) &amp;",")&amp;$W165)</f>
        <v xml:space="preserve">"null",//160 </v>
      </c>
      <c r="D165" s="4" t="str">
        <f>IF(D166="",
"];",IF('Chapter 2 (Input)'!D163="",
CHAR(34) &amp;"null"&amp; CHAR(34) &amp;",",
"personnages."&amp;
VLOOKUP('Chapter 2 (Input)'!D163,Constants!$B$47:$C$59,2,FALSE)&amp;
"[" &amp;
VLOOKUP('Chapter 2 (Input)'!E163,Constants!$B$74:$C$79,2,FALSE) &amp;
"],")&amp;$W165)</f>
        <v xml:space="preserve">"null",//160 </v>
      </c>
      <c r="E165" s="4" t="str">
        <f>IF(E166="",
"];",IF('Chapter 2 (Input)'!F163="",
CHAR(34) &amp;"null"&amp; CHAR(34) &amp;",",
CHAR(34) &amp;'Chapter 2 (Input)'!F163&amp; CHAR(34) &amp;",")&amp;$W165)</f>
        <v xml:space="preserve">"null",//160 </v>
      </c>
      <c r="F165" s="4" t="str">
        <f>IF(F166="",
"];",IF('Chapter 2 (Input)'!G163="",
CHAR(34) &amp;"null"&amp; CHAR(34) &amp;",",
"personnages."&amp;
VLOOKUP('Chapter 2 (Input)'!G163,Constants!$B$47:$C$59,2,FALSE)&amp;
"[" &amp;
VLOOKUP('Chapter 2 (Input)'!H163, Constants!$B$74:$C$79,2,FALSE) &amp;
"],")&amp;$W165)</f>
        <v xml:space="preserve">"null",//160 </v>
      </c>
      <c r="G165" s="3" t="str">
        <f>IF(G166="",
"];",IF('Chapter 2 (Input)'!I163="",
CHAR(34) &amp;"null"&amp; CHAR(34) &amp;",",
"locations."&amp;
'Chapter 2 (Input)'!I163&amp;",")&amp;$W165)</f>
        <v xml:space="preserve">locations.entrance,//160 </v>
      </c>
      <c r="H165" s="3" t="str">
        <f>IF(H166="",
"];",IF('Chapter 2 (Input)'!J163="",
"-1"&amp;",",
'Chapter 2 (Input)'!J163&amp;",")&amp;$W165)</f>
        <v xml:space="preserve">-1,//160 </v>
      </c>
      <c r="I165" s="3" t="str">
        <f>IF(I166="",
"];",IF('Chapter 2 (Input)'!K163="",
"0"&amp;",",
VLOOKUP('Chapter 2 (Input)'!K163, Constants!$C$25:$D$37, 2,FALSE) &amp;",")&amp;$W165)</f>
        <v xml:space="preserve">0,//160 </v>
      </c>
      <c r="J165" s="3" t="str">
        <f>IF(J166="",
"];",IF('Chapter 2 (Input)'!L163="",
"-1"&amp;",",
'Chapter 2 (Input)'!L163&amp;",")&amp;$W165)</f>
        <v xml:space="preserve">-1,//160 </v>
      </c>
      <c r="K165" s="3" t="str">
        <f>IF(K166="",
"];",IF('Chapter 2 (Input)'!M163="",
"-1"&amp;",",
'Chapter 2 (Input)'!M163&amp;",")&amp;$W165)</f>
        <v xml:space="preserve">-1,//160 </v>
      </c>
      <c r="L165" s="3" t="str">
        <f>IF(L166="",
"];",IF('Chapter 2 (Input)'!N163="",
"-1"&amp;",",
'Chapter 2 (Input)'!N163&amp;",")&amp;$W165)</f>
        <v xml:space="preserve">-1,//160 </v>
      </c>
      <c r="M165" s="3" t="str">
        <f>IF(M166="",
"];",IF('Chapter 2 (Input)'!O163="",
"-1"&amp;",",
'Chapter 2 (Input)'!O163&amp;",")&amp;$W165)</f>
        <v xml:space="preserve">-1,//160 </v>
      </c>
      <c r="N165" s="3" t="str">
        <f>IF(N166="",
"];",IF('Chapter 2 (Input)'!P163="",
"-1"&amp;",",
'Chapter 2 (Input)'!P163&amp;",")&amp;$W165)</f>
        <v xml:space="preserve">-1,//160 </v>
      </c>
      <c r="O165" s="3" t="str">
        <f>IF(O166="",
"];",IF('Chapter 2 (Input)'!Q163="",
CHAR(34) &amp;"null"&amp; CHAR(34) &amp;",",
CHAR(34) &amp;'Chapter 2 (Input)'!Q163&amp; CHAR(34) &amp;",")&amp;$W165)</f>
        <v xml:space="preserve">"null",//160 </v>
      </c>
      <c r="P165" s="3" t="str">
        <f>IF(P166="",
"];",IF('Chapter 2 (Input)'!R163="",
CHAR(34) &amp;"null"&amp; CHAR(34) &amp;",",
CHAR(34) &amp;'Chapter 2 (Input)'!R163&amp; CHAR(34) &amp;",")&amp;$W165)</f>
        <v xml:space="preserve">"null",//160 </v>
      </c>
      <c r="Q165" s="3" t="str">
        <f>IF(Q166="",
"];",IF('Chapter 2 (Input)'!S163="",
CHAR(34) &amp;"null"&amp; CHAR(34) &amp;",",
CHAR(34) &amp;'Chapter 2 (Input)'!S163&amp; CHAR(34) &amp;",")&amp;$W165)</f>
        <v xml:space="preserve">"null",//160 </v>
      </c>
      <c r="R165" s="3" t="str">
        <f>IF(R166="",
"];",IF('Chapter 2 (Input)'!T163="",
"0"&amp;",",
'Chapter 2 (Input)'!T163&amp;",")&amp;$W165)</f>
        <v xml:space="preserve">0,//160 </v>
      </c>
      <c r="S165" s="3" t="str">
        <f>IF(S166="",
"];",IF('Chapter 2 (Input)'!U163="",
"0"&amp;",",
'Chapter 2 (Input)'!U163&amp;",")&amp;$W165)</f>
        <v xml:space="preserve">0,//160 </v>
      </c>
      <c r="T165" s="3" t="str">
        <f t="shared" si="9"/>
        <v xml:space="preserve">false,//160 </v>
      </c>
      <c r="U165" s="3" t="str">
        <f>IF(U166="",
"];",IF('Chapter 2 (Input)'!W163="",
"-1"&amp;",",
'Chapter 2 (Input)'!W163&amp;",")&amp;$W165)</f>
        <v xml:space="preserve">-1,//160 </v>
      </c>
      <c r="V165" s="3" t="str">
        <f>IF(V166="",
"];",IF('Chapter 2 (Input)'!X163="",
"-1"&amp;",",
'Chapter 2 (Input)'!X163&amp;",")&amp;$W165)</f>
        <v xml:space="preserve">-1,//160 </v>
      </c>
      <c r="W165" s="18" t="str">
        <f>'Chapter 2 (Input)'!AA163</f>
        <v xml:space="preserve">//160 </v>
      </c>
      <c r="Z165" s="2" t="str">
        <f t="shared" si="10"/>
        <v>c160 BOOLEAN DEFAULT false,</v>
      </c>
    </row>
    <row r="166" spans="1:26" x14ac:dyDescent="0.2">
      <c r="A166" s="12">
        <f t="shared" si="8"/>
        <v>161</v>
      </c>
      <c r="B166" s="4" t="str">
        <f>IF(B167="",
"];",
IF('Chapter 2 (Input)'!B164="",
CHAR(34) &amp;"null"&amp; CHAR(34) &amp;",",
CHAR(34) &amp;'Chapter 2 (Input)'!B164&amp; CHAR(34) &amp;",")&amp;$W166)</f>
        <v>"(Next)",</v>
      </c>
      <c r="C166" s="4" t="str">
        <f>IF(C167="",
"];",IF('Chapter 2 (Input)'!C164="",
CHAR(34) &amp;"null"&amp; CHAR(34) &amp;",",
CHAR(34) &amp;'Chapter 2 (Input)'!C164&amp; CHAR(34) &amp;",")&amp;$W166)</f>
        <v>"Ha! We are twins, but we’re not exactly alike.",</v>
      </c>
      <c r="D166" s="4" t="str">
        <f>IF(D167="",
"];",IF('Chapter 2 (Input)'!D164="",
CHAR(34) &amp;"null"&amp; CHAR(34) &amp;",",
"personnages."&amp;
VLOOKUP('Chapter 2 (Input)'!D164,Constants!$B$47:$C$59,2,FALSE)&amp;
"[" &amp;
VLOOKUP('Chapter 2 (Input)'!E164,Constants!$B$74:$C$79,2,FALSE) &amp;
"],")&amp;$W166)</f>
        <v>personnages.tegan[0],</v>
      </c>
      <c r="E166" s="4" t="str">
        <f>IF(E167="",
"];",IF('Chapter 2 (Input)'!F164="",
CHAR(34) &amp;"null"&amp; CHAR(34) &amp;",",
CHAR(34) &amp;'Chapter 2 (Input)'!F164&amp; CHAR(34) &amp;",")&amp;$W166)</f>
        <v>"null",</v>
      </c>
      <c r="F166" s="4" t="str">
        <f>IF(F167="",
"];",IF('Chapter 2 (Input)'!G164="",
CHAR(34) &amp;"null"&amp; CHAR(34) &amp;",",
"personnages."&amp;
VLOOKUP('Chapter 2 (Input)'!G164,Constants!$B$47:$C$59,2,FALSE)&amp;
"[" &amp;
VLOOKUP('Chapter 2 (Input)'!H164, Constants!$B$74:$C$79,2,FALSE) &amp;
"],")&amp;$W166)</f>
        <v>"null",</v>
      </c>
      <c r="G166" s="3" t="str">
        <f>IF(G167="",
"];",IF('Chapter 2 (Input)'!I164="",
CHAR(34) &amp;"null"&amp; CHAR(34) &amp;",",
"locations."&amp;
'Chapter 2 (Input)'!I164&amp;",")&amp;$W166)</f>
        <v>locations.entrance,</v>
      </c>
      <c r="H166" s="3" t="str">
        <f>IF(H167="",
"];",IF('Chapter 2 (Input)'!J164="",
"-1"&amp;",",
'Chapter 2 (Input)'!J164&amp;",")&amp;$W166)</f>
        <v>-1,</v>
      </c>
      <c r="I166" s="3" t="str">
        <f>IF(I167="",
"];",IF('Chapter 2 (Input)'!K164="",
"0"&amp;",",
VLOOKUP('Chapter 2 (Input)'!K164, Constants!$C$25:$D$37, 2,FALSE) &amp;",")&amp;$W166)</f>
        <v>0,</v>
      </c>
      <c r="J166" s="3" t="str">
        <f>IF(J167="",
"];",IF('Chapter 2 (Input)'!L164="",
"-1"&amp;",",
'Chapter 2 (Input)'!L164&amp;",")&amp;$W166)</f>
        <v>-1,</v>
      </c>
      <c r="K166" s="3" t="str">
        <f>IF(K167="",
"];",IF('Chapter 2 (Input)'!M164="",
"-1"&amp;",",
'Chapter 2 (Input)'!M164&amp;",")&amp;$W166)</f>
        <v>-1,</v>
      </c>
      <c r="L166" s="3" t="str">
        <f>IF(L167="",
"];",IF('Chapter 2 (Input)'!N164="",
"-1"&amp;",",
'Chapter 2 (Input)'!N164&amp;",")&amp;$W166)</f>
        <v>-1,</v>
      </c>
      <c r="M166" s="3" t="str">
        <f>IF(M167="",
"];",IF('Chapter 2 (Input)'!O164="",
"-1"&amp;",",
'Chapter 2 (Input)'!O164&amp;",")&amp;$W166)</f>
        <v>-1,</v>
      </c>
      <c r="N166" s="3" t="str">
        <f>IF(N167="",
"];",IF('Chapter 2 (Input)'!P164="",
"-1"&amp;",",
'Chapter 2 (Input)'!P164&amp;",")&amp;$W166)</f>
        <v>-1,</v>
      </c>
      <c r="O166" s="3" t="str">
        <f>IF(O167="",
"];",IF('Chapter 2 (Input)'!Q164="",
CHAR(34) &amp;"null"&amp; CHAR(34) &amp;",",
CHAR(34) &amp;'Chapter 2 (Input)'!Q164&amp; CHAR(34) &amp;",")&amp;$W166)</f>
        <v>"null",</v>
      </c>
      <c r="P166" s="3" t="str">
        <f>IF(P167="",
"];",IF('Chapter 2 (Input)'!R164="",
CHAR(34) &amp;"null"&amp; CHAR(34) &amp;",",
CHAR(34) &amp;'Chapter 2 (Input)'!R164&amp; CHAR(34) &amp;",")&amp;$W166)</f>
        <v>"null",</v>
      </c>
      <c r="Q166" s="3" t="str">
        <f>IF(Q167="",
"];",IF('Chapter 2 (Input)'!S164="",
CHAR(34) &amp;"null"&amp; CHAR(34) &amp;",",
CHAR(34) &amp;'Chapter 2 (Input)'!S164&amp; CHAR(34) &amp;",")&amp;$W166)</f>
        <v>"null",</v>
      </c>
      <c r="R166" s="3" t="str">
        <f>IF(R167="",
"];",IF('Chapter 2 (Input)'!T164="",
"0"&amp;",",
'Chapter 2 (Input)'!T164&amp;",")&amp;$W166)</f>
        <v>0,</v>
      </c>
      <c r="S166" s="3" t="str">
        <f>IF(S167="",
"];",IF('Chapter 2 (Input)'!U164="",
"0"&amp;",",
'Chapter 2 (Input)'!U164&amp;",")&amp;$W166)</f>
        <v>0,</v>
      </c>
      <c r="T166" s="3" t="str">
        <f t="shared" si="9"/>
        <v>false,</v>
      </c>
      <c r="U166" s="3" t="str">
        <f>IF(U167="",
"];",IF('Chapter 2 (Input)'!W164="",
"-1"&amp;",",
'Chapter 2 (Input)'!W164&amp;",")&amp;$W166)</f>
        <v>-1,</v>
      </c>
      <c r="V166" s="3" t="str">
        <f>IF(V167="",
"];",IF('Chapter 2 (Input)'!X164="",
"-1"&amp;",",
'Chapter 2 (Input)'!X164&amp;",")&amp;$W166)</f>
        <v>-1,</v>
      </c>
      <c r="W166" s="18" t="str">
        <f>'Chapter 2 (Input)'!AA164</f>
        <v/>
      </c>
      <c r="Z166" s="2" t="str">
        <f t="shared" si="10"/>
        <v>c161 BOOLEAN DEFAULT false,</v>
      </c>
    </row>
    <row r="167" spans="1:26" x14ac:dyDescent="0.2">
      <c r="A167" s="12">
        <f t="shared" si="8"/>
        <v>162</v>
      </c>
      <c r="B167" s="4" t="str">
        <f>IF(B168="",
"];",
IF('Chapter 2 (Input)'!B165="",
CHAR(34) &amp;"null"&amp; CHAR(34) &amp;",",
CHAR(34) &amp;'Chapter 2 (Input)'!B165&amp; CHAR(34) &amp;",")&amp;$W167)</f>
        <v>"(Next)",</v>
      </c>
      <c r="C167" s="4" t="str">
        <f>IF(C168="",
"];",IF('Chapter 2 (Input)'!C165="",
CHAR(34) &amp;"null"&amp; CHAR(34) &amp;",",
CHAR(34) &amp;'Chapter 2 (Input)'!C165&amp; CHAR(34) &amp;",")&amp;$W167)</f>
        <v>"null",</v>
      </c>
      <c r="D167" s="4" t="str">
        <f>IF(D168="",
"];",IF('Chapter 2 (Input)'!D165="",
CHAR(34) &amp;"null"&amp; CHAR(34) &amp;",",
"personnages."&amp;
VLOOKUP('Chapter 2 (Input)'!D165,Constants!$B$47:$C$59,2,FALSE)&amp;
"[" &amp;
VLOOKUP('Chapter 2 (Input)'!E165,Constants!$B$74:$C$79,2,FALSE) &amp;
"],")&amp;$W167)</f>
        <v>"null",</v>
      </c>
      <c r="E167" s="4" t="str">
        <f>IF(E168="",
"];",IF('Chapter 2 (Input)'!F165="",
CHAR(34) &amp;"null"&amp; CHAR(34) &amp;",",
CHAR(34) &amp;'Chapter 2 (Input)'!F165&amp; CHAR(34) &amp;",")&amp;$W167)</f>
        <v>"Thus, why I’m going to try to avoid her at Raquel’s party.",</v>
      </c>
      <c r="F167" s="4" t="str">
        <f>IF(F168="",
"];",IF('Chapter 2 (Input)'!G165="",
CHAR(34) &amp;"null"&amp; CHAR(34) &amp;",",
"personnages."&amp;
VLOOKUP('Chapter 2 (Input)'!G165,Constants!$B$47:$C$59,2,FALSE)&amp;
"[" &amp;
VLOOKUP('Chapter 2 (Input)'!H165, Constants!$B$74:$C$79,2,FALSE) &amp;
"],")&amp;$W167)</f>
        <v>personnages.tyler[0],</v>
      </c>
      <c r="G167" s="3" t="str">
        <f>IF(G168="",
"];",IF('Chapter 2 (Input)'!I165="",
CHAR(34) &amp;"null"&amp; CHAR(34) &amp;",",
"locations."&amp;
'Chapter 2 (Input)'!I165&amp;",")&amp;$W167)</f>
        <v>locations.entrance,</v>
      </c>
      <c r="H167" s="3" t="str">
        <f>IF(H168="",
"];",IF('Chapter 2 (Input)'!J165="",
"-1"&amp;",",
'Chapter 2 (Input)'!J165&amp;",")&amp;$W167)</f>
        <v>-1,</v>
      </c>
      <c r="I167" s="3" t="str">
        <f>IF(I168="",
"];",IF('Chapter 2 (Input)'!K165="",
"0"&amp;",",
VLOOKUP('Chapter 2 (Input)'!K165, Constants!$C$25:$D$37, 2,FALSE) &amp;",")&amp;$W167)</f>
        <v>0,</v>
      </c>
      <c r="J167" s="3" t="str">
        <f>IF(J168="",
"];",IF('Chapter 2 (Input)'!L165="",
"-1"&amp;",",
'Chapter 2 (Input)'!L165&amp;",")&amp;$W167)</f>
        <v>-1,</v>
      </c>
      <c r="K167" s="3" t="str">
        <f>IF(K168="",
"];",IF('Chapter 2 (Input)'!M165="",
"-1"&amp;",",
'Chapter 2 (Input)'!M165&amp;",")&amp;$W167)</f>
        <v>-1,</v>
      </c>
      <c r="L167" s="3" t="str">
        <f>IF(L168="",
"];",IF('Chapter 2 (Input)'!N165="",
"-1"&amp;",",
'Chapter 2 (Input)'!N165&amp;",")&amp;$W167)</f>
        <v>-1,</v>
      </c>
      <c r="M167" s="3" t="str">
        <f>IF(M168="",
"];",IF('Chapter 2 (Input)'!O165="",
"-1"&amp;",",
'Chapter 2 (Input)'!O165&amp;",")&amp;$W167)</f>
        <v>-1,</v>
      </c>
      <c r="N167" s="3" t="str">
        <f>IF(N168="",
"];",IF('Chapter 2 (Input)'!P165="",
"-1"&amp;",",
'Chapter 2 (Input)'!P165&amp;",")&amp;$W167)</f>
        <v>-1,</v>
      </c>
      <c r="O167" s="3" t="str">
        <f>IF(O168="",
"];",IF('Chapter 2 (Input)'!Q165="",
CHAR(34) &amp;"null"&amp; CHAR(34) &amp;",",
CHAR(34) &amp;'Chapter 2 (Input)'!Q165&amp; CHAR(34) &amp;",")&amp;$W167)</f>
        <v>"null",</v>
      </c>
      <c r="P167" s="3" t="str">
        <f>IF(P168="",
"];",IF('Chapter 2 (Input)'!R165="",
CHAR(34) &amp;"null"&amp; CHAR(34) &amp;",",
CHAR(34) &amp;'Chapter 2 (Input)'!R165&amp; CHAR(34) &amp;",")&amp;$W167)</f>
        <v>"null",</v>
      </c>
      <c r="Q167" s="3" t="str">
        <f>IF(Q168="",
"];",IF('Chapter 2 (Input)'!S165="",
CHAR(34) &amp;"null"&amp; CHAR(34) &amp;",",
CHAR(34) &amp;'Chapter 2 (Input)'!S165&amp; CHAR(34) &amp;",")&amp;$W167)</f>
        <v>"null",</v>
      </c>
      <c r="R167" s="3" t="str">
        <f>IF(R168="",
"];",IF('Chapter 2 (Input)'!T165="",
"0"&amp;",",
'Chapter 2 (Input)'!T165&amp;",")&amp;$W167)</f>
        <v>0,</v>
      </c>
      <c r="S167" s="3" t="str">
        <f>IF(S168="",
"];",IF('Chapter 2 (Input)'!U165="",
"0"&amp;",",
'Chapter 2 (Input)'!U165&amp;",")&amp;$W167)</f>
        <v>0,</v>
      </c>
      <c r="T167" s="3" t="str">
        <f t="shared" si="9"/>
        <v>false,</v>
      </c>
      <c r="U167" s="3" t="str">
        <f>IF(U168="",
"];",IF('Chapter 2 (Input)'!W165="",
"-1"&amp;",",
'Chapter 2 (Input)'!W165&amp;",")&amp;$W167)</f>
        <v>-1,</v>
      </c>
      <c r="V167" s="3" t="str">
        <f>IF(V168="",
"];",IF('Chapter 2 (Input)'!X165="",
"-1"&amp;",",
'Chapter 2 (Input)'!X165&amp;",")&amp;$W167)</f>
        <v>-1,</v>
      </c>
      <c r="W167" s="18" t="str">
        <f>'Chapter 2 (Input)'!AA165</f>
        <v/>
      </c>
      <c r="Z167" s="2" t="str">
        <f t="shared" si="10"/>
        <v>c162 BOOLEAN DEFAULT false,</v>
      </c>
    </row>
    <row r="168" spans="1:26" x14ac:dyDescent="0.2">
      <c r="A168" s="12">
        <f t="shared" si="8"/>
        <v>163</v>
      </c>
      <c r="B168" s="4" t="str">
        <f>IF(B169="",
"];",
IF('Chapter 2 (Input)'!B166="",
CHAR(34) &amp;"null"&amp; CHAR(34) &amp;",",
CHAR(34) &amp;'Chapter 2 (Input)'!B166&amp; CHAR(34) &amp;",")&amp;$W168)</f>
        <v>"(Next)",</v>
      </c>
      <c r="C168" s="4" t="str">
        <f>IF(C169="",
"];",IF('Chapter 2 (Input)'!C166="",
CHAR(34) &amp;"null"&amp; CHAR(34) &amp;",",
CHAR(34) &amp;'Chapter 2 (Input)'!C166&amp; CHAR(34) &amp;",")&amp;$W168)</f>
        <v>"Or… you can stay in and get utterly destroyed by me at &lt;em&gt;Fortday&lt;/em&gt;. ",</v>
      </c>
      <c r="D168" s="4" t="str">
        <f>IF(D169="",
"];",IF('Chapter 2 (Input)'!D166="",
CHAR(34) &amp;"null"&amp; CHAR(34) &amp;",",
"personnages."&amp;
VLOOKUP('Chapter 2 (Input)'!D166,Constants!$B$47:$C$59,2,FALSE)&amp;
"[" &amp;
VLOOKUP('Chapter 2 (Input)'!E166,Constants!$B$74:$C$79,2,FALSE) &amp;
"],")&amp;$W168)</f>
        <v>personnages.tegan[0],</v>
      </c>
      <c r="E168" s="4" t="str">
        <f>IF(E169="",
"];",IF('Chapter 2 (Input)'!F166="",
CHAR(34) &amp;"null"&amp; CHAR(34) &amp;",",
CHAR(34) &amp;'Chapter 2 (Input)'!F166&amp; CHAR(34) &amp;",")&amp;$W168)</f>
        <v>"null",</v>
      </c>
      <c r="F168" s="4" t="str">
        <f>IF(F169="",
"];",IF('Chapter 2 (Input)'!G166="",
CHAR(34) &amp;"null"&amp; CHAR(34) &amp;",",
"personnages."&amp;
VLOOKUP('Chapter 2 (Input)'!G166,Constants!$B$47:$C$59,2,FALSE)&amp;
"[" &amp;
VLOOKUP('Chapter 2 (Input)'!H166, Constants!$B$74:$C$79,2,FALSE) &amp;
"],")&amp;$W168)</f>
        <v>"null",</v>
      </c>
      <c r="G168" s="3" t="str">
        <f>IF(G169="",
"];",IF('Chapter 2 (Input)'!I166="",
CHAR(34) &amp;"null"&amp; CHAR(34) &amp;",",
"locations."&amp;
'Chapter 2 (Input)'!I166&amp;",")&amp;$W168)</f>
        <v>locations.entrance,</v>
      </c>
      <c r="H168" s="3" t="str">
        <f>IF(H169="",
"];",IF('Chapter 2 (Input)'!J166="",
"-1"&amp;",",
'Chapter 2 (Input)'!J166&amp;",")&amp;$W168)</f>
        <v>164,</v>
      </c>
      <c r="I168" s="3" t="str">
        <f>IF(I169="",
"];",IF('Chapter 2 (Input)'!K166="",
"0"&amp;",",
VLOOKUP('Chapter 2 (Input)'!K166, Constants!$C$25:$D$37, 2,FALSE) &amp;",")&amp;$W168)</f>
        <v>0,</v>
      </c>
      <c r="J168" s="3" t="str">
        <f>IF(J169="",
"];",IF('Chapter 2 (Input)'!L166="",
"-1"&amp;",",
'Chapter 2 (Input)'!L166&amp;",")&amp;$W168)</f>
        <v>-1,</v>
      </c>
      <c r="K168" s="3" t="str">
        <f>IF(K169="",
"];",IF('Chapter 2 (Input)'!M166="",
"-1"&amp;",",
'Chapter 2 (Input)'!M166&amp;",")&amp;$W168)</f>
        <v>-1,</v>
      </c>
      <c r="L168" s="3" t="str">
        <f>IF(L169="",
"];",IF('Chapter 2 (Input)'!N166="",
"-1"&amp;",",
'Chapter 2 (Input)'!N166&amp;",")&amp;$W168)</f>
        <v>-1,</v>
      </c>
      <c r="M168" s="3" t="str">
        <f>IF(M169="",
"];",IF('Chapter 2 (Input)'!O166="",
"-1"&amp;",",
'Chapter 2 (Input)'!O166&amp;",")&amp;$W168)</f>
        <v>-1,</v>
      </c>
      <c r="N168" s="3" t="str">
        <f>IF(N169="",
"];",IF('Chapter 2 (Input)'!P166="",
"-1"&amp;",",
'Chapter 2 (Input)'!P166&amp;",")&amp;$W168)</f>
        <v>-1,</v>
      </c>
      <c r="O168" s="3" t="str">
        <f>IF(O169="",
"];",IF('Chapter 2 (Input)'!Q166="",
CHAR(34) &amp;"null"&amp; CHAR(34) &amp;",",
CHAR(34) &amp;'Chapter 2 (Input)'!Q166&amp; CHAR(34) &amp;",")&amp;$W168)</f>
        <v>"null",</v>
      </c>
      <c r="P168" s="3" t="str">
        <f>IF(P169="",
"];",IF('Chapter 2 (Input)'!R166="",
CHAR(34) &amp;"null"&amp; CHAR(34) &amp;",",
CHAR(34) &amp;'Chapter 2 (Input)'!R166&amp; CHAR(34) &amp;",")&amp;$W168)</f>
        <v>"null",</v>
      </c>
      <c r="Q168" s="3" t="str">
        <f>IF(Q169="",
"];",IF('Chapter 2 (Input)'!S166="",
CHAR(34) &amp;"null"&amp; CHAR(34) &amp;",",
CHAR(34) &amp;'Chapter 2 (Input)'!S166&amp; CHAR(34) &amp;",")&amp;$W168)</f>
        <v>"null",</v>
      </c>
      <c r="R168" s="3" t="str">
        <f>IF(R169="",
"];",IF('Chapter 2 (Input)'!T166="",
"0"&amp;",",
'Chapter 2 (Input)'!T166&amp;",")&amp;$W168)</f>
        <v>0,</v>
      </c>
      <c r="S168" s="3" t="str">
        <f>IF(S169="",
"];",IF('Chapter 2 (Input)'!U166="",
"0"&amp;",",
'Chapter 2 (Input)'!U166&amp;",")&amp;$W168)</f>
        <v>0,</v>
      </c>
      <c r="T168" s="3" t="str">
        <f t="shared" si="9"/>
        <v>false,</v>
      </c>
      <c r="U168" s="3" t="str">
        <f>IF(U169="",
"];",IF('Chapter 2 (Input)'!W166="",
"-1"&amp;",",
'Chapter 2 (Input)'!W166&amp;",")&amp;$W168)</f>
        <v>-1,</v>
      </c>
      <c r="V168" s="3" t="str">
        <f>IF(V169="",
"];",IF('Chapter 2 (Input)'!X166="",
"-1"&amp;",",
'Chapter 2 (Input)'!X166&amp;",")&amp;$W168)</f>
        <v>-1,</v>
      </c>
      <c r="W168" s="18" t="str">
        <f>'Chapter 2 (Input)'!AA166</f>
        <v/>
      </c>
      <c r="Z168" s="2" t="str">
        <f t="shared" si="10"/>
        <v>c163 BOOLEAN DEFAULT false,</v>
      </c>
    </row>
    <row r="169" spans="1:26" x14ac:dyDescent="0.2">
      <c r="A169" s="12">
        <f t="shared" si="8"/>
        <v>164</v>
      </c>
      <c r="B169" s="4" t="str">
        <f>IF(B170="",
"];",
IF('Chapter 2 (Input)'!B167="",
CHAR(34) &amp;"null"&amp; CHAR(34) &amp;",",
CHAR(34) &amp;'Chapter 2 (Input)'!B167&amp; CHAR(34) &amp;",")&amp;$W169)</f>
        <v>"(Next)",</v>
      </c>
      <c r="C169" s="4" t="str">
        <f>IF(C170="",
"];",IF('Chapter 2 (Input)'!C167="",
CHAR(34) &amp;"null"&amp; CHAR(34) &amp;",",
CHAR(34) &amp;'Chapter 2 (Input)'!C167&amp; CHAR(34) &amp;",")&amp;$W169)</f>
        <v>"null",</v>
      </c>
      <c r="D169" s="4" t="str">
        <f>IF(D170="",
"];",IF('Chapter 2 (Input)'!D167="",
CHAR(34) &amp;"null"&amp; CHAR(34) &amp;",",
"personnages."&amp;
VLOOKUP('Chapter 2 (Input)'!D167,Constants!$B$47:$C$59,2,FALSE)&amp;
"[" &amp;
VLOOKUP('Chapter 2 (Input)'!E167,Constants!$B$74:$C$79,2,FALSE) &amp;
"],")&amp;$W169)</f>
        <v>"null",</v>
      </c>
      <c r="E169" s="4" t="str">
        <f>IF(E170="",
"];",IF('Chapter 2 (Input)'!F167="",
CHAR(34) &amp;"null"&amp; CHAR(34) &amp;",",
CHAR(34) &amp;'Chapter 2 (Input)'!F167&amp; CHAR(34) &amp;",")&amp;$W169)</f>
        <v>"...",</v>
      </c>
      <c r="F169" s="4" t="str">
        <f>IF(F170="",
"];",IF('Chapter 2 (Input)'!G167="",
CHAR(34) &amp;"null"&amp; CHAR(34) &amp;",",
"personnages."&amp;
VLOOKUP('Chapter 2 (Input)'!G167,Constants!$B$47:$C$59,2,FALSE)&amp;
"[" &amp;
VLOOKUP('Chapter 2 (Input)'!H167, Constants!$B$74:$C$79,2,FALSE) &amp;
"],")&amp;$W169)</f>
        <v>personnages.tyler[0],</v>
      </c>
      <c r="G169" s="3" t="str">
        <f>IF(G170="",
"];",IF('Chapter 2 (Input)'!I167="",
CHAR(34) &amp;"null"&amp; CHAR(34) &amp;",",
"locations."&amp;
'Chapter 2 (Input)'!I167&amp;",")&amp;$W169)</f>
        <v>locations.entrance,</v>
      </c>
      <c r="H169" s="3" t="str">
        <f>IF(H170="",
"];",IF('Chapter 2 (Input)'!J167="",
"-1"&amp;",",
'Chapter 2 (Input)'!J167&amp;",")&amp;$W169)</f>
        <v>-1,</v>
      </c>
      <c r="I169" s="3" t="str">
        <f>IF(I170="",
"];",IF('Chapter 2 (Input)'!K167="",
"0"&amp;",",
VLOOKUP('Chapter 2 (Input)'!K167, Constants!$C$25:$D$37, 2,FALSE) &amp;",")&amp;$W169)</f>
        <v>0,</v>
      </c>
      <c r="J169" s="3" t="str">
        <f>IF(J170="",
"];",IF('Chapter 2 (Input)'!L167="",
"-1"&amp;",",
'Chapter 2 (Input)'!L167&amp;",")&amp;$W169)</f>
        <v>-1,</v>
      </c>
      <c r="K169" s="3" t="str">
        <f>IF(K170="",
"];",IF('Chapter 2 (Input)'!M167="",
"-1"&amp;",",
'Chapter 2 (Input)'!M167&amp;",")&amp;$W169)</f>
        <v>-1,</v>
      </c>
      <c r="L169" s="3" t="str">
        <f>IF(L170="",
"];",IF('Chapter 2 (Input)'!N167="",
"-1"&amp;",",
'Chapter 2 (Input)'!N167&amp;",")&amp;$W169)</f>
        <v>-1,</v>
      </c>
      <c r="M169" s="3" t="str">
        <f>IF(M170="",
"];",IF('Chapter 2 (Input)'!O167="",
"-1"&amp;",",
'Chapter 2 (Input)'!O167&amp;",")&amp;$W169)</f>
        <v>-1,</v>
      </c>
      <c r="N169" s="3" t="str">
        <f>IF(N170="",
"];",IF('Chapter 2 (Input)'!P167="",
"-1"&amp;",",
'Chapter 2 (Input)'!P167&amp;",")&amp;$W169)</f>
        <v>-1,</v>
      </c>
      <c r="O169" s="3" t="str">
        <f>IF(O170="",
"];",IF('Chapter 2 (Input)'!Q167="",
CHAR(34) &amp;"null"&amp; CHAR(34) &amp;",",
CHAR(34) &amp;'Chapter 2 (Input)'!Q167&amp; CHAR(34) &amp;",")&amp;$W169)</f>
        <v>"null",</v>
      </c>
      <c r="P169" s="3" t="str">
        <f>IF(P170="",
"];",IF('Chapter 2 (Input)'!R167="",
CHAR(34) &amp;"null"&amp; CHAR(34) &amp;",",
CHAR(34) &amp;'Chapter 2 (Input)'!R167&amp; CHAR(34) &amp;",")&amp;$W169)</f>
        <v>"null",</v>
      </c>
      <c r="Q169" s="3" t="str">
        <f>IF(Q170="",
"];",IF('Chapter 2 (Input)'!S167="",
CHAR(34) &amp;"null"&amp; CHAR(34) &amp;",",
CHAR(34) &amp;'Chapter 2 (Input)'!S167&amp; CHAR(34) &amp;",")&amp;$W169)</f>
        <v>"null",</v>
      </c>
      <c r="R169" s="3" t="str">
        <f>IF(R170="",
"];",IF('Chapter 2 (Input)'!T167="",
"0"&amp;",",
'Chapter 2 (Input)'!T167&amp;",")&amp;$W169)</f>
        <v>0,</v>
      </c>
      <c r="S169" s="3" t="str">
        <f>IF(S170="",
"];",IF('Chapter 2 (Input)'!U167="",
"0"&amp;",",
'Chapter 2 (Input)'!U167&amp;",")&amp;$W169)</f>
        <v>0,</v>
      </c>
      <c r="T169" s="3" t="str">
        <f t="shared" si="9"/>
        <v>false,</v>
      </c>
      <c r="U169" s="3" t="str">
        <f>IF(U170="",
"];",IF('Chapter 2 (Input)'!W167="",
"-1"&amp;",",
'Chapter 2 (Input)'!W167&amp;",")&amp;$W169)</f>
        <v>-1,</v>
      </c>
      <c r="V169" s="3" t="str">
        <f>IF(V170="",
"];",IF('Chapter 2 (Input)'!X167="",
"-1"&amp;",",
'Chapter 2 (Input)'!X167&amp;",")&amp;$W169)</f>
        <v>-1,</v>
      </c>
      <c r="W169" s="18" t="str">
        <f>'Chapter 2 (Input)'!AA167</f>
        <v/>
      </c>
      <c r="Z169" s="2" t="str">
        <f t="shared" si="10"/>
        <v>c164 BOOLEAN DEFAULT false,</v>
      </c>
    </row>
    <row r="170" spans="1:26" x14ac:dyDescent="0.2">
      <c r="A170" s="12">
        <f t="shared" si="8"/>
        <v>165</v>
      </c>
      <c r="B170" s="4" t="str">
        <f>IF(B171="",
"];",
IF('Chapter 2 (Input)'!B168="",
CHAR(34) &amp;"null"&amp; CHAR(34) &amp;",",
CHAR(34) &amp;'Chapter 2 (Input)'!B168&amp; CHAR(34) &amp;",")&amp;$W170)</f>
        <v xml:space="preserve">"(Next)",//165 </v>
      </c>
      <c r="C170" s="4" t="str">
        <f>IF(C171="",
"];",IF('Chapter 2 (Input)'!C168="",
CHAR(34) &amp;"null"&amp; CHAR(34) &amp;",",
CHAR(34) &amp;'Chapter 2 (Input)'!C168&amp; CHAR(34) &amp;",")&amp;$W170)</f>
        <v xml:space="preserve">"null",//165 </v>
      </c>
      <c r="D170" s="4" t="str">
        <f>IF(D171="",
"];",IF('Chapter 2 (Input)'!D168="",
CHAR(34) &amp;"null"&amp; CHAR(34) &amp;",",
"personnages."&amp;
VLOOKUP('Chapter 2 (Input)'!D168,Constants!$B$47:$C$59,2,FALSE)&amp;
"[" &amp;
VLOOKUP('Chapter 2 (Input)'!E168,Constants!$B$74:$C$79,2,FALSE) &amp;
"],")&amp;$W170)</f>
        <v xml:space="preserve">"null",//165 </v>
      </c>
      <c r="E170" s="4" t="str">
        <f>IF(E171="",
"];",IF('Chapter 2 (Input)'!F168="",
CHAR(34) &amp;"null"&amp; CHAR(34) &amp;",",
CHAR(34) &amp;'Chapter 2 (Input)'!F168&amp; CHAR(34) &amp;",")&amp;$W170)</f>
        <v xml:space="preserve">"Dammit, fine. But you better let me be player one.",//165 </v>
      </c>
      <c r="F170" s="4" t="str">
        <f>IF(F171="",
"];",IF('Chapter 2 (Input)'!G168="",
CHAR(34) &amp;"null"&amp; CHAR(34) &amp;",",
"personnages."&amp;
VLOOKUP('Chapter 2 (Input)'!G168,Constants!$B$47:$C$59,2,FALSE)&amp;
"[" &amp;
VLOOKUP('Chapter 2 (Input)'!H168, Constants!$B$74:$C$79,2,FALSE) &amp;
"],")&amp;$W170)</f>
        <v xml:space="preserve">personnages.tyler[0],//165 </v>
      </c>
      <c r="G170" s="3" t="str">
        <f>IF(G171="",
"];",IF('Chapter 2 (Input)'!I168="",
CHAR(34) &amp;"null"&amp; CHAR(34) &amp;",",
"locations."&amp;
'Chapter 2 (Input)'!I168&amp;",")&amp;$W170)</f>
        <v xml:space="preserve">locations.entrance,//165 </v>
      </c>
      <c r="H170" s="3" t="str">
        <f>IF(H171="",
"];",IF('Chapter 2 (Input)'!J168="",
"-1"&amp;",",
'Chapter 2 (Input)'!J168&amp;",")&amp;$W170)</f>
        <v xml:space="preserve">-1,//165 </v>
      </c>
      <c r="I170" s="3" t="str">
        <f>IF(I171="",
"];",IF('Chapter 2 (Input)'!K168="",
"0"&amp;",",
VLOOKUP('Chapter 2 (Input)'!K168, Constants!$C$25:$D$37, 2,FALSE) &amp;",")&amp;$W170)</f>
        <v xml:space="preserve">0,//165 </v>
      </c>
      <c r="J170" s="3" t="str">
        <f>IF(J171="",
"];",IF('Chapter 2 (Input)'!L168="",
"-1"&amp;",",
'Chapter 2 (Input)'!L168&amp;",")&amp;$W170)</f>
        <v xml:space="preserve">-1,//165 </v>
      </c>
      <c r="K170" s="3" t="str">
        <f>IF(K171="",
"];",IF('Chapter 2 (Input)'!M168="",
"-1"&amp;",",
'Chapter 2 (Input)'!M168&amp;",")&amp;$W170)</f>
        <v xml:space="preserve">-1,//165 </v>
      </c>
      <c r="L170" s="3" t="str">
        <f>IF(L171="",
"];",IF('Chapter 2 (Input)'!N168="",
"-1"&amp;",",
'Chapter 2 (Input)'!N168&amp;",")&amp;$W170)</f>
        <v xml:space="preserve">-1,//165 </v>
      </c>
      <c r="M170" s="3" t="str">
        <f>IF(M171="",
"];",IF('Chapter 2 (Input)'!O168="",
"-1"&amp;",",
'Chapter 2 (Input)'!O168&amp;",")&amp;$W170)</f>
        <v xml:space="preserve">-1,//165 </v>
      </c>
      <c r="N170" s="3" t="str">
        <f>IF(N171="",
"];",IF('Chapter 2 (Input)'!P168="",
"-1"&amp;",",
'Chapter 2 (Input)'!P168&amp;",")&amp;$W170)</f>
        <v xml:space="preserve">-1,//165 </v>
      </c>
      <c r="O170" s="3" t="str">
        <f>IF(O171="",
"];",IF('Chapter 2 (Input)'!Q168="",
CHAR(34) &amp;"null"&amp; CHAR(34) &amp;",",
CHAR(34) &amp;'Chapter 2 (Input)'!Q168&amp; CHAR(34) &amp;",")&amp;$W170)</f>
        <v xml:space="preserve">"null",//165 </v>
      </c>
      <c r="P170" s="3" t="str">
        <f>IF(P171="",
"];",IF('Chapter 2 (Input)'!R168="",
CHAR(34) &amp;"null"&amp; CHAR(34) &amp;",",
CHAR(34) &amp;'Chapter 2 (Input)'!R168&amp; CHAR(34) &amp;",")&amp;$W170)</f>
        <v xml:space="preserve">"null",//165 </v>
      </c>
      <c r="Q170" s="3" t="str">
        <f>IF(Q171="",
"];",IF('Chapter 2 (Input)'!S168="",
CHAR(34) &amp;"null"&amp; CHAR(34) &amp;",",
CHAR(34) &amp;'Chapter 2 (Input)'!S168&amp; CHAR(34) &amp;",")&amp;$W170)</f>
        <v xml:space="preserve">"null",//165 </v>
      </c>
      <c r="R170" s="3" t="str">
        <f>IF(R171="",
"];",IF('Chapter 2 (Input)'!T168="",
"0"&amp;",",
'Chapter 2 (Input)'!T168&amp;",")&amp;$W170)</f>
        <v xml:space="preserve">0,//165 </v>
      </c>
      <c r="S170" s="3" t="str">
        <f>IF(S171="",
"];",IF('Chapter 2 (Input)'!U168="",
"0"&amp;",",
'Chapter 2 (Input)'!U168&amp;",")&amp;$W170)</f>
        <v xml:space="preserve">0,//165 </v>
      </c>
      <c r="T170" s="3" t="str">
        <f t="shared" si="9"/>
        <v xml:space="preserve">false,//165 </v>
      </c>
      <c r="U170" s="3" t="str">
        <f>IF(U171="",
"];",IF('Chapter 2 (Input)'!W168="",
"-1"&amp;",",
'Chapter 2 (Input)'!W168&amp;",")&amp;$W170)</f>
        <v xml:space="preserve">-1,//165 </v>
      </c>
      <c r="V170" s="3" t="str">
        <f>IF(V171="",
"];",IF('Chapter 2 (Input)'!X168="",
"-1"&amp;",",
'Chapter 2 (Input)'!X168&amp;",")&amp;$W170)</f>
        <v xml:space="preserve">-1,//165 </v>
      </c>
      <c r="W170" s="18" t="str">
        <f>'Chapter 2 (Input)'!AA168</f>
        <v xml:space="preserve">//165 </v>
      </c>
      <c r="Z170" s="2" t="str">
        <f t="shared" si="10"/>
        <v>c165 BOOLEAN DEFAULT false,</v>
      </c>
    </row>
    <row r="171" spans="1:26" x14ac:dyDescent="0.2">
      <c r="A171" s="12">
        <f t="shared" si="8"/>
        <v>166</v>
      </c>
      <c r="B171" s="4" t="str">
        <f>IF(B172="",
"];",
IF('Chapter 2 (Input)'!B169="",
CHAR(34) &amp;"null"&amp; CHAR(34) &amp;",",
CHAR(34) &amp;'Chapter 2 (Input)'!B169&amp; CHAR(34) &amp;",")&amp;$W171)</f>
        <v>"(Is Raquel hosting that party?)",</v>
      </c>
      <c r="C171" s="4" t="str">
        <f>IF(C172="",
"];",IF('Chapter 2 (Input)'!C169="",
CHAR(34) &amp;"null"&amp; CHAR(34) &amp;",",
CHAR(34) &amp;'Chapter 2 (Input)'!C169&amp; CHAR(34) &amp;",")&amp;$W171)</f>
        <v>"null",</v>
      </c>
      <c r="D171" s="4" t="str">
        <f>IF(D172="",
"];",IF('Chapter 2 (Input)'!D169="",
CHAR(34) &amp;"null"&amp; CHAR(34) &amp;",",
"personnages."&amp;
VLOOKUP('Chapter 2 (Input)'!D169,Constants!$B$47:$C$59,2,FALSE)&amp;
"[" &amp;
VLOOKUP('Chapter 2 (Input)'!E169,Constants!$B$74:$C$79,2,FALSE) &amp;
"],")&amp;$W171)</f>
        <v>"null",</v>
      </c>
      <c r="E171" s="4" t="str">
        <f>IF(E172="",
"];",IF('Chapter 2 (Input)'!F169="",
CHAR(34) &amp;"null"&amp; CHAR(34) &amp;",",
CHAR(34) &amp;'Chapter 2 (Input)'!F169&amp; CHAR(34) &amp;",")&amp;$W171)</f>
        <v>"I’ll text Raquel and tell her I can’t come. ",</v>
      </c>
      <c r="F171" s="4" t="str">
        <f>IF(F172="",
"];",IF('Chapter 2 (Input)'!G169="",
CHAR(34) &amp;"null"&amp; CHAR(34) &amp;",",
"personnages."&amp;
VLOOKUP('Chapter 2 (Input)'!G169,Constants!$B$47:$C$59,2,FALSE)&amp;
"[" &amp;
VLOOKUP('Chapter 2 (Input)'!H169, Constants!$B$74:$C$79,2,FALSE) &amp;
"],")&amp;$W171)</f>
        <v>personnages.tyler[0],</v>
      </c>
      <c r="G171" s="3" t="str">
        <f>IF(G172="",
"];",IF('Chapter 2 (Input)'!I169="",
CHAR(34) &amp;"null"&amp; CHAR(34) &amp;",",
"locations."&amp;
'Chapter 2 (Input)'!I169&amp;",")&amp;$W171)</f>
        <v>locations.entrance,</v>
      </c>
      <c r="H171" s="3" t="str">
        <f>IF(H172="",
"];",IF('Chapter 2 (Input)'!J169="",
"-1"&amp;",",
'Chapter 2 (Input)'!J169&amp;",")&amp;$W171)</f>
        <v>-1,</v>
      </c>
      <c r="I171" s="3" t="str">
        <f>IF(I172="",
"];",IF('Chapter 2 (Input)'!K169="",
"0"&amp;",",
VLOOKUP('Chapter 2 (Input)'!K169, Constants!$C$25:$D$37, 2,FALSE) &amp;",")&amp;$W171)</f>
        <v>0,</v>
      </c>
      <c r="J171" s="3" t="str">
        <f>IF(J172="",
"];",IF('Chapter 2 (Input)'!L169="",
"-1"&amp;",",
'Chapter 2 (Input)'!L169&amp;",")&amp;$W171)</f>
        <v>-1,</v>
      </c>
      <c r="K171" s="3" t="str">
        <f>IF(K172="",
"];",IF('Chapter 2 (Input)'!M169="",
"-1"&amp;",",
'Chapter 2 (Input)'!M169&amp;",")&amp;$W171)</f>
        <v>-1,</v>
      </c>
      <c r="L171" s="3" t="str">
        <f>IF(L172="",
"];",IF('Chapter 2 (Input)'!N169="",
"-1"&amp;",",
'Chapter 2 (Input)'!N169&amp;",")&amp;$W171)</f>
        <v>-1,</v>
      </c>
      <c r="M171" s="3" t="str">
        <f>IF(M172="",
"];",IF('Chapter 2 (Input)'!O169="",
"-1"&amp;",",
'Chapter 2 (Input)'!O169&amp;",")&amp;$W171)</f>
        <v>-1,</v>
      </c>
      <c r="N171" s="3" t="str">
        <f>IF(N172="",
"];",IF('Chapter 2 (Input)'!P169="",
"-1"&amp;",",
'Chapter 2 (Input)'!P169&amp;",")&amp;$W171)</f>
        <v>-1,</v>
      </c>
      <c r="O171" s="3" t="str">
        <f>IF(O172="",
"];",IF('Chapter 2 (Input)'!Q169="",
CHAR(34) &amp;"null"&amp; CHAR(34) &amp;",",
CHAR(34) &amp;'Chapter 2 (Input)'!Q169&amp; CHAR(34) &amp;",")&amp;$W171)</f>
        <v>"null",</v>
      </c>
      <c r="P171" s="3" t="str">
        <f>IF(P172="",
"];",IF('Chapter 2 (Input)'!R169="",
CHAR(34) &amp;"null"&amp; CHAR(34) &amp;",",
CHAR(34) &amp;'Chapter 2 (Input)'!R169&amp; CHAR(34) &amp;",")&amp;$W171)</f>
        <v>"null",</v>
      </c>
      <c r="Q171" s="3" t="str">
        <f>IF(Q172="",
"];",IF('Chapter 2 (Input)'!S169="",
CHAR(34) &amp;"null"&amp; CHAR(34) &amp;",",
CHAR(34) &amp;'Chapter 2 (Input)'!S169&amp; CHAR(34) &amp;",")&amp;$W171)</f>
        <v>"null",</v>
      </c>
      <c r="R171" s="3" t="str">
        <f>IF(R172="",
"];",IF('Chapter 2 (Input)'!T169="",
"0"&amp;",",
'Chapter 2 (Input)'!T169&amp;",")&amp;$W171)</f>
        <v>0,</v>
      </c>
      <c r="S171" s="3" t="str">
        <f>IF(S172="",
"];",IF('Chapter 2 (Input)'!U169="",
"0"&amp;",",
'Chapter 2 (Input)'!U169&amp;",")&amp;$W171)</f>
        <v>0,</v>
      </c>
      <c r="T171" s="3" t="str">
        <f t="shared" si="9"/>
        <v>false,</v>
      </c>
      <c r="U171" s="3" t="str">
        <f>IF(U172="",
"];",IF('Chapter 2 (Input)'!W169="",
"-1"&amp;",",
'Chapter 2 (Input)'!W169&amp;",")&amp;$W171)</f>
        <v>-1,</v>
      </c>
      <c r="V171" s="3" t="str">
        <f>IF(V172="",
"];",IF('Chapter 2 (Input)'!X169="",
"-1"&amp;",",
'Chapter 2 (Input)'!X169&amp;",")&amp;$W171)</f>
        <v>-1,</v>
      </c>
      <c r="W171" s="18" t="str">
        <f>'Chapter 2 (Input)'!AA169</f>
        <v/>
      </c>
      <c r="Z171" s="2" t="str">
        <f t="shared" si="10"/>
        <v>c166 BOOLEAN DEFAULT false,</v>
      </c>
    </row>
    <row r="172" spans="1:26" x14ac:dyDescent="0.2">
      <c r="A172" s="12">
        <f t="shared" si="8"/>
        <v>167</v>
      </c>
      <c r="B172" s="4" t="str">
        <f>IF(B173="",
"];",
IF('Chapter 2 (Input)'!B170="",
CHAR(34) &amp;"null"&amp; CHAR(34) &amp;",",
CHAR(34) &amp;'Chapter 2 (Input)'!B170&amp; CHAR(34) &amp;",")&amp;$W172)</f>
        <v>"(Next)",</v>
      </c>
      <c r="C172" s="4" t="str">
        <f>IF(C173="",
"];",IF('Chapter 2 (Input)'!C170="",
CHAR(34) &amp;"null"&amp; CHAR(34) &amp;",",
CHAR(34) &amp;'Chapter 2 (Input)'!C170&amp; CHAR(34) &amp;",")&amp;$W172)</f>
        <v>"And text Tadashi to tell him you need to take your picture.",</v>
      </c>
      <c r="D172" s="4" t="str">
        <f>IF(D173="",
"];",IF('Chapter 2 (Input)'!D170="",
CHAR(34) &amp;"null"&amp; CHAR(34) &amp;",",
"personnages."&amp;
VLOOKUP('Chapter 2 (Input)'!D170,Constants!$B$47:$C$59,2,FALSE)&amp;
"[" &amp;
VLOOKUP('Chapter 2 (Input)'!E170,Constants!$B$74:$C$79,2,FALSE) &amp;
"],")&amp;$W172)</f>
        <v>personnages.tegan[0],</v>
      </c>
      <c r="E172" s="4" t="str">
        <f>IF(E173="",
"];",IF('Chapter 2 (Input)'!F170="",
CHAR(34) &amp;"null"&amp; CHAR(34) &amp;",",
CHAR(34) &amp;'Chapter 2 (Input)'!F170&amp; CHAR(34) &amp;",")&amp;$W172)</f>
        <v>"null",</v>
      </c>
      <c r="F172" s="4" t="str">
        <f>IF(F173="",
"];",IF('Chapter 2 (Input)'!G170="",
CHAR(34) &amp;"null"&amp; CHAR(34) &amp;",",
"personnages."&amp;
VLOOKUP('Chapter 2 (Input)'!G170,Constants!$B$47:$C$59,2,FALSE)&amp;
"[" &amp;
VLOOKUP('Chapter 2 (Input)'!H170, Constants!$B$74:$C$79,2,FALSE) &amp;
"],")&amp;$W172)</f>
        <v>"null",</v>
      </c>
      <c r="G172" s="3" t="str">
        <f>IF(G173="",
"];",IF('Chapter 2 (Input)'!I170="",
CHAR(34) &amp;"null"&amp; CHAR(34) &amp;",",
"locations."&amp;
'Chapter 2 (Input)'!I170&amp;",")&amp;$W172)</f>
        <v>locations.entrance,</v>
      </c>
      <c r="H172" s="3" t="str">
        <f>IF(H173="",
"];",IF('Chapter 2 (Input)'!J170="",
"-1"&amp;",",
'Chapter 2 (Input)'!J170&amp;",")&amp;$W172)</f>
        <v>-1,</v>
      </c>
      <c r="I172" s="3" t="str">
        <f>IF(I173="",
"];",IF('Chapter 2 (Input)'!K170="",
"0"&amp;",",
VLOOKUP('Chapter 2 (Input)'!K170, Constants!$C$25:$D$37, 2,FALSE) &amp;",")&amp;$W172)</f>
        <v>0,</v>
      </c>
      <c r="J172" s="3" t="str">
        <f>IF(J173="",
"];",IF('Chapter 2 (Input)'!L170="",
"-1"&amp;",",
'Chapter 2 (Input)'!L170&amp;",")&amp;$W172)</f>
        <v>-1,</v>
      </c>
      <c r="K172" s="3" t="str">
        <f>IF(K173="",
"];",IF('Chapter 2 (Input)'!M170="",
"-1"&amp;",",
'Chapter 2 (Input)'!M170&amp;",")&amp;$W172)</f>
        <v>-1,</v>
      </c>
      <c r="L172" s="3" t="str">
        <f>IF(L173="",
"];",IF('Chapter 2 (Input)'!N170="",
"-1"&amp;",",
'Chapter 2 (Input)'!N170&amp;",")&amp;$W172)</f>
        <v>-1,</v>
      </c>
      <c r="M172" s="3" t="str">
        <f>IF(M173="",
"];",IF('Chapter 2 (Input)'!O170="",
"-1"&amp;",",
'Chapter 2 (Input)'!O170&amp;",")&amp;$W172)</f>
        <v>-1,</v>
      </c>
      <c r="N172" s="3" t="str">
        <f>IF(N173="",
"];",IF('Chapter 2 (Input)'!P170="",
"-1"&amp;",",
'Chapter 2 (Input)'!P170&amp;",")&amp;$W172)</f>
        <v>-1,</v>
      </c>
      <c r="O172" s="3" t="str">
        <f>IF(O173="",
"];",IF('Chapter 2 (Input)'!Q170="",
CHAR(34) &amp;"null"&amp; CHAR(34) &amp;",",
CHAR(34) &amp;'Chapter 2 (Input)'!Q170&amp; CHAR(34) &amp;",")&amp;$W172)</f>
        <v>"null",</v>
      </c>
      <c r="P172" s="3" t="str">
        <f>IF(P173="",
"];",IF('Chapter 2 (Input)'!R170="",
CHAR(34) &amp;"null"&amp; CHAR(34) &amp;",",
CHAR(34) &amp;'Chapter 2 (Input)'!R170&amp; CHAR(34) &amp;",")&amp;$W172)</f>
        <v>"null",</v>
      </c>
      <c r="Q172" s="3" t="str">
        <f>IF(Q173="",
"];",IF('Chapter 2 (Input)'!S170="",
CHAR(34) &amp;"null"&amp; CHAR(34) &amp;",",
CHAR(34) &amp;'Chapter 2 (Input)'!S170&amp; CHAR(34) &amp;",")&amp;$W172)</f>
        <v>"null",</v>
      </c>
      <c r="R172" s="3" t="str">
        <f>IF(R173="",
"];",IF('Chapter 2 (Input)'!T170="",
"0"&amp;",",
'Chapter 2 (Input)'!T170&amp;",")&amp;$W172)</f>
        <v>0,</v>
      </c>
      <c r="S172" s="3" t="str">
        <f>IF(S173="",
"];",IF('Chapter 2 (Input)'!U170="",
"0"&amp;",",
'Chapter 2 (Input)'!U170&amp;",")&amp;$W172)</f>
        <v>0,</v>
      </c>
      <c r="T172" s="3" t="str">
        <f t="shared" si="9"/>
        <v>false,</v>
      </c>
      <c r="U172" s="3" t="str">
        <f>IF(U173="",
"];",IF('Chapter 2 (Input)'!W170="",
"-1"&amp;",",
'Chapter 2 (Input)'!W170&amp;",")&amp;$W172)</f>
        <v>-1,</v>
      </c>
      <c r="V172" s="3" t="str">
        <f>IF(V173="",
"];",IF('Chapter 2 (Input)'!X170="",
"-1"&amp;",",
'Chapter 2 (Input)'!X170&amp;",")&amp;$W172)</f>
        <v>-1,</v>
      </c>
      <c r="W172" s="18" t="str">
        <f>'Chapter 2 (Input)'!AA170</f>
        <v/>
      </c>
      <c r="Z172" s="2" t="str">
        <f t="shared" si="10"/>
        <v>c167 BOOLEAN DEFAULT false,</v>
      </c>
    </row>
    <row r="173" spans="1:26" x14ac:dyDescent="0.2">
      <c r="A173" s="12">
        <f t="shared" si="8"/>
        <v>168</v>
      </c>
      <c r="B173" s="4" t="str">
        <f>IF(B174="",
"];",
IF('Chapter 2 (Input)'!B171="",
CHAR(34) &amp;"null"&amp; CHAR(34) &amp;",",
CHAR(34) &amp;'Chapter 2 (Input)'!B171&amp; CHAR(34) &amp;",")&amp;$W173)</f>
        <v>"(Next)",</v>
      </c>
      <c r="C173" s="4" t="str">
        <f>IF(C174="",
"];",IF('Chapter 2 (Input)'!C171="",
CHAR(34) &amp;"null"&amp; CHAR(34) &amp;",",
CHAR(34) &amp;'Chapter 2 (Input)'!C171&amp; CHAR(34) &amp;",")&amp;$W173)</f>
        <v>"null",</v>
      </c>
      <c r="D173" s="4" t="str">
        <f>IF(D174="",
"];",IF('Chapter 2 (Input)'!D171="",
CHAR(34) &amp;"null"&amp; CHAR(34) &amp;",",
"personnages."&amp;
VLOOKUP('Chapter 2 (Input)'!D171,Constants!$B$47:$C$59,2,FALSE)&amp;
"[" &amp;
VLOOKUP('Chapter 2 (Input)'!E171,Constants!$B$74:$C$79,2,FALSE) &amp;
"],")&amp;$W173)</f>
        <v>"null",</v>
      </c>
      <c r="E173" s="4" t="str">
        <f>IF(E174="",
"];",IF('Chapter 2 (Input)'!F171="",
CHAR(34) &amp;"null"&amp; CHAR(34) &amp;",",
CHAR(34) &amp;'Chapter 2 (Input)'!F171&amp; CHAR(34) &amp;",")&amp;$W173)</f>
        <v>"No way man, he has so much to do already today. First day of classes is always killer for him.",</v>
      </c>
      <c r="F173" s="4" t="str">
        <f>IF(F174="",
"];",IF('Chapter 2 (Input)'!G171="",
CHAR(34) &amp;"null"&amp; CHAR(34) &amp;",",
"personnages."&amp;
VLOOKUP('Chapter 2 (Input)'!G171,Constants!$B$47:$C$59,2,FALSE)&amp;
"[" &amp;
VLOOKUP('Chapter 2 (Input)'!H171, Constants!$B$74:$C$79,2,FALSE) &amp;
"],")&amp;$W173)</f>
        <v>personnages.tyler[0],</v>
      </c>
      <c r="G173" s="3" t="str">
        <f>IF(G174="",
"];",IF('Chapter 2 (Input)'!I171="",
CHAR(34) &amp;"null"&amp; CHAR(34) &amp;",",
"locations."&amp;
'Chapter 2 (Input)'!I171&amp;",")&amp;$W173)</f>
        <v>locations.entrance,</v>
      </c>
      <c r="H173" s="3" t="str">
        <f>IF(H174="",
"];",IF('Chapter 2 (Input)'!J171="",
"-1"&amp;",",
'Chapter 2 (Input)'!J171&amp;",")&amp;$W173)</f>
        <v>-1,</v>
      </c>
      <c r="I173" s="3" t="str">
        <f>IF(I174="",
"];",IF('Chapter 2 (Input)'!K171="",
"0"&amp;",",
VLOOKUP('Chapter 2 (Input)'!K171, Constants!$C$25:$D$37, 2,FALSE) &amp;",")&amp;$W173)</f>
        <v>0,</v>
      </c>
      <c r="J173" s="3" t="str">
        <f>IF(J174="",
"];",IF('Chapter 2 (Input)'!L171="",
"-1"&amp;",",
'Chapter 2 (Input)'!L171&amp;",")&amp;$W173)</f>
        <v>-1,</v>
      </c>
      <c r="K173" s="3" t="str">
        <f>IF(K174="",
"];",IF('Chapter 2 (Input)'!M171="",
"-1"&amp;",",
'Chapter 2 (Input)'!M171&amp;",")&amp;$W173)</f>
        <v>-1,</v>
      </c>
      <c r="L173" s="3" t="str">
        <f>IF(L174="",
"];",IF('Chapter 2 (Input)'!N171="",
"-1"&amp;",",
'Chapter 2 (Input)'!N171&amp;",")&amp;$W173)</f>
        <v>-1,</v>
      </c>
      <c r="M173" s="3" t="str">
        <f>IF(M174="",
"];",IF('Chapter 2 (Input)'!O171="",
"-1"&amp;",",
'Chapter 2 (Input)'!O171&amp;",")&amp;$W173)</f>
        <v>-1,</v>
      </c>
      <c r="N173" s="3" t="str">
        <f>IF(N174="",
"];",IF('Chapter 2 (Input)'!P171="",
"-1"&amp;",",
'Chapter 2 (Input)'!P171&amp;",")&amp;$W173)</f>
        <v>-1,</v>
      </c>
      <c r="O173" s="3" t="str">
        <f>IF(O174="",
"];",IF('Chapter 2 (Input)'!Q171="",
CHAR(34) &amp;"null"&amp; CHAR(34) &amp;",",
CHAR(34) &amp;'Chapter 2 (Input)'!Q171&amp; CHAR(34) &amp;",")&amp;$W173)</f>
        <v>"null",</v>
      </c>
      <c r="P173" s="3" t="str">
        <f>IF(P174="",
"];",IF('Chapter 2 (Input)'!R171="",
CHAR(34) &amp;"null"&amp; CHAR(34) &amp;",",
CHAR(34) &amp;'Chapter 2 (Input)'!R171&amp; CHAR(34) &amp;",")&amp;$W173)</f>
        <v>"null",</v>
      </c>
      <c r="Q173" s="3" t="str">
        <f>IF(Q174="",
"];",IF('Chapter 2 (Input)'!S171="",
CHAR(34) &amp;"null"&amp; CHAR(34) &amp;",",
CHAR(34) &amp;'Chapter 2 (Input)'!S171&amp; CHAR(34) &amp;",")&amp;$W173)</f>
        <v>"null",</v>
      </c>
      <c r="R173" s="3" t="str">
        <f>IF(R174="",
"];",IF('Chapter 2 (Input)'!T171="",
"0"&amp;",",
'Chapter 2 (Input)'!T171&amp;",")&amp;$W173)</f>
        <v>0,</v>
      </c>
      <c r="S173" s="3" t="str">
        <f>IF(S174="",
"];",IF('Chapter 2 (Input)'!U171="",
"0"&amp;",",
'Chapter 2 (Input)'!U171&amp;",")&amp;$W173)</f>
        <v>0,</v>
      </c>
      <c r="T173" s="3" t="str">
        <f t="shared" si="9"/>
        <v>false,</v>
      </c>
      <c r="U173" s="3" t="str">
        <f>IF(U174="",
"];",IF('Chapter 2 (Input)'!W171="",
"-1"&amp;",",
'Chapter 2 (Input)'!W171&amp;",")&amp;$W173)</f>
        <v>-1,</v>
      </c>
      <c r="V173" s="3" t="str">
        <f>IF(V174="",
"];",IF('Chapter 2 (Input)'!X171="",
"-1"&amp;",",
'Chapter 2 (Input)'!X171&amp;",")&amp;$W173)</f>
        <v>-1,</v>
      </c>
      <c r="W173" s="18" t="str">
        <f>'Chapter 2 (Input)'!AA171</f>
        <v/>
      </c>
      <c r="Z173" s="2" t="str">
        <f t="shared" si="10"/>
        <v>c168 BOOLEAN DEFAULT false,</v>
      </c>
    </row>
    <row r="174" spans="1:26" x14ac:dyDescent="0.2">
      <c r="A174" s="12">
        <f t="shared" si="8"/>
        <v>169</v>
      </c>
      <c r="B174" s="4" t="str">
        <f>IF(B175="",
"];",
IF('Chapter 2 (Input)'!B172="",
CHAR(34) &amp;"null"&amp; CHAR(34) &amp;",",
CHAR(34) &amp;'Chapter 2 (Input)'!B172&amp; CHAR(34) &amp;",")&amp;$W174)</f>
        <v>"null",</v>
      </c>
      <c r="C174" s="4" t="str">
        <f>IF(C175="",
"];",IF('Chapter 2 (Input)'!C172="",
CHAR(34) &amp;"null"&amp; CHAR(34) &amp;",",
CHAR(34) &amp;'Chapter 2 (Input)'!C172&amp; CHAR(34) &amp;",")&amp;$W174)</f>
        <v>"null",</v>
      </c>
      <c r="D174" s="4" t="str">
        <f>IF(D175="",
"];",IF('Chapter 2 (Input)'!D172="",
CHAR(34) &amp;"null"&amp; CHAR(34) &amp;",",
"personnages."&amp;
VLOOKUP('Chapter 2 (Input)'!D172,Constants!$B$47:$C$59,2,FALSE)&amp;
"[" &amp;
VLOOKUP('Chapter 2 (Input)'!E172,Constants!$B$74:$C$79,2,FALSE) &amp;
"],")&amp;$W174)</f>
        <v>"null",</v>
      </c>
      <c r="E174" s="4" t="str">
        <f>IF(E175="",
"];",IF('Chapter 2 (Input)'!F172="",
CHAR(34) &amp;"null"&amp; CHAR(34) &amp;",",
CHAR(34) &amp;'Chapter 2 (Input)'!F172&amp; CHAR(34) &amp;",")&amp;$W174)</f>
        <v>"I’ll do it tomorrow.",</v>
      </c>
      <c r="F174" s="4" t="str">
        <f>IF(F175="",
"];",IF('Chapter 2 (Input)'!G172="",
CHAR(34) &amp;"null"&amp; CHAR(34) &amp;",",
"personnages."&amp;
VLOOKUP('Chapter 2 (Input)'!G172,Constants!$B$47:$C$59,2,FALSE)&amp;
"[" &amp;
VLOOKUP('Chapter 2 (Input)'!H172, Constants!$B$74:$C$79,2,FALSE) &amp;
"],")&amp;$W174)</f>
        <v>personnages.tyler[0],</v>
      </c>
      <c r="G174" s="3" t="str">
        <f>IF(G175="",
"];",IF('Chapter 2 (Input)'!I172="",
CHAR(34) &amp;"null"&amp; CHAR(34) &amp;",",
"locations."&amp;
'Chapter 2 (Input)'!I172&amp;",")&amp;$W174)</f>
        <v>locations.entrance,</v>
      </c>
      <c r="H174" s="3" t="str">
        <f>IF(H175="",
"];",IF('Chapter 2 (Input)'!J172="",
"-1"&amp;",",
'Chapter 2 (Input)'!J172&amp;",")&amp;$W174)</f>
        <v>-5,</v>
      </c>
      <c r="I174" s="3" t="str">
        <f>IF(I175="",
"];",IF('Chapter 2 (Input)'!K172="",
"0"&amp;",",
VLOOKUP('Chapter 2 (Input)'!K172, Constants!$C$25:$D$37, 2,FALSE) &amp;",")&amp;$W174)</f>
        <v>0,</v>
      </c>
      <c r="J174" s="3" t="str">
        <f>IF(J175="",
"];",IF('Chapter 2 (Input)'!L172="",
"-1"&amp;",",
'Chapter 2 (Input)'!L172&amp;",")&amp;$W174)</f>
        <v>-1,</v>
      </c>
      <c r="K174" s="3" t="str">
        <f>IF(K175="",
"];",IF('Chapter 2 (Input)'!M172="",
"-1"&amp;",",
'Chapter 2 (Input)'!M172&amp;",")&amp;$W174)</f>
        <v>-1,</v>
      </c>
      <c r="L174" s="3" t="str">
        <f>IF(L175="",
"];",IF('Chapter 2 (Input)'!N172="",
"-1"&amp;",",
'Chapter 2 (Input)'!N172&amp;",")&amp;$W174)</f>
        <v>170,</v>
      </c>
      <c r="M174" s="3" t="str">
        <f>IF(M175="",
"];",IF('Chapter 2 (Input)'!O172="",
"-1"&amp;",",
'Chapter 2 (Input)'!O172&amp;",")&amp;$W174)</f>
        <v>174,</v>
      </c>
      <c r="N174" s="3" t="str">
        <f>IF(N175="",
"];",IF('Chapter 2 (Input)'!P172="",
"-1"&amp;",",
'Chapter 2 (Input)'!P172&amp;",")&amp;$W174)</f>
        <v>176,</v>
      </c>
      <c r="O174" s="3" t="str">
        <f>IF(O175="",
"];",IF('Chapter 2 (Input)'!Q172="",
CHAR(34) &amp;"null"&amp; CHAR(34) &amp;",",
CHAR(34) &amp;'Chapter 2 (Input)'!Q172&amp; CHAR(34) &amp;",")&amp;$W174)</f>
        <v>"I think you should do it today.",</v>
      </c>
      <c r="P174" s="3" t="str">
        <f>IF(P175="",
"];",IF('Chapter 2 (Input)'!R172="",
CHAR(34) &amp;"null"&amp; CHAR(34) &amp;",",
CHAR(34) &amp;'Chapter 2 (Input)'!R172&amp; CHAR(34) &amp;",")&amp;$W174)</f>
        <v>"Do what feels right to you!",</v>
      </c>
      <c r="Q174" s="3" t="str">
        <f>IF(Q175="",
"];",IF('Chapter 2 (Input)'!S172="",
CHAR(34) &amp;"null"&amp; CHAR(34) &amp;",",
CHAR(34) &amp;'Chapter 2 (Input)'!S172&amp; CHAR(34) &amp;",")&amp;$W174)</f>
        <v>"Yeah, you should do it tomorrow",</v>
      </c>
      <c r="R174" s="3" t="str">
        <f>IF(R175="",
"];",IF('Chapter 2 (Input)'!T172="",
"0"&amp;",",
'Chapter 2 (Input)'!T172&amp;",")&amp;$W174)</f>
        <v>0,</v>
      </c>
      <c r="S174" s="3" t="str">
        <f>IF(S175="",
"];",IF('Chapter 2 (Input)'!U172="",
"0"&amp;",",
'Chapter 2 (Input)'!U172&amp;",")&amp;$W174)</f>
        <v>0,</v>
      </c>
      <c r="T174" s="3" t="str">
        <f t="shared" si="9"/>
        <v>false,</v>
      </c>
      <c r="U174" s="3" t="str">
        <f>IF(U175="",
"];",IF('Chapter 2 (Input)'!W172="",
"-1"&amp;",",
'Chapter 2 (Input)'!W172&amp;",")&amp;$W174)</f>
        <v>-1,</v>
      </c>
      <c r="V174" s="3" t="str">
        <f>IF(V175="",
"];",IF('Chapter 2 (Input)'!X172="",
"-1"&amp;",",
'Chapter 2 (Input)'!X172&amp;",")&amp;$W174)</f>
        <v>-1,</v>
      </c>
      <c r="W174" s="18" t="str">
        <f>'Chapter 2 (Input)'!AA172</f>
        <v/>
      </c>
      <c r="Z174" s="2" t="str">
        <f t="shared" si="10"/>
        <v>c169 BOOLEAN DEFAULT false,</v>
      </c>
    </row>
    <row r="175" spans="1:26" x14ac:dyDescent="0.2">
      <c r="A175" s="12">
        <f t="shared" si="8"/>
        <v>170</v>
      </c>
      <c r="B175" s="4" t="str">
        <f>IF(B176="",
"];",
IF('Chapter 2 (Input)'!B173="",
CHAR(34) &amp;"null"&amp; CHAR(34) &amp;",",
CHAR(34) &amp;'Chapter 2 (Input)'!B173&amp; CHAR(34) &amp;",")&amp;$W175)</f>
        <v xml:space="preserve">"Tadashi may be busy but I doubt he’ll bite. ",//170 </v>
      </c>
      <c r="C175" s="4" t="str">
        <f>IF(C176="",
"];",IF('Chapter 2 (Input)'!C173="",
CHAR(34) &amp;"null"&amp; CHAR(34) &amp;",",
CHAR(34) &amp;'Chapter 2 (Input)'!C173&amp; CHAR(34) &amp;",")&amp;$W175)</f>
        <v xml:space="preserve">"null",//170 </v>
      </c>
      <c r="D175" s="4" t="str">
        <f>IF(D176="",
"];",IF('Chapter 2 (Input)'!D173="",
CHAR(34) &amp;"null"&amp; CHAR(34) &amp;",",
"personnages."&amp;
VLOOKUP('Chapter 2 (Input)'!D173,Constants!$B$47:$C$59,2,FALSE)&amp;
"[" &amp;
VLOOKUP('Chapter 2 (Input)'!E173,Constants!$B$74:$C$79,2,FALSE) &amp;
"],")&amp;$W175)</f>
        <v xml:space="preserve">personnages.tegan[0],//170 </v>
      </c>
      <c r="E175" s="4" t="str">
        <f>IF(E176="",
"];",IF('Chapter 2 (Input)'!F173="",
CHAR(34) &amp;"null"&amp; CHAR(34) &amp;",",
CHAR(34) &amp;'Chapter 2 (Input)'!F173&amp; CHAR(34) &amp;",")&amp;$W175)</f>
        <v xml:space="preserve">"null",//170 </v>
      </c>
      <c r="F175" s="4" t="str">
        <f>IF(F176="",
"];",IF('Chapter 2 (Input)'!G173="",
CHAR(34) &amp;"null"&amp; CHAR(34) &amp;",",
"personnages."&amp;
VLOOKUP('Chapter 2 (Input)'!G173,Constants!$B$47:$C$59,2,FALSE)&amp;
"[" &amp;
VLOOKUP('Chapter 2 (Input)'!H173, Constants!$B$74:$C$79,2,FALSE) &amp;
"],")&amp;$W175)</f>
        <v xml:space="preserve">personnages.tyler[0],//170 </v>
      </c>
      <c r="G175" s="3" t="str">
        <f>IF(G176="",
"];",IF('Chapter 2 (Input)'!I173="",
CHAR(34) &amp;"null"&amp; CHAR(34) &amp;",",
"locations."&amp;
'Chapter 2 (Input)'!I173&amp;",")&amp;$W175)</f>
        <v xml:space="preserve">locations.entrance,//170 </v>
      </c>
      <c r="H175" s="3" t="str">
        <f>IF(H176="",
"];",IF('Chapter 2 (Input)'!J173="",
"-1"&amp;",",
'Chapter 2 (Input)'!J173&amp;",")&amp;$W175)</f>
        <v xml:space="preserve">-1,//170 </v>
      </c>
      <c r="I175" s="3" t="str">
        <f>IF(I176="",
"];",IF('Chapter 2 (Input)'!K173="",
"0"&amp;",",
VLOOKUP('Chapter 2 (Input)'!K173, Constants!$C$25:$D$37, 2,FALSE) &amp;",")&amp;$W175)</f>
        <v xml:space="preserve">0,//170 </v>
      </c>
      <c r="J175" s="3" t="str">
        <f>IF(J176="",
"];",IF('Chapter 2 (Input)'!L173="",
"-1"&amp;",",
'Chapter 2 (Input)'!L173&amp;",")&amp;$W175)</f>
        <v xml:space="preserve">-1,//170 </v>
      </c>
      <c r="K175" s="3" t="str">
        <f>IF(K176="",
"];",IF('Chapter 2 (Input)'!M173="",
"-1"&amp;",",
'Chapter 2 (Input)'!M173&amp;",")&amp;$W175)</f>
        <v xml:space="preserve">-1,//170 </v>
      </c>
      <c r="L175" s="3" t="str">
        <f>IF(L176="",
"];",IF('Chapter 2 (Input)'!N173="",
"-1"&amp;",",
'Chapter 2 (Input)'!N173&amp;",")&amp;$W175)</f>
        <v xml:space="preserve">-1,//170 </v>
      </c>
      <c r="M175" s="3" t="str">
        <f>IF(M176="",
"];",IF('Chapter 2 (Input)'!O173="",
"-1"&amp;",",
'Chapter 2 (Input)'!O173&amp;",")&amp;$W175)</f>
        <v xml:space="preserve">-1,//170 </v>
      </c>
      <c r="N175" s="3" t="str">
        <f>IF(N176="",
"];",IF('Chapter 2 (Input)'!P173="",
"-1"&amp;",",
'Chapter 2 (Input)'!P173&amp;",")&amp;$W175)</f>
        <v xml:space="preserve">-1,//170 </v>
      </c>
      <c r="O175" s="3" t="str">
        <f>IF(O176="",
"];",IF('Chapter 2 (Input)'!Q173="",
CHAR(34) &amp;"null"&amp; CHAR(34) &amp;",",
CHAR(34) &amp;'Chapter 2 (Input)'!Q173&amp; CHAR(34) &amp;",")&amp;$W175)</f>
        <v xml:space="preserve">"null",//170 </v>
      </c>
      <c r="P175" s="3" t="str">
        <f>IF(P176="",
"];",IF('Chapter 2 (Input)'!R173="",
CHAR(34) &amp;"null"&amp; CHAR(34) &amp;",",
CHAR(34) &amp;'Chapter 2 (Input)'!R173&amp; CHAR(34) &amp;",")&amp;$W175)</f>
        <v xml:space="preserve">"null",//170 </v>
      </c>
      <c r="Q175" s="3" t="str">
        <f>IF(Q176="",
"];",IF('Chapter 2 (Input)'!S173="",
CHAR(34) &amp;"null"&amp; CHAR(34) &amp;",",
CHAR(34) &amp;'Chapter 2 (Input)'!S173&amp; CHAR(34) &amp;",")&amp;$W175)</f>
        <v xml:space="preserve">"null",//170 </v>
      </c>
      <c r="R175" s="3" t="str">
        <f>IF(R176="",
"];",IF('Chapter 2 (Input)'!T173="",
"0"&amp;",",
'Chapter 2 (Input)'!T173&amp;",")&amp;$W175)</f>
        <v xml:space="preserve">0,//170 </v>
      </c>
      <c r="S175" s="3" t="str">
        <f>IF(S176="",
"];",IF('Chapter 2 (Input)'!U173="",
"0"&amp;",",
'Chapter 2 (Input)'!U173&amp;",")&amp;$W175)</f>
        <v xml:space="preserve">5,//170 </v>
      </c>
      <c r="T175" s="3" t="str">
        <f t="shared" si="9"/>
        <v xml:space="preserve">false,//170 </v>
      </c>
      <c r="U175" s="3" t="str">
        <f>IF(U176="",
"];",IF('Chapter 2 (Input)'!W173="",
"-1"&amp;",",
'Chapter 2 (Input)'!W173&amp;",")&amp;$W175)</f>
        <v xml:space="preserve">-1,//170 </v>
      </c>
      <c r="V175" s="3" t="str">
        <f>IF(V176="",
"];",IF('Chapter 2 (Input)'!X173="",
"-1"&amp;",",
'Chapter 2 (Input)'!X173&amp;",")&amp;$W175)</f>
        <v xml:space="preserve">-1,//170 </v>
      </c>
      <c r="W175" s="18" t="str">
        <f>'Chapter 2 (Input)'!AA173</f>
        <v xml:space="preserve">//170 </v>
      </c>
      <c r="Z175" s="2" t="str">
        <f t="shared" si="10"/>
        <v>c170 BOOLEAN DEFAULT false,</v>
      </c>
    </row>
    <row r="176" spans="1:26" x14ac:dyDescent="0.2">
      <c r="A176" s="12">
        <f t="shared" si="8"/>
        <v>171</v>
      </c>
      <c r="B176" s="4" t="str">
        <f>IF(B177="",
"];",
IF('Chapter 2 (Input)'!B174="",
CHAR(34) &amp;"null"&amp; CHAR(34) &amp;",",
CHAR(34) &amp;'Chapter 2 (Input)'!B174&amp; CHAR(34) &amp;",")&amp;$W176)</f>
        <v>"Oh come on, it can’t be &lt;em&gt;that&lt;/em&gt; bad!",</v>
      </c>
      <c r="C176" s="4" t="str">
        <f>IF(C177="",
"];",IF('Chapter 2 (Input)'!C174="",
CHAR(34) &amp;"null"&amp; CHAR(34) &amp;",",
CHAR(34) &amp;'Chapter 2 (Input)'!C174&amp; CHAR(34) &amp;",")&amp;$W176)</f>
        <v>"null",</v>
      </c>
      <c r="D176" s="4" t="str">
        <f>IF(D177="",
"];",IF('Chapter 2 (Input)'!D174="",
CHAR(34) &amp;"null"&amp; CHAR(34) &amp;",",
"personnages."&amp;
VLOOKUP('Chapter 2 (Input)'!D174,Constants!$B$47:$C$59,2,FALSE)&amp;
"[" &amp;
VLOOKUP('Chapter 2 (Input)'!E174,Constants!$B$74:$C$79,2,FALSE) &amp;
"],")&amp;$W176)</f>
        <v>"null",</v>
      </c>
      <c r="E176" s="4" t="str">
        <f>IF(E177="",
"];",IF('Chapter 2 (Input)'!F174="",
CHAR(34) &amp;"null"&amp; CHAR(34) &amp;",",
CHAR(34) &amp;'Chapter 2 (Input)'!F174&amp; CHAR(34) &amp;",")&amp;$W176)</f>
        <v>"Ha! This guy turns into a monster when he’s stressed.",</v>
      </c>
      <c r="F176" s="4" t="str">
        <f>IF(F177="",
"];",IF('Chapter 2 (Input)'!G174="",
CHAR(34) &amp;"null"&amp; CHAR(34) &amp;",",
"personnages."&amp;
VLOOKUP('Chapter 2 (Input)'!G174,Constants!$B$47:$C$59,2,FALSE)&amp;
"[" &amp;
VLOOKUP('Chapter 2 (Input)'!H174, Constants!$B$74:$C$79,2,FALSE) &amp;
"],")&amp;$W176)</f>
        <v>personnages.tyler[0],</v>
      </c>
      <c r="G176" s="3" t="str">
        <f>IF(G177="",
"];",IF('Chapter 2 (Input)'!I174="",
CHAR(34) &amp;"null"&amp; CHAR(34) &amp;",",
"locations."&amp;
'Chapter 2 (Input)'!I174&amp;",")&amp;$W176)</f>
        <v>locations.entrance,</v>
      </c>
      <c r="H176" s="3" t="str">
        <f>IF(H177="",
"];",IF('Chapter 2 (Input)'!J174="",
"-1"&amp;",",
'Chapter 2 (Input)'!J174&amp;",")&amp;$W176)</f>
        <v>-1,</v>
      </c>
      <c r="I176" s="3" t="str">
        <f>IF(I177="",
"];",IF('Chapter 2 (Input)'!K174="",
"0"&amp;",",
VLOOKUP('Chapter 2 (Input)'!K174, Constants!$C$25:$D$37, 2,FALSE) &amp;",")&amp;$W176)</f>
        <v>0,</v>
      </c>
      <c r="J176" s="3" t="str">
        <f>IF(J177="",
"];",IF('Chapter 2 (Input)'!L174="",
"-1"&amp;",",
'Chapter 2 (Input)'!L174&amp;",")&amp;$W176)</f>
        <v>-1,</v>
      </c>
      <c r="K176" s="3" t="str">
        <f>IF(K177="",
"];",IF('Chapter 2 (Input)'!M174="",
"-1"&amp;",",
'Chapter 2 (Input)'!M174&amp;",")&amp;$W176)</f>
        <v>-1,</v>
      </c>
      <c r="L176" s="3" t="str">
        <f>IF(L177="",
"];",IF('Chapter 2 (Input)'!N174="",
"-1"&amp;",",
'Chapter 2 (Input)'!N174&amp;",")&amp;$W176)</f>
        <v>-1,</v>
      </c>
      <c r="M176" s="3" t="str">
        <f>IF(M177="",
"];",IF('Chapter 2 (Input)'!O174="",
"-1"&amp;",",
'Chapter 2 (Input)'!O174&amp;",")&amp;$W176)</f>
        <v>-1,</v>
      </c>
      <c r="N176" s="3" t="str">
        <f>IF(N177="",
"];",IF('Chapter 2 (Input)'!P174="",
"-1"&amp;",",
'Chapter 2 (Input)'!P174&amp;",")&amp;$W176)</f>
        <v>-1,</v>
      </c>
      <c r="O176" s="3" t="str">
        <f>IF(O177="",
"];",IF('Chapter 2 (Input)'!Q174="",
CHAR(34) &amp;"null"&amp; CHAR(34) &amp;",",
CHAR(34) &amp;'Chapter 2 (Input)'!Q174&amp; CHAR(34) &amp;",")&amp;$W176)</f>
        <v>"null",</v>
      </c>
      <c r="P176" s="3" t="str">
        <f>IF(P177="",
"];",IF('Chapter 2 (Input)'!R174="",
CHAR(34) &amp;"null"&amp; CHAR(34) &amp;",",
CHAR(34) &amp;'Chapter 2 (Input)'!R174&amp; CHAR(34) &amp;",")&amp;$W176)</f>
        <v>"null",</v>
      </c>
      <c r="Q176" s="3" t="str">
        <f>IF(Q177="",
"];",IF('Chapter 2 (Input)'!S174="",
CHAR(34) &amp;"null"&amp; CHAR(34) &amp;",",
CHAR(34) &amp;'Chapter 2 (Input)'!S174&amp; CHAR(34) &amp;",")&amp;$W176)</f>
        <v>"null",</v>
      </c>
      <c r="R176" s="3" t="str">
        <f>IF(R177="",
"];",IF('Chapter 2 (Input)'!T174="",
"0"&amp;",",
'Chapter 2 (Input)'!T174&amp;",")&amp;$W176)</f>
        <v>0,</v>
      </c>
      <c r="S176" s="3" t="str">
        <f>IF(S177="",
"];",IF('Chapter 2 (Input)'!U174="",
"0"&amp;",",
'Chapter 2 (Input)'!U174&amp;",")&amp;$W176)</f>
        <v>0,</v>
      </c>
      <c r="T176" s="3" t="str">
        <f t="shared" si="9"/>
        <v>false,</v>
      </c>
      <c r="U176" s="3" t="str">
        <f>IF(U177="",
"];",IF('Chapter 2 (Input)'!W174="",
"-1"&amp;",",
'Chapter 2 (Input)'!W174&amp;",")&amp;$W176)</f>
        <v>-1,</v>
      </c>
      <c r="V176" s="3" t="str">
        <f>IF(V177="",
"];",IF('Chapter 2 (Input)'!X174="",
"-1"&amp;",",
'Chapter 2 (Input)'!X174&amp;",")&amp;$W176)</f>
        <v>-1,</v>
      </c>
      <c r="W176" s="18" t="str">
        <f>'Chapter 2 (Input)'!AA174</f>
        <v/>
      </c>
      <c r="Z176" s="2" t="str">
        <f t="shared" si="10"/>
        <v>c171 BOOLEAN DEFAULT false,</v>
      </c>
    </row>
    <row r="177" spans="1:26" x14ac:dyDescent="0.2">
      <c r="A177" s="12">
        <f t="shared" si="8"/>
        <v>172</v>
      </c>
      <c r="B177" s="4" t="str">
        <f>IF(B178="",
"];",
IF('Chapter 2 (Input)'!B175="",
CHAR(34) &amp;"null"&amp; CHAR(34) &amp;",",
CHAR(34) &amp;'Chapter 2 (Input)'!B175&amp; CHAR(34) &amp;",")&amp;$W177)</f>
        <v>"(Next)",</v>
      </c>
      <c r="C177" s="4" t="str">
        <f>IF(C178="",
"];",IF('Chapter 2 (Input)'!C175="",
CHAR(34) &amp;"null"&amp; CHAR(34) &amp;",",
CHAR(34) &amp;'Chapter 2 (Input)'!C175&amp; CHAR(34) &amp;",")&amp;$W177)</f>
        <v>"null",</v>
      </c>
      <c r="D177" s="4" t="str">
        <f>IF(D178="",
"];",IF('Chapter 2 (Input)'!D175="",
CHAR(34) &amp;"null"&amp; CHAR(34) &amp;",",
"personnages."&amp;
VLOOKUP('Chapter 2 (Input)'!D175,Constants!$B$47:$C$59,2,FALSE)&amp;
"[" &amp;
VLOOKUP('Chapter 2 (Input)'!E175,Constants!$B$74:$C$79,2,FALSE) &amp;
"],")&amp;$W177)</f>
        <v>"null",</v>
      </c>
      <c r="E177" s="4" t="str">
        <f>IF(E178="",
"];",IF('Chapter 2 (Input)'!F175="",
CHAR(34) &amp;"null"&amp; CHAR(34) &amp;",",
CHAR(34) &amp;'Chapter 2 (Input)'!F175&amp; CHAR(34) &amp;",")&amp;$W177)</f>
        <v>"You’ve still got a lot to learn, new kid. ",</v>
      </c>
      <c r="F177" s="4" t="str">
        <f>IF(F178="",
"];",IF('Chapter 2 (Input)'!G175="",
CHAR(34) &amp;"null"&amp; CHAR(34) &amp;",",
"personnages."&amp;
VLOOKUP('Chapter 2 (Input)'!G175,Constants!$B$47:$C$59,2,FALSE)&amp;
"[" &amp;
VLOOKUP('Chapter 2 (Input)'!H175, Constants!$B$74:$C$79,2,FALSE) &amp;
"],")&amp;$W177)</f>
        <v>personnages.tyler[0],</v>
      </c>
      <c r="G177" s="3" t="str">
        <f>IF(G178="",
"];",IF('Chapter 2 (Input)'!I175="",
CHAR(34) &amp;"null"&amp; CHAR(34) &amp;",",
"locations."&amp;
'Chapter 2 (Input)'!I175&amp;",")&amp;$W177)</f>
        <v>locations.entrance,</v>
      </c>
      <c r="H177" s="3" t="str">
        <f>IF(H178="",
"];",IF('Chapter 2 (Input)'!J175="",
"-1"&amp;",",
'Chapter 2 (Input)'!J175&amp;",")&amp;$W177)</f>
        <v>-1,</v>
      </c>
      <c r="I177" s="3" t="str">
        <f>IF(I178="",
"];",IF('Chapter 2 (Input)'!K175="",
"0"&amp;",",
VLOOKUP('Chapter 2 (Input)'!K175, Constants!$C$25:$D$37, 2,FALSE) &amp;",")&amp;$W177)</f>
        <v>0,</v>
      </c>
      <c r="J177" s="3" t="str">
        <f>IF(J178="",
"];",IF('Chapter 2 (Input)'!L175="",
"-1"&amp;",",
'Chapter 2 (Input)'!L175&amp;",")&amp;$W177)</f>
        <v>-1,</v>
      </c>
      <c r="K177" s="3" t="str">
        <f>IF(K178="",
"];",IF('Chapter 2 (Input)'!M175="",
"-1"&amp;",",
'Chapter 2 (Input)'!M175&amp;",")&amp;$W177)</f>
        <v>-1,</v>
      </c>
      <c r="L177" s="3" t="str">
        <f>IF(L178="",
"];",IF('Chapter 2 (Input)'!N175="",
"-1"&amp;",",
'Chapter 2 (Input)'!N175&amp;",")&amp;$W177)</f>
        <v>-1,</v>
      </c>
      <c r="M177" s="3" t="str">
        <f>IF(M178="",
"];",IF('Chapter 2 (Input)'!O175="",
"-1"&amp;",",
'Chapter 2 (Input)'!O175&amp;",")&amp;$W177)</f>
        <v>-1,</v>
      </c>
      <c r="N177" s="3" t="str">
        <f>IF(N178="",
"];",IF('Chapter 2 (Input)'!P175="",
"-1"&amp;",",
'Chapter 2 (Input)'!P175&amp;",")&amp;$W177)</f>
        <v>-1,</v>
      </c>
      <c r="O177" s="3" t="str">
        <f>IF(O178="",
"];",IF('Chapter 2 (Input)'!Q175="",
CHAR(34) &amp;"null"&amp; CHAR(34) &amp;",",
CHAR(34) &amp;'Chapter 2 (Input)'!Q175&amp; CHAR(34) &amp;",")&amp;$W177)</f>
        <v>"null",</v>
      </c>
      <c r="P177" s="3" t="str">
        <f>IF(P178="",
"];",IF('Chapter 2 (Input)'!R175="",
CHAR(34) &amp;"null"&amp; CHAR(34) &amp;",",
CHAR(34) &amp;'Chapter 2 (Input)'!R175&amp; CHAR(34) &amp;",")&amp;$W177)</f>
        <v>"null",</v>
      </c>
      <c r="Q177" s="3" t="str">
        <f>IF(Q178="",
"];",IF('Chapter 2 (Input)'!S175="",
CHAR(34) &amp;"null"&amp; CHAR(34) &amp;",",
CHAR(34) &amp;'Chapter 2 (Input)'!S175&amp; CHAR(34) &amp;",")&amp;$W177)</f>
        <v>"null",</v>
      </c>
      <c r="R177" s="3" t="str">
        <f>IF(R178="",
"];",IF('Chapter 2 (Input)'!T175="",
"0"&amp;",",
'Chapter 2 (Input)'!T175&amp;",")&amp;$W177)</f>
        <v>0,</v>
      </c>
      <c r="S177" s="3" t="str">
        <f>IF(S178="",
"];",IF('Chapter 2 (Input)'!U175="",
"0"&amp;",",
'Chapter 2 (Input)'!U175&amp;",")&amp;$W177)</f>
        <v>0,</v>
      </c>
      <c r="T177" s="3" t="str">
        <f t="shared" si="9"/>
        <v>false,</v>
      </c>
      <c r="U177" s="3" t="str">
        <f>IF(U178="",
"];",IF('Chapter 2 (Input)'!W175="",
"-1"&amp;",",
'Chapter 2 (Input)'!W175&amp;",")&amp;$W177)</f>
        <v>-1,</v>
      </c>
      <c r="V177" s="3" t="str">
        <f>IF(V178="",
"];",IF('Chapter 2 (Input)'!X175="",
"-1"&amp;",",
'Chapter 2 (Input)'!X175&amp;",")&amp;$W177)</f>
        <v>-1,</v>
      </c>
      <c r="W177" s="18" t="str">
        <f>'Chapter 2 (Input)'!AA175</f>
        <v/>
      </c>
      <c r="Z177" s="2" t="str">
        <f t="shared" si="10"/>
        <v>c172 BOOLEAN DEFAULT false,</v>
      </c>
    </row>
    <row r="178" spans="1:26" x14ac:dyDescent="0.2">
      <c r="A178" s="12">
        <f t="shared" si="8"/>
        <v>173</v>
      </c>
      <c r="B178" s="4" t="str">
        <f>IF(B179="",
"];",
IF('Chapter 2 (Input)'!B176="",
CHAR(34) &amp;"null"&amp; CHAR(34) &amp;",",
CHAR(34) &amp;'Chapter 2 (Input)'!B176&amp; CHAR(34) &amp;",")&amp;$W178)</f>
        <v>"(Next)",</v>
      </c>
      <c r="C178" s="4" t="str">
        <f>IF(C179="",
"];",IF('Chapter 2 (Input)'!C176="",
CHAR(34) &amp;"null"&amp; CHAR(34) &amp;",",
CHAR(34) &amp;'Chapter 2 (Input)'!C176&amp; CHAR(34) &amp;",")&amp;$W178)</f>
        <v>"null",</v>
      </c>
      <c r="D178" s="4" t="str">
        <f>IF(D179="",
"];",IF('Chapter 2 (Input)'!D176="",
CHAR(34) &amp;"null"&amp; CHAR(34) &amp;",",
"personnages."&amp;
VLOOKUP('Chapter 2 (Input)'!D176,Constants!$B$47:$C$59,2,FALSE)&amp;
"[" &amp;
VLOOKUP('Chapter 2 (Input)'!E176,Constants!$B$74:$C$79,2,FALSE) &amp;
"],")&amp;$W178)</f>
        <v>"null",</v>
      </c>
      <c r="E178" s="4" t="str">
        <f>IF(E179="",
"];",IF('Chapter 2 (Input)'!F176="",
CHAR(34) &amp;"null"&amp; CHAR(34) &amp;",",
CHAR(34) &amp;'Chapter 2 (Input)'!F176&amp; CHAR(34) &amp;",")&amp;$W178)</f>
        <v>"But you’re right, I might as well do it today. ",</v>
      </c>
      <c r="F178" s="4" t="str">
        <f>IF(F179="",
"];",IF('Chapter 2 (Input)'!G176="",
CHAR(34) &amp;"null"&amp; CHAR(34) &amp;",",
"personnages."&amp;
VLOOKUP('Chapter 2 (Input)'!G176,Constants!$B$47:$C$59,2,FALSE)&amp;
"[" &amp;
VLOOKUP('Chapter 2 (Input)'!H176, Constants!$B$74:$C$79,2,FALSE) &amp;
"],")&amp;$W178)</f>
        <v>personnages.tyler[0],</v>
      </c>
      <c r="G178" s="3" t="str">
        <f>IF(G179="",
"];",IF('Chapter 2 (Input)'!I176="",
CHAR(34) &amp;"null"&amp; CHAR(34) &amp;",",
"locations."&amp;
'Chapter 2 (Input)'!I176&amp;",")&amp;$W178)</f>
        <v>locations.entrance,</v>
      </c>
      <c r="H178" s="3" t="str">
        <f>IF(H179="",
"];",IF('Chapter 2 (Input)'!J176="",
"-1"&amp;",",
'Chapter 2 (Input)'!J176&amp;",")&amp;$W178)</f>
        <v>-1,</v>
      </c>
      <c r="I178" s="3" t="str">
        <f>IF(I179="",
"];",IF('Chapter 2 (Input)'!K176="",
"0"&amp;",",
VLOOKUP('Chapter 2 (Input)'!K176, Constants!$C$25:$D$37, 2,FALSE) &amp;",")&amp;$W178)</f>
        <v>0,</v>
      </c>
      <c r="J178" s="3" t="str">
        <f>IF(J179="",
"];",IF('Chapter 2 (Input)'!L176="",
"-1"&amp;",",
'Chapter 2 (Input)'!L176&amp;",")&amp;$W178)</f>
        <v>-1,</v>
      </c>
      <c r="K178" s="3" t="str">
        <f>IF(K179="",
"];",IF('Chapter 2 (Input)'!M176="",
"-1"&amp;",",
'Chapter 2 (Input)'!M176&amp;",")&amp;$W178)</f>
        <v>-1,</v>
      </c>
      <c r="L178" s="3" t="str">
        <f>IF(L179="",
"];",IF('Chapter 2 (Input)'!N176="",
"-1"&amp;",",
'Chapter 2 (Input)'!N176&amp;",")&amp;$W178)</f>
        <v>-1,</v>
      </c>
      <c r="M178" s="3" t="str">
        <f>IF(M179="",
"];",IF('Chapter 2 (Input)'!O176="",
"-1"&amp;",",
'Chapter 2 (Input)'!O176&amp;",")&amp;$W178)</f>
        <v>-1,</v>
      </c>
      <c r="N178" s="3" t="str">
        <f>IF(N179="",
"];",IF('Chapter 2 (Input)'!P176="",
"-1"&amp;",",
'Chapter 2 (Input)'!P176&amp;",")&amp;$W178)</f>
        <v>-1,</v>
      </c>
      <c r="O178" s="3" t="str">
        <f>IF(O179="",
"];",IF('Chapter 2 (Input)'!Q176="",
CHAR(34) &amp;"null"&amp; CHAR(34) &amp;",",
CHAR(34) &amp;'Chapter 2 (Input)'!Q176&amp; CHAR(34) &amp;",")&amp;$W178)</f>
        <v>"null",</v>
      </c>
      <c r="P178" s="3" t="str">
        <f>IF(P179="",
"];",IF('Chapter 2 (Input)'!R176="",
CHAR(34) &amp;"null"&amp; CHAR(34) &amp;",",
CHAR(34) &amp;'Chapter 2 (Input)'!R176&amp; CHAR(34) &amp;",")&amp;$W178)</f>
        <v>"null",</v>
      </c>
      <c r="Q178" s="3" t="str">
        <f>IF(Q179="",
"];",IF('Chapter 2 (Input)'!S176="",
CHAR(34) &amp;"null"&amp; CHAR(34) &amp;",",
CHAR(34) &amp;'Chapter 2 (Input)'!S176&amp; CHAR(34) &amp;",")&amp;$W178)</f>
        <v>"null",</v>
      </c>
      <c r="R178" s="3" t="str">
        <f>IF(R179="",
"];",IF('Chapter 2 (Input)'!T176="",
"0"&amp;",",
'Chapter 2 (Input)'!T176&amp;",")&amp;$W178)</f>
        <v>0,</v>
      </c>
      <c r="S178" s="3" t="str">
        <f>IF(S179="",
"];",IF('Chapter 2 (Input)'!U176="",
"0"&amp;",",
'Chapter 2 (Input)'!U176&amp;",")&amp;$W178)</f>
        <v>0,</v>
      </c>
      <c r="T178" s="3" t="str">
        <f t="shared" si="9"/>
        <v>false,</v>
      </c>
      <c r="U178" s="3" t="str">
        <f>IF(U179="",
"];",IF('Chapter 2 (Input)'!W176="",
"-1"&amp;",",
'Chapter 2 (Input)'!W176&amp;",")&amp;$W178)</f>
        <v>-1,</v>
      </c>
      <c r="V178" s="3" t="str">
        <f>IF(V179="",
"];",IF('Chapter 2 (Input)'!X176="",
"-1"&amp;",",
'Chapter 2 (Input)'!X176&amp;",")&amp;$W178)</f>
        <v>-1,</v>
      </c>
      <c r="W178" s="18" t="str">
        <f>'Chapter 2 (Input)'!AA176</f>
        <v/>
      </c>
      <c r="Z178" s="2" t="str">
        <f t="shared" si="10"/>
        <v>c173 BOOLEAN DEFAULT false,</v>
      </c>
    </row>
    <row r="179" spans="1:26" x14ac:dyDescent="0.2">
      <c r="A179" s="12">
        <f t="shared" si="8"/>
        <v>174</v>
      </c>
      <c r="B179" s="4" t="str">
        <f>IF(B180="",
"];",
IF('Chapter 2 (Input)'!B177="",
CHAR(34) &amp;"null"&amp; CHAR(34) &amp;",",
CHAR(34) &amp;'Chapter 2 (Input)'!B177&amp; CHAR(34) &amp;",")&amp;$W179)</f>
        <v>"You’ve got to trust your instincts sometimes, right?",</v>
      </c>
      <c r="C179" s="4" t="str">
        <f>IF(C180="",
"];",IF('Chapter 2 (Input)'!C177="",
CHAR(34) &amp;"null"&amp; CHAR(34) &amp;",",
CHAR(34) &amp;'Chapter 2 (Input)'!C177&amp; CHAR(34) &amp;",")&amp;$W179)</f>
        <v>"null",</v>
      </c>
      <c r="D179" s="4" t="str">
        <f>IF(D180="",
"];",IF('Chapter 2 (Input)'!D177="",
CHAR(34) &amp;"null"&amp; CHAR(34) &amp;",",
"personnages."&amp;
VLOOKUP('Chapter 2 (Input)'!D177,Constants!$B$47:$C$59,2,FALSE)&amp;
"[" &amp;
VLOOKUP('Chapter 2 (Input)'!E177,Constants!$B$74:$C$79,2,FALSE) &amp;
"],")&amp;$W179)</f>
        <v>personnages.tegan[0],</v>
      </c>
      <c r="E179" s="4" t="str">
        <f>IF(E180="",
"];",IF('Chapter 2 (Input)'!F177="",
CHAR(34) &amp;"null"&amp; CHAR(34) &amp;",",
CHAR(34) &amp;'Chapter 2 (Input)'!F177&amp; CHAR(34) &amp;",")&amp;$W179)</f>
        <v>"null",</v>
      </c>
      <c r="F179" s="4" t="str">
        <f>IF(F180="",
"];",IF('Chapter 2 (Input)'!G177="",
CHAR(34) &amp;"null"&amp; CHAR(34) &amp;",",
"personnages."&amp;
VLOOKUP('Chapter 2 (Input)'!G177,Constants!$B$47:$C$59,2,FALSE)&amp;
"[" &amp;
VLOOKUP('Chapter 2 (Input)'!H177, Constants!$B$74:$C$79,2,FALSE) &amp;
"],")&amp;$W179)</f>
        <v>personnages.tyler[0],</v>
      </c>
      <c r="G179" s="3" t="str">
        <f>IF(G180="",
"];",IF('Chapter 2 (Input)'!I177="",
CHAR(34) &amp;"null"&amp; CHAR(34) &amp;",",
"locations."&amp;
'Chapter 2 (Input)'!I177&amp;",")&amp;$W179)</f>
        <v>locations.entrance,</v>
      </c>
      <c r="H179" s="3" t="str">
        <f>IF(H180="",
"];",IF('Chapter 2 (Input)'!J177="",
"-1"&amp;",",
'Chapter 2 (Input)'!J177&amp;",")&amp;$W179)</f>
        <v>-1,</v>
      </c>
      <c r="I179" s="3" t="str">
        <f>IF(I180="",
"];",IF('Chapter 2 (Input)'!K177="",
"0"&amp;",",
VLOOKUP('Chapter 2 (Input)'!K177, Constants!$C$25:$D$37, 2,FALSE) &amp;",")&amp;$W179)</f>
        <v>0,</v>
      </c>
      <c r="J179" s="3" t="str">
        <f>IF(J180="",
"];",IF('Chapter 2 (Input)'!L177="",
"-1"&amp;",",
'Chapter 2 (Input)'!L177&amp;",")&amp;$W179)</f>
        <v>-1,</v>
      </c>
      <c r="K179" s="3" t="str">
        <f>IF(K180="",
"];",IF('Chapter 2 (Input)'!M177="",
"-1"&amp;",",
'Chapter 2 (Input)'!M177&amp;",")&amp;$W179)</f>
        <v>-1,</v>
      </c>
      <c r="L179" s="3" t="str">
        <f>IF(L180="",
"];",IF('Chapter 2 (Input)'!N177="",
"-1"&amp;",",
'Chapter 2 (Input)'!N177&amp;",")&amp;$W179)</f>
        <v>-1,</v>
      </c>
      <c r="M179" s="3" t="str">
        <f>IF(M180="",
"];",IF('Chapter 2 (Input)'!O177="",
"-1"&amp;",",
'Chapter 2 (Input)'!O177&amp;",")&amp;$W179)</f>
        <v>-1,</v>
      </c>
      <c r="N179" s="3" t="str">
        <f>IF(N180="",
"];",IF('Chapter 2 (Input)'!P177="",
"-1"&amp;",",
'Chapter 2 (Input)'!P177&amp;",")&amp;$W179)</f>
        <v>-1,</v>
      </c>
      <c r="O179" s="3" t="str">
        <f>IF(O180="",
"];",IF('Chapter 2 (Input)'!Q177="",
CHAR(34) &amp;"null"&amp; CHAR(34) &amp;",",
CHAR(34) &amp;'Chapter 2 (Input)'!Q177&amp; CHAR(34) &amp;",")&amp;$W179)</f>
        <v>"null",</v>
      </c>
      <c r="P179" s="3" t="str">
        <f>IF(P180="",
"];",IF('Chapter 2 (Input)'!R177="",
CHAR(34) &amp;"null"&amp; CHAR(34) &amp;",",
CHAR(34) &amp;'Chapter 2 (Input)'!R177&amp; CHAR(34) &amp;",")&amp;$W179)</f>
        <v>"null",</v>
      </c>
      <c r="Q179" s="3" t="str">
        <f>IF(Q180="",
"];",IF('Chapter 2 (Input)'!S177="",
CHAR(34) &amp;"null"&amp; CHAR(34) &amp;",",
CHAR(34) &amp;'Chapter 2 (Input)'!S177&amp; CHAR(34) &amp;",")&amp;$W179)</f>
        <v>"null",</v>
      </c>
      <c r="R179" s="3" t="str">
        <f>IF(R180="",
"];",IF('Chapter 2 (Input)'!T177="",
"0"&amp;",",
'Chapter 2 (Input)'!T177&amp;",")&amp;$W179)</f>
        <v>0,</v>
      </c>
      <c r="S179" s="3" t="str">
        <f>IF(S180="",
"];",IF('Chapter 2 (Input)'!U177="",
"0"&amp;",",
'Chapter 2 (Input)'!U177&amp;",")&amp;$W179)</f>
        <v>0,</v>
      </c>
      <c r="T179" s="3" t="str">
        <f t="shared" si="9"/>
        <v>false,</v>
      </c>
      <c r="U179" s="3" t="str">
        <f>IF(U180="",
"];",IF('Chapter 2 (Input)'!W177="",
"-1"&amp;",",
'Chapter 2 (Input)'!W177&amp;",")&amp;$W179)</f>
        <v>-1,</v>
      </c>
      <c r="V179" s="3" t="str">
        <f>IF(V180="",
"];",IF('Chapter 2 (Input)'!X177="",
"-1"&amp;",",
'Chapter 2 (Input)'!X177&amp;",")&amp;$W179)</f>
        <v>-1,</v>
      </c>
      <c r="W179" s="18" t="str">
        <f>'Chapter 2 (Input)'!AA177</f>
        <v/>
      </c>
      <c r="Z179" s="2" t="str">
        <f t="shared" si="10"/>
        <v>c174 BOOLEAN DEFAULT false,</v>
      </c>
    </row>
    <row r="180" spans="1:26" x14ac:dyDescent="0.2">
      <c r="A180" s="12">
        <f t="shared" si="8"/>
        <v>175</v>
      </c>
      <c r="B180" s="4" t="str">
        <f>IF(B181="",
"];",
IF('Chapter 2 (Input)'!B178="",
CHAR(34) &amp;"null"&amp; CHAR(34) &amp;",",
CHAR(34) &amp;'Chapter 2 (Input)'!B178&amp; CHAR(34) &amp;",")&amp;$W180)</f>
        <v xml:space="preserve">"(Next)",//175 </v>
      </c>
      <c r="C180" s="4" t="str">
        <f>IF(C181="",
"];",IF('Chapter 2 (Input)'!C178="",
CHAR(34) &amp;"null"&amp; CHAR(34) &amp;",",
CHAR(34) &amp;'Chapter 2 (Input)'!C178&amp; CHAR(34) &amp;",")&amp;$W180)</f>
        <v xml:space="preserve">"null",//175 </v>
      </c>
      <c r="D180" s="4" t="str">
        <f>IF(D181="",
"];",IF('Chapter 2 (Input)'!D178="",
CHAR(34) &amp;"null"&amp; CHAR(34) &amp;",",
"personnages."&amp;
VLOOKUP('Chapter 2 (Input)'!D178,Constants!$B$47:$C$59,2,FALSE)&amp;
"[" &amp;
VLOOKUP('Chapter 2 (Input)'!E178,Constants!$B$74:$C$79,2,FALSE) &amp;
"],")&amp;$W180)</f>
        <v xml:space="preserve">"null",//175 </v>
      </c>
      <c r="E180" s="4" t="str">
        <f>IF(E181="",
"];",IF('Chapter 2 (Input)'!F178="",
CHAR(34) &amp;"null"&amp; CHAR(34) &amp;",",
CHAR(34) &amp;'Chapter 2 (Input)'!F178&amp; CHAR(34) &amp;",")&amp;$W180)</f>
        <v xml:space="preserve">"Definitely! But I’m acting mostly out of fear of our charming President, haha!",//175 </v>
      </c>
      <c r="F180" s="4" t="str">
        <f>IF(F181="",
"];",IF('Chapter 2 (Input)'!G178="",
CHAR(34) &amp;"null"&amp; CHAR(34) &amp;",",
"personnages."&amp;
VLOOKUP('Chapter 2 (Input)'!G178,Constants!$B$47:$C$59,2,FALSE)&amp;
"[" &amp;
VLOOKUP('Chapter 2 (Input)'!H178, Constants!$B$74:$C$79,2,FALSE) &amp;
"],")&amp;$W180)</f>
        <v xml:space="preserve">personnages.tyler[0],//175 </v>
      </c>
      <c r="G180" s="3" t="str">
        <f>IF(G181="",
"];",IF('Chapter 2 (Input)'!I178="",
CHAR(34) &amp;"null"&amp; CHAR(34) &amp;",",
"locations."&amp;
'Chapter 2 (Input)'!I178&amp;",")&amp;$W180)</f>
        <v xml:space="preserve">locations.entrance,//175 </v>
      </c>
      <c r="H180" s="3" t="str">
        <f>IF(H181="",
"];",IF('Chapter 2 (Input)'!J178="",
"-1"&amp;",",
'Chapter 2 (Input)'!J178&amp;",")&amp;$W180)</f>
        <v xml:space="preserve">-1,//175 </v>
      </c>
      <c r="I180" s="3" t="str">
        <f>IF(I181="",
"];",IF('Chapter 2 (Input)'!K178="",
"0"&amp;",",
VLOOKUP('Chapter 2 (Input)'!K178, Constants!$C$25:$D$37, 2,FALSE) &amp;",")&amp;$W180)</f>
        <v xml:space="preserve">0,//175 </v>
      </c>
      <c r="J180" s="3" t="str">
        <f>IF(J181="",
"];",IF('Chapter 2 (Input)'!L178="",
"-1"&amp;",",
'Chapter 2 (Input)'!L178&amp;",")&amp;$W180)</f>
        <v xml:space="preserve">-1,//175 </v>
      </c>
      <c r="K180" s="3" t="str">
        <f>IF(K181="",
"];",IF('Chapter 2 (Input)'!M178="",
"-1"&amp;",",
'Chapter 2 (Input)'!M178&amp;",")&amp;$W180)</f>
        <v xml:space="preserve">-1,//175 </v>
      </c>
      <c r="L180" s="3" t="str">
        <f>IF(L181="",
"];",IF('Chapter 2 (Input)'!N178="",
"-1"&amp;",",
'Chapter 2 (Input)'!N178&amp;",")&amp;$W180)</f>
        <v xml:space="preserve">-1,//175 </v>
      </c>
      <c r="M180" s="3" t="str">
        <f>IF(M181="",
"];",IF('Chapter 2 (Input)'!O178="",
"-1"&amp;",",
'Chapter 2 (Input)'!O178&amp;",")&amp;$W180)</f>
        <v xml:space="preserve">-1,//175 </v>
      </c>
      <c r="N180" s="3" t="str">
        <f>IF(N181="",
"];",IF('Chapter 2 (Input)'!P178="",
"-1"&amp;",",
'Chapter 2 (Input)'!P178&amp;",")&amp;$W180)</f>
        <v xml:space="preserve">-1,//175 </v>
      </c>
      <c r="O180" s="3" t="str">
        <f>IF(O181="",
"];",IF('Chapter 2 (Input)'!Q178="",
CHAR(34) &amp;"null"&amp; CHAR(34) &amp;",",
CHAR(34) &amp;'Chapter 2 (Input)'!Q178&amp; CHAR(34) &amp;",")&amp;$W180)</f>
        <v xml:space="preserve">"null",//175 </v>
      </c>
      <c r="P180" s="3" t="str">
        <f>IF(P181="",
"];",IF('Chapter 2 (Input)'!R178="",
CHAR(34) &amp;"null"&amp; CHAR(34) &amp;",",
CHAR(34) &amp;'Chapter 2 (Input)'!R178&amp; CHAR(34) &amp;",")&amp;$W180)</f>
        <v xml:space="preserve">"null",//175 </v>
      </c>
      <c r="Q180" s="3" t="str">
        <f>IF(Q181="",
"];",IF('Chapter 2 (Input)'!S178="",
CHAR(34) &amp;"null"&amp; CHAR(34) &amp;",",
CHAR(34) &amp;'Chapter 2 (Input)'!S178&amp; CHAR(34) &amp;",")&amp;$W180)</f>
        <v xml:space="preserve">"null",//175 </v>
      </c>
      <c r="R180" s="3" t="str">
        <f>IF(R181="",
"];",IF('Chapter 2 (Input)'!T178="",
"0"&amp;",",
'Chapter 2 (Input)'!T178&amp;",")&amp;$W180)</f>
        <v xml:space="preserve">0,//175 </v>
      </c>
      <c r="S180" s="3" t="str">
        <f>IF(S181="",
"];",IF('Chapter 2 (Input)'!U178="",
"0"&amp;",",
'Chapter 2 (Input)'!U178&amp;",")&amp;$W180)</f>
        <v xml:space="preserve">0,//175 </v>
      </c>
      <c r="T180" s="3" t="str">
        <f t="shared" si="9"/>
        <v xml:space="preserve">false,//175 </v>
      </c>
      <c r="U180" s="3" t="str">
        <f>IF(U181="",
"];",IF('Chapter 2 (Input)'!W178="",
"-1"&amp;",",
'Chapter 2 (Input)'!W178&amp;",")&amp;$W180)</f>
        <v xml:space="preserve">-1,//175 </v>
      </c>
      <c r="V180" s="3" t="str">
        <f>IF(V181="",
"];",IF('Chapter 2 (Input)'!X178="",
"-1"&amp;",",
'Chapter 2 (Input)'!X178&amp;",")&amp;$W180)</f>
        <v xml:space="preserve">-1,//175 </v>
      </c>
      <c r="W180" s="18" t="str">
        <f>'Chapter 2 (Input)'!AA178</f>
        <v xml:space="preserve">//175 </v>
      </c>
      <c r="Z180" s="2" t="str">
        <f t="shared" si="10"/>
        <v>c175 BOOLEAN DEFAULT false,</v>
      </c>
    </row>
    <row r="181" spans="1:26" x14ac:dyDescent="0.2">
      <c r="A181" s="12">
        <f t="shared" si="8"/>
        <v>176</v>
      </c>
      <c r="B181" s="4" t="str">
        <f>IF(B182="",
"];",
IF('Chapter 2 (Input)'!B179="",
CHAR(34) &amp;"null"&amp; CHAR(34) &amp;",",
CHAR(34) &amp;'Chapter 2 (Input)'!B179&amp; CHAR(34) &amp;",")&amp;$W181)</f>
        <v>"Don’t rush it, the picture is probably not that important right?",</v>
      </c>
      <c r="C181" s="4" t="str">
        <f>IF(C182="",
"];",IF('Chapter 2 (Input)'!C179="",
CHAR(34) &amp;"null"&amp; CHAR(34) &amp;",",
CHAR(34) &amp;'Chapter 2 (Input)'!C179&amp; CHAR(34) &amp;",")&amp;$W181)</f>
        <v>"null",</v>
      </c>
      <c r="D181" s="4" t="str">
        <f>IF(D182="",
"];",IF('Chapter 2 (Input)'!D179="",
CHAR(34) &amp;"null"&amp; CHAR(34) &amp;",",
"personnages."&amp;
VLOOKUP('Chapter 2 (Input)'!D179,Constants!$B$47:$C$59,2,FALSE)&amp;
"[" &amp;
VLOOKUP('Chapter 2 (Input)'!E179,Constants!$B$74:$C$79,2,FALSE) &amp;
"],")&amp;$W181)</f>
        <v>personnages.tegan[0],</v>
      </c>
      <c r="E181" s="4" t="str">
        <f>IF(E182="",
"];",IF('Chapter 2 (Input)'!F179="",
CHAR(34) &amp;"null"&amp; CHAR(34) &amp;",",
CHAR(34) &amp;'Chapter 2 (Input)'!F179&amp; CHAR(34) &amp;",")&amp;$W181)</f>
        <v>"null",</v>
      </c>
      <c r="F181" s="4" t="str">
        <f>IF(F182="",
"];",IF('Chapter 2 (Input)'!G179="",
CHAR(34) &amp;"null"&amp; CHAR(34) &amp;",",
"personnages."&amp;
VLOOKUP('Chapter 2 (Input)'!G179,Constants!$B$47:$C$59,2,FALSE)&amp;
"[" &amp;
VLOOKUP('Chapter 2 (Input)'!H179, Constants!$B$74:$C$79,2,FALSE) &amp;
"],")&amp;$W181)</f>
        <v>personnages.tyler[0],</v>
      </c>
      <c r="G181" s="3" t="str">
        <f>IF(G182="",
"];",IF('Chapter 2 (Input)'!I179="",
CHAR(34) &amp;"null"&amp; CHAR(34) &amp;",",
"locations."&amp;
'Chapter 2 (Input)'!I179&amp;",")&amp;$W181)</f>
        <v>locations.entrance,</v>
      </c>
      <c r="H181" s="3" t="str">
        <f>IF(H182="",
"];",IF('Chapter 2 (Input)'!J179="",
"-1"&amp;",",
'Chapter 2 (Input)'!J179&amp;",")&amp;$W181)</f>
        <v>-1,</v>
      </c>
      <c r="I181" s="3" t="str">
        <f>IF(I182="",
"];",IF('Chapter 2 (Input)'!K179="",
"0"&amp;",",
VLOOKUP('Chapter 2 (Input)'!K179, Constants!$C$25:$D$37, 2,FALSE) &amp;",")&amp;$W181)</f>
        <v>0,</v>
      </c>
      <c r="J181" s="3" t="str">
        <f>IF(J182="",
"];",IF('Chapter 2 (Input)'!L179="",
"-1"&amp;",",
'Chapter 2 (Input)'!L179&amp;",")&amp;$W181)</f>
        <v>-1,</v>
      </c>
      <c r="K181" s="3" t="str">
        <f>IF(K182="",
"];",IF('Chapter 2 (Input)'!M179="",
"-1"&amp;",",
'Chapter 2 (Input)'!M179&amp;",")&amp;$W181)</f>
        <v>-1,</v>
      </c>
      <c r="L181" s="3" t="str">
        <f>IF(L182="",
"];",IF('Chapter 2 (Input)'!N179="",
"-1"&amp;",",
'Chapter 2 (Input)'!N179&amp;",")&amp;$W181)</f>
        <v>-1,</v>
      </c>
      <c r="M181" s="3" t="str">
        <f>IF(M182="",
"];",IF('Chapter 2 (Input)'!O179="",
"-1"&amp;",",
'Chapter 2 (Input)'!O179&amp;",")&amp;$W181)</f>
        <v>-1,</v>
      </c>
      <c r="N181" s="3" t="str">
        <f>IF(N182="",
"];",IF('Chapter 2 (Input)'!P179="",
"-1"&amp;",",
'Chapter 2 (Input)'!P179&amp;",")&amp;$W181)</f>
        <v>-1,</v>
      </c>
      <c r="O181" s="3" t="str">
        <f>IF(O182="",
"];",IF('Chapter 2 (Input)'!Q179="",
CHAR(34) &amp;"null"&amp; CHAR(34) &amp;",",
CHAR(34) &amp;'Chapter 2 (Input)'!Q179&amp; CHAR(34) &amp;",")&amp;$W181)</f>
        <v>"null",</v>
      </c>
      <c r="P181" s="3" t="str">
        <f>IF(P182="",
"];",IF('Chapter 2 (Input)'!R179="",
CHAR(34) &amp;"null"&amp; CHAR(34) &amp;",",
CHAR(34) &amp;'Chapter 2 (Input)'!R179&amp; CHAR(34) &amp;",")&amp;$W181)</f>
        <v>"null",</v>
      </c>
      <c r="Q181" s="3" t="str">
        <f>IF(Q182="",
"];",IF('Chapter 2 (Input)'!S179="",
CHAR(34) &amp;"null"&amp; CHAR(34) &amp;",",
CHAR(34) &amp;'Chapter 2 (Input)'!S179&amp; CHAR(34) &amp;",")&amp;$W181)</f>
        <v>"null",</v>
      </c>
      <c r="R181" s="3" t="str">
        <f>IF(R182="",
"];",IF('Chapter 2 (Input)'!T179="",
"0"&amp;",",
'Chapter 2 (Input)'!T179&amp;",")&amp;$W181)</f>
        <v>0,</v>
      </c>
      <c r="S181" s="3" t="str">
        <f>IF(S182="",
"];",IF('Chapter 2 (Input)'!U179="",
"0"&amp;",",
'Chapter 2 (Input)'!U179&amp;",")&amp;$W181)</f>
        <v>-5,</v>
      </c>
      <c r="T181" s="3" t="str">
        <f t="shared" si="9"/>
        <v>false,</v>
      </c>
      <c r="U181" s="3" t="str">
        <f>IF(U182="",
"];",IF('Chapter 2 (Input)'!W179="",
"-1"&amp;",",
'Chapter 2 (Input)'!W179&amp;",")&amp;$W181)</f>
        <v>-1,</v>
      </c>
      <c r="V181" s="3" t="str">
        <f>IF(V182="",
"];",IF('Chapter 2 (Input)'!X179="",
"-1"&amp;",",
'Chapter 2 (Input)'!X179&amp;",")&amp;$W181)</f>
        <v>-1,</v>
      </c>
      <c r="W181" s="18" t="str">
        <f>'Chapter 2 (Input)'!AA179</f>
        <v/>
      </c>
      <c r="Z181" s="2" t="str">
        <f t="shared" si="10"/>
        <v>c176 BOOLEAN DEFAULT false,</v>
      </c>
    </row>
    <row r="182" spans="1:26" x14ac:dyDescent="0.2">
      <c r="A182" s="12">
        <f t="shared" si="8"/>
        <v>177</v>
      </c>
      <c r="B182" s="4" t="str">
        <f>IF(B183="",
"];",
IF('Chapter 2 (Input)'!B180="",
CHAR(34) &amp;"null"&amp; CHAR(34) &amp;",",
CHAR(34) &amp;'Chapter 2 (Input)'!B180&amp; CHAR(34) &amp;",")&amp;$W182)</f>
        <v>"(Next)",</v>
      </c>
      <c r="C182" s="4" t="str">
        <f>IF(C183="",
"];",IF('Chapter 2 (Input)'!C180="",
CHAR(34) &amp;"null"&amp; CHAR(34) &amp;",",
CHAR(34) &amp;'Chapter 2 (Input)'!C180&amp; CHAR(34) &amp;",")&amp;$W182)</f>
        <v>"null",</v>
      </c>
      <c r="D182" s="4" t="str">
        <f>IF(D183="",
"];",IF('Chapter 2 (Input)'!D180="",
CHAR(34) &amp;"null"&amp; CHAR(34) &amp;",",
"personnages."&amp;
VLOOKUP('Chapter 2 (Input)'!D180,Constants!$B$47:$C$59,2,FALSE)&amp;
"[" &amp;
VLOOKUP('Chapter 2 (Input)'!E180,Constants!$B$74:$C$79,2,FALSE) &amp;
"],")&amp;$W182)</f>
        <v>"null",</v>
      </c>
      <c r="E182" s="4" t="str">
        <f>IF(E183="",
"];",IF('Chapter 2 (Input)'!F180="",
CHAR(34) &amp;"null"&amp; CHAR(34) &amp;",",
CHAR(34) &amp;'Chapter 2 (Input)'!F180&amp; CHAR(34) &amp;",")&amp;$W182)</f>
        <v>"Tell that to the recruiters who want to have your complete file in their hands. ",</v>
      </c>
      <c r="F182" s="4" t="str">
        <f>IF(F183="",
"];",IF('Chapter 2 (Input)'!G180="",
CHAR(34) &amp;"null"&amp; CHAR(34) &amp;",",
"personnages."&amp;
VLOOKUP('Chapter 2 (Input)'!G180,Constants!$B$47:$C$59,2,FALSE)&amp;
"[" &amp;
VLOOKUP('Chapter 2 (Input)'!H180, Constants!$B$74:$C$79,2,FALSE) &amp;
"],")&amp;$W182)</f>
        <v>personnages.tyler[0],</v>
      </c>
      <c r="G182" s="3" t="str">
        <f>IF(G183="",
"];",IF('Chapter 2 (Input)'!I180="",
CHAR(34) &amp;"null"&amp; CHAR(34) &amp;",",
"locations."&amp;
'Chapter 2 (Input)'!I180&amp;",")&amp;$W182)</f>
        <v>locations.entrance,</v>
      </c>
      <c r="H182" s="3" t="str">
        <f>IF(H183="",
"];",IF('Chapter 2 (Input)'!J180="",
"-1"&amp;",",
'Chapter 2 (Input)'!J180&amp;",")&amp;$W182)</f>
        <v>-1,</v>
      </c>
      <c r="I182" s="3" t="str">
        <f>IF(I183="",
"];",IF('Chapter 2 (Input)'!K180="",
"0"&amp;",",
VLOOKUP('Chapter 2 (Input)'!K180, Constants!$C$25:$D$37, 2,FALSE) &amp;",")&amp;$W182)</f>
        <v>0,</v>
      </c>
      <c r="J182" s="3" t="str">
        <f>IF(J183="",
"];",IF('Chapter 2 (Input)'!L180="",
"-1"&amp;",",
'Chapter 2 (Input)'!L180&amp;",")&amp;$W182)</f>
        <v>-1,</v>
      </c>
      <c r="K182" s="3" t="str">
        <f>IF(K183="",
"];",IF('Chapter 2 (Input)'!M180="",
"-1"&amp;",",
'Chapter 2 (Input)'!M180&amp;",")&amp;$W182)</f>
        <v>-1,</v>
      </c>
      <c r="L182" s="3" t="str">
        <f>IF(L183="",
"];",IF('Chapter 2 (Input)'!N180="",
"-1"&amp;",",
'Chapter 2 (Input)'!N180&amp;",")&amp;$W182)</f>
        <v>-1,</v>
      </c>
      <c r="M182" s="3" t="str">
        <f>IF(M183="",
"];",IF('Chapter 2 (Input)'!O180="",
"-1"&amp;",",
'Chapter 2 (Input)'!O180&amp;",")&amp;$W182)</f>
        <v>-1,</v>
      </c>
      <c r="N182" s="3" t="str">
        <f>IF(N183="",
"];",IF('Chapter 2 (Input)'!P180="",
"-1"&amp;",",
'Chapter 2 (Input)'!P180&amp;",")&amp;$W182)</f>
        <v>-1,</v>
      </c>
      <c r="O182" s="3" t="str">
        <f>IF(O183="",
"];",IF('Chapter 2 (Input)'!Q180="",
CHAR(34) &amp;"null"&amp; CHAR(34) &amp;",",
CHAR(34) &amp;'Chapter 2 (Input)'!Q180&amp; CHAR(34) &amp;",")&amp;$W182)</f>
        <v>"null",</v>
      </c>
      <c r="P182" s="3" t="str">
        <f>IF(P183="",
"];",IF('Chapter 2 (Input)'!R180="",
CHAR(34) &amp;"null"&amp; CHAR(34) &amp;",",
CHAR(34) &amp;'Chapter 2 (Input)'!R180&amp; CHAR(34) &amp;",")&amp;$W182)</f>
        <v>"null",</v>
      </c>
      <c r="Q182" s="3" t="str">
        <f>IF(Q183="",
"];",IF('Chapter 2 (Input)'!S180="",
CHAR(34) &amp;"null"&amp; CHAR(34) &amp;",",
CHAR(34) &amp;'Chapter 2 (Input)'!S180&amp; CHAR(34) &amp;",")&amp;$W182)</f>
        <v>"null",</v>
      </c>
      <c r="R182" s="3" t="str">
        <f>IF(R183="",
"];",IF('Chapter 2 (Input)'!T180="",
"0"&amp;",",
'Chapter 2 (Input)'!T180&amp;",")&amp;$W182)</f>
        <v>0,</v>
      </c>
      <c r="S182" s="3" t="str">
        <f>IF(S183="",
"];",IF('Chapter 2 (Input)'!U180="",
"0"&amp;",",
'Chapter 2 (Input)'!U180&amp;",")&amp;$W182)</f>
        <v>0,</v>
      </c>
      <c r="T182" s="3" t="str">
        <f t="shared" si="9"/>
        <v>false,</v>
      </c>
      <c r="U182" s="3" t="str">
        <f>IF(U183="",
"];",IF('Chapter 2 (Input)'!W180="",
"-1"&amp;",",
'Chapter 2 (Input)'!W180&amp;",")&amp;$W182)</f>
        <v>-1,</v>
      </c>
      <c r="V182" s="3" t="str">
        <f>IF(V183="",
"];",IF('Chapter 2 (Input)'!X180="",
"-1"&amp;",",
'Chapter 2 (Input)'!X180&amp;",")&amp;$W182)</f>
        <v>-1,</v>
      </c>
      <c r="W182" s="18" t="str">
        <f>'Chapter 2 (Input)'!AA180</f>
        <v/>
      </c>
      <c r="Z182" s="2" t="str">
        <f t="shared" si="10"/>
        <v>c177 BOOLEAN DEFAULT false,</v>
      </c>
    </row>
    <row r="183" spans="1:26" x14ac:dyDescent="0.2">
      <c r="A183" s="12">
        <f t="shared" si="8"/>
        <v>178</v>
      </c>
      <c r="B183" s="4" t="str">
        <f>IF(B184="",
"];",
IF('Chapter 2 (Input)'!B181="",
CHAR(34) &amp;"null"&amp; CHAR(34) &amp;",",
CHAR(34) &amp;'Chapter 2 (Input)'!B181&amp; CHAR(34) &amp;",")&amp;$W183)</f>
        <v>"Oh, right. I haven’t thought about it that way.",</v>
      </c>
      <c r="C183" s="4" t="str">
        <f>IF(C184="",
"];",IF('Chapter 2 (Input)'!C181="",
CHAR(34) &amp;"null"&amp; CHAR(34) &amp;",",
CHAR(34) &amp;'Chapter 2 (Input)'!C181&amp; CHAR(34) &amp;",")&amp;$W183)</f>
        <v>"null",</v>
      </c>
      <c r="D183" s="4" t="str">
        <f>IF(D184="",
"];",IF('Chapter 2 (Input)'!D181="",
CHAR(34) &amp;"null"&amp; CHAR(34) &amp;",",
"personnages."&amp;
VLOOKUP('Chapter 2 (Input)'!D181,Constants!$B$47:$C$59,2,FALSE)&amp;
"[" &amp;
VLOOKUP('Chapter 2 (Input)'!E181,Constants!$B$74:$C$79,2,FALSE) &amp;
"],")&amp;$W183)</f>
        <v>"null",</v>
      </c>
      <c r="E183" s="4" t="str">
        <f>IF(E184="",
"];",IF('Chapter 2 (Input)'!F181="",
CHAR(34) &amp;"null"&amp; CHAR(34) &amp;",",
CHAR(34) &amp;'Chapter 2 (Input)'!F181&amp; CHAR(34) &amp;",")&amp;$W183)</f>
        <v>"Getting a job as an artist is hard you know! ",</v>
      </c>
      <c r="F183" s="4" t="str">
        <f>IF(F184="",
"];",IF('Chapter 2 (Input)'!G181="",
CHAR(34) &amp;"null"&amp; CHAR(34) &amp;",",
"personnages."&amp;
VLOOKUP('Chapter 2 (Input)'!G181,Constants!$B$47:$C$59,2,FALSE)&amp;
"[" &amp;
VLOOKUP('Chapter 2 (Input)'!H181, Constants!$B$74:$C$79,2,FALSE) &amp;
"],")&amp;$W183)</f>
        <v>personnages.tyler[0],</v>
      </c>
      <c r="G183" s="3" t="str">
        <f>IF(G184="",
"];",IF('Chapter 2 (Input)'!I181="",
CHAR(34) &amp;"null"&amp; CHAR(34) &amp;",",
"locations."&amp;
'Chapter 2 (Input)'!I181&amp;",")&amp;$W183)</f>
        <v>locations.entrance,</v>
      </c>
      <c r="H183" s="3" t="str">
        <f>IF(H184="",
"];",IF('Chapter 2 (Input)'!J181="",
"-1"&amp;",",
'Chapter 2 (Input)'!J181&amp;",")&amp;$W183)</f>
        <v>-1,</v>
      </c>
      <c r="I183" s="3" t="str">
        <f>IF(I184="",
"];",IF('Chapter 2 (Input)'!K181="",
"0"&amp;",",
VLOOKUP('Chapter 2 (Input)'!K181, Constants!$C$25:$D$37, 2,FALSE) &amp;",")&amp;$W183)</f>
        <v>0,</v>
      </c>
      <c r="J183" s="3" t="str">
        <f>IF(J184="",
"];",IF('Chapter 2 (Input)'!L181="",
"-1"&amp;",",
'Chapter 2 (Input)'!L181&amp;",")&amp;$W183)</f>
        <v>-1,</v>
      </c>
      <c r="K183" s="3" t="str">
        <f>IF(K184="",
"];",IF('Chapter 2 (Input)'!M181="",
"-1"&amp;",",
'Chapter 2 (Input)'!M181&amp;",")&amp;$W183)</f>
        <v>-1,</v>
      </c>
      <c r="L183" s="3" t="str">
        <f>IF(L184="",
"];",IF('Chapter 2 (Input)'!N181="",
"-1"&amp;",",
'Chapter 2 (Input)'!N181&amp;",")&amp;$W183)</f>
        <v>-1,</v>
      </c>
      <c r="M183" s="3" t="str">
        <f>IF(M184="",
"];",IF('Chapter 2 (Input)'!O181="",
"-1"&amp;",",
'Chapter 2 (Input)'!O181&amp;",")&amp;$W183)</f>
        <v>-1,</v>
      </c>
      <c r="N183" s="3" t="str">
        <f>IF(N184="",
"];",IF('Chapter 2 (Input)'!P181="",
"-1"&amp;",",
'Chapter 2 (Input)'!P181&amp;",")&amp;$W183)</f>
        <v>-1,</v>
      </c>
      <c r="O183" s="3" t="str">
        <f>IF(O184="",
"];",IF('Chapter 2 (Input)'!Q181="",
CHAR(34) &amp;"null"&amp; CHAR(34) &amp;",",
CHAR(34) &amp;'Chapter 2 (Input)'!Q181&amp; CHAR(34) &amp;",")&amp;$W183)</f>
        <v>"null",</v>
      </c>
      <c r="P183" s="3" t="str">
        <f>IF(P184="",
"];",IF('Chapter 2 (Input)'!R181="",
CHAR(34) &amp;"null"&amp; CHAR(34) &amp;",",
CHAR(34) &amp;'Chapter 2 (Input)'!R181&amp; CHAR(34) &amp;",")&amp;$W183)</f>
        <v>"null",</v>
      </c>
      <c r="Q183" s="3" t="str">
        <f>IF(Q184="",
"];",IF('Chapter 2 (Input)'!S181="",
CHAR(34) &amp;"null"&amp; CHAR(34) &amp;",",
CHAR(34) &amp;'Chapter 2 (Input)'!S181&amp; CHAR(34) &amp;",")&amp;$W183)</f>
        <v>"null",</v>
      </c>
      <c r="R183" s="3" t="str">
        <f>IF(R184="",
"];",IF('Chapter 2 (Input)'!T181="",
"0"&amp;",",
'Chapter 2 (Input)'!T181&amp;",")&amp;$W183)</f>
        <v>0,</v>
      </c>
      <c r="S183" s="3" t="str">
        <f>IF(S184="",
"];",IF('Chapter 2 (Input)'!U181="",
"0"&amp;",",
'Chapter 2 (Input)'!U181&amp;",")&amp;$W183)</f>
        <v>0,</v>
      </c>
      <c r="T183" s="3" t="str">
        <f t="shared" si="9"/>
        <v>false,</v>
      </c>
      <c r="U183" s="3" t="str">
        <f>IF(U184="",
"];",IF('Chapter 2 (Input)'!W181="",
"-1"&amp;",",
'Chapter 2 (Input)'!W181&amp;",")&amp;$W183)</f>
        <v>-1,</v>
      </c>
      <c r="V183" s="3" t="str">
        <f>IF(V184="",
"];",IF('Chapter 2 (Input)'!X181="",
"-1"&amp;",",
'Chapter 2 (Input)'!X181&amp;",")&amp;$W183)</f>
        <v>-1,</v>
      </c>
      <c r="W183" s="18" t="str">
        <f>'Chapter 2 (Input)'!AA181</f>
        <v/>
      </c>
      <c r="Z183" s="2" t="str">
        <f t="shared" si="10"/>
        <v>c178 BOOLEAN DEFAULT false,</v>
      </c>
    </row>
    <row r="184" spans="1:26" x14ac:dyDescent="0.2">
      <c r="A184" s="12">
        <f t="shared" si="8"/>
        <v>179</v>
      </c>
      <c r="B184" s="4" t="str">
        <f>IF(B185="",
"];",
IF('Chapter 2 (Input)'!B182="",
CHAR(34) &amp;"null"&amp; CHAR(34) &amp;",",
CHAR(34) &amp;'Chapter 2 (Input)'!B182&amp; CHAR(34) &amp;",")&amp;$W184)</f>
        <v>"(Next)",</v>
      </c>
      <c r="C184" s="4" t="str">
        <f>IF(C185="",
"];",IF('Chapter 2 (Input)'!C182="",
CHAR(34) &amp;"null"&amp; CHAR(34) &amp;",",
CHAR(34) &amp;'Chapter 2 (Input)'!C182&amp; CHAR(34) &amp;",")&amp;$W184)</f>
        <v>"null",</v>
      </c>
      <c r="D184" s="4" t="str">
        <f>IF(D185="",
"];",IF('Chapter 2 (Input)'!D182="",
CHAR(34) &amp;"null"&amp; CHAR(34) &amp;",",
"personnages."&amp;
VLOOKUP('Chapter 2 (Input)'!D182,Constants!$B$47:$C$59,2,FALSE)&amp;
"[" &amp;
VLOOKUP('Chapter 2 (Input)'!E182,Constants!$B$74:$C$79,2,FALSE) &amp;
"],")&amp;$W184)</f>
        <v>"null",</v>
      </c>
      <c r="E184" s="4" t="str">
        <f>IF(E185="",
"];",IF('Chapter 2 (Input)'!F182="",
CHAR(34) &amp;"null"&amp; CHAR(34) &amp;",",
CHAR(34) &amp;'Chapter 2 (Input)'!F182&amp; CHAR(34) &amp;",")&amp;$W184)</f>
        <v>"Oh shoot, I just remembered!",</v>
      </c>
      <c r="F184" s="4" t="str">
        <f>IF(F185="",
"];",IF('Chapter 2 (Input)'!G182="",
CHAR(34) &amp;"null"&amp; CHAR(34) &amp;",",
"personnages."&amp;
VLOOKUP('Chapter 2 (Input)'!G182,Constants!$B$47:$C$59,2,FALSE)&amp;
"[" &amp;
VLOOKUP('Chapter 2 (Input)'!H182, Constants!$B$74:$C$79,2,FALSE) &amp;
"],")&amp;$W184)</f>
        <v>personnages.tyler[5],</v>
      </c>
      <c r="G184" s="3" t="str">
        <f>IF(G185="",
"];",IF('Chapter 2 (Input)'!I182="",
CHAR(34) &amp;"null"&amp; CHAR(34) &amp;",",
"locations."&amp;
'Chapter 2 (Input)'!I182&amp;",")&amp;$W184)</f>
        <v>locations.entrance,</v>
      </c>
      <c r="H184" s="3" t="str">
        <f>IF(H185="",
"];",IF('Chapter 2 (Input)'!J182="",
"-1"&amp;",",
'Chapter 2 (Input)'!J182&amp;",")&amp;$W184)</f>
        <v>-1,</v>
      </c>
      <c r="I184" s="3" t="str">
        <f>IF(I185="",
"];",IF('Chapter 2 (Input)'!K182="",
"0"&amp;",",
VLOOKUP('Chapter 2 (Input)'!K182, Constants!$C$25:$D$37, 2,FALSE) &amp;",")&amp;$W184)</f>
        <v>0,</v>
      </c>
      <c r="J184" s="3" t="str">
        <f>IF(J185="",
"];",IF('Chapter 2 (Input)'!L182="",
"-1"&amp;",",
'Chapter 2 (Input)'!L182&amp;",")&amp;$W184)</f>
        <v>-1,</v>
      </c>
      <c r="K184" s="3" t="str">
        <f>IF(K185="",
"];",IF('Chapter 2 (Input)'!M182="",
"-1"&amp;",",
'Chapter 2 (Input)'!M182&amp;",")&amp;$W184)</f>
        <v>-1,</v>
      </c>
      <c r="L184" s="3" t="str">
        <f>IF(L185="",
"];",IF('Chapter 2 (Input)'!N182="",
"-1"&amp;",",
'Chapter 2 (Input)'!N182&amp;",")&amp;$W184)</f>
        <v>-1,</v>
      </c>
      <c r="M184" s="3" t="str">
        <f>IF(M185="",
"];",IF('Chapter 2 (Input)'!O182="",
"-1"&amp;",",
'Chapter 2 (Input)'!O182&amp;",")&amp;$W184)</f>
        <v>-1,</v>
      </c>
      <c r="N184" s="3" t="str">
        <f>IF(N185="",
"];",IF('Chapter 2 (Input)'!P182="",
"-1"&amp;",",
'Chapter 2 (Input)'!P182&amp;",")&amp;$W184)</f>
        <v>-1,</v>
      </c>
      <c r="O184" s="3" t="str">
        <f>IF(O185="",
"];",IF('Chapter 2 (Input)'!Q182="",
CHAR(34) &amp;"null"&amp; CHAR(34) &amp;",",
CHAR(34) &amp;'Chapter 2 (Input)'!Q182&amp; CHAR(34) &amp;",")&amp;$W184)</f>
        <v>"null",</v>
      </c>
      <c r="P184" s="3" t="str">
        <f>IF(P185="",
"];",IF('Chapter 2 (Input)'!R182="",
CHAR(34) &amp;"null"&amp; CHAR(34) &amp;",",
CHAR(34) &amp;'Chapter 2 (Input)'!R182&amp; CHAR(34) &amp;",")&amp;$W184)</f>
        <v>"null",</v>
      </c>
      <c r="Q184" s="3" t="str">
        <f>IF(Q185="",
"];",IF('Chapter 2 (Input)'!S182="",
CHAR(34) &amp;"null"&amp; CHAR(34) &amp;",",
CHAR(34) &amp;'Chapter 2 (Input)'!S182&amp; CHAR(34) &amp;",")&amp;$W184)</f>
        <v>"null",</v>
      </c>
      <c r="R184" s="3" t="str">
        <f>IF(R185="",
"];",IF('Chapter 2 (Input)'!T182="",
"0"&amp;",",
'Chapter 2 (Input)'!T182&amp;",")&amp;$W184)</f>
        <v>0,</v>
      </c>
      <c r="S184" s="3" t="str">
        <f>IF(S185="",
"];",IF('Chapter 2 (Input)'!U182="",
"0"&amp;",",
'Chapter 2 (Input)'!U182&amp;",")&amp;$W184)</f>
        <v>0,</v>
      </c>
      <c r="T184" s="3" t="str">
        <f t="shared" si="9"/>
        <v>false,</v>
      </c>
      <c r="U184" s="3" t="str">
        <f>IF(U185="",
"];",IF('Chapter 2 (Input)'!W182="",
"-1"&amp;",",
'Chapter 2 (Input)'!W182&amp;",")&amp;$W184)</f>
        <v>-1,</v>
      </c>
      <c r="V184" s="3" t="str">
        <f>IF(V185="",
"];",IF('Chapter 2 (Input)'!X182="",
"-1"&amp;",",
'Chapter 2 (Input)'!X182&amp;",")&amp;$W184)</f>
        <v>-1,</v>
      </c>
      <c r="W184" s="18" t="str">
        <f>'Chapter 2 (Input)'!AA182</f>
        <v/>
      </c>
      <c r="Z184" s="2" t="str">
        <f t="shared" si="10"/>
        <v>c179 BOOLEAN DEFAULT false,</v>
      </c>
    </row>
    <row r="185" spans="1:26" x14ac:dyDescent="0.2">
      <c r="A185" s="12">
        <f t="shared" si="8"/>
        <v>180</v>
      </c>
      <c r="B185" s="4" t="str">
        <f>IF(B186="",
"];",
IF('Chapter 2 (Input)'!B183="",
CHAR(34) &amp;"null"&amp; CHAR(34) &amp;",",
CHAR(34) &amp;'Chapter 2 (Input)'!B183&amp; CHAR(34) &amp;",")&amp;$W185)</f>
        <v xml:space="preserve">"(Next)",//180 </v>
      </c>
      <c r="C185" s="4" t="str">
        <f>IF(C186="",
"];",IF('Chapter 2 (Input)'!C183="",
CHAR(34) &amp;"null"&amp; CHAR(34) &amp;",",
CHAR(34) &amp;'Chapter 2 (Input)'!C183&amp; CHAR(34) &amp;",")&amp;$W185)</f>
        <v xml:space="preserve">"null",//180 </v>
      </c>
      <c r="D185" s="4" t="str">
        <f>IF(D186="",
"];",IF('Chapter 2 (Input)'!D183="",
CHAR(34) &amp;"null"&amp; CHAR(34) &amp;",",
"personnages."&amp;
VLOOKUP('Chapter 2 (Input)'!D183,Constants!$B$47:$C$59,2,FALSE)&amp;
"[" &amp;
VLOOKUP('Chapter 2 (Input)'!E183,Constants!$B$74:$C$79,2,FALSE) &amp;
"],")&amp;$W185)</f>
        <v xml:space="preserve">"null",//180 </v>
      </c>
      <c r="E185" s="4" t="str">
        <f>IF(E186="",
"];",IF('Chapter 2 (Input)'!F183="",
CHAR(34) &amp;"null"&amp; CHAR(34) &amp;",",
CHAR(34) &amp;'Chapter 2 (Input)'!F183&amp; CHAR(34) &amp;",")&amp;$W185)</f>
        <v xml:space="preserve">"We had this book to read for the summer… What was it called again? I need to read that before 4th period.",//180 </v>
      </c>
      <c r="F185" s="4" t="str">
        <f>IF(F186="",
"];",IF('Chapter 2 (Input)'!G183="",
CHAR(34) &amp;"null"&amp; CHAR(34) &amp;",",
"personnages."&amp;
VLOOKUP('Chapter 2 (Input)'!G183,Constants!$B$47:$C$59,2,FALSE)&amp;
"[" &amp;
VLOOKUP('Chapter 2 (Input)'!H183, Constants!$B$74:$C$79,2,FALSE) &amp;
"],")&amp;$W185)</f>
        <v xml:space="preserve">personnages.tyler[0],//180 </v>
      </c>
      <c r="G185" s="3" t="str">
        <f>IF(G186="",
"];",IF('Chapter 2 (Input)'!I183="",
CHAR(34) &amp;"null"&amp; CHAR(34) &amp;",",
"locations."&amp;
'Chapter 2 (Input)'!I183&amp;",")&amp;$W185)</f>
        <v xml:space="preserve">locations.entrance,//180 </v>
      </c>
      <c r="H185" s="3" t="str">
        <f>IF(H186="",
"];",IF('Chapter 2 (Input)'!J183="",
"-1"&amp;",",
'Chapter 2 (Input)'!J183&amp;",")&amp;$W185)</f>
        <v xml:space="preserve">-1,//180 </v>
      </c>
      <c r="I185" s="3" t="str">
        <f>IF(I186="",
"];",IF('Chapter 2 (Input)'!K183="",
"0"&amp;",",
VLOOKUP('Chapter 2 (Input)'!K183, Constants!$C$25:$D$37, 2,FALSE) &amp;",")&amp;$W185)</f>
        <v xml:space="preserve">0,//180 </v>
      </c>
      <c r="J185" s="3" t="str">
        <f>IF(J186="",
"];",IF('Chapter 2 (Input)'!L183="",
"-1"&amp;",",
'Chapter 2 (Input)'!L183&amp;",")&amp;$W185)</f>
        <v xml:space="preserve">-1,//180 </v>
      </c>
      <c r="K185" s="3" t="str">
        <f>IF(K186="",
"];",IF('Chapter 2 (Input)'!M183="",
"-1"&amp;",",
'Chapter 2 (Input)'!M183&amp;",")&amp;$W185)</f>
        <v xml:space="preserve">-1,//180 </v>
      </c>
      <c r="L185" s="3" t="str">
        <f>IF(L186="",
"];",IF('Chapter 2 (Input)'!N183="",
"-1"&amp;",",
'Chapter 2 (Input)'!N183&amp;",")&amp;$W185)</f>
        <v xml:space="preserve">-1,//180 </v>
      </c>
      <c r="M185" s="3" t="str">
        <f>IF(M186="",
"];",IF('Chapter 2 (Input)'!O183="",
"-1"&amp;",",
'Chapter 2 (Input)'!O183&amp;",")&amp;$W185)</f>
        <v xml:space="preserve">-1,//180 </v>
      </c>
      <c r="N185" s="3" t="str">
        <f>IF(N186="",
"];",IF('Chapter 2 (Input)'!P183="",
"-1"&amp;",",
'Chapter 2 (Input)'!P183&amp;",")&amp;$W185)</f>
        <v xml:space="preserve">-1,//180 </v>
      </c>
      <c r="O185" s="3" t="str">
        <f>IF(O186="",
"];",IF('Chapter 2 (Input)'!Q183="",
CHAR(34) &amp;"null"&amp; CHAR(34) &amp;",",
CHAR(34) &amp;'Chapter 2 (Input)'!Q183&amp; CHAR(34) &amp;",")&amp;$W185)</f>
        <v xml:space="preserve">"null",//180 </v>
      </c>
      <c r="P185" s="3" t="str">
        <f>IF(P186="",
"];",IF('Chapter 2 (Input)'!R183="",
CHAR(34) &amp;"null"&amp; CHAR(34) &amp;",",
CHAR(34) &amp;'Chapter 2 (Input)'!R183&amp; CHAR(34) &amp;",")&amp;$W185)</f>
        <v xml:space="preserve">"null",//180 </v>
      </c>
      <c r="Q185" s="3" t="str">
        <f>IF(Q186="",
"];",IF('Chapter 2 (Input)'!S183="",
CHAR(34) &amp;"null"&amp; CHAR(34) &amp;",",
CHAR(34) &amp;'Chapter 2 (Input)'!S183&amp; CHAR(34) &amp;",")&amp;$W185)</f>
        <v xml:space="preserve">"null",//180 </v>
      </c>
      <c r="R185" s="3" t="str">
        <f>IF(R186="",
"];",IF('Chapter 2 (Input)'!T183="",
"0"&amp;",",
'Chapter 2 (Input)'!T183&amp;",")&amp;$W185)</f>
        <v xml:space="preserve">0,//180 </v>
      </c>
      <c r="S185" s="3" t="str">
        <f>IF(S186="",
"];",IF('Chapter 2 (Input)'!U183="",
"0"&amp;",",
'Chapter 2 (Input)'!U183&amp;",")&amp;$W185)</f>
        <v xml:space="preserve">0,//180 </v>
      </c>
      <c r="T185" s="3" t="str">
        <f t="shared" si="9"/>
        <v xml:space="preserve">false,//180 </v>
      </c>
      <c r="U185" s="3" t="str">
        <f>IF(U186="",
"];",IF('Chapter 2 (Input)'!W183="",
"-1"&amp;",",
'Chapter 2 (Input)'!W183&amp;",")&amp;$W185)</f>
        <v xml:space="preserve">-1,//180 </v>
      </c>
      <c r="V185" s="3" t="str">
        <f>IF(V186="",
"];",IF('Chapter 2 (Input)'!X183="",
"-1"&amp;",",
'Chapter 2 (Input)'!X183&amp;",")&amp;$W185)</f>
        <v xml:space="preserve">-1,//180 </v>
      </c>
      <c r="W185" s="18" t="str">
        <f>'Chapter 2 (Input)'!AA183</f>
        <v xml:space="preserve">//180 </v>
      </c>
      <c r="Z185" s="2" t="str">
        <f t="shared" si="10"/>
        <v>c180 BOOLEAN DEFAULT false,</v>
      </c>
    </row>
    <row r="186" spans="1:26" x14ac:dyDescent="0.2">
      <c r="A186" s="12">
        <f t="shared" si="8"/>
        <v>181</v>
      </c>
      <c r="B186" s="4" t="str">
        <f>IF(B187="",
"];",
IF('Chapter 2 (Input)'!B184="",
CHAR(34) &amp;"null"&amp; CHAR(34) &amp;",",
CHAR(34) &amp;'Chapter 2 (Input)'!B184&amp; CHAR(34) &amp;",")&amp;$W186)</f>
        <v>"(Next)",</v>
      </c>
      <c r="C186" s="4" t="str">
        <f>IF(C187="",
"];",IF('Chapter 2 (Input)'!C184="",
CHAR(34) &amp;"null"&amp; CHAR(34) &amp;",",
CHAR(34) &amp;'Chapter 2 (Input)'!C184&amp; CHAR(34) &amp;",")&amp;$W186)</f>
        <v>"You don’t even know the title and you expect to read hundreds of pages just like that?",</v>
      </c>
      <c r="D186" s="4" t="str">
        <f>IF(D187="",
"];",IF('Chapter 2 (Input)'!D184="",
CHAR(34) &amp;"null"&amp; CHAR(34) &amp;",",
"personnages."&amp;
VLOOKUP('Chapter 2 (Input)'!D184,Constants!$B$47:$C$59,2,FALSE)&amp;
"[" &amp;
VLOOKUP('Chapter 2 (Input)'!E184,Constants!$B$74:$C$79,2,FALSE) &amp;
"],")&amp;$W186)</f>
        <v>personnages.tegan[0],</v>
      </c>
      <c r="E186" s="4" t="str">
        <f>IF(E187="",
"];",IF('Chapter 2 (Input)'!F184="",
CHAR(34) &amp;"null"&amp; CHAR(34) &amp;",",
CHAR(34) &amp;'Chapter 2 (Input)'!F184&amp; CHAR(34) &amp;",")&amp;$W186)</f>
        <v>"null",</v>
      </c>
      <c r="F186" s="4" t="str">
        <f>IF(F187="",
"];",IF('Chapter 2 (Input)'!G184="",
CHAR(34) &amp;"null"&amp; CHAR(34) &amp;",",
"personnages."&amp;
VLOOKUP('Chapter 2 (Input)'!G184,Constants!$B$47:$C$59,2,FALSE)&amp;
"[" &amp;
VLOOKUP('Chapter 2 (Input)'!H184, Constants!$B$74:$C$79,2,FALSE) &amp;
"],")&amp;$W186)</f>
        <v>"null",</v>
      </c>
      <c r="G186" s="3" t="str">
        <f>IF(G187="",
"];",IF('Chapter 2 (Input)'!I184="",
CHAR(34) &amp;"null"&amp; CHAR(34) &amp;",",
"locations."&amp;
'Chapter 2 (Input)'!I184&amp;",")&amp;$W186)</f>
        <v>locations.entrance,</v>
      </c>
      <c r="H186" s="3" t="str">
        <f>IF(H187="",
"];",IF('Chapter 2 (Input)'!J184="",
"-1"&amp;",",
'Chapter 2 (Input)'!J184&amp;",")&amp;$W186)</f>
        <v>-1,</v>
      </c>
      <c r="I186" s="3" t="str">
        <f>IF(I187="",
"];",IF('Chapter 2 (Input)'!K184="",
"0"&amp;",",
VLOOKUP('Chapter 2 (Input)'!K184, Constants!$C$25:$D$37, 2,FALSE) &amp;",")&amp;$W186)</f>
        <v>0,</v>
      </c>
      <c r="J186" s="3" t="str">
        <f>IF(J187="",
"];",IF('Chapter 2 (Input)'!L184="",
"-1"&amp;",",
'Chapter 2 (Input)'!L184&amp;",")&amp;$W186)</f>
        <v>-1,</v>
      </c>
      <c r="K186" s="3" t="str">
        <f>IF(K187="",
"];",IF('Chapter 2 (Input)'!M184="",
"-1"&amp;",",
'Chapter 2 (Input)'!M184&amp;",")&amp;$W186)</f>
        <v>-1,</v>
      </c>
      <c r="L186" s="3" t="str">
        <f>IF(L187="",
"];",IF('Chapter 2 (Input)'!N184="",
"-1"&amp;",",
'Chapter 2 (Input)'!N184&amp;",")&amp;$W186)</f>
        <v>-1,</v>
      </c>
      <c r="M186" s="3" t="str">
        <f>IF(M187="",
"];",IF('Chapter 2 (Input)'!O184="",
"-1"&amp;",",
'Chapter 2 (Input)'!O184&amp;",")&amp;$W186)</f>
        <v>-1,</v>
      </c>
      <c r="N186" s="3" t="str">
        <f>IF(N187="",
"];",IF('Chapter 2 (Input)'!P184="",
"-1"&amp;",",
'Chapter 2 (Input)'!P184&amp;",")&amp;$W186)</f>
        <v>-1,</v>
      </c>
      <c r="O186" s="3" t="str">
        <f>IF(O187="",
"];",IF('Chapter 2 (Input)'!Q184="",
CHAR(34) &amp;"null"&amp; CHAR(34) &amp;",",
CHAR(34) &amp;'Chapter 2 (Input)'!Q184&amp; CHAR(34) &amp;",")&amp;$W186)</f>
        <v>"null",</v>
      </c>
      <c r="P186" s="3" t="str">
        <f>IF(P187="",
"];",IF('Chapter 2 (Input)'!R184="",
CHAR(34) &amp;"null"&amp; CHAR(34) &amp;",",
CHAR(34) &amp;'Chapter 2 (Input)'!R184&amp; CHAR(34) &amp;",")&amp;$W186)</f>
        <v>"null",</v>
      </c>
      <c r="Q186" s="3" t="str">
        <f>IF(Q187="",
"];",IF('Chapter 2 (Input)'!S184="",
CHAR(34) &amp;"null"&amp; CHAR(34) &amp;",",
CHAR(34) &amp;'Chapter 2 (Input)'!S184&amp; CHAR(34) &amp;",")&amp;$W186)</f>
        <v>"null",</v>
      </c>
      <c r="R186" s="3" t="str">
        <f>IF(R187="",
"];",IF('Chapter 2 (Input)'!T184="",
"0"&amp;",",
'Chapter 2 (Input)'!T184&amp;",")&amp;$W186)</f>
        <v>0,</v>
      </c>
      <c r="S186" s="3" t="str">
        <f>IF(S187="",
"];",IF('Chapter 2 (Input)'!U184="",
"0"&amp;",",
'Chapter 2 (Input)'!U184&amp;",")&amp;$W186)</f>
        <v>0,</v>
      </c>
      <c r="T186" s="3" t="str">
        <f t="shared" si="9"/>
        <v>false,</v>
      </c>
      <c r="U186" s="3" t="str">
        <f>IF(U187="",
"];",IF('Chapter 2 (Input)'!W184="",
"-1"&amp;",",
'Chapter 2 (Input)'!W184&amp;",")&amp;$W186)</f>
        <v>-1,</v>
      </c>
      <c r="V186" s="3" t="str">
        <f>IF(V187="",
"];",IF('Chapter 2 (Input)'!X184="",
"-1"&amp;",",
'Chapter 2 (Input)'!X184&amp;",")&amp;$W186)</f>
        <v>-1,</v>
      </c>
      <c r="W186" s="18" t="str">
        <f>'Chapter 2 (Input)'!AA184</f>
        <v/>
      </c>
      <c r="Z186" s="2" t="str">
        <f t="shared" si="10"/>
        <v>c181 BOOLEAN DEFAULT false,</v>
      </c>
    </row>
    <row r="187" spans="1:26" x14ac:dyDescent="0.2">
      <c r="A187" s="12">
        <f t="shared" si="8"/>
        <v>182</v>
      </c>
      <c r="B187" s="4" t="str">
        <f>IF(B188="",
"];",
IF('Chapter 2 (Input)'!B185="",
CHAR(34) &amp;"null"&amp; CHAR(34) &amp;",",
CHAR(34) &amp;'Chapter 2 (Input)'!B185&amp; CHAR(34) &amp;",")&amp;$W187)</f>
        <v>"(Next)",</v>
      </c>
      <c r="C187" s="4" t="str">
        <f>IF(C188="",
"];",IF('Chapter 2 (Input)'!C185="",
CHAR(34) &amp;"null"&amp; CHAR(34) &amp;",",
CHAR(34) &amp;'Chapter 2 (Input)'!C185&amp; CHAR(34) &amp;",")&amp;$W187)</f>
        <v>"null",</v>
      </c>
      <c r="D187" s="4" t="str">
        <f>IF(D188="",
"];",IF('Chapter 2 (Input)'!D185="",
CHAR(34) &amp;"null"&amp; CHAR(34) &amp;",",
"personnages."&amp;
VLOOKUP('Chapter 2 (Input)'!D185,Constants!$B$47:$C$59,2,FALSE)&amp;
"[" &amp;
VLOOKUP('Chapter 2 (Input)'!E185,Constants!$B$74:$C$79,2,FALSE) &amp;
"],")&amp;$W187)</f>
        <v>"null",</v>
      </c>
      <c r="E187" s="4" t="str">
        <f>IF(E188="",
"];",IF('Chapter 2 (Input)'!F185="",
CHAR(34) &amp;"null"&amp; CHAR(34) &amp;",",
CHAR(34) &amp;'Chapter 2 (Input)'!F185&amp; CHAR(34) &amp;",")&amp;$W187)</f>
        <v>"You don’t know if you don’t try! Photographic memory, remember?",</v>
      </c>
      <c r="F187" s="4" t="str">
        <f>IF(F188="",
"];",IF('Chapter 2 (Input)'!G185="",
CHAR(34) &amp;"null"&amp; CHAR(34) &amp;",",
"personnages."&amp;
VLOOKUP('Chapter 2 (Input)'!G185,Constants!$B$47:$C$59,2,FALSE)&amp;
"[" &amp;
VLOOKUP('Chapter 2 (Input)'!H185, Constants!$B$74:$C$79,2,FALSE) &amp;
"],")&amp;$W187)</f>
        <v>personnages.tyler[1],</v>
      </c>
      <c r="G187" s="3" t="str">
        <f>IF(G188="",
"];",IF('Chapter 2 (Input)'!I185="",
CHAR(34) &amp;"null"&amp; CHAR(34) &amp;",",
"locations."&amp;
'Chapter 2 (Input)'!I185&amp;",")&amp;$W187)</f>
        <v>locations.entrance,</v>
      </c>
      <c r="H187" s="3" t="str">
        <f>IF(H188="",
"];",IF('Chapter 2 (Input)'!J185="",
"-1"&amp;",",
'Chapter 2 (Input)'!J185&amp;",")&amp;$W187)</f>
        <v>-1,</v>
      </c>
      <c r="I187" s="3" t="str">
        <f>IF(I188="",
"];",IF('Chapter 2 (Input)'!K185="",
"0"&amp;",",
VLOOKUP('Chapter 2 (Input)'!K185, Constants!$C$25:$D$37, 2,FALSE) &amp;",")&amp;$W187)</f>
        <v>0,</v>
      </c>
      <c r="J187" s="3" t="str">
        <f>IF(J188="",
"];",IF('Chapter 2 (Input)'!L185="",
"-1"&amp;",",
'Chapter 2 (Input)'!L185&amp;",")&amp;$W187)</f>
        <v>-1,</v>
      </c>
      <c r="K187" s="3" t="str">
        <f>IF(K188="",
"];",IF('Chapter 2 (Input)'!M185="",
"-1"&amp;",",
'Chapter 2 (Input)'!M185&amp;",")&amp;$W187)</f>
        <v>-1,</v>
      </c>
      <c r="L187" s="3" t="str">
        <f>IF(L188="",
"];",IF('Chapter 2 (Input)'!N185="",
"-1"&amp;",",
'Chapter 2 (Input)'!N185&amp;",")&amp;$W187)</f>
        <v>-1,</v>
      </c>
      <c r="M187" s="3" t="str">
        <f>IF(M188="",
"];",IF('Chapter 2 (Input)'!O185="",
"-1"&amp;",",
'Chapter 2 (Input)'!O185&amp;",")&amp;$W187)</f>
        <v>-1,</v>
      </c>
      <c r="N187" s="3" t="str">
        <f>IF(N188="",
"];",IF('Chapter 2 (Input)'!P185="",
"-1"&amp;",",
'Chapter 2 (Input)'!P185&amp;",")&amp;$W187)</f>
        <v>-1,</v>
      </c>
      <c r="O187" s="3" t="str">
        <f>IF(O188="",
"];",IF('Chapter 2 (Input)'!Q185="",
CHAR(34) &amp;"null"&amp; CHAR(34) &amp;",",
CHAR(34) &amp;'Chapter 2 (Input)'!Q185&amp; CHAR(34) &amp;",")&amp;$W187)</f>
        <v>"null",</v>
      </c>
      <c r="P187" s="3" t="str">
        <f>IF(P188="",
"];",IF('Chapter 2 (Input)'!R185="",
CHAR(34) &amp;"null"&amp; CHAR(34) &amp;",",
CHAR(34) &amp;'Chapter 2 (Input)'!R185&amp; CHAR(34) &amp;",")&amp;$W187)</f>
        <v>"null",</v>
      </c>
      <c r="Q187" s="3" t="str">
        <f>IF(Q188="",
"];",IF('Chapter 2 (Input)'!S185="",
CHAR(34) &amp;"null"&amp; CHAR(34) &amp;",",
CHAR(34) &amp;'Chapter 2 (Input)'!S185&amp; CHAR(34) &amp;",")&amp;$W187)</f>
        <v>"null",</v>
      </c>
      <c r="R187" s="3" t="str">
        <f>IF(R188="",
"];",IF('Chapter 2 (Input)'!T185="",
"0"&amp;",",
'Chapter 2 (Input)'!T185&amp;",")&amp;$W187)</f>
        <v>0,</v>
      </c>
      <c r="S187" s="3" t="str">
        <f>IF(S188="",
"];",IF('Chapter 2 (Input)'!U185="",
"0"&amp;",",
'Chapter 2 (Input)'!U185&amp;",")&amp;$W187)</f>
        <v>0,</v>
      </c>
      <c r="T187" s="3" t="str">
        <f t="shared" si="9"/>
        <v>false,</v>
      </c>
      <c r="U187" s="3" t="str">
        <f>IF(U188="",
"];",IF('Chapter 2 (Input)'!W185="",
"-1"&amp;",",
'Chapter 2 (Input)'!W185&amp;",")&amp;$W187)</f>
        <v>-1,</v>
      </c>
      <c r="V187" s="3" t="str">
        <f>IF(V188="",
"];",IF('Chapter 2 (Input)'!X185="",
"-1"&amp;",",
'Chapter 2 (Input)'!X185&amp;",")&amp;$W187)</f>
        <v>-1,</v>
      </c>
      <c r="W187" s="18" t="str">
        <f>'Chapter 2 (Input)'!AA185</f>
        <v/>
      </c>
      <c r="Z187" s="2" t="str">
        <f t="shared" si="10"/>
        <v>c182 BOOLEAN DEFAULT false,</v>
      </c>
    </row>
    <row r="188" spans="1:26" x14ac:dyDescent="0.2">
      <c r="A188" s="12">
        <f t="shared" si="8"/>
        <v>183</v>
      </c>
      <c r="B188" s="4" t="str">
        <f>IF(B189="",
"];",
IF('Chapter 2 (Input)'!B186="",
CHAR(34) &amp;"null"&amp; CHAR(34) &amp;",",
CHAR(34) &amp;'Chapter 2 (Input)'!B186&amp; CHAR(34) &amp;",")&amp;$W188)</f>
        <v>"(Next)",</v>
      </c>
      <c r="C188" s="4" t="str">
        <f>IF(C189="",
"];",IF('Chapter 2 (Input)'!C186="",
CHAR(34) &amp;"null"&amp; CHAR(34) &amp;",",
CHAR(34) &amp;'Chapter 2 (Input)'!C186&amp; CHAR(34) &amp;",")&amp;$W188)</f>
        <v>"You’re insane. Come on, I’ll lend you my copy. ",</v>
      </c>
      <c r="D188" s="4" t="str">
        <f>IF(D189="",
"];",IF('Chapter 2 (Input)'!D186="",
CHAR(34) &amp;"null"&amp; CHAR(34) &amp;",",
"personnages."&amp;
VLOOKUP('Chapter 2 (Input)'!D186,Constants!$B$47:$C$59,2,FALSE)&amp;
"[" &amp;
VLOOKUP('Chapter 2 (Input)'!E186,Constants!$B$74:$C$79,2,FALSE) &amp;
"],")&amp;$W188)</f>
        <v>personnages.tegan[1],</v>
      </c>
      <c r="E188" s="4" t="str">
        <f>IF(E189="",
"];",IF('Chapter 2 (Input)'!F186="",
CHAR(34) &amp;"null"&amp; CHAR(34) &amp;",",
CHAR(34) &amp;'Chapter 2 (Input)'!F186&amp; CHAR(34) &amp;",")&amp;$W188)</f>
        <v>"null",</v>
      </c>
      <c r="F188" s="4" t="str">
        <f>IF(F189="",
"];",IF('Chapter 2 (Input)'!G186="",
CHAR(34) &amp;"null"&amp; CHAR(34) &amp;",",
"personnages."&amp;
VLOOKUP('Chapter 2 (Input)'!G186,Constants!$B$47:$C$59,2,FALSE)&amp;
"[" &amp;
VLOOKUP('Chapter 2 (Input)'!H186, Constants!$B$74:$C$79,2,FALSE) &amp;
"],")&amp;$W188)</f>
        <v>"null",</v>
      </c>
      <c r="G188" s="3" t="str">
        <f>IF(G189="",
"];",IF('Chapter 2 (Input)'!I186="",
CHAR(34) &amp;"null"&amp; CHAR(34) &amp;",",
"locations."&amp;
'Chapter 2 (Input)'!I186&amp;",")&amp;$W188)</f>
        <v>locations.entrance,</v>
      </c>
      <c r="H188" s="3" t="str">
        <f>IF(H189="",
"];",IF('Chapter 2 (Input)'!J186="",
"-1"&amp;",",
'Chapter 2 (Input)'!J186&amp;",")&amp;$W188)</f>
        <v>-1,</v>
      </c>
      <c r="I188" s="3" t="str">
        <f>IF(I189="",
"];",IF('Chapter 2 (Input)'!K186="",
"0"&amp;",",
VLOOKUP('Chapter 2 (Input)'!K186, Constants!$C$25:$D$37, 2,FALSE) &amp;",")&amp;$W188)</f>
        <v>0,</v>
      </c>
      <c r="J188" s="3" t="str">
        <f>IF(J189="",
"];",IF('Chapter 2 (Input)'!L186="",
"-1"&amp;",",
'Chapter 2 (Input)'!L186&amp;",")&amp;$W188)</f>
        <v>-1,</v>
      </c>
      <c r="K188" s="3" t="str">
        <f>IF(K189="",
"];",IF('Chapter 2 (Input)'!M186="",
"-1"&amp;",",
'Chapter 2 (Input)'!M186&amp;",")&amp;$W188)</f>
        <v>-1,</v>
      </c>
      <c r="L188" s="3" t="str">
        <f>IF(L189="",
"];",IF('Chapter 2 (Input)'!N186="",
"-1"&amp;",",
'Chapter 2 (Input)'!N186&amp;",")&amp;$W188)</f>
        <v>-1,</v>
      </c>
      <c r="M188" s="3" t="str">
        <f>IF(M189="",
"];",IF('Chapter 2 (Input)'!O186="",
"-1"&amp;",",
'Chapter 2 (Input)'!O186&amp;",")&amp;$W188)</f>
        <v>-1,</v>
      </c>
      <c r="N188" s="3" t="str">
        <f>IF(N189="",
"];",IF('Chapter 2 (Input)'!P186="",
"-1"&amp;",",
'Chapter 2 (Input)'!P186&amp;",")&amp;$W188)</f>
        <v>-1,</v>
      </c>
      <c r="O188" s="3" t="str">
        <f>IF(O189="",
"];",IF('Chapter 2 (Input)'!Q186="",
CHAR(34) &amp;"null"&amp; CHAR(34) &amp;",",
CHAR(34) &amp;'Chapter 2 (Input)'!Q186&amp; CHAR(34) &amp;",")&amp;$W188)</f>
        <v>"null",</v>
      </c>
      <c r="P188" s="3" t="str">
        <f>IF(P189="",
"];",IF('Chapter 2 (Input)'!R186="",
CHAR(34) &amp;"null"&amp; CHAR(34) &amp;",",
CHAR(34) &amp;'Chapter 2 (Input)'!R186&amp; CHAR(34) &amp;",")&amp;$W188)</f>
        <v>"null",</v>
      </c>
      <c r="Q188" s="3" t="str">
        <f>IF(Q189="",
"];",IF('Chapter 2 (Input)'!S186="",
CHAR(34) &amp;"null"&amp; CHAR(34) &amp;",",
CHAR(34) &amp;'Chapter 2 (Input)'!S186&amp; CHAR(34) &amp;",")&amp;$W188)</f>
        <v>"null",</v>
      </c>
      <c r="R188" s="3" t="str">
        <f>IF(R189="",
"];",IF('Chapter 2 (Input)'!T186="",
"0"&amp;",",
'Chapter 2 (Input)'!T186&amp;",")&amp;$W188)</f>
        <v>0,</v>
      </c>
      <c r="S188" s="3" t="str">
        <f>IF(S189="",
"];",IF('Chapter 2 (Input)'!U186="",
"0"&amp;",",
'Chapter 2 (Input)'!U186&amp;",")&amp;$W188)</f>
        <v>0,</v>
      </c>
      <c r="T188" s="3" t="str">
        <f t="shared" si="9"/>
        <v>false,</v>
      </c>
      <c r="U188" s="3" t="str">
        <f>IF(U189="",
"];",IF('Chapter 2 (Input)'!W186="",
"-1"&amp;",",
'Chapter 2 (Input)'!W186&amp;",")&amp;$W188)</f>
        <v>-1,</v>
      </c>
      <c r="V188" s="3" t="str">
        <f>IF(V189="",
"];",IF('Chapter 2 (Input)'!X186="",
"-1"&amp;",",
'Chapter 2 (Input)'!X186&amp;",")&amp;$W188)</f>
        <v>-1,</v>
      </c>
      <c r="W188" s="18" t="str">
        <f>'Chapter 2 (Input)'!AA186</f>
        <v/>
      </c>
      <c r="Z188" s="2" t="str">
        <f t="shared" si="10"/>
        <v>c183 BOOLEAN DEFAULT false,</v>
      </c>
    </row>
    <row r="189" spans="1:26" x14ac:dyDescent="0.2">
      <c r="A189" s="12">
        <f t="shared" si="8"/>
        <v>184</v>
      </c>
      <c r="B189" s="4" t="str">
        <f>IF(B190="",
"];",
IF('Chapter 2 (Input)'!B187="",
CHAR(34) &amp;"null"&amp; CHAR(34) &amp;",",
CHAR(34) &amp;'Chapter 2 (Input)'!B187&amp; CHAR(34) &amp;",")&amp;$W189)</f>
        <v>"Later, you guys!",</v>
      </c>
      <c r="C189" s="4" t="str">
        <f>IF(C190="",
"];",IF('Chapter 2 (Input)'!C187="",
CHAR(34) &amp;"null"&amp; CHAR(34) &amp;",",
CHAR(34) &amp;'Chapter 2 (Input)'!C187&amp; CHAR(34) &amp;",")&amp;$W189)</f>
        <v>"null",</v>
      </c>
      <c r="D189" s="4" t="str">
        <f>IF(D190="",
"];",IF('Chapter 2 (Input)'!D187="",
CHAR(34) &amp;"null"&amp; CHAR(34) &amp;",",
"personnages."&amp;
VLOOKUP('Chapter 2 (Input)'!D187,Constants!$B$47:$C$59,2,FALSE)&amp;
"[" &amp;
VLOOKUP('Chapter 2 (Input)'!E187,Constants!$B$74:$C$79,2,FALSE) &amp;
"],")&amp;$W189)</f>
        <v>"null",</v>
      </c>
      <c r="E189" s="4" t="str">
        <f>IF(E190="",
"];",IF('Chapter 2 (Input)'!F187="",
CHAR(34) &amp;"null"&amp; CHAR(34) &amp;",",
CHAR(34) &amp;'Chapter 2 (Input)'!F187&amp; CHAR(34) &amp;",")&amp;$W189)</f>
        <v>"Haha! See you later " + user.scholarname + ". ",</v>
      </c>
      <c r="F189" s="4" t="str">
        <f>IF(F190="",
"];",IF('Chapter 2 (Input)'!G187="",
CHAR(34) &amp;"null"&amp; CHAR(34) &amp;",",
"personnages."&amp;
VLOOKUP('Chapter 2 (Input)'!G187,Constants!$B$47:$C$59,2,FALSE)&amp;
"[" &amp;
VLOOKUP('Chapter 2 (Input)'!H187, Constants!$B$74:$C$79,2,FALSE) &amp;
"],")&amp;$W189)</f>
        <v>personnages.tyler[1],</v>
      </c>
      <c r="G189" s="3" t="str">
        <f>IF(G190="",
"];",IF('Chapter 2 (Input)'!I187="",
CHAR(34) &amp;"null"&amp; CHAR(34) &amp;",",
"locations."&amp;
'Chapter 2 (Input)'!I187&amp;",")&amp;$W189)</f>
        <v>locations.entrance,</v>
      </c>
      <c r="H189" s="3" t="str">
        <f>IF(H190="",
"];",IF('Chapter 2 (Input)'!J187="",
"-1"&amp;",",
'Chapter 2 (Input)'!J187&amp;",")&amp;$W189)</f>
        <v>-1,</v>
      </c>
      <c r="I189" s="3" t="str">
        <f>IF(I190="",
"];",IF('Chapter 2 (Input)'!K187="",
"0"&amp;",",
VLOOKUP('Chapter 2 (Input)'!K187, Constants!$C$25:$D$37, 2,FALSE) &amp;",")&amp;$W189)</f>
        <v>0,</v>
      </c>
      <c r="J189" s="3" t="str">
        <f>IF(J190="",
"];",IF('Chapter 2 (Input)'!L187="",
"-1"&amp;",",
'Chapter 2 (Input)'!L187&amp;",")&amp;$W189)</f>
        <v>-1,</v>
      </c>
      <c r="K189" s="3" t="str">
        <f>IF(K190="",
"];",IF('Chapter 2 (Input)'!M187="",
"-1"&amp;",",
'Chapter 2 (Input)'!M187&amp;",")&amp;$W189)</f>
        <v>-1,</v>
      </c>
      <c r="L189" s="3" t="str">
        <f>IF(L190="",
"];",IF('Chapter 2 (Input)'!N187="",
"-1"&amp;",",
'Chapter 2 (Input)'!N187&amp;",")&amp;$W189)</f>
        <v>-1,</v>
      </c>
      <c r="M189" s="3" t="str">
        <f>IF(M190="",
"];",IF('Chapter 2 (Input)'!O187="",
"-1"&amp;",",
'Chapter 2 (Input)'!O187&amp;",")&amp;$W189)</f>
        <v>-1,</v>
      </c>
      <c r="N189" s="3" t="str">
        <f>IF(N190="",
"];",IF('Chapter 2 (Input)'!P187="",
"-1"&amp;",",
'Chapter 2 (Input)'!P187&amp;",")&amp;$W189)</f>
        <v>-1,</v>
      </c>
      <c r="O189" s="3" t="str">
        <f>IF(O190="",
"];",IF('Chapter 2 (Input)'!Q187="",
CHAR(34) &amp;"null"&amp; CHAR(34) &amp;",",
CHAR(34) &amp;'Chapter 2 (Input)'!Q187&amp; CHAR(34) &amp;",")&amp;$W189)</f>
        <v>"null",</v>
      </c>
      <c r="P189" s="3" t="str">
        <f>IF(P190="",
"];",IF('Chapter 2 (Input)'!R187="",
CHAR(34) &amp;"null"&amp; CHAR(34) &amp;",",
CHAR(34) &amp;'Chapter 2 (Input)'!R187&amp; CHAR(34) &amp;",")&amp;$W189)</f>
        <v>"null",</v>
      </c>
      <c r="Q189" s="3" t="str">
        <f>IF(Q190="",
"];",IF('Chapter 2 (Input)'!S187="",
CHAR(34) &amp;"null"&amp; CHAR(34) &amp;",",
CHAR(34) &amp;'Chapter 2 (Input)'!S187&amp; CHAR(34) &amp;",")&amp;$W189)</f>
        <v>"null",</v>
      </c>
      <c r="R189" s="3" t="str">
        <f>IF(R190="",
"];",IF('Chapter 2 (Input)'!T187="",
"0"&amp;",",
'Chapter 2 (Input)'!T187&amp;",")&amp;$W189)</f>
        <v>0,</v>
      </c>
      <c r="S189" s="3" t="str">
        <f>IF(S190="",
"];",IF('Chapter 2 (Input)'!U187="",
"0"&amp;",",
'Chapter 2 (Input)'!U187&amp;",")&amp;$W189)</f>
        <v>0,</v>
      </c>
      <c r="T189" s="3" t="str">
        <f t="shared" si="9"/>
        <v>false,</v>
      </c>
      <c r="U189" s="3" t="str">
        <f>IF(U190="",
"];",IF('Chapter 2 (Input)'!W187="",
"-1"&amp;",",
'Chapter 2 (Input)'!W187&amp;",")&amp;$W189)</f>
        <v>-1,</v>
      </c>
      <c r="V189" s="3" t="str">
        <f>IF(V190="",
"];",IF('Chapter 2 (Input)'!X187="",
"-1"&amp;",",
'Chapter 2 (Input)'!X187&amp;",")&amp;$W189)</f>
        <v>-1,</v>
      </c>
      <c r="W189" s="18" t="str">
        <f>'Chapter 2 (Input)'!AA187</f>
        <v/>
      </c>
      <c r="Z189" s="2" t="str">
        <f t="shared" si="10"/>
        <v>c184 BOOLEAN DEFAULT false,</v>
      </c>
    </row>
    <row r="190" spans="1:26" x14ac:dyDescent="0.2">
      <c r="A190" s="12">
        <f t="shared" si="8"/>
        <v>185</v>
      </c>
      <c r="B190" s="4" t="str">
        <f>IF(B191="",
"];",
IF('Chapter 2 (Input)'!B188="",
CHAR(34) &amp;"null"&amp; CHAR(34) &amp;",",
CHAR(34) &amp;'Chapter 2 (Input)'!B188&amp; CHAR(34) &amp;",")&amp;$W190)</f>
        <v xml:space="preserve">"null",//185 </v>
      </c>
      <c r="C190" s="4" t="str">
        <f>IF(C191="",
"];",IF('Chapter 2 (Input)'!C188="",
CHAR(34) &amp;"null"&amp; CHAR(34) &amp;",",
CHAR(34) &amp;'Chapter 2 (Input)'!C188&amp; CHAR(34) &amp;",")&amp;$W190)</f>
        <v xml:space="preserve">"null",//185 </v>
      </c>
      <c r="D190" s="4" t="str">
        <f>IF(D191="",
"];",IF('Chapter 2 (Input)'!D188="",
CHAR(34) &amp;"null"&amp; CHAR(34) &amp;",",
"personnages."&amp;
VLOOKUP('Chapter 2 (Input)'!D188,Constants!$B$47:$C$59,2,FALSE)&amp;
"[" &amp;
VLOOKUP('Chapter 2 (Input)'!E188,Constants!$B$74:$C$79,2,FALSE) &amp;
"],")&amp;$W190)</f>
        <v xml:space="preserve">"null",//185 </v>
      </c>
      <c r="E190" s="4" t="str">
        <f>IF(E191="",
"];",IF('Chapter 2 (Input)'!F188="",
CHAR(34) &amp;"null"&amp; CHAR(34) &amp;",",
CHAR(34) &amp;'Chapter 2 (Input)'!F188&amp; CHAR(34) &amp;",")&amp;$W190)</f>
        <v xml:space="preserve">"null",//185 </v>
      </c>
      <c r="F190" s="4" t="str">
        <f>IF(F191="",
"];",IF('Chapter 2 (Input)'!G188="",
CHAR(34) &amp;"null"&amp; CHAR(34) &amp;",",
"personnages."&amp;
VLOOKUP('Chapter 2 (Input)'!G188,Constants!$B$47:$C$59,2,FALSE)&amp;
"[" &amp;
VLOOKUP('Chapter 2 (Input)'!H188, Constants!$B$74:$C$79,2,FALSE) &amp;
"],")&amp;$W190)</f>
        <v xml:space="preserve">"null",//185 </v>
      </c>
      <c r="G190" s="3" t="str">
        <f>IF(G191="",
"];",IF('Chapter 2 (Input)'!I188="",
CHAR(34) &amp;"null"&amp; CHAR(34) &amp;",",
"locations."&amp;
'Chapter 2 (Input)'!I188&amp;",")&amp;$W190)</f>
        <v xml:space="preserve">locations.entrance,//185 </v>
      </c>
      <c r="H190" s="3" t="str">
        <f>IF(H191="",
"];",IF('Chapter 2 (Input)'!J188="",
"-1"&amp;",",
'Chapter 2 (Input)'!J188&amp;",")&amp;$W190)</f>
        <v xml:space="preserve">-2,//185 </v>
      </c>
      <c r="I190" s="3" t="str">
        <f>IF(I191="",
"];",IF('Chapter 2 (Input)'!K188="",
"0"&amp;",",
VLOOKUP('Chapter 2 (Input)'!K188, Constants!$C$25:$D$37, 2,FALSE) &amp;",")&amp;$W190)</f>
        <v xml:space="preserve">10,//185 </v>
      </c>
      <c r="J190" s="3" t="str">
        <f>IF(J191="",
"];",IF('Chapter 2 (Input)'!L188="",
"-1"&amp;",",
'Chapter 2 (Input)'!L188&amp;",")&amp;$W190)</f>
        <v xml:space="preserve">-1,//185 </v>
      </c>
      <c r="K190" s="3" t="str">
        <f>IF(K191="",
"];",IF('Chapter 2 (Input)'!M188="",
"-1"&amp;",",
'Chapter 2 (Input)'!M188&amp;",")&amp;$W190)</f>
        <v xml:space="preserve">-1,//185 </v>
      </c>
      <c r="L190" s="3" t="str">
        <f>IF(L191="",
"];",IF('Chapter 2 (Input)'!N188="",
"-1"&amp;",",
'Chapter 2 (Input)'!N188&amp;",")&amp;$W190)</f>
        <v xml:space="preserve">-1,//185 </v>
      </c>
      <c r="M190" s="3" t="str">
        <f>IF(M191="",
"];",IF('Chapter 2 (Input)'!O188="",
"-1"&amp;",",
'Chapter 2 (Input)'!O188&amp;",")&amp;$W190)</f>
        <v xml:space="preserve">-1,//185 </v>
      </c>
      <c r="N190" s="3" t="str">
        <f>IF(N191="",
"];",IF('Chapter 2 (Input)'!P188="",
"-1"&amp;",",
'Chapter 2 (Input)'!P188&amp;",")&amp;$W190)</f>
        <v xml:space="preserve">-1,//185 </v>
      </c>
      <c r="O190" s="3" t="str">
        <f>IF(O191="",
"];",IF('Chapter 2 (Input)'!Q188="",
CHAR(34) &amp;"null"&amp; CHAR(34) &amp;",",
CHAR(34) &amp;'Chapter 2 (Input)'!Q188&amp; CHAR(34) &amp;",")&amp;$W190)</f>
        <v xml:space="preserve">"null",//185 </v>
      </c>
      <c r="P190" s="3" t="str">
        <f>IF(P191="",
"];",IF('Chapter 2 (Input)'!R188="",
CHAR(34) &amp;"null"&amp; CHAR(34) &amp;",",
CHAR(34) &amp;'Chapter 2 (Input)'!R188&amp; CHAR(34) &amp;",")&amp;$W190)</f>
        <v xml:space="preserve">"null",//185 </v>
      </c>
      <c r="Q190" s="3" t="str">
        <f>IF(Q191="",
"];",IF('Chapter 2 (Input)'!S188="",
CHAR(34) &amp;"null"&amp; CHAR(34) &amp;",",
CHAR(34) &amp;'Chapter 2 (Input)'!S188&amp; CHAR(34) &amp;",")&amp;$W190)</f>
        <v xml:space="preserve">"null",//185 </v>
      </c>
      <c r="R190" s="3" t="str">
        <f>IF(R191="",
"];",IF('Chapter 2 (Input)'!T188="",
"0"&amp;",",
'Chapter 2 (Input)'!T188&amp;",")&amp;$W190)</f>
        <v xml:space="preserve">0,//185 </v>
      </c>
      <c r="S190" s="3" t="str">
        <f>IF(S191="",
"];",IF('Chapter 2 (Input)'!U188="",
"0"&amp;",",
'Chapter 2 (Input)'!U188&amp;",")&amp;$W190)</f>
        <v xml:space="preserve">0,//185 </v>
      </c>
      <c r="T190" s="3" t="str">
        <f t="shared" si="9"/>
        <v xml:space="preserve">false,//185 </v>
      </c>
      <c r="U190" s="3" t="str">
        <f>IF(U191="",
"];",IF('Chapter 2 (Input)'!W188="",
"-1"&amp;",",
'Chapter 2 (Input)'!W188&amp;",")&amp;$W190)</f>
        <v xml:space="preserve">-1,//185 </v>
      </c>
      <c r="V190" s="3" t="str">
        <f>IF(V191="",
"];",IF('Chapter 2 (Input)'!X188="",
"-1"&amp;",",
'Chapter 2 (Input)'!X188&amp;",")&amp;$W190)</f>
        <v xml:space="preserve">-1,//185 </v>
      </c>
      <c r="W190" s="18" t="str">
        <f>'Chapter 2 (Input)'!AA188</f>
        <v xml:space="preserve">//185 </v>
      </c>
      <c r="Z190" s="2" t="str">
        <f t="shared" si="10"/>
        <v>c185 BOOLEAN DEFAULT false,</v>
      </c>
    </row>
    <row r="191" spans="1:26" x14ac:dyDescent="0.2">
      <c r="A191" s="12">
        <f t="shared" si="8"/>
        <v>186</v>
      </c>
      <c r="B191" s="4" t="str">
        <f>IF(B192="",
"];",
IF('Chapter 2 (Input)'!B189="",
CHAR(34) &amp;"null"&amp; CHAR(34) &amp;",",
CHAR(34) &amp;'Chapter 2 (Input)'!B189&amp; CHAR(34) &amp;",")&amp;$W191)</f>
        <v>"(Alistair is in the back of the gym, lifting weights.)",</v>
      </c>
      <c r="C191" s="4" t="str">
        <f>IF(C192="",
"];",IF('Chapter 2 (Input)'!C189="",
CHAR(34) &amp;"null"&amp; CHAR(34) &amp;",",
CHAR(34) &amp;'Chapter 2 (Input)'!C189&amp; CHAR(34) &amp;",")&amp;$W191)</f>
        <v>"null",</v>
      </c>
      <c r="D191" s="4" t="str">
        <f>IF(D192="",
"];",IF('Chapter 2 (Input)'!D189="",
CHAR(34) &amp;"null"&amp; CHAR(34) &amp;",",
"personnages."&amp;
VLOOKUP('Chapter 2 (Input)'!D189,Constants!$B$47:$C$59,2,FALSE)&amp;
"[" &amp;
VLOOKUP('Chapter 2 (Input)'!E189,Constants!$B$74:$C$79,2,FALSE) &amp;
"],")&amp;$W191)</f>
        <v>personnages.alistair[0],</v>
      </c>
      <c r="E191" s="4" t="str">
        <f>IF(E192="",
"];",IF('Chapter 2 (Input)'!F189="",
CHAR(34) &amp;"null"&amp; CHAR(34) &amp;",",
CHAR(34) &amp;'Chapter 2 (Input)'!F189&amp; CHAR(34) &amp;",")&amp;$W191)</f>
        <v>"null",</v>
      </c>
      <c r="F191" s="4" t="str">
        <f>IF(F192="",
"];",IF('Chapter 2 (Input)'!G189="",
CHAR(34) &amp;"null"&amp; CHAR(34) &amp;",",
"personnages."&amp;
VLOOKUP('Chapter 2 (Input)'!G189,Constants!$B$47:$C$59,2,FALSE)&amp;
"[" &amp;
VLOOKUP('Chapter 2 (Input)'!H189, Constants!$B$74:$C$79,2,FALSE) &amp;
"],")&amp;$W191)</f>
        <v>"null",</v>
      </c>
      <c r="G191" s="3" t="str">
        <f>IF(G192="",
"];",IF('Chapter 2 (Input)'!I189="",
CHAR(34) &amp;"null"&amp; CHAR(34) &amp;",",
"locations."&amp;
'Chapter 2 (Input)'!I189&amp;",")&amp;$W191)</f>
        <v>locations.gym,</v>
      </c>
      <c r="H191" s="3" t="str">
        <f>IF(H192="",
"];",IF('Chapter 2 (Input)'!J189="",
"-1"&amp;",",
'Chapter 2 (Input)'!J189&amp;",")&amp;$W191)</f>
        <v>-1,</v>
      </c>
      <c r="I191" s="3" t="str">
        <f>IF(I192="",
"];",IF('Chapter 2 (Input)'!K189="",
"0"&amp;",",
VLOOKUP('Chapter 2 (Input)'!K189, Constants!$C$25:$D$37, 2,FALSE) &amp;",")&amp;$W191)</f>
        <v>0,</v>
      </c>
      <c r="J191" s="3" t="str">
        <f>IF(J192="",
"];",IF('Chapter 2 (Input)'!L189="",
"-1"&amp;",",
'Chapter 2 (Input)'!L189&amp;",")&amp;$W191)</f>
        <v>-1,</v>
      </c>
      <c r="K191" s="3" t="str">
        <f>IF(K192="",
"];",IF('Chapter 2 (Input)'!M189="",
"-1"&amp;",",
'Chapter 2 (Input)'!M189&amp;",")&amp;$W191)</f>
        <v>-1,</v>
      </c>
      <c r="L191" s="3" t="str">
        <f>IF(L192="",
"];",IF('Chapter 2 (Input)'!N189="",
"-1"&amp;",",
'Chapter 2 (Input)'!N189&amp;",")&amp;$W191)</f>
        <v>-1,</v>
      </c>
      <c r="M191" s="3" t="str">
        <f>IF(M192="",
"];",IF('Chapter 2 (Input)'!O189="",
"-1"&amp;",",
'Chapter 2 (Input)'!O189&amp;",")&amp;$W191)</f>
        <v>-1,</v>
      </c>
      <c r="N191" s="3" t="str">
        <f>IF(N192="",
"];",IF('Chapter 2 (Input)'!P189="",
"-1"&amp;",",
'Chapter 2 (Input)'!P189&amp;",")&amp;$W191)</f>
        <v>-1,</v>
      </c>
      <c r="O191" s="3" t="str">
        <f>IF(O192="",
"];",IF('Chapter 2 (Input)'!Q189="",
CHAR(34) &amp;"null"&amp; CHAR(34) &amp;",",
CHAR(34) &amp;'Chapter 2 (Input)'!Q189&amp; CHAR(34) &amp;",")&amp;$W191)</f>
        <v>"null",</v>
      </c>
      <c r="P191" s="3" t="str">
        <f>IF(P192="",
"];",IF('Chapter 2 (Input)'!R189="",
CHAR(34) &amp;"null"&amp; CHAR(34) &amp;",",
CHAR(34) &amp;'Chapter 2 (Input)'!R189&amp; CHAR(34) &amp;",")&amp;$W191)</f>
        <v>"null",</v>
      </c>
      <c r="Q191" s="3" t="str">
        <f>IF(Q192="",
"];",IF('Chapter 2 (Input)'!S189="",
CHAR(34) &amp;"null"&amp; CHAR(34) &amp;",",
CHAR(34) &amp;'Chapter 2 (Input)'!S189&amp; CHAR(34) &amp;",")&amp;$W191)</f>
        <v>"null",</v>
      </c>
      <c r="R191" s="3" t="str">
        <f>IF(R192="",
"];",IF('Chapter 2 (Input)'!T189="",
"0"&amp;",",
'Chapter 2 (Input)'!T189&amp;",")&amp;$W191)</f>
        <v>0,</v>
      </c>
      <c r="S191" s="3" t="str">
        <f>IF(S192="",
"];",IF('Chapter 2 (Input)'!U189="",
"0"&amp;",",
'Chapter 2 (Input)'!U189&amp;",")&amp;$W191)</f>
        <v>0,</v>
      </c>
      <c r="T191" s="3" t="str">
        <f t="shared" si="9"/>
        <v>false,</v>
      </c>
      <c r="U191" s="3" t="str">
        <f>IF(U192="",
"];",IF('Chapter 2 (Input)'!W189="",
"-1"&amp;",",
'Chapter 2 (Input)'!W189&amp;",")&amp;$W191)</f>
        <v>-1,</v>
      </c>
      <c r="V191" s="3" t="str">
        <f>IF(V192="",
"];",IF('Chapter 2 (Input)'!X189="",
"-1"&amp;",",
'Chapter 2 (Input)'!X189&amp;",")&amp;$W191)</f>
        <v>-1,</v>
      </c>
      <c r="W191" s="18" t="str">
        <f>'Chapter 2 (Input)'!AA189</f>
        <v/>
      </c>
      <c r="Z191" s="2" t="str">
        <f t="shared" si="10"/>
        <v>c186 BOOLEAN DEFAULT false,</v>
      </c>
    </row>
    <row r="192" spans="1:26" x14ac:dyDescent="0.2">
      <c r="A192" s="12">
        <f t="shared" si="8"/>
        <v>187</v>
      </c>
      <c r="B192" s="4" t="str">
        <f>IF(B193="",
"];",
IF('Chapter 2 (Input)'!B190="",
CHAR(34) &amp;"null"&amp; CHAR(34) &amp;",",
CHAR(34) &amp;'Chapter 2 (Input)'!B190&amp; CHAR(34) &amp;",")&amp;$W192)</f>
        <v>"(Once he saw me, he put his dumbell down and waved at me.)",</v>
      </c>
      <c r="C192" s="4" t="str">
        <f>IF(C193="",
"];",IF('Chapter 2 (Input)'!C190="",
CHAR(34) &amp;"null"&amp; CHAR(34) &amp;",",
CHAR(34) &amp;'Chapter 2 (Input)'!C190&amp; CHAR(34) &amp;",")&amp;$W192)</f>
        <v>"null",</v>
      </c>
      <c r="D192" s="4" t="str">
        <f>IF(D193="",
"];",IF('Chapter 2 (Input)'!D190="",
CHAR(34) &amp;"null"&amp; CHAR(34) &amp;",",
"personnages."&amp;
VLOOKUP('Chapter 2 (Input)'!D190,Constants!$B$47:$C$59,2,FALSE)&amp;
"[" &amp;
VLOOKUP('Chapter 2 (Input)'!E190,Constants!$B$74:$C$79,2,FALSE) &amp;
"],")&amp;$W192)</f>
        <v>personnages.alistair[1],</v>
      </c>
      <c r="E192" s="4" t="str">
        <f>IF(E193="",
"];",IF('Chapter 2 (Input)'!F190="",
CHAR(34) &amp;"null"&amp; CHAR(34) &amp;",",
CHAR(34) &amp;'Chapter 2 (Input)'!F190&amp; CHAR(34) &amp;",")&amp;$W192)</f>
        <v>"null",</v>
      </c>
      <c r="F192" s="4" t="str">
        <f>IF(F193="",
"];",IF('Chapter 2 (Input)'!G190="",
CHAR(34) &amp;"null"&amp; CHAR(34) &amp;",",
"personnages."&amp;
VLOOKUP('Chapter 2 (Input)'!G190,Constants!$B$47:$C$59,2,FALSE)&amp;
"[" &amp;
VLOOKUP('Chapter 2 (Input)'!H190, Constants!$B$74:$C$79,2,FALSE) &amp;
"],")&amp;$W192)</f>
        <v>"null",</v>
      </c>
      <c r="G192" s="3" t="str">
        <f>IF(G193="",
"];",IF('Chapter 2 (Input)'!I190="",
CHAR(34) &amp;"null"&amp; CHAR(34) &amp;",",
"locations."&amp;
'Chapter 2 (Input)'!I190&amp;",")&amp;$W192)</f>
        <v>locations.gym,</v>
      </c>
      <c r="H192" s="3" t="str">
        <f>IF(H193="",
"];",IF('Chapter 2 (Input)'!J190="",
"-1"&amp;",",
'Chapter 2 (Input)'!J190&amp;",")&amp;$W192)</f>
        <v>-1,</v>
      </c>
      <c r="I192" s="3" t="str">
        <f>IF(I193="",
"];",IF('Chapter 2 (Input)'!K190="",
"0"&amp;",",
VLOOKUP('Chapter 2 (Input)'!K190, Constants!$C$25:$D$37, 2,FALSE) &amp;",")&amp;$W192)</f>
        <v>0,</v>
      </c>
      <c r="J192" s="3" t="str">
        <f>IF(J193="",
"];",IF('Chapter 2 (Input)'!L190="",
"-1"&amp;",",
'Chapter 2 (Input)'!L190&amp;",")&amp;$W192)</f>
        <v>-1,</v>
      </c>
      <c r="K192" s="3" t="str">
        <f>IF(K193="",
"];",IF('Chapter 2 (Input)'!M190="",
"-1"&amp;",",
'Chapter 2 (Input)'!M190&amp;",")&amp;$W192)</f>
        <v>-1,</v>
      </c>
      <c r="L192" s="3" t="str">
        <f>IF(L193="",
"];",IF('Chapter 2 (Input)'!N190="",
"-1"&amp;",",
'Chapter 2 (Input)'!N190&amp;",")&amp;$W192)</f>
        <v>-1,</v>
      </c>
      <c r="M192" s="3" t="str">
        <f>IF(M193="",
"];",IF('Chapter 2 (Input)'!O190="",
"-1"&amp;",",
'Chapter 2 (Input)'!O190&amp;",")&amp;$W192)</f>
        <v>-1,</v>
      </c>
      <c r="N192" s="3" t="str">
        <f>IF(N193="",
"];",IF('Chapter 2 (Input)'!P190="",
"-1"&amp;",",
'Chapter 2 (Input)'!P190&amp;",")&amp;$W192)</f>
        <v>-1,</v>
      </c>
      <c r="O192" s="3" t="str">
        <f>IF(O193="",
"];",IF('Chapter 2 (Input)'!Q190="",
CHAR(34) &amp;"null"&amp; CHAR(34) &amp;",",
CHAR(34) &amp;'Chapter 2 (Input)'!Q190&amp; CHAR(34) &amp;",")&amp;$W192)</f>
        <v>"null",</v>
      </c>
      <c r="P192" s="3" t="str">
        <f>IF(P193="",
"];",IF('Chapter 2 (Input)'!R190="",
CHAR(34) &amp;"null"&amp; CHAR(34) &amp;",",
CHAR(34) &amp;'Chapter 2 (Input)'!R190&amp; CHAR(34) &amp;",")&amp;$W192)</f>
        <v>"null",</v>
      </c>
      <c r="Q192" s="3" t="str">
        <f>IF(Q193="",
"];",IF('Chapter 2 (Input)'!S190="",
CHAR(34) &amp;"null"&amp; CHAR(34) &amp;",",
CHAR(34) &amp;'Chapter 2 (Input)'!S190&amp; CHAR(34) &amp;",")&amp;$W192)</f>
        <v>"null",</v>
      </c>
      <c r="R192" s="3" t="str">
        <f>IF(R193="",
"];",IF('Chapter 2 (Input)'!T190="",
"0"&amp;",",
'Chapter 2 (Input)'!T190&amp;",")&amp;$W192)</f>
        <v>0,</v>
      </c>
      <c r="S192" s="3" t="str">
        <f>IF(S193="",
"];",IF('Chapter 2 (Input)'!U190="",
"0"&amp;",",
'Chapter 2 (Input)'!U190&amp;",")&amp;$W192)</f>
        <v>0,</v>
      </c>
      <c r="T192" s="3" t="str">
        <f t="shared" si="9"/>
        <v>false,</v>
      </c>
      <c r="U192" s="3" t="str">
        <f>IF(U193="",
"];",IF('Chapter 2 (Input)'!W190="",
"-1"&amp;",",
'Chapter 2 (Input)'!W190&amp;",")&amp;$W192)</f>
        <v>-1,</v>
      </c>
      <c r="V192" s="3" t="str">
        <f>IF(V193="",
"];",IF('Chapter 2 (Input)'!X190="",
"-1"&amp;",",
'Chapter 2 (Input)'!X190&amp;",")&amp;$W192)</f>
        <v>-1,</v>
      </c>
      <c r="W192" s="18" t="str">
        <f>'Chapter 2 (Input)'!AA190</f>
        <v/>
      </c>
      <c r="Z192" s="2" t="str">
        <f t="shared" si="10"/>
        <v>c187 BOOLEAN DEFAULT false,</v>
      </c>
    </row>
    <row r="193" spans="1:26" x14ac:dyDescent="0.2">
      <c r="A193" s="12">
        <f t="shared" si="8"/>
        <v>188</v>
      </c>
      <c r="B193" s="4" t="str">
        <f>IF(B194="",
"];",
IF('Chapter 2 (Input)'!B191="",
CHAR(34) &amp;"null"&amp; CHAR(34) &amp;",",
CHAR(34) &amp;'Chapter 2 (Input)'!B191&amp; CHAR(34) &amp;",")&amp;$W193)</f>
        <v>"Do you do this everyday?",</v>
      </c>
      <c r="C193" s="4" t="str">
        <f>IF(C194="",
"];",IF('Chapter 2 (Input)'!C191="",
CHAR(34) &amp;"null"&amp; CHAR(34) &amp;",",
CHAR(34) &amp;'Chapter 2 (Input)'!C191&amp; CHAR(34) &amp;",")&amp;$W193)</f>
        <v>"null",</v>
      </c>
      <c r="D193" s="4" t="str">
        <f>IF(D194="",
"];",IF('Chapter 2 (Input)'!D191="",
CHAR(34) &amp;"null"&amp; CHAR(34) &amp;",",
"personnages."&amp;
VLOOKUP('Chapter 2 (Input)'!D191,Constants!$B$47:$C$59,2,FALSE)&amp;
"[" &amp;
VLOOKUP('Chapter 2 (Input)'!E191,Constants!$B$74:$C$79,2,FALSE) &amp;
"],")&amp;$W193)</f>
        <v>personnages.alistair[0],</v>
      </c>
      <c r="E193" s="4" t="str">
        <f>IF(E194="",
"];",IF('Chapter 2 (Input)'!F191="",
CHAR(34) &amp;"null"&amp; CHAR(34) &amp;",",
CHAR(34) &amp;'Chapter 2 (Input)'!F191&amp; CHAR(34) &amp;",")&amp;$W193)</f>
        <v>"null",</v>
      </c>
      <c r="F193" s="4" t="str">
        <f>IF(F194="",
"];",IF('Chapter 2 (Input)'!G191="",
CHAR(34) &amp;"null"&amp; CHAR(34) &amp;",",
"personnages."&amp;
VLOOKUP('Chapter 2 (Input)'!G191,Constants!$B$47:$C$59,2,FALSE)&amp;
"[" &amp;
VLOOKUP('Chapter 2 (Input)'!H191, Constants!$B$74:$C$79,2,FALSE) &amp;
"],")&amp;$W193)</f>
        <v>"null",</v>
      </c>
      <c r="G193" s="3" t="str">
        <f>IF(G194="",
"];",IF('Chapter 2 (Input)'!I191="",
CHAR(34) &amp;"null"&amp; CHAR(34) &amp;",",
"locations."&amp;
'Chapter 2 (Input)'!I191&amp;",")&amp;$W193)</f>
        <v>locations.gym,</v>
      </c>
      <c r="H193" s="3" t="str">
        <f>IF(H194="",
"];",IF('Chapter 2 (Input)'!J191="",
"-1"&amp;",",
'Chapter 2 (Input)'!J191&amp;",")&amp;$W193)</f>
        <v>-1,</v>
      </c>
      <c r="I193" s="3" t="str">
        <f>IF(I194="",
"];",IF('Chapter 2 (Input)'!K191="",
"0"&amp;",",
VLOOKUP('Chapter 2 (Input)'!K191, Constants!$C$25:$D$37, 2,FALSE) &amp;",")&amp;$W193)</f>
        <v>0,</v>
      </c>
      <c r="J193" s="3" t="str">
        <f>IF(J194="",
"];",IF('Chapter 2 (Input)'!L191="",
"-1"&amp;",",
'Chapter 2 (Input)'!L191&amp;",")&amp;$W193)</f>
        <v>-1,</v>
      </c>
      <c r="K193" s="3" t="str">
        <f>IF(K194="",
"];",IF('Chapter 2 (Input)'!M191="",
"-1"&amp;",",
'Chapter 2 (Input)'!M191&amp;",")&amp;$W193)</f>
        <v>-1,</v>
      </c>
      <c r="L193" s="3" t="str">
        <f>IF(L194="",
"];",IF('Chapter 2 (Input)'!N191="",
"-1"&amp;",",
'Chapter 2 (Input)'!N191&amp;",")&amp;$W193)</f>
        <v>-1,</v>
      </c>
      <c r="M193" s="3" t="str">
        <f>IF(M194="",
"];",IF('Chapter 2 (Input)'!O191="",
"-1"&amp;",",
'Chapter 2 (Input)'!O191&amp;",")&amp;$W193)</f>
        <v>-1,</v>
      </c>
      <c r="N193" s="3" t="str">
        <f>IF(N194="",
"];",IF('Chapter 2 (Input)'!P191="",
"-1"&amp;",",
'Chapter 2 (Input)'!P191&amp;",")&amp;$W193)</f>
        <v>-1,</v>
      </c>
      <c r="O193" s="3" t="str">
        <f>IF(O194="",
"];",IF('Chapter 2 (Input)'!Q191="",
CHAR(34) &amp;"null"&amp; CHAR(34) &amp;",",
CHAR(34) &amp;'Chapter 2 (Input)'!Q191&amp; CHAR(34) &amp;",")&amp;$W193)</f>
        <v>"null",</v>
      </c>
      <c r="P193" s="3" t="str">
        <f>IF(P194="",
"];",IF('Chapter 2 (Input)'!R191="",
CHAR(34) &amp;"null"&amp; CHAR(34) &amp;",",
CHAR(34) &amp;'Chapter 2 (Input)'!R191&amp; CHAR(34) &amp;",")&amp;$W193)</f>
        <v>"null",</v>
      </c>
      <c r="Q193" s="3" t="str">
        <f>IF(Q194="",
"];",IF('Chapter 2 (Input)'!S191="",
CHAR(34) &amp;"null"&amp; CHAR(34) &amp;",",
CHAR(34) &amp;'Chapter 2 (Input)'!S191&amp; CHAR(34) &amp;",")&amp;$W193)</f>
        <v>"null",</v>
      </c>
      <c r="R193" s="3" t="str">
        <f>IF(R194="",
"];",IF('Chapter 2 (Input)'!T191="",
"0"&amp;",",
'Chapter 2 (Input)'!T191&amp;",")&amp;$W193)</f>
        <v>0,</v>
      </c>
      <c r="S193" s="3" t="str">
        <f>IF(S194="",
"];",IF('Chapter 2 (Input)'!U191="",
"0"&amp;",",
'Chapter 2 (Input)'!U191&amp;",")&amp;$W193)</f>
        <v>0,</v>
      </c>
      <c r="T193" s="3" t="str">
        <f t="shared" si="9"/>
        <v>false,</v>
      </c>
      <c r="U193" s="3" t="str">
        <f>IF(U194="",
"];",IF('Chapter 2 (Input)'!W191="",
"-1"&amp;",",
'Chapter 2 (Input)'!W191&amp;",")&amp;$W193)</f>
        <v>-1,</v>
      </c>
      <c r="V193" s="3" t="str">
        <f>IF(V194="",
"];",IF('Chapter 2 (Input)'!X191="",
"-1"&amp;",",
'Chapter 2 (Input)'!X191&amp;",")&amp;$W193)</f>
        <v>-1,</v>
      </c>
      <c r="W193" s="18" t="str">
        <f>'Chapter 2 (Input)'!AA191</f>
        <v/>
      </c>
      <c r="Z193" s="2" t="str">
        <f t="shared" si="10"/>
        <v>c188 BOOLEAN DEFAULT false,</v>
      </c>
    </row>
    <row r="194" spans="1:26" x14ac:dyDescent="0.2">
      <c r="A194" s="12">
        <f t="shared" si="8"/>
        <v>189</v>
      </c>
      <c r="B194" s="4" t="str">
        <f>IF(B195="",
"];",
IF('Chapter 2 (Input)'!B192="",
CHAR(34) &amp;"null"&amp; CHAR(34) &amp;",",
CHAR(34) &amp;'Chapter 2 (Input)'!B192&amp; CHAR(34) &amp;",")&amp;$W194)</f>
        <v>"You must be passionate!",</v>
      </c>
      <c r="C194" s="4" t="str">
        <f>IF(C195="",
"];",IF('Chapter 2 (Input)'!C192="",
CHAR(34) &amp;"null"&amp; CHAR(34) &amp;",",
CHAR(34) &amp;'Chapter 2 (Input)'!C192&amp; CHAR(34) &amp;",")&amp;$W194)</f>
        <v>"Working the same muscle intensely two days in a row can be dangerous, so I switch it up. But I do train every day!",</v>
      </c>
      <c r="D194" s="4" t="str">
        <f>IF(D195="",
"];",IF('Chapter 2 (Input)'!D192="",
CHAR(34) &amp;"null"&amp; CHAR(34) &amp;",",
"personnages."&amp;
VLOOKUP('Chapter 2 (Input)'!D192,Constants!$B$47:$C$59,2,FALSE)&amp;
"[" &amp;
VLOOKUP('Chapter 2 (Input)'!E192,Constants!$B$74:$C$79,2,FALSE) &amp;
"],")&amp;$W194)</f>
        <v>personnages.alistair[0],</v>
      </c>
      <c r="E194" s="4" t="str">
        <f>IF(E195="",
"];",IF('Chapter 2 (Input)'!F192="",
CHAR(34) &amp;"null"&amp; CHAR(34) &amp;",",
CHAR(34) &amp;'Chapter 2 (Input)'!F192&amp; CHAR(34) &amp;",")&amp;$W194)</f>
        <v>"null",</v>
      </c>
      <c r="F194" s="4" t="str">
        <f>IF(F195="",
"];",IF('Chapter 2 (Input)'!G192="",
CHAR(34) &amp;"null"&amp; CHAR(34) &amp;",",
"personnages."&amp;
VLOOKUP('Chapter 2 (Input)'!G192,Constants!$B$47:$C$59,2,FALSE)&amp;
"[" &amp;
VLOOKUP('Chapter 2 (Input)'!H192, Constants!$B$74:$C$79,2,FALSE) &amp;
"],")&amp;$W194)</f>
        <v>"null",</v>
      </c>
      <c r="G194" s="3" t="str">
        <f>IF(G195="",
"];",IF('Chapter 2 (Input)'!I192="",
CHAR(34) &amp;"null"&amp; CHAR(34) &amp;",",
"locations."&amp;
'Chapter 2 (Input)'!I192&amp;",")&amp;$W194)</f>
        <v>locations.gym,</v>
      </c>
      <c r="H194" s="3" t="str">
        <f>IF(H195="",
"];",IF('Chapter 2 (Input)'!J192="",
"-1"&amp;",",
'Chapter 2 (Input)'!J192&amp;",")&amp;$W194)</f>
        <v>-1,</v>
      </c>
      <c r="I194" s="3" t="str">
        <f>IF(I195="",
"];",IF('Chapter 2 (Input)'!K192="",
"0"&amp;",",
VLOOKUP('Chapter 2 (Input)'!K192, Constants!$C$25:$D$37, 2,FALSE) &amp;",")&amp;$W194)</f>
        <v>0,</v>
      </c>
      <c r="J194" s="3" t="str">
        <f>IF(J195="",
"];",IF('Chapter 2 (Input)'!L192="",
"-1"&amp;",",
'Chapter 2 (Input)'!L192&amp;",")&amp;$W194)</f>
        <v>-1,</v>
      </c>
      <c r="K194" s="3" t="str">
        <f>IF(K195="",
"];",IF('Chapter 2 (Input)'!M192="",
"-1"&amp;",",
'Chapter 2 (Input)'!M192&amp;",")&amp;$W194)</f>
        <v>-1,</v>
      </c>
      <c r="L194" s="3" t="str">
        <f>IF(L195="",
"];",IF('Chapter 2 (Input)'!N192="",
"-1"&amp;",",
'Chapter 2 (Input)'!N192&amp;",")&amp;$W194)</f>
        <v>-1,</v>
      </c>
      <c r="M194" s="3" t="str">
        <f>IF(M195="",
"];",IF('Chapter 2 (Input)'!O192="",
"-1"&amp;",",
'Chapter 2 (Input)'!O192&amp;",")&amp;$W194)</f>
        <v>-1,</v>
      </c>
      <c r="N194" s="3" t="str">
        <f>IF(N195="",
"];",IF('Chapter 2 (Input)'!P192="",
"-1"&amp;",",
'Chapter 2 (Input)'!P192&amp;",")&amp;$W194)</f>
        <v>-1,</v>
      </c>
      <c r="O194" s="3" t="str">
        <f>IF(O195="",
"];",IF('Chapter 2 (Input)'!Q192="",
CHAR(34) &amp;"null"&amp; CHAR(34) &amp;",",
CHAR(34) &amp;'Chapter 2 (Input)'!Q192&amp; CHAR(34) &amp;",")&amp;$W194)</f>
        <v>"null",</v>
      </c>
      <c r="P194" s="3" t="str">
        <f>IF(P195="",
"];",IF('Chapter 2 (Input)'!R192="",
CHAR(34) &amp;"null"&amp; CHAR(34) &amp;",",
CHAR(34) &amp;'Chapter 2 (Input)'!R192&amp; CHAR(34) &amp;",")&amp;$W194)</f>
        <v>"null",</v>
      </c>
      <c r="Q194" s="3" t="str">
        <f>IF(Q195="",
"];",IF('Chapter 2 (Input)'!S192="",
CHAR(34) &amp;"null"&amp; CHAR(34) &amp;",",
CHAR(34) &amp;'Chapter 2 (Input)'!S192&amp; CHAR(34) &amp;",")&amp;$W194)</f>
        <v>"null",</v>
      </c>
      <c r="R194" s="3" t="str">
        <f>IF(R195="",
"];",IF('Chapter 2 (Input)'!T192="",
"0"&amp;",",
'Chapter 2 (Input)'!T192&amp;",")&amp;$W194)</f>
        <v>0,</v>
      </c>
      <c r="S194" s="3" t="str">
        <f>IF(S195="",
"];",IF('Chapter 2 (Input)'!U192="",
"0"&amp;",",
'Chapter 2 (Input)'!U192&amp;",")&amp;$W194)</f>
        <v>0,</v>
      </c>
      <c r="T194" s="3" t="str">
        <f t="shared" si="9"/>
        <v>false,</v>
      </c>
      <c r="U194" s="3" t="str">
        <f>IF(U195="",
"];",IF('Chapter 2 (Input)'!W192="",
"-1"&amp;",",
'Chapter 2 (Input)'!W192&amp;",")&amp;$W194)</f>
        <v>-1,</v>
      </c>
      <c r="V194" s="3" t="str">
        <f>IF(V195="",
"];",IF('Chapter 2 (Input)'!X192="",
"-1"&amp;",",
'Chapter 2 (Input)'!X192&amp;",")&amp;$W194)</f>
        <v>-1,</v>
      </c>
      <c r="W194" s="18" t="str">
        <f>'Chapter 2 (Input)'!AA192</f>
        <v/>
      </c>
      <c r="Z194" s="2" t="str">
        <f t="shared" si="10"/>
        <v>c189 BOOLEAN DEFAULT false,</v>
      </c>
    </row>
    <row r="195" spans="1:26" x14ac:dyDescent="0.2">
      <c r="A195" s="12">
        <f t="shared" si="8"/>
        <v>190</v>
      </c>
      <c r="B195" s="4" t="str">
        <f>IF(B196="",
"];",
IF('Chapter 2 (Input)'!B193="",
CHAR(34) &amp;"null"&amp; CHAR(34) &amp;",",
CHAR(34) &amp;'Chapter 2 (Input)'!B193&amp; CHAR(34) &amp;",")&amp;$W195)</f>
        <v xml:space="preserve">"null",//190 </v>
      </c>
      <c r="C195" s="4" t="str">
        <f>IF(C196="",
"];",IF('Chapter 2 (Input)'!C193="",
CHAR(34) &amp;"null"&amp; CHAR(34) &amp;",",
CHAR(34) &amp;'Chapter 2 (Input)'!C193&amp; CHAR(34) &amp;",")&amp;$W195)</f>
        <v xml:space="preserve">"That’s what you need to be to make it to the Olympics.",//190 </v>
      </c>
      <c r="D195" s="4" t="str">
        <f>IF(D196="",
"];",IF('Chapter 2 (Input)'!D193="",
CHAR(34) &amp;"null"&amp; CHAR(34) &amp;",",
"personnages."&amp;
VLOOKUP('Chapter 2 (Input)'!D193,Constants!$B$47:$C$59,2,FALSE)&amp;
"[" &amp;
VLOOKUP('Chapter 2 (Input)'!E193,Constants!$B$74:$C$79,2,FALSE) &amp;
"],")&amp;$W195)</f>
        <v xml:space="preserve">personnages.alistair[0],//190 </v>
      </c>
      <c r="E195" s="4" t="str">
        <f>IF(E196="",
"];",IF('Chapter 2 (Input)'!F193="",
CHAR(34) &amp;"null"&amp; CHAR(34) &amp;",",
CHAR(34) &amp;'Chapter 2 (Input)'!F193&amp; CHAR(34) &amp;",")&amp;$W195)</f>
        <v xml:space="preserve">"null",//190 </v>
      </c>
      <c r="F195" s="4" t="str">
        <f>IF(F196="",
"];",IF('Chapter 2 (Input)'!G193="",
CHAR(34) &amp;"null"&amp; CHAR(34) &amp;",",
"personnages."&amp;
VLOOKUP('Chapter 2 (Input)'!G193,Constants!$B$47:$C$59,2,FALSE)&amp;
"[" &amp;
VLOOKUP('Chapter 2 (Input)'!H193, Constants!$B$74:$C$79,2,FALSE) &amp;
"],")&amp;$W195)</f>
        <v xml:space="preserve">"null",//190 </v>
      </c>
      <c r="G195" s="3" t="str">
        <f>IF(G196="",
"];",IF('Chapter 2 (Input)'!I193="",
CHAR(34) &amp;"null"&amp; CHAR(34) &amp;",",
"locations."&amp;
'Chapter 2 (Input)'!I193&amp;",")&amp;$W195)</f>
        <v xml:space="preserve">locations.gym,//190 </v>
      </c>
      <c r="H195" s="3" t="str">
        <f>IF(H196="",
"];",IF('Chapter 2 (Input)'!J193="",
"-1"&amp;",",
'Chapter 2 (Input)'!J193&amp;",")&amp;$W195)</f>
        <v xml:space="preserve">-5,//190 </v>
      </c>
      <c r="I195" s="3" t="str">
        <f>IF(I196="",
"];",IF('Chapter 2 (Input)'!K193="",
"0"&amp;",",
VLOOKUP('Chapter 2 (Input)'!K193, Constants!$C$25:$D$37, 2,FALSE) &amp;",")&amp;$W195)</f>
        <v xml:space="preserve">0,//190 </v>
      </c>
      <c r="J195" s="3" t="str">
        <f>IF(J196="",
"];",IF('Chapter 2 (Input)'!L193="",
"-1"&amp;",",
'Chapter 2 (Input)'!L193&amp;",")&amp;$W195)</f>
        <v xml:space="preserve">-1,//190 </v>
      </c>
      <c r="K195" s="3" t="str">
        <f>IF(K196="",
"];",IF('Chapter 2 (Input)'!M193="",
"-1"&amp;",",
'Chapter 2 (Input)'!M193&amp;",")&amp;$W195)</f>
        <v xml:space="preserve">-1,//190 </v>
      </c>
      <c r="L195" s="3" t="str">
        <f>IF(L196="",
"];",IF('Chapter 2 (Input)'!N193="",
"-1"&amp;",",
'Chapter 2 (Input)'!N193&amp;",")&amp;$W195)</f>
        <v xml:space="preserve">191,//190 </v>
      </c>
      <c r="M195" s="3" t="str">
        <f>IF(M196="",
"];",IF('Chapter 2 (Input)'!O193="",
"-1"&amp;",",
'Chapter 2 (Input)'!O193&amp;",")&amp;$W195)</f>
        <v xml:space="preserve">195,//190 </v>
      </c>
      <c r="N195" s="3" t="str">
        <f>IF(N196="",
"];",IF('Chapter 2 (Input)'!P193="",
"-1"&amp;",",
'Chapter 2 (Input)'!P193&amp;",")&amp;$W195)</f>
        <v xml:space="preserve">198,//190 </v>
      </c>
      <c r="O195" s="3" t="str">
        <f>IF(O196="",
"];",IF('Chapter 2 (Input)'!Q193="",
CHAR(34) &amp;"null"&amp; CHAR(34) &amp;",",
CHAR(34) &amp;'Chapter 2 (Input)'!Q193&amp; CHAR(34) &amp;",")&amp;$W195)</f>
        <v xml:space="preserve">"The Olympics?",//190 </v>
      </c>
      <c r="P195" s="3" t="str">
        <f>IF(P196="",
"];",IF('Chapter 2 (Input)'!R193="",
CHAR(34) &amp;"null"&amp; CHAR(34) &amp;",",
CHAR(34) &amp;'Chapter 2 (Input)'!R193&amp; CHAR(34) &amp;",")&amp;$W195)</f>
        <v xml:space="preserve">"Oh cool! What’s your sport?",//190 </v>
      </c>
      <c r="Q195" s="3" t="str">
        <f>IF(Q196="",
"];",IF('Chapter 2 (Input)'!S193="",
CHAR(34) &amp;"null"&amp; CHAR(34) &amp;",",
CHAR(34) &amp;'Chapter 2 (Input)'!S193&amp; CHAR(34) &amp;",")&amp;$W195)</f>
        <v xml:space="preserve">"...Are you sure you’re going to make it there?",//190 </v>
      </c>
      <c r="R195" s="3" t="str">
        <f>IF(R196="",
"];",IF('Chapter 2 (Input)'!T193="",
"0"&amp;",",
'Chapter 2 (Input)'!T193&amp;",")&amp;$W195)</f>
        <v xml:space="preserve">0,//190 </v>
      </c>
      <c r="S195" s="3" t="str">
        <f>IF(S196="",
"];",IF('Chapter 2 (Input)'!U193="",
"0"&amp;",",
'Chapter 2 (Input)'!U193&amp;",")&amp;$W195)</f>
        <v xml:space="preserve">0,//190 </v>
      </c>
      <c r="T195" s="3" t="str">
        <f t="shared" si="9"/>
        <v xml:space="preserve">false,//190 </v>
      </c>
      <c r="U195" s="3" t="str">
        <f>IF(U196="",
"];",IF('Chapter 2 (Input)'!W193="",
"-1"&amp;",",
'Chapter 2 (Input)'!W193&amp;",")&amp;$W195)</f>
        <v xml:space="preserve">-1,//190 </v>
      </c>
      <c r="V195" s="3" t="str">
        <f>IF(V196="",
"];",IF('Chapter 2 (Input)'!X193="",
"-1"&amp;",",
'Chapter 2 (Input)'!X193&amp;",")&amp;$W195)</f>
        <v xml:space="preserve">-1,//190 </v>
      </c>
      <c r="W195" s="18" t="str">
        <f>'Chapter 2 (Input)'!AA193</f>
        <v xml:space="preserve">//190 </v>
      </c>
      <c r="Z195" s="2" t="str">
        <f t="shared" si="10"/>
        <v>c190 BOOLEAN DEFAULT false,</v>
      </c>
    </row>
    <row r="196" spans="1:26" x14ac:dyDescent="0.2">
      <c r="A196" s="12">
        <f t="shared" si="8"/>
        <v>191</v>
      </c>
      <c r="B196" s="4" t="str">
        <f>IF(B197="",
"];",
IF('Chapter 2 (Input)'!B194="",
CHAR(34) &amp;"null"&amp; CHAR(34) &amp;",",
CHAR(34) &amp;'Chapter 2 (Input)'!B194&amp; CHAR(34) &amp;",")&amp;$W196)</f>
        <v>"Yes, I know what the Olympic games are, haha!",</v>
      </c>
      <c r="C196" s="4" t="str">
        <f>IF(C197="",
"];",IF('Chapter 2 (Input)'!C194="",
CHAR(34) &amp;"null"&amp; CHAR(34) &amp;",",
CHAR(34) &amp;'Chapter 2 (Input)'!C194&amp; CHAR(34) &amp;",")&amp;$W196)</f>
        <v>"You know, this international competition where athletes compete in their disciplines every four years?",</v>
      </c>
      <c r="D196" s="4" t="str">
        <f>IF(D197="",
"];",IF('Chapter 2 (Input)'!D194="",
CHAR(34) &amp;"null"&amp; CHAR(34) &amp;",",
"personnages."&amp;
VLOOKUP('Chapter 2 (Input)'!D194,Constants!$B$47:$C$59,2,FALSE)&amp;
"[" &amp;
VLOOKUP('Chapter 2 (Input)'!E194,Constants!$B$74:$C$79,2,FALSE) &amp;
"],")&amp;$W196)</f>
        <v>personnages.alistair[0],</v>
      </c>
      <c r="E196" s="4" t="str">
        <f>IF(E197="",
"];",IF('Chapter 2 (Input)'!F194="",
CHAR(34) &amp;"null"&amp; CHAR(34) &amp;",",
CHAR(34) &amp;'Chapter 2 (Input)'!F194&amp; CHAR(34) &amp;",")&amp;$W196)</f>
        <v>"null",</v>
      </c>
      <c r="F196" s="4" t="str">
        <f>IF(F197="",
"];",IF('Chapter 2 (Input)'!G194="",
CHAR(34) &amp;"null"&amp; CHAR(34) &amp;",",
"personnages."&amp;
VLOOKUP('Chapter 2 (Input)'!G194,Constants!$B$47:$C$59,2,FALSE)&amp;
"[" &amp;
VLOOKUP('Chapter 2 (Input)'!H194, Constants!$B$74:$C$79,2,FALSE) &amp;
"],")&amp;$W196)</f>
        <v>"null",</v>
      </c>
      <c r="G196" s="3" t="str">
        <f>IF(G197="",
"];",IF('Chapter 2 (Input)'!I194="",
CHAR(34) &amp;"null"&amp; CHAR(34) &amp;",",
"locations."&amp;
'Chapter 2 (Input)'!I194&amp;",")&amp;$W196)</f>
        <v>locations.gym,</v>
      </c>
      <c r="H196" s="3" t="str">
        <f>IF(H197="",
"];",IF('Chapter 2 (Input)'!J194="",
"-1"&amp;",",
'Chapter 2 (Input)'!J194&amp;",")&amp;$W196)</f>
        <v>-1,</v>
      </c>
      <c r="I196" s="3" t="str">
        <f>IF(I197="",
"];",IF('Chapter 2 (Input)'!K194="",
"0"&amp;",",
VLOOKUP('Chapter 2 (Input)'!K194, Constants!$C$25:$D$37, 2,FALSE) &amp;",")&amp;$W196)</f>
        <v>0,</v>
      </c>
      <c r="J196" s="3" t="str">
        <f>IF(J197="",
"];",IF('Chapter 2 (Input)'!L194="",
"-1"&amp;",",
'Chapter 2 (Input)'!L194&amp;",")&amp;$W196)</f>
        <v>-1,</v>
      </c>
      <c r="K196" s="3" t="str">
        <f>IF(K197="",
"];",IF('Chapter 2 (Input)'!M194="",
"-1"&amp;",",
'Chapter 2 (Input)'!M194&amp;",")&amp;$W196)</f>
        <v>-1,</v>
      </c>
      <c r="L196" s="3" t="str">
        <f>IF(L197="",
"];",IF('Chapter 2 (Input)'!N194="",
"-1"&amp;",",
'Chapter 2 (Input)'!N194&amp;",")&amp;$W196)</f>
        <v>-1,</v>
      </c>
      <c r="M196" s="3" t="str">
        <f>IF(M197="",
"];",IF('Chapter 2 (Input)'!O194="",
"-1"&amp;",",
'Chapter 2 (Input)'!O194&amp;",")&amp;$W196)</f>
        <v>-1,</v>
      </c>
      <c r="N196" s="3" t="str">
        <f>IF(N197="",
"];",IF('Chapter 2 (Input)'!P194="",
"-1"&amp;",",
'Chapter 2 (Input)'!P194&amp;",")&amp;$W196)</f>
        <v>-1,</v>
      </c>
      <c r="O196" s="3" t="str">
        <f>IF(O197="",
"];",IF('Chapter 2 (Input)'!Q194="",
CHAR(34) &amp;"null"&amp; CHAR(34) &amp;",",
CHAR(34) &amp;'Chapter 2 (Input)'!Q194&amp; CHAR(34) &amp;",")&amp;$W196)</f>
        <v>"null",</v>
      </c>
      <c r="P196" s="3" t="str">
        <f>IF(P197="",
"];",IF('Chapter 2 (Input)'!R194="",
CHAR(34) &amp;"null"&amp; CHAR(34) &amp;",",
CHAR(34) &amp;'Chapter 2 (Input)'!R194&amp; CHAR(34) &amp;",")&amp;$W196)</f>
        <v>"null",</v>
      </c>
      <c r="Q196" s="3" t="str">
        <f>IF(Q197="",
"];",IF('Chapter 2 (Input)'!S194="",
CHAR(34) &amp;"null"&amp; CHAR(34) &amp;",",
CHAR(34) &amp;'Chapter 2 (Input)'!S194&amp; CHAR(34) &amp;",")&amp;$W196)</f>
        <v>"null",</v>
      </c>
      <c r="R196" s="3" t="str">
        <f>IF(R197="",
"];",IF('Chapter 2 (Input)'!T194="",
"0"&amp;",",
'Chapter 2 (Input)'!T194&amp;",")&amp;$W196)</f>
        <v>0,</v>
      </c>
      <c r="S196" s="3" t="str">
        <f>IF(S197="",
"];",IF('Chapter 2 (Input)'!U194="",
"0"&amp;",",
'Chapter 2 (Input)'!U194&amp;",")&amp;$W196)</f>
        <v>0,</v>
      </c>
      <c r="T196" s="3" t="str">
        <f t="shared" si="9"/>
        <v>false,</v>
      </c>
      <c r="U196" s="3" t="str">
        <f>IF(U197="",
"];",IF('Chapter 2 (Input)'!W194="",
"-1"&amp;",",
'Chapter 2 (Input)'!W194&amp;",")&amp;$W196)</f>
        <v>-1,</v>
      </c>
      <c r="V196" s="3" t="str">
        <f>IF(V197="",
"];",IF('Chapter 2 (Input)'!X194="",
"-1"&amp;",",
'Chapter 2 (Input)'!X194&amp;",")&amp;$W196)</f>
        <v>-1,</v>
      </c>
      <c r="W196" s="18" t="str">
        <f>'Chapter 2 (Input)'!AA194</f>
        <v/>
      </c>
      <c r="Z196" s="2" t="str">
        <f t="shared" si="10"/>
        <v>c191 BOOLEAN DEFAULT false,</v>
      </c>
    </row>
    <row r="197" spans="1:26" x14ac:dyDescent="0.2">
      <c r="A197" s="12">
        <f t="shared" ref="A197:A260" si="11">1+A196</f>
        <v>192</v>
      </c>
      <c r="B197" s="4" t="str">
        <f>IF(B198="",
"];",
IF('Chapter 2 (Input)'!B195="",
CHAR(34) &amp;"null"&amp; CHAR(34) &amp;",",
CHAR(34) &amp;'Chapter 2 (Input)'!B195&amp; CHAR(34) &amp;",")&amp;$W197)</f>
        <v>"I’m just surprised that you can train for that, here at Arlington. I mean, isn’t that ambitious for a high school student?",</v>
      </c>
      <c r="C197" s="4" t="str">
        <f>IF(C198="",
"];",IF('Chapter 2 (Input)'!C195="",
CHAR(34) &amp;"null"&amp; CHAR(34) &amp;",",
CHAR(34) &amp;'Chapter 2 (Input)'!C195&amp; CHAR(34) &amp;",")&amp;$W197)</f>
        <v>"null",</v>
      </c>
      <c r="D197" s="4" t="str">
        <f>IF(D198="",
"];",IF('Chapter 2 (Input)'!D195="",
CHAR(34) &amp;"null"&amp; CHAR(34) &amp;",",
"personnages."&amp;
VLOOKUP('Chapter 2 (Input)'!D195,Constants!$B$47:$C$59,2,FALSE)&amp;
"[" &amp;
VLOOKUP('Chapter 2 (Input)'!E195,Constants!$B$74:$C$79,2,FALSE) &amp;
"],")&amp;$W197)</f>
        <v>personnages.alistair[0],</v>
      </c>
      <c r="E197" s="4" t="str">
        <f>IF(E198="",
"];",IF('Chapter 2 (Input)'!F195="",
CHAR(34) &amp;"null"&amp; CHAR(34) &amp;",",
CHAR(34) &amp;'Chapter 2 (Input)'!F195&amp; CHAR(34) &amp;",")&amp;$W197)</f>
        <v>"null",</v>
      </c>
      <c r="F197" s="4" t="str">
        <f>IF(F198="",
"];",IF('Chapter 2 (Input)'!G195="",
CHAR(34) &amp;"null"&amp; CHAR(34) &amp;",",
"personnages."&amp;
VLOOKUP('Chapter 2 (Input)'!G195,Constants!$B$47:$C$59,2,FALSE)&amp;
"[" &amp;
VLOOKUP('Chapter 2 (Input)'!H195, Constants!$B$74:$C$79,2,FALSE) &amp;
"],")&amp;$W197)</f>
        <v>"null",</v>
      </c>
      <c r="G197" s="3" t="str">
        <f>IF(G198="",
"];",IF('Chapter 2 (Input)'!I195="",
CHAR(34) &amp;"null"&amp; CHAR(34) &amp;",",
"locations."&amp;
'Chapter 2 (Input)'!I195&amp;",")&amp;$W197)</f>
        <v>locations.gym,</v>
      </c>
      <c r="H197" s="3" t="str">
        <f>IF(H198="",
"];",IF('Chapter 2 (Input)'!J195="",
"-1"&amp;",",
'Chapter 2 (Input)'!J195&amp;",")&amp;$W197)</f>
        <v>-1,</v>
      </c>
      <c r="I197" s="3" t="str">
        <f>IF(I198="",
"];",IF('Chapter 2 (Input)'!K195="",
"0"&amp;",",
VLOOKUP('Chapter 2 (Input)'!K195, Constants!$C$25:$D$37, 2,FALSE) &amp;",")&amp;$W197)</f>
        <v>0,</v>
      </c>
      <c r="J197" s="3" t="str">
        <f>IF(J198="",
"];",IF('Chapter 2 (Input)'!L195="",
"-1"&amp;",",
'Chapter 2 (Input)'!L195&amp;",")&amp;$W197)</f>
        <v>-1,</v>
      </c>
      <c r="K197" s="3" t="str">
        <f>IF(K198="",
"];",IF('Chapter 2 (Input)'!M195="",
"-1"&amp;",",
'Chapter 2 (Input)'!M195&amp;",")&amp;$W197)</f>
        <v>-1,</v>
      </c>
      <c r="L197" s="3" t="str">
        <f>IF(L198="",
"];",IF('Chapter 2 (Input)'!N195="",
"-1"&amp;",",
'Chapter 2 (Input)'!N195&amp;",")&amp;$W197)</f>
        <v>-1,</v>
      </c>
      <c r="M197" s="3" t="str">
        <f>IF(M198="",
"];",IF('Chapter 2 (Input)'!O195="",
"-1"&amp;",",
'Chapter 2 (Input)'!O195&amp;",")&amp;$W197)</f>
        <v>-1,</v>
      </c>
      <c r="N197" s="3" t="str">
        <f>IF(N198="",
"];",IF('Chapter 2 (Input)'!P195="",
"-1"&amp;",",
'Chapter 2 (Input)'!P195&amp;",")&amp;$W197)</f>
        <v>-1,</v>
      </c>
      <c r="O197" s="3" t="str">
        <f>IF(O198="",
"];",IF('Chapter 2 (Input)'!Q195="",
CHAR(34) &amp;"null"&amp; CHAR(34) &amp;",",
CHAR(34) &amp;'Chapter 2 (Input)'!Q195&amp; CHAR(34) &amp;",")&amp;$W197)</f>
        <v>"null",</v>
      </c>
      <c r="P197" s="3" t="str">
        <f>IF(P198="",
"];",IF('Chapter 2 (Input)'!R195="",
CHAR(34) &amp;"null"&amp; CHAR(34) &amp;",",
CHAR(34) &amp;'Chapter 2 (Input)'!R195&amp; CHAR(34) &amp;",")&amp;$W197)</f>
        <v>"null",</v>
      </c>
      <c r="Q197" s="3" t="str">
        <f>IF(Q198="",
"];",IF('Chapter 2 (Input)'!S195="",
CHAR(34) &amp;"null"&amp; CHAR(34) &amp;",",
CHAR(34) &amp;'Chapter 2 (Input)'!S195&amp; CHAR(34) &amp;",")&amp;$W197)</f>
        <v>"null",</v>
      </c>
      <c r="R197" s="3" t="str">
        <f>IF(R198="",
"];",IF('Chapter 2 (Input)'!T195="",
"0"&amp;",",
'Chapter 2 (Input)'!T195&amp;",")&amp;$W197)</f>
        <v>0,</v>
      </c>
      <c r="S197" s="3" t="str">
        <f>IF(S198="",
"];",IF('Chapter 2 (Input)'!U195="",
"0"&amp;",",
'Chapter 2 (Input)'!U195&amp;",")&amp;$W197)</f>
        <v>0,</v>
      </c>
      <c r="T197" s="3" t="str">
        <f t="shared" ref="T197:T260" si="12">IF(T198="",
"];",
"false"&amp;","&amp;$W197)</f>
        <v>false,</v>
      </c>
      <c r="U197" s="3" t="str">
        <f>IF(U198="",
"];",IF('Chapter 2 (Input)'!W195="",
"-1"&amp;",",
'Chapter 2 (Input)'!W195&amp;",")&amp;$W197)</f>
        <v>-1,</v>
      </c>
      <c r="V197" s="3" t="str">
        <f>IF(V198="",
"];",IF('Chapter 2 (Input)'!X195="",
"-1"&amp;",",
'Chapter 2 (Input)'!X195&amp;",")&amp;$W197)</f>
        <v>-1,</v>
      </c>
      <c r="W197" s="18" t="str">
        <f>'Chapter 2 (Input)'!AA195</f>
        <v/>
      </c>
      <c r="Z197" s="2" t="str">
        <f t="shared" ref="Z197:Z260" si="13">IF($B197="];","PRIMARY KEY (id)",IF(Z196="PRIMARY KEY (id)",");","c"&amp;$A197&amp;" "&amp;Z$1&amp;","))</f>
        <v>c192 BOOLEAN DEFAULT false,</v>
      </c>
    </row>
    <row r="198" spans="1:26" x14ac:dyDescent="0.2">
      <c r="A198" s="12">
        <f t="shared" si="11"/>
        <v>193</v>
      </c>
      <c r="B198" s="4" t="str">
        <f>IF(B199="",
"];",
IF('Chapter 2 (Input)'!B196="",
CHAR(34) &amp;"null"&amp; CHAR(34) &amp;",",
CHAR(34) &amp;'Chapter 2 (Input)'!B196&amp; CHAR(34) &amp;",")&amp;$W198)</f>
        <v>"(Next)",</v>
      </c>
      <c r="C198" s="4" t="str">
        <f>IF(C199="",
"];",IF('Chapter 2 (Input)'!C196="",
CHAR(34) &amp;"null"&amp; CHAR(34) &amp;",",
CHAR(34) &amp;'Chapter 2 (Input)'!C196&amp; CHAR(34) &amp;",")&amp;$W198)</f>
        <v>"Maybe, but what’s life without a little ambition?",</v>
      </c>
      <c r="D198" s="4" t="str">
        <f>IF(D199="",
"];",IF('Chapter 2 (Input)'!D196="",
CHAR(34) &amp;"null"&amp; CHAR(34) &amp;",",
"personnages."&amp;
VLOOKUP('Chapter 2 (Input)'!D196,Constants!$B$47:$C$59,2,FALSE)&amp;
"[" &amp;
VLOOKUP('Chapter 2 (Input)'!E196,Constants!$B$74:$C$79,2,FALSE) &amp;
"],")&amp;$W198)</f>
        <v>personnages.alistair[0],</v>
      </c>
      <c r="E198" s="4" t="str">
        <f>IF(E199="",
"];",IF('Chapter 2 (Input)'!F196="",
CHAR(34) &amp;"null"&amp; CHAR(34) &amp;",",
CHAR(34) &amp;'Chapter 2 (Input)'!F196&amp; CHAR(34) &amp;",")&amp;$W198)</f>
        <v>"null",</v>
      </c>
      <c r="F198" s="4" t="str">
        <f>IF(F199="",
"];",IF('Chapter 2 (Input)'!G196="",
CHAR(34) &amp;"null"&amp; CHAR(34) &amp;",",
"personnages."&amp;
VLOOKUP('Chapter 2 (Input)'!G196,Constants!$B$47:$C$59,2,FALSE)&amp;
"[" &amp;
VLOOKUP('Chapter 2 (Input)'!H196, Constants!$B$74:$C$79,2,FALSE) &amp;
"],")&amp;$W198)</f>
        <v>"null",</v>
      </c>
      <c r="G198" s="3" t="str">
        <f>IF(G199="",
"];",IF('Chapter 2 (Input)'!I196="",
CHAR(34) &amp;"null"&amp; CHAR(34) &amp;",",
"locations."&amp;
'Chapter 2 (Input)'!I196&amp;",")&amp;$W198)</f>
        <v>locations.gym,</v>
      </c>
      <c r="H198" s="3" t="str">
        <f>IF(H199="",
"];",IF('Chapter 2 (Input)'!J196="",
"-1"&amp;",",
'Chapter 2 (Input)'!J196&amp;",")&amp;$W198)</f>
        <v>-1,</v>
      </c>
      <c r="I198" s="3" t="str">
        <f>IF(I199="",
"];",IF('Chapter 2 (Input)'!K196="",
"0"&amp;",",
VLOOKUP('Chapter 2 (Input)'!K196, Constants!$C$25:$D$37, 2,FALSE) &amp;",")&amp;$W198)</f>
        <v>0,</v>
      </c>
      <c r="J198" s="3" t="str">
        <f>IF(J199="",
"];",IF('Chapter 2 (Input)'!L196="",
"-1"&amp;",",
'Chapter 2 (Input)'!L196&amp;",")&amp;$W198)</f>
        <v>-1,</v>
      </c>
      <c r="K198" s="3" t="str">
        <f>IF(K199="",
"];",IF('Chapter 2 (Input)'!M196="",
"-1"&amp;",",
'Chapter 2 (Input)'!M196&amp;",")&amp;$W198)</f>
        <v>-1,</v>
      </c>
      <c r="L198" s="3" t="str">
        <f>IF(L199="",
"];",IF('Chapter 2 (Input)'!N196="",
"-1"&amp;",",
'Chapter 2 (Input)'!N196&amp;",")&amp;$W198)</f>
        <v>-1,</v>
      </c>
      <c r="M198" s="3" t="str">
        <f>IF(M199="",
"];",IF('Chapter 2 (Input)'!O196="",
"-1"&amp;",",
'Chapter 2 (Input)'!O196&amp;",")&amp;$W198)</f>
        <v>-1,</v>
      </c>
      <c r="N198" s="3" t="str">
        <f>IF(N199="",
"];",IF('Chapter 2 (Input)'!P196="",
"-1"&amp;",",
'Chapter 2 (Input)'!P196&amp;",")&amp;$W198)</f>
        <v>-1,</v>
      </c>
      <c r="O198" s="3" t="str">
        <f>IF(O199="",
"];",IF('Chapter 2 (Input)'!Q196="",
CHAR(34) &amp;"null"&amp; CHAR(34) &amp;",",
CHAR(34) &amp;'Chapter 2 (Input)'!Q196&amp; CHAR(34) &amp;",")&amp;$W198)</f>
        <v>"null",</v>
      </c>
      <c r="P198" s="3" t="str">
        <f>IF(P199="",
"];",IF('Chapter 2 (Input)'!R196="",
CHAR(34) &amp;"null"&amp; CHAR(34) &amp;",",
CHAR(34) &amp;'Chapter 2 (Input)'!R196&amp; CHAR(34) &amp;",")&amp;$W198)</f>
        <v>"null",</v>
      </c>
      <c r="Q198" s="3" t="str">
        <f>IF(Q199="",
"];",IF('Chapter 2 (Input)'!S196="",
CHAR(34) &amp;"null"&amp; CHAR(34) &amp;",",
CHAR(34) &amp;'Chapter 2 (Input)'!S196&amp; CHAR(34) &amp;",")&amp;$W198)</f>
        <v>"null",</v>
      </c>
      <c r="R198" s="3" t="str">
        <f>IF(R199="",
"];",IF('Chapter 2 (Input)'!T196="",
"0"&amp;",",
'Chapter 2 (Input)'!T196&amp;",")&amp;$W198)</f>
        <v>0,</v>
      </c>
      <c r="S198" s="3" t="str">
        <f>IF(S199="",
"];",IF('Chapter 2 (Input)'!U196="",
"0"&amp;",",
'Chapter 2 (Input)'!U196&amp;",")&amp;$W198)</f>
        <v>0,</v>
      </c>
      <c r="T198" s="3" t="str">
        <f t="shared" si="12"/>
        <v>false,</v>
      </c>
      <c r="U198" s="3" t="str">
        <f>IF(U199="",
"];",IF('Chapter 2 (Input)'!W196="",
"-1"&amp;",",
'Chapter 2 (Input)'!W196&amp;",")&amp;$W198)</f>
        <v>-1,</v>
      </c>
      <c r="V198" s="3" t="str">
        <f>IF(V199="",
"];",IF('Chapter 2 (Input)'!X196="",
"-1"&amp;",",
'Chapter 2 (Input)'!X196&amp;",")&amp;$W198)</f>
        <v>-1,</v>
      </c>
      <c r="W198" s="18" t="str">
        <f>'Chapter 2 (Input)'!AA196</f>
        <v/>
      </c>
      <c r="Z198" s="2" t="str">
        <f t="shared" si="13"/>
        <v>c193 BOOLEAN DEFAULT false,</v>
      </c>
    </row>
    <row r="199" spans="1:26" x14ac:dyDescent="0.2">
      <c r="A199" s="12">
        <f t="shared" si="11"/>
        <v>194</v>
      </c>
      <c r="B199" s="4" t="str">
        <f>IF(B200="",
"];",
IF('Chapter 2 (Input)'!B197="",
CHAR(34) &amp;"null"&amp; CHAR(34) &amp;",",
CHAR(34) &amp;'Chapter 2 (Input)'!B197&amp; CHAR(34) &amp;",")&amp;$W199)</f>
        <v>"(Next)",</v>
      </c>
      <c r="C199" s="4" t="str">
        <f>IF(C200="",
"];",IF('Chapter 2 (Input)'!C197="",
CHAR(34) &amp;"null"&amp; CHAR(34) &amp;",",
CHAR(34) &amp;'Chapter 2 (Input)'!C197&amp; CHAR(34) &amp;",")&amp;$W199)</f>
        <v>"I’m going to get a medal in boxing. ",</v>
      </c>
      <c r="D199" s="4" t="str">
        <f>IF(D200="",
"];",IF('Chapter 2 (Input)'!D197="",
CHAR(34) &amp;"null"&amp; CHAR(34) &amp;",",
"personnages."&amp;
VLOOKUP('Chapter 2 (Input)'!D197,Constants!$B$47:$C$59,2,FALSE)&amp;
"[" &amp;
VLOOKUP('Chapter 2 (Input)'!E197,Constants!$B$74:$C$79,2,FALSE) &amp;
"],")&amp;$W199)</f>
        <v>personnages.alistair[1],</v>
      </c>
      <c r="E199" s="4" t="str">
        <f>IF(E200="",
"];",IF('Chapter 2 (Input)'!F197="",
CHAR(34) &amp;"null"&amp; CHAR(34) &amp;",",
CHAR(34) &amp;'Chapter 2 (Input)'!F197&amp; CHAR(34) &amp;",")&amp;$W199)</f>
        <v>"null",</v>
      </c>
      <c r="F199" s="4" t="str">
        <f>IF(F200="",
"];",IF('Chapter 2 (Input)'!G197="",
CHAR(34) &amp;"null"&amp; CHAR(34) &amp;",",
"personnages."&amp;
VLOOKUP('Chapter 2 (Input)'!G197,Constants!$B$47:$C$59,2,FALSE)&amp;
"[" &amp;
VLOOKUP('Chapter 2 (Input)'!H197, Constants!$B$74:$C$79,2,FALSE) &amp;
"],")&amp;$W199)</f>
        <v>"null",</v>
      </c>
      <c r="G199" s="3" t="str">
        <f>IF(G200="",
"];",IF('Chapter 2 (Input)'!I197="",
CHAR(34) &amp;"null"&amp; CHAR(34) &amp;",",
"locations."&amp;
'Chapter 2 (Input)'!I197&amp;",")&amp;$W199)</f>
        <v>locations.gym,</v>
      </c>
      <c r="H199" s="3" t="str">
        <f>IF(H200="",
"];",IF('Chapter 2 (Input)'!J197="",
"-1"&amp;",",
'Chapter 2 (Input)'!J197&amp;",")&amp;$W199)</f>
        <v>201,</v>
      </c>
      <c r="I199" s="3" t="str">
        <f>IF(I200="",
"];",IF('Chapter 2 (Input)'!K197="",
"0"&amp;",",
VLOOKUP('Chapter 2 (Input)'!K197, Constants!$C$25:$D$37, 2,FALSE) &amp;",")&amp;$W199)</f>
        <v>0,</v>
      </c>
      <c r="J199" s="3" t="str">
        <f>IF(J200="",
"];",IF('Chapter 2 (Input)'!L197="",
"-1"&amp;",",
'Chapter 2 (Input)'!L197&amp;",")&amp;$W199)</f>
        <v>-1,</v>
      </c>
      <c r="K199" s="3" t="str">
        <f>IF(K200="",
"];",IF('Chapter 2 (Input)'!M197="",
"-1"&amp;",",
'Chapter 2 (Input)'!M197&amp;",")&amp;$W199)</f>
        <v>-1,</v>
      </c>
      <c r="L199" s="3" t="str">
        <f>IF(L200="",
"];",IF('Chapter 2 (Input)'!N197="",
"-1"&amp;",",
'Chapter 2 (Input)'!N197&amp;",")&amp;$W199)</f>
        <v>-1,</v>
      </c>
      <c r="M199" s="3" t="str">
        <f>IF(M200="",
"];",IF('Chapter 2 (Input)'!O197="",
"-1"&amp;",",
'Chapter 2 (Input)'!O197&amp;",")&amp;$W199)</f>
        <v>-1,</v>
      </c>
      <c r="N199" s="3" t="str">
        <f>IF(N200="",
"];",IF('Chapter 2 (Input)'!P197="",
"-1"&amp;",",
'Chapter 2 (Input)'!P197&amp;",")&amp;$W199)</f>
        <v>-1,</v>
      </c>
      <c r="O199" s="3" t="str">
        <f>IF(O200="",
"];",IF('Chapter 2 (Input)'!Q197="",
CHAR(34) &amp;"null"&amp; CHAR(34) &amp;",",
CHAR(34) &amp;'Chapter 2 (Input)'!Q197&amp; CHAR(34) &amp;",")&amp;$W199)</f>
        <v>"null",</v>
      </c>
      <c r="P199" s="3" t="str">
        <f>IF(P200="",
"];",IF('Chapter 2 (Input)'!R197="",
CHAR(34) &amp;"null"&amp; CHAR(34) &amp;",",
CHAR(34) &amp;'Chapter 2 (Input)'!R197&amp; CHAR(34) &amp;",")&amp;$W199)</f>
        <v>"null",</v>
      </c>
      <c r="Q199" s="3" t="str">
        <f>IF(Q200="",
"];",IF('Chapter 2 (Input)'!S197="",
CHAR(34) &amp;"null"&amp; CHAR(34) &amp;",",
CHAR(34) &amp;'Chapter 2 (Input)'!S197&amp; CHAR(34) &amp;",")&amp;$W199)</f>
        <v>"null",</v>
      </c>
      <c r="R199" s="3" t="str">
        <f>IF(R200="",
"];",IF('Chapter 2 (Input)'!T197="",
"0"&amp;",",
'Chapter 2 (Input)'!T197&amp;",")&amp;$W199)</f>
        <v>0,</v>
      </c>
      <c r="S199" s="3" t="str">
        <f>IF(S200="",
"];",IF('Chapter 2 (Input)'!U197="",
"0"&amp;",",
'Chapter 2 (Input)'!U197&amp;",")&amp;$W199)</f>
        <v>0,</v>
      </c>
      <c r="T199" s="3" t="str">
        <f t="shared" si="12"/>
        <v>false,</v>
      </c>
      <c r="U199" s="3" t="str">
        <f>IF(U200="",
"];",IF('Chapter 2 (Input)'!W197="",
"-1"&amp;",",
'Chapter 2 (Input)'!W197&amp;",")&amp;$W199)</f>
        <v>-1,</v>
      </c>
      <c r="V199" s="3" t="str">
        <f>IF(V200="",
"];",IF('Chapter 2 (Input)'!X197="",
"-1"&amp;",",
'Chapter 2 (Input)'!X197&amp;",")&amp;$W199)</f>
        <v>-1,</v>
      </c>
      <c r="W199" s="18" t="str">
        <f>'Chapter 2 (Input)'!AA197</f>
        <v/>
      </c>
      <c r="Z199" s="2" t="str">
        <f t="shared" si="13"/>
        <v>c194 BOOLEAN DEFAULT false,</v>
      </c>
    </row>
    <row r="200" spans="1:26" x14ac:dyDescent="0.2">
      <c r="A200" s="12">
        <f t="shared" si="11"/>
        <v>195</v>
      </c>
      <c r="B200" s="4" t="str">
        <f>IF(B201="",
"];",
IF('Chapter 2 (Input)'!B198="",
CHAR(34) &amp;"null"&amp; CHAR(34) &amp;",",
CHAR(34) &amp;'Chapter 2 (Input)'!B198&amp; CHAR(34) &amp;",")&amp;$W200)</f>
        <v xml:space="preserve">"Wow! Do you have a professional boxing name?",//195 </v>
      </c>
      <c r="C200" s="4" t="str">
        <f>IF(C201="",
"];",IF('Chapter 2 (Input)'!C198="",
CHAR(34) &amp;"null"&amp; CHAR(34) &amp;",",
CHAR(34) &amp;'Chapter 2 (Input)'!C198&amp; CHAR(34) &amp;",")&amp;$W200)</f>
        <v xml:space="preserve">"Boxing! But I pretty much train in martial arts in general.",//195 </v>
      </c>
      <c r="D200" s="4" t="str">
        <f>IF(D201="",
"];",IF('Chapter 2 (Input)'!D198="",
CHAR(34) &amp;"null"&amp; CHAR(34) &amp;",",
"personnages."&amp;
VLOOKUP('Chapter 2 (Input)'!D198,Constants!$B$47:$C$59,2,FALSE)&amp;
"[" &amp;
VLOOKUP('Chapter 2 (Input)'!E198,Constants!$B$74:$C$79,2,FALSE) &amp;
"],")&amp;$W200)</f>
        <v xml:space="preserve">personnages.alistair[1],//195 </v>
      </c>
      <c r="E200" s="4" t="str">
        <f>IF(E201="",
"];",IF('Chapter 2 (Input)'!F198="",
CHAR(34) &amp;"null"&amp; CHAR(34) &amp;",",
CHAR(34) &amp;'Chapter 2 (Input)'!F198&amp; CHAR(34) &amp;",")&amp;$W200)</f>
        <v xml:space="preserve">"null",//195 </v>
      </c>
      <c r="F200" s="4" t="str">
        <f>IF(F201="",
"];",IF('Chapter 2 (Input)'!G198="",
CHAR(34) &amp;"null"&amp; CHAR(34) &amp;",",
"personnages."&amp;
VLOOKUP('Chapter 2 (Input)'!G198,Constants!$B$47:$C$59,2,FALSE)&amp;
"[" &amp;
VLOOKUP('Chapter 2 (Input)'!H198, Constants!$B$74:$C$79,2,FALSE) &amp;
"],")&amp;$W200)</f>
        <v xml:space="preserve">"null",//195 </v>
      </c>
      <c r="G200" s="3" t="str">
        <f>IF(G201="",
"];",IF('Chapter 2 (Input)'!I198="",
CHAR(34) &amp;"null"&amp; CHAR(34) &amp;",",
"locations."&amp;
'Chapter 2 (Input)'!I198&amp;",")&amp;$W200)</f>
        <v xml:space="preserve">locations.gym,//195 </v>
      </c>
      <c r="H200" s="3" t="str">
        <f>IF(H201="",
"];",IF('Chapter 2 (Input)'!J198="",
"-1"&amp;",",
'Chapter 2 (Input)'!J198&amp;",")&amp;$W200)</f>
        <v xml:space="preserve">-1,//195 </v>
      </c>
      <c r="I200" s="3" t="str">
        <f>IF(I201="",
"];",IF('Chapter 2 (Input)'!K198="",
"0"&amp;",",
VLOOKUP('Chapter 2 (Input)'!K198, Constants!$C$25:$D$37, 2,FALSE) &amp;",")&amp;$W200)</f>
        <v xml:space="preserve">0,//195 </v>
      </c>
      <c r="J200" s="3" t="str">
        <f>IF(J201="",
"];",IF('Chapter 2 (Input)'!L198="",
"-1"&amp;",",
'Chapter 2 (Input)'!L198&amp;",")&amp;$W200)</f>
        <v xml:space="preserve">-1,//195 </v>
      </c>
      <c r="K200" s="3" t="str">
        <f>IF(K201="",
"];",IF('Chapter 2 (Input)'!M198="",
"-1"&amp;",",
'Chapter 2 (Input)'!M198&amp;",")&amp;$W200)</f>
        <v xml:space="preserve">-1,//195 </v>
      </c>
      <c r="L200" s="3" t="str">
        <f>IF(L201="",
"];",IF('Chapter 2 (Input)'!N198="",
"-1"&amp;",",
'Chapter 2 (Input)'!N198&amp;",")&amp;$W200)</f>
        <v xml:space="preserve">-1,//195 </v>
      </c>
      <c r="M200" s="3" t="str">
        <f>IF(M201="",
"];",IF('Chapter 2 (Input)'!O198="",
"-1"&amp;",",
'Chapter 2 (Input)'!O198&amp;",")&amp;$W200)</f>
        <v xml:space="preserve">-1,//195 </v>
      </c>
      <c r="N200" s="3" t="str">
        <f>IF(N201="",
"];",IF('Chapter 2 (Input)'!P198="",
"-1"&amp;",",
'Chapter 2 (Input)'!P198&amp;",")&amp;$W200)</f>
        <v xml:space="preserve">-1,//195 </v>
      </c>
      <c r="O200" s="3" t="str">
        <f>IF(O201="",
"];",IF('Chapter 2 (Input)'!Q198="",
CHAR(34) &amp;"null"&amp; CHAR(34) &amp;",",
CHAR(34) &amp;'Chapter 2 (Input)'!Q198&amp; CHAR(34) &amp;",")&amp;$W200)</f>
        <v xml:space="preserve">"null",//195 </v>
      </c>
      <c r="P200" s="3" t="str">
        <f>IF(P201="",
"];",IF('Chapter 2 (Input)'!R198="",
CHAR(34) &amp;"null"&amp; CHAR(34) &amp;",",
CHAR(34) &amp;'Chapter 2 (Input)'!R198&amp; CHAR(34) &amp;",")&amp;$W200)</f>
        <v xml:space="preserve">"null",//195 </v>
      </c>
      <c r="Q200" s="3" t="str">
        <f>IF(Q201="",
"];",IF('Chapter 2 (Input)'!S198="",
CHAR(34) &amp;"null"&amp; CHAR(34) &amp;",",
CHAR(34) &amp;'Chapter 2 (Input)'!S198&amp; CHAR(34) &amp;",")&amp;$W200)</f>
        <v xml:space="preserve">"null",//195 </v>
      </c>
      <c r="R200" s="3" t="str">
        <f>IF(R201="",
"];",IF('Chapter 2 (Input)'!T198="",
"0"&amp;",",
'Chapter 2 (Input)'!T198&amp;",")&amp;$W200)</f>
        <v xml:space="preserve">5,//195 </v>
      </c>
      <c r="S200" s="3" t="str">
        <f>IF(S201="",
"];",IF('Chapter 2 (Input)'!U198="",
"0"&amp;",",
'Chapter 2 (Input)'!U198&amp;",")&amp;$W200)</f>
        <v xml:space="preserve">0,//195 </v>
      </c>
      <c r="T200" s="3" t="str">
        <f t="shared" si="12"/>
        <v xml:space="preserve">false,//195 </v>
      </c>
      <c r="U200" s="3" t="str">
        <f>IF(U201="",
"];",IF('Chapter 2 (Input)'!W198="",
"-1"&amp;",",
'Chapter 2 (Input)'!W198&amp;",")&amp;$W200)</f>
        <v xml:space="preserve">-1,//195 </v>
      </c>
      <c r="V200" s="3" t="str">
        <f>IF(V201="",
"];",IF('Chapter 2 (Input)'!X198="",
"-1"&amp;",",
'Chapter 2 (Input)'!X198&amp;",")&amp;$W200)</f>
        <v xml:space="preserve">-1,//195 </v>
      </c>
      <c r="W200" s="18" t="str">
        <f>'Chapter 2 (Input)'!AA198</f>
        <v xml:space="preserve">//195 </v>
      </c>
      <c r="Z200" s="2" t="str">
        <f t="shared" si="13"/>
        <v>c195 BOOLEAN DEFAULT false,</v>
      </c>
    </row>
    <row r="201" spans="1:26" x14ac:dyDescent="0.2">
      <c r="A201" s="12">
        <f t="shared" si="11"/>
        <v>196</v>
      </c>
      <c r="B201" s="4" t="str">
        <f>IF(B202="",
"];",
IF('Chapter 2 (Input)'!B199="",
CHAR(34) &amp;"null"&amp; CHAR(34) &amp;",",
CHAR(34) &amp;'Chapter 2 (Input)'!B199&amp; CHAR(34) &amp;",")&amp;$W201)</f>
        <v>"I’ll try to pitch in some ideas, then!",</v>
      </c>
      <c r="C201" s="4" t="str">
        <f>IF(C202="",
"];",IF('Chapter 2 (Input)'!C199="",
CHAR(34) &amp;"null"&amp; CHAR(34) &amp;",",
CHAR(34) &amp;'Chapter 2 (Input)'!C199&amp; CHAR(34) &amp;",")&amp;$W201)</f>
        <v>"Not yet! ",</v>
      </c>
      <c r="D201" s="4" t="str">
        <f>IF(D202="",
"];",IF('Chapter 2 (Input)'!D199="",
CHAR(34) &amp;"null"&amp; CHAR(34) &amp;",",
"personnages."&amp;
VLOOKUP('Chapter 2 (Input)'!D199,Constants!$B$47:$C$59,2,FALSE)&amp;
"[" &amp;
VLOOKUP('Chapter 2 (Input)'!E199,Constants!$B$74:$C$79,2,FALSE) &amp;
"],")&amp;$W201)</f>
        <v>personnages.alistair[0],</v>
      </c>
      <c r="E201" s="4" t="str">
        <f>IF(E202="",
"];",IF('Chapter 2 (Input)'!F199="",
CHAR(34) &amp;"null"&amp; CHAR(34) &amp;",",
CHAR(34) &amp;'Chapter 2 (Input)'!F199&amp; CHAR(34) &amp;",")&amp;$W201)</f>
        <v>"null",</v>
      </c>
      <c r="F201" s="4" t="str">
        <f>IF(F202="",
"];",IF('Chapter 2 (Input)'!G199="",
CHAR(34) &amp;"null"&amp; CHAR(34) &amp;",",
"personnages."&amp;
VLOOKUP('Chapter 2 (Input)'!G199,Constants!$B$47:$C$59,2,FALSE)&amp;
"[" &amp;
VLOOKUP('Chapter 2 (Input)'!H199, Constants!$B$74:$C$79,2,FALSE) &amp;
"],")&amp;$W201)</f>
        <v>"null",</v>
      </c>
      <c r="G201" s="3" t="str">
        <f>IF(G202="",
"];",IF('Chapter 2 (Input)'!I199="",
CHAR(34) &amp;"null"&amp; CHAR(34) &amp;",",
"locations."&amp;
'Chapter 2 (Input)'!I199&amp;",")&amp;$W201)</f>
        <v>locations.gym,</v>
      </c>
      <c r="H201" s="3" t="str">
        <f>IF(H202="",
"];",IF('Chapter 2 (Input)'!J199="",
"-1"&amp;",",
'Chapter 2 (Input)'!J199&amp;",")&amp;$W201)</f>
        <v>-1,</v>
      </c>
      <c r="I201" s="3" t="str">
        <f>IF(I202="",
"];",IF('Chapter 2 (Input)'!K199="",
"0"&amp;",",
VLOOKUP('Chapter 2 (Input)'!K199, Constants!$C$25:$D$37, 2,FALSE) &amp;",")&amp;$W201)</f>
        <v>0,</v>
      </c>
      <c r="J201" s="3" t="str">
        <f>IF(J202="",
"];",IF('Chapter 2 (Input)'!L199="",
"-1"&amp;",",
'Chapter 2 (Input)'!L199&amp;",")&amp;$W201)</f>
        <v>-1,</v>
      </c>
      <c r="K201" s="3" t="str">
        <f>IF(K202="",
"];",IF('Chapter 2 (Input)'!M199="",
"-1"&amp;",",
'Chapter 2 (Input)'!M199&amp;",")&amp;$W201)</f>
        <v>-1,</v>
      </c>
      <c r="L201" s="3" t="str">
        <f>IF(L202="",
"];",IF('Chapter 2 (Input)'!N199="",
"-1"&amp;",",
'Chapter 2 (Input)'!N199&amp;",")&amp;$W201)</f>
        <v>-1,</v>
      </c>
      <c r="M201" s="3" t="str">
        <f>IF(M202="",
"];",IF('Chapter 2 (Input)'!O199="",
"-1"&amp;",",
'Chapter 2 (Input)'!O199&amp;",")&amp;$W201)</f>
        <v>-1,</v>
      </c>
      <c r="N201" s="3" t="str">
        <f>IF(N202="",
"];",IF('Chapter 2 (Input)'!P199="",
"-1"&amp;",",
'Chapter 2 (Input)'!P199&amp;",")&amp;$W201)</f>
        <v>-1,</v>
      </c>
      <c r="O201" s="3" t="str">
        <f>IF(O202="",
"];",IF('Chapter 2 (Input)'!Q199="",
CHAR(34) &amp;"null"&amp; CHAR(34) &amp;",",
CHAR(34) &amp;'Chapter 2 (Input)'!Q199&amp; CHAR(34) &amp;",")&amp;$W201)</f>
        <v>"null",</v>
      </c>
      <c r="P201" s="3" t="str">
        <f>IF(P202="",
"];",IF('Chapter 2 (Input)'!R199="",
CHAR(34) &amp;"null"&amp; CHAR(34) &amp;",",
CHAR(34) &amp;'Chapter 2 (Input)'!R199&amp; CHAR(34) &amp;",")&amp;$W201)</f>
        <v>"null",</v>
      </c>
      <c r="Q201" s="3" t="str">
        <f>IF(Q202="",
"];",IF('Chapter 2 (Input)'!S199="",
CHAR(34) &amp;"null"&amp; CHAR(34) &amp;",",
CHAR(34) &amp;'Chapter 2 (Input)'!S199&amp; CHAR(34) &amp;",")&amp;$W201)</f>
        <v>"null",</v>
      </c>
      <c r="R201" s="3" t="str">
        <f>IF(R202="",
"];",IF('Chapter 2 (Input)'!T199="",
"0"&amp;",",
'Chapter 2 (Input)'!T199&amp;",")&amp;$W201)</f>
        <v>0,</v>
      </c>
      <c r="S201" s="3" t="str">
        <f>IF(S202="",
"];",IF('Chapter 2 (Input)'!U199="",
"0"&amp;",",
'Chapter 2 (Input)'!U199&amp;",")&amp;$W201)</f>
        <v>0,</v>
      </c>
      <c r="T201" s="3" t="str">
        <f t="shared" si="12"/>
        <v>false,</v>
      </c>
      <c r="U201" s="3" t="str">
        <f>IF(U202="",
"];",IF('Chapter 2 (Input)'!W199="",
"-1"&amp;",",
'Chapter 2 (Input)'!W199&amp;",")&amp;$W201)</f>
        <v>-1,</v>
      </c>
      <c r="V201" s="3" t="str">
        <f>IF(V202="",
"];",IF('Chapter 2 (Input)'!X199="",
"-1"&amp;",",
'Chapter 2 (Input)'!X199&amp;",")&amp;$W201)</f>
        <v>-1,</v>
      </c>
      <c r="W201" s="18" t="str">
        <f>'Chapter 2 (Input)'!AA199</f>
        <v/>
      </c>
      <c r="Z201" s="2" t="str">
        <f t="shared" si="13"/>
        <v>c196 BOOLEAN DEFAULT false,</v>
      </c>
    </row>
    <row r="202" spans="1:26" x14ac:dyDescent="0.2">
      <c r="A202" s="12">
        <f t="shared" si="11"/>
        <v>197</v>
      </c>
      <c r="B202" s="4" t="str">
        <f>IF(B203="",
"];",
IF('Chapter 2 (Input)'!B200="",
CHAR(34) &amp;"null"&amp; CHAR(34) &amp;",",
CHAR(34) &amp;'Chapter 2 (Input)'!B200&amp; CHAR(34) &amp;",")&amp;$W202)</f>
        <v>"(Next)",</v>
      </c>
      <c r="C202" s="4" t="str">
        <f>IF(C203="",
"];",IF('Chapter 2 (Input)'!C200="",
CHAR(34) &amp;"null"&amp; CHAR(34) &amp;",",
CHAR(34) &amp;'Chapter 2 (Input)'!C200&amp; CHAR(34) &amp;",")&amp;$W202)</f>
        <v>"And I’ll be sure to note them down.",</v>
      </c>
      <c r="D202" s="4" t="str">
        <f>IF(D203="",
"];",IF('Chapter 2 (Input)'!D200="",
CHAR(34) &amp;"null"&amp; CHAR(34) &amp;",",
"personnages."&amp;
VLOOKUP('Chapter 2 (Input)'!D200,Constants!$B$47:$C$59,2,FALSE)&amp;
"[" &amp;
VLOOKUP('Chapter 2 (Input)'!E200,Constants!$B$74:$C$79,2,FALSE) &amp;
"],")&amp;$W202)</f>
        <v>personnages.alistair[0],</v>
      </c>
      <c r="E202" s="4" t="str">
        <f>IF(E203="",
"];",IF('Chapter 2 (Input)'!F200="",
CHAR(34) &amp;"null"&amp; CHAR(34) &amp;",",
CHAR(34) &amp;'Chapter 2 (Input)'!F200&amp; CHAR(34) &amp;",")&amp;$W202)</f>
        <v>"null",</v>
      </c>
      <c r="F202" s="4" t="str">
        <f>IF(F203="",
"];",IF('Chapter 2 (Input)'!G200="",
CHAR(34) &amp;"null"&amp; CHAR(34) &amp;",",
"personnages."&amp;
VLOOKUP('Chapter 2 (Input)'!G200,Constants!$B$47:$C$59,2,FALSE)&amp;
"[" &amp;
VLOOKUP('Chapter 2 (Input)'!H200, Constants!$B$74:$C$79,2,FALSE) &amp;
"],")&amp;$W202)</f>
        <v>"null",</v>
      </c>
      <c r="G202" s="3" t="str">
        <f>IF(G203="",
"];",IF('Chapter 2 (Input)'!I200="",
CHAR(34) &amp;"null"&amp; CHAR(34) &amp;",",
"locations."&amp;
'Chapter 2 (Input)'!I200&amp;",")&amp;$W202)</f>
        <v>locations.gym,</v>
      </c>
      <c r="H202" s="3" t="str">
        <f>IF(H203="",
"];",IF('Chapter 2 (Input)'!J200="",
"-1"&amp;",",
'Chapter 2 (Input)'!J200&amp;",")&amp;$W202)</f>
        <v>201,</v>
      </c>
      <c r="I202" s="3" t="str">
        <f>IF(I203="",
"];",IF('Chapter 2 (Input)'!K200="",
"0"&amp;",",
VLOOKUP('Chapter 2 (Input)'!K200, Constants!$C$25:$D$37, 2,FALSE) &amp;",")&amp;$W202)</f>
        <v>0,</v>
      </c>
      <c r="J202" s="3" t="str">
        <f>IF(J203="",
"];",IF('Chapter 2 (Input)'!L200="",
"-1"&amp;",",
'Chapter 2 (Input)'!L200&amp;",")&amp;$W202)</f>
        <v>-1,</v>
      </c>
      <c r="K202" s="3" t="str">
        <f>IF(K203="",
"];",IF('Chapter 2 (Input)'!M200="",
"-1"&amp;",",
'Chapter 2 (Input)'!M200&amp;",")&amp;$W202)</f>
        <v>-1,</v>
      </c>
      <c r="L202" s="3" t="str">
        <f>IF(L203="",
"];",IF('Chapter 2 (Input)'!N200="",
"-1"&amp;",",
'Chapter 2 (Input)'!N200&amp;",")&amp;$W202)</f>
        <v>-1,</v>
      </c>
      <c r="M202" s="3" t="str">
        <f>IF(M203="",
"];",IF('Chapter 2 (Input)'!O200="",
"-1"&amp;",",
'Chapter 2 (Input)'!O200&amp;",")&amp;$W202)</f>
        <v>-1,</v>
      </c>
      <c r="N202" s="3" t="str">
        <f>IF(N203="",
"];",IF('Chapter 2 (Input)'!P200="",
"-1"&amp;",",
'Chapter 2 (Input)'!P200&amp;",")&amp;$W202)</f>
        <v>-1,</v>
      </c>
      <c r="O202" s="3" t="str">
        <f>IF(O203="",
"];",IF('Chapter 2 (Input)'!Q200="",
CHAR(34) &amp;"null"&amp; CHAR(34) &amp;",",
CHAR(34) &amp;'Chapter 2 (Input)'!Q200&amp; CHAR(34) &amp;",")&amp;$W202)</f>
        <v>"null",</v>
      </c>
      <c r="P202" s="3" t="str">
        <f>IF(P203="",
"];",IF('Chapter 2 (Input)'!R200="",
CHAR(34) &amp;"null"&amp; CHAR(34) &amp;",",
CHAR(34) &amp;'Chapter 2 (Input)'!R200&amp; CHAR(34) &amp;",")&amp;$W202)</f>
        <v>"null",</v>
      </c>
      <c r="Q202" s="3" t="str">
        <f>IF(Q203="",
"];",IF('Chapter 2 (Input)'!S200="",
CHAR(34) &amp;"null"&amp; CHAR(34) &amp;",",
CHAR(34) &amp;'Chapter 2 (Input)'!S200&amp; CHAR(34) &amp;",")&amp;$W202)</f>
        <v>"null",</v>
      </c>
      <c r="R202" s="3" t="str">
        <f>IF(R203="",
"];",IF('Chapter 2 (Input)'!T200="",
"0"&amp;",",
'Chapter 2 (Input)'!T200&amp;",")&amp;$W202)</f>
        <v>0,</v>
      </c>
      <c r="S202" s="3" t="str">
        <f>IF(S203="",
"];",IF('Chapter 2 (Input)'!U200="",
"0"&amp;",",
'Chapter 2 (Input)'!U200&amp;",")&amp;$W202)</f>
        <v>0,</v>
      </c>
      <c r="T202" s="3" t="str">
        <f t="shared" si="12"/>
        <v>false,</v>
      </c>
      <c r="U202" s="3" t="str">
        <f>IF(U203="",
"];",IF('Chapter 2 (Input)'!W200="",
"-1"&amp;",",
'Chapter 2 (Input)'!W200&amp;",")&amp;$W202)</f>
        <v>-1,</v>
      </c>
      <c r="V202" s="3" t="str">
        <f>IF(V203="",
"];",IF('Chapter 2 (Input)'!X200="",
"-1"&amp;",",
'Chapter 2 (Input)'!X200&amp;",")&amp;$W202)</f>
        <v>-1,</v>
      </c>
      <c r="W202" s="18" t="str">
        <f>'Chapter 2 (Input)'!AA200</f>
        <v/>
      </c>
      <c r="Z202" s="2" t="str">
        <f t="shared" si="13"/>
        <v>c197 BOOLEAN DEFAULT false,</v>
      </c>
    </row>
    <row r="203" spans="1:26" x14ac:dyDescent="0.2">
      <c r="A203" s="12">
        <f t="shared" si="11"/>
        <v>198</v>
      </c>
      <c r="B203" s="4" t="str">
        <f>IF(B204="",
"];",
IF('Chapter 2 (Input)'!B201="",
CHAR(34) &amp;"null"&amp; CHAR(34) &amp;",",
CHAR(34) &amp;'Chapter 2 (Input)'!B201&amp; CHAR(34) &amp;",")&amp;$W203)</f>
        <v>"It’s just, you have to train really really hard for that. Only the best make it in. Could you handle rejection?",</v>
      </c>
      <c r="C203" s="4" t="str">
        <f>IF(C204="",
"];",IF('Chapter 2 (Input)'!C201="",
CHAR(34) &amp;"null"&amp; CHAR(34) &amp;",",
CHAR(34) &amp;'Chapter 2 (Input)'!C201&amp; CHAR(34) &amp;",")&amp;$W203)</f>
        <v>"What do you mean?",</v>
      </c>
      <c r="D203" s="4" t="str">
        <f>IF(D204="",
"];",IF('Chapter 2 (Input)'!D201="",
CHAR(34) &amp;"null"&amp; CHAR(34) &amp;",",
"personnages."&amp;
VLOOKUP('Chapter 2 (Input)'!D201,Constants!$B$47:$C$59,2,FALSE)&amp;
"[" &amp;
VLOOKUP('Chapter 2 (Input)'!E201,Constants!$B$74:$C$79,2,FALSE) &amp;
"],")&amp;$W203)</f>
        <v>personnages.alistair[0],</v>
      </c>
      <c r="E203" s="4" t="str">
        <f>IF(E204="",
"];",IF('Chapter 2 (Input)'!F201="",
CHAR(34) &amp;"null"&amp; CHAR(34) &amp;",",
CHAR(34) &amp;'Chapter 2 (Input)'!F201&amp; CHAR(34) &amp;",")&amp;$W203)</f>
        <v>"null",</v>
      </c>
      <c r="F203" s="4" t="str">
        <f>IF(F204="",
"];",IF('Chapter 2 (Input)'!G201="",
CHAR(34) &amp;"null"&amp; CHAR(34) &amp;",",
"personnages."&amp;
VLOOKUP('Chapter 2 (Input)'!G201,Constants!$B$47:$C$59,2,FALSE)&amp;
"[" &amp;
VLOOKUP('Chapter 2 (Input)'!H201, Constants!$B$74:$C$79,2,FALSE) &amp;
"],")&amp;$W203)</f>
        <v>"null",</v>
      </c>
      <c r="G203" s="3" t="str">
        <f>IF(G204="",
"];",IF('Chapter 2 (Input)'!I201="",
CHAR(34) &amp;"null"&amp; CHAR(34) &amp;",",
"locations."&amp;
'Chapter 2 (Input)'!I201&amp;",")&amp;$W203)</f>
        <v>locations.gym,</v>
      </c>
      <c r="H203" s="3" t="str">
        <f>IF(H204="",
"];",IF('Chapter 2 (Input)'!J201="",
"-1"&amp;",",
'Chapter 2 (Input)'!J201&amp;",")&amp;$W203)</f>
        <v>-1,</v>
      </c>
      <c r="I203" s="3" t="str">
        <f>IF(I204="",
"];",IF('Chapter 2 (Input)'!K201="",
"0"&amp;",",
VLOOKUP('Chapter 2 (Input)'!K201, Constants!$C$25:$D$37, 2,FALSE) &amp;",")&amp;$W203)</f>
        <v>0,</v>
      </c>
      <c r="J203" s="3" t="str">
        <f>IF(J204="",
"];",IF('Chapter 2 (Input)'!L201="",
"-1"&amp;",",
'Chapter 2 (Input)'!L201&amp;",")&amp;$W203)</f>
        <v>-1,</v>
      </c>
      <c r="K203" s="3" t="str">
        <f>IF(K204="",
"];",IF('Chapter 2 (Input)'!M201="",
"-1"&amp;",",
'Chapter 2 (Input)'!M201&amp;",")&amp;$W203)</f>
        <v>-1,</v>
      </c>
      <c r="L203" s="3" t="str">
        <f>IF(L204="",
"];",IF('Chapter 2 (Input)'!N201="",
"-1"&amp;",",
'Chapter 2 (Input)'!N201&amp;",")&amp;$W203)</f>
        <v>-1,</v>
      </c>
      <c r="M203" s="3" t="str">
        <f>IF(M204="",
"];",IF('Chapter 2 (Input)'!O201="",
"-1"&amp;",",
'Chapter 2 (Input)'!O201&amp;",")&amp;$W203)</f>
        <v>-1,</v>
      </c>
      <c r="N203" s="3" t="str">
        <f>IF(N204="",
"];",IF('Chapter 2 (Input)'!P201="",
"-1"&amp;",",
'Chapter 2 (Input)'!P201&amp;",")&amp;$W203)</f>
        <v>-1,</v>
      </c>
      <c r="O203" s="3" t="str">
        <f>IF(O204="",
"];",IF('Chapter 2 (Input)'!Q201="",
CHAR(34) &amp;"null"&amp; CHAR(34) &amp;",",
CHAR(34) &amp;'Chapter 2 (Input)'!Q201&amp; CHAR(34) &amp;",")&amp;$W203)</f>
        <v>"null",</v>
      </c>
      <c r="P203" s="3" t="str">
        <f>IF(P204="",
"];",IF('Chapter 2 (Input)'!R201="",
CHAR(34) &amp;"null"&amp; CHAR(34) &amp;",",
CHAR(34) &amp;'Chapter 2 (Input)'!R201&amp; CHAR(34) &amp;",")&amp;$W203)</f>
        <v>"null",</v>
      </c>
      <c r="Q203" s="3" t="str">
        <f>IF(Q204="",
"];",IF('Chapter 2 (Input)'!S201="",
CHAR(34) &amp;"null"&amp; CHAR(34) &amp;",",
CHAR(34) &amp;'Chapter 2 (Input)'!S201&amp; CHAR(34) &amp;",")&amp;$W203)</f>
        <v>"null",</v>
      </c>
      <c r="R203" s="3" t="str">
        <f>IF(R204="",
"];",IF('Chapter 2 (Input)'!T201="",
"0"&amp;",",
'Chapter 2 (Input)'!T201&amp;",")&amp;$W203)</f>
        <v>-5,</v>
      </c>
      <c r="S203" s="3" t="str">
        <f>IF(S204="",
"];",IF('Chapter 2 (Input)'!U201="",
"0"&amp;",",
'Chapter 2 (Input)'!U201&amp;",")&amp;$W203)</f>
        <v>0,</v>
      </c>
      <c r="T203" s="3" t="str">
        <f t="shared" si="12"/>
        <v>false,</v>
      </c>
      <c r="U203" s="3" t="str">
        <f>IF(U204="",
"];",IF('Chapter 2 (Input)'!W201="",
"-1"&amp;",",
'Chapter 2 (Input)'!W201&amp;",")&amp;$W203)</f>
        <v>-1,</v>
      </c>
      <c r="V203" s="3" t="str">
        <f>IF(V204="",
"];",IF('Chapter 2 (Input)'!X201="",
"-1"&amp;",",
'Chapter 2 (Input)'!X201&amp;",")&amp;$W203)</f>
        <v>-1,</v>
      </c>
      <c r="W203" s="18" t="str">
        <f>'Chapter 2 (Input)'!AA201</f>
        <v/>
      </c>
      <c r="Z203" s="2" t="str">
        <f t="shared" si="13"/>
        <v>c198 BOOLEAN DEFAULT false,</v>
      </c>
    </row>
    <row r="204" spans="1:26" x14ac:dyDescent="0.2">
      <c r="A204" s="12">
        <f t="shared" si="11"/>
        <v>199</v>
      </c>
      <c r="B204" s="4" t="str">
        <f>IF(B205="",
"];",
IF('Chapter 2 (Input)'!B202="",
CHAR(34) &amp;"null"&amp; CHAR(34) &amp;",",
CHAR(34) &amp;'Chapter 2 (Input)'!B202&amp; CHAR(34) &amp;",")&amp;$W204)</f>
        <v>"(Alistair’s eyes were glued to the floor. I couldn’t help but feel bad for bringing it up.)",</v>
      </c>
      <c r="C204" s="4" t="str">
        <f>IF(C205="",
"];",IF('Chapter 2 (Input)'!C202="",
CHAR(34) &amp;"null"&amp; CHAR(34) &amp;",",
CHAR(34) &amp;'Chapter 2 (Input)'!C202&amp; CHAR(34) &amp;",")&amp;$W204)</f>
        <v>"...",</v>
      </c>
      <c r="D204" s="4" t="str">
        <f>IF(D205="",
"];",IF('Chapter 2 (Input)'!D202="",
CHAR(34) &amp;"null"&amp; CHAR(34) &amp;",",
"personnages."&amp;
VLOOKUP('Chapter 2 (Input)'!D202,Constants!$B$47:$C$59,2,FALSE)&amp;
"[" &amp;
VLOOKUP('Chapter 2 (Input)'!E202,Constants!$B$74:$C$79,2,FALSE) &amp;
"],")&amp;$W204)</f>
        <v>personnages.alistair[0],</v>
      </c>
      <c r="E204" s="4" t="str">
        <f>IF(E205="",
"];",IF('Chapter 2 (Input)'!F202="",
CHAR(34) &amp;"null"&amp; CHAR(34) &amp;",",
CHAR(34) &amp;'Chapter 2 (Input)'!F202&amp; CHAR(34) &amp;",")&amp;$W204)</f>
        <v>"null",</v>
      </c>
      <c r="F204" s="4" t="str">
        <f>IF(F205="",
"];",IF('Chapter 2 (Input)'!G202="",
CHAR(34) &amp;"null"&amp; CHAR(34) &amp;",",
"personnages."&amp;
VLOOKUP('Chapter 2 (Input)'!G202,Constants!$B$47:$C$59,2,FALSE)&amp;
"[" &amp;
VLOOKUP('Chapter 2 (Input)'!H202, Constants!$B$74:$C$79,2,FALSE) &amp;
"],")&amp;$W204)</f>
        <v>"null",</v>
      </c>
      <c r="G204" s="3" t="str">
        <f>IF(G205="",
"];",IF('Chapter 2 (Input)'!I202="",
CHAR(34) &amp;"null"&amp; CHAR(34) &amp;",",
"locations."&amp;
'Chapter 2 (Input)'!I202&amp;",")&amp;$W204)</f>
        <v>locations.gym,</v>
      </c>
      <c r="H204" s="3" t="str">
        <f>IF(H205="",
"];",IF('Chapter 2 (Input)'!J202="",
"-1"&amp;",",
'Chapter 2 (Input)'!J202&amp;",")&amp;$W204)</f>
        <v>-1,</v>
      </c>
      <c r="I204" s="3" t="str">
        <f>IF(I205="",
"];",IF('Chapter 2 (Input)'!K202="",
"0"&amp;",",
VLOOKUP('Chapter 2 (Input)'!K202, Constants!$C$25:$D$37, 2,FALSE) &amp;",")&amp;$W204)</f>
        <v>0,</v>
      </c>
      <c r="J204" s="3" t="str">
        <f>IF(J205="",
"];",IF('Chapter 2 (Input)'!L202="",
"-1"&amp;",",
'Chapter 2 (Input)'!L202&amp;",")&amp;$W204)</f>
        <v>-1,</v>
      </c>
      <c r="K204" s="3" t="str">
        <f>IF(K205="",
"];",IF('Chapter 2 (Input)'!M202="",
"-1"&amp;",",
'Chapter 2 (Input)'!M202&amp;",")&amp;$W204)</f>
        <v>-1,</v>
      </c>
      <c r="L204" s="3" t="str">
        <f>IF(L205="",
"];",IF('Chapter 2 (Input)'!N202="",
"-1"&amp;",",
'Chapter 2 (Input)'!N202&amp;",")&amp;$W204)</f>
        <v>-1,</v>
      </c>
      <c r="M204" s="3" t="str">
        <f>IF(M205="",
"];",IF('Chapter 2 (Input)'!O202="",
"-1"&amp;",",
'Chapter 2 (Input)'!O202&amp;",")&amp;$W204)</f>
        <v>-1,</v>
      </c>
      <c r="N204" s="3" t="str">
        <f>IF(N205="",
"];",IF('Chapter 2 (Input)'!P202="",
"-1"&amp;",",
'Chapter 2 (Input)'!P202&amp;",")&amp;$W204)</f>
        <v>-1,</v>
      </c>
      <c r="O204" s="3" t="str">
        <f>IF(O205="",
"];",IF('Chapter 2 (Input)'!Q202="",
CHAR(34) &amp;"null"&amp; CHAR(34) &amp;",",
CHAR(34) &amp;'Chapter 2 (Input)'!Q202&amp; CHAR(34) &amp;",")&amp;$W204)</f>
        <v>"null",</v>
      </c>
      <c r="P204" s="3" t="str">
        <f>IF(P205="",
"];",IF('Chapter 2 (Input)'!R202="",
CHAR(34) &amp;"null"&amp; CHAR(34) &amp;",",
CHAR(34) &amp;'Chapter 2 (Input)'!R202&amp; CHAR(34) &amp;",")&amp;$W204)</f>
        <v>"null",</v>
      </c>
      <c r="Q204" s="3" t="str">
        <f>IF(Q205="",
"];",IF('Chapter 2 (Input)'!S202="",
CHAR(34) &amp;"null"&amp; CHAR(34) &amp;",",
CHAR(34) &amp;'Chapter 2 (Input)'!S202&amp; CHAR(34) &amp;",")&amp;$W204)</f>
        <v>"null",</v>
      </c>
      <c r="R204" s="3" t="str">
        <f>IF(R205="",
"];",IF('Chapter 2 (Input)'!T202="",
"0"&amp;",",
'Chapter 2 (Input)'!T202&amp;",")&amp;$W204)</f>
        <v>0,</v>
      </c>
      <c r="S204" s="3" t="str">
        <f>IF(S205="",
"];",IF('Chapter 2 (Input)'!U202="",
"0"&amp;",",
'Chapter 2 (Input)'!U202&amp;",")&amp;$W204)</f>
        <v>0,</v>
      </c>
      <c r="T204" s="3" t="str">
        <f t="shared" si="12"/>
        <v>false,</v>
      </c>
      <c r="U204" s="3" t="str">
        <f>IF(U205="",
"];",IF('Chapter 2 (Input)'!W202="",
"-1"&amp;",",
'Chapter 2 (Input)'!W202&amp;",")&amp;$W204)</f>
        <v>-1,</v>
      </c>
      <c r="V204" s="3" t="str">
        <f>IF(V205="",
"];",IF('Chapter 2 (Input)'!X202="",
"-1"&amp;",",
'Chapter 2 (Input)'!X202&amp;",")&amp;$W204)</f>
        <v>-1,</v>
      </c>
      <c r="W204" s="18" t="str">
        <f>'Chapter 2 (Input)'!AA202</f>
        <v/>
      </c>
      <c r="Z204" s="2" t="str">
        <f t="shared" si="13"/>
        <v>c199 BOOLEAN DEFAULT false,</v>
      </c>
    </row>
    <row r="205" spans="1:26" x14ac:dyDescent="0.2">
      <c r="A205" s="12">
        <f t="shared" si="11"/>
        <v>200</v>
      </c>
      <c r="B205" s="4" t="str">
        <f>IF(B206="",
"];",
IF('Chapter 2 (Input)'!B203="",
CHAR(34) &amp;"null"&amp; CHAR(34) &amp;",",
CHAR(34) &amp;'Chapter 2 (Input)'!B203&amp; CHAR(34) &amp;",")&amp;$W205)</f>
        <v xml:space="preserve">"I’m sure you can make it though!",//200 </v>
      </c>
      <c r="C205" s="4" t="str">
        <f>IF(C206="",
"];",IF('Chapter 2 (Input)'!C203="",
CHAR(34) &amp;"null"&amp; CHAR(34) &amp;",",
CHAR(34) &amp;'Chapter 2 (Input)'!C203&amp; CHAR(34) &amp;",")&amp;$W205)</f>
        <v xml:space="preserve">"null",//200 </v>
      </c>
      <c r="D205" s="4" t="str">
        <f>IF(D206="",
"];",IF('Chapter 2 (Input)'!D203="",
CHAR(34) &amp;"null"&amp; CHAR(34) &amp;",",
"personnages."&amp;
VLOOKUP('Chapter 2 (Input)'!D203,Constants!$B$47:$C$59,2,FALSE)&amp;
"[" &amp;
VLOOKUP('Chapter 2 (Input)'!E203,Constants!$B$74:$C$79,2,FALSE) &amp;
"],")&amp;$W205)</f>
        <v xml:space="preserve">personnages.alistair[0],//200 </v>
      </c>
      <c r="E205" s="4" t="str">
        <f>IF(E206="",
"];",IF('Chapter 2 (Input)'!F203="",
CHAR(34) &amp;"null"&amp; CHAR(34) &amp;",",
CHAR(34) &amp;'Chapter 2 (Input)'!F203&amp; CHAR(34) &amp;",")&amp;$W205)</f>
        <v xml:space="preserve">"null",//200 </v>
      </c>
      <c r="F205" s="4" t="str">
        <f>IF(F206="",
"];",IF('Chapter 2 (Input)'!G203="",
CHAR(34) &amp;"null"&amp; CHAR(34) &amp;",",
"personnages."&amp;
VLOOKUP('Chapter 2 (Input)'!G203,Constants!$B$47:$C$59,2,FALSE)&amp;
"[" &amp;
VLOOKUP('Chapter 2 (Input)'!H203, Constants!$B$74:$C$79,2,FALSE) &amp;
"],")&amp;$W205)</f>
        <v xml:space="preserve">"null",//200 </v>
      </c>
      <c r="G205" s="3" t="str">
        <f>IF(G206="",
"];",IF('Chapter 2 (Input)'!I203="",
CHAR(34) &amp;"null"&amp; CHAR(34) &amp;",",
"locations."&amp;
'Chapter 2 (Input)'!I203&amp;",")&amp;$W205)</f>
        <v xml:space="preserve">locations.gym,//200 </v>
      </c>
      <c r="H205" s="3" t="str">
        <f>IF(H206="",
"];",IF('Chapter 2 (Input)'!J203="",
"-1"&amp;",",
'Chapter 2 (Input)'!J203&amp;",")&amp;$W205)</f>
        <v xml:space="preserve">201,//200 </v>
      </c>
      <c r="I205" s="3" t="str">
        <f>IF(I206="",
"];",IF('Chapter 2 (Input)'!K203="",
"0"&amp;",",
VLOOKUP('Chapter 2 (Input)'!K203, Constants!$C$25:$D$37, 2,FALSE) &amp;",")&amp;$W205)</f>
        <v xml:space="preserve">0,//200 </v>
      </c>
      <c r="J205" s="3" t="str">
        <f>IF(J206="",
"];",IF('Chapter 2 (Input)'!L203="",
"-1"&amp;",",
'Chapter 2 (Input)'!L203&amp;",")&amp;$W205)</f>
        <v xml:space="preserve">-1,//200 </v>
      </c>
      <c r="K205" s="3" t="str">
        <f>IF(K206="",
"];",IF('Chapter 2 (Input)'!M203="",
"-1"&amp;",",
'Chapter 2 (Input)'!M203&amp;",")&amp;$W205)</f>
        <v xml:space="preserve">-1,//200 </v>
      </c>
      <c r="L205" s="3" t="str">
        <f>IF(L206="",
"];",IF('Chapter 2 (Input)'!N203="",
"-1"&amp;",",
'Chapter 2 (Input)'!N203&amp;",")&amp;$W205)</f>
        <v xml:space="preserve">-1,//200 </v>
      </c>
      <c r="M205" s="3" t="str">
        <f>IF(M206="",
"];",IF('Chapter 2 (Input)'!O203="",
"-1"&amp;",",
'Chapter 2 (Input)'!O203&amp;",")&amp;$W205)</f>
        <v xml:space="preserve">-1,//200 </v>
      </c>
      <c r="N205" s="3" t="str">
        <f>IF(N206="",
"];",IF('Chapter 2 (Input)'!P203="",
"-1"&amp;",",
'Chapter 2 (Input)'!P203&amp;",")&amp;$W205)</f>
        <v xml:space="preserve">-1,//200 </v>
      </c>
      <c r="O205" s="3" t="str">
        <f>IF(O206="",
"];",IF('Chapter 2 (Input)'!Q203="",
CHAR(34) &amp;"null"&amp; CHAR(34) &amp;",",
CHAR(34) &amp;'Chapter 2 (Input)'!Q203&amp; CHAR(34) &amp;",")&amp;$W205)</f>
        <v xml:space="preserve">"null",//200 </v>
      </c>
      <c r="P205" s="3" t="str">
        <f>IF(P206="",
"];",IF('Chapter 2 (Input)'!R203="",
CHAR(34) &amp;"null"&amp; CHAR(34) &amp;",",
CHAR(34) &amp;'Chapter 2 (Input)'!R203&amp; CHAR(34) &amp;",")&amp;$W205)</f>
        <v xml:space="preserve">"null",//200 </v>
      </c>
      <c r="Q205" s="3" t="str">
        <f>IF(Q206="",
"];",IF('Chapter 2 (Input)'!S203="",
CHAR(34) &amp;"null"&amp; CHAR(34) &amp;",",
CHAR(34) &amp;'Chapter 2 (Input)'!S203&amp; CHAR(34) &amp;",")&amp;$W205)</f>
        <v xml:space="preserve">"null",//200 </v>
      </c>
      <c r="R205" s="3" t="str">
        <f>IF(R206="",
"];",IF('Chapter 2 (Input)'!T203="",
"0"&amp;",",
'Chapter 2 (Input)'!T203&amp;",")&amp;$W205)</f>
        <v xml:space="preserve">0,//200 </v>
      </c>
      <c r="S205" s="3" t="str">
        <f>IF(S206="",
"];",IF('Chapter 2 (Input)'!U203="",
"0"&amp;",",
'Chapter 2 (Input)'!U203&amp;",")&amp;$W205)</f>
        <v xml:space="preserve">0,//200 </v>
      </c>
      <c r="T205" s="3" t="str">
        <f t="shared" si="12"/>
        <v xml:space="preserve">false,//200 </v>
      </c>
      <c r="U205" s="3" t="str">
        <f>IF(U206="",
"];",IF('Chapter 2 (Input)'!W203="",
"-1"&amp;",",
'Chapter 2 (Input)'!W203&amp;",")&amp;$W205)</f>
        <v xml:space="preserve">-1,//200 </v>
      </c>
      <c r="V205" s="3" t="str">
        <f>IF(V206="",
"];",IF('Chapter 2 (Input)'!X203="",
"-1"&amp;",",
'Chapter 2 (Input)'!X203&amp;",")&amp;$W205)</f>
        <v xml:space="preserve">-1,//200 </v>
      </c>
      <c r="W205" s="18" t="str">
        <f>'Chapter 2 (Input)'!AA203</f>
        <v xml:space="preserve">//200 </v>
      </c>
      <c r="Z205" s="2" t="str">
        <f t="shared" si="13"/>
        <v>c200 BOOLEAN DEFAULT false,</v>
      </c>
    </row>
    <row r="206" spans="1:26" x14ac:dyDescent="0.2">
      <c r="A206" s="12">
        <f t="shared" si="11"/>
        <v>201</v>
      </c>
      <c r="B206" s="4" t="str">
        <f>IF(B207="",
"];",
IF('Chapter 2 (Input)'!B204="",
CHAR(34) &amp;"null"&amp; CHAR(34) &amp;",",
CHAR(34) &amp;'Chapter 2 (Input)'!B204&amp; CHAR(34) &amp;",")&amp;$W206)</f>
        <v>"(Alistair’s phone vibrated. He took it out, read his text, and broke into a huge smile.)",</v>
      </c>
      <c r="C206" s="4" t="str">
        <f>IF(C207="",
"];",IF('Chapter 2 (Input)'!C204="",
CHAR(34) &amp;"null"&amp; CHAR(34) &amp;",",
CHAR(34) &amp;'Chapter 2 (Input)'!C204&amp; CHAR(34) &amp;",")&amp;$W206)</f>
        <v>"*Brrr*",</v>
      </c>
      <c r="D206" s="4" t="str">
        <f>IF(D207="",
"];",IF('Chapter 2 (Input)'!D204="",
CHAR(34) &amp;"null"&amp; CHAR(34) &amp;",",
"personnages."&amp;
VLOOKUP('Chapter 2 (Input)'!D204,Constants!$B$47:$C$59,2,FALSE)&amp;
"[" &amp;
VLOOKUP('Chapter 2 (Input)'!E204,Constants!$B$74:$C$79,2,FALSE) &amp;
"],")&amp;$W206)</f>
        <v>personnages.alistair[0],</v>
      </c>
      <c r="E206" s="4" t="str">
        <f>IF(E207="",
"];",IF('Chapter 2 (Input)'!F204="",
CHAR(34) &amp;"null"&amp; CHAR(34) &amp;",",
CHAR(34) &amp;'Chapter 2 (Input)'!F204&amp; CHAR(34) &amp;",")&amp;$W206)</f>
        <v>"null",</v>
      </c>
      <c r="F206" s="4" t="str">
        <f>IF(F207="",
"];",IF('Chapter 2 (Input)'!G204="",
CHAR(34) &amp;"null"&amp; CHAR(34) &amp;",",
"personnages."&amp;
VLOOKUP('Chapter 2 (Input)'!G204,Constants!$B$47:$C$59,2,FALSE)&amp;
"[" &amp;
VLOOKUP('Chapter 2 (Input)'!H204, Constants!$B$74:$C$79,2,FALSE) &amp;
"],")&amp;$W206)</f>
        <v>"null",</v>
      </c>
      <c r="G206" s="3" t="str">
        <f>IF(G207="",
"];",IF('Chapter 2 (Input)'!I204="",
CHAR(34) &amp;"null"&amp; CHAR(34) &amp;",",
"locations."&amp;
'Chapter 2 (Input)'!I204&amp;",")&amp;$W206)</f>
        <v>locations.gym,</v>
      </c>
      <c r="H206" s="3" t="str">
        <f>IF(H207="",
"];",IF('Chapter 2 (Input)'!J204="",
"-1"&amp;",",
'Chapter 2 (Input)'!J204&amp;",")&amp;$W206)</f>
        <v>-1,</v>
      </c>
      <c r="I206" s="3" t="str">
        <f>IF(I207="",
"];",IF('Chapter 2 (Input)'!K204="",
"0"&amp;",",
VLOOKUP('Chapter 2 (Input)'!K204, Constants!$C$25:$D$37, 2,FALSE) &amp;",")&amp;$W206)</f>
        <v>0,</v>
      </c>
      <c r="J206" s="3" t="str">
        <f>IF(J207="",
"];",IF('Chapter 2 (Input)'!L204="",
"-1"&amp;",",
'Chapter 2 (Input)'!L204&amp;",")&amp;$W206)</f>
        <v>-1,</v>
      </c>
      <c r="K206" s="3" t="str">
        <f>IF(K207="",
"];",IF('Chapter 2 (Input)'!M204="",
"-1"&amp;",",
'Chapter 2 (Input)'!M204&amp;",")&amp;$W206)</f>
        <v>-1,</v>
      </c>
      <c r="L206" s="3" t="str">
        <f>IF(L207="",
"];",IF('Chapter 2 (Input)'!N204="",
"-1"&amp;",",
'Chapter 2 (Input)'!N204&amp;",")&amp;$W206)</f>
        <v>-1,</v>
      </c>
      <c r="M206" s="3" t="str">
        <f>IF(M207="",
"];",IF('Chapter 2 (Input)'!O204="",
"-1"&amp;",",
'Chapter 2 (Input)'!O204&amp;",")&amp;$W206)</f>
        <v>-1,</v>
      </c>
      <c r="N206" s="3" t="str">
        <f>IF(N207="",
"];",IF('Chapter 2 (Input)'!P204="",
"-1"&amp;",",
'Chapter 2 (Input)'!P204&amp;",")&amp;$W206)</f>
        <v>-1,</v>
      </c>
      <c r="O206" s="3" t="str">
        <f>IF(O207="",
"];",IF('Chapter 2 (Input)'!Q204="",
CHAR(34) &amp;"null"&amp; CHAR(34) &amp;",",
CHAR(34) &amp;'Chapter 2 (Input)'!Q204&amp; CHAR(34) &amp;",")&amp;$W206)</f>
        <v>"null",</v>
      </c>
      <c r="P206" s="3" t="str">
        <f>IF(P207="",
"];",IF('Chapter 2 (Input)'!R204="",
CHAR(34) &amp;"null"&amp; CHAR(34) &amp;",",
CHAR(34) &amp;'Chapter 2 (Input)'!R204&amp; CHAR(34) &amp;",")&amp;$W206)</f>
        <v>"null",</v>
      </c>
      <c r="Q206" s="3" t="str">
        <f>IF(Q207="",
"];",IF('Chapter 2 (Input)'!S204="",
CHAR(34) &amp;"null"&amp; CHAR(34) &amp;",",
CHAR(34) &amp;'Chapter 2 (Input)'!S204&amp; CHAR(34) &amp;",")&amp;$W206)</f>
        <v>"null",</v>
      </c>
      <c r="R206" s="3" t="str">
        <f>IF(R207="",
"];",IF('Chapter 2 (Input)'!T204="",
"0"&amp;",",
'Chapter 2 (Input)'!T204&amp;",")&amp;$W206)</f>
        <v>0,</v>
      </c>
      <c r="S206" s="3" t="str">
        <f>IF(S207="",
"];",IF('Chapter 2 (Input)'!U204="",
"0"&amp;",",
'Chapter 2 (Input)'!U204&amp;",")&amp;$W206)</f>
        <v>0,</v>
      </c>
      <c r="T206" s="3" t="str">
        <f t="shared" si="12"/>
        <v>false,</v>
      </c>
      <c r="U206" s="3" t="str">
        <f>IF(U207="",
"];",IF('Chapter 2 (Input)'!W204="",
"-1"&amp;",",
'Chapter 2 (Input)'!W204&amp;",")&amp;$W206)</f>
        <v>-1,</v>
      </c>
      <c r="V206" s="3" t="str">
        <f>IF(V207="",
"];",IF('Chapter 2 (Input)'!X204="",
"-1"&amp;",",
'Chapter 2 (Input)'!X204&amp;",")&amp;$W206)</f>
        <v>-1,</v>
      </c>
      <c r="W206" s="18" t="str">
        <f>'Chapter 2 (Input)'!AA204</f>
        <v/>
      </c>
      <c r="Z206" s="2" t="str">
        <f t="shared" si="13"/>
        <v>c201 BOOLEAN DEFAULT false,</v>
      </c>
    </row>
    <row r="207" spans="1:26" x14ac:dyDescent="0.2">
      <c r="A207" s="12">
        <f t="shared" si="11"/>
        <v>202</v>
      </c>
      <c r="B207" s="4" t="str">
        <f>IF(B208="",
"];",
IF('Chapter 2 (Input)'!B205="",
CHAR(34) &amp;"null"&amp; CHAR(34) &amp;",",
CHAR(34) &amp;'Chapter 2 (Input)'!B205&amp; CHAR(34) &amp;",")&amp;$W207)</f>
        <v>"Woah, I’ve never seen someone become so happy because of a text!",</v>
      </c>
      <c r="C207" s="4" t="str">
        <f>IF(C208="",
"];",IF('Chapter 2 (Input)'!C205="",
CHAR(34) &amp;"null"&amp; CHAR(34) &amp;",",
CHAR(34) &amp;'Chapter 2 (Input)'!C205&amp; CHAR(34) &amp;",")&amp;$W207)</f>
        <v>"Haha!",</v>
      </c>
      <c r="D207" s="4" t="str">
        <f>IF(D208="",
"];",IF('Chapter 2 (Input)'!D205="",
CHAR(34) &amp;"null"&amp; CHAR(34) &amp;",",
"personnages."&amp;
VLOOKUP('Chapter 2 (Input)'!D205,Constants!$B$47:$C$59,2,FALSE)&amp;
"[" &amp;
VLOOKUP('Chapter 2 (Input)'!E205,Constants!$B$74:$C$79,2,FALSE) &amp;
"],")&amp;$W207)</f>
        <v>personnages.alistair[1],</v>
      </c>
      <c r="E207" s="4" t="str">
        <f>IF(E208="",
"];",IF('Chapter 2 (Input)'!F205="",
CHAR(34) &amp;"null"&amp; CHAR(34) &amp;",",
CHAR(34) &amp;'Chapter 2 (Input)'!F205&amp; CHAR(34) &amp;",")&amp;$W207)</f>
        <v>"null",</v>
      </c>
      <c r="F207" s="4" t="str">
        <f>IF(F208="",
"];",IF('Chapter 2 (Input)'!G205="",
CHAR(34) &amp;"null"&amp; CHAR(34) &amp;",",
"personnages."&amp;
VLOOKUP('Chapter 2 (Input)'!G205,Constants!$B$47:$C$59,2,FALSE)&amp;
"[" &amp;
VLOOKUP('Chapter 2 (Input)'!H205, Constants!$B$74:$C$79,2,FALSE) &amp;
"],")&amp;$W207)</f>
        <v>"null",</v>
      </c>
      <c r="G207" s="3" t="str">
        <f>IF(G208="",
"];",IF('Chapter 2 (Input)'!I205="",
CHAR(34) &amp;"null"&amp; CHAR(34) &amp;",",
"locations."&amp;
'Chapter 2 (Input)'!I205&amp;",")&amp;$W207)</f>
        <v>locations.gym,</v>
      </c>
      <c r="H207" s="3" t="str">
        <f>IF(H208="",
"];",IF('Chapter 2 (Input)'!J205="",
"-1"&amp;",",
'Chapter 2 (Input)'!J205&amp;",")&amp;$W207)</f>
        <v>-1,</v>
      </c>
      <c r="I207" s="3" t="str">
        <f>IF(I208="",
"];",IF('Chapter 2 (Input)'!K205="",
"0"&amp;",",
VLOOKUP('Chapter 2 (Input)'!K205, Constants!$C$25:$D$37, 2,FALSE) &amp;",")&amp;$W207)</f>
        <v>0,</v>
      </c>
      <c r="J207" s="3" t="str">
        <f>IF(J208="",
"];",IF('Chapter 2 (Input)'!L205="",
"-1"&amp;",",
'Chapter 2 (Input)'!L205&amp;",")&amp;$W207)</f>
        <v>-1,</v>
      </c>
      <c r="K207" s="3" t="str">
        <f>IF(K208="",
"];",IF('Chapter 2 (Input)'!M205="",
"-1"&amp;",",
'Chapter 2 (Input)'!M205&amp;",")&amp;$W207)</f>
        <v>-1,</v>
      </c>
      <c r="L207" s="3" t="str">
        <f>IF(L208="",
"];",IF('Chapter 2 (Input)'!N205="",
"-1"&amp;",",
'Chapter 2 (Input)'!N205&amp;",")&amp;$W207)</f>
        <v>-1,</v>
      </c>
      <c r="M207" s="3" t="str">
        <f>IF(M208="",
"];",IF('Chapter 2 (Input)'!O205="",
"-1"&amp;",",
'Chapter 2 (Input)'!O205&amp;",")&amp;$W207)</f>
        <v>-1,</v>
      </c>
      <c r="N207" s="3" t="str">
        <f>IF(N208="",
"];",IF('Chapter 2 (Input)'!P205="",
"-1"&amp;",",
'Chapter 2 (Input)'!P205&amp;",")&amp;$W207)</f>
        <v>-1,</v>
      </c>
      <c r="O207" s="3" t="str">
        <f>IF(O208="",
"];",IF('Chapter 2 (Input)'!Q205="",
CHAR(34) &amp;"null"&amp; CHAR(34) &amp;",",
CHAR(34) &amp;'Chapter 2 (Input)'!Q205&amp; CHAR(34) &amp;",")&amp;$W207)</f>
        <v>"null",</v>
      </c>
      <c r="P207" s="3" t="str">
        <f>IF(P208="",
"];",IF('Chapter 2 (Input)'!R205="",
CHAR(34) &amp;"null"&amp; CHAR(34) &amp;",",
CHAR(34) &amp;'Chapter 2 (Input)'!R205&amp; CHAR(34) &amp;",")&amp;$W207)</f>
        <v>"null",</v>
      </c>
      <c r="Q207" s="3" t="str">
        <f>IF(Q208="",
"];",IF('Chapter 2 (Input)'!S205="",
CHAR(34) &amp;"null"&amp; CHAR(34) &amp;",",
CHAR(34) &amp;'Chapter 2 (Input)'!S205&amp; CHAR(34) &amp;",")&amp;$W207)</f>
        <v>"null",</v>
      </c>
      <c r="R207" s="3" t="str">
        <f>IF(R208="",
"];",IF('Chapter 2 (Input)'!T205="",
"0"&amp;",",
'Chapter 2 (Input)'!T205&amp;",")&amp;$W207)</f>
        <v>0,</v>
      </c>
      <c r="S207" s="3" t="str">
        <f>IF(S208="",
"];",IF('Chapter 2 (Input)'!U205="",
"0"&amp;",",
'Chapter 2 (Input)'!U205&amp;",")&amp;$W207)</f>
        <v>0,</v>
      </c>
      <c r="T207" s="3" t="str">
        <f t="shared" si="12"/>
        <v>false,</v>
      </c>
      <c r="U207" s="3" t="str">
        <f>IF(U208="",
"];",IF('Chapter 2 (Input)'!W205="",
"-1"&amp;",",
'Chapter 2 (Input)'!W205&amp;",")&amp;$W207)</f>
        <v>-1,</v>
      </c>
      <c r="V207" s="3" t="str">
        <f>IF(V208="",
"];",IF('Chapter 2 (Input)'!X205="",
"-1"&amp;",",
'Chapter 2 (Input)'!X205&amp;",")&amp;$W207)</f>
        <v>-1,</v>
      </c>
      <c r="W207" s="18" t="str">
        <f>'Chapter 2 (Input)'!AA205</f>
        <v/>
      </c>
      <c r="Z207" s="2" t="str">
        <f t="shared" si="13"/>
        <v>c202 BOOLEAN DEFAULT false,</v>
      </c>
    </row>
    <row r="208" spans="1:26" x14ac:dyDescent="0.2">
      <c r="A208" s="12">
        <f t="shared" si="11"/>
        <v>203</v>
      </c>
      <c r="B208" s="4" t="str">
        <f>IF(B209="",
"];",
IF('Chapter 2 (Input)'!B206="",
CHAR(34) &amp;"null"&amp; CHAR(34) &amp;",",
CHAR(34) &amp;'Chapter 2 (Input)'!B206&amp; CHAR(34) &amp;",")&amp;$W208)</f>
        <v>"(Next)",</v>
      </c>
      <c r="C208" s="4" t="str">
        <f>IF(C209="",
"];",IF('Chapter 2 (Input)'!C206="",
CHAR(34) &amp;"null"&amp; CHAR(34) &amp;",",
CHAR(34) &amp;'Chapter 2 (Input)'!C206&amp; CHAR(34) &amp;",")&amp;$W208)</f>
        <v>"It’s my little sister. She just got a cellphone and now she can’t stop texting me about my family’s daily lives. ",</v>
      </c>
      <c r="D208" s="4" t="str">
        <f>IF(D209="",
"];",IF('Chapter 2 (Input)'!D206="",
CHAR(34) &amp;"null"&amp; CHAR(34) &amp;",",
"personnages."&amp;
VLOOKUP('Chapter 2 (Input)'!D206,Constants!$B$47:$C$59,2,FALSE)&amp;
"[" &amp;
VLOOKUP('Chapter 2 (Input)'!E206,Constants!$B$74:$C$79,2,FALSE) &amp;
"],")&amp;$W208)</f>
        <v>personnages.alistair[0],</v>
      </c>
      <c r="E208" s="4" t="str">
        <f>IF(E209="",
"];",IF('Chapter 2 (Input)'!F206="",
CHAR(34) &amp;"null"&amp; CHAR(34) &amp;",",
CHAR(34) &amp;'Chapter 2 (Input)'!F206&amp; CHAR(34) &amp;",")&amp;$W208)</f>
        <v>"null",</v>
      </c>
      <c r="F208" s="4" t="str">
        <f>IF(F209="",
"];",IF('Chapter 2 (Input)'!G206="",
CHAR(34) &amp;"null"&amp; CHAR(34) &amp;",",
"personnages."&amp;
VLOOKUP('Chapter 2 (Input)'!G206,Constants!$B$47:$C$59,2,FALSE)&amp;
"[" &amp;
VLOOKUP('Chapter 2 (Input)'!H206, Constants!$B$74:$C$79,2,FALSE) &amp;
"],")&amp;$W208)</f>
        <v>"null",</v>
      </c>
      <c r="G208" s="3" t="str">
        <f>IF(G209="",
"];",IF('Chapter 2 (Input)'!I206="",
CHAR(34) &amp;"null"&amp; CHAR(34) &amp;",",
"locations."&amp;
'Chapter 2 (Input)'!I206&amp;",")&amp;$W208)</f>
        <v>locations.gym,</v>
      </c>
      <c r="H208" s="3" t="str">
        <f>IF(H209="",
"];",IF('Chapter 2 (Input)'!J206="",
"-1"&amp;",",
'Chapter 2 (Input)'!J206&amp;",")&amp;$W208)</f>
        <v>-1,</v>
      </c>
      <c r="I208" s="3" t="str">
        <f>IF(I209="",
"];",IF('Chapter 2 (Input)'!K206="",
"0"&amp;",",
VLOOKUP('Chapter 2 (Input)'!K206, Constants!$C$25:$D$37, 2,FALSE) &amp;",")&amp;$W208)</f>
        <v>0,</v>
      </c>
      <c r="J208" s="3" t="str">
        <f>IF(J209="",
"];",IF('Chapter 2 (Input)'!L206="",
"-1"&amp;",",
'Chapter 2 (Input)'!L206&amp;",")&amp;$W208)</f>
        <v>-1,</v>
      </c>
      <c r="K208" s="3" t="str">
        <f>IF(K209="",
"];",IF('Chapter 2 (Input)'!M206="",
"-1"&amp;",",
'Chapter 2 (Input)'!M206&amp;",")&amp;$W208)</f>
        <v>-1,</v>
      </c>
      <c r="L208" s="3" t="str">
        <f>IF(L209="",
"];",IF('Chapter 2 (Input)'!N206="",
"-1"&amp;",",
'Chapter 2 (Input)'!N206&amp;",")&amp;$W208)</f>
        <v>-1,</v>
      </c>
      <c r="M208" s="3" t="str">
        <f>IF(M209="",
"];",IF('Chapter 2 (Input)'!O206="",
"-1"&amp;",",
'Chapter 2 (Input)'!O206&amp;",")&amp;$W208)</f>
        <v>-1,</v>
      </c>
      <c r="N208" s="3" t="str">
        <f>IF(N209="",
"];",IF('Chapter 2 (Input)'!P206="",
"-1"&amp;",",
'Chapter 2 (Input)'!P206&amp;",")&amp;$W208)</f>
        <v>-1,</v>
      </c>
      <c r="O208" s="3" t="str">
        <f>IF(O209="",
"];",IF('Chapter 2 (Input)'!Q206="",
CHAR(34) &amp;"null"&amp; CHAR(34) &amp;",",
CHAR(34) &amp;'Chapter 2 (Input)'!Q206&amp; CHAR(34) &amp;",")&amp;$W208)</f>
        <v>"null",</v>
      </c>
      <c r="P208" s="3" t="str">
        <f>IF(P209="",
"];",IF('Chapter 2 (Input)'!R206="",
CHAR(34) &amp;"null"&amp; CHAR(34) &amp;",",
CHAR(34) &amp;'Chapter 2 (Input)'!R206&amp; CHAR(34) &amp;",")&amp;$W208)</f>
        <v>"null",</v>
      </c>
      <c r="Q208" s="3" t="str">
        <f>IF(Q209="",
"];",IF('Chapter 2 (Input)'!S206="",
CHAR(34) &amp;"null"&amp; CHAR(34) &amp;",",
CHAR(34) &amp;'Chapter 2 (Input)'!S206&amp; CHAR(34) &amp;",")&amp;$W208)</f>
        <v>"null",</v>
      </c>
      <c r="R208" s="3" t="str">
        <f>IF(R209="",
"];",IF('Chapter 2 (Input)'!T206="",
"0"&amp;",",
'Chapter 2 (Input)'!T206&amp;",")&amp;$W208)</f>
        <v>0,</v>
      </c>
      <c r="S208" s="3" t="str">
        <f>IF(S209="",
"];",IF('Chapter 2 (Input)'!U206="",
"0"&amp;",",
'Chapter 2 (Input)'!U206&amp;",")&amp;$W208)</f>
        <v>0,</v>
      </c>
      <c r="T208" s="3" t="str">
        <f t="shared" si="12"/>
        <v>false,</v>
      </c>
      <c r="U208" s="3" t="str">
        <f>IF(U209="",
"];",IF('Chapter 2 (Input)'!W206="",
"-1"&amp;",",
'Chapter 2 (Input)'!W206&amp;",")&amp;$W208)</f>
        <v>-1,</v>
      </c>
      <c r="V208" s="3" t="str">
        <f>IF(V209="",
"];",IF('Chapter 2 (Input)'!X206="",
"-1"&amp;",",
'Chapter 2 (Input)'!X206&amp;",")&amp;$W208)</f>
        <v>-1,</v>
      </c>
      <c r="W208" s="18" t="str">
        <f>'Chapter 2 (Input)'!AA206</f>
        <v/>
      </c>
      <c r="Z208" s="2" t="str">
        <f t="shared" si="13"/>
        <v>c203 BOOLEAN DEFAULT false,</v>
      </c>
    </row>
    <row r="209" spans="1:26" x14ac:dyDescent="0.2">
      <c r="A209" s="12">
        <f t="shared" si="11"/>
        <v>204</v>
      </c>
      <c r="B209" s="4" t="str">
        <f>IF(B210="",
"];",
IF('Chapter 2 (Input)'!B207="",
CHAR(34) &amp;"null"&amp; CHAR(34) &amp;",",
CHAR(34) &amp;'Chapter 2 (Input)'!B207&amp; CHAR(34) &amp;",")&amp;$W209)</f>
        <v>"(Next)",</v>
      </c>
      <c r="C209" s="4" t="str">
        <f>IF(C210="",
"];",IF('Chapter 2 (Input)'!C207="",
CHAR(34) &amp;"null"&amp; CHAR(34) &amp;",",
CHAR(34) &amp;'Chapter 2 (Input)'!C207&amp; CHAR(34) &amp;",")&amp;$W209)</f>
        <v>"Back home, we’re a full house! Five children.",</v>
      </c>
      <c r="D209" s="4" t="str">
        <f>IF(D210="",
"];",IF('Chapter 2 (Input)'!D207="",
CHAR(34) &amp;"null"&amp; CHAR(34) &amp;",",
"personnages."&amp;
VLOOKUP('Chapter 2 (Input)'!D207,Constants!$B$47:$C$59,2,FALSE)&amp;
"[" &amp;
VLOOKUP('Chapter 2 (Input)'!E207,Constants!$B$74:$C$79,2,FALSE) &amp;
"],")&amp;$W209)</f>
        <v>personnages.alistair[0],</v>
      </c>
      <c r="E209" s="4" t="str">
        <f>IF(E210="",
"];",IF('Chapter 2 (Input)'!F207="",
CHAR(34) &amp;"null"&amp; CHAR(34) &amp;",",
CHAR(34) &amp;'Chapter 2 (Input)'!F207&amp; CHAR(34) &amp;",")&amp;$W209)</f>
        <v>"null",</v>
      </c>
      <c r="F209" s="4" t="str">
        <f>IF(F210="",
"];",IF('Chapter 2 (Input)'!G207="",
CHAR(34) &amp;"null"&amp; CHAR(34) &amp;",",
"personnages."&amp;
VLOOKUP('Chapter 2 (Input)'!G207,Constants!$B$47:$C$59,2,FALSE)&amp;
"[" &amp;
VLOOKUP('Chapter 2 (Input)'!H207, Constants!$B$74:$C$79,2,FALSE) &amp;
"],")&amp;$W209)</f>
        <v>"null",</v>
      </c>
      <c r="G209" s="3" t="str">
        <f>IF(G210="",
"];",IF('Chapter 2 (Input)'!I207="",
CHAR(34) &amp;"null"&amp; CHAR(34) &amp;",",
"locations."&amp;
'Chapter 2 (Input)'!I207&amp;",")&amp;$W209)</f>
        <v>locations.gym,</v>
      </c>
      <c r="H209" s="3" t="str">
        <f>IF(H210="",
"];",IF('Chapter 2 (Input)'!J207="",
"-1"&amp;",",
'Chapter 2 (Input)'!J207&amp;",")&amp;$W209)</f>
        <v>-1,</v>
      </c>
      <c r="I209" s="3" t="str">
        <f>IF(I210="",
"];",IF('Chapter 2 (Input)'!K207="",
"0"&amp;",",
VLOOKUP('Chapter 2 (Input)'!K207, Constants!$C$25:$D$37, 2,FALSE) &amp;",")&amp;$W209)</f>
        <v>0,</v>
      </c>
      <c r="J209" s="3" t="str">
        <f>IF(J210="",
"];",IF('Chapter 2 (Input)'!L207="",
"-1"&amp;",",
'Chapter 2 (Input)'!L207&amp;",")&amp;$W209)</f>
        <v>-1,</v>
      </c>
      <c r="K209" s="3" t="str">
        <f>IF(K210="",
"];",IF('Chapter 2 (Input)'!M207="",
"-1"&amp;",",
'Chapter 2 (Input)'!M207&amp;",")&amp;$W209)</f>
        <v>-1,</v>
      </c>
      <c r="L209" s="3" t="str">
        <f>IF(L210="",
"];",IF('Chapter 2 (Input)'!N207="",
"-1"&amp;",",
'Chapter 2 (Input)'!N207&amp;",")&amp;$W209)</f>
        <v>-1,</v>
      </c>
      <c r="M209" s="3" t="str">
        <f>IF(M210="",
"];",IF('Chapter 2 (Input)'!O207="",
"-1"&amp;",",
'Chapter 2 (Input)'!O207&amp;",")&amp;$W209)</f>
        <v>-1,</v>
      </c>
      <c r="N209" s="3" t="str">
        <f>IF(N210="",
"];",IF('Chapter 2 (Input)'!P207="",
"-1"&amp;",",
'Chapter 2 (Input)'!P207&amp;",")&amp;$W209)</f>
        <v>-1,</v>
      </c>
      <c r="O209" s="3" t="str">
        <f>IF(O210="",
"];",IF('Chapter 2 (Input)'!Q207="",
CHAR(34) &amp;"null"&amp; CHAR(34) &amp;",",
CHAR(34) &amp;'Chapter 2 (Input)'!Q207&amp; CHAR(34) &amp;",")&amp;$W209)</f>
        <v>"null",</v>
      </c>
      <c r="P209" s="3" t="str">
        <f>IF(P210="",
"];",IF('Chapter 2 (Input)'!R207="",
CHAR(34) &amp;"null"&amp; CHAR(34) &amp;",",
CHAR(34) &amp;'Chapter 2 (Input)'!R207&amp; CHAR(34) &amp;",")&amp;$W209)</f>
        <v>"null",</v>
      </c>
      <c r="Q209" s="3" t="str">
        <f>IF(Q210="",
"];",IF('Chapter 2 (Input)'!S207="",
CHAR(34) &amp;"null"&amp; CHAR(34) &amp;",",
CHAR(34) &amp;'Chapter 2 (Input)'!S207&amp; CHAR(34) &amp;",")&amp;$W209)</f>
        <v>"null",</v>
      </c>
      <c r="R209" s="3" t="str">
        <f>IF(R210="",
"];",IF('Chapter 2 (Input)'!T207="",
"0"&amp;",",
'Chapter 2 (Input)'!T207&amp;",")&amp;$W209)</f>
        <v>0,</v>
      </c>
      <c r="S209" s="3" t="str">
        <f>IF(S210="",
"];",IF('Chapter 2 (Input)'!U207="",
"0"&amp;",",
'Chapter 2 (Input)'!U207&amp;",")&amp;$W209)</f>
        <v>0,</v>
      </c>
      <c r="T209" s="3" t="str">
        <f t="shared" si="12"/>
        <v>false,</v>
      </c>
      <c r="U209" s="3" t="str">
        <f>IF(U210="",
"];",IF('Chapter 2 (Input)'!W207="",
"-1"&amp;",",
'Chapter 2 (Input)'!W207&amp;",")&amp;$W209)</f>
        <v>-1,</v>
      </c>
      <c r="V209" s="3" t="str">
        <f>IF(V210="",
"];",IF('Chapter 2 (Input)'!X207="",
"-1"&amp;",",
'Chapter 2 (Input)'!X207&amp;",")&amp;$W209)</f>
        <v>-1,</v>
      </c>
      <c r="W209" s="18" t="str">
        <f>'Chapter 2 (Input)'!AA207</f>
        <v/>
      </c>
      <c r="Z209" s="2" t="str">
        <f t="shared" si="13"/>
        <v>c204 BOOLEAN DEFAULT false,</v>
      </c>
    </row>
    <row r="210" spans="1:26" x14ac:dyDescent="0.2">
      <c r="A210" s="12">
        <f t="shared" si="11"/>
        <v>205</v>
      </c>
      <c r="B210" s="4" t="str">
        <f>IF(B211="",
"];",
IF('Chapter 2 (Input)'!B208="",
CHAR(34) &amp;"null"&amp; CHAR(34) &amp;",",
CHAR(34) &amp;'Chapter 2 (Input)'!B208&amp; CHAR(34) &amp;",")&amp;$W210)</f>
        <v xml:space="preserve">"null",//205 </v>
      </c>
      <c r="C210" s="4" t="str">
        <f>IF(C211="",
"];",IF('Chapter 2 (Input)'!C208="",
CHAR(34) &amp;"null"&amp; CHAR(34) &amp;",",
CHAR(34) &amp;'Chapter 2 (Input)'!C208&amp; CHAR(34) &amp;",")&amp;$W210)</f>
        <v xml:space="preserve">"null",//205 </v>
      </c>
      <c r="D210" s="4" t="str">
        <f>IF(D211="",
"];",IF('Chapter 2 (Input)'!D208="",
CHAR(34) &amp;"null"&amp; CHAR(34) &amp;",",
"personnages."&amp;
VLOOKUP('Chapter 2 (Input)'!D208,Constants!$B$47:$C$59,2,FALSE)&amp;
"[" &amp;
VLOOKUP('Chapter 2 (Input)'!E208,Constants!$B$74:$C$79,2,FALSE) &amp;
"],")&amp;$W210)</f>
        <v xml:space="preserve">personnages.alistair[0],//205 </v>
      </c>
      <c r="E210" s="4" t="str">
        <f>IF(E211="",
"];",IF('Chapter 2 (Input)'!F208="",
CHAR(34) &amp;"null"&amp; CHAR(34) &amp;",",
CHAR(34) &amp;'Chapter 2 (Input)'!F208&amp; CHAR(34) &amp;",")&amp;$W210)</f>
        <v xml:space="preserve">"null",//205 </v>
      </c>
      <c r="F210" s="4" t="str">
        <f>IF(F211="",
"];",IF('Chapter 2 (Input)'!G208="",
CHAR(34) &amp;"null"&amp; CHAR(34) &amp;",",
"personnages."&amp;
VLOOKUP('Chapter 2 (Input)'!G208,Constants!$B$47:$C$59,2,FALSE)&amp;
"[" &amp;
VLOOKUP('Chapter 2 (Input)'!H208, Constants!$B$74:$C$79,2,FALSE) &amp;
"],")&amp;$W210)</f>
        <v xml:space="preserve">"null",//205 </v>
      </c>
      <c r="G210" s="3" t="str">
        <f>IF(G211="",
"];",IF('Chapter 2 (Input)'!I208="",
CHAR(34) &amp;"null"&amp; CHAR(34) &amp;",",
"locations."&amp;
'Chapter 2 (Input)'!I208&amp;",")&amp;$W210)</f>
        <v xml:space="preserve">locations.gym,//205 </v>
      </c>
      <c r="H210" s="3" t="str">
        <f>IF(H211="",
"];",IF('Chapter 2 (Input)'!J208="",
"-1"&amp;",",
'Chapter 2 (Input)'!J208&amp;",")&amp;$W210)</f>
        <v xml:space="preserve">-4,//205 </v>
      </c>
      <c r="I210" s="3" t="str">
        <f>IF(I211="",
"];",IF('Chapter 2 (Input)'!K208="",
"0"&amp;",",
VLOOKUP('Chapter 2 (Input)'!K208, Constants!$C$25:$D$37, 2,FALSE) &amp;",")&amp;$W210)</f>
        <v xml:space="preserve">0,//205 </v>
      </c>
      <c r="J210" s="3" t="str">
        <f>IF(J211="",
"];",IF('Chapter 2 (Input)'!L208="",
"-1"&amp;",",
'Chapter 2 (Input)'!L208&amp;",")&amp;$W210)</f>
        <v xml:space="preserve">206,//205 </v>
      </c>
      <c r="K210" s="3" t="str">
        <f>IF(K211="",
"];",IF('Chapter 2 (Input)'!M208="",
"-1"&amp;",",
'Chapter 2 (Input)'!M208&amp;",")&amp;$W210)</f>
        <v xml:space="preserve">211,//205 </v>
      </c>
      <c r="L210" s="3" t="str">
        <f>IF(L211="",
"];",IF('Chapter 2 (Input)'!N208="",
"-1"&amp;",",
'Chapter 2 (Input)'!N208&amp;",")&amp;$W210)</f>
        <v xml:space="preserve">-1,//205 </v>
      </c>
      <c r="M210" s="3" t="str">
        <f>IF(M211="",
"];",IF('Chapter 2 (Input)'!O208="",
"-1"&amp;",",
'Chapter 2 (Input)'!O208&amp;",")&amp;$W210)</f>
        <v xml:space="preserve">-1,//205 </v>
      </c>
      <c r="N210" s="3" t="str">
        <f>IF(N211="",
"];",IF('Chapter 2 (Input)'!P208="",
"-1"&amp;",",
'Chapter 2 (Input)'!P208&amp;",")&amp;$W210)</f>
        <v xml:space="preserve">-1,//205 </v>
      </c>
      <c r="O210" s="3" t="str">
        <f>IF(O211="",
"];",IF('Chapter 2 (Input)'!Q208="",
CHAR(34) &amp;"null"&amp; CHAR(34) &amp;",",
CHAR(34) &amp;'Chapter 2 (Input)'!Q208&amp; CHAR(34) &amp;",")&amp;$W210)</f>
        <v xml:space="preserve">"null",//205 </v>
      </c>
      <c r="P210" s="3" t="str">
        <f>IF(P211="",
"];",IF('Chapter 2 (Input)'!R208="",
CHAR(34) &amp;"null"&amp; CHAR(34) &amp;",",
CHAR(34) &amp;'Chapter 2 (Input)'!R208&amp; CHAR(34) &amp;",")&amp;$W210)</f>
        <v xml:space="preserve">"null",//205 </v>
      </c>
      <c r="Q210" s="3" t="str">
        <f>IF(Q211="",
"];",IF('Chapter 2 (Input)'!S208="",
CHAR(34) &amp;"null"&amp; CHAR(34) &amp;",",
CHAR(34) &amp;'Chapter 2 (Input)'!S208&amp; CHAR(34) &amp;",")&amp;$W210)</f>
        <v xml:space="preserve">"null",//205 </v>
      </c>
      <c r="R210" s="3" t="str">
        <f>IF(R211="",
"];",IF('Chapter 2 (Input)'!T208="",
"0"&amp;",",
'Chapter 2 (Input)'!T208&amp;",")&amp;$W210)</f>
        <v xml:space="preserve">0,//205 </v>
      </c>
      <c r="S210" s="3" t="str">
        <f>IF(S211="",
"];",IF('Chapter 2 (Input)'!U208="",
"0"&amp;",",
'Chapter 2 (Input)'!U208&amp;",")&amp;$W210)</f>
        <v xml:space="preserve">0,//205 </v>
      </c>
      <c r="T210" s="3" t="str">
        <f t="shared" si="12"/>
        <v xml:space="preserve">false,//205 </v>
      </c>
      <c r="U210" s="3" t="str">
        <f>IF(U211="",
"];",IF('Chapter 2 (Input)'!W208="",
"-1"&amp;",",
'Chapter 2 (Input)'!W208&amp;",")&amp;$W210)</f>
        <v xml:space="preserve">-1,//205 </v>
      </c>
      <c r="V210" s="3" t="str">
        <f>IF(V211="",
"];",IF('Chapter 2 (Input)'!X208="",
"-1"&amp;",",
'Chapter 2 (Input)'!X208&amp;",")&amp;$W210)</f>
        <v xml:space="preserve">-1,//205 </v>
      </c>
      <c r="W210" s="18" t="str">
        <f>'Chapter 2 (Input)'!AA208</f>
        <v xml:space="preserve">//205 </v>
      </c>
      <c r="Z210" s="2" t="str">
        <f t="shared" si="13"/>
        <v>c205 BOOLEAN DEFAULT false,</v>
      </c>
    </row>
    <row r="211" spans="1:26" x14ac:dyDescent="0.2">
      <c r="A211" s="12">
        <f t="shared" si="11"/>
        <v>206</v>
      </c>
      <c r="B211" s="4" t="str">
        <f>IF(B212="",
"];",
IF('Chapter 2 (Input)'!B209="",
CHAR(34) &amp;"null"&amp; CHAR(34) &amp;",",
CHAR(34) &amp;'Chapter 2 (Input)'!B209&amp; CHAR(34) &amp;",")&amp;$W211)</f>
        <v>"null",</v>
      </c>
      <c r="C211" s="4" t="str">
        <f>IF(C212="",
"];",IF('Chapter 2 (Input)'!C209="",
CHAR(34) &amp;"null"&amp; CHAR(34) &amp;",",
CHAR(34) &amp;'Chapter 2 (Input)'!C209&amp; CHAR(34) &amp;",")&amp;$W211)</f>
        <v>"null",</v>
      </c>
      <c r="D211" s="4" t="str">
        <f>IF(D212="",
"];",IF('Chapter 2 (Input)'!D209="",
CHAR(34) &amp;"null"&amp; CHAR(34) &amp;",",
"personnages."&amp;
VLOOKUP('Chapter 2 (Input)'!D209,Constants!$B$47:$C$59,2,FALSE)&amp;
"[" &amp;
VLOOKUP('Chapter 2 (Input)'!E209,Constants!$B$74:$C$79,2,FALSE) &amp;
"],")&amp;$W211)</f>
        <v>personnages.alistair[0],</v>
      </c>
      <c r="E211" s="4" t="str">
        <f>IF(E212="",
"];",IF('Chapter 2 (Input)'!F209="",
CHAR(34) &amp;"null"&amp; CHAR(34) &amp;",",
CHAR(34) &amp;'Chapter 2 (Input)'!F209&amp; CHAR(34) &amp;",")&amp;$W211)</f>
        <v>"null",</v>
      </c>
      <c r="F211" s="4" t="str">
        <f>IF(F212="",
"];",IF('Chapter 2 (Input)'!G209="",
CHAR(34) &amp;"null"&amp; CHAR(34) &amp;",",
"personnages."&amp;
VLOOKUP('Chapter 2 (Input)'!G209,Constants!$B$47:$C$59,2,FALSE)&amp;
"[" &amp;
VLOOKUP('Chapter 2 (Input)'!H209, Constants!$B$74:$C$79,2,FALSE) &amp;
"],")&amp;$W211)</f>
        <v>"null",</v>
      </c>
      <c r="G211" s="3" t="str">
        <f>IF(G212="",
"];",IF('Chapter 2 (Input)'!I209="",
CHAR(34) &amp;"null"&amp; CHAR(34) &amp;",",
"locations."&amp;
'Chapter 2 (Input)'!I209&amp;",")&amp;$W211)</f>
        <v>locations.gym,</v>
      </c>
      <c r="H211" s="3" t="str">
        <f>IF(H212="",
"];",IF('Chapter 2 (Input)'!J209="",
"-1"&amp;",",
'Chapter 2 (Input)'!J209&amp;",")&amp;$W211)</f>
        <v>-5,</v>
      </c>
      <c r="I211" s="3" t="str">
        <f>IF(I212="",
"];",IF('Chapter 2 (Input)'!K209="",
"0"&amp;",",
VLOOKUP('Chapter 2 (Input)'!K209, Constants!$C$25:$D$37, 2,FALSE) &amp;",")&amp;$W211)</f>
        <v>0,</v>
      </c>
      <c r="J211" s="3" t="str">
        <f>IF(J212="",
"];",IF('Chapter 2 (Input)'!L209="",
"-1"&amp;",",
'Chapter 2 (Input)'!L209&amp;",")&amp;$W211)</f>
        <v>-1,</v>
      </c>
      <c r="K211" s="3" t="str">
        <f>IF(K212="",
"];",IF('Chapter 2 (Input)'!M209="",
"-1"&amp;",",
'Chapter 2 (Input)'!M209&amp;",")&amp;$W211)</f>
        <v>-1,</v>
      </c>
      <c r="L211" s="3" t="str">
        <f>IF(L212="",
"];",IF('Chapter 2 (Input)'!N209="",
"-1"&amp;",",
'Chapter 2 (Input)'!N209&amp;",")&amp;$W211)</f>
        <v>207,</v>
      </c>
      <c r="M211" s="3" t="str">
        <f>IF(M212="",
"];",IF('Chapter 2 (Input)'!O209="",
"-1"&amp;",",
'Chapter 2 (Input)'!O209&amp;",")&amp;$W211)</f>
        <v>208,</v>
      </c>
      <c r="N211" s="3" t="str">
        <f>IF(N212="",
"];",IF('Chapter 2 (Input)'!P209="",
"-1"&amp;",",
'Chapter 2 (Input)'!P209&amp;",")&amp;$W211)</f>
        <v>209,</v>
      </c>
      <c r="O211" s="3" t="str">
        <f>IF(O212="",
"];",IF('Chapter 2 (Input)'!Q209="",
CHAR(34) &amp;"null"&amp; CHAR(34) &amp;",",
CHAR(34) &amp;'Chapter 2 (Input)'!Q209&amp; CHAR(34) &amp;",")&amp;$W211)</f>
        <v>"F-Five? Sounds like you were never bored!",</v>
      </c>
      <c r="P211" s="3" t="str">
        <f>IF(P212="",
"];",IF('Chapter 2 (Input)'!R209="",
CHAR(34) &amp;"null"&amp; CHAR(34) &amp;",",
CHAR(34) &amp;'Chapter 2 (Input)'!R209&amp; CHAR(34) &amp;",")&amp;$W211)</f>
        <v>"Was it hard leaving them to come here?",</v>
      </c>
      <c r="Q211" s="3" t="str">
        <f>IF(Q212="",
"];",IF('Chapter 2 (Input)'!S209="",
CHAR(34) &amp;"null"&amp; CHAR(34) &amp;",",
CHAR(34) &amp;'Chapter 2 (Input)'!S209&amp; CHAR(34) &amp;",")&amp;$W211)</f>
        <v>"Don’t they get on your nerves sometimes?",</v>
      </c>
      <c r="R211" s="3" t="str">
        <f>IF(R212="",
"];",IF('Chapter 2 (Input)'!T209="",
"0"&amp;",",
'Chapter 2 (Input)'!T209&amp;",")&amp;$W211)</f>
        <v>0,</v>
      </c>
      <c r="S211" s="3" t="str">
        <f>IF(S212="",
"];",IF('Chapter 2 (Input)'!U209="",
"0"&amp;",",
'Chapter 2 (Input)'!U209&amp;",")&amp;$W211)</f>
        <v>0,</v>
      </c>
      <c r="T211" s="3" t="str">
        <f t="shared" si="12"/>
        <v>false,</v>
      </c>
      <c r="U211" s="3" t="str">
        <f>IF(U212="",
"];",IF('Chapter 2 (Input)'!W209="",
"-1"&amp;",",
'Chapter 2 (Input)'!W209&amp;",")&amp;$W211)</f>
        <v>-1,</v>
      </c>
      <c r="V211" s="3" t="str">
        <f>IF(V212="",
"];",IF('Chapter 2 (Input)'!X209="",
"-1"&amp;",",
'Chapter 2 (Input)'!X209&amp;",")&amp;$W211)</f>
        <v>-1,</v>
      </c>
      <c r="W211" s="18" t="str">
        <f>'Chapter 2 (Input)'!AA209</f>
        <v/>
      </c>
      <c r="Z211" s="2" t="str">
        <f t="shared" si="13"/>
        <v>c206 BOOLEAN DEFAULT false,</v>
      </c>
    </row>
    <row r="212" spans="1:26" x14ac:dyDescent="0.2">
      <c r="A212" s="12">
        <f t="shared" si="11"/>
        <v>207</v>
      </c>
      <c r="B212" s="4" t="str">
        <f>IF(B213="",
"];",
IF('Chapter 2 (Input)'!B210="",
CHAR(34) &amp;"null"&amp; CHAR(34) &amp;",",
CHAR(34) &amp;'Chapter 2 (Input)'!B210&amp; CHAR(34) &amp;",")&amp;$W212)</f>
        <v>"(Next)",</v>
      </c>
      <c r="C212" s="4" t="str">
        <f>IF(C213="",
"];",IF('Chapter 2 (Input)'!C210="",
CHAR(34) &amp;"null"&amp; CHAR(34) &amp;",",
CHAR(34) &amp;'Chapter 2 (Input)'!C210&amp; CHAR(34) &amp;",")&amp;$W212)</f>
        <v>"You can say that again!",</v>
      </c>
      <c r="D212" s="4" t="str">
        <f>IF(D213="",
"];",IF('Chapter 2 (Input)'!D210="",
CHAR(34) &amp;"null"&amp; CHAR(34) &amp;",",
"personnages."&amp;
VLOOKUP('Chapter 2 (Input)'!D210,Constants!$B$47:$C$59,2,FALSE)&amp;
"[" &amp;
VLOOKUP('Chapter 2 (Input)'!E210,Constants!$B$74:$C$79,2,FALSE) &amp;
"],")&amp;$W212)</f>
        <v>personnages.alistair[1],</v>
      </c>
      <c r="E212" s="4" t="str">
        <f>IF(E213="",
"];",IF('Chapter 2 (Input)'!F210="",
CHAR(34) &amp;"null"&amp; CHAR(34) &amp;",",
CHAR(34) &amp;'Chapter 2 (Input)'!F210&amp; CHAR(34) &amp;",")&amp;$W212)</f>
        <v>"null",</v>
      </c>
      <c r="F212" s="4" t="str">
        <f>IF(F213="",
"];",IF('Chapter 2 (Input)'!G210="",
CHAR(34) &amp;"null"&amp; CHAR(34) &amp;",",
"personnages."&amp;
VLOOKUP('Chapter 2 (Input)'!G210,Constants!$B$47:$C$59,2,FALSE)&amp;
"[" &amp;
VLOOKUP('Chapter 2 (Input)'!H210, Constants!$B$74:$C$79,2,FALSE) &amp;
"],")&amp;$W212)</f>
        <v>"null",</v>
      </c>
      <c r="G212" s="3" t="str">
        <f>IF(G213="",
"];",IF('Chapter 2 (Input)'!I210="",
CHAR(34) &amp;"null"&amp; CHAR(34) &amp;",",
"locations."&amp;
'Chapter 2 (Input)'!I210&amp;",")&amp;$W212)</f>
        <v>locations.gym,</v>
      </c>
      <c r="H212" s="3" t="str">
        <f>IF(H213="",
"];",IF('Chapter 2 (Input)'!J210="",
"-1"&amp;",",
'Chapter 2 (Input)'!J210&amp;",")&amp;$W212)</f>
        <v>222,</v>
      </c>
      <c r="I212" s="3" t="str">
        <f>IF(I213="",
"];",IF('Chapter 2 (Input)'!K210="",
"0"&amp;",",
VLOOKUP('Chapter 2 (Input)'!K210, Constants!$C$25:$D$37, 2,FALSE) &amp;",")&amp;$W212)</f>
        <v>0,</v>
      </c>
      <c r="J212" s="3" t="str">
        <f>IF(J213="",
"];",IF('Chapter 2 (Input)'!L210="",
"-1"&amp;",",
'Chapter 2 (Input)'!L210&amp;",")&amp;$W212)</f>
        <v>-1,</v>
      </c>
      <c r="K212" s="3" t="str">
        <f>IF(K213="",
"];",IF('Chapter 2 (Input)'!M210="",
"-1"&amp;",",
'Chapter 2 (Input)'!M210&amp;",")&amp;$W212)</f>
        <v>-1,</v>
      </c>
      <c r="L212" s="3" t="str">
        <f>IF(L213="",
"];",IF('Chapter 2 (Input)'!N210="",
"-1"&amp;",",
'Chapter 2 (Input)'!N210&amp;",")&amp;$W212)</f>
        <v>-1,</v>
      </c>
      <c r="M212" s="3" t="str">
        <f>IF(M213="",
"];",IF('Chapter 2 (Input)'!O210="",
"-1"&amp;",",
'Chapter 2 (Input)'!O210&amp;",")&amp;$W212)</f>
        <v>-1,</v>
      </c>
      <c r="N212" s="3" t="str">
        <f>IF(N213="",
"];",IF('Chapter 2 (Input)'!P210="",
"-1"&amp;",",
'Chapter 2 (Input)'!P210&amp;",")&amp;$W212)</f>
        <v>-1,</v>
      </c>
      <c r="O212" s="3" t="str">
        <f>IF(O213="",
"];",IF('Chapter 2 (Input)'!Q210="",
CHAR(34) &amp;"null"&amp; CHAR(34) &amp;",",
CHAR(34) &amp;'Chapter 2 (Input)'!Q210&amp; CHAR(34) &amp;",")&amp;$W212)</f>
        <v>"null",</v>
      </c>
      <c r="P212" s="3" t="str">
        <f>IF(P213="",
"];",IF('Chapter 2 (Input)'!R210="",
CHAR(34) &amp;"null"&amp; CHAR(34) &amp;",",
CHAR(34) &amp;'Chapter 2 (Input)'!R210&amp; CHAR(34) &amp;",")&amp;$W212)</f>
        <v>"null",</v>
      </c>
      <c r="Q212" s="3" t="str">
        <f>IF(Q213="",
"];",IF('Chapter 2 (Input)'!S210="",
CHAR(34) &amp;"null"&amp; CHAR(34) &amp;",",
CHAR(34) &amp;'Chapter 2 (Input)'!S210&amp; CHAR(34) &amp;",")&amp;$W212)</f>
        <v>"null",</v>
      </c>
      <c r="R212" s="3" t="str">
        <f>IF(R213="",
"];",IF('Chapter 2 (Input)'!T210="",
"0"&amp;",",
'Chapter 2 (Input)'!T210&amp;",")&amp;$W212)</f>
        <v>5,</v>
      </c>
      <c r="S212" s="3" t="str">
        <f>IF(S213="",
"];",IF('Chapter 2 (Input)'!U210="",
"0"&amp;",",
'Chapter 2 (Input)'!U210&amp;",")&amp;$W212)</f>
        <v>0,</v>
      </c>
      <c r="T212" s="3" t="str">
        <f t="shared" si="12"/>
        <v>false,</v>
      </c>
      <c r="U212" s="3" t="str">
        <f>IF(U213="",
"];",IF('Chapter 2 (Input)'!W210="",
"-1"&amp;",",
'Chapter 2 (Input)'!W210&amp;",")&amp;$W212)</f>
        <v>-1,</v>
      </c>
      <c r="V212" s="3" t="str">
        <f>IF(V213="",
"];",IF('Chapter 2 (Input)'!X210="",
"-1"&amp;",",
'Chapter 2 (Input)'!X210&amp;",")&amp;$W212)</f>
        <v>-1,</v>
      </c>
      <c r="W212" s="18" t="str">
        <f>'Chapter 2 (Input)'!AA210</f>
        <v/>
      </c>
      <c r="Z212" s="2" t="str">
        <f t="shared" si="13"/>
        <v>c207 BOOLEAN DEFAULT false,</v>
      </c>
    </row>
    <row r="213" spans="1:26" x14ac:dyDescent="0.2">
      <c r="A213" s="12">
        <f t="shared" si="11"/>
        <v>208</v>
      </c>
      <c r="B213" s="4" t="str">
        <f>IF(B214="",
"];",
IF('Chapter 2 (Input)'!B211="",
CHAR(34) &amp;"null"&amp; CHAR(34) &amp;",",
CHAR(34) &amp;'Chapter 2 (Input)'!B211&amp; CHAR(34) &amp;",")&amp;$W213)</f>
        <v>"(Next)",</v>
      </c>
      <c r="C213" s="4" t="str">
        <f>IF(C214="",
"];",IF('Chapter 2 (Input)'!C211="",
CHAR(34) &amp;"null"&amp; CHAR(34) &amp;",",
CHAR(34) &amp;'Chapter 2 (Input)'!C211&amp; CHAR(34) &amp;",")&amp;$W213)</f>
        <v>"Of course…",</v>
      </c>
      <c r="D213" s="4" t="str">
        <f>IF(D214="",
"];",IF('Chapter 2 (Input)'!D211="",
CHAR(34) &amp;"null"&amp; CHAR(34) &amp;",",
"personnages."&amp;
VLOOKUP('Chapter 2 (Input)'!D211,Constants!$B$47:$C$59,2,FALSE)&amp;
"[" &amp;
VLOOKUP('Chapter 2 (Input)'!E211,Constants!$B$74:$C$79,2,FALSE) &amp;
"],")&amp;$W213)</f>
        <v>personnages.alistair[3],</v>
      </c>
      <c r="E213" s="4" t="str">
        <f>IF(E214="",
"];",IF('Chapter 2 (Input)'!F211="",
CHAR(34) &amp;"null"&amp; CHAR(34) &amp;",",
CHAR(34) &amp;'Chapter 2 (Input)'!F211&amp; CHAR(34) &amp;",")&amp;$W213)</f>
        <v>"null",</v>
      </c>
      <c r="F213" s="4" t="str">
        <f>IF(F214="",
"];",IF('Chapter 2 (Input)'!G211="",
CHAR(34) &amp;"null"&amp; CHAR(34) &amp;",",
"personnages."&amp;
VLOOKUP('Chapter 2 (Input)'!G211,Constants!$B$47:$C$59,2,FALSE)&amp;
"[" &amp;
VLOOKUP('Chapter 2 (Input)'!H211, Constants!$B$74:$C$79,2,FALSE) &amp;
"],")&amp;$W213)</f>
        <v>"null",</v>
      </c>
      <c r="G213" s="3" t="str">
        <f>IF(G214="",
"];",IF('Chapter 2 (Input)'!I211="",
CHAR(34) &amp;"null"&amp; CHAR(34) &amp;",",
"locations."&amp;
'Chapter 2 (Input)'!I211&amp;",")&amp;$W213)</f>
        <v>locations.gym,</v>
      </c>
      <c r="H213" s="3" t="str">
        <f>IF(H214="",
"];",IF('Chapter 2 (Input)'!J211="",
"-1"&amp;",",
'Chapter 2 (Input)'!J211&amp;",")&amp;$W213)</f>
        <v>222,</v>
      </c>
      <c r="I213" s="3" t="str">
        <f>IF(I214="",
"];",IF('Chapter 2 (Input)'!K211="",
"0"&amp;",",
VLOOKUP('Chapter 2 (Input)'!K211, Constants!$C$25:$D$37, 2,FALSE) &amp;",")&amp;$W213)</f>
        <v>0,</v>
      </c>
      <c r="J213" s="3" t="str">
        <f>IF(J214="",
"];",IF('Chapter 2 (Input)'!L211="",
"-1"&amp;",",
'Chapter 2 (Input)'!L211&amp;",")&amp;$W213)</f>
        <v>-1,</v>
      </c>
      <c r="K213" s="3" t="str">
        <f>IF(K214="",
"];",IF('Chapter 2 (Input)'!M211="",
"-1"&amp;",",
'Chapter 2 (Input)'!M211&amp;",")&amp;$W213)</f>
        <v>-1,</v>
      </c>
      <c r="L213" s="3" t="str">
        <f>IF(L214="",
"];",IF('Chapter 2 (Input)'!N211="",
"-1"&amp;",",
'Chapter 2 (Input)'!N211&amp;",")&amp;$W213)</f>
        <v>-1,</v>
      </c>
      <c r="M213" s="3" t="str">
        <f>IF(M214="",
"];",IF('Chapter 2 (Input)'!O211="",
"-1"&amp;",",
'Chapter 2 (Input)'!O211&amp;",")&amp;$W213)</f>
        <v>-1,</v>
      </c>
      <c r="N213" s="3" t="str">
        <f>IF(N214="",
"];",IF('Chapter 2 (Input)'!P211="",
"-1"&amp;",",
'Chapter 2 (Input)'!P211&amp;",")&amp;$W213)</f>
        <v>-1,</v>
      </c>
      <c r="O213" s="3" t="str">
        <f>IF(O214="",
"];",IF('Chapter 2 (Input)'!Q211="",
CHAR(34) &amp;"null"&amp; CHAR(34) &amp;",",
CHAR(34) &amp;'Chapter 2 (Input)'!Q211&amp; CHAR(34) &amp;",")&amp;$W213)</f>
        <v>"null",</v>
      </c>
      <c r="P213" s="3" t="str">
        <f>IF(P214="",
"];",IF('Chapter 2 (Input)'!R211="",
CHAR(34) &amp;"null"&amp; CHAR(34) &amp;",",
CHAR(34) &amp;'Chapter 2 (Input)'!R211&amp; CHAR(34) &amp;",")&amp;$W213)</f>
        <v>"null",</v>
      </c>
      <c r="Q213" s="3" t="str">
        <f>IF(Q214="",
"];",IF('Chapter 2 (Input)'!S211="",
CHAR(34) &amp;"null"&amp; CHAR(34) &amp;",",
CHAR(34) &amp;'Chapter 2 (Input)'!S211&amp; CHAR(34) &amp;",")&amp;$W213)</f>
        <v>"null",</v>
      </c>
      <c r="R213" s="3" t="str">
        <f>IF(R214="",
"];",IF('Chapter 2 (Input)'!T211="",
"0"&amp;",",
'Chapter 2 (Input)'!T211&amp;",")&amp;$W213)</f>
        <v>-5,</v>
      </c>
      <c r="S213" s="3" t="str">
        <f>IF(S214="",
"];",IF('Chapter 2 (Input)'!U211="",
"0"&amp;",",
'Chapter 2 (Input)'!U211&amp;",")&amp;$W213)</f>
        <v>0,</v>
      </c>
      <c r="T213" s="3" t="str">
        <f t="shared" si="12"/>
        <v>false,</v>
      </c>
      <c r="U213" s="3" t="str">
        <f>IF(U214="",
"];",IF('Chapter 2 (Input)'!W211="",
"-1"&amp;",",
'Chapter 2 (Input)'!W211&amp;",")&amp;$W213)</f>
        <v>-1,</v>
      </c>
      <c r="V213" s="3" t="str">
        <f>IF(V214="",
"];",IF('Chapter 2 (Input)'!X211="",
"-1"&amp;",",
'Chapter 2 (Input)'!X211&amp;",")&amp;$W213)</f>
        <v>-1,</v>
      </c>
      <c r="W213" s="18" t="str">
        <f>'Chapter 2 (Input)'!AA211</f>
        <v/>
      </c>
      <c r="Z213" s="2" t="str">
        <f t="shared" si="13"/>
        <v>c208 BOOLEAN DEFAULT false,</v>
      </c>
    </row>
    <row r="214" spans="1:26" x14ac:dyDescent="0.2">
      <c r="A214" s="12">
        <f t="shared" si="11"/>
        <v>209</v>
      </c>
      <c r="B214" s="4" t="str">
        <f>IF(B215="",
"];",
IF('Chapter 2 (Input)'!B212="",
CHAR(34) &amp;"null"&amp; CHAR(34) &amp;",",
CHAR(34) &amp;'Chapter 2 (Input)'!B212&amp; CHAR(34) &amp;",")&amp;$W214)</f>
        <v>"(Next)",</v>
      </c>
      <c r="C214" s="4" t="str">
        <f>IF(C215="",
"];",IF('Chapter 2 (Input)'!C212="",
CHAR(34) &amp;"null"&amp; CHAR(34) &amp;",",
CHAR(34) &amp;'Chapter 2 (Input)'!C212&amp; CHAR(34) &amp;",")&amp;$W214)</f>
        <v>"Ha! All the time, even when I go back back home for the holidays and during the summer. ",</v>
      </c>
      <c r="D214" s="4" t="str">
        <f>IF(D215="",
"];",IF('Chapter 2 (Input)'!D212="",
CHAR(34) &amp;"null"&amp; CHAR(34) &amp;",",
"personnages."&amp;
VLOOKUP('Chapter 2 (Input)'!D212,Constants!$B$47:$C$59,2,FALSE)&amp;
"[" &amp;
VLOOKUP('Chapter 2 (Input)'!E212,Constants!$B$74:$C$79,2,FALSE) &amp;
"],")&amp;$W214)</f>
        <v>personnages.alistair[1],</v>
      </c>
      <c r="E214" s="4" t="str">
        <f>IF(E215="",
"];",IF('Chapter 2 (Input)'!F212="",
CHAR(34) &amp;"null"&amp; CHAR(34) &amp;",",
CHAR(34) &amp;'Chapter 2 (Input)'!F212&amp; CHAR(34) &amp;",")&amp;$W214)</f>
        <v>"null",</v>
      </c>
      <c r="F214" s="4" t="str">
        <f>IF(F215="",
"];",IF('Chapter 2 (Input)'!G212="",
CHAR(34) &amp;"null"&amp; CHAR(34) &amp;",",
"personnages."&amp;
VLOOKUP('Chapter 2 (Input)'!G212,Constants!$B$47:$C$59,2,FALSE)&amp;
"[" &amp;
VLOOKUP('Chapter 2 (Input)'!H212, Constants!$B$74:$C$79,2,FALSE) &amp;
"],")&amp;$W214)</f>
        <v>"null",</v>
      </c>
      <c r="G214" s="3" t="str">
        <f>IF(G215="",
"];",IF('Chapter 2 (Input)'!I212="",
CHAR(34) &amp;"null"&amp; CHAR(34) &amp;",",
"locations."&amp;
'Chapter 2 (Input)'!I212&amp;",")&amp;$W214)</f>
        <v>locations.gym,</v>
      </c>
      <c r="H214" s="3" t="str">
        <f>IF(H215="",
"];",IF('Chapter 2 (Input)'!J212="",
"-1"&amp;",",
'Chapter 2 (Input)'!J212&amp;",")&amp;$W214)</f>
        <v>-1,</v>
      </c>
      <c r="I214" s="3" t="str">
        <f>IF(I215="",
"];",IF('Chapter 2 (Input)'!K212="",
"0"&amp;",",
VLOOKUP('Chapter 2 (Input)'!K212, Constants!$C$25:$D$37, 2,FALSE) &amp;",")&amp;$W214)</f>
        <v>0,</v>
      </c>
      <c r="J214" s="3" t="str">
        <f>IF(J215="",
"];",IF('Chapter 2 (Input)'!L212="",
"-1"&amp;",",
'Chapter 2 (Input)'!L212&amp;",")&amp;$W214)</f>
        <v>-1,</v>
      </c>
      <c r="K214" s="3" t="str">
        <f>IF(K215="",
"];",IF('Chapter 2 (Input)'!M212="",
"-1"&amp;",",
'Chapter 2 (Input)'!M212&amp;",")&amp;$W214)</f>
        <v>-1,</v>
      </c>
      <c r="L214" s="3" t="str">
        <f>IF(L215="",
"];",IF('Chapter 2 (Input)'!N212="",
"-1"&amp;",",
'Chapter 2 (Input)'!N212&amp;",")&amp;$W214)</f>
        <v>-1,</v>
      </c>
      <c r="M214" s="3" t="str">
        <f>IF(M215="",
"];",IF('Chapter 2 (Input)'!O212="",
"-1"&amp;",",
'Chapter 2 (Input)'!O212&amp;",")&amp;$W214)</f>
        <v>-1,</v>
      </c>
      <c r="N214" s="3" t="str">
        <f>IF(N215="",
"];",IF('Chapter 2 (Input)'!P212="",
"-1"&amp;",",
'Chapter 2 (Input)'!P212&amp;",")&amp;$W214)</f>
        <v>-1,</v>
      </c>
      <c r="O214" s="3" t="str">
        <f>IF(O215="",
"];",IF('Chapter 2 (Input)'!Q212="",
CHAR(34) &amp;"null"&amp; CHAR(34) &amp;",",
CHAR(34) &amp;'Chapter 2 (Input)'!Q212&amp; CHAR(34) &amp;",")&amp;$W214)</f>
        <v>"null",</v>
      </c>
      <c r="P214" s="3" t="str">
        <f>IF(P215="",
"];",IF('Chapter 2 (Input)'!R212="",
CHAR(34) &amp;"null"&amp; CHAR(34) &amp;",",
CHAR(34) &amp;'Chapter 2 (Input)'!R212&amp; CHAR(34) &amp;",")&amp;$W214)</f>
        <v>"null",</v>
      </c>
      <c r="Q214" s="3" t="str">
        <f>IF(Q215="",
"];",IF('Chapter 2 (Input)'!S212="",
CHAR(34) &amp;"null"&amp; CHAR(34) &amp;",",
CHAR(34) &amp;'Chapter 2 (Input)'!S212&amp; CHAR(34) &amp;",")&amp;$W214)</f>
        <v>"null",</v>
      </c>
      <c r="R214" s="3" t="str">
        <f>IF(R215="",
"];",IF('Chapter 2 (Input)'!T212="",
"0"&amp;",",
'Chapter 2 (Input)'!T212&amp;",")&amp;$W214)</f>
        <v>0,</v>
      </c>
      <c r="S214" s="3" t="str">
        <f>IF(S215="",
"];",IF('Chapter 2 (Input)'!U212="",
"0"&amp;",",
'Chapter 2 (Input)'!U212&amp;",")&amp;$W214)</f>
        <v>0,</v>
      </c>
      <c r="T214" s="3" t="str">
        <f t="shared" si="12"/>
        <v>false,</v>
      </c>
      <c r="U214" s="3" t="str">
        <f>IF(U215="",
"];",IF('Chapter 2 (Input)'!W212="",
"-1"&amp;",",
'Chapter 2 (Input)'!W212&amp;",")&amp;$W214)</f>
        <v>-1,</v>
      </c>
      <c r="V214" s="3" t="str">
        <f>IF(V215="",
"];",IF('Chapter 2 (Input)'!X212="",
"-1"&amp;",",
'Chapter 2 (Input)'!X212&amp;",")&amp;$W214)</f>
        <v>-1,</v>
      </c>
      <c r="W214" s="18" t="str">
        <f>'Chapter 2 (Input)'!AA212</f>
        <v/>
      </c>
      <c r="Z214" s="2" t="str">
        <f t="shared" si="13"/>
        <v>c209 BOOLEAN DEFAULT false,</v>
      </c>
    </row>
    <row r="215" spans="1:26" x14ac:dyDescent="0.2">
      <c r="A215" s="12">
        <f t="shared" si="11"/>
        <v>210</v>
      </c>
      <c r="B215" s="4" t="str">
        <f>IF(B216="",
"];",
IF('Chapter 2 (Input)'!B213="",
CHAR(34) &amp;"null"&amp; CHAR(34) &amp;",",
CHAR(34) &amp;'Chapter 2 (Input)'!B213&amp; CHAR(34) &amp;",")&amp;$W215)</f>
        <v xml:space="preserve">"(Next)",//210 </v>
      </c>
      <c r="C215" s="4" t="str">
        <f>IF(C216="",
"];",IF('Chapter 2 (Input)'!C213="",
CHAR(34) &amp;"null"&amp; CHAR(34) &amp;",",
CHAR(34) &amp;'Chapter 2 (Input)'!C213&amp; CHAR(34) &amp;",")&amp;$W215)</f>
        <v xml:space="preserve">"But I wouldn’t change it for the world. ",//210 </v>
      </c>
      <c r="D215" s="4" t="str">
        <f>IF(D216="",
"];",IF('Chapter 2 (Input)'!D213="",
CHAR(34) &amp;"null"&amp; CHAR(34) &amp;",",
"personnages."&amp;
VLOOKUP('Chapter 2 (Input)'!D213,Constants!$B$47:$C$59,2,FALSE)&amp;
"[" &amp;
VLOOKUP('Chapter 2 (Input)'!E213,Constants!$B$74:$C$79,2,FALSE) &amp;
"],")&amp;$W215)</f>
        <v xml:space="preserve">personnages.alistair[0],//210 </v>
      </c>
      <c r="E215" s="4" t="str">
        <f>IF(E216="",
"];",IF('Chapter 2 (Input)'!F213="",
CHAR(34) &amp;"null"&amp; CHAR(34) &amp;",",
CHAR(34) &amp;'Chapter 2 (Input)'!F213&amp; CHAR(34) &amp;",")&amp;$W215)</f>
        <v xml:space="preserve">"null",//210 </v>
      </c>
      <c r="F215" s="4" t="str">
        <f>IF(F216="",
"];",IF('Chapter 2 (Input)'!G213="",
CHAR(34) &amp;"null"&amp; CHAR(34) &amp;",",
"personnages."&amp;
VLOOKUP('Chapter 2 (Input)'!G213,Constants!$B$47:$C$59,2,FALSE)&amp;
"[" &amp;
VLOOKUP('Chapter 2 (Input)'!H213, Constants!$B$74:$C$79,2,FALSE) &amp;
"],")&amp;$W215)</f>
        <v xml:space="preserve">"null",//210 </v>
      </c>
      <c r="G215" s="3" t="str">
        <f>IF(G216="",
"];",IF('Chapter 2 (Input)'!I213="",
CHAR(34) &amp;"null"&amp; CHAR(34) &amp;",",
"locations."&amp;
'Chapter 2 (Input)'!I213&amp;",")&amp;$W215)</f>
        <v xml:space="preserve">locations.gym,//210 </v>
      </c>
      <c r="H215" s="3" t="str">
        <f>IF(H216="",
"];",IF('Chapter 2 (Input)'!J213="",
"-1"&amp;",",
'Chapter 2 (Input)'!J213&amp;",")&amp;$W215)</f>
        <v xml:space="preserve">222,//210 </v>
      </c>
      <c r="I215" s="3" t="str">
        <f>IF(I216="",
"];",IF('Chapter 2 (Input)'!K213="",
"0"&amp;",",
VLOOKUP('Chapter 2 (Input)'!K213, Constants!$C$25:$D$37, 2,FALSE) &amp;",")&amp;$W215)</f>
        <v xml:space="preserve">0,//210 </v>
      </c>
      <c r="J215" s="3" t="str">
        <f>IF(J216="",
"];",IF('Chapter 2 (Input)'!L213="",
"-1"&amp;",",
'Chapter 2 (Input)'!L213&amp;",")&amp;$W215)</f>
        <v xml:space="preserve">-1,//210 </v>
      </c>
      <c r="K215" s="3" t="str">
        <f>IF(K216="",
"];",IF('Chapter 2 (Input)'!M213="",
"-1"&amp;",",
'Chapter 2 (Input)'!M213&amp;",")&amp;$W215)</f>
        <v xml:space="preserve">-1,//210 </v>
      </c>
      <c r="L215" s="3" t="str">
        <f>IF(L216="",
"];",IF('Chapter 2 (Input)'!N213="",
"-1"&amp;",",
'Chapter 2 (Input)'!N213&amp;",")&amp;$W215)</f>
        <v xml:space="preserve">-1,//210 </v>
      </c>
      <c r="M215" s="3" t="str">
        <f>IF(M216="",
"];",IF('Chapter 2 (Input)'!O213="",
"-1"&amp;",",
'Chapter 2 (Input)'!O213&amp;",")&amp;$W215)</f>
        <v xml:space="preserve">-1,//210 </v>
      </c>
      <c r="N215" s="3" t="str">
        <f>IF(N216="",
"];",IF('Chapter 2 (Input)'!P213="",
"-1"&amp;",",
'Chapter 2 (Input)'!P213&amp;",")&amp;$W215)</f>
        <v xml:space="preserve">-1,//210 </v>
      </c>
      <c r="O215" s="3" t="str">
        <f>IF(O216="",
"];",IF('Chapter 2 (Input)'!Q213="",
CHAR(34) &amp;"null"&amp; CHAR(34) &amp;",",
CHAR(34) &amp;'Chapter 2 (Input)'!Q213&amp; CHAR(34) &amp;",")&amp;$W215)</f>
        <v xml:space="preserve">"null",//210 </v>
      </c>
      <c r="P215" s="3" t="str">
        <f>IF(P216="",
"];",IF('Chapter 2 (Input)'!R213="",
CHAR(34) &amp;"null"&amp; CHAR(34) &amp;",",
CHAR(34) &amp;'Chapter 2 (Input)'!R213&amp; CHAR(34) &amp;",")&amp;$W215)</f>
        <v xml:space="preserve">"null",//210 </v>
      </c>
      <c r="Q215" s="3" t="str">
        <f>IF(Q216="",
"];",IF('Chapter 2 (Input)'!S213="",
CHAR(34) &amp;"null"&amp; CHAR(34) &amp;",",
CHAR(34) &amp;'Chapter 2 (Input)'!S213&amp; CHAR(34) &amp;",")&amp;$W215)</f>
        <v xml:space="preserve">"null",//210 </v>
      </c>
      <c r="R215" s="3" t="str">
        <f>IF(R216="",
"];",IF('Chapter 2 (Input)'!T213="",
"0"&amp;",",
'Chapter 2 (Input)'!T213&amp;",")&amp;$W215)</f>
        <v xml:space="preserve">0,//210 </v>
      </c>
      <c r="S215" s="3" t="str">
        <f>IF(S216="",
"];",IF('Chapter 2 (Input)'!U213="",
"0"&amp;",",
'Chapter 2 (Input)'!U213&amp;",")&amp;$W215)</f>
        <v xml:space="preserve">0,//210 </v>
      </c>
      <c r="T215" s="3" t="str">
        <f t="shared" si="12"/>
        <v xml:space="preserve">false,//210 </v>
      </c>
      <c r="U215" s="3" t="str">
        <f>IF(U216="",
"];",IF('Chapter 2 (Input)'!W213="",
"-1"&amp;",",
'Chapter 2 (Input)'!W213&amp;",")&amp;$W215)</f>
        <v xml:space="preserve">-1,//210 </v>
      </c>
      <c r="V215" s="3" t="str">
        <f>IF(V216="",
"];",IF('Chapter 2 (Input)'!X213="",
"-1"&amp;",",
'Chapter 2 (Input)'!X213&amp;",")&amp;$W215)</f>
        <v xml:space="preserve">-1,//210 </v>
      </c>
      <c r="W215" s="18" t="str">
        <f>'Chapter 2 (Input)'!AA213</f>
        <v xml:space="preserve">//210 </v>
      </c>
      <c r="Z215" s="2" t="str">
        <f t="shared" si="13"/>
        <v>c210 BOOLEAN DEFAULT false,</v>
      </c>
    </row>
    <row r="216" spans="1:26" x14ac:dyDescent="0.2">
      <c r="A216" s="12">
        <f t="shared" si="11"/>
        <v>211</v>
      </c>
      <c r="B216" s="4" t="str">
        <f>IF(B217="",
"];",
IF('Chapter 2 (Input)'!B214="",
CHAR(34) &amp;"null"&amp; CHAR(34) &amp;",",
CHAR(34) &amp;'Chapter 2 (Input)'!B214&amp; CHAR(34) &amp;",")&amp;$W216)</f>
        <v>"null",</v>
      </c>
      <c r="C216" s="4" t="str">
        <f>IF(C217="",
"];",IF('Chapter 2 (Input)'!C214="",
CHAR(34) &amp;"null"&amp; CHAR(34) &amp;",",
CHAR(34) &amp;'Chapter 2 (Input)'!C214&amp; CHAR(34) &amp;",")&amp;$W216)</f>
        <v>"null",</v>
      </c>
      <c r="D216" s="4" t="str">
        <f>IF(D217="",
"];",IF('Chapter 2 (Input)'!D214="",
CHAR(34) &amp;"null"&amp; CHAR(34) &amp;",",
"personnages."&amp;
VLOOKUP('Chapter 2 (Input)'!D214,Constants!$B$47:$C$59,2,FALSE)&amp;
"[" &amp;
VLOOKUP('Chapter 2 (Input)'!E214,Constants!$B$74:$C$79,2,FALSE) &amp;
"],")&amp;$W216)</f>
        <v>personnages.alistair[0],</v>
      </c>
      <c r="E216" s="4" t="str">
        <f>IF(E217="",
"];",IF('Chapter 2 (Input)'!F214="",
CHAR(34) &amp;"null"&amp; CHAR(34) &amp;",",
CHAR(34) &amp;'Chapter 2 (Input)'!F214&amp; CHAR(34) &amp;",")&amp;$W216)</f>
        <v>"null",</v>
      </c>
      <c r="F216" s="4" t="str">
        <f>IF(F217="",
"];",IF('Chapter 2 (Input)'!G214="",
CHAR(34) &amp;"null"&amp; CHAR(34) &amp;",",
"personnages."&amp;
VLOOKUP('Chapter 2 (Input)'!G214,Constants!$B$47:$C$59,2,FALSE)&amp;
"[" &amp;
VLOOKUP('Chapter 2 (Input)'!H214, Constants!$B$74:$C$79,2,FALSE) &amp;
"],")&amp;$W216)</f>
        <v>"null",</v>
      </c>
      <c r="G216" s="3" t="str">
        <f>IF(G217="",
"];",IF('Chapter 2 (Input)'!I214="",
CHAR(34) &amp;"null"&amp; CHAR(34) &amp;",",
"locations."&amp;
'Chapter 2 (Input)'!I214&amp;",")&amp;$W216)</f>
        <v>locations.gym,</v>
      </c>
      <c r="H216" s="3" t="str">
        <f>IF(H217="",
"];",IF('Chapter 2 (Input)'!J214="",
"-1"&amp;",",
'Chapter 2 (Input)'!J214&amp;",")&amp;$W216)</f>
        <v>-5,</v>
      </c>
      <c r="I216" s="3" t="str">
        <f>IF(I217="",
"];",IF('Chapter 2 (Input)'!K214="",
"0"&amp;",",
VLOOKUP('Chapter 2 (Input)'!K214, Constants!$C$25:$D$37, 2,FALSE) &amp;",")&amp;$W216)</f>
        <v>0,</v>
      </c>
      <c r="J216" s="3" t="str">
        <f>IF(J217="",
"];",IF('Chapter 2 (Input)'!L214="",
"-1"&amp;",",
'Chapter 2 (Input)'!L214&amp;",")&amp;$W216)</f>
        <v>-1,</v>
      </c>
      <c r="K216" s="3" t="str">
        <f>IF(K217="",
"];",IF('Chapter 2 (Input)'!M214="",
"-1"&amp;",",
'Chapter 2 (Input)'!M214&amp;",")&amp;$W216)</f>
        <v>-1,</v>
      </c>
      <c r="L216" s="3" t="str">
        <f>IF(L217="",
"];",IF('Chapter 2 (Input)'!N214="",
"-1"&amp;",",
'Chapter 2 (Input)'!N214&amp;",")&amp;$W216)</f>
        <v>212,</v>
      </c>
      <c r="M216" s="3" t="str">
        <f>IF(M217="",
"];",IF('Chapter 2 (Input)'!O214="",
"-1"&amp;",",
'Chapter 2 (Input)'!O214&amp;",")&amp;$W216)</f>
        <v>213,</v>
      </c>
      <c r="N216" s="3" t="str">
        <f>IF(N217="",
"];",IF('Chapter 2 (Input)'!P214="",
"-1"&amp;",",
'Chapter 2 (Input)'!P214&amp;",")&amp;$W216)</f>
        <v>220,</v>
      </c>
      <c r="O216" s="3" t="str">
        <f>IF(O217="",
"];",IF('Chapter 2 (Input)'!Q214="",
CHAR(34) &amp;"null"&amp; CHAR(34) &amp;",",
CHAR(34) &amp;'Chapter 2 (Input)'!Q214&amp; CHAR(34) &amp;",")&amp;$W216)</f>
        <v>"F-Five? Sounds like you were never bored!",</v>
      </c>
      <c r="P216" s="3" t="str">
        <f>IF(P217="",
"];",IF('Chapter 2 (Input)'!R214="",
CHAR(34) &amp;"null"&amp; CHAR(34) &amp;",",
CHAR(34) &amp;'Chapter 2 (Input)'!R214&amp; CHAR(34) &amp;",")&amp;$W216)</f>
        <v>"You know, I’ve always wanted siblings...",</v>
      </c>
      <c r="Q216" s="3" t="str">
        <f>IF(Q217="",
"];",IF('Chapter 2 (Input)'!S214="",
CHAR(34) &amp;"null"&amp; CHAR(34) &amp;",",
CHAR(34) &amp;'Chapter 2 (Input)'!S214&amp; CHAR(34) &amp;",")&amp;$W216)</f>
        <v>"Doesn’t it get a little overwhelming?",</v>
      </c>
      <c r="R216" s="3" t="str">
        <f>IF(R217="",
"];",IF('Chapter 2 (Input)'!T214="",
"0"&amp;",",
'Chapter 2 (Input)'!T214&amp;",")&amp;$W216)</f>
        <v>0,</v>
      </c>
      <c r="S216" s="3" t="str">
        <f>IF(S217="",
"];",IF('Chapter 2 (Input)'!U214="",
"0"&amp;",",
'Chapter 2 (Input)'!U214&amp;",")&amp;$W216)</f>
        <v>0,</v>
      </c>
      <c r="T216" s="3" t="str">
        <f t="shared" si="12"/>
        <v>false,</v>
      </c>
      <c r="U216" s="3" t="str">
        <f>IF(U217="",
"];",IF('Chapter 2 (Input)'!W214="",
"-1"&amp;",",
'Chapter 2 (Input)'!W214&amp;",")&amp;$W216)</f>
        <v>-1,</v>
      </c>
      <c r="V216" s="3" t="str">
        <f>IF(V217="",
"];",IF('Chapter 2 (Input)'!X214="",
"-1"&amp;",",
'Chapter 2 (Input)'!X214&amp;",")&amp;$W216)</f>
        <v>-1,</v>
      </c>
      <c r="W216" s="18" t="str">
        <f>'Chapter 2 (Input)'!AA214</f>
        <v/>
      </c>
      <c r="Z216" s="2" t="str">
        <f t="shared" si="13"/>
        <v>c211 BOOLEAN DEFAULT false,</v>
      </c>
    </row>
    <row r="217" spans="1:26" x14ac:dyDescent="0.2">
      <c r="A217" s="12">
        <f t="shared" si="11"/>
        <v>212</v>
      </c>
      <c r="B217" s="4" t="str">
        <f>IF(B218="",
"];",
IF('Chapter 2 (Input)'!B215="",
CHAR(34) &amp;"null"&amp; CHAR(34) &amp;",",
CHAR(34) &amp;'Chapter 2 (Input)'!B215&amp; CHAR(34) &amp;",")&amp;$W217)</f>
        <v>"(Next)",</v>
      </c>
      <c r="C217" s="4" t="str">
        <f>IF(C218="",
"];",IF('Chapter 2 (Input)'!C215="",
CHAR(34) &amp;"null"&amp; CHAR(34) &amp;",",
CHAR(34) &amp;'Chapter 2 (Input)'!C215&amp; CHAR(34) &amp;",")&amp;$W217)</f>
        <v>"I couldn’t get a minute of peace and quiet!",</v>
      </c>
      <c r="D217" s="4" t="str">
        <f>IF(D218="",
"];",IF('Chapter 2 (Input)'!D215="",
CHAR(34) &amp;"null"&amp; CHAR(34) &amp;",",
"personnages."&amp;
VLOOKUP('Chapter 2 (Input)'!D215,Constants!$B$47:$C$59,2,FALSE)&amp;
"[" &amp;
VLOOKUP('Chapter 2 (Input)'!E215,Constants!$B$74:$C$79,2,FALSE) &amp;
"],")&amp;$W217)</f>
        <v>personnages.alistair[1],</v>
      </c>
      <c r="E217" s="4" t="str">
        <f>IF(E218="",
"];",IF('Chapter 2 (Input)'!F215="",
CHAR(34) &amp;"null"&amp; CHAR(34) &amp;",",
CHAR(34) &amp;'Chapter 2 (Input)'!F215&amp; CHAR(34) &amp;",")&amp;$W217)</f>
        <v>"null",</v>
      </c>
      <c r="F217" s="4" t="str">
        <f>IF(F218="",
"];",IF('Chapter 2 (Input)'!G215="",
CHAR(34) &amp;"null"&amp; CHAR(34) &amp;",",
"personnages."&amp;
VLOOKUP('Chapter 2 (Input)'!G215,Constants!$B$47:$C$59,2,FALSE)&amp;
"[" &amp;
VLOOKUP('Chapter 2 (Input)'!H215, Constants!$B$74:$C$79,2,FALSE) &amp;
"],")&amp;$W217)</f>
        <v>"null",</v>
      </c>
      <c r="G217" s="3" t="str">
        <f>IF(G218="",
"];",IF('Chapter 2 (Input)'!I215="",
CHAR(34) &amp;"null"&amp; CHAR(34) &amp;",",
"locations."&amp;
'Chapter 2 (Input)'!I215&amp;",")&amp;$W217)</f>
        <v>locations.gym,</v>
      </c>
      <c r="H217" s="3" t="str">
        <f>IF(H218="",
"];",IF('Chapter 2 (Input)'!J215="",
"-1"&amp;",",
'Chapter 2 (Input)'!J215&amp;",")&amp;$W217)</f>
        <v>222,</v>
      </c>
      <c r="I217" s="3" t="str">
        <f>IF(I218="",
"];",IF('Chapter 2 (Input)'!K215="",
"0"&amp;",",
VLOOKUP('Chapter 2 (Input)'!K215, Constants!$C$25:$D$37, 2,FALSE) &amp;",")&amp;$W217)</f>
        <v>0,</v>
      </c>
      <c r="J217" s="3" t="str">
        <f>IF(J218="",
"];",IF('Chapter 2 (Input)'!L215="",
"-1"&amp;",",
'Chapter 2 (Input)'!L215&amp;",")&amp;$W217)</f>
        <v>-1,</v>
      </c>
      <c r="K217" s="3" t="str">
        <f>IF(K218="",
"];",IF('Chapter 2 (Input)'!M215="",
"-1"&amp;",",
'Chapter 2 (Input)'!M215&amp;",")&amp;$W217)</f>
        <v>-1,</v>
      </c>
      <c r="L217" s="3" t="str">
        <f>IF(L218="",
"];",IF('Chapter 2 (Input)'!N215="",
"-1"&amp;",",
'Chapter 2 (Input)'!N215&amp;",")&amp;$W217)</f>
        <v>-1,</v>
      </c>
      <c r="M217" s="3" t="str">
        <f>IF(M218="",
"];",IF('Chapter 2 (Input)'!O215="",
"-1"&amp;",",
'Chapter 2 (Input)'!O215&amp;",")&amp;$W217)</f>
        <v>-1,</v>
      </c>
      <c r="N217" s="3" t="str">
        <f>IF(N218="",
"];",IF('Chapter 2 (Input)'!P215="",
"-1"&amp;",",
'Chapter 2 (Input)'!P215&amp;",")&amp;$W217)</f>
        <v>-1,</v>
      </c>
      <c r="O217" s="3" t="str">
        <f>IF(O218="",
"];",IF('Chapter 2 (Input)'!Q215="",
CHAR(34) &amp;"null"&amp; CHAR(34) &amp;",",
CHAR(34) &amp;'Chapter 2 (Input)'!Q215&amp; CHAR(34) &amp;",")&amp;$W217)</f>
        <v>"null",</v>
      </c>
      <c r="P217" s="3" t="str">
        <f>IF(P218="",
"];",IF('Chapter 2 (Input)'!R215="",
CHAR(34) &amp;"null"&amp; CHAR(34) &amp;",",
CHAR(34) &amp;'Chapter 2 (Input)'!R215&amp; CHAR(34) &amp;",")&amp;$W217)</f>
        <v>"null",</v>
      </c>
      <c r="Q217" s="3" t="str">
        <f>IF(Q218="",
"];",IF('Chapter 2 (Input)'!S215="",
CHAR(34) &amp;"null"&amp; CHAR(34) &amp;",",
CHAR(34) &amp;'Chapter 2 (Input)'!S215&amp; CHAR(34) &amp;",")&amp;$W217)</f>
        <v>"null",</v>
      </c>
      <c r="R217" s="3" t="str">
        <f>IF(R218="",
"];",IF('Chapter 2 (Input)'!T215="",
"0"&amp;",",
'Chapter 2 (Input)'!T215&amp;",")&amp;$W217)</f>
        <v>0,</v>
      </c>
      <c r="S217" s="3" t="str">
        <f>IF(S218="",
"];",IF('Chapter 2 (Input)'!U215="",
"0"&amp;",",
'Chapter 2 (Input)'!U215&amp;",")&amp;$W217)</f>
        <v>0,</v>
      </c>
      <c r="T217" s="3" t="str">
        <f t="shared" si="12"/>
        <v>false,</v>
      </c>
      <c r="U217" s="3" t="str">
        <f>IF(U218="",
"];",IF('Chapter 2 (Input)'!W215="",
"-1"&amp;",",
'Chapter 2 (Input)'!W215&amp;",")&amp;$W217)</f>
        <v>-1,</v>
      </c>
      <c r="V217" s="3" t="str">
        <f>IF(V218="",
"];",IF('Chapter 2 (Input)'!X215="",
"-1"&amp;",",
'Chapter 2 (Input)'!X215&amp;",")&amp;$W217)</f>
        <v>-1,</v>
      </c>
      <c r="W217" s="18" t="str">
        <f>'Chapter 2 (Input)'!AA215</f>
        <v/>
      </c>
      <c r="Z217" s="2" t="str">
        <f t="shared" si="13"/>
        <v>c212 BOOLEAN DEFAULT false,</v>
      </c>
    </row>
    <row r="218" spans="1:26" x14ac:dyDescent="0.2">
      <c r="A218" s="12">
        <f t="shared" si="11"/>
        <v>213</v>
      </c>
      <c r="B218" s="4" t="str">
        <f>IF(B219="",
"];",
IF('Chapter 2 (Input)'!B216="",
CHAR(34) &amp;"null"&amp; CHAR(34) &amp;",",
CHAR(34) &amp;'Chapter 2 (Input)'!B216&amp; CHAR(34) &amp;",")&amp;$W218)</f>
        <v>"I’m an only child, and since it’s just me and my dad, I kind of grew up alone.",</v>
      </c>
      <c r="C218" s="4" t="str">
        <f>IF(C219="",
"];",IF('Chapter 2 (Input)'!C216="",
CHAR(34) &amp;"null"&amp; CHAR(34) &amp;",",
CHAR(34) &amp;'Chapter 2 (Input)'!C216&amp; CHAR(34) &amp;",")&amp;$W218)</f>
        <v>"null",</v>
      </c>
      <c r="D218" s="4" t="str">
        <f>IF(D219="",
"];",IF('Chapter 2 (Input)'!D216="",
CHAR(34) &amp;"null"&amp; CHAR(34) &amp;",",
"personnages."&amp;
VLOOKUP('Chapter 2 (Input)'!D216,Constants!$B$47:$C$59,2,FALSE)&amp;
"[" &amp;
VLOOKUP('Chapter 2 (Input)'!E216,Constants!$B$74:$C$79,2,FALSE) &amp;
"],")&amp;$W218)</f>
        <v>personnages.alistair[0],</v>
      </c>
      <c r="E218" s="4" t="str">
        <f>IF(E219="",
"];",IF('Chapter 2 (Input)'!F216="",
CHAR(34) &amp;"null"&amp; CHAR(34) &amp;",",
CHAR(34) &amp;'Chapter 2 (Input)'!F216&amp; CHAR(34) &amp;",")&amp;$W218)</f>
        <v>"null",</v>
      </c>
      <c r="F218" s="4" t="str">
        <f>IF(F219="",
"];",IF('Chapter 2 (Input)'!G216="",
CHAR(34) &amp;"null"&amp; CHAR(34) &amp;",",
"personnages."&amp;
VLOOKUP('Chapter 2 (Input)'!G216,Constants!$B$47:$C$59,2,FALSE)&amp;
"[" &amp;
VLOOKUP('Chapter 2 (Input)'!H216, Constants!$B$74:$C$79,2,FALSE) &amp;
"],")&amp;$W218)</f>
        <v>"null",</v>
      </c>
      <c r="G218" s="3" t="str">
        <f>IF(G219="",
"];",IF('Chapter 2 (Input)'!I216="",
CHAR(34) &amp;"null"&amp; CHAR(34) &amp;",",
"locations."&amp;
'Chapter 2 (Input)'!I216&amp;",")&amp;$W218)</f>
        <v>locations.gym,</v>
      </c>
      <c r="H218" s="3" t="str">
        <f>IF(H219="",
"];",IF('Chapter 2 (Input)'!J216="",
"-1"&amp;",",
'Chapter 2 (Input)'!J216&amp;",")&amp;$W218)</f>
        <v>-1,</v>
      </c>
      <c r="I218" s="3" t="str">
        <f>IF(I219="",
"];",IF('Chapter 2 (Input)'!K216="",
"0"&amp;",",
VLOOKUP('Chapter 2 (Input)'!K216, Constants!$C$25:$D$37, 2,FALSE) &amp;",")&amp;$W218)</f>
        <v>0,</v>
      </c>
      <c r="J218" s="3" t="str">
        <f>IF(J219="",
"];",IF('Chapter 2 (Input)'!L216="",
"-1"&amp;",",
'Chapter 2 (Input)'!L216&amp;",")&amp;$W218)</f>
        <v>-1,</v>
      </c>
      <c r="K218" s="3" t="str">
        <f>IF(K219="",
"];",IF('Chapter 2 (Input)'!M216="",
"-1"&amp;",",
'Chapter 2 (Input)'!M216&amp;",")&amp;$W218)</f>
        <v>-1,</v>
      </c>
      <c r="L218" s="3" t="str">
        <f>IF(L219="",
"];",IF('Chapter 2 (Input)'!N216="",
"-1"&amp;",",
'Chapter 2 (Input)'!N216&amp;",")&amp;$W218)</f>
        <v>-1,</v>
      </c>
      <c r="M218" s="3" t="str">
        <f>IF(M219="",
"];",IF('Chapter 2 (Input)'!O216="",
"-1"&amp;",",
'Chapter 2 (Input)'!O216&amp;",")&amp;$W218)</f>
        <v>-1,</v>
      </c>
      <c r="N218" s="3" t="str">
        <f>IF(N219="",
"];",IF('Chapter 2 (Input)'!P216="",
"-1"&amp;",",
'Chapter 2 (Input)'!P216&amp;",")&amp;$W218)</f>
        <v>-1,</v>
      </c>
      <c r="O218" s="3" t="str">
        <f>IF(O219="",
"];",IF('Chapter 2 (Input)'!Q216="",
CHAR(34) &amp;"null"&amp; CHAR(34) &amp;",",
CHAR(34) &amp;'Chapter 2 (Input)'!Q216&amp; CHAR(34) &amp;",")&amp;$W218)</f>
        <v>"null",</v>
      </c>
      <c r="P218" s="3" t="str">
        <f>IF(P219="",
"];",IF('Chapter 2 (Input)'!R216="",
CHAR(34) &amp;"null"&amp; CHAR(34) &amp;",",
CHAR(34) &amp;'Chapter 2 (Input)'!R216&amp; CHAR(34) &amp;",")&amp;$W218)</f>
        <v>"null",</v>
      </c>
      <c r="Q218" s="3" t="str">
        <f>IF(Q219="",
"];",IF('Chapter 2 (Input)'!S216="",
CHAR(34) &amp;"null"&amp; CHAR(34) &amp;",",
CHAR(34) &amp;'Chapter 2 (Input)'!S216&amp; CHAR(34) &amp;",")&amp;$W218)</f>
        <v>"null",</v>
      </c>
      <c r="R218" s="3" t="str">
        <f>IF(R219="",
"];",IF('Chapter 2 (Input)'!T216="",
"0"&amp;",",
'Chapter 2 (Input)'!T216&amp;",")&amp;$W218)</f>
        <v>5,</v>
      </c>
      <c r="S218" s="3" t="str">
        <f>IF(S219="",
"];",IF('Chapter 2 (Input)'!U216="",
"0"&amp;",",
'Chapter 2 (Input)'!U216&amp;",")&amp;$W218)</f>
        <v>0,</v>
      </c>
      <c r="T218" s="3" t="str">
        <f t="shared" si="12"/>
        <v>false,</v>
      </c>
      <c r="U218" s="3" t="str">
        <f>IF(U219="",
"];",IF('Chapter 2 (Input)'!W216="",
"-1"&amp;",",
'Chapter 2 (Input)'!W216&amp;",")&amp;$W218)</f>
        <v>-1,</v>
      </c>
      <c r="V218" s="3" t="str">
        <f>IF(V219="",
"];",IF('Chapter 2 (Input)'!X216="",
"-1"&amp;",",
'Chapter 2 (Input)'!X216&amp;",")&amp;$W218)</f>
        <v>-1,</v>
      </c>
      <c r="W218" s="18" t="str">
        <f>'Chapter 2 (Input)'!AA216</f>
        <v/>
      </c>
      <c r="Z218" s="2" t="str">
        <f t="shared" si="13"/>
        <v>c213 BOOLEAN DEFAULT false,</v>
      </c>
    </row>
    <row r="219" spans="1:26" x14ac:dyDescent="0.2">
      <c r="A219" s="12">
        <f t="shared" si="11"/>
        <v>214</v>
      </c>
      <c r="B219" s="4" t="str">
        <f>IF(B220="",
"];",
IF('Chapter 2 (Input)'!B217="",
CHAR(34) &amp;"null"&amp; CHAR(34) &amp;",",
CHAR(34) &amp;'Chapter 2 (Input)'!B217&amp; CHAR(34) &amp;",")&amp;$W219)</f>
        <v>"So I think you’re really lucky!",</v>
      </c>
      <c r="C219" s="4" t="str">
        <f>IF(C220="",
"];",IF('Chapter 2 (Input)'!C217="",
CHAR(34) &amp;"null"&amp; CHAR(34) &amp;",",
CHAR(34) &amp;'Chapter 2 (Input)'!C217&amp; CHAR(34) &amp;",")&amp;$W219)</f>
        <v>"null",</v>
      </c>
      <c r="D219" s="4" t="str">
        <f>IF(D220="",
"];",IF('Chapter 2 (Input)'!D217="",
CHAR(34) &amp;"null"&amp; CHAR(34) &amp;",",
"personnages."&amp;
VLOOKUP('Chapter 2 (Input)'!D217,Constants!$B$47:$C$59,2,FALSE)&amp;
"[" &amp;
VLOOKUP('Chapter 2 (Input)'!E217,Constants!$B$74:$C$79,2,FALSE) &amp;
"],")&amp;$W219)</f>
        <v>personnages.alistair[0],</v>
      </c>
      <c r="E219" s="4" t="str">
        <f>IF(E220="",
"];",IF('Chapter 2 (Input)'!F217="",
CHAR(34) &amp;"null"&amp; CHAR(34) &amp;",",
CHAR(34) &amp;'Chapter 2 (Input)'!F217&amp; CHAR(34) &amp;",")&amp;$W219)</f>
        <v>"null",</v>
      </c>
      <c r="F219" s="4" t="str">
        <f>IF(F220="",
"];",IF('Chapter 2 (Input)'!G217="",
CHAR(34) &amp;"null"&amp; CHAR(34) &amp;",",
"personnages."&amp;
VLOOKUP('Chapter 2 (Input)'!G217,Constants!$B$47:$C$59,2,FALSE)&amp;
"[" &amp;
VLOOKUP('Chapter 2 (Input)'!H217, Constants!$B$74:$C$79,2,FALSE) &amp;
"],")&amp;$W219)</f>
        <v>"null",</v>
      </c>
      <c r="G219" s="3" t="str">
        <f>IF(G220="",
"];",IF('Chapter 2 (Input)'!I217="",
CHAR(34) &amp;"null"&amp; CHAR(34) &amp;",",
"locations."&amp;
'Chapter 2 (Input)'!I217&amp;",")&amp;$W219)</f>
        <v>locations.gym,</v>
      </c>
      <c r="H219" s="3" t="str">
        <f>IF(H220="",
"];",IF('Chapter 2 (Input)'!J217="",
"-1"&amp;",",
'Chapter 2 (Input)'!J217&amp;",")&amp;$W219)</f>
        <v>-1,</v>
      </c>
      <c r="I219" s="3" t="str">
        <f>IF(I220="",
"];",IF('Chapter 2 (Input)'!K217="",
"0"&amp;",",
VLOOKUP('Chapter 2 (Input)'!K217, Constants!$C$25:$D$37, 2,FALSE) &amp;",")&amp;$W219)</f>
        <v>0,</v>
      </c>
      <c r="J219" s="3" t="str">
        <f>IF(J220="",
"];",IF('Chapter 2 (Input)'!L217="",
"-1"&amp;",",
'Chapter 2 (Input)'!L217&amp;",")&amp;$W219)</f>
        <v>-1,</v>
      </c>
      <c r="K219" s="3" t="str">
        <f>IF(K220="",
"];",IF('Chapter 2 (Input)'!M217="",
"-1"&amp;",",
'Chapter 2 (Input)'!M217&amp;",")&amp;$W219)</f>
        <v>-1,</v>
      </c>
      <c r="L219" s="3" t="str">
        <f>IF(L220="",
"];",IF('Chapter 2 (Input)'!N217="",
"-1"&amp;",",
'Chapter 2 (Input)'!N217&amp;",")&amp;$W219)</f>
        <v>-1,</v>
      </c>
      <c r="M219" s="3" t="str">
        <f>IF(M220="",
"];",IF('Chapter 2 (Input)'!O217="",
"-1"&amp;",",
'Chapter 2 (Input)'!O217&amp;",")&amp;$W219)</f>
        <v>-1,</v>
      </c>
      <c r="N219" s="3" t="str">
        <f>IF(N220="",
"];",IF('Chapter 2 (Input)'!P217="",
"-1"&amp;",",
'Chapter 2 (Input)'!P217&amp;",")&amp;$W219)</f>
        <v>-1,</v>
      </c>
      <c r="O219" s="3" t="str">
        <f>IF(O220="",
"];",IF('Chapter 2 (Input)'!Q217="",
CHAR(34) &amp;"null"&amp; CHAR(34) &amp;",",
CHAR(34) &amp;'Chapter 2 (Input)'!Q217&amp; CHAR(34) &amp;",")&amp;$W219)</f>
        <v>"null",</v>
      </c>
      <c r="P219" s="3" t="str">
        <f>IF(P220="",
"];",IF('Chapter 2 (Input)'!R217="",
CHAR(34) &amp;"null"&amp; CHAR(34) &amp;",",
CHAR(34) &amp;'Chapter 2 (Input)'!R217&amp; CHAR(34) &amp;",")&amp;$W219)</f>
        <v>"null",</v>
      </c>
      <c r="Q219" s="3" t="str">
        <f>IF(Q220="",
"];",IF('Chapter 2 (Input)'!S217="",
CHAR(34) &amp;"null"&amp; CHAR(34) &amp;",",
CHAR(34) &amp;'Chapter 2 (Input)'!S217&amp; CHAR(34) &amp;",")&amp;$W219)</f>
        <v>"null",</v>
      </c>
      <c r="R219" s="3" t="str">
        <f>IF(R220="",
"];",IF('Chapter 2 (Input)'!T217="",
"0"&amp;",",
'Chapter 2 (Input)'!T217&amp;",")&amp;$W219)</f>
        <v>0,</v>
      </c>
      <c r="S219" s="3" t="str">
        <f>IF(S220="",
"];",IF('Chapter 2 (Input)'!U217="",
"0"&amp;",",
'Chapter 2 (Input)'!U217&amp;",")&amp;$W219)</f>
        <v>0,</v>
      </c>
      <c r="T219" s="3" t="str">
        <f t="shared" si="12"/>
        <v>false,</v>
      </c>
      <c r="U219" s="3" t="str">
        <f>IF(U220="",
"];",IF('Chapter 2 (Input)'!W217="",
"-1"&amp;",",
'Chapter 2 (Input)'!W217&amp;",")&amp;$W219)</f>
        <v>-1,</v>
      </c>
      <c r="V219" s="3" t="str">
        <f>IF(V220="",
"];",IF('Chapter 2 (Input)'!X217="",
"-1"&amp;",",
'Chapter 2 (Input)'!X217&amp;",")&amp;$W219)</f>
        <v>-1,</v>
      </c>
      <c r="W219" s="18" t="str">
        <f>'Chapter 2 (Input)'!AA217</f>
        <v/>
      </c>
      <c r="Z219" s="2" t="str">
        <f t="shared" si="13"/>
        <v>c214 BOOLEAN DEFAULT false,</v>
      </c>
    </row>
    <row r="220" spans="1:26" x14ac:dyDescent="0.2">
      <c r="A220" s="12">
        <f t="shared" si="11"/>
        <v>215</v>
      </c>
      <c r="B220" s="4" t="str">
        <f>IF(B221="",
"];",
IF('Chapter 2 (Input)'!B218="",
CHAR(34) &amp;"null"&amp; CHAR(34) &amp;",",
CHAR(34) &amp;'Chapter 2 (Input)'!B218&amp; CHAR(34) &amp;",")&amp;$W220)</f>
        <v xml:space="preserve">"(Next)",//215 </v>
      </c>
      <c r="C220" s="4" t="str">
        <f>IF(C221="",
"];",IF('Chapter 2 (Input)'!C218="",
CHAR(34) &amp;"null"&amp; CHAR(34) &amp;",",
CHAR(34) &amp;'Chapter 2 (Input)'!C218&amp; CHAR(34) &amp;",")&amp;$W220)</f>
        <v xml:space="preserve">"Tell you what, next time my family visits, I’ll invite you over.",//215 </v>
      </c>
      <c r="D220" s="4" t="str">
        <f>IF(D221="",
"];",IF('Chapter 2 (Input)'!D218="",
CHAR(34) &amp;"null"&amp; CHAR(34) &amp;",",
"personnages."&amp;
VLOOKUP('Chapter 2 (Input)'!D218,Constants!$B$47:$C$59,2,FALSE)&amp;
"[" &amp;
VLOOKUP('Chapter 2 (Input)'!E218,Constants!$B$74:$C$79,2,FALSE) &amp;
"],")&amp;$W220)</f>
        <v xml:space="preserve">personnages.alistair[0],//215 </v>
      </c>
      <c r="E220" s="4" t="str">
        <f>IF(E221="",
"];",IF('Chapter 2 (Input)'!F218="",
CHAR(34) &amp;"null"&amp; CHAR(34) &amp;",",
CHAR(34) &amp;'Chapter 2 (Input)'!F218&amp; CHAR(34) &amp;",")&amp;$W220)</f>
        <v xml:space="preserve">"null",//215 </v>
      </c>
      <c r="F220" s="4" t="str">
        <f>IF(F221="",
"];",IF('Chapter 2 (Input)'!G218="",
CHAR(34) &amp;"null"&amp; CHAR(34) &amp;",",
"personnages."&amp;
VLOOKUP('Chapter 2 (Input)'!G218,Constants!$B$47:$C$59,2,FALSE)&amp;
"[" &amp;
VLOOKUP('Chapter 2 (Input)'!H218, Constants!$B$74:$C$79,2,FALSE) &amp;
"],")&amp;$W220)</f>
        <v xml:space="preserve">"null",//215 </v>
      </c>
      <c r="G220" s="3" t="str">
        <f>IF(G221="",
"];",IF('Chapter 2 (Input)'!I218="",
CHAR(34) &amp;"null"&amp; CHAR(34) &amp;",",
"locations."&amp;
'Chapter 2 (Input)'!I218&amp;",")&amp;$W220)</f>
        <v xml:space="preserve">locations.gym,//215 </v>
      </c>
      <c r="H220" s="3" t="str">
        <f>IF(H221="",
"];",IF('Chapter 2 (Input)'!J218="",
"-1"&amp;",",
'Chapter 2 (Input)'!J218&amp;",")&amp;$W220)</f>
        <v xml:space="preserve">-1,//215 </v>
      </c>
      <c r="I220" s="3" t="str">
        <f>IF(I221="",
"];",IF('Chapter 2 (Input)'!K218="",
"0"&amp;",",
VLOOKUP('Chapter 2 (Input)'!K218, Constants!$C$25:$D$37, 2,FALSE) &amp;",")&amp;$W220)</f>
        <v xml:space="preserve">0,//215 </v>
      </c>
      <c r="J220" s="3" t="str">
        <f>IF(J221="",
"];",IF('Chapter 2 (Input)'!L218="",
"-1"&amp;",",
'Chapter 2 (Input)'!L218&amp;",")&amp;$W220)</f>
        <v xml:space="preserve">-1,//215 </v>
      </c>
      <c r="K220" s="3" t="str">
        <f>IF(K221="",
"];",IF('Chapter 2 (Input)'!M218="",
"-1"&amp;",",
'Chapter 2 (Input)'!M218&amp;",")&amp;$W220)</f>
        <v xml:space="preserve">-1,//215 </v>
      </c>
      <c r="L220" s="3" t="str">
        <f>IF(L221="",
"];",IF('Chapter 2 (Input)'!N218="",
"-1"&amp;",",
'Chapter 2 (Input)'!N218&amp;",")&amp;$W220)</f>
        <v xml:space="preserve">-1,//215 </v>
      </c>
      <c r="M220" s="3" t="str">
        <f>IF(M221="",
"];",IF('Chapter 2 (Input)'!O218="",
"-1"&amp;",",
'Chapter 2 (Input)'!O218&amp;",")&amp;$W220)</f>
        <v xml:space="preserve">-1,//215 </v>
      </c>
      <c r="N220" s="3" t="str">
        <f>IF(N221="",
"];",IF('Chapter 2 (Input)'!P218="",
"-1"&amp;",",
'Chapter 2 (Input)'!P218&amp;",")&amp;$W220)</f>
        <v xml:space="preserve">-1,//215 </v>
      </c>
      <c r="O220" s="3" t="str">
        <f>IF(O221="",
"];",IF('Chapter 2 (Input)'!Q218="",
CHAR(34) &amp;"null"&amp; CHAR(34) &amp;",",
CHAR(34) &amp;'Chapter 2 (Input)'!Q218&amp; CHAR(34) &amp;",")&amp;$W220)</f>
        <v xml:space="preserve">"null",//215 </v>
      </c>
      <c r="P220" s="3" t="str">
        <f>IF(P221="",
"];",IF('Chapter 2 (Input)'!R218="",
CHAR(34) &amp;"null"&amp; CHAR(34) &amp;",",
CHAR(34) &amp;'Chapter 2 (Input)'!R218&amp; CHAR(34) &amp;",")&amp;$W220)</f>
        <v xml:space="preserve">"null",//215 </v>
      </c>
      <c r="Q220" s="3" t="str">
        <f>IF(Q221="",
"];",IF('Chapter 2 (Input)'!S218="",
CHAR(34) &amp;"null"&amp; CHAR(34) &amp;",",
CHAR(34) &amp;'Chapter 2 (Input)'!S218&amp; CHAR(34) &amp;",")&amp;$W220)</f>
        <v xml:space="preserve">"null",//215 </v>
      </c>
      <c r="R220" s="3" t="str">
        <f>IF(R221="",
"];",IF('Chapter 2 (Input)'!T218="",
"0"&amp;",",
'Chapter 2 (Input)'!T218&amp;",")&amp;$W220)</f>
        <v xml:space="preserve">0,//215 </v>
      </c>
      <c r="S220" s="3" t="str">
        <f>IF(S221="",
"];",IF('Chapter 2 (Input)'!U218="",
"0"&amp;",",
'Chapter 2 (Input)'!U218&amp;",")&amp;$W220)</f>
        <v xml:space="preserve">0,//215 </v>
      </c>
      <c r="T220" s="3" t="str">
        <f t="shared" si="12"/>
        <v xml:space="preserve">false,//215 </v>
      </c>
      <c r="U220" s="3" t="str">
        <f>IF(U221="",
"];",IF('Chapter 2 (Input)'!W218="",
"-1"&amp;",",
'Chapter 2 (Input)'!W218&amp;",")&amp;$W220)</f>
        <v xml:space="preserve">-1,//215 </v>
      </c>
      <c r="V220" s="3" t="str">
        <f>IF(V221="",
"];",IF('Chapter 2 (Input)'!X218="",
"-1"&amp;",",
'Chapter 2 (Input)'!X218&amp;",")&amp;$W220)</f>
        <v xml:space="preserve">-1,//215 </v>
      </c>
      <c r="W220" s="18" t="str">
        <f>'Chapter 2 (Input)'!AA218</f>
        <v xml:space="preserve">//215 </v>
      </c>
      <c r="Z220" s="2" t="str">
        <f t="shared" si="13"/>
        <v>c215 BOOLEAN DEFAULT false,</v>
      </c>
    </row>
    <row r="221" spans="1:26" x14ac:dyDescent="0.2">
      <c r="A221" s="12">
        <f t="shared" si="11"/>
        <v>216</v>
      </c>
      <c r="B221" s="4" t="str">
        <f>IF(B222="",
"];",
IF('Chapter 2 (Input)'!B219="",
CHAR(34) &amp;"null"&amp; CHAR(34) &amp;",",
CHAR(34) &amp;'Chapter 2 (Input)'!B219&amp; CHAR(34) &amp;",")&amp;$W221)</f>
        <v>"Haha! I’d be happy to meet them!",</v>
      </c>
      <c r="C221" s="4" t="str">
        <f>IF(C222="",
"];",IF('Chapter 2 (Input)'!C219="",
CHAR(34) &amp;"null"&amp; CHAR(34) &amp;",",
CHAR(34) &amp;'Chapter 2 (Input)'!C219&amp; CHAR(34) &amp;",")&amp;$W221)</f>
        <v>"The younger ones always go nuts for this school. They want to meet everyone, haha!",</v>
      </c>
      <c r="D221" s="4" t="str">
        <f>IF(D222="",
"];",IF('Chapter 2 (Input)'!D219="",
CHAR(34) &amp;"null"&amp; CHAR(34) &amp;",",
"personnages."&amp;
VLOOKUP('Chapter 2 (Input)'!D219,Constants!$B$47:$C$59,2,FALSE)&amp;
"[" &amp;
VLOOKUP('Chapter 2 (Input)'!E219,Constants!$B$74:$C$79,2,FALSE) &amp;
"],")&amp;$W221)</f>
        <v>personnages.alistair[0],</v>
      </c>
      <c r="E221" s="4" t="str">
        <f>IF(E222="",
"];",IF('Chapter 2 (Input)'!F219="",
CHAR(34) &amp;"null"&amp; CHAR(34) &amp;",",
CHAR(34) &amp;'Chapter 2 (Input)'!F219&amp; CHAR(34) &amp;",")&amp;$W221)</f>
        <v>"null",</v>
      </c>
      <c r="F221" s="4" t="str">
        <f>IF(F222="",
"];",IF('Chapter 2 (Input)'!G219="",
CHAR(34) &amp;"null"&amp; CHAR(34) &amp;",",
"personnages."&amp;
VLOOKUP('Chapter 2 (Input)'!G219,Constants!$B$47:$C$59,2,FALSE)&amp;
"[" &amp;
VLOOKUP('Chapter 2 (Input)'!H219, Constants!$B$74:$C$79,2,FALSE) &amp;
"],")&amp;$W221)</f>
        <v>"null",</v>
      </c>
      <c r="G221" s="3" t="str">
        <f>IF(G222="",
"];",IF('Chapter 2 (Input)'!I219="",
CHAR(34) &amp;"null"&amp; CHAR(34) &amp;",",
"locations."&amp;
'Chapter 2 (Input)'!I219&amp;",")&amp;$W221)</f>
        <v>locations.gym,</v>
      </c>
      <c r="H221" s="3" t="str">
        <f>IF(H222="",
"];",IF('Chapter 2 (Input)'!J219="",
"-1"&amp;",",
'Chapter 2 (Input)'!J219&amp;",")&amp;$W221)</f>
        <v>-1,</v>
      </c>
      <c r="I221" s="3" t="str">
        <f>IF(I222="",
"];",IF('Chapter 2 (Input)'!K219="",
"0"&amp;",",
VLOOKUP('Chapter 2 (Input)'!K219, Constants!$C$25:$D$37, 2,FALSE) &amp;",")&amp;$W221)</f>
        <v>0,</v>
      </c>
      <c r="J221" s="3" t="str">
        <f>IF(J222="",
"];",IF('Chapter 2 (Input)'!L219="",
"-1"&amp;",",
'Chapter 2 (Input)'!L219&amp;",")&amp;$W221)</f>
        <v>-1,</v>
      </c>
      <c r="K221" s="3" t="str">
        <f>IF(K222="",
"];",IF('Chapter 2 (Input)'!M219="",
"-1"&amp;",",
'Chapter 2 (Input)'!M219&amp;",")&amp;$W221)</f>
        <v>-1,</v>
      </c>
      <c r="L221" s="3" t="str">
        <f>IF(L222="",
"];",IF('Chapter 2 (Input)'!N219="",
"-1"&amp;",",
'Chapter 2 (Input)'!N219&amp;",")&amp;$W221)</f>
        <v>-1,</v>
      </c>
      <c r="M221" s="3" t="str">
        <f>IF(M222="",
"];",IF('Chapter 2 (Input)'!O219="",
"-1"&amp;",",
'Chapter 2 (Input)'!O219&amp;",")&amp;$W221)</f>
        <v>-1,</v>
      </c>
      <c r="N221" s="3" t="str">
        <f>IF(N222="",
"];",IF('Chapter 2 (Input)'!P219="",
"-1"&amp;",",
'Chapter 2 (Input)'!P219&amp;",")&amp;$W221)</f>
        <v>-1,</v>
      </c>
      <c r="O221" s="3" t="str">
        <f>IF(O222="",
"];",IF('Chapter 2 (Input)'!Q219="",
CHAR(34) &amp;"null"&amp; CHAR(34) &amp;",",
CHAR(34) &amp;'Chapter 2 (Input)'!Q219&amp; CHAR(34) &amp;",")&amp;$W221)</f>
        <v>"null",</v>
      </c>
      <c r="P221" s="3" t="str">
        <f>IF(P222="",
"];",IF('Chapter 2 (Input)'!R219="",
CHAR(34) &amp;"null"&amp; CHAR(34) &amp;",",
CHAR(34) &amp;'Chapter 2 (Input)'!R219&amp; CHAR(34) &amp;",")&amp;$W221)</f>
        <v>"null",</v>
      </c>
      <c r="Q221" s="3" t="str">
        <f>IF(Q222="",
"];",IF('Chapter 2 (Input)'!S219="",
CHAR(34) &amp;"null"&amp; CHAR(34) &amp;",",
CHAR(34) &amp;'Chapter 2 (Input)'!S219&amp; CHAR(34) &amp;",")&amp;$W221)</f>
        <v>"null",</v>
      </c>
      <c r="R221" s="3" t="str">
        <f>IF(R222="",
"];",IF('Chapter 2 (Input)'!T219="",
"0"&amp;",",
'Chapter 2 (Input)'!T219&amp;",")&amp;$W221)</f>
        <v>0,</v>
      </c>
      <c r="S221" s="3" t="str">
        <f>IF(S222="",
"];",IF('Chapter 2 (Input)'!U219="",
"0"&amp;",",
'Chapter 2 (Input)'!U219&amp;",")&amp;$W221)</f>
        <v>0,</v>
      </c>
      <c r="T221" s="3" t="str">
        <f t="shared" si="12"/>
        <v>false,</v>
      </c>
      <c r="U221" s="3" t="str">
        <f>IF(U222="",
"];",IF('Chapter 2 (Input)'!W219="",
"-1"&amp;",",
'Chapter 2 (Input)'!W219&amp;",")&amp;$W221)</f>
        <v>-1,</v>
      </c>
      <c r="V221" s="3" t="str">
        <f>IF(V222="",
"];",IF('Chapter 2 (Input)'!X219="",
"-1"&amp;",",
'Chapter 2 (Input)'!X219&amp;",")&amp;$W221)</f>
        <v>-1,</v>
      </c>
      <c r="W221" s="18" t="str">
        <f>'Chapter 2 (Input)'!AA219</f>
        <v/>
      </c>
      <c r="Z221" s="2" t="str">
        <f t="shared" si="13"/>
        <v>c216 BOOLEAN DEFAULT false,</v>
      </c>
    </row>
    <row r="222" spans="1:26" x14ac:dyDescent="0.2">
      <c r="A222" s="12">
        <f t="shared" si="11"/>
        <v>217</v>
      </c>
      <c r="B222" s="4" t="str">
        <f>IF(B223="",
"];",
IF('Chapter 2 (Input)'!B220="",
CHAR(34) &amp;"null"&amp; CHAR(34) &amp;",",
CHAR(34) &amp;'Chapter 2 (Input)'!B220&amp; CHAR(34) &amp;",")&amp;$W222)</f>
        <v>"I’ll be ready. ",</v>
      </c>
      <c r="C222" s="4" t="str">
        <f>IF(C223="",
"];",IF('Chapter 2 (Input)'!C220="",
CHAR(34) &amp;"null"&amp; CHAR(34) &amp;",",
CHAR(34) &amp;'Chapter 2 (Input)'!C220&amp; CHAR(34) &amp;",")&amp;$W222)</f>
        <v>"Just a heads up, they will ask you thousands of questions about you and your life and won’t let you go until you answer them all. ",</v>
      </c>
      <c r="D222" s="4" t="str">
        <f>IF(D223="",
"];",IF('Chapter 2 (Input)'!D220="",
CHAR(34) &amp;"null"&amp; CHAR(34) &amp;",",
"personnages."&amp;
VLOOKUP('Chapter 2 (Input)'!D220,Constants!$B$47:$C$59,2,FALSE)&amp;
"[" &amp;
VLOOKUP('Chapter 2 (Input)'!E220,Constants!$B$74:$C$79,2,FALSE) &amp;
"],")&amp;$W222)</f>
        <v>personnages.alistair[0],</v>
      </c>
      <c r="E222" s="4" t="str">
        <f>IF(E223="",
"];",IF('Chapter 2 (Input)'!F220="",
CHAR(34) &amp;"null"&amp; CHAR(34) &amp;",",
CHAR(34) &amp;'Chapter 2 (Input)'!F220&amp; CHAR(34) &amp;",")&amp;$W222)</f>
        <v>"null",</v>
      </c>
      <c r="F222" s="4" t="str">
        <f>IF(F223="",
"];",IF('Chapter 2 (Input)'!G220="",
CHAR(34) &amp;"null"&amp; CHAR(34) &amp;",",
"personnages."&amp;
VLOOKUP('Chapter 2 (Input)'!G220,Constants!$B$47:$C$59,2,FALSE)&amp;
"[" &amp;
VLOOKUP('Chapter 2 (Input)'!H220, Constants!$B$74:$C$79,2,FALSE) &amp;
"],")&amp;$W222)</f>
        <v>"null",</v>
      </c>
      <c r="G222" s="3" t="str">
        <f>IF(G223="",
"];",IF('Chapter 2 (Input)'!I220="",
CHAR(34) &amp;"null"&amp; CHAR(34) &amp;",",
"locations."&amp;
'Chapter 2 (Input)'!I220&amp;",")&amp;$W222)</f>
        <v>locations.gym,</v>
      </c>
      <c r="H222" s="3" t="str">
        <f>IF(H223="",
"];",IF('Chapter 2 (Input)'!J220="",
"-1"&amp;",",
'Chapter 2 (Input)'!J220&amp;",")&amp;$W222)</f>
        <v>-1,</v>
      </c>
      <c r="I222" s="3" t="str">
        <f>IF(I223="",
"];",IF('Chapter 2 (Input)'!K220="",
"0"&amp;",",
VLOOKUP('Chapter 2 (Input)'!K220, Constants!$C$25:$D$37, 2,FALSE) &amp;",")&amp;$W222)</f>
        <v>0,</v>
      </c>
      <c r="J222" s="3" t="str">
        <f>IF(J223="",
"];",IF('Chapter 2 (Input)'!L220="",
"-1"&amp;",",
'Chapter 2 (Input)'!L220&amp;",")&amp;$W222)</f>
        <v>-1,</v>
      </c>
      <c r="K222" s="3" t="str">
        <f>IF(K223="",
"];",IF('Chapter 2 (Input)'!M220="",
"-1"&amp;",",
'Chapter 2 (Input)'!M220&amp;",")&amp;$W222)</f>
        <v>-1,</v>
      </c>
      <c r="L222" s="3" t="str">
        <f>IF(L223="",
"];",IF('Chapter 2 (Input)'!N220="",
"-1"&amp;",",
'Chapter 2 (Input)'!N220&amp;",")&amp;$W222)</f>
        <v>-1,</v>
      </c>
      <c r="M222" s="3" t="str">
        <f>IF(M223="",
"];",IF('Chapter 2 (Input)'!O220="",
"-1"&amp;",",
'Chapter 2 (Input)'!O220&amp;",")&amp;$W222)</f>
        <v>-1,</v>
      </c>
      <c r="N222" s="3" t="str">
        <f>IF(N223="",
"];",IF('Chapter 2 (Input)'!P220="",
"-1"&amp;",",
'Chapter 2 (Input)'!P220&amp;",")&amp;$W222)</f>
        <v>-1,</v>
      </c>
      <c r="O222" s="3" t="str">
        <f>IF(O223="",
"];",IF('Chapter 2 (Input)'!Q220="",
CHAR(34) &amp;"null"&amp; CHAR(34) &amp;",",
CHAR(34) &amp;'Chapter 2 (Input)'!Q220&amp; CHAR(34) &amp;",")&amp;$W222)</f>
        <v>"null",</v>
      </c>
      <c r="P222" s="3" t="str">
        <f>IF(P223="",
"];",IF('Chapter 2 (Input)'!R220="",
CHAR(34) &amp;"null"&amp; CHAR(34) &amp;",",
CHAR(34) &amp;'Chapter 2 (Input)'!R220&amp; CHAR(34) &amp;",")&amp;$W222)</f>
        <v>"null",</v>
      </c>
      <c r="Q222" s="3" t="str">
        <f>IF(Q223="",
"];",IF('Chapter 2 (Input)'!S220="",
CHAR(34) &amp;"null"&amp; CHAR(34) &amp;",",
CHAR(34) &amp;'Chapter 2 (Input)'!S220&amp; CHAR(34) &amp;",")&amp;$W222)</f>
        <v>"null",</v>
      </c>
      <c r="R222" s="3" t="str">
        <f>IF(R223="",
"];",IF('Chapter 2 (Input)'!T220="",
"0"&amp;",",
'Chapter 2 (Input)'!T220&amp;",")&amp;$W222)</f>
        <v>0,</v>
      </c>
      <c r="S222" s="3" t="str">
        <f>IF(S223="",
"];",IF('Chapter 2 (Input)'!U220="",
"0"&amp;",",
'Chapter 2 (Input)'!U220&amp;",")&amp;$W222)</f>
        <v>0,</v>
      </c>
      <c r="T222" s="3" t="str">
        <f t="shared" si="12"/>
        <v>false,</v>
      </c>
      <c r="U222" s="3" t="str">
        <f>IF(U223="",
"];",IF('Chapter 2 (Input)'!W220="",
"-1"&amp;",",
'Chapter 2 (Input)'!W220&amp;",")&amp;$W222)</f>
        <v>-1,</v>
      </c>
      <c r="V222" s="3" t="str">
        <f>IF(V223="",
"];",IF('Chapter 2 (Input)'!X220="",
"-1"&amp;",",
'Chapter 2 (Input)'!X220&amp;",")&amp;$W222)</f>
        <v>-1,</v>
      </c>
      <c r="W222" s="18" t="str">
        <f>'Chapter 2 (Input)'!AA220</f>
        <v/>
      </c>
      <c r="Z222" s="2" t="str">
        <f t="shared" si="13"/>
        <v>c217 BOOLEAN DEFAULT false,</v>
      </c>
    </row>
    <row r="223" spans="1:26" x14ac:dyDescent="0.2">
      <c r="A223" s="12">
        <f t="shared" si="11"/>
        <v>218</v>
      </c>
      <c r="B223" s="4" t="str">
        <f>IF(B224="",
"];",
IF('Chapter 2 (Input)'!B221="",
CHAR(34) &amp;"null"&amp; CHAR(34) &amp;",",
CHAR(34) &amp;'Chapter 2 (Input)'!B221&amp; CHAR(34) &amp;",")&amp;$W223)</f>
        <v>"(Next)",</v>
      </c>
      <c r="C223" s="4" t="str">
        <f>IF(C224="",
"];",IF('Chapter 2 (Input)'!C221="",
CHAR(34) &amp;"null"&amp; CHAR(34) &amp;",",
CHAR(34) &amp;'Chapter 2 (Input)'!C221&amp; CHAR(34) &amp;",")&amp;$W223)</f>
        <v>"Hopefully! Or else you don’t stand a chance.",</v>
      </c>
      <c r="D223" s="4" t="str">
        <f>IF(D224="",
"];",IF('Chapter 2 (Input)'!D221="",
CHAR(34) &amp;"null"&amp; CHAR(34) &amp;",",
"personnages."&amp;
VLOOKUP('Chapter 2 (Input)'!D221,Constants!$B$47:$C$59,2,FALSE)&amp;
"[" &amp;
VLOOKUP('Chapter 2 (Input)'!E221,Constants!$B$74:$C$79,2,FALSE) &amp;
"],")&amp;$W223)</f>
        <v>personnages.alistair[1],</v>
      </c>
      <c r="E223" s="4" t="str">
        <f>IF(E224="",
"];",IF('Chapter 2 (Input)'!F221="",
CHAR(34) &amp;"null"&amp; CHAR(34) &amp;",",
CHAR(34) &amp;'Chapter 2 (Input)'!F221&amp; CHAR(34) &amp;",")&amp;$W223)</f>
        <v>"null",</v>
      </c>
      <c r="F223" s="4" t="str">
        <f>IF(F224="",
"];",IF('Chapter 2 (Input)'!G221="",
CHAR(34) &amp;"null"&amp; CHAR(34) &amp;",",
"personnages."&amp;
VLOOKUP('Chapter 2 (Input)'!G221,Constants!$B$47:$C$59,2,FALSE)&amp;
"[" &amp;
VLOOKUP('Chapter 2 (Input)'!H221, Constants!$B$74:$C$79,2,FALSE) &amp;
"],")&amp;$W223)</f>
        <v>"null",</v>
      </c>
      <c r="G223" s="3" t="str">
        <f>IF(G224="",
"];",IF('Chapter 2 (Input)'!I221="",
CHAR(34) &amp;"null"&amp; CHAR(34) &amp;",",
"locations."&amp;
'Chapter 2 (Input)'!I221&amp;",")&amp;$W223)</f>
        <v>locations.gym,</v>
      </c>
      <c r="H223" s="3" t="str">
        <f>IF(H224="",
"];",IF('Chapter 2 (Input)'!J221="",
"-1"&amp;",",
'Chapter 2 (Input)'!J221&amp;",")&amp;$W223)</f>
        <v>-1,</v>
      </c>
      <c r="I223" s="3" t="str">
        <f>IF(I224="",
"];",IF('Chapter 2 (Input)'!K221="",
"0"&amp;",",
VLOOKUP('Chapter 2 (Input)'!K221, Constants!$C$25:$D$37, 2,FALSE) &amp;",")&amp;$W223)</f>
        <v>0,</v>
      </c>
      <c r="J223" s="3" t="str">
        <f>IF(J224="",
"];",IF('Chapter 2 (Input)'!L221="",
"-1"&amp;",",
'Chapter 2 (Input)'!L221&amp;",")&amp;$W223)</f>
        <v>-1,</v>
      </c>
      <c r="K223" s="3" t="str">
        <f>IF(K224="",
"];",IF('Chapter 2 (Input)'!M221="",
"-1"&amp;",",
'Chapter 2 (Input)'!M221&amp;",")&amp;$W223)</f>
        <v>-1,</v>
      </c>
      <c r="L223" s="3" t="str">
        <f>IF(L224="",
"];",IF('Chapter 2 (Input)'!N221="",
"-1"&amp;",",
'Chapter 2 (Input)'!N221&amp;",")&amp;$W223)</f>
        <v>-1,</v>
      </c>
      <c r="M223" s="3" t="str">
        <f>IF(M224="",
"];",IF('Chapter 2 (Input)'!O221="",
"-1"&amp;",",
'Chapter 2 (Input)'!O221&amp;",")&amp;$W223)</f>
        <v>-1,</v>
      </c>
      <c r="N223" s="3" t="str">
        <f>IF(N224="",
"];",IF('Chapter 2 (Input)'!P221="",
"-1"&amp;",",
'Chapter 2 (Input)'!P221&amp;",")&amp;$W223)</f>
        <v>-1,</v>
      </c>
      <c r="O223" s="3" t="str">
        <f>IF(O224="",
"];",IF('Chapter 2 (Input)'!Q221="",
CHAR(34) &amp;"null"&amp; CHAR(34) &amp;",",
CHAR(34) &amp;'Chapter 2 (Input)'!Q221&amp; CHAR(34) &amp;",")&amp;$W223)</f>
        <v>"null",</v>
      </c>
      <c r="P223" s="3" t="str">
        <f>IF(P224="",
"];",IF('Chapter 2 (Input)'!R221="",
CHAR(34) &amp;"null"&amp; CHAR(34) &amp;",",
CHAR(34) &amp;'Chapter 2 (Input)'!R221&amp; CHAR(34) &amp;",")&amp;$W223)</f>
        <v>"null",</v>
      </c>
      <c r="Q223" s="3" t="str">
        <f>IF(Q224="",
"];",IF('Chapter 2 (Input)'!S221="",
CHAR(34) &amp;"null"&amp; CHAR(34) &amp;",",
CHAR(34) &amp;'Chapter 2 (Input)'!S221&amp; CHAR(34) &amp;",")&amp;$W223)</f>
        <v>"null",</v>
      </c>
      <c r="R223" s="3" t="str">
        <f>IF(R224="",
"];",IF('Chapter 2 (Input)'!T221="",
"0"&amp;",",
'Chapter 2 (Input)'!T221&amp;",")&amp;$W223)</f>
        <v>0,</v>
      </c>
      <c r="S223" s="3" t="str">
        <f>IF(S224="",
"];",IF('Chapter 2 (Input)'!U221="",
"0"&amp;",",
'Chapter 2 (Input)'!U221&amp;",")&amp;$W223)</f>
        <v>0,</v>
      </c>
      <c r="T223" s="3" t="str">
        <f t="shared" si="12"/>
        <v>false,</v>
      </c>
      <c r="U223" s="3" t="str">
        <f>IF(U224="",
"];",IF('Chapter 2 (Input)'!W221="",
"-1"&amp;",",
'Chapter 2 (Input)'!W221&amp;",")&amp;$W223)</f>
        <v>-1,</v>
      </c>
      <c r="V223" s="3" t="str">
        <f>IF(V224="",
"];",IF('Chapter 2 (Input)'!X221="",
"-1"&amp;",",
'Chapter 2 (Input)'!X221&amp;",")&amp;$W223)</f>
        <v>-1,</v>
      </c>
      <c r="W223" s="18" t="str">
        <f>'Chapter 2 (Input)'!AA221</f>
        <v/>
      </c>
      <c r="Z223" s="2" t="str">
        <f t="shared" si="13"/>
        <v>c218 BOOLEAN DEFAULT false,</v>
      </c>
    </row>
    <row r="224" spans="1:26" x14ac:dyDescent="0.2">
      <c r="A224" s="12">
        <f t="shared" si="11"/>
        <v>219</v>
      </c>
      <c r="B224" s="4" t="str">
        <f>IF(B225="",
"];",
IF('Chapter 2 (Input)'!B222="",
CHAR(34) &amp;"null"&amp; CHAR(34) &amp;",",
CHAR(34) &amp;'Chapter 2 (Input)'!B222&amp; CHAR(34) &amp;",")&amp;$W224)</f>
        <v>"(Next)",</v>
      </c>
      <c r="C224" s="4" t="str">
        <f>IF(C225="",
"];",IF('Chapter 2 (Input)'!C222="",
CHAR(34) &amp;"null"&amp; CHAR(34) &amp;",",
CHAR(34) &amp;'Chapter 2 (Input)'!C222&amp; CHAR(34) &amp;",")&amp;$W224)</f>
        <v>"*Sigh*",</v>
      </c>
      <c r="D224" s="4" t="str">
        <f>IF(D225="",
"];",IF('Chapter 2 (Input)'!D222="",
CHAR(34) &amp;"null"&amp; CHAR(34) &amp;",",
"personnages."&amp;
VLOOKUP('Chapter 2 (Input)'!D222,Constants!$B$47:$C$59,2,FALSE)&amp;
"[" &amp;
VLOOKUP('Chapter 2 (Input)'!E222,Constants!$B$74:$C$79,2,FALSE) &amp;
"],")&amp;$W224)</f>
        <v>personnages.alistair[0],</v>
      </c>
      <c r="E224" s="4" t="str">
        <f>IF(E225="",
"];",IF('Chapter 2 (Input)'!F222="",
CHAR(34) &amp;"null"&amp; CHAR(34) &amp;",",
CHAR(34) &amp;'Chapter 2 (Input)'!F222&amp; CHAR(34) &amp;",")&amp;$W224)</f>
        <v>"null",</v>
      </c>
      <c r="F224" s="4" t="str">
        <f>IF(F225="",
"];",IF('Chapter 2 (Input)'!G222="",
CHAR(34) &amp;"null"&amp; CHAR(34) &amp;",",
"personnages."&amp;
VLOOKUP('Chapter 2 (Input)'!G222,Constants!$B$47:$C$59,2,FALSE)&amp;
"[" &amp;
VLOOKUP('Chapter 2 (Input)'!H222, Constants!$B$74:$C$79,2,FALSE) &amp;
"],")&amp;$W224)</f>
        <v>"null",</v>
      </c>
      <c r="G224" s="3" t="str">
        <f>IF(G225="",
"];",IF('Chapter 2 (Input)'!I222="",
CHAR(34) &amp;"null"&amp; CHAR(34) &amp;",",
"locations."&amp;
'Chapter 2 (Input)'!I222&amp;",")&amp;$W224)</f>
        <v>locations.gym,</v>
      </c>
      <c r="H224" s="3" t="str">
        <f>IF(H225="",
"];",IF('Chapter 2 (Input)'!J222="",
"-1"&amp;",",
'Chapter 2 (Input)'!J222&amp;",")&amp;$W224)</f>
        <v>222,</v>
      </c>
      <c r="I224" s="3" t="str">
        <f>IF(I225="",
"];",IF('Chapter 2 (Input)'!K222="",
"0"&amp;",",
VLOOKUP('Chapter 2 (Input)'!K222, Constants!$C$25:$D$37, 2,FALSE) &amp;",")&amp;$W224)</f>
        <v>0,</v>
      </c>
      <c r="J224" s="3" t="str">
        <f>IF(J225="",
"];",IF('Chapter 2 (Input)'!L222="",
"-1"&amp;",",
'Chapter 2 (Input)'!L222&amp;",")&amp;$W224)</f>
        <v>-1,</v>
      </c>
      <c r="K224" s="3" t="str">
        <f>IF(K225="",
"];",IF('Chapter 2 (Input)'!M222="",
"-1"&amp;",",
'Chapter 2 (Input)'!M222&amp;",")&amp;$W224)</f>
        <v>-1,</v>
      </c>
      <c r="L224" s="3" t="str">
        <f>IF(L225="",
"];",IF('Chapter 2 (Input)'!N222="",
"-1"&amp;",",
'Chapter 2 (Input)'!N222&amp;",")&amp;$W224)</f>
        <v>-1,</v>
      </c>
      <c r="M224" s="3" t="str">
        <f>IF(M225="",
"];",IF('Chapter 2 (Input)'!O222="",
"-1"&amp;",",
'Chapter 2 (Input)'!O222&amp;",")&amp;$W224)</f>
        <v>-1,</v>
      </c>
      <c r="N224" s="3" t="str">
        <f>IF(N225="",
"];",IF('Chapter 2 (Input)'!P222="",
"-1"&amp;",",
'Chapter 2 (Input)'!P222&amp;",")&amp;$W224)</f>
        <v>-1,</v>
      </c>
      <c r="O224" s="3" t="str">
        <f>IF(O225="",
"];",IF('Chapter 2 (Input)'!Q222="",
CHAR(34) &amp;"null"&amp; CHAR(34) &amp;",",
CHAR(34) &amp;'Chapter 2 (Input)'!Q222&amp; CHAR(34) &amp;",")&amp;$W224)</f>
        <v>"null",</v>
      </c>
      <c r="P224" s="3" t="str">
        <f>IF(P225="",
"];",IF('Chapter 2 (Input)'!R222="",
CHAR(34) &amp;"null"&amp; CHAR(34) &amp;",",
CHAR(34) &amp;'Chapter 2 (Input)'!R222&amp; CHAR(34) &amp;",")&amp;$W224)</f>
        <v>"null",</v>
      </c>
      <c r="Q224" s="3" t="str">
        <f>IF(Q225="",
"];",IF('Chapter 2 (Input)'!S222="",
CHAR(34) &amp;"null"&amp; CHAR(34) &amp;",",
CHAR(34) &amp;'Chapter 2 (Input)'!S222&amp; CHAR(34) &amp;",")&amp;$W224)</f>
        <v>"null",</v>
      </c>
      <c r="R224" s="3" t="str">
        <f>IF(R225="",
"];",IF('Chapter 2 (Input)'!T222="",
"0"&amp;",",
'Chapter 2 (Input)'!T222&amp;",")&amp;$W224)</f>
        <v>0,</v>
      </c>
      <c r="S224" s="3" t="str">
        <f>IF(S225="",
"];",IF('Chapter 2 (Input)'!U222="",
"0"&amp;",",
'Chapter 2 (Input)'!U222&amp;",")&amp;$W224)</f>
        <v>0,</v>
      </c>
      <c r="T224" s="3" t="str">
        <f t="shared" si="12"/>
        <v>false,</v>
      </c>
      <c r="U224" s="3" t="str">
        <f>IF(U225="",
"];",IF('Chapter 2 (Input)'!W222="",
"-1"&amp;",",
'Chapter 2 (Input)'!W222&amp;",")&amp;$W224)</f>
        <v>-1,</v>
      </c>
      <c r="V224" s="3" t="str">
        <f>IF(V225="",
"];",IF('Chapter 2 (Input)'!X222="",
"-1"&amp;",",
'Chapter 2 (Input)'!X222&amp;",")&amp;$W224)</f>
        <v>-1,</v>
      </c>
      <c r="W224" s="18" t="str">
        <f>'Chapter 2 (Input)'!AA222</f>
        <v/>
      </c>
      <c r="Z224" s="2" t="str">
        <f t="shared" si="13"/>
        <v>c219 BOOLEAN DEFAULT false,</v>
      </c>
    </row>
    <row r="225" spans="1:26" x14ac:dyDescent="0.2">
      <c r="A225" s="12">
        <f t="shared" si="11"/>
        <v>220</v>
      </c>
      <c r="B225" s="4" t="str">
        <f>IF(B226="",
"];",
IF('Chapter 2 (Input)'!B223="",
CHAR(34) &amp;"null"&amp; CHAR(34) &amp;",",
CHAR(34) &amp;'Chapter 2 (Input)'!B223&amp; CHAR(34) &amp;",")&amp;$W225)</f>
        <v xml:space="preserve">"(Next)",//220 </v>
      </c>
      <c r="C225" s="4" t="str">
        <f>IF(C226="",
"];",IF('Chapter 2 (Input)'!C223="",
CHAR(34) &amp;"null"&amp; CHAR(34) &amp;",",
CHAR(34) &amp;'Chapter 2 (Input)'!C223&amp; CHAR(34) &amp;",")&amp;$W225)</f>
        <v xml:space="preserve">"Of course! Especially when you’re the oldest one. ",//220 </v>
      </c>
      <c r="D225" s="4" t="str">
        <f>IF(D226="",
"];",IF('Chapter 2 (Input)'!D223="",
CHAR(34) &amp;"null"&amp; CHAR(34) &amp;",",
"personnages."&amp;
VLOOKUP('Chapter 2 (Input)'!D223,Constants!$B$47:$C$59,2,FALSE)&amp;
"[" &amp;
VLOOKUP('Chapter 2 (Input)'!E223,Constants!$B$74:$C$79,2,FALSE) &amp;
"],")&amp;$W225)</f>
        <v xml:space="preserve">personnages.alistair[1],//220 </v>
      </c>
      <c r="E225" s="4" t="str">
        <f>IF(E226="",
"];",IF('Chapter 2 (Input)'!F223="",
CHAR(34) &amp;"null"&amp; CHAR(34) &amp;",",
CHAR(34) &amp;'Chapter 2 (Input)'!F223&amp; CHAR(34) &amp;",")&amp;$W225)</f>
        <v xml:space="preserve">"null",//220 </v>
      </c>
      <c r="F225" s="4" t="str">
        <f>IF(F226="",
"];",IF('Chapter 2 (Input)'!G223="",
CHAR(34) &amp;"null"&amp; CHAR(34) &amp;",",
"personnages."&amp;
VLOOKUP('Chapter 2 (Input)'!G223,Constants!$B$47:$C$59,2,FALSE)&amp;
"[" &amp;
VLOOKUP('Chapter 2 (Input)'!H223, Constants!$B$74:$C$79,2,FALSE) &amp;
"],")&amp;$W225)</f>
        <v xml:space="preserve">"null",//220 </v>
      </c>
      <c r="G225" s="3" t="str">
        <f>IF(G226="",
"];",IF('Chapter 2 (Input)'!I223="",
CHAR(34) &amp;"null"&amp; CHAR(34) &amp;",",
"locations."&amp;
'Chapter 2 (Input)'!I223&amp;",")&amp;$W225)</f>
        <v xml:space="preserve">locations.gym,//220 </v>
      </c>
      <c r="H225" s="3" t="str">
        <f>IF(H226="",
"];",IF('Chapter 2 (Input)'!J223="",
"-1"&amp;",",
'Chapter 2 (Input)'!J223&amp;",")&amp;$W225)</f>
        <v xml:space="preserve">-1,//220 </v>
      </c>
      <c r="I225" s="3" t="str">
        <f>IF(I226="",
"];",IF('Chapter 2 (Input)'!K223="",
"0"&amp;",",
VLOOKUP('Chapter 2 (Input)'!K223, Constants!$C$25:$D$37, 2,FALSE) &amp;",")&amp;$W225)</f>
        <v xml:space="preserve">0,//220 </v>
      </c>
      <c r="J225" s="3" t="str">
        <f>IF(J226="",
"];",IF('Chapter 2 (Input)'!L223="",
"-1"&amp;",",
'Chapter 2 (Input)'!L223&amp;",")&amp;$W225)</f>
        <v xml:space="preserve">-1,//220 </v>
      </c>
      <c r="K225" s="3" t="str">
        <f>IF(K226="",
"];",IF('Chapter 2 (Input)'!M223="",
"-1"&amp;",",
'Chapter 2 (Input)'!M223&amp;",")&amp;$W225)</f>
        <v xml:space="preserve">-1,//220 </v>
      </c>
      <c r="L225" s="3" t="str">
        <f>IF(L226="",
"];",IF('Chapter 2 (Input)'!N223="",
"-1"&amp;",",
'Chapter 2 (Input)'!N223&amp;",")&amp;$W225)</f>
        <v xml:space="preserve">-1,//220 </v>
      </c>
      <c r="M225" s="3" t="str">
        <f>IF(M226="",
"];",IF('Chapter 2 (Input)'!O223="",
"-1"&amp;",",
'Chapter 2 (Input)'!O223&amp;",")&amp;$W225)</f>
        <v xml:space="preserve">-1,//220 </v>
      </c>
      <c r="N225" s="3" t="str">
        <f>IF(N226="",
"];",IF('Chapter 2 (Input)'!P223="",
"-1"&amp;",",
'Chapter 2 (Input)'!P223&amp;",")&amp;$W225)</f>
        <v xml:space="preserve">-1,//220 </v>
      </c>
      <c r="O225" s="3" t="str">
        <f>IF(O226="",
"];",IF('Chapter 2 (Input)'!Q223="",
CHAR(34) &amp;"null"&amp; CHAR(34) &amp;",",
CHAR(34) &amp;'Chapter 2 (Input)'!Q223&amp; CHAR(34) &amp;",")&amp;$W225)</f>
        <v xml:space="preserve">"null",//220 </v>
      </c>
      <c r="P225" s="3" t="str">
        <f>IF(P226="",
"];",IF('Chapter 2 (Input)'!R223="",
CHAR(34) &amp;"null"&amp; CHAR(34) &amp;",",
CHAR(34) &amp;'Chapter 2 (Input)'!R223&amp; CHAR(34) &amp;",")&amp;$W225)</f>
        <v xml:space="preserve">"null",//220 </v>
      </c>
      <c r="Q225" s="3" t="str">
        <f>IF(Q226="",
"];",IF('Chapter 2 (Input)'!S223="",
CHAR(34) &amp;"null"&amp; CHAR(34) &amp;",",
CHAR(34) &amp;'Chapter 2 (Input)'!S223&amp; CHAR(34) &amp;",")&amp;$W225)</f>
        <v xml:space="preserve">"null",//220 </v>
      </c>
      <c r="R225" s="3" t="str">
        <f>IF(R226="",
"];",IF('Chapter 2 (Input)'!T223="",
"0"&amp;",",
'Chapter 2 (Input)'!T223&amp;",")&amp;$W225)</f>
        <v xml:space="preserve">0,//220 </v>
      </c>
      <c r="S225" s="3" t="str">
        <f>IF(S226="",
"];",IF('Chapter 2 (Input)'!U223="",
"0"&amp;",",
'Chapter 2 (Input)'!U223&amp;",")&amp;$W225)</f>
        <v xml:space="preserve">0,//220 </v>
      </c>
      <c r="T225" s="3" t="str">
        <f t="shared" si="12"/>
        <v xml:space="preserve">false,//220 </v>
      </c>
      <c r="U225" s="3" t="str">
        <f>IF(U226="",
"];",IF('Chapter 2 (Input)'!W223="",
"-1"&amp;",",
'Chapter 2 (Input)'!W223&amp;",")&amp;$W225)</f>
        <v xml:space="preserve">-1,//220 </v>
      </c>
      <c r="V225" s="3" t="str">
        <f>IF(V226="",
"];",IF('Chapter 2 (Input)'!X223="",
"-1"&amp;",",
'Chapter 2 (Input)'!X223&amp;",")&amp;$W225)</f>
        <v xml:space="preserve">-1,//220 </v>
      </c>
      <c r="W225" s="18" t="str">
        <f>'Chapter 2 (Input)'!AA223</f>
        <v xml:space="preserve">//220 </v>
      </c>
      <c r="Z225" s="2" t="str">
        <f t="shared" si="13"/>
        <v>c220 BOOLEAN DEFAULT false,</v>
      </c>
    </row>
    <row r="226" spans="1:26" x14ac:dyDescent="0.2">
      <c r="A226" s="12">
        <f t="shared" si="11"/>
        <v>221</v>
      </c>
      <c r="B226" s="4" t="str">
        <f>IF(B227="",
"];",
IF('Chapter 2 (Input)'!B224="",
CHAR(34) &amp;"null"&amp; CHAR(34) &amp;",",
CHAR(34) &amp;'Chapter 2 (Input)'!B224&amp; CHAR(34) &amp;",")&amp;$W226)</f>
        <v>"(Next)",</v>
      </c>
      <c r="C226" s="4" t="str">
        <f>IF(C227="",
"];",IF('Chapter 2 (Input)'!C224="",
CHAR(34) &amp;"null"&amp; CHAR(34) &amp;",",
CHAR(34) &amp;'Chapter 2 (Input)'!C224&amp; CHAR(34) &amp;",")&amp;$W226)</f>
        <v>"But I wouldn’t change it for the world.",</v>
      </c>
      <c r="D226" s="4" t="str">
        <f>IF(D227="",
"];",IF('Chapter 2 (Input)'!D224="",
CHAR(34) &amp;"null"&amp; CHAR(34) &amp;",",
"personnages."&amp;
VLOOKUP('Chapter 2 (Input)'!D224,Constants!$B$47:$C$59,2,FALSE)&amp;
"[" &amp;
VLOOKUP('Chapter 2 (Input)'!E224,Constants!$B$74:$C$79,2,FALSE) &amp;
"],")&amp;$W226)</f>
        <v>personnages.alistair[0],</v>
      </c>
      <c r="E226" s="4" t="str">
        <f>IF(E227="",
"];",IF('Chapter 2 (Input)'!F224="",
CHAR(34) &amp;"null"&amp; CHAR(34) &amp;",",
CHAR(34) &amp;'Chapter 2 (Input)'!F224&amp; CHAR(34) &amp;",")&amp;$W226)</f>
        <v>"null",</v>
      </c>
      <c r="F226" s="4" t="str">
        <f>IF(F227="",
"];",IF('Chapter 2 (Input)'!G224="",
CHAR(34) &amp;"null"&amp; CHAR(34) &amp;",",
"personnages."&amp;
VLOOKUP('Chapter 2 (Input)'!G224,Constants!$B$47:$C$59,2,FALSE)&amp;
"[" &amp;
VLOOKUP('Chapter 2 (Input)'!H224, Constants!$B$74:$C$79,2,FALSE) &amp;
"],")&amp;$W226)</f>
        <v>"null",</v>
      </c>
      <c r="G226" s="3" t="str">
        <f>IF(G227="",
"];",IF('Chapter 2 (Input)'!I224="",
CHAR(34) &amp;"null"&amp; CHAR(34) &amp;",",
"locations."&amp;
'Chapter 2 (Input)'!I224&amp;",")&amp;$W226)</f>
        <v>locations.gym,</v>
      </c>
      <c r="H226" s="3" t="str">
        <f>IF(H227="",
"];",IF('Chapter 2 (Input)'!J224="",
"-1"&amp;",",
'Chapter 2 (Input)'!J224&amp;",")&amp;$W226)</f>
        <v>222,</v>
      </c>
      <c r="I226" s="3" t="str">
        <f>IF(I227="",
"];",IF('Chapter 2 (Input)'!K224="",
"0"&amp;",",
VLOOKUP('Chapter 2 (Input)'!K224, Constants!$C$25:$D$37, 2,FALSE) &amp;",")&amp;$W226)</f>
        <v>0,</v>
      </c>
      <c r="J226" s="3" t="str">
        <f>IF(J227="",
"];",IF('Chapter 2 (Input)'!L224="",
"-1"&amp;",",
'Chapter 2 (Input)'!L224&amp;",")&amp;$W226)</f>
        <v>-1,</v>
      </c>
      <c r="K226" s="3" t="str">
        <f>IF(K227="",
"];",IF('Chapter 2 (Input)'!M224="",
"-1"&amp;",",
'Chapter 2 (Input)'!M224&amp;",")&amp;$W226)</f>
        <v>-1,</v>
      </c>
      <c r="L226" s="3" t="str">
        <f>IF(L227="",
"];",IF('Chapter 2 (Input)'!N224="",
"-1"&amp;",",
'Chapter 2 (Input)'!N224&amp;",")&amp;$W226)</f>
        <v>-1,</v>
      </c>
      <c r="M226" s="3" t="str">
        <f>IF(M227="",
"];",IF('Chapter 2 (Input)'!O224="",
"-1"&amp;",",
'Chapter 2 (Input)'!O224&amp;",")&amp;$W226)</f>
        <v>-1,</v>
      </c>
      <c r="N226" s="3" t="str">
        <f>IF(N227="",
"];",IF('Chapter 2 (Input)'!P224="",
"-1"&amp;",",
'Chapter 2 (Input)'!P224&amp;",")&amp;$W226)</f>
        <v>-1,</v>
      </c>
      <c r="O226" s="3" t="str">
        <f>IF(O227="",
"];",IF('Chapter 2 (Input)'!Q224="",
CHAR(34) &amp;"null"&amp; CHAR(34) &amp;",",
CHAR(34) &amp;'Chapter 2 (Input)'!Q224&amp; CHAR(34) &amp;",")&amp;$W226)</f>
        <v>"null",</v>
      </c>
      <c r="P226" s="3" t="str">
        <f>IF(P227="",
"];",IF('Chapter 2 (Input)'!R224="",
CHAR(34) &amp;"null"&amp; CHAR(34) &amp;",",
CHAR(34) &amp;'Chapter 2 (Input)'!R224&amp; CHAR(34) &amp;",")&amp;$W226)</f>
        <v>"null",</v>
      </c>
      <c r="Q226" s="3" t="str">
        <f>IF(Q227="",
"];",IF('Chapter 2 (Input)'!S224="",
CHAR(34) &amp;"null"&amp; CHAR(34) &amp;",",
CHAR(34) &amp;'Chapter 2 (Input)'!S224&amp; CHAR(34) &amp;",")&amp;$W226)</f>
        <v>"null",</v>
      </c>
      <c r="R226" s="3" t="str">
        <f>IF(R227="",
"];",IF('Chapter 2 (Input)'!T224="",
"0"&amp;",",
'Chapter 2 (Input)'!T224&amp;",")&amp;$W226)</f>
        <v>0,</v>
      </c>
      <c r="S226" s="3" t="str">
        <f>IF(S227="",
"];",IF('Chapter 2 (Input)'!U224="",
"0"&amp;",",
'Chapter 2 (Input)'!U224&amp;",")&amp;$W226)</f>
        <v>0,</v>
      </c>
      <c r="T226" s="3" t="str">
        <f t="shared" si="12"/>
        <v>false,</v>
      </c>
      <c r="U226" s="3" t="str">
        <f>IF(U227="",
"];",IF('Chapter 2 (Input)'!W224="",
"-1"&amp;",",
'Chapter 2 (Input)'!W224&amp;",")&amp;$W226)</f>
        <v>-1,</v>
      </c>
      <c r="V226" s="3" t="str">
        <f>IF(V227="",
"];",IF('Chapter 2 (Input)'!X224="",
"-1"&amp;",",
'Chapter 2 (Input)'!X224&amp;",")&amp;$W226)</f>
        <v>-1,</v>
      </c>
      <c r="W226" s="18" t="str">
        <f>'Chapter 2 (Input)'!AA224</f>
        <v/>
      </c>
      <c r="Z226" s="2" t="str">
        <f t="shared" si="13"/>
        <v>c221 BOOLEAN DEFAULT false,</v>
      </c>
    </row>
    <row r="227" spans="1:26" x14ac:dyDescent="0.2">
      <c r="A227" s="12">
        <f t="shared" si="11"/>
        <v>222</v>
      </c>
      <c r="B227" s="4" t="str">
        <f>IF(B228="",
"];",
IF('Chapter 2 (Input)'!B225="",
CHAR(34) &amp;"null"&amp; CHAR(34) &amp;",",
CHAR(34) &amp;'Chapter 2 (Input)'!B225&amp; CHAR(34) &amp;",")&amp;$W227)</f>
        <v>"(Next)",</v>
      </c>
      <c r="C227" s="4" t="str">
        <f>IF(C228="",
"];",IF('Chapter 2 (Input)'!C225="",
CHAR(34) &amp;"null"&amp; CHAR(34) &amp;",",
CHAR(34) &amp;'Chapter 2 (Input)'!C225&amp; CHAR(34) &amp;",")&amp;$W227)</f>
        <v>"It was really hard leaving them. I call them every night but it just isn’t the same. ",</v>
      </c>
      <c r="D227" s="4" t="str">
        <f>IF(D228="",
"];",IF('Chapter 2 (Input)'!D225="",
CHAR(34) &amp;"null"&amp; CHAR(34) &amp;",",
"personnages."&amp;
VLOOKUP('Chapter 2 (Input)'!D225,Constants!$B$47:$C$59,2,FALSE)&amp;
"[" &amp;
VLOOKUP('Chapter 2 (Input)'!E225,Constants!$B$74:$C$79,2,FALSE) &amp;
"],")&amp;$W227)</f>
        <v>personnages.alistair[0],</v>
      </c>
      <c r="E227" s="4" t="str">
        <f>IF(E228="",
"];",IF('Chapter 2 (Input)'!F225="",
CHAR(34) &amp;"null"&amp; CHAR(34) &amp;",",
CHAR(34) &amp;'Chapter 2 (Input)'!F225&amp; CHAR(34) &amp;",")&amp;$W227)</f>
        <v>"null",</v>
      </c>
      <c r="F227" s="4" t="str">
        <f>IF(F228="",
"];",IF('Chapter 2 (Input)'!G225="",
CHAR(34) &amp;"null"&amp; CHAR(34) &amp;",",
"personnages."&amp;
VLOOKUP('Chapter 2 (Input)'!G225,Constants!$B$47:$C$59,2,FALSE)&amp;
"[" &amp;
VLOOKUP('Chapter 2 (Input)'!H225, Constants!$B$74:$C$79,2,FALSE) &amp;
"],")&amp;$W227)</f>
        <v>"null",</v>
      </c>
      <c r="G227" s="3" t="str">
        <f>IF(G228="",
"];",IF('Chapter 2 (Input)'!I225="",
CHAR(34) &amp;"null"&amp; CHAR(34) &amp;",",
"locations."&amp;
'Chapter 2 (Input)'!I225&amp;",")&amp;$W227)</f>
        <v>locations.gym,</v>
      </c>
      <c r="H227" s="3" t="str">
        <f>IF(H228="",
"];",IF('Chapter 2 (Input)'!J225="",
"-1"&amp;",",
'Chapter 2 (Input)'!J225&amp;",")&amp;$W227)</f>
        <v>-1,</v>
      </c>
      <c r="I227" s="3" t="str">
        <f>IF(I228="",
"];",IF('Chapter 2 (Input)'!K225="",
"0"&amp;",",
VLOOKUP('Chapter 2 (Input)'!K225, Constants!$C$25:$D$37, 2,FALSE) &amp;",")&amp;$W227)</f>
        <v>0,</v>
      </c>
      <c r="J227" s="3" t="str">
        <f>IF(J228="",
"];",IF('Chapter 2 (Input)'!L225="",
"-1"&amp;",",
'Chapter 2 (Input)'!L225&amp;",")&amp;$W227)</f>
        <v>-1,</v>
      </c>
      <c r="K227" s="3" t="str">
        <f>IF(K228="",
"];",IF('Chapter 2 (Input)'!M225="",
"-1"&amp;",",
'Chapter 2 (Input)'!M225&amp;",")&amp;$W227)</f>
        <v>-1,</v>
      </c>
      <c r="L227" s="3" t="str">
        <f>IF(L228="",
"];",IF('Chapter 2 (Input)'!N225="",
"-1"&amp;",",
'Chapter 2 (Input)'!N225&amp;",")&amp;$W227)</f>
        <v>-1,</v>
      </c>
      <c r="M227" s="3" t="str">
        <f>IF(M228="",
"];",IF('Chapter 2 (Input)'!O225="",
"-1"&amp;",",
'Chapter 2 (Input)'!O225&amp;",")&amp;$W227)</f>
        <v>-1,</v>
      </c>
      <c r="N227" s="3" t="str">
        <f>IF(N228="",
"];",IF('Chapter 2 (Input)'!P225="",
"-1"&amp;",",
'Chapter 2 (Input)'!P225&amp;",")&amp;$W227)</f>
        <v>-1,</v>
      </c>
      <c r="O227" s="3" t="str">
        <f>IF(O228="",
"];",IF('Chapter 2 (Input)'!Q225="",
CHAR(34) &amp;"null"&amp; CHAR(34) &amp;",",
CHAR(34) &amp;'Chapter 2 (Input)'!Q225&amp; CHAR(34) &amp;",")&amp;$W227)</f>
        <v>"null",</v>
      </c>
      <c r="P227" s="3" t="str">
        <f>IF(P228="",
"];",IF('Chapter 2 (Input)'!R225="",
CHAR(34) &amp;"null"&amp; CHAR(34) &amp;",",
CHAR(34) &amp;'Chapter 2 (Input)'!R225&amp; CHAR(34) &amp;",")&amp;$W227)</f>
        <v>"null",</v>
      </c>
      <c r="Q227" s="3" t="str">
        <f>IF(Q228="",
"];",IF('Chapter 2 (Input)'!S225="",
CHAR(34) &amp;"null"&amp; CHAR(34) &amp;",",
CHAR(34) &amp;'Chapter 2 (Input)'!S225&amp; CHAR(34) &amp;",")&amp;$W227)</f>
        <v>"null",</v>
      </c>
      <c r="R227" s="3" t="str">
        <f>IF(R228="",
"];",IF('Chapter 2 (Input)'!T225="",
"0"&amp;",",
'Chapter 2 (Input)'!T225&amp;",")&amp;$W227)</f>
        <v>0,</v>
      </c>
      <c r="S227" s="3" t="str">
        <f>IF(S228="",
"];",IF('Chapter 2 (Input)'!U225="",
"0"&amp;",",
'Chapter 2 (Input)'!U225&amp;",")&amp;$W227)</f>
        <v>0,</v>
      </c>
      <c r="T227" s="3" t="str">
        <f t="shared" si="12"/>
        <v>false,</v>
      </c>
      <c r="U227" s="3" t="str">
        <f>IF(U228="",
"];",IF('Chapter 2 (Input)'!W225="",
"-1"&amp;",",
'Chapter 2 (Input)'!W225&amp;",")&amp;$W227)</f>
        <v>-1,</v>
      </c>
      <c r="V227" s="3" t="str">
        <f>IF(V228="",
"];",IF('Chapter 2 (Input)'!X225="",
"-1"&amp;",",
'Chapter 2 (Input)'!X225&amp;",")&amp;$W227)</f>
        <v>-1,</v>
      </c>
      <c r="W227" s="18" t="str">
        <f>'Chapter 2 (Input)'!AA225</f>
        <v/>
      </c>
      <c r="Z227" s="2" t="str">
        <f t="shared" si="13"/>
        <v>c222 BOOLEAN DEFAULT false,</v>
      </c>
    </row>
    <row r="228" spans="1:26" x14ac:dyDescent="0.2">
      <c r="A228" s="12">
        <f t="shared" si="11"/>
        <v>223</v>
      </c>
      <c r="B228" s="4" t="str">
        <f>IF(B229="",
"];",
IF('Chapter 2 (Input)'!B226="",
CHAR(34) &amp;"null"&amp; CHAR(34) &amp;",",
CHAR(34) &amp;'Chapter 2 (Input)'!B226&amp; CHAR(34) &amp;",")&amp;$W228)</f>
        <v>"(Wait, what?)",</v>
      </c>
      <c r="C228" s="4" t="str">
        <f>IF(C229="",
"];",IF('Chapter 2 (Input)'!C226="",
CHAR(34) &amp;"null"&amp; CHAR(34) &amp;",",
CHAR(34) &amp;'Chapter 2 (Input)'!C226&amp; CHAR(34) &amp;",")&amp;$W228)</f>
        <v>"But what can you do? One doesn’t just &lt;em&gt;refuse&lt;/em&gt; a scholarship from Arlington Academy. ",</v>
      </c>
      <c r="D228" s="4" t="str">
        <f>IF(D229="",
"];",IF('Chapter 2 (Input)'!D226="",
CHAR(34) &amp;"null"&amp; CHAR(34) &amp;",",
"personnages."&amp;
VLOOKUP('Chapter 2 (Input)'!D226,Constants!$B$47:$C$59,2,FALSE)&amp;
"[" &amp;
VLOOKUP('Chapter 2 (Input)'!E226,Constants!$B$74:$C$79,2,FALSE) &amp;
"],")&amp;$W228)</f>
        <v>personnages.alistair[0],</v>
      </c>
      <c r="E228" s="4" t="str">
        <f>IF(E229="",
"];",IF('Chapter 2 (Input)'!F226="",
CHAR(34) &amp;"null"&amp; CHAR(34) &amp;",",
CHAR(34) &amp;'Chapter 2 (Input)'!F226&amp; CHAR(34) &amp;",")&amp;$W228)</f>
        <v>"null",</v>
      </c>
      <c r="F228" s="4" t="str">
        <f>IF(F229="",
"];",IF('Chapter 2 (Input)'!G226="",
CHAR(34) &amp;"null"&amp; CHAR(34) &amp;",",
"personnages."&amp;
VLOOKUP('Chapter 2 (Input)'!G226,Constants!$B$47:$C$59,2,FALSE)&amp;
"[" &amp;
VLOOKUP('Chapter 2 (Input)'!H226, Constants!$B$74:$C$79,2,FALSE) &amp;
"],")&amp;$W228)</f>
        <v>"null",</v>
      </c>
      <c r="G228" s="3" t="str">
        <f>IF(G229="",
"];",IF('Chapter 2 (Input)'!I226="",
CHAR(34) &amp;"null"&amp; CHAR(34) &amp;",",
"locations."&amp;
'Chapter 2 (Input)'!I226&amp;",")&amp;$W228)</f>
        <v>locations.gym,</v>
      </c>
      <c r="H228" s="3" t="str">
        <f>IF(H229="",
"];",IF('Chapter 2 (Input)'!J226="",
"-1"&amp;",",
'Chapter 2 (Input)'!J226&amp;",")&amp;$W228)</f>
        <v>-1,</v>
      </c>
      <c r="I228" s="3" t="str">
        <f>IF(I229="",
"];",IF('Chapter 2 (Input)'!K226="",
"0"&amp;",",
VLOOKUP('Chapter 2 (Input)'!K226, Constants!$C$25:$D$37, 2,FALSE) &amp;",")&amp;$W228)</f>
        <v>0,</v>
      </c>
      <c r="J228" s="3" t="str">
        <f>IF(J229="",
"];",IF('Chapter 2 (Input)'!L226="",
"-1"&amp;",",
'Chapter 2 (Input)'!L226&amp;",")&amp;$W228)</f>
        <v>-1,</v>
      </c>
      <c r="K228" s="3" t="str">
        <f>IF(K229="",
"];",IF('Chapter 2 (Input)'!M226="",
"-1"&amp;",",
'Chapter 2 (Input)'!M226&amp;",")&amp;$W228)</f>
        <v>-1,</v>
      </c>
      <c r="L228" s="3" t="str">
        <f>IF(L229="",
"];",IF('Chapter 2 (Input)'!N226="",
"-1"&amp;",",
'Chapter 2 (Input)'!N226&amp;",")&amp;$W228)</f>
        <v>-1,</v>
      </c>
      <c r="M228" s="3" t="str">
        <f>IF(M229="",
"];",IF('Chapter 2 (Input)'!O226="",
"-1"&amp;",",
'Chapter 2 (Input)'!O226&amp;",")&amp;$W228)</f>
        <v>-1,</v>
      </c>
      <c r="N228" s="3" t="str">
        <f>IF(N229="",
"];",IF('Chapter 2 (Input)'!P226="",
"-1"&amp;",",
'Chapter 2 (Input)'!P226&amp;",")&amp;$W228)</f>
        <v>-1,</v>
      </c>
      <c r="O228" s="3" t="str">
        <f>IF(O229="",
"];",IF('Chapter 2 (Input)'!Q226="",
CHAR(34) &amp;"null"&amp; CHAR(34) &amp;",",
CHAR(34) &amp;'Chapter 2 (Input)'!Q226&amp; CHAR(34) &amp;",")&amp;$W228)</f>
        <v>"null",</v>
      </c>
      <c r="P228" s="3" t="str">
        <f>IF(P229="",
"];",IF('Chapter 2 (Input)'!R226="",
CHAR(34) &amp;"null"&amp; CHAR(34) &amp;",",
CHAR(34) &amp;'Chapter 2 (Input)'!R226&amp; CHAR(34) &amp;",")&amp;$W228)</f>
        <v>"null",</v>
      </c>
      <c r="Q228" s="3" t="str">
        <f>IF(Q229="",
"];",IF('Chapter 2 (Input)'!S226="",
CHAR(34) &amp;"null"&amp; CHAR(34) &amp;",",
CHAR(34) &amp;'Chapter 2 (Input)'!S226&amp; CHAR(34) &amp;",")&amp;$W228)</f>
        <v>"null",</v>
      </c>
      <c r="R228" s="3" t="str">
        <f>IF(R229="",
"];",IF('Chapter 2 (Input)'!T226="",
"0"&amp;",",
'Chapter 2 (Input)'!T226&amp;",")&amp;$W228)</f>
        <v>0,</v>
      </c>
      <c r="S228" s="3" t="str">
        <f>IF(S229="",
"];",IF('Chapter 2 (Input)'!U226="",
"0"&amp;",",
'Chapter 2 (Input)'!U226&amp;",")&amp;$W228)</f>
        <v>0,</v>
      </c>
      <c r="T228" s="3" t="str">
        <f t="shared" si="12"/>
        <v>false,</v>
      </c>
      <c r="U228" s="3" t="str">
        <f>IF(U229="",
"];",IF('Chapter 2 (Input)'!W226="",
"-1"&amp;",",
'Chapter 2 (Input)'!W226&amp;",")&amp;$W228)</f>
        <v>-1,</v>
      </c>
      <c r="V228" s="3" t="str">
        <f>IF(V229="",
"];",IF('Chapter 2 (Input)'!X226="",
"-1"&amp;",",
'Chapter 2 (Input)'!X226&amp;",")&amp;$W228)</f>
        <v>-1,</v>
      </c>
      <c r="W228" s="18" t="str">
        <f>'Chapter 2 (Input)'!AA226</f>
        <v/>
      </c>
      <c r="Z228" s="2" t="str">
        <f t="shared" si="13"/>
        <v>c223 BOOLEAN DEFAULT false,</v>
      </c>
    </row>
    <row r="229" spans="1:26" x14ac:dyDescent="0.2">
      <c r="A229" s="12">
        <f t="shared" si="11"/>
        <v>224</v>
      </c>
      <c r="B229" s="4" t="str">
        <f>IF(B230="",
"];",
IF('Chapter 2 (Input)'!B227="",
CHAR(34) &amp;"null"&amp; CHAR(34) &amp;",",
CHAR(34) &amp;'Chapter 2 (Input)'!B227&amp; CHAR(34) &amp;",")&amp;$W229)</f>
        <v>"You’re a scholarship student too?!",</v>
      </c>
      <c r="C229" s="4" t="str">
        <f>IF(C230="",
"];",IF('Chapter 2 (Input)'!C227="",
CHAR(34) &amp;"null"&amp; CHAR(34) &amp;",",
CHAR(34) &amp;'Chapter 2 (Input)'!C227&amp; CHAR(34) &amp;",")&amp;$W229)</f>
        <v>"null",</v>
      </c>
      <c r="D229" s="4" t="str">
        <f>IF(D230="",
"];",IF('Chapter 2 (Input)'!D227="",
CHAR(34) &amp;"null"&amp; CHAR(34) &amp;",",
"personnages."&amp;
VLOOKUP('Chapter 2 (Input)'!D227,Constants!$B$47:$C$59,2,FALSE)&amp;
"[" &amp;
VLOOKUP('Chapter 2 (Input)'!E227,Constants!$B$74:$C$79,2,FALSE) &amp;
"],")&amp;$W229)</f>
        <v>personnages.alistair[0],</v>
      </c>
      <c r="E229" s="4" t="str">
        <f>IF(E230="",
"];",IF('Chapter 2 (Input)'!F227="",
CHAR(34) &amp;"null"&amp; CHAR(34) &amp;",",
CHAR(34) &amp;'Chapter 2 (Input)'!F227&amp; CHAR(34) &amp;",")&amp;$W229)</f>
        <v>"null",</v>
      </c>
      <c r="F229" s="4" t="str">
        <f>IF(F230="",
"];",IF('Chapter 2 (Input)'!G227="",
CHAR(34) &amp;"null"&amp; CHAR(34) &amp;",",
"personnages."&amp;
VLOOKUP('Chapter 2 (Input)'!G227,Constants!$B$47:$C$59,2,FALSE)&amp;
"[" &amp;
VLOOKUP('Chapter 2 (Input)'!H227, Constants!$B$74:$C$79,2,FALSE) &amp;
"],")&amp;$W229)</f>
        <v>"null",</v>
      </c>
      <c r="G229" s="3" t="str">
        <f>IF(G230="",
"];",IF('Chapter 2 (Input)'!I227="",
CHAR(34) &amp;"null"&amp; CHAR(34) &amp;",",
"locations."&amp;
'Chapter 2 (Input)'!I227&amp;",")&amp;$W229)</f>
        <v>locations.gym,</v>
      </c>
      <c r="H229" s="3" t="str">
        <f>IF(H230="",
"];",IF('Chapter 2 (Input)'!J227="",
"-1"&amp;",",
'Chapter 2 (Input)'!J227&amp;",")&amp;$W229)</f>
        <v>-1,</v>
      </c>
      <c r="I229" s="3" t="str">
        <f>IF(I230="",
"];",IF('Chapter 2 (Input)'!K227="",
"0"&amp;",",
VLOOKUP('Chapter 2 (Input)'!K227, Constants!$C$25:$D$37, 2,FALSE) &amp;",")&amp;$W229)</f>
        <v>0,</v>
      </c>
      <c r="J229" s="3" t="str">
        <f>IF(J230="",
"];",IF('Chapter 2 (Input)'!L227="",
"-1"&amp;",",
'Chapter 2 (Input)'!L227&amp;",")&amp;$W229)</f>
        <v>-1,</v>
      </c>
      <c r="K229" s="3" t="str">
        <f>IF(K230="",
"];",IF('Chapter 2 (Input)'!M227="",
"-1"&amp;",",
'Chapter 2 (Input)'!M227&amp;",")&amp;$W229)</f>
        <v>-1,</v>
      </c>
      <c r="L229" s="3" t="str">
        <f>IF(L230="",
"];",IF('Chapter 2 (Input)'!N227="",
"-1"&amp;",",
'Chapter 2 (Input)'!N227&amp;",")&amp;$W229)</f>
        <v>-1,</v>
      </c>
      <c r="M229" s="3" t="str">
        <f>IF(M230="",
"];",IF('Chapter 2 (Input)'!O227="",
"-1"&amp;",",
'Chapter 2 (Input)'!O227&amp;",")&amp;$W229)</f>
        <v>-1,</v>
      </c>
      <c r="N229" s="3" t="str">
        <f>IF(N230="",
"];",IF('Chapter 2 (Input)'!P227="",
"-1"&amp;",",
'Chapter 2 (Input)'!P227&amp;",")&amp;$W229)</f>
        <v>-1,</v>
      </c>
      <c r="O229" s="3" t="str">
        <f>IF(O230="",
"];",IF('Chapter 2 (Input)'!Q227="",
CHAR(34) &amp;"null"&amp; CHAR(34) &amp;",",
CHAR(34) &amp;'Chapter 2 (Input)'!Q227&amp; CHAR(34) &amp;",")&amp;$W229)</f>
        <v>"null",</v>
      </c>
      <c r="P229" s="3" t="str">
        <f>IF(P230="",
"];",IF('Chapter 2 (Input)'!R227="",
CHAR(34) &amp;"null"&amp; CHAR(34) &amp;",",
CHAR(34) &amp;'Chapter 2 (Input)'!R227&amp; CHAR(34) &amp;",")&amp;$W229)</f>
        <v>"null",</v>
      </c>
      <c r="Q229" s="3" t="str">
        <f>IF(Q230="",
"];",IF('Chapter 2 (Input)'!S227="",
CHAR(34) &amp;"null"&amp; CHAR(34) &amp;",",
CHAR(34) &amp;'Chapter 2 (Input)'!S227&amp; CHAR(34) &amp;",")&amp;$W229)</f>
        <v>"null",</v>
      </c>
      <c r="R229" s="3" t="str">
        <f>IF(R230="",
"];",IF('Chapter 2 (Input)'!T227="",
"0"&amp;",",
'Chapter 2 (Input)'!T227&amp;",")&amp;$W229)</f>
        <v>0,</v>
      </c>
      <c r="S229" s="3" t="str">
        <f>IF(S230="",
"];",IF('Chapter 2 (Input)'!U227="",
"0"&amp;",",
'Chapter 2 (Input)'!U227&amp;",")&amp;$W229)</f>
        <v>0,</v>
      </c>
      <c r="T229" s="3" t="str">
        <f t="shared" si="12"/>
        <v>false,</v>
      </c>
      <c r="U229" s="3" t="str">
        <f>IF(U230="",
"];",IF('Chapter 2 (Input)'!W227="",
"-1"&amp;",",
'Chapter 2 (Input)'!W227&amp;",")&amp;$W229)</f>
        <v>-1,</v>
      </c>
      <c r="V229" s="3" t="str">
        <f>IF(V230="",
"];",IF('Chapter 2 (Input)'!X227="",
"-1"&amp;",",
'Chapter 2 (Input)'!X227&amp;",")&amp;$W229)</f>
        <v>-1,</v>
      </c>
      <c r="W229" s="18" t="str">
        <f>'Chapter 2 (Input)'!AA227</f>
        <v/>
      </c>
      <c r="Z229" s="2" t="str">
        <f t="shared" si="13"/>
        <v>c224 BOOLEAN DEFAULT false,</v>
      </c>
    </row>
    <row r="230" spans="1:26" x14ac:dyDescent="0.2">
      <c r="A230" s="12">
        <f t="shared" si="11"/>
        <v>225</v>
      </c>
      <c r="B230" s="4" t="str">
        <f>IF(B231="",
"];",
IF('Chapter 2 (Input)'!B228="",
CHAR(34) &amp;"null"&amp; CHAR(34) &amp;",",
CHAR(34) &amp;'Chapter 2 (Input)'!B228&amp; CHAR(34) &amp;",")&amp;$W230)</f>
        <v xml:space="preserve">"(Somehow, this made me really happy. I wasn’t the only one in my class!)",//225 </v>
      </c>
      <c r="C230" s="4" t="str">
        <f>IF(C231="",
"];",IF('Chapter 2 (Input)'!C228="",
CHAR(34) &amp;"null"&amp; CHAR(34) &amp;",",
CHAR(34) &amp;'Chapter 2 (Input)'!C228&amp; CHAR(34) &amp;",")&amp;$W230)</f>
        <v xml:space="preserve">"Yeah!",//225 </v>
      </c>
      <c r="D230" s="4" t="str">
        <f>IF(D231="",
"];",IF('Chapter 2 (Input)'!D228="",
CHAR(34) &amp;"null"&amp; CHAR(34) &amp;",",
"personnages."&amp;
VLOOKUP('Chapter 2 (Input)'!D228,Constants!$B$47:$C$59,2,FALSE)&amp;
"[" &amp;
VLOOKUP('Chapter 2 (Input)'!E228,Constants!$B$74:$C$79,2,FALSE) &amp;
"],")&amp;$W230)</f>
        <v xml:space="preserve">personnages.alistair[0],//225 </v>
      </c>
      <c r="E230" s="4" t="str">
        <f>IF(E231="",
"];",IF('Chapter 2 (Input)'!F228="",
CHAR(34) &amp;"null"&amp; CHAR(34) &amp;",",
CHAR(34) &amp;'Chapter 2 (Input)'!F228&amp; CHAR(34) &amp;",")&amp;$W230)</f>
        <v xml:space="preserve">"null",//225 </v>
      </c>
      <c r="F230" s="4" t="str">
        <f>IF(F231="",
"];",IF('Chapter 2 (Input)'!G228="",
CHAR(34) &amp;"null"&amp; CHAR(34) &amp;",",
"personnages."&amp;
VLOOKUP('Chapter 2 (Input)'!G228,Constants!$B$47:$C$59,2,FALSE)&amp;
"[" &amp;
VLOOKUP('Chapter 2 (Input)'!H228, Constants!$B$74:$C$79,2,FALSE) &amp;
"],")&amp;$W230)</f>
        <v xml:space="preserve">"null",//225 </v>
      </c>
      <c r="G230" s="3" t="str">
        <f>IF(G231="",
"];",IF('Chapter 2 (Input)'!I228="",
CHAR(34) &amp;"null"&amp; CHAR(34) &amp;",",
"locations."&amp;
'Chapter 2 (Input)'!I228&amp;",")&amp;$W230)</f>
        <v xml:space="preserve">locations.gym,//225 </v>
      </c>
      <c r="H230" s="3" t="str">
        <f>IF(H231="",
"];",IF('Chapter 2 (Input)'!J228="",
"-1"&amp;",",
'Chapter 2 (Input)'!J228&amp;",")&amp;$W230)</f>
        <v xml:space="preserve">-1,//225 </v>
      </c>
      <c r="I230" s="3" t="str">
        <f>IF(I231="",
"];",IF('Chapter 2 (Input)'!K228="",
"0"&amp;",",
VLOOKUP('Chapter 2 (Input)'!K228, Constants!$C$25:$D$37, 2,FALSE) &amp;",")&amp;$W230)</f>
        <v xml:space="preserve">0,//225 </v>
      </c>
      <c r="J230" s="3" t="str">
        <f>IF(J231="",
"];",IF('Chapter 2 (Input)'!L228="",
"-1"&amp;",",
'Chapter 2 (Input)'!L228&amp;",")&amp;$W230)</f>
        <v xml:space="preserve">-1,//225 </v>
      </c>
      <c r="K230" s="3" t="str">
        <f>IF(K231="",
"];",IF('Chapter 2 (Input)'!M228="",
"-1"&amp;",",
'Chapter 2 (Input)'!M228&amp;",")&amp;$W230)</f>
        <v xml:space="preserve">-1,//225 </v>
      </c>
      <c r="L230" s="3" t="str">
        <f>IF(L231="",
"];",IF('Chapter 2 (Input)'!N228="",
"-1"&amp;",",
'Chapter 2 (Input)'!N228&amp;",")&amp;$W230)</f>
        <v xml:space="preserve">-1,//225 </v>
      </c>
      <c r="M230" s="3" t="str">
        <f>IF(M231="",
"];",IF('Chapter 2 (Input)'!O228="",
"-1"&amp;",",
'Chapter 2 (Input)'!O228&amp;",")&amp;$W230)</f>
        <v xml:space="preserve">-1,//225 </v>
      </c>
      <c r="N230" s="3" t="str">
        <f>IF(N231="",
"];",IF('Chapter 2 (Input)'!P228="",
"-1"&amp;",",
'Chapter 2 (Input)'!P228&amp;",")&amp;$W230)</f>
        <v xml:space="preserve">-1,//225 </v>
      </c>
      <c r="O230" s="3" t="str">
        <f>IF(O231="",
"];",IF('Chapter 2 (Input)'!Q228="",
CHAR(34) &amp;"null"&amp; CHAR(34) &amp;",",
CHAR(34) &amp;'Chapter 2 (Input)'!Q228&amp; CHAR(34) &amp;",")&amp;$W230)</f>
        <v xml:space="preserve">"null",//225 </v>
      </c>
      <c r="P230" s="3" t="str">
        <f>IF(P231="",
"];",IF('Chapter 2 (Input)'!R228="",
CHAR(34) &amp;"null"&amp; CHAR(34) &amp;",",
CHAR(34) &amp;'Chapter 2 (Input)'!R228&amp; CHAR(34) &amp;",")&amp;$W230)</f>
        <v xml:space="preserve">"null",//225 </v>
      </c>
      <c r="Q230" s="3" t="str">
        <f>IF(Q231="",
"];",IF('Chapter 2 (Input)'!S228="",
CHAR(34) &amp;"null"&amp; CHAR(34) &amp;",",
CHAR(34) &amp;'Chapter 2 (Input)'!S228&amp; CHAR(34) &amp;",")&amp;$W230)</f>
        <v xml:space="preserve">"null",//225 </v>
      </c>
      <c r="R230" s="3" t="str">
        <f>IF(R231="",
"];",IF('Chapter 2 (Input)'!T228="",
"0"&amp;",",
'Chapter 2 (Input)'!T228&amp;",")&amp;$W230)</f>
        <v xml:space="preserve">0,//225 </v>
      </c>
      <c r="S230" s="3" t="str">
        <f>IF(S231="",
"];",IF('Chapter 2 (Input)'!U228="",
"0"&amp;",",
'Chapter 2 (Input)'!U228&amp;",")&amp;$W230)</f>
        <v xml:space="preserve">0,//225 </v>
      </c>
      <c r="T230" s="3" t="str">
        <f t="shared" si="12"/>
        <v xml:space="preserve">false,//225 </v>
      </c>
      <c r="U230" s="3" t="str">
        <f>IF(U231="",
"];",IF('Chapter 2 (Input)'!W228="",
"-1"&amp;",",
'Chapter 2 (Input)'!W228&amp;",")&amp;$W230)</f>
        <v xml:space="preserve">-1,//225 </v>
      </c>
      <c r="V230" s="3" t="str">
        <f>IF(V231="",
"];",IF('Chapter 2 (Input)'!X228="",
"-1"&amp;",",
'Chapter 2 (Input)'!X228&amp;",")&amp;$W230)</f>
        <v xml:space="preserve">-1,//225 </v>
      </c>
      <c r="W230" s="18" t="str">
        <f>'Chapter 2 (Input)'!AA228</f>
        <v xml:space="preserve">//225 </v>
      </c>
      <c r="Z230" s="2" t="str">
        <f t="shared" si="13"/>
        <v>c225 BOOLEAN DEFAULT false,</v>
      </c>
    </row>
    <row r="231" spans="1:26" x14ac:dyDescent="0.2">
      <c r="A231" s="12">
        <f t="shared" si="11"/>
        <v>226</v>
      </c>
      <c r="B231" s="4" t="str">
        <f>IF(B232="",
"];",
IF('Chapter 2 (Input)'!B229="",
CHAR(34) &amp;"null"&amp; CHAR(34) &amp;",",
CHAR(34) &amp;'Chapter 2 (Input)'!B229&amp; CHAR(34) &amp;",")&amp;$W231)</f>
        <v>"Tell me about it…",</v>
      </c>
      <c r="C231" s="4" t="str">
        <f>IF(C232="",
"];",IF('Chapter 2 (Input)'!C229="",
CHAR(34) &amp;"null"&amp; CHAR(34) &amp;",",
CHAR(34) &amp;'Chapter 2 (Input)'!C229&amp; CHAR(34) &amp;",")&amp;$W231)</f>
        <v>"Seeing you earlier in class reminded me of how I felt when I first came here. The people here are nothing like back home. ",</v>
      </c>
      <c r="D231" s="4" t="str">
        <f>IF(D232="",
"];",IF('Chapter 2 (Input)'!D229="",
CHAR(34) &amp;"null"&amp; CHAR(34) &amp;",",
"personnages."&amp;
VLOOKUP('Chapter 2 (Input)'!D229,Constants!$B$47:$C$59,2,FALSE)&amp;
"[" &amp;
VLOOKUP('Chapter 2 (Input)'!E229,Constants!$B$74:$C$79,2,FALSE) &amp;
"],")&amp;$W231)</f>
        <v>personnages.alistair[0],</v>
      </c>
      <c r="E231" s="4" t="str">
        <f>IF(E232="",
"];",IF('Chapter 2 (Input)'!F229="",
CHAR(34) &amp;"null"&amp; CHAR(34) &amp;",",
CHAR(34) &amp;'Chapter 2 (Input)'!F229&amp; CHAR(34) &amp;",")&amp;$W231)</f>
        <v>"null",</v>
      </c>
      <c r="F231" s="4" t="str">
        <f>IF(F232="",
"];",IF('Chapter 2 (Input)'!G229="",
CHAR(34) &amp;"null"&amp; CHAR(34) &amp;",",
"personnages."&amp;
VLOOKUP('Chapter 2 (Input)'!G229,Constants!$B$47:$C$59,2,FALSE)&amp;
"[" &amp;
VLOOKUP('Chapter 2 (Input)'!H229, Constants!$B$74:$C$79,2,FALSE) &amp;
"],")&amp;$W231)</f>
        <v>"null",</v>
      </c>
      <c r="G231" s="3" t="str">
        <f>IF(G232="",
"];",IF('Chapter 2 (Input)'!I229="",
CHAR(34) &amp;"null"&amp; CHAR(34) &amp;",",
"locations."&amp;
'Chapter 2 (Input)'!I229&amp;",")&amp;$W231)</f>
        <v>locations.gym,</v>
      </c>
      <c r="H231" s="3" t="str">
        <f>IF(H232="",
"];",IF('Chapter 2 (Input)'!J229="",
"-1"&amp;",",
'Chapter 2 (Input)'!J229&amp;",")&amp;$W231)</f>
        <v>-1,</v>
      </c>
      <c r="I231" s="3" t="str">
        <f>IF(I232="",
"];",IF('Chapter 2 (Input)'!K229="",
"0"&amp;",",
VLOOKUP('Chapter 2 (Input)'!K229, Constants!$C$25:$D$37, 2,FALSE) &amp;",")&amp;$W231)</f>
        <v>0,</v>
      </c>
      <c r="J231" s="3" t="str">
        <f>IF(J232="",
"];",IF('Chapter 2 (Input)'!L229="",
"-1"&amp;",",
'Chapter 2 (Input)'!L229&amp;",")&amp;$W231)</f>
        <v>-1,</v>
      </c>
      <c r="K231" s="3" t="str">
        <f>IF(K232="",
"];",IF('Chapter 2 (Input)'!M229="",
"-1"&amp;",",
'Chapter 2 (Input)'!M229&amp;",")&amp;$W231)</f>
        <v>-1,</v>
      </c>
      <c r="L231" s="3" t="str">
        <f>IF(L232="",
"];",IF('Chapter 2 (Input)'!N229="",
"-1"&amp;",",
'Chapter 2 (Input)'!N229&amp;",")&amp;$W231)</f>
        <v>-1,</v>
      </c>
      <c r="M231" s="3" t="str">
        <f>IF(M232="",
"];",IF('Chapter 2 (Input)'!O229="",
"-1"&amp;",",
'Chapter 2 (Input)'!O229&amp;",")&amp;$W231)</f>
        <v>-1,</v>
      </c>
      <c r="N231" s="3" t="str">
        <f>IF(N232="",
"];",IF('Chapter 2 (Input)'!P229="",
"-1"&amp;",",
'Chapter 2 (Input)'!P229&amp;",")&amp;$W231)</f>
        <v>-1,</v>
      </c>
      <c r="O231" s="3" t="str">
        <f>IF(O232="",
"];",IF('Chapter 2 (Input)'!Q229="",
CHAR(34) &amp;"null"&amp; CHAR(34) &amp;",",
CHAR(34) &amp;'Chapter 2 (Input)'!Q229&amp; CHAR(34) &amp;",")&amp;$W231)</f>
        <v>"null",</v>
      </c>
      <c r="P231" s="3" t="str">
        <f>IF(P232="",
"];",IF('Chapter 2 (Input)'!R229="",
CHAR(34) &amp;"null"&amp; CHAR(34) &amp;",",
CHAR(34) &amp;'Chapter 2 (Input)'!R229&amp; CHAR(34) &amp;",")&amp;$W231)</f>
        <v>"null",</v>
      </c>
      <c r="Q231" s="3" t="str">
        <f>IF(Q232="",
"];",IF('Chapter 2 (Input)'!S229="",
CHAR(34) &amp;"null"&amp; CHAR(34) &amp;",",
CHAR(34) &amp;'Chapter 2 (Input)'!S229&amp; CHAR(34) &amp;",")&amp;$W231)</f>
        <v>"null",</v>
      </c>
      <c r="R231" s="3" t="str">
        <f>IF(R232="",
"];",IF('Chapter 2 (Input)'!T229="",
"0"&amp;",",
'Chapter 2 (Input)'!T229&amp;",")&amp;$W231)</f>
        <v>0,</v>
      </c>
      <c r="S231" s="3" t="str">
        <f>IF(S232="",
"];",IF('Chapter 2 (Input)'!U229="",
"0"&amp;",",
'Chapter 2 (Input)'!U229&amp;",")&amp;$W231)</f>
        <v>0,</v>
      </c>
      <c r="T231" s="3" t="str">
        <f t="shared" si="12"/>
        <v>false,</v>
      </c>
      <c r="U231" s="3" t="str">
        <f>IF(U232="",
"];",IF('Chapter 2 (Input)'!W229="",
"-1"&amp;",",
'Chapter 2 (Input)'!W229&amp;",")&amp;$W231)</f>
        <v>-1,</v>
      </c>
      <c r="V231" s="3" t="str">
        <f>IF(V232="",
"];",IF('Chapter 2 (Input)'!X229="",
"-1"&amp;",",
'Chapter 2 (Input)'!X229&amp;",")&amp;$W231)</f>
        <v>-1,</v>
      </c>
      <c r="W231" s="18" t="str">
        <f>'Chapter 2 (Input)'!AA229</f>
        <v/>
      </c>
      <c r="Z231" s="2" t="str">
        <f t="shared" si="13"/>
        <v>c226 BOOLEAN DEFAULT false,</v>
      </c>
    </row>
    <row r="232" spans="1:26" x14ac:dyDescent="0.2">
      <c r="A232" s="12">
        <f t="shared" si="11"/>
        <v>227</v>
      </c>
      <c r="B232" s="4" t="str">
        <f>IF(B233="",
"];",
IF('Chapter 2 (Input)'!B230="",
CHAR(34) &amp;"null"&amp; CHAR(34) &amp;",",
CHAR(34) &amp;'Chapter 2 (Input)'!B230&amp; CHAR(34) &amp;",")&amp;$W232)</f>
        <v>"(I really hope he’s right.)",</v>
      </c>
      <c r="C232" s="4" t="str">
        <f>IF(C233="",
"];",IF('Chapter 2 (Input)'!C230="",
CHAR(34) &amp;"null"&amp; CHAR(34) &amp;",",
CHAR(34) &amp;'Chapter 2 (Input)'!C230&amp; CHAR(34) &amp;",")&amp;$W232)</f>
        <v>"But you’ll get the hang of it. I already had Tadashi when I came here, but it’s not as hard as you think to make friends.",</v>
      </c>
      <c r="D232" s="4" t="str">
        <f>IF(D233="",
"];",IF('Chapter 2 (Input)'!D230="",
CHAR(34) &amp;"null"&amp; CHAR(34) &amp;",",
"personnages."&amp;
VLOOKUP('Chapter 2 (Input)'!D230,Constants!$B$47:$C$59,2,FALSE)&amp;
"[" &amp;
VLOOKUP('Chapter 2 (Input)'!E230,Constants!$B$74:$C$79,2,FALSE) &amp;
"],")&amp;$W232)</f>
        <v>personnages.alistair[0],</v>
      </c>
      <c r="E232" s="4" t="str">
        <f>IF(E233="",
"];",IF('Chapter 2 (Input)'!F230="",
CHAR(34) &amp;"null"&amp; CHAR(34) &amp;",",
CHAR(34) &amp;'Chapter 2 (Input)'!F230&amp; CHAR(34) &amp;",")&amp;$W232)</f>
        <v>"null",</v>
      </c>
      <c r="F232" s="4" t="str">
        <f>IF(F233="",
"];",IF('Chapter 2 (Input)'!G230="",
CHAR(34) &amp;"null"&amp; CHAR(34) &amp;",",
"personnages."&amp;
VLOOKUP('Chapter 2 (Input)'!G230,Constants!$B$47:$C$59,2,FALSE)&amp;
"[" &amp;
VLOOKUP('Chapter 2 (Input)'!H230, Constants!$B$74:$C$79,2,FALSE) &amp;
"],")&amp;$W232)</f>
        <v>"null",</v>
      </c>
      <c r="G232" s="3" t="str">
        <f>IF(G233="",
"];",IF('Chapter 2 (Input)'!I230="",
CHAR(34) &amp;"null"&amp; CHAR(34) &amp;",",
"locations."&amp;
'Chapter 2 (Input)'!I230&amp;",")&amp;$W232)</f>
        <v>locations.gym,</v>
      </c>
      <c r="H232" s="3" t="str">
        <f>IF(H233="",
"];",IF('Chapter 2 (Input)'!J230="",
"-1"&amp;",",
'Chapter 2 (Input)'!J230&amp;",")&amp;$W232)</f>
        <v>-1,</v>
      </c>
      <c r="I232" s="3" t="str">
        <f>IF(I233="",
"];",IF('Chapter 2 (Input)'!K230="",
"0"&amp;",",
VLOOKUP('Chapter 2 (Input)'!K230, Constants!$C$25:$D$37, 2,FALSE) &amp;",")&amp;$W232)</f>
        <v>0,</v>
      </c>
      <c r="J232" s="3" t="str">
        <f>IF(J233="",
"];",IF('Chapter 2 (Input)'!L230="",
"-1"&amp;",",
'Chapter 2 (Input)'!L230&amp;",")&amp;$W232)</f>
        <v>-1,</v>
      </c>
      <c r="K232" s="3" t="str">
        <f>IF(K233="",
"];",IF('Chapter 2 (Input)'!M230="",
"-1"&amp;",",
'Chapter 2 (Input)'!M230&amp;",")&amp;$W232)</f>
        <v>-1,</v>
      </c>
      <c r="L232" s="3" t="str">
        <f>IF(L233="",
"];",IF('Chapter 2 (Input)'!N230="",
"-1"&amp;",",
'Chapter 2 (Input)'!N230&amp;",")&amp;$W232)</f>
        <v>-1,</v>
      </c>
      <c r="M232" s="3" t="str">
        <f>IF(M233="",
"];",IF('Chapter 2 (Input)'!O230="",
"-1"&amp;",",
'Chapter 2 (Input)'!O230&amp;",")&amp;$W232)</f>
        <v>-1,</v>
      </c>
      <c r="N232" s="3" t="str">
        <f>IF(N233="",
"];",IF('Chapter 2 (Input)'!P230="",
"-1"&amp;",",
'Chapter 2 (Input)'!P230&amp;",")&amp;$W232)</f>
        <v>-1,</v>
      </c>
      <c r="O232" s="3" t="str">
        <f>IF(O233="",
"];",IF('Chapter 2 (Input)'!Q230="",
CHAR(34) &amp;"null"&amp; CHAR(34) &amp;",",
CHAR(34) &amp;'Chapter 2 (Input)'!Q230&amp; CHAR(34) &amp;",")&amp;$W232)</f>
        <v>"null",</v>
      </c>
      <c r="P232" s="3" t="str">
        <f>IF(P233="",
"];",IF('Chapter 2 (Input)'!R230="",
CHAR(34) &amp;"null"&amp; CHAR(34) &amp;",",
CHAR(34) &amp;'Chapter 2 (Input)'!R230&amp; CHAR(34) &amp;",")&amp;$W232)</f>
        <v>"null",</v>
      </c>
      <c r="Q232" s="3" t="str">
        <f>IF(Q233="",
"];",IF('Chapter 2 (Input)'!S230="",
CHAR(34) &amp;"null"&amp; CHAR(34) &amp;",",
CHAR(34) &amp;'Chapter 2 (Input)'!S230&amp; CHAR(34) &amp;",")&amp;$W232)</f>
        <v>"null",</v>
      </c>
      <c r="R232" s="3" t="str">
        <f>IF(R233="",
"];",IF('Chapter 2 (Input)'!T230="",
"0"&amp;",",
'Chapter 2 (Input)'!T230&amp;",")&amp;$W232)</f>
        <v>0,</v>
      </c>
      <c r="S232" s="3" t="str">
        <f>IF(S233="",
"];",IF('Chapter 2 (Input)'!U230="",
"0"&amp;",",
'Chapter 2 (Input)'!U230&amp;",")&amp;$W232)</f>
        <v>0,</v>
      </c>
      <c r="T232" s="3" t="str">
        <f t="shared" si="12"/>
        <v>false,</v>
      </c>
      <c r="U232" s="3" t="str">
        <f>IF(U233="",
"];",IF('Chapter 2 (Input)'!W230="",
"-1"&amp;",",
'Chapter 2 (Input)'!W230&amp;",")&amp;$W232)</f>
        <v>-1,</v>
      </c>
      <c r="V232" s="3" t="str">
        <f>IF(V233="",
"];",IF('Chapter 2 (Input)'!X230="",
"-1"&amp;",",
'Chapter 2 (Input)'!X230&amp;",")&amp;$W232)</f>
        <v>-1,</v>
      </c>
      <c r="W232" s="18" t="str">
        <f>'Chapter 2 (Input)'!AA230</f>
        <v/>
      </c>
      <c r="Z232" s="2" t="str">
        <f t="shared" si="13"/>
        <v>c227 BOOLEAN DEFAULT false,</v>
      </c>
    </row>
    <row r="233" spans="1:26" x14ac:dyDescent="0.2">
      <c r="A233" s="12">
        <f t="shared" si="11"/>
        <v>228</v>
      </c>
      <c r="B233" s="4" t="str">
        <f>IF(B234="",
"];",
IF('Chapter 2 (Input)'!B231="",
CHAR(34) &amp;"null"&amp; CHAR(34) &amp;",",
CHAR(34) &amp;'Chapter 2 (Input)'!B231&amp; CHAR(34) &amp;",")&amp;$W233)</f>
        <v>"(Next)",</v>
      </c>
      <c r="C233" s="4" t="str">
        <f>IF(C234="",
"];",IF('Chapter 2 (Input)'!C231="",
CHAR(34) &amp;"null"&amp; CHAR(34) &amp;",",
CHAR(34) &amp;'Chapter 2 (Input)'!C231&amp; CHAR(34) &amp;",")&amp;$W233)</f>
        <v>"I know it’s hard to believe but...some of the people here have been through a lot. ",</v>
      </c>
      <c r="D233" s="4" t="str">
        <f>IF(D234="",
"];",IF('Chapter 2 (Input)'!D231="",
CHAR(34) &amp;"null"&amp; CHAR(34) &amp;",",
"personnages."&amp;
VLOOKUP('Chapter 2 (Input)'!D231,Constants!$B$47:$C$59,2,FALSE)&amp;
"[" &amp;
VLOOKUP('Chapter 2 (Input)'!E231,Constants!$B$74:$C$79,2,FALSE) &amp;
"],")&amp;$W233)</f>
        <v>personnages.alistair[0],</v>
      </c>
      <c r="E233" s="4" t="str">
        <f>IF(E234="",
"];",IF('Chapter 2 (Input)'!F231="",
CHAR(34) &amp;"null"&amp; CHAR(34) &amp;",",
CHAR(34) &amp;'Chapter 2 (Input)'!F231&amp; CHAR(34) &amp;",")&amp;$W233)</f>
        <v>"null",</v>
      </c>
      <c r="F233" s="4" t="str">
        <f>IF(F234="",
"];",IF('Chapter 2 (Input)'!G231="",
CHAR(34) &amp;"null"&amp; CHAR(34) &amp;",",
"personnages."&amp;
VLOOKUP('Chapter 2 (Input)'!G231,Constants!$B$47:$C$59,2,FALSE)&amp;
"[" &amp;
VLOOKUP('Chapter 2 (Input)'!H231, Constants!$B$74:$C$79,2,FALSE) &amp;
"],")&amp;$W233)</f>
        <v>"null",</v>
      </c>
      <c r="G233" s="3" t="str">
        <f>IF(G234="",
"];",IF('Chapter 2 (Input)'!I231="",
CHAR(34) &amp;"null"&amp; CHAR(34) &amp;",",
"locations."&amp;
'Chapter 2 (Input)'!I231&amp;",")&amp;$W233)</f>
        <v>locations.gym,</v>
      </c>
      <c r="H233" s="3" t="str">
        <f>IF(H234="",
"];",IF('Chapter 2 (Input)'!J231="",
"-1"&amp;",",
'Chapter 2 (Input)'!J231&amp;",")&amp;$W233)</f>
        <v>-1,</v>
      </c>
      <c r="I233" s="3" t="str">
        <f>IF(I234="",
"];",IF('Chapter 2 (Input)'!K231="",
"0"&amp;",",
VLOOKUP('Chapter 2 (Input)'!K231, Constants!$C$25:$D$37, 2,FALSE) &amp;",")&amp;$W233)</f>
        <v>0,</v>
      </c>
      <c r="J233" s="3" t="str">
        <f>IF(J234="",
"];",IF('Chapter 2 (Input)'!L231="",
"-1"&amp;",",
'Chapter 2 (Input)'!L231&amp;",")&amp;$W233)</f>
        <v>-1,</v>
      </c>
      <c r="K233" s="3" t="str">
        <f>IF(K234="",
"];",IF('Chapter 2 (Input)'!M231="",
"-1"&amp;",",
'Chapter 2 (Input)'!M231&amp;",")&amp;$W233)</f>
        <v>-1,</v>
      </c>
      <c r="L233" s="3" t="str">
        <f>IF(L234="",
"];",IF('Chapter 2 (Input)'!N231="",
"-1"&amp;",",
'Chapter 2 (Input)'!N231&amp;",")&amp;$W233)</f>
        <v>-1,</v>
      </c>
      <c r="M233" s="3" t="str">
        <f>IF(M234="",
"];",IF('Chapter 2 (Input)'!O231="",
"-1"&amp;",",
'Chapter 2 (Input)'!O231&amp;",")&amp;$W233)</f>
        <v>-1,</v>
      </c>
      <c r="N233" s="3" t="str">
        <f>IF(N234="",
"];",IF('Chapter 2 (Input)'!P231="",
"-1"&amp;",",
'Chapter 2 (Input)'!P231&amp;",")&amp;$W233)</f>
        <v>-1,</v>
      </c>
      <c r="O233" s="3" t="str">
        <f>IF(O234="",
"];",IF('Chapter 2 (Input)'!Q231="",
CHAR(34) &amp;"null"&amp; CHAR(34) &amp;",",
CHAR(34) &amp;'Chapter 2 (Input)'!Q231&amp; CHAR(34) &amp;",")&amp;$W233)</f>
        <v>"null",</v>
      </c>
      <c r="P233" s="3" t="str">
        <f>IF(P234="",
"];",IF('Chapter 2 (Input)'!R231="",
CHAR(34) &amp;"null"&amp; CHAR(34) &amp;",",
CHAR(34) &amp;'Chapter 2 (Input)'!R231&amp; CHAR(34) &amp;",")&amp;$W233)</f>
        <v>"null",</v>
      </c>
      <c r="Q233" s="3" t="str">
        <f>IF(Q234="",
"];",IF('Chapter 2 (Input)'!S231="",
CHAR(34) &amp;"null"&amp; CHAR(34) &amp;",",
CHAR(34) &amp;'Chapter 2 (Input)'!S231&amp; CHAR(34) &amp;",")&amp;$W233)</f>
        <v>"null",</v>
      </c>
      <c r="R233" s="3" t="str">
        <f>IF(R234="",
"];",IF('Chapter 2 (Input)'!T231="",
"0"&amp;",",
'Chapter 2 (Input)'!T231&amp;",")&amp;$W233)</f>
        <v>0,</v>
      </c>
      <c r="S233" s="3" t="str">
        <f>IF(S234="",
"];",IF('Chapter 2 (Input)'!U231="",
"0"&amp;",",
'Chapter 2 (Input)'!U231&amp;",")&amp;$W233)</f>
        <v>0,</v>
      </c>
      <c r="T233" s="3" t="str">
        <f t="shared" si="12"/>
        <v>false,</v>
      </c>
      <c r="U233" s="3" t="str">
        <f>IF(U234="",
"];",IF('Chapter 2 (Input)'!W231="",
"-1"&amp;",",
'Chapter 2 (Input)'!W231&amp;",")&amp;$W233)</f>
        <v>-1,</v>
      </c>
      <c r="V233" s="3" t="str">
        <f>IF(V234="",
"];",IF('Chapter 2 (Input)'!X231="",
"-1"&amp;",",
'Chapter 2 (Input)'!X231&amp;",")&amp;$W233)</f>
        <v>-1,</v>
      </c>
      <c r="W233" s="18" t="str">
        <f>'Chapter 2 (Input)'!AA231</f>
        <v/>
      </c>
      <c r="Z233" s="2" t="str">
        <f t="shared" si="13"/>
        <v>c228 BOOLEAN DEFAULT false,</v>
      </c>
    </row>
    <row r="234" spans="1:26" x14ac:dyDescent="0.2">
      <c r="A234" s="12">
        <f t="shared" si="11"/>
        <v>229</v>
      </c>
      <c r="B234" s="4" t="str">
        <f>IF(B235="",
"];",
IF('Chapter 2 (Input)'!B232="",
CHAR(34) &amp;"null"&amp; CHAR(34) &amp;",",
CHAR(34) &amp;'Chapter 2 (Input)'!B232&amp; CHAR(34) &amp;",")&amp;$W234)</f>
        <v>"I guess so…",</v>
      </c>
      <c r="C234" s="4" t="str">
        <f>IF(C235="",
"];",IF('Chapter 2 (Input)'!C232="",
CHAR(34) &amp;"null"&amp; CHAR(34) &amp;",",
CHAR(34) &amp;'Chapter 2 (Input)'!C232&amp; CHAR(34) &amp;",")&amp;$W234)</f>
        <v>"They might seem closed off to you at first, but despite their social background, they really aren’t as intimidating as you think. ",</v>
      </c>
      <c r="D234" s="4" t="str">
        <f>IF(D235="",
"];",IF('Chapter 2 (Input)'!D232="",
CHAR(34) &amp;"null"&amp; CHAR(34) &amp;",",
"personnages."&amp;
VLOOKUP('Chapter 2 (Input)'!D232,Constants!$B$47:$C$59,2,FALSE)&amp;
"[" &amp;
VLOOKUP('Chapter 2 (Input)'!E232,Constants!$B$74:$C$79,2,FALSE) &amp;
"],")&amp;$W234)</f>
        <v>personnages.alistair[0],</v>
      </c>
      <c r="E234" s="4" t="str">
        <f>IF(E235="",
"];",IF('Chapter 2 (Input)'!F232="",
CHAR(34) &amp;"null"&amp; CHAR(34) &amp;",",
CHAR(34) &amp;'Chapter 2 (Input)'!F232&amp; CHAR(34) &amp;",")&amp;$W234)</f>
        <v>"null",</v>
      </c>
      <c r="F234" s="4" t="str">
        <f>IF(F235="",
"];",IF('Chapter 2 (Input)'!G232="",
CHAR(34) &amp;"null"&amp; CHAR(34) &amp;",",
"personnages."&amp;
VLOOKUP('Chapter 2 (Input)'!G232,Constants!$B$47:$C$59,2,FALSE)&amp;
"[" &amp;
VLOOKUP('Chapter 2 (Input)'!H232, Constants!$B$74:$C$79,2,FALSE) &amp;
"],")&amp;$W234)</f>
        <v>"null",</v>
      </c>
      <c r="G234" s="3" t="str">
        <f>IF(G235="",
"];",IF('Chapter 2 (Input)'!I232="",
CHAR(34) &amp;"null"&amp; CHAR(34) &amp;",",
"locations."&amp;
'Chapter 2 (Input)'!I232&amp;",")&amp;$W234)</f>
        <v>locations.gym,</v>
      </c>
      <c r="H234" s="3" t="str">
        <f>IF(H235="",
"];",IF('Chapter 2 (Input)'!J232="",
"-1"&amp;",",
'Chapter 2 (Input)'!J232&amp;",")&amp;$W234)</f>
        <v>-1,</v>
      </c>
      <c r="I234" s="3" t="str">
        <f>IF(I235="",
"];",IF('Chapter 2 (Input)'!K232="",
"0"&amp;",",
VLOOKUP('Chapter 2 (Input)'!K232, Constants!$C$25:$D$37, 2,FALSE) &amp;",")&amp;$W234)</f>
        <v>0,</v>
      </c>
      <c r="J234" s="3" t="str">
        <f>IF(J235="",
"];",IF('Chapter 2 (Input)'!L232="",
"-1"&amp;",",
'Chapter 2 (Input)'!L232&amp;",")&amp;$W234)</f>
        <v>-1,</v>
      </c>
      <c r="K234" s="3" t="str">
        <f>IF(K235="",
"];",IF('Chapter 2 (Input)'!M232="",
"-1"&amp;",",
'Chapter 2 (Input)'!M232&amp;",")&amp;$W234)</f>
        <v>-1,</v>
      </c>
      <c r="L234" s="3" t="str">
        <f>IF(L235="",
"];",IF('Chapter 2 (Input)'!N232="",
"-1"&amp;",",
'Chapter 2 (Input)'!N232&amp;",")&amp;$W234)</f>
        <v>-1,</v>
      </c>
      <c r="M234" s="3" t="str">
        <f>IF(M235="",
"];",IF('Chapter 2 (Input)'!O232="",
"-1"&amp;",",
'Chapter 2 (Input)'!O232&amp;",")&amp;$W234)</f>
        <v>-1,</v>
      </c>
      <c r="N234" s="3" t="str">
        <f>IF(N235="",
"];",IF('Chapter 2 (Input)'!P232="",
"-1"&amp;",",
'Chapter 2 (Input)'!P232&amp;",")&amp;$W234)</f>
        <v>-1,</v>
      </c>
      <c r="O234" s="3" t="str">
        <f>IF(O235="",
"];",IF('Chapter 2 (Input)'!Q232="",
CHAR(34) &amp;"null"&amp; CHAR(34) &amp;",",
CHAR(34) &amp;'Chapter 2 (Input)'!Q232&amp; CHAR(34) &amp;",")&amp;$W234)</f>
        <v>"null",</v>
      </c>
      <c r="P234" s="3" t="str">
        <f>IF(P235="",
"];",IF('Chapter 2 (Input)'!R232="",
CHAR(34) &amp;"null"&amp; CHAR(34) &amp;",",
CHAR(34) &amp;'Chapter 2 (Input)'!R232&amp; CHAR(34) &amp;",")&amp;$W234)</f>
        <v>"null",</v>
      </c>
      <c r="Q234" s="3" t="str">
        <f>IF(Q235="",
"];",IF('Chapter 2 (Input)'!S232="",
CHAR(34) &amp;"null"&amp; CHAR(34) &amp;",",
CHAR(34) &amp;'Chapter 2 (Input)'!S232&amp; CHAR(34) &amp;",")&amp;$W234)</f>
        <v>"null",</v>
      </c>
      <c r="R234" s="3" t="str">
        <f>IF(R235="",
"];",IF('Chapter 2 (Input)'!T232="",
"0"&amp;",",
'Chapter 2 (Input)'!T232&amp;",")&amp;$W234)</f>
        <v>0,</v>
      </c>
      <c r="S234" s="3" t="str">
        <f>IF(S235="",
"];",IF('Chapter 2 (Input)'!U232="",
"0"&amp;",",
'Chapter 2 (Input)'!U232&amp;",")&amp;$W234)</f>
        <v>0,</v>
      </c>
      <c r="T234" s="3" t="str">
        <f t="shared" si="12"/>
        <v>false,</v>
      </c>
      <c r="U234" s="3" t="str">
        <f>IF(U235="",
"];",IF('Chapter 2 (Input)'!W232="",
"-1"&amp;",",
'Chapter 2 (Input)'!W232&amp;",")&amp;$W234)</f>
        <v>-1,</v>
      </c>
      <c r="V234" s="3" t="str">
        <f>IF(V235="",
"];",IF('Chapter 2 (Input)'!X232="",
"-1"&amp;",",
'Chapter 2 (Input)'!X232&amp;",")&amp;$W234)</f>
        <v>-1,</v>
      </c>
      <c r="W234" s="18" t="str">
        <f>'Chapter 2 (Input)'!AA232</f>
        <v/>
      </c>
      <c r="Z234" s="2" t="str">
        <f t="shared" si="13"/>
        <v>c229 BOOLEAN DEFAULT false,</v>
      </c>
    </row>
    <row r="235" spans="1:26" x14ac:dyDescent="0.2">
      <c r="A235" s="12">
        <f t="shared" si="11"/>
        <v>230</v>
      </c>
      <c r="B235" s="4" t="str">
        <f>IF(B236="",
"];",
IF('Chapter 2 (Input)'!B233="",
CHAR(34) &amp;"null"&amp; CHAR(34) &amp;",",
CHAR(34) &amp;'Chapter 2 (Input)'!B233&amp; CHAR(34) &amp;",")&amp;$W235)</f>
        <v xml:space="preserve">"Later Alistair!",//230 </v>
      </c>
      <c r="C235" s="4" t="str">
        <f>IF(C236="",
"];",IF('Chapter 2 (Input)'!C233="",
CHAR(34) &amp;"null"&amp; CHAR(34) &amp;",",
CHAR(34) &amp;'Chapter 2 (Input)'!C233&amp; CHAR(34) &amp;",")&amp;$W235)</f>
        <v xml:space="preserve">"Anyways, I’ve got to finish my reps. See you around school!",//230 </v>
      </c>
      <c r="D235" s="4" t="str">
        <f>IF(D236="",
"];",IF('Chapter 2 (Input)'!D233="",
CHAR(34) &amp;"null"&amp; CHAR(34) &amp;",",
"personnages."&amp;
VLOOKUP('Chapter 2 (Input)'!D233,Constants!$B$47:$C$59,2,FALSE)&amp;
"[" &amp;
VLOOKUP('Chapter 2 (Input)'!E233,Constants!$B$74:$C$79,2,FALSE) &amp;
"],")&amp;$W235)</f>
        <v xml:space="preserve">personnages.alistair[0],//230 </v>
      </c>
      <c r="E235" s="4" t="str">
        <f>IF(E236="",
"];",IF('Chapter 2 (Input)'!F233="",
CHAR(34) &amp;"null"&amp; CHAR(34) &amp;",",
CHAR(34) &amp;'Chapter 2 (Input)'!F233&amp; CHAR(34) &amp;",")&amp;$W235)</f>
        <v xml:space="preserve">"null",//230 </v>
      </c>
      <c r="F235" s="4" t="str">
        <f>IF(F236="",
"];",IF('Chapter 2 (Input)'!G233="",
CHAR(34) &amp;"null"&amp; CHAR(34) &amp;",",
"personnages."&amp;
VLOOKUP('Chapter 2 (Input)'!G233,Constants!$B$47:$C$59,2,FALSE)&amp;
"[" &amp;
VLOOKUP('Chapter 2 (Input)'!H233, Constants!$B$74:$C$79,2,FALSE) &amp;
"],")&amp;$W235)</f>
        <v xml:space="preserve">"null",//230 </v>
      </c>
      <c r="G235" s="3" t="str">
        <f>IF(G236="",
"];",IF('Chapter 2 (Input)'!I233="",
CHAR(34) &amp;"null"&amp; CHAR(34) &amp;",",
"locations."&amp;
'Chapter 2 (Input)'!I233&amp;",")&amp;$W235)</f>
        <v xml:space="preserve">locations.gym,//230 </v>
      </c>
      <c r="H235" s="3" t="str">
        <f>IF(H236="",
"];",IF('Chapter 2 (Input)'!J233="",
"-1"&amp;",",
'Chapter 2 (Input)'!J233&amp;",")&amp;$W235)</f>
        <v xml:space="preserve">-1,//230 </v>
      </c>
      <c r="I235" s="3" t="str">
        <f>IF(I236="",
"];",IF('Chapter 2 (Input)'!K233="",
"0"&amp;",",
VLOOKUP('Chapter 2 (Input)'!K233, Constants!$C$25:$D$37, 2,FALSE) &amp;",")&amp;$W235)</f>
        <v xml:space="preserve">0,//230 </v>
      </c>
      <c r="J235" s="3" t="str">
        <f>IF(J236="",
"];",IF('Chapter 2 (Input)'!L233="",
"-1"&amp;",",
'Chapter 2 (Input)'!L233&amp;",")&amp;$W235)</f>
        <v xml:space="preserve">-1,//230 </v>
      </c>
      <c r="K235" s="3" t="str">
        <f>IF(K236="",
"];",IF('Chapter 2 (Input)'!M233="",
"-1"&amp;",",
'Chapter 2 (Input)'!M233&amp;",")&amp;$W235)</f>
        <v xml:space="preserve">-1,//230 </v>
      </c>
      <c r="L235" s="3" t="str">
        <f>IF(L236="",
"];",IF('Chapter 2 (Input)'!N233="",
"-1"&amp;",",
'Chapter 2 (Input)'!N233&amp;",")&amp;$W235)</f>
        <v xml:space="preserve">-1,//230 </v>
      </c>
      <c r="M235" s="3" t="str">
        <f>IF(M236="",
"];",IF('Chapter 2 (Input)'!O233="",
"-1"&amp;",",
'Chapter 2 (Input)'!O233&amp;",")&amp;$W235)</f>
        <v xml:space="preserve">-1,//230 </v>
      </c>
      <c r="N235" s="3" t="str">
        <f>IF(N236="",
"];",IF('Chapter 2 (Input)'!P233="",
"-1"&amp;",",
'Chapter 2 (Input)'!P233&amp;",")&amp;$W235)</f>
        <v xml:space="preserve">-1,//230 </v>
      </c>
      <c r="O235" s="3" t="str">
        <f>IF(O236="",
"];",IF('Chapter 2 (Input)'!Q233="",
CHAR(34) &amp;"null"&amp; CHAR(34) &amp;",",
CHAR(34) &amp;'Chapter 2 (Input)'!Q233&amp; CHAR(34) &amp;",")&amp;$W235)</f>
        <v xml:space="preserve">"null",//230 </v>
      </c>
      <c r="P235" s="3" t="str">
        <f>IF(P236="",
"];",IF('Chapter 2 (Input)'!R233="",
CHAR(34) &amp;"null"&amp; CHAR(34) &amp;",",
CHAR(34) &amp;'Chapter 2 (Input)'!R233&amp; CHAR(34) &amp;",")&amp;$W235)</f>
        <v xml:space="preserve">"null",//230 </v>
      </c>
      <c r="Q235" s="3" t="str">
        <f>IF(Q236="",
"];",IF('Chapter 2 (Input)'!S233="",
CHAR(34) &amp;"null"&amp; CHAR(34) &amp;",",
CHAR(34) &amp;'Chapter 2 (Input)'!S233&amp; CHAR(34) &amp;",")&amp;$W235)</f>
        <v xml:space="preserve">"null",//230 </v>
      </c>
      <c r="R235" s="3" t="str">
        <f>IF(R236="",
"];",IF('Chapter 2 (Input)'!T233="",
"0"&amp;",",
'Chapter 2 (Input)'!T233&amp;",")&amp;$W235)</f>
        <v xml:space="preserve">0,//230 </v>
      </c>
      <c r="S235" s="3" t="str">
        <f>IF(S236="",
"];",IF('Chapter 2 (Input)'!U233="",
"0"&amp;",",
'Chapter 2 (Input)'!U233&amp;",")&amp;$W235)</f>
        <v xml:space="preserve">0,//230 </v>
      </c>
      <c r="T235" s="3" t="str">
        <f t="shared" si="12"/>
        <v xml:space="preserve">false,//230 </v>
      </c>
      <c r="U235" s="3" t="str">
        <f>IF(U236="",
"];",IF('Chapter 2 (Input)'!W233="",
"-1"&amp;",",
'Chapter 2 (Input)'!W233&amp;",")&amp;$W235)</f>
        <v xml:space="preserve">-1,//230 </v>
      </c>
      <c r="V235" s="3" t="str">
        <f>IF(V236="",
"];",IF('Chapter 2 (Input)'!X233="",
"-1"&amp;",",
'Chapter 2 (Input)'!X233&amp;",")&amp;$W235)</f>
        <v xml:space="preserve">-1,//230 </v>
      </c>
      <c r="W235" s="18" t="str">
        <f>'Chapter 2 (Input)'!AA233</f>
        <v xml:space="preserve">//230 </v>
      </c>
      <c r="Z235" s="2" t="str">
        <f t="shared" si="13"/>
        <v>c230 BOOLEAN DEFAULT false,</v>
      </c>
    </row>
    <row r="236" spans="1:26" x14ac:dyDescent="0.2">
      <c r="A236" s="12">
        <f t="shared" si="11"/>
        <v>231</v>
      </c>
      <c r="B236" s="4" t="str">
        <f>IF(B237="",
"];",
IF('Chapter 2 (Input)'!B234="",
CHAR(34) &amp;"null"&amp; CHAR(34) &amp;",",
CHAR(34) &amp;'Chapter 2 (Input)'!B234&amp; CHAR(34) &amp;",")&amp;$W236)</f>
        <v>"null",</v>
      </c>
      <c r="C236" s="4" t="str">
        <f>IF(C237="",
"];",IF('Chapter 2 (Input)'!C234="",
CHAR(34) &amp;"null"&amp; CHAR(34) &amp;",",
CHAR(34) &amp;'Chapter 2 (Input)'!C234&amp; CHAR(34) &amp;",")&amp;$W236)</f>
        <v>"null",</v>
      </c>
      <c r="D236" s="4" t="str">
        <f>IF(D237="",
"];",IF('Chapter 2 (Input)'!D234="",
CHAR(34) &amp;"null"&amp; CHAR(34) &amp;",",
"personnages."&amp;
VLOOKUP('Chapter 2 (Input)'!D234,Constants!$B$47:$C$59,2,FALSE)&amp;
"[" &amp;
VLOOKUP('Chapter 2 (Input)'!E234,Constants!$B$74:$C$79,2,FALSE) &amp;
"],")&amp;$W236)</f>
        <v>"null",</v>
      </c>
      <c r="E236" s="4" t="str">
        <f>IF(E237="",
"];",IF('Chapter 2 (Input)'!F234="",
CHAR(34) &amp;"null"&amp; CHAR(34) &amp;",",
CHAR(34) &amp;'Chapter 2 (Input)'!F234&amp; CHAR(34) &amp;",")&amp;$W236)</f>
        <v>"null",</v>
      </c>
      <c r="F236" s="4" t="str">
        <f>IF(F237="",
"];",IF('Chapter 2 (Input)'!G234="",
CHAR(34) &amp;"null"&amp; CHAR(34) &amp;",",
"personnages."&amp;
VLOOKUP('Chapter 2 (Input)'!G234,Constants!$B$47:$C$59,2,FALSE)&amp;
"[" &amp;
VLOOKUP('Chapter 2 (Input)'!H234, Constants!$B$74:$C$79,2,FALSE) &amp;
"],")&amp;$W236)</f>
        <v>"null",</v>
      </c>
      <c r="G236" s="3" t="str">
        <f>IF(G237="",
"];",IF('Chapter 2 (Input)'!I234="",
CHAR(34) &amp;"null"&amp; CHAR(34) &amp;",",
"locations."&amp;
'Chapter 2 (Input)'!I234&amp;",")&amp;$W236)</f>
        <v>locations.gym,</v>
      </c>
      <c r="H236" s="3" t="str">
        <f>IF(H237="",
"];",IF('Chapter 2 (Input)'!J234="",
"-1"&amp;",",
'Chapter 2 (Input)'!J234&amp;",")&amp;$W236)</f>
        <v>-2,</v>
      </c>
      <c r="I236" s="3" t="str">
        <f>IF(I237="",
"];",IF('Chapter 2 (Input)'!K234="",
"0"&amp;",",
VLOOKUP('Chapter 2 (Input)'!K234, Constants!$C$25:$D$37, 2,FALSE) &amp;",")&amp;$W236)</f>
        <v>2,</v>
      </c>
      <c r="J236" s="3" t="str">
        <f>IF(J237="",
"];",IF('Chapter 2 (Input)'!L234="",
"-1"&amp;",",
'Chapter 2 (Input)'!L234&amp;",")&amp;$W236)</f>
        <v>-1,</v>
      </c>
      <c r="K236" s="3" t="str">
        <f>IF(K237="",
"];",IF('Chapter 2 (Input)'!M234="",
"-1"&amp;",",
'Chapter 2 (Input)'!M234&amp;",")&amp;$W236)</f>
        <v>-1,</v>
      </c>
      <c r="L236" s="3" t="str">
        <f>IF(L237="",
"];",IF('Chapter 2 (Input)'!N234="",
"-1"&amp;",",
'Chapter 2 (Input)'!N234&amp;",")&amp;$W236)</f>
        <v>-1,</v>
      </c>
      <c r="M236" s="3" t="str">
        <f>IF(M237="",
"];",IF('Chapter 2 (Input)'!O234="",
"-1"&amp;",",
'Chapter 2 (Input)'!O234&amp;",")&amp;$W236)</f>
        <v>-1,</v>
      </c>
      <c r="N236" s="3" t="str">
        <f>IF(N237="",
"];",IF('Chapter 2 (Input)'!P234="",
"-1"&amp;",",
'Chapter 2 (Input)'!P234&amp;",")&amp;$W236)</f>
        <v>-1,</v>
      </c>
      <c r="O236" s="3" t="str">
        <f>IF(O237="",
"];",IF('Chapter 2 (Input)'!Q234="",
CHAR(34) &amp;"null"&amp; CHAR(34) &amp;",",
CHAR(34) &amp;'Chapter 2 (Input)'!Q234&amp; CHAR(34) &amp;",")&amp;$W236)</f>
        <v>"null",</v>
      </c>
      <c r="P236" s="3" t="str">
        <f>IF(P237="",
"];",IF('Chapter 2 (Input)'!R234="",
CHAR(34) &amp;"null"&amp; CHAR(34) &amp;",",
CHAR(34) &amp;'Chapter 2 (Input)'!R234&amp; CHAR(34) &amp;",")&amp;$W236)</f>
        <v>"null",</v>
      </c>
      <c r="Q236" s="3" t="str">
        <f>IF(Q237="",
"];",IF('Chapter 2 (Input)'!S234="",
CHAR(34) &amp;"null"&amp; CHAR(34) &amp;",",
CHAR(34) &amp;'Chapter 2 (Input)'!S234&amp; CHAR(34) &amp;",")&amp;$W236)</f>
        <v>"null",</v>
      </c>
      <c r="R236" s="3" t="str">
        <f>IF(R237="",
"];",IF('Chapter 2 (Input)'!T234="",
"0"&amp;",",
'Chapter 2 (Input)'!T234&amp;",")&amp;$W236)</f>
        <v>0,</v>
      </c>
      <c r="S236" s="3" t="str">
        <f>IF(S237="",
"];",IF('Chapter 2 (Input)'!U234="",
"0"&amp;",",
'Chapter 2 (Input)'!U234&amp;",")&amp;$W236)</f>
        <v>0,</v>
      </c>
      <c r="T236" s="3" t="str">
        <f t="shared" si="12"/>
        <v>false,</v>
      </c>
      <c r="U236" s="3" t="str">
        <f>IF(U237="",
"];",IF('Chapter 2 (Input)'!W234="",
"-1"&amp;",",
'Chapter 2 (Input)'!W234&amp;",")&amp;$W236)</f>
        <v>-1,</v>
      </c>
      <c r="V236" s="3" t="str">
        <f>IF(V237="",
"];",IF('Chapter 2 (Input)'!X234="",
"-1"&amp;",",
'Chapter 2 (Input)'!X234&amp;",")&amp;$W236)</f>
        <v>-1,</v>
      </c>
      <c r="W236" s="18" t="str">
        <f>'Chapter 2 (Input)'!AA234</f>
        <v/>
      </c>
      <c r="Z236" s="2" t="str">
        <f t="shared" si="13"/>
        <v>c231 BOOLEAN DEFAULT false,</v>
      </c>
    </row>
    <row r="237" spans="1:26" x14ac:dyDescent="0.2">
      <c r="A237" s="12">
        <f t="shared" si="11"/>
        <v>232</v>
      </c>
      <c r="B237" s="4" t="str">
        <f>IF(B238="",
"];",
IF('Chapter 2 (Input)'!B235="",
CHAR(34) &amp;"null"&amp; CHAR(34) &amp;",",
CHAR(34) &amp;'Chapter 2 (Input)'!B235&amp; CHAR(34) &amp;",")&amp;$W237)</f>
        <v>"Hey Tadashi! ",</v>
      </c>
      <c r="C237" s="4" t="str">
        <f>IF(C238="",
"];",IF('Chapter 2 (Input)'!C235="",
CHAR(34) &amp;"null"&amp; CHAR(34) &amp;",",
CHAR(34) &amp;'Chapter 2 (Input)'!C235&amp; CHAR(34) &amp;",")&amp;$W237)</f>
        <v>"null",</v>
      </c>
      <c r="D237" s="4" t="str">
        <f>IF(D238="",
"];",IF('Chapter 2 (Input)'!D235="",
CHAR(34) &amp;"null"&amp; CHAR(34) &amp;",",
"personnages."&amp;
VLOOKUP('Chapter 2 (Input)'!D235,Constants!$B$47:$C$59,2,FALSE)&amp;
"[" &amp;
VLOOKUP('Chapter 2 (Input)'!E235,Constants!$B$74:$C$79,2,FALSE) &amp;
"],")&amp;$W237)</f>
        <v>personnages.tadashi[0],</v>
      </c>
      <c r="E237" s="4" t="str">
        <f>IF(E238="",
"];",IF('Chapter 2 (Input)'!F235="",
CHAR(34) &amp;"null"&amp; CHAR(34) &amp;",",
CHAR(34) &amp;'Chapter 2 (Input)'!F235&amp; CHAR(34) &amp;",")&amp;$W237)</f>
        <v>"null",</v>
      </c>
      <c r="F237" s="4" t="str">
        <f>IF(F238="",
"];",IF('Chapter 2 (Input)'!G235="",
CHAR(34) &amp;"null"&amp; CHAR(34) &amp;",",
"personnages."&amp;
VLOOKUP('Chapter 2 (Input)'!G235,Constants!$B$47:$C$59,2,FALSE)&amp;
"[" &amp;
VLOOKUP('Chapter 2 (Input)'!H235, Constants!$B$74:$C$79,2,FALSE) &amp;
"],")&amp;$W237)</f>
        <v>"null",</v>
      </c>
      <c r="G237" s="3" t="str">
        <f>IF(G238="",
"];",IF('Chapter 2 (Input)'!I235="",
CHAR(34) &amp;"null"&amp; CHAR(34) &amp;",",
"locations."&amp;
'Chapter 2 (Input)'!I235&amp;",")&amp;$W237)</f>
        <v>locations.hall1,</v>
      </c>
      <c r="H237" s="3" t="str">
        <f>IF(H238="",
"];",IF('Chapter 2 (Input)'!J235="",
"-1"&amp;",",
'Chapter 2 (Input)'!J235&amp;",")&amp;$W237)</f>
        <v>-1,</v>
      </c>
      <c r="I237" s="3" t="str">
        <f>IF(I238="",
"];",IF('Chapter 2 (Input)'!K235="",
"0"&amp;",",
VLOOKUP('Chapter 2 (Input)'!K235, Constants!$C$25:$D$37, 2,FALSE) &amp;",")&amp;$W237)</f>
        <v>0,</v>
      </c>
      <c r="J237" s="3" t="str">
        <f>IF(J238="",
"];",IF('Chapter 2 (Input)'!L235="",
"-1"&amp;",",
'Chapter 2 (Input)'!L235&amp;",")&amp;$W237)</f>
        <v>-1,</v>
      </c>
      <c r="K237" s="3" t="str">
        <f>IF(K238="",
"];",IF('Chapter 2 (Input)'!M235="",
"-1"&amp;",",
'Chapter 2 (Input)'!M235&amp;",")&amp;$W237)</f>
        <v>-1,</v>
      </c>
      <c r="L237" s="3" t="str">
        <f>IF(L238="",
"];",IF('Chapter 2 (Input)'!N235="",
"-1"&amp;",",
'Chapter 2 (Input)'!N235&amp;",")&amp;$W237)</f>
        <v>-1,</v>
      </c>
      <c r="M237" s="3" t="str">
        <f>IF(M238="",
"];",IF('Chapter 2 (Input)'!O235="",
"-1"&amp;",",
'Chapter 2 (Input)'!O235&amp;",")&amp;$W237)</f>
        <v>-1,</v>
      </c>
      <c r="N237" s="3" t="str">
        <f>IF(N238="",
"];",IF('Chapter 2 (Input)'!P235="",
"-1"&amp;",",
'Chapter 2 (Input)'!P235&amp;",")&amp;$W237)</f>
        <v>-1,</v>
      </c>
      <c r="O237" s="3" t="str">
        <f>IF(O238="",
"];",IF('Chapter 2 (Input)'!Q235="",
CHAR(34) &amp;"null"&amp; CHAR(34) &amp;",",
CHAR(34) &amp;'Chapter 2 (Input)'!Q235&amp; CHAR(34) &amp;",")&amp;$W237)</f>
        <v>"null",</v>
      </c>
      <c r="P237" s="3" t="str">
        <f>IF(P238="",
"];",IF('Chapter 2 (Input)'!R235="",
CHAR(34) &amp;"null"&amp; CHAR(34) &amp;",",
CHAR(34) &amp;'Chapter 2 (Input)'!R235&amp; CHAR(34) &amp;",")&amp;$W237)</f>
        <v>"null",</v>
      </c>
      <c r="Q237" s="3" t="str">
        <f>IF(Q238="",
"];",IF('Chapter 2 (Input)'!S235="",
CHAR(34) &amp;"null"&amp; CHAR(34) &amp;",",
CHAR(34) &amp;'Chapter 2 (Input)'!S235&amp; CHAR(34) &amp;",")&amp;$W237)</f>
        <v>"null",</v>
      </c>
      <c r="R237" s="3" t="str">
        <f>IF(R238="",
"];",IF('Chapter 2 (Input)'!T235="",
"0"&amp;",",
'Chapter 2 (Input)'!T235&amp;",")&amp;$W237)</f>
        <v>0,</v>
      </c>
      <c r="S237" s="3" t="str">
        <f>IF(S238="",
"];",IF('Chapter 2 (Input)'!U235="",
"0"&amp;",",
'Chapter 2 (Input)'!U235&amp;",")&amp;$W237)</f>
        <v>0,</v>
      </c>
      <c r="T237" s="3" t="str">
        <f t="shared" si="12"/>
        <v>false,</v>
      </c>
      <c r="U237" s="3" t="str">
        <f>IF(U238="",
"];",IF('Chapter 2 (Input)'!W235="",
"-1"&amp;",",
'Chapter 2 (Input)'!W235&amp;",")&amp;$W237)</f>
        <v>-1,</v>
      </c>
      <c r="V237" s="3" t="str">
        <f>IF(V238="",
"];",IF('Chapter 2 (Input)'!X235="",
"-1"&amp;",",
'Chapter 2 (Input)'!X235&amp;",")&amp;$W237)</f>
        <v>-1,</v>
      </c>
      <c r="W237" s="18" t="str">
        <f>'Chapter 2 (Input)'!AA235</f>
        <v/>
      </c>
      <c r="Z237" s="2" t="str">
        <f t="shared" si="13"/>
        <v>c232 BOOLEAN DEFAULT false,</v>
      </c>
    </row>
    <row r="238" spans="1:26" x14ac:dyDescent="0.2">
      <c r="A238" s="12">
        <f t="shared" si="11"/>
        <v>233</v>
      </c>
      <c r="B238" s="4" t="str">
        <f>IF(B239="",
"];",
IF('Chapter 2 (Input)'!B236="",
CHAR(34) &amp;"null"&amp; CHAR(34) &amp;",",
CHAR(34) &amp;'Chapter 2 (Input)'!B236&amp; CHAR(34) &amp;",")&amp;$W238)</f>
        <v>"null",</v>
      </c>
      <c r="C238" s="4" t="str">
        <f>IF(C239="",
"];",IF('Chapter 2 (Input)'!C236="",
CHAR(34) &amp;"null"&amp; CHAR(34) &amp;",",
CHAR(34) &amp;'Chapter 2 (Input)'!C236&amp; CHAR(34) &amp;",")&amp;$W238)</f>
        <v>"Hey " + user.scholarname + ", I meant to ask you. Have you seen Axel anywhere? I really need to talk to that jerk or the school’s staff will be chasing us both down. ",</v>
      </c>
      <c r="D238" s="4" t="str">
        <f>IF(D239="",
"];",IF('Chapter 2 (Input)'!D236="",
CHAR(34) &amp;"null"&amp; CHAR(34) &amp;",",
"personnages."&amp;
VLOOKUP('Chapter 2 (Input)'!D236,Constants!$B$47:$C$59,2,FALSE)&amp;
"[" &amp;
VLOOKUP('Chapter 2 (Input)'!E236,Constants!$B$74:$C$79,2,FALSE) &amp;
"],")&amp;$W238)</f>
        <v>personnages.tadashi[0],</v>
      </c>
      <c r="E238" s="4" t="str">
        <f>IF(E239="",
"];",IF('Chapter 2 (Input)'!F236="",
CHAR(34) &amp;"null"&amp; CHAR(34) &amp;",",
CHAR(34) &amp;'Chapter 2 (Input)'!F236&amp; CHAR(34) &amp;",")&amp;$W238)</f>
        <v>"null",</v>
      </c>
      <c r="F238" s="4" t="str">
        <f>IF(F239="",
"];",IF('Chapter 2 (Input)'!G236="",
CHAR(34) &amp;"null"&amp; CHAR(34) &amp;",",
"personnages."&amp;
VLOOKUP('Chapter 2 (Input)'!G236,Constants!$B$47:$C$59,2,FALSE)&amp;
"[" &amp;
VLOOKUP('Chapter 2 (Input)'!H236, Constants!$B$74:$C$79,2,FALSE) &amp;
"],")&amp;$W238)</f>
        <v>"null",</v>
      </c>
      <c r="G238" s="3" t="str">
        <f>IF(G239="",
"];",IF('Chapter 2 (Input)'!I236="",
CHAR(34) &amp;"null"&amp; CHAR(34) &amp;",",
"locations."&amp;
'Chapter 2 (Input)'!I236&amp;",")&amp;$W238)</f>
        <v>locations.hall1,</v>
      </c>
      <c r="H238" s="3" t="str">
        <f>IF(H239="",
"];",IF('Chapter 2 (Input)'!J236="",
"-1"&amp;",",
'Chapter 2 (Input)'!J236&amp;",")&amp;$W238)</f>
        <v>-5,</v>
      </c>
      <c r="I238" s="3" t="str">
        <f>IF(I239="",
"];",IF('Chapter 2 (Input)'!K236="",
"0"&amp;",",
VLOOKUP('Chapter 2 (Input)'!K236, Constants!$C$25:$D$37, 2,FALSE) &amp;",")&amp;$W238)</f>
        <v>0,</v>
      </c>
      <c r="J238" s="3" t="str">
        <f>IF(J239="",
"];",IF('Chapter 2 (Input)'!L236="",
"-1"&amp;",",
'Chapter 2 (Input)'!L236&amp;",")&amp;$W238)</f>
        <v>-1,</v>
      </c>
      <c r="K238" s="3" t="str">
        <f>IF(K239="",
"];",IF('Chapter 2 (Input)'!M236="",
"-1"&amp;",",
'Chapter 2 (Input)'!M236&amp;",")&amp;$W238)</f>
        <v>-1,</v>
      </c>
      <c r="L238" s="3" t="str">
        <f>IF(L239="",
"];",IF('Chapter 2 (Input)'!N236="",
"-1"&amp;",",
'Chapter 2 (Input)'!N236&amp;",")&amp;$W238)</f>
        <v>234,</v>
      </c>
      <c r="M238" s="3" t="str">
        <f>IF(M239="",
"];",IF('Chapter 2 (Input)'!O236="",
"-1"&amp;",",
'Chapter 2 (Input)'!O236&amp;",")&amp;$W238)</f>
        <v>248,</v>
      </c>
      <c r="N238" s="3" t="str">
        <f>IF(N239="",
"];",IF('Chapter 2 (Input)'!P236="",
"-1"&amp;",",
'Chapter 2 (Input)'!P236&amp;",")&amp;$W238)</f>
        <v>-1,</v>
      </c>
      <c r="O238" s="3" t="str">
        <f>IF(O239="",
"];",IF('Chapter 2 (Input)'!Q236="",
CHAR(34) &amp;"null"&amp; CHAR(34) &amp;",",
CHAR(34) &amp;'Chapter 2 (Input)'!Q236&amp; CHAR(34) &amp;",")&amp;$W238)</f>
        <v>"(Tell the truth.)",</v>
      </c>
      <c r="P238" s="3" t="str">
        <f>IF(P239="",
"];",IF('Chapter 2 (Input)'!R236="",
CHAR(34) &amp;"null"&amp; CHAR(34) &amp;",",
CHAR(34) &amp;'Chapter 2 (Input)'!R236&amp; CHAR(34) &amp;",")&amp;$W238)</f>
        <v>"(Lie to him)",</v>
      </c>
      <c r="Q238" s="3" t="str">
        <f>IF(Q239="",
"];",IF('Chapter 2 (Input)'!S236="",
CHAR(34) &amp;"null"&amp; CHAR(34) &amp;",",
CHAR(34) &amp;'Chapter 2 (Input)'!S236&amp; CHAR(34) &amp;",")&amp;$W238)</f>
        <v>"null",</v>
      </c>
      <c r="R238" s="3" t="str">
        <f>IF(R239="",
"];",IF('Chapter 2 (Input)'!T236="",
"0"&amp;",",
'Chapter 2 (Input)'!T236&amp;",")&amp;$W238)</f>
        <v>0,</v>
      </c>
      <c r="S238" s="3" t="str">
        <f>IF(S239="",
"];",IF('Chapter 2 (Input)'!U236="",
"0"&amp;",",
'Chapter 2 (Input)'!U236&amp;",")&amp;$W238)</f>
        <v>0,</v>
      </c>
      <c r="T238" s="3" t="str">
        <f t="shared" si="12"/>
        <v>false,</v>
      </c>
      <c r="U238" s="3" t="str">
        <f>IF(U239="",
"];",IF('Chapter 2 (Input)'!W236="",
"-1"&amp;",",
'Chapter 2 (Input)'!W236&amp;",")&amp;$W238)</f>
        <v>-1,</v>
      </c>
      <c r="V238" s="3" t="str">
        <f>IF(V239="",
"];",IF('Chapter 2 (Input)'!X236="",
"-1"&amp;",",
'Chapter 2 (Input)'!X236&amp;",")&amp;$W238)</f>
        <v>-1,</v>
      </c>
      <c r="W238" s="18" t="str">
        <f>'Chapter 2 (Input)'!AA236</f>
        <v/>
      </c>
      <c r="Z238" s="2" t="str">
        <f t="shared" si="13"/>
        <v>c233 BOOLEAN DEFAULT false,</v>
      </c>
    </row>
    <row r="239" spans="1:26" x14ac:dyDescent="0.2">
      <c r="A239" s="12">
        <f t="shared" si="11"/>
        <v>234</v>
      </c>
      <c r="B239" s="4" t="str">
        <f>IF(B240="",
"];",
IF('Chapter 2 (Input)'!B237="",
CHAR(34) &amp;"null"&amp; CHAR(34) &amp;",",
CHAR(34) &amp;'Chapter 2 (Input)'!B237&amp; CHAR(34) &amp;",")&amp;$W239)</f>
        <v>"I saw him in the cafeteria. He’s the one that showed me where my class was this morning. I probably wouldn’t have made it otherwise. ",</v>
      </c>
      <c r="C239" s="4" t="str">
        <f>IF(C240="",
"];",IF('Chapter 2 (Input)'!C237="",
CHAR(34) &amp;"null"&amp; CHAR(34) &amp;",",
CHAR(34) &amp;'Chapter 2 (Input)'!C237&amp; CHAR(34) &amp;",")&amp;$W239)</f>
        <v>"null",</v>
      </c>
      <c r="D239" s="4" t="str">
        <f>IF(D240="",
"];",IF('Chapter 2 (Input)'!D237="",
CHAR(34) &amp;"null"&amp; CHAR(34) &amp;",",
"personnages."&amp;
VLOOKUP('Chapter 2 (Input)'!D237,Constants!$B$47:$C$59,2,FALSE)&amp;
"[" &amp;
VLOOKUP('Chapter 2 (Input)'!E237,Constants!$B$74:$C$79,2,FALSE) &amp;
"],")&amp;$W239)</f>
        <v>personnages.tadashi[0],</v>
      </c>
      <c r="E239" s="4" t="str">
        <f>IF(E240="",
"];",IF('Chapter 2 (Input)'!F237="",
CHAR(34) &amp;"null"&amp; CHAR(34) &amp;",",
CHAR(34) &amp;'Chapter 2 (Input)'!F237&amp; CHAR(34) &amp;",")&amp;$W239)</f>
        <v>"null",</v>
      </c>
      <c r="F239" s="4" t="str">
        <f>IF(F240="",
"];",IF('Chapter 2 (Input)'!G237="",
CHAR(34) &amp;"null"&amp; CHAR(34) &amp;",",
"personnages."&amp;
VLOOKUP('Chapter 2 (Input)'!G237,Constants!$B$47:$C$59,2,FALSE)&amp;
"[" &amp;
VLOOKUP('Chapter 2 (Input)'!H237, Constants!$B$74:$C$79,2,FALSE) &amp;
"],")&amp;$W239)</f>
        <v>"null",</v>
      </c>
      <c r="G239" s="3" t="str">
        <f>IF(G240="",
"];",IF('Chapter 2 (Input)'!I237="",
CHAR(34) &amp;"null"&amp; CHAR(34) &amp;",",
"locations."&amp;
'Chapter 2 (Input)'!I237&amp;",")&amp;$W239)</f>
        <v>locations.hall1,</v>
      </c>
      <c r="H239" s="3" t="str">
        <f>IF(H240="",
"];",IF('Chapter 2 (Input)'!J237="",
"-1"&amp;",",
'Chapter 2 (Input)'!J237&amp;",")&amp;$W239)</f>
        <v>-1,</v>
      </c>
      <c r="I239" s="3" t="str">
        <f>IF(I240="",
"];",IF('Chapter 2 (Input)'!K237="",
"0"&amp;",",
VLOOKUP('Chapter 2 (Input)'!K237, Constants!$C$25:$D$37, 2,FALSE) &amp;",")&amp;$W239)</f>
        <v>0,</v>
      </c>
      <c r="J239" s="3" t="str">
        <f>IF(J240="",
"];",IF('Chapter 2 (Input)'!L237="",
"-1"&amp;",",
'Chapter 2 (Input)'!L237&amp;",")&amp;$W239)</f>
        <v>-1,</v>
      </c>
      <c r="K239" s="3" t="str">
        <f>IF(K240="",
"];",IF('Chapter 2 (Input)'!M237="",
"-1"&amp;",",
'Chapter 2 (Input)'!M237&amp;",")&amp;$W239)</f>
        <v>-1,</v>
      </c>
      <c r="L239" s="3" t="str">
        <f>IF(L240="",
"];",IF('Chapter 2 (Input)'!N237="",
"-1"&amp;",",
'Chapter 2 (Input)'!N237&amp;",")&amp;$W239)</f>
        <v>-1,</v>
      </c>
      <c r="M239" s="3" t="str">
        <f>IF(M240="",
"];",IF('Chapter 2 (Input)'!O237="",
"-1"&amp;",",
'Chapter 2 (Input)'!O237&amp;",")&amp;$W239)</f>
        <v>-1,</v>
      </c>
      <c r="N239" s="3" t="str">
        <f>IF(N240="",
"];",IF('Chapter 2 (Input)'!P237="",
"-1"&amp;",",
'Chapter 2 (Input)'!P237&amp;",")&amp;$W239)</f>
        <v>-1,</v>
      </c>
      <c r="O239" s="3" t="str">
        <f>IF(O240="",
"];",IF('Chapter 2 (Input)'!Q237="",
CHAR(34) &amp;"null"&amp; CHAR(34) &amp;",",
CHAR(34) &amp;'Chapter 2 (Input)'!Q237&amp; CHAR(34) &amp;",")&amp;$W239)</f>
        <v>"null",</v>
      </c>
      <c r="P239" s="3" t="str">
        <f>IF(P240="",
"];",IF('Chapter 2 (Input)'!R237="",
CHAR(34) &amp;"null"&amp; CHAR(34) &amp;",",
CHAR(34) &amp;'Chapter 2 (Input)'!R237&amp; CHAR(34) &amp;",")&amp;$W239)</f>
        <v>"null",</v>
      </c>
      <c r="Q239" s="3" t="str">
        <f>IF(Q240="",
"];",IF('Chapter 2 (Input)'!S237="",
CHAR(34) &amp;"null"&amp; CHAR(34) &amp;",",
CHAR(34) &amp;'Chapter 2 (Input)'!S237&amp; CHAR(34) &amp;",")&amp;$W239)</f>
        <v>"null",</v>
      </c>
      <c r="R239" s="3" t="str">
        <f>IF(R240="",
"];",IF('Chapter 2 (Input)'!T237="",
"0"&amp;",",
'Chapter 2 (Input)'!T237&amp;",")&amp;$W239)</f>
        <v>5,</v>
      </c>
      <c r="S239" s="3" t="str">
        <f>IF(S240="",
"];",IF('Chapter 2 (Input)'!U237="",
"0"&amp;",",
'Chapter 2 (Input)'!U237&amp;",")&amp;$W239)</f>
        <v>0,</v>
      </c>
      <c r="T239" s="3" t="str">
        <f t="shared" si="12"/>
        <v>false,</v>
      </c>
      <c r="U239" s="3" t="str">
        <f>IF(U240="",
"];",IF('Chapter 2 (Input)'!W237="",
"-1"&amp;",",
'Chapter 2 (Input)'!W237&amp;",")&amp;$W239)</f>
        <v>-1,</v>
      </c>
      <c r="V239" s="3" t="str">
        <f>IF(V240="",
"];",IF('Chapter 2 (Input)'!X237="",
"-1"&amp;",",
'Chapter 2 (Input)'!X237&amp;",")&amp;$W239)</f>
        <v>-1,</v>
      </c>
      <c r="W239" s="18" t="str">
        <f>'Chapter 2 (Input)'!AA237</f>
        <v/>
      </c>
      <c r="Z239" s="2" t="str">
        <f t="shared" si="13"/>
        <v>c234 BOOLEAN DEFAULT false,</v>
      </c>
    </row>
    <row r="240" spans="1:26" x14ac:dyDescent="0.2">
      <c r="A240" s="12">
        <f t="shared" si="11"/>
        <v>235</v>
      </c>
      <c r="B240" s="4" t="str">
        <f>IF(B241="",
"];",
IF('Chapter 2 (Input)'!B238="",
CHAR(34) &amp;"null"&amp; CHAR(34) &amp;",",
CHAR(34) &amp;'Chapter 2 (Input)'!B238&amp; CHAR(34) &amp;",")&amp;$W240)</f>
        <v xml:space="preserve">"(Next)",//235 </v>
      </c>
      <c r="C240" s="4" t="str">
        <f>IF(C241="",
"];",IF('Chapter 2 (Input)'!C238="",
CHAR(34) &amp;"null"&amp; CHAR(34) &amp;",",
CHAR(34) &amp;'Chapter 2 (Input)'!C238&amp; CHAR(34) &amp;",")&amp;$W240)</f>
        <v xml:space="preserve">"Seriously? I’m surprised he hasn’t snapped at you.",//235 </v>
      </c>
      <c r="D240" s="4" t="str">
        <f>IF(D241="",
"];",IF('Chapter 2 (Input)'!D238="",
CHAR(34) &amp;"null"&amp; CHAR(34) &amp;",",
"personnages."&amp;
VLOOKUP('Chapter 2 (Input)'!D238,Constants!$B$47:$C$59,2,FALSE)&amp;
"[" &amp;
VLOOKUP('Chapter 2 (Input)'!E238,Constants!$B$74:$C$79,2,FALSE) &amp;
"],")&amp;$W240)</f>
        <v xml:space="preserve">personnages.tadashi[5],//235 </v>
      </c>
      <c r="E240" s="4" t="str">
        <f>IF(E241="",
"];",IF('Chapter 2 (Input)'!F238="",
CHAR(34) &amp;"null"&amp; CHAR(34) &amp;",",
CHAR(34) &amp;'Chapter 2 (Input)'!F238&amp; CHAR(34) &amp;",")&amp;$W240)</f>
        <v xml:space="preserve">"null",//235 </v>
      </c>
      <c r="F240" s="4" t="str">
        <f>IF(F241="",
"];",IF('Chapter 2 (Input)'!G238="",
CHAR(34) &amp;"null"&amp; CHAR(34) &amp;",",
"personnages."&amp;
VLOOKUP('Chapter 2 (Input)'!G238,Constants!$B$47:$C$59,2,FALSE)&amp;
"[" &amp;
VLOOKUP('Chapter 2 (Input)'!H238, Constants!$B$74:$C$79,2,FALSE) &amp;
"],")&amp;$W240)</f>
        <v xml:space="preserve">"null",//235 </v>
      </c>
      <c r="G240" s="3" t="str">
        <f>IF(G241="",
"];",IF('Chapter 2 (Input)'!I238="",
CHAR(34) &amp;"null"&amp; CHAR(34) &amp;",",
"locations."&amp;
'Chapter 2 (Input)'!I238&amp;",")&amp;$W240)</f>
        <v xml:space="preserve">locations.hall1,//235 </v>
      </c>
      <c r="H240" s="3" t="str">
        <f>IF(H241="",
"];",IF('Chapter 2 (Input)'!J238="",
"-1"&amp;",",
'Chapter 2 (Input)'!J238&amp;",")&amp;$W240)</f>
        <v xml:space="preserve">-1,//235 </v>
      </c>
      <c r="I240" s="3" t="str">
        <f>IF(I241="",
"];",IF('Chapter 2 (Input)'!K238="",
"0"&amp;",",
VLOOKUP('Chapter 2 (Input)'!K238, Constants!$C$25:$D$37, 2,FALSE) &amp;",")&amp;$W240)</f>
        <v xml:space="preserve">0,//235 </v>
      </c>
      <c r="J240" s="3" t="str">
        <f>IF(J241="",
"];",IF('Chapter 2 (Input)'!L238="",
"-1"&amp;",",
'Chapter 2 (Input)'!L238&amp;",")&amp;$W240)</f>
        <v xml:space="preserve">-1,//235 </v>
      </c>
      <c r="K240" s="3" t="str">
        <f>IF(K241="",
"];",IF('Chapter 2 (Input)'!M238="",
"-1"&amp;",",
'Chapter 2 (Input)'!M238&amp;",")&amp;$W240)</f>
        <v xml:space="preserve">-1,//235 </v>
      </c>
      <c r="L240" s="3" t="str">
        <f>IF(L241="",
"];",IF('Chapter 2 (Input)'!N238="",
"-1"&amp;",",
'Chapter 2 (Input)'!N238&amp;",")&amp;$W240)</f>
        <v xml:space="preserve">-1,//235 </v>
      </c>
      <c r="M240" s="3" t="str">
        <f>IF(M241="",
"];",IF('Chapter 2 (Input)'!O238="",
"-1"&amp;",",
'Chapter 2 (Input)'!O238&amp;",")&amp;$W240)</f>
        <v xml:space="preserve">-1,//235 </v>
      </c>
      <c r="N240" s="3" t="str">
        <f>IF(N241="",
"];",IF('Chapter 2 (Input)'!P238="",
"-1"&amp;",",
'Chapter 2 (Input)'!P238&amp;",")&amp;$W240)</f>
        <v xml:space="preserve">-1,//235 </v>
      </c>
      <c r="O240" s="3" t="str">
        <f>IF(O241="",
"];",IF('Chapter 2 (Input)'!Q238="",
CHAR(34) &amp;"null"&amp; CHAR(34) &amp;",",
CHAR(34) &amp;'Chapter 2 (Input)'!Q238&amp; CHAR(34) &amp;",")&amp;$W240)</f>
        <v xml:space="preserve">"null",//235 </v>
      </c>
      <c r="P240" s="3" t="str">
        <f>IF(P241="",
"];",IF('Chapter 2 (Input)'!R238="",
CHAR(34) &amp;"null"&amp; CHAR(34) &amp;",",
CHAR(34) &amp;'Chapter 2 (Input)'!R238&amp; CHAR(34) &amp;",")&amp;$W240)</f>
        <v xml:space="preserve">"null",//235 </v>
      </c>
      <c r="Q240" s="3" t="str">
        <f>IF(Q241="",
"];",IF('Chapter 2 (Input)'!S238="",
CHAR(34) &amp;"null"&amp; CHAR(34) &amp;",",
CHAR(34) &amp;'Chapter 2 (Input)'!S238&amp; CHAR(34) &amp;",")&amp;$W240)</f>
        <v xml:space="preserve">"null",//235 </v>
      </c>
      <c r="R240" s="3" t="str">
        <f>IF(R241="",
"];",IF('Chapter 2 (Input)'!T238="",
"0"&amp;",",
'Chapter 2 (Input)'!T238&amp;",")&amp;$W240)</f>
        <v xml:space="preserve">0,//235 </v>
      </c>
      <c r="S240" s="3" t="str">
        <f>IF(S241="",
"];",IF('Chapter 2 (Input)'!U238="",
"0"&amp;",",
'Chapter 2 (Input)'!U238&amp;",")&amp;$W240)</f>
        <v xml:space="preserve">0,//235 </v>
      </c>
      <c r="T240" s="3" t="str">
        <f t="shared" si="12"/>
        <v xml:space="preserve">false,//235 </v>
      </c>
      <c r="U240" s="3" t="str">
        <f>IF(U241="",
"];",IF('Chapter 2 (Input)'!W238="",
"-1"&amp;",",
'Chapter 2 (Input)'!W238&amp;",")&amp;$W240)</f>
        <v xml:space="preserve">-1,//235 </v>
      </c>
      <c r="V240" s="3" t="str">
        <f>IF(V241="",
"];",IF('Chapter 2 (Input)'!X238="",
"-1"&amp;",",
'Chapter 2 (Input)'!X238&amp;",")&amp;$W240)</f>
        <v xml:space="preserve">-1,//235 </v>
      </c>
      <c r="W240" s="18" t="str">
        <f>'Chapter 2 (Input)'!AA238</f>
        <v xml:space="preserve">//235 </v>
      </c>
      <c r="Z240" s="2" t="str">
        <f t="shared" si="13"/>
        <v>c235 BOOLEAN DEFAULT false,</v>
      </c>
    </row>
    <row r="241" spans="1:26" x14ac:dyDescent="0.2">
      <c r="A241" s="12">
        <f t="shared" si="11"/>
        <v>236</v>
      </c>
      <c r="B241" s="4" t="str">
        <f>IF(B242="",
"];",
IF('Chapter 2 (Input)'!B239="",
CHAR(34) &amp;"null"&amp; CHAR(34) &amp;",",
CHAR(34) &amp;'Chapter 2 (Input)'!B239&amp; CHAR(34) &amp;",")&amp;$W241)</f>
        <v>"He actually did snap at me. He was taking a nap and I woke him up to ask for directions. I think he thought I was going to ask him for an autograph.",</v>
      </c>
      <c r="C241" s="4" t="str">
        <f>IF(C242="",
"];",IF('Chapter 2 (Input)'!C239="",
CHAR(34) &amp;"null"&amp; CHAR(34) &amp;",",
CHAR(34) &amp;'Chapter 2 (Input)'!C239&amp; CHAR(34) &amp;",")&amp;$W241)</f>
        <v>"How did you tame the dragon?",</v>
      </c>
      <c r="D241" s="4" t="str">
        <f>IF(D242="",
"];",IF('Chapter 2 (Input)'!D239="",
CHAR(34) &amp;"null"&amp; CHAR(34) &amp;",",
"personnages."&amp;
VLOOKUP('Chapter 2 (Input)'!D239,Constants!$B$47:$C$59,2,FALSE)&amp;
"[" &amp;
VLOOKUP('Chapter 2 (Input)'!E239,Constants!$B$74:$C$79,2,FALSE) &amp;
"],")&amp;$W241)</f>
        <v>personnages.tadashi[1],</v>
      </c>
      <c r="E241" s="4" t="str">
        <f>IF(E242="",
"];",IF('Chapter 2 (Input)'!F239="",
CHAR(34) &amp;"null"&amp; CHAR(34) &amp;",",
CHAR(34) &amp;'Chapter 2 (Input)'!F239&amp; CHAR(34) &amp;",")&amp;$W241)</f>
        <v>"null",</v>
      </c>
      <c r="F241" s="4" t="str">
        <f>IF(F242="",
"];",IF('Chapter 2 (Input)'!G239="",
CHAR(34) &amp;"null"&amp; CHAR(34) &amp;",",
"personnages."&amp;
VLOOKUP('Chapter 2 (Input)'!G239,Constants!$B$47:$C$59,2,FALSE)&amp;
"[" &amp;
VLOOKUP('Chapter 2 (Input)'!H239, Constants!$B$74:$C$79,2,FALSE) &amp;
"],")&amp;$W241)</f>
        <v>"null",</v>
      </c>
      <c r="G241" s="3" t="str">
        <f>IF(G242="",
"];",IF('Chapter 2 (Input)'!I239="",
CHAR(34) &amp;"null"&amp; CHAR(34) &amp;",",
"locations."&amp;
'Chapter 2 (Input)'!I239&amp;",")&amp;$W241)</f>
        <v>locations.hall1,</v>
      </c>
      <c r="H241" s="3" t="str">
        <f>IF(H242="",
"];",IF('Chapter 2 (Input)'!J239="",
"-1"&amp;",",
'Chapter 2 (Input)'!J239&amp;",")&amp;$W241)</f>
        <v>-1,</v>
      </c>
      <c r="I241" s="3" t="str">
        <f>IF(I242="",
"];",IF('Chapter 2 (Input)'!K239="",
"0"&amp;",",
VLOOKUP('Chapter 2 (Input)'!K239, Constants!$C$25:$D$37, 2,FALSE) &amp;",")&amp;$W241)</f>
        <v>0,</v>
      </c>
      <c r="J241" s="3" t="str">
        <f>IF(J242="",
"];",IF('Chapter 2 (Input)'!L239="",
"-1"&amp;",",
'Chapter 2 (Input)'!L239&amp;",")&amp;$W241)</f>
        <v>-1,</v>
      </c>
      <c r="K241" s="3" t="str">
        <f>IF(K242="",
"];",IF('Chapter 2 (Input)'!M239="",
"-1"&amp;",",
'Chapter 2 (Input)'!M239&amp;",")&amp;$W241)</f>
        <v>-1,</v>
      </c>
      <c r="L241" s="3" t="str">
        <f>IF(L242="",
"];",IF('Chapter 2 (Input)'!N239="",
"-1"&amp;",",
'Chapter 2 (Input)'!N239&amp;",")&amp;$W241)</f>
        <v>-1,</v>
      </c>
      <c r="M241" s="3" t="str">
        <f>IF(M242="",
"];",IF('Chapter 2 (Input)'!O239="",
"-1"&amp;",",
'Chapter 2 (Input)'!O239&amp;",")&amp;$W241)</f>
        <v>-1,</v>
      </c>
      <c r="N241" s="3" t="str">
        <f>IF(N242="",
"];",IF('Chapter 2 (Input)'!P239="",
"-1"&amp;",",
'Chapter 2 (Input)'!P239&amp;",")&amp;$W241)</f>
        <v>-1,</v>
      </c>
      <c r="O241" s="3" t="str">
        <f>IF(O242="",
"];",IF('Chapter 2 (Input)'!Q239="",
CHAR(34) &amp;"null"&amp; CHAR(34) &amp;",",
CHAR(34) &amp;'Chapter 2 (Input)'!Q239&amp; CHAR(34) &amp;",")&amp;$W241)</f>
        <v>"null",</v>
      </c>
      <c r="P241" s="3" t="str">
        <f>IF(P242="",
"];",IF('Chapter 2 (Input)'!R239="",
CHAR(34) &amp;"null"&amp; CHAR(34) &amp;",",
CHAR(34) &amp;'Chapter 2 (Input)'!R239&amp; CHAR(34) &amp;",")&amp;$W241)</f>
        <v>"null",</v>
      </c>
      <c r="Q241" s="3" t="str">
        <f>IF(Q242="",
"];",IF('Chapter 2 (Input)'!S239="",
CHAR(34) &amp;"null"&amp; CHAR(34) &amp;",",
CHAR(34) &amp;'Chapter 2 (Input)'!S239&amp; CHAR(34) &amp;",")&amp;$W241)</f>
        <v>"null",</v>
      </c>
      <c r="R241" s="3" t="str">
        <f>IF(R242="",
"];",IF('Chapter 2 (Input)'!T239="",
"0"&amp;",",
'Chapter 2 (Input)'!T239&amp;",")&amp;$W241)</f>
        <v>0,</v>
      </c>
      <c r="S241" s="3" t="str">
        <f>IF(S242="",
"];",IF('Chapter 2 (Input)'!U239="",
"0"&amp;",",
'Chapter 2 (Input)'!U239&amp;",")&amp;$W241)</f>
        <v>0,</v>
      </c>
      <c r="T241" s="3" t="str">
        <f t="shared" si="12"/>
        <v>false,</v>
      </c>
      <c r="U241" s="3" t="str">
        <f>IF(U242="",
"];",IF('Chapter 2 (Input)'!W239="",
"-1"&amp;",",
'Chapter 2 (Input)'!W239&amp;",")&amp;$W241)</f>
        <v>-1,</v>
      </c>
      <c r="V241" s="3" t="str">
        <f>IF(V242="",
"];",IF('Chapter 2 (Input)'!X239="",
"-1"&amp;",",
'Chapter 2 (Input)'!X239&amp;",")&amp;$W241)</f>
        <v>-1,</v>
      </c>
      <c r="W241" s="18" t="str">
        <f>'Chapter 2 (Input)'!AA239</f>
        <v/>
      </c>
      <c r="Z241" s="2" t="str">
        <f t="shared" si="13"/>
        <v>c236 BOOLEAN DEFAULT false,</v>
      </c>
    </row>
    <row r="242" spans="1:26" x14ac:dyDescent="0.2">
      <c r="A242" s="12">
        <f t="shared" si="11"/>
        <v>237</v>
      </c>
      <c r="B242" s="4" t="str">
        <f>IF(B243="",
"];",
IF('Chapter 2 (Input)'!B240="",
CHAR(34) &amp;"null"&amp; CHAR(34) &amp;",",
CHAR(34) &amp;'Chapter 2 (Input)'!B240&amp; CHAR(34) &amp;",")&amp;$W242)</f>
        <v>"(Next)",</v>
      </c>
      <c r="C242" s="4" t="str">
        <f>IF(C243="",
"];",IF('Chapter 2 (Input)'!C240="",
CHAR(34) &amp;"null"&amp; CHAR(34) &amp;",",
CHAR(34) &amp;'Chapter 2 (Input)'!C240&amp; CHAR(34) &amp;",")&amp;$W242)</f>
        <v>"Of &lt;em&gt;course&lt;/em&gt; he did.",</v>
      </c>
      <c r="D242" s="4" t="str">
        <f>IF(D243="",
"];",IF('Chapter 2 (Input)'!D240="",
CHAR(34) &amp;"null"&amp; CHAR(34) &amp;",",
"personnages."&amp;
VLOOKUP('Chapter 2 (Input)'!D240,Constants!$B$47:$C$59,2,FALSE)&amp;
"[" &amp;
VLOOKUP('Chapter 2 (Input)'!E240,Constants!$B$74:$C$79,2,FALSE) &amp;
"],")&amp;$W242)</f>
        <v>personnages.tadashi[0],</v>
      </c>
      <c r="E242" s="4" t="str">
        <f>IF(E243="",
"];",IF('Chapter 2 (Input)'!F240="",
CHAR(34) &amp;"null"&amp; CHAR(34) &amp;",",
CHAR(34) &amp;'Chapter 2 (Input)'!F240&amp; CHAR(34) &amp;",")&amp;$W242)</f>
        <v>"null",</v>
      </c>
      <c r="F242" s="4" t="str">
        <f>IF(F243="",
"];",IF('Chapter 2 (Input)'!G240="",
CHAR(34) &amp;"null"&amp; CHAR(34) &amp;",",
"personnages."&amp;
VLOOKUP('Chapter 2 (Input)'!G240,Constants!$B$47:$C$59,2,FALSE)&amp;
"[" &amp;
VLOOKUP('Chapter 2 (Input)'!H240, Constants!$B$74:$C$79,2,FALSE) &amp;
"],")&amp;$W242)</f>
        <v>"null",</v>
      </c>
      <c r="G242" s="3" t="str">
        <f>IF(G243="",
"];",IF('Chapter 2 (Input)'!I240="",
CHAR(34) &amp;"null"&amp; CHAR(34) &amp;",",
"locations."&amp;
'Chapter 2 (Input)'!I240&amp;",")&amp;$W242)</f>
        <v>locations.hall1,</v>
      </c>
      <c r="H242" s="3" t="str">
        <f>IF(H243="",
"];",IF('Chapter 2 (Input)'!J240="",
"-1"&amp;",",
'Chapter 2 (Input)'!J240&amp;",")&amp;$W242)</f>
        <v>-1,</v>
      </c>
      <c r="I242" s="3" t="str">
        <f>IF(I243="",
"];",IF('Chapter 2 (Input)'!K240="",
"0"&amp;",",
VLOOKUP('Chapter 2 (Input)'!K240, Constants!$C$25:$D$37, 2,FALSE) &amp;",")&amp;$W242)</f>
        <v>0,</v>
      </c>
      <c r="J242" s="3" t="str">
        <f>IF(J243="",
"];",IF('Chapter 2 (Input)'!L240="",
"-1"&amp;",",
'Chapter 2 (Input)'!L240&amp;",")&amp;$W242)</f>
        <v>-1,</v>
      </c>
      <c r="K242" s="3" t="str">
        <f>IF(K243="",
"];",IF('Chapter 2 (Input)'!M240="",
"-1"&amp;",",
'Chapter 2 (Input)'!M240&amp;",")&amp;$W242)</f>
        <v>-1,</v>
      </c>
      <c r="L242" s="3" t="str">
        <f>IF(L243="",
"];",IF('Chapter 2 (Input)'!N240="",
"-1"&amp;",",
'Chapter 2 (Input)'!N240&amp;",")&amp;$W242)</f>
        <v>-1,</v>
      </c>
      <c r="M242" s="3" t="str">
        <f>IF(M243="",
"];",IF('Chapter 2 (Input)'!O240="",
"-1"&amp;",",
'Chapter 2 (Input)'!O240&amp;",")&amp;$W242)</f>
        <v>-1,</v>
      </c>
      <c r="N242" s="3" t="str">
        <f>IF(N243="",
"];",IF('Chapter 2 (Input)'!P240="",
"-1"&amp;",",
'Chapter 2 (Input)'!P240&amp;",")&amp;$W242)</f>
        <v>-1,</v>
      </c>
      <c r="O242" s="3" t="str">
        <f>IF(O243="",
"];",IF('Chapter 2 (Input)'!Q240="",
CHAR(34) &amp;"null"&amp; CHAR(34) &amp;",",
CHAR(34) &amp;'Chapter 2 (Input)'!Q240&amp; CHAR(34) &amp;",")&amp;$W242)</f>
        <v>"null",</v>
      </c>
      <c r="P242" s="3" t="str">
        <f>IF(P243="",
"];",IF('Chapter 2 (Input)'!R240="",
CHAR(34) &amp;"null"&amp; CHAR(34) &amp;",",
CHAR(34) &amp;'Chapter 2 (Input)'!R240&amp; CHAR(34) &amp;",")&amp;$W242)</f>
        <v>"null",</v>
      </c>
      <c r="Q242" s="3" t="str">
        <f>IF(Q243="",
"];",IF('Chapter 2 (Input)'!S240="",
CHAR(34) &amp;"null"&amp; CHAR(34) &amp;",",
CHAR(34) &amp;'Chapter 2 (Input)'!S240&amp; CHAR(34) &amp;",")&amp;$W242)</f>
        <v>"null",</v>
      </c>
      <c r="R242" s="3" t="str">
        <f>IF(R243="",
"];",IF('Chapter 2 (Input)'!T240="",
"0"&amp;",",
'Chapter 2 (Input)'!T240&amp;",")&amp;$W242)</f>
        <v>0,</v>
      </c>
      <c r="S242" s="3" t="str">
        <f>IF(S243="",
"];",IF('Chapter 2 (Input)'!U240="",
"0"&amp;",",
'Chapter 2 (Input)'!U240&amp;",")&amp;$W242)</f>
        <v>0,</v>
      </c>
      <c r="T242" s="3" t="str">
        <f t="shared" si="12"/>
        <v>false,</v>
      </c>
      <c r="U242" s="3" t="str">
        <f>IF(U243="",
"];",IF('Chapter 2 (Input)'!W240="",
"-1"&amp;",",
'Chapter 2 (Input)'!W240&amp;",")&amp;$W242)</f>
        <v>-1,</v>
      </c>
      <c r="V242" s="3" t="str">
        <f>IF(V243="",
"];",IF('Chapter 2 (Input)'!X240="",
"-1"&amp;",",
'Chapter 2 (Input)'!X240&amp;",")&amp;$W242)</f>
        <v>-1,</v>
      </c>
      <c r="W242" s="18" t="str">
        <f>'Chapter 2 (Input)'!AA240</f>
        <v/>
      </c>
      <c r="Z242" s="2" t="str">
        <f t="shared" si="13"/>
        <v>c237 BOOLEAN DEFAULT false,</v>
      </c>
    </row>
    <row r="243" spans="1:26" x14ac:dyDescent="0.2">
      <c r="A243" s="12">
        <f t="shared" si="11"/>
        <v>238</v>
      </c>
      <c r="B243" s="4" t="str">
        <f>IF(B244="",
"];",
IF('Chapter 2 (Input)'!B241="",
CHAR(34) &amp;"null"&amp; CHAR(34) &amp;",",
CHAR(34) &amp;'Chapter 2 (Input)'!B241&amp; CHAR(34) &amp;",")&amp;$W243)</f>
        <v>"No problem! But why is it so important for you to find him?",</v>
      </c>
      <c r="C243" s="4" t="str">
        <f>IF(C244="",
"];",IF('Chapter 2 (Input)'!C241="",
CHAR(34) &amp;"null"&amp; CHAR(34) &amp;",",
CHAR(34) &amp;'Chapter 2 (Input)'!C241&amp; CHAR(34) &amp;",")&amp;$W243)</f>
        <v>"In any case, thanks " + user.scholarname + ". I’ll go check if he’s still in the cafeteria. ",</v>
      </c>
      <c r="D243" s="4" t="str">
        <f>IF(D244="",
"];",IF('Chapter 2 (Input)'!D241="",
CHAR(34) &amp;"null"&amp; CHAR(34) &amp;",",
"personnages."&amp;
VLOOKUP('Chapter 2 (Input)'!D241,Constants!$B$47:$C$59,2,FALSE)&amp;
"[" &amp;
VLOOKUP('Chapter 2 (Input)'!E241,Constants!$B$74:$C$79,2,FALSE) &amp;
"],")&amp;$W243)</f>
        <v>personnages.tadashi[0],</v>
      </c>
      <c r="E243" s="4" t="str">
        <f>IF(E244="",
"];",IF('Chapter 2 (Input)'!F241="",
CHAR(34) &amp;"null"&amp; CHAR(34) &amp;",",
CHAR(34) &amp;'Chapter 2 (Input)'!F241&amp; CHAR(34) &amp;",")&amp;$W243)</f>
        <v>"null",</v>
      </c>
      <c r="F243" s="4" t="str">
        <f>IF(F244="",
"];",IF('Chapter 2 (Input)'!G241="",
CHAR(34) &amp;"null"&amp; CHAR(34) &amp;",",
"personnages."&amp;
VLOOKUP('Chapter 2 (Input)'!G241,Constants!$B$47:$C$59,2,FALSE)&amp;
"[" &amp;
VLOOKUP('Chapter 2 (Input)'!H241, Constants!$B$74:$C$79,2,FALSE) &amp;
"],")&amp;$W243)</f>
        <v>"null",</v>
      </c>
      <c r="G243" s="3" t="str">
        <f>IF(G244="",
"];",IF('Chapter 2 (Input)'!I241="",
CHAR(34) &amp;"null"&amp; CHAR(34) &amp;",",
"locations."&amp;
'Chapter 2 (Input)'!I241&amp;",")&amp;$W243)</f>
        <v>locations.hall1,</v>
      </c>
      <c r="H243" s="3" t="str">
        <f>IF(H244="",
"];",IF('Chapter 2 (Input)'!J241="",
"-1"&amp;",",
'Chapter 2 (Input)'!J241&amp;",")&amp;$W243)</f>
        <v>-1,</v>
      </c>
      <c r="I243" s="3" t="str">
        <f>IF(I244="",
"];",IF('Chapter 2 (Input)'!K241="",
"0"&amp;",",
VLOOKUP('Chapter 2 (Input)'!K241, Constants!$C$25:$D$37, 2,FALSE) &amp;",")&amp;$W243)</f>
        <v>0,</v>
      </c>
      <c r="J243" s="3" t="str">
        <f>IF(J244="",
"];",IF('Chapter 2 (Input)'!L241="",
"-1"&amp;",",
'Chapter 2 (Input)'!L241&amp;",")&amp;$W243)</f>
        <v>-1,</v>
      </c>
      <c r="K243" s="3" t="str">
        <f>IF(K244="",
"];",IF('Chapter 2 (Input)'!M241="",
"-1"&amp;",",
'Chapter 2 (Input)'!M241&amp;",")&amp;$W243)</f>
        <v>-1,</v>
      </c>
      <c r="L243" s="3" t="str">
        <f>IF(L244="",
"];",IF('Chapter 2 (Input)'!N241="",
"-1"&amp;",",
'Chapter 2 (Input)'!N241&amp;",")&amp;$W243)</f>
        <v>-1,</v>
      </c>
      <c r="M243" s="3" t="str">
        <f>IF(M244="",
"];",IF('Chapter 2 (Input)'!O241="",
"-1"&amp;",",
'Chapter 2 (Input)'!O241&amp;",")&amp;$W243)</f>
        <v>-1,</v>
      </c>
      <c r="N243" s="3" t="str">
        <f>IF(N244="",
"];",IF('Chapter 2 (Input)'!P241="",
"-1"&amp;",",
'Chapter 2 (Input)'!P241&amp;",")&amp;$W243)</f>
        <v>-1,</v>
      </c>
      <c r="O243" s="3" t="str">
        <f>IF(O244="",
"];",IF('Chapter 2 (Input)'!Q241="",
CHAR(34) &amp;"null"&amp; CHAR(34) &amp;",",
CHAR(34) &amp;'Chapter 2 (Input)'!Q241&amp; CHAR(34) &amp;",")&amp;$W243)</f>
        <v>"null",</v>
      </c>
      <c r="P243" s="3" t="str">
        <f>IF(P244="",
"];",IF('Chapter 2 (Input)'!R241="",
CHAR(34) &amp;"null"&amp; CHAR(34) &amp;",",
CHAR(34) &amp;'Chapter 2 (Input)'!R241&amp; CHAR(34) &amp;",")&amp;$W243)</f>
        <v>"null",</v>
      </c>
      <c r="Q243" s="3" t="str">
        <f>IF(Q244="",
"];",IF('Chapter 2 (Input)'!S241="",
CHAR(34) &amp;"null"&amp; CHAR(34) &amp;",",
CHAR(34) &amp;'Chapter 2 (Input)'!S241&amp; CHAR(34) &amp;",")&amp;$W243)</f>
        <v>"null",</v>
      </c>
      <c r="R243" s="3" t="str">
        <f>IF(R244="",
"];",IF('Chapter 2 (Input)'!T241="",
"0"&amp;",",
'Chapter 2 (Input)'!T241&amp;",")&amp;$W243)</f>
        <v>0,</v>
      </c>
      <c r="S243" s="3" t="str">
        <f>IF(S244="",
"];",IF('Chapter 2 (Input)'!U241="",
"0"&amp;",",
'Chapter 2 (Input)'!U241&amp;",")&amp;$W243)</f>
        <v>0,</v>
      </c>
      <c r="T243" s="3" t="str">
        <f t="shared" si="12"/>
        <v>false,</v>
      </c>
      <c r="U243" s="3" t="str">
        <f>IF(U244="",
"];",IF('Chapter 2 (Input)'!W241="",
"-1"&amp;",",
'Chapter 2 (Input)'!W241&amp;",")&amp;$W243)</f>
        <v>-1,</v>
      </c>
      <c r="V243" s="3" t="str">
        <f>IF(V244="",
"];",IF('Chapter 2 (Input)'!X241="",
"-1"&amp;",",
'Chapter 2 (Input)'!X241&amp;",")&amp;$W243)</f>
        <v>-1,</v>
      </c>
      <c r="W243" s="18" t="str">
        <f>'Chapter 2 (Input)'!AA241</f>
        <v/>
      </c>
      <c r="Z243" s="2" t="str">
        <f t="shared" si="13"/>
        <v>c238 BOOLEAN DEFAULT false,</v>
      </c>
    </row>
    <row r="244" spans="1:26" x14ac:dyDescent="0.2">
      <c r="A244" s="12">
        <f t="shared" si="11"/>
        <v>239</v>
      </c>
      <c r="B244" s="4" t="str">
        <f>IF(B245="",
"];",
IF('Chapter 2 (Input)'!B242="",
CHAR(34) &amp;"null"&amp; CHAR(34) &amp;",",
CHAR(34) &amp;'Chapter 2 (Input)'!B242&amp; CHAR(34) &amp;",")&amp;$W244)</f>
        <v>"(Tadashi sighed.)",</v>
      </c>
      <c r="C244" s="4" t="str">
        <f>IF(C245="",
"];",IF('Chapter 2 (Input)'!C242="",
CHAR(34) &amp;"null"&amp; CHAR(34) &amp;",",
CHAR(34) &amp;'Chapter 2 (Input)'!C242&amp; CHAR(34) &amp;",")&amp;$W244)</f>
        <v>"null",</v>
      </c>
      <c r="D244" s="4" t="str">
        <f>IF(D245="",
"];",IF('Chapter 2 (Input)'!D242="",
CHAR(34) &amp;"null"&amp; CHAR(34) &amp;",",
"personnages."&amp;
VLOOKUP('Chapter 2 (Input)'!D242,Constants!$B$47:$C$59,2,FALSE)&amp;
"[" &amp;
VLOOKUP('Chapter 2 (Input)'!E242,Constants!$B$74:$C$79,2,FALSE) &amp;
"],")&amp;$W244)</f>
        <v>personnages.tadashi[0],</v>
      </c>
      <c r="E244" s="4" t="str">
        <f>IF(E245="",
"];",IF('Chapter 2 (Input)'!F242="",
CHAR(34) &amp;"null"&amp; CHAR(34) &amp;",",
CHAR(34) &amp;'Chapter 2 (Input)'!F242&amp; CHAR(34) &amp;",")&amp;$W244)</f>
        <v>"null",</v>
      </c>
      <c r="F244" s="4" t="str">
        <f>IF(F245="",
"];",IF('Chapter 2 (Input)'!G242="",
CHAR(34) &amp;"null"&amp; CHAR(34) &amp;",",
"personnages."&amp;
VLOOKUP('Chapter 2 (Input)'!G242,Constants!$B$47:$C$59,2,FALSE)&amp;
"[" &amp;
VLOOKUP('Chapter 2 (Input)'!H242, Constants!$B$74:$C$79,2,FALSE) &amp;
"],")&amp;$W244)</f>
        <v>"null",</v>
      </c>
      <c r="G244" s="3" t="str">
        <f>IF(G245="",
"];",IF('Chapter 2 (Input)'!I242="",
CHAR(34) &amp;"null"&amp; CHAR(34) &amp;",",
"locations."&amp;
'Chapter 2 (Input)'!I242&amp;",")&amp;$W244)</f>
        <v>locations.hall1,</v>
      </c>
      <c r="H244" s="3" t="str">
        <f>IF(H245="",
"];",IF('Chapter 2 (Input)'!J242="",
"-1"&amp;",",
'Chapter 2 (Input)'!J242&amp;",")&amp;$W244)</f>
        <v>-1,</v>
      </c>
      <c r="I244" s="3" t="str">
        <f>IF(I245="",
"];",IF('Chapter 2 (Input)'!K242="",
"0"&amp;",",
VLOOKUP('Chapter 2 (Input)'!K242, Constants!$C$25:$D$37, 2,FALSE) &amp;",")&amp;$W244)</f>
        <v>0,</v>
      </c>
      <c r="J244" s="3" t="str">
        <f>IF(J245="",
"];",IF('Chapter 2 (Input)'!L242="",
"-1"&amp;",",
'Chapter 2 (Input)'!L242&amp;",")&amp;$W244)</f>
        <v>-1,</v>
      </c>
      <c r="K244" s="3" t="str">
        <f>IF(K245="",
"];",IF('Chapter 2 (Input)'!M242="",
"-1"&amp;",",
'Chapter 2 (Input)'!M242&amp;",")&amp;$W244)</f>
        <v>-1,</v>
      </c>
      <c r="L244" s="3" t="str">
        <f>IF(L245="",
"];",IF('Chapter 2 (Input)'!N242="",
"-1"&amp;",",
'Chapter 2 (Input)'!N242&amp;",")&amp;$W244)</f>
        <v>-1,</v>
      </c>
      <c r="M244" s="3" t="str">
        <f>IF(M245="",
"];",IF('Chapter 2 (Input)'!O242="",
"-1"&amp;",",
'Chapter 2 (Input)'!O242&amp;",")&amp;$W244)</f>
        <v>-1,</v>
      </c>
      <c r="N244" s="3" t="str">
        <f>IF(N245="",
"];",IF('Chapter 2 (Input)'!P242="",
"-1"&amp;",",
'Chapter 2 (Input)'!P242&amp;",")&amp;$W244)</f>
        <v>-1,</v>
      </c>
      <c r="O244" s="3" t="str">
        <f>IF(O245="",
"];",IF('Chapter 2 (Input)'!Q242="",
CHAR(34) &amp;"null"&amp; CHAR(34) &amp;",",
CHAR(34) &amp;'Chapter 2 (Input)'!Q242&amp; CHAR(34) &amp;",")&amp;$W244)</f>
        <v>"null",</v>
      </c>
      <c r="P244" s="3" t="str">
        <f>IF(P245="",
"];",IF('Chapter 2 (Input)'!R242="",
CHAR(34) &amp;"null"&amp; CHAR(34) &amp;",",
CHAR(34) &amp;'Chapter 2 (Input)'!R242&amp; CHAR(34) &amp;",")&amp;$W244)</f>
        <v>"null",</v>
      </c>
      <c r="Q244" s="3" t="str">
        <f>IF(Q245="",
"];",IF('Chapter 2 (Input)'!S242="",
CHAR(34) &amp;"null"&amp; CHAR(34) &amp;",",
CHAR(34) &amp;'Chapter 2 (Input)'!S242&amp; CHAR(34) &amp;",")&amp;$W244)</f>
        <v>"null",</v>
      </c>
      <c r="R244" s="3" t="str">
        <f>IF(R245="",
"];",IF('Chapter 2 (Input)'!T242="",
"0"&amp;",",
'Chapter 2 (Input)'!T242&amp;",")&amp;$W244)</f>
        <v>0,</v>
      </c>
      <c r="S244" s="3" t="str">
        <f>IF(S245="",
"];",IF('Chapter 2 (Input)'!U242="",
"0"&amp;",",
'Chapter 2 (Input)'!U242&amp;",")&amp;$W244)</f>
        <v>0,</v>
      </c>
      <c r="T244" s="3" t="str">
        <f t="shared" si="12"/>
        <v>false,</v>
      </c>
      <c r="U244" s="3" t="str">
        <f>IF(U245="",
"];",IF('Chapter 2 (Input)'!W242="",
"-1"&amp;",",
'Chapter 2 (Input)'!W242&amp;",")&amp;$W244)</f>
        <v>-1,</v>
      </c>
      <c r="V244" s="3" t="str">
        <f>IF(V245="",
"];",IF('Chapter 2 (Input)'!X242="",
"-1"&amp;",",
'Chapter 2 (Input)'!X242&amp;",")&amp;$W244)</f>
        <v>-1,</v>
      </c>
      <c r="W244" s="18" t="str">
        <f>'Chapter 2 (Input)'!AA242</f>
        <v/>
      </c>
      <c r="Z244" s="2" t="str">
        <f t="shared" si="13"/>
        <v>c239 BOOLEAN DEFAULT false,</v>
      </c>
    </row>
    <row r="245" spans="1:26" x14ac:dyDescent="0.2">
      <c r="A245" s="12">
        <f t="shared" si="11"/>
        <v>240</v>
      </c>
      <c r="B245" s="4" t="str">
        <f>IF(B246="",
"];",
IF('Chapter 2 (Input)'!B243="",
CHAR(34) &amp;"null"&amp; CHAR(34) &amp;",",
CHAR(34) &amp;'Chapter 2 (Input)'!B243&amp; CHAR(34) &amp;",")&amp;$W245)</f>
        <v xml:space="preserve">"(Next)",//240 </v>
      </c>
      <c r="C245" s="4" t="str">
        <f>IF(C246="",
"];",IF('Chapter 2 (Input)'!C243="",
CHAR(34) &amp;"null"&amp; CHAR(34) &amp;",",
CHAR(34) &amp;'Chapter 2 (Input)'!C243&amp; CHAR(34) &amp;",")&amp;$W245)</f>
        <v xml:space="preserve">"Axel is kind of… infamous for breaking rules. Whether it’s at school or him pulling a publicity stunt. ",//240 </v>
      </c>
      <c r="D245" s="4" t="str">
        <f>IF(D246="",
"];",IF('Chapter 2 (Input)'!D243="",
CHAR(34) &amp;"null"&amp; CHAR(34) &amp;",",
"personnages."&amp;
VLOOKUP('Chapter 2 (Input)'!D243,Constants!$B$47:$C$59,2,FALSE)&amp;
"[" &amp;
VLOOKUP('Chapter 2 (Input)'!E243,Constants!$B$74:$C$79,2,FALSE) &amp;
"],")&amp;$W245)</f>
        <v xml:space="preserve">personnages.tadashi[3],//240 </v>
      </c>
      <c r="E245" s="4" t="str">
        <f>IF(E246="",
"];",IF('Chapter 2 (Input)'!F243="",
CHAR(34) &amp;"null"&amp; CHAR(34) &amp;",",
CHAR(34) &amp;'Chapter 2 (Input)'!F243&amp; CHAR(34) &amp;",")&amp;$W245)</f>
        <v xml:space="preserve">"null",//240 </v>
      </c>
      <c r="F245" s="4" t="str">
        <f>IF(F246="",
"];",IF('Chapter 2 (Input)'!G243="",
CHAR(34) &amp;"null"&amp; CHAR(34) &amp;",",
"personnages."&amp;
VLOOKUP('Chapter 2 (Input)'!G243,Constants!$B$47:$C$59,2,FALSE)&amp;
"[" &amp;
VLOOKUP('Chapter 2 (Input)'!H243, Constants!$B$74:$C$79,2,FALSE) &amp;
"],")&amp;$W245)</f>
        <v xml:space="preserve">"null",//240 </v>
      </c>
      <c r="G245" s="3" t="str">
        <f>IF(G246="",
"];",IF('Chapter 2 (Input)'!I243="",
CHAR(34) &amp;"null"&amp; CHAR(34) &amp;",",
"locations."&amp;
'Chapter 2 (Input)'!I243&amp;",")&amp;$W245)</f>
        <v xml:space="preserve">locations.hall1,//240 </v>
      </c>
      <c r="H245" s="3" t="str">
        <f>IF(H246="",
"];",IF('Chapter 2 (Input)'!J243="",
"-1"&amp;",",
'Chapter 2 (Input)'!J243&amp;",")&amp;$W245)</f>
        <v xml:space="preserve">-1,//240 </v>
      </c>
      <c r="I245" s="3" t="str">
        <f>IF(I246="",
"];",IF('Chapter 2 (Input)'!K243="",
"0"&amp;",",
VLOOKUP('Chapter 2 (Input)'!K243, Constants!$C$25:$D$37, 2,FALSE) &amp;",")&amp;$W245)</f>
        <v xml:space="preserve">0,//240 </v>
      </c>
      <c r="J245" s="3" t="str">
        <f>IF(J246="",
"];",IF('Chapter 2 (Input)'!L243="",
"-1"&amp;",",
'Chapter 2 (Input)'!L243&amp;",")&amp;$W245)</f>
        <v xml:space="preserve">-1,//240 </v>
      </c>
      <c r="K245" s="3" t="str">
        <f>IF(K246="",
"];",IF('Chapter 2 (Input)'!M243="",
"-1"&amp;",",
'Chapter 2 (Input)'!M243&amp;",")&amp;$W245)</f>
        <v xml:space="preserve">-1,//240 </v>
      </c>
      <c r="L245" s="3" t="str">
        <f>IF(L246="",
"];",IF('Chapter 2 (Input)'!N243="",
"-1"&amp;",",
'Chapter 2 (Input)'!N243&amp;",")&amp;$W245)</f>
        <v xml:space="preserve">-1,//240 </v>
      </c>
      <c r="M245" s="3" t="str">
        <f>IF(M246="",
"];",IF('Chapter 2 (Input)'!O243="",
"-1"&amp;",",
'Chapter 2 (Input)'!O243&amp;",")&amp;$W245)</f>
        <v xml:space="preserve">-1,//240 </v>
      </c>
      <c r="N245" s="3" t="str">
        <f>IF(N246="",
"];",IF('Chapter 2 (Input)'!P243="",
"-1"&amp;",",
'Chapter 2 (Input)'!P243&amp;",")&amp;$W245)</f>
        <v xml:space="preserve">-1,//240 </v>
      </c>
      <c r="O245" s="3" t="str">
        <f>IF(O246="",
"];",IF('Chapter 2 (Input)'!Q243="",
CHAR(34) &amp;"null"&amp; CHAR(34) &amp;",",
CHAR(34) &amp;'Chapter 2 (Input)'!Q243&amp; CHAR(34) &amp;",")&amp;$W245)</f>
        <v xml:space="preserve">"null",//240 </v>
      </c>
      <c r="P245" s="3" t="str">
        <f>IF(P246="",
"];",IF('Chapter 2 (Input)'!R243="",
CHAR(34) &amp;"null"&amp; CHAR(34) &amp;",",
CHAR(34) &amp;'Chapter 2 (Input)'!R243&amp; CHAR(34) &amp;",")&amp;$W245)</f>
        <v xml:space="preserve">"null",//240 </v>
      </c>
      <c r="Q245" s="3" t="str">
        <f>IF(Q246="",
"];",IF('Chapter 2 (Input)'!S243="",
CHAR(34) &amp;"null"&amp; CHAR(34) &amp;",",
CHAR(34) &amp;'Chapter 2 (Input)'!S243&amp; CHAR(34) &amp;",")&amp;$W245)</f>
        <v xml:space="preserve">"null",//240 </v>
      </c>
      <c r="R245" s="3" t="str">
        <f>IF(R246="",
"];",IF('Chapter 2 (Input)'!T243="",
"0"&amp;",",
'Chapter 2 (Input)'!T243&amp;",")&amp;$W245)</f>
        <v xml:space="preserve">0,//240 </v>
      </c>
      <c r="S245" s="3" t="str">
        <f>IF(S246="",
"];",IF('Chapter 2 (Input)'!U243="",
"0"&amp;",",
'Chapter 2 (Input)'!U243&amp;",")&amp;$W245)</f>
        <v xml:space="preserve">0,//240 </v>
      </c>
      <c r="T245" s="3" t="str">
        <f t="shared" si="12"/>
        <v xml:space="preserve">false,//240 </v>
      </c>
      <c r="U245" s="3" t="str">
        <f>IF(U246="",
"];",IF('Chapter 2 (Input)'!W243="",
"-1"&amp;",",
'Chapter 2 (Input)'!W243&amp;",")&amp;$W245)</f>
        <v xml:space="preserve">-1,//240 </v>
      </c>
      <c r="V245" s="3" t="str">
        <f>IF(V246="",
"];",IF('Chapter 2 (Input)'!X243="",
"-1"&amp;",",
'Chapter 2 (Input)'!X243&amp;",")&amp;$W245)</f>
        <v xml:space="preserve">-1,//240 </v>
      </c>
      <c r="W245" s="18" t="str">
        <f>'Chapter 2 (Input)'!AA243</f>
        <v xml:space="preserve">//240 </v>
      </c>
      <c r="Z245" s="2" t="str">
        <f t="shared" si="13"/>
        <v>c240 BOOLEAN DEFAULT false,</v>
      </c>
    </row>
    <row r="246" spans="1:26" x14ac:dyDescent="0.2">
      <c r="A246" s="12">
        <f t="shared" si="11"/>
        <v>241</v>
      </c>
      <c r="B246" s="4" t="str">
        <f>IF(B247="",
"];",
IF('Chapter 2 (Input)'!B244="",
CHAR(34) &amp;"null"&amp; CHAR(34) &amp;",",
CHAR(34) &amp;'Chapter 2 (Input)'!B244&amp; CHAR(34) &amp;",")&amp;$W246)</f>
        <v>"(Next)",</v>
      </c>
      <c r="C246" s="4" t="str">
        <f>IF(C247="",
"];",IF('Chapter 2 (Input)'!C244="",
CHAR(34) &amp;"null"&amp; CHAR(34) &amp;",",
CHAR(34) &amp;'Chapter 2 (Input)'!C244&amp; CHAR(34) &amp;",")&amp;$W246)</f>
        <v>"So, as you can imagine, there are hordes of paparazzi currently outside the school’s gate trying to get a shot. I’ve tried everything in the past, but they simply won’t budge unless they see Axel. ",</v>
      </c>
      <c r="D246" s="4" t="str">
        <f>IF(D247="",
"];",IF('Chapter 2 (Input)'!D244="",
CHAR(34) &amp;"null"&amp; CHAR(34) &amp;",",
"personnages."&amp;
VLOOKUP('Chapter 2 (Input)'!D244,Constants!$B$47:$C$59,2,FALSE)&amp;
"[" &amp;
VLOOKUP('Chapter 2 (Input)'!E244,Constants!$B$74:$C$79,2,FALSE) &amp;
"],")&amp;$W246)</f>
        <v>personnages.tadashi[3],</v>
      </c>
      <c r="E246" s="4" t="str">
        <f>IF(E247="",
"];",IF('Chapter 2 (Input)'!F244="",
CHAR(34) &amp;"null"&amp; CHAR(34) &amp;",",
CHAR(34) &amp;'Chapter 2 (Input)'!F244&amp; CHAR(34) &amp;",")&amp;$W246)</f>
        <v>"null",</v>
      </c>
      <c r="F246" s="4" t="str">
        <f>IF(F247="",
"];",IF('Chapter 2 (Input)'!G244="",
CHAR(34) &amp;"null"&amp; CHAR(34) &amp;",",
"personnages."&amp;
VLOOKUP('Chapter 2 (Input)'!G244,Constants!$B$47:$C$59,2,FALSE)&amp;
"[" &amp;
VLOOKUP('Chapter 2 (Input)'!H244, Constants!$B$74:$C$79,2,FALSE) &amp;
"],")&amp;$W246)</f>
        <v>"null",</v>
      </c>
      <c r="G246" s="3" t="str">
        <f>IF(G247="",
"];",IF('Chapter 2 (Input)'!I244="",
CHAR(34) &amp;"null"&amp; CHAR(34) &amp;",",
"locations."&amp;
'Chapter 2 (Input)'!I244&amp;",")&amp;$W246)</f>
        <v>locations.hall1,</v>
      </c>
      <c r="H246" s="3" t="str">
        <f>IF(H247="",
"];",IF('Chapter 2 (Input)'!J244="",
"-1"&amp;",",
'Chapter 2 (Input)'!J244&amp;",")&amp;$W246)</f>
        <v>-1,</v>
      </c>
      <c r="I246" s="3" t="str">
        <f>IF(I247="",
"];",IF('Chapter 2 (Input)'!K244="",
"0"&amp;",",
VLOOKUP('Chapter 2 (Input)'!K244, Constants!$C$25:$D$37, 2,FALSE) &amp;",")&amp;$W246)</f>
        <v>0,</v>
      </c>
      <c r="J246" s="3" t="str">
        <f>IF(J247="",
"];",IF('Chapter 2 (Input)'!L244="",
"-1"&amp;",",
'Chapter 2 (Input)'!L244&amp;",")&amp;$W246)</f>
        <v>-1,</v>
      </c>
      <c r="K246" s="3" t="str">
        <f>IF(K247="",
"];",IF('Chapter 2 (Input)'!M244="",
"-1"&amp;",",
'Chapter 2 (Input)'!M244&amp;",")&amp;$W246)</f>
        <v>-1,</v>
      </c>
      <c r="L246" s="3" t="str">
        <f>IF(L247="",
"];",IF('Chapter 2 (Input)'!N244="",
"-1"&amp;",",
'Chapter 2 (Input)'!N244&amp;",")&amp;$W246)</f>
        <v>-1,</v>
      </c>
      <c r="M246" s="3" t="str">
        <f>IF(M247="",
"];",IF('Chapter 2 (Input)'!O244="",
"-1"&amp;",",
'Chapter 2 (Input)'!O244&amp;",")&amp;$W246)</f>
        <v>-1,</v>
      </c>
      <c r="N246" s="3" t="str">
        <f>IF(N247="",
"];",IF('Chapter 2 (Input)'!P244="",
"-1"&amp;",",
'Chapter 2 (Input)'!P244&amp;",")&amp;$W246)</f>
        <v>-1,</v>
      </c>
      <c r="O246" s="3" t="str">
        <f>IF(O247="",
"];",IF('Chapter 2 (Input)'!Q244="",
CHAR(34) &amp;"null"&amp; CHAR(34) &amp;",",
CHAR(34) &amp;'Chapter 2 (Input)'!Q244&amp; CHAR(34) &amp;",")&amp;$W246)</f>
        <v>"null",</v>
      </c>
      <c r="P246" s="3" t="str">
        <f>IF(P247="",
"];",IF('Chapter 2 (Input)'!R244="",
CHAR(34) &amp;"null"&amp; CHAR(34) &amp;",",
CHAR(34) &amp;'Chapter 2 (Input)'!R244&amp; CHAR(34) &amp;",")&amp;$W246)</f>
        <v>"null",</v>
      </c>
      <c r="Q246" s="3" t="str">
        <f>IF(Q247="",
"];",IF('Chapter 2 (Input)'!S244="",
CHAR(34) &amp;"null"&amp; CHAR(34) &amp;",",
CHAR(34) &amp;'Chapter 2 (Input)'!S244&amp; CHAR(34) &amp;",")&amp;$W246)</f>
        <v>"null",</v>
      </c>
      <c r="R246" s="3" t="str">
        <f>IF(R247="",
"];",IF('Chapter 2 (Input)'!T244="",
"0"&amp;",",
'Chapter 2 (Input)'!T244&amp;",")&amp;$W246)</f>
        <v>0,</v>
      </c>
      <c r="S246" s="3" t="str">
        <f>IF(S247="",
"];",IF('Chapter 2 (Input)'!U244="",
"0"&amp;",",
'Chapter 2 (Input)'!U244&amp;",")&amp;$W246)</f>
        <v>0,</v>
      </c>
      <c r="T246" s="3" t="str">
        <f t="shared" si="12"/>
        <v>false,</v>
      </c>
      <c r="U246" s="3" t="str">
        <f>IF(U247="",
"];",IF('Chapter 2 (Input)'!W244="",
"-1"&amp;",",
'Chapter 2 (Input)'!W244&amp;",")&amp;$W246)</f>
        <v>-1,</v>
      </c>
      <c r="V246" s="3" t="str">
        <f>IF(V247="",
"];",IF('Chapter 2 (Input)'!X244="",
"-1"&amp;",",
'Chapter 2 (Input)'!X244&amp;",")&amp;$W246)</f>
        <v>-1,</v>
      </c>
      <c r="W246" s="18" t="str">
        <f>'Chapter 2 (Input)'!AA244</f>
        <v/>
      </c>
      <c r="Z246" s="2" t="str">
        <f t="shared" si="13"/>
        <v>c241 BOOLEAN DEFAULT false,</v>
      </c>
    </row>
    <row r="247" spans="1:26" x14ac:dyDescent="0.2">
      <c r="A247" s="12">
        <f t="shared" si="11"/>
        <v>242</v>
      </c>
      <c r="B247" s="4" t="str">
        <f>IF(B248="",
"];",
IF('Chapter 2 (Input)'!B245="",
CHAR(34) &amp;"null"&amp; CHAR(34) &amp;",",
CHAR(34) &amp;'Chapter 2 (Input)'!B245&amp; CHAR(34) &amp;",")&amp;$W247)</f>
        <v>"Oh, I understand.",</v>
      </c>
      <c r="C247" s="4" t="str">
        <f>IF(C248="",
"];",IF('Chapter 2 (Input)'!C245="",
CHAR(34) &amp;"null"&amp; CHAR(34) &amp;",",
CHAR(34) &amp;'Chapter 2 (Input)'!C245&amp; CHAR(34) &amp;",")&amp;$W247)</f>
        <v>"This guy loves attention, but this is private Arlington Academy property; it’s his responsibility to deal with his ‘outside visitors’. Lady Arlington is up my ass about ‘stressing the importance of responsibility to my fellow students.",</v>
      </c>
      <c r="D247" s="4" t="str">
        <f>IF(D248="",
"];",IF('Chapter 2 (Input)'!D245="",
CHAR(34) &amp;"null"&amp; CHAR(34) &amp;",",
"personnages."&amp;
VLOOKUP('Chapter 2 (Input)'!D245,Constants!$B$47:$C$59,2,FALSE)&amp;
"[" &amp;
VLOOKUP('Chapter 2 (Input)'!E245,Constants!$B$74:$C$79,2,FALSE) &amp;
"],")&amp;$W247)</f>
        <v>personnages.tadashi[3],</v>
      </c>
      <c r="E247" s="4" t="str">
        <f>IF(E248="",
"];",IF('Chapter 2 (Input)'!F245="",
CHAR(34) &amp;"null"&amp; CHAR(34) &amp;",",
CHAR(34) &amp;'Chapter 2 (Input)'!F245&amp; CHAR(34) &amp;",")&amp;$W247)</f>
        <v>"null",</v>
      </c>
      <c r="F247" s="4" t="str">
        <f>IF(F248="",
"];",IF('Chapter 2 (Input)'!G245="",
CHAR(34) &amp;"null"&amp; CHAR(34) &amp;",",
"personnages."&amp;
VLOOKUP('Chapter 2 (Input)'!G245,Constants!$B$47:$C$59,2,FALSE)&amp;
"[" &amp;
VLOOKUP('Chapter 2 (Input)'!H245, Constants!$B$74:$C$79,2,FALSE) &amp;
"],")&amp;$W247)</f>
        <v>"null",</v>
      </c>
      <c r="G247" s="3" t="str">
        <f>IF(G248="",
"];",IF('Chapter 2 (Input)'!I245="",
CHAR(34) &amp;"null"&amp; CHAR(34) &amp;",",
"locations."&amp;
'Chapter 2 (Input)'!I245&amp;",")&amp;$W247)</f>
        <v>locations.hall1,</v>
      </c>
      <c r="H247" s="3" t="str">
        <f>IF(H248="",
"];",IF('Chapter 2 (Input)'!J245="",
"-1"&amp;",",
'Chapter 2 (Input)'!J245&amp;",")&amp;$W247)</f>
        <v>-1,</v>
      </c>
      <c r="I247" s="3" t="str">
        <f>IF(I248="",
"];",IF('Chapter 2 (Input)'!K245="",
"0"&amp;",",
VLOOKUP('Chapter 2 (Input)'!K245, Constants!$C$25:$D$37, 2,FALSE) &amp;",")&amp;$W247)</f>
        <v>0,</v>
      </c>
      <c r="J247" s="3" t="str">
        <f>IF(J248="",
"];",IF('Chapter 2 (Input)'!L245="",
"-1"&amp;",",
'Chapter 2 (Input)'!L245&amp;",")&amp;$W247)</f>
        <v>-1,</v>
      </c>
      <c r="K247" s="3" t="str">
        <f>IF(K248="",
"];",IF('Chapter 2 (Input)'!M245="",
"-1"&amp;",",
'Chapter 2 (Input)'!M245&amp;",")&amp;$W247)</f>
        <v>-1,</v>
      </c>
      <c r="L247" s="3" t="str">
        <f>IF(L248="",
"];",IF('Chapter 2 (Input)'!N245="",
"-1"&amp;",",
'Chapter 2 (Input)'!N245&amp;",")&amp;$W247)</f>
        <v>-1,</v>
      </c>
      <c r="M247" s="3" t="str">
        <f>IF(M248="",
"];",IF('Chapter 2 (Input)'!O245="",
"-1"&amp;",",
'Chapter 2 (Input)'!O245&amp;",")&amp;$W247)</f>
        <v>-1,</v>
      </c>
      <c r="N247" s="3" t="str">
        <f>IF(N248="",
"];",IF('Chapter 2 (Input)'!P245="",
"-1"&amp;",",
'Chapter 2 (Input)'!P245&amp;",")&amp;$W247)</f>
        <v>-1,</v>
      </c>
      <c r="O247" s="3" t="str">
        <f>IF(O248="",
"];",IF('Chapter 2 (Input)'!Q245="",
CHAR(34) &amp;"null"&amp; CHAR(34) &amp;",",
CHAR(34) &amp;'Chapter 2 (Input)'!Q245&amp; CHAR(34) &amp;",")&amp;$W247)</f>
        <v>"null",</v>
      </c>
      <c r="P247" s="3" t="str">
        <f>IF(P248="",
"];",IF('Chapter 2 (Input)'!R245="",
CHAR(34) &amp;"null"&amp; CHAR(34) &amp;",",
CHAR(34) &amp;'Chapter 2 (Input)'!R245&amp; CHAR(34) &amp;",")&amp;$W247)</f>
        <v>"null",</v>
      </c>
      <c r="Q247" s="3" t="str">
        <f>IF(Q248="",
"];",IF('Chapter 2 (Input)'!S245="",
CHAR(34) &amp;"null"&amp; CHAR(34) &amp;",",
CHAR(34) &amp;'Chapter 2 (Input)'!S245&amp; CHAR(34) &amp;",")&amp;$W247)</f>
        <v>"null",</v>
      </c>
      <c r="R247" s="3" t="str">
        <f>IF(R248="",
"];",IF('Chapter 2 (Input)'!T245="",
"0"&amp;",",
'Chapter 2 (Input)'!T245&amp;",")&amp;$W247)</f>
        <v>0,</v>
      </c>
      <c r="S247" s="3" t="str">
        <f>IF(S248="",
"];",IF('Chapter 2 (Input)'!U245="",
"0"&amp;",",
'Chapter 2 (Input)'!U245&amp;",")&amp;$W247)</f>
        <v>0,</v>
      </c>
      <c r="T247" s="3" t="str">
        <f t="shared" si="12"/>
        <v>false,</v>
      </c>
      <c r="U247" s="3" t="str">
        <f>IF(U248="",
"];",IF('Chapter 2 (Input)'!W245="",
"-1"&amp;",",
'Chapter 2 (Input)'!W245&amp;",")&amp;$W247)</f>
        <v>-1,</v>
      </c>
      <c r="V247" s="3" t="str">
        <f>IF(V248="",
"];",IF('Chapter 2 (Input)'!X245="",
"-1"&amp;",",
'Chapter 2 (Input)'!X245&amp;",")&amp;$W247)</f>
        <v>-1,</v>
      </c>
      <c r="W247" s="18" t="str">
        <f>'Chapter 2 (Input)'!AA245</f>
        <v/>
      </c>
      <c r="Z247" s="2" t="str">
        <f t="shared" si="13"/>
        <v>c242 BOOLEAN DEFAULT false,</v>
      </c>
    </row>
    <row r="248" spans="1:26" x14ac:dyDescent="0.2">
      <c r="A248" s="12">
        <f t="shared" si="11"/>
        <v>243</v>
      </c>
      <c r="B248" s="4" t="str">
        <f>IF(B249="",
"];",
IF('Chapter 2 (Input)'!B246="",
CHAR(34) &amp;"null"&amp; CHAR(34) &amp;",",
CHAR(34) &amp;'Chapter 2 (Input)'!B246&amp; CHAR(34) &amp;",")&amp;$W248)</f>
        <v>"But how come the school isn’t taking action against the paparazzi?",</v>
      </c>
      <c r="C248" s="4" t="str">
        <f>IF(C249="",
"];",IF('Chapter 2 (Input)'!C246="",
CHAR(34) &amp;"null"&amp; CHAR(34) &amp;",",
CHAR(34) &amp;'Chapter 2 (Input)'!C246&amp; CHAR(34) &amp;",")&amp;$W248)</f>
        <v>"null",</v>
      </c>
      <c r="D248" s="4" t="str">
        <f>IF(D249="",
"];",IF('Chapter 2 (Input)'!D246="",
CHAR(34) &amp;"null"&amp; CHAR(34) &amp;",",
"personnages."&amp;
VLOOKUP('Chapter 2 (Input)'!D246,Constants!$B$47:$C$59,2,FALSE)&amp;
"[" &amp;
VLOOKUP('Chapter 2 (Input)'!E246,Constants!$B$74:$C$79,2,FALSE) &amp;
"],")&amp;$W248)</f>
        <v>personnages.tadashi[0],</v>
      </c>
      <c r="E248" s="4" t="str">
        <f>IF(E249="",
"];",IF('Chapter 2 (Input)'!F246="",
CHAR(34) &amp;"null"&amp; CHAR(34) &amp;",",
CHAR(34) &amp;'Chapter 2 (Input)'!F246&amp; CHAR(34) &amp;",")&amp;$W248)</f>
        <v>"null",</v>
      </c>
      <c r="F248" s="4" t="str">
        <f>IF(F249="",
"];",IF('Chapter 2 (Input)'!G246="",
CHAR(34) &amp;"null"&amp; CHAR(34) &amp;",",
"personnages."&amp;
VLOOKUP('Chapter 2 (Input)'!G246,Constants!$B$47:$C$59,2,FALSE)&amp;
"[" &amp;
VLOOKUP('Chapter 2 (Input)'!H246, Constants!$B$74:$C$79,2,FALSE) &amp;
"],")&amp;$W248)</f>
        <v>"null",</v>
      </c>
      <c r="G248" s="3" t="str">
        <f>IF(G249="",
"];",IF('Chapter 2 (Input)'!I246="",
CHAR(34) &amp;"null"&amp; CHAR(34) &amp;",",
"locations."&amp;
'Chapter 2 (Input)'!I246&amp;",")&amp;$W248)</f>
        <v>locations.hall1,</v>
      </c>
      <c r="H248" s="3" t="str">
        <f>IF(H249="",
"];",IF('Chapter 2 (Input)'!J246="",
"-1"&amp;",",
'Chapter 2 (Input)'!J246&amp;",")&amp;$W248)</f>
        <v>-1,</v>
      </c>
      <c r="I248" s="3" t="str">
        <f>IF(I249="",
"];",IF('Chapter 2 (Input)'!K246="",
"0"&amp;",",
VLOOKUP('Chapter 2 (Input)'!K246, Constants!$C$25:$D$37, 2,FALSE) &amp;",")&amp;$W248)</f>
        <v>0,</v>
      </c>
      <c r="J248" s="3" t="str">
        <f>IF(J249="",
"];",IF('Chapter 2 (Input)'!L246="",
"-1"&amp;",",
'Chapter 2 (Input)'!L246&amp;",")&amp;$W248)</f>
        <v>-1,</v>
      </c>
      <c r="K248" s="3" t="str">
        <f>IF(K249="",
"];",IF('Chapter 2 (Input)'!M246="",
"-1"&amp;",",
'Chapter 2 (Input)'!M246&amp;",")&amp;$W248)</f>
        <v>-1,</v>
      </c>
      <c r="L248" s="3" t="str">
        <f>IF(L249="",
"];",IF('Chapter 2 (Input)'!N246="",
"-1"&amp;",",
'Chapter 2 (Input)'!N246&amp;",")&amp;$W248)</f>
        <v>-1,</v>
      </c>
      <c r="M248" s="3" t="str">
        <f>IF(M249="",
"];",IF('Chapter 2 (Input)'!O246="",
"-1"&amp;",",
'Chapter 2 (Input)'!O246&amp;",")&amp;$W248)</f>
        <v>-1,</v>
      </c>
      <c r="N248" s="3" t="str">
        <f>IF(N249="",
"];",IF('Chapter 2 (Input)'!P246="",
"-1"&amp;",",
'Chapter 2 (Input)'!P246&amp;",")&amp;$W248)</f>
        <v>-1,</v>
      </c>
      <c r="O248" s="3" t="str">
        <f>IF(O249="",
"];",IF('Chapter 2 (Input)'!Q246="",
CHAR(34) &amp;"null"&amp; CHAR(34) &amp;",",
CHAR(34) &amp;'Chapter 2 (Input)'!Q246&amp; CHAR(34) &amp;",")&amp;$W248)</f>
        <v>"null",</v>
      </c>
      <c r="P248" s="3" t="str">
        <f>IF(P249="",
"];",IF('Chapter 2 (Input)'!R246="",
CHAR(34) &amp;"null"&amp; CHAR(34) &amp;",",
CHAR(34) &amp;'Chapter 2 (Input)'!R246&amp; CHAR(34) &amp;",")&amp;$W248)</f>
        <v>"null",</v>
      </c>
      <c r="Q248" s="3" t="str">
        <f>IF(Q249="",
"];",IF('Chapter 2 (Input)'!S246="",
CHAR(34) &amp;"null"&amp; CHAR(34) &amp;",",
CHAR(34) &amp;'Chapter 2 (Input)'!S246&amp; CHAR(34) &amp;",")&amp;$W248)</f>
        <v>"null",</v>
      </c>
      <c r="R248" s="3" t="str">
        <f>IF(R249="",
"];",IF('Chapter 2 (Input)'!T246="",
"0"&amp;",",
'Chapter 2 (Input)'!T246&amp;",")&amp;$W248)</f>
        <v>0,</v>
      </c>
      <c r="S248" s="3" t="str">
        <f>IF(S249="",
"];",IF('Chapter 2 (Input)'!U246="",
"0"&amp;",",
'Chapter 2 (Input)'!U246&amp;",")&amp;$W248)</f>
        <v>0,</v>
      </c>
      <c r="T248" s="3" t="str">
        <f t="shared" si="12"/>
        <v>false,</v>
      </c>
      <c r="U248" s="3" t="str">
        <f>IF(U249="",
"];",IF('Chapter 2 (Input)'!W246="",
"-1"&amp;",",
'Chapter 2 (Input)'!W246&amp;",")&amp;$W248)</f>
        <v>-1,</v>
      </c>
      <c r="V248" s="3" t="str">
        <f>IF(V249="",
"];",IF('Chapter 2 (Input)'!X246="",
"-1"&amp;",",
'Chapter 2 (Input)'!X246&amp;",")&amp;$W248)</f>
        <v>-1,</v>
      </c>
      <c r="W248" s="18" t="str">
        <f>'Chapter 2 (Input)'!AA246</f>
        <v/>
      </c>
      <c r="Z248" s="2" t="str">
        <f t="shared" si="13"/>
        <v>c243 BOOLEAN DEFAULT false,</v>
      </c>
    </row>
    <row r="249" spans="1:26" x14ac:dyDescent="0.2">
      <c r="A249" s="12">
        <f t="shared" si="11"/>
        <v>244</v>
      </c>
      <c r="B249" s="4" t="str">
        <f>IF(B250="",
"];",
IF('Chapter 2 (Input)'!B247="",
CHAR(34) &amp;"null"&amp; CHAR(34) &amp;",",
CHAR(34) &amp;'Chapter 2 (Input)'!B247&amp; CHAR(34) &amp;",")&amp;$W249)</f>
        <v>"(Next)",</v>
      </c>
      <c r="C249" s="4" t="str">
        <f>IF(C250="",
"];",IF('Chapter 2 (Input)'!C247="",
CHAR(34) &amp;"null"&amp; CHAR(34) &amp;",",
CHAR(34) &amp;'Chapter 2 (Input)'!C247&amp; CHAR(34) &amp;",")&amp;$W249)</f>
        <v>"Ha! They’ve tried everything! Calling the cops, threats... Nothing works. ",</v>
      </c>
      <c r="D249" s="4" t="str">
        <f>IF(D250="",
"];",IF('Chapter 2 (Input)'!D247="",
CHAR(34) &amp;"null"&amp; CHAR(34) &amp;",",
"personnages."&amp;
VLOOKUP('Chapter 2 (Input)'!D247,Constants!$B$47:$C$59,2,FALSE)&amp;
"[" &amp;
VLOOKUP('Chapter 2 (Input)'!E247,Constants!$B$74:$C$79,2,FALSE) &amp;
"],")&amp;$W249)</f>
        <v>personnages.tadashi[1],</v>
      </c>
      <c r="E249" s="4" t="str">
        <f>IF(E250="",
"];",IF('Chapter 2 (Input)'!F247="",
CHAR(34) &amp;"null"&amp; CHAR(34) &amp;",",
CHAR(34) &amp;'Chapter 2 (Input)'!F247&amp; CHAR(34) &amp;",")&amp;$W249)</f>
        <v>"null",</v>
      </c>
      <c r="F249" s="4" t="str">
        <f>IF(F250="",
"];",IF('Chapter 2 (Input)'!G247="",
CHAR(34) &amp;"null"&amp; CHAR(34) &amp;",",
"personnages."&amp;
VLOOKUP('Chapter 2 (Input)'!G247,Constants!$B$47:$C$59,2,FALSE)&amp;
"[" &amp;
VLOOKUP('Chapter 2 (Input)'!H247, Constants!$B$74:$C$79,2,FALSE) &amp;
"],")&amp;$W249)</f>
        <v>"null",</v>
      </c>
      <c r="G249" s="3" t="str">
        <f>IF(G250="",
"];",IF('Chapter 2 (Input)'!I247="",
CHAR(34) &amp;"null"&amp; CHAR(34) &amp;",",
"locations."&amp;
'Chapter 2 (Input)'!I247&amp;",")&amp;$W249)</f>
        <v>locations.hall1,</v>
      </c>
      <c r="H249" s="3" t="str">
        <f>IF(H250="",
"];",IF('Chapter 2 (Input)'!J247="",
"-1"&amp;",",
'Chapter 2 (Input)'!J247&amp;",")&amp;$W249)</f>
        <v>-1,</v>
      </c>
      <c r="I249" s="3" t="str">
        <f>IF(I250="",
"];",IF('Chapter 2 (Input)'!K247="",
"0"&amp;",",
VLOOKUP('Chapter 2 (Input)'!K247, Constants!$C$25:$D$37, 2,FALSE) &amp;",")&amp;$W249)</f>
        <v>0,</v>
      </c>
      <c r="J249" s="3" t="str">
        <f>IF(J250="",
"];",IF('Chapter 2 (Input)'!L247="",
"-1"&amp;",",
'Chapter 2 (Input)'!L247&amp;",")&amp;$W249)</f>
        <v>-1,</v>
      </c>
      <c r="K249" s="3" t="str">
        <f>IF(K250="",
"];",IF('Chapter 2 (Input)'!M247="",
"-1"&amp;",",
'Chapter 2 (Input)'!M247&amp;",")&amp;$W249)</f>
        <v>-1,</v>
      </c>
      <c r="L249" s="3" t="str">
        <f>IF(L250="",
"];",IF('Chapter 2 (Input)'!N247="",
"-1"&amp;",",
'Chapter 2 (Input)'!N247&amp;",")&amp;$W249)</f>
        <v>-1,</v>
      </c>
      <c r="M249" s="3" t="str">
        <f>IF(M250="",
"];",IF('Chapter 2 (Input)'!O247="",
"-1"&amp;",",
'Chapter 2 (Input)'!O247&amp;",")&amp;$W249)</f>
        <v>-1,</v>
      </c>
      <c r="N249" s="3" t="str">
        <f>IF(N250="",
"];",IF('Chapter 2 (Input)'!P247="",
"-1"&amp;",",
'Chapter 2 (Input)'!P247&amp;",")&amp;$W249)</f>
        <v>-1,</v>
      </c>
      <c r="O249" s="3" t="str">
        <f>IF(O250="",
"];",IF('Chapter 2 (Input)'!Q247="",
CHAR(34) &amp;"null"&amp; CHAR(34) &amp;",",
CHAR(34) &amp;'Chapter 2 (Input)'!Q247&amp; CHAR(34) &amp;",")&amp;$W249)</f>
        <v>"null",</v>
      </c>
      <c r="P249" s="3" t="str">
        <f>IF(P250="",
"];",IF('Chapter 2 (Input)'!R247="",
CHAR(34) &amp;"null"&amp; CHAR(34) &amp;",",
CHAR(34) &amp;'Chapter 2 (Input)'!R247&amp; CHAR(34) &amp;",")&amp;$W249)</f>
        <v>"null",</v>
      </c>
      <c r="Q249" s="3" t="str">
        <f>IF(Q250="",
"];",IF('Chapter 2 (Input)'!S247="",
CHAR(34) &amp;"null"&amp; CHAR(34) &amp;",",
CHAR(34) &amp;'Chapter 2 (Input)'!S247&amp; CHAR(34) &amp;",")&amp;$W249)</f>
        <v>"null",</v>
      </c>
      <c r="R249" s="3" t="str">
        <f>IF(R250="",
"];",IF('Chapter 2 (Input)'!T247="",
"0"&amp;",",
'Chapter 2 (Input)'!T247&amp;",")&amp;$W249)</f>
        <v>0,</v>
      </c>
      <c r="S249" s="3" t="str">
        <f>IF(S250="",
"];",IF('Chapter 2 (Input)'!U247="",
"0"&amp;",",
'Chapter 2 (Input)'!U247&amp;",")&amp;$W249)</f>
        <v>0,</v>
      </c>
      <c r="T249" s="3" t="str">
        <f t="shared" si="12"/>
        <v>false,</v>
      </c>
      <c r="U249" s="3" t="str">
        <f>IF(U250="",
"];",IF('Chapter 2 (Input)'!W247="",
"-1"&amp;",",
'Chapter 2 (Input)'!W247&amp;",")&amp;$W249)</f>
        <v>-1,</v>
      </c>
      <c r="V249" s="3" t="str">
        <f>IF(V250="",
"];",IF('Chapter 2 (Input)'!X247="",
"-1"&amp;",",
'Chapter 2 (Input)'!X247&amp;",")&amp;$W249)</f>
        <v>-1,</v>
      </c>
      <c r="W249" s="18" t="str">
        <f>'Chapter 2 (Input)'!AA247</f>
        <v/>
      </c>
      <c r="Z249" s="2" t="str">
        <f t="shared" si="13"/>
        <v>c244 BOOLEAN DEFAULT false,</v>
      </c>
    </row>
    <row r="250" spans="1:26" x14ac:dyDescent="0.2">
      <c r="A250" s="12">
        <f t="shared" si="11"/>
        <v>245</v>
      </c>
      <c r="B250" s="4" t="str">
        <f>IF(B251="",
"];",
IF('Chapter 2 (Input)'!B248="",
CHAR(34) &amp;"null"&amp; CHAR(34) &amp;",",
CHAR(34) &amp;'Chapter 2 (Input)'!B248&amp; CHAR(34) &amp;",")&amp;$W250)</f>
        <v xml:space="preserve">"(Next)",//245 </v>
      </c>
      <c r="C250" s="4" t="str">
        <f>IF(C251="",
"];",IF('Chapter 2 (Input)'!C248="",
CHAR(34) &amp;"null"&amp; CHAR(34) &amp;",",
CHAR(34) &amp;'Chapter 2 (Input)'!C248&amp; CHAR(34) &amp;",")&amp;$W250)</f>
        <v xml:space="preserve">"Only Axel can get rid of them.",//245 </v>
      </c>
      <c r="D250" s="4" t="str">
        <f>IF(D251="",
"];",IF('Chapter 2 (Input)'!D248="",
CHAR(34) &amp;"null"&amp; CHAR(34) &amp;",",
"personnages."&amp;
VLOOKUP('Chapter 2 (Input)'!D248,Constants!$B$47:$C$59,2,FALSE)&amp;
"[" &amp;
VLOOKUP('Chapter 2 (Input)'!E248,Constants!$B$74:$C$79,2,FALSE) &amp;
"],")&amp;$W250)</f>
        <v xml:space="preserve">personnages.tadashi[3],//245 </v>
      </c>
      <c r="E250" s="4" t="str">
        <f>IF(E251="",
"];",IF('Chapter 2 (Input)'!F248="",
CHAR(34) &amp;"null"&amp; CHAR(34) &amp;",",
CHAR(34) &amp;'Chapter 2 (Input)'!F248&amp; CHAR(34) &amp;",")&amp;$W250)</f>
        <v xml:space="preserve">"null",//245 </v>
      </c>
      <c r="F250" s="4" t="str">
        <f>IF(F251="",
"];",IF('Chapter 2 (Input)'!G248="",
CHAR(34) &amp;"null"&amp; CHAR(34) &amp;",",
"personnages."&amp;
VLOOKUP('Chapter 2 (Input)'!G248,Constants!$B$47:$C$59,2,FALSE)&amp;
"[" &amp;
VLOOKUP('Chapter 2 (Input)'!H248, Constants!$B$74:$C$79,2,FALSE) &amp;
"],")&amp;$W250)</f>
        <v xml:space="preserve">"null",//245 </v>
      </c>
      <c r="G250" s="3" t="str">
        <f>IF(G251="",
"];",IF('Chapter 2 (Input)'!I248="",
CHAR(34) &amp;"null"&amp; CHAR(34) &amp;",",
"locations."&amp;
'Chapter 2 (Input)'!I248&amp;",")&amp;$W250)</f>
        <v xml:space="preserve">locations.hall1,//245 </v>
      </c>
      <c r="H250" s="3" t="str">
        <f>IF(H251="",
"];",IF('Chapter 2 (Input)'!J248="",
"-1"&amp;",",
'Chapter 2 (Input)'!J248&amp;",")&amp;$W250)</f>
        <v xml:space="preserve">-1,//245 </v>
      </c>
      <c r="I250" s="3" t="str">
        <f>IF(I251="",
"];",IF('Chapter 2 (Input)'!K248="",
"0"&amp;",",
VLOOKUP('Chapter 2 (Input)'!K248, Constants!$C$25:$D$37, 2,FALSE) &amp;",")&amp;$W250)</f>
        <v xml:space="preserve">0,//245 </v>
      </c>
      <c r="J250" s="3" t="str">
        <f>IF(J251="",
"];",IF('Chapter 2 (Input)'!L248="",
"-1"&amp;",",
'Chapter 2 (Input)'!L248&amp;",")&amp;$W250)</f>
        <v xml:space="preserve">-1,//245 </v>
      </c>
      <c r="K250" s="3" t="str">
        <f>IF(K251="",
"];",IF('Chapter 2 (Input)'!M248="",
"-1"&amp;",",
'Chapter 2 (Input)'!M248&amp;",")&amp;$W250)</f>
        <v xml:space="preserve">-1,//245 </v>
      </c>
      <c r="L250" s="3" t="str">
        <f>IF(L251="",
"];",IF('Chapter 2 (Input)'!N248="",
"-1"&amp;",",
'Chapter 2 (Input)'!N248&amp;",")&amp;$W250)</f>
        <v xml:space="preserve">-1,//245 </v>
      </c>
      <c r="M250" s="3" t="str">
        <f>IF(M251="",
"];",IF('Chapter 2 (Input)'!O248="",
"-1"&amp;",",
'Chapter 2 (Input)'!O248&amp;",")&amp;$W250)</f>
        <v xml:space="preserve">-1,//245 </v>
      </c>
      <c r="N250" s="3" t="str">
        <f>IF(N251="",
"];",IF('Chapter 2 (Input)'!P248="",
"-1"&amp;",",
'Chapter 2 (Input)'!P248&amp;",")&amp;$W250)</f>
        <v xml:space="preserve">-1,//245 </v>
      </c>
      <c r="O250" s="3" t="str">
        <f>IF(O251="",
"];",IF('Chapter 2 (Input)'!Q248="",
CHAR(34) &amp;"null"&amp; CHAR(34) &amp;",",
CHAR(34) &amp;'Chapter 2 (Input)'!Q248&amp; CHAR(34) &amp;",")&amp;$W250)</f>
        <v xml:space="preserve">"null",//245 </v>
      </c>
      <c r="P250" s="3" t="str">
        <f>IF(P251="",
"];",IF('Chapter 2 (Input)'!R248="",
CHAR(34) &amp;"null"&amp; CHAR(34) &amp;",",
CHAR(34) &amp;'Chapter 2 (Input)'!R248&amp; CHAR(34) &amp;",")&amp;$W250)</f>
        <v xml:space="preserve">"null",//245 </v>
      </c>
      <c r="Q250" s="3" t="str">
        <f>IF(Q251="",
"];",IF('Chapter 2 (Input)'!S248="",
CHAR(34) &amp;"null"&amp; CHAR(34) &amp;",",
CHAR(34) &amp;'Chapter 2 (Input)'!S248&amp; CHAR(34) &amp;",")&amp;$W250)</f>
        <v xml:space="preserve">"null",//245 </v>
      </c>
      <c r="R250" s="3" t="str">
        <f>IF(R251="",
"];",IF('Chapter 2 (Input)'!T248="",
"0"&amp;",",
'Chapter 2 (Input)'!T248&amp;",")&amp;$W250)</f>
        <v xml:space="preserve">0,//245 </v>
      </c>
      <c r="S250" s="3" t="str">
        <f>IF(S251="",
"];",IF('Chapter 2 (Input)'!U248="",
"0"&amp;",",
'Chapter 2 (Input)'!U248&amp;",")&amp;$W250)</f>
        <v xml:space="preserve">0,//245 </v>
      </c>
      <c r="T250" s="3" t="str">
        <f t="shared" si="12"/>
        <v xml:space="preserve">false,//245 </v>
      </c>
      <c r="U250" s="3" t="str">
        <f>IF(U251="",
"];",IF('Chapter 2 (Input)'!W248="",
"-1"&amp;",",
'Chapter 2 (Input)'!W248&amp;",")&amp;$W250)</f>
        <v xml:space="preserve">-1,//245 </v>
      </c>
      <c r="V250" s="3" t="str">
        <f>IF(V251="",
"];",IF('Chapter 2 (Input)'!X248="",
"-1"&amp;",",
'Chapter 2 (Input)'!X248&amp;",")&amp;$W250)</f>
        <v xml:space="preserve">-1,//245 </v>
      </c>
      <c r="W250" s="18" t="str">
        <f>'Chapter 2 (Input)'!AA248</f>
        <v xml:space="preserve">//245 </v>
      </c>
      <c r="Z250" s="2" t="str">
        <f t="shared" si="13"/>
        <v>c245 BOOLEAN DEFAULT false,</v>
      </c>
    </row>
    <row r="251" spans="1:26" x14ac:dyDescent="0.2">
      <c r="A251" s="12">
        <f t="shared" si="11"/>
        <v>246</v>
      </c>
      <c r="B251" s="4" t="str">
        <f>IF(B252="",
"];",
IF('Chapter 2 (Input)'!B249="",
CHAR(34) &amp;"null"&amp; CHAR(34) &amp;",",
CHAR(34) &amp;'Chapter 2 (Input)'!B249&amp; CHAR(34) &amp;",")&amp;$W251)</f>
        <v>"(Next)",</v>
      </c>
      <c r="C251" s="4" t="str">
        <f>IF(C252="",
"];",IF('Chapter 2 (Input)'!C249="",
CHAR(34) &amp;"null"&amp; CHAR(34) &amp;",",
CHAR(34) &amp;'Chapter 2 (Input)'!C249&amp; CHAR(34) &amp;",")&amp;$W251)</f>
        <v>"Yeah, that’s why I’ve really got to find him before they demolish our gate. ",</v>
      </c>
      <c r="D251" s="4" t="str">
        <f>IF(D252="",
"];",IF('Chapter 2 (Input)'!D249="",
CHAR(34) &amp;"null"&amp; CHAR(34) &amp;",",
"personnages."&amp;
VLOOKUP('Chapter 2 (Input)'!D249,Constants!$B$47:$C$59,2,FALSE)&amp;
"[" &amp;
VLOOKUP('Chapter 2 (Input)'!E249,Constants!$B$74:$C$79,2,FALSE) &amp;
"],")&amp;$W251)</f>
        <v>personnages.tadashi[0],</v>
      </c>
      <c r="E251" s="4" t="str">
        <f>IF(E252="",
"];",IF('Chapter 2 (Input)'!F249="",
CHAR(34) &amp;"null"&amp; CHAR(34) &amp;",",
CHAR(34) &amp;'Chapter 2 (Input)'!F249&amp; CHAR(34) &amp;",")&amp;$W251)</f>
        <v>"null",</v>
      </c>
      <c r="F251" s="4" t="str">
        <f>IF(F252="",
"];",IF('Chapter 2 (Input)'!G249="",
CHAR(34) &amp;"null"&amp; CHAR(34) &amp;",",
"personnages."&amp;
VLOOKUP('Chapter 2 (Input)'!G249,Constants!$B$47:$C$59,2,FALSE)&amp;
"[" &amp;
VLOOKUP('Chapter 2 (Input)'!H249, Constants!$B$74:$C$79,2,FALSE) &amp;
"],")&amp;$W251)</f>
        <v>"null",</v>
      </c>
      <c r="G251" s="3" t="str">
        <f>IF(G252="",
"];",IF('Chapter 2 (Input)'!I249="",
CHAR(34) &amp;"null"&amp; CHAR(34) &amp;",",
"locations."&amp;
'Chapter 2 (Input)'!I249&amp;",")&amp;$W251)</f>
        <v>locations.hall1,</v>
      </c>
      <c r="H251" s="3" t="str">
        <f>IF(H252="",
"];",IF('Chapter 2 (Input)'!J249="",
"-1"&amp;",",
'Chapter 2 (Input)'!J249&amp;",")&amp;$W251)</f>
        <v>-1,</v>
      </c>
      <c r="I251" s="3" t="str">
        <f>IF(I252="",
"];",IF('Chapter 2 (Input)'!K249="",
"0"&amp;",",
VLOOKUP('Chapter 2 (Input)'!K249, Constants!$C$25:$D$37, 2,FALSE) &amp;",")&amp;$W251)</f>
        <v>0,</v>
      </c>
      <c r="J251" s="3" t="str">
        <f>IF(J252="",
"];",IF('Chapter 2 (Input)'!L249="",
"-1"&amp;",",
'Chapter 2 (Input)'!L249&amp;",")&amp;$W251)</f>
        <v>-1,</v>
      </c>
      <c r="K251" s="3" t="str">
        <f>IF(K252="",
"];",IF('Chapter 2 (Input)'!M249="",
"-1"&amp;",",
'Chapter 2 (Input)'!M249&amp;",")&amp;$W251)</f>
        <v>-1,</v>
      </c>
      <c r="L251" s="3" t="str">
        <f>IF(L252="",
"];",IF('Chapter 2 (Input)'!N249="",
"-1"&amp;",",
'Chapter 2 (Input)'!N249&amp;",")&amp;$W251)</f>
        <v>-1,</v>
      </c>
      <c r="M251" s="3" t="str">
        <f>IF(M252="",
"];",IF('Chapter 2 (Input)'!O249="",
"-1"&amp;",",
'Chapter 2 (Input)'!O249&amp;",")&amp;$W251)</f>
        <v>-1,</v>
      </c>
      <c r="N251" s="3" t="str">
        <f>IF(N252="",
"];",IF('Chapter 2 (Input)'!P249="",
"-1"&amp;",",
'Chapter 2 (Input)'!P249&amp;",")&amp;$W251)</f>
        <v>-1,</v>
      </c>
      <c r="O251" s="3" t="str">
        <f>IF(O252="",
"];",IF('Chapter 2 (Input)'!Q249="",
CHAR(34) &amp;"null"&amp; CHAR(34) &amp;",",
CHAR(34) &amp;'Chapter 2 (Input)'!Q249&amp; CHAR(34) &amp;",")&amp;$W251)</f>
        <v>"null",</v>
      </c>
      <c r="P251" s="3" t="str">
        <f>IF(P252="",
"];",IF('Chapter 2 (Input)'!R249="",
CHAR(34) &amp;"null"&amp; CHAR(34) &amp;",",
CHAR(34) &amp;'Chapter 2 (Input)'!R249&amp; CHAR(34) &amp;",")&amp;$W251)</f>
        <v>"null",</v>
      </c>
      <c r="Q251" s="3" t="str">
        <f>IF(Q252="",
"];",IF('Chapter 2 (Input)'!S249="",
CHAR(34) &amp;"null"&amp; CHAR(34) &amp;",",
CHAR(34) &amp;'Chapter 2 (Input)'!S249&amp; CHAR(34) &amp;",")&amp;$W251)</f>
        <v>"null",</v>
      </c>
      <c r="R251" s="3" t="str">
        <f>IF(R252="",
"];",IF('Chapter 2 (Input)'!T249="",
"0"&amp;",",
'Chapter 2 (Input)'!T249&amp;",")&amp;$W251)</f>
        <v>0,</v>
      </c>
      <c r="S251" s="3" t="str">
        <f>IF(S252="",
"];",IF('Chapter 2 (Input)'!U249="",
"0"&amp;",",
'Chapter 2 (Input)'!U249&amp;",")&amp;$W251)</f>
        <v>0,</v>
      </c>
      <c r="T251" s="3" t="str">
        <f t="shared" si="12"/>
        <v>false,</v>
      </c>
      <c r="U251" s="3" t="str">
        <f>IF(U252="",
"];",IF('Chapter 2 (Input)'!W249="",
"-1"&amp;",",
'Chapter 2 (Input)'!W249&amp;",")&amp;$W251)</f>
        <v>-1,</v>
      </c>
      <c r="V251" s="3" t="str">
        <f>IF(V252="",
"];",IF('Chapter 2 (Input)'!X249="",
"-1"&amp;",",
'Chapter 2 (Input)'!X249&amp;",")&amp;$W251)</f>
        <v>-1,</v>
      </c>
      <c r="W251" s="18" t="str">
        <f>'Chapter 2 (Input)'!AA249</f>
        <v/>
      </c>
      <c r="Z251" s="2" t="str">
        <f t="shared" si="13"/>
        <v>c246 BOOLEAN DEFAULT false,</v>
      </c>
    </row>
    <row r="252" spans="1:26" x14ac:dyDescent="0.2">
      <c r="A252" s="12">
        <f t="shared" si="11"/>
        <v>247</v>
      </c>
      <c r="B252" s="4" t="str">
        <f>IF(B253="",
"];",
IF('Chapter 2 (Input)'!B250="",
CHAR(34) &amp;"null"&amp; CHAR(34) &amp;",",
CHAR(34) &amp;'Chapter 2 (Input)'!B250&amp; CHAR(34) &amp;",")&amp;$W252)</f>
        <v>"Later!",</v>
      </c>
      <c r="C252" s="4" t="str">
        <f>IF(C253="",
"];",IF('Chapter 2 (Input)'!C250="",
CHAR(34) &amp;"null"&amp; CHAR(34) &amp;",",
CHAR(34) &amp;'Chapter 2 (Input)'!C250&amp; CHAR(34) &amp;",")&amp;$W252)</f>
        <v>"Thanks for the intel, I owe you one. ",</v>
      </c>
      <c r="D252" s="4" t="str">
        <f>IF(D253="",
"];",IF('Chapter 2 (Input)'!D250="",
CHAR(34) &amp;"null"&amp; CHAR(34) &amp;",",
"personnages."&amp;
VLOOKUP('Chapter 2 (Input)'!D250,Constants!$B$47:$C$59,2,FALSE)&amp;
"[" &amp;
VLOOKUP('Chapter 2 (Input)'!E250,Constants!$B$74:$C$79,2,FALSE) &amp;
"],")&amp;$W252)</f>
        <v>personnages.tadashi[0],</v>
      </c>
      <c r="E252" s="4" t="str">
        <f>IF(E253="",
"];",IF('Chapter 2 (Input)'!F250="",
CHAR(34) &amp;"null"&amp; CHAR(34) &amp;",",
CHAR(34) &amp;'Chapter 2 (Input)'!F250&amp; CHAR(34) &amp;",")&amp;$W252)</f>
        <v>"null",</v>
      </c>
      <c r="F252" s="4" t="str">
        <f>IF(F253="",
"];",IF('Chapter 2 (Input)'!G250="",
CHAR(34) &amp;"null"&amp; CHAR(34) &amp;",",
"personnages."&amp;
VLOOKUP('Chapter 2 (Input)'!G250,Constants!$B$47:$C$59,2,FALSE)&amp;
"[" &amp;
VLOOKUP('Chapter 2 (Input)'!H250, Constants!$B$74:$C$79,2,FALSE) &amp;
"],")&amp;$W252)</f>
        <v>"null",</v>
      </c>
      <c r="G252" s="3" t="str">
        <f>IF(G253="",
"];",IF('Chapter 2 (Input)'!I250="",
CHAR(34) &amp;"null"&amp; CHAR(34) &amp;",",
"locations."&amp;
'Chapter 2 (Input)'!I250&amp;",")&amp;$W252)</f>
        <v>locations.hall1,</v>
      </c>
      <c r="H252" s="3" t="str">
        <f>IF(H253="",
"];",IF('Chapter 2 (Input)'!J250="",
"-1"&amp;",",
'Chapter 2 (Input)'!J250&amp;",")&amp;$W252)</f>
        <v>261,</v>
      </c>
      <c r="I252" s="3" t="str">
        <f>IF(I253="",
"];",IF('Chapter 2 (Input)'!K250="",
"0"&amp;",",
VLOOKUP('Chapter 2 (Input)'!K250, Constants!$C$25:$D$37, 2,FALSE) &amp;",")&amp;$W252)</f>
        <v>0,</v>
      </c>
      <c r="J252" s="3" t="str">
        <f>IF(J253="",
"];",IF('Chapter 2 (Input)'!L250="",
"-1"&amp;",",
'Chapter 2 (Input)'!L250&amp;",")&amp;$W252)</f>
        <v>-1,</v>
      </c>
      <c r="K252" s="3" t="str">
        <f>IF(K253="",
"];",IF('Chapter 2 (Input)'!M250="",
"-1"&amp;",",
'Chapter 2 (Input)'!M250&amp;",")&amp;$W252)</f>
        <v>-1,</v>
      </c>
      <c r="L252" s="3" t="str">
        <f>IF(L253="",
"];",IF('Chapter 2 (Input)'!N250="",
"-1"&amp;",",
'Chapter 2 (Input)'!N250&amp;",")&amp;$W252)</f>
        <v>-1,</v>
      </c>
      <c r="M252" s="3" t="str">
        <f>IF(M253="",
"];",IF('Chapter 2 (Input)'!O250="",
"-1"&amp;",",
'Chapter 2 (Input)'!O250&amp;",")&amp;$W252)</f>
        <v>-1,</v>
      </c>
      <c r="N252" s="3" t="str">
        <f>IF(N253="",
"];",IF('Chapter 2 (Input)'!P250="",
"-1"&amp;",",
'Chapter 2 (Input)'!P250&amp;",")&amp;$W252)</f>
        <v>-1,</v>
      </c>
      <c r="O252" s="3" t="str">
        <f>IF(O253="",
"];",IF('Chapter 2 (Input)'!Q250="",
CHAR(34) &amp;"null"&amp; CHAR(34) &amp;",",
CHAR(34) &amp;'Chapter 2 (Input)'!Q250&amp; CHAR(34) &amp;",")&amp;$W252)</f>
        <v>"null",</v>
      </c>
      <c r="P252" s="3" t="str">
        <f>IF(P253="",
"];",IF('Chapter 2 (Input)'!R250="",
CHAR(34) &amp;"null"&amp; CHAR(34) &amp;",",
CHAR(34) &amp;'Chapter 2 (Input)'!R250&amp; CHAR(34) &amp;",")&amp;$W252)</f>
        <v>"null",</v>
      </c>
      <c r="Q252" s="3" t="str">
        <f>IF(Q253="",
"];",IF('Chapter 2 (Input)'!S250="",
CHAR(34) &amp;"null"&amp; CHAR(34) &amp;",",
CHAR(34) &amp;'Chapter 2 (Input)'!S250&amp; CHAR(34) &amp;",")&amp;$W252)</f>
        <v>"null",</v>
      </c>
      <c r="R252" s="3" t="str">
        <f>IF(R253="",
"];",IF('Chapter 2 (Input)'!T250="",
"0"&amp;",",
'Chapter 2 (Input)'!T250&amp;",")&amp;$W252)</f>
        <v>0,</v>
      </c>
      <c r="S252" s="3" t="str">
        <f>IF(S253="",
"];",IF('Chapter 2 (Input)'!U250="",
"0"&amp;",",
'Chapter 2 (Input)'!U250&amp;",")&amp;$W252)</f>
        <v>0,</v>
      </c>
      <c r="T252" s="3" t="str">
        <f t="shared" si="12"/>
        <v>false,</v>
      </c>
      <c r="U252" s="3" t="str">
        <f>IF(U253="",
"];",IF('Chapter 2 (Input)'!W250="",
"-1"&amp;",",
'Chapter 2 (Input)'!W250&amp;",")&amp;$W252)</f>
        <v>-1,</v>
      </c>
      <c r="V252" s="3" t="str">
        <f>IF(V253="",
"];",IF('Chapter 2 (Input)'!X250="",
"-1"&amp;",",
'Chapter 2 (Input)'!X250&amp;",")&amp;$W252)</f>
        <v>-1,</v>
      </c>
      <c r="W252" s="18" t="str">
        <f>'Chapter 2 (Input)'!AA250</f>
        <v/>
      </c>
      <c r="Z252" s="2" t="str">
        <f t="shared" si="13"/>
        <v>c247 BOOLEAN DEFAULT false,</v>
      </c>
    </row>
    <row r="253" spans="1:26" x14ac:dyDescent="0.2">
      <c r="A253" s="12">
        <f t="shared" si="11"/>
        <v>248</v>
      </c>
      <c r="B253" s="4" t="str">
        <f>IF(B254="",
"];",
IF('Chapter 2 (Input)'!B251="",
CHAR(34) &amp;"null"&amp; CHAR(34) &amp;",",
CHAR(34) &amp;'Chapter 2 (Input)'!B251&amp; CHAR(34) &amp;",")&amp;$W253)</f>
        <v>"Nope. ",</v>
      </c>
      <c r="C253" s="4" t="str">
        <f>IF(C254="",
"];",IF('Chapter 2 (Input)'!C251="",
CHAR(34) &amp;"null"&amp; CHAR(34) &amp;",",
CHAR(34) &amp;'Chapter 2 (Input)'!C251&amp; CHAR(34) &amp;",")&amp;$W253)</f>
        <v>"null",</v>
      </c>
      <c r="D253" s="4" t="str">
        <f>IF(D254="",
"];",IF('Chapter 2 (Input)'!D251="",
CHAR(34) &amp;"null"&amp; CHAR(34) &amp;",",
"personnages."&amp;
VLOOKUP('Chapter 2 (Input)'!D251,Constants!$B$47:$C$59,2,FALSE)&amp;
"[" &amp;
VLOOKUP('Chapter 2 (Input)'!E251,Constants!$B$74:$C$79,2,FALSE) &amp;
"],")&amp;$W253)</f>
        <v>personnages.tadashi[0],</v>
      </c>
      <c r="E253" s="4" t="str">
        <f>IF(E254="",
"];",IF('Chapter 2 (Input)'!F251="",
CHAR(34) &amp;"null"&amp; CHAR(34) &amp;",",
CHAR(34) &amp;'Chapter 2 (Input)'!F251&amp; CHAR(34) &amp;",")&amp;$W253)</f>
        <v>"null",</v>
      </c>
      <c r="F253" s="4" t="str">
        <f>IF(F254="",
"];",IF('Chapter 2 (Input)'!G251="",
CHAR(34) &amp;"null"&amp; CHAR(34) &amp;",",
"personnages."&amp;
VLOOKUP('Chapter 2 (Input)'!G251,Constants!$B$47:$C$59,2,FALSE)&amp;
"[" &amp;
VLOOKUP('Chapter 2 (Input)'!H251, Constants!$B$74:$C$79,2,FALSE) &amp;
"],")&amp;$W253)</f>
        <v>"null",</v>
      </c>
      <c r="G253" s="3" t="str">
        <f>IF(G254="",
"];",IF('Chapter 2 (Input)'!I251="",
CHAR(34) &amp;"null"&amp; CHAR(34) &amp;",",
"locations."&amp;
'Chapter 2 (Input)'!I251&amp;",")&amp;$W253)</f>
        <v>locations.hall1,</v>
      </c>
      <c r="H253" s="3" t="str">
        <f>IF(H254="",
"];",IF('Chapter 2 (Input)'!J251="",
"-1"&amp;",",
'Chapter 2 (Input)'!J251&amp;",")&amp;$W253)</f>
        <v>-1,</v>
      </c>
      <c r="I253" s="3" t="str">
        <f>IF(I254="",
"];",IF('Chapter 2 (Input)'!K251="",
"0"&amp;",",
VLOOKUP('Chapter 2 (Input)'!K251, Constants!$C$25:$D$37, 2,FALSE) &amp;",")&amp;$W253)</f>
        <v>0,</v>
      </c>
      <c r="J253" s="3" t="str">
        <f>IF(J254="",
"];",IF('Chapter 2 (Input)'!L251="",
"-1"&amp;",",
'Chapter 2 (Input)'!L251&amp;",")&amp;$W253)</f>
        <v>-1,</v>
      </c>
      <c r="K253" s="3" t="str">
        <f>IF(K254="",
"];",IF('Chapter 2 (Input)'!M251="",
"-1"&amp;",",
'Chapter 2 (Input)'!M251&amp;",")&amp;$W253)</f>
        <v>-1,</v>
      </c>
      <c r="L253" s="3" t="str">
        <f>IF(L254="",
"];",IF('Chapter 2 (Input)'!N251="",
"-1"&amp;",",
'Chapter 2 (Input)'!N251&amp;",")&amp;$W253)</f>
        <v>-1,</v>
      </c>
      <c r="M253" s="3" t="str">
        <f>IF(M254="",
"];",IF('Chapter 2 (Input)'!O251="",
"-1"&amp;",",
'Chapter 2 (Input)'!O251&amp;",")&amp;$W253)</f>
        <v>-1,</v>
      </c>
      <c r="N253" s="3" t="str">
        <f>IF(N254="",
"];",IF('Chapter 2 (Input)'!P251="",
"-1"&amp;",",
'Chapter 2 (Input)'!P251&amp;",")&amp;$W253)</f>
        <v>-1,</v>
      </c>
      <c r="O253" s="3" t="str">
        <f>IF(O254="",
"];",IF('Chapter 2 (Input)'!Q251="",
CHAR(34) &amp;"null"&amp; CHAR(34) &amp;",",
CHAR(34) &amp;'Chapter 2 (Input)'!Q251&amp; CHAR(34) &amp;",")&amp;$W253)</f>
        <v>"null",</v>
      </c>
      <c r="P253" s="3" t="str">
        <f>IF(P254="",
"];",IF('Chapter 2 (Input)'!R251="",
CHAR(34) &amp;"null"&amp; CHAR(34) &amp;",",
CHAR(34) &amp;'Chapter 2 (Input)'!R251&amp; CHAR(34) &amp;",")&amp;$W253)</f>
        <v>"null",</v>
      </c>
      <c r="Q253" s="3" t="str">
        <f>IF(Q254="",
"];",IF('Chapter 2 (Input)'!S251="",
CHAR(34) &amp;"null"&amp; CHAR(34) &amp;",",
CHAR(34) &amp;'Chapter 2 (Input)'!S251&amp; CHAR(34) &amp;",")&amp;$W253)</f>
        <v>"null",</v>
      </c>
      <c r="R253" s="3" t="str">
        <f>IF(R254="",
"];",IF('Chapter 2 (Input)'!T251="",
"0"&amp;",",
'Chapter 2 (Input)'!T251&amp;",")&amp;$W253)</f>
        <v>-5,</v>
      </c>
      <c r="S253" s="3" t="str">
        <f>IF(S254="",
"];",IF('Chapter 2 (Input)'!U251="",
"0"&amp;",",
'Chapter 2 (Input)'!U251&amp;",")&amp;$W253)</f>
        <v>0,</v>
      </c>
      <c r="T253" s="3" t="str">
        <f t="shared" si="12"/>
        <v>false,</v>
      </c>
      <c r="U253" s="3" t="str">
        <f>IF(U254="",
"];",IF('Chapter 2 (Input)'!W251="",
"-1"&amp;",",
'Chapter 2 (Input)'!W251&amp;",")&amp;$W253)</f>
        <v>-1,</v>
      </c>
      <c r="V253" s="3" t="str">
        <f>IF(V254="",
"];",IF('Chapter 2 (Input)'!X251="",
"-1"&amp;",",
'Chapter 2 (Input)'!X251&amp;",")&amp;$W253)</f>
        <v>-1,</v>
      </c>
      <c r="W253" s="18" t="str">
        <f>'Chapter 2 (Input)'!AA251</f>
        <v/>
      </c>
      <c r="Z253" s="2" t="str">
        <f t="shared" si="13"/>
        <v>c248 BOOLEAN DEFAULT false,</v>
      </c>
    </row>
    <row r="254" spans="1:26" x14ac:dyDescent="0.2">
      <c r="A254" s="12">
        <f t="shared" si="11"/>
        <v>249</v>
      </c>
      <c r="B254" s="4" t="str">
        <f>IF(B255="",
"];",
IF('Chapter 2 (Input)'!B252="",
CHAR(34) &amp;"null"&amp; CHAR(34) &amp;",",
CHAR(34) &amp;'Chapter 2 (Input)'!B252&amp; CHAR(34) &amp;",")&amp;$W254)</f>
        <v>"(Next)",</v>
      </c>
      <c r="C254" s="4" t="str">
        <f>IF(C255="",
"];",IF('Chapter 2 (Input)'!C252="",
CHAR(34) &amp;"null"&amp; CHAR(34) &amp;",",
CHAR(34) &amp;'Chapter 2 (Input)'!C252&amp; CHAR(34) &amp;",")&amp;$W254)</f>
        <v>"Look " + user.scholarname + ", I can spot a liar from miles away. ",</v>
      </c>
      <c r="D254" s="4" t="str">
        <f>IF(D255="",
"];",IF('Chapter 2 (Input)'!D252="",
CHAR(34) &amp;"null"&amp; CHAR(34) &amp;",",
"personnages."&amp;
VLOOKUP('Chapter 2 (Input)'!D252,Constants!$B$47:$C$59,2,FALSE)&amp;
"[" &amp;
VLOOKUP('Chapter 2 (Input)'!E252,Constants!$B$74:$C$79,2,FALSE) &amp;
"],")&amp;$W254)</f>
        <v>personnages.tadashi[3],</v>
      </c>
      <c r="E254" s="4" t="str">
        <f>IF(E255="",
"];",IF('Chapter 2 (Input)'!F252="",
CHAR(34) &amp;"null"&amp; CHAR(34) &amp;",",
CHAR(34) &amp;'Chapter 2 (Input)'!F252&amp; CHAR(34) &amp;",")&amp;$W254)</f>
        <v>"null",</v>
      </c>
      <c r="F254" s="4" t="str">
        <f>IF(F255="",
"];",IF('Chapter 2 (Input)'!G252="",
CHAR(34) &amp;"null"&amp; CHAR(34) &amp;",",
"personnages."&amp;
VLOOKUP('Chapter 2 (Input)'!G252,Constants!$B$47:$C$59,2,FALSE)&amp;
"[" &amp;
VLOOKUP('Chapter 2 (Input)'!H252, Constants!$B$74:$C$79,2,FALSE) &amp;
"],")&amp;$W254)</f>
        <v>"null",</v>
      </c>
      <c r="G254" s="3" t="str">
        <f>IF(G255="",
"];",IF('Chapter 2 (Input)'!I252="",
CHAR(34) &amp;"null"&amp; CHAR(34) &amp;",",
"locations."&amp;
'Chapter 2 (Input)'!I252&amp;",")&amp;$W254)</f>
        <v>locations.hall1,</v>
      </c>
      <c r="H254" s="3" t="str">
        <f>IF(H255="",
"];",IF('Chapter 2 (Input)'!J252="",
"-1"&amp;",",
'Chapter 2 (Input)'!J252&amp;",")&amp;$W254)</f>
        <v>-1,</v>
      </c>
      <c r="I254" s="3" t="str">
        <f>IF(I255="",
"];",IF('Chapter 2 (Input)'!K252="",
"0"&amp;",",
VLOOKUP('Chapter 2 (Input)'!K252, Constants!$C$25:$D$37, 2,FALSE) &amp;",")&amp;$W254)</f>
        <v>0,</v>
      </c>
      <c r="J254" s="3" t="str">
        <f>IF(J255="",
"];",IF('Chapter 2 (Input)'!L252="",
"-1"&amp;",",
'Chapter 2 (Input)'!L252&amp;",")&amp;$W254)</f>
        <v>-1,</v>
      </c>
      <c r="K254" s="3" t="str">
        <f>IF(K255="",
"];",IF('Chapter 2 (Input)'!M252="",
"-1"&amp;",",
'Chapter 2 (Input)'!M252&amp;",")&amp;$W254)</f>
        <v>-1,</v>
      </c>
      <c r="L254" s="3" t="str">
        <f>IF(L255="",
"];",IF('Chapter 2 (Input)'!N252="",
"-1"&amp;",",
'Chapter 2 (Input)'!N252&amp;",")&amp;$W254)</f>
        <v>-1,</v>
      </c>
      <c r="M254" s="3" t="str">
        <f>IF(M255="",
"];",IF('Chapter 2 (Input)'!O252="",
"-1"&amp;",",
'Chapter 2 (Input)'!O252&amp;",")&amp;$W254)</f>
        <v>-1,</v>
      </c>
      <c r="N254" s="3" t="str">
        <f>IF(N255="",
"];",IF('Chapter 2 (Input)'!P252="",
"-1"&amp;",",
'Chapter 2 (Input)'!P252&amp;",")&amp;$W254)</f>
        <v>-1,</v>
      </c>
      <c r="O254" s="3" t="str">
        <f>IF(O255="",
"];",IF('Chapter 2 (Input)'!Q252="",
CHAR(34) &amp;"null"&amp; CHAR(34) &amp;",",
CHAR(34) &amp;'Chapter 2 (Input)'!Q252&amp; CHAR(34) &amp;",")&amp;$W254)</f>
        <v>"null",</v>
      </c>
      <c r="P254" s="3" t="str">
        <f>IF(P255="",
"];",IF('Chapter 2 (Input)'!R252="",
CHAR(34) &amp;"null"&amp; CHAR(34) &amp;",",
CHAR(34) &amp;'Chapter 2 (Input)'!R252&amp; CHAR(34) &amp;",")&amp;$W254)</f>
        <v>"null",</v>
      </c>
      <c r="Q254" s="3" t="str">
        <f>IF(Q255="",
"];",IF('Chapter 2 (Input)'!S252="",
CHAR(34) &amp;"null"&amp; CHAR(34) &amp;",",
CHAR(34) &amp;'Chapter 2 (Input)'!S252&amp; CHAR(34) &amp;",")&amp;$W254)</f>
        <v>"null",</v>
      </c>
      <c r="R254" s="3" t="str">
        <f>IF(R255="",
"];",IF('Chapter 2 (Input)'!T252="",
"0"&amp;",",
'Chapter 2 (Input)'!T252&amp;",")&amp;$W254)</f>
        <v>0,</v>
      </c>
      <c r="S254" s="3" t="str">
        <f>IF(S255="",
"];",IF('Chapter 2 (Input)'!U252="",
"0"&amp;",",
'Chapter 2 (Input)'!U252&amp;",")&amp;$W254)</f>
        <v>0,</v>
      </c>
      <c r="T254" s="3" t="str">
        <f t="shared" si="12"/>
        <v>false,</v>
      </c>
      <c r="U254" s="3" t="str">
        <f>IF(U255="",
"];",IF('Chapter 2 (Input)'!W252="",
"-1"&amp;",",
'Chapter 2 (Input)'!W252&amp;",")&amp;$W254)</f>
        <v>-1,</v>
      </c>
      <c r="V254" s="3" t="str">
        <f>IF(V255="",
"];",IF('Chapter 2 (Input)'!X252="",
"-1"&amp;",",
'Chapter 2 (Input)'!X252&amp;",")&amp;$W254)</f>
        <v>-1,</v>
      </c>
      <c r="W254" s="18" t="str">
        <f>'Chapter 2 (Input)'!AA252</f>
        <v/>
      </c>
      <c r="Z254" s="2" t="str">
        <f t="shared" si="13"/>
        <v>c249 BOOLEAN DEFAULT false,</v>
      </c>
    </row>
    <row r="255" spans="1:26" x14ac:dyDescent="0.2">
      <c r="A255" s="12">
        <f t="shared" si="11"/>
        <v>250</v>
      </c>
      <c r="B255" s="4" t="str">
        <f>IF(B256="",
"];",
IF('Chapter 2 (Input)'!B253="",
CHAR(34) &amp;"null"&amp; CHAR(34) &amp;",",
CHAR(34) &amp;'Chapter 2 (Input)'!B253&amp; CHAR(34) &amp;",")&amp;$W255)</f>
        <v xml:space="preserve">"(Next)",//250 </v>
      </c>
      <c r="C255" s="4" t="str">
        <f>IF(C256="",
"];",IF('Chapter 2 (Input)'!C253="",
CHAR(34) &amp;"null"&amp; CHAR(34) &amp;",",
CHAR(34) &amp;'Chapter 2 (Input)'!C253&amp; CHAR(34) &amp;",")&amp;$W255)</f>
        <v xml:space="preserve">"I don’t think you understand the situation he’s in… and even more importantly, the situation &lt;em&gt;I’m&lt;/em&gt; in. ",//250 </v>
      </c>
      <c r="D255" s="4" t="str">
        <f>IF(D256="",
"];",IF('Chapter 2 (Input)'!D253="",
CHAR(34) &amp;"null"&amp; CHAR(34) &amp;",",
"personnages."&amp;
VLOOKUP('Chapter 2 (Input)'!D253,Constants!$B$47:$C$59,2,FALSE)&amp;
"[" &amp;
VLOOKUP('Chapter 2 (Input)'!E253,Constants!$B$74:$C$79,2,FALSE) &amp;
"],")&amp;$W255)</f>
        <v xml:space="preserve">personnages.tadashi[3],//250 </v>
      </c>
      <c r="E255" s="4" t="str">
        <f>IF(E256="",
"];",IF('Chapter 2 (Input)'!F253="",
CHAR(34) &amp;"null"&amp; CHAR(34) &amp;",",
CHAR(34) &amp;'Chapter 2 (Input)'!F253&amp; CHAR(34) &amp;",")&amp;$W255)</f>
        <v xml:space="preserve">"null",//250 </v>
      </c>
      <c r="F255" s="4" t="str">
        <f>IF(F256="",
"];",IF('Chapter 2 (Input)'!G253="",
CHAR(34) &amp;"null"&amp; CHAR(34) &amp;",",
"personnages."&amp;
VLOOKUP('Chapter 2 (Input)'!G253,Constants!$B$47:$C$59,2,FALSE)&amp;
"[" &amp;
VLOOKUP('Chapter 2 (Input)'!H253, Constants!$B$74:$C$79,2,FALSE) &amp;
"],")&amp;$W255)</f>
        <v xml:space="preserve">"null",//250 </v>
      </c>
      <c r="G255" s="3" t="str">
        <f>IF(G256="",
"];",IF('Chapter 2 (Input)'!I253="",
CHAR(34) &amp;"null"&amp; CHAR(34) &amp;",",
"locations."&amp;
'Chapter 2 (Input)'!I253&amp;",")&amp;$W255)</f>
        <v xml:space="preserve">locations.hall1,//250 </v>
      </c>
      <c r="H255" s="3" t="str">
        <f>IF(H256="",
"];",IF('Chapter 2 (Input)'!J253="",
"-1"&amp;",",
'Chapter 2 (Input)'!J253&amp;",")&amp;$W255)</f>
        <v xml:space="preserve">-1,//250 </v>
      </c>
      <c r="I255" s="3" t="str">
        <f>IF(I256="",
"];",IF('Chapter 2 (Input)'!K253="",
"0"&amp;",",
VLOOKUP('Chapter 2 (Input)'!K253, Constants!$C$25:$D$37, 2,FALSE) &amp;",")&amp;$W255)</f>
        <v xml:space="preserve">0,//250 </v>
      </c>
      <c r="J255" s="3" t="str">
        <f>IF(J256="",
"];",IF('Chapter 2 (Input)'!L253="",
"-1"&amp;",",
'Chapter 2 (Input)'!L253&amp;",")&amp;$W255)</f>
        <v xml:space="preserve">-1,//250 </v>
      </c>
      <c r="K255" s="3" t="str">
        <f>IF(K256="",
"];",IF('Chapter 2 (Input)'!M253="",
"-1"&amp;",",
'Chapter 2 (Input)'!M253&amp;",")&amp;$W255)</f>
        <v xml:space="preserve">-1,//250 </v>
      </c>
      <c r="L255" s="3" t="str">
        <f>IF(L256="",
"];",IF('Chapter 2 (Input)'!N253="",
"-1"&amp;",",
'Chapter 2 (Input)'!N253&amp;",")&amp;$W255)</f>
        <v xml:space="preserve">-1,//250 </v>
      </c>
      <c r="M255" s="3" t="str">
        <f>IF(M256="",
"];",IF('Chapter 2 (Input)'!O253="",
"-1"&amp;",",
'Chapter 2 (Input)'!O253&amp;",")&amp;$W255)</f>
        <v xml:space="preserve">-1,//250 </v>
      </c>
      <c r="N255" s="3" t="str">
        <f>IF(N256="",
"];",IF('Chapter 2 (Input)'!P253="",
"-1"&amp;",",
'Chapter 2 (Input)'!P253&amp;",")&amp;$W255)</f>
        <v xml:space="preserve">-1,//250 </v>
      </c>
      <c r="O255" s="3" t="str">
        <f>IF(O256="",
"];",IF('Chapter 2 (Input)'!Q253="",
CHAR(34) &amp;"null"&amp; CHAR(34) &amp;",",
CHAR(34) &amp;'Chapter 2 (Input)'!Q253&amp; CHAR(34) &amp;",")&amp;$W255)</f>
        <v xml:space="preserve">"null",//250 </v>
      </c>
      <c r="P255" s="3" t="str">
        <f>IF(P256="",
"];",IF('Chapter 2 (Input)'!R253="",
CHAR(34) &amp;"null"&amp; CHAR(34) &amp;",",
CHAR(34) &amp;'Chapter 2 (Input)'!R253&amp; CHAR(34) &amp;",")&amp;$W255)</f>
        <v xml:space="preserve">"null",//250 </v>
      </c>
      <c r="Q255" s="3" t="str">
        <f>IF(Q256="",
"];",IF('Chapter 2 (Input)'!S253="",
CHAR(34) &amp;"null"&amp; CHAR(34) &amp;",",
CHAR(34) &amp;'Chapter 2 (Input)'!S253&amp; CHAR(34) &amp;",")&amp;$W255)</f>
        <v xml:space="preserve">"null",//250 </v>
      </c>
      <c r="R255" s="3" t="str">
        <f>IF(R256="",
"];",IF('Chapter 2 (Input)'!T253="",
"0"&amp;",",
'Chapter 2 (Input)'!T253&amp;",")&amp;$W255)</f>
        <v xml:space="preserve">0,//250 </v>
      </c>
      <c r="S255" s="3" t="str">
        <f>IF(S256="",
"];",IF('Chapter 2 (Input)'!U253="",
"0"&amp;",",
'Chapter 2 (Input)'!U253&amp;",")&amp;$W255)</f>
        <v xml:space="preserve">0,//250 </v>
      </c>
      <c r="T255" s="3" t="str">
        <f t="shared" si="12"/>
        <v xml:space="preserve">false,//250 </v>
      </c>
      <c r="U255" s="3" t="str">
        <f>IF(U256="",
"];",IF('Chapter 2 (Input)'!W253="",
"-1"&amp;",",
'Chapter 2 (Input)'!W253&amp;",")&amp;$W255)</f>
        <v xml:space="preserve">-1,//250 </v>
      </c>
      <c r="V255" s="3" t="str">
        <f>IF(V256="",
"];",IF('Chapter 2 (Input)'!X253="",
"-1"&amp;",",
'Chapter 2 (Input)'!X253&amp;",")&amp;$W255)</f>
        <v xml:space="preserve">-1,//250 </v>
      </c>
      <c r="W255" s="18" t="str">
        <f>'Chapter 2 (Input)'!AA253</f>
        <v xml:space="preserve">//250 </v>
      </c>
      <c r="Z255" s="2" t="str">
        <f t="shared" si="13"/>
        <v>c250 BOOLEAN DEFAULT false,</v>
      </c>
    </row>
    <row r="256" spans="1:26" x14ac:dyDescent="0.2">
      <c r="A256" s="12">
        <f t="shared" si="11"/>
        <v>251</v>
      </c>
      <c r="B256" s="4" t="str">
        <f>IF(B257="",
"];",
IF('Chapter 2 (Input)'!B254="",
CHAR(34) &amp;"null"&amp; CHAR(34) &amp;",",
CHAR(34) &amp;'Chapter 2 (Input)'!B254&amp; CHAR(34) &amp;",")&amp;$W256)</f>
        <v>"(Next)",</v>
      </c>
      <c r="C256" s="4" t="str">
        <f>IF(C257="",
"];",IF('Chapter 2 (Input)'!C254="",
CHAR(34) &amp;"null"&amp; CHAR(34) &amp;",",
CHAR(34) &amp;'Chapter 2 (Input)'!C254&amp; CHAR(34) &amp;",")&amp;$W256)</f>
        <v>"Axel has been breaking too many rules, and he’s attracting too much outside attention. Paparazzi is everywhere. The only thing keeping them from entering school grounds are the guards near the gate. ",</v>
      </c>
      <c r="D256" s="4" t="str">
        <f>IF(D257="",
"];",IF('Chapter 2 (Input)'!D254="",
CHAR(34) &amp;"null"&amp; CHAR(34) &amp;",",
"personnages."&amp;
VLOOKUP('Chapter 2 (Input)'!D254,Constants!$B$47:$C$59,2,FALSE)&amp;
"[" &amp;
VLOOKUP('Chapter 2 (Input)'!E254,Constants!$B$74:$C$79,2,FALSE) &amp;
"],")&amp;$W256)</f>
        <v>personnages.tadashi[3],</v>
      </c>
      <c r="E256" s="4" t="str">
        <f>IF(E257="",
"];",IF('Chapter 2 (Input)'!F254="",
CHAR(34) &amp;"null"&amp; CHAR(34) &amp;",",
CHAR(34) &amp;'Chapter 2 (Input)'!F254&amp; CHAR(34) &amp;",")&amp;$W256)</f>
        <v>"null",</v>
      </c>
      <c r="F256" s="4" t="str">
        <f>IF(F257="",
"];",IF('Chapter 2 (Input)'!G254="",
CHAR(34) &amp;"null"&amp; CHAR(34) &amp;",",
"personnages."&amp;
VLOOKUP('Chapter 2 (Input)'!G254,Constants!$B$47:$C$59,2,FALSE)&amp;
"[" &amp;
VLOOKUP('Chapter 2 (Input)'!H254, Constants!$B$74:$C$79,2,FALSE) &amp;
"],")&amp;$W256)</f>
        <v>"null",</v>
      </c>
      <c r="G256" s="3" t="str">
        <f>IF(G257="",
"];",IF('Chapter 2 (Input)'!I254="",
CHAR(34) &amp;"null"&amp; CHAR(34) &amp;",",
"locations."&amp;
'Chapter 2 (Input)'!I254&amp;",")&amp;$W256)</f>
        <v>locations.hall1,</v>
      </c>
      <c r="H256" s="3" t="str">
        <f>IF(H257="",
"];",IF('Chapter 2 (Input)'!J254="",
"-1"&amp;",",
'Chapter 2 (Input)'!J254&amp;",")&amp;$W256)</f>
        <v>-1,</v>
      </c>
      <c r="I256" s="3" t="str">
        <f>IF(I257="",
"];",IF('Chapter 2 (Input)'!K254="",
"0"&amp;",",
VLOOKUP('Chapter 2 (Input)'!K254, Constants!$C$25:$D$37, 2,FALSE) &amp;",")&amp;$W256)</f>
        <v>0,</v>
      </c>
      <c r="J256" s="3" t="str">
        <f>IF(J257="",
"];",IF('Chapter 2 (Input)'!L254="",
"-1"&amp;",",
'Chapter 2 (Input)'!L254&amp;",")&amp;$W256)</f>
        <v>-1,</v>
      </c>
      <c r="K256" s="3" t="str">
        <f>IF(K257="",
"];",IF('Chapter 2 (Input)'!M254="",
"-1"&amp;",",
'Chapter 2 (Input)'!M254&amp;",")&amp;$W256)</f>
        <v>-1,</v>
      </c>
      <c r="L256" s="3" t="str">
        <f>IF(L257="",
"];",IF('Chapter 2 (Input)'!N254="",
"-1"&amp;",",
'Chapter 2 (Input)'!N254&amp;",")&amp;$W256)</f>
        <v>-1,</v>
      </c>
      <c r="M256" s="3" t="str">
        <f>IF(M257="",
"];",IF('Chapter 2 (Input)'!O254="",
"-1"&amp;",",
'Chapter 2 (Input)'!O254&amp;",")&amp;$W256)</f>
        <v>-1,</v>
      </c>
      <c r="N256" s="3" t="str">
        <f>IF(N257="",
"];",IF('Chapter 2 (Input)'!P254="",
"-1"&amp;",",
'Chapter 2 (Input)'!P254&amp;",")&amp;$W256)</f>
        <v>-1,</v>
      </c>
      <c r="O256" s="3" t="str">
        <f>IF(O257="",
"];",IF('Chapter 2 (Input)'!Q254="",
CHAR(34) &amp;"null"&amp; CHAR(34) &amp;",",
CHAR(34) &amp;'Chapter 2 (Input)'!Q254&amp; CHAR(34) &amp;",")&amp;$W256)</f>
        <v>"null",</v>
      </c>
      <c r="P256" s="3" t="str">
        <f>IF(P257="",
"];",IF('Chapter 2 (Input)'!R254="",
CHAR(34) &amp;"null"&amp; CHAR(34) &amp;",",
CHAR(34) &amp;'Chapter 2 (Input)'!R254&amp; CHAR(34) &amp;",")&amp;$W256)</f>
        <v>"null",</v>
      </c>
      <c r="Q256" s="3" t="str">
        <f>IF(Q257="",
"];",IF('Chapter 2 (Input)'!S254="",
CHAR(34) &amp;"null"&amp; CHAR(34) &amp;",",
CHAR(34) &amp;'Chapter 2 (Input)'!S254&amp; CHAR(34) &amp;",")&amp;$W256)</f>
        <v>"null",</v>
      </c>
      <c r="R256" s="3" t="str">
        <f>IF(R257="",
"];",IF('Chapter 2 (Input)'!T254="",
"0"&amp;",",
'Chapter 2 (Input)'!T254&amp;",")&amp;$W256)</f>
        <v>0,</v>
      </c>
      <c r="S256" s="3" t="str">
        <f>IF(S257="",
"];",IF('Chapter 2 (Input)'!U254="",
"0"&amp;",",
'Chapter 2 (Input)'!U254&amp;",")&amp;$W256)</f>
        <v>0,</v>
      </c>
      <c r="T256" s="3" t="str">
        <f t="shared" si="12"/>
        <v>false,</v>
      </c>
      <c r="U256" s="3" t="str">
        <f>IF(U257="",
"];",IF('Chapter 2 (Input)'!W254="",
"-1"&amp;",",
'Chapter 2 (Input)'!W254&amp;",")&amp;$W256)</f>
        <v>-1,</v>
      </c>
      <c r="V256" s="3" t="str">
        <f>IF(V257="",
"];",IF('Chapter 2 (Input)'!X254="",
"-1"&amp;",",
'Chapter 2 (Input)'!X254&amp;",")&amp;$W256)</f>
        <v>-1,</v>
      </c>
      <c r="W256" s="18" t="str">
        <f>'Chapter 2 (Input)'!AA254</f>
        <v/>
      </c>
      <c r="Z256" s="2" t="str">
        <f t="shared" si="13"/>
        <v>c251 BOOLEAN DEFAULT false,</v>
      </c>
    </row>
    <row r="257" spans="1:26" x14ac:dyDescent="0.2">
      <c r="A257" s="12">
        <f t="shared" si="11"/>
        <v>252</v>
      </c>
      <c r="B257" s="4" t="str">
        <f>IF(B258="",
"];",
IF('Chapter 2 (Input)'!B255="",
CHAR(34) &amp;"null"&amp; CHAR(34) &amp;",",
CHAR(34) &amp;'Chapter 2 (Input)'!B255&amp; CHAR(34) &amp;",")&amp;$W257)</f>
        <v>"(Tadashi gave me menacing eyes.)",</v>
      </c>
      <c r="C257" s="4" t="str">
        <f>IF(C258="",
"];",IF('Chapter 2 (Input)'!C255="",
CHAR(34) &amp;"null"&amp; CHAR(34) &amp;",",
CHAR(34) &amp;'Chapter 2 (Input)'!C255&amp; CHAR(34) &amp;",")&amp;$W257)</f>
        <v>"The school doesn’t like that and they’re putting all the pressure on me to find Axel and make him deal with his paparazzi. It’s absolute &lt;em&gt;hell&lt;/em&gt; for me, and, as you can probably tell, I have better, more interesting things to do. ",</v>
      </c>
      <c r="D257" s="4" t="str">
        <f>IF(D258="",
"];",IF('Chapter 2 (Input)'!D255="",
CHAR(34) &amp;"null"&amp; CHAR(34) &amp;",",
"personnages."&amp;
VLOOKUP('Chapter 2 (Input)'!D255,Constants!$B$47:$C$59,2,FALSE)&amp;
"[" &amp;
VLOOKUP('Chapter 2 (Input)'!E255,Constants!$B$74:$C$79,2,FALSE) &amp;
"],")&amp;$W257)</f>
        <v>personnages.tadashi[3],</v>
      </c>
      <c r="E257" s="4" t="str">
        <f>IF(E258="",
"];",IF('Chapter 2 (Input)'!F255="",
CHAR(34) &amp;"null"&amp; CHAR(34) &amp;",",
CHAR(34) &amp;'Chapter 2 (Input)'!F255&amp; CHAR(34) &amp;",")&amp;$W257)</f>
        <v>"null",</v>
      </c>
      <c r="F257" s="4" t="str">
        <f>IF(F258="",
"];",IF('Chapter 2 (Input)'!G255="",
CHAR(34) &amp;"null"&amp; CHAR(34) &amp;",",
"personnages."&amp;
VLOOKUP('Chapter 2 (Input)'!G255,Constants!$B$47:$C$59,2,FALSE)&amp;
"[" &amp;
VLOOKUP('Chapter 2 (Input)'!H255, Constants!$B$74:$C$79,2,FALSE) &amp;
"],")&amp;$W257)</f>
        <v>"null",</v>
      </c>
      <c r="G257" s="3" t="str">
        <f>IF(G258="",
"];",IF('Chapter 2 (Input)'!I255="",
CHAR(34) &amp;"null"&amp; CHAR(34) &amp;",",
"locations."&amp;
'Chapter 2 (Input)'!I255&amp;",")&amp;$W257)</f>
        <v>locations.hall1,</v>
      </c>
      <c r="H257" s="3" t="str">
        <f>IF(H258="",
"];",IF('Chapter 2 (Input)'!J255="",
"-1"&amp;",",
'Chapter 2 (Input)'!J255&amp;",")&amp;$W257)</f>
        <v>-1,</v>
      </c>
      <c r="I257" s="3" t="str">
        <f>IF(I258="",
"];",IF('Chapter 2 (Input)'!K255="",
"0"&amp;",",
VLOOKUP('Chapter 2 (Input)'!K255, Constants!$C$25:$D$37, 2,FALSE) &amp;",")&amp;$W257)</f>
        <v>0,</v>
      </c>
      <c r="J257" s="3" t="str">
        <f>IF(J258="",
"];",IF('Chapter 2 (Input)'!L255="",
"-1"&amp;",",
'Chapter 2 (Input)'!L255&amp;",")&amp;$W257)</f>
        <v>-1,</v>
      </c>
      <c r="K257" s="3" t="str">
        <f>IF(K258="",
"];",IF('Chapter 2 (Input)'!M255="",
"-1"&amp;",",
'Chapter 2 (Input)'!M255&amp;",")&amp;$W257)</f>
        <v>-1,</v>
      </c>
      <c r="L257" s="3" t="str">
        <f>IF(L258="",
"];",IF('Chapter 2 (Input)'!N255="",
"-1"&amp;",",
'Chapter 2 (Input)'!N255&amp;",")&amp;$W257)</f>
        <v>-1,</v>
      </c>
      <c r="M257" s="3" t="str">
        <f>IF(M258="",
"];",IF('Chapter 2 (Input)'!O255="",
"-1"&amp;",",
'Chapter 2 (Input)'!O255&amp;",")&amp;$W257)</f>
        <v>-1,</v>
      </c>
      <c r="N257" s="3" t="str">
        <f>IF(N258="",
"];",IF('Chapter 2 (Input)'!P255="",
"-1"&amp;",",
'Chapter 2 (Input)'!P255&amp;",")&amp;$W257)</f>
        <v>-1,</v>
      </c>
      <c r="O257" s="3" t="str">
        <f>IF(O258="",
"];",IF('Chapter 2 (Input)'!Q255="",
CHAR(34) &amp;"null"&amp; CHAR(34) &amp;",",
CHAR(34) &amp;'Chapter 2 (Input)'!Q255&amp; CHAR(34) &amp;",")&amp;$W257)</f>
        <v>"null",</v>
      </c>
      <c r="P257" s="3" t="str">
        <f>IF(P258="",
"];",IF('Chapter 2 (Input)'!R255="",
CHAR(34) &amp;"null"&amp; CHAR(34) &amp;",",
CHAR(34) &amp;'Chapter 2 (Input)'!R255&amp; CHAR(34) &amp;",")&amp;$W257)</f>
        <v>"null",</v>
      </c>
      <c r="Q257" s="3" t="str">
        <f>IF(Q258="",
"];",IF('Chapter 2 (Input)'!S255="",
CHAR(34) &amp;"null"&amp; CHAR(34) &amp;",",
CHAR(34) &amp;'Chapter 2 (Input)'!S255&amp; CHAR(34) &amp;",")&amp;$W257)</f>
        <v>"null",</v>
      </c>
      <c r="R257" s="3" t="str">
        <f>IF(R258="",
"];",IF('Chapter 2 (Input)'!T255="",
"0"&amp;",",
'Chapter 2 (Input)'!T255&amp;",")&amp;$W257)</f>
        <v>0,</v>
      </c>
      <c r="S257" s="3" t="str">
        <f>IF(S258="",
"];",IF('Chapter 2 (Input)'!U255="",
"0"&amp;",",
'Chapter 2 (Input)'!U255&amp;",")&amp;$W257)</f>
        <v>0,</v>
      </c>
      <c r="T257" s="3" t="str">
        <f t="shared" si="12"/>
        <v>false,</v>
      </c>
      <c r="U257" s="3" t="str">
        <f>IF(U258="",
"];",IF('Chapter 2 (Input)'!W255="",
"-1"&amp;",",
'Chapter 2 (Input)'!W255&amp;",")&amp;$W257)</f>
        <v>-1,</v>
      </c>
      <c r="V257" s="3" t="str">
        <f>IF(V258="",
"];",IF('Chapter 2 (Input)'!X255="",
"-1"&amp;",",
'Chapter 2 (Input)'!X255&amp;",")&amp;$W257)</f>
        <v>-1,</v>
      </c>
      <c r="W257" s="18" t="str">
        <f>'Chapter 2 (Input)'!AA255</f>
        <v/>
      </c>
      <c r="Z257" s="2" t="str">
        <f t="shared" si="13"/>
        <v>c252 BOOLEAN DEFAULT false,</v>
      </c>
    </row>
    <row r="258" spans="1:26" x14ac:dyDescent="0.2">
      <c r="A258" s="12">
        <f t="shared" si="11"/>
        <v>253</v>
      </c>
      <c r="B258" s="4" t="str">
        <f>IF(B259="",
"];",
IF('Chapter 2 (Input)'!B256="",
CHAR(34) &amp;"null"&amp; CHAR(34) &amp;",",
CHAR(34) &amp;'Chapter 2 (Input)'!B256&amp; CHAR(34) &amp;",")&amp;$W258)</f>
        <v>"(Seeing Tadashi so mad made me shudder.)",</v>
      </c>
      <c r="C258" s="4" t="str">
        <f>IF(C259="",
"];",IF('Chapter 2 (Input)'!C256="",
CHAR(34) &amp;"null"&amp; CHAR(34) &amp;",",
CHAR(34) &amp;'Chapter 2 (Input)'!C256&amp; CHAR(34) &amp;",")&amp;$W258)</f>
        <v>"Therefore, I would really appreciate it if you could cut the crap, and tell me where you saw Axel last. ",</v>
      </c>
      <c r="D258" s="4" t="str">
        <f>IF(D259="",
"];",IF('Chapter 2 (Input)'!D256="",
CHAR(34) &amp;"null"&amp; CHAR(34) &amp;",",
"personnages."&amp;
VLOOKUP('Chapter 2 (Input)'!D256,Constants!$B$47:$C$59,2,FALSE)&amp;
"[" &amp;
VLOOKUP('Chapter 2 (Input)'!E256,Constants!$B$74:$C$79,2,FALSE) &amp;
"],")&amp;$W258)</f>
        <v>personnages.tadashi[4],</v>
      </c>
      <c r="E258" s="4" t="str">
        <f>IF(E259="",
"];",IF('Chapter 2 (Input)'!F256="",
CHAR(34) &amp;"null"&amp; CHAR(34) &amp;",",
CHAR(34) &amp;'Chapter 2 (Input)'!F256&amp; CHAR(34) &amp;",")&amp;$W258)</f>
        <v>"null",</v>
      </c>
      <c r="F258" s="4" t="str">
        <f>IF(F259="",
"];",IF('Chapter 2 (Input)'!G256="",
CHAR(34) &amp;"null"&amp; CHAR(34) &amp;",",
"personnages."&amp;
VLOOKUP('Chapter 2 (Input)'!G256,Constants!$B$47:$C$59,2,FALSE)&amp;
"[" &amp;
VLOOKUP('Chapter 2 (Input)'!H256, Constants!$B$74:$C$79,2,FALSE) &amp;
"],")&amp;$W258)</f>
        <v>"null",</v>
      </c>
      <c r="G258" s="3" t="str">
        <f>IF(G259="",
"];",IF('Chapter 2 (Input)'!I256="",
CHAR(34) &amp;"null"&amp; CHAR(34) &amp;",",
"locations."&amp;
'Chapter 2 (Input)'!I256&amp;",")&amp;$W258)</f>
        <v>locations.hall1,</v>
      </c>
      <c r="H258" s="3" t="str">
        <f>IF(H259="",
"];",IF('Chapter 2 (Input)'!J256="",
"-1"&amp;",",
'Chapter 2 (Input)'!J256&amp;",")&amp;$W258)</f>
        <v>-1,</v>
      </c>
      <c r="I258" s="3" t="str">
        <f>IF(I259="",
"];",IF('Chapter 2 (Input)'!K256="",
"0"&amp;",",
VLOOKUP('Chapter 2 (Input)'!K256, Constants!$C$25:$D$37, 2,FALSE) &amp;",")&amp;$W258)</f>
        <v>0,</v>
      </c>
      <c r="J258" s="3" t="str">
        <f>IF(J259="",
"];",IF('Chapter 2 (Input)'!L256="",
"-1"&amp;",",
'Chapter 2 (Input)'!L256&amp;",")&amp;$W258)</f>
        <v>-1,</v>
      </c>
      <c r="K258" s="3" t="str">
        <f>IF(K259="",
"];",IF('Chapter 2 (Input)'!M256="",
"-1"&amp;",",
'Chapter 2 (Input)'!M256&amp;",")&amp;$W258)</f>
        <v>-1,</v>
      </c>
      <c r="L258" s="3" t="str">
        <f>IF(L259="",
"];",IF('Chapter 2 (Input)'!N256="",
"-1"&amp;",",
'Chapter 2 (Input)'!N256&amp;",")&amp;$W258)</f>
        <v>-1,</v>
      </c>
      <c r="M258" s="3" t="str">
        <f>IF(M259="",
"];",IF('Chapter 2 (Input)'!O256="",
"-1"&amp;",",
'Chapter 2 (Input)'!O256&amp;",")&amp;$W258)</f>
        <v>-1,</v>
      </c>
      <c r="N258" s="3" t="str">
        <f>IF(N259="",
"];",IF('Chapter 2 (Input)'!P256="",
"-1"&amp;",",
'Chapter 2 (Input)'!P256&amp;",")&amp;$W258)</f>
        <v>-1,</v>
      </c>
      <c r="O258" s="3" t="str">
        <f>IF(O259="",
"];",IF('Chapter 2 (Input)'!Q256="",
CHAR(34) &amp;"null"&amp; CHAR(34) &amp;",",
CHAR(34) &amp;'Chapter 2 (Input)'!Q256&amp; CHAR(34) &amp;",")&amp;$W258)</f>
        <v>"null",</v>
      </c>
      <c r="P258" s="3" t="str">
        <f>IF(P259="",
"];",IF('Chapter 2 (Input)'!R256="",
CHAR(34) &amp;"null"&amp; CHAR(34) &amp;",",
CHAR(34) &amp;'Chapter 2 (Input)'!R256&amp; CHAR(34) &amp;",")&amp;$W258)</f>
        <v>"null",</v>
      </c>
      <c r="Q258" s="3" t="str">
        <f>IF(Q259="",
"];",IF('Chapter 2 (Input)'!S256="",
CHAR(34) &amp;"null"&amp; CHAR(34) &amp;",",
CHAR(34) &amp;'Chapter 2 (Input)'!S256&amp; CHAR(34) &amp;",")&amp;$W258)</f>
        <v>"null",</v>
      </c>
      <c r="R258" s="3" t="str">
        <f>IF(R259="",
"];",IF('Chapter 2 (Input)'!T256="",
"0"&amp;",",
'Chapter 2 (Input)'!T256&amp;",")&amp;$W258)</f>
        <v>0,</v>
      </c>
      <c r="S258" s="3" t="str">
        <f>IF(S259="",
"];",IF('Chapter 2 (Input)'!U256="",
"0"&amp;",",
'Chapter 2 (Input)'!U256&amp;",")&amp;$W258)</f>
        <v>0,</v>
      </c>
      <c r="T258" s="3" t="str">
        <f t="shared" si="12"/>
        <v>false,</v>
      </c>
      <c r="U258" s="3" t="str">
        <f>IF(U259="",
"];",IF('Chapter 2 (Input)'!W256="",
"-1"&amp;",",
'Chapter 2 (Input)'!W256&amp;",")&amp;$W258)</f>
        <v>-1,</v>
      </c>
      <c r="V258" s="3" t="str">
        <f>IF(V259="",
"];",IF('Chapter 2 (Input)'!X256="",
"-1"&amp;",",
'Chapter 2 (Input)'!X256&amp;",")&amp;$W258)</f>
        <v>-1,</v>
      </c>
      <c r="W258" s="18" t="str">
        <f>'Chapter 2 (Input)'!AA256</f>
        <v/>
      </c>
      <c r="Z258" s="2" t="str">
        <f t="shared" si="13"/>
        <v>c253 BOOLEAN DEFAULT false,</v>
      </c>
    </row>
    <row r="259" spans="1:26" x14ac:dyDescent="0.2">
      <c r="A259" s="12">
        <f t="shared" si="11"/>
        <v>254</v>
      </c>
      <c r="B259" s="4" t="str">
        <f>IF(B260="",
"];",
IF('Chapter 2 (Input)'!B257="",
CHAR(34) &amp;"null"&amp; CHAR(34) &amp;",",
CHAR(34) &amp;'Chapter 2 (Input)'!B257&amp; CHAR(34) &amp;",")&amp;$W259)</f>
        <v>"(He seemed to have a good reason to search for Axel too…)",</v>
      </c>
      <c r="C259" s="4" t="str">
        <f>IF(C260="",
"];",IF('Chapter 2 (Input)'!C257="",
CHAR(34) &amp;"null"&amp; CHAR(34) &amp;",",
CHAR(34) &amp;'Chapter 2 (Input)'!C257&amp; CHAR(34) &amp;",")&amp;$W259)</f>
        <v>"null",</v>
      </c>
      <c r="D259" s="4" t="str">
        <f>IF(D260="",
"];",IF('Chapter 2 (Input)'!D257="",
CHAR(34) &amp;"null"&amp; CHAR(34) &amp;",",
"personnages."&amp;
VLOOKUP('Chapter 2 (Input)'!D257,Constants!$B$47:$C$59,2,FALSE)&amp;
"[" &amp;
VLOOKUP('Chapter 2 (Input)'!E257,Constants!$B$74:$C$79,2,FALSE) &amp;
"],")&amp;$W259)</f>
        <v>personnages.tadashi[3],</v>
      </c>
      <c r="E259" s="4" t="str">
        <f>IF(E260="",
"];",IF('Chapter 2 (Input)'!F257="",
CHAR(34) &amp;"null"&amp; CHAR(34) &amp;",",
CHAR(34) &amp;'Chapter 2 (Input)'!F257&amp; CHAR(34) &amp;",")&amp;$W259)</f>
        <v>"null",</v>
      </c>
      <c r="F259" s="4" t="str">
        <f>IF(F260="",
"];",IF('Chapter 2 (Input)'!G257="",
CHAR(34) &amp;"null"&amp; CHAR(34) &amp;",",
"personnages."&amp;
VLOOKUP('Chapter 2 (Input)'!G257,Constants!$B$47:$C$59,2,FALSE)&amp;
"[" &amp;
VLOOKUP('Chapter 2 (Input)'!H257, Constants!$B$74:$C$79,2,FALSE) &amp;
"],")&amp;$W259)</f>
        <v>"null",</v>
      </c>
      <c r="G259" s="3" t="str">
        <f>IF(G260="",
"];",IF('Chapter 2 (Input)'!I257="",
CHAR(34) &amp;"null"&amp; CHAR(34) &amp;",",
"locations."&amp;
'Chapter 2 (Input)'!I257&amp;",")&amp;$W259)</f>
        <v>locations.hall1,</v>
      </c>
      <c r="H259" s="3" t="str">
        <f>IF(H260="",
"];",IF('Chapter 2 (Input)'!J257="",
"-1"&amp;",",
'Chapter 2 (Input)'!J257&amp;",")&amp;$W259)</f>
        <v>-1,</v>
      </c>
      <c r="I259" s="3" t="str">
        <f>IF(I260="",
"];",IF('Chapter 2 (Input)'!K257="",
"0"&amp;",",
VLOOKUP('Chapter 2 (Input)'!K257, Constants!$C$25:$D$37, 2,FALSE) &amp;",")&amp;$W259)</f>
        <v>0,</v>
      </c>
      <c r="J259" s="3" t="str">
        <f>IF(J260="",
"];",IF('Chapter 2 (Input)'!L257="",
"-1"&amp;",",
'Chapter 2 (Input)'!L257&amp;",")&amp;$W259)</f>
        <v>-1,</v>
      </c>
      <c r="K259" s="3" t="str">
        <f>IF(K260="",
"];",IF('Chapter 2 (Input)'!M257="",
"-1"&amp;",",
'Chapter 2 (Input)'!M257&amp;",")&amp;$W259)</f>
        <v>-1,</v>
      </c>
      <c r="L259" s="3" t="str">
        <f>IF(L260="",
"];",IF('Chapter 2 (Input)'!N257="",
"-1"&amp;",",
'Chapter 2 (Input)'!N257&amp;",")&amp;$W259)</f>
        <v>-1,</v>
      </c>
      <c r="M259" s="3" t="str">
        <f>IF(M260="",
"];",IF('Chapter 2 (Input)'!O257="",
"-1"&amp;",",
'Chapter 2 (Input)'!O257&amp;",")&amp;$W259)</f>
        <v>-1,</v>
      </c>
      <c r="N259" s="3" t="str">
        <f>IF(N260="",
"];",IF('Chapter 2 (Input)'!P257="",
"-1"&amp;",",
'Chapter 2 (Input)'!P257&amp;",")&amp;$W259)</f>
        <v>-1,</v>
      </c>
      <c r="O259" s="3" t="str">
        <f>IF(O260="",
"];",IF('Chapter 2 (Input)'!Q257="",
CHAR(34) &amp;"null"&amp; CHAR(34) &amp;",",
CHAR(34) &amp;'Chapter 2 (Input)'!Q257&amp; CHAR(34) &amp;",")&amp;$W259)</f>
        <v>"null",</v>
      </c>
      <c r="P259" s="3" t="str">
        <f>IF(P260="",
"];",IF('Chapter 2 (Input)'!R257="",
CHAR(34) &amp;"null"&amp; CHAR(34) &amp;",",
CHAR(34) &amp;'Chapter 2 (Input)'!R257&amp; CHAR(34) &amp;",")&amp;$W259)</f>
        <v>"null",</v>
      </c>
      <c r="Q259" s="3" t="str">
        <f>IF(Q260="",
"];",IF('Chapter 2 (Input)'!S257="",
CHAR(34) &amp;"null"&amp; CHAR(34) &amp;",",
CHAR(34) &amp;'Chapter 2 (Input)'!S257&amp; CHAR(34) &amp;",")&amp;$W259)</f>
        <v>"null",</v>
      </c>
      <c r="R259" s="3" t="str">
        <f>IF(R260="",
"];",IF('Chapter 2 (Input)'!T257="",
"0"&amp;",",
'Chapter 2 (Input)'!T257&amp;",")&amp;$W259)</f>
        <v>0,</v>
      </c>
      <c r="S259" s="3" t="str">
        <f>IF(S260="",
"];",IF('Chapter 2 (Input)'!U257="",
"0"&amp;",",
'Chapter 2 (Input)'!U257&amp;",")&amp;$W259)</f>
        <v>0,</v>
      </c>
      <c r="T259" s="3" t="str">
        <f t="shared" si="12"/>
        <v>false,</v>
      </c>
      <c r="U259" s="3" t="str">
        <f>IF(U260="",
"];",IF('Chapter 2 (Input)'!W257="",
"-1"&amp;",",
'Chapter 2 (Input)'!W257&amp;",")&amp;$W259)</f>
        <v>-1,</v>
      </c>
      <c r="V259" s="3" t="str">
        <f>IF(V260="",
"];",IF('Chapter 2 (Input)'!X257="",
"-1"&amp;",",
'Chapter 2 (Input)'!X257&amp;",")&amp;$W259)</f>
        <v>-1,</v>
      </c>
      <c r="W259" s="18" t="str">
        <f>'Chapter 2 (Input)'!AA257</f>
        <v/>
      </c>
      <c r="Z259" s="2" t="str">
        <f t="shared" si="13"/>
        <v>c254 BOOLEAN DEFAULT false,</v>
      </c>
    </row>
    <row r="260" spans="1:26" x14ac:dyDescent="0.2">
      <c r="A260" s="12">
        <f t="shared" si="11"/>
        <v>255</v>
      </c>
      <c r="B260" s="4" t="str">
        <f>IF(B261="",
"];",
IF('Chapter 2 (Input)'!B258="",
CHAR(34) &amp;"null"&amp; CHAR(34) &amp;",",
CHAR(34) &amp;'Chapter 2 (Input)'!B258&amp; CHAR(34) &amp;",")&amp;$W260)</f>
        <v xml:space="preserve">"He was in the cafeteria this morning. ",//255 </v>
      </c>
      <c r="C260" s="4" t="str">
        <f>IF(C261="",
"];",IF('Chapter 2 (Input)'!C258="",
CHAR(34) &amp;"null"&amp; CHAR(34) &amp;",",
CHAR(34) &amp;'Chapter 2 (Input)'!C258&amp; CHAR(34) &amp;",")&amp;$W260)</f>
        <v xml:space="preserve">"null",//255 </v>
      </c>
      <c r="D260" s="4" t="str">
        <f>IF(D261="",
"];",IF('Chapter 2 (Input)'!D258="",
CHAR(34) &amp;"null"&amp; CHAR(34) &amp;",",
"personnages."&amp;
VLOOKUP('Chapter 2 (Input)'!D258,Constants!$B$47:$C$59,2,FALSE)&amp;
"[" &amp;
VLOOKUP('Chapter 2 (Input)'!E258,Constants!$B$74:$C$79,2,FALSE) &amp;
"],")&amp;$W260)</f>
        <v xml:space="preserve">personnages.tadashi[3],//255 </v>
      </c>
      <c r="E260" s="4" t="str">
        <f>IF(E261="",
"];",IF('Chapter 2 (Input)'!F258="",
CHAR(34) &amp;"null"&amp; CHAR(34) &amp;",",
CHAR(34) &amp;'Chapter 2 (Input)'!F258&amp; CHAR(34) &amp;",")&amp;$W260)</f>
        <v xml:space="preserve">"null",//255 </v>
      </c>
      <c r="F260" s="4" t="str">
        <f>IF(F261="",
"];",IF('Chapter 2 (Input)'!G258="",
CHAR(34) &amp;"null"&amp; CHAR(34) &amp;",",
"personnages."&amp;
VLOOKUP('Chapter 2 (Input)'!G258,Constants!$B$47:$C$59,2,FALSE)&amp;
"[" &amp;
VLOOKUP('Chapter 2 (Input)'!H258, Constants!$B$74:$C$79,2,FALSE) &amp;
"],")&amp;$W260)</f>
        <v xml:space="preserve">"null",//255 </v>
      </c>
      <c r="G260" s="3" t="str">
        <f>IF(G261="",
"];",IF('Chapter 2 (Input)'!I258="",
CHAR(34) &amp;"null"&amp; CHAR(34) &amp;",",
"locations."&amp;
'Chapter 2 (Input)'!I258&amp;",")&amp;$W260)</f>
        <v xml:space="preserve">locations.hall1,//255 </v>
      </c>
      <c r="H260" s="3" t="str">
        <f>IF(H261="",
"];",IF('Chapter 2 (Input)'!J258="",
"-1"&amp;",",
'Chapter 2 (Input)'!J258&amp;",")&amp;$W260)</f>
        <v xml:space="preserve">-1,//255 </v>
      </c>
      <c r="I260" s="3" t="str">
        <f>IF(I261="",
"];",IF('Chapter 2 (Input)'!K258="",
"0"&amp;",",
VLOOKUP('Chapter 2 (Input)'!K258, Constants!$C$25:$D$37, 2,FALSE) &amp;",")&amp;$W260)</f>
        <v xml:space="preserve">0,//255 </v>
      </c>
      <c r="J260" s="3" t="str">
        <f>IF(J261="",
"];",IF('Chapter 2 (Input)'!L258="",
"-1"&amp;",",
'Chapter 2 (Input)'!L258&amp;",")&amp;$W260)</f>
        <v xml:space="preserve">-1,//255 </v>
      </c>
      <c r="K260" s="3" t="str">
        <f>IF(K261="",
"];",IF('Chapter 2 (Input)'!M258="",
"-1"&amp;",",
'Chapter 2 (Input)'!M258&amp;",")&amp;$W260)</f>
        <v xml:space="preserve">-1,//255 </v>
      </c>
      <c r="L260" s="3" t="str">
        <f>IF(L261="",
"];",IF('Chapter 2 (Input)'!N258="",
"-1"&amp;",",
'Chapter 2 (Input)'!N258&amp;",")&amp;$W260)</f>
        <v xml:space="preserve">-1,//255 </v>
      </c>
      <c r="M260" s="3" t="str">
        <f>IF(M261="",
"];",IF('Chapter 2 (Input)'!O258="",
"-1"&amp;",",
'Chapter 2 (Input)'!O258&amp;",")&amp;$W260)</f>
        <v xml:space="preserve">-1,//255 </v>
      </c>
      <c r="N260" s="3" t="str">
        <f>IF(N261="",
"];",IF('Chapter 2 (Input)'!P258="",
"-1"&amp;",",
'Chapter 2 (Input)'!P258&amp;",")&amp;$W260)</f>
        <v xml:space="preserve">-1,//255 </v>
      </c>
      <c r="O260" s="3" t="str">
        <f>IF(O261="",
"];",IF('Chapter 2 (Input)'!Q258="",
CHAR(34) &amp;"null"&amp; CHAR(34) &amp;",",
CHAR(34) &amp;'Chapter 2 (Input)'!Q258&amp; CHAR(34) &amp;",")&amp;$W260)</f>
        <v xml:space="preserve">"null",//255 </v>
      </c>
      <c r="P260" s="3" t="str">
        <f>IF(P261="",
"];",IF('Chapter 2 (Input)'!R258="",
CHAR(34) &amp;"null"&amp; CHAR(34) &amp;",",
CHAR(34) &amp;'Chapter 2 (Input)'!R258&amp; CHAR(34) &amp;",")&amp;$W260)</f>
        <v xml:space="preserve">"null",//255 </v>
      </c>
      <c r="Q260" s="3" t="str">
        <f>IF(Q261="",
"];",IF('Chapter 2 (Input)'!S258="",
CHAR(34) &amp;"null"&amp; CHAR(34) &amp;",",
CHAR(34) &amp;'Chapter 2 (Input)'!S258&amp; CHAR(34) &amp;",")&amp;$W260)</f>
        <v xml:space="preserve">"null",//255 </v>
      </c>
      <c r="R260" s="3" t="str">
        <f>IF(R261="",
"];",IF('Chapter 2 (Input)'!T258="",
"0"&amp;",",
'Chapter 2 (Input)'!T258&amp;",")&amp;$W260)</f>
        <v xml:space="preserve">0,//255 </v>
      </c>
      <c r="S260" s="3" t="str">
        <f>IF(S261="",
"];",IF('Chapter 2 (Input)'!U258="",
"0"&amp;",",
'Chapter 2 (Input)'!U258&amp;",")&amp;$W260)</f>
        <v xml:space="preserve">0,//255 </v>
      </c>
      <c r="T260" s="3" t="str">
        <f t="shared" si="12"/>
        <v xml:space="preserve">false,//255 </v>
      </c>
      <c r="U260" s="3" t="str">
        <f>IF(U261="",
"];",IF('Chapter 2 (Input)'!W258="",
"-1"&amp;",",
'Chapter 2 (Input)'!W258&amp;",")&amp;$W260)</f>
        <v xml:space="preserve">-1,//255 </v>
      </c>
      <c r="V260" s="3" t="str">
        <f>IF(V261="",
"];",IF('Chapter 2 (Input)'!X258="",
"-1"&amp;",",
'Chapter 2 (Input)'!X258&amp;",")&amp;$W260)</f>
        <v xml:space="preserve">-1,//255 </v>
      </c>
      <c r="W260" s="18" t="str">
        <f>'Chapter 2 (Input)'!AA258</f>
        <v xml:space="preserve">//255 </v>
      </c>
      <c r="Z260" s="2" t="str">
        <f t="shared" si="13"/>
        <v>c255 BOOLEAN DEFAULT false,</v>
      </c>
    </row>
    <row r="261" spans="1:26" x14ac:dyDescent="0.2">
      <c r="A261" s="12">
        <f t="shared" ref="A261:A324" si="14">1+A260</f>
        <v>256</v>
      </c>
      <c r="B261" s="4" t="str">
        <f>IF(B262="",
"];",
IF('Chapter 2 (Input)'!B259="",
CHAR(34) &amp;"null"&amp; CHAR(34) &amp;",",
CHAR(34) &amp;'Chapter 2 (Input)'!B259&amp; CHAR(34) &amp;",")&amp;$W261)</f>
        <v>"(Tadashi took a step back, the anger in his eyes slowly fading away to make place for satisfaction.)",</v>
      </c>
      <c r="C261" s="4" t="str">
        <f>IF(C262="",
"];",IF('Chapter 2 (Input)'!C259="",
CHAR(34) &amp;"null"&amp; CHAR(34) &amp;",",
CHAR(34) &amp;'Chapter 2 (Input)'!C259&amp; CHAR(34) &amp;",")&amp;$W261)</f>
        <v>"null",</v>
      </c>
      <c r="D261" s="4" t="str">
        <f>IF(D262="",
"];",IF('Chapter 2 (Input)'!D259="",
CHAR(34) &amp;"null"&amp; CHAR(34) &amp;",",
"personnages."&amp;
VLOOKUP('Chapter 2 (Input)'!D259,Constants!$B$47:$C$59,2,FALSE)&amp;
"[" &amp;
VLOOKUP('Chapter 2 (Input)'!E259,Constants!$B$74:$C$79,2,FALSE) &amp;
"],")&amp;$W261)</f>
        <v>personnages.tadashi[0],</v>
      </c>
      <c r="E261" s="4" t="str">
        <f>IF(E262="",
"];",IF('Chapter 2 (Input)'!F259="",
CHAR(34) &amp;"null"&amp; CHAR(34) &amp;",",
CHAR(34) &amp;'Chapter 2 (Input)'!F259&amp; CHAR(34) &amp;",")&amp;$W261)</f>
        <v>"null",</v>
      </c>
      <c r="F261" s="4" t="str">
        <f>IF(F262="",
"];",IF('Chapter 2 (Input)'!G259="",
CHAR(34) &amp;"null"&amp; CHAR(34) &amp;",",
"personnages."&amp;
VLOOKUP('Chapter 2 (Input)'!G259,Constants!$B$47:$C$59,2,FALSE)&amp;
"[" &amp;
VLOOKUP('Chapter 2 (Input)'!H259, Constants!$B$74:$C$79,2,FALSE) &amp;
"],")&amp;$W261)</f>
        <v>"null",</v>
      </c>
      <c r="G261" s="3" t="str">
        <f>IF(G262="",
"];",IF('Chapter 2 (Input)'!I259="",
CHAR(34) &amp;"null"&amp; CHAR(34) &amp;",",
"locations."&amp;
'Chapter 2 (Input)'!I259&amp;",")&amp;$W261)</f>
        <v>locations.hall1,</v>
      </c>
      <c r="H261" s="3" t="str">
        <f>IF(H262="",
"];",IF('Chapter 2 (Input)'!J259="",
"-1"&amp;",",
'Chapter 2 (Input)'!J259&amp;",")&amp;$W261)</f>
        <v>-1,</v>
      </c>
      <c r="I261" s="3" t="str">
        <f>IF(I262="",
"];",IF('Chapter 2 (Input)'!K259="",
"0"&amp;",",
VLOOKUP('Chapter 2 (Input)'!K259, Constants!$C$25:$D$37, 2,FALSE) &amp;",")&amp;$W261)</f>
        <v>0,</v>
      </c>
      <c r="J261" s="3" t="str">
        <f>IF(J262="",
"];",IF('Chapter 2 (Input)'!L259="",
"-1"&amp;",",
'Chapter 2 (Input)'!L259&amp;",")&amp;$W261)</f>
        <v>-1,</v>
      </c>
      <c r="K261" s="3" t="str">
        <f>IF(K262="",
"];",IF('Chapter 2 (Input)'!M259="",
"-1"&amp;",",
'Chapter 2 (Input)'!M259&amp;",")&amp;$W261)</f>
        <v>-1,</v>
      </c>
      <c r="L261" s="3" t="str">
        <f>IF(L262="",
"];",IF('Chapter 2 (Input)'!N259="",
"-1"&amp;",",
'Chapter 2 (Input)'!N259&amp;",")&amp;$W261)</f>
        <v>-1,</v>
      </c>
      <c r="M261" s="3" t="str">
        <f>IF(M262="",
"];",IF('Chapter 2 (Input)'!O259="",
"-1"&amp;",",
'Chapter 2 (Input)'!O259&amp;",")&amp;$W261)</f>
        <v>-1,</v>
      </c>
      <c r="N261" s="3" t="str">
        <f>IF(N262="",
"];",IF('Chapter 2 (Input)'!P259="",
"-1"&amp;",",
'Chapter 2 (Input)'!P259&amp;",")&amp;$W261)</f>
        <v>-1,</v>
      </c>
      <c r="O261" s="3" t="str">
        <f>IF(O262="",
"];",IF('Chapter 2 (Input)'!Q259="",
CHAR(34) &amp;"null"&amp; CHAR(34) &amp;",",
CHAR(34) &amp;'Chapter 2 (Input)'!Q259&amp; CHAR(34) &amp;",")&amp;$W261)</f>
        <v>"null",</v>
      </c>
      <c r="P261" s="3" t="str">
        <f>IF(P262="",
"];",IF('Chapter 2 (Input)'!R259="",
CHAR(34) &amp;"null"&amp; CHAR(34) &amp;",",
CHAR(34) &amp;'Chapter 2 (Input)'!R259&amp; CHAR(34) &amp;",")&amp;$W261)</f>
        <v>"null",</v>
      </c>
      <c r="Q261" s="3" t="str">
        <f>IF(Q262="",
"];",IF('Chapter 2 (Input)'!S259="",
CHAR(34) &amp;"null"&amp; CHAR(34) &amp;",",
CHAR(34) &amp;'Chapter 2 (Input)'!S259&amp; CHAR(34) &amp;",")&amp;$W261)</f>
        <v>"null",</v>
      </c>
      <c r="R261" s="3" t="str">
        <f>IF(R262="",
"];",IF('Chapter 2 (Input)'!T259="",
"0"&amp;",",
'Chapter 2 (Input)'!T259&amp;",")&amp;$W261)</f>
        <v>0,</v>
      </c>
      <c r="S261" s="3" t="str">
        <f>IF(S262="",
"];",IF('Chapter 2 (Input)'!U259="",
"0"&amp;",",
'Chapter 2 (Input)'!U259&amp;",")&amp;$W261)</f>
        <v>0,</v>
      </c>
      <c r="T261" s="3" t="str">
        <f t="shared" ref="T261:T324" si="15">IF(T262="",
"];",
"false"&amp;","&amp;$W261)</f>
        <v>false,</v>
      </c>
      <c r="U261" s="3" t="str">
        <f>IF(U262="",
"];",IF('Chapter 2 (Input)'!W259="",
"-1"&amp;",",
'Chapter 2 (Input)'!W259&amp;",")&amp;$W261)</f>
        <v>-1,</v>
      </c>
      <c r="V261" s="3" t="str">
        <f>IF(V262="",
"];",IF('Chapter 2 (Input)'!X259="",
"-1"&amp;",",
'Chapter 2 (Input)'!X259&amp;",")&amp;$W261)</f>
        <v>-1,</v>
      </c>
      <c r="W261" s="18" t="str">
        <f>'Chapter 2 (Input)'!AA259</f>
        <v/>
      </c>
      <c r="Z261" s="2" t="str">
        <f t="shared" ref="Z261:Z324" si="16">IF($B261="];","PRIMARY KEY (id)",IF(Z260="PRIMARY KEY (id)",");","c"&amp;$A261&amp;" "&amp;Z$1&amp;","))</f>
        <v>c256 BOOLEAN DEFAULT false,</v>
      </c>
    </row>
    <row r="262" spans="1:26" x14ac:dyDescent="0.2">
      <c r="A262" s="12">
        <f t="shared" si="14"/>
        <v>257</v>
      </c>
      <c r="B262" s="4" t="str">
        <f>IF(B263="",
"];",
IF('Chapter 2 (Input)'!B260="",
CHAR(34) &amp;"null"&amp; CHAR(34) &amp;",",
CHAR(34) &amp;'Chapter 2 (Input)'!B260&amp; CHAR(34) &amp;",")&amp;$W262)</f>
        <v>"(He left quickly, walking straight towards the cafeteria.)",</v>
      </c>
      <c r="C262" s="4" t="str">
        <f>IF(C263="",
"];",IF('Chapter 2 (Input)'!C260="",
CHAR(34) &amp;"null"&amp; CHAR(34) &amp;",",
CHAR(34) &amp;'Chapter 2 (Input)'!C260&amp; CHAR(34) &amp;",")&amp;$W262)</f>
        <v>"Thank you.",</v>
      </c>
      <c r="D262" s="4" t="str">
        <f>IF(D263="",
"];",IF('Chapter 2 (Input)'!D260="",
CHAR(34) &amp;"null"&amp; CHAR(34) &amp;",",
"personnages."&amp;
VLOOKUP('Chapter 2 (Input)'!D260,Constants!$B$47:$C$59,2,FALSE)&amp;
"[" &amp;
VLOOKUP('Chapter 2 (Input)'!E260,Constants!$B$74:$C$79,2,FALSE) &amp;
"],")&amp;$W262)</f>
        <v>personnages.tadashi[0],</v>
      </c>
      <c r="E262" s="4" t="str">
        <f>IF(E263="",
"];",IF('Chapter 2 (Input)'!F260="",
CHAR(34) &amp;"null"&amp; CHAR(34) &amp;",",
CHAR(34) &amp;'Chapter 2 (Input)'!F260&amp; CHAR(34) &amp;",")&amp;$W262)</f>
        <v>"null",</v>
      </c>
      <c r="F262" s="4" t="str">
        <f>IF(F263="",
"];",IF('Chapter 2 (Input)'!G260="",
CHAR(34) &amp;"null"&amp; CHAR(34) &amp;",",
"personnages."&amp;
VLOOKUP('Chapter 2 (Input)'!G260,Constants!$B$47:$C$59,2,FALSE)&amp;
"[" &amp;
VLOOKUP('Chapter 2 (Input)'!H260, Constants!$B$74:$C$79,2,FALSE) &amp;
"],")&amp;$W262)</f>
        <v>"null",</v>
      </c>
      <c r="G262" s="3" t="str">
        <f>IF(G263="",
"];",IF('Chapter 2 (Input)'!I260="",
CHAR(34) &amp;"null"&amp; CHAR(34) &amp;",",
"locations."&amp;
'Chapter 2 (Input)'!I260&amp;",")&amp;$W262)</f>
        <v>locations.hall1,</v>
      </c>
      <c r="H262" s="3" t="str">
        <f>IF(H263="",
"];",IF('Chapter 2 (Input)'!J260="",
"-1"&amp;",",
'Chapter 2 (Input)'!J260&amp;",")&amp;$W262)</f>
        <v>-1,</v>
      </c>
      <c r="I262" s="3" t="str">
        <f>IF(I263="",
"];",IF('Chapter 2 (Input)'!K260="",
"0"&amp;",",
VLOOKUP('Chapter 2 (Input)'!K260, Constants!$C$25:$D$37, 2,FALSE) &amp;",")&amp;$W262)</f>
        <v>0,</v>
      </c>
      <c r="J262" s="3" t="str">
        <f>IF(J263="",
"];",IF('Chapter 2 (Input)'!L260="",
"-1"&amp;",",
'Chapter 2 (Input)'!L260&amp;",")&amp;$W262)</f>
        <v>-1,</v>
      </c>
      <c r="K262" s="3" t="str">
        <f>IF(K263="",
"];",IF('Chapter 2 (Input)'!M260="",
"-1"&amp;",",
'Chapter 2 (Input)'!M260&amp;",")&amp;$W262)</f>
        <v>-1,</v>
      </c>
      <c r="L262" s="3" t="str">
        <f>IF(L263="",
"];",IF('Chapter 2 (Input)'!N260="",
"-1"&amp;",",
'Chapter 2 (Input)'!N260&amp;",")&amp;$W262)</f>
        <v>-1,</v>
      </c>
      <c r="M262" s="3" t="str">
        <f>IF(M263="",
"];",IF('Chapter 2 (Input)'!O260="",
"-1"&amp;",",
'Chapter 2 (Input)'!O260&amp;",")&amp;$W262)</f>
        <v>-1,</v>
      </c>
      <c r="N262" s="3" t="str">
        <f>IF(N263="",
"];",IF('Chapter 2 (Input)'!P260="",
"-1"&amp;",",
'Chapter 2 (Input)'!P260&amp;",")&amp;$W262)</f>
        <v>-1,</v>
      </c>
      <c r="O262" s="3" t="str">
        <f>IF(O263="",
"];",IF('Chapter 2 (Input)'!Q260="",
CHAR(34) &amp;"null"&amp; CHAR(34) &amp;",",
CHAR(34) &amp;'Chapter 2 (Input)'!Q260&amp; CHAR(34) &amp;",")&amp;$W262)</f>
        <v>"null",</v>
      </c>
      <c r="P262" s="3" t="str">
        <f>IF(P263="",
"];",IF('Chapter 2 (Input)'!R260="",
CHAR(34) &amp;"null"&amp; CHAR(34) &amp;",",
CHAR(34) &amp;'Chapter 2 (Input)'!R260&amp; CHAR(34) &amp;",")&amp;$W262)</f>
        <v>"null",</v>
      </c>
      <c r="Q262" s="3" t="str">
        <f>IF(Q263="",
"];",IF('Chapter 2 (Input)'!S260="",
CHAR(34) &amp;"null"&amp; CHAR(34) &amp;",",
CHAR(34) &amp;'Chapter 2 (Input)'!S260&amp; CHAR(34) &amp;",")&amp;$W262)</f>
        <v>"null",</v>
      </c>
      <c r="R262" s="3" t="str">
        <f>IF(R263="",
"];",IF('Chapter 2 (Input)'!T260="",
"0"&amp;",",
'Chapter 2 (Input)'!T260&amp;",")&amp;$W262)</f>
        <v>0,</v>
      </c>
      <c r="S262" s="3" t="str">
        <f>IF(S263="",
"];",IF('Chapter 2 (Input)'!U260="",
"0"&amp;",",
'Chapter 2 (Input)'!U260&amp;",")&amp;$W262)</f>
        <v>0,</v>
      </c>
      <c r="T262" s="3" t="str">
        <f t="shared" si="15"/>
        <v>false,</v>
      </c>
      <c r="U262" s="3" t="str">
        <f>IF(U263="",
"];",IF('Chapter 2 (Input)'!W260="",
"-1"&amp;",",
'Chapter 2 (Input)'!W260&amp;",")&amp;$W262)</f>
        <v>-1,</v>
      </c>
      <c r="V262" s="3" t="str">
        <f>IF(V263="",
"];",IF('Chapter 2 (Input)'!X260="",
"-1"&amp;",",
'Chapter 2 (Input)'!X260&amp;",")&amp;$W262)</f>
        <v>-1,</v>
      </c>
      <c r="W262" s="18" t="str">
        <f>'Chapter 2 (Input)'!AA260</f>
        <v/>
      </c>
      <c r="Z262" s="2" t="str">
        <f t="shared" si="16"/>
        <v>c257 BOOLEAN DEFAULT false,</v>
      </c>
    </row>
    <row r="263" spans="1:26" x14ac:dyDescent="0.2">
      <c r="A263" s="12">
        <f t="shared" si="14"/>
        <v>258</v>
      </c>
      <c r="B263" s="4" t="str">
        <f>IF(B264="",
"];",
IF('Chapter 2 (Input)'!B261="",
CHAR(34) &amp;"null"&amp; CHAR(34) &amp;",",
CHAR(34) &amp;'Chapter 2 (Input)'!B261&amp; CHAR(34) &amp;",")&amp;$W263)</f>
        <v>"(Great thinking " + user.scholarname + ", you try to make friends, but you only end up making the number one ranked kid of the Academy mad at you.)",</v>
      </c>
      <c r="C263" s="4" t="str">
        <f>IF(C264="",
"];",IF('Chapter 2 (Input)'!C261="",
CHAR(34) &amp;"null"&amp; CHAR(34) &amp;",",
CHAR(34) &amp;'Chapter 2 (Input)'!C261&amp; CHAR(34) &amp;",")&amp;$W263)</f>
        <v>"null",</v>
      </c>
      <c r="D263" s="4" t="str">
        <f>IF(D264="",
"];",IF('Chapter 2 (Input)'!D261="",
CHAR(34) &amp;"null"&amp; CHAR(34) &amp;",",
"personnages."&amp;
VLOOKUP('Chapter 2 (Input)'!D261,Constants!$B$47:$C$59,2,FALSE)&amp;
"[" &amp;
VLOOKUP('Chapter 2 (Input)'!E261,Constants!$B$74:$C$79,2,FALSE) &amp;
"],")&amp;$W263)</f>
        <v>"null",</v>
      </c>
      <c r="E263" s="4" t="str">
        <f>IF(E264="",
"];",IF('Chapter 2 (Input)'!F261="",
CHAR(34) &amp;"null"&amp; CHAR(34) &amp;",",
CHAR(34) &amp;'Chapter 2 (Input)'!F261&amp; CHAR(34) &amp;",")&amp;$W263)</f>
        <v>"null",</v>
      </c>
      <c r="F263" s="4" t="str">
        <f>IF(F264="",
"];",IF('Chapter 2 (Input)'!G261="",
CHAR(34) &amp;"null"&amp; CHAR(34) &amp;",",
"personnages."&amp;
VLOOKUP('Chapter 2 (Input)'!G261,Constants!$B$47:$C$59,2,FALSE)&amp;
"[" &amp;
VLOOKUP('Chapter 2 (Input)'!H261, Constants!$B$74:$C$79,2,FALSE) &amp;
"],")&amp;$W263)</f>
        <v>"null",</v>
      </c>
      <c r="G263" s="3" t="str">
        <f>IF(G264="",
"];",IF('Chapter 2 (Input)'!I261="",
CHAR(34) &amp;"null"&amp; CHAR(34) &amp;",",
"locations."&amp;
'Chapter 2 (Input)'!I261&amp;",")&amp;$W263)</f>
        <v>locations.hall1,</v>
      </c>
      <c r="H263" s="3" t="str">
        <f>IF(H264="",
"];",IF('Chapter 2 (Input)'!J261="",
"-1"&amp;",",
'Chapter 2 (Input)'!J261&amp;",")&amp;$W263)</f>
        <v>-1,</v>
      </c>
      <c r="I263" s="3" t="str">
        <f>IF(I264="",
"];",IF('Chapter 2 (Input)'!K261="",
"0"&amp;",",
VLOOKUP('Chapter 2 (Input)'!K261, Constants!$C$25:$D$37, 2,FALSE) &amp;",")&amp;$W263)</f>
        <v>0,</v>
      </c>
      <c r="J263" s="3" t="str">
        <f>IF(J264="",
"];",IF('Chapter 2 (Input)'!L261="",
"-1"&amp;",",
'Chapter 2 (Input)'!L261&amp;",")&amp;$W263)</f>
        <v>-1,</v>
      </c>
      <c r="K263" s="3" t="str">
        <f>IF(K264="",
"];",IF('Chapter 2 (Input)'!M261="",
"-1"&amp;",",
'Chapter 2 (Input)'!M261&amp;",")&amp;$W263)</f>
        <v>-1,</v>
      </c>
      <c r="L263" s="3" t="str">
        <f>IF(L264="",
"];",IF('Chapter 2 (Input)'!N261="",
"-1"&amp;",",
'Chapter 2 (Input)'!N261&amp;",")&amp;$W263)</f>
        <v>-1,</v>
      </c>
      <c r="M263" s="3" t="str">
        <f>IF(M264="",
"];",IF('Chapter 2 (Input)'!O261="",
"-1"&amp;",",
'Chapter 2 (Input)'!O261&amp;",")&amp;$W263)</f>
        <v>-1,</v>
      </c>
      <c r="N263" s="3" t="str">
        <f>IF(N264="",
"];",IF('Chapter 2 (Input)'!P261="",
"-1"&amp;",",
'Chapter 2 (Input)'!P261&amp;",")&amp;$W263)</f>
        <v>-1,</v>
      </c>
      <c r="O263" s="3" t="str">
        <f>IF(O264="",
"];",IF('Chapter 2 (Input)'!Q261="",
CHAR(34) &amp;"null"&amp; CHAR(34) &amp;",",
CHAR(34) &amp;'Chapter 2 (Input)'!Q261&amp; CHAR(34) &amp;",")&amp;$W263)</f>
        <v>"null",</v>
      </c>
      <c r="P263" s="3" t="str">
        <f>IF(P264="",
"];",IF('Chapter 2 (Input)'!R261="",
CHAR(34) &amp;"null"&amp; CHAR(34) &amp;",",
CHAR(34) &amp;'Chapter 2 (Input)'!R261&amp; CHAR(34) &amp;",")&amp;$W263)</f>
        <v>"null",</v>
      </c>
      <c r="Q263" s="3" t="str">
        <f>IF(Q264="",
"];",IF('Chapter 2 (Input)'!S261="",
CHAR(34) &amp;"null"&amp; CHAR(34) &amp;",",
CHAR(34) &amp;'Chapter 2 (Input)'!S261&amp; CHAR(34) &amp;",")&amp;$W263)</f>
        <v>"null",</v>
      </c>
      <c r="R263" s="3" t="str">
        <f>IF(R264="",
"];",IF('Chapter 2 (Input)'!T261="",
"0"&amp;",",
'Chapter 2 (Input)'!T261&amp;",")&amp;$W263)</f>
        <v>0,</v>
      </c>
      <c r="S263" s="3" t="str">
        <f>IF(S264="",
"];",IF('Chapter 2 (Input)'!U261="",
"0"&amp;",",
'Chapter 2 (Input)'!U261&amp;",")&amp;$W263)</f>
        <v>0,</v>
      </c>
      <c r="T263" s="3" t="str">
        <f t="shared" si="15"/>
        <v>false,</v>
      </c>
      <c r="U263" s="3" t="str">
        <f>IF(U264="",
"];",IF('Chapter 2 (Input)'!W261="",
"-1"&amp;",",
'Chapter 2 (Input)'!W261&amp;",")&amp;$W263)</f>
        <v>-1,</v>
      </c>
      <c r="V263" s="3" t="str">
        <f>IF(V264="",
"];",IF('Chapter 2 (Input)'!X261="",
"-1"&amp;",",
'Chapter 2 (Input)'!X261&amp;",")&amp;$W263)</f>
        <v>-1,</v>
      </c>
      <c r="W263" s="18" t="str">
        <f>'Chapter 2 (Input)'!AA261</f>
        <v/>
      </c>
      <c r="Z263" s="2" t="str">
        <f t="shared" si="16"/>
        <v>c258 BOOLEAN DEFAULT false,</v>
      </c>
    </row>
    <row r="264" spans="1:26" x14ac:dyDescent="0.2">
      <c r="A264" s="12">
        <f t="shared" si="14"/>
        <v>259</v>
      </c>
      <c r="B264" s="4" t="str">
        <f>IF(B265="",
"];",
IF('Chapter 2 (Input)'!B262="",
CHAR(34) &amp;"null"&amp; CHAR(34) &amp;",",
CHAR(34) &amp;'Chapter 2 (Input)'!B262&amp; CHAR(34) &amp;",")&amp;$W264)</f>
        <v>"*Sigh*",</v>
      </c>
      <c r="C264" s="4" t="str">
        <f>IF(C265="",
"];",IF('Chapter 2 (Input)'!C262="",
CHAR(34) &amp;"null"&amp; CHAR(34) &amp;",",
CHAR(34) &amp;'Chapter 2 (Input)'!C262&amp; CHAR(34) &amp;",")&amp;$W264)</f>
        <v>"null",</v>
      </c>
      <c r="D264" s="4" t="str">
        <f>IF(D265="",
"];",IF('Chapter 2 (Input)'!D262="",
CHAR(34) &amp;"null"&amp; CHAR(34) &amp;",",
"personnages."&amp;
VLOOKUP('Chapter 2 (Input)'!D262,Constants!$B$47:$C$59,2,FALSE)&amp;
"[" &amp;
VLOOKUP('Chapter 2 (Input)'!E262,Constants!$B$74:$C$79,2,FALSE) &amp;
"],")&amp;$W264)</f>
        <v>"null",</v>
      </c>
      <c r="E264" s="4" t="str">
        <f>IF(E265="",
"];",IF('Chapter 2 (Input)'!F262="",
CHAR(34) &amp;"null"&amp; CHAR(34) &amp;",",
CHAR(34) &amp;'Chapter 2 (Input)'!F262&amp; CHAR(34) &amp;",")&amp;$W264)</f>
        <v>"null",</v>
      </c>
      <c r="F264" s="4" t="str">
        <f>IF(F265="",
"];",IF('Chapter 2 (Input)'!G262="",
CHAR(34) &amp;"null"&amp; CHAR(34) &amp;",",
"personnages."&amp;
VLOOKUP('Chapter 2 (Input)'!G262,Constants!$B$47:$C$59,2,FALSE)&amp;
"[" &amp;
VLOOKUP('Chapter 2 (Input)'!H262, Constants!$B$74:$C$79,2,FALSE) &amp;
"],")&amp;$W264)</f>
        <v>"null",</v>
      </c>
      <c r="G264" s="3" t="str">
        <f>IF(G265="",
"];",IF('Chapter 2 (Input)'!I262="",
CHAR(34) &amp;"null"&amp; CHAR(34) &amp;",",
"locations."&amp;
'Chapter 2 (Input)'!I262&amp;",")&amp;$W264)</f>
        <v>locations.hall1,</v>
      </c>
      <c r="H264" s="3" t="str">
        <f>IF(H265="",
"];",IF('Chapter 2 (Input)'!J262="",
"-1"&amp;",",
'Chapter 2 (Input)'!J262&amp;",")&amp;$W264)</f>
        <v>-1,</v>
      </c>
      <c r="I264" s="3" t="str">
        <f>IF(I265="",
"];",IF('Chapter 2 (Input)'!K262="",
"0"&amp;",",
VLOOKUP('Chapter 2 (Input)'!K262, Constants!$C$25:$D$37, 2,FALSE) &amp;",")&amp;$W264)</f>
        <v>0,</v>
      </c>
      <c r="J264" s="3" t="str">
        <f>IF(J265="",
"];",IF('Chapter 2 (Input)'!L262="",
"-1"&amp;",",
'Chapter 2 (Input)'!L262&amp;",")&amp;$W264)</f>
        <v>-1,</v>
      </c>
      <c r="K264" s="3" t="str">
        <f>IF(K265="",
"];",IF('Chapter 2 (Input)'!M262="",
"-1"&amp;",",
'Chapter 2 (Input)'!M262&amp;",")&amp;$W264)</f>
        <v>-1,</v>
      </c>
      <c r="L264" s="3" t="str">
        <f>IF(L265="",
"];",IF('Chapter 2 (Input)'!N262="",
"-1"&amp;",",
'Chapter 2 (Input)'!N262&amp;",")&amp;$W264)</f>
        <v>-1,</v>
      </c>
      <c r="M264" s="3" t="str">
        <f>IF(M265="",
"];",IF('Chapter 2 (Input)'!O262="",
"-1"&amp;",",
'Chapter 2 (Input)'!O262&amp;",")&amp;$W264)</f>
        <v>-1,</v>
      </c>
      <c r="N264" s="3" t="str">
        <f>IF(N265="",
"];",IF('Chapter 2 (Input)'!P262="",
"-1"&amp;",",
'Chapter 2 (Input)'!P262&amp;",")&amp;$W264)</f>
        <v>-1,</v>
      </c>
      <c r="O264" s="3" t="str">
        <f>IF(O265="",
"];",IF('Chapter 2 (Input)'!Q262="",
CHAR(34) &amp;"null"&amp; CHAR(34) &amp;",",
CHAR(34) &amp;'Chapter 2 (Input)'!Q262&amp; CHAR(34) &amp;",")&amp;$W264)</f>
        <v>"null",</v>
      </c>
      <c r="P264" s="3" t="str">
        <f>IF(P265="",
"];",IF('Chapter 2 (Input)'!R262="",
CHAR(34) &amp;"null"&amp; CHAR(34) &amp;",",
CHAR(34) &amp;'Chapter 2 (Input)'!R262&amp; CHAR(34) &amp;",")&amp;$W264)</f>
        <v>"null",</v>
      </c>
      <c r="Q264" s="3" t="str">
        <f>IF(Q265="",
"];",IF('Chapter 2 (Input)'!S262="",
CHAR(34) &amp;"null"&amp; CHAR(34) &amp;",",
CHAR(34) &amp;'Chapter 2 (Input)'!S262&amp; CHAR(34) &amp;",")&amp;$W264)</f>
        <v>"null",</v>
      </c>
      <c r="R264" s="3" t="str">
        <f>IF(R265="",
"];",IF('Chapter 2 (Input)'!T262="",
"0"&amp;",",
'Chapter 2 (Input)'!T262&amp;",")&amp;$W264)</f>
        <v>0,</v>
      </c>
      <c r="S264" s="3" t="str">
        <f>IF(S265="",
"];",IF('Chapter 2 (Input)'!U262="",
"0"&amp;",",
'Chapter 2 (Input)'!U262&amp;",")&amp;$W264)</f>
        <v>0,</v>
      </c>
      <c r="T264" s="3" t="str">
        <f t="shared" si="15"/>
        <v>false,</v>
      </c>
      <c r="U264" s="3" t="str">
        <f>IF(U265="",
"];",IF('Chapter 2 (Input)'!W262="",
"-1"&amp;",",
'Chapter 2 (Input)'!W262&amp;",")&amp;$W264)</f>
        <v>-1,</v>
      </c>
      <c r="V264" s="3" t="str">
        <f>IF(V265="",
"];",IF('Chapter 2 (Input)'!X262="",
"-1"&amp;",",
'Chapter 2 (Input)'!X262&amp;",")&amp;$W264)</f>
        <v>-1,</v>
      </c>
      <c r="W264" s="18" t="str">
        <f>'Chapter 2 (Input)'!AA262</f>
        <v/>
      </c>
      <c r="Z264" s="2" t="str">
        <f t="shared" si="16"/>
        <v>c259 BOOLEAN DEFAULT false,</v>
      </c>
    </row>
    <row r="265" spans="1:26" x14ac:dyDescent="0.2">
      <c r="A265" s="12">
        <f t="shared" si="14"/>
        <v>260</v>
      </c>
      <c r="B265" s="4" t="str">
        <f>IF(B266="",
"];",
IF('Chapter 2 (Input)'!B263="",
CHAR(34) &amp;"null"&amp; CHAR(34) &amp;",",
CHAR(34) &amp;'Chapter 2 (Input)'!B263&amp; CHAR(34) &amp;",")&amp;$W265)</f>
        <v xml:space="preserve">"(I should try talking to someone else.) ",//260 </v>
      </c>
      <c r="C265" s="4" t="str">
        <f>IF(C266="",
"];",IF('Chapter 2 (Input)'!C263="",
CHAR(34) &amp;"null"&amp; CHAR(34) &amp;",",
CHAR(34) &amp;'Chapter 2 (Input)'!C263&amp; CHAR(34) &amp;",")&amp;$W265)</f>
        <v xml:space="preserve">"null",//260 </v>
      </c>
      <c r="D265" s="4" t="str">
        <f>IF(D266="",
"];",IF('Chapter 2 (Input)'!D263="",
CHAR(34) &amp;"null"&amp; CHAR(34) &amp;",",
"personnages."&amp;
VLOOKUP('Chapter 2 (Input)'!D263,Constants!$B$47:$C$59,2,FALSE)&amp;
"[" &amp;
VLOOKUP('Chapter 2 (Input)'!E263,Constants!$B$74:$C$79,2,FALSE) &amp;
"],")&amp;$W265)</f>
        <v xml:space="preserve">"null",//260 </v>
      </c>
      <c r="E265" s="4" t="str">
        <f>IF(E266="",
"];",IF('Chapter 2 (Input)'!F263="",
CHAR(34) &amp;"null"&amp; CHAR(34) &amp;",",
CHAR(34) &amp;'Chapter 2 (Input)'!F263&amp; CHAR(34) &amp;",")&amp;$W265)</f>
        <v xml:space="preserve">"null",//260 </v>
      </c>
      <c r="F265" s="4" t="str">
        <f>IF(F266="",
"];",IF('Chapter 2 (Input)'!G263="",
CHAR(34) &amp;"null"&amp; CHAR(34) &amp;",",
"personnages."&amp;
VLOOKUP('Chapter 2 (Input)'!G263,Constants!$B$47:$C$59,2,FALSE)&amp;
"[" &amp;
VLOOKUP('Chapter 2 (Input)'!H263, Constants!$B$74:$C$79,2,FALSE) &amp;
"],")&amp;$W265)</f>
        <v xml:space="preserve">"null",//260 </v>
      </c>
      <c r="G265" s="3" t="str">
        <f>IF(G266="",
"];",IF('Chapter 2 (Input)'!I263="",
CHAR(34) &amp;"null"&amp; CHAR(34) &amp;",",
"locations."&amp;
'Chapter 2 (Input)'!I263&amp;",")&amp;$W265)</f>
        <v xml:space="preserve">locations.hall1,//260 </v>
      </c>
      <c r="H265" s="3" t="str">
        <f>IF(H266="",
"];",IF('Chapter 2 (Input)'!J263="",
"-1"&amp;",",
'Chapter 2 (Input)'!J263&amp;",")&amp;$W265)</f>
        <v xml:space="preserve">261,//260 </v>
      </c>
      <c r="I265" s="3" t="str">
        <f>IF(I266="",
"];",IF('Chapter 2 (Input)'!K263="",
"0"&amp;",",
VLOOKUP('Chapter 2 (Input)'!K263, Constants!$C$25:$D$37, 2,FALSE) &amp;",")&amp;$W265)</f>
        <v xml:space="preserve">0,//260 </v>
      </c>
      <c r="J265" s="3" t="str">
        <f>IF(J266="",
"];",IF('Chapter 2 (Input)'!L263="",
"-1"&amp;",",
'Chapter 2 (Input)'!L263&amp;",")&amp;$W265)</f>
        <v xml:space="preserve">-1,//260 </v>
      </c>
      <c r="K265" s="3" t="str">
        <f>IF(K266="",
"];",IF('Chapter 2 (Input)'!M263="",
"-1"&amp;",",
'Chapter 2 (Input)'!M263&amp;",")&amp;$W265)</f>
        <v xml:space="preserve">-1,//260 </v>
      </c>
      <c r="L265" s="3" t="str">
        <f>IF(L266="",
"];",IF('Chapter 2 (Input)'!N263="",
"-1"&amp;",",
'Chapter 2 (Input)'!N263&amp;",")&amp;$W265)</f>
        <v xml:space="preserve">-1,//260 </v>
      </c>
      <c r="M265" s="3" t="str">
        <f>IF(M266="",
"];",IF('Chapter 2 (Input)'!O263="",
"-1"&amp;",",
'Chapter 2 (Input)'!O263&amp;",")&amp;$W265)</f>
        <v xml:space="preserve">-1,//260 </v>
      </c>
      <c r="N265" s="3" t="str">
        <f>IF(N266="",
"];",IF('Chapter 2 (Input)'!P263="",
"-1"&amp;",",
'Chapter 2 (Input)'!P263&amp;",")&amp;$W265)</f>
        <v xml:space="preserve">-1,//260 </v>
      </c>
      <c r="O265" s="3" t="str">
        <f>IF(O266="",
"];",IF('Chapter 2 (Input)'!Q263="",
CHAR(34) &amp;"null"&amp; CHAR(34) &amp;",",
CHAR(34) &amp;'Chapter 2 (Input)'!Q263&amp; CHAR(34) &amp;",")&amp;$W265)</f>
        <v xml:space="preserve">"null",//260 </v>
      </c>
      <c r="P265" s="3" t="str">
        <f>IF(P266="",
"];",IF('Chapter 2 (Input)'!R263="",
CHAR(34) &amp;"null"&amp; CHAR(34) &amp;",",
CHAR(34) &amp;'Chapter 2 (Input)'!R263&amp; CHAR(34) &amp;",")&amp;$W265)</f>
        <v xml:space="preserve">"null",//260 </v>
      </c>
      <c r="Q265" s="3" t="str">
        <f>IF(Q266="",
"];",IF('Chapter 2 (Input)'!S263="",
CHAR(34) &amp;"null"&amp; CHAR(34) &amp;",",
CHAR(34) &amp;'Chapter 2 (Input)'!S263&amp; CHAR(34) &amp;",")&amp;$W265)</f>
        <v xml:space="preserve">"null",//260 </v>
      </c>
      <c r="R265" s="3" t="str">
        <f>IF(R266="",
"];",IF('Chapter 2 (Input)'!T263="",
"0"&amp;",",
'Chapter 2 (Input)'!T263&amp;",")&amp;$W265)</f>
        <v xml:space="preserve">0,//260 </v>
      </c>
      <c r="S265" s="3" t="str">
        <f>IF(S266="",
"];",IF('Chapter 2 (Input)'!U263="",
"0"&amp;",",
'Chapter 2 (Input)'!U263&amp;",")&amp;$W265)</f>
        <v xml:space="preserve">0,//260 </v>
      </c>
      <c r="T265" s="3" t="str">
        <f t="shared" si="15"/>
        <v xml:space="preserve">false,//260 </v>
      </c>
      <c r="U265" s="3" t="str">
        <f>IF(U266="",
"];",IF('Chapter 2 (Input)'!W263="",
"-1"&amp;",",
'Chapter 2 (Input)'!W263&amp;",")&amp;$W265)</f>
        <v xml:space="preserve">-1,//260 </v>
      </c>
      <c r="V265" s="3" t="str">
        <f>IF(V266="",
"];",IF('Chapter 2 (Input)'!X263="",
"-1"&amp;",",
'Chapter 2 (Input)'!X263&amp;",")&amp;$W265)</f>
        <v xml:space="preserve">-1,//260 </v>
      </c>
      <c r="W265" s="18" t="str">
        <f>'Chapter 2 (Input)'!AA263</f>
        <v xml:space="preserve">//260 </v>
      </c>
      <c r="Z265" s="2" t="str">
        <f t="shared" si="16"/>
        <v>c260 BOOLEAN DEFAULT false,</v>
      </c>
    </row>
    <row r="266" spans="1:26" x14ac:dyDescent="0.2">
      <c r="A266" s="12">
        <f t="shared" si="14"/>
        <v>261</v>
      </c>
      <c r="B266" s="4" t="str">
        <f>IF(B267="",
"];",
IF('Chapter 2 (Input)'!B264="",
CHAR(34) &amp;"null"&amp; CHAR(34) &amp;",",
CHAR(34) &amp;'Chapter 2 (Input)'!B264&amp; CHAR(34) &amp;",")&amp;$W266)</f>
        <v>"null",</v>
      </c>
      <c r="C266" s="4" t="str">
        <f>IF(C267="",
"];",IF('Chapter 2 (Input)'!C264="",
CHAR(34) &amp;"null"&amp; CHAR(34) &amp;",",
CHAR(34) &amp;'Chapter 2 (Input)'!C264&amp; CHAR(34) &amp;",")&amp;$W266)</f>
        <v>"null",</v>
      </c>
      <c r="D266" s="4" t="str">
        <f>IF(D267="",
"];",IF('Chapter 2 (Input)'!D264="",
CHAR(34) &amp;"null"&amp; CHAR(34) &amp;",",
"personnages."&amp;
VLOOKUP('Chapter 2 (Input)'!D264,Constants!$B$47:$C$59,2,FALSE)&amp;
"[" &amp;
VLOOKUP('Chapter 2 (Input)'!E264,Constants!$B$74:$C$79,2,FALSE) &amp;
"],")&amp;$W266)</f>
        <v>"null",</v>
      </c>
      <c r="E266" s="4" t="str">
        <f>IF(E267="",
"];",IF('Chapter 2 (Input)'!F264="",
CHAR(34) &amp;"null"&amp; CHAR(34) &amp;",",
CHAR(34) &amp;'Chapter 2 (Input)'!F264&amp; CHAR(34) &amp;",")&amp;$W266)</f>
        <v>"null",</v>
      </c>
      <c r="F266" s="4" t="str">
        <f>IF(F267="",
"];",IF('Chapter 2 (Input)'!G264="",
CHAR(34) &amp;"null"&amp; CHAR(34) &amp;",",
"personnages."&amp;
VLOOKUP('Chapter 2 (Input)'!G264,Constants!$B$47:$C$59,2,FALSE)&amp;
"[" &amp;
VLOOKUP('Chapter 2 (Input)'!H264, Constants!$B$74:$C$79,2,FALSE) &amp;
"],")&amp;$W266)</f>
        <v>"null",</v>
      </c>
      <c r="G266" s="3" t="str">
        <f>IF(G267="",
"];",IF('Chapter 2 (Input)'!I264="",
CHAR(34) &amp;"null"&amp; CHAR(34) &amp;",",
"locations."&amp;
'Chapter 2 (Input)'!I264&amp;",")&amp;$W266)</f>
        <v>locations.hall1,</v>
      </c>
      <c r="H266" s="3" t="str">
        <f>IF(H267="",
"];",IF('Chapter 2 (Input)'!J264="",
"-1"&amp;",",
'Chapter 2 (Input)'!J264&amp;",")&amp;$W266)</f>
        <v>-2,</v>
      </c>
      <c r="I266" s="3" t="str">
        <f>IF(I267="",
"];",IF('Chapter 2 (Input)'!K264="",
"0"&amp;",",
VLOOKUP('Chapter 2 (Input)'!K264, Constants!$C$25:$D$37, 2,FALSE) &amp;",")&amp;$W266)</f>
        <v>6,</v>
      </c>
      <c r="J266" s="3" t="str">
        <f>IF(J267="",
"];",IF('Chapter 2 (Input)'!L264="",
"-1"&amp;",",
'Chapter 2 (Input)'!L264&amp;",")&amp;$W266)</f>
        <v>-1,</v>
      </c>
      <c r="K266" s="3" t="str">
        <f>IF(K267="",
"];",IF('Chapter 2 (Input)'!M264="",
"-1"&amp;",",
'Chapter 2 (Input)'!M264&amp;",")&amp;$W266)</f>
        <v>-1,</v>
      </c>
      <c r="L266" s="3" t="str">
        <f>IF(L267="",
"];",IF('Chapter 2 (Input)'!N264="",
"-1"&amp;",",
'Chapter 2 (Input)'!N264&amp;",")&amp;$W266)</f>
        <v>-1,</v>
      </c>
      <c r="M266" s="3" t="str">
        <f>IF(M267="",
"];",IF('Chapter 2 (Input)'!O264="",
"-1"&amp;",",
'Chapter 2 (Input)'!O264&amp;",")&amp;$W266)</f>
        <v>-1,</v>
      </c>
      <c r="N266" s="3" t="str">
        <f>IF(N267="",
"];",IF('Chapter 2 (Input)'!P264="",
"-1"&amp;",",
'Chapter 2 (Input)'!P264&amp;",")&amp;$W266)</f>
        <v>-1,</v>
      </c>
      <c r="O266" s="3" t="str">
        <f>IF(O267="",
"];",IF('Chapter 2 (Input)'!Q264="",
CHAR(34) &amp;"null"&amp; CHAR(34) &amp;",",
CHAR(34) &amp;'Chapter 2 (Input)'!Q264&amp; CHAR(34) &amp;",")&amp;$W266)</f>
        <v>"null",</v>
      </c>
      <c r="P266" s="3" t="str">
        <f>IF(P267="",
"];",IF('Chapter 2 (Input)'!R264="",
CHAR(34) &amp;"null"&amp; CHAR(34) &amp;",",
CHAR(34) &amp;'Chapter 2 (Input)'!R264&amp; CHAR(34) &amp;",")&amp;$W266)</f>
        <v>"null",</v>
      </c>
      <c r="Q266" s="3" t="str">
        <f>IF(Q267="",
"];",IF('Chapter 2 (Input)'!S264="",
CHAR(34) &amp;"null"&amp; CHAR(34) &amp;",",
CHAR(34) &amp;'Chapter 2 (Input)'!S264&amp; CHAR(34) &amp;",")&amp;$W266)</f>
        <v>"null",</v>
      </c>
      <c r="R266" s="3" t="str">
        <f>IF(R267="",
"];",IF('Chapter 2 (Input)'!T264="",
"0"&amp;",",
'Chapter 2 (Input)'!T264&amp;",")&amp;$W266)</f>
        <v>0,</v>
      </c>
      <c r="S266" s="3" t="str">
        <f>IF(S267="",
"];",IF('Chapter 2 (Input)'!U264="",
"0"&amp;",",
'Chapter 2 (Input)'!U264&amp;",")&amp;$W266)</f>
        <v>0,</v>
      </c>
      <c r="T266" s="3" t="str">
        <f t="shared" si="15"/>
        <v>false,</v>
      </c>
      <c r="U266" s="3" t="str">
        <f>IF(U267="",
"];",IF('Chapter 2 (Input)'!W264="",
"-1"&amp;",",
'Chapter 2 (Input)'!W264&amp;",")&amp;$W266)</f>
        <v>-1,</v>
      </c>
      <c r="V266" s="3" t="str">
        <f>IF(V267="",
"];",IF('Chapter 2 (Input)'!X264="",
"-1"&amp;",",
'Chapter 2 (Input)'!X264&amp;",")&amp;$W266)</f>
        <v>-1,</v>
      </c>
      <c r="W266" s="18" t="str">
        <f>'Chapter 2 (Input)'!AA264</f>
        <v/>
      </c>
      <c r="Z266" s="2" t="str">
        <f t="shared" si="16"/>
        <v>c261 BOOLEAN DEFAULT false,</v>
      </c>
    </row>
    <row r="267" spans="1:26" x14ac:dyDescent="0.2">
      <c r="A267" s="12">
        <f t="shared" si="14"/>
        <v>262</v>
      </c>
      <c r="B267" s="4" t="str">
        <f>IF(B268="",
"];",
IF('Chapter 2 (Input)'!B265="",
CHAR(34) &amp;"null"&amp; CHAR(34) &amp;",",
CHAR(34) &amp;'Chapter 2 (Input)'!B265&amp; CHAR(34) &amp;",")&amp;$W267)</f>
        <v>"(I entered the cafeteria, which was already full of people.)",</v>
      </c>
      <c r="C267" s="4" t="str">
        <f>IF(C268="",
"];",IF('Chapter 2 (Input)'!C265="",
CHAR(34) &amp;"null"&amp; CHAR(34) &amp;",",
CHAR(34) &amp;'Chapter 2 (Input)'!C265&amp; CHAR(34) &amp;",")&amp;$W267)</f>
        <v>"null",</v>
      </c>
      <c r="D267" s="4" t="str">
        <f>IF(D268="",
"];",IF('Chapter 2 (Input)'!D265="",
CHAR(34) &amp;"null"&amp; CHAR(34) &amp;",",
"personnages."&amp;
VLOOKUP('Chapter 2 (Input)'!D265,Constants!$B$47:$C$59,2,FALSE)&amp;
"[" &amp;
VLOOKUP('Chapter 2 (Input)'!E265,Constants!$B$74:$C$79,2,FALSE) &amp;
"],")&amp;$W267)</f>
        <v>"null",</v>
      </c>
      <c r="E267" s="4" t="str">
        <f>IF(E268="",
"];",IF('Chapter 2 (Input)'!F265="",
CHAR(34) &amp;"null"&amp; CHAR(34) &amp;",",
CHAR(34) &amp;'Chapter 2 (Input)'!F265&amp; CHAR(34) &amp;",")&amp;$W267)</f>
        <v>"null",</v>
      </c>
      <c r="F267" s="4" t="str">
        <f>IF(F268="",
"];",IF('Chapter 2 (Input)'!G265="",
CHAR(34) &amp;"null"&amp; CHAR(34) &amp;",",
"personnages."&amp;
VLOOKUP('Chapter 2 (Input)'!G265,Constants!$B$47:$C$59,2,FALSE)&amp;
"[" &amp;
VLOOKUP('Chapter 2 (Input)'!H265, Constants!$B$74:$C$79,2,FALSE) &amp;
"],")&amp;$W267)</f>
        <v>"null",</v>
      </c>
      <c r="G267" s="3" t="str">
        <f>IF(G268="",
"];",IF('Chapter 2 (Input)'!I265="",
CHAR(34) &amp;"null"&amp; CHAR(34) &amp;",",
"locations."&amp;
'Chapter 2 (Input)'!I265&amp;",")&amp;$W267)</f>
        <v>locations.cafeteria,</v>
      </c>
      <c r="H267" s="3" t="str">
        <f>IF(H268="",
"];",IF('Chapter 2 (Input)'!J265="",
"-1"&amp;",",
'Chapter 2 (Input)'!J265&amp;",")&amp;$W267)</f>
        <v>-1,</v>
      </c>
      <c r="I267" s="3" t="str">
        <f>IF(I268="",
"];",IF('Chapter 2 (Input)'!K265="",
"0"&amp;",",
VLOOKUP('Chapter 2 (Input)'!K265, Constants!$C$25:$D$37, 2,FALSE) &amp;",")&amp;$W267)</f>
        <v>0,</v>
      </c>
      <c r="J267" s="3" t="str">
        <f>IF(J268="",
"];",IF('Chapter 2 (Input)'!L265="",
"-1"&amp;",",
'Chapter 2 (Input)'!L265&amp;",")&amp;$W267)</f>
        <v>-1,</v>
      </c>
      <c r="K267" s="3" t="str">
        <f>IF(K268="",
"];",IF('Chapter 2 (Input)'!M265="",
"-1"&amp;",",
'Chapter 2 (Input)'!M265&amp;",")&amp;$W267)</f>
        <v>-1,</v>
      </c>
      <c r="L267" s="3" t="str">
        <f>IF(L268="",
"];",IF('Chapter 2 (Input)'!N265="",
"-1"&amp;",",
'Chapter 2 (Input)'!N265&amp;",")&amp;$W267)</f>
        <v>-1,</v>
      </c>
      <c r="M267" s="3" t="str">
        <f>IF(M268="",
"];",IF('Chapter 2 (Input)'!O265="",
"-1"&amp;",",
'Chapter 2 (Input)'!O265&amp;",")&amp;$W267)</f>
        <v>-1,</v>
      </c>
      <c r="N267" s="3" t="str">
        <f>IF(N268="",
"];",IF('Chapter 2 (Input)'!P265="",
"-1"&amp;",",
'Chapter 2 (Input)'!P265&amp;",")&amp;$W267)</f>
        <v>-1,</v>
      </c>
      <c r="O267" s="3" t="str">
        <f>IF(O268="",
"];",IF('Chapter 2 (Input)'!Q265="",
CHAR(34) &amp;"null"&amp; CHAR(34) &amp;",",
CHAR(34) &amp;'Chapter 2 (Input)'!Q265&amp; CHAR(34) &amp;",")&amp;$W267)</f>
        <v>"null",</v>
      </c>
      <c r="P267" s="3" t="str">
        <f>IF(P268="",
"];",IF('Chapter 2 (Input)'!R265="",
CHAR(34) &amp;"null"&amp; CHAR(34) &amp;",",
CHAR(34) &amp;'Chapter 2 (Input)'!R265&amp; CHAR(34) &amp;",")&amp;$W267)</f>
        <v>"null",</v>
      </c>
      <c r="Q267" s="3" t="str">
        <f>IF(Q268="",
"];",IF('Chapter 2 (Input)'!S265="",
CHAR(34) &amp;"null"&amp; CHAR(34) &amp;",",
CHAR(34) &amp;'Chapter 2 (Input)'!S265&amp; CHAR(34) &amp;",")&amp;$W267)</f>
        <v>"null",</v>
      </c>
      <c r="R267" s="3" t="str">
        <f>IF(R268="",
"];",IF('Chapter 2 (Input)'!T265="",
"0"&amp;",",
'Chapter 2 (Input)'!T265&amp;",")&amp;$W267)</f>
        <v>0,</v>
      </c>
      <c r="S267" s="3" t="str">
        <f>IF(S268="",
"];",IF('Chapter 2 (Input)'!U265="",
"0"&amp;",",
'Chapter 2 (Input)'!U265&amp;",")&amp;$W267)</f>
        <v>0,</v>
      </c>
      <c r="T267" s="3" t="str">
        <f t="shared" si="15"/>
        <v>false,</v>
      </c>
      <c r="U267" s="3" t="str">
        <f>IF(U268="",
"];",IF('Chapter 2 (Input)'!W265="",
"-1"&amp;",",
'Chapter 2 (Input)'!W265&amp;",")&amp;$W267)</f>
        <v>-1,</v>
      </c>
      <c r="V267" s="3" t="str">
        <f>IF(V268="",
"];",IF('Chapter 2 (Input)'!X265="",
"-1"&amp;",",
'Chapter 2 (Input)'!X265&amp;",")&amp;$W267)</f>
        <v>-1,</v>
      </c>
      <c r="W267" s="18" t="str">
        <f>'Chapter 2 (Input)'!AA265</f>
        <v/>
      </c>
      <c r="Z267" s="2" t="str">
        <f t="shared" si="16"/>
        <v>c262 BOOLEAN DEFAULT false,</v>
      </c>
    </row>
    <row r="268" spans="1:26" x14ac:dyDescent="0.2">
      <c r="A268" s="12">
        <f t="shared" si="14"/>
        <v>263</v>
      </c>
      <c r="B268" s="4" t="str">
        <f>IF(B269="",
"];",
IF('Chapter 2 (Input)'!B266="",
CHAR(34) &amp;"null"&amp; CHAR(34) &amp;",",
CHAR(34) &amp;'Chapter 2 (Input)'!B266&amp; CHAR(34) &amp;",")&amp;$W268)</f>
        <v>"(I looked around, hoping to spot Axel in the crowd, but he was nowhere to be found.)",</v>
      </c>
      <c r="C268" s="4" t="str">
        <f>IF(C269="",
"];",IF('Chapter 2 (Input)'!C266="",
CHAR(34) &amp;"null"&amp; CHAR(34) &amp;",",
CHAR(34) &amp;'Chapter 2 (Input)'!C266&amp; CHAR(34) &amp;",")&amp;$W268)</f>
        <v>"null",</v>
      </c>
      <c r="D268" s="4" t="str">
        <f>IF(D269="",
"];",IF('Chapter 2 (Input)'!D266="",
CHAR(34) &amp;"null"&amp; CHAR(34) &amp;",",
"personnages."&amp;
VLOOKUP('Chapter 2 (Input)'!D266,Constants!$B$47:$C$59,2,FALSE)&amp;
"[" &amp;
VLOOKUP('Chapter 2 (Input)'!E266,Constants!$B$74:$C$79,2,FALSE) &amp;
"],")&amp;$W268)</f>
        <v>"null",</v>
      </c>
      <c r="E268" s="4" t="str">
        <f>IF(E269="",
"];",IF('Chapter 2 (Input)'!F266="",
CHAR(34) &amp;"null"&amp; CHAR(34) &amp;",",
CHAR(34) &amp;'Chapter 2 (Input)'!F266&amp; CHAR(34) &amp;",")&amp;$W268)</f>
        <v>"null",</v>
      </c>
      <c r="F268" s="4" t="str">
        <f>IF(F269="",
"];",IF('Chapter 2 (Input)'!G266="",
CHAR(34) &amp;"null"&amp; CHAR(34) &amp;",",
"personnages."&amp;
VLOOKUP('Chapter 2 (Input)'!G266,Constants!$B$47:$C$59,2,FALSE)&amp;
"[" &amp;
VLOOKUP('Chapter 2 (Input)'!H266, Constants!$B$74:$C$79,2,FALSE) &amp;
"],")&amp;$W268)</f>
        <v>"null",</v>
      </c>
      <c r="G268" s="3" t="str">
        <f>IF(G269="",
"];",IF('Chapter 2 (Input)'!I266="",
CHAR(34) &amp;"null"&amp; CHAR(34) &amp;",",
"locations."&amp;
'Chapter 2 (Input)'!I266&amp;",")&amp;$W268)</f>
        <v>locations.cafeteria,</v>
      </c>
      <c r="H268" s="3" t="str">
        <f>IF(H269="",
"];",IF('Chapter 2 (Input)'!J266="",
"-1"&amp;",",
'Chapter 2 (Input)'!J266&amp;",")&amp;$W268)</f>
        <v>-1,</v>
      </c>
      <c r="I268" s="3" t="str">
        <f>IF(I269="",
"];",IF('Chapter 2 (Input)'!K266="",
"0"&amp;",",
VLOOKUP('Chapter 2 (Input)'!K266, Constants!$C$25:$D$37, 2,FALSE) &amp;",")&amp;$W268)</f>
        <v>0,</v>
      </c>
      <c r="J268" s="3" t="str">
        <f>IF(J269="",
"];",IF('Chapter 2 (Input)'!L266="",
"-1"&amp;",",
'Chapter 2 (Input)'!L266&amp;",")&amp;$W268)</f>
        <v>-1,</v>
      </c>
      <c r="K268" s="3" t="str">
        <f>IF(K269="",
"];",IF('Chapter 2 (Input)'!M266="",
"-1"&amp;",",
'Chapter 2 (Input)'!M266&amp;",")&amp;$W268)</f>
        <v>-1,</v>
      </c>
      <c r="L268" s="3" t="str">
        <f>IF(L269="",
"];",IF('Chapter 2 (Input)'!N266="",
"-1"&amp;",",
'Chapter 2 (Input)'!N266&amp;",")&amp;$W268)</f>
        <v>-1,</v>
      </c>
      <c r="M268" s="3" t="str">
        <f>IF(M269="",
"];",IF('Chapter 2 (Input)'!O266="",
"-1"&amp;",",
'Chapter 2 (Input)'!O266&amp;",")&amp;$W268)</f>
        <v>-1,</v>
      </c>
      <c r="N268" s="3" t="str">
        <f>IF(N269="",
"];",IF('Chapter 2 (Input)'!P266="",
"-1"&amp;",",
'Chapter 2 (Input)'!P266&amp;",")&amp;$W268)</f>
        <v>-1,</v>
      </c>
      <c r="O268" s="3" t="str">
        <f>IF(O269="",
"];",IF('Chapter 2 (Input)'!Q266="",
CHAR(34) &amp;"null"&amp; CHAR(34) &amp;",",
CHAR(34) &amp;'Chapter 2 (Input)'!Q266&amp; CHAR(34) &amp;",")&amp;$W268)</f>
        <v>"null",</v>
      </c>
      <c r="P268" s="3" t="str">
        <f>IF(P269="",
"];",IF('Chapter 2 (Input)'!R266="",
CHAR(34) &amp;"null"&amp; CHAR(34) &amp;",",
CHAR(34) &amp;'Chapter 2 (Input)'!R266&amp; CHAR(34) &amp;",")&amp;$W268)</f>
        <v>"null",</v>
      </c>
      <c r="Q268" s="3" t="str">
        <f>IF(Q269="",
"];",IF('Chapter 2 (Input)'!S266="",
CHAR(34) &amp;"null"&amp; CHAR(34) &amp;",",
CHAR(34) &amp;'Chapter 2 (Input)'!S266&amp; CHAR(34) &amp;",")&amp;$W268)</f>
        <v>"null",</v>
      </c>
      <c r="R268" s="3" t="str">
        <f>IF(R269="",
"];",IF('Chapter 2 (Input)'!T266="",
"0"&amp;",",
'Chapter 2 (Input)'!T266&amp;",")&amp;$W268)</f>
        <v>0,</v>
      </c>
      <c r="S268" s="3" t="str">
        <f>IF(S269="",
"];",IF('Chapter 2 (Input)'!U266="",
"0"&amp;",",
'Chapter 2 (Input)'!U266&amp;",")&amp;$W268)</f>
        <v>0,</v>
      </c>
      <c r="T268" s="3" t="str">
        <f t="shared" si="15"/>
        <v>false,</v>
      </c>
      <c r="U268" s="3" t="str">
        <f>IF(U269="",
"];",IF('Chapter 2 (Input)'!W266="",
"-1"&amp;",",
'Chapter 2 (Input)'!W266&amp;",")&amp;$W268)</f>
        <v>-1,</v>
      </c>
      <c r="V268" s="3" t="str">
        <f>IF(V269="",
"];",IF('Chapter 2 (Input)'!X266="",
"-1"&amp;",",
'Chapter 2 (Input)'!X266&amp;",")&amp;$W268)</f>
        <v>-1,</v>
      </c>
      <c r="W268" s="18" t="str">
        <f>'Chapter 2 (Input)'!AA266</f>
        <v/>
      </c>
      <c r="Z268" s="2" t="str">
        <f t="shared" si="16"/>
        <v>c263 BOOLEAN DEFAULT false,</v>
      </c>
    </row>
    <row r="269" spans="1:26" x14ac:dyDescent="0.2">
      <c r="A269" s="12">
        <f t="shared" si="14"/>
        <v>264</v>
      </c>
      <c r="B269" s="4" t="str">
        <f>IF(B270="",
"];",
IF('Chapter 2 (Input)'!B267="",
CHAR(34) &amp;"null"&amp; CHAR(34) &amp;",",
CHAR(34) &amp;'Chapter 2 (Input)'!B267&amp; CHAR(34) &amp;",")&amp;$W269)</f>
        <v>"(Raquel wasn’t kidding when she said he was a pro at hiding.)",</v>
      </c>
      <c r="C269" s="4" t="str">
        <f>IF(C270="",
"];",IF('Chapter 2 (Input)'!C267="",
CHAR(34) &amp;"null"&amp; CHAR(34) &amp;",",
CHAR(34) &amp;'Chapter 2 (Input)'!C267&amp; CHAR(34) &amp;",")&amp;$W269)</f>
        <v>"null",</v>
      </c>
      <c r="D269" s="4" t="str">
        <f>IF(D270="",
"];",IF('Chapter 2 (Input)'!D267="",
CHAR(34) &amp;"null"&amp; CHAR(34) &amp;",",
"personnages."&amp;
VLOOKUP('Chapter 2 (Input)'!D267,Constants!$B$47:$C$59,2,FALSE)&amp;
"[" &amp;
VLOOKUP('Chapter 2 (Input)'!E267,Constants!$B$74:$C$79,2,FALSE) &amp;
"],")&amp;$W269)</f>
        <v>"null",</v>
      </c>
      <c r="E269" s="4" t="str">
        <f>IF(E270="",
"];",IF('Chapter 2 (Input)'!F267="",
CHAR(34) &amp;"null"&amp; CHAR(34) &amp;",",
CHAR(34) &amp;'Chapter 2 (Input)'!F267&amp; CHAR(34) &amp;",")&amp;$W269)</f>
        <v>"null",</v>
      </c>
      <c r="F269" s="4" t="str">
        <f>IF(F270="",
"];",IF('Chapter 2 (Input)'!G267="",
CHAR(34) &amp;"null"&amp; CHAR(34) &amp;",",
"personnages."&amp;
VLOOKUP('Chapter 2 (Input)'!G267,Constants!$B$47:$C$59,2,FALSE)&amp;
"[" &amp;
VLOOKUP('Chapter 2 (Input)'!H267, Constants!$B$74:$C$79,2,FALSE) &amp;
"],")&amp;$W269)</f>
        <v>"null",</v>
      </c>
      <c r="G269" s="3" t="str">
        <f>IF(G270="",
"];",IF('Chapter 2 (Input)'!I267="",
CHAR(34) &amp;"null"&amp; CHAR(34) &amp;",",
"locations."&amp;
'Chapter 2 (Input)'!I267&amp;",")&amp;$W269)</f>
        <v>locations.cafeteria,</v>
      </c>
      <c r="H269" s="3" t="str">
        <f>IF(H270="",
"];",IF('Chapter 2 (Input)'!J267="",
"-1"&amp;",",
'Chapter 2 (Input)'!J267&amp;",")&amp;$W269)</f>
        <v>-1,</v>
      </c>
      <c r="I269" s="3" t="str">
        <f>IF(I270="",
"];",IF('Chapter 2 (Input)'!K267="",
"0"&amp;",",
VLOOKUP('Chapter 2 (Input)'!K267, Constants!$C$25:$D$37, 2,FALSE) &amp;",")&amp;$W269)</f>
        <v>0,</v>
      </c>
      <c r="J269" s="3" t="str">
        <f>IF(J270="",
"];",IF('Chapter 2 (Input)'!L267="",
"-1"&amp;",",
'Chapter 2 (Input)'!L267&amp;",")&amp;$W269)</f>
        <v>-1,</v>
      </c>
      <c r="K269" s="3" t="str">
        <f>IF(K270="",
"];",IF('Chapter 2 (Input)'!M267="",
"-1"&amp;",",
'Chapter 2 (Input)'!M267&amp;",")&amp;$W269)</f>
        <v>-1,</v>
      </c>
      <c r="L269" s="3" t="str">
        <f>IF(L270="",
"];",IF('Chapter 2 (Input)'!N267="",
"-1"&amp;",",
'Chapter 2 (Input)'!N267&amp;",")&amp;$W269)</f>
        <v>-1,</v>
      </c>
      <c r="M269" s="3" t="str">
        <f>IF(M270="",
"];",IF('Chapter 2 (Input)'!O267="",
"-1"&amp;",",
'Chapter 2 (Input)'!O267&amp;",")&amp;$W269)</f>
        <v>-1,</v>
      </c>
      <c r="N269" s="3" t="str">
        <f>IF(N270="",
"];",IF('Chapter 2 (Input)'!P267="",
"-1"&amp;",",
'Chapter 2 (Input)'!P267&amp;",")&amp;$W269)</f>
        <v>-1,</v>
      </c>
      <c r="O269" s="3" t="str">
        <f>IF(O270="",
"];",IF('Chapter 2 (Input)'!Q267="",
CHAR(34) &amp;"null"&amp; CHAR(34) &amp;",",
CHAR(34) &amp;'Chapter 2 (Input)'!Q267&amp; CHAR(34) &amp;",")&amp;$W269)</f>
        <v>"null",</v>
      </c>
      <c r="P269" s="3" t="str">
        <f>IF(P270="",
"];",IF('Chapter 2 (Input)'!R267="",
CHAR(34) &amp;"null"&amp; CHAR(34) &amp;",",
CHAR(34) &amp;'Chapter 2 (Input)'!R267&amp; CHAR(34) &amp;",")&amp;$W269)</f>
        <v>"null",</v>
      </c>
      <c r="Q269" s="3" t="str">
        <f>IF(Q270="",
"];",IF('Chapter 2 (Input)'!S267="",
CHAR(34) &amp;"null"&amp; CHAR(34) &amp;",",
CHAR(34) &amp;'Chapter 2 (Input)'!S267&amp; CHAR(34) &amp;",")&amp;$W269)</f>
        <v>"null",</v>
      </c>
      <c r="R269" s="3" t="str">
        <f>IF(R270="",
"];",IF('Chapter 2 (Input)'!T267="",
"0"&amp;",",
'Chapter 2 (Input)'!T267&amp;",")&amp;$W269)</f>
        <v>0,</v>
      </c>
      <c r="S269" s="3" t="str">
        <f>IF(S270="",
"];",IF('Chapter 2 (Input)'!U267="",
"0"&amp;",",
'Chapter 2 (Input)'!U267&amp;",")&amp;$W269)</f>
        <v>0,</v>
      </c>
      <c r="T269" s="3" t="str">
        <f t="shared" si="15"/>
        <v>false,</v>
      </c>
      <c r="U269" s="3" t="str">
        <f>IF(U270="",
"];",IF('Chapter 2 (Input)'!W267="",
"-1"&amp;",",
'Chapter 2 (Input)'!W267&amp;",")&amp;$W269)</f>
        <v>-1,</v>
      </c>
      <c r="V269" s="3" t="str">
        <f>IF(V270="",
"];",IF('Chapter 2 (Input)'!X267="",
"-1"&amp;",",
'Chapter 2 (Input)'!X267&amp;",")&amp;$W269)</f>
        <v>-1,</v>
      </c>
      <c r="W269" s="18" t="str">
        <f>'Chapter 2 (Input)'!AA267</f>
        <v/>
      </c>
      <c r="Z269" s="2" t="str">
        <f t="shared" si="16"/>
        <v>c264 BOOLEAN DEFAULT false,</v>
      </c>
    </row>
    <row r="270" spans="1:26" x14ac:dyDescent="0.2">
      <c r="A270" s="12">
        <f t="shared" si="14"/>
        <v>265</v>
      </c>
      <c r="B270" s="4" t="str">
        <f>IF(B271="",
"];",
IF('Chapter 2 (Input)'!B268="",
CHAR(34) &amp;"null"&amp; CHAR(34) &amp;",",
CHAR(34) &amp;'Chapter 2 (Input)'!B268&amp; CHAR(34) &amp;",")&amp;$W270)</f>
        <v xml:space="preserve">"(Speak of the devil!)",//265 </v>
      </c>
      <c r="C270" s="4" t="str">
        <f>IF(C271="",
"];",IF('Chapter 2 (Input)'!C268="",
CHAR(34) &amp;"null"&amp; CHAR(34) &amp;",",
CHAR(34) &amp;'Chapter 2 (Input)'!C268&amp; CHAR(34) &amp;",")&amp;$W270)</f>
        <v xml:space="preserve">"Hey! If it isn’t for Ms. Rodriguez’s favorite newbie! ",//265 </v>
      </c>
      <c r="D270" s="4" t="str">
        <f>IF(D271="",
"];",IF('Chapter 2 (Input)'!D268="",
CHAR(34) &amp;"null"&amp; CHAR(34) &amp;",",
"personnages."&amp;
VLOOKUP('Chapter 2 (Input)'!D268,Constants!$B$47:$C$59,2,FALSE)&amp;
"[" &amp;
VLOOKUP('Chapter 2 (Input)'!E268,Constants!$B$74:$C$79,2,FALSE) &amp;
"],")&amp;$W270)</f>
        <v xml:space="preserve">personnages.raquel[0],//265 </v>
      </c>
      <c r="E270" s="4" t="str">
        <f>IF(E271="",
"];",IF('Chapter 2 (Input)'!F268="",
CHAR(34) &amp;"null"&amp; CHAR(34) &amp;",",
CHAR(34) &amp;'Chapter 2 (Input)'!F268&amp; CHAR(34) &amp;",")&amp;$W270)</f>
        <v xml:space="preserve">"null",//265 </v>
      </c>
      <c r="F270" s="4" t="str">
        <f>IF(F271="",
"];",IF('Chapter 2 (Input)'!G268="",
CHAR(34) &amp;"null"&amp; CHAR(34) &amp;",",
"personnages."&amp;
VLOOKUP('Chapter 2 (Input)'!G268,Constants!$B$47:$C$59,2,FALSE)&amp;
"[" &amp;
VLOOKUP('Chapter 2 (Input)'!H268, Constants!$B$74:$C$79,2,FALSE) &amp;
"],")&amp;$W270)</f>
        <v xml:space="preserve">"null",//265 </v>
      </c>
      <c r="G270" s="3" t="str">
        <f>IF(G271="",
"];",IF('Chapter 2 (Input)'!I268="",
CHAR(34) &amp;"null"&amp; CHAR(34) &amp;",",
"locations."&amp;
'Chapter 2 (Input)'!I268&amp;",")&amp;$W270)</f>
        <v xml:space="preserve">locations.cafeteria,//265 </v>
      </c>
      <c r="H270" s="3" t="str">
        <f>IF(H271="",
"];",IF('Chapter 2 (Input)'!J268="",
"-1"&amp;",",
'Chapter 2 (Input)'!J268&amp;",")&amp;$W270)</f>
        <v xml:space="preserve">-1,//265 </v>
      </c>
      <c r="I270" s="3" t="str">
        <f>IF(I271="",
"];",IF('Chapter 2 (Input)'!K268="",
"0"&amp;",",
VLOOKUP('Chapter 2 (Input)'!K268, Constants!$C$25:$D$37, 2,FALSE) &amp;",")&amp;$W270)</f>
        <v xml:space="preserve">0,//265 </v>
      </c>
      <c r="J270" s="3" t="str">
        <f>IF(J271="",
"];",IF('Chapter 2 (Input)'!L268="",
"-1"&amp;",",
'Chapter 2 (Input)'!L268&amp;",")&amp;$W270)</f>
        <v xml:space="preserve">-1,//265 </v>
      </c>
      <c r="K270" s="3" t="str">
        <f>IF(K271="",
"];",IF('Chapter 2 (Input)'!M268="",
"-1"&amp;",",
'Chapter 2 (Input)'!M268&amp;",")&amp;$W270)</f>
        <v xml:space="preserve">-1,//265 </v>
      </c>
      <c r="L270" s="3" t="str">
        <f>IF(L271="",
"];",IF('Chapter 2 (Input)'!N268="",
"-1"&amp;",",
'Chapter 2 (Input)'!N268&amp;",")&amp;$W270)</f>
        <v xml:space="preserve">-1,//265 </v>
      </c>
      <c r="M270" s="3" t="str">
        <f>IF(M271="",
"];",IF('Chapter 2 (Input)'!O268="",
"-1"&amp;",",
'Chapter 2 (Input)'!O268&amp;",")&amp;$W270)</f>
        <v xml:space="preserve">-1,//265 </v>
      </c>
      <c r="N270" s="3" t="str">
        <f>IF(N271="",
"];",IF('Chapter 2 (Input)'!P268="",
"-1"&amp;",",
'Chapter 2 (Input)'!P268&amp;",")&amp;$W270)</f>
        <v xml:space="preserve">-1,//265 </v>
      </c>
      <c r="O270" s="3" t="str">
        <f>IF(O271="",
"];",IF('Chapter 2 (Input)'!Q268="",
CHAR(34) &amp;"null"&amp; CHAR(34) &amp;",",
CHAR(34) &amp;'Chapter 2 (Input)'!Q268&amp; CHAR(34) &amp;",")&amp;$W270)</f>
        <v xml:space="preserve">"null",//265 </v>
      </c>
      <c r="P270" s="3" t="str">
        <f>IF(P271="",
"];",IF('Chapter 2 (Input)'!R268="",
CHAR(34) &amp;"null"&amp; CHAR(34) &amp;",",
CHAR(34) &amp;'Chapter 2 (Input)'!R268&amp; CHAR(34) &amp;",")&amp;$W270)</f>
        <v xml:space="preserve">"null",//265 </v>
      </c>
      <c r="Q270" s="3" t="str">
        <f>IF(Q271="",
"];",IF('Chapter 2 (Input)'!S268="",
CHAR(34) &amp;"null"&amp; CHAR(34) &amp;",",
CHAR(34) &amp;'Chapter 2 (Input)'!S268&amp; CHAR(34) &amp;",")&amp;$W270)</f>
        <v xml:space="preserve">"null",//265 </v>
      </c>
      <c r="R270" s="3" t="str">
        <f>IF(R271="",
"];",IF('Chapter 2 (Input)'!T268="",
"0"&amp;",",
'Chapter 2 (Input)'!T268&amp;",")&amp;$W270)</f>
        <v xml:space="preserve">0,//265 </v>
      </c>
      <c r="S270" s="3" t="str">
        <f>IF(S271="",
"];",IF('Chapter 2 (Input)'!U268="",
"0"&amp;",",
'Chapter 2 (Input)'!U268&amp;",")&amp;$W270)</f>
        <v xml:space="preserve">0,//265 </v>
      </c>
      <c r="T270" s="3" t="str">
        <f t="shared" si="15"/>
        <v xml:space="preserve">false,//265 </v>
      </c>
      <c r="U270" s="3" t="str">
        <f>IF(U271="",
"];",IF('Chapter 2 (Input)'!W268="",
"-1"&amp;",",
'Chapter 2 (Input)'!W268&amp;",")&amp;$W270)</f>
        <v xml:space="preserve">-1,//265 </v>
      </c>
      <c r="V270" s="3" t="str">
        <f>IF(V271="",
"];",IF('Chapter 2 (Input)'!X268="",
"-1"&amp;",",
'Chapter 2 (Input)'!X268&amp;",")&amp;$W270)</f>
        <v xml:space="preserve">-1,//265 </v>
      </c>
      <c r="W270" s="18" t="str">
        <f>'Chapter 2 (Input)'!AA268</f>
        <v xml:space="preserve">//265 </v>
      </c>
      <c r="Z270" s="2" t="str">
        <f t="shared" si="16"/>
        <v>c265 BOOLEAN DEFAULT false,</v>
      </c>
    </row>
    <row r="271" spans="1:26" x14ac:dyDescent="0.2">
      <c r="A271" s="12">
        <f t="shared" si="14"/>
        <v>266</v>
      </c>
      <c r="B271" s="4" t="str">
        <f>IF(B272="",
"];",
IF('Chapter 2 (Input)'!B269="",
CHAR(34) &amp;"null"&amp; CHAR(34) &amp;",",
CHAR(34) &amp;'Chapter 2 (Input)'!B269&amp; CHAR(34) &amp;",")&amp;$W271)</f>
        <v>"Really? I wonder why I didn’t get detention. ",</v>
      </c>
      <c r="C271" s="4" t="str">
        <f>IF(C272="",
"];",IF('Chapter 2 (Input)'!C269="",
CHAR(34) &amp;"null"&amp; CHAR(34) &amp;",",
CHAR(34) &amp;'Chapter 2 (Input)'!C269&amp; CHAR(34) &amp;",")&amp;$W271)</f>
        <v>"You’re really lucky you know? She’s usually ruthless when it comes to new students. Especially when it comes to scholarship students. ",</v>
      </c>
      <c r="D271" s="4" t="str">
        <f>IF(D272="",
"];",IF('Chapter 2 (Input)'!D269="",
CHAR(34) &amp;"null"&amp; CHAR(34) &amp;",",
"personnages."&amp;
VLOOKUP('Chapter 2 (Input)'!D269,Constants!$B$47:$C$59,2,FALSE)&amp;
"[" &amp;
VLOOKUP('Chapter 2 (Input)'!E269,Constants!$B$74:$C$79,2,FALSE) &amp;
"],")&amp;$W271)</f>
        <v>personnages.raquel[0],</v>
      </c>
      <c r="E271" s="4" t="str">
        <f>IF(E272="",
"];",IF('Chapter 2 (Input)'!F269="",
CHAR(34) &amp;"null"&amp; CHAR(34) &amp;",",
CHAR(34) &amp;'Chapter 2 (Input)'!F269&amp; CHAR(34) &amp;",")&amp;$W271)</f>
        <v>"null",</v>
      </c>
      <c r="F271" s="4" t="str">
        <f>IF(F272="",
"];",IF('Chapter 2 (Input)'!G269="",
CHAR(34) &amp;"null"&amp; CHAR(34) &amp;",",
"personnages."&amp;
VLOOKUP('Chapter 2 (Input)'!G269,Constants!$B$47:$C$59,2,FALSE)&amp;
"[" &amp;
VLOOKUP('Chapter 2 (Input)'!H269, Constants!$B$74:$C$79,2,FALSE) &amp;
"],")&amp;$W271)</f>
        <v>"null",</v>
      </c>
      <c r="G271" s="3" t="str">
        <f>IF(G272="",
"];",IF('Chapter 2 (Input)'!I269="",
CHAR(34) &amp;"null"&amp; CHAR(34) &amp;",",
"locations."&amp;
'Chapter 2 (Input)'!I269&amp;",")&amp;$W271)</f>
        <v>locations.cafeteria,</v>
      </c>
      <c r="H271" s="3" t="str">
        <f>IF(H272="",
"];",IF('Chapter 2 (Input)'!J269="",
"-1"&amp;",",
'Chapter 2 (Input)'!J269&amp;",")&amp;$W271)</f>
        <v>-1,</v>
      </c>
      <c r="I271" s="3" t="str">
        <f>IF(I272="",
"];",IF('Chapter 2 (Input)'!K269="",
"0"&amp;",",
VLOOKUP('Chapter 2 (Input)'!K269, Constants!$C$25:$D$37, 2,FALSE) &amp;",")&amp;$W271)</f>
        <v>0,</v>
      </c>
      <c r="J271" s="3" t="str">
        <f>IF(J272="",
"];",IF('Chapter 2 (Input)'!L269="",
"-1"&amp;",",
'Chapter 2 (Input)'!L269&amp;",")&amp;$W271)</f>
        <v>-1,</v>
      </c>
      <c r="K271" s="3" t="str">
        <f>IF(K272="",
"];",IF('Chapter 2 (Input)'!M269="",
"-1"&amp;",",
'Chapter 2 (Input)'!M269&amp;",")&amp;$W271)</f>
        <v>-1,</v>
      </c>
      <c r="L271" s="3" t="str">
        <f>IF(L272="",
"];",IF('Chapter 2 (Input)'!N269="",
"-1"&amp;",",
'Chapter 2 (Input)'!N269&amp;",")&amp;$W271)</f>
        <v>-1,</v>
      </c>
      <c r="M271" s="3" t="str">
        <f>IF(M272="",
"];",IF('Chapter 2 (Input)'!O269="",
"-1"&amp;",",
'Chapter 2 (Input)'!O269&amp;",")&amp;$W271)</f>
        <v>-1,</v>
      </c>
      <c r="N271" s="3" t="str">
        <f>IF(N272="",
"];",IF('Chapter 2 (Input)'!P269="",
"-1"&amp;",",
'Chapter 2 (Input)'!P269&amp;",")&amp;$W271)</f>
        <v>-1,</v>
      </c>
      <c r="O271" s="3" t="str">
        <f>IF(O272="",
"];",IF('Chapter 2 (Input)'!Q269="",
CHAR(34) &amp;"null"&amp; CHAR(34) &amp;",",
CHAR(34) &amp;'Chapter 2 (Input)'!Q269&amp; CHAR(34) &amp;",")&amp;$W271)</f>
        <v>"null",</v>
      </c>
      <c r="P271" s="3" t="str">
        <f>IF(P272="",
"];",IF('Chapter 2 (Input)'!R269="",
CHAR(34) &amp;"null"&amp; CHAR(34) &amp;",",
CHAR(34) &amp;'Chapter 2 (Input)'!R269&amp; CHAR(34) &amp;",")&amp;$W271)</f>
        <v>"null",</v>
      </c>
      <c r="Q271" s="3" t="str">
        <f>IF(Q272="",
"];",IF('Chapter 2 (Input)'!S269="",
CHAR(34) &amp;"null"&amp; CHAR(34) &amp;",",
CHAR(34) &amp;'Chapter 2 (Input)'!S269&amp; CHAR(34) &amp;",")&amp;$W271)</f>
        <v>"null",</v>
      </c>
      <c r="R271" s="3" t="str">
        <f>IF(R272="",
"];",IF('Chapter 2 (Input)'!T269="",
"0"&amp;",",
'Chapter 2 (Input)'!T269&amp;",")&amp;$W271)</f>
        <v>0,</v>
      </c>
      <c r="S271" s="3" t="str">
        <f>IF(S272="",
"];",IF('Chapter 2 (Input)'!U269="",
"0"&amp;",",
'Chapter 2 (Input)'!U269&amp;",")&amp;$W271)</f>
        <v>0,</v>
      </c>
      <c r="T271" s="3" t="str">
        <f t="shared" si="15"/>
        <v>false,</v>
      </c>
      <c r="U271" s="3" t="str">
        <f>IF(U272="",
"];",IF('Chapter 2 (Input)'!W269="",
"-1"&amp;",",
'Chapter 2 (Input)'!W269&amp;",")&amp;$W271)</f>
        <v>-1,</v>
      </c>
      <c r="V271" s="3" t="str">
        <f>IF(V272="",
"];",IF('Chapter 2 (Input)'!X269="",
"-1"&amp;",",
'Chapter 2 (Input)'!X269&amp;",")&amp;$W271)</f>
        <v>-1,</v>
      </c>
      <c r="W271" s="18" t="str">
        <f>'Chapter 2 (Input)'!AA269</f>
        <v/>
      </c>
      <c r="Z271" s="2" t="str">
        <f t="shared" si="16"/>
        <v>c266 BOOLEAN DEFAULT false,</v>
      </c>
    </row>
    <row r="272" spans="1:26" x14ac:dyDescent="0.2">
      <c r="A272" s="12">
        <f t="shared" si="14"/>
        <v>267</v>
      </c>
      <c r="B272" s="4" t="str">
        <f>IF(B273="",
"];",
IF('Chapter 2 (Input)'!B270="",
CHAR(34) &amp;"null"&amp; CHAR(34) &amp;",",
CHAR(34) &amp;'Chapter 2 (Input)'!B270&amp; CHAR(34) &amp;",")&amp;$W272)</f>
        <v>"Oh man, I hate my alarm so much for not ringing. ",</v>
      </c>
      <c r="C272" s="4" t="str">
        <f>IF(C273="",
"];",IF('Chapter 2 (Input)'!C270="",
CHAR(34) &amp;"null"&amp; CHAR(34) &amp;",",
CHAR(34) &amp;'Chapter 2 (Input)'!C270&amp; CHAR(34) &amp;",")&amp;$W272)</f>
        <v>"Probably the face you made. I don’t think I’ve ever seen someone blush so hard, haha! ",</v>
      </c>
      <c r="D272" s="4" t="str">
        <f>IF(D273="",
"];",IF('Chapter 2 (Input)'!D270="",
CHAR(34) &amp;"null"&amp; CHAR(34) &amp;",",
"personnages."&amp;
VLOOKUP('Chapter 2 (Input)'!D270,Constants!$B$47:$C$59,2,FALSE)&amp;
"[" &amp;
VLOOKUP('Chapter 2 (Input)'!E270,Constants!$B$74:$C$79,2,FALSE) &amp;
"],")&amp;$W272)</f>
        <v>personnages.raquel[1],</v>
      </c>
      <c r="E272" s="4" t="str">
        <f>IF(E273="",
"];",IF('Chapter 2 (Input)'!F270="",
CHAR(34) &amp;"null"&amp; CHAR(34) &amp;",",
CHAR(34) &amp;'Chapter 2 (Input)'!F270&amp; CHAR(34) &amp;",")&amp;$W272)</f>
        <v>"null",</v>
      </c>
      <c r="F272" s="4" t="str">
        <f>IF(F273="",
"];",IF('Chapter 2 (Input)'!G270="",
CHAR(34) &amp;"null"&amp; CHAR(34) &amp;",",
"personnages."&amp;
VLOOKUP('Chapter 2 (Input)'!G270,Constants!$B$47:$C$59,2,FALSE)&amp;
"[" &amp;
VLOOKUP('Chapter 2 (Input)'!H270, Constants!$B$74:$C$79,2,FALSE) &amp;
"],")&amp;$W272)</f>
        <v>"null",</v>
      </c>
      <c r="G272" s="3" t="str">
        <f>IF(G273="",
"];",IF('Chapter 2 (Input)'!I270="",
CHAR(34) &amp;"null"&amp; CHAR(34) &amp;",",
"locations."&amp;
'Chapter 2 (Input)'!I270&amp;",")&amp;$W272)</f>
        <v>locations.cafeteria,</v>
      </c>
      <c r="H272" s="3" t="str">
        <f>IF(H273="",
"];",IF('Chapter 2 (Input)'!J270="",
"-1"&amp;",",
'Chapter 2 (Input)'!J270&amp;",")&amp;$W272)</f>
        <v>-1,</v>
      </c>
      <c r="I272" s="3" t="str">
        <f>IF(I273="",
"];",IF('Chapter 2 (Input)'!K270="",
"0"&amp;",",
VLOOKUP('Chapter 2 (Input)'!K270, Constants!$C$25:$D$37, 2,FALSE) &amp;",")&amp;$W272)</f>
        <v>0,</v>
      </c>
      <c r="J272" s="3" t="str">
        <f>IF(J273="",
"];",IF('Chapter 2 (Input)'!L270="",
"-1"&amp;",",
'Chapter 2 (Input)'!L270&amp;",")&amp;$W272)</f>
        <v>-1,</v>
      </c>
      <c r="K272" s="3" t="str">
        <f>IF(K273="",
"];",IF('Chapter 2 (Input)'!M270="",
"-1"&amp;",",
'Chapter 2 (Input)'!M270&amp;",")&amp;$W272)</f>
        <v>-1,</v>
      </c>
      <c r="L272" s="3" t="str">
        <f>IF(L273="",
"];",IF('Chapter 2 (Input)'!N270="",
"-1"&amp;",",
'Chapter 2 (Input)'!N270&amp;",")&amp;$W272)</f>
        <v>-1,</v>
      </c>
      <c r="M272" s="3" t="str">
        <f>IF(M273="",
"];",IF('Chapter 2 (Input)'!O270="",
"-1"&amp;",",
'Chapter 2 (Input)'!O270&amp;",")&amp;$W272)</f>
        <v>-1,</v>
      </c>
      <c r="N272" s="3" t="str">
        <f>IF(N273="",
"];",IF('Chapter 2 (Input)'!P270="",
"-1"&amp;",",
'Chapter 2 (Input)'!P270&amp;",")&amp;$W272)</f>
        <v>-1,</v>
      </c>
      <c r="O272" s="3" t="str">
        <f>IF(O273="",
"];",IF('Chapter 2 (Input)'!Q270="",
CHAR(34) &amp;"null"&amp; CHAR(34) &amp;",",
CHAR(34) &amp;'Chapter 2 (Input)'!Q270&amp; CHAR(34) &amp;",")&amp;$W272)</f>
        <v>"null",</v>
      </c>
      <c r="P272" s="3" t="str">
        <f>IF(P273="",
"];",IF('Chapter 2 (Input)'!R270="",
CHAR(34) &amp;"null"&amp; CHAR(34) &amp;",",
CHAR(34) &amp;'Chapter 2 (Input)'!R270&amp; CHAR(34) &amp;",")&amp;$W272)</f>
        <v>"null",</v>
      </c>
      <c r="Q272" s="3" t="str">
        <f>IF(Q273="",
"];",IF('Chapter 2 (Input)'!S270="",
CHAR(34) &amp;"null"&amp; CHAR(34) &amp;",",
CHAR(34) &amp;'Chapter 2 (Input)'!S270&amp; CHAR(34) &amp;",")&amp;$W272)</f>
        <v>"null",</v>
      </c>
      <c r="R272" s="3" t="str">
        <f>IF(R273="",
"];",IF('Chapter 2 (Input)'!T270="",
"0"&amp;",",
'Chapter 2 (Input)'!T270&amp;",")&amp;$W272)</f>
        <v>0,</v>
      </c>
      <c r="S272" s="3" t="str">
        <f>IF(S273="",
"];",IF('Chapter 2 (Input)'!U270="",
"0"&amp;",",
'Chapter 2 (Input)'!U270&amp;",")&amp;$W272)</f>
        <v>0,</v>
      </c>
      <c r="T272" s="3" t="str">
        <f t="shared" si="15"/>
        <v>false,</v>
      </c>
      <c r="U272" s="3" t="str">
        <f>IF(U273="",
"];",IF('Chapter 2 (Input)'!W270="",
"-1"&amp;",",
'Chapter 2 (Input)'!W270&amp;",")&amp;$W272)</f>
        <v>-1,</v>
      </c>
      <c r="V272" s="3" t="str">
        <f>IF(V273="",
"];",IF('Chapter 2 (Input)'!X270="",
"-1"&amp;",",
'Chapter 2 (Input)'!X270&amp;",")&amp;$W272)</f>
        <v>-1,</v>
      </c>
      <c r="W272" s="18" t="str">
        <f>'Chapter 2 (Input)'!AA270</f>
        <v/>
      </c>
      <c r="Z272" s="2" t="str">
        <f t="shared" si="16"/>
        <v>c267 BOOLEAN DEFAULT false,</v>
      </c>
    </row>
    <row r="273" spans="1:26" x14ac:dyDescent="0.2">
      <c r="A273" s="12">
        <f t="shared" si="14"/>
        <v>268</v>
      </c>
      <c r="B273" s="4" t="str">
        <f>IF(B274="",
"];",
IF('Chapter 2 (Input)'!B271="",
CHAR(34) &amp;"null"&amp; CHAR(34) &amp;",",
CHAR(34) &amp;'Chapter 2 (Input)'!B271&amp; CHAR(34) &amp;",")&amp;$W273)</f>
        <v>"(Next)",</v>
      </c>
      <c r="C273" s="4" t="str">
        <f>IF(C274="",
"];",IF('Chapter 2 (Input)'!C271="",
CHAR(34) &amp;"null"&amp; CHAR(34) &amp;",",
CHAR(34) &amp;'Chapter 2 (Input)'!C271&amp; CHAR(34) &amp;",")&amp;$W273)</f>
        <v>"Hey, no sweat. These things happen.",</v>
      </c>
      <c r="D273" s="4" t="str">
        <f>IF(D274="",
"];",IF('Chapter 2 (Input)'!D271="",
CHAR(34) &amp;"null"&amp; CHAR(34) &amp;",",
"personnages."&amp;
VLOOKUP('Chapter 2 (Input)'!D271,Constants!$B$47:$C$59,2,FALSE)&amp;
"[" &amp;
VLOOKUP('Chapter 2 (Input)'!E271,Constants!$B$74:$C$79,2,FALSE) &amp;
"],")&amp;$W273)</f>
        <v>personnages.raquel[0],</v>
      </c>
      <c r="E273" s="4" t="str">
        <f>IF(E274="",
"];",IF('Chapter 2 (Input)'!F271="",
CHAR(34) &amp;"null"&amp; CHAR(34) &amp;",",
CHAR(34) &amp;'Chapter 2 (Input)'!F271&amp; CHAR(34) &amp;",")&amp;$W273)</f>
        <v>"null",</v>
      </c>
      <c r="F273" s="4" t="str">
        <f>IF(F274="",
"];",IF('Chapter 2 (Input)'!G271="",
CHAR(34) &amp;"null"&amp; CHAR(34) &amp;",",
"personnages."&amp;
VLOOKUP('Chapter 2 (Input)'!G271,Constants!$B$47:$C$59,2,FALSE)&amp;
"[" &amp;
VLOOKUP('Chapter 2 (Input)'!H271, Constants!$B$74:$C$79,2,FALSE) &amp;
"],")&amp;$W273)</f>
        <v>"null",</v>
      </c>
      <c r="G273" s="3" t="str">
        <f>IF(G274="",
"];",IF('Chapter 2 (Input)'!I271="",
CHAR(34) &amp;"null"&amp; CHAR(34) &amp;",",
"locations."&amp;
'Chapter 2 (Input)'!I271&amp;",")&amp;$W273)</f>
        <v>locations.cafeteria,</v>
      </c>
      <c r="H273" s="3" t="str">
        <f>IF(H274="",
"];",IF('Chapter 2 (Input)'!J271="",
"-1"&amp;",",
'Chapter 2 (Input)'!J271&amp;",")&amp;$W273)</f>
        <v>-1,</v>
      </c>
      <c r="I273" s="3" t="str">
        <f>IF(I274="",
"];",IF('Chapter 2 (Input)'!K271="",
"0"&amp;",",
VLOOKUP('Chapter 2 (Input)'!K271, Constants!$C$25:$D$37, 2,FALSE) &amp;",")&amp;$W273)</f>
        <v>0,</v>
      </c>
      <c r="J273" s="3" t="str">
        <f>IF(J274="",
"];",IF('Chapter 2 (Input)'!L271="",
"-1"&amp;",",
'Chapter 2 (Input)'!L271&amp;",")&amp;$W273)</f>
        <v>-1,</v>
      </c>
      <c r="K273" s="3" t="str">
        <f>IF(K274="",
"];",IF('Chapter 2 (Input)'!M271="",
"-1"&amp;",",
'Chapter 2 (Input)'!M271&amp;",")&amp;$W273)</f>
        <v>-1,</v>
      </c>
      <c r="L273" s="3" t="str">
        <f>IF(L274="",
"];",IF('Chapter 2 (Input)'!N271="",
"-1"&amp;",",
'Chapter 2 (Input)'!N271&amp;",")&amp;$W273)</f>
        <v>-1,</v>
      </c>
      <c r="M273" s="3" t="str">
        <f>IF(M274="",
"];",IF('Chapter 2 (Input)'!O271="",
"-1"&amp;",",
'Chapter 2 (Input)'!O271&amp;",")&amp;$W273)</f>
        <v>-1,</v>
      </c>
      <c r="N273" s="3" t="str">
        <f>IF(N274="",
"];",IF('Chapter 2 (Input)'!P271="",
"-1"&amp;",",
'Chapter 2 (Input)'!P271&amp;",")&amp;$W273)</f>
        <v>-1,</v>
      </c>
      <c r="O273" s="3" t="str">
        <f>IF(O274="",
"];",IF('Chapter 2 (Input)'!Q271="",
CHAR(34) &amp;"null"&amp; CHAR(34) &amp;",",
CHAR(34) &amp;'Chapter 2 (Input)'!Q271&amp; CHAR(34) &amp;",")&amp;$W273)</f>
        <v>"null",</v>
      </c>
      <c r="P273" s="3" t="str">
        <f>IF(P274="",
"];",IF('Chapter 2 (Input)'!R271="",
CHAR(34) &amp;"null"&amp; CHAR(34) &amp;",",
CHAR(34) &amp;'Chapter 2 (Input)'!R271&amp; CHAR(34) &amp;",")&amp;$W273)</f>
        <v>"null",</v>
      </c>
      <c r="Q273" s="3" t="str">
        <f>IF(Q274="",
"];",IF('Chapter 2 (Input)'!S271="",
CHAR(34) &amp;"null"&amp; CHAR(34) &amp;",",
CHAR(34) &amp;'Chapter 2 (Input)'!S271&amp; CHAR(34) &amp;",")&amp;$W273)</f>
        <v>"null",</v>
      </c>
      <c r="R273" s="3" t="str">
        <f>IF(R274="",
"];",IF('Chapter 2 (Input)'!T271="",
"0"&amp;",",
'Chapter 2 (Input)'!T271&amp;",")&amp;$W273)</f>
        <v>0,</v>
      </c>
      <c r="S273" s="3" t="str">
        <f>IF(S274="",
"];",IF('Chapter 2 (Input)'!U271="",
"0"&amp;",",
'Chapter 2 (Input)'!U271&amp;",")&amp;$W273)</f>
        <v>0,</v>
      </c>
      <c r="T273" s="3" t="str">
        <f t="shared" si="15"/>
        <v>false,</v>
      </c>
      <c r="U273" s="3" t="str">
        <f>IF(U274="",
"];",IF('Chapter 2 (Input)'!W271="",
"-1"&amp;",",
'Chapter 2 (Input)'!W271&amp;",")&amp;$W273)</f>
        <v>-1,</v>
      </c>
      <c r="V273" s="3" t="str">
        <f>IF(V274="",
"];",IF('Chapter 2 (Input)'!X271="",
"-1"&amp;",",
'Chapter 2 (Input)'!X271&amp;",")&amp;$W273)</f>
        <v>-1,</v>
      </c>
      <c r="W273" s="18" t="str">
        <f>'Chapter 2 (Input)'!AA271</f>
        <v/>
      </c>
      <c r="Z273" s="2" t="str">
        <f t="shared" si="16"/>
        <v>c268 BOOLEAN DEFAULT false,</v>
      </c>
    </row>
    <row r="274" spans="1:26" x14ac:dyDescent="0.2">
      <c r="A274" s="12">
        <f t="shared" si="14"/>
        <v>269</v>
      </c>
      <c r="B274" s="4" t="str">
        <f>IF(B275="",
"];",
IF('Chapter 2 (Input)'!B272="",
CHAR(34) &amp;"null"&amp; CHAR(34) &amp;",",
CHAR(34) &amp;'Chapter 2 (Input)'!B272&amp; CHAR(34) &amp;",")&amp;$W274)</f>
        <v>"(That’s the party Tyler was talking about earlier!)",</v>
      </c>
      <c r="C274" s="4" t="str">
        <f>IF(C275="",
"];",IF('Chapter 2 (Input)'!C272="",
CHAR(34) &amp;"null"&amp; CHAR(34) &amp;",",
CHAR(34) &amp;'Chapter 2 (Input)'!C272&amp; CHAR(34) &amp;",")&amp;$W274)</f>
        <v>"Also, if you feel like saving your reputation and making friends around here, you could come to our homecoming dorm party tonight",</v>
      </c>
      <c r="D274" s="4" t="str">
        <f>IF(D275="",
"];",IF('Chapter 2 (Input)'!D272="",
CHAR(34) &amp;"null"&amp; CHAR(34) &amp;",",
"personnages."&amp;
VLOOKUP('Chapter 2 (Input)'!D272,Constants!$B$47:$C$59,2,FALSE)&amp;
"[" &amp;
VLOOKUP('Chapter 2 (Input)'!E272,Constants!$B$74:$C$79,2,FALSE) &amp;
"],")&amp;$W274)</f>
        <v>personnages.raquel[0],</v>
      </c>
      <c r="E274" s="4" t="str">
        <f>IF(E275="",
"];",IF('Chapter 2 (Input)'!F272="",
CHAR(34) &amp;"null"&amp; CHAR(34) &amp;",",
CHAR(34) &amp;'Chapter 2 (Input)'!F272&amp; CHAR(34) &amp;",")&amp;$W274)</f>
        <v>"null",</v>
      </c>
      <c r="F274" s="4" t="str">
        <f>IF(F275="",
"];",IF('Chapter 2 (Input)'!G272="",
CHAR(34) &amp;"null"&amp; CHAR(34) &amp;",",
"personnages."&amp;
VLOOKUP('Chapter 2 (Input)'!G272,Constants!$B$47:$C$59,2,FALSE)&amp;
"[" &amp;
VLOOKUP('Chapter 2 (Input)'!H272, Constants!$B$74:$C$79,2,FALSE) &amp;
"],")&amp;$W274)</f>
        <v>"null",</v>
      </c>
      <c r="G274" s="3" t="str">
        <f>IF(G275="",
"];",IF('Chapter 2 (Input)'!I272="",
CHAR(34) &amp;"null"&amp; CHAR(34) &amp;",",
"locations."&amp;
'Chapter 2 (Input)'!I272&amp;",")&amp;$W274)</f>
        <v>locations.cafeteria,</v>
      </c>
      <c r="H274" s="3" t="str">
        <f>IF(H275="",
"];",IF('Chapter 2 (Input)'!J272="",
"-1"&amp;",",
'Chapter 2 (Input)'!J272&amp;",")&amp;$W274)</f>
        <v>-1,</v>
      </c>
      <c r="I274" s="3" t="str">
        <f>IF(I275="",
"];",IF('Chapter 2 (Input)'!K272="",
"0"&amp;",",
VLOOKUP('Chapter 2 (Input)'!K272, Constants!$C$25:$D$37, 2,FALSE) &amp;",")&amp;$W274)</f>
        <v>0,</v>
      </c>
      <c r="J274" s="3" t="str">
        <f>IF(J275="",
"];",IF('Chapter 2 (Input)'!L272="",
"-1"&amp;",",
'Chapter 2 (Input)'!L272&amp;",")&amp;$W274)</f>
        <v>-1,</v>
      </c>
      <c r="K274" s="3" t="str">
        <f>IF(K275="",
"];",IF('Chapter 2 (Input)'!M272="",
"-1"&amp;",",
'Chapter 2 (Input)'!M272&amp;",")&amp;$W274)</f>
        <v>-1,</v>
      </c>
      <c r="L274" s="3" t="str">
        <f>IF(L275="",
"];",IF('Chapter 2 (Input)'!N272="",
"-1"&amp;",",
'Chapter 2 (Input)'!N272&amp;",")&amp;$W274)</f>
        <v>-1,</v>
      </c>
      <c r="M274" s="3" t="str">
        <f>IF(M275="",
"];",IF('Chapter 2 (Input)'!O272="",
"-1"&amp;",",
'Chapter 2 (Input)'!O272&amp;",")&amp;$W274)</f>
        <v>-1,</v>
      </c>
      <c r="N274" s="3" t="str">
        <f>IF(N275="",
"];",IF('Chapter 2 (Input)'!P272="",
"-1"&amp;",",
'Chapter 2 (Input)'!P272&amp;",")&amp;$W274)</f>
        <v>-1,</v>
      </c>
      <c r="O274" s="3" t="str">
        <f>IF(O275="",
"];",IF('Chapter 2 (Input)'!Q272="",
CHAR(34) &amp;"null"&amp; CHAR(34) &amp;",",
CHAR(34) &amp;'Chapter 2 (Input)'!Q272&amp; CHAR(34) &amp;",")&amp;$W274)</f>
        <v>"null",</v>
      </c>
      <c r="P274" s="3" t="str">
        <f>IF(P275="",
"];",IF('Chapter 2 (Input)'!R272="",
CHAR(34) &amp;"null"&amp; CHAR(34) &amp;",",
CHAR(34) &amp;'Chapter 2 (Input)'!R272&amp; CHAR(34) &amp;",")&amp;$W274)</f>
        <v>"null",</v>
      </c>
      <c r="Q274" s="3" t="str">
        <f>IF(Q275="",
"];",IF('Chapter 2 (Input)'!S272="",
CHAR(34) &amp;"null"&amp; CHAR(34) &amp;",",
CHAR(34) &amp;'Chapter 2 (Input)'!S272&amp; CHAR(34) &amp;",")&amp;$W274)</f>
        <v>"null",</v>
      </c>
      <c r="R274" s="3" t="str">
        <f>IF(R275="",
"];",IF('Chapter 2 (Input)'!T272="",
"0"&amp;",",
'Chapter 2 (Input)'!T272&amp;",")&amp;$W274)</f>
        <v>0,</v>
      </c>
      <c r="S274" s="3" t="str">
        <f>IF(S275="",
"];",IF('Chapter 2 (Input)'!U272="",
"0"&amp;",",
'Chapter 2 (Input)'!U272&amp;",")&amp;$W274)</f>
        <v>0,</v>
      </c>
      <c r="T274" s="3" t="str">
        <f t="shared" si="15"/>
        <v>false,</v>
      </c>
      <c r="U274" s="3" t="str">
        <f>IF(U275="",
"];",IF('Chapter 2 (Input)'!W272="",
"-1"&amp;",",
'Chapter 2 (Input)'!W272&amp;",")&amp;$W274)</f>
        <v>-1,</v>
      </c>
      <c r="V274" s="3" t="str">
        <f>IF(V275="",
"];",IF('Chapter 2 (Input)'!X272="",
"-1"&amp;",",
'Chapter 2 (Input)'!X272&amp;",")&amp;$W274)</f>
        <v>-1,</v>
      </c>
      <c r="W274" s="18" t="str">
        <f>'Chapter 2 (Input)'!AA272</f>
        <v/>
      </c>
      <c r="Z274" s="2" t="str">
        <f t="shared" si="16"/>
        <v>c269 BOOLEAN DEFAULT false,</v>
      </c>
    </row>
    <row r="275" spans="1:26" x14ac:dyDescent="0.2">
      <c r="A275" s="12">
        <f t="shared" si="14"/>
        <v>270</v>
      </c>
      <c r="B275" s="4" t="str">
        <f>IF(B276="",
"];",
IF('Chapter 2 (Input)'!B273="",
CHAR(34) &amp;"null"&amp; CHAR(34) &amp;",",
CHAR(34) &amp;'Chapter 2 (Input)'!B273&amp; CHAR(34) &amp;",")&amp;$W275)</f>
        <v xml:space="preserve">"Arlington Academy allows us to throw dorm parties?!",//270 </v>
      </c>
      <c r="C275" s="4" t="str">
        <f>IF(C276="",
"];",IF('Chapter 2 (Input)'!C273="",
CHAR(34) &amp;"null"&amp; CHAR(34) &amp;",",
CHAR(34) &amp;'Chapter 2 (Input)'!C273&amp; CHAR(34) &amp;",")&amp;$W275)</f>
        <v xml:space="preserve">"null",//270 </v>
      </c>
      <c r="D275" s="4" t="str">
        <f>IF(D276="",
"];",IF('Chapter 2 (Input)'!D273="",
CHAR(34) &amp;"null"&amp; CHAR(34) &amp;",",
"personnages."&amp;
VLOOKUP('Chapter 2 (Input)'!D273,Constants!$B$47:$C$59,2,FALSE)&amp;
"[" &amp;
VLOOKUP('Chapter 2 (Input)'!E273,Constants!$B$74:$C$79,2,FALSE) &amp;
"],")&amp;$W275)</f>
        <v xml:space="preserve">personnages.raquel[0],//270 </v>
      </c>
      <c r="E275" s="4" t="str">
        <f>IF(E276="",
"];",IF('Chapter 2 (Input)'!F273="",
CHAR(34) &amp;"null"&amp; CHAR(34) &amp;",",
CHAR(34) &amp;'Chapter 2 (Input)'!F273&amp; CHAR(34) &amp;",")&amp;$W275)</f>
        <v xml:space="preserve">"null",//270 </v>
      </c>
      <c r="F275" s="4" t="str">
        <f>IF(F276="",
"];",IF('Chapter 2 (Input)'!G273="",
CHAR(34) &amp;"null"&amp; CHAR(34) &amp;",",
"personnages."&amp;
VLOOKUP('Chapter 2 (Input)'!G273,Constants!$B$47:$C$59,2,FALSE)&amp;
"[" &amp;
VLOOKUP('Chapter 2 (Input)'!H273, Constants!$B$74:$C$79,2,FALSE) &amp;
"],")&amp;$W275)</f>
        <v xml:space="preserve">"null",//270 </v>
      </c>
      <c r="G275" s="3" t="str">
        <f>IF(G276="",
"];",IF('Chapter 2 (Input)'!I273="",
CHAR(34) &amp;"null"&amp; CHAR(34) &amp;",",
"locations."&amp;
'Chapter 2 (Input)'!I273&amp;",")&amp;$W275)</f>
        <v xml:space="preserve">locations.cafeteria,//270 </v>
      </c>
      <c r="H275" s="3" t="str">
        <f>IF(H276="",
"];",IF('Chapter 2 (Input)'!J273="",
"-1"&amp;",",
'Chapter 2 (Input)'!J273&amp;",")&amp;$W275)</f>
        <v xml:space="preserve">-1,//270 </v>
      </c>
      <c r="I275" s="3" t="str">
        <f>IF(I276="",
"];",IF('Chapter 2 (Input)'!K273="",
"0"&amp;",",
VLOOKUP('Chapter 2 (Input)'!K273, Constants!$C$25:$D$37, 2,FALSE) &amp;",")&amp;$W275)</f>
        <v xml:space="preserve">0,//270 </v>
      </c>
      <c r="J275" s="3" t="str">
        <f>IF(J276="",
"];",IF('Chapter 2 (Input)'!L273="",
"-1"&amp;",",
'Chapter 2 (Input)'!L273&amp;",")&amp;$W275)</f>
        <v xml:space="preserve">-1,//270 </v>
      </c>
      <c r="K275" s="3" t="str">
        <f>IF(K276="",
"];",IF('Chapter 2 (Input)'!M273="",
"-1"&amp;",",
'Chapter 2 (Input)'!M273&amp;",")&amp;$W275)</f>
        <v xml:space="preserve">-1,//270 </v>
      </c>
      <c r="L275" s="3" t="str">
        <f>IF(L276="",
"];",IF('Chapter 2 (Input)'!N273="",
"-1"&amp;",",
'Chapter 2 (Input)'!N273&amp;",")&amp;$W275)</f>
        <v xml:space="preserve">-1,//270 </v>
      </c>
      <c r="M275" s="3" t="str">
        <f>IF(M276="",
"];",IF('Chapter 2 (Input)'!O273="",
"-1"&amp;",",
'Chapter 2 (Input)'!O273&amp;",")&amp;$W275)</f>
        <v xml:space="preserve">-1,//270 </v>
      </c>
      <c r="N275" s="3" t="str">
        <f>IF(N276="",
"];",IF('Chapter 2 (Input)'!P273="",
"-1"&amp;",",
'Chapter 2 (Input)'!P273&amp;",")&amp;$W275)</f>
        <v xml:space="preserve">-1,//270 </v>
      </c>
      <c r="O275" s="3" t="str">
        <f>IF(O276="",
"];",IF('Chapter 2 (Input)'!Q273="",
CHAR(34) &amp;"null"&amp; CHAR(34) &amp;",",
CHAR(34) &amp;'Chapter 2 (Input)'!Q273&amp; CHAR(34) &amp;",")&amp;$W275)</f>
        <v xml:space="preserve">"null",//270 </v>
      </c>
      <c r="P275" s="3" t="str">
        <f>IF(P276="",
"];",IF('Chapter 2 (Input)'!R273="",
CHAR(34) &amp;"null"&amp; CHAR(34) &amp;",",
CHAR(34) &amp;'Chapter 2 (Input)'!R273&amp; CHAR(34) &amp;",")&amp;$W275)</f>
        <v xml:space="preserve">"null",//270 </v>
      </c>
      <c r="Q275" s="3" t="str">
        <f>IF(Q276="",
"];",IF('Chapter 2 (Input)'!S273="",
CHAR(34) &amp;"null"&amp; CHAR(34) &amp;",",
CHAR(34) &amp;'Chapter 2 (Input)'!S273&amp; CHAR(34) &amp;",")&amp;$W275)</f>
        <v xml:space="preserve">"null",//270 </v>
      </c>
      <c r="R275" s="3" t="str">
        <f>IF(R276="",
"];",IF('Chapter 2 (Input)'!T273="",
"0"&amp;",",
'Chapter 2 (Input)'!T273&amp;",")&amp;$W275)</f>
        <v xml:space="preserve">0,//270 </v>
      </c>
      <c r="S275" s="3" t="str">
        <f>IF(S276="",
"];",IF('Chapter 2 (Input)'!U273="",
"0"&amp;",",
'Chapter 2 (Input)'!U273&amp;",")&amp;$W275)</f>
        <v xml:space="preserve">0,//270 </v>
      </c>
      <c r="T275" s="3" t="str">
        <f t="shared" si="15"/>
        <v xml:space="preserve">false,//270 </v>
      </c>
      <c r="U275" s="3" t="str">
        <f>IF(U276="",
"];",IF('Chapter 2 (Input)'!W273="",
"-1"&amp;",",
'Chapter 2 (Input)'!W273&amp;",")&amp;$W275)</f>
        <v xml:space="preserve">-1,//270 </v>
      </c>
      <c r="V275" s="3" t="str">
        <f>IF(V276="",
"];",IF('Chapter 2 (Input)'!X273="",
"-1"&amp;",",
'Chapter 2 (Input)'!X273&amp;",")&amp;$W275)</f>
        <v xml:space="preserve">-1,//270 </v>
      </c>
      <c r="W275" s="18" t="str">
        <f>'Chapter 2 (Input)'!AA273</f>
        <v xml:space="preserve">//270 </v>
      </c>
      <c r="Z275" s="2" t="str">
        <f t="shared" si="16"/>
        <v>c270 BOOLEAN DEFAULT false,</v>
      </c>
    </row>
    <row r="276" spans="1:26" x14ac:dyDescent="0.2">
      <c r="A276" s="12">
        <f t="shared" si="14"/>
        <v>271</v>
      </c>
      <c r="B276" s="4" t="str">
        <f>IF(B277="",
"];",
IF('Chapter 2 (Input)'!B274="",
CHAR(34) &amp;"null"&amp; CHAR(34) &amp;",",
CHAR(34) &amp;'Chapter 2 (Input)'!B274&amp; CHAR(34) &amp;",")&amp;$W276)</f>
        <v>"...What?",</v>
      </c>
      <c r="C276" s="4" t="str">
        <f>IF(C277="",
"];",IF('Chapter 2 (Input)'!C274="",
CHAR(34) &amp;"null"&amp; CHAR(34) &amp;",",
CHAR(34) &amp;'Chapter 2 (Input)'!C274&amp; CHAR(34) &amp;",")&amp;$W276)</f>
        <v>"Of course not! Haha!",</v>
      </c>
      <c r="D276" s="4" t="str">
        <f>IF(D277="",
"];",IF('Chapter 2 (Input)'!D274="",
CHAR(34) &amp;"null"&amp; CHAR(34) &amp;",",
"personnages."&amp;
VLOOKUP('Chapter 2 (Input)'!D274,Constants!$B$47:$C$59,2,FALSE)&amp;
"[" &amp;
VLOOKUP('Chapter 2 (Input)'!E274,Constants!$B$74:$C$79,2,FALSE) &amp;
"],")&amp;$W276)</f>
        <v>personnages.raquel[0],</v>
      </c>
      <c r="E276" s="4" t="str">
        <f>IF(E277="",
"];",IF('Chapter 2 (Input)'!F274="",
CHAR(34) &amp;"null"&amp; CHAR(34) &amp;",",
CHAR(34) &amp;'Chapter 2 (Input)'!F274&amp; CHAR(34) &amp;",")&amp;$W276)</f>
        <v>"null",</v>
      </c>
      <c r="F276" s="4" t="str">
        <f>IF(F277="",
"];",IF('Chapter 2 (Input)'!G274="",
CHAR(34) &amp;"null"&amp; CHAR(34) &amp;",",
"personnages."&amp;
VLOOKUP('Chapter 2 (Input)'!G274,Constants!$B$47:$C$59,2,FALSE)&amp;
"[" &amp;
VLOOKUP('Chapter 2 (Input)'!H274, Constants!$B$74:$C$79,2,FALSE) &amp;
"],")&amp;$W276)</f>
        <v>"null",</v>
      </c>
      <c r="G276" s="3" t="str">
        <f>IF(G277="",
"];",IF('Chapter 2 (Input)'!I274="",
CHAR(34) &amp;"null"&amp; CHAR(34) &amp;",",
"locations."&amp;
'Chapter 2 (Input)'!I274&amp;",")&amp;$W276)</f>
        <v>locations.cafeteria,</v>
      </c>
      <c r="H276" s="3" t="str">
        <f>IF(H277="",
"];",IF('Chapter 2 (Input)'!J274="",
"-1"&amp;",",
'Chapter 2 (Input)'!J274&amp;",")&amp;$W276)</f>
        <v>-1,</v>
      </c>
      <c r="I276" s="3" t="str">
        <f>IF(I277="",
"];",IF('Chapter 2 (Input)'!K274="",
"0"&amp;",",
VLOOKUP('Chapter 2 (Input)'!K274, Constants!$C$25:$D$37, 2,FALSE) &amp;",")&amp;$W276)</f>
        <v>0,</v>
      </c>
      <c r="J276" s="3" t="str">
        <f>IF(J277="",
"];",IF('Chapter 2 (Input)'!L274="",
"-1"&amp;",",
'Chapter 2 (Input)'!L274&amp;",")&amp;$W276)</f>
        <v>-1,</v>
      </c>
      <c r="K276" s="3" t="str">
        <f>IF(K277="",
"];",IF('Chapter 2 (Input)'!M274="",
"-1"&amp;",",
'Chapter 2 (Input)'!M274&amp;",")&amp;$W276)</f>
        <v>-1,</v>
      </c>
      <c r="L276" s="3" t="str">
        <f>IF(L277="",
"];",IF('Chapter 2 (Input)'!N274="",
"-1"&amp;",",
'Chapter 2 (Input)'!N274&amp;",")&amp;$W276)</f>
        <v>-1,</v>
      </c>
      <c r="M276" s="3" t="str">
        <f>IF(M277="",
"];",IF('Chapter 2 (Input)'!O274="",
"-1"&amp;",",
'Chapter 2 (Input)'!O274&amp;",")&amp;$W276)</f>
        <v>-1,</v>
      </c>
      <c r="N276" s="3" t="str">
        <f>IF(N277="",
"];",IF('Chapter 2 (Input)'!P274="",
"-1"&amp;",",
'Chapter 2 (Input)'!P274&amp;",")&amp;$W276)</f>
        <v>-1,</v>
      </c>
      <c r="O276" s="3" t="str">
        <f>IF(O277="",
"];",IF('Chapter 2 (Input)'!Q274="",
CHAR(34) &amp;"null"&amp; CHAR(34) &amp;",",
CHAR(34) &amp;'Chapter 2 (Input)'!Q274&amp; CHAR(34) &amp;",")&amp;$W276)</f>
        <v>"null",</v>
      </c>
      <c r="P276" s="3" t="str">
        <f>IF(P277="",
"];",IF('Chapter 2 (Input)'!R274="",
CHAR(34) &amp;"null"&amp; CHAR(34) &amp;",",
CHAR(34) &amp;'Chapter 2 (Input)'!R274&amp; CHAR(34) &amp;",")&amp;$W276)</f>
        <v>"null",</v>
      </c>
      <c r="Q276" s="3" t="str">
        <f>IF(Q277="",
"];",IF('Chapter 2 (Input)'!S274="",
CHAR(34) &amp;"null"&amp; CHAR(34) &amp;",",
CHAR(34) &amp;'Chapter 2 (Input)'!S274&amp; CHAR(34) &amp;",")&amp;$W276)</f>
        <v>"null",</v>
      </c>
      <c r="R276" s="3" t="str">
        <f>IF(R277="",
"];",IF('Chapter 2 (Input)'!T274="",
"0"&amp;",",
'Chapter 2 (Input)'!T274&amp;",")&amp;$W276)</f>
        <v>0,</v>
      </c>
      <c r="S276" s="3" t="str">
        <f>IF(S277="",
"];",IF('Chapter 2 (Input)'!U274="",
"0"&amp;",",
'Chapter 2 (Input)'!U274&amp;",")&amp;$W276)</f>
        <v>0,</v>
      </c>
      <c r="T276" s="3" t="str">
        <f t="shared" si="15"/>
        <v>false,</v>
      </c>
      <c r="U276" s="3" t="str">
        <f>IF(U277="",
"];",IF('Chapter 2 (Input)'!W274="",
"-1"&amp;",",
'Chapter 2 (Input)'!W274&amp;",")&amp;$W276)</f>
        <v>-1,</v>
      </c>
      <c r="V276" s="3" t="str">
        <f>IF(V277="",
"];",IF('Chapter 2 (Input)'!X274="",
"-1"&amp;",",
'Chapter 2 (Input)'!X274&amp;",")&amp;$W276)</f>
        <v>-1,</v>
      </c>
      <c r="W276" s="18" t="str">
        <f>'Chapter 2 (Input)'!AA274</f>
        <v/>
      </c>
      <c r="Z276" s="2" t="str">
        <f t="shared" si="16"/>
        <v>c271 BOOLEAN DEFAULT false,</v>
      </c>
    </row>
    <row r="277" spans="1:26" x14ac:dyDescent="0.2">
      <c r="A277" s="12">
        <f t="shared" si="14"/>
        <v>272</v>
      </c>
      <c r="B277" s="4" t="str">
        <f>IF(B278="",
"];",
IF('Chapter 2 (Input)'!B275="",
CHAR(34) &amp;"null"&amp; CHAR(34) &amp;",",
CHAR(34) &amp;'Chapter 2 (Input)'!B275&amp; CHAR(34) &amp;",")&amp;$W277)</f>
        <v>"(Next)",</v>
      </c>
      <c r="C277" s="4" t="str">
        <f>IF(C278="",
"];",IF('Chapter 2 (Input)'!C275="",
CHAR(34) &amp;"null"&amp; CHAR(34) &amp;",",
CHAR(34) &amp;'Chapter 2 (Input)'!C275&amp; CHAR(34) &amp;",")&amp;$W277)</f>
        <v>"Don’t make this face, haha! ",</v>
      </c>
      <c r="D277" s="4" t="str">
        <f>IF(D278="",
"];",IF('Chapter 2 (Input)'!D275="",
CHAR(34) &amp;"null"&amp; CHAR(34) &amp;",",
"personnages."&amp;
VLOOKUP('Chapter 2 (Input)'!D275,Constants!$B$47:$C$59,2,FALSE)&amp;
"[" &amp;
VLOOKUP('Chapter 2 (Input)'!E275,Constants!$B$74:$C$79,2,FALSE) &amp;
"],")&amp;$W277)</f>
        <v>personnages.raquel[1],</v>
      </c>
      <c r="E277" s="4" t="str">
        <f>IF(E278="",
"];",IF('Chapter 2 (Input)'!F275="",
CHAR(34) &amp;"null"&amp; CHAR(34) &amp;",",
CHAR(34) &amp;'Chapter 2 (Input)'!F275&amp; CHAR(34) &amp;",")&amp;$W277)</f>
        <v>"null",</v>
      </c>
      <c r="F277" s="4" t="str">
        <f>IF(F278="",
"];",IF('Chapter 2 (Input)'!G275="",
CHAR(34) &amp;"null"&amp; CHAR(34) &amp;",",
"personnages."&amp;
VLOOKUP('Chapter 2 (Input)'!G275,Constants!$B$47:$C$59,2,FALSE)&amp;
"[" &amp;
VLOOKUP('Chapter 2 (Input)'!H275, Constants!$B$74:$C$79,2,FALSE) &amp;
"],")&amp;$W277)</f>
        <v>"null",</v>
      </c>
      <c r="G277" s="3" t="str">
        <f>IF(G278="",
"];",IF('Chapter 2 (Input)'!I275="",
CHAR(34) &amp;"null"&amp; CHAR(34) &amp;",",
"locations."&amp;
'Chapter 2 (Input)'!I275&amp;",")&amp;$W277)</f>
        <v>locations.cafeteria,</v>
      </c>
      <c r="H277" s="3" t="str">
        <f>IF(H278="",
"];",IF('Chapter 2 (Input)'!J275="",
"-1"&amp;",",
'Chapter 2 (Input)'!J275&amp;",")&amp;$W277)</f>
        <v>-1,</v>
      </c>
      <c r="I277" s="3" t="str">
        <f>IF(I278="",
"];",IF('Chapter 2 (Input)'!K275="",
"0"&amp;",",
VLOOKUP('Chapter 2 (Input)'!K275, Constants!$C$25:$D$37, 2,FALSE) &amp;",")&amp;$W277)</f>
        <v>0,</v>
      </c>
      <c r="J277" s="3" t="str">
        <f>IF(J278="",
"];",IF('Chapter 2 (Input)'!L275="",
"-1"&amp;",",
'Chapter 2 (Input)'!L275&amp;",")&amp;$W277)</f>
        <v>-1,</v>
      </c>
      <c r="K277" s="3" t="str">
        <f>IF(K278="",
"];",IF('Chapter 2 (Input)'!M275="",
"-1"&amp;",",
'Chapter 2 (Input)'!M275&amp;",")&amp;$W277)</f>
        <v>-1,</v>
      </c>
      <c r="L277" s="3" t="str">
        <f>IF(L278="",
"];",IF('Chapter 2 (Input)'!N275="",
"-1"&amp;",",
'Chapter 2 (Input)'!N275&amp;",")&amp;$W277)</f>
        <v>-1,</v>
      </c>
      <c r="M277" s="3" t="str">
        <f>IF(M278="",
"];",IF('Chapter 2 (Input)'!O275="",
"-1"&amp;",",
'Chapter 2 (Input)'!O275&amp;",")&amp;$W277)</f>
        <v>-1,</v>
      </c>
      <c r="N277" s="3" t="str">
        <f>IF(N278="",
"];",IF('Chapter 2 (Input)'!P275="",
"-1"&amp;",",
'Chapter 2 (Input)'!P275&amp;",")&amp;$W277)</f>
        <v>-1,</v>
      </c>
      <c r="O277" s="3" t="str">
        <f>IF(O278="",
"];",IF('Chapter 2 (Input)'!Q275="",
CHAR(34) &amp;"null"&amp; CHAR(34) &amp;",",
CHAR(34) &amp;'Chapter 2 (Input)'!Q275&amp; CHAR(34) &amp;",")&amp;$W277)</f>
        <v>"null",</v>
      </c>
      <c r="P277" s="3" t="str">
        <f>IF(P278="",
"];",IF('Chapter 2 (Input)'!R275="",
CHAR(34) &amp;"null"&amp; CHAR(34) &amp;",",
CHAR(34) &amp;'Chapter 2 (Input)'!R275&amp; CHAR(34) &amp;",")&amp;$W277)</f>
        <v>"null",</v>
      </c>
      <c r="Q277" s="3" t="str">
        <f>IF(Q278="",
"];",IF('Chapter 2 (Input)'!S275="",
CHAR(34) &amp;"null"&amp; CHAR(34) &amp;",",
CHAR(34) &amp;'Chapter 2 (Input)'!S275&amp; CHAR(34) &amp;",")&amp;$W277)</f>
        <v>"null",</v>
      </c>
      <c r="R277" s="3" t="str">
        <f>IF(R278="",
"];",IF('Chapter 2 (Input)'!T275="",
"0"&amp;",",
'Chapter 2 (Input)'!T275&amp;",")&amp;$W277)</f>
        <v>0,</v>
      </c>
      <c r="S277" s="3" t="str">
        <f>IF(S278="",
"];",IF('Chapter 2 (Input)'!U275="",
"0"&amp;",",
'Chapter 2 (Input)'!U275&amp;",")&amp;$W277)</f>
        <v>0,</v>
      </c>
      <c r="T277" s="3" t="str">
        <f t="shared" si="15"/>
        <v>false,</v>
      </c>
      <c r="U277" s="3" t="str">
        <f>IF(U278="",
"];",IF('Chapter 2 (Input)'!W275="",
"-1"&amp;",",
'Chapter 2 (Input)'!W275&amp;",")&amp;$W277)</f>
        <v>-1,</v>
      </c>
      <c r="V277" s="3" t="str">
        <f>IF(V278="",
"];",IF('Chapter 2 (Input)'!X275="",
"-1"&amp;",",
'Chapter 2 (Input)'!X275&amp;",")&amp;$W277)</f>
        <v>-1,</v>
      </c>
      <c r="W277" s="18" t="str">
        <f>'Chapter 2 (Input)'!AA275</f>
        <v/>
      </c>
      <c r="Z277" s="2" t="str">
        <f t="shared" si="16"/>
        <v>c272 BOOLEAN DEFAULT false,</v>
      </c>
    </row>
    <row r="278" spans="1:26" x14ac:dyDescent="0.2">
      <c r="A278" s="12">
        <f t="shared" si="14"/>
        <v>273</v>
      </c>
      <c r="B278" s="4" t="str">
        <f>IF(B279="",
"];",
IF('Chapter 2 (Input)'!B276="",
CHAR(34) &amp;"null"&amp; CHAR(34) &amp;",",
CHAR(34) &amp;'Chapter 2 (Input)'!B276&amp; CHAR(34) &amp;",")&amp;$W278)</f>
        <v>"(Next)",</v>
      </c>
      <c r="C278" s="4" t="str">
        <f>IF(C279="",
"];",IF('Chapter 2 (Input)'!C276="",
CHAR(34) &amp;"null"&amp; CHAR(34) &amp;",",
CHAR(34) &amp;'Chapter 2 (Input)'!C276&amp; CHAR(34) &amp;",")&amp;$W278)</f>
        <v>"There’s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v>
      </c>
      <c r="D278" s="4" t="str">
        <f>IF(D279="",
"];",IF('Chapter 2 (Input)'!D276="",
CHAR(34) &amp;"null"&amp; CHAR(34) &amp;",",
"personnages."&amp;
VLOOKUP('Chapter 2 (Input)'!D276,Constants!$B$47:$C$59,2,FALSE)&amp;
"[" &amp;
VLOOKUP('Chapter 2 (Input)'!E276,Constants!$B$74:$C$79,2,FALSE) &amp;
"],")&amp;$W278)</f>
        <v>personnages.raquel[0],</v>
      </c>
      <c r="E278" s="4" t="str">
        <f>IF(E279="",
"];",IF('Chapter 2 (Input)'!F276="",
CHAR(34) &amp;"null"&amp; CHAR(34) &amp;",",
CHAR(34) &amp;'Chapter 2 (Input)'!F276&amp; CHAR(34) &amp;",")&amp;$W278)</f>
        <v>"null",</v>
      </c>
      <c r="F278" s="4" t="str">
        <f>IF(F279="",
"];",IF('Chapter 2 (Input)'!G276="",
CHAR(34) &amp;"null"&amp; CHAR(34) &amp;",",
"personnages."&amp;
VLOOKUP('Chapter 2 (Input)'!G276,Constants!$B$47:$C$59,2,FALSE)&amp;
"[" &amp;
VLOOKUP('Chapter 2 (Input)'!H276, Constants!$B$74:$C$79,2,FALSE) &amp;
"],")&amp;$W278)</f>
        <v>"null",</v>
      </c>
      <c r="G278" s="3" t="str">
        <f>IF(G279="",
"];",IF('Chapter 2 (Input)'!I276="",
CHAR(34) &amp;"null"&amp; CHAR(34) &amp;",",
"locations."&amp;
'Chapter 2 (Input)'!I276&amp;",")&amp;$W278)</f>
        <v>locations.cafeteria,</v>
      </c>
      <c r="H278" s="3" t="str">
        <f>IF(H279="",
"];",IF('Chapter 2 (Input)'!J276="",
"-1"&amp;",",
'Chapter 2 (Input)'!J276&amp;",")&amp;$W278)</f>
        <v>-1,</v>
      </c>
      <c r="I278" s="3" t="str">
        <f>IF(I279="",
"];",IF('Chapter 2 (Input)'!K276="",
"0"&amp;",",
VLOOKUP('Chapter 2 (Input)'!K276, Constants!$C$25:$D$37, 2,FALSE) &amp;",")&amp;$W278)</f>
        <v>0,</v>
      </c>
      <c r="J278" s="3" t="str">
        <f>IF(J279="",
"];",IF('Chapter 2 (Input)'!L276="",
"-1"&amp;",",
'Chapter 2 (Input)'!L276&amp;",")&amp;$W278)</f>
        <v>-1,</v>
      </c>
      <c r="K278" s="3" t="str">
        <f>IF(K279="",
"];",IF('Chapter 2 (Input)'!M276="",
"-1"&amp;",",
'Chapter 2 (Input)'!M276&amp;",")&amp;$W278)</f>
        <v>-1,</v>
      </c>
      <c r="L278" s="3" t="str">
        <f>IF(L279="",
"];",IF('Chapter 2 (Input)'!N276="",
"-1"&amp;",",
'Chapter 2 (Input)'!N276&amp;",")&amp;$W278)</f>
        <v>-1,</v>
      </c>
      <c r="M278" s="3" t="str">
        <f>IF(M279="",
"];",IF('Chapter 2 (Input)'!O276="",
"-1"&amp;",",
'Chapter 2 (Input)'!O276&amp;",")&amp;$W278)</f>
        <v>-1,</v>
      </c>
      <c r="N278" s="3" t="str">
        <f>IF(N279="",
"];",IF('Chapter 2 (Input)'!P276="",
"-1"&amp;",",
'Chapter 2 (Input)'!P276&amp;",")&amp;$W278)</f>
        <v>-1,</v>
      </c>
      <c r="O278" s="3" t="str">
        <f>IF(O279="",
"];",IF('Chapter 2 (Input)'!Q276="",
CHAR(34) &amp;"null"&amp; CHAR(34) &amp;",",
CHAR(34) &amp;'Chapter 2 (Input)'!Q276&amp; CHAR(34) &amp;",")&amp;$W278)</f>
        <v>"null",</v>
      </c>
      <c r="P278" s="3" t="str">
        <f>IF(P279="",
"];",IF('Chapter 2 (Input)'!R276="",
CHAR(34) &amp;"null"&amp; CHAR(34) &amp;",",
CHAR(34) &amp;'Chapter 2 (Input)'!R276&amp; CHAR(34) &amp;",")&amp;$W278)</f>
        <v>"null",</v>
      </c>
      <c r="Q278" s="3" t="str">
        <f>IF(Q279="",
"];",IF('Chapter 2 (Input)'!S276="",
CHAR(34) &amp;"null"&amp; CHAR(34) &amp;",",
CHAR(34) &amp;'Chapter 2 (Input)'!S276&amp; CHAR(34) &amp;",")&amp;$W278)</f>
        <v>"null",</v>
      </c>
      <c r="R278" s="3" t="str">
        <f>IF(R279="",
"];",IF('Chapter 2 (Input)'!T276="",
"0"&amp;",",
'Chapter 2 (Input)'!T276&amp;",")&amp;$W278)</f>
        <v>0,</v>
      </c>
      <c r="S278" s="3" t="str">
        <f>IF(S279="",
"];",IF('Chapter 2 (Input)'!U276="",
"0"&amp;",",
'Chapter 2 (Input)'!U276&amp;",")&amp;$W278)</f>
        <v>0,</v>
      </c>
      <c r="T278" s="3" t="str">
        <f t="shared" si="15"/>
        <v>false,</v>
      </c>
      <c r="U278" s="3" t="str">
        <f>IF(U279="",
"];",IF('Chapter 2 (Input)'!W276="",
"-1"&amp;",",
'Chapter 2 (Input)'!W276&amp;",")&amp;$W278)</f>
        <v>-1,</v>
      </c>
      <c r="V278" s="3" t="str">
        <f>IF(V279="",
"];",IF('Chapter 2 (Input)'!X276="",
"-1"&amp;",",
'Chapter 2 (Input)'!X276&amp;",")&amp;$W278)</f>
        <v>-1,</v>
      </c>
      <c r="W278" s="18" t="str">
        <f>'Chapter 2 (Input)'!AA276</f>
        <v/>
      </c>
      <c r="Z278" s="2" t="str">
        <f t="shared" si="16"/>
        <v>c273 BOOLEAN DEFAULT false,</v>
      </c>
    </row>
    <row r="279" spans="1:26" x14ac:dyDescent="0.2">
      <c r="A279" s="12">
        <f t="shared" si="14"/>
        <v>274</v>
      </c>
      <c r="B279" s="4" t="str">
        <f>IF(B280="",
"];",
IF('Chapter 2 (Input)'!B277="",
CHAR(34) &amp;"null"&amp; CHAR(34) &amp;",",
CHAR(34) &amp;'Chapter 2 (Input)'!B277&amp; CHAR(34) &amp;",")&amp;$W279)</f>
        <v>"(Next)",</v>
      </c>
      <c r="C279" s="4" t="str">
        <f>IF(C280="",
"];",IF('Chapter 2 (Input)'!C277="",
CHAR(34) &amp;"null"&amp; CHAR(34) &amp;",",
CHAR(34) &amp;'Chapter 2 (Input)'!C277&amp; CHAR(34) &amp;",")&amp;$W279)</f>
        <v>"You know, all that &lt;em&gt;fun&lt;/em&gt;, academically approved stuff. ",</v>
      </c>
      <c r="D279" s="4" t="str">
        <f>IF(D280="",
"];",IF('Chapter 2 (Input)'!D277="",
CHAR(34) &amp;"null"&amp; CHAR(34) &amp;",",
"personnages."&amp;
VLOOKUP('Chapter 2 (Input)'!D277,Constants!$B$47:$C$59,2,FALSE)&amp;
"[" &amp;
VLOOKUP('Chapter 2 (Input)'!E277,Constants!$B$74:$C$79,2,FALSE) &amp;
"],")&amp;$W279)</f>
        <v>personnages.raquel[0],</v>
      </c>
      <c r="E279" s="4" t="str">
        <f>IF(E280="",
"];",IF('Chapter 2 (Input)'!F277="",
CHAR(34) &amp;"null"&amp; CHAR(34) &amp;",",
CHAR(34) &amp;'Chapter 2 (Input)'!F277&amp; CHAR(34) &amp;",")&amp;$W279)</f>
        <v>"null",</v>
      </c>
      <c r="F279" s="4" t="str">
        <f>IF(F280="",
"];",IF('Chapter 2 (Input)'!G277="",
CHAR(34) &amp;"null"&amp; CHAR(34) &amp;",",
"personnages."&amp;
VLOOKUP('Chapter 2 (Input)'!G277,Constants!$B$47:$C$59,2,FALSE)&amp;
"[" &amp;
VLOOKUP('Chapter 2 (Input)'!H277, Constants!$B$74:$C$79,2,FALSE) &amp;
"],")&amp;$W279)</f>
        <v>"null",</v>
      </c>
      <c r="G279" s="3" t="str">
        <f>IF(G280="",
"];",IF('Chapter 2 (Input)'!I277="",
CHAR(34) &amp;"null"&amp; CHAR(34) &amp;",",
"locations."&amp;
'Chapter 2 (Input)'!I277&amp;",")&amp;$W279)</f>
        <v>locations.cafeteria,</v>
      </c>
      <c r="H279" s="3" t="str">
        <f>IF(H280="",
"];",IF('Chapter 2 (Input)'!J277="",
"-1"&amp;",",
'Chapter 2 (Input)'!J277&amp;",")&amp;$W279)</f>
        <v>-1,</v>
      </c>
      <c r="I279" s="3" t="str">
        <f>IF(I280="",
"];",IF('Chapter 2 (Input)'!K277="",
"0"&amp;",",
VLOOKUP('Chapter 2 (Input)'!K277, Constants!$C$25:$D$37, 2,FALSE) &amp;",")&amp;$W279)</f>
        <v>0,</v>
      </c>
      <c r="J279" s="3" t="str">
        <f>IF(J280="",
"];",IF('Chapter 2 (Input)'!L277="",
"-1"&amp;",",
'Chapter 2 (Input)'!L277&amp;",")&amp;$W279)</f>
        <v>-1,</v>
      </c>
      <c r="K279" s="3" t="str">
        <f>IF(K280="",
"];",IF('Chapter 2 (Input)'!M277="",
"-1"&amp;",",
'Chapter 2 (Input)'!M277&amp;",")&amp;$W279)</f>
        <v>-1,</v>
      </c>
      <c r="L279" s="3" t="str">
        <f>IF(L280="",
"];",IF('Chapter 2 (Input)'!N277="",
"-1"&amp;",",
'Chapter 2 (Input)'!N277&amp;",")&amp;$W279)</f>
        <v>-1,</v>
      </c>
      <c r="M279" s="3" t="str">
        <f>IF(M280="",
"];",IF('Chapter 2 (Input)'!O277="",
"-1"&amp;",",
'Chapter 2 (Input)'!O277&amp;",")&amp;$W279)</f>
        <v>-1,</v>
      </c>
      <c r="N279" s="3" t="str">
        <f>IF(N280="",
"];",IF('Chapter 2 (Input)'!P277="",
"-1"&amp;",",
'Chapter 2 (Input)'!P277&amp;",")&amp;$W279)</f>
        <v>-1,</v>
      </c>
      <c r="O279" s="3" t="str">
        <f>IF(O280="",
"];",IF('Chapter 2 (Input)'!Q277="",
CHAR(34) &amp;"null"&amp; CHAR(34) &amp;",",
CHAR(34) &amp;'Chapter 2 (Input)'!Q277&amp; CHAR(34) &amp;",")&amp;$W279)</f>
        <v>"null",</v>
      </c>
      <c r="P279" s="3" t="str">
        <f>IF(P280="",
"];",IF('Chapter 2 (Input)'!R277="",
CHAR(34) &amp;"null"&amp; CHAR(34) &amp;",",
CHAR(34) &amp;'Chapter 2 (Input)'!R277&amp; CHAR(34) &amp;",")&amp;$W279)</f>
        <v>"null",</v>
      </c>
      <c r="Q279" s="3" t="str">
        <f>IF(Q280="",
"];",IF('Chapter 2 (Input)'!S277="",
CHAR(34) &amp;"null"&amp; CHAR(34) &amp;",",
CHAR(34) &amp;'Chapter 2 (Input)'!S277&amp; CHAR(34) &amp;",")&amp;$W279)</f>
        <v>"null",</v>
      </c>
      <c r="R279" s="3" t="str">
        <f>IF(R280="",
"];",IF('Chapter 2 (Input)'!T277="",
"0"&amp;",",
'Chapter 2 (Input)'!T277&amp;",")&amp;$W279)</f>
        <v>0,</v>
      </c>
      <c r="S279" s="3" t="str">
        <f>IF(S280="",
"];",IF('Chapter 2 (Input)'!U277="",
"0"&amp;",",
'Chapter 2 (Input)'!U277&amp;",")&amp;$W279)</f>
        <v>0,</v>
      </c>
      <c r="T279" s="3" t="str">
        <f t="shared" si="15"/>
        <v>false,</v>
      </c>
      <c r="U279" s="3" t="str">
        <f>IF(U280="",
"];",IF('Chapter 2 (Input)'!W277="",
"-1"&amp;",",
'Chapter 2 (Input)'!W277&amp;",")&amp;$W279)</f>
        <v>-1,</v>
      </c>
      <c r="V279" s="3" t="str">
        <f>IF(V280="",
"];",IF('Chapter 2 (Input)'!X277="",
"-1"&amp;",",
'Chapter 2 (Input)'!X277&amp;",")&amp;$W279)</f>
        <v>-1,</v>
      </c>
      <c r="W279" s="18" t="str">
        <f>'Chapter 2 (Input)'!AA277</f>
        <v/>
      </c>
      <c r="Z279" s="2" t="str">
        <f t="shared" si="16"/>
        <v>c274 BOOLEAN DEFAULT false,</v>
      </c>
    </row>
    <row r="280" spans="1:26" x14ac:dyDescent="0.2">
      <c r="A280" s="12">
        <f t="shared" si="14"/>
        <v>275</v>
      </c>
      <c r="B280" s="4" t="str">
        <f>IF(B281="",
"];",
IF('Chapter 2 (Input)'!B278="",
CHAR(34) &amp;"null"&amp; CHAR(34) &amp;",",
CHAR(34) &amp;'Chapter 2 (Input)'!B278&amp; CHAR(34) &amp;",")&amp;$W280)</f>
        <v xml:space="preserve">"(Next)",//275 </v>
      </c>
      <c r="C280" s="4" t="str">
        <f>IF(C281="",
"];",IF('Chapter 2 (Input)'!C278="",
CHAR(34) &amp;"null"&amp; CHAR(34) &amp;",",
CHAR(34) &amp;'Chapter 2 (Input)'!C278&amp; CHAR(34) &amp;",")&amp;$W280)</f>
        <v xml:space="preserve">"So, what usually happens is that we throw a better homecoming party in the dorms while the teachers are busy supervising the school’s official cocktail in the gym.",//275 </v>
      </c>
      <c r="D280" s="4" t="str">
        <f>IF(D281="",
"];",IF('Chapter 2 (Input)'!D278="",
CHAR(34) &amp;"null"&amp; CHAR(34) &amp;",",
"personnages."&amp;
VLOOKUP('Chapter 2 (Input)'!D278,Constants!$B$47:$C$59,2,FALSE)&amp;
"[" &amp;
VLOOKUP('Chapter 2 (Input)'!E278,Constants!$B$74:$C$79,2,FALSE) &amp;
"],")&amp;$W280)</f>
        <v xml:space="preserve">personnages.raquel[0],//275 </v>
      </c>
      <c r="E280" s="4" t="str">
        <f>IF(E281="",
"];",IF('Chapter 2 (Input)'!F278="",
CHAR(34) &amp;"null"&amp; CHAR(34) &amp;",",
CHAR(34) &amp;'Chapter 2 (Input)'!F278&amp; CHAR(34) &amp;",")&amp;$W280)</f>
        <v xml:space="preserve">"null",//275 </v>
      </c>
      <c r="F280" s="4" t="str">
        <f>IF(F281="",
"];",IF('Chapter 2 (Input)'!G278="",
CHAR(34) &amp;"null"&amp; CHAR(34) &amp;",",
"personnages."&amp;
VLOOKUP('Chapter 2 (Input)'!G278,Constants!$B$47:$C$59,2,FALSE)&amp;
"[" &amp;
VLOOKUP('Chapter 2 (Input)'!H278, Constants!$B$74:$C$79,2,FALSE) &amp;
"],")&amp;$W280)</f>
        <v xml:space="preserve">"null",//275 </v>
      </c>
      <c r="G280" s="3" t="str">
        <f>IF(G281="",
"];",IF('Chapter 2 (Input)'!I278="",
CHAR(34) &amp;"null"&amp; CHAR(34) &amp;",",
"locations."&amp;
'Chapter 2 (Input)'!I278&amp;",")&amp;$W280)</f>
        <v xml:space="preserve">locations.cafeteria,//275 </v>
      </c>
      <c r="H280" s="3" t="str">
        <f>IF(H281="",
"];",IF('Chapter 2 (Input)'!J278="",
"-1"&amp;",",
'Chapter 2 (Input)'!J278&amp;",")&amp;$W280)</f>
        <v xml:space="preserve">-1,//275 </v>
      </c>
      <c r="I280" s="3" t="str">
        <f>IF(I281="",
"];",IF('Chapter 2 (Input)'!K278="",
"0"&amp;",",
VLOOKUP('Chapter 2 (Input)'!K278, Constants!$C$25:$D$37, 2,FALSE) &amp;",")&amp;$W280)</f>
        <v xml:space="preserve">0,//275 </v>
      </c>
      <c r="J280" s="3" t="str">
        <f>IF(J281="",
"];",IF('Chapter 2 (Input)'!L278="",
"-1"&amp;",",
'Chapter 2 (Input)'!L278&amp;",")&amp;$W280)</f>
        <v xml:space="preserve">-1,//275 </v>
      </c>
      <c r="K280" s="3" t="str">
        <f>IF(K281="",
"];",IF('Chapter 2 (Input)'!M278="",
"-1"&amp;",",
'Chapter 2 (Input)'!M278&amp;",")&amp;$W280)</f>
        <v xml:space="preserve">-1,//275 </v>
      </c>
      <c r="L280" s="3" t="str">
        <f>IF(L281="",
"];",IF('Chapter 2 (Input)'!N278="",
"-1"&amp;",",
'Chapter 2 (Input)'!N278&amp;",")&amp;$W280)</f>
        <v xml:space="preserve">-1,//275 </v>
      </c>
      <c r="M280" s="3" t="str">
        <f>IF(M281="",
"];",IF('Chapter 2 (Input)'!O278="",
"-1"&amp;",",
'Chapter 2 (Input)'!O278&amp;",")&amp;$W280)</f>
        <v xml:space="preserve">-1,//275 </v>
      </c>
      <c r="N280" s="3" t="str">
        <f>IF(N281="",
"];",IF('Chapter 2 (Input)'!P278="",
"-1"&amp;",",
'Chapter 2 (Input)'!P278&amp;",")&amp;$W280)</f>
        <v xml:space="preserve">-1,//275 </v>
      </c>
      <c r="O280" s="3" t="str">
        <f>IF(O281="",
"];",IF('Chapter 2 (Input)'!Q278="",
CHAR(34) &amp;"null"&amp; CHAR(34) &amp;",",
CHAR(34) &amp;'Chapter 2 (Input)'!Q278&amp; CHAR(34) &amp;",")&amp;$W280)</f>
        <v xml:space="preserve">"null",//275 </v>
      </c>
      <c r="P280" s="3" t="str">
        <f>IF(P281="",
"];",IF('Chapter 2 (Input)'!R278="",
CHAR(34) &amp;"null"&amp; CHAR(34) &amp;",",
CHAR(34) &amp;'Chapter 2 (Input)'!R278&amp; CHAR(34) &amp;",")&amp;$W280)</f>
        <v xml:space="preserve">"null",//275 </v>
      </c>
      <c r="Q280" s="3" t="str">
        <f>IF(Q281="",
"];",IF('Chapter 2 (Input)'!S278="",
CHAR(34) &amp;"null"&amp; CHAR(34) &amp;",",
CHAR(34) &amp;'Chapter 2 (Input)'!S278&amp; CHAR(34) &amp;",")&amp;$W280)</f>
        <v xml:space="preserve">"null",//275 </v>
      </c>
      <c r="R280" s="3" t="str">
        <f>IF(R281="",
"];",IF('Chapter 2 (Input)'!T278="",
"0"&amp;",",
'Chapter 2 (Input)'!T278&amp;",")&amp;$W280)</f>
        <v xml:space="preserve">0,//275 </v>
      </c>
      <c r="S280" s="3" t="str">
        <f>IF(S281="",
"];",IF('Chapter 2 (Input)'!U278="",
"0"&amp;",",
'Chapter 2 (Input)'!U278&amp;",")&amp;$W280)</f>
        <v xml:space="preserve">0,//275 </v>
      </c>
      <c r="T280" s="3" t="str">
        <f t="shared" si="15"/>
        <v xml:space="preserve">false,//275 </v>
      </c>
      <c r="U280" s="3" t="str">
        <f>IF(U281="",
"];",IF('Chapter 2 (Input)'!W278="",
"-1"&amp;",",
'Chapter 2 (Input)'!W278&amp;",")&amp;$W280)</f>
        <v xml:space="preserve">-1,//275 </v>
      </c>
      <c r="V280" s="3" t="str">
        <f>IF(V281="",
"];",IF('Chapter 2 (Input)'!X278="",
"-1"&amp;",",
'Chapter 2 (Input)'!X278&amp;",")&amp;$W280)</f>
        <v xml:space="preserve">-1,//275 </v>
      </c>
      <c r="W280" s="18" t="str">
        <f>'Chapter 2 (Input)'!AA278</f>
        <v xml:space="preserve">//275 </v>
      </c>
      <c r="Z280" s="2" t="str">
        <f t="shared" si="16"/>
        <v>c275 BOOLEAN DEFAULT false,</v>
      </c>
    </row>
    <row r="281" spans="1:26" x14ac:dyDescent="0.2">
      <c r="A281" s="12">
        <f t="shared" si="14"/>
        <v>276</v>
      </c>
      <c r="B281" s="4" t="str">
        <f>IF(B282="",
"];",
IF('Chapter 2 (Input)'!B279="",
CHAR(34) &amp;"null"&amp; CHAR(34) &amp;",",
CHAR(34) &amp;'Chapter 2 (Input)'!B279&amp; CHAR(34) &amp;",")&amp;$W281)</f>
        <v>"Wow. I always imagined Arlington Academy students to be more…",</v>
      </c>
      <c r="C281" s="4" t="str">
        <f>IF(C282="",
"];",IF('Chapter 2 (Input)'!C279="",
CHAR(34) &amp;"null"&amp; CHAR(34) &amp;",",
CHAR(34) &amp;'Chapter 2 (Input)'!C279&amp; CHAR(34) &amp;",")&amp;$W281)</f>
        <v>"We’ve never been caught so far!",</v>
      </c>
      <c r="D281" s="4" t="str">
        <f>IF(D282="",
"];",IF('Chapter 2 (Input)'!D279="",
CHAR(34) &amp;"null"&amp; CHAR(34) &amp;",",
"personnages."&amp;
VLOOKUP('Chapter 2 (Input)'!D279,Constants!$B$47:$C$59,2,FALSE)&amp;
"[" &amp;
VLOOKUP('Chapter 2 (Input)'!E279,Constants!$B$74:$C$79,2,FALSE) &amp;
"],")&amp;$W281)</f>
        <v>personnages.raquel[1],</v>
      </c>
      <c r="E281" s="4" t="str">
        <f>IF(E282="",
"];",IF('Chapter 2 (Input)'!F279="",
CHAR(34) &amp;"null"&amp; CHAR(34) &amp;",",
CHAR(34) &amp;'Chapter 2 (Input)'!F279&amp; CHAR(34) &amp;",")&amp;$W281)</f>
        <v>"null",</v>
      </c>
      <c r="F281" s="4" t="str">
        <f>IF(F282="",
"];",IF('Chapter 2 (Input)'!G279="",
CHAR(34) &amp;"null"&amp; CHAR(34) &amp;",",
"personnages."&amp;
VLOOKUP('Chapter 2 (Input)'!G279,Constants!$B$47:$C$59,2,FALSE)&amp;
"[" &amp;
VLOOKUP('Chapter 2 (Input)'!H279, Constants!$B$74:$C$79,2,FALSE) &amp;
"],")&amp;$W281)</f>
        <v>"null",</v>
      </c>
      <c r="G281" s="3" t="str">
        <f>IF(G282="",
"];",IF('Chapter 2 (Input)'!I279="",
CHAR(34) &amp;"null"&amp; CHAR(34) &amp;",",
"locations."&amp;
'Chapter 2 (Input)'!I279&amp;",")&amp;$W281)</f>
        <v>locations.cafeteria,</v>
      </c>
      <c r="H281" s="3" t="str">
        <f>IF(H282="",
"];",IF('Chapter 2 (Input)'!J279="",
"-1"&amp;",",
'Chapter 2 (Input)'!J279&amp;",")&amp;$W281)</f>
        <v>-1,</v>
      </c>
      <c r="I281" s="3" t="str">
        <f>IF(I282="",
"];",IF('Chapter 2 (Input)'!K279="",
"0"&amp;",",
VLOOKUP('Chapter 2 (Input)'!K279, Constants!$C$25:$D$37, 2,FALSE) &amp;",")&amp;$W281)</f>
        <v>0,</v>
      </c>
      <c r="J281" s="3" t="str">
        <f>IF(J282="",
"];",IF('Chapter 2 (Input)'!L279="",
"-1"&amp;",",
'Chapter 2 (Input)'!L279&amp;",")&amp;$W281)</f>
        <v>-1,</v>
      </c>
      <c r="K281" s="3" t="str">
        <f>IF(K282="",
"];",IF('Chapter 2 (Input)'!M279="",
"-1"&amp;",",
'Chapter 2 (Input)'!M279&amp;",")&amp;$W281)</f>
        <v>-1,</v>
      </c>
      <c r="L281" s="3" t="str">
        <f>IF(L282="",
"];",IF('Chapter 2 (Input)'!N279="",
"-1"&amp;",",
'Chapter 2 (Input)'!N279&amp;",")&amp;$W281)</f>
        <v>-1,</v>
      </c>
      <c r="M281" s="3" t="str">
        <f>IF(M282="",
"];",IF('Chapter 2 (Input)'!O279="",
"-1"&amp;",",
'Chapter 2 (Input)'!O279&amp;",")&amp;$W281)</f>
        <v>-1,</v>
      </c>
      <c r="N281" s="3" t="str">
        <f>IF(N282="",
"];",IF('Chapter 2 (Input)'!P279="",
"-1"&amp;",",
'Chapter 2 (Input)'!P279&amp;",")&amp;$W281)</f>
        <v>-1,</v>
      </c>
      <c r="O281" s="3" t="str">
        <f>IF(O282="",
"];",IF('Chapter 2 (Input)'!Q279="",
CHAR(34) &amp;"null"&amp; CHAR(34) &amp;",",
CHAR(34) &amp;'Chapter 2 (Input)'!Q279&amp; CHAR(34) &amp;",")&amp;$W281)</f>
        <v>"null",</v>
      </c>
      <c r="P281" s="3" t="str">
        <f>IF(P282="",
"];",IF('Chapter 2 (Input)'!R279="",
CHAR(34) &amp;"null"&amp; CHAR(34) &amp;",",
CHAR(34) &amp;'Chapter 2 (Input)'!R279&amp; CHAR(34) &amp;",")&amp;$W281)</f>
        <v>"null",</v>
      </c>
      <c r="Q281" s="3" t="str">
        <f>IF(Q282="",
"];",IF('Chapter 2 (Input)'!S279="",
CHAR(34) &amp;"null"&amp; CHAR(34) &amp;",",
CHAR(34) &amp;'Chapter 2 (Input)'!S279&amp; CHAR(34) &amp;",")&amp;$W281)</f>
        <v>"null",</v>
      </c>
      <c r="R281" s="3" t="str">
        <f>IF(R282="",
"];",IF('Chapter 2 (Input)'!T279="",
"0"&amp;",",
'Chapter 2 (Input)'!T279&amp;",")&amp;$W281)</f>
        <v>0,</v>
      </c>
      <c r="S281" s="3" t="str">
        <f>IF(S282="",
"];",IF('Chapter 2 (Input)'!U279="",
"0"&amp;",",
'Chapter 2 (Input)'!U279&amp;",")&amp;$W281)</f>
        <v>0,</v>
      </c>
      <c r="T281" s="3" t="str">
        <f t="shared" si="15"/>
        <v>false,</v>
      </c>
      <c r="U281" s="3" t="str">
        <f>IF(U282="",
"];",IF('Chapter 2 (Input)'!W279="",
"-1"&amp;",",
'Chapter 2 (Input)'!W279&amp;",")&amp;$W281)</f>
        <v>-1,</v>
      </c>
      <c r="V281" s="3" t="str">
        <f>IF(V282="",
"];",IF('Chapter 2 (Input)'!X279="",
"-1"&amp;",",
'Chapter 2 (Input)'!X279&amp;",")&amp;$W281)</f>
        <v>-1,</v>
      </c>
      <c r="W281" s="18" t="str">
        <f>'Chapter 2 (Input)'!AA279</f>
        <v/>
      </c>
      <c r="Z281" s="2" t="str">
        <f t="shared" si="16"/>
        <v>c276 BOOLEAN DEFAULT false,</v>
      </c>
    </row>
    <row r="282" spans="1:26" x14ac:dyDescent="0.2">
      <c r="A282" s="12">
        <f t="shared" si="14"/>
        <v>277</v>
      </c>
      <c r="B282" s="4" t="str">
        <f>IF(B283="",
"];",
IF('Chapter 2 (Input)'!B280="",
CHAR(34) &amp;"null"&amp; CHAR(34) &amp;",",
CHAR(34) &amp;'Chapter 2 (Input)'!B280&amp; CHAR(34) &amp;",")&amp;$W282)</f>
        <v>"Well...uh…",</v>
      </c>
      <c r="C282" s="4" t="str">
        <f>IF(C283="",
"];",IF('Chapter 2 (Input)'!C280="",
CHAR(34) &amp;"null"&amp; CHAR(34) &amp;",",
CHAR(34) &amp;'Chapter 2 (Input)'!C280&amp; CHAR(34) &amp;",")&amp;$W282)</f>
        <v>"Rich, snob, and a stickler for rules? ",</v>
      </c>
      <c r="D282" s="4" t="str">
        <f>IF(D283="",
"];",IF('Chapter 2 (Input)'!D280="",
CHAR(34) &amp;"null"&amp; CHAR(34) &amp;",",
"personnages."&amp;
VLOOKUP('Chapter 2 (Input)'!D280,Constants!$B$47:$C$59,2,FALSE)&amp;
"[" &amp;
VLOOKUP('Chapter 2 (Input)'!E280,Constants!$B$74:$C$79,2,FALSE) &amp;
"],")&amp;$W282)</f>
        <v>personnages.raquel[0],</v>
      </c>
      <c r="E282" s="4" t="str">
        <f>IF(E283="",
"];",IF('Chapter 2 (Input)'!F280="",
CHAR(34) &amp;"null"&amp; CHAR(34) &amp;",",
CHAR(34) &amp;'Chapter 2 (Input)'!F280&amp; CHAR(34) &amp;",")&amp;$W282)</f>
        <v>"null",</v>
      </c>
      <c r="F282" s="4" t="str">
        <f>IF(F283="",
"];",IF('Chapter 2 (Input)'!G280="",
CHAR(34) &amp;"null"&amp; CHAR(34) &amp;",",
"personnages."&amp;
VLOOKUP('Chapter 2 (Input)'!G280,Constants!$B$47:$C$59,2,FALSE)&amp;
"[" &amp;
VLOOKUP('Chapter 2 (Input)'!H280, Constants!$B$74:$C$79,2,FALSE) &amp;
"],")&amp;$W282)</f>
        <v>"null",</v>
      </c>
      <c r="G282" s="3" t="str">
        <f>IF(G283="",
"];",IF('Chapter 2 (Input)'!I280="",
CHAR(34) &amp;"null"&amp; CHAR(34) &amp;",",
"locations."&amp;
'Chapter 2 (Input)'!I280&amp;",")&amp;$W282)</f>
        <v>locations.cafeteria,</v>
      </c>
      <c r="H282" s="3" t="str">
        <f>IF(H283="",
"];",IF('Chapter 2 (Input)'!J280="",
"-1"&amp;",",
'Chapter 2 (Input)'!J280&amp;",")&amp;$W282)</f>
        <v>-1,</v>
      </c>
      <c r="I282" s="3" t="str">
        <f>IF(I283="",
"];",IF('Chapter 2 (Input)'!K280="",
"0"&amp;",",
VLOOKUP('Chapter 2 (Input)'!K280, Constants!$C$25:$D$37, 2,FALSE) &amp;",")&amp;$W282)</f>
        <v>0,</v>
      </c>
      <c r="J282" s="3" t="str">
        <f>IF(J283="",
"];",IF('Chapter 2 (Input)'!L280="",
"-1"&amp;",",
'Chapter 2 (Input)'!L280&amp;",")&amp;$W282)</f>
        <v>-1,</v>
      </c>
      <c r="K282" s="3" t="str">
        <f>IF(K283="",
"];",IF('Chapter 2 (Input)'!M280="",
"-1"&amp;",",
'Chapter 2 (Input)'!M280&amp;",")&amp;$W282)</f>
        <v>-1,</v>
      </c>
      <c r="L282" s="3" t="str">
        <f>IF(L283="",
"];",IF('Chapter 2 (Input)'!N280="",
"-1"&amp;",",
'Chapter 2 (Input)'!N280&amp;",")&amp;$W282)</f>
        <v>-1,</v>
      </c>
      <c r="M282" s="3" t="str">
        <f>IF(M283="",
"];",IF('Chapter 2 (Input)'!O280="",
"-1"&amp;",",
'Chapter 2 (Input)'!O280&amp;",")&amp;$W282)</f>
        <v>-1,</v>
      </c>
      <c r="N282" s="3" t="str">
        <f>IF(N283="",
"];",IF('Chapter 2 (Input)'!P280="",
"-1"&amp;",",
'Chapter 2 (Input)'!P280&amp;",")&amp;$W282)</f>
        <v>-1,</v>
      </c>
      <c r="O282" s="3" t="str">
        <f>IF(O283="",
"];",IF('Chapter 2 (Input)'!Q280="",
CHAR(34) &amp;"null"&amp; CHAR(34) &amp;",",
CHAR(34) &amp;'Chapter 2 (Input)'!Q280&amp; CHAR(34) &amp;",")&amp;$W282)</f>
        <v>"null",</v>
      </c>
      <c r="P282" s="3" t="str">
        <f>IF(P283="",
"];",IF('Chapter 2 (Input)'!R280="",
CHAR(34) &amp;"null"&amp; CHAR(34) &amp;",",
CHAR(34) &amp;'Chapter 2 (Input)'!R280&amp; CHAR(34) &amp;",")&amp;$W282)</f>
        <v>"null",</v>
      </c>
      <c r="Q282" s="3" t="str">
        <f>IF(Q283="",
"];",IF('Chapter 2 (Input)'!S280="",
CHAR(34) &amp;"null"&amp; CHAR(34) &amp;",",
CHAR(34) &amp;'Chapter 2 (Input)'!S280&amp; CHAR(34) &amp;",")&amp;$W282)</f>
        <v>"null",</v>
      </c>
      <c r="R282" s="3" t="str">
        <f>IF(R283="",
"];",IF('Chapter 2 (Input)'!T280="",
"0"&amp;",",
'Chapter 2 (Input)'!T280&amp;",")&amp;$W282)</f>
        <v>0,</v>
      </c>
      <c r="S282" s="3" t="str">
        <f>IF(S283="",
"];",IF('Chapter 2 (Input)'!U280="",
"0"&amp;",",
'Chapter 2 (Input)'!U280&amp;",")&amp;$W282)</f>
        <v>0,</v>
      </c>
      <c r="T282" s="3" t="str">
        <f t="shared" si="15"/>
        <v>false,</v>
      </c>
      <c r="U282" s="3" t="str">
        <f>IF(U283="",
"];",IF('Chapter 2 (Input)'!W280="",
"-1"&amp;",",
'Chapter 2 (Input)'!W280&amp;",")&amp;$W282)</f>
        <v>-1,</v>
      </c>
      <c r="V282" s="3" t="str">
        <f>IF(V283="",
"];",IF('Chapter 2 (Input)'!X280="",
"-1"&amp;",",
'Chapter 2 (Input)'!X280&amp;",")&amp;$W282)</f>
        <v>-1,</v>
      </c>
      <c r="W282" s="18" t="str">
        <f>'Chapter 2 (Input)'!AA280</f>
        <v/>
      </c>
      <c r="Z282" s="2" t="str">
        <f t="shared" si="16"/>
        <v>c277 BOOLEAN DEFAULT false,</v>
      </c>
    </row>
    <row r="283" spans="1:26" x14ac:dyDescent="0.2">
      <c r="A283" s="12">
        <f t="shared" si="14"/>
        <v>278</v>
      </c>
      <c r="B283" s="4" t="str">
        <f>IF(B284="",
"];",
IF('Chapter 2 (Input)'!B281="",
CHAR(34) &amp;"null"&amp; CHAR(34) &amp;",",
CHAR(34) &amp;'Chapter 2 (Input)'!B281&amp; CHAR(34) &amp;",")&amp;$W283)</f>
        <v>"Oh.",</v>
      </c>
      <c r="C283" s="4" t="str">
        <f>IF(C284="",
"];",IF('Chapter 2 (Input)'!C281="",
CHAR(34) &amp;"null"&amp; CHAR(34) &amp;",",
CHAR(34) &amp;'Chapter 2 (Input)'!C281&amp; CHAR(34) &amp;",")&amp;$W283)</f>
        <v>"Yeah we have plenty of those too. ",</v>
      </c>
      <c r="D283" s="4" t="str">
        <f>IF(D284="",
"];",IF('Chapter 2 (Input)'!D281="",
CHAR(34) &amp;"null"&amp; CHAR(34) &amp;",",
"personnages."&amp;
VLOOKUP('Chapter 2 (Input)'!D281,Constants!$B$47:$C$59,2,FALSE)&amp;
"[" &amp;
VLOOKUP('Chapter 2 (Input)'!E281,Constants!$B$74:$C$79,2,FALSE) &amp;
"],")&amp;$W283)</f>
        <v>personnages.raquel[0],</v>
      </c>
      <c r="E283" s="4" t="str">
        <f>IF(E284="",
"];",IF('Chapter 2 (Input)'!F281="",
CHAR(34) &amp;"null"&amp; CHAR(34) &amp;",",
CHAR(34) &amp;'Chapter 2 (Input)'!F281&amp; CHAR(34) &amp;",")&amp;$W283)</f>
        <v>"null",</v>
      </c>
      <c r="F283" s="4" t="str">
        <f>IF(F284="",
"];",IF('Chapter 2 (Input)'!G281="",
CHAR(34) &amp;"null"&amp; CHAR(34) &amp;",",
"personnages."&amp;
VLOOKUP('Chapter 2 (Input)'!G281,Constants!$B$47:$C$59,2,FALSE)&amp;
"[" &amp;
VLOOKUP('Chapter 2 (Input)'!H281, Constants!$B$74:$C$79,2,FALSE) &amp;
"],")&amp;$W283)</f>
        <v>"null",</v>
      </c>
      <c r="G283" s="3" t="str">
        <f>IF(G284="",
"];",IF('Chapter 2 (Input)'!I281="",
CHAR(34) &amp;"null"&amp; CHAR(34) &amp;",",
"locations."&amp;
'Chapter 2 (Input)'!I281&amp;",")&amp;$W283)</f>
        <v>locations.cafeteria,</v>
      </c>
      <c r="H283" s="3" t="str">
        <f>IF(H284="",
"];",IF('Chapter 2 (Input)'!J281="",
"-1"&amp;",",
'Chapter 2 (Input)'!J281&amp;",")&amp;$W283)</f>
        <v>-1,</v>
      </c>
      <c r="I283" s="3" t="str">
        <f>IF(I284="",
"];",IF('Chapter 2 (Input)'!K281="",
"0"&amp;",",
VLOOKUP('Chapter 2 (Input)'!K281, Constants!$C$25:$D$37, 2,FALSE) &amp;",")&amp;$W283)</f>
        <v>0,</v>
      </c>
      <c r="J283" s="3" t="str">
        <f>IF(J284="",
"];",IF('Chapter 2 (Input)'!L281="",
"-1"&amp;",",
'Chapter 2 (Input)'!L281&amp;",")&amp;$W283)</f>
        <v>-1,</v>
      </c>
      <c r="K283" s="3" t="str">
        <f>IF(K284="",
"];",IF('Chapter 2 (Input)'!M281="",
"-1"&amp;",",
'Chapter 2 (Input)'!M281&amp;",")&amp;$W283)</f>
        <v>-1,</v>
      </c>
      <c r="L283" s="3" t="str">
        <f>IF(L284="",
"];",IF('Chapter 2 (Input)'!N281="",
"-1"&amp;",",
'Chapter 2 (Input)'!N281&amp;",")&amp;$W283)</f>
        <v>-1,</v>
      </c>
      <c r="M283" s="3" t="str">
        <f>IF(M284="",
"];",IF('Chapter 2 (Input)'!O281="",
"-1"&amp;",",
'Chapter 2 (Input)'!O281&amp;",")&amp;$W283)</f>
        <v>-1,</v>
      </c>
      <c r="N283" s="3" t="str">
        <f>IF(N284="",
"];",IF('Chapter 2 (Input)'!P281="",
"-1"&amp;",",
'Chapter 2 (Input)'!P281&amp;",")&amp;$W283)</f>
        <v>-1,</v>
      </c>
      <c r="O283" s="3" t="str">
        <f>IF(O284="",
"];",IF('Chapter 2 (Input)'!Q281="",
CHAR(34) &amp;"null"&amp; CHAR(34) &amp;",",
CHAR(34) &amp;'Chapter 2 (Input)'!Q281&amp; CHAR(34) &amp;",")&amp;$W283)</f>
        <v>"null",</v>
      </c>
      <c r="P283" s="3" t="str">
        <f>IF(P284="",
"];",IF('Chapter 2 (Input)'!R281="",
CHAR(34) &amp;"null"&amp; CHAR(34) &amp;",",
CHAR(34) &amp;'Chapter 2 (Input)'!R281&amp; CHAR(34) &amp;",")&amp;$W283)</f>
        <v>"null",</v>
      </c>
      <c r="Q283" s="3" t="str">
        <f>IF(Q284="",
"];",IF('Chapter 2 (Input)'!S281="",
CHAR(34) &amp;"null"&amp; CHAR(34) &amp;",",
CHAR(34) &amp;'Chapter 2 (Input)'!S281&amp; CHAR(34) &amp;",")&amp;$W283)</f>
        <v>"null",</v>
      </c>
      <c r="R283" s="3" t="str">
        <f>IF(R284="",
"];",IF('Chapter 2 (Input)'!T281="",
"0"&amp;",",
'Chapter 2 (Input)'!T281&amp;",")&amp;$W283)</f>
        <v>0,</v>
      </c>
      <c r="S283" s="3" t="str">
        <f>IF(S284="",
"];",IF('Chapter 2 (Input)'!U281="",
"0"&amp;",",
'Chapter 2 (Input)'!U281&amp;",")&amp;$W283)</f>
        <v>0,</v>
      </c>
      <c r="T283" s="3" t="str">
        <f t="shared" si="15"/>
        <v>false,</v>
      </c>
      <c r="U283" s="3" t="str">
        <f>IF(U284="",
"];",IF('Chapter 2 (Input)'!W281="",
"-1"&amp;",",
'Chapter 2 (Input)'!W281&amp;",")&amp;$W283)</f>
        <v>-1,</v>
      </c>
      <c r="V283" s="3" t="str">
        <f>IF(V284="",
"];",IF('Chapter 2 (Input)'!X281="",
"-1"&amp;",",
'Chapter 2 (Input)'!X281&amp;",")&amp;$W283)</f>
        <v>-1,</v>
      </c>
      <c r="W283" s="18" t="str">
        <f>'Chapter 2 (Input)'!AA281</f>
        <v/>
      </c>
      <c r="Z283" s="2" t="str">
        <f t="shared" si="16"/>
        <v>c278 BOOLEAN DEFAULT false,</v>
      </c>
    </row>
    <row r="284" spans="1:26" x14ac:dyDescent="0.2">
      <c r="A284" s="12">
        <f t="shared" si="14"/>
        <v>279</v>
      </c>
      <c r="B284" s="4" t="str">
        <f>IF(B285="",
"];",
IF('Chapter 2 (Input)'!B282="",
CHAR(34) &amp;"null"&amp; CHAR(34) &amp;",",
CHAR(34) &amp;'Chapter 2 (Input)'!B282&amp; CHAR(34) &amp;",")&amp;$W284)</f>
        <v>"(She winked at me.)",</v>
      </c>
      <c r="C284" s="4" t="str">
        <f>IF(C285="",
"];",IF('Chapter 2 (Input)'!C282="",
CHAR(34) &amp;"null"&amp; CHAR(34) &amp;",",
CHAR(34) &amp;'Chapter 2 (Input)'!C282&amp; CHAR(34) &amp;",")&amp;$W284)</f>
        <v>"They’re not invited to the party. ",</v>
      </c>
      <c r="D284" s="4" t="str">
        <f>IF(D285="",
"];",IF('Chapter 2 (Input)'!D282="",
CHAR(34) &amp;"null"&amp; CHAR(34) &amp;",",
"personnages."&amp;
VLOOKUP('Chapter 2 (Input)'!D282,Constants!$B$47:$C$59,2,FALSE)&amp;
"[" &amp;
VLOOKUP('Chapter 2 (Input)'!E282,Constants!$B$74:$C$79,2,FALSE) &amp;
"],")&amp;$W284)</f>
        <v>personnages.raquel[1],</v>
      </c>
      <c r="E284" s="4" t="str">
        <f>IF(E285="",
"];",IF('Chapter 2 (Input)'!F282="",
CHAR(34) &amp;"null"&amp; CHAR(34) &amp;",",
CHAR(34) &amp;'Chapter 2 (Input)'!F282&amp; CHAR(34) &amp;",")&amp;$W284)</f>
        <v>"null",</v>
      </c>
      <c r="F284" s="4" t="str">
        <f>IF(F285="",
"];",IF('Chapter 2 (Input)'!G282="",
CHAR(34) &amp;"null"&amp; CHAR(34) &amp;",",
"personnages."&amp;
VLOOKUP('Chapter 2 (Input)'!G282,Constants!$B$47:$C$59,2,FALSE)&amp;
"[" &amp;
VLOOKUP('Chapter 2 (Input)'!H282, Constants!$B$74:$C$79,2,FALSE) &amp;
"],")&amp;$W284)</f>
        <v>"null",</v>
      </c>
      <c r="G284" s="3" t="str">
        <f>IF(G285="",
"];",IF('Chapter 2 (Input)'!I282="",
CHAR(34) &amp;"null"&amp; CHAR(34) &amp;",",
"locations."&amp;
'Chapter 2 (Input)'!I282&amp;",")&amp;$W284)</f>
        <v>locations.cafeteria,</v>
      </c>
      <c r="H284" s="3" t="str">
        <f>IF(H285="",
"];",IF('Chapter 2 (Input)'!J282="",
"-1"&amp;",",
'Chapter 2 (Input)'!J282&amp;",")&amp;$W284)</f>
        <v>-1,</v>
      </c>
      <c r="I284" s="3" t="str">
        <f>IF(I285="",
"];",IF('Chapter 2 (Input)'!K282="",
"0"&amp;",",
VLOOKUP('Chapter 2 (Input)'!K282, Constants!$C$25:$D$37, 2,FALSE) &amp;",")&amp;$W284)</f>
        <v>0,</v>
      </c>
      <c r="J284" s="3" t="str">
        <f>IF(J285="",
"];",IF('Chapter 2 (Input)'!L282="",
"-1"&amp;",",
'Chapter 2 (Input)'!L282&amp;",")&amp;$W284)</f>
        <v>-1,</v>
      </c>
      <c r="K284" s="3" t="str">
        <f>IF(K285="",
"];",IF('Chapter 2 (Input)'!M282="",
"-1"&amp;",",
'Chapter 2 (Input)'!M282&amp;",")&amp;$W284)</f>
        <v>-1,</v>
      </c>
      <c r="L284" s="3" t="str">
        <f>IF(L285="",
"];",IF('Chapter 2 (Input)'!N282="",
"-1"&amp;",",
'Chapter 2 (Input)'!N282&amp;",")&amp;$W284)</f>
        <v>-1,</v>
      </c>
      <c r="M284" s="3" t="str">
        <f>IF(M285="",
"];",IF('Chapter 2 (Input)'!O282="",
"-1"&amp;",",
'Chapter 2 (Input)'!O282&amp;",")&amp;$W284)</f>
        <v>-1,</v>
      </c>
      <c r="N284" s="3" t="str">
        <f>IF(N285="",
"];",IF('Chapter 2 (Input)'!P282="",
"-1"&amp;",",
'Chapter 2 (Input)'!P282&amp;",")&amp;$W284)</f>
        <v>-1,</v>
      </c>
      <c r="O284" s="3" t="str">
        <f>IF(O285="",
"];",IF('Chapter 2 (Input)'!Q282="",
CHAR(34) &amp;"null"&amp; CHAR(34) &amp;",",
CHAR(34) &amp;'Chapter 2 (Input)'!Q282&amp; CHAR(34) &amp;",")&amp;$W284)</f>
        <v>"null",</v>
      </c>
      <c r="P284" s="3" t="str">
        <f>IF(P285="",
"];",IF('Chapter 2 (Input)'!R282="",
CHAR(34) &amp;"null"&amp; CHAR(34) &amp;",",
CHAR(34) &amp;'Chapter 2 (Input)'!R282&amp; CHAR(34) &amp;",")&amp;$W284)</f>
        <v>"null",</v>
      </c>
      <c r="Q284" s="3" t="str">
        <f>IF(Q285="",
"];",IF('Chapter 2 (Input)'!S282="",
CHAR(34) &amp;"null"&amp; CHAR(34) &amp;",",
CHAR(34) &amp;'Chapter 2 (Input)'!S282&amp; CHAR(34) &amp;",")&amp;$W284)</f>
        <v>"null",</v>
      </c>
      <c r="R284" s="3" t="str">
        <f>IF(R285="",
"];",IF('Chapter 2 (Input)'!T282="",
"0"&amp;",",
'Chapter 2 (Input)'!T282&amp;",")&amp;$W284)</f>
        <v>0,</v>
      </c>
      <c r="S284" s="3" t="str">
        <f>IF(S285="",
"];",IF('Chapter 2 (Input)'!U282="",
"0"&amp;",",
'Chapter 2 (Input)'!U282&amp;",")&amp;$W284)</f>
        <v>0,</v>
      </c>
      <c r="T284" s="3" t="str">
        <f t="shared" si="15"/>
        <v>false,</v>
      </c>
      <c r="U284" s="3" t="str">
        <f>IF(U285="",
"];",IF('Chapter 2 (Input)'!W282="",
"-1"&amp;",",
'Chapter 2 (Input)'!W282&amp;",")&amp;$W284)</f>
        <v>-1,</v>
      </c>
      <c r="V284" s="3" t="str">
        <f>IF(V285="",
"];",IF('Chapter 2 (Input)'!X282="",
"-1"&amp;",",
'Chapter 2 (Input)'!X282&amp;",")&amp;$W284)</f>
        <v>-1,</v>
      </c>
      <c r="W284" s="18" t="str">
        <f>'Chapter 2 (Input)'!AA282</f>
        <v/>
      </c>
      <c r="Z284" s="2" t="str">
        <f t="shared" si="16"/>
        <v>c279 BOOLEAN DEFAULT false,</v>
      </c>
    </row>
    <row r="285" spans="1:26" x14ac:dyDescent="0.2">
      <c r="A285" s="12">
        <f t="shared" si="14"/>
        <v>280</v>
      </c>
      <c r="B285" s="4" t="str">
        <f>IF(B286="",
"];",
IF('Chapter 2 (Input)'!B283="",
CHAR(34) &amp;"null"&amp; CHAR(34) &amp;",",
CHAR(34) &amp;'Chapter 2 (Input)'!B283&amp; CHAR(34) &amp;",")&amp;$W285)</f>
        <v xml:space="preserve">"null",//280 </v>
      </c>
      <c r="C285" s="4" t="str">
        <f>IF(C286="",
"];",IF('Chapter 2 (Input)'!C283="",
CHAR(34) &amp;"null"&amp; CHAR(34) &amp;",",
CHAR(34) &amp;'Chapter 2 (Input)'!C283&amp; CHAR(34) &amp;",")&amp;$W285)</f>
        <v xml:space="preserve">"null",//280 </v>
      </c>
      <c r="D285" s="4" t="str">
        <f>IF(D286="",
"];",IF('Chapter 2 (Input)'!D283="",
CHAR(34) &amp;"null"&amp; CHAR(34) &amp;",",
"personnages."&amp;
VLOOKUP('Chapter 2 (Input)'!D283,Constants!$B$47:$C$59,2,FALSE)&amp;
"[" &amp;
VLOOKUP('Chapter 2 (Input)'!E283,Constants!$B$74:$C$79,2,FALSE) &amp;
"],")&amp;$W285)</f>
        <v xml:space="preserve">personnages.raquel[0],//280 </v>
      </c>
      <c r="E285" s="4" t="str">
        <f>IF(E286="",
"];",IF('Chapter 2 (Input)'!F283="",
CHAR(34) &amp;"null"&amp; CHAR(34) &amp;",",
CHAR(34) &amp;'Chapter 2 (Input)'!F283&amp; CHAR(34) &amp;",")&amp;$W285)</f>
        <v xml:space="preserve">"null",//280 </v>
      </c>
      <c r="F285" s="4" t="str">
        <f>IF(F286="",
"];",IF('Chapter 2 (Input)'!G283="",
CHAR(34) &amp;"null"&amp; CHAR(34) &amp;",",
"personnages."&amp;
VLOOKUP('Chapter 2 (Input)'!G283,Constants!$B$47:$C$59,2,FALSE)&amp;
"[" &amp;
VLOOKUP('Chapter 2 (Input)'!H283, Constants!$B$74:$C$79,2,FALSE) &amp;
"],")&amp;$W285)</f>
        <v xml:space="preserve">"null",//280 </v>
      </c>
      <c r="G285" s="3" t="str">
        <f>IF(G286="",
"];",IF('Chapter 2 (Input)'!I283="",
CHAR(34) &amp;"null"&amp; CHAR(34) &amp;",",
"locations."&amp;
'Chapter 2 (Input)'!I283&amp;",")&amp;$W285)</f>
        <v xml:space="preserve">locations.cafeteria,//280 </v>
      </c>
      <c r="H285" s="3" t="str">
        <f>IF(H286="",
"];",IF('Chapter 2 (Input)'!J283="",
"-1"&amp;",",
'Chapter 2 (Input)'!J283&amp;",")&amp;$W285)</f>
        <v xml:space="preserve">-4,//280 </v>
      </c>
      <c r="I285" s="3" t="str">
        <f>IF(I286="",
"];",IF('Chapter 2 (Input)'!K283="",
"0"&amp;",",
VLOOKUP('Chapter 2 (Input)'!K283, Constants!$C$25:$D$37, 2,FALSE) &amp;",")&amp;$W285)</f>
        <v xml:space="preserve">0,//280 </v>
      </c>
      <c r="J285" s="3" t="str">
        <f>IF(J286="",
"];",IF('Chapter 2 (Input)'!L283="",
"-1"&amp;",",
'Chapter 2 (Input)'!L283&amp;",")&amp;$W285)</f>
        <v xml:space="preserve">281,//280 </v>
      </c>
      <c r="K285" s="3" t="str">
        <f>IF(K286="",
"];",IF('Chapter 2 (Input)'!M283="",
"-1"&amp;",",
'Chapter 2 (Input)'!M283&amp;",")&amp;$W285)</f>
        <v xml:space="preserve">286,//280 </v>
      </c>
      <c r="L285" s="3" t="str">
        <f>IF(L286="",
"];",IF('Chapter 2 (Input)'!N283="",
"-1"&amp;",",
'Chapter 2 (Input)'!N283&amp;",")&amp;$W285)</f>
        <v xml:space="preserve">-1,//280 </v>
      </c>
      <c r="M285" s="3" t="str">
        <f>IF(M286="",
"];",IF('Chapter 2 (Input)'!O283="",
"-1"&amp;",",
'Chapter 2 (Input)'!O283&amp;",")&amp;$W285)</f>
        <v xml:space="preserve">-1,//280 </v>
      </c>
      <c r="N285" s="3" t="str">
        <f>IF(N286="",
"];",IF('Chapter 2 (Input)'!P283="",
"-1"&amp;",",
'Chapter 2 (Input)'!P283&amp;",")&amp;$W285)</f>
        <v xml:space="preserve">-1,//280 </v>
      </c>
      <c r="O285" s="3" t="str">
        <f>IF(O286="",
"];",IF('Chapter 2 (Input)'!Q283="",
CHAR(34) &amp;"null"&amp; CHAR(34) &amp;",",
CHAR(34) &amp;'Chapter 2 (Input)'!Q283&amp; CHAR(34) &amp;",")&amp;$W285)</f>
        <v xml:space="preserve">"null",//280 </v>
      </c>
      <c r="P285" s="3" t="str">
        <f>IF(P286="",
"];",IF('Chapter 2 (Input)'!R283="",
CHAR(34) &amp;"null"&amp; CHAR(34) &amp;",",
CHAR(34) &amp;'Chapter 2 (Input)'!R283&amp; CHAR(34) &amp;",")&amp;$W285)</f>
        <v xml:space="preserve">"null",//280 </v>
      </c>
      <c r="Q285" s="3" t="str">
        <f>IF(Q286="",
"];",IF('Chapter 2 (Input)'!S283="",
CHAR(34) &amp;"null"&amp; CHAR(34) &amp;",",
CHAR(34) &amp;'Chapter 2 (Input)'!S283&amp; CHAR(34) &amp;",")&amp;$W285)</f>
        <v xml:space="preserve">"null",//280 </v>
      </c>
      <c r="R285" s="3" t="str">
        <f>IF(R286="",
"];",IF('Chapter 2 (Input)'!T283="",
"0"&amp;",",
'Chapter 2 (Input)'!T283&amp;",")&amp;$W285)</f>
        <v xml:space="preserve">0,//280 </v>
      </c>
      <c r="S285" s="3" t="str">
        <f>IF(S286="",
"];",IF('Chapter 2 (Input)'!U283="",
"0"&amp;",",
'Chapter 2 (Input)'!U283&amp;",")&amp;$W285)</f>
        <v xml:space="preserve">0,//280 </v>
      </c>
      <c r="T285" s="3" t="str">
        <f t="shared" si="15"/>
        <v xml:space="preserve">false,//280 </v>
      </c>
      <c r="U285" s="3" t="str">
        <f>IF(U286="",
"];",IF('Chapter 2 (Input)'!W283="",
"-1"&amp;",",
'Chapter 2 (Input)'!W283&amp;",")&amp;$W285)</f>
        <v xml:space="preserve">-1,//280 </v>
      </c>
      <c r="V285" s="3" t="str">
        <f>IF(V286="",
"];",IF('Chapter 2 (Input)'!X283="",
"-1"&amp;",",
'Chapter 2 (Input)'!X283&amp;",")&amp;$W285)</f>
        <v xml:space="preserve">-1,//280 </v>
      </c>
      <c r="W285" s="18" t="str">
        <f>'Chapter 2 (Input)'!AA283</f>
        <v xml:space="preserve">//280 </v>
      </c>
      <c r="Z285" s="2" t="str">
        <f t="shared" si="16"/>
        <v>c280 BOOLEAN DEFAULT false,</v>
      </c>
    </row>
    <row r="286" spans="1:26" x14ac:dyDescent="0.2">
      <c r="A286" s="12">
        <f t="shared" si="14"/>
        <v>281</v>
      </c>
      <c r="B286" s="4" t="str">
        <f>IF(B287="",
"];",
IF('Chapter 2 (Input)'!B284="",
CHAR(34) &amp;"null"&amp; CHAR(34) &amp;",",
CHAR(34) &amp;'Chapter 2 (Input)'!B284&amp; CHAR(34) &amp;",")&amp;$W286)</f>
        <v>"null",</v>
      </c>
      <c r="C286" s="4" t="str">
        <f>IF(C287="",
"];",IF('Chapter 2 (Input)'!C284="",
CHAR(34) &amp;"null"&amp; CHAR(34) &amp;",",
CHAR(34) &amp;'Chapter 2 (Input)'!C284&amp; CHAR(34) &amp;",")&amp;$W286)</f>
        <v>"null",</v>
      </c>
      <c r="D286" s="4" t="str">
        <f>IF(D287="",
"];",IF('Chapter 2 (Input)'!D284="",
CHAR(34) &amp;"null"&amp; CHAR(34) &amp;",",
"personnages."&amp;
VLOOKUP('Chapter 2 (Input)'!D284,Constants!$B$47:$C$59,2,FALSE)&amp;
"[" &amp;
VLOOKUP('Chapter 2 (Input)'!E284,Constants!$B$74:$C$79,2,FALSE) &amp;
"],")&amp;$W286)</f>
        <v>personnages.raquel[0],</v>
      </c>
      <c r="E286" s="4" t="str">
        <f>IF(E287="",
"];",IF('Chapter 2 (Input)'!F284="",
CHAR(34) &amp;"null"&amp; CHAR(34) &amp;",",
CHAR(34) &amp;'Chapter 2 (Input)'!F284&amp; CHAR(34) &amp;",")&amp;$W286)</f>
        <v>"null",</v>
      </c>
      <c r="F286" s="4" t="str">
        <f>IF(F287="",
"];",IF('Chapter 2 (Input)'!G284="",
CHAR(34) &amp;"null"&amp; CHAR(34) &amp;",",
"personnages."&amp;
VLOOKUP('Chapter 2 (Input)'!G284,Constants!$B$47:$C$59,2,FALSE)&amp;
"[" &amp;
VLOOKUP('Chapter 2 (Input)'!H284, Constants!$B$74:$C$79,2,FALSE) &amp;
"],")&amp;$W286)</f>
        <v>"null",</v>
      </c>
      <c r="G286" s="3" t="str">
        <f>IF(G287="",
"];",IF('Chapter 2 (Input)'!I284="",
CHAR(34) &amp;"null"&amp; CHAR(34) &amp;",",
"locations."&amp;
'Chapter 2 (Input)'!I284&amp;",")&amp;$W286)</f>
        <v>locations.cafeteria,</v>
      </c>
      <c r="H286" s="3" t="str">
        <f>IF(H287="",
"];",IF('Chapter 2 (Input)'!J284="",
"-1"&amp;",",
'Chapter 2 (Input)'!J284&amp;",")&amp;$W286)</f>
        <v>-5,</v>
      </c>
      <c r="I286" s="3" t="str">
        <f>IF(I287="",
"];",IF('Chapter 2 (Input)'!K284="",
"0"&amp;",",
VLOOKUP('Chapter 2 (Input)'!K284, Constants!$C$25:$D$37, 2,FALSE) &amp;",")&amp;$W286)</f>
        <v>0,</v>
      </c>
      <c r="J286" s="3" t="str">
        <f>IF(J287="",
"];",IF('Chapter 2 (Input)'!L284="",
"-1"&amp;",",
'Chapter 2 (Input)'!L284&amp;",")&amp;$W286)</f>
        <v>-1,</v>
      </c>
      <c r="K286" s="3" t="str">
        <f>IF(K287="",
"];",IF('Chapter 2 (Input)'!M284="",
"-1"&amp;",",
'Chapter 2 (Input)'!M284&amp;",")&amp;$W286)</f>
        <v>-1,</v>
      </c>
      <c r="L286" s="3" t="str">
        <f>IF(L287="",
"];",IF('Chapter 2 (Input)'!N284="",
"-1"&amp;",",
'Chapter 2 (Input)'!N284&amp;",")&amp;$W286)</f>
        <v>282,</v>
      </c>
      <c r="M286" s="3" t="str">
        <f>IF(M287="",
"];",IF('Chapter 2 (Input)'!O284="",
"-1"&amp;",",
'Chapter 2 (Input)'!O284&amp;",")&amp;$W286)</f>
        <v>283,</v>
      </c>
      <c r="N286" s="3" t="str">
        <f>IF(N287="",
"];",IF('Chapter 2 (Input)'!P284="",
"-1"&amp;",",
'Chapter 2 (Input)'!P284&amp;",")&amp;$W286)</f>
        <v>-1,</v>
      </c>
      <c r="O286" s="3" t="str">
        <f>IF(O287="",
"];",IF('Chapter 2 (Input)'!Q284="",
CHAR(34) &amp;"null"&amp; CHAR(34) &amp;",",
CHAR(34) &amp;'Chapter 2 (Input)'!Q284&amp; CHAR(34) &amp;",")&amp;$W286)</f>
        <v>"I’m really glad! I hope I make more friends like you here.",</v>
      </c>
      <c r="P286" s="3" t="str">
        <f>IF(P287="",
"];",IF('Chapter 2 (Input)'!R284="",
CHAR(34) &amp;"null"&amp; CHAR(34) &amp;",",
CHAR(34) &amp;'Chapter 2 (Input)'!R284&amp; CHAR(34) &amp;",")&amp;$W286)</f>
        <v>"I don’t know...I’m a little scared of getting caught.",</v>
      </c>
      <c r="Q286" s="3" t="str">
        <f>IF(Q287="",
"];",IF('Chapter 2 (Input)'!S284="",
CHAR(34) &amp;"null"&amp; CHAR(34) &amp;",",
CHAR(34) &amp;'Chapter 2 (Input)'!S284&amp; CHAR(34) &amp;",")&amp;$W286)</f>
        <v>"null",</v>
      </c>
      <c r="R286" s="3" t="str">
        <f>IF(R287="",
"];",IF('Chapter 2 (Input)'!T284="",
"0"&amp;",",
'Chapter 2 (Input)'!T284&amp;",")&amp;$W286)</f>
        <v>0,</v>
      </c>
      <c r="S286" s="3" t="str">
        <f>IF(S287="",
"];",IF('Chapter 2 (Input)'!U284="",
"0"&amp;",",
'Chapter 2 (Input)'!U284&amp;",")&amp;$W286)</f>
        <v>0,</v>
      </c>
      <c r="T286" s="3" t="str">
        <f t="shared" si="15"/>
        <v>false,</v>
      </c>
      <c r="U286" s="3" t="str">
        <f>IF(U287="",
"];",IF('Chapter 2 (Input)'!W284="",
"-1"&amp;",",
'Chapter 2 (Input)'!W284&amp;",")&amp;$W286)</f>
        <v>-1,</v>
      </c>
      <c r="V286" s="3" t="str">
        <f>IF(V287="",
"];",IF('Chapter 2 (Input)'!X284="",
"-1"&amp;",",
'Chapter 2 (Input)'!X284&amp;",")&amp;$W286)</f>
        <v>-1,</v>
      </c>
      <c r="W286" s="18" t="str">
        <f>'Chapter 2 (Input)'!AA284</f>
        <v/>
      </c>
      <c r="Z286" s="2" t="str">
        <f t="shared" si="16"/>
        <v>c281 BOOLEAN DEFAULT false,</v>
      </c>
    </row>
    <row r="287" spans="1:26" x14ac:dyDescent="0.2">
      <c r="A287" s="12">
        <f t="shared" si="14"/>
        <v>282</v>
      </c>
      <c r="B287" s="4" t="str">
        <f>IF(B288="",
"];",
IF('Chapter 2 (Input)'!B285="",
CHAR(34) &amp;"null"&amp; CHAR(34) &amp;",",
CHAR(34) &amp;'Chapter 2 (Input)'!B285&amp; CHAR(34) &amp;",")&amp;$W287)</f>
        <v>"(Next)",</v>
      </c>
      <c r="C287" s="4" t="str">
        <f>IF(C288="",
"];",IF('Chapter 2 (Input)'!C285="",
CHAR(34) &amp;"null"&amp; CHAR(34) &amp;",",
CHAR(34) &amp;'Chapter 2 (Input)'!C285&amp; CHAR(34) &amp;",")&amp;$W287)</f>
        <v>"That’s easy, you just have to come to my party! I’ll introduce you.",</v>
      </c>
      <c r="D287" s="4" t="str">
        <f>IF(D288="",
"];",IF('Chapter 2 (Input)'!D285="",
CHAR(34) &amp;"null"&amp; CHAR(34) &amp;",",
"personnages."&amp;
VLOOKUP('Chapter 2 (Input)'!D285,Constants!$B$47:$C$59,2,FALSE)&amp;
"[" &amp;
VLOOKUP('Chapter 2 (Input)'!E285,Constants!$B$74:$C$79,2,FALSE) &amp;
"],")&amp;$W287)</f>
        <v>personnages.raquel[1],</v>
      </c>
      <c r="E287" s="4" t="str">
        <f>IF(E288="",
"];",IF('Chapter 2 (Input)'!F285="",
CHAR(34) &amp;"null"&amp; CHAR(34) &amp;",",
CHAR(34) &amp;'Chapter 2 (Input)'!F285&amp; CHAR(34) &amp;",")&amp;$W287)</f>
        <v>"null",</v>
      </c>
      <c r="F287" s="4" t="str">
        <f>IF(F288="",
"];",IF('Chapter 2 (Input)'!G285="",
CHAR(34) &amp;"null"&amp; CHAR(34) &amp;",",
"personnages."&amp;
VLOOKUP('Chapter 2 (Input)'!G285,Constants!$B$47:$C$59,2,FALSE)&amp;
"[" &amp;
VLOOKUP('Chapter 2 (Input)'!H285, Constants!$B$74:$C$79,2,FALSE) &amp;
"],")&amp;$W287)</f>
        <v>"null",</v>
      </c>
      <c r="G287" s="3" t="str">
        <f>IF(G288="",
"];",IF('Chapter 2 (Input)'!I285="",
CHAR(34) &amp;"null"&amp; CHAR(34) &amp;",",
"locations."&amp;
'Chapter 2 (Input)'!I285&amp;",")&amp;$W287)</f>
        <v>locations.cafeteria,</v>
      </c>
      <c r="H287" s="3" t="str">
        <f>IF(H288="",
"];",IF('Chapter 2 (Input)'!J285="",
"-1"&amp;",",
'Chapter 2 (Input)'!J285&amp;",")&amp;$W287)</f>
        <v>292,</v>
      </c>
      <c r="I287" s="3" t="str">
        <f>IF(I288="",
"];",IF('Chapter 2 (Input)'!K285="",
"0"&amp;",",
VLOOKUP('Chapter 2 (Input)'!K285, Constants!$C$25:$D$37, 2,FALSE) &amp;",")&amp;$W287)</f>
        <v>0,</v>
      </c>
      <c r="J287" s="3" t="str">
        <f>IF(J288="",
"];",IF('Chapter 2 (Input)'!L285="",
"-1"&amp;",",
'Chapter 2 (Input)'!L285&amp;",")&amp;$W287)</f>
        <v>-1,</v>
      </c>
      <c r="K287" s="3" t="str">
        <f>IF(K288="",
"];",IF('Chapter 2 (Input)'!M285="",
"-1"&amp;",",
'Chapter 2 (Input)'!M285&amp;",")&amp;$W287)</f>
        <v>-1,</v>
      </c>
      <c r="L287" s="3" t="str">
        <f>IF(L288="",
"];",IF('Chapter 2 (Input)'!N285="",
"-1"&amp;",",
'Chapter 2 (Input)'!N285&amp;",")&amp;$W287)</f>
        <v>-1,</v>
      </c>
      <c r="M287" s="3" t="str">
        <f>IF(M288="",
"];",IF('Chapter 2 (Input)'!O285="",
"-1"&amp;",",
'Chapter 2 (Input)'!O285&amp;",")&amp;$W287)</f>
        <v>-1,</v>
      </c>
      <c r="N287" s="3" t="str">
        <f>IF(N288="",
"];",IF('Chapter 2 (Input)'!P285="",
"-1"&amp;",",
'Chapter 2 (Input)'!P285&amp;",")&amp;$W287)</f>
        <v>-1,</v>
      </c>
      <c r="O287" s="3" t="str">
        <f>IF(O288="",
"];",IF('Chapter 2 (Input)'!Q285="",
CHAR(34) &amp;"null"&amp; CHAR(34) &amp;",",
CHAR(34) &amp;'Chapter 2 (Input)'!Q285&amp; CHAR(34) &amp;",")&amp;$W287)</f>
        <v>"null",</v>
      </c>
      <c r="P287" s="3" t="str">
        <f>IF(P288="",
"];",IF('Chapter 2 (Input)'!R285="",
CHAR(34) &amp;"null"&amp; CHAR(34) &amp;",",
CHAR(34) &amp;'Chapter 2 (Input)'!R285&amp; CHAR(34) &amp;",")&amp;$W287)</f>
        <v>"null",</v>
      </c>
      <c r="Q287" s="3" t="str">
        <f>IF(Q288="",
"];",IF('Chapter 2 (Input)'!S285="",
CHAR(34) &amp;"null"&amp; CHAR(34) &amp;",",
CHAR(34) &amp;'Chapter 2 (Input)'!S285&amp; CHAR(34) &amp;",")&amp;$W287)</f>
        <v>"null",</v>
      </c>
      <c r="R287" s="3" t="str">
        <f>IF(R288="",
"];",IF('Chapter 2 (Input)'!T285="",
"0"&amp;",",
'Chapter 2 (Input)'!T285&amp;",")&amp;$W287)</f>
        <v>5,</v>
      </c>
      <c r="S287" s="3" t="str">
        <f>IF(S288="",
"];",IF('Chapter 2 (Input)'!U285="",
"0"&amp;",",
'Chapter 2 (Input)'!U285&amp;",")&amp;$W287)</f>
        <v>0,</v>
      </c>
      <c r="T287" s="3" t="str">
        <f t="shared" si="15"/>
        <v>false,</v>
      </c>
      <c r="U287" s="3" t="str">
        <f>IF(U288="",
"];",IF('Chapter 2 (Input)'!W285="",
"-1"&amp;",",
'Chapter 2 (Input)'!W285&amp;",")&amp;$W287)</f>
        <v>-1,</v>
      </c>
      <c r="V287" s="3" t="str">
        <f>IF(V288="",
"];",IF('Chapter 2 (Input)'!X285="",
"-1"&amp;",",
'Chapter 2 (Input)'!X285&amp;",")&amp;$W287)</f>
        <v>-1,</v>
      </c>
      <c r="W287" s="18" t="str">
        <f>'Chapter 2 (Input)'!AA285</f>
        <v/>
      </c>
      <c r="Z287" s="2" t="str">
        <f t="shared" si="16"/>
        <v>c282 BOOLEAN DEFAULT false,</v>
      </c>
    </row>
    <row r="288" spans="1:26" x14ac:dyDescent="0.2">
      <c r="A288" s="12">
        <f t="shared" si="14"/>
        <v>283</v>
      </c>
      <c r="B288" s="4" t="str">
        <f>IF(B289="",
"];",
IF('Chapter 2 (Input)'!B286="",
CHAR(34) &amp;"null"&amp; CHAR(34) &amp;",",
CHAR(34) &amp;'Chapter 2 (Input)'!B286&amp; CHAR(34) &amp;",")&amp;$W288)</f>
        <v>"(Next)",</v>
      </c>
      <c r="C288" s="4" t="str">
        <f>IF(C289="",
"];",IF('Chapter 2 (Input)'!C286="",
CHAR(34) &amp;"null"&amp; CHAR(34) &amp;",",
CHAR(34) &amp;'Chapter 2 (Input)'!C286&amp; CHAR(34) &amp;",")&amp;$W288)</f>
        <v>"Didn’t you just say that you didn’t like students who are stickler for rules?",</v>
      </c>
      <c r="D288" s="4" t="str">
        <f>IF(D289="",
"];",IF('Chapter 2 (Input)'!D286="",
CHAR(34) &amp;"null"&amp; CHAR(34) &amp;",",
"personnages."&amp;
VLOOKUP('Chapter 2 (Input)'!D286,Constants!$B$47:$C$59,2,FALSE)&amp;
"[" &amp;
VLOOKUP('Chapter 2 (Input)'!E286,Constants!$B$74:$C$79,2,FALSE) &amp;
"],")&amp;$W288)</f>
        <v>personnages.raquel[4],</v>
      </c>
      <c r="E288" s="4" t="str">
        <f>IF(E289="",
"];",IF('Chapter 2 (Input)'!F286="",
CHAR(34) &amp;"null"&amp; CHAR(34) &amp;",",
CHAR(34) &amp;'Chapter 2 (Input)'!F286&amp; CHAR(34) &amp;",")&amp;$W288)</f>
        <v>"null",</v>
      </c>
      <c r="F288" s="4" t="str">
        <f>IF(F289="",
"];",IF('Chapter 2 (Input)'!G286="",
CHAR(34) &amp;"null"&amp; CHAR(34) &amp;",",
"personnages."&amp;
VLOOKUP('Chapter 2 (Input)'!G286,Constants!$B$47:$C$59,2,FALSE)&amp;
"[" &amp;
VLOOKUP('Chapter 2 (Input)'!H286, Constants!$B$74:$C$79,2,FALSE) &amp;
"],")&amp;$W288)</f>
        <v>"null",</v>
      </c>
      <c r="G288" s="3" t="str">
        <f>IF(G289="",
"];",IF('Chapter 2 (Input)'!I286="",
CHAR(34) &amp;"null"&amp; CHAR(34) &amp;",",
"locations."&amp;
'Chapter 2 (Input)'!I286&amp;",")&amp;$W288)</f>
        <v>locations.cafeteria,</v>
      </c>
      <c r="H288" s="3" t="str">
        <f>IF(H289="",
"];",IF('Chapter 2 (Input)'!J286="",
"-1"&amp;",",
'Chapter 2 (Input)'!J286&amp;",")&amp;$W288)</f>
        <v>-1,</v>
      </c>
      <c r="I288" s="3" t="str">
        <f>IF(I289="",
"];",IF('Chapter 2 (Input)'!K286="",
"0"&amp;",",
VLOOKUP('Chapter 2 (Input)'!K286, Constants!$C$25:$D$37, 2,FALSE) &amp;",")&amp;$W288)</f>
        <v>0,</v>
      </c>
      <c r="J288" s="3" t="str">
        <f>IF(J289="",
"];",IF('Chapter 2 (Input)'!L286="",
"-1"&amp;",",
'Chapter 2 (Input)'!L286&amp;",")&amp;$W288)</f>
        <v>-1,</v>
      </c>
      <c r="K288" s="3" t="str">
        <f>IF(K289="",
"];",IF('Chapter 2 (Input)'!M286="",
"-1"&amp;",",
'Chapter 2 (Input)'!M286&amp;",")&amp;$W288)</f>
        <v>-1,</v>
      </c>
      <c r="L288" s="3" t="str">
        <f>IF(L289="",
"];",IF('Chapter 2 (Input)'!N286="",
"-1"&amp;",",
'Chapter 2 (Input)'!N286&amp;",")&amp;$W288)</f>
        <v>-1,</v>
      </c>
      <c r="M288" s="3" t="str">
        <f>IF(M289="",
"];",IF('Chapter 2 (Input)'!O286="",
"-1"&amp;",",
'Chapter 2 (Input)'!O286&amp;",")&amp;$W288)</f>
        <v>-1,</v>
      </c>
      <c r="N288" s="3" t="str">
        <f>IF(N289="",
"];",IF('Chapter 2 (Input)'!P286="",
"-1"&amp;",",
'Chapter 2 (Input)'!P286&amp;",")&amp;$W288)</f>
        <v>-1,</v>
      </c>
      <c r="O288" s="3" t="str">
        <f>IF(O289="",
"];",IF('Chapter 2 (Input)'!Q286="",
CHAR(34) &amp;"null"&amp; CHAR(34) &amp;",",
CHAR(34) &amp;'Chapter 2 (Input)'!Q286&amp; CHAR(34) &amp;",")&amp;$W288)</f>
        <v>"null",</v>
      </c>
      <c r="P288" s="3" t="str">
        <f>IF(P289="",
"];",IF('Chapter 2 (Input)'!R286="",
CHAR(34) &amp;"null"&amp; CHAR(34) &amp;",",
CHAR(34) &amp;'Chapter 2 (Input)'!R286&amp; CHAR(34) &amp;",")&amp;$W288)</f>
        <v>"null",</v>
      </c>
      <c r="Q288" s="3" t="str">
        <f>IF(Q289="",
"];",IF('Chapter 2 (Input)'!S286="",
CHAR(34) &amp;"null"&amp; CHAR(34) &amp;",",
CHAR(34) &amp;'Chapter 2 (Input)'!S286&amp; CHAR(34) &amp;",")&amp;$W288)</f>
        <v>"null",</v>
      </c>
      <c r="R288" s="3" t="str">
        <f>IF(R289="",
"];",IF('Chapter 2 (Input)'!T286="",
"0"&amp;",",
'Chapter 2 (Input)'!T286&amp;",")&amp;$W288)</f>
        <v>-5,</v>
      </c>
      <c r="S288" s="3" t="str">
        <f>IF(S289="",
"];",IF('Chapter 2 (Input)'!U286="",
"0"&amp;",",
'Chapter 2 (Input)'!U286&amp;",")&amp;$W288)</f>
        <v>0,</v>
      </c>
      <c r="T288" s="3" t="str">
        <f t="shared" si="15"/>
        <v>false,</v>
      </c>
      <c r="U288" s="3" t="str">
        <f>IF(U289="",
"];",IF('Chapter 2 (Input)'!W286="",
"-1"&amp;",",
'Chapter 2 (Input)'!W286&amp;",")&amp;$W288)</f>
        <v>-1,</v>
      </c>
      <c r="V288" s="3" t="str">
        <f>IF(V289="",
"];",IF('Chapter 2 (Input)'!X286="",
"-1"&amp;",",
'Chapter 2 (Input)'!X286&amp;",")&amp;$W288)</f>
        <v>-1,</v>
      </c>
      <c r="W288" s="18" t="str">
        <f>'Chapter 2 (Input)'!AA286</f>
        <v/>
      </c>
      <c r="Z288" s="2" t="str">
        <f t="shared" si="16"/>
        <v>c283 BOOLEAN DEFAULT false,</v>
      </c>
    </row>
    <row r="289" spans="1:26" x14ac:dyDescent="0.2">
      <c r="A289" s="12">
        <f t="shared" si="14"/>
        <v>284</v>
      </c>
      <c r="B289" s="4" t="str">
        <f>IF(B290="",
"];",
IF('Chapter 2 (Input)'!B287="",
CHAR(34) &amp;"null"&amp; CHAR(34) &amp;",",
CHAR(34) &amp;'Chapter 2 (Input)'!B287&amp; CHAR(34) &amp;",")&amp;$W289)</f>
        <v>"Well you can’t blame me for thinking of the possibilities. ",</v>
      </c>
      <c r="C289" s="4" t="str">
        <f>IF(C290="",
"];",IF('Chapter 2 (Input)'!C287="",
CHAR(34) &amp;"null"&amp; CHAR(34) &amp;",",
CHAR(34) &amp;'Chapter 2 (Input)'!C287&amp; CHAR(34) &amp;",")&amp;$W289)</f>
        <v>"You’re kind of acting like one. ",</v>
      </c>
      <c r="D289" s="4" t="str">
        <f>IF(D290="",
"];",IF('Chapter 2 (Input)'!D287="",
CHAR(34) &amp;"null"&amp; CHAR(34) &amp;",",
"personnages."&amp;
VLOOKUP('Chapter 2 (Input)'!D287,Constants!$B$47:$C$59,2,FALSE)&amp;
"[" &amp;
VLOOKUP('Chapter 2 (Input)'!E287,Constants!$B$74:$C$79,2,FALSE) &amp;
"],")&amp;$W289)</f>
        <v>personnages.raquel[4],</v>
      </c>
      <c r="E289" s="4" t="str">
        <f>IF(E290="",
"];",IF('Chapter 2 (Input)'!F287="",
CHAR(34) &amp;"null"&amp; CHAR(34) &amp;",",
CHAR(34) &amp;'Chapter 2 (Input)'!F287&amp; CHAR(34) &amp;",")&amp;$W289)</f>
        <v>"null",</v>
      </c>
      <c r="F289" s="4" t="str">
        <f>IF(F290="",
"];",IF('Chapter 2 (Input)'!G287="",
CHAR(34) &amp;"null"&amp; CHAR(34) &amp;",",
"personnages."&amp;
VLOOKUP('Chapter 2 (Input)'!G287,Constants!$B$47:$C$59,2,FALSE)&amp;
"[" &amp;
VLOOKUP('Chapter 2 (Input)'!H287, Constants!$B$74:$C$79,2,FALSE) &amp;
"],")&amp;$W289)</f>
        <v>"null",</v>
      </c>
      <c r="G289" s="3" t="str">
        <f>IF(G290="",
"];",IF('Chapter 2 (Input)'!I287="",
CHAR(34) &amp;"null"&amp; CHAR(34) &amp;",",
"locations."&amp;
'Chapter 2 (Input)'!I287&amp;",")&amp;$W289)</f>
        <v>locations.cafeteria,</v>
      </c>
      <c r="H289" s="3" t="str">
        <f>IF(H290="",
"];",IF('Chapter 2 (Input)'!J287="",
"-1"&amp;",",
'Chapter 2 (Input)'!J287&amp;",")&amp;$W289)</f>
        <v>-1,</v>
      </c>
      <c r="I289" s="3" t="str">
        <f>IF(I290="",
"];",IF('Chapter 2 (Input)'!K287="",
"0"&amp;",",
VLOOKUP('Chapter 2 (Input)'!K287, Constants!$C$25:$D$37, 2,FALSE) &amp;",")&amp;$W289)</f>
        <v>0,</v>
      </c>
      <c r="J289" s="3" t="str">
        <f>IF(J290="",
"];",IF('Chapter 2 (Input)'!L287="",
"-1"&amp;",",
'Chapter 2 (Input)'!L287&amp;",")&amp;$W289)</f>
        <v>-1,</v>
      </c>
      <c r="K289" s="3" t="str">
        <f>IF(K290="",
"];",IF('Chapter 2 (Input)'!M287="",
"-1"&amp;",",
'Chapter 2 (Input)'!M287&amp;",")&amp;$W289)</f>
        <v>-1,</v>
      </c>
      <c r="L289" s="3" t="str">
        <f>IF(L290="",
"];",IF('Chapter 2 (Input)'!N287="",
"-1"&amp;",",
'Chapter 2 (Input)'!N287&amp;",")&amp;$W289)</f>
        <v>-1,</v>
      </c>
      <c r="M289" s="3" t="str">
        <f>IF(M290="",
"];",IF('Chapter 2 (Input)'!O287="",
"-1"&amp;",",
'Chapter 2 (Input)'!O287&amp;",")&amp;$W289)</f>
        <v>-1,</v>
      </c>
      <c r="N289" s="3" t="str">
        <f>IF(N290="",
"];",IF('Chapter 2 (Input)'!P287="",
"-1"&amp;",",
'Chapter 2 (Input)'!P287&amp;",")&amp;$W289)</f>
        <v>-1,</v>
      </c>
      <c r="O289" s="3" t="str">
        <f>IF(O290="",
"];",IF('Chapter 2 (Input)'!Q287="",
CHAR(34) &amp;"null"&amp; CHAR(34) &amp;",",
CHAR(34) &amp;'Chapter 2 (Input)'!Q287&amp; CHAR(34) &amp;",")&amp;$W289)</f>
        <v>"null",</v>
      </c>
      <c r="P289" s="3" t="str">
        <f>IF(P290="",
"];",IF('Chapter 2 (Input)'!R287="",
CHAR(34) &amp;"null"&amp; CHAR(34) &amp;",",
CHAR(34) &amp;'Chapter 2 (Input)'!R287&amp; CHAR(34) &amp;",")&amp;$W289)</f>
        <v>"null",</v>
      </c>
      <c r="Q289" s="3" t="str">
        <f>IF(Q290="",
"];",IF('Chapter 2 (Input)'!S287="",
CHAR(34) &amp;"null"&amp; CHAR(34) &amp;",",
CHAR(34) &amp;'Chapter 2 (Input)'!S287&amp; CHAR(34) &amp;",")&amp;$W289)</f>
        <v>"null",</v>
      </c>
      <c r="R289" s="3" t="str">
        <f>IF(R290="",
"];",IF('Chapter 2 (Input)'!T287="",
"0"&amp;",",
'Chapter 2 (Input)'!T287&amp;",")&amp;$W289)</f>
        <v>0,</v>
      </c>
      <c r="S289" s="3" t="str">
        <f>IF(S290="",
"];",IF('Chapter 2 (Input)'!U287="",
"0"&amp;",",
'Chapter 2 (Input)'!U287&amp;",")&amp;$W289)</f>
        <v>0,</v>
      </c>
      <c r="T289" s="3" t="str">
        <f t="shared" si="15"/>
        <v>false,</v>
      </c>
      <c r="U289" s="3" t="str">
        <f>IF(U290="",
"];",IF('Chapter 2 (Input)'!W287="",
"-1"&amp;",",
'Chapter 2 (Input)'!W287&amp;",")&amp;$W289)</f>
        <v>-1,</v>
      </c>
      <c r="V289" s="3" t="str">
        <f>IF(V290="",
"];",IF('Chapter 2 (Input)'!X287="",
"-1"&amp;",",
'Chapter 2 (Input)'!X287&amp;",")&amp;$W289)</f>
        <v>-1,</v>
      </c>
      <c r="W289" s="18" t="str">
        <f>'Chapter 2 (Input)'!AA287</f>
        <v/>
      </c>
      <c r="Z289" s="2" t="str">
        <f t="shared" si="16"/>
        <v>c284 BOOLEAN DEFAULT false,</v>
      </c>
    </row>
    <row r="290" spans="1:26" x14ac:dyDescent="0.2">
      <c r="A290" s="12">
        <f t="shared" si="14"/>
        <v>285</v>
      </c>
      <c r="B290" s="4" t="str">
        <f>IF(B291="",
"];",
IF('Chapter 2 (Input)'!B288="",
CHAR(34) &amp;"null"&amp; CHAR(34) &amp;",",
CHAR(34) &amp;'Chapter 2 (Input)'!B288&amp; CHAR(34) &amp;",")&amp;$W290)</f>
        <v xml:space="preserve">"(Next)",//285 </v>
      </c>
      <c r="C290" s="4" t="str">
        <f>IF(C291="",
"];",IF('Chapter 2 (Input)'!C288="",
CHAR(34) &amp;"null"&amp; CHAR(34) &amp;",",
CHAR(34) &amp;'Chapter 2 (Input)'!C288&amp; CHAR(34) &amp;",")&amp;$W290)</f>
        <v xml:space="preserve">"I guess not…",//285 </v>
      </c>
      <c r="D290" s="4" t="str">
        <f>IF(D291="",
"];",IF('Chapter 2 (Input)'!D288="",
CHAR(34) &amp;"null"&amp; CHAR(34) &amp;",",
"personnages."&amp;
VLOOKUP('Chapter 2 (Input)'!D288,Constants!$B$47:$C$59,2,FALSE)&amp;
"[" &amp;
VLOOKUP('Chapter 2 (Input)'!E288,Constants!$B$74:$C$79,2,FALSE) &amp;
"],")&amp;$W290)</f>
        <v xml:space="preserve">personnages.raquel[0],//285 </v>
      </c>
      <c r="E290" s="4" t="str">
        <f>IF(E291="",
"];",IF('Chapter 2 (Input)'!F288="",
CHAR(34) &amp;"null"&amp; CHAR(34) &amp;",",
CHAR(34) &amp;'Chapter 2 (Input)'!F288&amp; CHAR(34) &amp;",")&amp;$W290)</f>
        <v xml:space="preserve">"null",//285 </v>
      </c>
      <c r="F290" s="4" t="str">
        <f>IF(F291="",
"];",IF('Chapter 2 (Input)'!G288="",
CHAR(34) &amp;"null"&amp; CHAR(34) &amp;",",
"personnages."&amp;
VLOOKUP('Chapter 2 (Input)'!G288,Constants!$B$47:$C$59,2,FALSE)&amp;
"[" &amp;
VLOOKUP('Chapter 2 (Input)'!H288, Constants!$B$74:$C$79,2,FALSE) &amp;
"],")&amp;$W290)</f>
        <v xml:space="preserve">"null",//285 </v>
      </c>
      <c r="G290" s="3" t="str">
        <f>IF(G291="",
"];",IF('Chapter 2 (Input)'!I288="",
CHAR(34) &amp;"null"&amp; CHAR(34) &amp;",",
"locations."&amp;
'Chapter 2 (Input)'!I288&amp;",")&amp;$W290)</f>
        <v xml:space="preserve">locations.cafeteria,//285 </v>
      </c>
      <c r="H290" s="3" t="str">
        <f>IF(H291="",
"];",IF('Chapter 2 (Input)'!J288="",
"-1"&amp;",",
'Chapter 2 (Input)'!J288&amp;",")&amp;$W290)</f>
        <v xml:space="preserve">292,//285 </v>
      </c>
      <c r="I290" s="3" t="str">
        <f>IF(I291="",
"];",IF('Chapter 2 (Input)'!K288="",
"0"&amp;",",
VLOOKUP('Chapter 2 (Input)'!K288, Constants!$C$25:$D$37, 2,FALSE) &amp;",")&amp;$W290)</f>
        <v xml:space="preserve">0,//285 </v>
      </c>
      <c r="J290" s="3" t="str">
        <f>IF(J291="",
"];",IF('Chapter 2 (Input)'!L288="",
"-1"&amp;",",
'Chapter 2 (Input)'!L288&amp;",")&amp;$W290)</f>
        <v xml:space="preserve">-1,//285 </v>
      </c>
      <c r="K290" s="3" t="str">
        <f>IF(K291="",
"];",IF('Chapter 2 (Input)'!M288="",
"-1"&amp;",",
'Chapter 2 (Input)'!M288&amp;",")&amp;$W290)</f>
        <v xml:space="preserve">-1,//285 </v>
      </c>
      <c r="L290" s="3" t="str">
        <f>IF(L291="",
"];",IF('Chapter 2 (Input)'!N288="",
"-1"&amp;",",
'Chapter 2 (Input)'!N288&amp;",")&amp;$W290)</f>
        <v xml:space="preserve">-1,//285 </v>
      </c>
      <c r="M290" s="3" t="str">
        <f>IF(M291="",
"];",IF('Chapter 2 (Input)'!O288="",
"-1"&amp;",",
'Chapter 2 (Input)'!O288&amp;",")&amp;$W290)</f>
        <v xml:space="preserve">-1,//285 </v>
      </c>
      <c r="N290" s="3" t="str">
        <f>IF(N291="",
"];",IF('Chapter 2 (Input)'!P288="",
"-1"&amp;",",
'Chapter 2 (Input)'!P288&amp;",")&amp;$W290)</f>
        <v xml:space="preserve">-1,//285 </v>
      </c>
      <c r="O290" s="3" t="str">
        <f>IF(O291="",
"];",IF('Chapter 2 (Input)'!Q288="",
CHAR(34) &amp;"null"&amp; CHAR(34) &amp;",",
CHAR(34) &amp;'Chapter 2 (Input)'!Q288&amp; CHAR(34) &amp;",")&amp;$W290)</f>
        <v xml:space="preserve">"null",//285 </v>
      </c>
      <c r="P290" s="3" t="str">
        <f>IF(P291="",
"];",IF('Chapter 2 (Input)'!R288="",
CHAR(34) &amp;"null"&amp; CHAR(34) &amp;",",
CHAR(34) &amp;'Chapter 2 (Input)'!R288&amp; CHAR(34) &amp;",")&amp;$W290)</f>
        <v xml:space="preserve">"null",//285 </v>
      </c>
      <c r="Q290" s="3" t="str">
        <f>IF(Q291="",
"];",IF('Chapter 2 (Input)'!S288="",
CHAR(34) &amp;"null"&amp; CHAR(34) &amp;",",
CHAR(34) &amp;'Chapter 2 (Input)'!S288&amp; CHAR(34) &amp;",")&amp;$W290)</f>
        <v xml:space="preserve">"null",//285 </v>
      </c>
      <c r="R290" s="3" t="str">
        <f>IF(R291="",
"];",IF('Chapter 2 (Input)'!T288="",
"0"&amp;",",
'Chapter 2 (Input)'!T288&amp;",")&amp;$W290)</f>
        <v xml:space="preserve">0,//285 </v>
      </c>
      <c r="S290" s="3" t="str">
        <f>IF(S291="",
"];",IF('Chapter 2 (Input)'!U288="",
"0"&amp;",",
'Chapter 2 (Input)'!U288&amp;",")&amp;$W290)</f>
        <v xml:space="preserve">0,//285 </v>
      </c>
      <c r="T290" s="3" t="str">
        <f t="shared" si="15"/>
        <v xml:space="preserve">false,//285 </v>
      </c>
      <c r="U290" s="3" t="str">
        <f>IF(U291="",
"];",IF('Chapter 2 (Input)'!W288="",
"-1"&amp;",",
'Chapter 2 (Input)'!W288&amp;",")&amp;$W290)</f>
        <v xml:space="preserve">-1,//285 </v>
      </c>
      <c r="V290" s="3" t="str">
        <f>IF(V291="",
"];",IF('Chapter 2 (Input)'!X288="",
"-1"&amp;",",
'Chapter 2 (Input)'!X288&amp;",")&amp;$W290)</f>
        <v xml:space="preserve">-1,//285 </v>
      </c>
      <c r="W290" s="18" t="str">
        <f>'Chapter 2 (Input)'!AA288</f>
        <v xml:space="preserve">//285 </v>
      </c>
      <c r="Z290" s="2" t="str">
        <f t="shared" si="16"/>
        <v>c285 BOOLEAN DEFAULT false,</v>
      </c>
    </row>
    <row r="291" spans="1:26" x14ac:dyDescent="0.2">
      <c r="A291" s="12">
        <f t="shared" si="14"/>
        <v>286</v>
      </c>
      <c r="B291" s="4" t="str">
        <f>IF(B292="",
"];",
IF('Chapter 2 (Input)'!B289="",
CHAR(34) &amp;"null"&amp; CHAR(34) &amp;",",
CHAR(34) &amp;'Chapter 2 (Input)'!B289&amp; CHAR(34) &amp;",")&amp;$W291)</f>
        <v>"null",</v>
      </c>
      <c r="C291" s="4" t="str">
        <f>IF(C292="",
"];",IF('Chapter 2 (Input)'!C289="",
CHAR(34) &amp;"null"&amp; CHAR(34) &amp;",",
CHAR(34) &amp;'Chapter 2 (Input)'!C289&amp; CHAR(34) &amp;",")&amp;$W291)</f>
        <v>"null",</v>
      </c>
      <c r="D291" s="4" t="str">
        <f>IF(D292="",
"];",IF('Chapter 2 (Input)'!D289="",
CHAR(34) &amp;"null"&amp; CHAR(34) &amp;",",
"personnages."&amp;
VLOOKUP('Chapter 2 (Input)'!D289,Constants!$B$47:$C$59,2,FALSE)&amp;
"[" &amp;
VLOOKUP('Chapter 2 (Input)'!E289,Constants!$B$74:$C$79,2,FALSE) &amp;
"],")&amp;$W291)</f>
        <v>personnages.raquel[0],</v>
      </c>
      <c r="E291" s="4" t="str">
        <f>IF(E292="",
"];",IF('Chapter 2 (Input)'!F289="",
CHAR(34) &amp;"null"&amp; CHAR(34) &amp;",",
CHAR(34) &amp;'Chapter 2 (Input)'!F289&amp; CHAR(34) &amp;",")&amp;$W291)</f>
        <v>"null",</v>
      </c>
      <c r="F291" s="4" t="str">
        <f>IF(F292="",
"];",IF('Chapter 2 (Input)'!G289="",
CHAR(34) &amp;"null"&amp; CHAR(34) &amp;",",
"personnages."&amp;
VLOOKUP('Chapter 2 (Input)'!G289,Constants!$B$47:$C$59,2,FALSE)&amp;
"[" &amp;
VLOOKUP('Chapter 2 (Input)'!H289, Constants!$B$74:$C$79,2,FALSE) &amp;
"],")&amp;$W291)</f>
        <v>"null",</v>
      </c>
      <c r="G291" s="3" t="str">
        <f>IF(G292="",
"];",IF('Chapter 2 (Input)'!I289="",
CHAR(34) &amp;"null"&amp; CHAR(34) &amp;",",
"locations."&amp;
'Chapter 2 (Input)'!I289&amp;",")&amp;$W291)</f>
        <v>locations.cafeteria,</v>
      </c>
      <c r="H291" s="3" t="str">
        <f>IF(H292="",
"];",IF('Chapter 2 (Input)'!J289="",
"-1"&amp;",",
'Chapter 2 (Input)'!J289&amp;",")&amp;$W291)</f>
        <v>-5,</v>
      </c>
      <c r="I291" s="3" t="str">
        <f>IF(I292="",
"];",IF('Chapter 2 (Input)'!K289="",
"0"&amp;",",
VLOOKUP('Chapter 2 (Input)'!K289, Constants!$C$25:$D$37, 2,FALSE) &amp;",")&amp;$W291)</f>
        <v>0,</v>
      </c>
      <c r="J291" s="3" t="str">
        <f>IF(J292="",
"];",IF('Chapter 2 (Input)'!L289="",
"-1"&amp;",",
'Chapter 2 (Input)'!L289&amp;",")&amp;$W291)</f>
        <v>-1,</v>
      </c>
      <c r="K291" s="3" t="str">
        <f>IF(K292="",
"];",IF('Chapter 2 (Input)'!M289="",
"-1"&amp;",",
'Chapter 2 (Input)'!M289&amp;",")&amp;$W291)</f>
        <v>-1,</v>
      </c>
      <c r="L291" s="3" t="str">
        <f>IF(L292="",
"];",IF('Chapter 2 (Input)'!N289="",
"-1"&amp;",",
'Chapter 2 (Input)'!N289&amp;",")&amp;$W291)</f>
        <v>287,</v>
      </c>
      <c r="M291" s="3" t="str">
        <f>IF(M292="",
"];",IF('Chapter 2 (Input)'!O289="",
"-1"&amp;",",
'Chapter 2 (Input)'!O289&amp;",")&amp;$W291)</f>
        <v>289,</v>
      </c>
      <c r="N291" s="3" t="str">
        <f>IF(N292="",
"];",IF('Chapter 2 (Input)'!P289="",
"-1"&amp;",",
'Chapter 2 (Input)'!P289&amp;",")&amp;$W291)</f>
        <v>-1,</v>
      </c>
      <c r="O291" s="3" t="str">
        <f>IF(O292="",
"];",IF('Chapter 2 (Input)'!Q289="",
CHAR(34) &amp;"null"&amp; CHAR(34) &amp;",",
CHAR(34) &amp;'Chapter 2 (Input)'!Q289&amp; CHAR(34) &amp;",")&amp;$W291)</f>
        <v>"I’m really glad you aren’t like that, you seem really cool!",</v>
      </c>
      <c r="P291" s="3" t="str">
        <f>IF(P292="",
"];",IF('Chapter 2 (Input)'!R289="",
CHAR(34) &amp;"null"&amp; CHAR(34) &amp;",",
CHAR(34) &amp;'Chapter 2 (Input)'!R289&amp; CHAR(34) &amp;",")&amp;$W291)</f>
        <v>"I don’t know...I’m a little scared of getting caught.",</v>
      </c>
      <c r="Q291" s="3" t="str">
        <f>IF(Q292="",
"];",IF('Chapter 2 (Input)'!S289="",
CHAR(34) &amp;"null"&amp; CHAR(34) &amp;",",
CHAR(34) &amp;'Chapter 2 (Input)'!S289&amp; CHAR(34) &amp;",")&amp;$W291)</f>
        <v>"null",</v>
      </c>
      <c r="R291" s="3" t="str">
        <f>IF(R292="",
"];",IF('Chapter 2 (Input)'!T289="",
"0"&amp;",",
'Chapter 2 (Input)'!T289&amp;",")&amp;$W291)</f>
        <v>0,</v>
      </c>
      <c r="S291" s="3" t="str">
        <f>IF(S292="",
"];",IF('Chapter 2 (Input)'!U289="",
"0"&amp;",",
'Chapter 2 (Input)'!U289&amp;",")&amp;$W291)</f>
        <v>0,</v>
      </c>
      <c r="T291" s="3" t="str">
        <f t="shared" si="15"/>
        <v>false,</v>
      </c>
      <c r="U291" s="3" t="str">
        <f>IF(U292="",
"];",IF('Chapter 2 (Input)'!W289="",
"-1"&amp;",",
'Chapter 2 (Input)'!W289&amp;",")&amp;$W291)</f>
        <v>-1,</v>
      </c>
      <c r="V291" s="3" t="str">
        <f>IF(V292="",
"];",IF('Chapter 2 (Input)'!X289="",
"-1"&amp;",",
'Chapter 2 (Input)'!X289&amp;",")&amp;$W291)</f>
        <v>-1,</v>
      </c>
      <c r="W291" s="18" t="str">
        <f>'Chapter 2 (Input)'!AA289</f>
        <v/>
      </c>
      <c r="Z291" s="2" t="str">
        <f t="shared" si="16"/>
        <v>c286 BOOLEAN DEFAULT false,</v>
      </c>
    </row>
    <row r="292" spans="1:26" x14ac:dyDescent="0.2">
      <c r="A292" s="12">
        <f t="shared" si="14"/>
        <v>287</v>
      </c>
      <c r="B292" s="4" t="str">
        <f>IF(B293="",
"];",
IF('Chapter 2 (Input)'!B290="",
CHAR(34) &amp;"null"&amp; CHAR(34) &amp;",",
CHAR(34) &amp;'Chapter 2 (Input)'!B290&amp; CHAR(34) &amp;",")&amp;$W292)</f>
        <v>"Hey, it’s true! I’d definitely want to hang out with you more. Especially outside of class.",</v>
      </c>
      <c r="C292" s="4" t="str">
        <f>IF(C293="",
"];",IF('Chapter 2 (Input)'!C290="",
CHAR(34) &amp;"null"&amp; CHAR(34) &amp;",",
CHAR(34) &amp;'Chapter 2 (Input)'!C290&amp; CHAR(34) &amp;",")&amp;$W292)</f>
        <v>"Woah, I’m touched!",</v>
      </c>
      <c r="D292" s="4" t="str">
        <f>IF(D293="",
"];",IF('Chapter 2 (Input)'!D290="",
CHAR(34) &amp;"null"&amp; CHAR(34) &amp;",",
"personnages."&amp;
VLOOKUP('Chapter 2 (Input)'!D290,Constants!$B$47:$C$59,2,FALSE)&amp;
"[" &amp;
VLOOKUP('Chapter 2 (Input)'!E290,Constants!$B$74:$C$79,2,FALSE) &amp;
"],")&amp;$W292)</f>
        <v>personnages.raquel[1],</v>
      </c>
      <c r="E292" s="4" t="str">
        <f>IF(E293="",
"];",IF('Chapter 2 (Input)'!F290="",
CHAR(34) &amp;"null"&amp; CHAR(34) &amp;",",
CHAR(34) &amp;'Chapter 2 (Input)'!F290&amp; CHAR(34) &amp;",")&amp;$W292)</f>
        <v>"null",</v>
      </c>
      <c r="F292" s="4" t="str">
        <f>IF(F293="",
"];",IF('Chapter 2 (Input)'!G290="",
CHAR(34) &amp;"null"&amp; CHAR(34) &amp;",",
"personnages."&amp;
VLOOKUP('Chapter 2 (Input)'!G290,Constants!$B$47:$C$59,2,FALSE)&amp;
"[" &amp;
VLOOKUP('Chapter 2 (Input)'!H290, Constants!$B$74:$C$79,2,FALSE) &amp;
"],")&amp;$W292)</f>
        <v>"null",</v>
      </c>
      <c r="G292" s="3" t="str">
        <f>IF(G293="",
"];",IF('Chapter 2 (Input)'!I290="",
CHAR(34) &amp;"null"&amp; CHAR(34) &amp;",",
"locations."&amp;
'Chapter 2 (Input)'!I290&amp;",")&amp;$W292)</f>
        <v>locations.cafeteria,</v>
      </c>
      <c r="H292" s="3" t="str">
        <f>IF(H293="",
"];",IF('Chapter 2 (Input)'!J290="",
"-1"&amp;",",
'Chapter 2 (Input)'!J290&amp;",")&amp;$W292)</f>
        <v>-1,</v>
      </c>
      <c r="I292" s="3" t="str">
        <f>IF(I293="",
"];",IF('Chapter 2 (Input)'!K290="",
"0"&amp;",",
VLOOKUP('Chapter 2 (Input)'!K290, Constants!$C$25:$D$37, 2,FALSE) &amp;",")&amp;$W292)</f>
        <v>0,</v>
      </c>
      <c r="J292" s="3" t="str">
        <f>IF(J293="",
"];",IF('Chapter 2 (Input)'!L290="",
"-1"&amp;",",
'Chapter 2 (Input)'!L290&amp;",")&amp;$W292)</f>
        <v>-1,</v>
      </c>
      <c r="K292" s="3" t="str">
        <f>IF(K293="",
"];",IF('Chapter 2 (Input)'!M290="",
"-1"&amp;",",
'Chapter 2 (Input)'!M290&amp;",")&amp;$W292)</f>
        <v>-1,</v>
      </c>
      <c r="L292" s="3" t="str">
        <f>IF(L293="",
"];",IF('Chapter 2 (Input)'!N290="",
"-1"&amp;",",
'Chapter 2 (Input)'!N290&amp;",")&amp;$W292)</f>
        <v>-1,</v>
      </c>
      <c r="M292" s="3" t="str">
        <f>IF(M293="",
"];",IF('Chapter 2 (Input)'!O290="",
"-1"&amp;",",
'Chapter 2 (Input)'!O290&amp;",")&amp;$W292)</f>
        <v>-1,</v>
      </c>
      <c r="N292" s="3" t="str">
        <f>IF(N293="",
"];",IF('Chapter 2 (Input)'!P290="",
"-1"&amp;",",
'Chapter 2 (Input)'!P290&amp;",")&amp;$W292)</f>
        <v>-1,</v>
      </c>
      <c r="O292" s="3" t="str">
        <f>IF(O293="",
"];",IF('Chapter 2 (Input)'!Q290="",
CHAR(34) &amp;"null"&amp; CHAR(34) &amp;",",
CHAR(34) &amp;'Chapter 2 (Input)'!Q290&amp; CHAR(34) &amp;",")&amp;$W292)</f>
        <v>"null",</v>
      </c>
      <c r="P292" s="3" t="str">
        <f>IF(P293="",
"];",IF('Chapter 2 (Input)'!R290="",
CHAR(34) &amp;"null"&amp; CHAR(34) &amp;",",
CHAR(34) &amp;'Chapter 2 (Input)'!R290&amp; CHAR(34) &amp;",")&amp;$W292)</f>
        <v>"null",</v>
      </c>
      <c r="Q292" s="3" t="str">
        <f>IF(Q293="",
"];",IF('Chapter 2 (Input)'!S290="",
CHAR(34) &amp;"null"&amp; CHAR(34) &amp;",",
CHAR(34) &amp;'Chapter 2 (Input)'!S290&amp; CHAR(34) &amp;",")&amp;$W292)</f>
        <v>"null",</v>
      </c>
      <c r="R292" s="3" t="str">
        <f>IF(R293="",
"];",IF('Chapter 2 (Input)'!T290="",
"0"&amp;",",
'Chapter 2 (Input)'!T290&amp;",")&amp;$W292)</f>
        <v>5,</v>
      </c>
      <c r="S292" s="3" t="str">
        <f>IF(S293="",
"];",IF('Chapter 2 (Input)'!U290="",
"0"&amp;",",
'Chapter 2 (Input)'!U290&amp;",")&amp;$W292)</f>
        <v>0,</v>
      </c>
      <c r="T292" s="3" t="str">
        <f t="shared" si="15"/>
        <v>false,</v>
      </c>
      <c r="U292" s="3" t="str">
        <f>IF(U293="",
"];",IF('Chapter 2 (Input)'!W290="",
"-1"&amp;",",
'Chapter 2 (Input)'!W290&amp;",")&amp;$W292)</f>
        <v>-1,</v>
      </c>
      <c r="V292" s="3" t="str">
        <f>IF(V293="",
"];",IF('Chapter 2 (Input)'!X290="",
"-1"&amp;",",
'Chapter 2 (Input)'!X290&amp;",")&amp;$W292)</f>
        <v>-1,</v>
      </c>
      <c r="W292" s="18" t="str">
        <f>'Chapter 2 (Input)'!AA290</f>
        <v/>
      </c>
      <c r="Z292" s="2" t="str">
        <f t="shared" si="16"/>
        <v>c287 BOOLEAN DEFAULT false,</v>
      </c>
    </row>
    <row r="293" spans="1:26" x14ac:dyDescent="0.2">
      <c r="A293" s="12">
        <f t="shared" si="14"/>
        <v>288</v>
      </c>
      <c r="B293" s="4" t="str">
        <f>IF(B294="",
"];",
IF('Chapter 2 (Input)'!B291="",
CHAR(34) &amp;"null"&amp; CHAR(34) &amp;",",
CHAR(34) &amp;'Chapter 2 (Input)'!B291&amp; CHAR(34) &amp;",")&amp;$W293)</f>
        <v>"(Next)",</v>
      </c>
      <c r="C293" s="4" t="str">
        <f>IF(C294="",
"];",IF('Chapter 2 (Input)'!C291="",
CHAR(34) &amp;"null"&amp; CHAR(34) &amp;",",
CHAR(34) &amp;'Chapter 2 (Input)'!C291&amp; CHAR(34) &amp;",")&amp;$W293)</f>
        <v>"Straightforward and honest. I already like you newbie!",</v>
      </c>
      <c r="D293" s="4" t="str">
        <f>IF(D294="",
"];",IF('Chapter 2 (Input)'!D291="",
CHAR(34) &amp;"null"&amp; CHAR(34) &amp;",",
"personnages."&amp;
VLOOKUP('Chapter 2 (Input)'!D291,Constants!$B$47:$C$59,2,FALSE)&amp;
"[" &amp;
VLOOKUP('Chapter 2 (Input)'!E291,Constants!$B$74:$C$79,2,FALSE) &amp;
"],")&amp;$W293)</f>
        <v>personnages.raquel[1],</v>
      </c>
      <c r="E293" s="4" t="str">
        <f>IF(E294="",
"];",IF('Chapter 2 (Input)'!F291="",
CHAR(34) &amp;"null"&amp; CHAR(34) &amp;",",
CHAR(34) &amp;'Chapter 2 (Input)'!F291&amp; CHAR(34) &amp;",")&amp;$W293)</f>
        <v>"null",</v>
      </c>
      <c r="F293" s="4" t="str">
        <f>IF(F294="",
"];",IF('Chapter 2 (Input)'!G291="",
CHAR(34) &amp;"null"&amp; CHAR(34) &amp;",",
"personnages."&amp;
VLOOKUP('Chapter 2 (Input)'!G291,Constants!$B$47:$C$59,2,FALSE)&amp;
"[" &amp;
VLOOKUP('Chapter 2 (Input)'!H291, Constants!$B$74:$C$79,2,FALSE) &amp;
"],")&amp;$W293)</f>
        <v>"null",</v>
      </c>
      <c r="G293" s="3" t="str">
        <f>IF(G294="",
"];",IF('Chapter 2 (Input)'!I291="",
CHAR(34) &amp;"null"&amp; CHAR(34) &amp;",",
"locations."&amp;
'Chapter 2 (Input)'!I291&amp;",")&amp;$W293)</f>
        <v>locations.cafeteria,</v>
      </c>
      <c r="H293" s="3" t="str">
        <f>IF(H294="",
"];",IF('Chapter 2 (Input)'!J291="",
"-1"&amp;",",
'Chapter 2 (Input)'!J291&amp;",")&amp;$W293)</f>
        <v>292,</v>
      </c>
      <c r="I293" s="3" t="str">
        <f>IF(I294="",
"];",IF('Chapter 2 (Input)'!K291="",
"0"&amp;",",
VLOOKUP('Chapter 2 (Input)'!K291, Constants!$C$25:$D$37, 2,FALSE) &amp;",")&amp;$W293)</f>
        <v>0,</v>
      </c>
      <c r="J293" s="3" t="str">
        <f>IF(J294="",
"];",IF('Chapter 2 (Input)'!L291="",
"-1"&amp;",",
'Chapter 2 (Input)'!L291&amp;",")&amp;$W293)</f>
        <v>-1,</v>
      </c>
      <c r="K293" s="3" t="str">
        <f>IF(K294="",
"];",IF('Chapter 2 (Input)'!M291="",
"-1"&amp;",",
'Chapter 2 (Input)'!M291&amp;",")&amp;$W293)</f>
        <v>-1,</v>
      </c>
      <c r="L293" s="3" t="str">
        <f>IF(L294="",
"];",IF('Chapter 2 (Input)'!N291="",
"-1"&amp;",",
'Chapter 2 (Input)'!N291&amp;",")&amp;$W293)</f>
        <v>-1,</v>
      </c>
      <c r="M293" s="3" t="str">
        <f>IF(M294="",
"];",IF('Chapter 2 (Input)'!O291="",
"-1"&amp;",",
'Chapter 2 (Input)'!O291&amp;",")&amp;$W293)</f>
        <v>-1,</v>
      </c>
      <c r="N293" s="3" t="str">
        <f>IF(N294="",
"];",IF('Chapter 2 (Input)'!P291="",
"-1"&amp;",",
'Chapter 2 (Input)'!P291&amp;",")&amp;$W293)</f>
        <v>-1,</v>
      </c>
      <c r="O293" s="3" t="str">
        <f>IF(O294="",
"];",IF('Chapter 2 (Input)'!Q291="",
CHAR(34) &amp;"null"&amp; CHAR(34) &amp;",",
CHAR(34) &amp;'Chapter 2 (Input)'!Q291&amp; CHAR(34) &amp;",")&amp;$W293)</f>
        <v>"null",</v>
      </c>
      <c r="P293" s="3" t="str">
        <f>IF(P294="",
"];",IF('Chapter 2 (Input)'!R291="",
CHAR(34) &amp;"null"&amp; CHAR(34) &amp;",",
CHAR(34) &amp;'Chapter 2 (Input)'!R291&amp; CHAR(34) &amp;",")&amp;$W293)</f>
        <v>"null",</v>
      </c>
      <c r="Q293" s="3" t="str">
        <f>IF(Q294="",
"];",IF('Chapter 2 (Input)'!S291="",
CHAR(34) &amp;"null"&amp; CHAR(34) &amp;",",
CHAR(34) &amp;'Chapter 2 (Input)'!S291&amp; CHAR(34) &amp;",")&amp;$W293)</f>
        <v>"null",</v>
      </c>
      <c r="R293" s="3" t="str">
        <f>IF(R294="",
"];",IF('Chapter 2 (Input)'!T291="",
"0"&amp;",",
'Chapter 2 (Input)'!T291&amp;",")&amp;$W293)</f>
        <v>0,</v>
      </c>
      <c r="S293" s="3" t="str">
        <f>IF(S294="",
"];",IF('Chapter 2 (Input)'!U291="",
"0"&amp;",",
'Chapter 2 (Input)'!U291&amp;",")&amp;$W293)</f>
        <v>0,</v>
      </c>
      <c r="T293" s="3" t="str">
        <f t="shared" si="15"/>
        <v>false,</v>
      </c>
      <c r="U293" s="3" t="str">
        <f>IF(U294="",
"];",IF('Chapter 2 (Input)'!W291="",
"-1"&amp;",",
'Chapter 2 (Input)'!W291&amp;",")&amp;$W293)</f>
        <v>-1,</v>
      </c>
      <c r="V293" s="3" t="str">
        <f>IF(V294="",
"];",IF('Chapter 2 (Input)'!X291="",
"-1"&amp;",",
'Chapter 2 (Input)'!X291&amp;",")&amp;$W293)</f>
        <v>-1,</v>
      </c>
      <c r="W293" s="18" t="str">
        <f>'Chapter 2 (Input)'!AA291</f>
        <v/>
      </c>
      <c r="Z293" s="2" t="str">
        <f t="shared" si="16"/>
        <v>c288 BOOLEAN DEFAULT false,</v>
      </c>
    </row>
    <row r="294" spans="1:26" x14ac:dyDescent="0.2">
      <c r="A294" s="12">
        <f t="shared" si="14"/>
        <v>289</v>
      </c>
      <c r="B294" s="4" t="str">
        <f>IF(B295="",
"];",
IF('Chapter 2 (Input)'!B292="",
CHAR(34) &amp;"null"&amp; CHAR(34) &amp;",",
CHAR(34) &amp;'Chapter 2 (Input)'!B292&amp; CHAR(34) &amp;",")&amp;$W294)</f>
        <v>"(Next)",</v>
      </c>
      <c r="C294" s="4" t="str">
        <f>IF(C295="",
"];",IF('Chapter 2 (Input)'!C292="",
CHAR(34) &amp;"null"&amp; CHAR(34) &amp;",",
CHAR(34) &amp;'Chapter 2 (Input)'!C292&amp; CHAR(34) &amp;",")&amp;$W294)</f>
        <v>"Didn’t you just say that you didn’t like students who are stickler for rules?",</v>
      </c>
      <c r="D294" s="4" t="str">
        <f>IF(D295="",
"];",IF('Chapter 2 (Input)'!D292="",
CHAR(34) &amp;"null"&amp; CHAR(34) &amp;",",
"personnages."&amp;
VLOOKUP('Chapter 2 (Input)'!D292,Constants!$B$47:$C$59,2,FALSE)&amp;
"[" &amp;
VLOOKUP('Chapter 2 (Input)'!E292,Constants!$B$74:$C$79,2,FALSE) &amp;
"],")&amp;$W294)</f>
        <v>personnages.raquel[4],</v>
      </c>
      <c r="E294" s="4" t="str">
        <f>IF(E295="",
"];",IF('Chapter 2 (Input)'!F292="",
CHAR(34) &amp;"null"&amp; CHAR(34) &amp;",",
CHAR(34) &amp;'Chapter 2 (Input)'!F292&amp; CHAR(34) &amp;",")&amp;$W294)</f>
        <v>"null",</v>
      </c>
      <c r="F294" s="4" t="str">
        <f>IF(F295="",
"];",IF('Chapter 2 (Input)'!G292="",
CHAR(34) &amp;"null"&amp; CHAR(34) &amp;",",
"personnages."&amp;
VLOOKUP('Chapter 2 (Input)'!G292,Constants!$B$47:$C$59,2,FALSE)&amp;
"[" &amp;
VLOOKUP('Chapter 2 (Input)'!H292, Constants!$B$74:$C$79,2,FALSE) &amp;
"],")&amp;$W294)</f>
        <v>"null",</v>
      </c>
      <c r="G294" s="3" t="str">
        <f>IF(G295="",
"];",IF('Chapter 2 (Input)'!I292="",
CHAR(34) &amp;"null"&amp; CHAR(34) &amp;",",
"locations."&amp;
'Chapter 2 (Input)'!I292&amp;",")&amp;$W294)</f>
        <v>locations.cafeteria,</v>
      </c>
      <c r="H294" s="3" t="str">
        <f>IF(H295="",
"];",IF('Chapter 2 (Input)'!J292="",
"-1"&amp;",",
'Chapter 2 (Input)'!J292&amp;",")&amp;$W294)</f>
        <v>-1,</v>
      </c>
      <c r="I294" s="3" t="str">
        <f>IF(I295="",
"];",IF('Chapter 2 (Input)'!K292="",
"0"&amp;",",
VLOOKUP('Chapter 2 (Input)'!K292, Constants!$C$25:$D$37, 2,FALSE) &amp;",")&amp;$W294)</f>
        <v>0,</v>
      </c>
      <c r="J294" s="3" t="str">
        <f>IF(J295="",
"];",IF('Chapter 2 (Input)'!L292="",
"-1"&amp;",",
'Chapter 2 (Input)'!L292&amp;",")&amp;$W294)</f>
        <v>-1,</v>
      </c>
      <c r="K294" s="3" t="str">
        <f>IF(K295="",
"];",IF('Chapter 2 (Input)'!M292="",
"-1"&amp;",",
'Chapter 2 (Input)'!M292&amp;",")&amp;$W294)</f>
        <v>-1,</v>
      </c>
      <c r="L294" s="3" t="str">
        <f>IF(L295="",
"];",IF('Chapter 2 (Input)'!N292="",
"-1"&amp;",",
'Chapter 2 (Input)'!N292&amp;",")&amp;$W294)</f>
        <v>-1,</v>
      </c>
      <c r="M294" s="3" t="str">
        <f>IF(M295="",
"];",IF('Chapter 2 (Input)'!O292="",
"-1"&amp;",",
'Chapter 2 (Input)'!O292&amp;",")&amp;$W294)</f>
        <v>-1,</v>
      </c>
      <c r="N294" s="3" t="str">
        <f>IF(N295="",
"];",IF('Chapter 2 (Input)'!P292="",
"-1"&amp;",",
'Chapter 2 (Input)'!P292&amp;",")&amp;$W294)</f>
        <v>-1,</v>
      </c>
      <c r="O294" s="3" t="str">
        <f>IF(O295="",
"];",IF('Chapter 2 (Input)'!Q292="",
CHAR(34) &amp;"null"&amp; CHAR(34) &amp;",",
CHAR(34) &amp;'Chapter 2 (Input)'!Q292&amp; CHAR(34) &amp;",")&amp;$W294)</f>
        <v>"null",</v>
      </c>
      <c r="P294" s="3" t="str">
        <f>IF(P295="",
"];",IF('Chapter 2 (Input)'!R292="",
CHAR(34) &amp;"null"&amp; CHAR(34) &amp;",",
CHAR(34) &amp;'Chapter 2 (Input)'!R292&amp; CHAR(34) &amp;",")&amp;$W294)</f>
        <v>"null",</v>
      </c>
      <c r="Q294" s="3" t="str">
        <f>IF(Q295="",
"];",IF('Chapter 2 (Input)'!S292="",
CHAR(34) &amp;"null"&amp; CHAR(34) &amp;",",
CHAR(34) &amp;'Chapter 2 (Input)'!S292&amp; CHAR(34) &amp;",")&amp;$W294)</f>
        <v>"null",</v>
      </c>
      <c r="R294" s="3" t="str">
        <f>IF(R295="",
"];",IF('Chapter 2 (Input)'!T292="",
"0"&amp;",",
'Chapter 2 (Input)'!T292&amp;",")&amp;$W294)</f>
        <v>-5,</v>
      </c>
      <c r="S294" s="3" t="str">
        <f>IF(S295="",
"];",IF('Chapter 2 (Input)'!U292="",
"0"&amp;",",
'Chapter 2 (Input)'!U292&amp;",")&amp;$W294)</f>
        <v>0,</v>
      </c>
      <c r="T294" s="3" t="str">
        <f t="shared" si="15"/>
        <v>false,</v>
      </c>
      <c r="U294" s="3" t="str">
        <f>IF(U295="",
"];",IF('Chapter 2 (Input)'!W292="",
"-1"&amp;",",
'Chapter 2 (Input)'!W292&amp;",")&amp;$W294)</f>
        <v>-1,</v>
      </c>
      <c r="V294" s="3" t="str">
        <f>IF(V295="",
"];",IF('Chapter 2 (Input)'!X292="",
"-1"&amp;",",
'Chapter 2 (Input)'!X292&amp;",")&amp;$W294)</f>
        <v>-1,</v>
      </c>
      <c r="W294" s="18" t="str">
        <f>'Chapter 2 (Input)'!AA292</f>
        <v/>
      </c>
      <c r="Z294" s="2" t="str">
        <f t="shared" si="16"/>
        <v>c289 BOOLEAN DEFAULT false,</v>
      </c>
    </row>
    <row r="295" spans="1:26" x14ac:dyDescent="0.2">
      <c r="A295" s="12">
        <f t="shared" si="14"/>
        <v>290</v>
      </c>
      <c r="B295" s="4" t="str">
        <f>IF(B296="",
"];",
IF('Chapter 2 (Input)'!B293="",
CHAR(34) &amp;"null"&amp; CHAR(34) &amp;",",
CHAR(34) &amp;'Chapter 2 (Input)'!B293&amp; CHAR(34) &amp;",")&amp;$W295)</f>
        <v xml:space="preserve">"Well you can’t blame me for thinking of the possibilities. ",//290 </v>
      </c>
      <c r="C295" s="4" t="str">
        <f>IF(C296="",
"];",IF('Chapter 2 (Input)'!C293="",
CHAR(34) &amp;"null"&amp; CHAR(34) &amp;",",
CHAR(34) &amp;'Chapter 2 (Input)'!C293&amp; CHAR(34) &amp;",")&amp;$W295)</f>
        <v xml:space="preserve">"You’re kind of acting like one. ",//290 </v>
      </c>
      <c r="D295" s="4" t="str">
        <f>IF(D296="",
"];",IF('Chapter 2 (Input)'!D293="",
CHAR(34) &amp;"null"&amp; CHAR(34) &amp;",",
"personnages."&amp;
VLOOKUP('Chapter 2 (Input)'!D293,Constants!$B$47:$C$59,2,FALSE)&amp;
"[" &amp;
VLOOKUP('Chapter 2 (Input)'!E293,Constants!$B$74:$C$79,2,FALSE) &amp;
"],")&amp;$W295)</f>
        <v xml:space="preserve">personnages.raquel[4],//290 </v>
      </c>
      <c r="E295" s="4" t="str">
        <f>IF(E296="",
"];",IF('Chapter 2 (Input)'!F293="",
CHAR(34) &amp;"null"&amp; CHAR(34) &amp;",",
CHAR(34) &amp;'Chapter 2 (Input)'!F293&amp; CHAR(34) &amp;",")&amp;$W295)</f>
        <v xml:space="preserve">"null",//290 </v>
      </c>
      <c r="F295" s="4" t="str">
        <f>IF(F296="",
"];",IF('Chapter 2 (Input)'!G293="",
CHAR(34) &amp;"null"&amp; CHAR(34) &amp;",",
"personnages."&amp;
VLOOKUP('Chapter 2 (Input)'!G293,Constants!$B$47:$C$59,2,FALSE)&amp;
"[" &amp;
VLOOKUP('Chapter 2 (Input)'!H293, Constants!$B$74:$C$79,2,FALSE) &amp;
"],")&amp;$W295)</f>
        <v xml:space="preserve">"null",//290 </v>
      </c>
      <c r="G295" s="3" t="str">
        <f>IF(G296="",
"];",IF('Chapter 2 (Input)'!I293="",
CHAR(34) &amp;"null"&amp; CHAR(34) &amp;",",
"locations."&amp;
'Chapter 2 (Input)'!I293&amp;",")&amp;$W295)</f>
        <v xml:space="preserve">locations.cafeteria,//290 </v>
      </c>
      <c r="H295" s="3" t="str">
        <f>IF(H296="",
"];",IF('Chapter 2 (Input)'!J293="",
"-1"&amp;",",
'Chapter 2 (Input)'!J293&amp;",")&amp;$W295)</f>
        <v xml:space="preserve">-1,//290 </v>
      </c>
      <c r="I295" s="3" t="str">
        <f>IF(I296="",
"];",IF('Chapter 2 (Input)'!K293="",
"0"&amp;",",
VLOOKUP('Chapter 2 (Input)'!K293, Constants!$C$25:$D$37, 2,FALSE) &amp;",")&amp;$W295)</f>
        <v xml:space="preserve">0,//290 </v>
      </c>
      <c r="J295" s="3" t="str">
        <f>IF(J296="",
"];",IF('Chapter 2 (Input)'!L293="",
"-1"&amp;",",
'Chapter 2 (Input)'!L293&amp;",")&amp;$W295)</f>
        <v xml:space="preserve">-1,//290 </v>
      </c>
      <c r="K295" s="3" t="str">
        <f>IF(K296="",
"];",IF('Chapter 2 (Input)'!M293="",
"-1"&amp;",",
'Chapter 2 (Input)'!M293&amp;",")&amp;$W295)</f>
        <v xml:space="preserve">-1,//290 </v>
      </c>
      <c r="L295" s="3" t="str">
        <f>IF(L296="",
"];",IF('Chapter 2 (Input)'!N293="",
"-1"&amp;",",
'Chapter 2 (Input)'!N293&amp;",")&amp;$W295)</f>
        <v xml:space="preserve">-1,//290 </v>
      </c>
      <c r="M295" s="3" t="str">
        <f>IF(M296="",
"];",IF('Chapter 2 (Input)'!O293="",
"-1"&amp;",",
'Chapter 2 (Input)'!O293&amp;",")&amp;$W295)</f>
        <v xml:space="preserve">-1,//290 </v>
      </c>
      <c r="N295" s="3" t="str">
        <f>IF(N296="",
"];",IF('Chapter 2 (Input)'!P293="",
"-1"&amp;",",
'Chapter 2 (Input)'!P293&amp;",")&amp;$W295)</f>
        <v xml:space="preserve">-1,//290 </v>
      </c>
      <c r="O295" s="3" t="str">
        <f>IF(O296="",
"];",IF('Chapter 2 (Input)'!Q293="",
CHAR(34) &amp;"null"&amp; CHAR(34) &amp;",",
CHAR(34) &amp;'Chapter 2 (Input)'!Q293&amp; CHAR(34) &amp;",")&amp;$W295)</f>
        <v xml:space="preserve">"null",//290 </v>
      </c>
      <c r="P295" s="3" t="str">
        <f>IF(P296="",
"];",IF('Chapter 2 (Input)'!R293="",
CHAR(34) &amp;"null"&amp; CHAR(34) &amp;",",
CHAR(34) &amp;'Chapter 2 (Input)'!R293&amp; CHAR(34) &amp;",")&amp;$W295)</f>
        <v xml:space="preserve">"null",//290 </v>
      </c>
      <c r="Q295" s="3" t="str">
        <f>IF(Q296="",
"];",IF('Chapter 2 (Input)'!S293="",
CHAR(34) &amp;"null"&amp; CHAR(34) &amp;",",
CHAR(34) &amp;'Chapter 2 (Input)'!S293&amp; CHAR(34) &amp;",")&amp;$W295)</f>
        <v xml:space="preserve">"null",//290 </v>
      </c>
      <c r="R295" s="3" t="str">
        <f>IF(R296="",
"];",IF('Chapter 2 (Input)'!T293="",
"0"&amp;",",
'Chapter 2 (Input)'!T293&amp;",")&amp;$W295)</f>
        <v xml:space="preserve">0,//290 </v>
      </c>
      <c r="S295" s="3" t="str">
        <f>IF(S296="",
"];",IF('Chapter 2 (Input)'!U293="",
"0"&amp;",",
'Chapter 2 (Input)'!U293&amp;",")&amp;$W295)</f>
        <v xml:space="preserve">0,//290 </v>
      </c>
      <c r="T295" s="3" t="str">
        <f t="shared" si="15"/>
        <v xml:space="preserve">false,//290 </v>
      </c>
      <c r="U295" s="3" t="str">
        <f>IF(U296="",
"];",IF('Chapter 2 (Input)'!W293="",
"-1"&amp;",",
'Chapter 2 (Input)'!W293&amp;",")&amp;$W295)</f>
        <v xml:space="preserve">-1,//290 </v>
      </c>
      <c r="V295" s="3" t="str">
        <f>IF(V296="",
"];",IF('Chapter 2 (Input)'!X293="",
"-1"&amp;",",
'Chapter 2 (Input)'!X293&amp;",")&amp;$W295)</f>
        <v xml:space="preserve">-1,//290 </v>
      </c>
      <c r="W295" s="18" t="str">
        <f>'Chapter 2 (Input)'!AA293</f>
        <v xml:space="preserve">//290 </v>
      </c>
      <c r="Z295" s="2" t="str">
        <f t="shared" si="16"/>
        <v>c290 BOOLEAN DEFAULT false,</v>
      </c>
    </row>
    <row r="296" spans="1:26" x14ac:dyDescent="0.2">
      <c r="A296" s="12">
        <f t="shared" si="14"/>
        <v>291</v>
      </c>
      <c r="B296" s="4" t="str">
        <f>IF(B297="",
"];",
IF('Chapter 2 (Input)'!B294="",
CHAR(34) &amp;"null"&amp; CHAR(34) &amp;",",
CHAR(34) &amp;'Chapter 2 (Input)'!B294&amp; CHAR(34) &amp;",")&amp;$W296)</f>
        <v>"(Next)",</v>
      </c>
      <c r="C296" s="4" t="str">
        <f>IF(C297="",
"];",IF('Chapter 2 (Input)'!C294="",
CHAR(34) &amp;"null"&amp; CHAR(34) &amp;",",
CHAR(34) &amp;'Chapter 2 (Input)'!C294&amp; CHAR(34) &amp;",")&amp;$W296)</f>
        <v>"I guess not…",</v>
      </c>
      <c r="D296" s="4" t="str">
        <f>IF(D297="",
"];",IF('Chapter 2 (Input)'!D294="",
CHAR(34) &amp;"null"&amp; CHAR(34) &amp;",",
"personnages."&amp;
VLOOKUP('Chapter 2 (Input)'!D294,Constants!$B$47:$C$59,2,FALSE)&amp;
"[" &amp;
VLOOKUP('Chapter 2 (Input)'!E294,Constants!$B$74:$C$79,2,FALSE) &amp;
"],")&amp;$W296)</f>
        <v>personnages.raquel[0],</v>
      </c>
      <c r="E296" s="4" t="str">
        <f>IF(E297="",
"];",IF('Chapter 2 (Input)'!F294="",
CHAR(34) &amp;"null"&amp; CHAR(34) &amp;",",
CHAR(34) &amp;'Chapter 2 (Input)'!F294&amp; CHAR(34) &amp;",")&amp;$W296)</f>
        <v>"null",</v>
      </c>
      <c r="F296" s="4" t="str">
        <f>IF(F297="",
"];",IF('Chapter 2 (Input)'!G294="",
CHAR(34) &amp;"null"&amp; CHAR(34) &amp;",",
"personnages."&amp;
VLOOKUP('Chapter 2 (Input)'!G294,Constants!$B$47:$C$59,2,FALSE)&amp;
"[" &amp;
VLOOKUP('Chapter 2 (Input)'!H294, Constants!$B$74:$C$79,2,FALSE) &amp;
"],")&amp;$W296)</f>
        <v>"null",</v>
      </c>
      <c r="G296" s="3" t="str">
        <f>IF(G297="",
"];",IF('Chapter 2 (Input)'!I294="",
CHAR(34) &amp;"null"&amp; CHAR(34) &amp;",",
"locations."&amp;
'Chapter 2 (Input)'!I294&amp;",")&amp;$W296)</f>
        <v>locations.cafeteria,</v>
      </c>
      <c r="H296" s="3" t="str">
        <f>IF(H297="",
"];",IF('Chapter 2 (Input)'!J294="",
"-1"&amp;",",
'Chapter 2 (Input)'!J294&amp;",")&amp;$W296)</f>
        <v>292,</v>
      </c>
      <c r="I296" s="3" t="str">
        <f>IF(I297="",
"];",IF('Chapter 2 (Input)'!K294="",
"0"&amp;",",
VLOOKUP('Chapter 2 (Input)'!K294, Constants!$C$25:$D$37, 2,FALSE) &amp;",")&amp;$W296)</f>
        <v>0,</v>
      </c>
      <c r="J296" s="3" t="str">
        <f>IF(J297="",
"];",IF('Chapter 2 (Input)'!L294="",
"-1"&amp;",",
'Chapter 2 (Input)'!L294&amp;",")&amp;$W296)</f>
        <v>-1,</v>
      </c>
      <c r="K296" s="3" t="str">
        <f>IF(K297="",
"];",IF('Chapter 2 (Input)'!M294="",
"-1"&amp;",",
'Chapter 2 (Input)'!M294&amp;",")&amp;$W296)</f>
        <v>-1,</v>
      </c>
      <c r="L296" s="3" t="str">
        <f>IF(L297="",
"];",IF('Chapter 2 (Input)'!N294="",
"-1"&amp;",",
'Chapter 2 (Input)'!N294&amp;",")&amp;$W296)</f>
        <v>-1,</v>
      </c>
      <c r="M296" s="3" t="str">
        <f>IF(M297="",
"];",IF('Chapter 2 (Input)'!O294="",
"-1"&amp;",",
'Chapter 2 (Input)'!O294&amp;",")&amp;$W296)</f>
        <v>-1,</v>
      </c>
      <c r="N296" s="3" t="str">
        <f>IF(N297="",
"];",IF('Chapter 2 (Input)'!P294="",
"-1"&amp;",",
'Chapter 2 (Input)'!P294&amp;",")&amp;$W296)</f>
        <v>-1,</v>
      </c>
      <c r="O296" s="3" t="str">
        <f>IF(O297="",
"];",IF('Chapter 2 (Input)'!Q294="",
CHAR(34) &amp;"null"&amp; CHAR(34) &amp;",",
CHAR(34) &amp;'Chapter 2 (Input)'!Q294&amp; CHAR(34) &amp;",")&amp;$W296)</f>
        <v>"null",</v>
      </c>
      <c r="P296" s="3" t="str">
        <f>IF(P297="",
"];",IF('Chapter 2 (Input)'!R294="",
CHAR(34) &amp;"null"&amp; CHAR(34) &amp;",",
CHAR(34) &amp;'Chapter 2 (Input)'!R294&amp; CHAR(34) &amp;",")&amp;$W296)</f>
        <v>"null",</v>
      </c>
      <c r="Q296" s="3" t="str">
        <f>IF(Q297="",
"];",IF('Chapter 2 (Input)'!S294="",
CHAR(34) &amp;"null"&amp; CHAR(34) &amp;",",
CHAR(34) &amp;'Chapter 2 (Input)'!S294&amp; CHAR(34) &amp;",")&amp;$W296)</f>
        <v>"null",</v>
      </c>
      <c r="R296" s="3" t="str">
        <f>IF(R297="",
"];",IF('Chapter 2 (Input)'!T294="",
"0"&amp;",",
'Chapter 2 (Input)'!T294&amp;",")&amp;$W296)</f>
        <v>0,</v>
      </c>
      <c r="S296" s="3" t="str">
        <f>IF(S297="",
"];",IF('Chapter 2 (Input)'!U294="",
"0"&amp;",",
'Chapter 2 (Input)'!U294&amp;",")&amp;$W296)</f>
        <v>0,</v>
      </c>
      <c r="T296" s="3" t="str">
        <f t="shared" si="15"/>
        <v>false,</v>
      </c>
      <c r="U296" s="3" t="str">
        <f>IF(U297="",
"];",IF('Chapter 2 (Input)'!W294="",
"-1"&amp;",",
'Chapter 2 (Input)'!W294&amp;",")&amp;$W296)</f>
        <v>-1,</v>
      </c>
      <c r="V296" s="3" t="str">
        <f>IF(V297="",
"];",IF('Chapter 2 (Input)'!X294="",
"-1"&amp;",",
'Chapter 2 (Input)'!X294&amp;",")&amp;$W296)</f>
        <v>-1,</v>
      </c>
      <c r="W296" s="18" t="str">
        <f>'Chapter 2 (Input)'!AA294</f>
        <v/>
      </c>
      <c r="Z296" s="2" t="str">
        <f t="shared" si="16"/>
        <v>c291 BOOLEAN DEFAULT false,</v>
      </c>
    </row>
    <row r="297" spans="1:26" x14ac:dyDescent="0.2">
      <c r="A297" s="12">
        <f t="shared" si="14"/>
        <v>292</v>
      </c>
      <c r="B297" s="4" t="str">
        <f>IF(B298="",
"];",
IF('Chapter 2 (Input)'!B295="",
CHAR(34) &amp;"null"&amp; CHAR(34) &amp;",",
CHAR(34) &amp;'Chapter 2 (Input)'!B295&amp; CHAR(34) &amp;",")&amp;$W297)</f>
        <v>"null",</v>
      </c>
      <c r="C297" s="4" t="str">
        <f>IF(C298="",
"];",IF('Chapter 2 (Input)'!C295="",
CHAR(34) &amp;"null"&amp; CHAR(34) &amp;",",
CHAR(34) &amp;'Chapter 2 (Input)'!C295&amp; CHAR(34) &amp;",")&amp;$W297)</f>
        <v>"In any case, you’re free to come if you want to! If we’re lucky, Axel might even show up! This guy is great at parties. ",</v>
      </c>
      <c r="D297" s="4" t="str">
        <f>IF(D298="",
"];",IF('Chapter 2 (Input)'!D295="",
CHAR(34) &amp;"null"&amp; CHAR(34) &amp;",",
"personnages."&amp;
VLOOKUP('Chapter 2 (Input)'!D295,Constants!$B$47:$C$59,2,FALSE)&amp;
"[" &amp;
VLOOKUP('Chapter 2 (Input)'!E295,Constants!$B$74:$C$79,2,FALSE) &amp;
"],")&amp;$W297)</f>
        <v>personnages.raquel[0],</v>
      </c>
      <c r="E297" s="4" t="str">
        <f>IF(E298="",
"];",IF('Chapter 2 (Input)'!F295="",
CHAR(34) &amp;"null"&amp; CHAR(34) &amp;",",
CHAR(34) &amp;'Chapter 2 (Input)'!F295&amp; CHAR(34) &amp;",")&amp;$W297)</f>
        <v>"null",</v>
      </c>
      <c r="F297" s="4" t="str">
        <f>IF(F298="",
"];",IF('Chapter 2 (Input)'!G295="",
CHAR(34) &amp;"null"&amp; CHAR(34) &amp;",",
"personnages."&amp;
VLOOKUP('Chapter 2 (Input)'!G295,Constants!$B$47:$C$59,2,FALSE)&amp;
"[" &amp;
VLOOKUP('Chapter 2 (Input)'!H295, Constants!$B$74:$C$79,2,FALSE) &amp;
"],")&amp;$W297)</f>
        <v>"null",</v>
      </c>
      <c r="G297" s="3" t="str">
        <f>IF(G298="",
"];",IF('Chapter 2 (Input)'!I295="",
CHAR(34) &amp;"null"&amp; CHAR(34) &amp;",",
"locations."&amp;
'Chapter 2 (Input)'!I295&amp;",")&amp;$W297)</f>
        <v>locations.cafeteria,</v>
      </c>
      <c r="H297" s="3" t="str">
        <f>IF(H298="",
"];",IF('Chapter 2 (Input)'!J295="",
"-1"&amp;",",
'Chapter 2 (Input)'!J295&amp;",")&amp;$W297)</f>
        <v>-5,</v>
      </c>
      <c r="I297" s="3" t="str">
        <f>IF(I298="",
"];",IF('Chapter 2 (Input)'!K295="",
"0"&amp;",",
VLOOKUP('Chapter 2 (Input)'!K295, Constants!$C$25:$D$37, 2,FALSE) &amp;",")&amp;$W297)</f>
        <v>0,</v>
      </c>
      <c r="J297" s="3" t="str">
        <f>IF(J298="",
"];",IF('Chapter 2 (Input)'!L295="",
"-1"&amp;",",
'Chapter 2 (Input)'!L295&amp;",")&amp;$W297)</f>
        <v>-1,</v>
      </c>
      <c r="K297" s="3" t="str">
        <f>IF(K298="",
"];",IF('Chapter 2 (Input)'!M295="",
"-1"&amp;",",
'Chapter 2 (Input)'!M295&amp;",")&amp;$W297)</f>
        <v>-1,</v>
      </c>
      <c r="L297" s="3" t="str">
        <f>IF(L298="",
"];",IF('Chapter 2 (Input)'!N295="",
"-1"&amp;",",
'Chapter 2 (Input)'!N295&amp;",")&amp;$W297)</f>
        <v>293,</v>
      </c>
      <c r="M297" s="3" t="str">
        <f>IF(M298="",
"];",IF('Chapter 2 (Input)'!O295="",
"-1"&amp;",",
'Chapter 2 (Input)'!O295&amp;",")&amp;$W297)</f>
        <v>294,</v>
      </c>
      <c r="N297" s="3" t="str">
        <f>IF(N298="",
"];",IF('Chapter 2 (Input)'!P295="",
"-1"&amp;",",
'Chapter 2 (Input)'!P295&amp;",")&amp;$W297)</f>
        <v>296,</v>
      </c>
      <c r="O297" s="3" t="str">
        <f>IF(O298="",
"];",IF('Chapter 2 (Input)'!Q295="",
CHAR(34) &amp;"null"&amp; CHAR(34) &amp;",",
CHAR(34) &amp;'Chapter 2 (Input)'!Q295&amp; CHAR(34) &amp;",")&amp;$W297)</f>
        <v>"I’ll think about it.",</v>
      </c>
      <c r="P297" s="3" t="str">
        <f>IF(P298="",
"];",IF('Chapter 2 (Input)'!R295="",
CHAR(34) &amp;"null"&amp; CHAR(34) &amp;",",
CHAR(34) &amp;'Chapter 2 (Input)'!R295&amp; CHAR(34) &amp;",")&amp;$W297)</f>
        <v>"I don’t know...what if things get out of control?",</v>
      </c>
      <c r="Q297" s="3" t="str">
        <f>IF(Q298="",
"];",IF('Chapter 2 (Input)'!S295="",
CHAR(34) &amp;"null"&amp; CHAR(34) &amp;",",
CHAR(34) &amp;'Chapter 2 (Input)'!S295&amp; CHAR(34) &amp;",")&amp;$W297)</f>
        <v>"That sounds awesome!",</v>
      </c>
      <c r="R297" s="3" t="str">
        <f>IF(R298="",
"];",IF('Chapter 2 (Input)'!T295="",
"0"&amp;",",
'Chapter 2 (Input)'!T295&amp;",")&amp;$W297)</f>
        <v>0,</v>
      </c>
      <c r="S297" s="3" t="str">
        <f>IF(S298="",
"];",IF('Chapter 2 (Input)'!U295="",
"0"&amp;",",
'Chapter 2 (Input)'!U295&amp;",")&amp;$W297)</f>
        <v>0,</v>
      </c>
      <c r="T297" s="3" t="str">
        <f t="shared" si="15"/>
        <v>false,</v>
      </c>
      <c r="U297" s="3" t="str">
        <f>IF(U298="",
"];",IF('Chapter 2 (Input)'!W295="",
"-1"&amp;",",
'Chapter 2 (Input)'!W295&amp;",")&amp;$W297)</f>
        <v>-1,</v>
      </c>
      <c r="V297" s="3" t="str">
        <f>IF(V298="",
"];",IF('Chapter 2 (Input)'!X295="",
"-1"&amp;",",
'Chapter 2 (Input)'!X295&amp;",")&amp;$W297)</f>
        <v>-1,</v>
      </c>
      <c r="W297" s="18" t="str">
        <f>'Chapter 2 (Input)'!AA295</f>
        <v/>
      </c>
      <c r="Z297" s="2" t="str">
        <f t="shared" si="16"/>
        <v>c292 BOOLEAN DEFAULT false,</v>
      </c>
    </row>
    <row r="298" spans="1:26" x14ac:dyDescent="0.2">
      <c r="A298" s="12">
        <f t="shared" si="14"/>
        <v>293</v>
      </c>
      <c r="B298" s="4" t="str">
        <f>IF(B299="",
"];",
IF('Chapter 2 (Input)'!B296="",
CHAR(34) &amp;"null"&amp; CHAR(34) &amp;",",
CHAR(34) &amp;'Chapter 2 (Input)'!B296&amp; CHAR(34) &amp;",")&amp;$W298)</f>
        <v>"Haha! You’re tempting me!",</v>
      </c>
      <c r="C298" s="4" t="str">
        <f>IF(C299="",
"];",IF('Chapter 2 (Input)'!C296="",
CHAR(34) &amp;"null"&amp; CHAR(34) &amp;",",
CHAR(34) &amp;'Chapter 2 (Input)'!C296&amp; CHAR(34) &amp;",")&amp;$W298)</f>
        <v>"Yeah, think about all the fun we’re gonna have!",</v>
      </c>
      <c r="D298" s="4" t="str">
        <f>IF(D299="",
"];",IF('Chapter 2 (Input)'!D296="",
CHAR(34) &amp;"null"&amp; CHAR(34) &amp;",",
"personnages."&amp;
VLOOKUP('Chapter 2 (Input)'!D296,Constants!$B$47:$C$59,2,FALSE)&amp;
"[" &amp;
VLOOKUP('Chapter 2 (Input)'!E296,Constants!$B$74:$C$79,2,FALSE) &amp;
"],")&amp;$W298)</f>
        <v>personnages.raquel[1],</v>
      </c>
      <c r="E298" s="4" t="str">
        <f>IF(E299="",
"];",IF('Chapter 2 (Input)'!F296="",
CHAR(34) &amp;"null"&amp; CHAR(34) &amp;",",
CHAR(34) &amp;'Chapter 2 (Input)'!F296&amp; CHAR(34) &amp;",")&amp;$W298)</f>
        <v>"null",</v>
      </c>
      <c r="F298" s="4" t="str">
        <f>IF(F299="",
"];",IF('Chapter 2 (Input)'!G296="",
CHAR(34) &amp;"null"&amp; CHAR(34) &amp;",",
"personnages."&amp;
VLOOKUP('Chapter 2 (Input)'!G296,Constants!$B$47:$C$59,2,FALSE)&amp;
"[" &amp;
VLOOKUP('Chapter 2 (Input)'!H296, Constants!$B$74:$C$79,2,FALSE) &amp;
"],")&amp;$W298)</f>
        <v>"null",</v>
      </c>
      <c r="G298" s="3" t="str">
        <f>IF(G299="",
"];",IF('Chapter 2 (Input)'!I296="",
CHAR(34) &amp;"null"&amp; CHAR(34) &amp;",",
"locations."&amp;
'Chapter 2 (Input)'!I296&amp;",")&amp;$W298)</f>
        <v>locations.cafeteria,</v>
      </c>
      <c r="H298" s="3" t="str">
        <f>IF(H299="",
"];",IF('Chapter 2 (Input)'!J296="",
"-1"&amp;",",
'Chapter 2 (Input)'!J296&amp;",")&amp;$W298)</f>
        <v>297,</v>
      </c>
      <c r="I298" s="3" t="str">
        <f>IF(I299="",
"];",IF('Chapter 2 (Input)'!K296="",
"0"&amp;",",
VLOOKUP('Chapter 2 (Input)'!K296, Constants!$C$25:$D$37, 2,FALSE) &amp;",")&amp;$W298)</f>
        <v>0,</v>
      </c>
      <c r="J298" s="3" t="str">
        <f>IF(J299="",
"];",IF('Chapter 2 (Input)'!L296="",
"-1"&amp;",",
'Chapter 2 (Input)'!L296&amp;",")&amp;$W298)</f>
        <v>-1,</v>
      </c>
      <c r="K298" s="3" t="str">
        <f>IF(K299="",
"];",IF('Chapter 2 (Input)'!M296="",
"-1"&amp;",",
'Chapter 2 (Input)'!M296&amp;",")&amp;$W298)</f>
        <v>-1,</v>
      </c>
      <c r="L298" s="3" t="str">
        <f>IF(L299="",
"];",IF('Chapter 2 (Input)'!N296="",
"-1"&amp;",",
'Chapter 2 (Input)'!N296&amp;",")&amp;$W298)</f>
        <v>-1,</v>
      </c>
      <c r="M298" s="3" t="str">
        <f>IF(M299="",
"];",IF('Chapter 2 (Input)'!O296="",
"-1"&amp;",",
'Chapter 2 (Input)'!O296&amp;",")&amp;$W298)</f>
        <v>-1,</v>
      </c>
      <c r="N298" s="3" t="str">
        <f>IF(N299="",
"];",IF('Chapter 2 (Input)'!P296="",
"-1"&amp;",",
'Chapter 2 (Input)'!P296&amp;",")&amp;$W298)</f>
        <v>-1,</v>
      </c>
      <c r="O298" s="3" t="str">
        <f>IF(O299="",
"];",IF('Chapter 2 (Input)'!Q296="",
CHAR(34) &amp;"null"&amp; CHAR(34) &amp;",",
CHAR(34) &amp;'Chapter 2 (Input)'!Q296&amp; CHAR(34) &amp;",")&amp;$W298)</f>
        <v>"null",</v>
      </c>
      <c r="P298" s="3" t="str">
        <f>IF(P299="",
"];",IF('Chapter 2 (Input)'!R296="",
CHAR(34) &amp;"null"&amp; CHAR(34) &amp;",",
CHAR(34) &amp;'Chapter 2 (Input)'!R296&amp; CHAR(34) &amp;",")&amp;$W298)</f>
        <v>"null",</v>
      </c>
      <c r="Q298" s="3" t="str">
        <f>IF(Q299="",
"];",IF('Chapter 2 (Input)'!S296="",
CHAR(34) &amp;"null"&amp; CHAR(34) &amp;",",
CHAR(34) &amp;'Chapter 2 (Input)'!S296&amp; CHAR(34) &amp;",")&amp;$W298)</f>
        <v>"null",</v>
      </c>
      <c r="R298" s="3" t="str">
        <f>IF(R299="",
"];",IF('Chapter 2 (Input)'!T296="",
"0"&amp;",",
'Chapter 2 (Input)'!T296&amp;",")&amp;$W298)</f>
        <v>0,</v>
      </c>
      <c r="S298" s="3" t="str">
        <f>IF(S299="",
"];",IF('Chapter 2 (Input)'!U296="",
"0"&amp;",",
'Chapter 2 (Input)'!U296&amp;",")&amp;$W298)</f>
        <v>0,</v>
      </c>
      <c r="T298" s="3" t="str">
        <f t="shared" si="15"/>
        <v>false,</v>
      </c>
      <c r="U298" s="3" t="str">
        <f>IF(U299="",
"];",IF('Chapter 2 (Input)'!W296="",
"-1"&amp;",",
'Chapter 2 (Input)'!W296&amp;",")&amp;$W298)</f>
        <v>-1,</v>
      </c>
      <c r="V298" s="3" t="str">
        <f>IF(V299="",
"];",IF('Chapter 2 (Input)'!X296="",
"-1"&amp;",",
'Chapter 2 (Input)'!X296&amp;",")&amp;$W298)</f>
        <v>-1,</v>
      </c>
      <c r="W298" s="18" t="str">
        <f>'Chapter 2 (Input)'!AA296</f>
        <v/>
      </c>
      <c r="Z298" s="2" t="str">
        <f t="shared" si="16"/>
        <v>c293 BOOLEAN DEFAULT false,</v>
      </c>
    </row>
    <row r="299" spans="1:26" x14ac:dyDescent="0.2">
      <c r="A299" s="12">
        <f t="shared" si="14"/>
        <v>294</v>
      </c>
      <c r="B299" s="4" t="str">
        <f>IF(B300="",
"];",
IF('Chapter 2 (Input)'!B297="",
CHAR(34) &amp;"null"&amp; CHAR(34) &amp;",",
CHAR(34) &amp;'Chapter 2 (Input)'!B297&amp; CHAR(34) &amp;",")&amp;$W299)</f>
        <v>"(Next)",</v>
      </c>
      <c r="C299" s="4" t="str">
        <f>IF(C300="",
"];",IF('Chapter 2 (Input)'!C297="",
CHAR(34) &amp;"null"&amp; CHAR(34) &amp;",",
CHAR(34) &amp;'Chapter 2 (Input)'!C297&amp; CHAR(34) &amp;",")&amp;$W299)</f>
        <v>"The only way that could happen is if we get caught. And we make sure that doesn’t happen.",</v>
      </c>
      <c r="D299" s="4" t="str">
        <f>IF(D300="",
"];",IF('Chapter 2 (Input)'!D297="",
CHAR(34) &amp;"null"&amp; CHAR(34) &amp;",",
"personnages."&amp;
VLOOKUP('Chapter 2 (Input)'!D297,Constants!$B$47:$C$59,2,FALSE)&amp;
"[" &amp;
VLOOKUP('Chapter 2 (Input)'!E297,Constants!$B$74:$C$79,2,FALSE) &amp;
"],")&amp;$W299)</f>
        <v>personnages.raquel[4],</v>
      </c>
      <c r="E299" s="4" t="str">
        <f>IF(E300="",
"];",IF('Chapter 2 (Input)'!F297="",
CHAR(34) &amp;"null"&amp; CHAR(34) &amp;",",
CHAR(34) &amp;'Chapter 2 (Input)'!F297&amp; CHAR(34) &amp;",")&amp;$W299)</f>
        <v>"null",</v>
      </c>
      <c r="F299" s="4" t="str">
        <f>IF(F300="",
"];",IF('Chapter 2 (Input)'!G297="",
CHAR(34) &amp;"null"&amp; CHAR(34) &amp;",",
"personnages."&amp;
VLOOKUP('Chapter 2 (Input)'!G297,Constants!$B$47:$C$59,2,FALSE)&amp;
"[" &amp;
VLOOKUP('Chapter 2 (Input)'!H297, Constants!$B$74:$C$79,2,FALSE) &amp;
"],")&amp;$W299)</f>
        <v>"null",</v>
      </c>
      <c r="G299" s="3" t="str">
        <f>IF(G300="",
"];",IF('Chapter 2 (Input)'!I297="",
CHAR(34) &amp;"null"&amp; CHAR(34) &amp;",",
"locations."&amp;
'Chapter 2 (Input)'!I297&amp;",")&amp;$W299)</f>
        <v>locations.cafeteria,</v>
      </c>
      <c r="H299" s="3" t="str">
        <f>IF(H300="",
"];",IF('Chapter 2 (Input)'!J297="",
"-1"&amp;",",
'Chapter 2 (Input)'!J297&amp;",")&amp;$W299)</f>
        <v>-1,</v>
      </c>
      <c r="I299" s="3" t="str">
        <f>IF(I300="",
"];",IF('Chapter 2 (Input)'!K297="",
"0"&amp;",",
VLOOKUP('Chapter 2 (Input)'!K297, Constants!$C$25:$D$37, 2,FALSE) &amp;",")&amp;$W299)</f>
        <v>0,</v>
      </c>
      <c r="J299" s="3" t="str">
        <f>IF(J300="",
"];",IF('Chapter 2 (Input)'!L297="",
"-1"&amp;",",
'Chapter 2 (Input)'!L297&amp;",")&amp;$W299)</f>
        <v>-1,</v>
      </c>
      <c r="K299" s="3" t="str">
        <f>IF(K300="",
"];",IF('Chapter 2 (Input)'!M297="",
"-1"&amp;",",
'Chapter 2 (Input)'!M297&amp;",")&amp;$W299)</f>
        <v>-1,</v>
      </c>
      <c r="L299" s="3" t="str">
        <f>IF(L300="",
"];",IF('Chapter 2 (Input)'!N297="",
"-1"&amp;",",
'Chapter 2 (Input)'!N297&amp;",")&amp;$W299)</f>
        <v>-1,</v>
      </c>
      <c r="M299" s="3" t="str">
        <f>IF(M300="",
"];",IF('Chapter 2 (Input)'!O297="",
"-1"&amp;",",
'Chapter 2 (Input)'!O297&amp;",")&amp;$W299)</f>
        <v>-1,</v>
      </c>
      <c r="N299" s="3" t="str">
        <f>IF(N300="",
"];",IF('Chapter 2 (Input)'!P297="",
"-1"&amp;",",
'Chapter 2 (Input)'!P297&amp;",")&amp;$W299)</f>
        <v>-1,</v>
      </c>
      <c r="O299" s="3" t="str">
        <f>IF(O300="",
"];",IF('Chapter 2 (Input)'!Q297="",
CHAR(34) &amp;"null"&amp; CHAR(34) &amp;",",
CHAR(34) &amp;'Chapter 2 (Input)'!Q297&amp; CHAR(34) &amp;",")&amp;$W299)</f>
        <v>"null",</v>
      </c>
      <c r="P299" s="3" t="str">
        <f>IF(P300="",
"];",IF('Chapter 2 (Input)'!R297="",
CHAR(34) &amp;"null"&amp; CHAR(34) &amp;",",
CHAR(34) &amp;'Chapter 2 (Input)'!R297&amp; CHAR(34) &amp;",")&amp;$W299)</f>
        <v>"null",</v>
      </c>
      <c r="Q299" s="3" t="str">
        <f>IF(Q300="",
"];",IF('Chapter 2 (Input)'!S297="",
CHAR(34) &amp;"null"&amp; CHAR(34) &amp;",",
CHAR(34) &amp;'Chapter 2 (Input)'!S297&amp; CHAR(34) &amp;",")&amp;$W299)</f>
        <v>"null",</v>
      </c>
      <c r="R299" s="3" t="str">
        <f>IF(R300="",
"];",IF('Chapter 2 (Input)'!T297="",
"0"&amp;",",
'Chapter 2 (Input)'!T297&amp;",")&amp;$W299)</f>
        <v>-5,</v>
      </c>
      <c r="S299" s="3" t="str">
        <f>IF(S300="",
"];",IF('Chapter 2 (Input)'!U297="",
"0"&amp;",",
'Chapter 2 (Input)'!U297&amp;",")&amp;$W299)</f>
        <v>0,</v>
      </c>
      <c r="T299" s="3" t="str">
        <f t="shared" si="15"/>
        <v>false,</v>
      </c>
      <c r="U299" s="3" t="str">
        <f>IF(U300="",
"];",IF('Chapter 2 (Input)'!W297="",
"-1"&amp;",",
'Chapter 2 (Input)'!W297&amp;",")&amp;$W299)</f>
        <v>-1,</v>
      </c>
      <c r="V299" s="3" t="str">
        <f>IF(V300="",
"];",IF('Chapter 2 (Input)'!X297="",
"-1"&amp;",",
'Chapter 2 (Input)'!X297&amp;",")&amp;$W299)</f>
        <v>-1,</v>
      </c>
      <c r="W299" s="18" t="str">
        <f>'Chapter 2 (Input)'!AA297</f>
        <v/>
      </c>
      <c r="Z299" s="2" t="str">
        <f t="shared" si="16"/>
        <v>c294 BOOLEAN DEFAULT false,</v>
      </c>
    </row>
    <row r="300" spans="1:26" x14ac:dyDescent="0.2">
      <c r="A300" s="12">
        <f t="shared" si="14"/>
        <v>295</v>
      </c>
      <c r="B300" s="4" t="str">
        <f>IF(B301="",
"];",
IF('Chapter 2 (Input)'!B298="",
CHAR(34) &amp;"null"&amp; CHAR(34) &amp;",",
CHAR(34) &amp;'Chapter 2 (Input)'!B298&amp; CHAR(34) &amp;",")&amp;$W300)</f>
        <v xml:space="preserve">"Oh, wow. Then I’ll definitely consider.",//295 </v>
      </c>
      <c r="C300" s="4" t="str">
        <f>IF(C301="",
"];",IF('Chapter 2 (Input)'!C298="",
CHAR(34) &amp;"null"&amp; CHAR(34) &amp;",",
CHAR(34) &amp;'Chapter 2 (Input)'!C298&amp; CHAR(34) &amp;",")&amp;$W300)</f>
        <v xml:space="preserve">"Nobody has snitched yet, not even Tadashi. I think it’s because he’s scared he’ll be associated with the party. ",//295 </v>
      </c>
      <c r="D300" s="4" t="str">
        <f>IF(D301="",
"];",IF('Chapter 2 (Input)'!D298="",
CHAR(34) &amp;"null"&amp; CHAR(34) &amp;",",
"personnages."&amp;
VLOOKUP('Chapter 2 (Input)'!D298,Constants!$B$47:$C$59,2,FALSE)&amp;
"[" &amp;
VLOOKUP('Chapter 2 (Input)'!E298,Constants!$B$74:$C$79,2,FALSE) &amp;
"],")&amp;$W300)</f>
        <v xml:space="preserve">personnages.raquel[0],//295 </v>
      </c>
      <c r="E300" s="4" t="str">
        <f>IF(E301="",
"];",IF('Chapter 2 (Input)'!F298="",
CHAR(34) &amp;"null"&amp; CHAR(34) &amp;",",
CHAR(34) &amp;'Chapter 2 (Input)'!F298&amp; CHAR(34) &amp;",")&amp;$W300)</f>
        <v xml:space="preserve">"null",//295 </v>
      </c>
      <c r="F300" s="4" t="str">
        <f>IF(F301="",
"];",IF('Chapter 2 (Input)'!G298="",
CHAR(34) &amp;"null"&amp; CHAR(34) &amp;",",
"personnages."&amp;
VLOOKUP('Chapter 2 (Input)'!G298,Constants!$B$47:$C$59,2,FALSE)&amp;
"[" &amp;
VLOOKUP('Chapter 2 (Input)'!H298, Constants!$B$74:$C$79,2,FALSE) &amp;
"],")&amp;$W300)</f>
        <v xml:space="preserve">"null",//295 </v>
      </c>
      <c r="G300" s="3" t="str">
        <f>IF(G301="",
"];",IF('Chapter 2 (Input)'!I298="",
CHAR(34) &amp;"null"&amp; CHAR(34) &amp;",",
"locations."&amp;
'Chapter 2 (Input)'!I298&amp;",")&amp;$W300)</f>
        <v xml:space="preserve">locations.cafeteria,//295 </v>
      </c>
      <c r="H300" s="3" t="str">
        <f>IF(H301="",
"];",IF('Chapter 2 (Input)'!J298="",
"-1"&amp;",",
'Chapter 2 (Input)'!J298&amp;",")&amp;$W300)</f>
        <v xml:space="preserve">297,//295 </v>
      </c>
      <c r="I300" s="3" t="str">
        <f>IF(I301="",
"];",IF('Chapter 2 (Input)'!K298="",
"0"&amp;",",
VLOOKUP('Chapter 2 (Input)'!K298, Constants!$C$25:$D$37, 2,FALSE) &amp;",")&amp;$W300)</f>
        <v xml:space="preserve">0,//295 </v>
      </c>
      <c r="J300" s="3" t="str">
        <f>IF(J301="",
"];",IF('Chapter 2 (Input)'!L298="",
"-1"&amp;",",
'Chapter 2 (Input)'!L298&amp;",")&amp;$W300)</f>
        <v xml:space="preserve">-1,//295 </v>
      </c>
      <c r="K300" s="3" t="str">
        <f>IF(K301="",
"];",IF('Chapter 2 (Input)'!M298="",
"-1"&amp;",",
'Chapter 2 (Input)'!M298&amp;",")&amp;$W300)</f>
        <v xml:space="preserve">-1,//295 </v>
      </c>
      <c r="L300" s="3" t="str">
        <f>IF(L301="",
"];",IF('Chapter 2 (Input)'!N298="",
"-1"&amp;",",
'Chapter 2 (Input)'!N298&amp;",")&amp;$W300)</f>
        <v xml:space="preserve">-1,//295 </v>
      </c>
      <c r="M300" s="3" t="str">
        <f>IF(M301="",
"];",IF('Chapter 2 (Input)'!O298="",
"-1"&amp;",",
'Chapter 2 (Input)'!O298&amp;",")&amp;$W300)</f>
        <v xml:space="preserve">-1,//295 </v>
      </c>
      <c r="N300" s="3" t="str">
        <f>IF(N301="",
"];",IF('Chapter 2 (Input)'!P298="",
"-1"&amp;",",
'Chapter 2 (Input)'!P298&amp;",")&amp;$W300)</f>
        <v xml:space="preserve">-1,//295 </v>
      </c>
      <c r="O300" s="3" t="str">
        <f>IF(O301="",
"];",IF('Chapter 2 (Input)'!Q298="",
CHAR(34) &amp;"null"&amp; CHAR(34) &amp;",",
CHAR(34) &amp;'Chapter 2 (Input)'!Q298&amp; CHAR(34) &amp;",")&amp;$W300)</f>
        <v xml:space="preserve">"null",//295 </v>
      </c>
      <c r="P300" s="3" t="str">
        <f>IF(P301="",
"];",IF('Chapter 2 (Input)'!R298="",
CHAR(34) &amp;"null"&amp; CHAR(34) &amp;",",
CHAR(34) &amp;'Chapter 2 (Input)'!R298&amp; CHAR(34) &amp;",")&amp;$W300)</f>
        <v xml:space="preserve">"null",//295 </v>
      </c>
      <c r="Q300" s="3" t="str">
        <f>IF(Q301="",
"];",IF('Chapter 2 (Input)'!S298="",
CHAR(34) &amp;"null"&amp; CHAR(34) &amp;",",
CHAR(34) &amp;'Chapter 2 (Input)'!S298&amp; CHAR(34) &amp;",")&amp;$W300)</f>
        <v xml:space="preserve">"null",//295 </v>
      </c>
      <c r="R300" s="3" t="str">
        <f>IF(R301="",
"];",IF('Chapter 2 (Input)'!T298="",
"0"&amp;",",
'Chapter 2 (Input)'!T298&amp;",")&amp;$W300)</f>
        <v xml:space="preserve">0,//295 </v>
      </c>
      <c r="S300" s="3" t="str">
        <f>IF(S301="",
"];",IF('Chapter 2 (Input)'!U298="",
"0"&amp;",",
'Chapter 2 (Input)'!U298&amp;",")&amp;$W300)</f>
        <v xml:space="preserve">0,//295 </v>
      </c>
      <c r="T300" s="3" t="str">
        <f t="shared" si="15"/>
        <v xml:space="preserve">false,//295 </v>
      </c>
      <c r="U300" s="3" t="str">
        <f>IF(U301="",
"];",IF('Chapter 2 (Input)'!W298="",
"-1"&amp;",",
'Chapter 2 (Input)'!W298&amp;",")&amp;$W300)</f>
        <v xml:space="preserve">-1,//295 </v>
      </c>
      <c r="V300" s="3" t="str">
        <f>IF(V301="",
"];",IF('Chapter 2 (Input)'!X298="",
"-1"&amp;",",
'Chapter 2 (Input)'!X298&amp;",")&amp;$W300)</f>
        <v xml:space="preserve">-1,//295 </v>
      </c>
      <c r="W300" s="18" t="str">
        <f>'Chapter 2 (Input)'!AA298</f>
        <v xml:space="preserve">//295 </v>
      </c>
      <c r="Z300" s="2" t="str">
        <f t="shared" si="16"/>
        <v>c295 BOOLEAN DEFAULT false,</v>
      </c>
    </row>
    <row r="301" spans="1:26" x14ac:dyDescent="0.2">
      <c r="A301" s="12">
        <f t="shared" si="14"/>
        <v>296</v>
      </c>
      <c r="B301" s="4" t="str">
        <f>IF(B302="",
"];",
IF('Chapter 2 (Input)'!B299="",
CHAR(34) &amp;"null"&amp; CHAR(34) &amp;",",
CHAR(34) &amp;'Chapter 2 (Input)'!B299&amp; CHAR(34) &amp;",")&amp;$W301)</f>
        <v>"Nah, it’s only because you make it sound so fun.",</v>
      </c>
      <c r="C301" s="4" t="str">
        <f>IF(C302="",
"];",IF('Chapter 2 (Input)'!C299="",
CHAR(34) &amp;"null"&amp; CHAR(34) &amp;",",
CHAR(34) &amp;'Chapter 2 (Input)'!C299&amp; CHAR(34) &amp;",")&amp;$W301)</f>
        <v>"Ha! I knew I saw a party animal inside you, newbie. ",</v>
      </c>
      <c r="D301" s="4" t="str">
        <f>IF(D302="",
"];",IF('Chapter 2 (Input)'!D299="",
CHAR(34) &amp;"null"&amp; CHAR(34) &amp;",",
"personnages."&amp;
VLOOKUP('Chapter 2 (Input)'!D299,Constants!$B$47:$C$59,2,FALSE)&amp;
"[" &amp;
VLOOKUP('Chapter 2 (Input)'!E299,Constants!$B$74:$C$79,2,FALSE) &amp;
"],")&amp;$W301)</f>
        <v>personnages.raquel[1],</v>
      </c>
      <c r="E301" s="4" t="str">
        <f>IF(E302="",
"];",IF('Chapter 2 (Input)'!F299="",
CHAR(34) &amp;"null"&amp; CHAR(34) &amp;",",
CHAR(34) &amp;'Chapter 2 (Input)'!F299&amp; CHAR(34) &amp;",")&amp;$W301)</f>
        <v>"null",</v>
      </c>
      <c r="F301" s="4" t="str">
        <f>IF(F302="",
"];",IF('Chapter 2 (Input)'!G299="",
CHAR(34) &amp;"null"&amp; CHAR(34) &amp;",",
"personnages."&amp;
VLOOKUP('Chapter 2 (Input)'!G299,Constants!$B$47:$C$59,2,FALSE)&amp;
"[" &amp;
VLOOKUP('Chapter 2 (Input)'!H299, Constants!$B$74:$C$79,2,FALSE) &amp;
"],")&amp;$W301)</f>
        <v>"null",</v>
      </c>
      <c r="G301" s="3" t="str">
        <f>IF(G302="",
"];",IF('Chapter 2 (Input)'!I299="",
CHAR(34) &amp;"null"&amp; CHAR(34) &amp;",",
"locations."&amp;
'Chapter 2 (Input)'!I299&amp;",")&amp;$W301)</f>
        <v>locations.cafeteria,</v>
      </c>
      <c r="H301" s="3" t="str">
        <f>IF(H302="",
"];",IF('Chapter 2 (Input)'!J299="",
"-1"&amp;",",
'Chapter 2 (Input)'!J299&amp;",")&amp;$W301)</f>
        <v>297,</v>
      </c>
      <c r="I301" s="3" t="str">
        <f>IF(I302="",
"];",IF('Chapter 2 (Input)'!K299="",
"0"&amp;",",
VLOOKUP('Chapter 2 (Input)'!K299, Constants!$C$25:$D$37, 2,FALSE) &amp;",")&amp;$W301)</f>
        <v>0,</v>
      </c>
      <c r="J301" s="3" t="str">
        <f>IF(J302="",
"];",IF('Chapter 2 (Input)'!L299="",
"-1"&amp;",",
'Chapter 2 (Input)'!L299&amp;",")&amp;$W301)</f>
        <v>-1,</v>
      </c>
      <c r="K301" s="3" t="str">
        <f>IF(K302="",
"];",IF('Chapter 2 (Input)'!M299="",
"-1"&amp;",",
'Chapter 2 (Input)'!M299&amp;",")&amp;$W301)</f>
        <v>-1,</v>
      </c>
      <c r="L301" s="3" t="str">
        <f>IF(L302="",
"];",IF('Chapter 2 (Input)'!N299="",
"-1"&amp;",",
'Chapter 2 (Input)'!N299&amp;",")&amp;$W301)</f>
        <v>-1,</v>
      </c>
      <c r="M301" s="3" t="str">
        <f>IF(M302="",
"];",IF('Chapter 2 (Input)'!O299="",
"-1"&amp;",",
'Chapter 2 (Input)'!O299&amp;",")&amp;$W301)</f>
        <v>-1,</v>
      </c>
      <c r="N301" s="3" t="str">
        <f>IF(N302="",
"];",IF('Chapter 2 (Input)'!P299="",
"-1"&amp;",",
'Chapter 2 (Input)'!P299&amp;",")&amp;$W301)</f>
        <v>-1,</v>
      </c>
      <c r="O301" s="3" t="str">
        <f>IF(O302="",
"];",IF('Chapter 2 (Input)'!Q299="",
CHAR(34) &amp;"null"&amp; CHAR(34) &amp;",",
CHAR(34) &amp;'Chapter 2 (Input)'!Q299&amp; CHAR(34) &amp;",")&amp;$W301)</f>
        <v>"null",</v>
      </c>
      <c r="P301" s="3" t="str">
        <f>IF(P302="",
"];",IF('Chapter 2 (Input)'!R299="",
CHAR(34) &amp;"null"&amp; CHAR(34) &amp;",",
CHAR(34) &amp;'Chapter 2 (Input)'!R299&amp; CHAR(34) &amp;",")&amp;$W301)</f>
        <v>"null",</v>
      </c>
      <c r="Q301" s="3" t="str">
        <f>IF(Q302="",
"];",IF('Chapter 2 (Input)'!S299="",
CHAR(34) &amp;"null"&amp; CHAR(34) &amp;",",
CHAR(34) &amp;'Chapter 2 (Input)'!S299&amp; CHAR(34) &amp;",")&amp;$W301)</f>
        <v>"null",</v>
      </c>
      <c r="R301" s="3" t="str">
        <f>IF(R302="",
"];",IF('Chapter 2 (Input)'!T299="",
"0"&amp;",",
'Chapter 2 (Input)'!T299&amp;",")&amp;$W301)</f>
        <v>5,</v>
      </c>
      <c r="S301" s="3" t="str">
        <f>IF(S302="",
"];",IF('Chapter 2 (Input)'!U299="",
"0"&amp;",",
'Chapter 2 (Input)'!U299&amp;",")&amp;$W301)</f>
        <v>0,</v>
      </c>
      <c r="T301" s="3" t="str">
        <f t="shared" si="15"/>
        <v>false,</v>
      </c>
      <c r="U301" s="3" t="str">
        <f>IF(U302="",
"];",IF('Chapter 2 (Input)'!W299="",
"-1"&amp;",",
'Chapter 2 (Input)'!W299&amp;",")&amp;$W301)</f>
        <v>-1,</v>
      </c>
      <c r="V301" s="3" t="str">
        <f>IF(V302="",
"];",IF('Chapter 2 (Input)'!X299="",
"-1"&amp;",",
'Chapter 2 (Input)'!X299&amp;",")&amp;$W301)</f>
        <v>-1,</v>
      </c>
      <c r="W301" s="18" t="str">
        <f>'Chapter 2 (Input)'!AA299</f>
        <v/>
      </c>
      <c r="Z301" s="2" t="str">
        <f t="shared" si="16"/>
        <v>c296 BOOLEAN DEFAULT false,</v>
      </c>
    </row>
    <row r="302" spans="1:26" x14ac:dyDescent="0.2">
      <c r="A302" s="12">
        <f t="shared" si="14"/>
        <v>297</v>
      </c>
      <c r="B302" s="4" t="str">
        <f>IF(B303="",
"];",
IF('Chapter 2 (Input)'!B300="",
CHAR(34) &amp;"null"&amp; CHAR(34) &amp;",",
CHAR(34) &amp;'Chapter 2 (Input)'!B300&amp; CHAR(34) &amp;",")&amp;$W302)</f>
        <v>"(Next)",</v>
      </c>
      <c r="C302" s="4" t="str">
        <f>IF(C303="",
"];",IF('Chapter 2 (Input)'!C300="",
CHAR(34) &amp;"null"&amp; CHAR(34) &amp;",",
CHAR(34) &amp;'Chapter 2 (Input)'!C300&amp; CHAR(34) &amp;",")&amp;$W302)</f>
        <v>"Well, if ever you decide to come, the party is near my dorm and it starts right when Arlington’s homecoming cocktail starts. ",</v>
      </c>
      <c r="D302" s="4" t="str">
        <f>IF(D303="",
"];",IF('Chapter 2 (Input)'!D300="",
CHAR(34) &amp;"null"&amp; CHAR(34) &amp;",",
"personnages."&amp;
VLOOKUP('Chapter 2 (Input)'!D300,Constants!$B$47:$C$59,2,FALSE)&amp;
"[" &amp;
VLOOKUP('Chapter 2 (Input)'!E300,Constants!$B$74:$C$79,2,FALSE) &amp;
"],")&amp;$W302)</f>
        <v>personnages.raquel[0],</v>
      </c>
      <c r="E302" s="4" t="str">
        <f>IF(E303="",
"];",IF('Chapter 2 (Input)'!F300="",
CHAR(34) &amp;"null"&amp; CHAR(34) &amp;",",
CHAR(34) &amp;'Chapter 2 (Input)'!F300&amp; CHAR(34) &amp;",")&amp;$W302)</f>
        <v>"null",</v>
      </c>
      <c r="F302" s="4" t="str">
        <f>IF(F303="",
"];",IF('Chapter 2 (Input)'!G300="",
CHAR(34) &amp;"null"&amp; CHAR(34) &amp;",",
"personnages."&amp;
VLOOKUP('Chapter 2 (Input)'!G300,Constants!$B$47:$C$59,2,FALSE)&amp;
"[" &amp;
VLOOKUP('Chapter 2 (Input)'!H300, Constants!$B$74:$C$79,2,FALSE) &amp;
"],")&amp;$W302)</f>
        <v>"null",</v>
      </c>
      <c r="G302" s="3" t="str">
        <f>IF(G303="",
"];",IF('Chapter 2 (Input)'!I300="",
CHAR(34) &amp;"null"&amp; CHAR(34) &amp;",",
"locations."&amp;
'Chapter 2 (Input)'!I300&amp;",")&amp;$W302)</f>
        <v>locations.cafeteria,</v>
      </c>
      <c r="H302" s="3" t="str">
        <f>IF(H303="",
"];",IF('Chapter 2 (Input)'!J300="",
"-1"&amp;",",
'Chapter 2 (Input)'!J300&amp;",")&amp;$W302)</f>
        <v>-1,</v>
      </c>
      <c r="I302" s="3" t="str">
        <f>IF(I303="",
"];",IF('Chapter 2 (Input)'!K300="",
"0"&amp;",",
VLOOKUP('Chapter 2 (Input)'!K300, Constants!$C$25:$D$37, 2,FALSE) &amp;",")&amp;$W302)</f>
        <v>0,</v>
      </c>
      <c r="J302" s="3" t="str">
        <f>IF(J303="",
"];",IF('Chapter 2 (Input)'!L300="",
"-1"&amp;",",
'Chapter 2 (Input)'!L300&amp;",")&amp;$W302)</f>
        <v>-1,</v>
      </c>
      <c r="K302" s="3" t="str">
        <f>IF(K303="",
"];",IF('Chapter 2 (Input)'!M300="",
"-1"&amp;",",
'Chapter 2 (Input)'!M300&amp;",")&amp;$W302)</f>
        <v>-1,</v>
      </c>
      <c r="L302" s="3" t="str">
        <f>IF(L303="",
"];",IF('Chapter 2 (Input)'!N300="",
"-1"&amp;",",
'Chapter 2 (Input)'!N300&amp;",")&amp;$W302)</f>
        <v>-1,</v>
      </c>
      <c r="M302" s="3" t="str">
        <f>IF(M303="",
"];",IF('Chapter 2 (Input)'!O300="",
"-1"&amp;",",
'Chapter 2 (Input)'!O300&amp;",")&amp;$W302)</f>
        <v>-1,</v>
      </c>
      <c r="N302" s="3" t="str">
        <f>IF(N303="",
"];",IF('Chapter 2 (Input)'!P300="",
"-1"&amp;",",
'Chapter 2 (Input)'!P300&amp;",")&amp;$W302)</f>
        <v>-1,</v>
      </c>
      <c r="O302" s="3" t="str">
        <f>IF(O303="",
"];",IF('Chapter 2 (Input)'!Q300="",
CHAR(34) &amp;"null"&amp; CHAR(34) &amp;",",
CHAR(34) &amp;'Chapter 2 (Input)'!Q300&amp; CHAR(34) &amp;",")&amp;$W302)</f>
        <v>"null",</v>
      </c>
      <c r="P302" s="3" t="str">
        <f>IF(P303="",
"];",IF('Chapter 2 (Input)'!R300="",
CHAR(34) &amp;"null"&amp; CHAR(34) &amp;",",
CHAR(34) &amp;'Chapter 2 (Input)'!R300&amp; CHAR(34) &amp;",")&amp;$W302)</f>
        <v>"null",</v>
      </c>
      <c r="Q302" s="3" t="str">
        <f>IF(Q303="",
"];",IF('Chapter 2 (Input)'!S300="",
CHAR(34) &amp;"null"&amp; CHAR(34) &amp;",",
CHAR(34) &amp;'Chapter 2 (Input)'!S300&amp; CHAR(34) &amp;",")&amp;$W302)</f>
        <v>"null",</v>
      </c>
      <c r="R302" s="3" t="str">
        <f>IF(R303="",
"];",IF('Chapter 2 (Input)'!T300="",
"0"&amp;",",
'Chapter 2 (Input)'!T300&amp;",")&amp;$W302)</f>
        <v>0,</v>
      </c>
      <c r="S302" s="3" t="str">
        <f>IF(S303="",
"];",IF('Chapter 2 (Input)'!U300="",
"0"&amp;",",
'Chapter 2 (Input)'!U300&amp;",")&amp;$W302)</f>
        <v>0,</v>
      </c>
      <c r="T302" s="3" t="str">
        <f t="shared" si="15"/>
        <v>false,</v>
      </c>
      <c r="U302" s="3" t="str">
        <f>IF(U303="",
"];",IF('Chapter 2 (Input)'!W300="",
"-1"&amp;",",
'Chapter 2 (Input)'!W300&amp;",")&amp;$W302)</f>
        <v>-1,</v>
      </c>
      <c r="V302" s="3" t="str">
        <f>IF(V303="",
"];",IF('Chapter 2 (Input)'!X300="",
"-1"&amp;",",
'Chapter 2 (Input)'!X300&amp;",")&amp;$W302)</f>
        <v>-1,</v>
      </c>
      <c r="W302" s="18" t="str">
        <f>'Chapter 2 (Input)'!AA300</f>
        <v/>
      </c>
      <c r="Z302" s="2" t="str">
        <f t="shared" si="16"/>
        <v>c297 BOOLEAN DEFAULT false,</v>
      </c>
    </row>
    <row r="303" spans="1:26" x14ac:dyDescent="0.2">
      <c r="A303" s="12">
        <f t="shared" si="14"/>
        <v>298</v>
      </c>
      <c r="B303" s="4" t="str">
        <f>IF(B304="",
"];",
IF('Chapter 2 (Input)'!B301="",
CHAR(34) &amp;"null"&amp; CHAR(34) &amp;",",
CHAR(34) &amp;'Chapter 2 (Input)'!B301&amp; CHAR(34) &amp;",")&amp;$W303)</f>
        <v>"Okay!",</v>
      </c>
      <c r="C303" s="4" t="str">
        <f>IF(C304="",
"];",IF('Chapter 2 (Input)'!C301="",
CHAR(34) &amp;"null"&amp; CHAR(34) &amp;",",
CHAR(34) &amp;'Chapter 2 (Input)'!C301&amp; CHAR(34) &amp;",")&amp;$W303)</f>
        <v>"When in doubt, follow the music and it should lead you straight there!",</v>
      </c>
      <c r="D303" s="4" t="str">
        <f>IF(D304="",
"];",IF('Chapter 2 (Input)'!D301="",
CHAR(34) &amp;"null"&amp; CHAR(34) &amp;",",
"personnages."&amp;
VLOOKUP('Chapter 2 (Input)'!D301,Constants!$B$47:$C$59,2,FALSE)&amp;
"[" &amp;
VLOOKUP('Chapter 2 (Input)'!E301,Constants!$B$74:$C$79,2,FALSE) &amp;
"],")&amp;$W303)</f>
        <v>personnages.raquel[0],</v>
      </c>
      <c r="E303" s="4" t="str">
        <f>IF(E304="",
"];",IF('Chapter 2 (Input)'!F301="",
CHAR(34) &amp;"null"&amp; CHAR(34) &amp;",",
CHAR(34) &amp;'Chapter 2 (Input)'!F301&amp; CHAR(34) &amp;",")&amp;$W303)</f>
        <v>"null",</v>
      </c>
      <c r="F303" s="4" t="str">
        <f>IF(F304="",
"];",IF('Chapter 2 (Input)'!G301="",
CHAR(34) &amp;"null"&amp; CHAR(34) &amp;",",
"personnages."&amp;
VLOOKUP('Chapter 2 (Input)'!G301,Constants!$B$47:$C$59,2,FALSE)&amp;
"[" &amp;
VLOOKUP('Chapter 2 (Input)'!H301, Constants!$B$74:$C$79,2,FALSE) &amp;
"],")&amp;$W303)</f>
        <v>"null",</v>
      </c>
      <c r="G303" s="3" t="str">
        <f>IF(G304="",
"];",IF('Chapter 2 (Input)'!I301="",
CHAR(34) &amp;"null"&amp; CHAR(34) &amp;",",
"locations."&amp;
'Chapter 2 (Input)'!I301&amp;",")&amp;$W303)</f>
        <v>locations.cafeteria,</v>
      </c>
      <c r="H303" s="3" t="str">
        <f>IF(H304="",
"];",IF('Chapter 2 (Input)'!J301="",
"-1"&amp;",",
'Chapter 2 (Input)'!J301&amp;",")&amp;$W303)</f>
        <v>-1,</v>
      </c>
      <c r="I303" s="3" t="str">
        <f>IF(I304="",
"];",IF('Chapter 2 (Input)'!K301="",
"0"&amp;",",
VLOOKUP('Chapter 2 (Input)'!K301, Constants!$C$25:$D$37, 2,FALSE) &amp;",")&amp;$W303)</f>
        <v>0,</v>
      </c>
      <c r="J303" s="3" t="str">
        <f>IF(J304="",
"];",IF('Chapter 2 (Input)'!L301="",
"-1"&amp;",",
'Chapter 2 (Input)'!L301&amp;",")&amp;$W303)</f>
        <v>-1,</v>
      </c>
      <c r="K303" s="3" t="str">
        <f>IF(K304="",
"];",IF('Chapter 2 (Input)'!M301="",
"-1"&amp;",",
'Chapter 2 (Input)'!M301&amp;",")&amp;$W303)</f>
        <v>-1,</v>
      </c>
      <c r="L303" s="3" t="str">
        <f>IF(L304="",
"];",IF('Chapter 2 (Input)'!N301="",
"-1"&amp;",",
'Chapter 2 (Input)'!N301&amp;",")&amp;$W303)</f>
        <v>-1,</v>
      </c>
      <c r="M303" s="3" t="str">
        <f>IF(M304="",
"];",IF('Chapter 2 (Input)'!O301="",
"-1"&amp;",",
'Chapter 2 (Input)'!O301&amp;",")&amp;$W303)</f>
        <v>-1,</v>
      </c>
      <c r="N303" s="3" t="str">
        <f>IF(N304="",
"];",IF('Chapter 2 (Input)'!P301="",
"-1"&amp;",",
'Chapter 2 (Input)'!P301&amp;",")&amp;$W303)</f>
        <v>-1,</v>
      </c>
      <c r="O303" s="3" t="str">
        <f>IF(O304="",
"];",IF('Chapter 2 (Input)'!Q301="",
CHAR(34) &amp;"null"&amp; CHAR(34) &amp;",",
CHAR(34) &amp;'Chapter 2 (Input)'!Q301&amp; CHAR(34) &amp;",")&amp;$W303)</f>
        <v>"null",</v>
      </c>
      <c r="P303" s="3" t="str">
        <f>IF(P304="",
"];",IF('Chapter 2 (Input)'!R301="",
CHAR(34) &amp;"null"&amp; CHAR(34) &amp;",",
CHAR(34) &amp;'Chapter 2 (Input)'!R301&amp; CHAR(34) &amp;",")&amp;$W303)</f>
        <v>"null",</v>
      </c>
      <c r="Q303" s="3" t="str">
        <f>IF(Q304="",
"];",IF('Chapter 2 (Input)'!S301="",
CHAR(34) &amp;"null"&amp; CHAR(34) &amp;",",
CHAR(34) &amp;'Chapter 2 (Input)'!S301&amp; CHAR(34) &amp;",")&amp;$W303)</f>
        <v>"null",</v>
      </c>
      <c r="R303" s="3" t="str">
        <f>IF(R304="",
"];",IF('Chapter 2 (Input)'!T301="",
"0"&amp;",",
'Chapter 2 (Input)'!T301&amp;",")&amp;$W303)</f>
        <v>0,</v>
      </c>
      <c r="S303" s="3" t="str">
        <f>IF(S304="",
"];",IF('Chapter 2 (Input)'!U301="",
"0"&amp;",",
'Chapter 2 (Input)'!U301&amp;",")&amp;$W303)</f>
        <v>0,</v>
      </c>
      <c r="T303" s="3" t="str">
        <f t="shared" si="15"/>
        <v>false,</v>
      </c>
      <c r="U303" s="3" t="str">
        <f>IF(U304="",
"];",IF('Chapter 2 (Input)'!W301="",
"-1"&amp;",",
'Chapter 2 (Input)'!W301&amp;",")&amp;$W303)</f>
        <v>-1,</v>
      </c>
      <c r="V303" s="3" t="str">
        <f>IF(V304="",
"];",IF('Chapter 2 (Input)'!X301="",
"-1"&amp;",",
'Chapter 2 (Input)'!X301&amp;",")&amp;$W303)</f>
        <v>-1,</v>
      </c>
      <c r="W303" s="18" t="str">
        <f>'Chapter 2 (Input)'!AA301</f>
        <v/>
      </c>
      <c r="Z303" s="2" t="str">
        <f t="shared" si="16"/>
        <v>c298 BOOLEAN DEFAULT false,</v>
      </c>
    </row>
    <row r="304" spans="1:26" x14ac:dyDescent="0.2">
      <c r="A304" s="12">
        <f t="shared" si="14"/>
        <v>299</v>
      </c>
      <c r="B304" s="4" t="str">
        <f>IF(B305="",
"];",
IF('Chapter 2 (Input)'!B302="",
CHAR(34) &amp;"null"&amp; CHAR(34) &amp;",",
CHAR(34) &amp;'Chapter 2 (Input)'!B302&amp; CHAR(34) &amp;",")&amp;$W304)</f>
        <v>"(Raquel took a quick look at her phone before gasping.)",</v>
      </c>
      <c r="C304" s="4" t="str">
        <f>IF(C305="",
"];",IF('Chapter 2 (Input)'!C302="",
CHAR(34) &amp;"null"&amp; CHAR(34) &amp;",",
CHAR(34) &amp;'Chapter 2 (Input)'!C302&amp; CHAR(34) &amp;",")&amp;$W304)</f>
        <v>"null",</v>
      </c>
      <c r="D304" s="4" t="str">
        <f>IF(D305="",
"];",IF('Chapter 2 (Input)'!D302="",
CHAR(34) &amp;"null"&amp; CHAR(34) &amp;",",
"personnages."&amp;
VLOOKUP('Chapter 2 (Input)'!D302,Constants!$B$47:$C$59,2,FALSE)&amp;
"[" &amp;
VLOOKUP('Chapter 2 (Input)'!E302,Constants!$B$74:$C$79,2,FALSE) &amp;
"],")&amp;$W304)</f>
        <v>personnages.raquel[0],</v>
      </c>
      <c r="E304" s="4" t="str">
        <f>IF(E305="",
"];",IF('Chapter 2 (Input)'!F302="",
CHAR(34) &amp;"null"&amp; CHAR(34) &amp;",",
CHAR(34) &amp;'Chapter 2 (Input)'!F302&amp; CHAR(34) &amp;",")&amp;$W304)</f>
        <v>"null",</v>
      </c>
      <c r="F304" s="4" t="str">
        <f>IF(F305="",
"];",IF('Chapter 2 (Input)'!G302="",
CHAR(34) &amp;"null"&amp; CHAR(34) &amp;",",
"personnages."&amp;
VLOOKUP('Chapter 2 (Input)'!G302,Constants!$B$47:$C$59,2,FALSE)&amp;
"[" &amp;
VLOOKUP('Chapter 2 (Input)'!H302, Constants!$B$74:$C$79,2,FALSE) &amp;
"],")&amp;$W304)</f>
        <v>"null",</v>
      </c>
      <c r="G304" s="3" t="str">
        <f>IF(G305="",
"];",IF('Chapter 2 (Input)'!I302="",
CHAR(34) &amp;"null"&amp; CHAR(34) &amp;",",
"locations."&amp;
'Chapter 2 (Input)'!I302&amp;",")&amp;$W304)</f>
        <v>locations.cafeteria,</v>
      </c>
      <c r="H304" s="3" t="str">
        <f>IF(H305="",
"];",IF('Chapter 2 (Input)'!J302="",
"-1"&amp;",",
'Chapter 2 (Input)'!J302&amp;",")&amp;$W304)</f>
        <v>-1,</v>
      </c>
      <c r="I304" s="3" t="str">
        <f>IF(I305="",
"];",IF('Chapter 2 (Input)'!K302="",
"0"&amp;",",
VLOOKUP('Chapter 2 (Input)'!K302, Constants!$C$25:$D$37, 2,FALSE) &amp;",")&amp;$W304)</f>
        <v>0,</v>
      </c>
      <c r="J304" s="3" t="str">
        <f>IF(J305="",
"];",IF('Chapter 2 (Input)'!L302="",
"-1"&amp;",",
'Chapter 2 (Input)'!L302&amp;",")&amp;$W304)</f>
        <v>-1,</v>
      </c>
      <c r="K304" s="3" t="str">
        <f>IF(K305="",
"];",IF('Chapter 2 (Input)'!M302="",
"-1"&amp;",",
'Chapter 2 (Input)'!M302&amp;",")&amp;$W304)</f>
        <v>-1,</v>
      </c>
      <c r="L304" s="3" t="str">
        <f>IF(L305="",
"];",IF('Chapter 2 (Input)'!N302="",
"-1"&amp;",",
'Chapter 2 (Input)'!N302&amp;",")&amp;$W304)</f>
        <v>-1,</v>
      </c>
      <c r="M304" s="3" t="str">
        <f>IF(M305="",
"];",IF('Chapter 2 (Input)'!O302="",
"-1"&amp;",",
'Chapter 2 (Input)'!O302&amp;",")&amp;$W304)</f>
        <v>-1,</v>
      </c>
      <c r="N304" s="3" t="str">
        <f>IF(N305="",
"];",IF('Chapter 2 (Input)'!P302="",
"-1"&amp;",",
'Chapter 2 (Input)'!P302&amp;",")&amp;$W304)</f>
        <v>-1,</v>
      </c>
      <c r="O304" s="3" t="str">
        <f>IF(O305="",
"];",IF('Chapter 2 (Input)'!Q302="",
CHAR(34) &amp;"null"&amp; CHAR(34) &amp;",",
CHAR(34) &amp;'Chapter 2 (Input)'!Q302&amp; CHAR(34) &amp;",")&amp;$W304)</f>
        <v>"null",</v>
      </c>
      <c r="P304" s="3" t="str">
        <f>IF(P305="",
"];",IF('Chapter 2 (Input)'!R302="",
CHAR(34) &amp;"null"&amp; CHAR(34) &amp;",",
CHAR(34) &amp;'Chapter 2 (Input)'!R302&amp; CHAR(34) &amp;",")&amp;$W304)</f>
        <v>"null",</v>
      </c>
      <c r="Q304" s="3" t="str">
        <f>IF(Q305="",
"];",IF('Chapter 2 (Input)'!S302="",
CHAR(34) &amp;"null"&amp; CHAR(34) &amp;",",
CHAR(34) &amp;'Chapter 2 (Input)'!S302&amp; CHAR(34) &amp;",")&amp;$W304)</f>
        <v>"null",</v>
      </c>
      <c r="R304" s="3" t="str">
        <f>IF(R305="",
"];",IF('Chapter 2 (Input)'!T302="",
"0"&amp;",",
'Chapter 2 (Input)'!T302&amp;",")&amp;$W304)</f>
        <v>0,</v>
      </c>
      <c r="S304" s="3" t="str">
        <f>IF(S305="",
"];",IF('Chapter 2 (Input)'!U302="",
"0"&amp;",",
'Chapter 2 (Input)'!U302&amp;",")&amp;$W304)</f>
        <v>0,</v>
      </c>
      <c r="T304" s="3" t="str">
        <f t="shared" si="15"/>
        <v>false,</v>
      </c>
      <c r="U304" s="3" t="str">
        <f>IF(U305="",
"];",IF('Chapter 2 (Input)'!W302="",
"-1"&amp;",",
'Chapter 2 (Input)'!W302&amp;",")&amp;$W304)</f>
        <v>-1,</v>
      </c>
      <c r="V304" s="3" t="str">
        <f>IF(V305="",
"];",IF('Chapter 2 (Input)'!X302="",
"-1"&amp;",",
'Chapter 2 (Input)'!X302&amp;",")&amp;$W304)</f>
        <v>-1,</v>
      </c>
      <c r="W304" s="18" t="str">
        <f>'Chapter 2 (Input)'!AA302</f>
        <v/>
      </c>
      <c r="Z304" s="2" t="str">
        <f t="shared" si="16"/>
        <v>c299 BOOLEAN DEFAULT false,</v>
      </c>
    </row>
    <row r="305" spans="1:26" x14ac:dyDescent="0.2">
      <c r="A305" s="12">
        <f t="shared" si="14"/>
        <v>300</v>
      </c>
      <c r="B305" s="4" t="str">
        <f>IF(B306="",
"];",
IF('Chapter 2 (Input)'!B303="",
CHAR(34) &amp;"null"&amp; CHAR(34) &amp;",",
CHAR(34) &amp;'Chapter 2 (Input)'!B303&amp; CHAR(34) &amp;",")&amp;$W305)</f>
        <v xml:space="preserve">"(She gobbled up her sandwich in a record time.)",//300 </v>
      </c>
      <c r="C305" s="4" t="str">
        <f>IF(C306="",
"];",IF('Chapter 2 (Input)'!C303="",
CHAR(34) &amp;"null"&amp; CHAR(34) &amp;",",
CHAR(34) &amp;'Chapter 2 (Input)'!C303&amp; CHAR(34) &amp;",")&amp;$W305)</f>
        <v xml:space="preserve">"Oh shit! Afternoon training starts soon. Coach will kill me if I’m late again.",//300 </v>
      </c>
      <c r="D305" s="4" t="str">
        <f>IF(D306="",
"];",IF('Chapter 2 (Input)'!D303="",
CHAR(34) &amp;"null"&amp; CHAR(34) &amp;",",
"personnages."&amp;
VLOOKUP('Chapter 2 (Input)'!D303,Constants!$B$47:$C$59,2,FALSE)&amp;
"[" &amp;
VLOOKUP('Chapter 2 (Input)'!E303,Constants!$B$74:$C$79,2,FALSE) &amp;
"],")&amp;$W305)</f>
        <v xml:space="preserve">personnages.raquel[5],//300 </v>
      </c>
      <c r="E305" s="4" t="str">
        <f>IF(E306="",
"];",IF('Chapter 2 (Input)'!F303="",
CHAR(34) &amp;"null"&amp; CHAR(34) &amp;",",
CHAR(34) &amp;'Chapter 2 (Input)'!F303&amp; CHAR(34) &amp;",")&amp;$W305)</f>
        <v xml:space="preserve">"null",//300 </v>
      </c>
      <c r="F305" s="4" t="str">
        <f>IF(F306="",
"];",IF('Chapter 2 (Input)'!G303="",
CHAR(34) &amp;"null"&amp; CHAR(34) &amp;",",
"personnages."&amp;
VLOOKUP('Chapter 2 (Input)'!G303,Constants!$B$47:$C$59,2,FALSE)&amp;
"[" &amp;
VLOOKUP('Chapter 2 (Input)'!H303, Constants!$B$74:$C$79,2,FALSE) &amp;
"],")&amp;$W305)</f>
        <v xml:space="preserve">"null",//300 </v>
      </c>
      <c r="G305" s="3" t="str">
        <f>IF(G306="",
"];",IF('Chapter 2 (Input)'!I303="",
CHAR(34) &amp;"null"&amp; CHAR(34) &amp;",",
"locations."&amp;
'Chapter 2 (Input)'!I303&amp;",")&amp;$W305)</f>
        <v xml:space="preserve">locations.cafeteria,//300 </v>
      </c>
      <c r="H305" s="3" t="str">
        <f>IF(H306="",
"];",IF('Chapter 2 (Input)'!J303="",
"-1"&amp;",",
'Chapter 2 (Input)'!J303&amp;",")&amp;$W305)</f>
        <v xml:space="preserve">-1,//300 </v>
      </c>
      <c r="I305" s="3" t="str">
        <f>IF(I306="",
"];",IF('Chapter 2 (Input)'!K303="",
"0"&amp;",",
VLOOKUP('Chapter 2 (Input)'!K303, Constants!$C$25:$D$37, 2,FALSE) &amp;",")&amp;$W305)</f>
        <v xml:space="preserve">0,//300 </v>
      </c>
      <c r="J305" s="3" t="str">
        <f>IF(J306="",
"];",IF('Chapter 2 (Input)'!L303="",
"-1"&amp;",",
'Chapter 2 (Input)'!L303&amp;",")&amp;$W305)</f>
        <v xml:space="preserve">-1,//300 </v>
      </c>
      <c r="K305" s="3" t="str">
        <f>IF(K306="",
"];",IF('Chapter 2 (Input)'!M303="",
"-1"&amp;",",
'Chapter 2 (Input)'!M303&amp;",")&amp;$W305)</f>
        <v xml:space="preserve">-1,//300 </v>
      </c>
      <c r="L305" s="3" t="str">
        <f>IF(L306="",
"];",IF('Chapter 2 (Input)'!N303="",
"-1"&amp;",",
'Chapter 2 (Input)'!N303&amp;",")&amp;$W305)</f>
        <v xml:space="preserve">-1,//300 </v>
      </c>
      <c r="M305" s="3" t="str">
        <f>IF(M306="",
"];",IF('Chapter 2 (Input)'!O303="",
"-1"&amp;",",
'Chapter 2 (Input)'!O303&amp;",")&amp;$W305)</f>
        <v xml:space="preserve">-1,//300 </v>
      </c>
      <c r="N305" s="3" t="str">
        <f>IF(N306="",
"];",IF('Chapter 2 (Input)'!P303="",
"-1"&amp;",",
'Chapter 2 (Input)'!P303&amp;",")&amp;$W305)</f>
        <v xml:space="preserve">-1,//300 </v>
      </c>
      <c r="O305" s="3" t="str">
        <f>IF(O306="",
"];",IF('Chapter 2 (Input)'!Q303="",
CHAR(34) &amp;"null"&amp; CHAR(34) &amp;",",
CHAR(34) &amp;'Chapter 2 (Input)'!Q303&amp; CHAR(34) &amp;",")&amp;$W305)</f>
        <v xml:space="preserve">"null",//300 </v>
      </c>
      <c r="P305" s="3" t="str">
        <f>IF(P306="",
"];",IF('Chapter 2 (Input)'!R303="",
CHAR(34) &amp;"null"&amp; CHAR(34) &amp;",",
CHAR(34) &amp;'Chapter 2 (Input)'!R303&amp; CHAR(34) &amp;",")&amp;$W305)</f>
        <v xml:space="preserve">"null",//300 </v>
      </c>
      <c r="Q305" s="3" t="str">
        <f>IF(Q306="",
"];",IF('Chapter 2 (Input)'!S303="",
CHAR(34) &amp;"null"&amp; CHAR(34) &amp;",",
CHAR(34) &amp;'Chapter 2 (Input)'!S303&amp; CHAR(34) &amp;",")&amp;$W305)</f>
        <v xml:space="preserve">"null",//300 </v>
      </c>
      <c r="R305" s="3" t="str">
        <f>IF(R306="",
"];",IF('Chapter 2 (Input)'!T303="",
"0"&amp;",",
'Chapter 2 (Input)'!T303&amp;",")&amp;$W305)</f>
        <v xml:space="preserve">0,//300 </v>
      </c>
      <c r="S305" s="3" t="str">
        <f>IF(S306="",
"];",IF('Chapter 2 (Input)'!U303="",
"0"&amp;",",
'Chapter 2 (Input)'!U303&amp;",")&amp;$W305)</f>
        <v xml:space="preserve">0,//300 </v>
      </c>
      <c r="T305" s="3" t="str">
        <f t="shared" si="15"/>
        <v xml:space="preserve">false,//300 </v>
      </c>
      <c r="U305" s="3" t="str">
        <f>IF(U306="",
"];",IF('Chapter 2 (Input)'!W303="",
"-1"&amp;",",
'Chapter 2 (Input)'!W303&amp;",")&amp;$W305)</f>
        <v xml:space="preserve">-1,//300 </v>
      </c>
      <c r="V305" s="3" t="str">
        <f>IF(V306="",
"];",IF('Chapter 2 (Input)'!X303="",
"-1"&amp;",",
'Chapter 2 (Input)'!X303&amp;",")&amp;$W305)</f>
        <v xml:space="preserve">-1,//300 </v>
      </c>
      <c r="W305" s="18" t="str">
        <f>'Chapter 2 (Input)'!AA303</f>
        <v xml:space="preserve">//300 </v>
      </c>
      <c r="Z305" s="2" t="str">
        <f t="shared" si="16"/>
        <v>c300 BOOLEAN DEFAULT false,</v>
      </c>
    </row>
    <row r="306" spans="1:26" x14ac:dyDescent="0.2">
      <c r="A306" s="12">
        <f t="shared" si="14"/>
        <v>301</v>
      </c>
      <c r="B306" s="4" t="str">
        <f>IF(B307="",
"];",
IF('Chapter 2 (Input)'!B304="",
CHAR(34) &amp;"null"&amp; CHAR(34) &amp;",",
CHAR(34) &amp;'Chapter 2 (Input)'!B304&amp; CHAR(34) &amp;",")&amp;$W306)</f>
        <v>"(I doubt that’s good for you before playing sports… She could get a cramp.)",</v>
      </c>
      <c r="C306" s="4" t="str">
        <f>IF(C307="",
"];",IF('Chapter 2 (Input)'!C304="",
CHAR(34) &amp;"null"&amp; CHAR(34) &amp;",",
CHAR(34) &amp;'Chapter 2 (Input)'!C304&amp; CHAR(34) &amp;",")&amp;$W306)</f>
        <v>"null",</v>
      </c>
      <c r="D306" s="4" t="str">
        <f>IF(D307="",
"];",IF('Chapter 2 (Input)'!D304="",
CHAR(34) &amp;"null"&amp; CHAR(34) &amp;",",
"personnages."&amp;
VLOOKUP('Chapter 2 (Input)'!D304,Constants!$B$47:$C$59,2,FALSE)&amp;
"[" &amp;
VLOOKUP('Chapter 2 (Input)'!E304,Constants!$B$74:$C$79,2,FALSE) &amp;
"],")&amp;$W306)</f>
        <v>personnages.raquel[0],</v>
      </c>
      <c r="E306" s="4" t="str">
        <f>IF(E307="",
"];",IF('Chapter 2 (Input)'!F304="",
CHAR(34) &amp;"null"&amp; CHAR(34) &amp;",",
CHAR(34) &amp;'Chapter 2 (Input)'!F304&amp; CHAR(34) &amp;",")&amp;$W306)</f>
        <v>"null",</v>
      </c>
      <c r="F306" s="4" t="str">
        <f>IF(F307="",
"];",IF('Chapter 2 (Input)'!G304="",
CHAR(34) &amp;"null"&amp; CHAR(34) &amp;",",
"personnages."&amp;
VLOOKUP('Chapter 2 (Input)'!G304,Constants!$B$47:$C$59,2,FALSE)&amp;
"[" &amp;
VLOOKUP('Chapter 2 (Input)'!H304, Constants!$B$74:$C$79,2,FALSE) &amp;
"],")&amp;$W306)</f>
        <v>"null",</v>
      </c>
      <c r="G306" s="3" t="str">
        <f>IF(G307="",
"];",IF('Chapter 2 (Input)'!I304="",
CHAR(34) &amp;"null"&amp; CHAR(34) &amp;",",
"locations."&amp;
'Chapter 2 (Input)'!I304&amp;",")&amp;$W306)</f>
        <v>locations.cafeteria,</v>
      </c>
      <c r="H306" s="3" t="str">
        <f>IF(H307="",
"];",IF('Chapter 2 (Input)'!J304="",
"-1"&amp;",",
'Chapter 2 (Input)'!J304&amp;",")&amp;$W306)</f>
        <v>-1,</v>
      </c>
      <c r="I306" s="3" t="str">
        <f>IF(I307="",
"];",IF('Chapter 2 (Input)'!K304="",
"0"&amp;",",
VLOOKUP('Chapter 2 (Input)'!K304, Constants!$C$25:$D$37, 2,FALSE) &amp;",")&amp;$W306)</f>
        <v>0,</v>
      </c>
      <c r="J306" s="3" t="str">
        <f>IF(J307="",
"];",IF('Chapter 2 (Input)'!L304="",
"-1"&amp;",",
'Chapter 2 (Input)'!L304&amp;",")&amp;$W306)</f>
        <v>-1,</v>
      </c>
      <c r="K306" s="3" t="str">
        <f>IF(K307="",
"];",IF('Chapter 2 (Input)'!M304="",
"-1"&amp;",",
'Chapter 2 (Input)'!M304&amp;",")&amp;$W306)</f>
        <v>-1,</v>
      </c>
      <c r="L306" s="3" t="str">
        <f>IF(L307="",
"];",IF('Chapter 2 (Input)'!N304="",
"-1"&amp;",",
'Chapter 2 (Input)'!N304&amp;",")&amp;$W306)</f>
        <v>-1,</v>
      </c>
      <c r="M306" s="3" t="str">
        <f>IF(M307="",
"];",IF('Chapter 2 (Input)'!O304="",
"-1"&amp;",",
'Chapter 2 (Input)'!O304&amp;",")&amp;$W306)</f>
        <v>-1,</v>
      </c>
      <c r="N306" s="3" t="str">
        <f>IF(N307="",
"];",IF('Chapter 2 (Input)'!P304="",
"-1"&amp;",",
'Chapter 2 (Input)'!P304&amp;",")&amp;$W306)</f>
        <v>-1,</v>
      </c>
      <c r="O306" s="3" t="str">
        <f>IF(O307="",
"];",IF('Chapter 2 (Input)'!Q304="",
CHAR(34) &amp;"null"&amp; CHAR(34) &amp;",",
CHAR(34) &amp;'Chapter 2 (Input)'!Q304&amp; CHAR(34) &amp;",")&amp;$W306)</f>
        <v>"null",</v>
      </c>
      <c r="P306" s="3" t="str">
        <f>IF(P307="",
"];",IF('Chapter 2 (Input)'!R304="",
CHAR(34) &amp;"null"&amp; CHAR(34) &amp;",",
CHAR(34) &amp;'Chapter 2 (Input)'!R304&amp; CHAR(34) &amp;",")&amp;$W306)</f>
        <v>"null",</v>
      </c>
      <c r="Q306" s="3" t="str">
        <f>IF(Q307="",
"];",IF('Chapter 2 (Input)'!S304="",
CHAR(34) &amp;"null"&amp; CHAR(34) &amp;",",
CHAR(34) &amp;'Chapter 2 (Input)'!S304&amp; CHAR(34) &amp;",")&amp;$W306)</f>
        <v>"null",</v>
      </c>
      <c r="R306" s="3" t="str">
        <f>IF(R307="",
"];",IF('Chapter 2 (Input)'!T304="",
"0"&amp;",",
'Chapter 2 (Input)'!T304&amp;",")&amp;$W306)</f>
        <v>0,</v>
      </c>
      <c r="S306" s="3" t="str">
        <f>IF(S307="",
"];",IF('Chapter 2 (Input)'!U304="",
"0"&amp;",",
'Chapter 2 (Input)'!U304&amp;",")&amp;$W306)</f>
        <v>0,</v>
      </c>
      <c r="T306" s="3" t="str">
        <f t="shared" si="15"/>
        <v>false,</v>
      </c>
      <c r="U306" s="3" t="str">
        <f>IF(U307="",
"];",IF('Chapter 2 (Input)'!W304="",
"-1"&amp;",",
'Chapter 2 (Input)'!W304&amp;",")&amp;$W306)</f>
        <v>-1,</v>
      </c>
      <c r="V306" s="3" t="str">
        <f>IF(V307="",
"];",IF('Chapter 2 (Input)'!X304="",
"-1"&amp;",",
'Chapter 2 (Input)'!X304&amp;",")&amp;$W306)</f>
        <v>-1,</v>
      </c>
      <c r="W306" s="18" t="str">
        <f>'Chapter 2 (Input)'!AA304</f>
        <v/>
      </c>
      <c r="Z306" s="2" t="str">
        <f t="shared" si="16"/>
        <v>c301 BOOLEAN DEFAULT false,</v>
      </c>
    </row>
    <row r="307" spans="1:26" x14ac:dyDescent="0.2">
      <c r="A307" s="12">
        <f t="shared" si="14"/>
        <v>302</v>
      </c>
      <c r="B307" s="4" t="str">
        <f>IF(B308="",
"];",
IF('Chapter 2 (Input)'!B305="",
CHAR(34) &amp;"null"&amp; CHAR(34) &amp;",",
CHAR(34) &amp;'Chapter 2 (Input)'!B305&amp; CHAR(34) &amp;",")&amp;$W307)</f>
        <v>"See ya!",</v>
      </c>
      <c r="C307" s="4" t="str">
        <f>IF(C308="",
"];",IF('Chapter 2 (Input)'!C305="",
CHAR(34) &amp;"null"&amp; CHAR(34) &amp;",",
CHAR(34) &amp;'Chapter 2 (Input)'!C305&amp; CHAR(34) &amp;",")&amp;$W307)</f>
        <v>"See you later, " + user.scholarname + "!",</v>
      </c>
      <c r="D307" s="4" t="str">
        <f>IF(D308="",
"];",IF('Chapter 2 (Input)'!D305="",
CHAR(34) &amp;"null"&amp; CHAR(34) &amp;",",
"personnages."&amp;
VLOOKUP('Chapter 2 (Input)'!D305,Constants!$B$47:$C$59,2,FALSE)&amp;
"[" &amp;
VLOOKUP('Chapter 2 (Input)'!E305,Constants!$B$74:$C$79,2,FALSE) &amp;
"],")&amp;$W307)</f>
        <v>personnages.raquel[0],</v>
      </c>
      <c r="E307" s="4" t="str">
        <f>IF(E308="",
"];",IF('Chapter 2 (Input)'!F305="",
CHAR(34) &amp;"null"&amp; CHAR(34) &amp;",",
CHAR(34) &amp;'Chapter 2 (Input)'!F305&amp; CHAR(34) &amp;",")&amp;$W307)</f>
        <v>"null",</v>
      </c>
      <c r="F307" s="4" t="str">
        <f>IF(F308="",
"];",IF('Chapter 2 (Input)'!G305="",
CHAR(34) &amp;"null"&amp; CHAR(34) &amp;",",
"personnages."&amp;
VLOOKUP('Chapter 2 (Input)'!G305,Constants!$B$47:$C$59,2,FALSE)&amp;
"[" &amp;
VLOOKUP('Chapter 2 (Input)'!H305, Constants!$B$74:$C$79,2,FALSE) &amp;
"],")&amp;$W307)</f>
        <v>"null",</v>
      </c>
      <c r="G307" s="3" t="str">
        <f>IF(G308="",
"];",IF('Chapter 2 (Input)'!I305="",
CHAR(34) &amp;"null"&amp; CHAR(34) &amp;",",
"locations."&amp;
'Chapter 2 (Input)'!I305&amp;",")&amp;$W307)</f>
        <v>locations.cafeteria,</v>
      </c>
      <c r="H307" s="3" t="str">
        <f>IF(H308="",
"];",IF('Chapter 2 (Input)'!J305="",
"-1"&amp;",",
'Chapter 2 (Input)'!J305&amp;",")&amp;$W307)</f>
        <v>-1,</v>
      </c>
      <c r="I307" s="3" t="str">
        <f>IF(I308="",
"];",IF('Chapter 2 (Input)'!K305="",
"0"&amp;",",
VLOOKUP('Chapter 2 (Input)'!K305, Constants!$C$25:$D$37, 2,FALSE) &amp;",")&amp;$W307)</f>
        <v>0,</v>
      </c>
      <c r="J307" s="3" t="str">
        <f>IF(J308="",
"];",IF('Chapter 2 (Input)'!L305="",
"-1"&amp;",",
'Chapter 2 (Input)'!L305&amp;",")&amp;$W307)</f>
        <v>-1,</v>
      </c>
      <c r="K307" s="3" t="str">
        <f>IF(K308="",
"];",IF('Chapter 2 (Input)'!M305="",
"-1"&amp;",",
'Chapter 2 (Input)'!M305&amp;",")&amp;$W307)</f>
        <v>-1,</v>
      </c>
      <c r="L307" s="3" t="str">
        <f>IF(L308="",
"];",IF('Chapter 2 (Input)'!N305="",
"-1"&amp;",",
'Chapter 2 (Input)'!N305&amp;",")&amp;$W307)</f>
        <v>-1,</v>
      </c>
      <c r="M307" s="3" t="str">
        <f>IF(M308="",
"];",IF('Chapter 2 (Input)'!O305="",
"-1"&amp;",",
'Chapter 2 (Input)'!O305&amp;",")&amp;$W307)</f>
        <v>-1,</v>
      </c>
      <c r="N307" s="3" t="str">
        <f>IF(N308="",
"];",IF('Chapter 2 (Input)'!P305="",
"-1"&amp;",",
'Chapter 2 (Input)'!P305&amp;",")&amp;$W307)</f>
        <v>-1,</v>
      </c>
      <c r="O307" s="3" t="str">
        <f>IF(O308="",
"];",IF('Chapter 2 (Input)'!Q305="",
CHAR(34) &amp;"null"&amp; CHAR(34) &amp;",",
CHAR(34) &amp;'Chapter 2 (Input)'!Q305&amp; CHAR(34) &amp;",")&amp;$W307)</f>
        <v>"null",</v>
      </c>
      <c r="P307" s="3" t="str">
        <f>IF(P308="",
"];",IF('Chapter 2 (Input)'!R305="",
CHAR(34) &amp;"null"&amp; CHAR(34) &amp;",",
CHAR(34) &amp;'Chapter 2 (Input)'!R305&amp; CHAR(34) &amp;",")&amp;$W307)</f>
        <v>"null",</v>
      </c>
      <c r="Q307" s="3" t="str">
        <f>IF(Q308="",
"];",IF('Chapter 2 (Input)'!S305="",
CHAR(34) &amp;"null"&amp; CHAR(34) &amp;",",
CHAR(34) &amp;'Chapter 2 (Input)'!S305&amp; CHAR(34) &amp;",")&amp;$W307)</f>
        <v>"null",</v>
      </c>
      <c r="R307" s="3" t="str">
        <f>IF(R308="",
"];",IF('Chapter 2 (Input)'!T305="",
"0"&amp;",",
'Chapter 2 (Input)'!T305&amp;",")&amp;$W307)</f>
        <v>0,</v>
      </c>
      <c r="S307" s="3" t="str">
        <f>IF(S308="",
"];",IF('Chapter 2 (Input)'!U305="",
"0"&amp;",",
'Chapter 2 (Input)'!U305&amp;",")&amp;$W307)</f>
        <v>0,</v>
      </c>
      <c r="T307" s="3" t="str">
        <f t="shared" si="15"/>
        <v>false,</v>
      </c>
      <c r="U307" s="3" t="str">
        <f>IF(U308="",
"];",IF('Chapter 2 (Input)'!W305="",
"-1"&amp;",",
'Chapter 2 (Input)'!W305&amp;",")&amp;$W307)</f>
        <v>-1,</v>
      </c>
      <c r="V307" s="3" t="str">
        <f>IF(V308="",
"];",IF('Chapter 2 (Input)'!X305="",
"-1"&amp;",",
'Chapter 2 (Input)'!X305&amp;",")&amp;$W307)</f>
        <v>-1,</v>
      </c>
      <c r="W307" s="18" t="str">
        <f>'Chapter 2 (Input)'!AA305</f>
        <v/>
      </c>
      <c r="Z307" s="2" t="str">
        <f t="shared" si="16"/>
        <v>c302 BOOLEAN DEFAULT false,</v>
      </c>
    </row>
    <row r="308" spans="1:26" x14ac:dyDescent="0.2">
      <c r="A308" s="12">
        <f t="shared" si="14"/>
        <v>303</v>
      </c>
      <c r="B308" s="4" t="str">
        <f>IF(B309="",
"];",
IF('Chapter 2 (Input)'!B306="",
CHAR(34) &amp;"null"&amp; CHAR(34) &amp;",",
CHAR(34) &amp;'Chapter 2 (Input)'!B306&amp; CHAR(34) &amp;",")&amp;$W308)</f>
        <v>"null",</v>
      </c>
      <c r="C308" s="4" t="str">
        <f>IF(C309="",
"];",IF('Chapter 2 (Input)'!C306="",
CHAR(34) &amp;"null"&amp; CHAR(34) &amp;",",
CHAR(34) &amp;'Chapter 2 (Input)'!C306&amp; CHAR(34) &amp;",")&amp;$W308)</f>
        <v>"null",</v>
      </c>
      <c r="D308" s="4" t="str">
        <f>IF(D309="",
"];",IF('Chapter 2 (Input)'!D306="",
CHAR(34) &amp;"null"&amp; CHAR(34) &amp;",",
"personnages."&amp;
VLOOKUP('Chapter 2 (Input)'!D306,Constants!$B$47:$C$59,2,FALSE)&amp;
"[" &amp;
VLOOKUP('Chapter 2 (Input)'!E306,Constants!$B$74:$C$79,2,FALSE) &amp;
"],")&amp;$W308)</f>
        <v>"null",</v>
      </c>
      <c r="E308" s="4" t="str">
        <f>IF(E309="",
"];",IF('Chapter 2 (Input)'!F306="",
CHAR(34) &amp;"null"&amp; CHAR(34) &amp;",",
CHAR(34) &amp;'Chapter 2 (Input)'!F306&amp; CHAR(34) &amp;",")&amp;$W308)</f>
        <v>"null",</v>
      </c>
      <c r="F308" s="4" t="str">
        <f>IF(F309="",
"];",IF('Chapter 2 (Input)'!G306="",
CHAR(34) &amp;"null"&amp; CHAR(34) &amp;",",
"personnages."&amp;
VLOOKUP('Chapter 2 (Input)'!G306,Constants!$B$47:$C$59,2,FALSE)&amp;
"[" &amp;
VLOOKUP('Chapter 2 (Input)'!H306, Constants!$B$74:$C$79,2,FALSE) &amp;
"],")&amp;$W308)</f>
        <v>"null",</v>
      </c>
      <c r="G308" s="3" t="str">
        <f>IF(G309="",
"];",IF('Chapter 2 (Input)'!I306="",
CHAR(34) &amp;"null"&amp; CHAR(34) &amp;",",
"locations."&amp;
'Chapter 2 (Input)'!I306&amp;",")&amp;$W308)</f>
        <v>locations.cafeteria,</v>
      </c>
      <c r="H308" s="3" t="str">
        <f>IF(H309="",
"];",IF('Chapter 2 (Input)'!J306="",
"-1"&amp;",",
'Chapter 2 (Input)'!J306&amp;",")&amp;$W308)</f>
        <v>-2,</v>
      </c>
      <c r="I308" s="3" t="str">
        <f>IF(I309="",
"];",IF('Chapter 2 (Input)'!K306="",
"0"&amp;",",
VLOOKUP('Chapter 2 (Input)'!K306, Constants!$C$25:$D$37, 2,FALSE) &amp;",")&amp;$W308)</f>
        <v>3,</v>
      </c>
      <c r="J308" s="3" t="str">
        <f>IF(J309="",
"];",IF('Chapter 2 (Input)'!L306="",
"-1"&amp;",",
'Chapter 2 (Input)'!L306&amp;",")&amp;$W308)</f>
        <v>-1,</v>
      </c>
      <c r="K308" s="3" t="str">
        <f>IF(K309="",
"];",IF('Chapter 2 (Input)'!M306="",
"-1"&amp;",",
'Chapter 2 (Input)'!M306&amp;",")&amp;$W308)</f>
        <v>-1,</v>
      </c>
      <c r="L308" s="3" t="str">
        <f>IF(L309="",
"];",IF('Chapter 2 (Input)'!N306="",
"-1"&amp;",",
'Chapter 2 (Input)'!N306&amp;",")&amp;$W308)</f>
        <v>-1,</v>
      </c>
      <c r="M308" s="3" t="str">
        <f>IF(M309="",
"];",IF('Chapter 2 (Input)'!O306="",
"-1"&amp;",",
'Chapter 2 (Input)'!O306&amp;",")&amp;$W308)</f>
        <v>-1,</v>
      </c>
      <c r="N308" s="3" t="str">
        <f>IF(N309="",
"];",IF('Chapter 2 (Input)'!P306="",
"-1"&amp;",",
'Chapter 2 (Input)'!P306&amp;",")&amp;$W308)</f>
        <v>-1,</v>
      </c>
      <c r="O308" s="3" t="str">
        <f>IF(O309="",
"];",IF('Chapter 2 (Input)'!Q306="",
CHAR(34) &amp;"null"&amp; CHAR(34) &amp;",",
CHAR(34) &amp;'Chapter 2 (Input)'!Q306&amp; CHAR(34) &amp;",")&amp;$W308)</f>
        <v>"null",</v>
      </c>
      <c r="P308" s="3" t="str">
        <f>IF(P309="",
"];",IF('Chapter 2 (Input)'!R306="",
CHAR(34) &amp;"null"&amp; CHAR(34) &amp;",",
CHAR(34) &amp;'Chapter 2 (Input)'!R306&amp; CHAR(34) &amp;",")&amp;$W308)</f>
        <v>"null",</v>
      </c>
      <c r="Q308" s="3" t="str">
        <f>IF(Q309="",
"];",IF('Chapter 2 (Input)'!S306="",
CHAR(34) &amp;"null"&amp; CHAR(34) &amp;",",
CHAR(34) &amp;'Chapter 2 (Input)'!S306&amp; CHAR(34) &amp;",")&amp;$W308)</f>
        <v>"null",</v>
      </c>
      <c r="R308" s="3" t="str">
        <f>IF(R309="",
"];",IF('Chapter 2 (Input)'!T306="",
"0"&amp;",",
'Chapter 2 (Input)'!T306&amp;",")&amp;$W308)</f>
        <v>0,</v>
      </c>
      <c r="S308" s="3" t="str">
        <f>IF(S309="",
"];",IF('Chapter 2 (Input)'!U306="",
"0"&amp;",",
'Chapter 2 (Input)'!U306&amp;",")&amp;$W308)</f>
        <v>0,</v>
      </c>
      <c r="T308" s="3" t="str">
        <f t="shared" si="15"/>
        <v>false,</v>
      </c>
      <c r="U308" s="3" t="str">
        <f>IF(U309="",
"];",IF('Chapter 2 (Input)'!W306="",
"-1"&amp;",",
'Chapter 2 (Input)'!W306&amp;",")&amp;$W308)</f>
        <v>-1,</v>
      </c>
      <c r="V308" s="3" t="str">
        <f>IF(V309="",
"];",IF('Chapter 2 (Input)'!X306="",
"-1"&amp;",",
'Chapter 2 (Input)'!X306&amp;",")&amp;$W308)</f>
        <v>-1,</v>
      </c>
      <c r="W308" s="18" t="str">
        <f>'Chapter 2 (Input)'!AA306</f>
        <v/>
      </c>
      <c r="Z308" s="2" t="str">
        <f t="shared" si="16"/>
        <v>c303 BOOLEAN DEFAULT false,</v>
      </c>
    </row>
    <row r="309" spans="1:26" x14ac:dyDescent="0.2">
      <c r="A309" s="12">
        <f t="shared" si="14"/>
        <v>304</v>
      </c>
      <c r="B309" s="4" t="str">
        <f>IF(B310="",
"];",
IF('Chapter 2 (Input)'!B307="",
CHAR(34) &amp;"null"&amp; CHAR(34) &amp;",",
CHAR(34) &amp;'Chapter 2 (Input)'!B307&amp; CHAR(34) &amp;",")&amp;$W309)</f>
        <v>"(I entered the classroom and immediately spotted Claire at the back.)",</v>
      </c>
      <c r="C309" s="4" t="str">
        <f>IF(C310="",
"];",IF('Chapter 2 (Input)'!C307="",
CHAR(34) &amp;"null"&amp; CHAR(34) &amp;",",
CHAR(34) &amp;'Chapter 2 (Input)'!C307&amp; CHAR(34) &amp;",")&amp;$W309)</f>
        <v>"null",</v>
      </c>
      <c r="D309" s="4" t="str">
        <f>IF(D310="",
"];",IF('Chapter 2 (Input)'!D307="",
CHAR(34) &amp;"null"&amp; CHAR(34) &amp;",",
"personnages."&amp;
VLOOKUP('Chapter 2 (Input)'!D307,Constants!$B$47:$C$59,2,FALSE)&amp;
"[" &amp;
VLOOKUP('Chapter 2 (Input)'!E307,Constants!$B$74:$C$79,2,FALSE) &amp;
"],")&amp;$W309)</f>
        <v>personnages.claire[4],</v>
      </c>
      <c r="E309" s="4" t="str">
        <f>IF(E310="",
"];",IF('Chapter 2 (Input)'!F307="",
CHAR(34) &amp;"null"&amp; CHAR(34) &amp;",",
CHAR(34) &amp;'Chapter 2 (Input)'!F307&amp; CHAR(34) &amp;",")&amp;$W309)</f>
        <v>"null",</v>
      </c>
      <c r="F309" s="4" t="str">
        <f>IF(F310="",
"];",IF('Chapter 2 (Input)'!G307="",
CHAR(34) &amp;"null"&amp; CHAR(34) &amp;",",
"personnages."&amp;
VLOOKUP('Chapter 2 (Input)'!G307,Constants!$B$47:$C$59,2,FALSE)&amp;
"[" &amp;
VLOOKUP('Chapter 2 (Input)'!H307, Constants!$B$74:$C$79,2,FALSE) &amp;
"],")&amp;$W309)</f>
        <v>"null",</v>
      </c>
      <c r="G309" s="3" t="str">
        <f>IF(G310="",
"];",IF('Chapter 2 (Input)'!I307="",
CHAR(34) &amp;"null"&amp; CHAR(34) &amp;",",
"locations."&amp;
'Chapter 2 (Input)'!I307&amp;",")&amp;$W309)</f>
        <v>locations.class1,</v>
      </c>
      <c r="H309" s="3" t="str">
        <f>IF(H310="",
"];",IF('Chapter 2 (Input)'!J307="",
"-1"&amp;",",
'Chapter 2 (Input)'!J307&amp;",")&amp;$W309)</f>
        <v>-1,</v>
      </c>
      <c r="I309" s="3" t="str">
        <f>IF(I310="",
"];",IF('Chapter 2 (Input)'!K307="",
"0"&amp;",",
VLOOKUP('Chapter 2 (Input)'!K307, Constants!$C$25:$D$37, 2,FALSE) &amp;",")&amp;$W309)</f>
        <v>0,</v>
      </c>
      <c r="J309" s="3" t="str">
        <f>IF(J310="",
"];",IF('Chapter 2 (Input)'!L307="",
"-1"&amp;",",
'Chapter 2 (Input)'!L307&amp;",")&amp;$W309)</f>
        <v>-1,</v>
      </c>
      <c r="K309" s="3" t="str">
        <f>IF(K310="",
"];",IF('Chapter 2 (Input)'!M307="",
"-1"&amp;",",
'Chapter 2 (Input)'!M307&amp;",")&amp;$W309)</f>
        <v>-1,</v>
      </c>
      <c r="L309" s="3" t="str">
        <f>IF(L310="",
"];",IF('Chapter 2 (Input)'!N307="",
"-1"&amp;",",
'Chapter 2 (Input)'!N307&amp;",")&amp;$W309)</f>
        <v>-1,</v>
      </c>
      <c r="M309" s="3" t="str">
        <f>IF(M310="",
"];",IF('Chapter 2 (Input)'!O307="",
"-1"&amp;",",
'Chapter 2 (Input)'!O307&amp;",")&amp;$W309)</f>
        <v>-1,</v>
      </c>
      <c r="N309" s="3" t="str">
        <f>IF(N310="",
"];",IF('Chapter 2 (Input)'!P307="",
"-1"&amp;",",
'Chapter 2 (Input)'!P307&amp;",")&amp;$W309)</f>
        <v>-1,</v>
      </c>
      <c r="O309" s="3" t="str">
        <f>IF(O310="",
"];",IF('Chapter 2 (Input)'!Q307="",
CHAR(34) &amp;"null"&amp; CHAR(34) &amp;",",
CHAR(34) &amp;'Chapter 2 (Input)'!Q307&amp; CHAR(34) &amp;",")&amp;$W309)</f>
        <v>"null",</v>
      </c>
      <c r="P309" s="3" t="str">
        <f>IF(P310="",
"];",IF('Chapter 2 (Input)'!R307="",
CHAR(34) &amp;"null"&amp; CHAR(34) &amp;",",
CHAR(34) &amp;'Chapter 2 (Input)'!R307&amp; CHAR(34) &amp;",")&amp;$W309)</f>
        <v>"null",</v>
      </c>
      <c r="Q309" s="3" t="str">
        <f>IF(Q310="",
"];",IF('Chapter 2 (Input)'!S307="",
CHAR(34) &amp;"null"&amp; CHAR(34) &amp;",",
CHAR(34) &amp;'Chapter 2 (Input)'!S307&amp; CHAR(34) &amp;",")&amp;$W309)</f>
        <v>"null",</v>
      </c>
      <c r="R309" s="3" t="str">
        <f>IF(R310="",
"];",IF('Chapter 2 (Input)'!T307="",
"0"&amp;",",
'Chapter 2 (Input)'!T307&amp;",")&amp;$W309)</f>
        <v>0,</v>
      </c>
      <c r="S309" s="3" t="str">
        <f>IF(S310="",
"];",IF('Chapter 2 (Input)'!U307="",
"0"&amp;",",
'Chapter 2 (Input)'!U307&amp;",")&amp;$W309)</f>
        <v>0,</v>
      </c>
      <c r="T309" s="3" t="str">
        <f t="shared" si="15"/>
        <v>false,</v>
      </c>
      <c r="U309" s="3" t="str">
        <f>IF(U310="",
"];",IF('Chapter 2 (Input)'!W307="",
"-1"&amp;",",
'Chapter 2 (Input)'!W307&amp;",")&amp;$W309)</f>
        <v>-1,</v>
      </c>
      <c r="V309" s="3" t="str">
        <f>IF(V310="",
"];",IF('Chapter 2 (Input)'!X307="",
"-1"&amp;",",
'Chapter 2 (Input)'!X307&amp;",")&amp;$W309)</f>
        <v>-1,</v>
      </c>
      <c r="W309" s="18" t="str">
        <f>'Chapter 2 (Input)'!AA307</f>
        <v/>
      </c>
      <c r="Z309" s="2" t="str">
        <f t="shared" si="16"/>
        <v>c304 BOOLEAN DEFAULT false,</v>
      </c>
    </row>
    <row r="310" spans="1:26" x14ac:dyDescent="0.2">
      <c r="A310" s="12">
        <f t="shared" si="14"/>
        <v>305</v>
      </c>
      <c r="B310" s="4" t="str">
        <f>IF(B311="",
"];",
IF('Chapter 2 (Input)'!B308="",
CHAR(34) &amp;"null"&amp; CHAR(34) &amp;",",
CHAR(34) &amp;'Chapter 2 (Input)'!B308&amp; CHAR(34) &amp;",")&amp;$W310)</f>
        <v xml:space="preserve">"(She was on the phone and looked pretty upset.)",//305 </v>
      </c>
      <c r="C310" s="4" t="str">
        <f>IF(C311="",
"];",IF('Chapter 2 (Input)'!C308="",
CHAR(34) &amp;"null"&amp; CHAR(34) &amp;",",
CHAR(34) &amp;'Chapter 2 (Input)'!C308&amp; CHAR(34) &amp;",")&amp;$W310)</f>
        <v xml:space="preserve">"null",//305 </v>
      </c>
      <c r="D310" s="4" t="str">
        <f>IF(D311="",
"];",IF('Chapter 2 (Input)'!D308="",
CHAR(34) &amp;"null"&amp; CHAR(34) &amp;",",
"personnages."&amp;
VLOOKUP('Chapter 2 (Input)'!D308,Constants!$B$47:$C$59,2,FALSE)&amp;
"[" &amp;
VLOOKUP('Chapter 2 (Input)'!E308,Constants!$B$74:$C$79,2,FALSE) &amp;
"],")&amp;$W310)</f>
        <v xml:space="preserve">personnages.claire[4],//305 </v>
      </c>
      <c r="E310" s="4" t="str">
        <f>IF(E311="",
"];",IF('Chapter 2 (Input)'!F308="",
CHAR(34) &amp;"null"&amp; CHAR(34) &amp;",",
CHAR(34) &amp;'Chapter 2 (Input)'!F308&amp; CHAR(34) &amp;",")&amp;$W310)</f>
        <v xml:space="preserve">"null",//305 </v>
      </c>
      <c r="F310" s="4" t="str">
        <f>IF(F311="",
"];",IF('Chapter 2 (Input)'!G308="",
CHAR(34) &amp;"null"&amp; CHAR(34) &amp;",",
"personnages."&amp;
VLOOKUP('Chapter 2 (Input)'!G308,Constants!$B$47:$C$59,2,FALSE)&amp;
"[" &amp;
VLOOKUP('Chapter 2 (Input)'!H308, Constants!$B$74:$C$79,2,FALSE) &amp;
"],")&amp;$W310)</f>
        <v xml:space="preserve">"null",//305 </v>
      </c>
      <c r="G310" s="3" t="str">
        <f>IF(G311="",
"];",IF('Chapter 2 (Input)'!I308="",
CHAR(34) &amp;"null"&amp; CHAR(34) &amp;",",
"locations."&amp;
'Chapter 2 (Input)'!I308&amp;",")&amp;$W310)</f>
        <v xml:space="preserve">locations.class1,//305 </v>
      </c>
      <c r="H310" s="3" t="str">
        <f>IF(H311="",
"];",IF('Chapter 2 (Input)'!J308="",
"-1"&amp;",",
'Chapter 2 (Input)'!J308&amp;",")&amp;$W310)</f>
        <v xml:space="preserve">-1,//305 </v>
      </c>
      <c r="I310" s="3" t="str">
        <f>IF(I311="",
"];",IF('Chapter 2 (Input)'!K308="",
"0"&amp;",",
VLOOKUP('Chapter 2 (Input)'!K308, Constants!$C$25:$D$37, 2,FALSE) &amp;",")&amp;$W310)</f>
        <v xml:space="preserve">0,//305 </v>
      </c>
      <c r="J310" s="3" t="str">
        <f>IF(J311="",
"];",IF('Chapter 2 (Input)'!L308="",
"-1"&amp;",",
'Chapter 2 (Input)'!L308&amp;",")&amp;$W310)</f>
        <v xml:space="preserve">-1,//305 </v>
      </c>
      <c r="K310" s="3" t="str">
        <f>IF(K311="",
"];",IF('Chapter 2 (Input)'!M308="",
"-1"&amp;",",
'Chapter 2 (Input)'!M308&amp;",")&amp;$W310)</f>
        <v xml:space="preserve">-1,//305 </v>
      </c>
      <c r="L310" s="3" t="str">
        <f>IF(L311="",
"];",IF('Chapter 2 (Input)'!N308="",
"-1"&amp;",",
'Chapter 2 (Input)'!N308&amp;",")&amp;$W310)</f>
        <v xml:space="preserve">-1,//305 </v>
      </c>
      <c r="M310" s="3" t="str">
        <f>IF(M311="",
"];",IF('Chapter 2 (Input)'!O308="",
"-1"&amp;",",
'Chapter 2 (Input)'!O308&amp;",")&amp;$W310)</f>
        <v xml:space="preserve">-1,//305 </v>
      </c>
      <c r="N310" s="3" t="str">
        <f>IF(N311="",
"];",IF('Chapter 2 (Input)'!P308="",
"-1"&amp;",",
'Chapter 2 (Input)'!P308&amp;",")&amp;$W310)</f>
        <v xml:space="preserve">-1,//305 </v>
      </c>
      <c r="O310" s="3" t="str">
        <f>IF(O311="",
"];",IF('Chapter 2 (Input)'!Q308="",
CHAR(34) &amp;"null"&amp; CHAR(34) &amp;",",
CHAR(34) &amp;'Chapter 2 (Input)'!Q308&amp; CHAR(34) &amp;",")&amp;$W310)</f>
        <v xml:space="preserve">"null",//305 </v>
      </c>
      <c r="P310" s="3" t="str">
        <f>IF(P311="",
"];",IF('Chapter 2 (Input)'!R308="",
CHAR(34) &amp;"null"&amp; CHAR(34) &amp;",",
CHAR(34) &amp;'Chapter 2 (Input)'!R308&amp; CHAR(34) &amp;",")&amp;$W310)</f>
        <v xml:space="preserve">"null",//305 </v>
      </c>
      <c r="Q310" s="3" t="str">
        <f>IF(Q311="",
"];",IF('Chapter 2 (Input)'!S308="",
CHAR(34) &amp;"null"&amp; CHAR(34) &amp;",",
CHAR(34) &amp;'Chapter 2 (Input)'!S308&amp; CHAR(34) &amp;",")&amp;$W310)</f>
        <v xml:space="preserve">"null",//305 </v>
      </c>
      <c r="R310" s="3" t="str">
        <f>IF(R311="",
"];",IF('Chapter 2 (Input)'!T308="",
"0"&amp;",",
'Chapter 2 (Input)'!T308&amp;",")&amp;$W310)</f>
        <v xml:space="preserve">0,//305 </v>
      </c>
      <c r="S310" s="3" t="str">
        <f>IF(S311="",
"];",IF('Chapter 2 (Input)'!U308="",
"0"&amp;",",
'Chapter 2 (Input)'!U308&amp;",")&amp;$W310)</f>
        <v xml:space="preserve">0,//305 </v>
      </c>
      <c r="T310" s="3" t="str">
        <f t="shared" si="15"/>
        <v xml:space="preserve">false,//305 </v>
      </c>
      <c r="U310" s="3" t="str">
        <f>IF(U311="",
"];",IF('Chapter 2 (Input)'!W308="",
"-1"&amp;",",
'Chapter 2 (Input)'!W308&amp;",")&amp;$W310)</f>
        <v xml:space="preserve">-1,//305 </v>
      </c>
      <c r="V310" s="3" t="str">
        <f>IF(V311="",
"];",IF('Chapter 2 (Input)'!X308="",
"-1"&amp;",",
'Chapter 2 (Input)'!X308&amp;",")&amp;$W310)</f>
        <v xml:space="preserve">-1,//305 </v>
      </c>
      <c r="W310" s="18" t="str">
        <f>'Chapter 2 (Input)'!AA308</f>
        <v xml:space="preserve">//305 </v>
      </c>
      <c r="Z310" s="2" t="str">
        <f t="shared" si="16"/>
        <v>c305 BOOLEAN DEFAULT false,</v>
      </c>
    </row>
    <row r="311" spans="1:26" x14ac:dyDescent="0.2">
      <c r="A311" s="12">
        <f t="shared" si="14"/>
        <v>306</v>
      </c>
      <c r="B311" s="4" t="str">
        <f>IF(B312="",
"];",
IF('Chapter 2 (Input)'!B309="",
CHAR(34) &amp;"null"&amp; CHAR(34) &amp;",",
CHAR(34) &amp;'Chapter 2 (Input)'!B309&amp; CHAR(34) &amp;",")&amp;$W311)</f>
        <v>"(Next)",</v>
      </c>
      <c r="C311" s="4" t="str">
        <f>IF(C312="",
"];",IF('Chapter 2 (Input)'!C309="",
CHAR(34) &amp;"null"&amp; CHAR(34) &amp;",",
CHAR(34) &amp;'Chapter 2 (Input)'!C309&amp; CHAR(34) &amp;",")&amp;$W311)</f>
        <v>"What do you mean it’s not working? I thought it was the best they could offer. ",</v>
      </c>
      <c r="D311" s="4" t="str">
        <f>IF(D312="",
"];",IF('Chapter 2 (Input)'!D309="",
CHAR(34) &amp;"null"&amp; CHAR(34) &amp;",",
"personnages."&amp;
VLOOKUP('Chapter 2 (Input)'!D309,Constants!$B$47:$C$59,2,FALSE)&amp;
"[" &amp;
VLOOKUP('Chapter 2 (Input)'!E309,Constants!$B$74:$C$79,2,FALSE) &amp;
"],")&amp;$W311)</f>
        <v>personnages.claire[5],</v>
      </c>
      <c r="E311" s="4" t="str">
        <f>IF(E312="",
"];",IF('Chapter 2 (Input)'!F309="",
CHAR(34) &amp;"null"&amp; CHAR(34) &amp;",",
CHAR(34) &amp;'Chapter 2 (Input)'!F309&amp; CHAR(34) &amp;",")&amp;$W311)</f>
        <v>"null",</v>
      </c>
      <c r="F311" s="4" t="str">
        <f>IF(F312="",
"];",IF('Chapter 2 (Input)'!G309="",
CHAR(34) &amp;"null"&amp; CHAR(34) &amp;",",
"personnages."&amp;
VLOOKUP('Chapter 2 (Input)'!G309,Constants!$B$47:$C$59,2,FALSE)&amp;
"[" &amp;
VLOOKUP('Chapter 2 (Input)'!H309, Constants!$B$74:$C$79,2,FALSE) &amp;
"],")&amp;$W311)</f>
        <v>"null",</v>
      </c>
      <c r="G311" s="3" t="str">
        <f>IF(G312="",
"];",IF('Chapter 2 (Input)'!I309="",
CHAR(34) &amp;"null"&amp; CHAR(34) &amp;",",
"locations."&amp;
'Chapter 2 (Input)'!I309&amp;",")&amp;$W311)</f>
        <v>locations.class1,</v>
      </c>
      <c r="H311" s="3" t="str">
        <f>IF(H312="",
"];",IF('Chapter 2 (Input)'!J309="",
"-1"&amp;",",
'Chapter 2 (Input)'!J309&amp;",")&amp;$W311)</f>
        <v>-1,</v>
      </c>
      <c r="I311" s="3" t="str">
        <f>IF(I312="",
"];",IF('Chapter 2 (Input)'!K309="",
"0"&amp;",",
VLOOKUP('Chapter 2 (Input)'!K309, Constants!$C$25:$D$37, 2,FALSE) &amp;",")&amp;$W311)</f>
        <v>0,</v>
      </c>
      <c r="J311" s="3" t="str">
        <f>IF(J312="",
"];",IF('Chapter 2 (Input)'!L309="",
"-1"&amp;",",
'Chapter 2 (Input)'!L309&amp;",")&amp;$W311)</f>
        <v>-1,</v>
      </c>
      <c r="K311" s="3" t="str">
        <f>IF(K312="",
"];",IF('Chapter 2 (Input)'!M309="",
"-1"&amp;",",
'Chapter 2 (Input)'!M309&amp;",")&amp;$W311)</f>
        <v>-1,</v>
      </c>
      <c r="L311" s="3" t="str">
        <f>IF(L312="",
"];",IF('Chapter 2 (Input)'!N309="",
"-1"&amp;",",
'Chapter 2 (Input)'!N309&amp;",")&amp;$W311)</f>
        <v>-1,</v>
      </c>
      <c r="M311" s="3" t="str">
        <f>IF(M312="",
"];",IF('Chapter 2 (Input)'!O309="",
"-1"&amp;",",
'Chapter 2 (Input)'!O309&amp;",")&amp;$W311)</f>
        <v>-1,</v>
      </c>
      <c r="N311" s="3" t="str">
        <f>IF(N312="",
"];",IF('Chapter 2 (Input)'!P309="",
"-1"&amp;",",
'Chapter 2 (Input)'!P309&amp;",")&amp;$W311)</f>
        <v>-1,</v>
      </c>
      <c r="O311" s="3" t="str">
        <f>IF(O312="",
"];",IF('Chapter 2 (Input)'!Q309="",
CHAR(34) &amp;"null"&amp; CHAR(34) &amp;",",
CHAR(34) &amp;'Chapter 2 (Input)'!Q309&amp; CHAR(34) &amp;",")&amp;$W311)</f>
        <v>"null",</v>
      </c>
      <c r="P311" s="3" t="str">
        <f>IF(P312="",
"];",IF('Chapter 2 (Input)'!R309="",
CHAR(34) &amp;"null"&amp; CHAR(34) &amp;",",
CHAR(34) &amp;'Chapter 2 (Input)'!R309&amp; CHAR(34) &amp;",")&amp;$W311)</f>
        <v>"null",</v>
      </c>
      <c r="Q311" s="3" t="str">
        <f>IF(Q312="",
"];",IF('Chapter 2 (Input)'!S309="",
CHAR(34) &amp;"null"&amp; CHAR(34) &amp;",",
CHAR(34) &amp;'Chapter 2 (Input)'!S309&amp; CHAR(34) &amp;",")&amp;$W311)</f>
        <v>"null",</v>
      </c>
      <c r="R311" s="3" t="str">
        <f>IF(R312="",
"];",IF('Chapter 2 (Input)'!T309="",
"0"&amp;",",
'Chapter 2 (Input)'!T309&amp;",")&amp;$W311)</f>
        <v>0,</v>
      </c>
      <c r="S311" s="3" t="str">
        <f>IF(S312="",
"];",IF('Chapter 2 (Input)'!U309="",
"0"&amp;",",
'Chapter 2 (Input)'!U309&amp;",")&amp;$W311)</f>
        <v>0,</v>
      </c>
      <c r="T311" s="3" t="str">
        <f t="shared" si="15"/>
        <v>false,</v>
      </c>
      <c r="U311" s="3" t="str">
        <f>IF(U312="",
"];",IF('Chapter 2 (Input)'!W309="",
"-1"&amp;",",
'Chapter 2 (Input)'!W309&amp;",")&amp;$W311)</f>
        <v>-1,</v>
      </c>
      <c r="V311" s="3" t="str">
        <f>IF(V312="",
"];",IF('Chapter 2 (Input)'!X309="",
"-1"&amp;",",
'Chapter 2 (Input)'!X309&amp;",")&amp;$W311)</f>
        <v>-1,</v>
      </c>
      <c r="W311" s="18" t="str">
        <f>'Chapter 2 (Input)'!AA309</f>
        <v/>
      </c>
      <c r="Z311" s="2" t="str">
        <f t="shared" si="16"/>
        <v>c306 BOOLEAN DEFAULT false,</v>
      </c>
    </row>
    <row r="312" spans="1:26" x14ac:dyDescent="0.2">
      <c r="A312" s="12">
        <f t="shared" si="14"/>
        <v>307</v>
      </c>
      <c r="B312" s="4" t="str">
        <f>IF(B313="",
"];",
IF('Chapter 2 (Input)'!B310="",
CHAR(34) &amp;"null"&amp; CHAR(34) &amp;",",
CHAR(34) &amp;'Chapter 2 (Input)'!B310&amp; CHAR(34) &amp;",")&amp;$W312)</f>
        <v>"(Next)",</v>
      </c>
      <c r="C312" s="4" t="str">
        <f>IF(C313="",
"];",IF('Chapter 2 (Input)'!C310="",
CHAR(34) &amp;"null"&amp; CHAR(34) &amp;",",
CHAR(34) &amp;'Chapter 2 (Input)'!C310&amp; CHAR(34) &amp;",")&amp;$W312)</f>
        <v>"…",</v>
      </c>
      <c r="D312" s="4" t="str">
        <f>IF(D313="",
"];",IF('Chapter 2 (Input)'!D310="",
CHAR(34) &amp;"null"&amp; CHAR(34) &amp;",",
"personnages."&amp;
VLOOKUP('Chapter 2 (Input)'!D310,Constants!$B$47:$C$59,2,FALSE)&amp;
"[" &amp;
VLOOKUP('Chapter 2 (Input)'!E310,Constants!$B$74:$C$79,2,FALSE) &amp;
"],")&amp;$W312)</f>
        <v>personnages.claire[0],</v>
      </c>
      <c r="E312" s="4" t="str">
        <f>IF(E313="",
"];",IF('Chapter 2 (Input)'!F310="",
CHAR(34) &amp;"null"&amp; CHAR(34) &amp;",",
CHAR(34) &amp;'Chapter 2 (Input)'!F310&amp; CHAR(34) &amp;",")&amp;$W312)</f>
        <v>"null",</v>
      </c>
      <c r="F312" s="4" t="str">
        <f>IF(F313="",
"];",IF('Chapter 2 (Input)'!G310="",
CHAR(34) &amp;"null"&amp; CHAR(34) &amp;",",
"personnages."&amp;
VLOOKUP('Chapter 2 (Input)'!G310,Constants!$B$47:$C$59,2,FALSE)&amp;
"[" &amp;
VLOOKUP('Chapter 2 (Input)'!H310, Constants!$B$74:$C$79,2,FALSE) &amp;
"],")&amp;$W312)</f>
        <v>"null",</v>
      </c>
      <c r="G312" s="3" t="str">
        <f>IF(G313="",
"];",IF('Chapter 2 (Input)'!I310="",
CHAR(34) &amp;"null"&amp; CHAR(34) &amp;",",
"locations."&amp;
'Chapter 2 (Input)'!I310&amp;",")&amp;$W312)</f>
        <v>locations.class1,</v>
      </c>
      <c r="H312" s="3" t="str">
        <f>IF(H313="",
"];",IF('Chapter 2 (Input)'!J310="",
"-1"&amp;",",
'Chapter 2 (Input)'!J310&amp;",")&amp;$W312)</f>
        <v>-1,</v>
      </c>
      <c r="I312" s="3" t="str">
        <f>IF(I313="",
"];",IF('Chapter 2 (Input)'!K310="",
"0"&amp;",",
VLOOKUP('Chapter 2 (Input)'!K310, Constants!$C$25:$D$37, 2,FALSE) &amp;",")&amp;$W312)</f>
        <v>0,</v>
      </c>
      <c r="J312" s="3" t="str">
        <f>IF(J313="",
"];",IF('Chapter 2 (Input)'!L310="",
"-1"&amp;",",
'Chapter 2 (Input)'!L310&amp;",")&amp;$W312)</f>
        <v>-1,</v>
      </c>
      <c r="K312" s="3" t="str">
        <f>IF(K313="",
"];",IF('Chapter 2 (Input)'!M310="",
"-1"&amp;",",
'Chapter 2 (Input)'!M310&amp;",")&amp;$W312)</f>
        <v>-1,</v>
      </c>
      <c r="L312" s="3" t="str">
        <f>IF(L313="",
"];",IF('Chapter 2 (Input)'!N310="",
"-1"&amp;",",
'Chapter 2 (Input)'!N310&amp;",")&amp;$W312)</f>
        <v>-1,</v>
      </c>
      <c r="M312" s="3" t="str">
        <f>IF(M313="",
"];",IF('Chapter 2 (Input)'!O310="",
"-1"&amp;",",
'Chapter 2 (Input)'!O310&amp;",")&amp;$W312)</f>
        <v>-1,</v>
      </c>
      <c r="N312" s="3" t="str">
        <f>IF(N313="",
"];",IF('Chapter 2 (Input)'!P310="",
"-1"&amp;",",
'Chapter 2 (Input)'!P310&amp;",")&amp;$W312)</f>
        <v>-1,</v>
      </c>
      <c r="O312" s="3" t="str">
        <f>IF(O313="",
"];",IF('Chapter 2 (Input)'!Q310="",
CHAR(34) &amp;"null"&amp; CHAR(34) &amp;",",
CHAR(34) &amp;'Chapter 2 (Input)'!Q310&amp; CHAR(34) &amp;",")&amp;$W312)</f>
        <v>"null",</v>
      </c>
      <c r="P312" s="3" t="str">
        <f>IF(P313="",
"];",IF('Chapter 2 (Input)'!R310="",
CHAR(34) &amp;"null"&amp; CHAR(34) &amp;",",
CHAR(34) &amp;'Chapter 2 (Input)'!R310&amp; CHAR(34) &amp;",")&amp;$W312)</f>
        <v>"null",</v>
      </c>
      <c r="Q312" s="3" t="str">
        <f>IF(Q313="",
"];",IF('Chapter 2 (Input)'!S310="",
CHAR(34) &amp;"null"&amp; CHAR(34) &amp;",",
CHAR(34) &amp;'Chapter 2 (Input)'!S310&amp; CHAR(34) &amp;",")&amp;$W312)</f>
        <v>"null",</v>
      </c>
      <c r="R312" s="3" t="str">
        <f>IF(R313="",
"];",IF('Chapter 2 (Input)'!T310="",
"0"&amp;",",
'Chapter 2 (Input)'!T310&amp;",")&amp;$W312)</f>
        <v>0,</v>
      </c>
      <c r="S312" s="3" t="str">
        <f>IF(S313="",
"];",IF('Chapter 2 (Input)'!U310="",
"0"&amp;",",
'Chapter 2 (Input)'!U310&amp;",")&amp;$W312)</f>
        <v>0,</v>
      </c>
      <c r="T312" s="3" t="str">
        <f t="shared" si="15"/>
        <v>false,</v>
      </c>
      <c r="U312" s="3" t="str">
        <f>IF(U313="",
"];",IF('Chapter 2 (Input)'!W310="",
"-1"&amp;",",
'Chapter 2 (Input)'!W310&amp;",")&amp;$W312)</f>
        <v>-1,</v>
      </c>
      <c r="V312" s="3" t="str">
        <f>IF(V313="",
"];",IF('Chapter 2 (Input)'!X310="",
"-1"&amp;",",
'Chapter 2 (Input)'!X310&amp;",")&amp;$W312)</f>
        <v>-1,</v>
      </c>
      <c r="W312" s="18" t="str">
        <f>'Chapter 2 (Input)'!AA310</f>
        <v/>
      </c>
      <c r="Z312" s="2" t="str">
        <f t="shared" si="16"/>
        <v>c307 BOOLEAN DEFAULT false,</v>
      </c>
    </row>
    <row r="313" spans="1:26" x14ac:dyDescent="0.2">
      <c r="A313" s="12">
        <f t="shared" si="14"/>
        <v>308</v>
      </c>
      <c r="B313" s="4" t="str">
        <f>IF(B314="",
"];",
IF('Chapter 2 (Input)'!B311="",
CHAR(34) &amp;"null"&amp; CHAR(34) &amp;",",
CHAR(34) &amp;'Chapter 2 (Input)'!B311&amp; CHAR(34) &amp;",")&amp;$W313)</f>
        <v>"(She stopped when she saw me.)",</v>
      </c>
      <c r="C313" s="4" t="str">
        <f>IF(C314="",
"];",IF('Chapter 2 (Input)'!C311="",
CHAR(34) &amp;"null"&amp; CHAR(34) &amp;",",
CHAR(34) &amp;'Chapter 2 (Input)'!C311&amp; CHAR(34) &amp;",")&amp;$W313)</f>
        <v>"It’s okay, we’ll figure it out. I’m going to-",</v>
      </c>
      <c r="D313" s="4" t="str">
        <f>IF(D314="",
"];",IF('Chapter 2 (Input)'!D311="",
CHAR(34) &amp;"null"&amp; CHAR(34) &amp;",",
"personnages."&amp;
VLOOKUP('Chapter 2 (Input)'!D311,Constants!$B$47:$C$59,2,FALSE)&amp;
"[" &amp;
VLOOKUP('Chapter 2 (Input)'!E311,Constants!$B$74:$C$79,2,FALSE) &amp;
"],")&amp;$W313)</f>
        <v>personnages.claire[0],</v>
      </c>
      <c r="E313" s="4" t="str">
        <f>IF(E314="",
"];",IF('Chapter 2 (Input)'!F311="",
CHAR(34) &amp;"null"&amp; CHAR(34) &amp;",",
CHAR(34) &amp;'Chapter 2 (Input)'!F311&amp; CHAR(34) &amp;",")&amp;$W313)</f>
        <v>"null",</v>
      </c>
      <c r="F313" s="4" t="str">
        <f>IF(F314="",
"];",IF('Chapter 2 (Input)'!G311="",
CHAR(34) &amp;"null"&amp; CHAR(34) &amp;",",
"personnages."&amp;
VLOOKUP('Chapter 2 (Input)'!G311,Constants!$B$47:$C$59,2,FALSE)&amp;
"[" &amp;
VLOOKUP('Chapter 2 (Input)'!H311, Constants!$B$74:$C$79,2,FALSE) &amp;
"],")&amp;$W313)</f>
        <v>"null",</v>
      </c>
      <c r="G313" s="3" t="str">
        <f>IF(G314="",
"];",IF('Chapter 2 (Input)'!I311="",
CHAR(34) &amp;"null"&amp; CHAR(34) &amp;",",
"locations."&amp;
'Chapter 2 (Input)'!I311&amp;",")&amp;$W313)</f>
        <v>locations.class1,</v>
      </c>
      <c r="H313" s="3" t="str">
        <f>IF(H314="",
"];",IF('Chapter 2 (Input)'!J311="",
"-1"&amp;",",
'Chapter 2 (Input)'!J311&amp;",")&amp;$W313)</f>
        <v>-1,</v>
      </c>
      <c r="I313" s="3" t="str">
        <f>IF(I314="",
"];",IF('Chapter 2 (Input)'!K311="",
"0"&amp;",",
VLOOKUP('Chapter 2 (Input)'!K311, Constants!$C$25:$D$37, 2,FALSE) &amp;",")&amp;$W313)</f>
        <v>0,</v>
      </c>
      <c r="J313" s="3" t="str">
        <f>IF(J314="",
"];",IF('Chapter 2 (Input)'!L311="",
"-1"&amp;",",
'Chapter 2 (Input)'!L311&amp;",")&amp;$W313)</f>
        <v>-1,</v>
      </c>
      <c r="K313" s="3" t="str">
        <f>IF(K314="",
"];",IF('Chapter 2 (Input)'!M311="",
"-1"&amp;",",
'Chapter 2 (Input)'!M311&amp;",")&amp;$W313)</f>
        <v>-1,</v>
      </c>
      <c r="L313" s="3" t="str">
        <f>IF(L314="",
"];",IF('Chapter 2 (Input)'!N311="",
"-1"&amp;",",
'Chapter 2 (Input)'!N311&amp;",")&amp;$W313)</f>
        <v>-1,</v>
      </c>
      <c r="M313" s="3" t="str">
        <f>IF(M314="",
"];",IF('Chapter 2 (Input)'!O311="",
"-1"&amp;",",
'Chapter 2 (Input)'!O311&amp;",")&amp;$W313)</f>
        <v>-1,</v>
      </c>
      <c r="N313" s="3" t="str">
        <f>IF(N314="",
"];",IF('Chapter 2 (Input)'!P311="",
"-1"&amp;",",
'Chapter 2 (Input)'!P311&amp;",")&amp;$W313)</f>
        <v>-1,</v>
      </c>
      <c r="O313" s="3" t="str">
        <f>IF(O314="",
"];",IF('Chapter 2 (Input)'!Q311="",
CHAR(34) &amp;"null"&amp; CHAR(34) &amp;",",
CHAR(34) &amp;'Chapter 2 (Input)'!Q311&amp; CHAR(34) &amp;",")&amp;$W313)</f>
        <v>"null",</v>
      </c>
      <c r="P313" s="3" t="str">
        <f>IF(P314="",
"];",IF('Chapter 2 (Input)'!R311="",
CHAR(34) &amp;"null"&amp; CHAR(34) &amp;",",
CHAR(34) &amp;'Chapter 2 (Input)'!R311&amp; CHAR(34) &amp;",")&amp;$W313)</f>
        <v>"null",</v>
      </c>
      <c r="Q313" s="3" t="str">
        <f>IF(Q314="",
"];",IF('Chapter 2 (Input)'!S311="",
CHAR(34) &amp;"null"&amp; CHAR(34) &amp;",",
CHAR(34) &amp;'Chapter 2 (Input)'!S311&amp; CHAR(34) &amp;",")&amp;$W313)</f>
        <v>"null",</v>
      </c>
      <c r="R313" s="3" t="str">
        <f>IF(R314="",
"];",IF('Chapter 2 (Input)'!T311="",
"0"&amp;",",
'Chapter 2 (Input)'!T311&amp;",")&amp;$W313)</f>
        <v>0,</v>
      </c>
      <c r="S313" s="3" t="str">
        <f>IF(S314="",
"];",IF('Chapter 2 (Input)'!U311="",
"0"&amp;",",
'Chapter 2 (Input)'!U311&amp;",")&amp;$W313)</f>
        <v>0,</v>
      </c>
      <c r="T313" s="3" t="str">
        <f t="shared" si="15"/>
        <v>false,</v>
      </c>
      <c r="U313" s="3" t="str">
        <f>IF(U314="",
"];",IF('Chapter 2 (Input)'!W311="",
"-1"&amp;",",
'Chapter 2 (Input)'!W311&amp;",")&amp;$W313)</f>
        <v>-1,</v>
      </c>
      <c r="V313" s="3" t="str">
        <f>IF(V314="",
"];",IF('Chapter 2 (Input)'!X311="",
"-1"&amp;",",
'Chapter 2 (Input)'!X311&amp;",")&amp;$W313)</f>
        <v>-1,</v>
      </c>
      <c r="W313" s="18" t="str">
        <f>'Chapter 2 (Input)'!AA311</f>
        <v/>
      </c>
      <c r="Z313" s="2" t="str">
        <f t="shared" si="16"/>
        <v>c308 BOOLEAN DEFAULT false,</v>
      </c>
    </row>
    <row r="314" spans="1:26" x14ac:dyDescent="0.2">
      <c r="A314" s="12">
        <f t="shared" si="14"/>
        <v>309</v>
      </c>
      <c r="B314" s="4" t="str">
        <f>IF(B315="",
"];",
IF('Chapter 2 (Input)'!B312="",
CHAR(34) &amp;"null"&amp; CHAR(34) &amp;",",
CHAR(34) &amp;'Chapter 2 (Input)'!B312&amp; CHAR(34) &amp;",")&amp;$W314)</f>
        <v>"(Next)",</v>
      </c>
      <c r="C314" s="4" t="str">
        <f>IF(C315="",
"];",IF('Chapter 2 (Input)'!C312="",
CHAR(34) &amp;"null"&amp; CHAR(34) &amp;",",
CHAR(34) &amp;'Chapter 2 (Input)'!C312&amp; CHAR(34) &amp;",")&amp;$W314)</f>
        <v>"I-I have to go. I’ll call you tonight.",</v>
      </c>
      <c r="D314" s="4" t="str">
        <f>IF(D315="",
"];",IF('Chapter 2 (Input)'!D312="",
CHAR(34) &amp;"null"&amp; CHAR(34) &amp;",",
"personnages."&amp;
VLOOKUP('Chapter 2 (Input)'!D312,Constants!$B$47:$C$59,2,FALSE)&amp;
"[" &amp;
VLOOKUP('Chapter 2 (Input)'!E312,Constants!$B$74:$C$79,2,FALSE) &amp;
"],")&amp;$W314)</f>
        <v>personnages.claire[5],</v>
      </c>
      <c r="E314" s="4" t="str">
        <f>IF(E315="",
"];",IF('Chapter 2 (Input)'!F312="",
CHAR(34) &amp;"null"&amp; CHAR(34) &amp;",",
CHAR(34) &amp;'Chapter 2 (Input)'!F312&amp; CHAR(34) &amp;",")&amp;$W314)</f>
        <v>"null",</v>
      </c>
      <c r="F314" s="4" t="str">
        <f>IF(F315="",
"];",IF('Chapter 2 (Input)'!G312="",
CHAR(34) &amp;"null"&amp; CHAR(34) &amp;",",
"personnages."&amp;
VLOOKUP('Chapter 2 (Input)'!G312,Constants!$B$47:$C$59,2,FALSE)&amp;
"[" &amp;
VLOOKUP('Chapter 2 (Input)'!H312, Constants!$B$74:$C$79,2,FALSE) &amp;
"],")&amp;$W314)</f>
        <v>"null",</v>
      </c>
      <c r="G314" s="3" t="str">
        <f>IF(G315="",
"];",IF('Chapter 2 (Input)'!I312="",
CHAR(34) &amp;"null"&amp; CHAR(34) &amp;",",
"locations."&amp;
'Chapter 2 (Input)'!I312&amp;",")&amp;$W314)</f>
        <v>locations.class1,</v>
      </c>
      <c r="H314" s="3" t="str">
        <f>IF(H315="",
"];",IF('Chapter 2 (Input)'!J312="",
"-1"&amp;",",
'Chapter 2 (Input)'!J312&amp;",")&amp;$W314)</f>
        <v>-1,</v>
      </c>
      <c r="I314" s="3" t="str">
        <f>IF(I315="",
"];",IF('Chapter 2 (Input)'!K312="",
"0"&amp;",",
VLOOKUP('Chapter 2 (Input)'!K312, Constants!$C$25:$D$37, 2,FALSE) &amp;",")&amp;$W314)</f>
        <v>0,</v>
      </c>
      <c r="J314" s="3" t="str">
        <f>IF(J315="",
"];",IF('Chapter 2 (Input)'!L312="",
"-1"&amp;",",
'Chapter 2 (Input)'!L312&amp;",")&amp;$W314)</f>
        <v>-1,</v>
      </c>
      <c r="K314" s="3" t="str">
        <f>IF(K315="",
"];",IF('Chapter 2 (Input)'!M312="",
"-1"&amp;",",
'Chapter 2 (Input)'!M312&amp;",")&amp;$W314)</f>
        <v>-1,</v>
      </c>
      <c r="L314" s="3" t="str">
        <f>IF(L315="",
"];",IF('Chapter 2 (Input)'!N312="",
"-1"&amp;",",
'Chapter 2 (Input)'!N312&amp;",")&amp;$W314)</f>
        <v>-1,</v>
      </c>
      <c r="M314" s="3" t="str">
        <f>IF(M315="",
"];",IF('Chapter 2 (Input)'!O312="",
"-1"&amp;",",
'Chapter 2 (Input)'!O312&amp;",")&amp;$W314)</f>
        <v>-1,</v>
      </c>
      <c r="N314" s="3" t="str">
        <f>IF(N315="",
"];",IF('Chapter 2 (Input)'!P312="",
"-1"&amp;",",
'Chapter 2 (Input)'!P312&amp;",")&amp;$W314)</f>
        <v>-1,</v>
      </c>
      <c r="O314" s="3" t="str">
        <f>IF(O315="",
"];",IF('Chapter 2 (Input)'!Q312="",
CHAR(34) &amp;"null"&amp; CHAR(34) &amp;",",
CHAR(34) &amp;'Chapter 2 (Input)'!Q312&amp; CHAR(34) &amp;",")&amp;$W314)</f>
        <v>"null",</v>
      </c>
      <c r="P314" s="3" t="str">
        <f>IF(P315="",
"];",IF('Chapter 2 (Input)'!R312="",
CHAR(34) &amp;"null"&amp; CHAR(34) &amp;",",
CHAR(34) &amp;'Chapter 2 (Input)'!R312&amp; CHAR(34) &amp;",")&amp;$W314)</f>
        <v>"null",</v>
      </c>
      <c r="Q314" s="3" t="str">
        <f>IF(Q315="",
"];",IF('Chapter 2 (Input)'!S312="",
CHAR(34) &amp;"null"&amp; CHAR(34) &amp;",",
CHAR(34) &amp;'Chapter 2 (Input)'!S312&amp; CHAR(34) &amp;",")&amp;$W314)</f>
        <v>"null",</v>
      </c>
      <c r="R314" s="3" t="str">
        <f>IF(R315="",
"];",IF('Chapter 2 (Input)'!T312="",
"0"&amp;",",
'Chapter 2 (Input)'!T312&amp;",")&amp;$W314)</f>
        <v>0,</v>
      </c>
      <c r="S314" s="3" t="str">
        <f>IF(S315="",
"];",IF('Chapter 2 (Input)'!U312="",
"0"&amp;",",
'Chapter 2 (Input)'!U312&amp;",")&amp;$W314)</f>
        <v>0,</v>
      </c>
      <c r="T314" s="3" t="str">
        <f t="shared" si="15"/>
        <v>false,</v>
      </c>
      <c r="U314" s="3" t="str">
        <f>IF(U315="",
"];",IF('Chapter 2 (Input)'!W312="",
"-1"&amp;",",
'Chapter 2 (Input)'!W312&amp;",")&amp;$W314)</f>
        <v>-1,</v>
      </c>
      <c r="V314" s="3" t="str">
        <f>IF(V315="",
"];",IF('Chapter 2 (Input)'!X312="",
"-1"&amp;",",
'Chapter 2 (Input)'!X312&amp;",")&amp;$W314)</f>
        <v>-1,</v>
      </c>
      <c r="W314" s="18" t="str">
        <f>'Chapter 2 (Input)'!AA312</f>
        <v/>
      </c>
      <c r="Z314" s="2" t="str">
        <f t="shared" si="16"/>
        <v>c309 BOOLEAN DEFAULT false,</v>
      </c>
    </row>
    <row r="315" spans="1:26" x14ac:dyDescent="0.2">
      <c r="A315" s="12">
        <f t="shared" si="14"/>
        <v>310</v>
      </c>
      <c r="B315" s="4" t="str">
        <f>IF(B316="",
"];",
IF('Chapter 2 (Input)'!B313="",
CHAR(34) &amp;"null"&amp; CHAR(34) &amp;",",
CHAR(34) &amp;'Chapter 2 (Input)'!B313&amp; CHAR(34) &amp;",")&amp;$W315)</f>
        <v xml:space="preserve">"Oh, no actually. I was just wandering around, looking for someone to talk to.",//310 </v>
      </c>
      <c r="C315" s="4" t="str">
        <f>IF(C316="",
"];",IF('Chapter 2 (Input)'!C313="",
CHAR(34) &amp;"null"&amp; CHAR(34) &amp;",",
CHAR(34) &amp;'Chapter 2 (Input)'!C313&amp; CHAR(34) &amp;",")&amp;$W315)</f>
        <v xml:space="preserve">"H-Hey "+ user.scholarname + ". Do you need anything?",//310 </v>
      </c>
      <c r="D315" s="4" t="str">
        <f>IF(D316="",
"];",IF('Chapter 2 (Input)'!D313="",
CHAR(34) &amp;"null"&amp; CHAR(34) &amp;",",
"personnages."&amp;
VLOOKUP('Chapter 2 (Input)'!D313,Constants!$B$47:$C$59,2,FALSE)&amp;
"[" &amp;
VLOOKUP('Chapter 2 (Input)'!E313,Constants!$B$74:$C$79,2,FALSE) &amp;
"],")&amp;$W315)</f>
        <v xml:space="preserve">personnages.claire[0],//310 </v>
      </c>
      <c r="E315" s="4" t="str">
        <f>IF(E316="",
"];",IF('Chapter 2 (Input)'!F313="",
CHAR(34) &amp;"null"&amp; CHAR(34) &amp;",",
CHAR(34) &amp;'Chapter 2 (Input)'!F313&amp; CHAR(34) &amp;",")&amp;$W315)</f>
        <v xml:space="preserve">"null",//310 </v>
      </c>
      <c r="F315" s="4" t="str">
        <f>IF(F316="",
"];",IF('Chapter 2 (Input)'!G313="",
CHAR(34) &amp;"null"&amp; CHAR(34) &amp;",",
"personnages."&amp;
VLOOKUP('Chapter 2 (Input)'!G313,Constants!$B$47:$C$59,2,FALSE)&amp;
"[" &amp;
VLOOKUP('Chapter 2 (Input)'!H313, Constants!$B$74:$C$79,2,FALSE) &amp;
"],")&amp;$W315)</f>
        <v xml:space="preserve">"null",//310 </v>
      </c>
      <c r="G315" s="3" t="str">
        <f>IF(G316="",
"];",IF('Chapter 2 (Input)'!I313="",
CHAR(34) &amp;"null"&amp; CHAR(34) &amp;",",
"locations."&amp;
'Chapter 2 (Input)'!I313&amp;",")&amp;$W315)</f>
        <v xml:space="preserve">locations.class1,//310 </v>
      </c>
      <c r="H315" s="3" t="str">
        <f>IF(H316="",
"];",IF('Chapter 2 (Input)'!J313="",
"-1"&amp;",",
'Chapter 2 (Input)'!J313&amp;",")&amp;$W315)</f>
        <v xml:space="preserve">-1,//310 </v>
      </c>
      <c r="I315" s="3" t="str">
        <f>IF(I316="",
"];",IF('Chapter 2 (Input)'!K313="",
"0"&amp;",",
VLOOKUP('Chapter 2 (Input)'!K313, Constants!$C$25:$D$37, 2,FALSE) &amp;",")&amp;$W315)</f>
        <v xml:space="preserve">0,//310 </v>
      </c>
      <c r="J315" s="3" t="str">
        <f>IF(J316="",
"];",IF('Chapter 2 (Input)'!L313="",
"-1"&amp;",",
'Chapter 2 (Input)'!L313&amp;",")&amp;$W315)</f>
        <v xml:space="preserve">-1,//310 </v>
      </c>
      <c r="K315" s="3" t="str">
        <f>IF(K316="",
"];",IF('Chapter 2 (Input)'!M313="",
"-1"&amp;",",
'Chapter 2 (Input)'!M313&amp;",")&amp;$W315)</f>
        <v xml:space="preserve">-1,//310 </v>
      </c>
      <c r="L315" s="3" t="str">
        <f>IF(L316="",
"];",IF('Chapter 2 (Input)'!N313="",
"-1"&amp;",",
'Chapter 2 (Input)'!N313&amp;",")&amp;$W315)</f>
        <v xml:space="preserve">-1,//310 </v>
      </c>
      <c r="M315" s="3" t="str">
        <f>IF(M316="",
"];",IF('Chapter 2 (Input)'!O313="",
"-1"&amp;",",
'Chapter 2 (Input)'!O313&amp;",")&amp;$W315)</f>
        <v xml:space="preserve">-1,//310 </v>
      </c>
      <c r="N315" s="3" t="str">
        <f>IF(N316="",
"];",IF('Chapter 2 (Input)'!P313="",
"-1"&amp;",",
'Chapter 2 (Input)'!P313&amp;",")&amp;$W315)</f>
        <v xml:space="preserve">-1,//310 </v>
      </c>
      <c r="O315" s="3" t="str">
        <f>IF(O316="",
"];",IF('Chapter 2 (Input)'!Q313="",
CHAR(34) &amp;"null"&amp; CHAR(34) &amp;",",
CHAR(34) &amp;'Chapter 2 (Input)'!Q313&amp; CHAR(34) &amp;",")&amp;$W315)</f>
        <v xml:space="preserve">"null",//310 </v>
      </c>
      <c r="P315" s="3" t="str">
        <f>IF(P316="",
"];",IF('Chapter 2 (Input)'!R313="",
CHAR(34) &amp;"null"&amp; CHAR(34) &amp;",",
CHAR(34) &amp;'Chapter 2 (Input)'!R313&amp; CHAR(34) &amp;",")&amp;$W315)</f>
        <v xml:space="preserve">"null",//310 </v>
      </c>
      <c r="Q315" s="3" t="str">
        <f>IF(Q316="",
"];",IF('Chapter 2 (Input)'!S313="",
CHAR(34) &amp;"null"&amp; CHAR(34) &amp;",",
CHAR(34) &amp;'Chapter 2 (Input)'!S313&amp; CHAR(34) &amp;",")&amp;$W315)</f>
        <v xml:space="preserve">"null",//310 </v>
      </c>
      <c r="R315" s="3" t="str">
        <f>IF(R316="",
"];",IF('Chapter 2 (Input)'!T313="",
"0"&amp;",",
'Chapter 2 (Input)'!T313&amp;",")&amp;$W315)</f>
        <v xml:space="preserve">0,//310 </v>
      </c>
      <c r="S315" s="3" t="str">
        <f>IF(S316="",
"];",IF('Chapter 2 (Input)'!U313="",
"0"&amp;",",
'Chapter 2 (Input)'!U313&amp;",")&amp;$W315)</f>
        <v xml:space="preserve">0,//310 </v>
      </c>
      <c r="T315" s="3" t="str">
        <f t="shared" si="15"/>
        <v xml:space="preserve">false,//310 </v>
      </c>
      <c r="U315" s="3" t="str">
        <f>IF(U316="",
"];",IF('Chapter 2 (Input)'!W313="",
"-1"&amp;",",
'Chapter 2 (Input)'!W313&amp;",")&amp;$W315)</f>
        <v xml:space="preserve">-1,//310 </v>
      </c>
      <c r="V315" s="3" t="str">
        <f>IF(V316="",
"];",IF('Chapter 2 (Input)'!X313="",
"-1"&amp;",",
'Chapter 2 (Input)'!X313&amp;",")&amp;$W315)</f>
        <v xml:space="preserve">-1,//310 </v>
      </c>
      <c r="W315" s="18" t="str">
        <f>'Chapter 2 (Input)'!AA313</f>
        <v xml:space="preserve">//310 </v>
      </c>
      <c r="Z315" s="2" t="str">
        <f t="shared" si="16"/>
        <v>c310 BOOLEAN DEFAULT false,</v>
      </c>
    </row>
    <row r="316" spans="1:26" x14ac:dyDescent="0.2">
      <c r="A316" s="12">
        <f t="shared" si="14"/>
        <v>311</v>
      </c>
      <c r="B316" s="4" t="str">
        <f>IF(B317="",
"];",
IF('Chapter 2 (Input)'!B314="",
CHAR(34) &amp;"null"&amp; CHAR(34) &amp;",",
CHAR(34) &amp;'Chapter 2 (Input)'!B314&amp; CHAR(34) &amp;",")&amp;$W316)</f>
        <v>"null",</v>
      </c>
      <c r="C316" s="4" t="str">
        <f>IF(C317="",
"];",IF('Chapter 2 (Input)'!C314="",
CHAR(34) &amp;"null"&amp; CHAR(34) &amp;",",
CHAR(34) &amp;'Chapter 2 (Input)'!C314&amp; CHAR(34) &amp;",")&amp;$W316)</f>
        <v>"I’m not exactly the outgoing type. ",</v>
      </c>
      <c r="D316" s="4" t="str">
        <f>IF(D317="",
"];",IF('Chapter 2 (Input)'!D314="",
CHAR(34) &amp;"null"&amp; CHAR(34) &amp;",",
"personnages."&amp;
VLOOKUP('Chapter 2 (Input)'!D314,Constants!$B$47:$C$59,2,FALSE)&amp;
"[" &amp;
VLOOKUP('Chapter 2 (Input)'!E314,Constants!$B$74:$C$79,2,FALSE) &amp;
"],")&amp;$W316)</f>
        <v>personnages.claire[1],</v>
      </c>
      <c r="E316" s="4" t="str">
        <f>IF(E317="",
"];",IF('Chapter 2 (Input)'!F314="",
CHAR(34) &amp;"null"&amp; CHAR(34) &amp;",",
CHAR(34) &amp;'Chapter 2 (Input)'!F314&amp; CHAR(34) &amp;",")&amp;$W316)</f>
        <v>"null",</v>
      </c>
      <c r="F316" s="4" t="str">
        <f>IF(F317="",
"];",IF('Chapter 2 (Input)'!G314="",
CHAR(34) &amp;"null"&amp; CHAR(34) &amp;",",
"personnages."&amp;
VLOOKUP('Chapter 2 (Input)'!G314,Constants!$B$47:$C$59,2,FALSE)&amp;
"[" &amp;
VLOOKUP('Chapter 2 (Input)'!H314, Constants!$B$74:$C$79,2,FALSE) &amp;
"],")&amp;$W316)</f>
        <v>"null",</v>
      </c>
      <c r="G316" s="3" t="str">
        <f>IF(G317="",
"];",IF('Chapter 2 (Input)'!I314="",
CHAR(34) &amp;"null"&amp; CHAR(34) &amp;",",
"locations."&amp;
'Chapter 2 (Input)'!I314&amp;",")&amp;$W316)</f>
        <v>locations.class1,</v>
      </c>
      <c r="H316" s="3" t="str">
        <f>IF(H317="",
"];",IF('Chapter 2 (Input)'!J314="",
"-1"&amp;",",
'Chapter 2 (Input)'!J314&amp;",")&amp;$W316)</f>
        <v>-5,</v>
      </c>
      <c r="I316" s="3" t="str">
        <f>IF(I317="",
"];",IF('Chapter 2 (Input)'!K314="",
"0"&amp;",",
VLOOKUP('Chapter 2 (Input)'!K314, Constants!$C$25:$D$37, 2,FALSE) &amp;",")&amp;$W316)</f>
        <v>0,</v>
      </c>
      <c r="J316" s="3" t="str">
        <f>IF(J317="",
"];",IF('Chapter 2 (Input)'!L314="",
"-1"&amp;",",
'Chapter 2 (Input)'!L314&amp;",")&amp;$W316)</f>
        <v>-1,</v>
      </c>
      <c r="K316" s="3" t="str">
        <f>IF(K317="",
"];",IF('Chapter 2 (Input)'!M314="",
"-1"&amp;",",
'Chapter 2 (Input)'!M314&amp;",")&amp;$W316)</f>
        <v>-1,</v>
      </c>
      <c r="L316" s="3" t="str">
        <f>IF(L317="",
"];",IF('Chapter 2 (Input)'!N314="",
"-1"&amp;",",
'Chapter 2 (Input)'!N314&amp;",")&amp;$W316)</f>
        <v>312,</v>
      </c>
      <c r="M316" s="3" t="str">
        <f>IF(M317="",
"];",IF('Chapter 2 (Input)'!O314="",
"-1"&amp;",",
'Chapter 2 (Input)'!O314&amp;",")&amp;$W316)</f>
        <v>313,</v>
      </c>
      <c r="N316" s="3" t="str">
        <f>IF(N317="",
"];",IF('Chapter 2 (Input)'!P314="",
"-1"&amp;",",
'Chapter 2 (Input)'!P314&amp;",")&amp;$W316)</f>
        <v>314,</v>
      </c>
      <c r="O316" s="3" t="str">
        <f>IF(O317="",
"];",IF('Chapter 2 (Input)'!Q314="",
CHAR(34) &amp;"null"&amp; CHAR(34) &amp;",",
CHAR(34) &amp;'Chapter 2 (Input)'!Q314&amp; CHAR(34) &amp;",")&amp;$W316)</f>
        <v>"It’s alright, I adapt!",</v>
      </c>
      <c r="P316" s="3" t="str">
        <f>IF(P317="",
"];",IF('Chapter 2 (Input)'!R314="",
CHAR(34) &amp;"null"&amp; CHAR(34) &amp;",",
CHAR(34) &amp;'Chapter 2 (Input)'!R314&amp; CHAR(34) &amp;",")&amp;$W316)</f>
        <v>"That’s an understatement! Haha!",</v>
      </c>
      <c r="Q316" s="3" t="str">
        <f>IF(Q317="",
"];",IF('Chapter 2 (Input)'!S314="",
CHAR(34) &amp;"null"&amp; CHAR(34) &amp;",",
CHAR(34) &amp;'Chapter 2 (Input)'!S314&amp; CHAR(34) &amp;",")&amp;$W316)</f>
        <v>"I don’t mind that, I’d really like to be your friend.",</v>
      </c>
      <c r="R316" s="3" t="str">
        <f>IF(R317="",
"];",IF('Chapter 2 (Input)'!T314="",
"0"&amp;",",
'Chapter 2 (Input)'!T314&amp;",")&amp;$W316)</f>
        <v>0,</v>
      </c>
      <c r="S316" s="3" t="str">
        <f>IF(S317="",
"];",IF('Chapter 2 (Input)'!U314="",
"0"&amp;",",
'Chapter 2 (Input)'!U314&amp;",")&amp;$W316)</f>
        <v>0,</v>
      </c>
      <c r="T316" s="3" t="str">
        <f t="shared" si="15"/>
        <v>false,</v>
      </c>
      <c r="U316" s="3" t="str">
        <f>IF(U317="",
"];",IF('Chapter 2 (Input)'!W314="",
"-1"&amp;",",
'Chapter 2 (Input)'!W314&amp;",")&amp;$W316)</f>
        <v>-1,</v>
      </c>
      <c r="V316" s="3" t="str">
        <f>IF(V317="",
"];",IF('Chapter 2 (Input)'!X314="",
"-1"&amp;",",
'Chapter 2 (Input)'!X314&amp;",")&amp;$W316)</f>
        <v>-1,</v>
      </c>
      <c r="W316" s="18" t="str">
        <f>'Chapter 2 (Input)'!AA314</f>
        <v/>
      </c>
      <c r="Z316" s="2" t="str">
        <f t="shared" si="16"/>
        <v>c311 BOOLEAN DEFAULT false,</v>
      </c>
    </row>
    <row r="317" spans="1:26" x14ac:dyDescent="0.2">
      <c r="A317" s="12">
        <f t="shared" si="14"/>
        <v>312</v>
      </c>
      <c r="B317" s="4" t="str">
        <f>IF(B318="",
"];",
IF('Chapter 2 (Input)'!B315="",
CHAR(34) &amp;"null"&amp; CHAR(34) &amp;",",
CHAR(34) &amp;'Chapter 2 (Input)'!B315&amp; CHAR(34) &amp;",")&amp;$W317)</f>
        <v>"(Next)",</v>
      </c>
      <c r="C317" s="4" t="str">
        <f>IF(C318="",
"];",IF('Chapter 2 (Input)'!C315="",
CHAR(34) &amp;"null"&amp; CHAR(34) &amp;",",
CHAR(34) &amp;'Chapter 2 (Input)'!C315&amp; CHAR(34) &amp;",")&amp;$W317)</f>
        <v>"Well you’re off to a great start.",</v>
      </c>
      <c r="D317" s="4" t="str">
        <f>IF(D318="",
"];",IF('Chapter 2 (Input)'!D315="",
CHAR(34) &amp;"null"&amp; CHAR(34) &amp;",",
"personnages."&amp;
VLOOKUP('Chapter 2 (Input)'!D315,Constants!$B$47:$C$59,2,FALSE)&amp;
"[" &amp;
VLOOKUP('Chapter 2 (Input)'!E315,Constants!$B$74:$C$79,2,FALSE) &amp;
"],")&amp;$W317)</f>
        <v>personnages.claire[1],</v>
      </c>
      <c r="E317" s="4" t="str">
        <f>IF(E318="",
"];",IF('Chapter 2 (Input)'!F315="",
CHAR(34) &amp;"null"&amp; CHAR(34) &amp;",",
CHAR(34) &amp;'Chapter 2 (Input)'!F315&amp; CHAR(34) &amp;",")&amp;$W317)</f>
        <v>"null",</v>
      </c>
      <c r="F317" s="4" t="str">
        <f>IF(F318="",
"];",IF('Chapter 2 (Input)'!G315="",
CHAR(34) &amp;"null"&amp; CHAR(34) &amp;",",
"personnages."&amp;
VLOOKUP('Chapter 2 (Input)'!G315,Constants!$B$47:$C$59,2,FALSE)&amp;
"[" &amp;
VLOOKUP('Chapter 2 (Input)'!H315, Constants!$B$74:$C$79,2,FALSE) &amp;
"],")&amp;$W317)</f>
        <v>"null",</v>
      </c>
      <c r="G317" s="3" t="str">
        <f>IF(G318="",
"];",IF('Chapter 2 (Input)'!I315="",
CHAR(34) &amp;"null"&amp; CHAR(34) &amp;",",
"locations."&amp;
'Chapter 2 (Input)'!I315&amp;",")&amp;$W317)</f>
        <v>locations.class1,</v>
      </c>
      <c r="H317" s="3" t="str">
        <f>IF(H318="",
"];",IF('Chapter 2 (Input)'!J315="",
"-1"&amp;",",
'Chapter 2 (Input)'!J315&amp;",")&amp;$W317)</f>
        <v>316,</v>
      </c>
      <c r="I317" s="3" t="str">
        <f>IF(I318="",
"];",IF('Chapter 2 (Input)'!K315="",
"0"&amp;",",
VLOOKUP('Chapter 2 (Input)'!K315, Constants!$C$25:$D$37, 2,FALSE) &amp;",")&amp;$W317)</f>
        <v>0,</v>
      </c>
      <c r="J317" s="3" t="str">
        <f>IF(J318="",
"];",IF('Chapter 2 (Input)'!L315="",
"-1"&amp;",",
'Chapter 2 (Input)'!L315&amp;",")&amp;$W317)</f>
        <v>-1,</v>
      </c>
      <c r="K317" s="3" t="str">
        <f>IF(K318="",
"];",IF('Chapter 2 (Input)'!M315="",
"-1"&amp;",",
'Chapter 2 (Input)'!M315&amp;",")&amp;$W317)</f>
        <v>-1,</v>
      </c>
      <c r="L317" s="3" t="str">
        <f>IF(L318="",
"];",IF('Chapter 2 (Input)'!N315="",
"-1"&amp;",",
'Chapter 2 (Input)'!N315&amp;",")&amp;$W317)</f>
        <v>-1,</v>
      </c>
      <c r="M317" s="3" t="str">
        <f>IF(M318="",
"];",IF('Chapter 2 (Input)'!O315="",
"-1"&amp;",",
'Chapter 2 (Input)'!O315&amp;",")&amp;$W317)</f>
        <v>-1,</v>
      </c>
      <c r="N317" s="3" t="str">
        <f>IF(N318="",
"];",IF('Chapter 2 (Input)'!P315="",
"-1"&amp;",",
'Chapter 2 (Input)'!P315&amp;",")&amp;$W317)</f>
        <v>-1,</v>
      </c>
      <c r="O317" s="3" t="str">
        <f>IF(O318="",
"];",IF('Chapter 2 (Input)'!Q315="",
CHAR(34) &amp;"null"&amp; CHAR(34) &amp;",",
CHAR(34) &amp;'Chapter 2 (Input)'!Q315&amp; CHAR(34) &amp;",")&amp;$W317)</f>
        <v>"null",</v>
      </c>
      <c r="P317" s="3" t="str">
        <f>IF(P318="",
"];",IF('Chapter 2 (Input)'!R315="",
CHAR(34) &amp;"null"&amp; CHAR(34) &amp;",",
CHAR(34) &amp;'Chapter 2 (Input)'!R315&amp; CHAR(34) &amp;",")&amp;$W317)</f>
        <v>"null",</v>
      </c>
      <c r="Q317" s="3" t="str">
        <f>IF(Q318="",
"];",IF('Chapter 2 (Input)'!S315="",
CHAR(34) &amp;"null"&amp; CHAR(34) &amp;",",
CHAR(34) &amp;'Chapter 2 (Input)'!S315&amp; CHAR(34) &amp;",")&amp;$W317)</f>
        <v>"null",</v>
      </c>
      <c r="R317" s="3" t="str">
        <f>IF(R318="",
"];",IF('Chapter 2 (Input)'!T315="",
"0"&amp;",",
'Chapter 2 (Input)'!T315&amp;",")&amp;$W317)</f>
        <v>0,</v>
      </c>
      <c r="S317" s="3" t="str">
        <f>IF(S318="",
"];",IF('Chapter 2 (Input)'!U315="",
"0"&amp;",",
'Chapter 2 (Input)'!U315&amp;",")&amp;$W317)</f>
        <v>0,</v>
      </c>
      <c r="T317" s="3" t="str">
        <f t="shared" si="15"/>
        <v>false,</v>
      </c>
      <c r="U317" s="3" t="str">
        <f>IF(U318="",
"];",IF('Chapter 2 (Input)'!W315="",
"-1"&amp;",",
'Chapter 2 (Input)'!W315&amp;",")&amp;$W317)</f>
        <v>-1,</v>
      </c>
      <c r="V317" s="3" t="str">
        <f>IF(V318="",
"];",IF('Chapter 2 (Input)'!X315="",
"-1"&amp;",",
'Chapter 2 (Input)'!X315&amp;",")&amp;$W317)</f>
        <v>-1,</v>
      </c>
      <c r="W317" s="18" t="str">
        <f>'Chapter 2 (Input)'!AA315</f>
        <v/>
      </c>
      <c r="Z317" s="2" t="str">
        <f t="shared" si="16"/>
        <v>c312 BOOLEAN DEFAULT false,</v>
      </c>
    </row>
    <row r="318" spans="1:26" x14ac:dyDescent="0.2">
      <c r="A318" s="12">
        <f t="shared" si="14"/>
        <v>313</v>
      </c>
      <c r="B318" s="4" t="str">
        <f>IF(B319="",
"];",
IF('Chapter 2 (Input)'!B316="",
CHAR(34) &amp;"null"&amp; CHAR(34) &amp;",",
CHAR(34) &amp;'Chapter 2 (Input)'!B316&amp; CHAR(34) &amp;",")&amp;$W318)</f>
        <v>"(Next)",</v>
      </c>
      <c r="C318" s="4" t="str">
        <f>IF(C319="",
"];",IF('Chapter 2 (Input)'!C316="",
CHAR(34) &amp;"null"&amp; CHAR(34) &amp;",",
CHAR(34) &amp;'Chapter 2 (Input)'!C316&amp; CHAR(34) &amp;",")&amp;$W318)</f>
        <v>"Y-Yeah…",</v>
      </c>
      <c r="D318" s="4" t="str">
        <f>IF(D319="",
"];",IF('Chapter 2 (Input)'!D316="",
CHAR(34) &amp;"null"&amp; CHAR(34) &amp;",",
"personnages."&amp;
VLOOKUP('Chapter 2 (Input)'!D316,Constants!$B$47:$C$59,2,FALSE)&amp;
"[" &amp;
VLOOKUP('Chapter 2 (Input)'!E316,Constants!$B$74:$C$79,2,FALSE) &amp;
"],")&amp;$W318)</f>
        <v>personnages.claire[0],</v>
      </c>
      <c r="E318" s="4" t="str">
        <f>IF(E319="",
"];",IF('Chapter 2 (Input)'!F316="",
CHAR(34) &amp;"null"&amp; CHAR(34) &amp;",",
CHAR(34) &amp;'Chapter 2 (Input)'!F316&amp; CHAR(34) &amp;",")&amp;$W318)</f>
        <v>"null",</v>
      </c>
      <c r="F318" s="4" t="str">
        <f>IF(F319="",
"];",IF('Chapter 2 (Input)'!G316="",
CHAR(34) &amp;"null"&amp; CHAR(34) &amp;",",
"personnages."&amp;
VLOOKUP('Chapter 2 (Input)'!G316,Constants!$B$47:$C$59,2,FALSE)&amp;
"[" &amp;
VLOOKUP('Chapter 2 (Input)'!H316, Constants!$B$74:$C$79,2,FALSE) &amp;
"],")&amp;$W318)</f>
        <v>"null",</v>
      </c>
      <c r="G318" s="3" t="str">
        <f>IF(G319="",
"];",IF('Chapter 2 (Input)'!I316="",
CHAR(34) &amp;"null"&amp; CHAR(34) &amp;",",
"locations."&amp;
'Chapter 2 (Input)'!I316&amp;",")&amp;$W318)</f>
        <v>locations.class1,</v>
      </c>
      <c r="H318" s="3" t="str">
        <f>IF(H319="",
"];",IF('Chapter 2 (Input)'!J316="",
"-1"&amp;",",
'Chapter 2 (Input)'!J316&amp;",")&amp;$W318)</f>
        <v>316,</v>
      </c>
      <c r="I318" s="3" t="str">
        <f>IF(I319="",
"];",IF('Chapter 2 (Input)'!K316="",
"0"&amp;",",
VLOOKUP('Chapter 2 (Input)'!K316, Constants!$C$25:$D$37, 2,FALSE) &amp;",")&amp;$W318)</f>
        <v>0,</v>
      </c>
      <c r="J318" s="3" t="str">
        <f>IF(J319="",
"];",IF('Chapter 2 (Input)'!L316="",
"-1"&amp;",",
'Chapter 2 (Input)'!L316&amp;",")&amp;$W318)</f>
        <v>-1,</v>
      </c>
      <c r="K318" s="3" t="str">
        <f>IF(K319="",
"];",IF('Chapter 2 (Input)'!M316="",
"-1"&amp;",",
'Chapter 2 (Input)'!M316&amp;",")&amp;$W318)</f>
        <v>-1,</v>
      </c>
      <c r="L318" s="3" t="str">
        <f>IF(L319="",
"];",IF('Chapter 2 (Input)'!N316="",
"-1"&amp;",",
'Chapter 2 (Input)'!N316&amp;",")&amp;$W318)</f>
        <v>-1,</v>
      </c>
      <c r="M318" s="3" t="str">
        <f>IF(M319="",
"];",IF('Chapter 2 (Input)'!O316="",
"-1"&amp;",",
'Chapter 2 (Input)'!O316&amp;",")&amp;$W318)</f>
        <v>-1,</v>
      </c>
      <c r="N318" s="3" t="str">
        <f>IF(N319="",
"];",IF('Chapter 2 (Input)'!P316="",
"-1"&amp;",",
'Chapter 2 (Input)'!P316&amp;",")&amp;$W318)</f>
        <v>-1,</v>
      </c>
      <c r="O318" s="3" t="str">
        <f>IF(O319="",
"];",IF('Chapter 2 (Input)'!Q316="",
CHAR(34) &amp;"null"&amp; CHAR(34) &amp;",",
CHAR(34) &amp;'Chapter 2 (Input)'!Q316&amp; CHAR(34) &amp;",")&amp;$W318)</f>
        <v>"null",</v>
      </c>
      <c r="P318" s="3" t="str">
        <f>IF(P319="",
"];",IF('Chapter 2 (Input)'!R316="",
CHAR(34) &amp;"null"&amp; CHAR(34) &amp;",",
CHAR(34) &amp;'Chapter 2 (Input)'!R316&amp; CHAR(34) &amp;",")&amp;$W318)</f>
        <v>"null",</v>
      </c>
      <c r="Q318" s="3" t="str">
        <f>IF(Q319="",
"];",IF('Chapter 2 (Input)'!S316="",
CHAR(34) &amp;"null"&amp; CHAR(34) &amp;",",
CHAR(34) &amp;'Chapter 2 (Input)'!S316&amp; CHAR(34) &amp;",")&amp;$W318)</f>
        <v>"null",</v>
      </c>
      <c r="R318" s="3" t="str">
        <f>IF(R319="",
"];",IF('Chapter 2 (Input)'!T316="",
"0"&amp;",",
'Chapter 2 (Input)'!T316&amp;",")&amp;$W318)</f>
        <v>-5,</v>
      </c>
      <c r="S318" s="3" t="str">
        <f>IF(S319="",
"];",IF('Chapter 2 (Input)'!U316="",
"0"&amp;",",
'Chapter 2 (Input)'!U316&amp;",")&amp;$W318)</f>
        <v>0,</v>
      </c>
      <c r="T318" s="3" t="str">
        <f t="shared" si="15"/>
        <v>false,</v>
      </c>
      <c r="U318" s="3" t="str">
        <f>IF(U319="",
"];",IF('Chapter 2 (Input)'!W316="",
"-1"&amp;",",
'Chapter 2 (Input)'!W316&amp;",")&amp;$W318)</f>
        <v>-1,</v>
      </c>
      <c r="V318" s="3" t="str">
        <f>IF(V319="",
"];",IF('Chapter 2 (Input)'!X316="",
"-1"&amp;",",
'Chapter 2 (Input)'!X316&amp;",")&amp;$W318)</f>
        <v>-1,</v>
      </c>
      <c r="W318" s="18" t="str">
        <f>'Chapter 2 (Input)'!AA316</f>
        <v/>
      </c>
      <c r="Z318" s="2" t="str">
        <f t="shared" si="16"/>
        <v>c313 BOOLEAN DEFAULT false,</v>
      </c>
    </row>
    <row r="319" spans="1:26" x14ac:dyDescent="0.2">
      <c r="A319" s="12">
        <f t="shared" si="14"/>
        <v>314</v>
      </c>
      <c r="B319" s="4" t="str">
        <f>IF(B320="",
"];",
IF('Chapter 2 (Input)'!B317="",
CHAR(34) &amp;"null"&amp; CHAR(34) &amp;",",
CHAR(34) &amp;'Chapter 2 (Input)'!B317&amp; CHAR(34) &amp;",")&amp;$W319)</f>
        <v>"(Next)",</v>
      </c>
      <c r="C319" s="4" t="str">
        <f>IF(C320="",
"];",IF('Chapter 2 (Input)'!C317="",
CHAR(34) &amp;"null"&amp; CHAR(34) &amp;",",
CHAR(34) &amp;'Chapter 2 (Input)'!C317&amp; CHAR(34) &amp;",")&amp;$W319)</f>
        <v>"I-I…",</v>
      </c>
      <c r="D319" s="4" t="str">
        <f>IF(D320="",
"];",IF('Chapter 2 (Input)'!D317="",
CHAR(34) &amp;"null"&amp; CHAR(34) &amp;",",
"personnages."&amp;
VLOOKUP('Chapter 2 (Input)'!D317,Constants!$B$47:$C$59,2,FALSE)&amp;
"[" &amp;
VLOOKUP('Chapter 2 (Input)'!E317,Constants!$B$74:$C$79,2,FALSE) &amp;
"],")&amp;$W319)</f>
        <v>personnages.claire[5],</v>
      </c>
      <c r="E319" s="4" t="str">
        <f>IF(E320="",
"];",IF('Chapter 2 (Input)'!F317="",
CHAR(34) &amp;"null"&amp; CHAR(34) &amp;",",
CHAR(34) &amp;'Chapter 2 (Input)'!F317&amp; CHAR(34) &amp;",")&amp;$W319)</f>
        <v>"null",</v>
      </c>
      <c r="F319" s="4" t="str">
        <f>IF(F320="",
"];",IF('Chapter 2 (Input)'!G317="",
CHAR(34) &amp;"null"&amp; CHAR(34) &amp;",",
"personnages."&amp;
VLOOKUP('Chapter 2 (Input)'!G317,Constants!$B$47:$C$59,2,FALSE)&amp;
"[" &amp;
VLOOKUP('Chapter 2 (Input)'!H317, Constants!$B$74:$C$79,2,FALSE) &amp;
"],")&amp;$W319)</f>
        <v>"null",</v>
      </c>
      <c r="G319" s="3" t="str">
        <f>IF(G320="",
"];",IF('Chapter 2 (Input)'!I317="",
CHAR(34) &amp;"null"&amp; CHAR(34) &amp;",",
"locations."&amp;
'Chapter 2 (Input)'!I317&amp;",")&amp;$W319)</f>
        <v>locations.class1,</v>
      </c>
      <c r="H319" s="3" t="str">
        <f>IF(H320="",
"];",IF('Chapter 2 (Input)'!J317="",
"-1"&amp;",",
'Chapter 2 (Input)'!J317&amp;",")&amp;$W319)</f>
        <v>-1,</v>
      </c>
      <c r="I319" s="3" t="str">
        <f>IF(I320="",
"];",IF('Chapter 2 (Input)'!K317="",
"0"&amp;",",
VLOOKUP('Chapter 2 (Input)'!K317, Constants!$C$25:$D$37, 2,FALSE) &amp;",")&amp;$W319)</f>
        <v>0,</v>
      </c>
      <c r="J319" s="3" t="str">
        <f>IF(J320="",
"];",IF('Chapter 2 (Input)'!L317="",
"-1"&amp;",",
'Chapter 2 (Input)'!L317&amp;",")&amp;$W319)</f>
        <v>-1,</v>
      </c>
      <c r="K319" s="3" t="str">
        <f>IF(K320="",
"];",IF('Chapter 2 (Input)'!M317="",
"-1"&amp;",",
'Chapter 2 (Input)'!M317&amp;",")&amp;$W319)</f>
        <v>-1,</v>
      </c>
      <c r="L319" s="3" t="str">
        <f>IF(L320="",
"];",IF('Chapter 2 (Input)'!N317="",
"-1"&amp;",",
'Chapter 2 (Input)'!N317&amp;",")&amp;$W319)</f>
        <v>-1,</v>
      </c>
      <c r="M319" s="3" t="str">
        <f>IF(M320="",
"];",IF('Chapter 2 (Input)'!O317="",
"-1"&amp;",",
'Chapter 2 (Input)'!O317&amp;",")&amp;$W319)</f>
        <v>-1,</v>
      </c>
      <c r="N319" s="3" t="str">
        <f>IF(N320="",
"];",IF('Chapter 2 (Input)'!P317="",
"-1"&amp;",",
'Chapter 2 (Input)'!P317&amp;",")&amp;$W319)</f>
        <v>-1,</v>
      </c>
      <c r="O319" s="3" t="str">
        <f>IF(O320="",
"];",IF('Chapter 2 (Input)'!Q317="",
CHAR(34) &amp;"null"&amp; CHAR(34) &amp;",",
CHAR(34) &amp;'Chapter 2 (Input)'!Q317&amp; CHAR(34) &amp;",")&amp;$W319)</f>
        <v>"null",</v>
      </c>
      <c r="P319" s="3" t="str">
        <f>IF(P320="",
"];",IF('Chapter 2 (Input)'!R317="",
CHAR(34) &amp;"null"&amp; CHAR(34) &amp;",",
CHAR(34) &amp;'Chapter 2 (Input)'!R317&amp; CHAR(34) &amp;",")&amp;$W319)</f>
        <v>"null",</v>
      </c>
      <c r="Q319" s="3" t="str">
        <f>IF(Q320="",
"];",IF('Chapter 2 (Input)'!S317="",
CHAR(34) &amp;"null"&amp; CHAR(34) &amp;",",
CHAR(34) &amp;'Chapter 2 (Input)'!S317&amp; CHAR(34) &amp;",")&amp;$W319)</f>
        <v>"null",</v>
      </c>
      <c r="R319" s="3" t="str">
        <f>IF(R320="",
"];",IF('Chapter 2 (Input)'!T317="",
"0"&amp;",",
'Chapter 2 (Input)'!T317&amp;",")&amp;$W319)</f>
        <v>5,</v>
      </c>
      <c r="S319" s="3" t="str">
        <f>IF(S320="",
"];",IF('Chapter 2 (Input)'!U317="",
"0"&amp;",",
'Chapter 2 (Input)'!U317&amp;",")&amp;$W319)</f>
        <v>0,</v>
      </c>
      <c r="T319" s="3" t="str">
        <f t="shared" si="15"/>
        <v>false,</v>
      </c>
      <c r="U319" s="3" t="str">
        <f>IF(U320="",
"];",IF('Chapter 2 (Input)'!W317="",
"-1"&amp;",",
'Chapter 2 (Input)'!W317&amp;",")&amp;$W319)</f>
        <v>-1,</v>
      </c>
      <c r="V319" s="3" t="str">
        <f>IF(V320="",
"];",IF('Chapter 2 (Input)'!X317="",
"-1"&amp;",",
'Chapter 2 (Input)'!X317&amp;",")&amp;$W319)</f>
        <v>-1,</v>
      </c>
      <c r="W319" s="18" t="str">
        <f>'Chapter 2 (Input)'!AA317</f>
        <v/>
      </c>
      <c r="Z319" s="2" t="str">
        <f t="shared" si="16"/>
        <v>c314 BOOLEAN DEFAULT false,</v>
      </c>
    </row>
    <row r="320" spans="1:26" x14ac:dyDescent="0.2">
      <c r="A320" s="12">
        <f t="shared" si="14"/>
        <v>315</v>
      </c>
      <c r="B320" s="4" t="str">
        <f>IF(B321="",
"];",
IF('Chapter 2 (Input)'!B318="",
CHAR(34) &amp;"null"&amp; CHAR(34) &amp;",",
CHAR(34) &amp;'Chapter 2 (Input)'!B318&amp; CHAR(34) &amp;",")&amp;$W320)</f>
        <v xml:space="preserve">"(Next)",//315 </v>
      </c>
      <c r="C320" s="4" t="str">
        <f>IF(C321="",
"];",IF('Chapter 2 (Input)'!C318="",
CHAR(34) &amp;"null"&amp; CHAR(34) &amp;",",
CHAR(34) &amp;'Chapter 2 (Input)'!C318&amp; CHAR(34) &amp;",")&amp;$W320)</f>
        <v xml:space="preserve">"Me too!",//315 </v>
      </c>
      <c r="D320" s="4" t="str">
        <f>IF(D321="",
"];",IF('Chapter 2 (Input)'!D318="",
CHAR(34) &amp;"null"&amp; CHAR(34) &amp;",",
"personnages."&amp;
VLOOKUP('Chapter 2 (Input)'!D318,Constants!$B$47:$C$59,2,FALSE)&amp;
"[" &amp;
VLOOKUP('Chapter 2 (Input)'!E318,Constants!$B$74:$C$79,2,FALSE) &amp;
"],")&amp;$W320)</f>
        <v xml:space="preserve">personnages.claire[1],//315 </v>
      </c>
      <c r="E320" s="4" t="str">
        <f>IF(E321="",
"];",IF('Chapter 2 (Input)'!F318="",
CHAR(34) &amp;"null"&amp; CHAR(34) &amp;",",
CHAR(34) &amp;'Chapter 2 (Input)'!F318&amp; CHAR(34) &amp;",")&amp;$W320)</f>
        <v xml:space="preserve">"null",//315 </v>
      </c>
      <c r="F320" s="4" t="str">
        <f>IF(F321="",
"];",IF('Chapter 2 (Input)'!G318="",
CHAR(34) &amp;"null"&amp; CHAR(34) &amp;",",
"personnages."&amp;
VLOOKUP('Chapter 2 (Input)'!G318,Constants!$B$47:$C$59,2,FALSE)&amp;
"[" &amp;
VLOOKUP('Chapter 2 (Input)'!H318, Constants!$B$74:$C$79,2,FALSE) &amp;
"],")&amp;$W320)</f>
        <v xml:space="preserve">"null",//315 </v>
      </c>
      <c r="G320" s="3" t="str">
        <f>IF(G321="",
"];",IF('Chapter 2 (Input)'!I318="",
CHAR(34) &amp;"null"&amp; CHAR(34) &amp;",",
"locations."&amp;
'Chapter 2 (Input)'!I318&amp;",")&amp;$W320)</f>
        <v xml:space="preserve">locations.class1,//315 </v>
      </c>
      <c r="H320" s="3" t="str">
        <f>IF(H321="",
"];",IF('Chapter 2 (Input)'!J318="",
"-1"&amp;",",
'Chapter 2 (Input)'!J318&amp;",")&amp;$W320)</f>
        <v xml:space="preserve">316,//315 </v>
      </c>
      <c r="I320" s="3" t="str">
        <f>IF(I321="",
"];",IF('Chapter 2 (Input)'!K318="",
"0"&amp;",",
VLOOKUP('Chapter 2 (Input)'!K318, Constants!$C$25:$D$37, 2,FALSE) &amp;",")&amp;$W320)</f>
        <v xml:space="preserve">0,//315 </v>
      </c>
      <c r="J320" s="3" t="str">
        <f>IF(J321="",
"];",IF('Chapter 2 (Input)'!L318="",
"-1"&amp;",",
'Chapter 2 (Input)'!L318&amp;",")&amp;$W320)</f>
        <v xml:space="preserve">-1,//315 </v>
      </c>
      <c r="K320" s="3" t="str">
        <f>IF(K321="",
"];",IF('Chapter 2 (Input)'!M318="",
"-1"&amp;",",
'Chapter 2 (Input)'!M318&amp;",")&amp;$W320)</f>
        <v xml:space="preserve">-1,//315 </v>
      </c>
      <c r="L320" s="3" t="str">
        <f>IF(L321="",
"];",IF('Chapter 2 (Input)'!N318="",
"-1"&amp;",",
'Chapter 2 (Input)'!N318&amp;",")&amp;$W320)</f>
        <v xml:space="preserve">-1,//315 </v>
      </c>
      <c r="M320" s="3" t="str">
        <f>IF(M321="",
"];",IF('Chapter 2 (Input)'!O318="",
"-1"&amp;",",
'Chapter 2 (Input)'!O318&amp;",")&amp;$W320)</f>
        <v xml:space="preserve">-1,//315 </v>
      </c>
      <c r="N320" s="3" t="str">
        <f>IF(N321="",
"];",IF('Chapter 2 (Input)'!P318="",
"-1"&amp;",",
'Chapter 2 (Input)'!P318&amp;",")&amp;$W320)</f>
        <v xml:space="preserve">-1,//315 </v>
      </c>
      <c r="O320" s="3" t="str">
        <f>IF(O321="",
"];",IF('Chapter 2 (Input)'!Q318="",
CHAR(34) &amp;"null"&amp; CHAR(34) &amp;",",
CHAR(34) &amp;'Chapter 2 (Input)'!Q318&amp; CHAR(34) &amp;",")&amp;$W320)</f>
        <v xml:space="preserve">"null",//315 </v>
      </c>
      <c r="P320" s="3" t="str">
        <f>IF(P321="",
"];",IF('Chapter 2 (Input)'!R318="",
CHAR(34) &amp;"null"&amp; CHAR(34) &amp;",",
CHAR(34) &amp;'Chapter 2 (Input)'!R318&amp; CHAR(34) &amp;",")&amp;$W320)</f>
        <v xml:space="preserve">"null",//315 </v>
      </c>
      <c r="Q320" s="3" t="str">
        <f>IF(Q321="",
"];",IF('Chapter 2 (Input)'!S318="",
CHAR(34) &amp;"null"&amp; CHAR(34) &amp;",",
CHAR(34) &amp;'Chapter 2 (Input)'!S318&amp; CHAR(34) &amp;",")&amp;$W320)</f>
        <v xml:space="preserve">"null",//315 </v>
      </c>
      <c r="R320" s="3" t="str">
        <f>IF(R321="",
"];",IF('Chapter 2 (Input)'!T318="",
"0"&amp;",",
'Chapter 2 (Input)'!T318&amp;",")&amp;$W320)</f>
        <v xml:space="preserve">0,//315 </v>
      </c>
      <c r="S320" s="3" t="str">
        <f>IF(S321="",
"];",IF('Chapter 2 (Input)'!U318="",
"0"&amp;",",
'Chapter 2 (Input)'!U318&amp;",")&amp;$W320)</f>
        <v xml:space="preserve">0,//315 </v>
      </c>
      <c r="T320" s="3" t="str">
        <f t="shared" si="15"/>
        <v xml:space="preserve">false,//315 </v>
      </c>
      <c r="U320" s="3" t="str">
        <f>IF(U321="",
"];",IF('Chapter 2 (Input)'!W318="",
"-1"&amp;",",
'Chapter 2 (Input)'!W318&amp;",")&amp;$W320)</f>
        <v xml:space="preserve">-1,//315 </v>
      </c>
      <c r="V320" s="3" t="str">
        <f>IF(V321="",
"];",IF('Chapter 2 (Input)'!X318="",
"-1"&amp;",",
'Chapter 2 (Input)'!X318&amp;",")&amp;$W320)</f>
        <v xml:space="preserve">-1,//315 </v>
      </c>
      <c r="W320" s="18" t="str">
        <f>'Chapter 2 (Input)'!AA318</f>
        <v xml:space="preserve">//315 </v>
      </c>
      <c r="Z320" s="2" t="str">
        <f t="shared" si="16"/>
        <v>c315 BOOLEAN DEFAULT false,</v>
      </c>
    </row>
    <row r="321" spans="1:26" x14ac:dyDescent="0.2">
      <c r="A321" s="12">
        <f t="shared" si="14"/>
        <v>316</v>
      </c>
      <c r="B321" s="4" t="str">
        <f>IF(B322="",
"];",
IF('Chapter 2 (Input)'!B319="",
CHAR(34) &amp;"null"&amp; CHAR(34) &amp;",",
CHAR(34) &amp;'Chapter 2 (Input)'!B319&amp; CHAR(34) &amp;",")&amp;$W321)</f>
        <v>"So...What’s up?",</v>
      </c>
      <c r="C321" s="4" t="str">
        <f>IF(C322="",
"];",IF('Chapter 2 (Input)'!C319="",
CHAR(34) &amp;"null"&amp; CHAR(34) &amp;",",
CHAR(34) &amp;'Chapter 2 (Input)'!C319&amp; CHAR(34) &amp;",")&amp;$W321)</f>
        <v>"null",</v>
      </c>
      <c r="D321" s="4" t="str">
        <f>IF(D322="",
"];",IF('Chapter 2 (Input)'!D319="",
CHAR(34) &amp;"null"&amp; CHAR(34) &amp;",",
"personnages."&amp;
VLOOKUP('Chapter 2 (Input)'!D319,Constants!$B$47:$C$59,2,FALSE)&amp;
"[" &amp;
VLOOKUP('Chapter 2 (Input)'!E319,Constants!$B$74:$C$79,2,FALSE) &amp;
"],")&amp;$W321)</f>
        <v>personnages.claire[0],</v>
      </c>
      <c r="E321" s="4" t="str">
        <f>IF(E322="",
"];",IF('Chapter 2 (Input)'!F319="",
CHAR(34) &amp;"null"&amp; CHAR(34) &amp;",",
CHAR(34) &amp;'Chapter 2 (Input)'!F319&amp; CHAR(34) &amp;",")&amp;$W321)</f>
        <v>"null",</v>
      </c>
      <c r="F321" s="4" t="str">
        <f>IF(F322="",
"];",IF('Chapter 2 (Input)'!G319="",
CHAR(34) &amp;"null"&amp; CHAR(34) &amp;",",
"personnages."&amp;
VLOOKUP('Chapter 2 (Input)'!G319,Constants!$B$47:$C$59,2,FALSE)&amp;
"[" &amp;
VLOOKUP('Chapter 2 (Input)'!H319, Constants!$B$74:$C$79,2,FALSE) &amp;
"],")&amp;$W321)</f>
        <v>"null",</v>
      </c>
      <c r="G321" s="3" t="str">
        <f>IF(G322="",
"];",IF('Chapter 2 (Input)'!I319="",
CHAR(34) &amp;"null"&amp; CHAR(34) &amp;",",
"locations."&amp;
'Chapter 2 (Input)'!I319&amp;",")&amp;$W321)</f>
        <v>locations.class1,</v>
      </c>
      <c r="H321" s="3" t="str">
        <f>IF(H322="",
"];",IF('Chapter 2 (Input)'!J319="",
"-1"&amp;",",
'Chapter 2 (Input)'!J319&amp;",")&amp;$W321)</f>
        <v>-1,</v>
      </c>
      <c r="I321" s="3" t="str">
        <f>IF(I322="",
"];",IF('Chapter 2 (Input)'!K319="",
"0"&amp;",",
VLOOKUP('Chapter 2 (Input)'!K319, Constants!$C$25:$D$37, 2,FALSE) &amp;",")&amp;$W321)</f>
        <v>0,</v>
      </c>
      <c r="J321" s="3" t="str">
        <f>IF(J322="",
"];",IF('Chapter 2 (Input)'!L319="",
"-1"&amp;",",
'Chapter 2 (Input)'!L319&amp;",")&amp;$W321)</f>
        <v>-1,</v>
      </c>
      <c r="K321" s="3" t="str">
        <f>IF(K322="",
"];",IF('Chapter 2 (Input)'!M319="",
"-1"&amp;",",
'Chapter 2 (Input)'!M319&amp;",")&amp;$W321)</f>
        <v>-1,</v>
      </c>
      <c r="L321" s="3" t="str">
        <f>IF(L322="",
"];",IF('Chapter 2 (Input)'!N319="",
"-1"&amp;",",
'Chapter 2 (Input)'!N319&amp;",")&amp;$W321)</f>
        <v>-1,</v>
      </c>
      <c r="M321" s="3" t="str">
        <f>IF(M322="",
"];",IF('Chapter 2 (Input)'!O319="",
"-1"&amp;",",
'Chapter 2 (Input)'!O319&amp;",")&amp;$W321)</f>
        <v>-1,</v>
      </c>
      <c r="N321" s="3" t="str">
        <f>IF(N322="",
"];",IF('Chapter 2 (Input)'!P319="",
"-1"&amp;",",
'Chapter 2 (Input)'!P319&amp;",")&amp;$W321)</f>
        <v>-1,</v>
      </c>
      <c r="O321" s="3" t="str">
        <f>IF(O322="",
"];",IF('Chapter 2 (Input)'!Q319="",
CHAR(34) &amp;"null"&amp; CHAR(34) &amp;",",
CHAR(34) &amp;'Chapter 2 (Input)'!Q319&amp; CHAR(34) &amp;",")&amp;$W321)</f>
        <v>"null",</v>
      </c>
      <c r="P321" s="3" t="str">
        <f>IF(P322="",
"];",IF('Chapter 2 (Input)'!R319="",
CHAR(34) &amp;"null"&amp; CHAR(34) &amp;",",
CHAR(34) &amp;'Chapter 2 (Input)'!R319&amp; CHAR(34) &amp;",")&amp;$W321)</f>
        <v>"null",</v>
      </c>
      <c r="Q321" s="3" t="str">
        <f>IF(Q322="",
"];",IF('Chapter 2 (Input)'!S319="",
CHAR(34) &amp;"null"&amp; CHAR(34) &amp;",",
CHAR(34) &amp;'Chapter 2 (Input)'!S319&amp; CHAR(34) &amp;",")&amp;$W321)</f>
        <v>"null",</v>
      </c>
      <c r="R321" s="3" t="str">
        <f>IF(R322="",
"];",IF('Chapter 2 (Input)'!T319="",
"0"&amp;",",
'Chapter 2 (Input)'!T319&amp;",")&amp;$W321)</f>
        <v>0,</v>
      </c>
      <c r="S321" s="3" t="str">
        <f>IF(S322="",
"];",IF('Chapter 2 (Input)'!U319="",
"0"&amp;",",
'Chapter 2 (Input)'!U319&amp;",")&amp;$W321)</f>
        <v>0,</v>
      </c>
      <c r="T321" s="3" t="str">
        <f t="shared" si="15"/>
        <v>false,</v>
      </c>
      <c r="U321" s="3" t="str">
        <f>IF(U322="",
"];",IF('Chapter 2 (Input)'!W319="",
"-1"&amp;",",
'Chapter 2 (Input)'!W319&amp;",")&amp;$W321)</f>
        <v>-1,</v>
      </c>
      <c r="V321" s="3" t="str">
        <f>IF(V322="",
"];",IF('Chapter 2 (Input)'!X319="",
"-1"&amp;",",
'Chapter 2 (Input)'!X319&amp;",")&amp;$W321)</f>
        <v>-1,</v>
      </c>
      <c r="W321" s="18" t="str">
        <f>'Chapter 2 (Input)'!AA319</f>
        <v/>
      </c>
      <c r="Z321" s="2" t="str">
        <f t="shared" si="16"/>
        <v>c316 BOOLEAN DEFAULT false,</v>
      </c>
    </row>
    <row r="322" spans="1:26" x14ac:dyDescent="0.2">
      <c r="A322" s="12">
        <f t="shared" si="14"/>
        <v>317</v>
      </c>
      <c r="B322" s="4" t="str">
        <f>IF(B323="",
"];",
IF('Chapter 2 (Input)'!B320="",
CHAR(34) &amp;"null"&amp; CHAR(34) &amp;",",
CHAR(34) &amp;'Chapter 2 (Input)'!B320&amp; CHAR(34) &amp;",")&amp;$W322)</f>
        <v>"(Next)",</v>
      </c>
      <c r="C322" s="4" t="str">
        <f>IF(C323="",
"];",IF('Chapter 2 (Input)'!C320="",
CHAR(34) &amp;"null"&amp; CHAR(34) &amp;",",
CHAR(34) &amp;'Chapter 2 (Input)'!C320&amp; CHAR(34) &amp;",")&amp;$W322)</f>
        <v>"My life is pretty boring, I don’t think you’d want to hear much of it.",</v>
      </c>
      <c r="D322" s="4" t="str">
        <f>IF(D323="",
"];",IF('Chapter 2 (Input)'!D320="",
CHAR(34) &amp;"null"&amp; CHAR(34) &amp;",",
"personnages."&amp;
VLOOKUP('Chapter 2 (Input)'!D320,Constants!$B$47:$C$59,2,FALSE)&amp;
"[" &amp;
VLOOKUP('Chapter 2 (Input)'!E320,Constants!$B$74:$C$79,2,FALSE) &amp;
"],")&amp;$W322)</f>
        <v>personnages.claire[0],</v>
      </c>
      <c r="E322" s="4" t="str">
        <f>IF(E323="",
"];",IF('Chapter 2 (Input)'!F320="",
CHAR(34) &amp;"null"&amp; CHAR(34) &amp;",",
CHAR(34) &amp;'Chapter 2 (Input)'!F320&amp; CHAR(34) &amp;",")&amp;$W322)</f>
        <v>"null",</v>
      </c>
      <c r="F322" s="4" t="str">
        <f>IF(F323="",
"];",IF('Chapter 2 (Input)'!G320="",
CHAR(34) &amp;"null"&amp; CHAR(34) &amp;",",
"personnages."&amp;
VLOOKUP('Chapter 2 (Input)'!G320,Constants!$B$47:$C$59,2,FALSE)&amp;
"[" &amp;
VLOOKUP('Chapter 2 (Input)'!H320, Constants!$B$74:$C$79,2,FALSE) &amp;
"],")&amp;$W322)</f>
        <v>"null",</v>
      </c>
      <c r="G322" s="3" t="str">
        <f>IF(G323="",
"];",IF('Chapter 2 (Input)'!I320="",
CHAR(34) &amp;"null"&amp; CHAR(34) &amp;",",
"locations."&amp;
'Chapter 2 (Input)'!I320&amp;",")&amp;$W322)</f>
        <v>locations.class1,</v>
      </c>
      <c r="H322" s="3" t="str">
        <f>IF(H323="",
"];",IF('Chapter 2 (Input)'!J320="",
"-1"&amp;",",
'Chapter 2 (Input)'!J320&amp;",")&amp;$W322)</f>
        <v>-1,</v>
      </c>
      <c r="I322" s="3" t="str">
        <f>IF(I323="",
"];",IF('Chapter 2 (Input)'!K320="",
"0"&amp;",",
VLOOKUP('Chapter 2 (Input)'!K320, Constants!$C$25:$D$37, 2,FALSE) &amp;",")&amp;$W322)</f>
        <v>0,</v>
      </c>
      <c r="J322" s="3" t="str">
        <f>IF(J323="",
"];",IF('Chapter 2 (Input)'!L320="",
"-1"&amp;",",
'Chapter 2 (Input)'!L320&amp;",")&amp;$W322)</f>
        <v>-1,</v>
      </c>
      <c r="K322" s="3" t="str">
        <f>IF(K323="",
"];",IF('Chapter 2 (Input)'!M320="",
"-1"&amp;",",
'Chapter 2 (Input)'!M320&amp;",")&amp;$W322)</f>
        <v>-1,</v>
      </c>
      <c r="L322" s="3" t="str">
        <f>IF(L323="",
"];",IF('Chapter 2 (Input)'!N320="",
"-1"&amp;",",
'Chapter 2 (Input)'!N320&amp;",")&amp;$W322)</f>
        <v>-1,</v>
      </c>
      <c r="M322" s="3" t="str">
        <f>IF(M323="",
"];",IF('Chapter 2 (Input)'!O320="",
"-1"&amp;",",
'Chapter 2 (Input)'!O320&amp;",")&amp;$W322)</f>
        <v>-1,</v>
      </c>
      <c r="N322" s="3" t="str">
        <f>IF(N323="",
"];",IF('Chapter 2 (Input)'!P320="",
"-1"&amp;",",
'Chapter 2 (Input)'!P320&amp;",")&amp;$W322)</f>
        <v>-1,</v>
      </c>
      <c r="O322" s="3" t="str">
        <f>IF(O323="",
"];",IF('Chapter 2 (Input)'!Q320="",
CHAR(34) &amp;"null"&amp; CHAR(34) &amp;",",
CHAR(34) &amp;'Chapter 2 (Input)'!Q320&amp; CHAR(34) &amp;",")&amp;$W322)</f>
        <v>"null",</v>
      </c>
      <c r="P322" s="3" t="str">
        <f>IF(P323="",
"];",IF('Chapter 2 (Input)'!R320="",
CHAR(34) &amp;"null"&amp; CHAR(34) &amp;",",
CHAR(34) &amp;'Chapter 2 (Input)'!R320&amp; CHAR(34) &amp;",")&amp;$W322)</f>
        <v>"null",</v>
      </c>
      <c r="Q322" s="3" t="str">
        <f>IF(Q323="",
"];",IF('Chapter 2 (Input)'!S320="",
CHAR(34) &amp;"null"&amp; CHAR(34) &amp;",",
CHAR(34) &amp;'Chapter 2 (Input)'!S320&amp; CHAR(34) &amp;",")&amp;$W322)</f>
        <v>"null",</v>
      </c>
      <c r="R322" s="3" t="str">
        <f>IF(R323="",
"];",IF('Chapter 2 (Input)'!T320="",
"0"&amp;",",
'Chapter 2 (Input)'!T320&amp;",")&amp;$W322)</f>
        <v>0,</v>
      </c>
      <c r="S322" s="3" t="str">
        <f>IF(S323="",
"];",IF('Chapter 2 (Input)'!U320="",
"0"&amp;",",
'Chapter 2 (Input)'!U320&amp;",")&amp;$W322)</f>
        <v>0,</v>
      </c>
      <c r="T322" s="3" t="str">
        <f t="shared" si="15"/>
        <v>false,</v>
      </c>
      <c r="U322" s="3" t="str">
        <f>IF(U323="",
"];",IF('Chapter 2 (Input)'!W320="",
"-1"&amp;",",
'Chapter 2 (Input)'!W320&amp;",")&amp;$W322)</f>
        <v>-1,</v>
      </c>
      <c r="V322" s="3" t="str">
        <f>IF(V323="",
"];",IF('Chapter 2 (Input)'!X320="",
"-1"&amp;",",
'Chapter 2 (Input)'!X320&amp;",")&amp;$W322)</f>
        <v>-1,</v>
      </c>
      <c r="W322" s="18" t="str">
        <f>'Chapter 2 (Input)'!AA320</f>
        <v/>
      </c>
      <c r="Z322" s="2" t="str">
        <f t="shared" si="16"/>
        <v>c317 BOOLEAN DEFAULT false,</v>
      </c>
    </row>
    <row r="323" spans="1:26" x14ac:dyDescent="0.2">
      <c r="A323" s="12">
        <f t="shared" si="14"/>
        <v>318</v>
      </c>
      <c r="B323" s="4" t="str">
        <f>IF(B324="",
"];",
IF('Chapter 2 (Input)'!B321="",
CHAR(34) &amp;"null"&amp; CHAR(34) &amp;",",
CHAR(34) &amp;'Chapter 2 (Input)'!B321&amp; CHAR(34) &amp;",")&amp;$W323)</f>
        <v>"null",</v>
      </c>
      <c r="C323" s="4" t="str">
        <f>IF(C324="",
"];",IF('Chapter 2 (Input)'!C321="",
CHAR(34) &amp;"null"&amp; CHAR(34) &amp;",",
CHAR(34) &amp;'Chapter 2 (Input)'!C321&amp; CHAR(34) &amp;",")&amp;$W323)</f>
        <v>"But ask me a question and I’ll do my best to answer!",</v>
      </c>
      <c r="D323" s="4" t="str">
        <f>IF(D324="",
"];",IF('Chapter 2 (Input)'!D321="",
CHAR(34) &amp;"null"&amp; CHAR(34) &amp;",",
"personnages."&amp;
VLOOKUP('Chapter 2 (Input)'!D321,Constants!$B$47:$C$59,2,FALSE)&amp;
"[" &amp;
VLOOKUP('Chapter 2 (Input)'!E321,Constants!$B$74:$C$79,2,FALSE) &amp;
"],")&amp;$W323)</f>
        <v>personnages.claire[0],</v>
      </c>
      <c r="E323" s="4" t="str">
        <f>IF(E324="",
"];",IF('Chapter 2 (Input)'!F321="",
CHAR(34) &amp;"null"&amp; CHAR(34) &amp;",",
CHAR(34) &amp;'Chapter 2 (Input)'!F321&amp; CHAR(34) &amp;",")&amp;$W323)</f>
        <v>"null",</v>
      </c>
      <c r="F323" s="4" t="str">
        <f>IF(F324="",
"];",IF('Chapter 2 (Input)'!G321="",
CHAR(34) &amp;"null"&amp; CHAR(34) &amp;",",
"personnages."&amp;
VLOOKUP('Chapter 2 (Input)'!G321,Constants!$B$47:$C$59,2,FALSE)&amp;
"[" &amp;
VLOOKUP('Chapter 2 (Input)'!H321, Constants!$B$74:$C$79,2,FALSE) &amp;
"],")&amp;$W323)</f>
        <v>"null",</v>
      </c>
      <c r="G323" s="3" t="str">
        <f>IF(G324="",
"];",IF('Chapter 2 (Input)'!I321="",
CHAR(34) &amp;"null"&amp; CHAR(34) &amp;",",
"locations."&amp;
'Chapter 2 (Input)'!I321&amp;",")&amp;$W323)</f>
        <v>locations.class1,</v>
      </c>
      <c r="H323" s="3" t="str">
        <f>IF(H324="",
"];",IF('Chapter 2 (Input)'!J321="",
"-1"&amp;",",
'Chapter 2 (Input)'!J321&amp;",")&amp;$W323)</f>
        <v>-5,</v>
      </c>
      <c r="I323" s="3" t="str">
        <f>IF(I324="",
"];",IF('Chapter 2 (Input)'!K321="",
"0"&amp;",",
VLOOKUP('Chapter 2 (Input)'!K321, Constants!$C$25:$D$37, 2,FALSE) &amp;",")&amp;$W323)</f>
        <v>0,</v>
      </c>
      <c r="J323" s="3" t="str">
        <f>IF(J324="",
"];",IF('Chapter 2 (Input)'!L321="",
"-1"&amp;",",
'Chapter 2 (Input)'!L321&amp;",")&amp;$W323)</f>
        <v>-1,</v>
      </c>
      <c r="K323" s="3" t="str">
        <f>IF(K324="",
"];",IF('Chapter 2 (Input)'!M321="",
"-1"&amp;",",
'Chapter 2 (Input)'!M321&amp;",")&amp;$W323)</f>
        <v>-1,</v>
      </c>
      <c r="L323" s="3" t="str">
        <f>IF(L324="",
"];",IF('Chapter 2 (Input)'!N321="",
"-1"&amp;",",
'Chapter 2 (Input)'!N321&amp;",")&amp;$W323)</f>
        <v>319,</v>
      </c>
      <c r="M323" s="3" t="str">
        <f>IF(M324="",
"];",IF('Chapter 2 (Input)'!O321="",
"-1"&amp;",",
'Chapter 2 (Input)'!O321&amp;",")&amp;$W323)</f>
        <v>323,</v>
      </c>
      <c r="N323" s="3" t="str">
        <f>IF(N324="",
"];",IF('Chapter 2 (Input)'!P321="",
"-1"&amp;",",
'Chapter 2 (Input)'!P321&amp;",")&amp;$W323)</f>
        <v>-1,</v>
      </c>
      <c r="O323" s="3" t="str">
        <f>IF(O324="",
"];",IF('Chapter 2 (Input)'!Q321="",
CHAR(34) &amp;"null"&amp; CHAR(34) &amp;",",
CHAR(34) &amp;'Chapter 2 (Input)'!Q321&amp; CHAR(34) &amp;",")&amp;$W323)</f>
        <v>"Well, I was wondering, why were you so interested in the school’s medical herbs yesterday?",</v>
      </c>
      <c r="P323" s="3" t="str">
        <f>IF(P324="",
"];",IF('Chapter 2 (Input)'!R321="",
CHAR(34) &amp;"null"&amp; CHAR(34) &amp;",",
CHAR(34) &amp;'Chapter 2 (Input)'!R321&amp; CHAR(34) &amp;",")&amp;$W323)</f>
        <v>"Well, you looked pretty upset earlier...on the phone...",</v>
      </c>
      <c r="Q323" s="3" t="str">
        <f>IF(Q324="",
"];",IF('Chapter 2 (Input)'!S321="",
CHAR(34) &amp;"null"&amp; CHAR(34) &amp;",",
CHAR(34) &amp;'Chapter 2 (Input)'!S321&amp; CHAR(34) &amp;",")&amp;$W323)</f>
        <v>"null",</v>
      </c>
      <c r="R323" s="3" t="str">
        <f>IF(R324="",
"];",IF('Chapter 2 (Input)'!T321="",
"0"&amp;",",
'Chapter 2 (Input)'!T321&amp;",")&amp;$W323)</f>
        <v>0,</v>
      </c>
      <c r="S323" s="3" t="str">
        <f>IF(S324="",
"];",IF('Chapter 2 (Input)'!U321="",
"0"&amp;",",
'Chapter 2 (Input)'!U321&amp;",")&amp;$W323)</f>
        <v>0,</v>
      </c>
      <c r="T323" s="3" t="str">
        <f t="shared" si="15"/>
        <v>false,</v>
      </c>
      <c r="U323" s="3" t="str">
        <f>IF(U324="",
"];",IF('Chapter 2 (Input)'!W321="",
"-1"&amp;",",
'Chapter 2 (Input)'!W321&amp;",")&amp;$W323)</f>
        <v>-1,</v>
      </c>
      <c r="V323" s="3" t="str">
        <f>IF(V324="",
"];",IF('Chapter 2 (Input)'!X321="",
"-1"&amp;",",
'Chapter 2 (Input)'!X321&amp;",")&amp;$W323)</f>
        <v>-1,</v>
      </c>
      <c r="W323" s="18" t="str">
        <f>'Chapter 2 (Input)'!AA321</f>
        <v/>
      </c>
      <c r="Z323" s="2" t="str">
        <f t="shared" si="16"/>
        <v>c318 BOOLEAN DEFAULT false,</v>
      </c>
    </row>
    <row r="324" spans="1:26" x14ac:dyDescent="0.2">
      <c r="A324" s="12">
        <f t="shared" si="14"/>
        <v>319</v>
      </c>
      <c r="B324" s="4" t="str">
        <f>IF(B325="",
"];",
IF('Chapter 2 (Input)'!B322="",
CHAR(34) &amp;"null"&amp; CHAR(34) &amp;",",
CHAR(34) &amp;'Chapter 2 (Input)'!B322&amp; CHAR(34) &amp;",")&amp;$W324)</f>
        <v>"Woah, that’s awesome! ",</v>
      </c>
      <c r="C324" s="4" t="str">
        <f>IF(C325="",
"];",IF('Chapter 2 (Input)'!C322="",
CHAR(34) &amp;"null"&amp; CHAR(34) &amp;",",
CHAR(34) &amp;'Chapter 2 (Input)'!C322&amp; CHAR(34) &amp;",")&amp;$W324)</f>
        <v>"I want to be a neurosurgeon one day. The human brain fascinates me.",</v>
      </c>
      <c r="D324" s="4" t="str">
        <f>IF(D325="",
"];",IF('Chapter 2 (Input)'!D322="",
CHAR(34) &amp;"null"&amp; CHAR(34) &amp;",",
"personnages."&amp;
VLOOKUP('Chapter 2 (Input)'!D322,Constants!$B$47:$C$59,2,FALSE)&amp;
"[" &amp;
VLOOKUP('Chapter 2 (Input)'!E322,Constants!$B$74:$C$79,2,FALSE) &amp;
"],")&amp;$W324)</f>
        <v>personnages.claire[1],</v>
      </c>
      <c r="E324" s="4" t="str">
        <f>IF(E325="",
"];",IF('Chapter 2 (Input)'!F322="",
CHAR(34) &amp;"null"&amp; CHAR(34) &amp;",",
CHAR(34) &amp;'Chapter 2 (Input)'!F322&amp; CHAR(34) &amp;",")&amp;$W324)</f>
        <v>"null",</v>
      </c>
      <c r="F324" s="4" t="str">
        <f>IF(F325="",
"];",IF('Chapter 2 (Input)'!G322="",
CHAR(34) &amp;"null"&amp; CHAR(34) &amp;",",
"personnages."&amp;
VLOOKUP('Chapter 2 (Input)'!G322,Constants!$B$47:$C$59,2,FALSE)&amp;
"[" &amp;
VLOOKUP('Chapter 2 (Input)'!H322, Constants!$B$74:$C$79,2,FALSE) &amp;
"],")&amp;$W324)</f>
        <v>"null",</v>
      </c>
      <c r="G324" s="3" t="str">
        <f>IF(G325="",
"];",IF('Chapter 2 (Input)'!I322="",
CHAR(34) &amp;"null"&amp; CHAR(34) &amp;",",
"locations."&amp;
'Chapter 2 (Input)'!I322&amp;",")&amp;$W324)</f>
        <v>locations.class1,</v>
      </c>
      <c r="H324" s="3" t="str">
        <f>IF(H325="",
"];",IF('Chapter 2 (Input)'!J322="",
"-1"&amp;",",
'Chapter 2 (Input)'!J322&amp;",")&amp;$W324)</f>
        <v>-1,</v>
      </c>
      <c r="I324" s="3" t="str">
        <f>IF(I325="",
"];",IF('Chapter 2 (Input)'!K322="",
"0"&amp;",",
VLOOKUP('Chapter 2 (Input)'!K322, Constants!$C$25:$D$37, 2,FALSE) &amp;",")&amp;$W324)</f>
        <v>0,</v>
      </c>
      <c r="J324" s="3" t="str">
        <f>IF(J325="",
"];",IF('Chapter 2 (Input)'!L322="",
"-1"&amp;",",
'Chapter 2 (Input)'!L322&amp;",")&amp;$W324)</f>
        <v>-1,</v>
      </c>
      <c r="K324" s="3" t="str">
        <f>IF(K325="",
"];",IF('Chapter 2 (Input)'!M322="",
"-1"&amp;",",
'Chapter 2 (Input)'!M322&amp;",")&amp;$W324)</f>
        <v>-1,</v>
      </c>
      <c r="L324" s="3" t="str">
        <f>IF(L325="",
"];",IF('Chapter 2 (Input)'!N322="",
"-1"&amp;",",
'Chapter 2 (Input)'!N322&amp;",")&amp;$W324)</f>
        <v>-1,</v>
      </c>
      <c r="M324" s="3" t="str">
        <f>IF(M325="",
"];",IF('Chapter 2 (Input)'!O322="",
"-1"&amp;",",
'Chapter 2 (Input)'!O322&amp;",")&amp;$W324)</f>
        <v>-1,</v>
      </c>
      <c r="N324" s="3" t="str">
        <f>IF(N325="",
"];",IF('Chapter 2 (Input)'!P322="",
"-1"&amp;",",
'Chapter 2 (Input)'!P322&amp;",")&amp;$W324)</f>
        <v>-1,</v>
      </c>
      <c r="O324" s="3" t="str">
        <f>IF(O325="",
"];",IF('Chapter 2 (Input)'!Q322="",
CHAR(34) &amp;"null"&amp; CHAR(34) &amp;",",
CHAR(34) &amp;'Chapter 2 (Input)'!Q322&amp; CHAR(34) &amp;",")&amp;$W324)</f>
        <v>"null",</v>
      </c>
      <c r="P324" s="3" t="str">
        <f>IF(P325="",
"];",IF('Chapter 2 (Input)'!R322="",
CHAR(34) &amp;"null"&amp; CHAR(34) &amp;",",
CHAR(34) &amp;'Chapter 2 (Input)'!R322&amp; CHAR(34) &amp;",")&amp;$W324)</f>
        <v>"null",</v>
      </c>
      <c r="Q324" s="3" t="str">
        <f>IF(Q325="",
"];",IF('Chapter 2 (Input)'!S322="",
CHAR(34) &amp;"null"&amp; CHAR(34) &amp;",",
CHAR(34) &amp;'Chapter 2 (Input)'!S322&amp; CHAR(34) &amp;",")&amp;$W324)</f>
        <v>"null",</v>
      </c>
      <c r="R324" s="3" t="str">
        <f>IF(R325="",
"];",IF('Chapter 2 (Input)'!T322="",
"0"&amp;",",
'Chapter 2 (Input)'!T322&amp;",")&amp;$W324)</f>
        <v>5,</v>
      </c>
      <c r="S324" s="3" t="str">
        <f>IF(S325="",
"];",IF('Chapter 2 (Input)'!U322="",
"0"&amp;",",
'Chapter 2 (Input)'!U322&amp;",")&amp;$W324)</f>
        <v>0,</v>
      </c>
      <c r="T324" s="3" t="str">
        <f t="shared" si="15"/>
        <v>false,</v>
      </c>
      <c r="U324" s="3" t="str">
        <f>IF(U325="",
"];",IF('Chapter 2 (Input)'!W322="",
"-1"&amp;",",
'Chapter 2 (Input)'!W322&amp;",")&amp;$W324)</f>
        <v>-1,</v>
      </c>
      <c r="V324" s="3" t="str">
        <f>IF(V325="",
"];",IF('Chapter 2 (Input)'!X322="",
"-1"&amp;",",
'Chapter 2 (Input)'!X322&amp;",")&amp;$W324)</f>
        <v>-1,</v>
      </c>
      <c r="W324" s="18" t="str">
        <f>'Chapter 2 (Input)'!AA322</f>
        <v/>
      </c>
      <c r="Z324" s="2" t="str">
        <f t="shared" si="16"/>
        <v>c319 BOOLEAN DEFAULT false,</v>
      </c>
    </row>
    <row r="325" spans="1:26" x14ac:dyDescent="0.2">
      <c r="A325" s="12">
        <f t="shared" ref="A325:A388" si="17">1+A324</f>
        <v>320</v>
      </c>
      <c r="B325" s="4" t="str">
        <f>IF(B326="",
"];",
IF('Chapter 2 (Input)'!B323="",
CHAR(34) &amp;"null"&amp; CHAR(34) &amp;",",
CHAR(34) &amp;'Chapter 2 (Input)'!B323&amp; CHAR(34) &amp;",")&amp;$W325)</f>
        <v xml:space="preserve">"(Next)",//320 </v>
      </c>
      <c r="C325" s="4" t="str">
        <f>IF(C326="",
"];",IF('Chapter 2 (Input)'!C323="",
CHAR(34) &amp;"null"&amp; CHAR(34) &amp;",",
CHAR(34) &amp;'Chapter 2 (Input)'!C323&amp; CHAR(34) &amp;",")&amp;$W325)</f>
        <v xml:space="preserve">"I actually volunteer at the city’s hospital every weekend. I love to help patients get better.",//320 </v>
      </c>
      <c r="D325" s="4" t="str">
        <f>IF(D326="",
"];",IF('Chapter 2 (Input)'!D323="",
CHAR(34) &amp;"null"&amp; CHAR(34) &amp;",",
"personnages."&amp;
VLOOKUP('Chapter 2 (Input)'!D323,Constants!$B$47:$C$59,2,FALSE)&amp;
"[" &amp;
VLOOKUP('Chapter 2 (Input)'!E323,Constants!$B$74:$C$79,2,FALSE) &amp;
"],")&amp;$W325)</f>
        <v xml:space="preserve">personnages.claire[0],//320 </v>
      </c>
      <c r="E325" s="4" t="str">
        <f>IF(E326="",
"];",IF('Chapter 2 (Input)'!F323="",
CHAR(34) &amp;"null"&amp; CHAR(34) &amp;",",
CHAR(34) &amp;'Chapter 2 (Input)'!F323&amp; CHAR(34) &amp;",")&amp;$W325)</f>
        <v xml:space="preserve">"null",//320 </v>
      </c>
      <c r="F325" s="4" t="str">
        <f>IF(F326="",
"];",IF('Chapter 2 (Input)'!G323="",
CHAR(34) &amp;"null"&amp; CHAR(34) &amp;",",
"personnages."&amp;
VLOOKUP('Chapter 2 (Input)'!G323,Constants!$B$47:$C$59,2,FALSE)&amp;
"[" &amp;
VLOOKUP('Chapter 2 (Input)'!H323, Constants!$B$74:$C$79,2,FALSE) &amp;
"],")&amp;$W325)</f>
        <v xml:space="preserve">"null",//320 </v>
      </c>
      <c r="G325" s="3" t="str">
        <f>IF(G326="",
"];",IF('Chapter 2 (Input)'!I323="",
CHAR(34) &amp;"null"&amp; CHAR(34) &amp;",",
"locations."&amp;
'Chapter 2 (Input)'!I323&amp;",")&amp;$W325)</f>
        <v xml:space="preserve">locations.class1,//320 </v>
      </c>
      <c r="H325" s="3" t="str">
        <f>IF(H326="",
"];",IF('Chapter 2 (Input)'!J323="",
"-1"&amp;",",
'Chapter 2 (Input)'!J323&amp;",")&amp;$W325)</f>
        <v xml:space="preserve">-1,//320 </v>
      </c>
      <c r="I325" s="3" t="str">
        <f>IF(I326="",
"];",IF('Chapter 2 (Input)'!K323="",
"0"&amp;",",
VLOOKUP('Chapter 2 (Input)'!K323, Constants!$C$25:$D$37, 2,FALSE) &amp;",")&amp;$W325)</f>
        <v xml:space="preserve">0,//320 </v>
      </c>
      <c r="J325" s="3" t="str">
        <f>IF(J326="",
"];",IF('Chapter 2 (Input)'!L323="",
"-1"&amp;",",
'Chapter 2 (Input)'!L323&amp;",")&amp;$W325)</f>
        <v xml:space="preserve">-1,//320 </v>
      </c>
      <c r="K325" s="3" t="str">
        <f>IF(K326="",
"];",IF('Chapter 2 (Input)'!M323="",
"-1"&amp;",",
'Chapter 2 (Input)'!M323&amp;",")&amp;$W325)</f>
        <v xml:space="preserve">-1,//320 </v>
      </c>
      <c r="L325" s="3" t="str">
        <f>IF(L326="",
"];",IF('Chapter 2 (Input)'!N323="",
"-1"&amp;",",
'Chapter 2 (Input)'!N323&amp;",")&amp;$W325)</f>
        <v xml:space="preserve">-1,//320 </v>
      </c>
      <c r="M325" s="3" t="str">
        <f>IF(M326="",
"];",IF('Chapter 2 (Input)'!O323="",
"-1"&amp;",",
'Chapter 2 (Input)'!O323&amp;",")&amp;$W325)</f>
        <v xml:space="preserve">-1,//320 </v>
      </c>
      <c r="N325" s="3" t="str">
        <f>IF(N326="",
"];",IF('Chapter 2 (Input)'!P323="",
"-1"&amp;",",
'Chapter 2 (Input)'!P323&amp;",")&amp;$W325)</f>
        <v xml:space="preserve">-1,//320 </v>
      </c>
      <c r="O325" s="3" t="str">
        <f>IF(O326="",
"];",IF('Chapter 2 (Input)'!Q323="",
CHAR(34) &amp;"null"&amp; CHAR(34) &amp;",",
CHAR(34) &amp;'Chapter 2 (Input)'!Q323&amp; CHAR(34) &amp;",")&amp;$W325)</f>
        <v xml:space="preserve">"null",//320 </v>
      </c>
      <c r="P325" s="3" t="str">
        <f>IF(P326="",
"];",IF('Chapter 2 (Input)'!R323="",
CHAR(34) &amp;"null"&amp; CHAR(34) &amp;",",
CHAR(34) &amp;'Chapter 2 (Input)'!R323&amp; CHAR(34) &amp;",")&amp;$W325)</f>
        <v xml:space="preserve">"null",//320 </v>
      </c>
      <c r="Q325" s="3" t="str">
        <f>IF(Q326="",
"];",IF('Chapter 2 (Input)'!S323="",
CHAR(34) &amp;"null"&amp; CHAR(34) &amp;",",
CHAR(34) &amp;'Chapter 2 (Input)'!S323&amp; CHAR(34) &amp;",")&amp;$W325)</f>
        <v xml:space="preserve">"null",//320 </v>
      </c>
      <c r="R325" s="3" t="str">
        <f>IF(R326="",
"];",IF('Chapter 2 (Input)'!T323="",
"0"&amp;",",
'Chapter 2 (Input)'!T323&amp;",")&amp;$W325)</f>
        <v xml:space="preserve">0,//320 </v>
      </c>
      <c r="S325" s="3" t="str">
        <f>IF(S326="",
"];",IF('Chapter 2 (Input)'!U323="",
"0"&amp;",",
'Chapter 2 (Input)'!U323&amp;",")&amp;$W325)</f>
        <v xml:space="preserve">0,//320 </v>
      </c>
      <c r="T325" s="3" t="str">
        <f t="shared" ref="T325:T388" si="18">IF(T326="",
"];",
"false"&amp;","&amp;$W325)</f>
        <v xml:space="preserve">false,//320 </v>
      </c>
      <c r="U325" s="3" t="str">
        <f>IF(U326="",
"];",IF('Chapter 2 (Input)'!W323="",
"-1"&amp;",",
'Chapter 2 (Input)'!W323&amp;",")&amp;$W325)</f>
        <v xml:space="preserve">-1,//320 </v>
      </c>
      <c r="V325" s="3" t="str">
        <f>IF(V326="",
"];",IF('Chapter 2 (Input)'!X323="",
"-1"&amp;",",
'Chapter 2 (Input)'!X323&amp;",")&amp;$W325)</f>
        <v xml:space="preserve">-1,//320 </v>
      </c>
      <c r="W325" s="18" t="str">
        <f>'Chapter 2 (Input)'!AA323</f>
        <v xml:space="preserve">//320 </v>
      </c>
      <c r="Z325" s="2" t="str">
        <f t="shared" ref="Z325:Z388" si="19">IF($B325="];","PRIMARY KEY (id)",IF(Z324="PRIMARY KEY (id)",");","c"&amp;$A325&amp;" "&amp;Z$1&amp;","))</f>
        <v>c320 BOOLEAN DEFAULT false,</v>
      </c>
    </row>
    <row r="326" spans="1:26" x14ac:dyDescent="0.2">
      <c r="A326" s="12">
        <f t="shared" si="17"/>
        <v>321</v>
      </c>
      <c r="B326" s="4" t="str">
        <f>IF(B327="",
"];",
IF('Chapter 2 (Input)'!B324="",
CHAR(34) &amp;"null"&amp; CHAR(34) &amp;",",
CHAR(34) &amp;'Chapter 2 (Input)'!B324&amp; CHAR(34) &amp;",")&amp;$W326)</f>
        <v>"I’m sure you will.",</v>
      </c>
      <c r="C326" s="4" t="str">
        <f>IF(C327="",
"];",IF('Chapter 2 (Input)'!C324="",
CHAR(34) &amp;"null"&amp; CHAR(34) &amp;",",
CHAR(34) &amp;'Chapter 2 (Input)'!C324&amp; CHAR(34) &amp;",")&amp;$W326)</f>
        <v>"I… I hope that someday, I’ll be able to save lives. ",</v>
      </c>
      <c r="D326" s="4" t="str">
        <f>IF(D327="",
"];",IF('Chapter 2 (Input)'!D324="",
CHAR(34) &amp;"null"&amp; CHAR(34) &amp;",",
"personnages."&amp;
VLOOKUP('Chapter 2 (Input)'!D324,Constants!$B$47:$C$59,2,FALSE)&amp;
"[" &amp;
VLOOKUP('Chapter 2 (Input)'!E324,Constants!$B$74:$C$79,2,FALSE) &amp;
"],")&amp;$W326)</f>
        <v>personnages.claire[0],</v>
      </c>
      <c r="E326" s="4" t="str">
        <f>IF(E327="",
"];",IF('Chapter 2 (Input)'!F324="",
CHAR(34) &amp;"null"&amp; CHAR(34) &amp;",",
CHAR(34) &amp;'Chapter 2 (Input)'!F324&amp; CHAR(34) &amp;",")&amp;$W326)</f>
        <v>"null",</v>
      </c>
      <c r="F326" s="4" t="str">
        <f>IF(F327="",
"];",IF('Chapter 2 (Input)'!G324="",
CHAR(34) &amp;"null"&amp; CHAR(34) &amp;",",
"personnages."&amp;
VLOOKUP('Chapter 2 (Input)'!G324,Constants!$B$47:$C$59,2,FALSE)&amp;
"[" &amp;
VLOOKUP('Chapter 2 (Input)'!H324, Constants!$B$74:$C$79,2,FALSE) &amp;
"],")&amp;$W326)</f>
        <v>"null",</v>
      </c>
      <c r="G326" s="3" t="str">
        <f>IF(G327="",
"];",IF('Chapter 2 (Input)'!I324="",
CHAR(34) &amp;"null"&amp; CHAR(34) &amp;",",
"locations."&amp;
'Chapter 2 (Input)'!I324&amp;",")&amp;$W326)</f>
        <v>locations.class1,</v>
      </c>
      <c r="H326" s="3" t="str">
        <f>IF(H327="",
"];",IF('Chapter 2 (Input)'!J324="",
"-1"&amp;",",
'Chapter 2 (Input)'!J324&amp;",")&amp;$W326)</f>
        <v>-1,</v>
      </c>
      <c r="I326" s="3" t="str">
        <f>IF(I327="",
"];",IF('Chapter 2 (Input)'!K324="",
"0"&amp;",",
VLOOKUP('Chapter 2 (Input)'!K324, Constants!$C$25:$D$37, 2,FALSE) &amp;",")&amp;$W326)</f>
        <v>0,</v>
      </c>
      <c r="J326" s="3" t="str">
        <f>IF(J327="",
"];",IF('Chapter 2 (Input)'!L324="",
"-1"&amp;",",
'Chapter 2 (Input)'!L324&amp;",")&amp;$W326)</f>
        <v>-1,</v>
      </c>
      <c r="K326" s="3" t="str">
        <f>IF(K327="",
"];",IF('Chapter 2 (Input)'!M324="",
"-1"&amp;",",
'Chapter 2 (Input)'!M324&amp;",")&amp;$W326)</f>
        <v>-1,</v>
      </c>
      <c r="L326" s="3" t="str">
        <f>IF(L327="",
"];",IF('Chapter 2 (Input)'!N324="",
"-1"&amp;",",
'Chapter 2 (Input)'!N324&amp;",")&amp;$W326)</f>
        <v>-1,</v>
      </c>
      <c r="M326" s="3" t="str">
        <f>IF(M327="",
"];",IF('Chapter 2 (Input)'!O324="",
"-1"&amp;",",
'Chapter 2 (Input)'!O324&amp;",")&amp;$W326)</f>
        <v>-1,</v>
      </c>
      <c r="N326" s="3" t="str">
        <f>IF(N327="",
"];",IF('Chapter 2 (Input)'!P324="",
"-1"&amp;",",
'Chapter 2 (Input)'!P324&amp;",")&amp;$W326)</f>
        <v>-1,</v>
      </c>
      <c r="O326" s="3" t="str">
        <f>IF(O327="",
"];",IF('Chapter 2 (Input)'!Q324="",
CHAR(34) &amp;"null"&amp; CHAR(34) &amp;",",
CHAR(34) &amp;'Chapter 2 (Input)'!Q324&amp; CHAR(34) &amp;",")&amp;$W326)</f>
        <v>"null",</v>
      </c>
      <c r="P326" s="3" t="str">
        <f>IF(P327="",
"];",IF('Chapter 2 (Input)'!R324="",
CHAR(34) &amp;"null"&amp; CHAR(34) &amp;",",
CHAR(34) &amp;'Chapter 2 (Input)'!R324&amp; CHAR(34) &amp;",")&amp;$W326)</f>
        <v>"null",</v>
      </c>
      <c r="Q326" s="3" t="str">
        <f>IF(Q327="",
"];",IF('Chapter 2 (Input)'!S324="",
CHAR(34) &amp;"null"&amp; CHAR(34) &amp;",",
CHAR(34) &amp;'Chapter 2 (Input)'!S324&amp; CHAR(34) &amp;",")&amp;$W326)</f>
        <v>"null",</v>
      </c>
      <c r="R326" s="3" t="str">
        <f>IF(R327="",
"];",IF('Chapter 2 (Input)'!T324="",
"0"&amp;",",
'Chapter 2 (Input)'!T324&amp;",")&amp;$W326)</f>
        <v>0,</v>
      </c>
      <c r="S326" s="3" t="str">
        <f>IF(S327="",
"];",IF('Chapter 2 (Input)'!U324="",
"0"&amp;",",
'Chapter 2 (Input)'!U324&amp;",")&amp;$W326)</f>
        <v>0,</v>
      </c>
      <c r="T326" s="3" t="str">
        <f t="shared" si="18"/>
        <v>false,</v>
      </c>
      <c r="U326" s="3" t="str">
        <f>IF(U327="",
"];",IF('Chapter 2 (Input)'!W324="",
"-1"&amp;",",
'Chapter 2 (Input)'!W324&amp;",")&amp;$W326)</f>
        <v>-1,</v>
      </c>
      <c r="V326" s="3" t="str">
        <f>IF(V327="",
"];",IF('Chapter 2 (Input)'!X324="",
"-1"&amp;",",
'Chapter 2 (Input)'!X324&amp;",")&amp;$W326)</f>
        <v>-1,</v>
      </c>
      <c r="W326" s="18" t="str">
        <f>'Chapter 2 (Input)'!AA324</f>
        <v/>
      </c>
      <c r="Z326" s="2" t="str">
        <f t="shared" si="19"/>
        <v>c321 BOOLEAN DEFAULT false,</v>
      </c>
    </row>
    <row r="327" spans="1:26" x14ac:dyDescent="0.2">
      <c r="A327" s="12">
        <f t="shared" si="17"/>
        <v>322</v>
      </c>
      <c r="B327" s="4" t="str">
        <f>IF(B328="",
"];",
IF('Chapter 2 (Input)'!B325="",
CHAR(34) &amp;"null"&amp; CHAR(34) &amp;",",
CHAR(34) &amp;'Chapter 2 (Input)'!B325&amp; CHAR(34) &amp;",")&amp;$W327)</f>
        <v>"(Claire blushed slightly as she smiled.)",</v>
      </c>
      <c r="C327" s="4" t="str">
        <f>IF(C328="",
"];",IF('Chapter 2 (Input)'!C325="",
CHAR(34) &amp;"null"&amp; CHAR(34) &amp;",",
CHAR(34) &amp;'Chapter 2 (Input)'!C325&amp; CHAR(34) &amp;",")&amp;$W327)</f>
        <v>"null",</v>
      </c>
      <c r="D327" s="4" t="str">
        <f>IF(D328="",
"];",IF('Chapter 2 (Input)'!D325="",
CHAR(34) &amp;"null"&amp; CHAR(34) &amp;",",
"personnages."&amp;
VLOOKUP('Chapter 2 (Input)'!D325,Constants!$B$47:$C$59,2,FALSE)&amp;
"[" &amp;
VLOOKUP('Chapter 2 (Input)'!E325,Constants!$B$74:$C$79,2,FALSE) &amp;
"],")&amp;$W327)</f>
        <v>personnages.claire[1],</v>
      </c>
      <c r="E327" s="4" t="str">
        <f>IF(E328="",
"];",IF('Chapter 2 (Input)'!F325="",
CHAR(34) &amp;"null"&amp; CHAR(34) &amp;",",
CHAR(34) &amp;'Chapter 2 (Input)'!F325&amp; CHAR(34) &amp;",")&amp;$W327)</f>
        <v>"null",</v>
      </c>
      <c r="F327" s="4" t="str">
        <f>IF(F328="",
"];",IF('Chapter 2 (Input)'!G325="",
CHAR(34) &amp;"null"&amp; CHAR(34) &amp;",",
"personnages."&amp;
VLOOKUP('Chapter 2 (Input)'!G325,Constants!$B$47:$C$59,2,FALSE)&amp;
"[" &amp;
VLOOKUP('Chapter 2 (Input)'!H325, Constants!$B$74:$C$79,2,FALSE) &amp;
"],")&amp;$W327)</f>
        <v>"null",</v>
      </c>
      <c r="G327" s="3" t="str">
        <f>IF(G328="",
"];",IF('Chapter 2 (Input)'!I325="",
CHAR(34) &amp;"null"&amp; CHAR(34) &amp;",",
"locations."&amp;
'Chapter 2 (Input)'!I325&amp;",")&amp;$W327)</f>
        <v>locations.class1,</v>
      </c>
      <c r="H327" s="3" t="str">
        <f>IF(H328="",
"];",IF('Chapter 2 (Input)'!J325="",
"-1"&amp;",",
'Chapter 2 (Input)'!J325&amp;",")&amp;$W327)</f>
        <v>326,</v>
      </c>
      <c r="I327" s="3" t="str">
        <f>IF(I328="",
"];",IF('Chapter 2 (Input)'!K325="",
"0"&amp;",",
VLOOKUP('Chapter 2 (Input)'!K325, Constants!$C$25:$D$37, 2,FALSE) &amp;",")&amp;$W327)</f>
        <v>0,</v>
      </c>
      <c r="J327" s="3" t="str">
        <f>IF(J328="",
"];",IF('Chapter 2 (Input)'!L325="",
"-1"&amp;",",
'Chapter 2 (Input)'!L325&amp;",")&amp;$W327)</f>
        <v>-1,</v>
      </c>
      <c r="K327" s="3" t="str">
        <f>IF(K328="",
"];",IF('Chapter 2 (Input)'!M325="",
"-1"&amp;",",
'Chapter 2 (Input)'!M325&amp;",")&amp;$W327)</f>
        <v>-1,</v>
      </c>
      <c r="L327" s="3" t="str">
        <f>IF(L328="",
"];",IF('Chapter 2 (Input)'!N325="",
"-1"&amp;",",
'Chapter 2 (Input)'!N325&amp;",")&amp;$W327)</f>
        <v>-1,</v>
      </c>
      <c r="M327" s="3" t="str">
        <f>IF(M328="",
"];",IF('Chapter 2 (Input)'!O325="",
"-1"&amp;",",
'Chapter 2 (Input)'!O325&amp;",")&amp;$W327)</f>
        <v>-1,</v>
      </c>
      <c r="N327" s="3" t="str">
        <f>IF(N328="",
"];",IF('Chapter 2 (Input)'!P325="",
"-1"&amp;",",
'Chapter 2 (Input)'!P325&amp;",")&amp;$W327)</f>
        <v>-1,</v>
      </c>
      <c r="O327" s="3" t="str">
        <f>IF(O328="",
"];",IF('Chapter 2 (Input)'!Q325="",
CHAR(34) &amp;"null"&amp; CHAR(34) &amp;",",
CHAR(34) &amp;'Chapter 2 (Input)'!Q325&amp; CHAR(34) &amp;",")&amp;$W327)</f>
        <v>"null",</v>
      </c>
      <c r="P327" s="3" t="str">
        <f>IF(P328="",
"];",IF('Chapter 2 (Input)'!R325="",
CHAR(34) &amp;"null"&amp; CHAR(34) &amp;",",
CHAR(34) &amp;'Chapter 2 (Input)'!R325&amp; CHAR(34) &amp;",")&amp;$W327)</f>
        <v>"null",</v>
      </c>
      <c r="Q327" s="3" t="str">
        <f>IF(Q328="",
"];",IF('Chapter 2 (Input)'!S325="",
CHAR(34) &amp;"null"&amp; CHAR(34) &amp;",",
CHAR(34) &amp;'Chapter 2 (Input)'!S325&amp; CHAR(34) &amp;",")&amp;$W327)</f>
        <v>"null",</v>
      </c>
      <c r="R327" s="3" t="str">
        <f>IF(R328="",
"];",IF('Chapter 2 (Input)'!T325="",
"0"&amp;",",
'Chapter 2 (Input)'!T325&amp;",")&amp;$W327)</f>
        <v>0,</v>
      </c>
      <c r="S327" s="3" t="str">
        <f>IF(S328="",
"];",IF('Chapter 2 (Input)'!U325="",
"0"&amp;",",
'Chapter 2 (Input)'!U325&amp;",")&amp;$W327)</f>
        <v>0,</v>
      </c>
      <c r="T327" s="3" t="str">
        <f t="shared" si="18"/>
        <v>false,</v>
      </c>
      <c r="U327" s="3" t="str">
        <f>IF(U328="",
"];",IF('Chapter 2 (Input)'!W325="",
"-1"&amp;",",
'Chapter 2 (Input)'!W325&amp;",")&amp;$W327)</f>
        <v>-1,</v>
      </c>
      <c r="V327" s="3" t="str">
        <f>IF(V328="",
"];",IF('Chapter 2 (Input)'!X325="",
"-1"&amp;",",
'Chapter 2 (Input)'!X325&amp;",")&amp;$W327)</f>
        <v>-1,</v>
      </c>
      <c r="W327" s="18" t="str">
        <f>'Chapter 2 (Input)'!AA325</f>
        <v/>
      </c>
      <c r="Z327" s="2" t="str">
        <f t="shared" si="19"/>
        <v>c322 BOOLEAN DEFAULT false,</v>
      </c>
    </row>
    <row r="328" spans="1:26" x14ac:dyDescent="0.2">
      <c r="A328" s="12">
        <f t="shared" si="17"/>
        <v>323</v>
      </c>
      <c r="B328" s="4" t="str">
        <f>IF(B329="",
"];",
IF('Chapter 2 (Input)'!B326="",
CHAR(34) &amp;"null"&amp; CHAR(34) &amp;",",
CHAR(34) &amp;'Chapter 2 (Input)'!B326&amp; CHAR(34) &amp;",")&amp;$W328)</f>
        <v>"(Next)",</v>
      </c>
      <c r="C328" s="4" t="str">
        <f>IF(C329="",
"];",IF('Chapter 2 (Input)'!C326="",
CHAR(34) &amp;"null"&amp; CHAR(34) &amp;",",
CHAR(34) &amp;'Chapter 2 (Input)'!C326&amp; CHAR(34) &amp;",")&amp;$W328)</f>
        <v>"O-Oh um…",</v>
      </c>
      <c r="D328" s="4" t="str">
        <f>IF(D329="",
"];",IF('Chapter 2 (Input)'!D326="",
CHAR(34) &amp;"null"&amp; CHAR(34) &amp;",",
"personnages."&amp;
VLOOKUP('Chapter 2 (Input)'!D326,Constants!$B$47:$C$59,2,FALSE)&amp;
"[" &amp;
VLOOKUP('Chapter 2 (Input)'!E326,Constants!$B$74:$C$79,2,FALSE) &amp;
"],")&amp;$W328)</f>
        <v>personnages.claire[0],</v>
      </c>
      <c r="E328" s="4" t="str">
        <f>IF(E329="",
"];",IF('Chapter 2 (Input)'!F326="",
CHAR(34) &amp;"null"&amp; CHAR(34) &amp;",",
CHAR(34) &amp;'Chapter 2 (Input)'!F326&amp; CHAR(34) &amp;",")&amp;$W328)</f>
        <v>"null",</v>
      </c>
      <c r="F328" s="4" t="str">
        <f>IF(F329="",
"];",IF('Chapter 2 (Input)'!G326="",
CHAR(34) &amp;"null"&amp; CHAR(34) &amp;",",
"personnages."&amp;
VLOOKUP('Chapter 2 (Input)'!G326,Constants!$B$47:$C$59,2,FALSE)&amp;
"[" &amp;
VLOOKUP('Chapter 2 (Input)'!H326, Constants!$B$74:$C$79,2,FALSE) &amp;
"],")&amp;$W328)</f>
        <v>"null",</v>
      </c>
      <c r="G328" s="3" t="str">
        <f>IF(G329="",
"];",IF('Chapter 2 (Input)'!I326="",
CHAR(34) &amp;"null"&amp; CHAR(34) &amp;",",
"locations."&amp;
'Chapter 2 (Input)'!I326&amp;",")&amp;$W328)</f>
        <v>locations.class1,</v>
      </c>
      <c r="H328" s="3" t="str">
        <f>IF(H329="",
"];",IF('Chapter 2 (Input)'!J326="",
"-1"&amp;",",
'Chapter 2 (Input)'!J326&amp;",")&amp;$W328)</f>
        <v>-1,</v>
      </c>
      <c r="I328" s="3" t="str">
        <f>IF(I329="",
"];",IF('Chapter 2 (Input)'!K326="",
"0"&amp;",",
VLOOKUP('Chapter 2 (Input)'!K326, Constants!$C$25:$D$37, 2,FALSE) &amp;",")&amp;$W328)</f>
        <v>0,</v>
      </c>
      <c r="J328" s="3" t="str">
        <f>IF(J329="",
"];",IF('Chapter 2 (Input)'!L326="",
"-1"&amp;",",
'Chapter 2 (Input)'!L326&amp;",")&amp;$W328)</f>
        <v>-1,</v>
      </c>
      <c r="K328" s="3" t="str">
        <f>IF(K329="",
"];",IF('Chapter 2 (Input)'!M326="",
"-1"&amp;",",
'Chapter 2 (Input)'!M326&amp;",")&amp;$W328)</f>
        <v>-1,</v>
      </c>
      <c r="L328" s="3" t="str">
        <f>IF(L329="",
"];",IF('Chapter 2 (Input)'!N326="",
"-1"&amp;",",
'Chapter 2 (Input)'!N326&amp;",")&amp;$W328)</f>
        <v>-1,</v>
      </c>
      <c r="M328" s="3" t="str">
        <f>IF(M329="",
"];",IF('Chapter 2 (Input)'!O326="",
"-1"&amp;",",
'Chapter 2 (Input)'!O326&amp;",")&amp;$W328)</f>
        <v>-1,</v>
      </c>
      <c r="N328" s="3" t="str">
        <f>IF(N329="",
"];",IF('Chapter 2 (Input)'!P326="",
"-1"&amp;",",
'Chapter 2 (Input)'!P326&amp;",")&amp;$W328)</f>
        <v>-1,</v>
      </c>
      <c r="O328" s="3" t="str">
        <f>IF(O329="",
"];",IF('Chapter 2 (Input)'!Q326="",
CHAR(34) &amp;"null"&amp; CHAR(34) &amp;",",
CHAR(34) &amp;'Chapter 2 (Input)'!Q326&amp; CHAR(34) &amp;",")&amp;$W328)</f>
        <v>"null",</v>
      </c>
      <c r="P328" s="3" t="str">
        <f>IF(P329="",
"];",IF('Chapter 2 (Input)'!R326="",
CHAR(34) &amp;"null"&amp; CHAR(34) &amp;",",
CHAR(34) &amp;'Chapter 2 (Input)'!R326&amp; CHAR(34) &amp;",")&amp;$W328)</f>
        <v>"null",</v>
      </c>
      <c r="Q328" s="3" t="str">
        <f>IF(Q329="",
"];",IF('Chapter 2 (Input)'!S326="",
CHAR(34) &amp;"null"&amp; CHAR(34) &amp;",",
CHAR(34) &amp;'Chapter 2 (Input)'!S326&amp; CHAR(34) &amp;",")&amp;$W328)</f>
        <v>"null",</v>
      </c>
      <c r="R328" s="3" t="str">
        <f>IF(R329="",
"];",IF('Chapter 2 (Input)'!T326="",
"0"&amp;",",
'Chapter 2 (Input)'!T326&amp;",")&amp;$W328)</f>
        <v>0,</v>
      </c>
      <c r="S328" s="3" t="str">
        <f>IF(S329="",
"];",IF('Chapter 2 (Input)'!U326="",
"0"&amp;",",
'Chapter 2 (Input)'!U326&amp;",")&amp;$W328)</f>
        <v>0,</v>
      </c>
      <c r="T328" s="3" t="str">
        <f t="shared" si="18"/>
        <v>false,</v>
      </c>
      <c r="U328" s="3" t="str">
        <f>IF(U329="",
"];",IF('Chapter 2 (Input)'!W326="",
"-1"&amp;",",
'Chapter 2 (Input)'!W326&amp;",")&amp;$W328)</f>
        <v>-1,</v>
      </c>
      <c r="V328" s="3" t="str">
        <f>IF(V329="",
"];",IF('Chapter 2 (Input)'!X326="",
"-1"&amp;",",
'Chapter 2 (Input)'!X326&amp;",")&amp;$W328)</f>
        <v>-1,</v>
      </c>
      <c r="W328" s="18" t="str">
        <f>'Chapter 2 (Input)'!AA326</f>
        <v/>
      </c>
      <c r="Z328" s="2" t="str">
        <f t="shared" si="19"/>
        <v>c323 BOOLEAN DEFAULT false,</v>
      </c>
    </row>
    <row r="329" spans="1:26" x14ac:dyDescent="0.2">
      <c r="A329" s="12">
        <f t="shared" si="17"/>
        <v>324</v>
      </c>
      <c r="B329" s="4" t="str">
        <f>IF(B330="",
"];",
IF('Chapter 2 (Input)'!B327="",
CHAR(34) &amp;"null"&amp; CHAR(34) &amp;",",
CHAR(34) &amp;'Chapter 2 (Input)'!B327&amp; CHAR(34) &amp;",")&amp;$W329)</f>
        <v>"Oh, it’s okay. I hope things work out in the end!",</v>
      </c>
      <c r="C329" s="4" t="str">
        <f>IF(C330="",
"];",IF('Chapter 2 (Input)'!C327="",
CHAR(34) &amp;"null"&amp; CHAR(34) &amp;",",
CHAR(34) &amp;'Chapter 2 (Input)'!C327&amp; CHAR(34) &amp;",")&amp;$W329)</f>
        <v>"I was talking to someone… but if you don’t mind, I’d rather not talk about it.",</v>
      </c>
      <c r="D329" s="4" t="str">
        <f>IF(D330="",
"];",IF('Chapter 2 (Input)'!D327="",
CHAR(34) &amp;"null"&amp; CHAR(34) &amp;",",
"personnages."&amp;
VLOOKUP('Chapter 2 (Input)'!D327,Constants!$B$47:$C$59,2,FALSE)&amp;
"[" &amp;
VLOOKUP('Chapter 2 (Input)'!E327,Constants!$B$74:$C$79,2,FALSE) &amp;
"],")&amp;$W329)</f>
        <v>personnages.claire[0],</v>
      </c>
      <c r="E329" s="4" t="str">
        <f>IF(E330="",
"];",IF('Chapter 2 (Input)'!F327="",
CHAR(34) &amp;"null"&amp; CHAR(34) &amp;",",
CHAR(34) &amp;'Chapter 2 (Input)'!F327&amp; CHAR(34) &amp;",")&amp;$W329)</f>
        <v>"null",</v>
      </c>
      <c r="F329" s="4" t="str">
        <f>IF(F330="",
"];",IF('Chapter 2 (Input)'!G327="",
CHAR(34) &amp;"null"&amp; CHAR(34) &amp;",",
"personnages."&amp;
VLOOKUP('Chapter 2 (Input)'!G327,Constants!$B$47:$C$59,2,FALSE)&amp;
"[" &amp;
VLOOKUP('Chapter 2 (Input)'!H327, Constants!$B$74:$C$79,2,FALSE) &amp;
"],")&amp;$W329)</f>
        <v>"null",</v>
      </c>
      <c r="G329" s="3" t="str">
        <f>IF(G330="",
"];",IF('Chapter 2 (Input)'!I327="",
CHAR(34) &amp;"null"&amp; CHAR(34) &amp;",",
"locations."&amp;
'Chapter 2 (Input)'!I327&amp;",")&amp;$W329)</f>
        <v>locations.class1,</v>
      </c>
      <c r="H329" s="3" t="str">
        <f>IF(H330="",
"];",IF('Chapter 2 (Input)'!J327="",
"-1"&amp;",",
'Chapter 2 (Input)'!J327&amp;",")&amp;$W329)</f>
        <v>-1,</v>
      </c>
      <c r="I329" s="3" t="str">
        <f>IF(I330="",
"];",IF('Chapter 2 (Input)'!K327="",
"0"&amp;",",
VLOOKUP('Chapter 2 (Input)'!K327, Constants!$C$25:$D$37, 2,FALSE) &amp;",")&amp;$W329)</f>
        <v>0,</v>
      </c>
      <c r="J329" s="3" t="str">
        <f>IF(J330="",
"];",IF('Chapter 2 (Input)'!L327="",
"-1"&amp;",",
'Chapter 2 (Input)'!L327&amp;",")&amp;$W329)</f>
        <v>-1,</v>
      </c>
      <c r="K329" s="3" t="str">
        <f>IF(K330="",
"];",IF('Chapter 2 (Input)'!M327="",
"-1"&amp;",",
'Chapter 2 (Input)'!M327&amp;",")&amp;$W329)</f>
        <v>-1,</v>
      </c>
      <c r="L329" s="3" t="str">
        <f>IF(L330="",
"];",IF('Chapter 2 (Input)'!N327="",
"-1"&amp;",",
'Chapter 2 (Input)'!N327&amp;",")&amp;$W329)</f>
        <v>-1,</v>
      </c>
      <c r="M329" s="3" t="str">
        <f>IF(M330="",
"];",IF('Chapter 2 (Input)'!O327="",
"-1"&amp;",",
'Chapter 2 (Input)'!O327&amp;",")&amp;$W329)</f>
        <v>-1,</v>
      </c>
      <c r="N329" s="3" t="str">
        <f>IF(N330="",
"];",IF('Chapter 2 (Input)'!P327="",
"-1"&amp;",",
'Chapter 2 (Input)'!P327&amp;",")&amp;$W329)</f>
        <v>-1,</v>
      </c>
      <c r="O329" s="3" t="str">
        <f>IF(O330="",
"];",IF('Chapter 2 (Input)'!Q327="",
CHAR(34) &amp;"null"&amp; CHAR(34) &amp;",",
CHAR(34) &amp;'Chapter 2 (Input)'!Q327&amp; CHAR(34) &amp;",")&amp;$W329)</f>
        <v>"null",</v>
      </c>
      <c r="P329" s="3" t="str">
        <f>IF(P330="",
"];",IF('Chapter 2 (Input)'!R327="",
CHAR(34) &amp;"null"&amp; CHAR(34) &amp;",",
CHAR(34) &amp;'Chapter 2 (Input)'!R327&amp; CHAR(34) &amp;",")&amp;$W329)</f>
        <v>"null",</v>
      </c>
      <c r="Q329" s="3" t="str">
        <f>IF(Q330="",
"];",IF('Chapter 2 (Input)'!S327="",
CHAR(34) &amp;"null"&amp; CHAR(34) &amp;",",
CHAR(34) &amp;'Chapter 2 (Input)'!S327&amp; CHAR(34) &amp;",")&amp;$W329)</f>
        <v>"null",</v>
      </c>
      <c r="R329" s="3" t="str">
        <f>IF(R330="",
"];",IF('Chapter 2 (Input)'!T327="",
"0"&amp;",",
'Chapter 2 (Input)'!T327&amp;",")&amp;$W329)</f>
        <v>0,</v>
      </c>
      <c r="S329" s="3" t="str">
        <f>IF(S330="",
"];",IF('Chapter 2 (Input)'!U327="",
"0"&amp;",",
'Chapter 2 (Input)'!U327&amp;",")&amp;$W329)</f>
        <v>0,</v>
      </c>
      <c r="T329" s="3" t="str">
        <f t="shared" si="18"/>
        <v>false,</v>
      </c>
      <c r="U329" s="3" t="str">
        <f>IF(U330="",
"];",IF('Chapter 2 (Input)'!W327="",
"-1"&amp;",",
'Chapter 2 (Input)'!W327&amp;",")&amp;$W329)</f>
        <v>-1,</v>
      </c>
      <c r="V329" s="3" t="str">
        <f>IF(V330="",
"];",IF('Chapter 2 (Input)'!X327="",
"-1"&amp;",",
'Chapter 2 (Input)'!X327&amp;",")&amp;$W329)</f>
        <v>-1,</v>
      </c>
      <c r="W329" s="18" t="str">
        <f>'Chapter 2 (Input)'!AA327</f>
        <v/>
      </c>
      <c r="Z329" s="2" t="str">
        <f t="shared" si="19"/>
        <v>c324 BOOLEAN DEFAULT false,</v>
      </c>
    </row>
    <row r="330" spans="1:26" x14ac:dyDescent="0.2">
      <c r="A330" s="12">
        <f t="shared" si="17"/>
        <v>325</v>
      </c>
      <c r="B330" s="4" t="str">
        <f>IF(B331="",
"];",
IF('Chapter 2 (Input)'!B328="",
CHAR(34) &amp;"null"&amp; CHAR(34) &amp;",",
CHAR(34) &amp;'Chapter 2 (Input)'!B328&amp; CHAR(34) &amp;",")&amp;$W330)</f>
        <v xml:space="preserve">"(Next)",//325 </v>
      </c>
      <c r="C330" s="4" t="str">
        <f>IF(C331="",
"];",IF('Chapter 2 (Input)'!C328="",
CHAR(34) &amp;"null"&amp; CHAR(34) &amp;",",
CHAR(34) &amp;'Chapter 2 (Input)'!C328&amp; CHAR(34) &amp;",")&amp;$W330)</f>
        <v xml:space="preserve">"Y-Yeah, me too.",//325 </v>
      </c>
      <c r="D330" s="4" t="str">
        <f>IF(D331="",
"];",IF('Chapter 2 (Input)'!D328="",
CHAR(34) &amp;"null"&amp; CHAR(34) &amp;",",
"personnages."&amp;
VLOOKUP('Chapter 2 (Input)'!D328,Constants!$B$47:$C$59,2,FALSE)&amp;
"[" &amp;
VLOOKUP('Chapter 2 (Input)'!E328,Constants!$B$74:$C$79,2,FALSE) &amp;
"],")&amp;$W330)</f>
        <v xml:space="preserve">personnages.claire[0],//325 </v>
      </c>
      <c r="E330" s="4" t="str">
        <f>IF(E331="",
"];",IF('Chapter 2 (Input)'!F328="",
CHAR(34) &amp;"null"&amp; CHAR(34) &amp;",",
CHAR(34) &amp;'Chapter 2 (Input)'!F328&amp; CHAR(34) &amp;",")&amp;$W330)</f>
        <v xml:space="preserve">"null",//325 </v>
      </c>
      <c r="F330" s="4" t="str">
        <f>IF(F331="",
"];",IF('Chapter 2 (Input)'!G328="",
CHAR(34) &amp;"null"&amp; CHAR(34) &amp;",",
"personnages."&amp;
VLOOKUP('Chapter 2 (Input)'!G328,Constants!$B$47:$C$59,2,FALSE)&amp;
"[" &amp;
VLOOKUP('Chapter 2 (Input)'!H328, Constants!$B$74:$C$79,2,FALSE) &amp;
"],")&amp;$W330)</f>
        <v xml:space="preserve">"null",//325 </v>
      </c>
      <c r="G330" s="3" t="str">
        <f>IF(G331="",
"];",IF('Chapter 2 (Input)'!I328="",
CHAR(34) &amp;"null"&amp; CHAR(34) &amp;",",
"locations."&amp;
'Chapter 2 (Input)'!I328&amp;",")&amp;$W330)</f>
        <v xml:space="preserve">locations.class1,//325 </v>
      </c>
      <c r="H330" s="3" t="str">
        <f>IF(H331="",
"];",IF('Chapter 2 (Input)'!J328="",
"-1"&amp;",",
'Chapter 2 (Input)'!J328&amp;",")&amp;$W330)</f>
        <v xml:space="preserve">326,//325 </v>
      </c>
      <c r="I330" s="3" t="str">
        <f>IF(I331="",
"];",IF('Chapter 2 (Input)'!K328="",
"0"&amp;",",
VLOOKUP('Chapter 2 (Input)'!K328, Constants!$C$25:$D$37, 2,FALSE) &amp;",")&amp;$W330)</f>
        <v xml:space="preserve">0,//325 </v>
      </c>
      <c r="J330" s="3" t="str">
        <f>IF(J331="",
"];",IF('Chapter 2 (Input)'!L328="",
"-1"&amp;",",
'Chapter 2 (Input)'!L328&amp;",")&amp;$W330)</f>
        <v xml:space="preserve">-1,//325 </v>
      </c>
      <c r="K330" s="3" t="str">
        <f>IF(K331="",
"];",IF('Chapter 2 (Input)'!M328="",
"-1"&amp;",",
'Chapter 2 (Input)'!M328&amp;",")&amp;$W330)</f>
        <v xml:space="preserve">-1,//325 </v>
      </c>
      <c r="L330" s="3" t="str">
        <f>IF(L331="",
"];",IF('Chapter 2 (Input)'!N328="",
"-1"&amp;",",
'Chapter 2 (Input)'!N328&amp;",")&amp;$W330)</f>
        <v xml:space="preserve">-1,//325 </v>
      </c>
      <c r="M330" s="3" t="str">
        <f>IF(M331="",
"];",IF('Chapter 2 (Input)'!O328="",
"-1"&amp;",",
'Chapter 2 (Input)'!O328&amp;",")&amp;$W330)</f>
        <v xml:space="preserve">-1,//325 </v>
      </c>
      <c r="N330" s="3" t="str">
        <f>IF(N331="",
"];",IF('Chapter 2 (Input)'!P328="",
"-1"&amp;",",
'Chapter 2 (Input)'!P328&amp;",")&amp;$W330)</f>
        <v xml:space="preserve">-1,//325 </v>
      </c>
      <c r="O330" s="3" t="str">
        <f>IF(O331="",
"];",IF('Chapter 2 (Input)'!Q328="",
CHAR(34) &amp;"null"&amp; CHAR(34) &amp;",",
CHAR(34) &amp;'Chapter 2 (Input)'!Q328&amp; CHAR(34) &amp;",")&amp;$W330)</f>
        <v xml:space="preserve">"null",//325 </v>
      </c>
      <c r="P330" s="3" t="str">
        <f>IF(P331="",
"];",IF('Chapter 2 (Input)'!R328="",
CHAR(34) &amp;"null"&amp; CHAR(34) &amp;",",
CHAR(34) &amp;'Chapter 2 (Input)'!R328&amp; CHAR(34) &amp;",")&amp;$W330)</f>
        <v xml:space="preserve">"null",//325 </v>
      </c>
      <c r="Q330" s="3" t="str">
        <f>IF(Q331="",
"];",IF('Chapter 2 (Input)'!S328="",
CHAR(34) &amp;"null"&amp; CHAR(34) &amp;",",
CHAR(34) &amp;'Chapter 2 (Input)'!S328&amp; CHAR(34) &amp;",")&amp;$W330)</f>
        <v xml:space="preserve">"null",//325 </v>
      </c>
      <c r="R330" s="3" t="str">
        <f>IF(R331="",
"];",IF('Chapter 2 (Input)'!T328="",
"0"&amp;",",
'Chapter 2 (Input)'!T328&amp;",")&amp;$W330)</f>
        <v xml:space="preserve">0,//325 </v>
      </c>
      <c r="S330" s="3" t="str">
        <f>IF(S331="",
"];",IF('Chapter 2 (Input)'!U328="",
"0"&amp;",",
'Chapter 2 (Input)'!U328&amp;",")&amp;$W330)</f>
        <v xml:space="preserve">0,//325 </v>
      </c>
      <c r="T330" s="3" t="str">
        <f t="shared" si="18"/>
        <v xml:space="preserve">false,//325 </v>
      </c>
      <c r="U330" s="3" t="str">
        <f>IF(U331="",
"];",IF('Chapter 2 (Input)'!W328="",
"-1"&amp;",",
'Chapter 2 (Input)'!W328&amp;",")&amp;$W330)</f>
        <v xml:space="preserve">-1,//325 </v>
      </c>
      <c r="V330" s="3" t="str">
        <f>IF(V331="",
"];",IF('Chapter 2 (Input)'!X328="",
"-1"&amp;",",
'Chapter 2 (Input)'!X328&amp;",")&amp;$W330)</f>
        <v xml:space="preserve">-1,//325 </v>
      </c>
      <c r="W330" s="18" t="str">
        <f>'Chapter 2 (Input)'!AA328</f>
        <v xml:space="preserve">//325 </v>
      </c>
      <c r="Z330" s="2" t="str">
        <f t="shared" si="19"/>
        <v>c325 BOOLEAN DEFAULT false,</v>
      </c>
    </row>
    <row r="331" spans="1:26" x14ac:dyDescent="0.2">
      <c r="A331" s="12">
        <f t="shared" si="17"/>
        <v>326</v>
      </c>
      <c r="B331" s="4" t="str">
        <f>IF(B332="",
"];",
IF('Chapter 2 (Input)'!B329="",
CHAR(34) &amp;"null"&amp; CHAR(34) &amp;",",
CHAR(34) &amp;'Chapter 2 (Input)'!B329&amp; CHAR(34) &amp;",")&amp;$W331)</f>
        <v>"Talk to you later, Claire!",</v>
      </c>
      <c r="C331" s="4" t="str">
        <f>IF(C332="",
"];",IF('Chapter 2 (Input)'!C329="",
CHAR(34) &amp;"null"&amp; CHAR(34) &amp;",",
CHAR(34) &amp;'Chapter 2 (Input)'!C329&amp; CHAR(34) &amp;",")&amp;$W331)</f>
        <v>"I-In any case, I have some homework to finish. It was nice talking to you!",</v>
      </c>
      <c r="D331" s="4" t="str">
        <f>IF(D332="",
"];",IF('Chapter 2 (Input)'!D329="",
CHAR(34) &amp;"null"&amp; CHAR(34) &amp;",",
"personnages."&amp;
VLOOKUP('Chapter 2 (Input)'!D329,Constants!$B$47:$C$59,2,FALSE)&amp;
"[" &amp;
VLOOKUP('Chapter 2 (Input)'!E329,Constants!$B$74:$C$79,2,FALSE) &amp;
"],")&amp;$W331)</f>
        <v>personnages.claire[0],</v>
      </c>
      <c r="E331" s="4" t="str">
        <f>IF(E332="",
"];",IF('Chapter 2 (Input)'!F329="",
CHAR(34) &amp;"null"&amp; CHAR(34) &amp;",",
CHAR(34) &amp;'Chapter 2 (Input)'!F329&amp; CHAR(34) &amp;",")&amp;$W331)</f>
        <v>"null",</v>
      </c>
      <c r="F331" s="4" t="str">
        <f>IF(F332="",
"];",IF('Chapter 2 (Input)'!G329="",
CHAR(34) &amp;"null"&amp; CHAR(34) &amp;",",
"personnages."&amp;
VLOOKUP('Chapter 2 (Input)'!G329,Constants!$B$47:$C$59,2,FALSE)&amp;
"[" &amp;
VLOOKUP('Chapter 2 (Input)'!H329, Constants!$B$74:$C$79,2,FALSE) &amp;
"],")&amp;$W331)</f>
        <v>"null",</v>
      </c>
      <c r="G331" s="3" t="str">
        <f>IF(G332="",
"];",IF('Chapter 2 (Input)'!I329="",
CHAR(34) &amp;"null"&amp; CHAR(34) &amp;",",
"locations."&amp;
'Chapter 2 (Input)'!I329&amp;",")&amp;$W331)</f>
        <v>locations.class1,</v>
      </c>
      <c r="H331" s="3" t="str">
        <f>IF(H332="",
"];",IF('Chapter 2 (Input)'!J329="",
"-1"&amp;",",
'Chapter 2 (Input)'!J329&amp;",")&amp;$W331)</f>
        <v>-1,</v>
      </c>
      <c r="I331" s="3" t="str">
        <f>IF(I332="",
"];",IF('Chapter 2 (Input)'!K329="",
"0"&amp;",",
VLOOKUP('Chapter 2 (Input)'!K329, Constants!$C$25:$D$37, 2,FALSE) &amp;",")&amp;$W331)</f>
        <v>0,</v>
      </c>
      <c r="J331" s="3" t="str">
        <f>IF(J332="",
"];",IF('Chapter 2 (Input)'!L329="",
"-1"&amp;",",
'Chapter 2 (Input)'!L329&amp;",")&amp;$W331)</f>
        <v>-1,</v>
      </c>
      <c r="K331" s="3" t="str">
        <f>IF(K332="",
"];",IF('Chapter 2 (Input)'!M329="",
"-1"&amp;",",
'Chapter 2 (Input)'!M329&amp;",")&amp;$W331)</f>
        <v>-1,</v>
      </c>
      <c r="L331" s="3" t="str">
        <f>IF(L332="",
"];",IF('Chapter 2 (Input)'!N329="",
"-1"&amp;",",
'Chapter 2 (Input)'!N329&amp;",")&amp;$W331)</f>
        <v>-1,</v>
      </c>
      <c r="M331" s="3" t="str">
        <f>IF(M332="",
"];",IF('Chapter 2 (Input)'!O329="",
"-1"&amp;",",
'Chapter 2 (Input)'!O329&amp;",")&amp;$W331)</f>
        <v>-1,</v>
      </c>
      <c r="N331" s="3" t="str">
        <f>IF(N332="",
"];",IF('Chapter 2 (Input)'!P329="",
"-1"&amp;",",
'Chapter 2 (Input)'!P329&amp;",")&amp;$W331)</f>
        <v>-1,</v>
      </c>
      <c r="O331" s="3" t="str">
        <f>IF(O332="",
"];",IF('Chapter 2 (Input)'!Q329="",
CHAR(34) &amp;"null"&amp; CHAR(34) &amp;",",
CHAR(34) &amp;'Chapter 2 (Input)'!Q329&amp; CHAR(34) &amp;",")&amp;$W331)</f>
        <v>"null",</v>
      </c>
      <c r="P331" s="3" t="str">
        <f>IF(P332="",
"];",IF('Chapter 2 (Input)'!R329="",
CHAR(34) &amp;"null"&amp; CHAR(34) &amp;",",
CHAR(34) &amp;'Chapter 2 (Input)'!R329&amp; CHAR(34) &amp;",")&amp;$W331)</f>
        <v>"null",</v>
      </c>
      <c r="Q331" s="3" t="str">
        <f>IF(Q332="",
"];",IF('Chapter 2 (Input)'!S329="",
CHAR(34) &amp;"null"&amp; CHAR(34) &amp;",",
CHAR(34) &amp;'Chapter 2 (Input)'!S329&amp; CHAR(34) &amp;",")&amp;$W331)</f>
        <v>"null",</v>
      </c>
      <c r="R331" s="3" t="str">
        <f>IF(R332="",
"];",IF('Chapter 2 (Input)'!T329="",
"0"&amp;",",
'Chapter 2 (Input)'!T329&amp;",")&amp;$W331)</f>
        <v>0,</v>
      </c>
      <c r="S331" s="3" t="str">
        <f>IF(S332="",
"];",IF('Chapter 2 (Input)'!U329="",
"0"&amp;",",
'Chapter 2 (Input)'!U329&amp;",")&amp;$W331)</f>
        <v>0,</v>
      </c>
      <c r="T331" s="3" t="str">
        <f t="shared" si="18"/>
        <v>false,</v>
      </c>
      <c r="U331" s="3" t="str">
        <f>IF(U332="",
"];",IF('Chapter 2 (Input)'!W329="",
"-1"&amp;",",
'Chapter 2 (Input)'!W329&amp;",")&amp;$W331)</f>
        <v>-1,</v>
      </c>
      <c r="V331" s="3" t="str">
        <f>IF(V332="",
"];",IF('Chapter 2 (Input)'!X329="",
"-1"&amp;",",
'Chapter 2 (Input)'!X329&amp;",")&amp;$W331)</f>
        <v>-1,</v>
      </c>
      <c r="W331" s="18" t="str">
        <f>'Chapter 2 (Input)'!AA329</f>
        <v/>
      </c>
      <c r="Z331" s="2" t="str">
        <f t="shared" si="19"/>
        <v>c326 BOOLEAN DEFAULT false,</v>
      </c>
    </row>
    <row r="332" spans="1:26" x14ac:dyDescent="0.2">
      <c r="A332" s="12">
        <f t="shared" si="17"/>
        <v>327</v>
      </c>
      <c r="B332" s="4" t="str">
        <f>IF(B333="",
"];",
IF('Chapter 2 (Input)'!B330="",
CHAR(34) &amp;"null"&amp; CHAR(34) &amp;",",
CHAR(34) &amp;'Chapter 2 (Input)'!B330&amp; CHAR(34) &amp;",")&amp;$W332)</f>
        <v>"null",</v>
      </c>
      <c r="C332" s="4" t="str">
        <f>IF(C333="",
"];",IF('Chapter 2 (Input)'!C330="",
CHAR(34) &amp;"null"&amp; CHAR(34) &amp;",",
CHAR(34) &amp;'Chapter 2 (Input)'!C330&amp; CHAR(34) &amp;",")&amp;$W332)</f>
        <v>"null",</v>
      </c>
      <c r="D332" s="4" t="str">
        <f>IF(D333="",
"];",IF('Chapter 2 (Input)'!D330="",
CHAR(34) &amp;"null"&amp; CHAR(34) &amp;",",
"personnages."&amp;
VLOOKUP('Chapter 2 (Input)'!D330,Constants!$B$47:$C$59,2,FALSE)&amp;
"[" &amp;
VLOOKUP('Chapter 2 (Input)'!E330,Constants!$B$74:$C$79,2,FALSE) &amp;
"],")&amp;$W332)</f>
        <v>"null",</v>
      </c>
      <c r="E332" s="4" t="str">
        <f>IF(E333="",
"];",IF('Chapter 2 (Input)'!F330="",
CHAR(34) &amp;"null"&amp; CHAR(34) &amp;",",
CHAR(34) &amp;'Chapter 2 (Input)'!F330&amp; CHAR(34) &amp;",")&amp;$W332)</f>
        <v>"null",</v>
      </c>
      <c r="F332" s="4" t="str">
        <f>IF(F333="",
"];",IF('Chapter 2 (Input)'!G330="",
CHAR(34) &amp;"null"&amp; CHAR(34) &amp;",",
"personnages."&amp;
VLOOKUP('Chapter 2 (Input)'!G330,Constants!$B$47:$C$59,2,FALSE)&amp;
"[" &amp;
VLOOKUP('Chapter 2 (Input)'!H330, Constants!$B$74:$C$79,2,FALSE) &amp;
"],")&amp;$W332)</f>
        <v>"null",</v>
      </c>
      <c r="G332" s="3" t="str">
        <f>IF(G333="",
"];",IF('Chapter 2 (Input)'!I330="",
CHAR(34) &amp;"null"&amp; CHAR(34) &amp;",",
"locations."&amp;
'Chapter 2 (Input)'!I330&amp;",")&amp;$W332)</f>
        <v>locations.class1,</v>
      </c>
      <c r="H332" s="3" t="str">
        <f>IF(H333="",
"];",IF('Chapter 2 (Input)'!J330="",
"-1"&amp;",",
'Chapter 2 (Input)'!J330&amp;",")&amp;$W332)</f>
        <v>-2,</v>
      </c>
      <c r="I332" s="3" t="str">
        <f>IF(I333="",
"];",IF('Chapter 2 (Input)'!K330="",
"0"&amp;",",
VLOOKUP('Chapter 2 (Input)'!K330, Constants!$C$25:$D$37, 2,FALSE) &amp;",")&amp;$W332)</f>
        <v>13,</v>
      </c>
      <c r="J332" s="3" t="str">
        <f>IF(J333="",
"];",IF('Chapter 2 (Input)'!L330="",
"-1"&amp;",",
'Chapter 2 (Input)'!L330&amp;",")&amp;$W332)</f>
        <v>-1,</v>
      </c>
      <c r="K332" s="3" t="str">
        <f>IF(K333="",
"];",IF('Chapter 2 (Input)'!M330="",
"-1"&amp;",",
'Chapter 2 (Input)'!M330&amp;",")&amp;$W332)</f>
        <v>-1,</v>
      </c>
      <c r="L332" s="3" t="str">
        <f>IF(L333="",
"];",IF('Chapter 2 (Input)'!N330="",
"-1"&amp;",",
'Chapter 2 (Input)'!N330&amp;",")&amp;$W332)</f>
        <v>-1,</v>
      </c>
      <c r="M332" s="3" t="str">
        <f>IF(M333="",
"];",IF('Chapter 2 (Input)'!O330="",
"-1"&amp;",",
'Chapter 2 (Input)'!O330&amp;",")&amp;$W332)</f>
        <v>-1,</v>
      </c>
      <c r="N332" s="3" t="str">
        <f>IF(N333="",
"];",IF('Chapter 2 (Input)'!P330="",
"-1"&amp;",",
'Chapter 2 (Input)'!P330&amp;",")&amp;$W332)</f>
        <v>-1,</v>
      </c>
      <c r="O332" s="3" t="str">
        <f>IF(O333="",
"];",IF('Chapter 2 (Input)'!Q330="",
CHAR(34) &amp;"null"&amp; CHAR(34) &amp;",",
CHAR(34) &amp;'Chapter 2 (Input)'!Q330&amp; CHAR(34) &amp;",")&amp;$W332)</f>
        <v>"null",</v>
      </c>
      <c r="P332" s="3" t="str">
        <f>IF(P333="",
"];",IF('Chapter 2 (Input)'!R330="",
CHAR(34) &amp;"null"&amp; CHAR(34) &amp;",",
CHAR(34) &amp;'Chapter 2 (Input)'!R330&amp; CHAR(34) &amp;",")&amp;$W332)</f>
        <v>"null",</v>
      </c>
      <c r="Q332" s="3" t="str">
        <f>IF(Q333="",
"];",IF('Chapter 2 (Input)'!S330="",
CHAR(34) &amp;"null"&amp; CHAR(34) &amp;",",
CHAR(34) &amp;'Chapter 2 (Input)'!S330&amp; CHAR(34) &amp;",")&amp;$W332)</f>
        <v>"null",</v>
      </c>
      <c r="R332" s="3" t="str">
        <f>IF(R333="",
"];",IF('Chapter 2 (Input)'!T330="",
"0"&amp;",",
'Chapter 2 (Input)'!T330&amp;",")&amp;$W332)</f>
        <v>0,</v>
      </c>
      <c r="S332" s="3" t="str">
        <f>IF(S333="",
"];",IF('Chapter 2 (Input)'!U330="",
"0"&amp;",",
'Chapter 2 (Input)'!U330&amp;",")&amp;$W332)</f>
        <v>0,</v>
      </c>
      <c r="T332" s="3" t="str">
        <f t="shared" si="18"/>
        <v>false,</v>
      </c>
      <c r="U332" s="3" t="str">
        <f>IF(U333="",
"];",IF('Chapter 2 (Input)'!W330="",
"-1"&amp;",",
'Chapter 2 (Input)'!W330&amp;",")&amp;$W332)</f>
        <v>-1,</v>
      </c>
      <c r="V332" s="3" t="str">
        <f>IF(V333="",
"];",IF('Chapter 2 (Input)'!X330="",
"-1"&amp;",",
'Chapter 2 (Input)'!X330&amp;",")&amp;$W332)</f>
        <v>-1,</v>
      </c>
      <c r="W332" s="18" t="str">
        <f>'Chapter 2 (Input)'!AA330</f>
        <v/>
      </c>
      <c r="Z332" s="2" t="str">
        <f t="shared" si="19"/>
        <v>c327 BOOLEAN DEFAULT false,</v>
      </c>
    </row>
    <row r="333" spans="1:26" x14ac:dyDescent="0.2">
      <c r="A333" s="12">
        <f t="shared" si="17"/>
        <v>328</v>
      </c>
      <c r="B333" s="4" t="str">
        <f>IF(B334="",
"];",
IF('Chapter 2 (Input)'!B331="",
CHAR(34) &amp;"null"&amp; CHAR(34) &amp;",",
CHAR(34) &amp;'Chapter 2 (Input)'!B331&amp; CHAR(34) &amp;",")&amp;$W333)</f>
        <v>"(When I entered the dorms, I heard a few sobs coming from the bathrooms.)",</v>
      </c>
      <c r="C333" s="4" t="str">
        <f>IF(C334="",
"];",IF('Chapter 2 (Input)'!C331="",
CHAR(34) &amp;"null"&amp; CHAR(34) &amp;",",
CHAR(34) &amp;'Chapter 2 (Input)'!C331&amp; CHAR(34) &amp;",")&amp;$W333)</f>
        <v>"null",</v>
      </c>
      <c r="D333" s="4" t="str">
        <f>IF(D334="",
"];",IF('Chapter 2 (Input)'!D331="",
CHAR(34) &amp;"null"&amp; CHAR(34) &amp;",",
"personnages."&amp;
VLOOKUP('Chapter 2 (Input)'!D331,Constants!$B$47:$C$59,2,FALSE)&amp;
"[" &amp;
VLOOKUP('Chapter 2 (Input)'!E331,Constants!$B$74:$C$79,2,FALSE) &amp;
"],")&amp;$W333)</f>
        <v>"null",</v>
      </c>
      <c r="E333" s="4" t="str">
        <f>IF(E334="",
"];",IF('Chapter 2 (Input)'!F331="",
CHAR(34) &amp;"null"&amp; CHAR(34) &amp;",",
CHAR(34) &amp;'Chapter 2 (Input)'!F331&amp; CHAR(34) &amp;",")&amp;$W333)</f>
        <v>"null",</v>
      </c>
      <c r="F333" s="4" t="str">
        <f>IF(F334="",
"];",IF('Chapter 2 (Input)'!G331="",
CHAR(34) &amp;"null"&amp; CHAR(34) &amp;",",
"personnages."&amp;
VLOOKUP('Chapter 2 (Input)'!G331,Constants!$B$47:$C$59,2,FALSE)&amp;
"[" &amp;
VLOOKUP('Chapter 2 (Input)'!H331, Constants!$B$74:$C$79,2,FALSE) &amp;
"],")&amp;$W333)</f>
        <v>"null",</v>
      </c>
      <c r="G333" s="3" t="str">
        <f>IF(G334="",
"];",IF('Chapter 2 (Input)'!I331="",
CHAR(34) &amp;"null"&amp; CHAR(34) &amp;",",
"locations."&amp;
'Chapter 2 (Input)'!I331&amp;",")&amp;$W333)</f>
        <v>locations.dormBathroom,</v>
      </c>
      <c r="H333" s="3" t="str">
        <f>IF(H334="",
"];",IF('Chapter 2 (Input)'!J331="",
"-1"&amp;",",
'Chapter 2 (Input)'!J331&amp;",")&amp;$W333)</f>
        <v>-1,</v>
      </c>
      <c r="I333" s="3" t="str">
        <f>IF(I334="",
"];",IF('Chapter 2 (Input)'!K331="",
"0"&amp;",",
VLOOKUP('Chapter 2 (Input)'!K331, Constants!$C$25:$D$37, 2,FALSE) &amp;",")&amp;$W333)</f>
        <v>0,</v>
      </c>
      <c r="J333" s="3" t="str">
        <f>IF(J334="",
"];",IF('Chapter 2 (Input)'!L331="",
"-1"&amp;",",
'Chapter 2 (Input)'!L331&amp;",")&amp;$W333)</f>
        <v>-1,</v>
      </c>
      <c r="K333" s="3" t="str">
        <f>IF(K334="",
"];",IF('Chapter 2 (Input)'!M331="",
"-1"&amp;",",
'Chapter 2 (Input)'!M331&amp;",")&amp;$W333)</f>
        <v>-1,</v>
      </c>
      <c r="L333" s="3" t="str">
        <f>IF(L334="",
"];",IF('Chapter 2 (Input)'!N331="",
"-1"&amp;",",
'Chapter 2 (Input)'!N331&amp;",")&amp;$W333)</f>
        <v>-1,</v>
      </c>
      <c r="M333" s="3" t="str">
        <f>IF(M334="",
"];",IF('Chapter 2 (Input)'!O331="",
"-1"&amp;",",
'Chapter 2 (Input)'!O331&amp;",")&amp;$W333)</f>
        <v>-1,</v>
      </c>
      <c r="N333" s="3" t="str">
        <f>IF(N334="",
"];",IF('Chapter 2 (Input)'!P331="",
"-1"&amp;",",
'Chapter 2 (Input)'!P331&amp;",")&amp;$W333)</f>
        <v>-1,</v>
      </c>
      <c r="O333" s="3" t="str">
        <f>IF(O334="",
"];",IF('Chapter 2 (Input)'!Q331="",
CHAR(34) &amp;"null"&amp; CHAR(34) &amp;",",
CHAR(34) &amp;'Chapter 2 (Input)'!Q331&amp; CHAR(34) &amp;",")&amp;$W333)</f>
        <v>"null",</v>
      </c>
      <c r="P333" s="3" t="str">
        <f>IF(P334="",
"];",IF('Chapter 2 (Input)'!R331="",
CHAR(34) &amp;"null"&amp; CHAR(34) &amp;",",
CHAR(34) &amp;'Chapter 2 (Input)'!R331&amp; CHAR(34) &amp;",")&amp;$W333)</f>
        <v>"null",</v>
      </c>
      <c r="Q333" s="3" t="str">
        <f>IF(Q334="",
"];",IF('Chapter 2 (Input)'!S331="",
CHAR(34) &amp;"null"&amp; CHAR(34) &amp;",",
CHAR(34) &amp;'Chapter 2 (Input)'!S331&amp; CHAR(34) &amp;",")&amp;$W333)</f>
        <v>"null",</v>
      </c>
      <c r="R333" s="3" t="str">
        <f>IF(R334="",
"];",IF('Chapter 2 (Input)'!T331="",
"0"&amp;",",
'Chapter 2 (Input)'!T331&amp;",")&amp;$W333)</f>
        <v>0,</v>
      </c>
      <c r="S333" s="3" t="str">
        <f>IF(S334="",
"];",IF('Chapter 2 (Input)'!U331="",
"0"&amp;",",
'Chapter 2 (Input)'!U331&amp;",")&amp;$W333)</f>
        <v>0,</v>
      </c>
      <c r="T333" s="3" t="str">
        <f t="shared" si="18"/>
        <v>false,</v>
      </c>
      <c r="U333" s="3" t="str">
        <f>IF(U334="",
"];",IF('Chapter 2 (Input)'!W331="",
"-1"&amp;",",
'Chapter 2 (Input)'!W331&amp;",")&amp;$W333)</f>
        <v>-1,</v>
      </c>
      <c r="V333" s="3" t="str">
        <f>IF(V334="",
"];",IF('Chapter 2 (Input)'!X331="",
"-1"&amp;",",
'Chapter 2 (Input)'!X331&amp;",")&amp;$W333)</f>
        <v>-1,</v>
      </c>
      <c r="W333" s="18" t="str">
        <f>'Chapter 2 (Input)'!AA331</f>
        <v/>
      </c>
      <c r="Z333" s="2" t="str">
        <f t="shared" si="19"/>
        <v>c328 BOOLEAN DEFAULT false,</v>
      </c>
    </row>
    <row r="334" spans="1:26" x14ac:dyDescent="0.2">
      <c r="A334" s="12">
        <f t="shared" si="17"/>
        <v>329</v>
      </c>
      <c r="B334" s="4" t="str">
        <f>IF(B335="",
"];",
IF('Chapter 2 (Input)'!B332="",
CHAR(34) &amp;"null"&amp; CHAR(34) &amp;",",
CHAR(34) &amp;'Chapter 2 (Input)'!B332&amp; CHAR(34) &amp;",")&amp;$W334)</f>
        <v>"(Curious, I walked over to the door.)",</v>
      </c>
      <c r="C334" s="4" t="str">
        <f>IF(C335="",
"];",IF('Chapter 2 (Input)'!C332="",
CHAR(34) &amp;"null"&amp; CHAR(34) &amp;",",
CHAR(34) &amp;'Chapter 2 (Input)'!C332&amp; CHAR(34) &amp;",")&amp;$W334)</f>
        <v>"null",</v>
      </c>
      <c r="D334" s="4" t="str">
        <f>IF(D335="",
"];",IF('Chapter 2 (Input)'!D332="",
CHAR(34) &amp;"null"&amp; CHAR(34) &amp;",",
"personnages."&amp;
VLOOKUP('Chapter 2 (Input)'!D332,Constants!$B$47:$C$59,2,FALSE)&amp;
"[" &amp;
VLOOKUP('Chapter 2 (Input)'!E332,Constants!$B$74:$C$79,2,FALSE) &amp;
"],")&amp;$W334)</f>
        <v>"null",</v>
      </c>
      <c r="E334" s="4" t="str">
        <f>IF(E335="",
"];",IF('Chapter 2 (Input)'!F332="",
CHAR(34) &amp;"null"&amp; CHAR(34) &amp;",",
CHAR(34) &amp;'Chapter 2 (Input)'!F332&amp; CHAR(34) &amp;",")&amp;$W334)</f>
        <v>"null",</v>
      </c>
      <c r="F334" s="4" t="str">
        <f>IF(F335="",
"];",IF('Chapter 2 (Input)'!G332="",
CHAR(34) &amp;"null"&amp; CHAR(34) &amp;",",
"personnages."&amp;
VLOOKUP('Chapter 2 (Input)'!G332,Constants!$B$47:$C$59,2,FALSE)&amp;
"[" &amp;
VLOOKUP('Chapter 2 (Input)'!H332, Constants!$B$74:$C$79,2,FALSE) &amp;
"],")&amp;$W334)</f>
        <v>"null",</v>
      </c>
      <c r="G334" s="3" t="str">
        <f>IF(G335="",
"];",IF('Chapter 2 (Input)'!I332="",
CHAR(34) &amp;"null"&amp; CHAR(34) &amp;",",
"locations."&amp;
'Chapter 2 (Input)'!I332&amp;",")&amp;$W334)</f>
        <v>locations.dormBathroom,</v>
      </c>
      <c r="H334" s="3" t="str">
        <f>IF(H335="",
"];",IF('Chapter 2 (Input)'!J332="",
"-1"&amp;",",
'Chapter 2 (Input)'!J332&amp;",")&amp;$W334)</f>
        <v>-1,</v>
      </c>
      <c r="I334" s="3" t="str">
        <f>IF(I335="",
"];",IF('Chapter 2 (Input)'!K332="",
"0"&amp;",",
VLOOKUP('Chapter 2 (Input)'!K332, Constants!$C$25:$D$37, 2,FALSE) &amp;",")&amp;$W334)</f>
        <v>0,</v>
      </c>
      <c r="J334" s="3" t="str">
        <f>IF(J335="",
"];",IF('Chapter 2 (Input)'!L332="",
"-1"&amp;",",
'Chapter 2 (Input)'!L332&amp;",")&amp;$W334)</f>
        <v>-1,</v>
      </c>
      <c r="K334" s="3" t="str">
        <f>IF(K335="",
"];",IF('Chapter 2 (Input)'!M332="",
"-1"&amp;",",
'Chapter 2 (Input)'!M332&amp;",")&amp;$W334)</f>
        <v>-1,</v>
      </c>
      <c r="L334" s="3" t="str">
        <f>IF(L335="",
"];",IF('Chapter 2 (Input)'!N332="",
"-1"&amp;",",
'Chapter 2 (Input)'!N332&amp;",")&amp;$W334)</f>
        <v>-1,</v>
      </c>
      <c r="M334" s="3" t="str">
        <f>IF(M335="",
"];",IF('Chapter 2 (Input)'!O332="",
"-1"&amp;",",
'Chapter 2 (Input)'!O332&amp;",")&amp;$W334)</f>
        <v>-1,</v>
      </c>
      <c r="N334" s="3" t="str">
        <f>IF(N335="",
"];",IF('Chapter 2 (Input)'!P332="",
"-1"&amp;",",
'Chapter 2 (Input)'!P332&amp;",")&amp;$W334)</f>
        <v>-1,</v>
      </c>
      <c r="O334" s="3" t="str">
        <f>IF(O335="",
"];",IF('Chapter 2 (Input)'!Q332="",
CHAR(34) &amp;"null"&amp; CHAR(34) &amp;",",
CHAR(34) &amp;'Chapter 2 (Input)'!Q332&amp; CHAR(34) &amp;",")&amp;$W334)</f>
        <v>"null",</v>
      </c>
      <c r="P334" s="3" t="str">
        <f>IF(P335="",
"];",IF('Chapter 2 (Input)'!R332="",
CHAR(34) &amp;"null"&amp; CHAR(34) &amp;",",
CHAR(34) &amp;'Chapter 2 (Input)'!R332&amp; CHAR(34) &amp;",")&amp;$W334)</f>
        <v>"null",</v>
      </c>
      <c r="Q334" s="3" t="str">
        <f>IF(Q335="",
"];",IF('Chapter 2 (Input)'!S332="",
CHAR(34) &amp;"null"&amp; CHAR(34) &amp;",",
CHAR(34) &amp;'Chapter 2 (Input)'!S332&amp; CHAR(34) &amp;",")&amp;$W334)</f>
        <v>"null",</v>
      </c>
      <c r="R334" s="3" t="str">
        <f>IF(R335="",
"];",IF('Chapter 2 (Input)'!T332="",
"0"&amp;",",
'Chapter 2 (Input)'!T332&amp;",")&amp;$W334)</f>
        <v>0,</v>
      </c>
      <c r="S334" s="3" t="str">
        <f>IF(S335="",
"];",IF('Chapter 2 (Input)'!U332="",
"0"&amp;",",
'Chapter 2 (Input)'!U332&amp;",")&amp;$W334)</f>
        <v>0,</v>
      </c>
      <c r="T334" s="3" t="str">
        <f t="shared" si="18"/>
        <v>false,</v>
      </c>
      <c r="U334" s="3" t="str">
        <f>IF(U335="",
"];",IF('Chapter 2 (Input)'!W332="",
"-1"&amp;",",
'Chapter 2 (Input)'!W332&amp;",")&amp;$W334)</f>
        <v>-1,</v>
      </c>
      <c r="V334" s="3" t="str">
        <f>IF(V335="",
"];",IF('Chapter 2 (Input)'!X332="",
"-1"&amp;",",
'Chapter 2 (Input)'!X332&amp;",")&amp;$W334)</f>
        <v>-1,</v>
      </c>
      <c r="W334" s="18" t="str">
        <f>'Chapter 2 (Input)'!AA332</f>
        <v/>
      </c>
      <c r="Z334" s="2" t="str">
        <f t="shared" si="19"/>
        <v>c329 BOOLEAN DEFAULT false,</v>
      </c>
    </row>
    <row r="335" spans="1:26" x14ac:dyDescent="0.2">
      <c r="A335" s="12">
        <f t="shared" si="17"/>
        <v>330</v>
      </c>
      <c r="B335" s="4" t="str">
        <f>IF(B336="",
"];",
IF('Chapter 2 (Input)'!B333="",
CHAR(34) &amp;"null"&amp; CHAR(34) &amp;",",
CHAR(34) &amp;'Chapter 2 (Input)'!B333&amp; CHAR(34) &amp;",")&amp;$W335)</f>
        <v xml:space="preserve">"(That’s when I heard a familiar voice....)",//330 </v>
      </c>
      <c r="C335" s="4" t="str">
        <f>IF(C336="",
"];",IF('Chapter 2 (Input)'!C333="",
CHAR(34) &amp;"null"&amp; CHAR(34) &amp;",",
CHAR(34) &amp;'Chapter 2 (Input)'!C333&amp; CHAR(34) &amp;",")&amp;$W335)</f>
        <v xml:space="preserve">"null",//330 </v>
      </c>
      <c r="D335" s="4" t="str">
        <f>IF(D336="",
"];",IF('Chapter 2 (Input)'!D333="",
CHAR(34) &amp;"null"&amp; CHAR(34) &amp;",",
"personnages."&amp;
VLOOKUP('Chapter 2 (Input)'!D333,Constants!$B$47:$C$59,2,FALSE)&amp;
"[" &amp;
VLOOKUP('Chapter 2 (Input)'!E333,Constants!$B$74:$C$79,2,FALSE) &amp;
"],")&amp;$W335)</f>
        <v xml:space="preserve">"null",//330 </v>
      </c>
      <c r="E335" s="4" t="str">
        <f>IF(E336="",
"];",IF('Chapter 2 (Input)'!F333="",
CHAR(34) &amp;"null"&amp; CHAR(34) &amp;",",
CHAR(34) &amp;'Chapter 2 (Input)'!F333&amp; CHAR(34) &amp;",")&amp;$W335)</f>
        <v xml:space="preserve">"null",//330 </v>
      </c>
      <c r="F335" s="4" t="str">
        <f>IF(F336="",
"];",IF('Chapter 2 (Input)'!G333="",
CHAR(34) &amp;"null"&amp; CHAR(34) &amp;",",
"personnages."&amp;
VLOOKUP('Chapter 2 (Input)'!G333,Constants!$B$47:$C$59,2,FALSE)&amp;
"[" &amp;
VLOOKUP('Chapter 2 (Input)'!H333, Constants!$B$74:$C$79,2,FALSE) &amp;
"],")&amp;$W335)</f>
        <v xml:space="preserve">"null",//330 </v>
      </c>
      <c r="G335" s="3" t="str">
        <f>IF(G336="",
"];",IF('Chapter 2 (Input)'!I333="",
CHAR(34) &amp;"null"&amp; CHAR(34) &amp;",",
"locations."&amp;
'Chapter 2 (Input)'!I333&amp;",")&amp;$W335)</f>
        <v xml:space="preserve">locations.dormBathroom,//330 </v>
      </c>
      <c r="H335" s="3" t="str">
        <f>IF(H336="",
"];",IF('Chapter 2 (Input)'!J333="",
"-1"&amp;",",
'Chapter 2 (Input)'!J333&amp;",")&amp;$W335)</f>
        <v xml:space="preserve">-1,//330 </v>
      </c>
      <c r="I335" s="3" t="str">
        <f>IF(I336="",
"];",IF('Chapter 2 (Input)'!K333="",
"0"&amp;",",
VLOOKUP('Chapter 2 (Input)'!K333, Constants!$C$25:$D$37, 2,FALSE) &amp;",")&amp;$W335)</f>
        <v xml:space="preserve">0,//330 </v>
      </c>
      <c r="J335" s="3" t="str">
        <f>IF(J336="",
"];",IF('Chapter 2 (Input)'!L333="",
"-1"&amp;",",
'Chapter 2 (Input)'!L333&amp;",")&amp;$W335)</f>
        <v xml:space="preserve">-1,//330 </v>
      </c>
      <c r="K335" s="3" t="str">
        <f>IF(K336="",
"];",IF('Chapter 2 (Input)'!M333="",
"-1"&amp;",",
'Chapter 2 (Input)'!M333&amp;",")&amp;$W335)</f>
        <v xml:space="preserve">-1,//330 </v>
      </c>
      <c r="L335" s="3" t="str">
        <f>IF(L336="",
"];",IF('Chapter 2 (Input)'!N333="",
"-1"&amp;",",
'Chapter 2 (Input)'!N333&amp;",")&amp;$W335)</f>
        <v xml:space="preserve">-1,//330 </v>
      </c>
      <c r="M335" s="3" t="str">
        <f>IF(M336="",
"];",IF('Chapter 2 (Input)'!O333="",
"-1"&amp;",",
'Chapter 2 (Input)'!O333&amp;",")&amp;$W335)</f>
        <v xml:space="preserve">-1,//330 </v>
      </c>
      <c r="N335" s="3" t="str">
        <f>IF(N336="",
"];",IF('Chapter 2 (Input)'!P333="",
"-1"&amp;",",
'Chapter 2 (Input)'!P333&amp;",")&amp;$W335)</f>
        <v xml:space="preserve">-1,//330 </v>
      </c>
      <c r="O335" s="3" t="str">
        <f>IF(O336="",
"];",IF('Chapter 2 (Input)'!Q333="",
CHAR(34) &amp;"null"&amp; CHAR(34) &amp;",",
CHAR(34) &amp;'Chapter 2 (Input)'!Q333&amp; CHAR(34) &amp;",")&amp;$W335)</f>
        <v xml:space="preserve">"null",//330 </v>
      </c>
      <c r="P335" s="3" t="str">
        <f>IF(P336="",
"];",IF('Chapter 2 (Input)'!R333="",
CHAR(34) &amp;"null"&amp; CHAR(34) &amp;",",
CHAR(34) &amp;'Chapter 2 (Input)'!R333&amp; CHAR(34) &amp;",")&amp;$W335)</f>
        <v xml:space="preserve">"null",//330 </v>
      </c>
      <c r="Q335" s="3" t="str">
        <f>IF(Q336="",
"];",IF('Chapter 2 (Input)'!S333="",
CHAR(34) &amp;"null"&amp; CHAR(34) &amp;",",
CHAR(34) &amp;'Chapter 2 (Input)'!S333&amp; CHAR(34) &amp;",")&amp;$W335)</f>
        <v xml:space="preserve">"null",//330 </v>
      </c>
      <c r="R335" s="3" t="str">
        <f>IF(R336="",
"];",IF('Chapter 2 (Input)'!T333="",
"0"&amp;",",
'Chapter 2 (Input)'!T333&amp;",")&amp;$W335)</f>
        <v xml:space="preserve">0,//330 </v>
      </c>
      <c r="S335" s="3" t="str">
        <f>IF(S336="",
"];",IF('Chapter 2 (Input)'!U333="",
"0"&amp;",",
'Chapter 2 (Input)'!U333&amp;",")&amp;$W335)</f>
        <v xml:space="preserve">0,//330 </v>
      </c>
      <c r="T335" s="3" t="str">
        <f t="shared" si="18"/>
        <v xml:space="preserve">false,//330 </v>
      </c>
      <c r="U335" s="3" t="str">
        <f>IF(U336="",
"];",IF('Chapter 2 (Input)'!W333="",
"-1"&amp;",",
'Chapter 2 (Input)'!W333&amp;",")&amp;$W335)</f>
        <v xml:space="preserve">-1,//330 </v>
      </c>
      <c r="V335" s="3" t="str">
        <f>IF(V336="",
"];",IF('Chapter 2 (Input)'!X333="",
"-1"&amp;",",
'Chapter 2 (Input)'!X333&amp;",")&amp;$W335)</f>
        <v xml:space="preserve">-1,//330 </v>
      </c>
      <c r="W335" s="18" t="str">
        <f>'Chapter 2 (Input)'!AA333</f>
        <v xml:space="preserve">//330 </v>
      </c>
      <c r="Z335" s="2" t="str">
        <f t="shared" si="19"/>
        <v>c330 BOOLEAN DEFAULT false,</v>
      </c>
    </row>
    <row r="336" spans="1:26" x14ac:dyDescent="0.2">
      <c r="A336" s="12">
        <f t="shared" si="17"/>
        <v>331</v>
      </c>
      <c r="B336" s="4" t="str">
        <f>IF(B337="",
"];",
IF('Chapter 2 (Input)'!B334="",
CHAR(34) &amp;"null"&amp; CHAR(34) &amp;",",
CHAR(34) &amp;'Chapter 2 (Input)'!B334&amp; CHAR(34) &amp;",")&amp;$W336)</f>
        <v>"(Were those...tears in her eyes?)",</v>
      </c>
      <c r="C336" s="4" t="str">
        <f>IF(C337="",
"];",IF('Chapter 2 (Input)'!C334="",
CHAR(34) &amp;"null"&amp; CHAR(34) &amp;",",
CHAR(34) &amp;'Chapter 2 (Input)'!C334&amp; CHAR(34) &amp;",")&amp;$W336)</f>
        <v>"Useless, useless, USELESS!",</v>
      </c>
      <c r="D336" s="4" t="str">
        <f>IF(D337="",
"];",IF('Chapter 2 (Input)'!D334="",
CHAR(34) &amp;"null"&amp; CHAR(34) &amp;",",
"personnages."&amp;
VLOOKUP('Chapter 2 (Input)'!D334,Constants!$B$47:$C$59,2,FALSE)&amp;
"[" &amp;
VLOOKUP('Chapter 2 (Input)'!E334,Constants!$B$74:$C$79,2,FALSE) &amp;
"],")&amp;$W336)</f>
        <v>personnages.karolina[4],</v>
      </c>
      <c r="E336" s="4" t="str">
        <f>IF(E337="",
"];",IF('Chapter 2 (Input)'!F334="",
CHAR(34) &amp;"null"&amp; CHAR(34) &amp;",",
CHAR(34) &amp;'Chapter 2 (Input)'!F334&amp; CHAR(34) &amp;",")&amp;$W336)</f>
        <v>"null",</v>
      </c>
      <c r="F336" s="4" t="str">
        <f>IF(F337="",
"];",IF('Chapter 2 (Input)'!G334="",
CHAR(34) &amp;"null"&amp; CHAR(34) &amp;",",
"personnages."&amp;
VLOOKUP('Chapter 2 (Input)'!G334,Constants!$B$47:$C$59,2,FALSE)&amp;
"[" &amp;
VLOOKUP('Chapter 2 (Input)'!H334, Constants!$B$74:$C$79,2,FALSE) &amp;
"],")&amp;$W336)</f>
        <v>"null",</v>
      </c>
      <c r="G336" s="3" t="str">
        <f>IF(G337="",
"];",IF('Chapter 2 (Input)'!I334="",
CHAR(34) &amp;"null"&amp; CHAR(34) &amp;",",
"locations."&amp;
'Chapter 2 (Input)'!I334&amp;",")&amp;$W336)</f>
        <v>locations.dormBathroom,</v>
      </c>
      <c r="H336" s="3" t="str">
        <f>IF(H337="",
"];",IF('Chapter 2 (Input)'!J334="",
"-1"&amp;",",
'Chapter 2 (Input)'!J334&amp;",")&amp;$W336)</f>
        <v>-1,</v>
      </c>
      <c r="I336" s="3" t="str">
        <f>IF(I337="",
"];",IF('Chapter 2 (Input)'!K334="",
"0"&amp;",",
VLOOKUP('Chapter 2 (Input)'!K334, Constants!$C$25:$D$37, 2,FALSE) &amp;",")&amp;$W336)</f>
        <v>0,</v>
      </c>
      <c r="J336" s="3" t="str">
        <f>IF(J337="",
"];",IF('Chapter 2 (Input)'!L334="",
"-1"&amp;",",
'Chapter 2 (Input)'!L334&amp;",")&amp;$W336)</f>
        <v>-1,</v>
      </c>
      <c r="K336" s="3" t="str">
        <f>IF(K337="",
"];",IF('Chapter 2 (Input)'!M334="",
"-1"&amp;",",
'Chapter 2 (Input)'!M334&amp;",")&amp;$W336)</f>
        <v>-1,</v>
      </c>
      <c r="L336" s="3" t="str">
        <f>IF(L337="",
"];",IF('Chapter 2 (Input)'!N334="",
"-1"&amp;",",
'Chapter 2 (Input)'!N334&amp;",")&amp;$W336)</f>
        <v>-1,</v>
      </c>
      <c r="M336" s="3" t="str">
        <f>IF(M337="",
"];",IF('Chapter 2 (Input)'!O334="",
"-1"&amp;",",
'Chapter 2 (Input)'!O334&amp;",")&amp;$W336)</f>
        <v>-1,</v>
      </c>
      <c r="N336" s="3" t="str">
        <f>IF(N337="",
"];",IF('Chapter 2 (Input)'!P334="",
"-1"&amp;",",
'Chapter 2 (Input)'!P334&amp;",")&amp;$W336)</f>
        <v>-1,</v>
      </c>
      <c r="O336" s="3" t="str">
        <f>IF(O337="",
"];",IF('Chapter 2 (Input)'!Q334="",
CHAR(34) &amp;"null"&amp; CHAR(34) &amp;",",
CHAR(34) &amp;'Chapter 2 (Input)'!Q334&amp; CHAR(34) &amp;",")&amp;$W336)</f>
        <v>"null",</v>
      </c>
      <c r="P336" s="3" t="str">
        <f>IF(P337="",
"];",IF('Chapter 2 (Input)'!R334="",
CHAR(34) &amp;"null"&amp; CHAR(34) &amp;",",
CHAR(34) &amp;'Chapter 2 (Input)'!R334&amp; CHAR(34) &amp;",")&amp;$W336)</f>
        <v>"null",</v>
      </c>
      <c r="Q336" s="3" t="str">
        <f>IF(Q337="",
"];",IF('Chapter 2 (Input)'!S334="",
CHAR(34) &amp;"null"&amp; CHAR(34) &amp;",",
CHAR(34) &amp;'Chapter 2 (Input)'!S334&amp; CHAR(34) &amp;",")&amp;$W336)</f>
        <v>"null",</v>
      </c>
      <c r="R336" s="3" t="str">
        <f>IF(R337="",
"];",IF('Chapter 2 (Input)'!T334="",
"0"&amp;",",
'Chapter 2 (Input)'!T334&amp;",")&amp;$W336)</f>
        <v>0,</v>
      </c>
      <c r="S336" s="3" t="str">
        <f>IF(S337="",
"];",IF('Chapter 2 (Input)'!U334="",
"0"&amp;",",
'Chapter 2 (Input)'!U334&amp;",")&amp;$W336)</f>
        <v>0,</v>
      </c>
      <c r="T336" s="3" t="str">
        <f t="shared" si="18"/>
        <v>false,</v>
      </c>
      <c r="U336" s="3" t="str">
        <f>IF(U337="",
"];",IF('Chapter 2 (Input)'!W334="",
"-1"&amp;",",
'Chapter 2 (Input)'!W334&amp;",")&amp;$W336)</f>
        <v>-1,</v>
      </c>
      <c r="V336" s="3" t="str">
        <f>IF(V337="",
"];",IF('Chapter 2 (Input)'!X334="",
"-1"&amp;",",
'Chapter 2 (Input)'!X334&amp;",")&amp;$W336)</f>
        <v>-1,</v>
      </c>
      <c r="W336" s="18" t="str">
        <f>'Chapter 2 (Input)'!AA334</f>
        <v/>
      </c>
      <c r="Z336" s="2" t="str">
        <f t="shared" si="19"/>
        <v>c331 BOOLEAN DEFAULT false,</v>
      </c>
    </row>
    <row r="337" spans="1:26" x14ac:dyDescent="0.2">
      <c r="A337" s="12">
        <f t="shared" si="17"/>
        <v>332</v>
      </c>
      <c r="B337" s="4" t="str">
        <f>IF(B338="",
"];",
IF('Chapter 2 (Input)'!B335="",
CHAR(34) &amp;"null"&amp; CHAR(34) &amp;",",
CHAR(34) &amp;'Chapter 2 (Input)'!B335&amp; CHAR(34) &amp;",")&amp;$W337)</f>
        <v>"(She looked very distressed, and it was making me a little concerned. Karolina didn’t seem like the type of person that could be easily shaken.)",</v>
      </c>
      <c r="C337" s="4" t="str">
        <f>IF(C338="",
"];",IF('Chapter 2 (Input)'!C335="",
CHAR(34) &amp;"null"&amp; CHAR(34) &amp;",",
CHAR(34) &amp;'Chapter 2 (Input)'!C335&amp; CHAR(34) &amp;",")&amp;$W337)</f>
        <v>"I need to work harder… It needs to be better.",</v>
      </c>
      <c r="D337" s="4" t="str">
        <f>IF(D338="",
"];",IF('Chapter 2 (Input)'!D335="",
CHAR(34) &amp;"null"&amp; CHAR(34) &amp;",",
"personnages."&amp;
VLOOKUP('Chapter 2 (Input)'!D335,Constants!$B$47:$C$59,2,FALSE)&amp;
"[" &amp;
VLOOKUP('Chapter 2 (Input)'!E335,Constants!$B$74:$C$79,2,FALSE) &amp;
"],")&amp;$W337)</f>
        <v>personnages.karolina[4],</v>
      </c>
      <c r="E337" s="4" t="str">
        <f>IF(E338="",
"];",IF('Chapter 2 (Input)'!F335="",
CHAR(34) &amp;"null"&amp; CHAR(34) &amp;",",
CHAR(34) &amp;'Chapter 2 (Input)'!F335&amp; CHAR(34) &amp;",")&amp;$W337)</f>
        <v>"null",</v>
      </c>
      <c r="F337" s="4" t="str">
        <f>IF(F338="",
"];",IF('Chapter 2 (Input)'!G335="",
CHAR(34) &amp;"null"&amp; CHAR(34) &amp;",",
"personnages."&amp;
VLOOKUP('Chapter 2 (Input)'!G335,Constants!$B$47:$C$59,2,FALSE)&amp;
"[" &amp;
VLOOKUP('Chapter 2 (Input)'!H335, Constants!$B$74:$C$79,2,FALSE) &amp;
"],")&amp;$W337)</f>
        <v>"null",</v>
      </c>
      <c r="G337" s="3" t="str">
        <f>IF(G338="",
"];",IF('Chapter 2 (Input)'!I335="",
CHAR(34) &amp;"null"&amp; CHAR(34) &amp;",",
"locations."&amp;
'Chapter 2 (Input)'!I335&amp;",")&amp;$W337)</f>
        <v>locations.dormBathroom,</v>
      </c>
      <c r="H337" s="3" t="str">
        <f>IF(H338="",
"];",IF('Chapter 2 (Input)'!J335="",
"-1"&amp;",",
'Chapter 2 (Input)'!J335&amp;",")&amp;$W337)</f>
        <v>-1,</v>
      </c>
      <c r="I337" s="3" t="str">
        <f>IF(I338="",
"];",IF('Chapter 2 (Input)'!K335="",
"0"&amp;",",
VLOOKUP('Chapter 2 (Input)'!K335, Constants!$C$25:$D$37, 2,FALSE) &amp;",")&amp;$W337)</f>
        <v>0,</v>
      </c>
      <c r="J337" s="3" t="str">
        <f>IF(J338="",
"];",IF('Chapter 2 (Input)'!L335="",
"-1"&amp;",",
'Chapter 2 (Input)'!L335&amp;",")&amp;$W337)</f>
        <v>-1,</v>
      </c>
      <c r="K337" s="3" t="str">
        <f>IF(K338="",
"];",IF('Chapter 2 (Input)'!M335="",
"-1"&amp;",",
'Chapter 2 (Input)'!M335&amp;",")&amp;$W337)</f>
        <v>-1,</v>
      </c>
      <c r="L337" s="3" t="str">
        <f>IF(L338="",
"];",IF('Chapter 2 (Input)'!N335="",
"-1"&amp;",",
'Chapter 2 (Input)'!N335&amp;",")&amp;$W337)</f>
        <v>-1,</v>
      </c>
      <c r="M337" s="3" t="str">
        <f>IF(M338="",
"];",IF('Chapter 2 (Input)'!O335="",
"-1"&amp;",",
'Chapter 2 (Input)'!O335&amp;",")&amp;$W337)</f>
        <v>-1,</v>
      </c>
      <c r="N337" s="3" t="str">
        <f>IF(N338="",
"];",IF('Chapter 2 (Input)'!P335="",
"-1"&amp;",",
'Chapter 2 (Input)'!P335&amp;",")&amp;$W337)</f>
        <v>-1,</v>
      </c>
      <c r="O337" s="3" t="str">
        <f>IF(O338="",
"];",IF('Chapter 2 (Input)'!Q335="",
CHAR(34) &amp;"null"&amp; CHAR(34) &amp;",",
CHAR(34) &amp;'Chapter 2 (Input)'!Q335&amp; CHAR(34) &amp;",")&amp;$W337)</f>
        <v>"null",</v>
      </c>
      <c r="P337" s="3" t="str">
        <f>IF(P338="",
"];",IF('Chapter 2 (Input)'!R335="",
CHAR(34) &amp;"null"&amp; CHAR(34) &amp;",",
CHAR(34) &amp;'Chapter 2 (Input)'!R335&amp; CHAR(34) &amp;",")&amp;$W337)</f>
        <v>"null",</v>
      </c>
      <c r="Q337" s="3" t="str">
        <f>IF(Q338="",
"];",IF('Chapter 2 (Input)'!S335="",
CHAR(34) &amp;"null"&amp; CHAR(34) &amp;",",
CHAR(34) &amp;'Chapter 2 (Input)'!S335&amp; CHAR(34) &amp;",")&amp;$W337)</f>
        <v>"null",</v>
      </c>
      <c r="R337" s="3" t="str">
        <f>IF(R338="",
"];",IF('Chapter 2 (Input)'!T335="",
"0"&amp;",",
'Chapter 2 (Input)'!T335&amp;",")&amp;$W337)</f>
        <v>0,</v>
      </c>
      <c r="S337" s="3" t="str">
        <f>IF(S338="",
"];",IF('Chapter 2 (Input)'!U335="",
"0"&amp;",",
'Chapter 2 (Input)'!U335&amp;",")&amp;$W337)</f>
        <v>0,</v>
      </c>
      <c r="T337" s="3" t="str">
        <f t="shared" si="18"/>
        <v>false,</v>
      </c>
      <c r="U337" s="3" t="str">
        <f>IF(U338="",
"];",IF('Chapter 2 (Input)'!W335="",
"-1"&amp;",",
'Chapter 2 (Input)'!W335&amp;",")&amp;$W337)</f>
        <v>-1,</v>
      </c>
      <c r="V337" s="3" t="str">
        <f>IF(V338="",
"];",IF('Chapter 2 (Input)'!X335="",
"-1"&amp;",",
'Chapter 2 (Input)'!X335&amp;",")&amp;$W337)</f>
        <v>-1,</v>
      </c>
      <c r="W337" s="18" t="str">
        <f>'Chapter 2 (Input)'!AA335</f>
        <v/>
      </c>
      <c r="Z337" s="2" t="str">
        <f t="shared" si="19"/>
        <v>c332 BOOLEAN DEFAULT false,</v>
      </c>
    </row>
    <row r="338" spans="1:26" x14ac:dyDescent="0.2">
      <c r="A338" s="12">
        <f t="shared" si="17"/>
        <v>333</v>
      </c>
      <c r="B338" s="4" t="str">
        <f>IF(B339="",
"];",
IF('Chapter 2 (Input)'!B336="",
CHAR(34) &amp;"null"&amp; CHAR(34) &amp;",",
CHAR(34) &amp;'Chapter 2 (Input)'!B336&amp; CHAR(34) &amp;",")&amp;$W338)</f>
        <v>"(I decided to make my presence known.)",</v>
      </c>
      <c r="C338" s="4" t="str">
        <f>IF(C339="",
"];",IF('Chapter 2 (Input)'!C336="",
CHAR(34) &amp;"null"&amp; CHAR(34) &amp;",",
CHAR(34) &amp;'Chapter 2 (Input)'!C336&amp; CHAR(34) &amp;",")&amp;$W338)</f>
        <v>"null",</v>
      </c>
      <c r="D338" s="4" t="str">
        <f>IF(D339="",
"];",IF('Chapter 2 (Input)'!D336="",
CHAR(34) &amp;"null"&amp; CHAR(34) &amp;",",
"personnages."&amp;
VLOOKUP('Chapter 2 (Input)'!D336,Constants!$B$47:$C$59,2,FALSE)&amp;
"[" &amp;
VLOOKUP('Chapter 2 (Input)'!E336,Constants!$B$74:$C$79,2,FALSE) &amp;
"],")&amp;$W338)</f>
        <v>personnages.karolina[4],</v>
      </c>
      <c r="E338" s="4" t="str">
        <f>IF(E339="",
"];",IF('Chapter 2 (Input)'!F336="",
CHAR(34) &amp;"null"&amp; CHAR(34) &amp;",",
CHAR(34) &amp;'Chapter 2 (Input)'!F336&amp; CHAR(34) &amp;",")&amp;$W338)</f>
        <v>"null",</v>
      </c>
      <c r="F338" s="4" t="str">
        <f>IF(F339="",
"];",IF('Chapter 2 (Input)'!G336="",
CHAR(34) &amp;"null"&amp; CHAR(34) &amp;",",
"personnages."&amp;
VLOOKUP('Chapter 2 (Input)'!G336,Constants!$B$47:$C$59,2,FALSE)&amp;
"[" &amp;
VLOOKUP('Chapter 2 (Input)'!H336, Constants!$B$74:$C$79,2,FALSE) &amp;
"],")&amp;$W338)</f>
        <v>"null",</v>
      </c>
      <c r="G338" s="3" t="str">
        <f>IF(G339="",
"];",IF('Chapter 2 (Input)'!I336="",
CHAR(34) &amp;"null"&amp; CHAR(34) &amp;",",
"locations."&amp;
'Chapter 2 (Input)'!I336&amp;",")&amp;$W338)</f>
        <v>locations.dormBathroom,</v>
      </c>
      <c r="H338" s="3" t="str">
        <f>IF(H339="",
"];",IF('Chapter 2 (Input)'!J336="",
"-1"&amp;",",
'Chapter 2 (Input)'!J336&amp;",")&amp;$W338)</f>
        <v>-1,</v>
      </c>
      <c r="I338" s="3" t="str">
        <f>IF(I339="",
"];",IF('Chapter 2 (Input)'!K336="",
"0"&amp;",",
VLOOKUP('Chapter 2 (Input)'!K336, Constants!$C$25:$D$37, 2,FALSE) &amp;",")&amp;$W338)</f>
        <v>0,</v>
      </c>
      <c r="J338" s="3" t="str">
        <f>IF(J339="",
"];",IF('Chapter 2 (Input)'!L336="",
"-1"&amp;",",
'Chapter 2 (Input)'!L336&amp;",")&amp;$W338)</f>
        <v>-1,</v>
      </c>
      <c r="K338" s="3" t="str">
        <f>IF(K339="",
"];",IF('Chapter 2 (Input)'!M336="",
"-1"&amp;",",
'Chapter 2 (Input)'!M336&amp;",")&amp;$W338)</f>
        <v>-1,</v>
      </c>
      <c r="L338" s="3" t="str">
        <f>IF(L339="",
"];",IF('Chapter 2 (Input)'!N336="",
"-1"&amp;",",
'Chapter 2 (Input)'!N336&amp;",")&amp;$W338)</f>
        <v>-1,</v>
      </c>
      <c r="M338" s="3" t="str">
        <f>IF(M339="",
"];",IF('Chapter 2 (Input)'!O336="",
"-1"&amp;",",
'Chapter 2 (Input)'!O336&amp;",")&amp;$W338)</f>
        <v>-1,</v>
      </c>
      <c r="N338" s="3" t="str">
        <f>IF(N339="",
"];",IF('Chapter 2 (Input)'!P336="",
"-1"&amp;",",
'Chapter 2 (Input)'!P336&amp;",")&amp;$W338)</f>
        <v>-1,</v>
      </c>
      <c r="O338" s="3" t="str">
        <f>IF(O339="",
"];",IF('Chapter 2 (Input)'!Q336="",
CHAR(34) &amp;"null"&amp; CHAR(34) &amp;",",
CHAR(34) &amp;'Chapter 2 (Input)'!Q336&amp; CHAR(34) &amp;",")&amp;$W338)</f>
        <v>"null",</v>
      </c>
      <c r="P338" s="3" t="str">
        <f>IF(P339="",
"];",IF('Chapter 2 (Input)'!R336="",
CHAR(34) &amp;"null"&amp; CHAR(34) &amp;",",
CHAR(34) &amp;'Chapter 2 (Input)'!R336&amp; CHAR(34) &amp;",")&amp;$W338)</f>
        <v>"null",</v>
      </c>
      <c r="Q338" s="3" t="str">
        <f>IF(Q339="",
"];",IF('Chapter 2 (Input)'!S336="",
CHAR(34) &amp;"null"&amp; CHAR(34) &amp;",",
CHAR(34) &amp;'Chapter 2 (Input)'!S336&amp; CHAR(34) &amp;",")&amp;$W338)</f>
        <v>"null",</v>
      </c>
      <c r="R338" s="3" t="str">
        <f>IF(R339="",
"];",IF('Chapter 2 (Input)'!T336="",
"0"&amp;",",
'Chapter 2 (Input)'!T336&amp;",")&amp;$W338)</f>
        <v>0,</v>
      </c>
      <c r="S338" s="3" t="str">
        <f>IF(S339="",
"];",IF('Chapter 2 (Input)'!U336="",
"0"&amp;",",
'Chapter 2 (Input)'!U336&amp;",")&amp;$W338)</f>
        <v>0,</v>
      </c>
      <c r="T338" s="3" t="str">
        <f t="shared" si="18"/>
        <v>false,</v>
      </c>
      <c r="U338" s="3" t="str">
        <f>IF(U339="",
"];",IF('Chapter 2 (Input)'!W336="",
"-1"&amp;",",
'Chapter 2 (Input)'!W336&amp;",")&amp;$W338)</f>
        <v>-1,</v>
      </c>
      <c r="V338" s="3" t="str">
        <f>IF(V339="",
"];",IF('Chapter 2 (Input)'!X336="",
"-1"&amp;",",
'Chapter 2 (Input)'!X336&amp;",")&amp;$W338)</f>
        <v>-1,</v>
      </c>
      <c r="W338" s="18" t="str">
        <f>'Chapter 2 (Input)'!AA336</f>
        <v/>
      </c>
      <c r="Z338" s="2" t="str">
        <f t="shared" si="19"/>
        <v>c333 BOOLEAN DEFAULT false,</v>
      </c>
    </row>
    <row r="339" spans="1:26" x14ac:dyDescent="0.2">
      <c r="A339" s="12">
        <f t="shared" si="17"/>
        <v>334</v>
      </c>
      <c r="B339" s="4" t="str">
        <f>IF(B340="",
"];",
IF('Chapter 2 (Input)'!B337="",
CHAR(34) &amp;"null"&amp; CHAR(34) &amp;",",
CHAR(34) &amp;'Chapter 2 (Input)'!B337&amp; CHAR(34) &amp;",")&amp;$W339)</f>
        <v>"Hey, Karolina? Are you okay?",</v>
      </c>
      <c r="C339" s="4" t="str">
        <f>IF(C340="",
"];",IF('Chapter 2 (Input)'!C337="",
CHAR(34) &amp;"null"&amp; CHAR(34) &amp;",",
CHAR(34) &amp;'Chapter 2 (Input)'!C337&amp; CHAR(34) &amp;",")&amp;$W339)</f>
        <v>"null",</v>
      </c>
      <c r="D339" s="4" t="str">
        <f>IF(D340="",
"];",IF('Chapter 2 (Input)'!D337="",
CHAR(34) &amp;"null"&amp; CHAR(34) &amp;",",
"personnages."&amp;
VLOOKUP('Chapter 2 (Input)'!D337,Constants!$B$47:$C$59,2,FALSE)&amp;
"[" &amp;
VLOOKUP('Chapter 2 (Input)'!E337,Constants!$B$74:$C$79,2,FALSE) &amp;
"],")&amp;$W339)</f>
        <v>personnages.karolina[4],</v>
      </c>
      <c r="E339" s="4" t="str">
        <f>IF(E340="",
"];",IF('Chapter 2 (Input)'!F337="",
CHAR(34) &amp;"null"&amp; CHAR(34) &amp;",",
CHAR(34) &amp;'Chapter 2 (Input)'!F337&amp; CHAR(34) &amp;",")&amp;$W339)</f>
        <v>"null",</v>
      </c>
      <c r="F339" s="4" t="str">
        <f>IF(F340="",
"];",IF('Chapter 2 (Input)'!G337="",
CHAR(34) &amp;"null"&amp; CHAR(34) &amp;",",
"personnages."&amp;
VLOOKUP('Chapter 2 (Input)'!G337,Constants!$B$47:$C$59,2,FALSE)&amp;
"[" &amp;
VLOOKUP('Chapter 2 (Input)'!H337, Constants!$B$74:$C$79,2,FALSE) &amp;
"],")&amp;$W339)</f>
        <v>"null",</v>
      </c>
      <c r="G339" s="3" t="str">
        <f>IF(G340="",
"];",IF('Chapter 2 (Input)'!I337="",
CHAR(34) &amp;"null"&amp; CHAR(34) &amp;",",
"locations."&amp;
'Chapter 2 (Input)'!I337&amp;",")&amp;$W339)</f>
        <v>locations.dormBathroom,</v>
      </c>
      <c r="H339" s="3" t="str">
        <f>IF(H340="",
"];",IF('Chapter 2 (Input)'!J337="",
"-1"&amp;",",
'Chapter 2 (Input)'!J337&amp;",")&amp;$W339)</f>
        <v>-1,</v>
      </c>
      <c r="I339" s="3" t="str">
        <f>IF(I340="",
"];",IF('Chapter 2 (Input)'!K337="",
"0"&amp;",",
VLOOKUP('Chapter 2 (Input)'!K337, Constants!$C$25:$D$37, 2,FALSE) &amp;",")&amp;$W339)</f>
        <v>0,</v>
      </c>
      <c r="J339" s="3" t="str">
        <f>IF(J340="",
"];",IF('Chapter 2 (Input)'!L337="",
"-1"&amp;",",
'Chapter 2 (Input)'!L337&amp;",")&amp;$W339)</f>
        <v>-1,</v>
      </c>
      <c r="K339" s="3" t="str">
        <f>IF(K340="",
"];",IF('Chapter 2 (Input)'!M337="",
"-1"&amp;",",
'Chapter 2 (Input)'!M337&amp;",")&amp;$W339)</f>
        <v>-1,</v>
      </c>
      <c r="L339" s="3" t="str">
        <f>IF(L340="",
"];",IF('Chapter 2 (Input)'!N337="",
"-1"&amp;",",
'Chapter 2 (Input)'!N337&amp;",")&amp;$W339)</f>
        <v>-1,</v>
      </c>
      <c r="M339" s="3" t="str">
        <f>IF(M340="",
"];",IF('Chapter 2 (Input)'!O337="",
"-1"&amp;",",
'Chapter 2 (Input)'!O337&amp;",")&amp;$W339)</f>
        <v>-1,</v>
      </c>
      <c r="N339" s="3" t="str">
        <f>IF(N340="",
"];",IF('Chapter 2 (Input)'!P337="",
"-1"&amp;",",
'Chapter 2 (Input)'!P337&amp;",")&amp;$W339)</f>
        <v>-1,</v>
      </c>
      <c r="O339" s="3" t="str">
        <f>IF(O340="",
"];",IF('Chapter 2 (Input)'!Q337="",
CHAR(34) &amp;"null"&amp; CHAR(34) &amp;",",
CHAR(34) &amp;'Chapter 2 (Input)'!Q337&amp; CHAR(34) &amp;",")&amp;$W339)</f>
        <v>"null",</v>
      </c>
      <c r="P339" s="3" t="str">
        <f>IF(P340="",
"];",IF('Chapter 2 (Input)'!R337="",
CHAR(34) &amp;"null"&amp; CHAR(34) &amp;",",
CHAR(34) &amp;'Chapter 2 (Input)'!R337&amp; CHAR(34) &amp;",")&amp;$W339)</f>
        <v>"null",</v>
      </c>
      <c r="Q339" s="3" t="str">
        <f>IF(Q340="",
"];",IF('Chapter 2 (Input)'!S337="",
CHAR(34) &amp;"null"&amp; CHAR(34) &amp;",",
CHAR(34) &amp;'Chapter 2 (Input)'!S337&amp; CHAR(34) &amp;",")&amp;$W339)</f>
        <v>"null",</v>
      </c>
      <c r="R339" s="3" t="str">
        <f>IF(R340="",
"];",IF('Chapter 2 (Input)'!T337="",
"0"&amp;",",
'Chapter 2 (Input)'!T337&amp;",")&amp;$W339)</f>
        <v>0,</v>
      </c>
      <c r="S339" s="3" t="str">
        <f>IF(S340="",
"];",IF('Chapter 2 (Input)'!U337="",
"0"&amp;",",
'Chapter 2 (Input)'!U337&amp;",")&amp;$W339)</f>
        <v>0,</v>
      </c>
      <c r="T339" s="3" t="str">
        <f t="shared" si="18"/>
        <v>false,</v>
      </c>
      <c r="U339" s="3" t="str">
        <f>IF(U340="",
"];",IF('Chapter 2 (Input)'!W337="",
"-1"&amp;",",
'Chapter 2 (Input)'!W337&amp;",")&amp;$W339)</f>
        <v>-1,</v>
      </c>
      <c r="V339" s="3" t="str">
        <f>IF(V340="",
"];",IF('Chapter 2 (Input)'!X337="",
"-1"&amp;",",
'Chapter 2 (Input)'!X337&amp;",")&amp;$W339)</f>
        <v>-1,</v>
      </c>
      <c r="W339" s="18" t="str">
        <f>'Chapter 2 (Input)'!AA337</f>
        <v/>
      </c>
      <c r="Z339" s="2" t="str">
        <f t="shared" si="19"/>
        <v>c334 BOOLEAN DEFAULT false,</v>
      </c>
    </row>
    <row r="340" spans="1:26" x14ac:dyDescent="0.2">
      <c r="A340" s="12">
        <f t="shared" si="17"/>
        <v>335</v>
      </c>
      <c r="B340" s="4" t="str">
        <f>IF(B341="",
"];",
IF('Chapter 2 (Input)'!B338="",
CHAR(34) &amp;"null"&amp; CHAR(34) &amp;",",
CHAR(34) &amp;'Chapter 2 (Input)'!B338&amp; CHAR(34) &amp;",")&amp;$W340)</f>
        <v xml:space="preserve">"(The moment she saw me, Karolina’s eyes went cold and all traces of emotions on her face were gone.)",//335 </v>
      </c>
      <c r="C340" s="4" t="str">
        <f>IF(C341="",
"];",IF('Chapter 2 (Input)'!C338="",
CHAR(34) &amp;"null"&amp; CHAR(34) &amp;",",
CHAR(34) &amp;'Chapter 2 (Input)'!C338&amp; CHAR(34) &amp;",")&amp;$W340)</f>
        <v xml:space="preserve">"null",//335 </v>
      </c>
      <c r="D340" s="4" t="str">
        <f>IF(D341="",
"];",IF('Chapter 2 (Input)'!D338="",
CHAR(34) &amp;"null"&amp; CHAR(34) &amp;",",
"personnages."&amp;
VLOOKUP('Chapter 2 (Input)'!D338,Constants!$B$47:$C$59,2,FALSE)&amp;
"[" &amp;
VLOOKUP('Chapter 2 (Input)'!E338,Constants!$B$74:$C$79,2,FALSE) &amp;
"],")&amp;$W340)</f>
        <v xml:space="preserve">personnages.karolina[0],//335 </v>
      </c>
      <c r="E340" s="4" t="str">
        <f>IF(E341="",
"];",IF('Chapter 2 (Input)'!F338="",
CHAR(34) &amp;"null"&amp; CHAR(34) &amp;",",
CHAR(34) &amp;'Chapter 2 (Input)'!F338&amp; CHAR(34) &amp;",")&amp;$W340)</f>
        <v xml:space="preserve">"null",//335 </v>
      </c>
      <c r="F340" s="4" t="str">
        <f>IF(F341="",
"];",IF('Chapter 2 (Input)'!G338="",
CHAR(34) &amp;"null"&amp; CHAR(34) &amp;",",
"personnages."&amp;
VLOOKUP('Chapter 2 (Input)'!G338,Constants!$B$47:$C$59,2,FALSE)&amp;
"[" &amp;
VLOOKUP('Chapter 2 (Input)'!H338, Constants!$B$74:$C$79,2,FALSE) &amp;
"],")&amp;$W340)</f>
        <v xml:space="preserve">"null",//335 </v>
      </c>
      <c r="G340" s="3" t="str">
        <f>IF(G341="",
"];",IF('Chapter 2 (Input)'!I338="",
CHAR(34) &amp;"null"&amp; CHAR(34) &amp;",",
"locations."&amp;
'Chapter 2 (Input)'!I338&amp;",")&amp;$W340)</f>
        <v xml:space="preserve">locations.dormBathroom,//335 </v>
      </c>
      <c r="H340" s="3" t="str">
        <f>IF(H341="",
"];",IF('Chapter 2 (Input)'!J338="",
"-1"&amp;",",
'Chapter 2 (Input)'!J338&amp;",")&amp;$W340)</f>
        <v xml:space="preserve">-1,//335 </v>
      </c>
      <c r="I340" s="3" t="str">
        <f>IF(I341="",
"];",IF('Chapter 2 (Input)'!K338="",
"0"&amp;",",
VLOOKUP('Chapter 2 (Input)'!K338, Constants!$C$25:$D$37, 2,FALSE) &amp;",")&amp;$W340)</f>
        <v xml:space="preserve">0,//335 </v>
      </c>
      <c r="J340" s="3" t="str">
        <f>IF(J341="",
"];",IF('Chapter 2 (Input)'!L338="",
"-1"&amp;",",
'Chapter 2 (Input)'!L338&amp;",")&amp;$W340)</f>
        <v xml:space="preserve">-1,//335 </v>
      </c>
      <c r="K340" s="3" t="str">
        <f>IF(K341="",
"];",IF('Chapter 2 (Input)'!M338="",
"-1"&amp;",",
'Chapter 2 (Input)'!M338&amp;",")&amp;$W340)</f>
        <v xml:space="preserve">-1,//335 </v>
      </c>
      <c r="L340" s="3" t="str">
        <f>IF(L341="",
"];",IF('Chapter 2 (Input)'!N338="",
"-1"&amp;",",
'Chapter 2 (Input)'!N338&amp;",")&amp;$W340)</f>
        <v xml:space="preserve">-1,//335 </v>
      </c>
      <c r="M340" s="3" t="str">
        <f>IF(M341="",
"];",IF('Chapter 2 (Input)'!O338="",
"-1"&amp;",",
'Chapter 2 (Input)'!O338&amp;",")&amp;$W340)</f>
        <v xml:space="preserve">-1,//335 </v>
      </c>
      <c r="N340" s="3" t="str">
        <f>IF(N341="",
"];",IF('Chapter 2 (Input)'!P338="",
"-1"&amp;",",
'Chapter 2 (Input)'!P338&amp;",")&amp;$W340)</f>
        <v xml:space="preserve">-1,//335 </v>
      </c>
      <c r="O340" s="3" t="str">
        <f>IF(O341="",
"];",IF('Chapter 2 (Input)'!Q338="",
CHAR(34) &amp;"null"&amp; CHAR(34) &amp;",",
CHAR(34) &amp;'Chapter 2 (Input)'!Q338&amp; CHAR(34) &amp;",")&amp;$W340)</f>
        <v xml:space="preserve">"null",//335 </v>
      </c>
      <c r="P340" s="3" t="str">
        <f>IF(P341="",
"];",IF('Chapter 2 (Input)'!R338="",
CHAR(34) &amp;"null"&amp; CHAR(34) &amp;",",
CHAR(34) &amp;'Chapter 2 (Input)'!R338&amp; CHAR(34) &amp;",")&amp;$W340)</f>
        <v xml:space="preserve">"null",//335 </v>
      </c>
      <c r="Q340" s="3" t="str">
        <f>IF(Q341="",
"];",IF('Chapter 2 (Input)'!S338="",
CHAR(34) &amp;"null"&amp; CHAR(34) &amp;",",
CHAR(34) &amp;'Chapter 2 (Input)'!S338&amp; CHAR(34) &amp;",")&amp;$W340)</f>
        <v xml:space="preserve">"null",//335 </v>
      </c>
      <c r="R340" s="3" t="str">
        <f>IF(R341="",
"];",IF('Chapter 2 (Input)'!T338="",
"0"&amp;",",
'Chapter 2 (Input)'!T338&amp;",")&amp;$W340)</f>
        <v xml:space="preserve">0,//335 </v>
      </c>
      <c r="S340" s="3" t="str">
        <f>IF(S341="",
"];",IF('Chapter 2 (Input)'!U338="",
"0"&amp;",",
'Chapter 2 (Input)'!U338&amp;",")&amp;$W340)</f>
        <v xml:space="preserve">0,//335 </v>
      </c>
      <c r="T340" s="3" t="str">
        <f t="shared" si="18"/>
        <v xml:space="preserve">false,//335 </v>
      </c>
      <c r="U340" s="3" t="str">
        <f>IF(U341="",
"];",IF('Chapter 2 (Input)'!W338="",
"-1"&amp;",",
'Chapter 2 (Input)'!W338&amp;",")&amp;$W340)</f>
        <v xml:space="preserve">-1,//335 </v>
      </c>
      <c r="V340" s="3" t="str">
        <f>IF(V341="",
"];",IF('Chapter 2 (Input)'!X338="",
"-1"&amp;",",
'Chapter 2 (Input)'!X338&amp;",")&amp;$W340)</f>
        <v xml:space="preserve">-1,//335 </v>
      </c>
      <c r="W340" s="18" t="str">
        <f>'Chapter 2 (Input)'!AA338</f>
        <v xml:space="preserve">//335 </v>
      </c>
      <c r="Z340" s="2" t="str">
        <f t="shared" si="19"/>
        <v>c335 BOOLEAN DEFAULT false,</v>
      </c>
    </row>
    <row r="341" spans="1:26" x14ac:dyDescent="0.2">
      <c r="A341" s="12">
        <f t="shared" si="17"/>
        <v>336</v>
      </c>
      <c r="B341" s="4" t="str">
        <f>IF(B342="",
"];",
IF('Chapter 2 (Input)'!B339="",
CHAR(34) &amp;"null"&amp; CHAR(34) &amp;",",
CHAR(34) &amp;'Chapter 2 (Input)'!B339&amp; CHAR(34) &amp;",")&amp;$W341)</f>
        <v>"(I was speechless.)",</v>
      </c>
      <c r="C341" s="4" t="str">
        <f>IF(C342="",
"];",IF('Chapter 2 (Input)'!C339="",
CHAR(34) &amp;"null"&amp; CHAR(34) &amp;",",
CHAR(34) &amp;'Chapter 2 (Input)'!C339&amp; CHAR(34) &amp;",")&amp;$W341)</f>
        <v>"Who gave you the right to speak to me?",</v>
      </c>
      <c r="D341" s="4" t="str">
        <f>IF(D342="",
"];",IF('Chapter 2 (Input)'!D339="",
CHAR(34) &amp;"null"&amp; CHAR(34) &amp;",",
"personnages."&amp;
VLOOKUP('Chapter 2 (Input)'!D339,Constants!$B$47:$C$59,2,FALSE)&amp;
"[" &amp;
VLOOKUP('Chapter 2 (Input)'!E339,Constants!$B$74:$C$79,2,FALSE) &amp;
"],")&amp;$W341)</f>
        <v>personnages.karolina[0],</v>
      </c>
      <c r="E341" s="4" t="str">
        <f>IF(E342="",
"];",IF('Chapter 2 (Input)'!F339="",
CHAR(34) &amp;"null"&amp; CHAR(34) &amp;",",
CHAR(34) &amp;'Chapter 2 (Input)'!F339&amp; CHAR(34) &amp;",")&amp;$W341)</f>
        <v>"null",</v>
      </c>
      <c r="F341" s="4" t="str">
        <f>IF(F342="",
"];",IF('Chapter 2 (Input)'!G339="",
CHAR(34) &amp;"null"&amp; CHAR(34) &amp;",",
"personnages."&amp;
VLOOKUP('Chapter 2 (Input)'!G339,Constants!$B$47:$C$59,2,FALSE)&amp;
"[" &amp;
VLOOKUP('Chapter 2 (Input)'!H339, Constants!$B$74:$C$79,2,FALSE) &amp;
"],")&amp;$W341)</f>
        <v>"null",</v>
      </c>
      <c r="G341" s="3" t="str">
        <f>IF(G342="",
"];",IF('Chapter 2 (Input)'!I339="",
CHAR(34) &amp;"null"&amp; CHAR(34) &amp;",",
"locations."&amp;
'Chapter 2 (Input)'!I339&amp;",")&amp;$W341)</f>
        <v>locations.dormBathroom,</v>
      </c>
      <c r="H341" s="3" t="str">
        <f>IF(H342="",
"];",IF('Chapter 2 (Input)'!J339="",
"-1"&amp;",",
'Chapter 2 (Input)'!J339&amp;",")&amp;$W341)</f>
        <v>-1,</v>
      </c>
      <c r="I341" s="3" t="str">
        <f>IF(I342="",
"];",IF('Chapter 2 (Input)'!K339="",
"0"&amp;",",
VLOOKUP('Chapter 2 (Input)'!K339, Constants!$C$25:$D$37, 2,FALSE) &amp;",")&amp;$W341)</f>
        <v>0,</v>
      </c>
      <c r="J341" s="3" t="str">
        <f>IF(J342="",
"];",IF('Chapter 2 (Input)'!L339="",
"-1"&amp;",",
'Chapter 2 (Input)'!L339&amp;",")&amp;$W341)</f>
        <v>-1,</v>
      </c>
      <c r="K341" s="3" t="str">
        <f>IF(K342="",
"];",IF('Chapter 2 (Input)'!M339="",
"-1"&amp;",",
'Chapter 2 (Input)'!M339&amp;",")&amp;$W341)</f>
        <v>-1,</v>
      </c>
      <c r="L341" s="3" t="str">
        <f>IF(L342="",
"];",IF('Chapter 2 (Input)'!N339="",
"-1"&amp;",",
'Chapter 2 (Input)'!N339&amp;",")&amp;$W341)</f>
        <v>-1,</v>
      </c>
      <c r="M341" s="3" t="str">
        <f>IF(M342="",
"];",IF('Chapter 2 (Input)'!O339="",
"-1"&amp;",",
'Chapter 2 (Input)'!O339&amp;",")&amp;$W341)</f>
        <v>-1,</v>
      </c>
      <c r="N341" s="3" t="str">
        <f>IF(N342="",
"];",IF('Chapter 2 (Input)'!P339="",
"-1"&amp;",",
'Chapter 2 (Input)'!P339&amp;",")&amp;$W341)</f>
        <v>-1,</v>
      </c>
      <c r="O341" s="3" t="str">
        <f>IF(O342="",
"];",IF('Chapter 2 (Input)'!Q339="",
CHAR(34) &amp;"null"&amp; CHAR(34) &amp;",",
CHAR(34) &amp;'Chapter 2 (Input)'!Q339&amp; CHAR(34) &amp;",")&amp;$W341)</f>
        <v>"null",</v>
      </c>
      <c r="P341" s="3" t="str">
        <f>IF(P342="",
"];",IF('Chapter 2 (Input)'!R339="",
CHAR(34) &amp;"null"&amp; CHAR(34) &amp;",",
CHAR(34) &amp;'Chapter 2 (Input)'!R339&amp; CHAR(34) &amp;",")&amp;$W341)</f>
        <v>"null",</v>
      </c>
      <c r="Q341" s="3" t="str">
        <f>IF(Q342="",
"];",IF('Chapter 2 (Input)'!S339="",
CHAR(34) &amp;"null"&amp; CHAR(34) &amp;",",
CHAR(34) &amp;'Chapter 2 (Input)'!S339&amp; CHAR(34) &amp;",")&amp;$W341)</f>
        <v>"null",</v>
      </c>
      <c r="R341" s="3" t="str">
        <f>IF(R342="",
"];",IF('Chapter 2 (Input)'!T339="",
"0"&amp;",",
'Chapter 2 (Input)'!T339&amp;",")&amp;$W341)</f>
        <v>0,</v>
      </c>
      <c r="S341" s="3" t="str">
        <f>IF(S342="",
"];",IF('Chapter 2 (Input)'!U339="",
"0"&amp;",",
'Chapter 2 (Input)'!U339&amp;",")&amp;$W341)</f>
        <v>0,</v>
      </c>
      <c r="T341" s="3" t="str">
        <f t="shared" si="18"/>
        <v>false,</v>
      </c>
      <c r="U341" s="3" t="str">
        <f>IF(U342="",
"];",IF('Chapter 2 (Input)'!W339="",
"-1"&amp;",",
'Chapter 2 (Input)'!W339&amp;",")&amp;$W341)</f>
        <v>-1,</v>
      </c>
      <c r="V341" s="3" t="str">
        <f>IF(V342="",
"];",IF('Chapter 2 (Input)'!X339="",
"-1"&amp;",",
'Chapter 2 (Input)'!X339&amp;",")&amp;$W341)</f>
        <v>-1,</v>
      </c>
      <c r="W341" s="18" t="str">
        <f>'Chapter 2 (Input)'!AA339</f>
        <v/>
      </c>
      <c r="Z341" s="2" t="str">
        <f t="shared" si="19"/>
        <v>c336 BOOLEAN DEFAULT false,</v>
      </c>
    </row>
    <row r="342" spans="1:26" x14ac:dyDescent="0.2">
      <c r="A342" s="12">
        <f t="shared" si="17"/>
        <v>337</v>
      </c>
      <c r="B342" s="4" t="str">
        <f>IF(B343="",
"];",
IF('Chapter 2 (Input)'!B340="",
CHAR(34) &amp;"null"&amp; CHAR(34) &amp;",",
CHAR(34) &amp;'Chapter 2 (Input)'!B340&amp; CHAR(34) &amp;",")&amp;$W342)</f>
        <v>"I-I… I was just wondering if you-",</v>
      </c>
      <c r="C342" s="4" t="str">
        <f>IF(C343="",
"];",IF('Chapter 2 (Input)'!C340="",
CHAR(34) &amp;"null"&amp; CHAR(34) &amp;",",
CHAR(34) &amp;'Chapter 2 (Input)'!C340&amp; CHAR(34) &amp;",")&amp;$W342)</f>
        <v>"null",</v>
      </c>
      <c r="D342" s="4" t="str">
        <f>IF(D343="",
"];",IF('Chapter 2 (Input)'!D340="",
CHAR(34) &amp;"null"&amp; CHAR(34) &amp;",",
"personnages."&amp;
VLOOKUP('Chapter 2 (Input)'!D340,Constants!$B$47:$C$59,2,FALSE)&amp;
"[" &amp;
VLOOKUP('Chapter 2 (Input)'!E340,Constants!$B$74:$C$79,2,FALSE) &amp;
"],")&amp;$W342)</f>
        <v>personnages.karolina[0],</v>
      </c>
      <c r="E342" s="4" t="str">
        <f>IF(E343="",
"];",IF('Chapter 2 (Input)'!F340="",
CHAR(34) &amp;"null"&amp; CHAR(34) &amp;",",
CHAR(34) &amp;'Chapter 2 (Input)'!F340&amp; CHAR(34) &amp;",")&amp;$W342)</f>
        <v>"null",</v>
      </c>
      <c r="F342" s="4" t="str">
        <f>IF(F343="",
"];",IF('Chapter 2 (Input)'!G340="",
CHAR(34) &amp;"null"&amp; CHAR(34) &amp;",",
"personnages."&amp;
VLOOKUP('Chapter 2 (Input)'!G340,Constants!$B$47:$C$59,2,FALSE)&amp;
"[" &amp;
VLOOKUP('Chapter 2 (Input)'!H340, Constants!$B$74:$C$79,2,FALSE) &amp;
"],")&amp;$W342)</f>
        <v>"null",</v>
      </c>
      <c r="G342" s="3" t="str">
        <f>IF(G343="",
"];",IF('Chapter 2 (Input)'!I340="",
CHAR(34) &amp;"null"&amp; CHAR(34) &amp;",",
"locations."&amp;
'Chapter 2 (Input)'!I340&amp;",")&amp;$W342)</f>
        <v>locations.dormBathroom,</v>
      </c>
      <c r="H342" s="3" t="str">
        <f>IF(H343="",
"];",IF('Chapter 2 (Input)'!J340="",
"-1"&amp;",",
'Chapter 2 (Input)'!J340&amp;",")&amp;$W342)</f>
        <v>-1,</v>
      </c>
      <c r="I342" s="3" t="str">
        <f>IF(I343="",
"];",IF('Chapter 2 (Input)'!K340="",
"0"&amp;",",
VLOOKUP('Chapter 2 (Input)'!K340, Constants!$C$25:$D$37, 2,FALSE) &amp;",")&amp;$W342)</f>
        <v>0,</v>
      </c>
      <c r="J342" s="3" t="str">
        <f>IF(J343="",
"];",IF('Chapter 2 (Input)'!L340="",
"-1"&amp;",",
'Chapter 2 (Input)'!L340&amp;",")&amp;$W342)</f>
        <v>-1,</v>
      </c>
      <c r="K342" s="3" t="str">
        <f>IF(K343="",
"];",IF('Chapter 2 (Input)'!M340="",
"-1"&amp;",",
'Chapter 2 (Input)'!M340&amp;",")&amp;$W342)</f>
        <v>-1,</v>
      </c>
      <c r="L342" s="3" t="str">
        <f>IF(L343="",
"];",IF('Chapter 2 (Input)'!N340="",
"-1"&amp;",",
'Chapter 2 (Input)'!N340&amp;",")&amp;$W342)</f>
        <v>-1,</v>
      </c>
      <c r="M342" s="3" t="str">
        <f>IF(M343="",
"];",IF('Chapter 2 (Input)'!O340="",
"-1"&amp;",",
'Chapter 2 (Input)'!O340&amp;",")&amp;$W342)</f>
        <v>-1,</v>
      </c>
      <c r="N342" s="3" t="str">
        <f>IF(N343="",
"];",IF('Chapter 2 (Input)'!P340="",
"-1"&amp;",",
'Chapter 2 (Input)'!P340&amp;",")&amp;$W342)</f>
        <v>-1,</v>
      </c>
      <c r="O342" s="3" t="str">
        <f>IF(O343="",
"];",IF('Chapter 2 (Input)'!Q340="",
CHAR(34) &amp;"null"&amp; CHAR(34) &amp;",",
CHAR(34) &amp;'Chapter 2 (Input)'!Q340&amp; CHAR(34) &amp;",")&amp;$W342)</f>
        <v>"null",</v>
      </c>
      <c r="P342" s="3" t="str">
        <f>IF(P343="",
"];",IF('Chapter 2 (Input)'!R340="",
CHAR(34) &amp;"null"&amp; CHAR(34) &amp;",",
CHAR(34) &amp;'Chapter 2 (Input)'!R340&amp; CHAR(34) &amp;",")&amp;$W342)</f>
        <v>"null",</v>
      </c>
      <c r="Q342" s="3" t="str">
        <f>IF(Q343="",
"];",IF('Chapter 2 (Input)'!S340="",
CHAR(34) &amp;"null"&amp; CHAR(34) &amp;",",
CHAR(34) &amp;'Chapter 2 (Input)'!S340&amp; CHAR(34) &amp;",")&amp;$W342)</f>
        <v>"null",</v>
      </c>
      <c r="R342" s="3" t="str">
        <f>IF(R343="",
"];",IF('Chapter 2 (Input)'!T340="",
"0"&amp;",",
'Chapter 2 (Input)'!T340&amp;",")&amp;$W342)</f>
        <v>0,</v>
      </c>
      <c r="S342" s="3" t="str">
        <f>IF(S343="",
"];",IF('Chapter 2 (Input)'!U340="",
"0"&amp;",",
'Chapter 2 (Input)'!U340&amp;",")&amp;$W342)</f>
        <v>0,</v>
      </c>
      <c r="T342" s="3" t="str">
        <f t="shared" si="18"/>
        <v>false,</v>
      </c>
      <c r="U342" s="3" t="str">
        <f>IF(U343="",
"];",IF('Chapter 2 (Input)'!W340="",
"-1"&amp;",",
'Chapter 2 (Input)'!W340&amp;",")&amp;$W342)</f>
        <v>-1,</v>
      </c>
      <c r="V342" s="3" t="str">
        <f>IF(V343="",
"];",IF('Chapter 2 (Input)'!X340="",
"-1"&amp;",",
'Chapter 2 (Input)'!X340&amp;",")&amp;$W342)</f>
        <v>-1,</v>
      </c>
      <c r="W342" s="18" t="str">
        <f>'Chapter 2 (Input)'!AA340</f>
        <v/>
      </c>
      <c r="Z342" s="2" t="str">
        <f t="shared" si="19"/>
        <v>c337 BOOLEAN DEFAULT false,</v>
      </c>
    </row>
    <row r="343" spans="1:26" x14ac:dyDescent="0.2">
      <c r="A343" s="12">
        <f t="shared" si="17"/>
        <v>338</v>
      </c>
      <c r="B343" s="4" t="str">
        <f>IF(B344="",
"];",
IF('Chapter 2 (Input)'!B341="",
CHAR(34) &amp;"null"&amp; CHAR(34) &amp;",",
CHAR(34) &amp;'Chapter 2 (Input)'!B341&amp; CHAR(34) &amp;",")&amp;$W343)</f>
        <v>"(She narrowed her eyes at me and walked over me, slowly.)",</v>
      </c>
      <c r="C343" s="4" t="str">
        <f>IF(C344="",
"];",IF('Chapter 2 (Input)'!C341="",
CHAR(34) &amp;"null"&amp; CHAR(34) &amp;",",
CHAR(34) &amp;'Chapter 2 (Input)'!C341&amp; CHAR(34) &amp;",")&amp;$W343)</f>
        <v>"null",</v>
      </c>
      <c r="D343" s="4" t="str">
        <f>IF(D344="",
"];",IF('Chapter 2 (Input)'!D341="",
CHAR(34) &amp;"null"&amp; CHAR(34) &amp;",",
"personnages."&amp;
VLOOKUP('Chapter 2 (Input)'!D341,Constants!$B$47:$C$59,2,FALSE)&amp;
"[" &amp;
VLOOKUP('Chapter 2 (Input)'!E341,Constants!$B$74:$C$79,2,FALSE) &amp;
"],")&amp;$W343)</f>
        <v>personnages.karolina[4],</v>
      </c>
      <c r="E343" s="4" t="str">
        <f>IF(E344="",
"];",IF('Chapter 2 (Input)'!F341="",
CHAR(34) &amp;"null"&amp; CHAR(34) &amp;",",
CHAR(34) &amp;'Chapter 2 (Input)'!F341&amp; CHAR(34) &amp;",")&amp;$W343)</f>
        <v>"null",</v>
      </c>
      <c r="F343" s="4" t="str">
        <f>IF(F344="",
"];",IF('Chapter 2 (Input)'!G341="",
CHAR(34) &amp;"null"&amp; CHAR(34) &amp;",",
"personnages."&amp;
VLOOKUP('Chapter 2 (Input)'!G341,Constants!$B$47:$C$59,2,FALSE)&amp;
"[" &amp;
VLOOKUP('Chapter 2 (Input)'!H341, Constants!$B$74:$C$79,2,FALSE) &amp;
"],")&amp;$W343)</f>
        <v>"null",</v>
      </c>
      <c r="G343" s="3" t="str">
        <f>IF(G344="",
"];",IF('Chapter 2 (Input)'!I341="",
CHAR(34) &amp;"null"&amp; CHAR(34) &amp;",",
"locations."&amp;
'Chapter 2 (Input)'!I341&amp;",")&amp;$W343)</f>
        <v>locations.dormBathroom,</v>
      </c>
      <c r="H343" s="3" t="str">
        <f>IF(H344="",
"];",IF('Chapter 2 (Input)'!J341="",
"-1"&amp;",",
'Chapter 2 (Input)'!J341&amp;",")&amp;$W343)</f>
        <v>-1,</v>
      </c>
      <c r="I343" s="3" t="str">
        <f>IF(I344="",
"];",IF('Chapter 2 (Input)'!K341="",
"0"&amp;",",
VLOOKUP('Chapter 2 (Input)'!K341, Constants!$C$25:$D$37, 2,FALSE) &amp;",")&amp;$W343)</f>
        <v>0,</v>
      </c>
      <c r="J343" s="3" t="str">
        <f>IF(J344="",
"];",IF('Chapter 2 (Input)'!L341="",
"-1"&amp;",",
'Chapter 2 (Input)'!L341&amp;",")&amp;$W343)</f>
        <v>-1,</v>
      </c>
      <c r="K343" s="3" t="str">
        <f>IF(K344="",
"];",IF('Chapter 2 (Input)'!M341="",
"-1"&amp;",",
'Chapter 2 (Input)'!M341&amp;",")&amp;$W343)</f>
        <v>-1,</v>
      </c>
      <c r="L343" s="3" t="str">
        <f>IF(L344="",
"];",IF('Chapter 2 (Input)'!N341="",
"-1"&amp;",",
'Chapter 2 (Input)'!N341&amp;",")&amp;$W343)</f>
        <v>-1,</v>
      </c>
      <c r="M343" s="3" t="str">
        <f>IF(M344="",
"];",IF('Chapter 2 (Input)'!O341="",
"-1"&amp;",",
'Chapter 2 (Input)'!O341&amp;",")&amp;$W343)</f>
        <v>-1,</v>
      </c>
      <c r="N343" s="3" t="str">
        <f>IF(N344="",
"];",IF('Chapter 2 (Input)'!P341="",
"-1"&amp;",",
'Chapter 2 (Input)'!P341&amp;",")&amp;$W343)</f>
        <v>-1,</v>
      </c>
      <c r="O343" s="3" t="str">
        <f>IF(O344="",
"];",IF('Chapter 2 (Input)'!Q341="",
CHAR(34) &amp;"null"&amp; CHAR(34) &amp;",",
CHAR(34) &amp;'Chapter 2 (Input)'!Q341&amp; CHAR(34) &amp;",")&amp;$W343)</f>
        <v>"null",</v>
      </c>
      <c r="P343" s="3" t="str">
        <f>IF(P344="",
"];",IF('Chapter 2 (Input)'!R341="",
CHAR(34) &amp;"null"&amp; CHAR(34) &amp;",",
CHAR(34) &amp;'Chapter 2 (Input)'!R341&amp; CHAR(34) &amp;",")&amp;$W343)</f>
        <v>"null",</v>
      </c>
      <c r="Q343" s="3" t="str">
        <f>IF(Q344="",
"];",IF('Chapter 2 (Input)'!S341="",
CHAR(34) &amp;"null"&amp; CHAR(34) &amp;",",
CHAR(34) &amp;'Chapter 2 (Input)'!S341&amp; CHAR(34) &amp;",")&amp;$W343)</f>
        <v>"null",</v>
      </c>
      <c r="R343" s="3" t="str">
        <f>IF(R344="",
"];",IF('Chapter 2 (Input)'!T341="",
"0"&amp;",",
'Chapter 2 (Input)'!T341&amp;",")&amp;$W343)</f>
        <v>0,</v>
      </c>
      <c r="S343" s="3" t="str">
        <f>IF(S344="",
"];",IF('Chapter 2 (Input)'!U341="",
"0"&amp;",",
'Chapter 2 (Input)'!U341&amp;",")&amp;$W343)</f>
        <v>0,</v>
      </c>
      <c r="T343" s="3" t="str">
        <f t="shared" si="18"/>
        <v>false,</v>
      </c>
      <c r="U343" s="3" t="str">
        <f>IF(U344="",
"];",IF('Chapter 2 (Input)'!W341="",
"-1"&amp;",",
'Chapter 2 (Input)'!W341&amp;",")&amp;$W343)</f>
        <v>-1,</v>
      </c>
      <c r="V343" s="3" t="str">
        <f>IF(V344="",
"];",IF('Chapter 2 (Input)'!X341="",
"-1"&amp;",",
'Chapter 2 (Input)'!X341&amp;",")&amp;$W343)</f>
        <v>-1,</v>
      </c>
      <c r="W343" s="18" t="str">
        <f>'Chapter 2 (Input)'!AA341</f>
        <v/>
      </c>
      <c r="Z343" s="2" t="str">
        <f t="shared" si="19"/>
        <v>c338 BOOLEAN DEFAULT false,</v>
      </c>
    </row>
    <row r="344" spans="1:26" x14ac:dyDescent="0.2">
      <c r="A344" s="12">
        <f t="shared" si="17"/>
        <v>339</v>
      </c>
      <c r="B344" s="4" t="str">
        <f>IF(B345="",
"];",
IF('Chapter 2 (Input)'!B342="",
CHAR(34) &amp;"null"&amp; CHAR(34) &amp;",",
CHAR(34) &amp;'Chapter 2 (Input)'!B342&amp; CHAR(34) &amp;",")&amp;$W344)</f>
        <v>"(Next)",</v>
      </c>
      <c r="C344" s="4" t="str">
        <f>IF(C345="",
"];",IF('Chapter 2 (Input)'!C342="",
CHAR(34) &amp;"null"&amp; CHAR(34) &amp;",",
CHAR(34) &amp;'Chapter 2 (Input)'!C342&amp; CHAR(34) &amp;",")&amp;$W344)</f>
        <v>"Let’s get something clear.",</v>
      </c>
      <c r="D344" s="4" t="str">
        <f>IF(D345="",
"];",IF('Chapter 2 (Input)'!D342="",
CHAR(34) &amp;"null"&amp; CHAR(34) &amp;",",
"personnages."&amp;
VLOOKUP('Chapter 2 (Input)'!D342,Constants!$B$47:$C$59,2,FALSE)&amp;
"[" &amp;
VLOOKUP('Chapter 2 (Input)'!E342,Constants!$B$74:$C$79,2,FALSE) &amp;
"],")&amp;$W344)</f>
        <v>personnages.karolina[4],</v>
      </c>
      <c r="E344" s="4" t="str">
        <f>IF(E345="",
"];",IF('Chapter 2 (Input)'!F342="",
CHAR(34) &amp;"null"&amp; CHAR(34) &amp;",",
CHAR(34) &amp;'Chapter 2 (Input)'!F342&amp; CHAR(34) &amp;",")&amp;$W344)</f>
        <v>"null",</v>
      </c>
      <c r="F344" s="4" t="str">
        <f>IF(F345="",
"];",IF('Chapter 2 (Input)'!G342="",
CHAR(34) &amp;"null"&amp; CHAR(34) &amp;",",
"personnages."&amp;
VLOOKUP('Chapter 2 (Input)'!G342,Constants!$B$47:$C$59,2,FALSE)&amp;
"[" &amp;
VLOOKUP('Chapter 2 (Input)'!H342, Constants!$B$74:$C$79,2,FALSE) &amp;
"],")&amp;$W344)</f>
        <v>"null",</v>
      </c>
      <c r="G344" s="3" t="str">
        <f>IF(G345="",
"];",IF('Chapter 2 (Input)'!I342="",
CHAR(34) &amp;"null"&amp; CHAR(34) &amp;",",
"locations."&amp;
'Chapter 2 (Input)'!I342&amp;",")&amp;$W344)</f>
        <v>locations.dormBathroom,</v>
      </c>
      <c r="H344" s="3" t="str">
        <f>IF(H345="",
"];",IF('Chapter 2 (Input)'!J342="",
"-1"&amp;",",
'Chapter 2 (Input)'!J342&amp;",")&amp;$W344)</f>
        <v>-1,</v>
      </c>
      <c r="I344" s="3" t="str">
        <f>IF(I345="",
"];",IF('Chapter 2 (Input)'!K342="",
"0"&amp;",",
VLOOKUP('Chapter 2 (Input)'!K342, Constants!$C$25:$D$37, 2,FALSE) &amp;",")&amp;$W344)</f>
        <v>0,</v>
      </c>
      <c r="J344" s="3" t="str">
        <f>IF(J345="",
"];",IF('Chapter 2 (Input)'!L342="",
"-1"&amp;",",
'Chapter 2 (Input)'!L342&amp;",")&amp;$W344)</f>
        <v>-1,</v>
      </c>
      <c r="K344" s="3" t="str">
        <f>IF(K345="",
"];",IF('Chapter 2 (Input)'!M342="",
"-1"&amp;",",
'Chapter 2 (Input)'!M342&amp;",")&amp;$W344)</f>
        <v>-1,</v>
      </c>
      <c r="L344" s="3" t="str">
        <f>IF(L345="",
"];",IF('Chapter 2 (Input)'!N342="",
"-1"&amp;",",
'Chapter 2 (Input)'!N342&amp;",")&amp;$W344)</f>
        <v>-1,</v>
      </c>
      <c r="M344" s="3" t="str">
        <f>IF(M345="",
"];",IF('Chapter 2 (Input)'!O342="",
"-1"&amp;",",
'Chapter 2 (Input)'!O342&amp;",")&amp;$W344)</f>
        <v>-1,</v>
      </c>
      <c r="N344" s="3" t="str">
        <f>IF(N345="",
"];",IF('Chapter 2 (Input)'!P342="",
"-1"&amp;",",
'Chapter 2 (Input)'!P342&amp;",")&amp;$W344)</f>
        <v>-1,</v>
      </c>
      <c r="O344" s="3" t="str">
        <f>IF(O345="",
"];",IF('Chapter 2 (Input)'!Q342="",
CHAR(34) &amp;"null"&amp; CHAR(34) &amp;",",
CHAR(34) &amp;'Chapter 2 (Input)'!Q342&amp; CHAR(34) &amp;",")&amp;$W344)</f>
        <v>"null",</v>
      </c>
      <c r="P344" s="3" t="str">
        <f>IF(P345="",
"];",IF('Chapter 2 (Input)'!R342="",
CHAR(34) &amp;"null"&amp; CHAR(34) &amp;",",
CHAR(34) &amp;'Chapter 2 (Input)'!R342&amp; CHAR(34) &amp;",")&amp;$W344)</f>
        <v>"null",</v>
      </c>
      <c r="Q344" s="3" t="str">
        <f>IF(Q345="",
"];",IF('Chapter 2 (Input)'!S342="",
CHAR(34) &amp;"null"&amp; CHAR(34) &amp;",",
CHAR(34) &amp;'Chapter 2 (Input)'!S342&amp; CHAR(34) &amp;",")&amp;$W344)</f>
        <v>"null",</v>
      </c>
      <c r="R344" s="3" t="str">
        <f>IF(R345="",
"];",IF('Chapter 2 (Input)'!T342="",
"0"&amp;",",
'Chapter 2 (Input)'!T342&amp;",")&amp;$W344)</f>
        <v>0,</v>
      </c>
      <c r="S344" s="3" t="str">
        <f>IF(S345="",
"];",IF('Chapter 2 (Input)'!U342="",
"0"&amp;",",
'Chapter 2 (Input)'!U342&amp;",")&amp;$W344)</f>
        <v>0,</v>
      </c>
      <c r="T344" s="3" t="str">
        <f t="shared" si="18"/>
        <v>false,</v>
      </c>
      <c r="U344" s="3" t="str">
        <f>IF(U345="",
"];",IF('Chapter 2 (Input)'!W342="",
"-1"&amp;",",
'Chapter 2 (Input)'!W342&amp;",")&amp;$W344)</f>
        <v>-1,</v>
      </c>
      <c r="V344" s="3" t="str">
        <f>IF(V345="",
"];",IF('Chapter 2 (Input)'!X342="",
"-1"&amp;",",
'Chapter 2 (Input)'!X342&amp;",")&amp;$W344)</f>
        <v>-1,</v>
      </c>
      <c r="W344" s="18" t="str">
        <f>'Chapter 2 (Input)'!AA342</f>
        <v/>
      </c>
      <c r="Z344" s="2" t="str">
        <f t="shared" si="19"/>
        <v>c339 BOOLEAN DEFAULT false,</v>
      </c>
    </row>
    <row r="345" spans="1:26" x14ac:dyDescent="0.2">
      <c r="A345" s="12">
        <f t="shared" si="17"/>
        <v>340</v>
      </c>
      <c r="B345" s="4" t="str">
        <f>IF(B346="",
"];",
IF('Chapter 2 (Input)'!B343="",
CHAR(34) &amp;"null"&amp; CHAR(34) &amp;",",
CHAR(34) &amp;'Chapter 2 (Input)'!B343&amp; CHAR(34) &amp;",")&amp;$W345)</f>
        <v xml:space="preserve">"(Next)",//340 </v>
      </c>
      <c r="C345" s="4" t="str">
        <f>IF(C346="",
"];",IF('Chapter 2 (Input)'!C343="",
CHAR(34) &amp;"null"&amp; CHAR(34) &amp;",",
CHAR(34) &amp;'Chapter 2 (Input)'!C343&amp; CHAR(34) &amp;",")&amp;$W345)</f>
        <v xml:space="preserve">"I don’t hang out with just anybody. The people I want as friends? I want them to be the best. I &lt;em&gt;need&lt;/em&gt; them to be the best.",//340 </v>
      </c>
      <c r="D345" s="4" t="str">
        <f>IF(D346="",
"];",IF('Chapter 2 (Input)'!D343="",
CHAR(34) &amp;"null"&amp; CHAR(34) &amp;",",
"personnages."&amp;
VLOOKUP('Chapter 2 (Input)'!D343,Constants!$B$47:$C$59,2,FALSE)&amp;
"[" &amp;
VLOOKUP('Chapter 2 (Input)'!E343,Constants!$B$74:$C$79,2,FALSE) &amp;
"],")&amp;$W345)</f>
        <v xml:space="preserve">personnages.karolina[0],//340 </v>
      </c>
      <c r="E345" s="4" t="str">
        <f>IF(E346="",
"];",IF('Chapter 2 (Input)'!F343="",
CHAR(34) &amp;"null"&amp; CHAR(34) &amp;",",
CHAR(34) &amp;'Chapter 2 (Input)'!F343&amp; CHAR(34) &amp;",")&amp;$W345)</f>
        <v xml:space="preserve">"null",//340 </v>
      </c>
      <c r="F345" s="4" t="str">
        <f>IF(F346="",
"];",IF('Chapter 2 (Input)'!G343="",
CHAR(34) &amp;"null"&amp; CHAR(34) &amp;",",
"personnages."&amp;
VLOOKUP('Chapter 2 (Input)'!G343,Constants!$B$47:$C$59,2,FALSE)&amp;
"[" &amp;
VLOOKUP('Chapter 2 (Input)'!H343, Constants!$B$74:$C$79,2,FALSE) &amp;
"],")&amp;$W345)</f>
        <v xml:space="preserve">"null",//340 </v>
      </c>
      <c r="G345" s="3" t="str">
        <f>IF(G346="",
"];",IF('Chapter 2 (Input)'!I343="",
CHAR(34) &amp;"null"&amp; CHAR(34) &amp;",",
"locations."&amp;
'Chapter 2 (Input)'!I343&amp;",")&amp;$W345)</f>
        <v xml:space="preserve">locations.dormBathroom,//340 </v>
      </c>
      <c r="H345" s="3" t="str">
        <f>IF(H346="",
"];",IF('Chapter 2 (Input)'!J343="",
"-1"&amp;",",
'Chapter 2 (Input)'!J343&amp;",")&amp;$W345)</f>
        <v xml:space="preserve">-1,//340 </v>
      </c>
      <c r="I345" s="3" t="str">
        <f>IF(I346="",
"];",IF('Chapter 2 (Input)'!K343="",
"0"&amp;",",
VLOOKUP('Chapter 2 (Input)'!K343, Constants!$C$25:$D$37, 2,FALSE) &amp;",")&amp;$W345)</f>
        <v xml:space="preserve">0,//340 </v>
      </c>
      <c r="J345" s="3" t="str">
        <f>IF(J346="",
"];",IF('Chapter 2 (Input)'!L343="",
"-1"&amp;",",
'Chapter 2 (Input)'!L343&amp;",")&amp;$W345)</f>
        <v xml:space="preserve">-1,//340 </v>
      </c>
      <c r="K345" s="3" t="str">
        <f>IF(K346="",
"];",IF('Chapter 2 (Input)'!M343="",
"-1"&amp;",",
'Chapter 2 (Input)'!M343&amp;",")&amp;$W345)</f>
        <v xml:space="preserve">-1,//340 </v>
      </c>
      <c r="L345" s="3" t="str">
        <f>IF(L346="",
"];",IF('Chapter 2 (Input)'!N343="",
"-1"&amp;",",
'Chapter 2 (Input)'!N343&amp;",")&amp;$W345)</f>
        <v xml:space="preserve">-1,//340 </v>
      </c>
      <c r="M345" s="3" t="str">
        <f>IF(M346="",
"];",IF('Chapter 2 (Input)'!O343="",
"-1"&amp;",",
'Chapter 2 (Input)'!O343&amp;",")&amp;$W345)</f>
        <v xml:space="preserve">-1,//340 </v>
      </c>
      <c r="N345" s="3" t="str">
        <f>IF(N346="",
"];",IF('Chapter 2 (Input)'!P343="",
"-1"&amp;",",
'Chapter 2 (Input)'!P343&amp;",")&amp;$W345)</f>
        <v xml:space="preserve">-1,//340 </v>
      </c>
      <c r="O345" s="3" t="str">
        <f>IF(O346="",
"];",IF('Chapter 2 (Input)'!Q343="",
CHAR(34) &amp;"null"&amp; CHAR(34) &amp;",",
CHAR(34) &amp;'Chapter 2 (Input)'!Q343&amp; CHAR(34) &amp;",")&amp;$W345)</f>
        <v xml:space="preserve">"null",//340 </v>
      </c>
      <c r="P345" s="3" t="str">
        <f>IF(P346="",
"];",IF('Chapter 2 (Input)'!R343="",
CHAR(34) &amp;"null"&amp; CHAR(34) &amp;",",
CHAR(34) &amp;'Chapter 2 (Input)'!R343&amp; CHAR(34) &amp;",")&amp;$W345)</f>
        <v xml:space="preserve">"null",//340 </v>
      </c>
      <c r="Q345" s="3" t="str">
        <f>IF(Q346="",
"];",IF('Chapter 2 (Input)'!S343="",
CHAR(34) &amp;"null"&amp; CHAR(34) &amp;",",
CHAR(34) &amp;'Chapter 2 (Input)'!S343&amp; CHAR(34) &amp;",")&amp;$W345)</f>
        <v xml:space="preserve">"null",//340 </v>
      </c>
      <c r="R345" s="3" t="str">
        <f>IF(R346="",
"];",IF('Chapter 2 (Input)'!T343="",
"0"&amp;",",
'Chapter 2 (Input)'!T343&amp;",")&amp;$W345)</f>
        <v xml:space="preserve">0,//340 </v>
      </c>
      <c r="S345" s="3" t="str">
        <f>IF(S346="",
"];",IF('Chapter 2 (Input)'!U343="",
"0"&amp;",",
'Chapter 2 (Input)'!U343&amp;",")&amp;$W345)</f>
        <v xml:space="preserve">0,//340 </v>
      </c>
      <c r="T345" s="3" t="str">
        <f t="shared" si="18"/>
        <v xml:space="preserve">false,//340 </v>
      </c>
      <c r="U345" s="3" t="str">
        <f>IF(U346="",
"];",IF('Chapter 2 (Input)'!W343="",
"-1"&amp;",",
'Chapter 2 (Input)'!W343&amp;",")&amp;$W345)</f>
        <v xml:space="preserve">-1,//340 </v>
      </c>
      <c r="V345" s="3" t="str">
        <f>IF(V346="",
"];",IF('Chapter 2 (Input)'!X343="",
"-1"&amp;",",
'Chapter 2 (Input)'!X343&amp;",")&amp;$W345)</f>
        <v xml:space="preserve">-1,//340 </v>
      </c>
      <c r="W345" s="18" t="str">
        <f>'Chapter 2 (Input)'!AA343</f>
        <v xml:space="preserve">//340 </v>
      </c>
      <c r="Z345" s="2" t="str">
        <f t="shared" si="19"/>
        <v>c340 BOOLEAN DEFAULT false,</v>
      </c>
    </row>
    <row r="346" spans="1:26" x14ac:dyDescent="0.2">
      <c r="A346" s="12">
        <f t="shared" si="17"/>
        <v>341</v>
      </c>
      <c r="B346" s="4" t="str">
        <f>IF(B347="",
"];",
IF('Chapter 2 (Input)'!B344="",
CHAR(34) &amp;"null"&amp; CHAR(34) &amp;",",
CHAR(34) &amp;'Chapter 2 (Input)'!B344&amp; CHAR(34) &amp;",")&amp;$W346)</f>
        <v>"(Next)",</v>
      </c>
      <c r="C346" s="4" t="str">
        <f>IF(C347="",
"];",IF('Chapter 2 (Input)'!C344="",
CHAR(34) &amp;"null"&amp; CHAR(34) &amp;",",
CHAR(34) &amp;'Chapter 2 (Input)'!C344&amp; CHAR(34) &amp;",")&amp;$W346)</f>
        <v>"I need friends that will be able to handle it when I &lt;em&gt;dominate&lt;/em&gt; the fashion industry in a couple of years. I want a crew of competent people I can depend on.",</v>
      </c>
      <c r="D346" s="4" t="str">
        <f>IF(D347="",
"];",IF('Chapter 2 (Input)'!D344="",
CHAR(34) &amp;"null"&amp; CHAR(34) &amp;",",
"personnages."&amp;
VLOOKUP('Chapter 2 (Input)'!D344,Constants!$B$47:$C$59,2,FALSE)&amp;
"[" &amp;
VLOOKUP('Chapter 2 (Input)'!E344,Constants!$B$74:$C$79,2,FALSE) &amp;
"],")&amp;$W346)</f>
        <v>personnages.karolina[3],</v>
      </c>
      <c r="E346" s="4" t="str">
        <f>IF(E347="",
"];",IF('Chapter 2 (Input)'!F344="",
CHAR(34) &amp;"null"&amp; CHAR(34) &amp;",",
CHAR(34) &amp;'Chapter 2 (Input)'!F344&amp; CHAR(34) &amp;",")&amp;$W346)</f>
        <v>"null",</v>
      </c>
      <c r="F346" s="4" t="str">
        <f>IF(F347="",
"];",IF('Chapter 2 (Input)'!G344="",
CHAR(34) &amp;"null"&amp; CHAR(34) &amp;",",
"personnages."&amp;
VLOOKUP('Chapter 2 (Input)'!G344,Constants!$B$47:$C$59,2,FALSE)&amp;
"[" &amp;
VLOOKUP('Chapter 2 (Input)'!H344, Constants!$B$74:$C$79,2,FALSE) &amp;
"],")&amp;$W346)</f>
        <v>"null",</v>
      </c>
      <c r="G346" s="3" t="str">
        <f>IF(G347="",
"];",IF('Chapter 2 (Input)'!I344="",
CHAR(34) &amp;"null"&amp; CHAR(34) &amp;",",
"locations."&amp;
'Chapter 2 (Input)'!I344&amp;",")&amp;$W346)</f>
        <v>locations.dormBathroom,</v>
      </c>
      <c r="H346" s="3" t="str">
        <f>IF(H347="",
"];",IF('Chapter 2 (Input)'!J344="",
"-1"&amp;",",
'Chapter 2 (Input)'!J344&amp;",")&amp;$W346)</f>
        <v>-1,</v>
      </c>
      <c r="I346" s="3" t="str">
        <f>IF(I347="",
"];",IF('Chapter 2 (Input)'!K344="",
"0"&amp;",",
VLOOKUP('Chapter 2 (Input)'!K344, Constants!$C$25:$D$37, 2,FALSE) &amp;",")&amp;$W346)</f>
        <v>0,</v>
      </c>
      <c r="J346" s="3" t="str">
        <f>IF(J347="",
"];",IF('Chapter 2 (Input)'!L344="",
"-1"&amp;",",
'Chapter 2 (Input)'!L344&amp;",")&amp;$W346)</f>
        <v>-1,</v>
      </c>
      <c r="K346" s="3" t="str">
        <f>IF(K347="",
"];",IF('Chapter 2 (Input)'!M344="",
"-1"&amp;",",
'Chapter 2 (Input)'!M344&amp;",")&amp;$W346)</f>
        <v>-1,</v>
      </c>
      <c r="L346" s="3" t="str">
        <f>IF(L347="",
"];",IF('Chapter 2 (Input)'!N344="",
"-1"&amp;",",
'Chapter 2 (Input)'!N344&amp;",")&amp;$W346)</f>
        <v>-1,</v>
      </c>
      <c r="M346" s="3" t="str">
        <f>IF(M347="",
"];",IF('Chapter 2 (Input)'!O344="",
"-1"&amp;",",
'Chapter 2 (Input)'!O344&amp;",")&amp;$W346)</f>
        <v>-1,</v>
      </c>
      <c r="N346" s="3" t="str">
        <f>IF(N347="",
"];",IF('Chapter 2 (Input)'!P344="",
"-1"&amp;",",
'Chapter 2 (Input)'!P344&amp;",")&amp;$W346)</f>
        <v>-1,</v>
      </c>
      <c r="O346" s="3" t="str">
        <f>IF(O347="",
"];",IF('Chapter 2 (Input)'!Q344="",
CHAR(34) &amp;"null"&amp; CHAR(34) &amp;",",
CHAR(34) &amp;'Chapter 2 (Input)'!Q344&amp; CHAR(34) &amp;",")&amp;$W346)</f>
        <v>"null",</v>
      </c>
      <c r="P346" s="3" t="str">
        <f>IF(P347="",
"];",IF('Chapter 2 (Input)'!R344="",
CHAR(34) &amp;"null"&amp; CHAR(34) &amp;",",
CHAR(34) &amp;'Chapter 2 (Input)'!R344&amp; CHAR(34) &amp;",")&amp;$W346)</f>
        <v>"null",</v>
      </c>
      <c r="Q346" s="3" t="str">
        <f>IF(Q347="",
"];",IF('Chapter 2 (Input)'!S344="",
CHAR(34) &amp;"null"&amp; CHAR(34) &amp;",",
CHAR(34) &amp;'Chapter 2 (Input)'!S344&amp; CHAR(34) &amp;",")&amp;$W346)</f>
        <v>"null",</v>
      </c>
      <c r="R346" s="3" t="str">
        <f>IF(R347="",
"];",IF('Chapter 2 (Input)'!T344="",
"0"&amp;",",
'Chapter 2 (Input)'!T344&amp;",")&amp;$W346)</f>
        <v>0,</v>
      </c>
      <c r="S346" s="3" t="str">
        <f>IF(S347="",
"];",IF('Chapter 2 (Input)'!U344="",
"0"&amp;",",
'Chapter 2 (Input)'!U344&amp;",")&amp;$W346)</f>
        <v>0,</v>
      </c>
      <c r="T346" s="3" t="str">
        <f t="shared" si="18"/>
        <v>false,</v>
      </c>
      <c r="U346" s="3" t="str">
        <f>IF(U347="",
"];",IF('Chapter 2 (Input)'!W344="",
"-1"&amp;",",
'Chapter 2 (Input)'!W344&amp;",")&amp;$W346)</f>
        <v>-1,</v>
      </c>
      <c r="V346" s="3" t="str">
        <f>IF(V347="",
"];",IF('Chapter 2 (Input)'!X344="",
"-1"&amp;",",
'Chapter 2 (Input)'!X344&amp;",")&amp;$W346)</f>
        <v>-1,</v>
      </c>
      <c r="W346" s="18" t="str">
        <f>'Chapter 2 (Input)'!AA344</f>
        <v/>
      </c>
      <c r="Z346" s="2" t="str">
        <f t="shared" si="19"/>
        <v>c341 BOOLEAN DEFAULT false,</v>
      </c>
    </row>
    <row r="347" spans="1:26" x14ac:dyDescent="0.2">
      <c r="A347" s="12">
        <f t="shared" si="17"/>
        <v>342</v>
      </c>
      <c r="B347" s="4" t="str">
        <f>IF(B348="",
"];",
IF('Chapter 2 (Input)'!B345="",
CHAR(34) &amp;"null"&amp; CHAR(34) &amp;",",
CHAR(34) &amp;'Chapter 2 (Input)'!B345&amp; CHAR(34) &amp;",")&amp;$W347)</f>
        <v>"(Next)",</v>
      </c>
      <c r="C347" s="4" t="str">
        <f>IF(C348="",
"];",IF('Chapter 2 (Input)'!C345="",
CHAR(34) &amp;"null"&amp; CHAR(34) &amp;",",
CHAR(34) &amp;'Chapter 2 (Input)'!C345&amp; CHAR(34) &amp;",")&amp;$W347)</f>
        <v>"So a &lt;em&gt;scholarship&lt;/em&gt; student with no distinctive background or talent like you? Not interested. ",</v>
      </c>
      <c r="D347" s="4" t="str">
        <f>IF(D348="",
"];",IF('Chapter 2 (Input)'!D345="",
CHAR(34) &amp;"null"&amp; CHAR(34) &amp;",",
"personnages."&amp;
VLOOKUP('Chapter 2 (Input)'!D345,Constants!$B$47:$C$59,2,FALSE)&amp;
"[" &amp;
VLOOKUP('Chapter 2 (Input)'!E345,Constants!$B$74:$C$79,2,FALSE) &amp;
"],")&amp;$W347)</f>
        <v>personnages.karolina[3],</v>
      </c>
      <c r="E347" s="4" t="str">
        <f>IF(E348="",
"];",IF('Chapter 2 (Input)'!F345="",
CHAR(34) &amp;"null"&amp; CHAR(34) &amp;",",
CHAR(34) &amp;'Chapter 2 (Input)'!F345&amp; CHAR(34) &amp;",")&amp;$W347)</f>
        <v>"null",</v>
      </c>
      <c r="F347" s="4" t="str">
        <f>IF(F348="",
"];",IF('Chapter 2 (Input)'!G345="",
CHAR(34) &amp;"null"&amp; CHAR(34) &amp;",",
"personnages."&amp;
VLOOKUP('Chapter 2 (Input)'!G345,Constants!$B$47:$C$59,2,FALSE)&amp;
"[" &amp;
VLOOKUP('Chapter 2 (Input)'!H345, Constants!$B$74:$C$79,2,FALSE) &amp;
"],")&amp;$W347)</f>
        <v>"null",</v>
      </c>
      <c r="G347" s="3" t="str">
        <f>IF(G348="",
"];",IF('Chapter 2 (Input)'!I345="",
CHAR(34) &amp;"null"&amp; CHAR(34) &amp;",",
"locations."&amp;
'Chapter 2 (Input)'!I345&amp;",")&amp;$W347)</f>
        <v>locations.dormBathroom,</v>
      </c>
      <c r="H347" s="3" t="str">
        <f>IF(H348="",
"];",IF('Chapter 2 (Input)'!J345="",
"-1"&amp;",",
'Chapter 2 (Input)'!J345&amp;",")&amp;$W347)</f>
        <v>-1,</v>
      </c>
      <c r="I347" s="3" t="str">
        <f>IF(I348="",
"];",IF('Chapter 2 (Input)'!K345="",
"0"&amp;",",
VLOOKUP('Chapter 2 (Input)'!K345, Constants!$C$25:$D$37, 2,FALSE) &amp;",")&amp;$W347)</f>
        <v>0,</v>
      </c>
      <c r="J347" s="3" t="str">
        <f>IF(J348="",
"];",IF('Chapter 2 (Input)'!L345="",
"-1"&amp;",",
'Chapter 2 (Input)'!L345&amp;",")&amp;$W347)</f>
        <v>-1,</v>
      </c>
      <c r="K347" s="3" t="str">
        <f>IF(K348="",
"];",IF('Chapter 2 (Input)'!M345="",
"-1"&amp;",",
'Chapter 2 (Input)'!M345&amp;",")&amp;$W347)</f>
        <v>-1,</v>
      </c>
      <c r="L347" s="3" t="str">
        <f>IF(L348="",
"];",IF('Chapter 2 (Input)'!N345="",
"-1"&amp;",",
'Chapter 2 (Input)'!N345&amp;",")&amp;$W347)</f>
        <v>-1,</v>
      </c>
      <c r="M347" s="3" t="str">
        <f>IF(M348="",
"];",IF('Chapter 2 (Input)'!O345="",
"-1"&amp;",",
'Chapter 2 (Input)'!O345&amp;",")&amp;$W347)</f>
        <v>-1,</v>
      </c>
      <c r="N347" s="3" t="str">
        <f>IF(N348="",
"];",IF('Chapter 2 (Input)'!P345="",
"-1"&amp;",",
'Chapter 2 (Input)'!P345&amp;",")&amp;$W347)</f>
        <v>-1,</v>
      </c>
      <c r="O347" s="3" t="str">
        <f>IF(O348="",
"];",IF('Chapter 2 (Input)'!Q345="",
CHAR(34) &amp;"null"&amp; CHAR(34) &amp;",",
CHAR(34) &amp;'Chapter 2 (Input)'!Q345&amp; CHAR(34) &amp;",")&amp;$W347)</f>
        <v>"null",</v>
      </c>
      <c r="P347" s="3" t="str">
        <f>IF(P348="",
"];",IF('Chapter 2 (Input)'!R345="",
CHAR(34) &amp;"null"&amp; CHAR(34) &amp;",",
CHAR(34) &amp;'Chapter 2 (Input)'!R345&amp; CHAR(34) &amp;",")&amp;$W347)</f>
        <v>"null",</v>
      </c>
      <c r="Q347" s="3" t="str">
        <f>IF(Q348="",
"];",IF('Chapter 2 (Input)'!S345="",
CHAR(34) &amp;"null"&amp; CHAR(34) &amp;",",
CHAR(34) &amp;'Chapter 2 (Input)'!S345&amp; CHAR(34) &amp;",")&amp;$W347)</f>
        <v>"null",</v>
      </c>
      <c r="R347" s="3" t="str">
        <f>IF(R348="",
"];",IF('Chapter 2 (Input)'!T345="",
"0"&amp;",",
'Chapter 2 (Input)'!T345&amp;",")&amp;$W347)</f>
        <v>0,</v>
      </c>
      <c r="S347" s="3" t="str">
        <f>IF(S348="",
"];",IF('Chapter 2 (Input)'!U345="",
"0"&amp;",",
'Chapter 2 (Input)'!U345&amp;",")&amp;$W347)</f>
        <v>0,</v>
      </c>
      <c r="T347" s="3" t="str">
        <f t="shared" si="18"/>
        <v>false,</v>
      </c>
      <c r="U347" s="3" t="str">
        <f>IF(U348="",
"];",IF('Chapter 2 (Input)'!W345="",
"-1"&amp;",",
'Chapter 2 (Input)'!W345&amp;",")&amp;$W347)</f>
        <v>-1,</v>
      </c>
      <c r="V347" s="3" t="str">
        <f>IF(V348="",
"];",IF('Chapter 2 (Input)'!X345="",
"-1"&amp;",",
'Chapter 2 (Input)'!X345&amp;",")&amp;$W347)</f>
        <v>-1,</v>
      </c>
      <c r="W347" s="18" t="str">
        <f>'Chapter 2 (Input)'!AA345</f>
        <v/>
      </c>
      <c r="Z347" s="2" t="str">
        <f t="shared" si="19"/>
        <v>c342 BOOLEAN DEFAULT false,</v>
      </c>
    </row>
    <row r="348" spans="1:26" x14ac:dyDescent="0.2">
      <c r="A348" s="12">
        <f t="shared" si="17"/>
        <v>343</v>
      </c>
      <c r="B348" s="4" t="str">
        <f>IF(B349="",
"];",
IF('Chapter 2 (Input)'!B346="",
CHAR(34) &amp;"null"&amp; CHAR(34) &amp;",",
CHAR(34) &amp;'Chapter 2 (Input)'!B346&amp; CHAR(34) &amp;",")&amp;$W348)</f>
        <v>"(Her words struck me like little ice shards.)",</v>
      </c>
      <c r="C348" s="4" t="str">
        <f>IF(C349="",
"];",IF('Chapter 2 (Input)'!C346="",
CHAR(34) &amp;"null"&amp; CHAR(34) &amp;",",
CHAR(34) &amp;'Chapter 2 (Input)'!C346&amp; CHAR(34) &amp;",")&amp;$W348)</f>
        <v>"Stay out of my way.",</v>
      </c>
      <c r="D348" s="4" t="str">
        <f>IF(D349="",
"];",IF('Chapter 2 (Input)'!D346="",
CHAR(34) &amp;"null"&amp; CHAR(34) &amp;",",
"personnages."&amp;
VLOOKUP('Chapter 2 (Input)'!D346,Constants!$B$47:$C$59,2,FALSE)&amp;
"[" &amp;
VLOOKUP('Chapter 2 (Input)'!E346,Constants!$B$74:$C$79,2,FALSE) &amp;
"],")&amp;$W348)</f>
        <v>personnages.karolina[4],</v>
      </c>
      <c r="E348" s="4" t="str">
        <f>IF(E349="",
"];",IF('Chapter 2 (Input)'!F346="",
CHAR(34) &amp;"null"&amp; CHAR(34) &amp;",",
CHAR(34) &amp;'Chapter 2 (Input)'!F346&amp; CHAR(34) &amp;",")&amp;$W348)</f>
        <v>"null",</v>
      </c>
      <c r="F348" s="4" t="str">
        <f>IF(F349="",
"];",IF('Chapter 2 (Input)'!G346="",
CHAR(34) &amp;"null"&amp; CHAR(34) &amp;",",
"personnages."&amp;
VLOOKUP('Chapter 2 (Input)'!G346,Constants!$B$47:$C$59,2,FALSE)&amp;
"[" &amp;
VLOOKUP('Chapter 2 (Input)'!H346, Constants!$B$74:$C$79,2,FALSE) &amp;
"],")&amp;$W348)</f>
        <v>"null",</v>
      </c>
      <c r="G348" s="3" t="str">
        <f>IF(G349="",
"];",IF('Chapter 2 (Input)'!I346="",
CHAR(34) &amp;"null"&amp; CHAR(34) &amp;",",
"locations."&amp;
'Chapter 2 (Input)'!I346&amp;",")&amp;$W348)</f>
        <v>locations.dormBathroom,</v>
      </c>
      <c r="H348" s="3" t="str">
        <f>IF(H349="",
"];",IF('Chapter 2 (Input)'!J346="",
"-1"&amp;",",
'Chapter 2 (Input)'!J346&amp;",")&amp;$W348)</f>
        <v>-1,</v>
      </c>
      <c r="I348" s="3" t="str">
        <f>IF(I349="",
"];",IF('Chapter 2 (Input)'!K346="",
"0"&amp;",",
VLOOKUP('Chapter 2 (Input)'!K346, Constants!$C$25:$D$37, 2,FALSE) &amp;",")&amp;$W348)</f>
        <v>0,</v>
      </c>
      <c r="J348" s="3" t="str">
        <f>IF(J349="",
"];",IF('Chapter 2 (Input)'!L346="",
"-1"&amp;",",
'Chapter 2 (Input)'!L346&amp;",")&amp;$W348)</f>
        <v>-1,</v>
      </c>
      <c r="K348" s="3" t="str">
        <f>IF(K349="",
"];",IF('Chapter 2 (Input)'!M346="",
"-1"&amp;",",
'Chapter 2 (Input)'!M346&amp;",")&amp;$W348)</f>
        <v>-1,</v>
      </c>
      <c r="L348" s="3" t="str">
        <f>IF(L349="",
"];",IF('Chapter 2 (Input)'!N346="",
"-1"&amp;",",
'Chapter 2 (Input)'!N346&amp;",")&amp;$W348)</f>
        <v>-1,</v>
      </c>
      <c r="M348" s="3" t="str">
        <f>IF(M349="",
"];",IF('Chapter 2 (Input)'!O346="",
"-1"&amp;",",
'Chapter 2 (Input)'!O346&amp;",")&amp;$W348)</f>
        <v>-1,</v>
      </c>
      <c r="N348" s="3" t="str">
        <f>IF(N349="",
"];",IF('Chapter 2 (Input)'!P346="",
"-1"&amp;",",
'Chapter 2 (Input)'!P346&amp;",")&amp;$W348)</f>
        <v>-1,</v>
      </c>
      <c r="O348" s="3" t="str">
        <f>IF(O349="",
"];",IF('Chapter 2 (Input)'!Q346="",
CHAR(34) &amp;"null"&amp; CHAR(34) &amp;",",
CHAR(34) &amp;'Chapter 2 (Input)'!Q346&amp; CHAR(34) &amp;",")&amp;$W348)</f>
        <v>"null",</v>
      </c>
      <c r="P348" s="3" t="str">
        <f>IF(P349="",
"];",IF('Chapter 2 (Input)'!R346="",
CHAR(34) &amp;"null"&amp; CHAR(34) &amp;",",
CHAR(34) &amp;'Chapter 2 (Input)'!R346&amp; CHAR(34) &amp;",")&amp;$W348)</f>
        <v>"null",</v>
      </c>
      <c r="Q348" s="3" t="str">
        <f>IF(Q349="",
"];",IF('Chapter 2 (Input)'!S346="",
CHAR(34) &amp;"null"&amp; CHAR(34) &amp;",",
CHAR(34) &amp;'Chapter 2 (Input)'!S346&amp; CHAR(34) &amp;",")&amp;$W348)</f>
        <v>"null",</v>
      </c>
      <c r="R348" s="3" t="str">
        <f>IF(R349="",
"];",IF('Chapter 2 (Input)'!T346="",
"0"&amp;",",
'Chapter 2 (Input)'!T346&amp;",")&amp;$W348)</f>
        <v>0,</v>
      </c>
      <c r="S348" s="3" t="str">
        <f>IF(S349="",
"];",IF('Chapter 2 (Input)'!U346="",
"0"&amp;",",
'Chapter 2 (Input)'!U346&amp;",")&amp;$W348)</f>
        <v>0,</v>
      </c>
      <c r="T348" s="3" t="str">
        <f t="shared" si="18"/>
        <v>false,</v>
      </c>
      <c r="U348" s="3" t="str">
        <f>IF(U349="",
"];",IF('Chapter 2 (Input)'!W346="",
"-1"&amp;",",
'Chapter 2 (Input)'!W346&amp;",")&amp;$W348)</f>
        <v>-1,</v>
      </c>
      <c r="V348" s="3" t="str">
        <f>IF(V349="",
"];",IF('Chapter 2 (Input)'!X346="",
"-1"&amp;",",
'Chapter 2 (Input)'!X346&amp;",")&amp;$W348)</f>
        <v>-1,</v>
      </c>
      <c r="W348" s="18" t="str">
        <f>'Chapter 2 (Input)'!AA346</f>
        <v/>
      </c>
      <c r="Z348" s="2" t="str">
        <f t="shared" si="19"/>
        <v>c343 BOOLEAN DEFAULT false,</v>
      </c>
    </row>
    <row r="349" spans="1:26" x14ac:dyDescent="0.2">
      <c r="A349" s="12">
        <f t="shared" si="17"/>
        <v>344</v>
      </c>
      <c r="B349" s="4" t="str">
        <f>IF(B350="",
"];",
IF('Chapter 2 (Input)'!B347="",
CHAR(34) &amp;"null"&amp; CHAR(34) &amp;",",
CHAR(34) &amp;'Chapter 2 (Input)'!B347&amp; CHAR(34) &amp;",")&amp;$W349)</f>
        <v>"(I couldn’t believe it...Was I really being treated this way because of my scholarship?)",</v>
      </c>
      <c r="C349" s="4" t="str">
        <f>IF(C350="",
"];",IF('Chapter 2 (Input)'!C347="",
CHAR(34) &amp;"null"&amp; CHAR(34) &amp;",",
CHAR(34) &amp;'Chapter 2 (Input)'!C347&amp; CHAR(34) &amp;",")&amp;$W349)</f>
        <v>"null",</v>
      </c>
      <c r="D349" s="4" t="str">
        <f>IF(D350="",
"];",IF('Chapter 2 (Input)'!D347="",
CHAR(34) &amp;"null"&amp; CHAR(34) &amp;",",
"personnages."&amp;
VLOOKUP('Chapter 2 (Input)'!D347,Constants!$B$47:$C$59,2,FALSE)&amp;
"[" &amp;
VLOOKUP('Chapter 2 (Input)'!E347,Constants!$B$74:$C$79,2,FALSE) &amp;
"],")&amp;$W349)</f>
        <v>personnages.karolina[3],</v>
      </c>
      <c r="E349" s="4" t="str">
        <f>IF(E350="",
"];",IF('Chapter 2 (Input)'!F347="",
CHAR(34) &amp;"null"&amp; CHAR(34) &amp;",",
CHAR(34) &amp;'Chapter 2 (Input)'!F347&amp; CHAR(34) &amp;",")&amp;$W349)</f>
        <v>"null",</v>
      </c>
      <c r="F349" s="4" t="str">
        <f>IF(F350="",
"];",IF('Chapter 2 (Input)'!G347="",
CHAR(34) &amp;"null"&amp; CHAR(34) &amp;",",
"personnages."&amp;
VLOOKUP('Chapter 2 (Input)'!G347,Constants!$B$47:$C$59,2,FALSE)&amp;
"[" &amp;
VLOOKUP('Chapter 2 (Input)'!H347, Constants!$B$74:$C$79,2,FALSE) &amp;
"],")&amp;$W349)</f>
        <v>"null",</v>
      </c>
      <c r="G349" s="3" t="str">
        <f>IF(G350="",
"];",IF('Chapter 2 (Input)'!I347="",
CHAR(34) &amp;"null"&amp; CHAR(34) &amp;",",
"locations."&amp;
'Chapter 2 (Input)'!I347&amp;",")&amp;$W349)</f>
        <v>locations.dormBathroom,</v>
      </c>
      <c r="H349" s="3" t="str">
        <f>IF(H350="",
"];",IF('Chapter 2 (Input)'!J347="",
"-1"&amp;",",
'Chapter 2 (Input)'!J347&amp;",")&amp;$W349)</f>
        <v>-1,</v>
      </c>
      <c r="I349" s="3" t="str">
        <f>IF(I350="",
"];",IF('Chapter 2 (Input)'!K347="",
"0"&amp;",",
VLOOKUP('Chapter 2 (Input)'!K347, Constants!$C$25:$D$37, 2,FALSE) &amp;",")&amp;$W349)</f>
        <v>0,</v>
      </c>
      <c r="J349" s="3" t="str">
        <f>IF(J350="",
"];",IF('Chapter 2 (Input)'!L347="",
"-1"&amp;",",
'Chapter 2 (Input)'!L347&amp;",")&amp;$W349)</f>
        <v>-1,</v>
      </c>
      <c r="K349" s="3" t="str">
        <f>IF(K350="",
"];",IF('Chapter 2 (Input)'!M347="",
"-1"&amp;",",
'Chapter 2 (Input)'!M347&amp;",")&amp;$W349)</f>
        <v>-1,</v>
      </c>
      <c r="L349" s="3" t="str">
        <f>IF(L350="",
"];",IF('Chapter 2 (Input)'!N347="",
"-1"&amp;",",
'Chapter 2 (Input)'!N347&amp;",")&amp;$W349)</f>
        <v>-1,</v>
      </c>
      <c r="M349" s="3" t="str">
        <f>IF(M350="",
"];",IF('Chapter 2 (Input)'!O347="",
"-1"&amp;",",
'Chapter 2 (Input)'!O347&amp;",")&amp;$W349)</f>
        <v>-1,</v>
      </c>
      <c r="N349" s="3" t="str">
        <f>IF(N350="",
"];",IF('Chapter 2 (Input)'!P347="",
"-1"&amp;",",
'Chapter 2 (Input)'!P347&amp;",")&amp;$W349)</f>
        <v>-1,</v>
      </c>
      <c r="O349" s="3" t="str">
        <f>IF(O350="",
"];",IF('Chapter 2 (Input)'!Q347="",
CHAR(34) &amp;"null"&amp; CHAR(34) &amp;",",
CHAR(34) &amp;'Chapter 2 (Input)'!Q347&amp; CHAR(34) &amp;",")&amp;$W349)</f>
        <v>"null",</v>
      </c>
      <c r="P349" s="3" t="str">
        <f>IF(P350="",
"];",IF('Chapter 2 (Input)'!R347="",
CHAR(34) &amp;"null"&amp; CHAR(34) &amp;",",
CHAR(34) &amp;'Chapter 2 (Input)'!R347&amp; CHAR(34) &amp;",")&amp;$W349)</f>
        <v>"null",</v>
      </c>
      <c r="Q349" s="3" t="str">
        <f>IF(Q350="",
"];",IF('Chapter 2 (Input)'!S347="",
CHAR(34) &amp;"null"&amp; CHAR(34) &amp;",",
CHAR(34) &amp;'Chapter 2 (Input)'!S347&amp; CHAR(34) &amp;",")&amp;$W349)</f>
        <v>"null",</v>
      </c>
      <c r="R349" s="3" t="str">
        <f>IF(R350="",
"];",IF('Chapter 2 (Input)'!T347="",
"0"&amp;",",
'Chapter 2 (Input)'!T347&amp;",")&amp;$W349)</f>
        <v>0,</v>
      </c>
      <c r="S349" s="3" t="str">
        <f>IF(S350="",
"];",IF('Chapter 2 (Input)'!U347="",
"0"&amp;",",
'Chapter 2 (Input)'!U347&amp;",")&amp;$W349)</f>
        <v>0,</v>
      </c>
      <c r="T349" s="3" t="str">
        <f t="shared" si="18"/>
        <v>false,</v>
      </c>
      <c r="U349" s="3" t="str">
        <f>IF(U350="",
"];",IF('Chapter 2 (Input)'!W347="",
"-1"&amp;",",
'Chapter 2 (Input)'!W347&amp;",")&amp;$W349)</f>
        <v>-1,</v>
      </c>
      <c r="V349" s="3" t="str">
        <f>IF(V350="",
"];",IF('Chapter 2 (Input)'!X347="",
"-1"&amp;",",
'Chapter 2 (Input)'!X347&amp;",")&amp;$W349)</f>
        <v>-1,</v>
      </c>
      <c r="W349" s="18" t="str">
        <f>'Chapter 2 (Input)'!AA347</f>
        <v/>
      </c>
      <c r="Z349" s="2" t="str">
        <f t="shared" si="19"/>
        <v>c344 BOOLEAN DEFAULT false,</v>
      </c>
    </row>
    <row r="350" spans="1:26" x14ac:dyDescent="0.2">
      <c r="A350" s="12">
        <f t="shared" si="17"/>
        <v>345</v>
      </c>
      <c r="B350" s="4" t="str">
        <f>IF(B351="",
"];",
IF('Chapter 2 (Input)'!B348="",
CHAR(34) &amp;"null"&amp; CHAR(34) &amp;",",
CHAR(34) &amp;'Chapter 2 (Input)'!B348&amp; CHAR(34) &amp;",")&amp;$W350)</f>
        <v xml:space="preserve">"(Was this why she and Alistair clashed earlier during class?)",//345 </v>
      </c>
      <c r="C350" s="4" t="str">
        <f>IF(C351="",
"];",IF('Chapter 2 (Input)'!C348="",
CHAR(34) &amp;"null"&amp; CHAR(34) &amp;",",
CHAR(34) &amp;'Chapter 2 (Input)'!C348&amp; CHAR(34) &amp;",")&amp;$W350)</f>
        <v xml:space="preserve">"null",//345 </v>
      </c>
      <c r="D350" s="4" t="str">
        <f>IF(D351="",
"];",IF('Chapter 2 (Input)'!D348="",
CHAR(34) &amp;"null"&amp; CHAR(34) &amp;",",
"personnages."&amp;
VLOOKUP('Chapter 2 (Input)'!D348,Constants!$B$47:$C$59,2,FALSE)&amp;
"[" &amp;
VLOOKUP('Chapter 2 (Input)'!E348,Constants!$B$74:$C$79,2,FALSE) &amp;
"],")&amp;$W350)</f>
        <v xml:space="preserve">personnages.karolina[3],//345 </v>
      </c>
      <c r="E350" s="4" t="str">
        <f>IF(E351="",
"];",IF('Chapter 2 (Input)'!F348="",
CHAR(34) &amp;"null"&amp; CHAR(34) &amp;",",
CHAR(34) &amp;'Chapter 2 (Input)'!F348&amp; CHAR(34) &amp;",")&amp;$W350)</f>
        <v xml:space="preserve">"null",//345 </v>
      </c>
      <c r="F350" s="4" t="str">
        <f>IF(F351="",
"];",IF('Chapter 2 (Input)'!G348="",
CHAR(34) &amp;"null"&amp; CHAR(34) &amp;",",
"personnages."&amp;
VLOOKUP('Chapter 2 (Input)'!G348,Constants!$B$47:$C$59,2,FALSE)&amp;
"[" &amp;
VLOOKUP('Chapter 2 (Input)'!H348, Constants!$B$74:$C$79,2,FALSE) &amp;
"],")&amp;$W350)</f>
        <v xml:space="preserve">"null",//345 </v>
      </c>
      <c r="G350" s="3" t="str">
        <f>IF(G351="",
"];",IF('Chapter 2 (Input)'!I348="",
CHAR(34) &amp;"null"&amp; CHAR(34) &amp;",",
"locations."&amp;
'Chapter 2 (Input)'!I348&amp;",")&amp;$W350)</f>
        <v xml:space="preserve">locations.dormBathroom,//345 </v>
      </c>
      <c r="H350" s="3" t="str">
        <f>IF(H351="",
"];",IF('Chapter 2 (Input)'!J348="",
"-1"&amp;",",
'Chapter 2 (Input)'!J348&amp;",")&amp;$W350)</f>
        <v xml:space="preserve">-1,//345 </v>
      </c>
      <c r="I350" s="3" t="str">
        <f>IF(I351="",
"];",IF('Chapter 2 (Input)'!K348="",
"0"&amp;",",
VLOOKUP('Chapter 2 (Input)'!K348, Constants!$C$25:$D$37, 2,FALSE) &amp;",")&amp;$W350)</f>
        <v xml:space="preserve">0,//345 </v>
      </c>
      <c r="J350" s="3" t="str">
        <f>IF(J351="",
"];",IF('Chapter 2 (Input)'!L348="",
"-1"&amp;",",
'Chapter 2 (Input)'!L348&amp;",")&amp;$W350)</f>
        <v xml:space="preserve">-1,//345 </v>
      </c>
      <c r="K350" s="3" t="str">
        <f>IF(K351="",
"];",IF('Chapter 2 (Input)'!M348="",
"-1"&amp;",",
'Chapter 2 (Input)'!M348&amp;",")&amp;$W350)</f>
        <v xml:space="preserve">-1,//345 </v>
      </c>
      <c r="L350" s="3" t="str">
        <f>IF(L351="",
"];",IF('Chapter 2 (Input)'!N348="",
"-1"&amp;",",
'Chapter 2 (Input)'!N348&amp;",")&amp;$W350)</f>
        <v xml:space="preserve">-1,//345 </v>
      </c>
      <c r="M350" s="3" t="str">
        <f>IF(M351="",
"];",IF('Chapter 2 (Input)'!O348="",
"-1"&amp;",",
'Chapter 2 (Input)'!O348&amp;",")&amp;$W350)</f>
        <v xml:space="preserve">-1,//345 </v>
      </c>
      <c r="N350" s="3" t="str">
        <f>IF(N351="",
"];",IF('Chapter 2 (Input)'!P348="",
"-1"&amp;",",
'Chapter 2 (Input)'!P348&amp;",")&amp;$W350)</f>
        <v xml:space="preserve">-1,//345 </v>
      </c>
      <c r="O350" s="3" t="str">
        <f>IF(O351="",
"];",IF('Chapter 2 (Input)'!Q348="",
CHAR(34) &amp;"null"&amp; CHAR(34) &amp;",",
CHAR(34) &amp;'Chapter 2 (Input)'!Q348&amp; CHAR(34) &amp;",")&amp;$W350)</f>
        <v xml:space="preserve">"null",//345 </v>
      </c>
      <c r="P350" s="3" t="str">
        <f>IF(P351="",
"];",IF('Chapter 2 (Input)'!R348="",
CHAR(34) &amp;"null"&amp; CHAR(34) &amp;",",
CHAR(34) &amp;'Chapter 2 (Input)'!R348&amp; CHAR(34) &amp;",")&amp;$W350)</f>
        <v xml:space="preserve">"null",//345 </v>
      </c>
      <c r="Q350" s="3" t="str">
        <f>IF(Q351="",
"];",IF('Chapter 2 (Input)'!S348="",
CHAR(34) &amp;"null"&amp; CHAR(34) &amp;",",
CHAR(34) &amp;'Chapter 2 (Input)'!S348&amp; CHAR(34) &amp;",")&amp;$W350)</f>
        <v xml:space="preserve">"null",//345 </v>
      </c>
      <c r="R350" s="3" t="str">
        <f>IF(R351="",
"];",IF('Chapter 2 (Input)'!T348="",
"0"&amp;",",
'Chapter 2 (Input)'!T348&amp;",")&amp;$W350)</f>
        <v xml:space="preserve">0,//345 </v>
      </c>
      <c r="S350" s="3" t="str">
        <f>IF(S351="",
"];",IF('Chapter 2 (Input)'!U348="",
"0"&amp;",",
'Chapter 2 (Input)'!U348&amp;",")&amp;$W350)</f>
        <v xml:space="preserve">0,//345 </v>
      </c>
      <c r="T350" s="3" t="str">
        <f t="shared" si="18"/>
        <v xml:space="preserve">false,//345 </v>
      </c>
      <c r="U350" s="3" t="str">
        <f>IF(U351="",
"];",IF('Chapter 2 (Input)'!W348="",
"-1"&amp;",",
'Chapter 2 (Input)'!W348&amp;",")&amp;$W350)</f>
        <v xml:space="preserve">-1,//345 </v>
      </c>
      <c r="V350" s="3" t="str">
        <f>IF(V351="",
"];",IF('Chapter 2 (Input)'!X348="",
"-1"&amp;",",
'Chapter 2 (Input)'!X348&amp;",")&amp;$W350)</f>
        <v xml:space="preserve">-1,//345 </v>
      </c>
      <c r="W350" s="18" t="str">
        <f>'Chapter 2 (Input)'!AA348</f>
        <v xml:space="preserve">//345 </v>
      </c>
      <c r="Z350" s="2" t="str">
        <f t="shared" si="19"/>
        <v>c345 BOOLEAN DEFAULT false,</v>
      </c>
    </row>
    <row r="351" spans="1:26" x14ac:dyDescent="0.2">
      <c r="A351" s="12">
        <f t="shared" si="17"/>
        <v>346</v>
      </c>
      <c r="B351" s="4" t="str">
        <f>IF(B352="",
"];",
IF('Chapter 2 (Input)'!B349="",
CHAR(34) &amp;"null"&amp; CHAR(34) &amp;",",
CHAR(34) &amp;'Chapter 2 (Input)'!B349&amp; CHAR(34) &amp;",")&amp;$W351)</f>
        <v>"null",</v>
      </c>
      <c r="C351" s="4" t="str">
        <f>IF(C352="",
"];",IF('Chapter 2 (Input)'!C349="",
CHAR(34) &amp;"null"&amp; CHAR(34) &amp;",",
CHAR(34) &amp;'Chapter 2 (Input)'!C349&amp; CHAR(34) &amp;",")&amp;$W351)</f>
        <v>"null",</v>
      </c>
      <c r="D351" s="4" t="str">
        <f>IF(D352="",
"];",IF('Chapter 2 (Input)'!D349="",
CHAR(34) &amp;"null"&amp; CHAR(34) &amp;",",
"personnages."&amp;
VLOOKUP('Chapter 2 (Input)'!D349,Constants!$B$47:$C$59,2,FALSE)&amp;
"[" &amp;
VLOOKUP('Chapter 2 (Input)'!E349,Constants!$B$74:$C$79,2,FALSE) &amp;
"],")&amp;$W351)</f>
        <v>personnages.karolina[3],</v>
      </c>
      <c r="E351" s="4" t="str">
        <f>IF(E352="",
"];",IF('Chapter 2 (Input)'!F349="",
CHAR(34) &amp;"null"&amp; CHAR(34) &amp;",",
CHAR(34) &amp;'Chapter 2 (Input)'!F349&amp; CHAR(34) &amp;",")&amp;$W351)</f>
        <v>"null",</v>
      </c>
      <c r="F351" s="4" t="str">
        <f>IF(F352="",
"];",IF('Chapter 2 (Input)'!G349="",
CHAR(34) &amp;"null"&amp; CHAR(34) &amp;",",
"personnages."&amp;
VLOOKUP('Chapter 2 (Input)'!G349,Constants!$B$47:$C$59,2,FALSE)&amp;
"[" &amp;
VLOOKUP('Chapter 2 (Input)'!H349, Constants!$B$74:$C$79,2,FALSE) &amp;
"],")&amp;$W351)</f>
        <v>"null",</v>
      </c>
      <c r="G351" s="3" t="str">
        <f>IF(G352="",
"];",IF('Chapter 2 (Input)'!I349="",
CHAR(34) &amp;"null"&amp; CHAR(34) &amp;",",
"locations."&amp;
'Chapter 2 (Input)'!I349&amp;",")&amp;$W351)</f>
        <v>locations.dormBathroom,</v>
      </c>
      <c r="H351" s="3" t="str">
        <f>IF(H352="",
"];",IF('Chapter 2 (Input)'!J349="",
"-1"&amp;",",
'Chapter 2 (Input)'!J349&amp;",")&amp;$W351)</f>
        <v>-5,</v>
      </c>
      <c r="I351" s="3" t="str">
        <f>IF(I352="",
"];",IF('Chapter 2 (Input)'!K349="",
"0"&amp;",",
VLOOKUP('Chapter 2 (Input)'!K349, Constants!$C$25:$D$37, 2,FALSE) &amp;",")&amp;$W351)</f>
        <v>0,</v>
      </c>
      <c r="J351" s="3" t="str">
        <f>IF(J352="",
"];",IF('Chapter 2 (Input)'!L349="",
"-1"&amp;",",
'Chapter 2 (Input)'!L349&amp;",")&amp;$W351)</f>
        <v>-1,</v>
      </c>
      <c r="K351" s="3" t="str">
        <f>IF(K352="",
"];",IF('Chapter 2 (Input)'!M349="",
"-1"&amp;",",
'Chapter 2 (Input)'!M349&amp;",")&amp;$W351)</f>
        <v>-1,</v>
      </c>
      <c r="L351" s="3" t="str">
        <f>IF(L352="",
"];",IF('Chapter 2 (Input)'!N349="",
"-1"&amp;",",
'Chapter 2 (Input)'!N349&amp;",")&amp;$W351)</f>
        <v>347,</v>
      </c>
      <c r="M351" s="3" t="str">
        <f>IF(M352="",
"];",IF('Chapter 2 (Input)'!O349="",
"-1"&amp;",",
'Chapter 2 (Input)'!O349&amp;",")&amp;$W351)</f>
        <v>352,</v>
      </c>
      <c r="N351" s="3" t="str">
        <f>IF(N352="",
"];",IF('Chapter 2 (Input)'!P349="",
"-1"&amp;",",
'Chapter 2 (Input)'!P349&amp;",")&amp;$W351)</f>
        <v>-1,</v>
      </c>
      <c r="O351" s="3" t="str">
        <f>IF(O352="",
"];",IF('Chapter 2 (Input)'!Q349="",
CHAR(34) &amp;"null"&amp; CHAR(34) &amp;",",
CHAR(34) &amp;'Chapter 2 (Input)'!Q349&amp; CHAR(34) &amp;",")&amp;$W351)</f>
        <v>"(Still, I didn’t want to let myself be intimidated by her.)",</v>
      </c>
      <c r="P351" s="3" t="str">
        <f>IF(P352="",
"];",IF('Chapter 2 (Input)'!R349="",
CHAR(34) &amp;"null"&amp; CHAR(34) &amp;",",
CHAR(34) &amp;'Chapter 2 (Input)'!R349&amp; CHAR(34) &amp;",")&amp;$W351)</f>
        <v>"(Still, I couldn’t help but ask her why she was so upset.)",</v>
      </c>
      <c r="Q351" s="3" t="str">
        <f>IF(Q352="",
"];",IF('Chapter 2 (Input)'!S349="",
CHAR(34) &amp;"null"&amp; CHAR(34) &amp;",",
CHAR(34) &amp;'Chapter 2 (Input)'!S349&amp; CHAR(34) &amp;",")&amp;$W351)</f>
        <v>"null",</v>
      </c>
      <c r="R351" s="3" t="str">
        <f>IF(R352="",
"];",IF('Chapter 2 (Input)'!T349="",
"0"&amp;",",
'Chapter 2 (Input)'!T349&amp;",")&amp;$W351)</f>
        <v>0,</v>
      </c>
      <c r="S351" s="3" t="str">
        <f>IF(S352="",
"];",IF('Chapter 2 (Input)'!U349="",
"0"&amp;",",
'Chapter 2 (Input)'!U349&amp;",")&amp;$W351)</f>
        <v>0,</v>
      </c>
      <c r="T351" s="3" t="str">
        <f t="shared" si="18"/>
        <v>false,</v>
      </c>
      <c r="U351" s="3" t="str">
        <f>IF(U352="",
"];",IF('Chapter 2 (Input)'!W349="",
"-1"&amp;",",
'Chapter 2 (Input)'!W349&amp;",")&amp;$W351)</f>
        <v>-1,</v>
      </c>
      <c r="V351" s="3" t="str">
        <f>IF(V352="",
"];",IF('Chapter 2 (Input)'!X349="",
"-1"&amp;",",
'Chapter 2 (Input)'!X349&amp;",")&amp;$W351)</f>
        <v>-1,</v>
      </c>
      <c r="W351" s="18" t="str">
        <f>'Chapter 2 (Input)'!AA349</f>
        <v/>
      </c>
      <c r="Z351" s="2" t="str">
        <f t="shared" si="19"/>
        <v>c346 BOOLEAN DEFAULT false,</v>
      </c>
    </row>
    <row r="352" spans="1:26" x14ac:dyDescent="0.2">
      <c r="A352" s="12">
        <f t="shared" si="17"/>
        <v>347</v>
      </c>
      <c r="B352" s="4" t="str">
        <f>IF(B353="",
"];",
IF('Chapter 2 (Input)'!B350="",
CHAR(34) &amp;"null"&amp; CHAR(34) &amp;",",
CHAR(34) &amp;'Chapter 2 (Input)'!B350&amp; CHAR(34) &amp;",")&amp;$W352)</f>
        <v>"You’re judging me without even getting to know me. ",</v>
      </c>
      <c r="C352" s="4" t="str">
        <f>IF(C353="",
"];",IF('Chapter 2 (Input)'!C350="",
CHAR(34) &amp;"null"&amp; CHAR(34) &amp;",",
CHAR(34) &amp;'Chapter 2 (Input)'!C350&amp; CHAR(34) &amp;",")&amp;$W352)</f>
        <v>"null",</v>
      </c>
      <c r="D352" s="4" t="str">
        <f>IF(D353="",
"];",IF('Chapter 2 (Input)'!D350="",
CHAR(34) &amp;"null"&amp; CHAR(34) &amp;",",
"personnages."&amp;
VLOOKUP('Chapter 2 (Input)'!D350,Constants!$B$47:$C$59,2,FALSE)&amp;
"[" &amp;
VLOOKUP('Chapter 2 (Input)'!E350,Constants!$B$74:$C$79,2,FALSE) &amp;
"],")&amp;$W352)</f>
        <v>personnages.karolina[3],</v>
      </c>
      <c r="E352" s="4" t="str">
        <f>IF(E353="",
"];",IF('Chapter 2 (Input)'!F350="",
CHAR(34) &amp;"null"&amp; CHAR(34) &amp;",",
CHAR(34) &amp;'Chapter 2 (Input)'!F350&amp; CHAR(34) &amp;",")&amp;$W352)</f>
        <v>"null",</v>
      </c>
      <c r="F352" s="4" t="str">
        <f>IF(F353="",
"];",IF('Chapter 2 (Input)'!G350="",
CHAR(34) &amp;"null"&amp; CHAR(34) &amp;",",
"personnages."&amp;
VLOOKUP('Chapter 2 (Input)'!G350,Constants!$B$47:$C$59,2,FALSE)&amp;
"[" &amp;
VLOOKUP('Chapter 2 (Input)'!H350, Constants!$B$74:$C$79,2,FALSE) &amp;
"],")&amp;$W352)</f>
        <v>"null",</v>
      </c>
      <c r="G352" s="3" t="str">
        <f>IF(G353="",
"];",IF('Chapter 2 (Input)'!I350="",
CHAR(34) &amp;"null"&amp; CHAR(34) &amp;",",
"locations."&amp;
'Chapter 2 (Input)'!I350&amp;",")&amp;$W352)</f>
        <v>locations.dormBathroom,</v>
      </c>
      <c r="H352" s="3" t="str">
        <f>IF(H353="",
"];",IF('Chapter 2 (Input)'!J350="",
"-1"&amp;",",
'Chapter 2 (Input)'!J350&amp;",")&amp;$W352)</f>
        <v>-1,</v>
      </c>
      <c r="I352" s="3" t="str">
        <f>IF(I353="",
"];",IF('Chapter 2 (Input)'!K350="",
"0"&amp;",",
VLOOKUP('Chapter 2 (Input)'!K350, Constants!$C$25:$D$37, 2,FALSE) &amp;",")&amp;$W352)</f>
        <v>0,</v>
      </c>
      <c r="J352" s="3" t="str">
        <f>IF(J353="",
"];",IF('Chapter 2 (Input)'!L350="",
"-1"&amp;",",
'Chapter 2 (Input)'!L350&amp;",")&amp;$W352)</f>
        <v>-1,</v>
      </c>
      <c r="K352" s="3" t="str">
        <f>IF(K353="",
"];",IF('Chapter 2 (Input)'!M350="",
"-1"&amp;",",
'Chapter 2 (Input)'!M350&amp;",")&amp;$W352)</f>
        <v>-1,</v>
      </c>
      <c r="L352" s="3" t="str">
        <f>IF(L353="",
"];",IF('Chapter 2 (Input)'!N350="",
"-1"&amp;",",
'Chapter 2 (Input)'!N350&amp;",")&amp;$W352)</f>
        <v>-1,</v>
      </c>
      <c r="M352" s="3" t="str">
        <f>IF(M353="",
"];",IF('Chapter 2 (Input)'!O350="",
"-1"&amp;",",
'Chapter 2 (Input)'!O350&amp;",")&amp;$W352)</f>
        <v>-1,</v>
      </c>
      <c r="N352" s="3" t="str">
        <f>IF(N353="",
"];",IF('Chapter 2 (Input)'!P350="",
"-1"&amp;",",
'Chapter 2 (Input)'!P350&amp;",")&amp;$W352)</f>
        <v>-1,</v>
      </c>
      <c r="O352" s="3" t="str">
        <f>IF(O353="",
"];",IF('Chapter 2 (Input)'!Q350="",
CHAR(34) &amp;"null"&amp; CHAR(34) &amp;",",
CHAR(34) &amp;'Chapter 2 (Input)'!Q350&amp; CHAR(34) &amp;",")&amp;$W352)</f>
        <v>"null",</v>
      </c>
      <c r="P352" s="3" t="str">
        <f>IF(P353="",
"];",IF('Chapter 2 (Input)'!R350="",
CHAR(34) &amp;"null"&amp; CHAR(34) &amp;",",
CHAR(34) &amp;'Chapter 2 (Input)'!R350&amp; CHAR(34) &amp;",")&amp;$W352)</f>
        <v>"null",</v>
      </c>
      <c r="Q352" s="3" t="str">
        <f>IF(Q353="",
"];",IF('Chapter 2 (Input)'!S350="",
CHAR(34) &amp;"null"&amp; CHAR(34) &amp;",",
CHAR(34) &amp;'Chapter 2 (Input)'!S350&amp; CHAR(34) &amp;",")&amp;$W352)</f>
        <v>"null",</v>
      </c>
      <c r="R352" s="3" t="str">
        <f>IF(R353="",
"];",IF('Chapter 2 (Input)'!T350="",
"0"&amp;",",
'Chapter 2 (Input)'!T350&amp;",")&amp;$W352)</f>
        <v>2,</v>
      </c>
      <c r="S352" s="3" t="str">
        <f>IF(S353="",
"];",IF('Chapter 2 (Input)'!U350="",
"0"&amp;",",
'Chapter 2 (Input)'!U350&amp;",")&amp;$W352)</f>
        <v>0,</v>
      </c>
      <c r="T352" s="3" t="str">
        <f t="shared" si="18"/>
        <v>false,</v>
      </c>
      <c r="U352" s="3" t="str">
        <f>IF(U353="",
"];",IF('Chapter 2 (Input)'!W350="",
"-1"&amp;",",
'Chapter 2 (Input)'!W350&amp;",")&amp;$W352)</f>
        <v>-1,</v>
      </c>
      <c r="V352" s="3" t="str">
        <f>IF(V353="",
"];",IF('Chapter 2 (Input)'!X350="",
"-1"&amp;",",
'Chapter 2 (Input)'!X350&amp;",")&amp;$W352)</f>
        <v>-1,</v>
      </c>
      <c r="W352" s="18" t="str">
        <f>'Chapter 2 (Input)'!AA350</f>
        <v/>
      </c>
      <c r="Z352" s="2" t="str">
        <f t="shared" si="19"/>
        <v>c347 BOOLEAN DEFAULT false,</v>
      </c>
    </row>
    <row r="353" spans="1:26" x14ac:dyDescent="0.2">
      <c r="A353" s="12">
        <f t="shared" si="17"/>
        <v>348</v>
      </c>
      <c r="B353" s="4" t="str">
        <f>IF(B354="",
"];",
IF('Chapter 2 (Input)'!B351="",
CHAR(34) &amp;"null"&amp; CHAR(34) &amp;",",
CHAR(34) &amp;'Chapter 2 (Input)'!B351&amp; CHAR(34) &amp;",")&amp;$W353)</f>
        <v>"So yeah, I &lt;em&gt;will&lt;/em&gt; stay out of your way. I’d rather die than to have friends as closed-minded and stuck up as you. ",</v>
      </c>
      <c r="C353" s="4" t="str">
        <f>IF(C354="",
"];",IF('Chapter 2 (Input)'!C351="",
CHAR(34) &amp;"null"&amp; CHAR(34) &amp;",",
CHAR(34) &amp;'Chapter 2 (Input)'!C351&amp; CHAR(34) &amp;",")&amp;$W353)</f>
        <v>"null",</v>
      </c>
      <c r="D353" s="4" t="str">
        <f>IF(D354="",
"];",IF('Chapter 2 (Input)'!D351="",
CHAR(34) &amp;"null"&amp; CHAR(34) &amp;",",
"personnages."&amp;
VLOOKUP('Chapter 2 (Input)'!D351,Constants!$B$47:$C$59,2,FALSE)&amp;
"[" &amp;
VLOOKUP('Chapter 2 (Input)'!E351,Constants!$B$74:$C$79,2,FALSE) &amp;
"],")&amp;$W353)</f>
        <v>personnages.karolina[3],</v>
      </c>
      <c r="E353" s="4" t="str">
        <f>IF(E354="",
"];",IF('Chapter 2 (Input)'!F351="",
CHAR(34) &amp;"null"&amp; CHAR(34) &amp;",",
CHAR(34) &amp;'Chapter 2 (Input)'!F351&amp; CHAR(34) &amp;",")&amp;$W353)</f>
        <v>"null",</v>
      </c>
      <c r="F353" s="4" t="str">
        <f>IF(F354="",
"];",IF('Chapter 2 (Input)'!G351="",
CHAR(34) &amp;"null"&amp; CHAR(34) &amp;",",
"personnages."&amp;
VLOOKUP('Chapter 2 (Input)'!G351,Constants!$B$47:$C$59,2,FALSE)&amp;
"[" &amp;
VLOOKUP('Chapter 2 (Input)'!H351, Constants!$B$74:$C$79,2,FALSE) &amp;
"],")&amp;$W353)</f>
        <v>"null",</v>
      </c>
      <c r="G353" s="3" t="str">
        <f>IF(G354="",
"];",IF('Chapter 2 (Input)'!I351="",
CHAR(34) &amp;"null"&amp; CHAR(34) &amp;",",
"locations."&amp;
'Chapter 2 (Input)'!I351&amp;",")&amp;$W353)</f>
        <v>locations.dormBathroom,</v>
      </c>
      <c r="H353" s="3" t="str">
        <f>IF(H354="",
"];",IF('Chapter 2 (Input)'!J351="",
"-1"&amp;",",
'Chapter 2 (Input)'!J351&amp;",")&amp;$W353)</f>
        <v>-1,</v>
      </c>
      <c r="I353" s="3" t="str">
        <f>IF(I354="",
"];",IF('Chapter 2 (Input)'!K351="",
"0"&amp;",",
VLOOKUP('Chapter 2 (Input)'!K351, Constants!$C$25:$D$37, 2,FALSE) &amp;",")&amp;$W353)</f>
        <v>0,</v>
      </c>
      <c r="J353" s="3" t="str">
        <f>IF(J354="",
"];",IF('Chapter 2 (Input)'!L351="",
"-1"&amp;",",
'Chapter 2 (Input)'!L351&amp;",")&amp;$W353)</f>
        <v>-1,</v>
      </c>
      <c r="K353" s="3" t="str">
        <f>IF(K354="",
"];",IF('Chapter 2 (Input)'!M351="",
"-1"&amp;",",
'Chapter 2 (Input)'!M351&amp;",")&amp;$W353)</f>
        <v>-1,</v>
      </c>
      <c r="L353" s="3" t="str">
        <f>IF(L354="",
"];",IF('Chapter 2 (Input)'!N351="",
"-1"&amp;",",
'Chapter 2 (Input)'!N351&amp;",")&amp;$W353)</f>
        <v>-1,</v>
      </c>
      <c r="M353" s="3" t="str">
        <f>IF(M354="",
"];",IF('Chapter 2 (Input)'!O351="",
"-1"&amp;",",
'Chapter 2 (Input)'!O351&amp;",")&amp;$W353)</f>
        <v>-1,</v>
      </c>
      <c r="N353" s="3" t="str">
        <f>IF(N354="",
"];",IF('Chapter 2 (Input)'!P351="",
"-1"&amp;",",
'Chapter 2 (Input)'!P351&amp;",")&amp;$W353)</f>
        <v>-1,</v>
      </c>
      <c r="O353" s="3" t="str">
        <f>IF(O354="",
"];",IF('Chapter 2 (Input)'!Q351="",
CHAR(34) &amp;"null"&amp; CHAR(34) &amp;",",
CHAR(34) &amp;'Chapter 2 (Input)'!Q351&amp; CHAR(34) &amp;",")&amp;$W353)</f>
        <v>"null",</v>
      </c>
      <c r="P353" s="3" t="str">
        <f>IF(P354="",
"];",IF('Chapter 2 (Input)'!R351="",
CHAR(34) &amp;"null"&amp; CHAR(34) &amp;",",
CHAR(34) &amp;'Chapter 2 (Input)'!R351&amp; CHAR(34) &amp;",")&amp;$W353)</f>
        <v>"null",</v>
      </c>
      <c r="Q353" s="3" t="str">
        <f>IF(Q354="",
"];",IF('Chapter 2 (Input)'!S351="",
CHAR(34) &amp;"null"&amp; CHAR(34) &amp;",",
CHAR(34) &amp;'Chapter 2 (Input)'!S351&amp; CHAR(34) &amp;",")&amp;$W353)</f>
        <v>"null",</v>
      </c>
      <c r="R353" s="3" t="str">
        <f>IF(R354="",
"];",IF('Chapter 2 (Input)'!T351="",
"0"&amp;",",
'Chapter 2 (Input)'!T351&amp;",")&amp;$W353)</f>
        <v>0,</v>
      </c>
      <c r="S353" s="3" t="str">
        <f>IF(S354="",
"];",IF('Chapter 2 (Input)'!U351="",
"0"&amp;",",
'Chapter 2 (Input)'!U351&amp;",")&amp;$W353)</f>
        <v>0,</v>
      </c>
      <c r="T353" s="3" t="str">
        <f t="shared" si="18"/>
        <v>false,</v>
      </c>
      <c r="U353" s="3" t="str">
        <f>IF(U354="",
"];",IF('Chapter 2 (Input)'!W351="",
"-1"&amp;",",
'Chapter 2 (Input)'!W351&amp;",")&amp;$W353)</f>
        <v>-1,</v>
      </c>
      <c r="V353" s="3" t="str">
        <f>IF(V354="",
"];",IF('Chapter 2 (Input)'!X351="",
"-1"&amp;",",
'Chapter 2 (Input)'!X351&amp;",")&amp;$W353)</f>
        <v>-1,</v>
      </c>
      <c r="W353" s="18" t="str">
        <f>'Chapter 2 (Input)'!AA351</f>
        <v/>
      </c>
      <c r="Z353" s="2" t="str">
        <f t="shared" si="19"/>
        <v>c348 BOOLEAN DEFAULT false,</v>
      </c>
    </row>
    <row r="354" spans="1:26" x14ac:dyDescent="0.2">
      <c r="A354" s="12">
        <f t="shared" si="17"/>
        <v>349</v>
      </c>
      <c r="B354" s="4" t="str">
        <f>IF(B355="",
"];",
IF('Chapter 2 (Input)'!B352="",
CHAR(34) &amp;"null"&amp; CHAR(34) &amp;",",
CHAR(34) &amp;'Chapter 2 (Input)'!B352&amp; CHAR(34) &amp;",")&amp;$W354)</f>
        <v>"Good luck \"dominating\" the Fashion industry with that crappy attitude. ",</v>
      </c>
      <c r="C354" s="4" t="str">
        <f>IF(C355="",
"];",IF('Chapter 2 (Input)'!C352="",
CHAR(34) &amp;"null"&amp; CHAR(34) &amp;",",
CHAR(34) &amp;'Chapter 2 (Input)'!C352&amp; CHAR(34) &amp;",")&amp;$W354)</f>
        <v>"null",</v>
      </c>
      <c r="D354" s="4" t="str">
        <f>IF(D355="",
"];",IF('Chapter 2 (Input)'!D352="",
CHAR(34) &amp;"null"&amp; CHAR(34) &amp;",",
"personnages."&amp;
VLOOKUP('Chapter 2 (Input)'!D352,Constants!$B$47:$C$59,2,FALSE)&amp;
"[" &amp;
VLOOKUP('Chapter 2 (Input)'!E352,Constants!$B$74:$C$79,2,FALSE) &amp;
"],")&amp;$W354)</f>
        <v>personnages.karolina[3],</v>
      </c>
      <c r="E354" s="4" t="str">
        <f>IF(E355="",
"];",IF('Chapter 2 (Input)'!F352="",
CHAR(34) &amp;"null"&amp; CHAR(34) &amp;",",
CHAR(34) &amp;'Chapter 2 (Input)'!F352&amp; CHAR(34) &amp;",")&amp;$W354)</f>
        <v>"null",</v>
      </c>
      <c r="F354" s="4" t="str">
        <f>IF(F355="",
"];",IF('Chapter 2 (Input)'!G352="",
CHAR(34) &amp;"null"&amp; CHAR(34) &amp;",",
"personnages."&amp;
VLOOKUP('Chapter 2 (Input)'!G352,Constants!$B$47:$C$59,2,FALSE)&amp;
"[" &amp;
VLOOKUP('Chapter 2 (Input)'!H352, Constants!$B$74:$C$79,2,FALSE) &amp;
"],")&amp;$W354)</f>
        <v>"null",</v>
      </c>
      <c r="G354" s="3" t="str">
        <f>IF(G355="",
"];",IF('Chapter 2 (Input)'!I352="",
CHAR(34) &amp;"null"&amp; CHAR(34) &amp;",",
"locations."&amp;
'Chapter 2 (Input)'!I352&amp;",")&amp;$W354)</f>
        <v>locations.dormBathroom,</v>
      </c>
      <c r="H354" s="3" t="str">
        <f>IF(H355="",
"];",IF('Chapter 2 (Input)'!J352="",
"-1"&amp;",",
'Chapter 2 (Input)'!J352&amp;",")&amp;$W354)</f>
        <v>-1,</v>
      </c>
      <c r="I354" s="3" t="str">
        <f>IF(I355="",
"];",IF('Chapter 2 (Input)'!K352="",
"0"&amp;",",
VLOOKUP('Chapter 2 (Input)'!K352, Constants!$C$25:$D$37, 2,FALSE) &amp;",")&amp;$W354)</f>
        <v>0,</v>
      </c>
      <c r="J354" s="3" t="str">
        <f>IF(J355="",
"];",IF('Chapter 2 (Input)'!L352="",
"-1"&amp;",",
'Chapter 2 (Input)'!L352&amp;",")&amp;$W354)</f>
        <v>-1,</v>
      </c>
      <c r="K354" s="3" t="str">
        <f>IF(K355="",
"];",IF('Chapter 2 (Input)'!M352="",
"-1"&amp;",",
'Chapter 2 (Input)'!M352&amp;",")&amp;$W354)</f>
        <v>-1,</v>
      </c>
      <c r="L354" s="3" t="str">
        <f>IF(L355="",
"];",IF('Chapter 2 (Input)'!N352="",
"-1"&amp;",",
'Chapter 2 (Input)'!N352&amp;",")&amp;$W354)</f>
        <v>-1,</v>
      </c>
      <c r="M354" s="3" t="str">
        <f>IF(M355="",
"];",IF('Chapter 2 (Input)'!O352="",
"-1"&amp;",",
'Chapter 2 (Input)'!O352&amp;",")&amp;$W354)</f>
        <v>-1,</v>
      </c>
      <c r="N354" s="3" t="str">
        <f>IF(N355="",
"];",IF('Chapter 2 (Input)'!P352="",
"-1"&amp;",",
'Chapter 2 (Input)'!P352&amp;",")&amp;$W354)</f>
        <v>-1,</v>
      </c>
      <c r="O354" s="3" t="str">
        <f>IF(O355="",
"];",IF('Chapter 2 (Input)'!Q352="",
CHAR(34) &amp;"null"&amp; CHAR(34) &amp;",",
CHAR(34) &amp;'Chapter 2 (Input)'!Q352&amp; CHAR(34) &amp;",")&amp;$W354)</f>
        <v>"null",</v>
      </c>
      <c r="P354" s="3" t="str">
        <f>IF(P355="",
"];",IF('Chapter 2 (Input)'!R352="",
CHAR(34) &amp;"null"&amp; CHAR(34) &amp;",",
CHAR(34) &amp;'Chapter 2 (Input)'!R352&amp; CHAR(34) &amp;",")&amp;$W354)</f>
        <v>"null",</v>
      </c>
      <c r="Q354" s="3" t="str">
        <f>IF(Q355="",
"];",IF('Chapter 2 (Input)'!S352="",
CHAR(34) &amp;"null"&amp; CHAR(34) &amp;",",
CHAR(34) &amp;'Chapter 2 (Input)'!S352&amp; CHAR(34) &amp;",")&amp;$W354)</f>
        <v>"null",</v>
      </c>
      <c r="R354" s="3" t="str">
        <f>IF(R355="",
"];",IF('Chapter 2 (Input)'!T352="",
"0"&amp;",",
'Chapter 2 (Input)'!T352&amp;",")&amp;$W354)</f>
        <v>0,</v>
      </c>
      <c r="S354" s="3" t="str">
        <f>IF(S355="",
"];",IF('Chapter 2 (Input)'!U352="",
"0"&amp;",",
'Chapter 2 (Input)'!U352&amp;",")&amp;$W354)</f>
        <v>0,</v>
      </c>
      <c r="T354" s="3" t="str">
        <f t="shared" si="18"/>
        <v>false,</v>
      </c>
      <c r="U354" s="3" t="str">
        <f>IF(U355="",
"];",IF('Chapter 2 (Input)'!W352="",
"-1"&amp;",",
'Chapter 2 (Input)'!W352&amp;",")&amp;$W354)</f>
        <v>-1,</v>
      </c>
      <c r="V354" s="3" t="str">
        <f>IF(V355="",
"];",IF('Chapter 2 (Input)'!X352="",
"-1"&amp;",",
'Chapter 2 (Input)'!X352&amp;",")&amp;$W354)</f>
        <v>-1,</v>
      </c>
      <c r="W354" s="18" t="str">
        <f>'Chapter 2 (Input)'!AA352</f>
        <v/>
      </c>
      <c r="Z354" s="2" t="str">
        <f t="shared" si="19"/>
        <v>c349 BOOLEAN DEFAULT false,</v>
      </c>
    </row>
    <row r="355" spans="1:26" x14ac:dyDescent="0.2">
      <c r="A355" s="12">
        <f t="shared" si="17"/>
        <v>350</v>
      </c>
      <c r="B355" s="4" t="str">
        <f>IF(B356="",
"];",
IF('Chapter 2 (Input)'!B353="",
CHAR(34) &amp;"null"&amp; CHAR(34) &amp;",",
CHAR(34) &amp;'Chapter 2 (Input)'!B353&amp; CHAR(34) &amp;",")&amp;$W355)</f>
        <v xml:space="preserve">"(Next)",//350 </v>
      </c>
      <c r="C355" s="4" t="str">
        <f>IF(C356="",
"];",IF('Chapter 2 (Input)'!C353="",
CHAR(34) &amp;"null"&amp; CHAR(34) &amp;",",
CHAR(34) &amp;'Chapter 2 (Input)'!C353&amp; CHAR(34) &amp;",")&amp;$W355)</f>
        <v xml:space="preserve">"Ha! You’ve got quite an attitude yourself. If you weren’t you, I’d probably admire that.",//350 </v>
      </c>
      <c r="D355" s="4" t="str">
        <f>IF(D356="",
"];",IF('Chapter 2 (Input)'!D353="",
CHAR(34) &amp;"null"&amp; CHAR(34) &amp;",",
"personnages."&amp;
VLOOKUP('Chapter 2 (Input)'!D353,Constants!$B$47:$C$59,2,FALSE)&amp;
"[" &amp;
VLOOKUP('Chapter 2 (Input)'!E353,Constants!$B$74:$C$79,2,FALSE) &amp;
"],")&amp;$W355)</f>
        <v xml:space="preserve">personnages.karolina[0],//350 </v>
      </c>
      <c r="E355" s="4" t="str">
        <f>IF(E356="",
"];",IF('Chapter 2 (Input)'!F353="",
CHAR(34) &amp;"null"&amp; CHAR(34) &amp;",",
CHAR(34) &amp;'Chapter 2 (Input)'!F353&amp; CHAR(34) &amp;",")&amp;$W355)</f>
        <v xml:space="preserve">"null",//350 </v>
      </c>
      <c r="F355" s="4" t="str">
        <f>IF(F356="",
"];",IF('Chapter 2 (Input)'!G353="",
CHAR(34) &amp;"null"&amp; CHAR(34) &amp;",",
"personnages."&amp;
VLOOKUP('Chapter 2 (Input)'!G353,Constants!$B$47:$C$59,2,FALSE)&amp;
"[" &amp;
VLOOKUP('Chapter 2 (Input)'!H353, Constants!$B$74:$C$79,2,FALSE) &amp;
"],")&amp;$W355)</f>
        <v xml:space="preserve">"null",//350 </v>
      </c>
      <c r="G355" s="3" t="str">
        <f>IF(G356="",
"];",IF('Chapter 2 (Input)'!I353="",
CHAR(34) &amp;"null"&amp; CHAR(34) &amp;",",
"locations."&amp;
'Chapter 2 (Input)'!I353&amp;",")&amp;$W355)</f>
        <v xml:space="preserve">locations.dormBathroom,//350 </v>
      </c>
      <c r="H355" s="3" t="str">
        <f>IF(H356="",
"];",IF('Chapter 2 (Input)'!J353="",
"-1"&amp;",",
'Chapter 2 (Input)'!J353&amp;",")&amp;$W355)</f>
        <v xml:space="preserve">-1,//350 </v>
      </c>
      <c r="I355" s="3" t="str">
        <f>IF(I356="",
"];",IF('Chapter 2 (Input)'!K353="",
"0"&amp;",",
VLOOKUP('Chapter 2 (Input)'!K353, Constants!$C$25:$D$37, 2,FALSE) &amp;",")&amp;$W355)</f>
        <v xml:space="preserve">0,//350 </v>
      </c>
      <c r="J355" s="3" t="str">
        <f>IF(J356="",
"];",IF('Chapter 2 (Input)'!L353="",
"-1"&amp;",",
'Chapter 2 (Input)'!L353&amp;",")&amp;$W355)</f>
        <v xml:space="preserve">-1,//350 </v>
      </c>
      <c r="K355" s="3" t="str">
        <f>IF(K356="",
"];",IF('Chapter 2 (Input)'!M353="",
"-1"&amp;",",
'Chapter 2 (Input)'!M353&amp;",")&amp;$W355)</f>
        <v xml:space="preserve">-1,//350 </v>
      </c>
      <c r="L355" s="3" t="str">
        <f>IF(L356="",
"];",IF('Chapter 2 (Input)'!N353="",
"-1"&amp;",",
'Chapter 2 (Input)'!N353&amp;",")&amp;$W355)</f>
        <v xml:space="preserve">-1,//350 </v>
      </c>
      <c r="M355" s="3" t="str">
        <f>IF(M356="",
"];",IF('Chapter 2 (Input)'!O353="",
"-1"&amp;",",
'Chapter 2 (Input)'!O353&amp;",")&amp;$W355)</f>
        <v xml:space="preserve">-1,//350 </v>
      </c>
      <c r="N355" s="3" t="str">
        <f>IF(N356="",
"];",IF('Chapter 2 (Input)'!P353="",
"-1"&amp;",",
'Chapter 2 (Input)'!P353&amp;",")&amp;$W355)</f>
        <v xml:space="preserve">-1,//350 </v>
      </c>
      <c r="O355" s="3" t="str">
        <f>IF(O356="",
"];",IF('Chapter 2 (Input)'!Q353="",
CHAR(34) &amp;"null"&amp; CHAR(34) &amp;",",
CHAR(34) &amp;'Chapter 2 (Input)'!Q353&amp; CHAR(34) &amp;",")&amp;$W355)</f>
        <v xml:space="preserve">"null",//350 </v>
      </c>
      <c r="P355" s="3" t="str">
        <f>IF(P356="",
"];",IF('Chapter 2 (Input)'!R353="",
CHAR(34) &amp;"null"&amp; CHAR(34) &amp;",",
CHAR(34) &amp;'Chapter 2 (Input)'!R353&amp; CHAR(34) &amp;",")&amp;$W355)</f>
        <v xml:space="preserve">"null",//350 </v>
      </c>
      <c r="Q355" s="3" t="str">
        <f>IF(Q356="",
"];",IF('Chapter 2 (Input)'!S353="",
CHAR(34) &amp;"null"&amp; CHAR(34) &amp;",",
CHAR(34) &amp;'Chapter 2 (Input)'!S353&amp; CHAR(34) &amp;",")&amp;$W355)</f>
        <v xml:space="preserve">"null",//350 </v>
      </c>
      <c r="R355" s="3" t="str">
        <f>IF(R356="",
"];",IF('Chapter 2 (Input)'!T353="",
"0"&amp;",",
'Chapter 2 (Input)'!T353&amp;",")&amp;$W355)</f>
        <v xml:space="preserve">0,//350 </v>
      </c>
      <c r="S355" s="3" t="str">
        <f>IF(S356="",
"];",IF('Chapter 2 (Input)'!U353="",
"0"&amp;",",
'Chapter 2 (Input)'!U353&amp;",")&amp;$W355)</f>
        <v xml:space="preserve">0,//350 </v>
      </c>
      <c r="T355" s="3" t="str">
        <f t="shared" si="18"/>
        <v xml:space="preserve">false,//350 </v>
      </c>
      <c r="U355" s="3" t="str">
        <f>IF(U356="",
"];",IF('Chapter 2 (Input)'!W353="",
"-1"&amp;",",
'Chapter 2 (Input)'!W353&amp;",")&amp;$W355)</f>
        <v xml:space="preserve">-1,//350 </v>
      </c>
      <c r="V355" s="3" t="str">
        <f>IF(V356="",
"];",IF('Chapter 2 (Input)'!X353="",
"-1"&amp;",",
'Chapter 2 (Input)'!X353&amp;",")&amp;$W355)</f>
        <v xml:space="preserve">-1,//350 </v>
      </c>
      <c r="W355" s="18" t="str">
        <f>'Chapter 2 (Input)'!AA353</f>
        <v xml:space="preserve">//350 </v>
      </c>
      <c r="Z355" s="2" t="str">
        <f t="shared" si="19"/>
        <v>c350 BOOLEAN DEFAULT false,</v>
      </c>
    </row>
    <row r="356" spans="1:26" x14ac:dyDescent="0.2">
      <c r="A356" s="12">
        <f t="shared" si="17"/>
        <v>351</v>
      </c>
      <c r="B356" s="4" t="str">
        <f>IF(B357="",
"];",
IF('Chapter 2 (Input)'!B354="",
CHAR(34) &amp;"null"&amp; CHAR(34) &amp;",",
CHAR(34) &amp;'Chapter 2 (Input)'!B354&amp; CHAR(34) &amp;",")&amp;$W356)</f>
        <v>"(I was getting more and more upset.)",</v>
      </c>
      <c r="C356" s="4" t="str">
        <f>IF(C357="",
"];",IF('Chapter 2 (Input)'!C354="",
CHAR(34) &amp;"null"&amp; CHAR(34) &amp;",",
CHAR(34) &amp;'Chapter 2 (Input)'!C354&amp; CHAR(34) &amp;",")&amp;$W356)</f>
        <v>"Want my advice though? Tone it down when you’re speaking to someone clearly better than you.",</v>
      </c>
      <c r="D356" s="4" t="str">
        <f>IF(D357="",
"];",IF('Chapter 2 (Input)'!D354="",
CHAR(34) &amp;"null"&amp; CHAR(34) &amp;",",
"personnages."&amp;
VLOOKUP('Chapter 2 (Input)'!D354,Constants!$B$47:$C$59,2,FALSE)&amp;
"[" &amp;
VLOOKUP('Chapter 2 (Input)'!E354,Constants!$B$74:$C$79,2,FALSE) &amp;
"],")&amp;$W356)</f>
        <v>personnages.karolina[3],</v>
      </c>
      <c r="E356" s="4" t="str">
        <f>IF(E357="",
"];",IF('Chapter 2 (Input)'!F354="",
CHAR(34) &amp;"null"&amp; CHAR(34) &amp;",",
CHAR(34) &amp;'Chapter 2 (Input)'!F354&amp; CHAR(34) &amp;",")&amp;$W356)</f>
        <v>"null",</v>
      </c>
      <c r="F356" s="4" t="str">
        <f>IF(F357="",
"];",IF('Chapter 2 (Input)'!G354="",
CHAR(34) &amp;"null"&amp; CHAR(34) &amp;",",
"personnages."&amp;
VLOOKUP('Chapter 2 (Input)'!G354,Constants!$B$47:$C$59,2,FALSE)&amp;
"[" &amp;
VLOOKUP('Chapter 2 (Input)'!H354, Constants!$B$74:$C$79,2,FALSE) &amp;
"],")&amp;$W356)</f>
        <v>"null",</v>
      </c>
      <c r="G356" s="3" t="str">
        <f>IF(G357="",
"];",IF('Chapter 2 (Input)'!I354="",
CHAR(34) &amp;"null"&amp; CHAR(34) &amp;",",
"locations."&amp;
'Chapter 2 (Input)'!I354&amp;",")&amp;$W356)</f>
        <v>locations.dormBathroom,</v>
      </c>
      <c r="H356" s="3" t="str">
        <f>IF(H357="",
"];",IF('Chapter 2 (Input)'!J354="",
"-1"&amp;",",
'Chapter 2 (Input)'!J354&amp;",")&amp;$W356)</f>
        <v>356,</v>
      </c>
      <c r="I356" s="3" t="str">
        <f>IF(I357="",
"];",IF('Chapter 2 (Input)'!K354="",
"0"&amp;",",
VLOOKUP('Chapter 2 (Input)'!K354, Constants!$C$25:$D$37, 2,FALSE) &amp;",")&amp;$W356)</f>
        <v>0,</v>
      </c>
      <c r="J356" s="3" t="str">
        <f>IF(J357="",
"];",IF('Chapter 2 (Input)'!L354="",
"-1"&amp;",",
'Chapter 2 (Input)'!L354&amp;",")&amp;$W356)</f>
        <v>-1,</v>
      </c>
      <c r="K356" s="3" t="str">
        <f>IF(K357="",
"];",IF('Chapter 2 (Input)'!M354="",
"-1"&amp;",",
'Chapter 2 (Input)'!M354&amp;",")&amp;$W356)</f>
        <v>-1,</v>
      </c>
      <c r="L356" s="3" t="str">
        <f>IF(L357="",
"];",IF('Chapter 2 (Input)'!N354="",
"-1"&amp;",",
'Chapter 2 (Input)'!N354&amp;",")&amp;$W356)</f>
        <v>-1,</v>
      </c>
      <c r="M356" s="3" t="str">
        <f>IF(M357="",
"];",IF('Chapter 2 (Input)'!O354="",
"-1"&amp;",",
'Chapter 2 (Input)'!O354&amp;",")&amp;$W356)</f>
        <v>-1,</v>
      </c>
      <c r="N356" s="3" t="str">
        <f>IF(N357="",
"];",IF('Chapter 2 (Input)'!P354="",
"-1"&amp;",",
'Chapter 2 (Input)'!P354&amp;",")&amp;$W356)</f>
        <v>-1,</v>
      </c>
      <c r="O356" s="3" t="str">
        <f>IF(O357="",
"];",IF('Chapter 2 (Input)'!Q354="",
CHAR(34) &amp;"null"&amp; CHAR(34) &amp;",",
CHAR(34) &amp;'Chapter 2 (Input)'!Q354&amp; CHAR(34) &amp;",")&amp;$W356)</f>
        <v>"null",</v>
      </c>
      <c r="P356" s="3" t="str">
        <f>IF(P357="",
"];",IF('Chapter 2 (Input)'!R354="",
CHAR(34) &amp;"null"&amp; CHAR(34) &amp;",",
CHAR(34) &amp;'Chapter 2 (Input)'!R354&amp; CHAR(34) &amp;",")&amp;$W356)</f>
        <v>"null",</v>
      </c>
      <c r="Q356" s="3" t="str">
        <f>IF(Q357="",
"];",IF('Chapter 2 (Input)'!S354="",
CHAR(34) &amp;"null"&amp; CHAR(34) &amp;",",
CHAR(34) &amp;'Chapter 2 (Input)'!S354&amp; CHAR(34) &amp;",")&amp;$W356)</f>
        <v>"null",</v>
      </c>
      <c r="R356" s="3" t="str">
        <f>IF(R357="",
"];",IF('Chapter 2 (Input)'!T354="",
"0"&amp;",",
'Chapter 2 (Input)'!T354&amp;",")&amp;$W356)</f>
        <v>0,</v>
      </c>
      <c r="S356" s="3" t="str">
        <f>IF(S357="",
"];",IF('Chapter 2 (Input)'!U354="",
"0"&amp;",",
'Chapter 2 (Input)'!U354&amp;",")&amp;$W356)</f>
        <v>0,</v>
      </c>
      <c r="T356" s="3" t="str">
        <f t="shared" si="18"/>
        <v>false,</v>
      </c>
      <c r="U356" s="3" t="str">
        <f>IF(U357="",
"];",IF('Chapter 2 (Input)'!W354="",
"-1"&amp;",",
'Chapter 2 (Input)'!W354&amp;",")&amp;$W356)</f>
        <v>-1,</v>
      </c>
      <c r="V356" s="3" t="str">
        <f>IF(V357="",
"];",IF('Chapter 2 (Input)'!X354="",
"-1"&amp;",",
'Chapter 2 (Input)'!X354&amp;",")&amp;$W356)</f>
        <v>-1,</v>
      </c>
      <c r="W356" s="18" t="str">
        <f>'Chapter 2 (Input)'!AA354</f>
        <v/>
      </c>
      <c r="Z356" s="2" t="str">
        <f t="shared" si="19"/>
        <v>c351 BOOLEAN DEFAULT false,</v>
      </c>
    </row>
    <row r="357" spans="1:26" x14ac:dyDescent="0.2">
      <c r="A357" s="12">
        <f t="shared" si="17"/>
        <v>352</v>
      </c>
      <c r="B357" s="4" t="str">
        <f>IF(B358="",
"];",
IF('Chapter 2 (Input)'!B355="",
CHAR(34) &amp;"null"&amp; CHAR(34) &amp;",",
CHAR(34) &amp;'Chapter 2 (Input)'!B355&amp; CHAR(34) &amp;",")&amp;$W357)</f>
        <v>"Look, I just wanted to know if you were alright. I heard you crying and-",</v>
      </c>
      <c r="C357" s="4" t="str">
        <f>IF(C358="",
"];",IF('Chapter 2 (Input)'!C355="",
CHAR(34) &amp;"null"&amp; CHAR(34) &amp;",",
CHAR(34) &amp;'Chapter 2 (Input)'!C355&amp; CHAR(34) &amp;",")&amp;$W357)</f>
        <v>"null",</v>
      </c>
      <c r="D357" s="4" t="str">
        <f>IF(D358="",
"];",IF('Chapter 2 (Input)'!D355="",
CHAR(34) &amp;"null"&amp; CHAR(34) &amp;",",
"personnages."&amp;
VLOOKUP('Chapter 2 (Input)'!D355,Constants!$B$47:$C$59,2,FALSE)&amp;
"[" &amp;
VLOOKUP('Chapter 2 (Input)'!E355,Constants!$B$74:$C$79,2,FALSE) &amp;
"],")&amp;$W357)</f>
        <v>personnages.karolina[3],</v>
      </c>
      <c r="E357" s="4" t="str">
        <f>IF(E358="",
"];",IF('Chapter 2 (Input)'!F355="",
CHAR(34) &amp;"null"&amp; CHAR(34) &amp;",",
CHAR(34) &amp;'Chapter 2 (Input)'!F355&amp; CHAR(34) &amp;",")&amp;$W357)</f>
        <v>"null",</v>
      </c>
      <c r="F357" s="4" t="str">
        <f>IF(F358="",
"];",IF('Chapter 2 (Input)'!G355="",
CHAR(34) &amp;"null"&amp; CHAR(34) &amp;",",
"personnages."&amp;
VLOOKUP('Chapter 2 (Input)'!G355,Constants!$B$47:$C$59,2,FALSE)&amp;
"[" &amp;
VLOOKUP('Chapter 2 (Input)'!H355, Constants!$B$74:$C$79,2,FALSE) &amp;
"],")&amp;$W357)</f>
        <v>"null",</v>
      </c>
      <c r="G357" s="3" t="str">
        <f>IF(G358="",
"];",IF('Chapter 2 (Input)'!I355="",
CHAR(34) &amp;"null"&amp; CHAR(34) &amp;",",
"locations."&amp;
'Chapter 2 (Input)'!I355&amp;",")&amp;$W357)</f>
        <v>locations.dormBathroom,</v>
      </c>
      <c r="H357" s="3" t="str">
        <f>IF(H358="",
"];",IF('Chapter 2 (Input)'!J355="",
"-1"&amp;",",
'Chapter 2 (Input)'!J355&amp;",")&amp;$W357)</f>
        <v>-1,</v>
      </c>
      <c r="I357" s="3" t="str">
        <f>IF(I358="",
"];",IF('Chapter 2 (Input)'!K355="",
"0"&amp;",",
VLOOKUP('Chapter 2 (Input)'!K355, Constants!$C$25:$D$37, 2,FALSE) &amp;",")&amp;$W357)</f>
        <v>0,</v>
      </c>
      <c r="J357" s="3" t="str">
        <f>IF(J358="",
"];",IF('Chapter 2 (Input)'!L355="",
"-1"&amp;",",
'Chapter 2 (Input)'!L355&amp;",")&amp;$W357)</f>
        <v>-1,</v>
      </c>
      <c r="K357" s="3" t="str">
        <f>IF(K358="",
"];",IF('Chapter 2 (Input)'!M355="",
"-1"&amp;",",
'Chapter 2 (Input)'!M355&amp;",")&amp;$W357)</f>
        <v>-1,</v>
      </c>
      <c r="L357" s="3" t="str">
        <f>IF(L358="",
"];",IF('Chapter 2 (Input)'!N355="",
"-1"&amp;",",
'Chapter 2 (Input)'!N355&amp;",")&amp;$W357)</f>
        <v>-1,</v>
      </c>
      <c r="M357" s="3" t="str">
        <f>IF(M358="",
"];",IF('Chapter 2 (Input)'!O355="",
"-1"&amp;",",
'Chapter 2 (Input)'!O355&amp;",")&amp;$W357)</f>
        <v>-1,</v>
      </c>
      <c r="N357" s="3" t="str">
        <f>IF(N358="",
"];",IF('Chapter 2 (Input)'!P355="",
"-1"&amp;",",
'Chapter 2 (Input)'!P355&amp;",")&amp;$W357)</f>
        <v>-1,</v>
      </c>
      <c r="O357" s="3" t="str">
        <f>IF(O358="",
"];",IF('Chapter 2 (Input)'!Q355="",
CHAR(34) &amp;"null"&amp; CHAR(34) &amp;",",
CHAR(34) &amp;'Chapter 2 (Input)'!Q355&amp; CHAR(34) &amp;",")&amp;$W357)</f>
        <v>"null",</v>
      </c>
      <c r="P357" s="3" t="str">
        <f>IF(P358="",
"];",IF('Chapter 2 (Input)'!R355="",
CHAR(34) &amp;"null"&amp; CHAR(34) &amp;",",
CHAR(34) &amp;'Chapter 2 (Input)'!R355&amp; CHAR(34) &amp;",")&amp;$W357)</f>
        <v>"null",</v>
      </c>
      <c r="Q357" s="3" t="str">
        <f>IF(Q358="",
"];",IF('Chapter 2 (Input)'!S355="",
CHAR(34) &amp;"null"&amp; CHAR(34) &amp;",",
CHAR(34) &amp;'Chapter 2 (Input)'!S355&amp; CHAR(34) &amp;",")&amp;$W357)</f>
        <v>"null",</v>
      </c>
      <c r="R357" s="3" t="str">
        <f>IF(R358="",
"];",IF('Chapter 2 (Input)'!T355="",
"0"&amp;",",
'Chapter 2 (Input)'!T355&amp;",")&amp;$W357)</f>
        <v>-2,</v>
      </c>
      <c r="S357" s="3" t="str">
        <f>IF(S358="",
"];",IF('Chapter 2 (Input)'!U355="",
"0"&amp;",",
'Chapter 2 (Input)'!U355&amp;",")&amp;$W357)</f>
        <v>0,</v>
      </c>
      <c r="T357" s="3" t="str">
        <f t="shared" si="18"/>
        <v>false,</v>
      </c>
      <c r="U357" s="3" t="str">
        <f>IF(U358="",
"];",IF('Chapter 2 (Input)'!W355="",
"-1"&amp;",",
'Chapter 2 (Input)'!W355&amp;",")&amp;$W357)</f>
        <v>-1,</v>
      </c>
      <c r="V357" s="3" t="str">
        <f>IF(V358="",
"];",IF('Chapter 2 (Input)'!X355="",
"-1"&amp;",",
'Chapter 2 (Input)'!X355&amp;",")&amp;$W357)</f>
        <v>-1,</v>
      </c>
      <c r="W357" s="18" t="str">
        <f>'Chapter 2 (Input)'!AA355</f>
        <v/>
      </c>
      <c r="Z357" s="2" t="str">
        <f t="shared" si="19"/>
        <v>c352 BOOLEAN DEFAULT false,</v>
      </c>
    </row>
    <row r="358" spans="1:26" x14ac:dyDescent="0.2">
      <c r="A358" s="12">
        <f t="shared" si="17"/>
        <v>353</v>
      </c>
      <c r="B358" s="4" t="str">
        <f>IF(B359="",
"];",
IF('Chapter 2 (Input)'!B356="",
CHAR(34) &amp;"null"&amp; CHAR(34) &amp;",",
CHAR(34) &amp;'Chapter 2 (Input)'!B356&amp; CHAR(34) &amp;",")&amp;$W358)</f>
        <v>"(She instantly flared up, her cold demeanor vanishing.)",</v>
      </c>
      <c r="C358" s="4" t="str">
        <f>IF(C359="",
"];",IF('Chapter 2 (Input)'!C356="",
CHAR(34) &amp;"null"&amp; CHAR(34) &amp;",",
CHAR(34) &amp;'Chapter 2 (Input)'!C356&amp; CHAR(34) &amp;",")&amp;$W358)</f>
        <v>"null",</v>
      </c>
      <c r="D358" s="4" t="str">
        <f>IF(D359="",
"];",IF('Chapter 2 (Input)'!D356="",
CHAR(34) &amp;"null"&amp; CHAR(34) &amp;",",
"personnages."&amp;
VLOOKUP('Chapter 2 (Input)'!D356,Constants!$B$47:$C$59,2,FALSE)&amp;
"[" &amp;
VLOOKUP('Chapter 2 (Input)'!E356,Constants!$B$74:$C$79,2,FALSE) &amp;
"],")&amp;$W358)</f>
        <v>personnages.karolina[4],</v>
      </c>
      <c r="E358" s="4" t="str">
        <f>IF(E359="",
"];",IF('Chapter 2 (Input)'!F356="",
CHAR(34) &amp;"null"&amp; CHAR(34) &amp;",",
CHAR(34) &amp;'Chapter 2 (Input)'!F356&amp; CHAR(34) &amp;",")&amp;$W358)</f>
        <v>"null",</v>
      </c>
      <c r="F358" s="4" t="str">
        <f>IF(F359="",
"];",IF('Chapter 2 (Input)'!G356="",
CHAR(34) &amp;"null"&amp; CHAR(34) &amp;",",
"personnages."&amp;
VLOOKUP('Chapter 2 (Input)'!G356,Constants!$B$47:$C$59,2,FALSE)&amp;
"[" &amp;
VLOOKUP('Chapter 2 (Input)'!H356, Constants!$B$74:$C$79,2,FALSE) &amp;
"],")&amp;$W358)</f>
        <v>"null",</v>
      </c>
      <c r="G358" s="3" t="str">
        <f>IF(G359="",
"];",IF('Chapter 2 (Input)'!I356="",
CHAR(34) &amp;"null"&amp; CHAR(34) &amp;",",
"locations."&amp;
'Chapter 2 (Input)'!I356&amp;",")&amp;$W358)</f>
        <v>locations.dormBathroom,</v>
      </c>
      <c r="H358" s="3" t="str">
        <f>IF(H359="",
"];",IF('Chapter 2 (Input)'!J356="",
"-1"&amp;",",
'Chapter 2 (Input)'!J356&amp;",")&amp;$W358)</f>
        <v>-1,</v>
      </c>
      <c r="I358" s="3" t="str">
        <f>IF(I359="",
"];",IF('Chapter 2 (Input)'!K356="",
"0"&amp;",",
VLOOKUP('Chapter 2 (Input)'!K356, Constants!$C$25:$D$37, 2,FALSE) &amp;",")&amp;$W358)</f>
        <v>0,</v>
      </c>
      <c r="J358" s="3" t="str">
        <f>IF(J359="",
"];",IF('Chapter 2 (Input)'!L356="",
"-1"&amp;",",
'Chapter 2 (Input)'!L356&amp;",")&amp;$W358)</f>
        <v>-1,</v>
      </c>
      <c r="K358" s="3" t="str">
        <f>IF(K359="",
"];",IF('Chapter 2 (Input)'!M356="",
"-1"&amp;",",
'Chapter 2 (Input)'!M356&amp;",")&amp;$W358)</f>
        <v>-1,</v>
      </c>
      <c r="L358" s="3" t="str">
        <f>IF(L359="",
"];",IF('Chapter 2 (Input)'!N356="",
"-1"&amp;",",
'Chapter 2 (Input)'!N356&amp;",")&amp;$W358)</f>
        <v>-1,</v>
      </c>
      <c r="M358" s="3" t="str">
        <f>IF(M359="",
"];",IF('Chapter 2 (Input)'!O356="",
"-1"&amp;",",
'Chapter 2 (Input)'!O356&amp;",")&amp;$W358)</f>
        <v>-1,</v>
      </c>
      <c r="N358" s="3" t="str">
        <f>IF(N359="",
"];",IF('Chapter 2 (Input)'!P356="",
"-1"&amp;",",
'Chapter 2 (Input)'!P356&amp;",")&amp;$W358)</f>
        <v>-1,</v>
      </c>
      <c r="O358" s="3" t="str">
        <f>IF(O359="",
"];",IF('Chapter 2 (Input)'!Q356="",
CHAR(34) &amp;"null"&amp; CHAR(34) &amp;",",
CHAR(34) &amp;'Chapter 2 (Input)'!Q356&amp; CHAR(34) &amp;",")&amp;$W358)</f>
        <v>"null",</v>
      </c>
      <c r="P358" s="3" t="str">
        <f>IF(P359="",
"];",IF('Chapter 2 (Input)'!R356="",
CHAR(34) &amp;"null"&amp; CHAR(34) &amp;",",
CHAR(34) &amp;'Chapter 2 (Input)'!R356&amp; CHAR(34) &amp;",")&amp;$W358)</f>
        <v>"null",</v>
      </c>
      <c r="Q358" s="3" t="str">
        <f>IF(Q359="",
"];",IF('Chapter 2 (Input)'!S356="",
CHAR(34) &amp;"null"&amp; CHAR(34) &amp;",",
CHAR(34) &amp;'Chapter 2 (Input)'!S356&amp; CHAR(34) &amp;",")&amp;$W358)</f>
        <v>"null",</v>
      </c>
      <c r="R358" s="3" t="str">
        <f>IF(R359="",
"];",IF('Chapter 2 (Input)'!T356="",
"0"&amp;",",
'Chapter 2 (Input)'!T356&amp;",")&amp;$W358)</f>
        <v>0,</v>
      </c>
      <c r="S358" s="3" t="str">
        <f>IF(S359="",
"];",IF('Chapter 2 (Input)'!U356="",
"0"&amp;",",
'Chapter 2 (Input)'!U356&amp;",")&amp;$W358)</f>
        <v>0,</v>
      </c>
      <c r="T358" s="3" t="str">
        <f t="shared" si="18"/>
        <v>false,</v>
      </c>
      <c r="U358" s="3" t="str">
        <f>IF(U359="",
"];",IF('Chapter 2 (Input)'!W356="",
"-1"&amp;",",
'Chapter 2 (Input)'!W356&amp;",")&amp;$W358)</f>
        <v>-1,</v>
      </c>
      <c r="V358" s="3" t="str">
        <f>IF(V359="",
"];",IF('Chapter 2 (Input)'!X356="",
"-1"&amp;",",
'Chapter 2 (Input)'!X356&amp;",")&amp;$W358)</f>
        <v>-1,</v>
      </c>
      <c r="W358" s="18" t="str">
        <f>'Chapter 2 (Input)'!AA356</f>
        <v/>
      </c>
      <c r="Z358" s="2" t="str">
        <f t="shared" si="19"/>
        <v>c353 BOOLEAN DEFAULT false,</v>
      </c>
    </row>
    <row r="359" spans="1:26" x14ac:dyDescent="0.2">
      <c r="A359" s="12">
        <f t="shared" si="17"/>
        <v>354</v>
      </c>
      <c r="B359" s="4" t="str">
        <f>IF(B360="",
"];",
IF('Chapter 2 (Input)'!B357="",
CHAR(34) &amp;"null"&amp; CHAR(34) &amp;",",
CHAR(34) &amp;'Chapter 2 (Input)'!B357&amp; CHAR(34) &amp;",")&amp;$W359)</f>
        <v>"(Next)",</v>
      </c>
      <c r="C359" s="4" t="str">
        <f>IF(C360="",
"];",IF('Chapter 2 (Input)'!C357="",
CHAR(34) &amp;"null"&amp; CHAR(34) &amp;",",
CHAR(34) &amp;'Chapter 2 (Input)'!C357&amp; CHAR(34) &amp;",")&amp;$W359)</f>
        <v>"I don’t need someone as useless as you to worry about me.",</v>
      </c>
      <c r="D359" s="4" t="str">
        <f>IF(D360="",
"];",IF('Chapter 2 (Input)'!D357="",
CHAR(34) &amp;"null"&amp; CHAR(34) &amp;",",
"personnages."&amp;
VLOOKUP('Chapter 2 (Input)'!D357,Constants!$B$47:$C$59,2,FALSE)&amp;
"[" &amp;
VLOOKUP('Chapter 2 (Input)'!E357,Constants!$B$74:$C$79,2,FALSE) &amp;
"],")&amp;$W359)</f>
        <v>personnages.karolina[4],</v>
      </c>
      <c r="E359" s="4" t="str">
        <f>IF(E360="",
"];",IF('Chapter 2 (Input)'!F357="",
CHAR(34) &amp;"null"&amp; CHAR(34) &amp;",",
CHAR(34) &amp;'Chapter 2 (Input)'!F357&amp; CHAR(34) &amp;",")&amp;$W359)</f>
        <v>"null",</v>
      </c>
      <c r="F359" s="4" t="str">
        <f>IF(F360="",
"];",IF('Chapter 2 (Input)'!G357="",
CHAR(34) &amp;"null"&amp; CHAR(34) &amp;",",
"personnages."&amp;
VLOOKUP('Chapter 2 (Input)'!G357,Constants!$B$47:$C$59,2,FALSE)&amp;
"[" &amp;
VLOOKUP('Chapter 2 (Input)'!H357, Constants!$B$74:$C$79,2,FALSE) &amp;
"],")&amp;$W359)</f>
        <v>"null",</v>
      </c>
      <c r="G359" s="3" t="str">
        <f>IF(G360="",
"];",IF('Chapter 2 (Input)'!I357="",
CHAR(34) &amp;"null"&amp; CHAR(34) &amp;",",
"locations."&amp;
'Chapter 2 (Input)'!I357&amp;",")&amp;$W359)</f>
        <v>locations.dormBathroom,</v>
      </c>
      <c r="H359" s="3" t="str">
        <f>IF(H360="",
"];",IF('Chapter 2 (Input)'!J357="",
"-1"&amp;",",
'Chapter 2 (Input)'!J357&amp;",")&amp;$W359)</f>
        <v>-1,</v>
      </c>
      <c r="I359" s="3" t="str">
        <f>IF(I360="",
"];",IF('Chapter 2 (Input)'!K357="",
"0"&amp;",",
VLOOKUP('Chapter 2 (Input)'!K357, Constants!$C$25:$D$37, 2,FALSE) &amp;",")&amp;$W359)</f>
        <v>0,</v>
      </c>
      <c r="J359" s="3" t="str">
        <f>IF(J360="",
"];",IF('Chapter 2 (Input)'!L357="",
"-1"&amp;",",
'Chapter 2 (Input)'!L357&amp;",")&amp;$W359)</f>
        <v>-1,</v>
      </c>
      <c r="K359" s="3" t="str">
        <f>IF(K360="",
"];",IF('Chapter 2 (Input)'!M357="",
"-1"&amp;",",
'Chapter 2 (Input)'!M357&amp;",")&amp;$W359)</f>
        <v>-1,</v>
      </c>
      <c r="L359" s="3" t="str">
        <f>IF(L360="",
"];",IF('Chapter 2 (Input)'!N357="",
"-1"&amp;",",
'Chapter 2 (Input)'!N357&amp;",")&amp;$W359)</f>
        <v>-1,</v>
      </c>
      <c r="M359" s="3" t="str">
        <f>IF(M360="",
"];",IF('Chapter 2 (Input)'!O357="",
"-1"&amp;",",
'Chapter 2 (Input)'!O357&amp;",")&amp;$W359)</f>
        <v>-1,</v>
      </c>
      <c r="N359" s="3" t="str">
        <f>IF(N360="",
"];",IF('Chapter 2 (Input)'!P357="",
"-1"&amp;",",
'Chapter 2 (Input)'!P357&amp;",")&amp;$W359)</f>
        <v>-1,</v>
      </c>
      <c r="O359" s="3" t="str">
        <f>IF(O360="",
"];",IF('Chapter 2 (Input)'!Q357="",
CHAR(34) &amp;"null"&amp; CHAR(34) &amp;",",
CHAR(34) &amp;'Chapter 2 (Input)'!Q357&amp; CHAR(34) &amp;",")&amp;$W359)</f>
        <v>"null",</v>
      </c>
      <c r="P359" s="3" t="str">
        <f>IF(P360="",
"];",IF('Chapter 2 (Input)'!R357="",
CHAR(34) &amp;"null"&amp; CHAR(34) &amp;",",
CHAR(34) &amp;'Chapter 2 (Input)'!R357&amp; CHAR(34) &amp;",")&amp;$W359)</f>
        <v>"null",</v>
      </c>
      <c r="Q359" s="3" t="str">
        <f>IF(Q360="",
"];",IF('Chapter 2 (Input)'!S357="",
CHAR(34) &amp;"null"&amp; CHAR(34) &amp;",",
CHAR(34) &amp;'Chapter 2 (Input)'!S357&amp; CHAR(34) &amp;",")&amp;$W359)</f>
        <v>"null",</v>
      </c>
      <c r="R359" s="3" t="str">
        <f>IF(R360="",
"];",IF('Chapter 2 (Input)'!T357="",
"0"&amp;",",
'Chapter 2 (Input)'!T357&amp;",")&amp;$W359)</f>
        <v>0,</v>
      </c>
      <c r="S359" s="3" t="str">
        <f>IF(S360="",
"];",IF('Chapter 2 (Input)'!U357="",
"0"&amp;",",
'Chapter 2 (Input)'!U357&amp;",")&amp;$W359)</f>
        <v>0,</v>
      </c>
      <c r="T359" s="3" t="str">
        <f t="shared" si="18"/>
        <v>false,</v>
      </c>
      <c r="U359" s="3" t="str">
        <f>IF(U360="",
"];",IF('Chapter 2 (Input)'!W357="",
"-1"&amp;",",
'Chapter 2 (Input)'!W357&amp;",")&amp;$W359)</f>
        <v>-1,</v>
      </c>
      <c r="V359" s="3" t="str">
        <f>IF(V360="",
"];",IF('Chapter 2 (Input)'!X357="",
"-1"&amp;",",
'Chapter 2 (Input)'!X357&amp;",")&amp;$W359)</f>
        <v>-1,</v>
      </c>
      <c r="W359" s="18" t="str">
        <f>'Chapter 2 (Input)'!AA357</f>
        <v/>
      </c>
      <c r="Z359" s="2" t="str">
        <f t="shared" si="19"/>
        <v>c354 BOOLEAN DEFAULT false,</v>
      </c>
    </row>
    <row r="360" spans="1:26" x14ac:dyDescent="0.2">
      <c r="A360" s="12">
        <f t="shared" si="17"/>
        <v>355</v>
      </c>
      <c r="B360" s="4" t="str">
        <f>IF(B361="",
"];",
IF('Chapter 2 (Input)'!B358="",
CHAR(34) &amp;"null"&amp; CHAR(34) &amp;",",
CHAR(34) &amp;'Chapter 2 (Input)'!B358&amp; CHAR(34) &amp;",")&amp;$W360)</f>
        <v xml:space="preserve">"(I was getting more and more upset.)",//355 </v>
      </c>
      <c r="C360" s="4" t="str">
        <f>IF(C361="",
"];",IF('Chapter 2 (Input)'!C358="",
CHAR(34) &amp;"null"&amp; CHAR(34) &amp;",",
CHAR(34) &amp;'Chapter 2 (Input)'!C358&amp; CHAR(34) &amp;",")&amp;$W360)</f>
        <v xml:space="preserve">"Also, I. Do. &lt;em&gt;Not.&lt;/em&gt; Cry.",//355 </v>
      </c>
      <c r="D360" s="4" t="str">
        <f>IF(D361="",
"];",IF('Chapter 2 (Input)'!D358="",
CHAR(34) &amp;"null"&amp; CHAR(34) &amp;",",
"personnages."&amp;
VLOOKUP('Chapter 2 (Input)'!D358,Constants!$B$47:$C$59,2,FALSE)&amp;
"[" &amp;
VLOOKUP('Chapter 2 (Input)'!E358,Constants!$B$74:$C$79,2,FALSE) &amp;
"],")&amp;$W360)</f>
        <v xml:space="preserve">personnages.karolina[4],//355 </v>
      </c>
      <c r="E360" s="4" t="str">
        <f>IF(E361="",
"];",IF('Chapter 2 (Input)'!F358="",
CHAR(34) &amp;"null"&amp; CHAR(34) &amp;",",
CHAR(34) &amp;'Chapter 2 (Input)'!F358&amp; CHAR(34) &amp;",")&amp;$W360)</f>
        <v xml:space="preserve">"null",//355 </v>
      </c>
      <c r="F360" s="4" t="str">
        <f>IF(F361="",
"];",IF('Chapter 2 (Input)'!G358="",
CHAR(34) &amp;"null"&amp; CHAR(34) &amp;",",
"personnages."&amp;
VLOOKUP('Chapter 2 (Input)'!G358,Constants!$B$47:$C$59,2,FALSE)&amp;
"[" &amp;
VLOOKUP('Chapter 2 (Input)'!H358, Constants!$B$74:$C$79,2,FALSE) &amp;
"],")&amp;$W360)</f>
        <v xml:space="preserve">"null",//355 </v>
      </c>
      <c r="G360" s="3" t="str">
        <f>IF(G361="",
"];",IF('Chapter 2 (Input)'!I358="",
CHAR(34) &amp;"null"&amp; CHAR(34) &amp;",",
"locations."&amp;
'Chapter 2 (Input)'!I358&amp;",")&amp;$W360)</f>
        <v xml:space="preserve">locations.dormBathroom,//355 </v>
      </c>
      <c r="H360" s="3" t="str">
        <f>IF(H361="",
"];",IF('Chapter 2 (Input)'!J358="",
"-1"&amp;",",
'Chapter 2 (Input)'!J358&amp;",")&amp;$W360)</f>
        <v xml:space="preserve">356,//355 </v>
      </c>
      <c r="I360" s="3" t="str">
        <f>IF(I361="",
"];",IF('Chapter 2 (Input)'!K358="",
"0"&amp;",",
VLOOKUP('Chapter 2 (Input)'!K358, Constants!$C$25:$D$37, 2,FALSE) &amp;",")&amp;$W360)</f>
        <v xml:space="preserve">0,//355 </v>
      </c>
      <c r="J360" s="3" t="str">
        <f>IF(J361="",
"];",IF('Chapter 2 (Input)'!L358="",
"-1"&amp;",",
'Chapter 2 (Input)'!L358&amp;",")&amp;$W360)</f>
        <v xml:space="preserve">-1,//355 </v>
      </c>
      <c r="K360" s="3" t="str">
        <f>IF(K361="",
"];",IF('Chapter 2 (Input)'!M358="",
"-1"&amp;",",
'Chapter 2 (Input)'!M358&amp;",")&amp;$W360)</f>
        <v xml:space="preserve">-1,//355 </v>
      </c>
      <c r="L360" s="3" t="str">
        <f>IF(L361="",
"];",IF('Chapter 2 (Input)'!N358="",
"-1"&amp;",",
'Chapter 2 (Input)'!N358&amp;",")&amp;$W360)</f>
        <v xml:space="preserve">-1,//355 </v>
      </c>
      <c r="M360" s="3" t="str">
        <f>IF(M361="",
"];",IF('Chapter 2 (Input)'!O358="",
"-1"&amp;",",
'Chapter 2 (Input)'!O358&amp;",")&amp;$W360)</f>
        <v xml:space="preserve">-1,//355 </v>
      </c>
      <c r="N360" s="3" t="str">
        <f>IF(N361="",
"];",IF('Chapter 2 (Input)'!P358="",
"-1"&amp;",",
'Chapter 2 (Input)'!P358&amp;",")&amp;$W360)</f>
        <v xml:space="preserve">-1,//355 </v>
      </c>
      <c r="O360" s="3" t="str">
        <f>IF(O361="",
"];",IF('Chapter 2 (Input)'!Q358="",
CHAR(34) &amp;"null"&amp; CHAR(34) &amp;",",
CHAR(34) &amp;'Chapter 2 (Input)'!Q358&amp; CHAR(34) &amp;",")&amp;$W360)</f>
        <v xml:space="preserve">"null",//355 </v>
      </c>
      <c r="P360" s="3" t="str">
        <f>IF(P361="",
"];",IF('Chapter 2 (Input)'!R358="",
CHAR(34) &amp;"null"&amp; CHAR(34) &amp;",",
CHAR(34) &amp;'Chapter 2 (Input)'!R358&amp; CHAR(34) &amp;",")&amp;$W360)</f>
        <v xml:space="preserve">"null",//355 </v>
      </c>
      <c r="Q360" s="3" t="str">
        <f>IF(Q361="",
"];",IF('Chapter 2 (Input)'!S358="",
CHAR(34) &amp;"null"&amp; CHAR(34) &amp;",",
CHAR(34) &amp;'Chapter 2 (Input)'!S358&amp; CHAR(34) &amp;",")&amp;$W360)</f>
        <v xml:space="preserve">"null",//355 </v>
      </c>
      <c r="R360" s="3" t="str">
        <f>IF(R361="",
"];",IF('Chapter 2 (Input)'!T358="",
"0"&amp;",",
'Chapter 2 (Input)'!T358&amp;",")&amp;$W360)</f>
        <v xml:space="preserve">0,//355 </v>
      </c>
      <c r="S360" s="3" t="str">
        <f>IF(S361="",
"];",IF('Chapter 2 (Input)'!U358="",
"0"&amp;",",
'Chapter 2 (Input)'!U358&amp;",")&amp;$W360)</f>
        <v xml:space="preserve">0,//355 </v>
      </c>
      <c r="T360" s="3" t="str">
        <f t="shared" si="18"/>
        <v xml:space="preserve">false,//355 </v>
      </c>
      <c r="U360" s="3" t="str">
        <f>IF(U361="",
"];",IF('Chapter 2 (Input)'!W358="",
"-1"&amp;",",
'Chapter 2 (Input)'!W358&amp;",")&amp;$W360)</f>
        <v xml:space="preserve">-1,//355 </v>
      </c>
      <c r="V360" s="3" t="str">
        <f>IF(V361="",
"];",IF('Chapter 2 (Input)'!X358="",
"-1"&amp;",",
'Chapter 2 (Input)'!X358&amp;",")&amp;$W360)</f>
        <v xml:space="preserve">-1,//355 </v>
      </c>
      <c r="W360" s="18" t="str">
        <f>'Chapter 2 (Input)'!AA358</f>
        <v xml:space="preserve">//355 </v>
      </c>
      <c r="Z360" s="2" t="str">
        <f t="shared" si="19"/>
        <v>c355 BOOLEAN DEFAULT false,</v>
      </c>
    </row>
    <row r="361" spans="1:26" x14ac:dyDescent="0.2">
      <c r="A361" s="12">
        <f t="shared" si="17"/>
        <v>356</v>
      </c>
      <c r="B361" s="4" t="str">
        <f>IF(B362="",
"];",
IF('Chapter 2 (Input)'!B359="",
CHAR(34) &amp;"null"&amp; CHAR(34) &amp;",",
CHAR(34) &amp;'Chapter 2 (Input)'!B359&amp; CHAR(34) &amp;",")&amp;$W361)</f>
        <v>"(Karolina cleared her throat and took her makeup bag with her.)",</v>
      </c>
      <c r="C361" s="4" t="str">
        <f>IF(C362="",
"];",IF('Chapter 2 (Input)'!C359="",
CHAR(34) &amp;"null"&amp; CHAR(34) &amp;",",
CHAR(34) &amp;'Chapter 2 (Input)'!C359&amp; CHAR(34) &amp;",")&amp;$W361)</f>
        <v>"null",</v>
      </c>
      <c r="D361" s="4" t="str">
        <f>IF(D362="",
"];",IF('Chapter 2 (Input)'!D359="",
CHAR(34) &amp;"null"&amp; CHAR(34) &amp;",",
"personnages."&amp;
VLOOKUP('Chapter 2 (Input)'!D359,Constants!$B$47:$C$59,2,FALSE)&amp;
"[" &amp;
VLOOKUP('Chapter 2 (Input)'!E359,Constants!$B$74:$C$79,2,FALSE) &amp;
"],")&amp;$W361)</f>
        <v>personnages.karolina[3],</v>
      </c>
      <c r="E361" s="4" t="str">
        <f>IF(E362="",
"];",IF('Chapter 2 (Input)'!F359="",
CHAR(34) &amp;"null"&amp; CHAR(34) &amp;",",
CHAR(34) &amp;'Chapter 2 (Input)'!F359&amp; CHAR(34) &amp;",")&amp;$W361)</f>
        <v>"null",</v>
      </c>
      <c r="F361" s="4" t="str">
        <f>IF(F362="",
"];",IF('Chapter 2 (Input)'!G359="",
CHAR(34) &amp;"null"&amp; CHAR(34) &amp;",",
"personnages."&amp;
VLOOKUP('Chapter 2 (Input)'!G359,Constants!$B$47:$C$59,2,FALSE)&amp;
"[" &amp;
VLOOKUP('Chapter 2 (Input)'!H359, Constants!$B$74:$C$79,2,FALSE) &amp;
"],")&amp;$W361)</f>
        <v>"null",</v>
      </c>
      <c r="G361" s="3" t="str">
        <f>IF(G362="",
"];",IF('Chapter 2 (Input)'!I359="",
CHAR(34) &amp;"null"&amp; CHAR(34) &amp;",",
"locations."&amp;
'Chapter 2 (Input)'!I359&amp;",")&amp;$W361)</f>
        <v>locations.dormBathroom,</v>
      </c>
      <c r="H361" s="3" t="str">
        <f>IF(H362="",
"];",IF('Chapter 2 (Input)'!J359="",
"-1"&amp;",",
'Chapter 2 (Input)'!J359&amp;",")&amp;$W361)</f>
        <v>-1,</v>
      </c>
      <c r="I361" s="3" t="str">
        <f>IF(I362="",
"];",IF('Chapter 2 (Input)'!K359="",
"0"&amp;",",
VLOOKUP('Chapter 2 (Input)'!K359, Constants!$C$25:$D$37, 2,FALSE) &amp;",")&amp;$W361)</f>
        <v>0,</v>
      </c>
      <c r="J361" s="3" t="str">
        <f>IF(J362="",
"];",IF('Chapter 2 (Input)'!L359="",
"-1"&amp;",",
'Chapter 2 (Input)'!L359&amp;",")&amp;$W361)</f>
        <v>-1,</v>
      </c>
      <c r="K361" s="3" t="str">
        <f>IF(K362="",
"];",IF('Chapter 2 (Input)'!M359="",
"-1"&amp;",",
'Chapter 2 (Input)'!M359&amp;",")&amp;$W361)</f>
        <v>-1,</v>
      </c>
      <c r="L361" s="3" t="str">
        <f>IF(L362="",
"];",IF('Chapter 2 (Input)'!N359="",
"-1"&amp;",",
'Chapter 2 (Input)'!N359&amp;",")&amp;$W361)</f>
        <v>-1,</v>
      </c>
      <c r="M361" s="3" t="str">
        <f>IF(M362="",
"];",IF('Chapter 2 (Input)'!O359="",
"-1"&amp;",",
'Chapter 2 (Input)'!O359&amp;",")&amp;$W361)</f>
        <v>-1,</v>
      </c>
      <c r="N361" s="3" t="str">
        <f>IF(N362="",
"];",IF('Chapter 2 (Input)'!P359="",
"-1"&amp;",",
'Chapter 2 (Input)'!P359&amp;",")&amp;$W361)</f>
        <v>-1,</v>
      </c>
      <c r="O361" s="3" t="str">
        <f>IF(O362="",
"];",IF('Chapter 2 (Input)'!Q359="",
CHAR(34) &amp;"null"&amp; CHAR(34) &amp;",",
CHAR(34) &amp;'Chapter 2 (Input)'!Q359&amp; CHAR(34) &amp;",")&amp;$W361)</f>
        <v>"null",</v>
      </c>
      <c r="P361" s="3" t="str">
        <f>IF(P362="",
"];",IF('Chapter 2 (Input)'!R359="",
CHAR(34) &amp;"null"&amp; CHAR(34) &amp;",",
CHAR(34) &amp;'Chapter 2 (Input)'!R359&amp; CHAR(34) &amp;",")&amp;$W361)</f>
        <v>"null",</v>
      </c>
      <c r="Q361" s="3" t="str">
        <f>IF(Q362="",
"];",IF('Chapter 2 (Input)'!S359="",
CHAR(34) &amp;"null"&amp; CHAR(34) &amp;",",
CHAR(34) &amp;'Chapter 2 (Input)'!S359&amp; CHAR(34) &amp;",")&amp;$W361)</f>
        <v>"null",</v>
      </c>
      <c r="R361" s="3" t="str">
        <f>IF(R362="",
"];",IF('Chapter 2 (Input)'!T359="",
"0"&amp;",",
'Chapter 2 (Input)'!T359&amp;",")&amp;$W361)</f>
        <v>0,</v>
      </c>
      <c r="S361" s="3" t="str">
        <f>IF(S362="",
"];",IF('Chapter 2 (Input)'!U359="",
"0"&amp;",",
'Chapter 2 (Input)'!U359&amp;",")&amp;$W361)</f>
        <v>0,</v>
      </c>
      <c r="T361" s="3" t="str">
        <f t="shared" si="18"/>
        <v>false,</v>
      </c>
      <c r="U361" s="3" t="str">
        <f>IF(U362="",
"];",IF('Chapter 2 (Input)'!W359="",
"-1"&amp;",",
'Chapter 2 (Input)'!W359&amp;",")&amp;$W361)</f>
        <v>-1,</v>
      </c>
      <c r="V361" s="3" t="str">
        <f>IF(V362="",
"];",IF('Chapter 2 (Input)'!X359="",
"-1"&amp;",",
'Chapter 2 (Input)'!X359&amp;",")&amp;$W361)</f>
        <v>-1,</v>
      </c>
      <c r="W361" s="18" t="str">
        <f>'Chapter 2 (Input)'!AA359</f>
        <v/>
      </c>
      <c r="Z361" s="2" t="str">
        <f t="shared" si="19"/>
        <v>c356 BOOLEAN DEFAULT false,</v>
      </c>
    </row>
    <row r="362" spans="1:26" x14ac:dyDescent="0.2">
      <c r="A362" s="12">
        <f t="shared" si="17"/>
        <v>357</v>
      </c>
      <c r="B362" s="4" t="str">
        <f>IF(B363="",
"];",
IF('Chapter 2 (Input)'!B360="",
CHAR(34) &amp;"null"&amp; CHAR(34) &amp;",",
CHAR(34) &amp;'Chapter 2 (Input)'!B360&amp; CHAR(34) &amp;",")&amp;$W362)</f>
        <v>"(She left the bathroom without saying anything else.)",</v>
      </c>
      <c r="C362" s="4" t="str">
        <f>IF(C363="",
"];",IF('Chapter 2 (Input)'!C360="",
CHAR(34) &amp;"null"&amp; CHAR(34) &amp;",",
CHAR(34) &amp;'Chapter 2 (Input)'!C360&amp; CHAR(34) &amp;",")&amp;$W362)</f>
        <v>"Oh and stay away from Neha and Tadashi. They deserve better than you.",</v>
      </c>
      <c r="D362" s="4" t="str">
        <f>IF(D363="",
"];",IF('Chapter 2 (Input)'!D360="",
CHAR(34) &amp;"null"&amp; CHAR(34) &amp;",",
"personnages."&amp;
VLOOKUP('Chapter 2 (Input)'!D360,Constants!$B$47:$C$59,2,FALSE)&amp;
"[" &amp;
VLOOKUP('Chapter 2 (Input)'!E360,Constants!$B$74:$C$79,2,FALSE) &amp;
"],")&amp;$W362)</f>
        <v>personnages.karolina[3],</v>
      </c>
      <c r="E362" s="4" t="str">
        <f>IF(E363="",
"];",IF('Chapter 2 (Input)'!F360="",
CHAR(34) &amp;"null"&amp; CHAR(34) &amp;",",
CHAR(34) &amp;'Chapter 2 (Input)'!F360&amp; CHAR(34) &amp;",")&amp;$W362)</f>
        <v>"null",</v>
      </c>
      <c r="F362" s="4" t="str">
        <f>IF(F363="",
"];",IF('Chapter 2 (Input)'!G360="",
CHAR(34) &amp;"null"&amp; CHAR(34) &amp;",",
"personnages."&amp;
VLOOKUP('Chapter 2 (Input)'!G360,Constants!$B$47:$C$59,2,FALSE)&amp;
"[" &amp;
VLOOKUP('Chapter 2 (Input)'!H360, Constants!$B$74:$C$79,2,FALSE) &amp;
"],")&amp;$W362)</f>
        <v>"null",</v>
      </c>
      <c r="G362" s="3" t="str">
        <f>IF(G363="",
"];",IF('Chapter 2 (Input)'!I360="",
CHAR(34) &amp;"null"&amp; CHAR(34) &amp;",",
"locations."&amp;
'Chapter 2 (Input)'!I360&amp;",")&amp;$W362)</f>
        <v>locations.dormBathroom,</v>
      </c>
      <c r="H362" s="3" t="str">
        <f>IF(H363="",
"];",IF('Chapter 2 (Input)'!J360="",
"-1"&amp;",",
'Chapter 2 (Input)'!J360&amp;",")&amp;$W362)</f>
        <v>-1,</v>
      </c>
      <c r="I362" s="3" t="str">
        <f>IF(I363="",
"];",IF('Chapter 2 (Input)'!K360="",
"0"&amp;",",
VLOOKUP('Chapter 2 (Input)'!K360, Constants!$C$25:$D$37, 2,FALSE) &amp;",")&amp;$W362)</f>
        <v>0,</v>
      </c>
      <c r="J362" s="3" t="str">
        <f>IF(J363="",
"];",IF('Chapter 2 (Input)'!L360="",
"-1"&amp;",",
'Chapter 2 (Input)'!L360&amp;",")&amp;$W362)</f>
        <v>-1,</v>
      </c>
      <c r="K362" s="3" t="str">
        <f>IF(K363="",
"];",IF('Chapter 2 (Input)'!M360="",
"-1"&amp;",",
'Chapter 2 (Input)'!M360&amp;",")&amp;$W362)</f>
        <v>-1,</v>
      </c>
      <c r="L362" s="3" t="str">
        <f>IF(L363="",
"];",IF('Chapter 2 (Input)'!N360="",
"-1"&amp;",",
'Chapter 2 (Input)'!N360&amp;",")&amp;$W362)</f>
        <v>-1,</v>
      </c>
      <c r="M362" s="3" t="str">
        <f>IF(M363="",
"];",IF('Chapter 2 (Input)'!O360="",
"-1"&amp;",",
'Chapter 2 (Input)'!O360&amp;",")&amp;$W362)</f>
        <v>-1,</v>
      </c>
      <c r="N362" s="3" t="str">
        <f>IF(N363="",
"];",IF('Chapter 2 (Input)'!P360="",
"-1"&amp;",",
'Chapter 2 (Input)'!P360&amp;",")&amp;$W362)</f>
        <v>-1,</v>
      </c>
      <c r="O362" s="3" t="str">
        <f>IF(O363="",
"];",IF('Chapter 2 (Input)'!Q360="",
CHAR(34) &amp;"null"&amp; CHAR(34) &amp;",",
CHAR(34) &amp;'Chapter 2 (Input)'!Q360&amp; CHAR(34) &amp;",")&amp;$W362)</f>
        <v>"null",</v>
      </c>
      <c r="P362" s="3" t="str">
        <f>IF(P363="",
"];",IF('Chapter 2 (Input)'!R360="",
CHAR(34) &amp;"null"&amp; CHAR(34) &amp;",",
CHAR(34) &amp;'Chapter 2 (Input)'!R360&amp; CHAR(34) &amp;",")&amp;$W362)</f>
        <v>"null",</v>
      </c>
      <c r="Q362" s="3" t="str">
        <f>IF(Q363="",
"];",IF('Chapter 2 (Input)'!S360="",
CHAR(34) &amp;"null"&amp; CHAR(34) &amp;",",
CHAR(34) &amp;'Chapter 2 (Input)'!S360&amp; CHAR(34) &amp;",")&amp;$W362)</f>
        <v>"null",</v>
      </c>
      <c r="R362" s="3" t="str">
        <f>IF(R363="",
"];",IF('Chapter 2 (Input)'!T360="",
"0"&amp;",",
'Chapter 2 (Input)'!T360&amp;",")&amp;$W362)</f>
        <v>0,</v>
      </c>
      <c r="S362" s="3" t="str">
        <f>IF(S363="",
"];",IF('Chapter 2 (Input)'!U360="",
"0"&amp;",",
'Chapter 2 (Input)'!U360&amp;",")&amp;$W362)</f>
        <v>0,</v>
      </c>
      <c r="T362" s="3" t="str">
        <f t="shared" si="18"/>
        <v>false,</v>
      </c>
      <c r="U362" s="3" t="str">
        <f>IF(U363="",
"];",IF('Chapter 2 (Input)'!W360="",
"-1"&amp;",",
'Chapter 2 (Input)'!W360&amp;",")&amp;$W362)</f>
        <v>-1,</v>
      </c>
      <c r="V362" s="3" t="str">
        <f>IF(V363="",
"];",IF('Chapter 2 (Input)'!X360="",
"-1"&amp;",",
'Chapter 2 (Input)'!X360&amp;",")&amp;$W362)</f>
        <v>-1,</v>
      </c>
      <c r="W362" s="18" t="str">
        <f>'Chapter 2 (Input)'!AA360</f>
        <v/>
      </c>
      <c r="Z362" s="2" t="str">
        <f t="shared" si="19"/>
        <v>c357 BOOLEAN DEFAULT false,</v>
      </c>
    </row>
    <row r="363" spans="1:26" x14ac:dyDescent="0.2">
      <c r="A363" s="12">
        <f t="shared" si="17"/>
        <v>358</v>
      </c>
      <c r="B363" s="4" t="str">
        <f>IF(B364="",
"];",
IF('Chapter 2 (Input)'!B361="",
CHAR(34) &amp;"null"&amp; CHAR(34) &amp;",",
CHAR(34) &amp;'Chapter 2 (Input)'!B361&amp; CHAR(34) &amp;",")&amp;$W363)</f>
        <v>"Ugh! (I felt so enraged...and hurt.)",</v>
      </c>
      <c r="C363" s="4" t="str">
        <f>IF(C364="",
"];",IF('Chapter 2 (Input)'!C361="",
CHAR(34) &amp;"null"&amp; CHAR(34) &amp;",",
CHAR(34) &amp;'Chapter 2 (Input)'!C361&amp; CHAR(34) &amp;",")&amp;$W363)</f>
        <v>"null",</v>
      </c>
      <c r="D363" s="4" t="str">
        <f>IF(D364="",
"];",IF('Chapter 2 (Input)'!D361="",
CHAR(34) &amp;"null"&amp; CHAR(34) &amp;",",
"personnages."&amp;
VLOOKUP('Chapter 2 (Input)'!D361,Constants!$B$47:$C$59,2,FALSE)&amp;
"[" &amp;
VLOOKUP('Chapter 2 (Input)'!E361,Constants!$B$74:$C$79,2,FALSE) &amp;
"],")&amp;$W363)</f>
        <v>"null",</v>
      </c>
      <c r="E363" s="4" t="str">
        <f>IF(E364="",
"];",IF('Chapter 2 (Input)'!F361="",
CHAR(34) &amp;"null"&amp; CHAR(34) &amp;",",
CHAR(34) &amp;'Chapter 2 (Input)'!F361&amp; CHAR(34) &amp;",")&amp;$W363)</f>
        <v>"null",</v>
      </c>
      <c r="F363" s="4" t="str">
        <f>IF(F364="",
"];",IF('Chapter 2 (Input)'!G361="",
CHAR(34) &amp;"null"&amp; CHAR(34) &amp;",",
"personnages."&amp;
VLOOKUP('Chapter 2 (Input)'!G361,Constants!$B$47:$C$59,2,FALSE)&amp;
"[" &amp;
VLOOKUP('Chapter 2 (Input)'!H361, Constants!$B$74:$C$79,2,FALSE) &amp;
"],")&amp;$W363)</f>
        <v>"null",</v>
      </c>
      <c r="G363" s="3" t="str">
        <f>IF(G364="",
"];",IF('Chapter 2 (Input)'!I361="",
CHAR(34) &amp;"null"&amp; CHAR(34) &amp;",",
"locations."&amp;
'Chapter 2 (Input)'!I361&amp;",")&amp;$W363)</f>
        <v>locations.dormBathroom,</v>
      </c>
      <c r="H363" s="3" t="str">
        <f>IF(H364="",
"];",IF('Chapter 2 (Input)'!J361="",
"-1"&amp;",",
'Chapter 2 (Input)'!J361&amp;",")&amp;$W363)</f>
        <v>-1,</v>
      </c>
      <c r="I363" s="3" t="str">
        <f>IF(I364="",
"];",IF('Chapter 2 (Input)'!K361="",
"0"&amp;",",
VLOOKUP('Chapter 2 (Input)'!K361, Constants!$C$25:$D$37, 2,FALSE) &amp;",")&amp;$W363)</f>
        <v>0,</v>
      </c>
      <c r="J363" s="3" t="str">
        <f>IF(J364="",
"];",IF('Chapter 2 (Input)'!L361="",
"-1"&amp;",",
'Chapter 2 (Input)'!L361&amp;",")&amp;$W363)</f>
        <v>-1,</v>
      </c>
      <c r="K363" s="3" t="str">
        <f>IF(K364="",
"];",IF('Chapter 2 (Input)'!M361="",
"-1"&amp;",",
'Chapter 2 (Input)'!M361&amp;",")&amp;$W363)</f>
        <v>-1,</v>
      </c>
      <c r="L363" s="3" t="str">
        <f>IF(L364="",
"];",IF('Chapter 2 (Input)'!N361="",
"-1"&amp;",",
'Chapter 2 (Input)'!N361&amp;",")&amp;$W363)</f>
        <v>-1,</v>
      </c>
      <c r="M363" s="3" t="str">
        <f>IF(M364="",
"];",IF('Chapter 2 (Input)'!O361="",
"-1"&amp;",",
'Chapter 2 (Input)'!O361&amp;",")&amp;$W363)</f>
        <v>-1,</v>
      </c>
      <c r="N363" s="3" t="str">
        <f>IF(N364="",
"];",IF('Chapter 2 (Input)'!P361="",
"-1"&amp;",",
'Chapter 2 (Input)'!P361&amp;",")&amp;$W363)</f>
        <v>-1,</v>
      </c>
      <c r="O363" s="3" t="str">
        <f>IF(O364="",
"];",IF('Chapter 2 (Input)'!Q361="",
CHAR(34) &amp;"null"&amp; CHAR(34) &amp;",",
CHAR(34) &amp;'Chapter 2 (Input)'!Q361&amp; CHAR(34) &amp;",")&amp;$W363)</f>
        <v>"null",</v>
      </c>
      <c r="P363" s="3" t="str">
        <f>IF(P364="",
"];",IF('Chapter 2 (Input)'!R361="",
CHAR(34) &amp;"null"&amp; CHAR(34) &amp;",",
CHAR(34) &amp;'Chapter 2 (Input)'!R361&amp; CHAR(34) &amp;",")&amp;$W363)</f>
        <v>"null",</v>
      </c>
      <c r="Q363" s="3" t="str">
        <f>IF(Q364="",
"];",IF('Chapter 2 (Input)'!S361="",
CHAR(34) &amp;"null"&amp; CHAR(34) &amp;",",
CHAR(34) &amp;'Chapter 2 (Input)'!S361&amp; CHAR(34) &amp;",")&amp;$W363)</f>
        <v>"null",</v>
      </c>
      <c r="R363" s="3" t="str">
        <f>IF(R364="",
"];",IF('Chapter 2 (Input)'!T361="",
"0"&amp;",",
'Chapter 2 (Input)'!T361&amp;",")&amp;$W363)</f>
        <v>0,</v>
      </c>
      <c r="S363" s="3" t="str">
        <f>IF(S364="",
"];",IF('Chapter 2 (Input)'!U361="",
"0"&amp;",",
'Chapter 2 (Input)'!U361&amp;",")&amp;$W363)</f>
        <v>0,</v>
      </c>
      <c r="T363" s="3" t="str">
        <f t="shared" si="18"/>
        <v>false,</v>
      </c>
      <c r="U363" s="3" t="str">
        <f>IF(U364="",
"];",IF('Chapter 2 (Input)'!W361="",
"-1"&amp;",",
'Chapter 2 (Input)'!W361&amp;",")&amp;$W363)</f>
        <v>-1,</v>
      </c>
      <c r="V363" s="3" t="str">
        <f>IF(V364="",
"];",IF('Chapter 2 (Input)'!X361="",
"-1"&amp;",",
'Chapter 2 (Input)'!X361&amp;",")&amp;$W363)</f>
        <v>-1,</v>
      </c>
      <c r="W363" s="18" t="str">
        <f>'Chapter 2 (Input)'!AA361</f>
        <v/>
      </c>
      <c r="Z363" s="2" t="str">
        <f t="shared" si="19"/>
        <v>c358 BOOLEAN DEFAULT false,</v>
      </c>
    </row>
    <row r="364" spans="1:26" x14ac:dyDescent="0.2">
      <c r="A364" s="12">
        <f t="shared" si="17"/>
        <v>359</v>
      </c>
      <c r="B364" s="4" t="str">
        <f>IF(B365="",
"];",
IF('Chapter 2 (Input)'!B362="",
CHAR(34) &amp;"null"&amp; CHAR(34) &amp;",",
CHAR(34) &amp;'Chapter 2 (Input)'!B362&amp; CHAR(34) &amp;",")&amp;$W364)</f>
        <v>"(I can’t believe how quickly her opinion about me changed...just yesterday, she was being civil and now, I’m not good enough to even &lt;em&gt;speak&lt;/em&gt; to her?!)",</v>
      </c>
      <c r="C364" s="4" t="str">
        <f>IF(C365="",
"];",IF('Chapter 2 (Input)'!C362="",
CHAR(34) &amp;"null"&amp; CHAR(34) &amp;",",
CHAR(34) &amp;'Chapter 2 (Input)'!C362&amp; CHAR(34) &amp;",")&amp;$W364)</f>
        <v>"null",</v>
      </c>
      <c r="D364" s="4" t="str">
        <f>IF(D365="",
"];",IF('Chapter 2 (Input)'!D362="",
CHAR(34) &amp;"null"&amp; CHAR(34) &amp;",",
"personnages."&amp;
VLOOKUP('Chapter 2 (Input)'!D362,Constants!$B$47:$C$59,2,FALSE)&amp;
"[" &amp;
VLOOKUP('Chapter 2 (Input)'!E362,Constants!$B$74:$C$79,2,FALSE) &amp;
"],")&amp;$W364)</f>
        <v>"null",</v>
      </c>
      <c r="E364" s="4" t="str">
        <f>IF(E365="",
"];",IF('Chapter 2 (Input)'!F362="",
CHAR(34) &amp;"null"&amp; CHAR(34) &amp;",",
CHAR(34) &amp;'Chapter 2 (Input)'!F362&amp; CHAR(34) &amp;",")&amp;$W364)</f>
        <v>"null",</v>
      </c>
      <c r="F364" s="4" t="str">
        <f>IF(F365="",
"];",IF('Chapter 2 (Input)'!G362="",
CHAR(34) &amp;"null"&amp; CHAR(34) &amp;",",
"personnages."&amp;
VLOOKUP('Chapter 2 (Input)'!G362,Constants!$B$47:$C$59,2,FALSE)&amp;
"[" &amp;
VLOOKUP('Chapter 2 (Input)'!H362, Constants!$B$74:$C$79,2,FALSE) &amp;
"],")&amp;$W364)</f>
        <v>"null",</v>
      </c>
      <c r="G364" s="3" t="str">
        <f>IF(G365="",
"];",IF('Chapter 2 (Input)'!I362="",
CHAR(34) &amp;"null"&amp; CHAR(34) &amp;",",
"locations."&amp;
'Chapter 2 (Input)'!I362&amp;",")&amp;$W364)</f>
        <v>locations.dormBathroom,</v>
      </c>
      <c r="H364" s="3" t="str">
        <f>IF(H365="",
"];",IF('Chapter 2 (Input)'!J362="",
"-1"&amp;",",
'Chapter 2 (Input)'!J362&amp;",")&amp;$W364)</f>
        <v>-1,</v>
      </c>
      <c r="I364" s="3" t="str">
        <f>IF(I365="",
"];",IF('Chapter 2 (Input)'!K362="",
"0"&amp;",",
VLOOKUP('Chapter 2 (Input)'!K362, Constants!$C$25:$D$37, 2,FALSE) &amp;",")&amp;$W364)</f>
        <v>0,</v>
      </c>
      <c r="J364" s="3" t="str">
        <f>IF(J365="",
"];",IF('Chapter 2 (Input)'!L362="",
"-1"&amp;",",
'Chapter 2 (Input)'!L362&amp;",")&amp;$W364)</f>
        <v>-1,</v>
      </c>
      <c r="K364" s="3" t="str">
        <f>IF(K365="",
"];",IF('Chapter 2 (Input)'!M362="",
"-1"&amp;",",
'Chapter 2 (Input)'!M362&amp;",")&amp;$W364)</f>
        <v>-1,</v>
      </c>
      <c r="L364" s="3" t="str">
        <f>IF(L365="",
"];",IF('Chapter 2 (Input)'!N362="",
"-1"&amp;",",
'Chapter 2 (Input)'!N362&amp;",")&amp;$W364)</f>
        <v>-1,</v>
      </c>
      <c r="M364" s="3" t="str">
        <f>IF(M365="",
"];",IF('Chapter 2 (Input)'!O362="",
"-1"&amp;",",
'Chapter 2 (Input)'!O362&amp;",")&amp;$W364)</f>
        <v>-1,</v>
      </c>
      <c r="N364" s="3" t="str">
        <f>IF(N365="",
"];",IF('Chapter 2 (Input)'!P362="",
"-1"&amp;",",
'Chapter 2 (Input)'!P362&amp;",")&amp;$W364)</f>
        <v>-1,</v>
      </c>
      <c r="O364" s="3" t="str">
        <f>IF(O365="",
"];",IF('Chapter 2 (Input)'!Q362="",
CHAR(34) &amp;"null"&amp; CHAR(34) &amp;",",
CHAR(34) &amp;'Chapter 2 (Input)'!Q362&amp; CHAR(34) &amp;",")&amp;$W364)</f>
        <v>"null",</v>
      </c>
      <c r="P364" s="3" t="str">
        <f>IF(P365="",
"];",IF('Chapter 2 (Input)'!R362="",
CHAR(34) &amp;"null"&amp; CHAR(34) &amp;",",
CHAR(34) &amp;'Chapter 2 (Input)'!R362&amp; CHAR(34) &amp;",")&amp;$W364)</f>
        <v>"null",</v>
      </c>
      <c r="Q364" s="3" t="str">
        <f>IF(Q365="",
"];",IF('Chapter 2 (Input)'!S362="",
CHAR(34) &amp;"null"&amp; CHAR(34) &amp;",",
CHAR(34) &amp;'Chapter 2 (Input)'!S362&amp; CHAR(34) &amp;",")&amp;$W364)</f>
        <v>"null",</v>
      </c>
      <c r="R364" s="3" t="str">
        <f>IF(R365="",
"];",IF('Chapter 2 (Input)'!T362="",
"0"&amp;",",
'Chapter 2 (Input)'!T362&amp;",")&amp;$W364)</f>
        <v>0,</v>
      </c>
      <c r="S364" s="3" t="str">
        <f>IF(S365="",
"];",IF('Chapter 2 (Input)'!U362="",
"0"&amp;",",
'Chapter 2 (Input)'!U362&amp;",")&amp;$W364)</f>
        <v>0,</v>
      </c>
      <c r="T364" s="3" t="str">
        <f t="shared" si="18"/>
        <v>false,</v>
      </c>
      <c r="U364" s="3" t="str">
        <f>IF(U365="",
"];",IF('Chapter 2 (Input)'!W362="",
"-1"&amp;",",
'Chapter 2 (Input)'!W362&amp;",")&amp;$W364)</f>
        <v>-1,</v>
      </c>
      <c r="V364" s="3" t="str">
        <f>IF(V365="",
"];",IF('Chapter 2 (Input)'!X362="",
"-1"&amp;",",
'Chapter 2 (Input)'!X362&amp;",")&amp;$W364)</f>
        <v>-1,</v>
      </c>
      <c r="W364" s="18" t="str">
        <f>'Chapter 2 (Input)'!AA362</f>
        <v/>
      </c>
      <c r="Z364" s="2" t="str">
        <f t="shared" si="19"/>
        <v>c359 BOOLEAN DEFAULT false,</v>
      </c>
    </row>
    <row r="365" spans="1:26" x14ac:dyDescent="0.2">
      <c r="A365" s="12">
        <f t="shared" si="17"/>
        <v>360</v>
      </c>
      <c r="B365" s="4" t="str">
        <f>IF(B366="",
"];",
IF('Chapter 2 (Input)'!B363="",
CHAR(34) &amp;"null"&amp; CHAR(34) &amp;",",
CHAR(34) &amp;'Chapter 2 (Input)'!B363&amp; CHAR(34) &amp;",")&amp;$W365)</f>
        <v xml:space="preserve">"(How many students were like Karolina? How many of them would treat me this way because of my scholarship?)",//360 </v>
      </c>
      <c r="C365" s="4" t="str">
        <f>IF(C366="",
"];",IF('Chapter 2 (Input)'!C363="",
CHAR(34) &amp;"null"&amp; CHAR(34) &amp;",",
CHAR(34) &amp;'Chapter 2 (Input)'!C363&amp; CHAR(34) &amp;",")&amp;$W365)</f>
        <v xml:space="preserve">"null",//360 </v>
      </c>
      <c r="D365" s="4" t="str">
        <f>IF(D366="",
"];",IF('Chapter 2 (Input)'!D363="",
CHAR(34) &amp;"null"&amp; CHAR(34) &amp;",",
"personnages."&amp;
VLOOKUP('Chapter 2 (Input)'!D363,Constants!$B$47:$C$59,2,FALSE)&amp;
"[" &amp;
VLOOKUP('Chapter 2 (Input)'!E363,Constants!$B$74:$C$79,2,FALSE) &amp;
"],")&amp;$W365)</f>
        <v xml:space="preserve">"null",//360 </v>
      </c>
      <c r="E365" s="4" t="str">
        <f>IF(E366="",
"];",IF('Chapter 2 (Input)'!F363="",
CHAR(34) &amp;"null"&amp; CHAR(34) &amp;",",
CHAR(34) &amp;'Chapter 2 (Input)'!F363&amp; CHAR(34) &amp;",")&amp;$W365)</f>
        <v xml:space="preserve">"null",//360 </v>
      </c>
      <c r="F365" s="4" t="str">
        <f>IF(F366="",
"];",IF('Chapter 2 (Input)'!G363="",
CHAR(34) &amp;"null"&amp; CHAR(34) &amp;",",
"personnages."&amp;
VLOOKUP('Chapter 2 (Input)'!G363,Constants!$B$47:$C$59,2,FALSE)&amp;
"[" &amp;
VLOOKUP('Chapter 2 (Input)'!H363, Constants!$B$74:$C$79,2,FALSE) &amp;
"],")&amp;$W365)</f>
        <v xml:space="preserve">"null",//360 </v>
      </c>
      <c r="G365" s="3" t="str">
        <f>IF(G366="",
"];",IF('Chapter 2 (Input)'!I363="",
CHAR(34) &amp;"null"&amp; CHAR(34) &amp;",",
"locations."&amp;
'Chapter 2 (Input)'!I363&amp;",")&amp;$W365)</f>
        <v xml:space="preserve">locations.dormBathroom,//360 </v>
      </c>
      <c r="H365" s="3" t="str">
        <f>IF(H366="",
"];",IF('Chapter 2 (Input)'!J363="",
"-1"&amp;",",
'Chapter 2 (Input)'!J363&amp;",")&amp;$W365)</f>
        <v xml:space="preserve">-1,//360 </v>
      </c>
      <c r="I365" s="3" t="str">
        <f>IF(I366="",
"];",IF('Chapter 2 (Input)'!K363="",
"0"&amp;",",
VLOOKUP('Chapter 2 (Input)'!K363, Constants!$C$25:$D$37, 2,FALSE) &amp;",")&amp;$W365)</f>
        <v xml:space="preserve">0,//360 </v>
      </c>
      <c r="J365" s="3" t="str">
        <f>IF(J366="",
"];",IF('Chapter 2 (Input)'!L363="",
"-1"&amp;",",
'Chapter 2 (Input)'!L363&amp;",")&amp;$W365)</f>
        <v xml:space="preserve">-1,//360 </v>
      </c>
      <c r="K365" s="3" t="str">
        <f>IF(K366="",
"];",IF('Chapter 2 (Input)'!M363="",
"-1"&amp;",",
'Chapter 2 (Input)'!M363&amp;",")&amp;$W365)</f>
        <v xml:space="preserve">-1,//360 </v>
      </c>
      <c r="L365" s="3" t="str">
        <f>IF(L366="",
"];",IF('Chapter 2 (Input)'!N363="",
"-1"&amp;",",
'Chapter 2 (Input)'!N363&amp;",")&amp;$W365)</f>
        <v xml:space="preserve">-1,//360 </v>
      </c>
      <c r="M365" s="3" t="str">
        <f>IF(M366="",
"];",IF('Chapter 2 (Input)'!O363="",
"-1"&amp;",",
'Chapter 2 (Input)'!O363&amp;",")&amp;$W365)</f>
        <v xml:space="preserve">-1,//360 </v>
      </c>
      <c r="N365" s="3" t="str">
        <f>IF(N366="",
"];",IF('Chapter 2 (Input)'!P363="",
"-1"&amp;",",
'Chapter 2 (Input)'!P363&amp;",")&amp;$W365)</f>
        <v xml:space="preserve">-1,//360 </v>
      </c>
      <c r="O365" s="3" t="str">
        <f>IF(O366="",
"];",IF('Chapter 2 (Input)'!Q363="",
CHAR(34) &amp;"null"&amp; CHAR(34) &amp;",",
CHAR(34) &amp;'Chapter 2 (Input)'!Q363&amp; CHAR(34) &amp;",")&amp;$W365)</f>
        <v xml:space="preserve">"null",//360 </v>
      </c>
      <c r="P365" s="3" t="str">
        <f>IF(P366="",
"];",IF('Chapter 2 (Input)'!R363="",
CHAR(34) &amp;"null"&amp; CHAR(34) &amp;",",
CHAR(34) &amp;'Chapter 2 (Input)'!R363&amp; CHAR(34) &amp;",")&amp;$W365)</f>
        <v xml:space="preserve">"null",//360 </v>
      </c>
      <c r="Q365" s="3" t="str">
        <f>IF(Q366="",
"];",IF('Chapter 2 (Input)'!S363="",
CHAR(34) &amp;"null"&amp; CHAR(34) &amp;",",
CHAR(34) &amp;'Chapter 2 (Input)'!S363&amp; CHAR(34) &amp;",")&amp;$W365)</f>
        <v xml:space="preserve">"null",//360 </v>
      </c>
      <c r="R365" s="3" t="str">
        <f>IF(R366="",
"];",IF('Chapter 2 (Input)'!T363="",
"0"&amp;",",
'Chapter 2 (Input)'!T363&amp;",")&amp;$W365)</f>
        <v xml:space="preserve">0,//360 </v>
      </c>
      <c r="S365" s="3" t="str">
        <f>IF(S366="",
"];",IF('Chapter 2 (Input)'!U363="",
"0"&amp;",",
'Chapter 2 (Input)'!U363&amp;",")&amp;$W365)</f>
        <v xml:space="preserve">0,//360 </v>
      </c>
      <c r="T365" s="3" t="str">
        <f t="shared" si="18"/>
        <v xml:space="preserve">false,//360 </v>
      </c>
      <c r="U365" s="3" t="str">
        <f>IF(U366="",
"];",IF('Chapter 2 (Input)'!W363="",
"-1"&amp;",",
'Chapter 2 (Input)'!W363&amp;",")&amp;$W365)</f>
        <v xml:space="preserve">-1,//360 </v>
      </c>
      <c r="V365" s="3" t="str">
        <f>IF(V366="",
"];",IF('Chapter 2 (Input)'!X363="",
"-1"&amp;",",
'Chapter 2 (Input)'!X363&amp;",")&amp;$W365)</f>
        <v xml:space="preserve">-1,//360 </v>
      </c>
      <c r="W365" s="18" t="str">
        <f>'Chapter 2 (Input)'!AA363</f>
        <v xml:space="preserve">//360 </v>
      </c>
      <c r="Z365" s="2" t="str">
        <f t="shared" si="19"/>
        <v>c360 BOOLEAN DEFAULT false,</v>
      </c>
    </row>
    <row r="366" spans="1:26" x14ac:dyDescent="0.2">
      <c r="A366" s="12">
        <f t="shared" si="17"/>
        <v>361</v>
      </c>
      <c r="B366" s="4" t="str">
        <f>IF(B367="",
"];",
IF('Chapter 2 (Input)'!B364="",
CHAR(34) &amp;"null"&amp; CHAR(34) &amp;",",
CHAR(34) &amp;'Chapter 2 (Input)'!B364&amp; CHAR(34) &amp;",")&amp;$W366)</f>
        <v>"(Would I even be able to make some friends at Arlington? Especially considering I have someone like Karolina as my dorm neighbor...)",</v>
      </c>
      <c r="C366" s="4" t="str">
        <f>IF(C367="",
"];",IF('Chapter 2 (Input)'!C364="",
CHAR(34) &amp;"null"&amp; CHAR(34) &amp;",",
CHAR(34) &amp;'Chapter 2 (Input)'!C364&amp; CHAR(34) &amp;",")&amp;$W366)</f>
        <v>"null",</v>
      </c>
      <c r="D366" s="4" t="str">
        <f>IF(D367="",
"];",IF('Chapter 2 (Input)'!D364="",
CHAR(34) &amp;"null"&amp; CHAR(34) &amp;",",
"personnages."&amp;
VLOOKUP('Chapter 2 (Input)'!D364,Constants!$B$47:$C$59,2,FALSE)&amp;
"[" &amp;
VLOOKUP('Chapter 2 (Input)'!E364,Constants!$B$74:$C$79,2,FALSE) &amp;
"],")&amp;$W366)</f>
        <v>"null",</v>
      </c>
      <c r="E366" s="4" t="str">
        <f>IF(E367="",
"];",IF('Chapter 2 (Input)'!F364="",
CHAR(34) &amp;"null"&amp; CHAR(34) &amp;",",
CHAR(34) &amp;'Chapter 2 (Input)'!F364&amp; CHAR(34) &amp;",")&amp;$W366)</f>
        <v>"null",</v>
      </c>
      <c r="F366" s="4" t="str">
        <f>IF(F367="",
"];",IF('Chapter 2 (Input)'!G364="",
CHAR(34) &amp;"null"&amp; CHAR(34) &amp;",",
"personnages."&amp;
VLOOKUP('Chapter 2 (Input)'!G364,Constants!$B$47:$C$59,2,FALSE)&amp;
"[" &amp;
VLOOKUP('Chapter 2 (Input)'!H364, Constants!$B$74:$C$79,2,FALSE) &amp;
"],")&amp;$W366)</f>
        <v>"null",</v>
      </c>
      <c r="G366" s="3" t="str">
        <f>IF(G367="",
"];",IF('Chapter 2 (Input)'!I364="",
CHAR(34) &amp;"null"&amp; CHAR(34) &amp;",",
"locations."&amp;
'Chapter 2 (Input)'!I364&amp;",")&amp;$W366)</f>
        <v>locations.dormBathroom,</v>
      </c>
      <c r="H366" s="3" t="str">
        <f>IF(H367="",
"];",IF('Chapter 2 (Input)'!J364="",
"-1"&amp;",",
'Chapter 2 (Input)'!J364&amp;",")&amp;$W366)</f>
        <v>-1,</v>
      </c>
      <c r="I366" s="3" t="str">
        <f>IF(I367="",
"];",IF('Chapter 2 (Input)'!K364="",
"0"&amp;",",
VLOOKUP('Chapter 2 (Input)'!K364, Constants!$C$25:$D$37, 2,FALSE) &amp;",")&amp;$W366)</f>
        <v>0,</v>
      </c>
      <c r="J366" s="3" t="str">
        <f>IF(J367="",
"];",IF('Chapter 2 (Input)'!L364="",
"-1"&amp;",",
'Chapter 2 (Input)'!L364&amp;",")&amp;$W366)</f>
        <v>-1,</v>
      </c>
      <c r="K366" s="3" t="str">
        <f>IF(K367="",
"];",IF('Chapter 2 (Input)'!M364="",
"-1"&amp;",",
'Chapter 2 (Input)'!M364&amp;",")&amp;$W366)</f>
        <v>-1,</v>
      </c>
      <c r="L366" s="3" t="str">
        <f>IF(L367="",
"];",IF('Chapter 2 (Input)'!N364="",
"-1"&amp;",",
'Chapter 2 (Input)'!N364&amp;",")&amp;$W366)</f>
        <v>-1,</v>
      </c>
      <c r="M366" s="3" t="str">
        <f>IF(M367="",
"];",IF('Chapter 2 (Input)'!O364="",
"-1"&amp;",",
'Chapter 2 (Input)'!O364&amp;",")&amp;$W366)</f>
        <v>-1,</v>
      </c>
      <c r="N366" s="3" t="str">
        <f>IF(N367="",
"];",IF('Chapter 2 (Input)'!P364="",
"-1"&amp;",",
'Chapter 2 (Input)'!P364&amp;",")&amp;$W366)</f>
        <v>-1,</v>
      </c>
      <c r="O366" s="3" t="str">
        <f>IF(O367="",
"];",IF('Chapter 2 (Input)'!Q364="",
CHAR(34) &amp;"null"&amp; CHAR(34) &amp;",",
CHAR(34) &amp;'Chapter 2 (Input)'!Q364&amp; CHAR(34) &amp;",")&amp;$W366)</f>
        <v>"null",</v>
      </c>
      <c r="P366" s="3" t="str">
        <f>IF(P367="",
"];",IF('Chapter 2 (Input)'!R364="",
CHAR(34) &amp;"null"&amp; CHAR(34) &amp;",",
CHAR(34) &amp;'Chapter 2 (Input)'!R364&amp; CHAR(34) &amp;",")&amp;$W366)</f>
        <v>"null",</v>
      </c>
      <c r="Q366" s="3" t="str">
        <f>IF(Q367="",
"];",IF('Chapter 2 (Input)'!S364="",
CHAR(34) &amp;"null"&amp; CHAR(34) &amp;",",
CHAR(34) &amp;'Chapter 2 (Input)'!S364&amp; CHAR(34) &amp;",")&amp;$W366)</f>
        <v>"null",</v>
      </c>
      <c r="R366" s="3" t="str">
        <f>IF(R367="",
"];",IF('Chapter 2 (Input)'!T364="",
"0"&amp;",",
'Chapter 2 (Input)'!T364&amp;",")&amp;$W366)</f>
        <v>0,</v>
      </c>
      <c r="S366" s="3" t="str">
        <f>IF(S367="",
"];",IF('Chapter 2 (Input)'!U364="",
"0"&amp;",",
'Chapter 2 (Input)'!U364&amp;",")&amp;$W366)</f>
        <v>0,</v>
      </c>
      <c r="T366" s="3" t="str">
        <f t="shared" si="18"/>
        <v>false,</v>
      </c>
      <c r="U366" s="3" t="str">
        <f>IF(U367="",
"];",IF('Chapter 2 (Input)'!W364="",
"-1"&amp;",",
'Chapter 2 (Input)'!W364&amp;",")&amp;$W366)</f>
        <v>-1,</v>
      </c>
      <c r="V366" s="3" t="str">
        <f>IF(V367="",
"];",IF('Chapter 2 (Input)'!X364="",
"-1"&amp;",",
'Chapter 2 (Input)'!X364&amp;",")&amp;$W366)</f>
        <v>-1,</v>
      </c>
      <c r="W366" s="18" t="str">
        <f>'Chapter 2 (Input)'!AA364</f>
        <v/>
      </c>
      <c r="Z366" s="2" t="str">
        <f t="shared" si="19"/>
        <v>c361 BOOLEAN DEFAULT false,</v>
      </c>
    </row>
    <row r="367" spans="1:26" x14ac:dyDescent="0.2">
      <c r="A367" s="12">
        <f t="shared" si="17"/>
        <v>362</v>
      </c>
      <c r="B367" s="4" t="str">
        <f>IF(B368="",
"];",
IF('Chapter 2 (Input)'!B365="",
CHAR(34) &amp;"null"&amp; CHAR(34) &amp;",",
CHAR(34) &amp;'Chapter 2 (Input)'!B365&amp; CHAR(34) &amp;",")&amp;$W367)</f>
        <v>"*Sigh*",</v>
      </c>
      <c r="C367" s="4" t="str">
        <f>IF(C368="",
"];",IF('Chapter 2 (Input)'!C365="",
CHAR(34) &amp;"null"&amp; CHAR(34) &amp;",",
CHAR(34) &amp;'Chapter 2 (Input)'!C365&amp; CHAR(34) &amp;",")&amp;$W367)</f>
        <v>"null",</v>
      </c>
      <c r="D367" s="4" t="str">
        <f>IF(D368="",
"];",IF('Chapter 2 (Input)'!D365="",
CHAR(34) &amp;"null"&amp; CHAR(34) &amp;",",
"personnages."&amp;
VLOOKUP('Chapter 2 (Input)'!D365,Constants!$B$47:$C$59,2,FALSE)&amp;
"[" &amp;
VLOOKUP('Chapter 2 (Input)'!E365,Constants!$B$74:$C$79,2,FALSE) &amp;
"],")&amp;$W367)</f>
        <v>"null",</v>
      </c>
      <c r="E367" s="4" t="str">
        <f>IF(E368="",
"];",IF('Chapter 2 (Input)'!F365="",
CHAR(34) &amp;"null"&amp; CHAR(34) &amp;",",
CHAR(34) &amp;'Chapter 2 (Input)'!F365&amp; CHAR(34) &amp;",")&amp;$W367)</f>
        <v>"null",</v>
      </c>
      <c r="F367" s="4" t="str">
        <f>IF(F368="",
"];",IF('Chapter 2 (Input)'!G365="",
CHAR(34) &amp;"null"&amp; CHAR(34) &amp;",",
"personnages."&amp;
VLOOKUP('Chapter 2 (Input)'!G365,Constants!$B$47:$C$59,2,FALSE)&amp;
"[" &amp;
VLOOKUP('Chapter 2 (Input)'!H365, Constants!$B$74:$C$79,2,FALSE) &amp;
"],")&amp;$W367)</f>
        <v>"null",</v>
      </c>
      <c r="G367" s="3" t="str">
        <f>IF(G368="",
"];",IF('Chapter 2 (Input)'!I365="",
CHAR(34) &amp;"null"&amp; CHAR(34) &amp;",",
"locations."&amp;
'Chapter 2 (Input)'!I365&amp;",")&amp;$W367)</f>
        <v>locations.dormBathroom,</v>
      </c>
      <c r="H367" s="3" t="str">
        <f>IF(H368="",
"];",IF('Chapter 2 (Input)'!J365="",
"-1"&amp;",",
'Chapter 2 (Input)'!J365&amp;",")&amp;$W367)</f>
        <v>-1,</v>
      </c>
      <c r="I367" s="3" t="str">
        <f>IF(I368="",
"];",IF('Chapter 2 (Input)'!K365="",
"0"&amp;",",
VLOOKUP('Chapter 2 (Input)'!K365, Constants!$C$25:$D$37, 2,FALSE) &amp;",")&amp;$W367)</f>
        <v>0,</v>
      </c>
      <c r="J367" s="3" t="str">
        <f>IF(J368="",
"];",IF('Chapter 2 (Input)'!L365="",
"-1"&amp;",",
'Chapter 2 (Input)'!L365&amp;",")&amp;$W367)</f>
        <v>-1,</v>
      </c>
      <c r="K367" s="3" t="str">
        <f>IF(K368="",
"];",IF('Chapter 2 (Input)'!M365="",
"-1"&amp;",",
'Chapter 2 (Input)'!M365&amp;",")&amp;$W367)</f>
        <v>-1,</v>
      </c>
      <c r="L367" s="3" t="str">
        <f>IF(L368="",
"];",IF('Chapter 2 (Input)'!N365="",
"-1"&amp;",",
'Chapter 2 (Input)'!N365&amp;",")&amp;$W367)</f>
        <v>-1,</v>
      </c>
      <c r="M367" s="3" t="str">
        <f>IF(M368="",
"];",IF('Chapter 2 (Input)'!O365="",
"-1"&amp;",",
'Chapter 2 (Input)'!O365&amp;",")&amp;$W367)</f>
        <v>-1,</v>
      </c>
      <c r="N367" s="3" t="str">
        <f>IF(N368="",
"];",IF('Chapter 2 (Input)'!P365="",
"-1"&amp;",",
'Chapter 2 (Input)'!P365&amp;",")&amp;$W367)</f>
        <v>-1,</v>
      </c>
      <c r="O367" s="3" t="str">
        <f>IF(O368="",
"];",IF('Chapter 2 (Input)'!Q365="",
CHAR(34) &amp;"null"&amp; CHAR(34) &amp;",",
CHAR(34) &amp;'Chapter 2 (Input)'!Q365&amp; CHAR(34) &amp;",")&amp;$W367)</f>
        <v>"null",</v>
      </c>
      <c r="P367" s="3" t="str">
        <f>IF(P368="",
"];",IF('Chapter 2 (Input)'!R365="",
CHAR(34) &amp;"null"&amp; CHAR(34) &amp;",",
CHAR(34) &amp;'Chapter 2 (Input)'!R365&amp; CHAR(34) &amp;",")&amp;$W367)</f>
        <v>"null",</v>
      </c>
      <c r="Q367" s="3" t="str">
        <f>IF(Q368="",
"];",IF('Chapter 2 (Input)'!S365="",
CHAR(34) &amp;"null"&amp; CHAR(34) &amp;",",
CHAR(34) &amp;'Chapter 2 (Input)'!S365&amp; CHAR(34) &amp;",")&amp;$W367)</f>
        <v>"null",</v>
      </c>
      <c r="R367" s="3" t="str">
        <f>IF(R368="",
"];",IF('Chapter 2 (Input)'!T365="",
"0"&amp;",",
'Chapter 2 (Input)'!T365&amp;",")&amp;$W367)</f>
        <v>0,</v>
      </c>
      <c r="S367" s="3" t="str">
        <f>IF(S368="",
"];",IF('Chapter 2 (Input)'!U365="",
"0"&amp;",",
'Chapter 2 (Input)'!U365&amp;",")&amp;$W367)</f>
        <v>0,</v>
      </c>
      <c r="T367" s="3" t="str">
        <f t="shared" si="18"/>
        <v>false,</v>
      </c>
      <c r="U367" s="3" t="str">
        <f>IF(U368="",
"];",IF('Chapter 2 (Input)'!W365="",
"-1"&amp;",",
'Chapter 2 (Input)'!W365&amp;",")&amp;$W367)</f>
        <v>-1,</v>
      </c>
      <c r="V367" s="3" t="str">
        <f>IF(V368="",
"];",IF('Chapter 2 (Input)'!X365="",
"-1"&amp;",",
'Chapter 2 (Input)'!X365&amp;",")&amp;$W367)</f>
        <v>-1,</v>
      </c>
      <c r="W367" s="18" t="str">
        <f>'Chapter 2 (Input)'!AA365</f>
        <v/>
      </c>
      <c r="Z367" s="2" t="str">
        <f t="shared" si="19"/>
        <v>c362 BOOLEAN DEFAULT false,</v>
      </c>
    </row>
    <row r="368" spans="1:26" x14ac:dyDescent="0.2">
      <c r="A368" s="12">
        <f t="shared" si="17"/>
        <v>363</v>
      </c>
      <c r="B368" s="4" t="str">
        <f>IF(B369="",
"];",
IF('Chapter 2 (Input)'!B366="",
CHAR(34) &amp;"null"&amp; CHAR(34) &amp;",",
CHAR(34) &amp;'Chapter 2 (Input)'!B366&amp; CHAR(34) &amp;",")&amp;$W368)</f>
        <v>"null",</v>
      </c>
      <c r="C368" s="4" t="str">
        <f>IF(C369="",
"];",IF('Chapter 2 (Input)'!C366="",
CHAR(34) &amp;"null"&amp; CHAR(34) &amp;",",
CHAR(34) &amp;'Chapter 2 (Input)'!C366&amp; CHAR(34) &amp;",")&amp;$W368)</f>
        <v>"null",</v>
      </c>
      <c r="D368" s="4" t="str">
        <f>IF(D369="",
"];",IF('Chapter 2 (Input)'!D366="",
CHAR(34) &amp;"null"&amp; CHAR(34) &amp;",",
"personnages."&amp;
VLOOKUP('Chapter 2 (Input)'!D366,Constants!$B$47:$C$59,2,FALSE)&amp;
"[" &amp;
VLOOKUP('Chapter 2 (Input)'!E366,Constants!$B$74:$C$79,2,FALSE) &amp;
"],")&amp;$W368)</f>
        <v>"null",</v>
      </c>
      <c r="E368" s="4" t="str">
        <f>IF(E369="",
"];",IF('Chapter 2 (Input)'!F366="",
CHAR(34) &amp;"null"&amp; CHAR(34) &amp;",",
CHAR(34) &amp;'Chapter 2 (Input)'!F366&amp; CHAR(34) &amp;",")&amp;$W368)</f>
        <v>"null",</v>
      </c>
      <c r="F368" s="4" t="str">
        <f>IF(F369="",
"];",IF('Chapter 2 (Input)'!G366="",
CHAR(34) &amp;"null"&amp; CHAR(34) &amp;",",
"personnages."&amp;
VLOOKUP('Chapter 2 (Input)'!G366,Constants!$B$47:$C$59,2,FALSE)&amp;
"[" &amp;
VLOOKUP('Chapter 2 (Input)'!H366, Constants!$B$74:$C$79,2,FALSE) &amp;
"],")&amp;$W368)</f>
        <v>"null",</v>
      </c>
      <c r="G368" s="3" t="str">
        <f>IF(G369="",
"];",IF('Chapter 2 (Input)'!I366="",
CHAR(34) &amp;"null"&amp; CHAR(34) &amp;",",
"locations."&amp;
'Chapter 2 (Input)'!I366&amp;",")&amp;$W368)</f>
        <v>locations.dormBathroom,</v>
      </c>
      <c r="H368" s="3" t="str">
        <f>IF(H369="",
"];",IF('Chapter 2 (Input)'!J366="",
"-1"&amp;",",
'Chapter 2 (Input)'!J366&amp;",")&amp;$W368)</f>
        <v>-2,</v>
      </c>
      <c r="I368" s="3" t="str">
        <f>IF(I369="",
"];",IF('Chapter 2 (Input)'!K366="",
"0"&amp;",",
VLOOKUP('Chapter 2 (Input)'!K366, Constants!$C$25:$D$37, 2,FALSE) &amp;",")&amp;$W368)</f>
        <v>5,</v>
      </c>
      <c r="J368" s="3" t="str">
        <f>IF(J369="",
"];",IF('Chapter 2 (Input)'!L366="",
"-1"&amp;",",
'Chapter 2 (Input)'!L366&amp;",")&amp;$W368)</f>
        <v>-1,</v>
      </c>
      <c r="K368" s="3" t="str">
        <f>IF(K369="",
"];",IF('Chapter 2 (Input)'!M366="",
"-1"&amp;",",
'Chapter 2 (Input)'!M366&amp;",")&amp;$W368)</f>
        <v>-1,</v>
      </c>
      <c r="L368" s="3" t="str">
        <f>IF(L369="",
"];",IF('Chapter 2 (Input)'!N366="",
"-1"&amp;",",
'Chapter 2 (Input)'!N366&amp;",")&amp;$W368)</f>
        <v>-1,</v>
      </c>
      <c r="M368" s="3" t="str">
        <f>IF(M369="",
"];",IF('Chapter 2 (Input)'!O366="",
"-1"&amp;",",
'Chapter 2 (Input)'!O366&amp;",")&amp;$W368)</f>
        <v>-1,</v>
      </c>
      <c r="N368" s="3" t="str">
        <f>IF(N369="",
"];",IF('Chapter 2 (Input)'!P366="",
"-1"&amp;",",
'Chapter 2 (Input)'!P366&amp;",")&amp;$W368)</f>
        <v>-1,</v>
      </c>
      <c r="O368" s="3" t="str">
        <f>IF(O369="",
"];",IF('Chapter 2 (Input)'!Q366="",
CHAR(34) &amp;"null"&amp; CHAR(34) &amp;",",
CHAR(34) &amp;'Chapter 2 (Input)'!Q366&amp; CHAR(34) &amp;",")&amp;$W368)</f>
        <v>"null",</v>
      </c>
      <c r="P368" s="3" t="str">
        <f>IF(P369="",
"];",IF('Chapter 2 (Input)'!R366="",
CHAR(34) &amp;"null"&amp; CHAR(34) &amp;",",
CHAR(34) &amp;'Chapter 2 (Input)'!R366&amp; CHAR(34) &amp;",")&amp;$W368)</f>
        <v>"null",</v>
      </c>
      <c r="Q368" s="3" t="str">
        <f>IF(Q369="",
"];",IF('Chapter 2 (Input)'!S366="",
CHAR(34) &amp;"null"&amp; CHAR(34) &amp;",",
CHAR(34) &amp;'Chapter 2 (Input)'!S366&amp; CHAR(34) &amp;",")&amp;$W368)</f>
        <v>"null",</v>
      </c>
      <c r="R368" s="3" t="str">
        <f>IF(R369="",
"];",IF('Chapter 2 (Input)'!T366="",
"0"&amp;",",
'Chapter 2 (Input)'!T366&amp;",")&amp;$W368)</f>
        <v>0,</v>
      </c>
      <c r="S368" s="3" t="str">
        <f>IF(S369="",
"];",IF('Chapter 2 (Input)'!U366="",
"0"&amp;",",
'Chapter 2 (Input)'!U366&amp;",")&amp;$W368)</f>
        <v>0,</v>
      </c>
      <c r="T368" s="3" t="str">
        <f t="shared" si="18"/>
        <v>false,</v>
      </c>
      <c r="U368" s="3" t="str">
        <f>IF(U369="",
"];",IF('Chapter 2 (Input)'!W366="",
"-1"&amp;",",
'Chapter 2 (Input)'!W366&amp;",")&amp;$W368)</f>
        <v>-1,</v>
      </c>
      <c r="V368" s="3" t="str">
        <f>IF(V369="",
"];",IF('Chapter 2 (Input)'!X366="",
"-1"&amp;",",
'Chapter 2 (Input)'!X366&amp;",")&amp;$W368)</f>
        <v>-1,</v>
      </c>
      <c r="W368" s="18" t="str">
        <f>'Chapter 2 (Input)'!AA366</f>
        <v/>
      </c>
      <c r="Z368" s="2" t="str">
        <f t="shared" si="19"/>
        <v>c363 BOOLEAN DEFAULT false,</v>
      </c>
    </row>
    <row r="369" spans="1:26" x14ac:dyDescent="0.2">
      <c r="A369" s="12">
        <f t="shared" si="17"/>
        <v>364</v>
      </c>
      <c r="B369" s="4" t="str">
        <f>IF(B370="",
"];",
IF('Chapter 2 (Input)'!B367="",
CHAR(34) &amp;"null"&amp; CHAR(34) &amp;",",
CHAR(34) &amp;'Chapter 2 (Input)'!B367&amp; CHAR(34) &amp;",")&amp;$W369)</f>
        <v>"(I made my way to the second hallway, where I spotted Neha sitting on one of the couches.)",</v>
      </c>
      <c r="C369" s="4" t="str">
        <f>IF(C370="",
"];",IF('Chapter 2 (Input)'!C367="",
CHAR(34) &amp;"null"&amp; CHAR(34) &amp;",",
CHAR(34) &amp;'Chapter 2 (Input)'!C367&amp; CHAR(34) &amp;",")&amp;$W369)</f>
        <v>"null",</v>
      </c>
      <c r="D369" s="4" t="str">
        <f>IF(D370="",
"];",IF('Chapter 2 (Input)'!D367="",
CHAR(34) &amp;"null"&amp; CHAR(34) &amp;",",
"personnages."&amp;
VLOOKUP('Chapter 2 (Input)'!D367,Constants!$B$47:$C$59,2,FALSE)&amp;
"[" &amp;
VLOOKUP('Chapter 2 (Input)'!E367,Constants!$B$74:$C$79,2,FALSE) &amp;
"],")&amp;$W369)</f>
        <v>"null",</v>
      </c>
      <c r="E369" s="4" t="str">
        <f>IF(E370="",
"];",IF('Chapter 2 (Input)'!F367="",
CHAR(34) &amp;"null"&amp; CHAR(34) &amp;",",
CHAR(34) &amp;'Chapter 2 (Input)'!F367&amp; CHAR(34) &amp;",")&amp;$W369)</f>
        <v>"null",</v>
      </c>
      <c r="F369" s="4" t="str">
        <f>IF(F370="",
"];",IF('Chapter 2 (Input)'!G367="",
CHAR(34) &amp;"null"&amp; CHAR(34) &amp;",",
"personnages."&amp;
VLOOKUP('Chapter 2 (Input)'!G367,Constants!$B$47:$C$59,2,FALSE)&amp;
"[" &amp;
VLOOKUP('Chapter 2 (Input)'!H367, Constants!$B$74:$C$79,2,FALSE) &amp;
"],")&amp;$W369)</f>
        <v>"null",</v>
      </c>
      <c r="G369" s="3" t="str">
        <f>IF(G370="",
"];",IF('Chapter 2 (Input)'!I367="",
CHAR(34) &amp;"null"&amp; CHAR(34) &amp;",",
"locations."&amp;
'Chapter 2 (Input)'!I367&amp;",")&amp;$W369)</f>
        <v>locations.hall2,</v>
      </c>
      <c r="H369" s="3" t="str">
        <f>IF(H370="",
"];",IF('Chapter 2 (Input)'!J367="",
"-1"&amp;",",
'Chapter 2 (Input)'!J367&amp;",")&amp;$W369)</f>
        <v>-1,</v>
      </c>
      <c r="I369" s="3" t="str">
        <f>IF(I370="",
"];",IF('Chapter 2 (Input)'!K367="",
"0"&amp;",",
VLOOKUP('Chapter 2 (Input)'!K367, Constants!$C$25:$D$37, 2,FALSE) &amp;",")&amp;$W369)</f>
        <v>0,</v>
      </c>
      <c r="J369" s="3" t="str">
        <f>IF(J370="",
"];",IF('Chapter 2 (Input)'!L367="",
"-1"&amp;",",
'Chapter 2 (Input)'!L367&amp;",")&amp;$W369)</f>
        <v>-1,</v>
      </c>
      <c r="K369" s="3" t="str">
        <f>IF(K370="",
"];",IF('Chapter 2 (Input)'!M367="",
"-1"&amp;",",
'Chapter 2 (Input)'!M367&amp;",")&amp;$W369)</f>
        <v>-1,</v>
      </c>
      <c r="L369" s="3" t="str">
        <f>IF(L370="",
"];",IF('Chapter 2 (Input)'!N367="",
"-1"&amp;",",
'Chapter 2 (Input)'!N367&amp;",")&amp;$W369)</f>
        <v>-1,</v>
      </c>
      <c r="M369" s="3" t="str">
        <f>IF(M370="",
"];",IF('Chapter 2 (Input)'!O367="",
"-1"&amp;",",
'Chapter 2 (Input)'!O367&amp;",")&amp;$W369)</f>
        <v>-1,</v>
      </c>
      <c r="N369" s="3" t="str">
        <f>IF(N370="",
"];",IF('Chapter 2 (Input)'!P367="",
"-1"&amp;",",
'Chapter 2 (Input)'!P367&amp;",")&amp;$W369)</f>
        <v>-1,</v>
      </c>
      <c r="O369" s="3" t="str">
        <f>IF(O370="",
"];",IF('Chapter 2 (Input)'!Q367="",
CHAR(34) &amp;"null"&amp; CHAR(34) &amp;",",
CHAR(34) &amp;'Chapter 2 (Input)'!Q367&amp; CHAR(34) &amp;",")&amp;$W369)</f>
        <v>"null",</v>
      </c>
      <c r="P369" s="3" t="str">
        <f>IF(P370="",
"];",IF('Chapter 2 (Input)'!R367="",
CHAR(34) &amp;"null"&amp; CHAR(34) &amp;",",
CHAR(34) &amp;'Chapter 2 (Input)'!R367&amp; CHAR(34) &amp;",")&amp;$W369)</f>
        <v>"null",</v>
      </c>
      <c r="Q369" s="3" t="str">
        <f>IF(Q370="",
"];",IF('Chapter 2 (Input)'!S367="",
CHAR(34) &amp;"null"&amp; CHAR(34) &amp;",",
CHAR(34) &amp;'Chapter 2 (Input)'!S367&amp; CHAR(34) &amp;",")&amp;$W369)</f>
        <v>"null",</v>
      </c>
      <c r="R369" s="3" t="str">
        <f>IF(R370="",
"];",IF('Chapter 2 (Input)'!T367="",
"0"&amp;",",
'Chapter 2 (Input)'!T367&amp;",")&amp;$W369)</f>
        <v>0,</v>
      </c>
      <c r="S369" s="3" t="str">
        <f>IF(S370="",
"];",IF('Chapter 2 (Input)'!U367="",
"0"&amp;",",
'Chapter 2 (Input)'!U367&amp;",")&amp;$W369)</f>
        <v>0,</v>
      </c>
      <c r="T369" s="3" t="str">
        <f t="shared" si="18"/>
        <v>false,</v>
      </c>
      <c r="U369" s="3" t="str">
        <f>IF(U370="",
"];",IF('Chapter 2 (Input)'!W367="",
"-1"&amp;",",
'Chapter 2 (Input)'!W367&amp;",")&amp;$W369)</f>
        <v>-1,</v>
      </c>
      <c r="V369" s="3" t="str">
        <f>IF(V370="",
"];",IF('Chapter 2 (Input)'!X367="",
"-1"&amp;",",
'Chapter 2 (Input)'!X367&amp;",")&amp;$W369)</f>
        <v>-1,</v>
      </c>
      <c r="W369" s="18" t="str">
        <f>'Chapter 2 (Input)'!AA367</f>
        <v/>
      </c>
      <c r="Z369" s="2" t="str">
        <f t="shared" si="19"/>
        <v>c364 BOOLEAN DEFAULT false,</v>
      </c>
    </row>
    <row r="370" spans="1:26" x14ac:dyDescent="0.2">
      <c r="A370" s="12">
        <f t="shared" si="17"/>
        <v>365</v>
      </c>
      <c r="B370" s="4" t="str">
        <f>IF(B371="",
"];",
IF('Chapter 2 (Input)'!B368="",
CHAR(34) &amp;"null"&amp; CHAR(34) &amp;",",
CHAR(34) &amp;'Chapter 2 (Input)'!B368&amp; CHAR(34) &amp;",")&amp;$W370)</f>
        <v xml:space="preserve">"(She was scribbling what looked like clothes in a sketchbook.)",//365 </v>
      </c>
      <c r="C370" s="4" t="str">
        <f>IF(C371="",
"];",IF('Chapter 2 (Input)'!C368="",
CHAR(34) &amp;"null"&amp; CHAR(34) &amp;",",
CHAR(34) &amp;'Chapter 2 (Input)'!C368&amp; CHAR(34) &amp;",")&amp;$W370)</f>
        <v xml:space="preserve">"null",//365 </v>
      </c>
      <c r="D370" s="4" t="str">
        <f>IF(D371="",
"];",IF('Chapter 2 (Input)'!D368="",
CHAR(34) &amp;"null"&amp; CHAR(34) &amp;",",
"personnages."&amp;
VLOOKUP('Chapter 2 (Input)'!D368,Constants!$B$47:$C$59,2,FALSE)&amp;
"[" &amp;
VLOOKUP('Chapter 2 (Input)'!E368,Constants!$B$74:$C$79,2,FALSE) &amp;
"],")&amp;$W370)</f>
        <v xml:space="preserve">personnages.neha[0],//365 </v>
      </c>
      <c r="E370" s="4" t="str">
        <f>IF(E371="",
"];",IF('Chapter 2 (Input)'!F368="",
CHAR(34) &amp;"null"&amp; CHAR(34) &amp;",",
CHAR(34) &amp;'Chapter 2 (Input)'!F368&amp; CHAR(34) &amp;",")&amp;$W370)</f>
        <v xml:space="preserve">"null",//365 </v>
      </c>
      <c r="F370" s="4" t="str">
        <f>IF(F371="",
"];",IF('Chapter 2 (Input)'!G368="",
CHAR(34) &amp;"null"&amp; CHAR(34) &amp;",",
"personnages."&amp;
VLOOKUP('Chapter 2 (Input)'!G368,Constants!$B$47:$C$59,2,FALSE)&amp;
"[" &amp;
VLOOKUP('Chapter 2 (Input)'!H368, Constants!$B$74:$C$79,2,FALSE) &amp;
"],")&amp;$W370)</f>
        <v xml:space="preserve">"null",//365 </v>
      </c>
      <c r="G370" s="3" t="str">
        <f>IF(G371="",
"];",IF('Chapter 2 (Input)'!I368="",
CHAR(34) &amp;"null"&amp; CHAR(34) &amp;",",
"locations."&amp;
'Chapter 2 (Input)'!I368&amp;",")&amp;$W370)</f>
        <v xml:space="preserve">locations.hall2,//365 </v>
      </c>
      <c r="H370" s="3" t="str">
        <f>IF(H371="",
"];",IF('Chapter 2 (Input)'!J368="",
"-1"&amp;",",
'Chapter 2 (Input)'!J368&amp;",")&amp;$W370)</f>
        <v xml:space="preserve">-1,//365 </v>
      </c>
      <c r="I370" s="3" t="str">
        <f>IF(I371="",
"];",IF('Chapter 2 (Input)'!K368="",
"0"&amp;",",
VLOOKUP('Chapter 2 (Input)'!K368, Constants!$C$25:$D$37, 2,FALSE) &amp;",")&amp;$W370)</f>
        <v xml:space="preserve">0,//365 </v>
      </c>
      <c r="J370" s="3" t="str">
        <f>IF(J371="",
"];",IF('Chapter 2 (Input)'!L368="",
"-1"&amp;",",
'Chapter 2 (Input)'!L368&amp;",")&amp;$W370)</f>
        <v xml:space="preserve">-1,//365 </v>
      </c>
      <c r="K370" s="3" t="str">
        <f>IF(K371="",
"];",IF('Chapter 2 (Input)'!M368="",
"-1"&amp;",",
'Chapter 2 (Input)'!M368&amp;",")&amp;$W370)</f>
        <v xml:space="preserve">-1,//365 </v>
      </c>
      <c r="L370" s="3" t="str">
        <f>IF(L371="",
"];",IF('Chapter 2 (Input)'!N368="",
"-1"&amp;",",
'Chapter 2 (Input)'!N368&amp;",")&amp;$W370)</f>
        <v xml:space="preserve">-1,//365 </v>
      </c>
      <c r="M370" s="3" t="str">
        <f>IF(M371="",
"];",IF('Chapter 2 (Input)'!O368="",
"-1"&amp;",",
'Chapter 2 (Input)'!O368&amp;",")&amp;$W370)</f>
        <v xml:space="preserve">-1,//365 </v>
      </c>
      <c r="N370" s="3" t="str">
        <f>IF(N371="",
"];",IF('Chapter 2 (Input)'!P368="",
"-1"&amp;",",
'Chapter 2 (Input)'!P368&amp;",")&amp;$W370)</f>
        <v xml:space="preserve">-1,//365 </v>
      </c>
      <c r="O370" s="3" t="str">
        <f>IF(O371="",
"];",IF('Chapter 2 (Input)'!Q368="",
CHAR(34) &amp;"null"&amp; CHAR(34) &amp;",",
CHAR(34) &amp;'Chapter 2 (Input)'!Q368&amp; CHAR(34) &amp;",")&amp;$W370)</f>
        <v xml:space="preserve">"null",//365 </v>
      </c>
      <c r="P370" s="3" t="str">
        <f>IF(P371="",
"];",IF('Chapter 2 (Input)'!R368="",
CHAR(34) &amp;"null"&amp; CHAR(34) &amp;",",
CHAR(34) &amp;'Chapter 2 (Input)'!R368&amp; CHAR(34) &amp;",")&amp;$W370)</f>
        <v xml:space="preserve">"null",//365 </v>
      </c>
      <c r="Q370" s="3" t="str">
        <f>IF(Q371="",
"];",IF('Chapter 2 (Input)'!S368="",
CHAR(34) &amp;"null"&amp; CHAR(34) &amp;",",
CHAR(34) &amp;'Chapter 2 (Input)'!S368&amp; CHAR(34) &amp;",")&amp;$W370)</f>
        <v xml:space="preserve">"null",//365 </v>
      </c>
      <c r="R370" s="3" t="str">
        <f>IF(R371="",
"];",IF('Chapter 2 (Input)'!T368="",
"0"&amp;",",
'Chapter 2 (Input)'!T368&amp;",")&amp;$W370)</f>
        <v xml:space="preserve">0,//365 </v>
      </c>
      <c r="S370" s="3" t="str">
        <f>IF(S371="",
"];",IF('Chapter 2 (Input)'!U368="",
"0"&amp;",",
'Chapter 2 (Input)'!U368&amp;",")&amp;$W370)</f>
        <v xml:space="preserve">0,//365 </v>
      </c>
      <c r="T370" s="3" t="str">
        <f t="shared" si="18"/>
        <v xml:space="preserve">false,//365 </v>
      </c>
      <c r="U370" s="3" t="str">
        <f>IF(U371="",
"];",IF('Chapter 2 (Input)'!W368="",
"-1"&amp;",",
'Chapter 2 (Input)'!W368&amp;",")&amp;$W370)</f>
        <v xml:space="preserve">-1,//365 </v>
      </c>
      <c r="V370" s="3" t="str">
        <f>IF(V371="",
"];",IF('Chapter 2 (Input)'!X368="",
"-1"&amp;",",
'Chapter 2 (Input)'!X368&amp;",")&amp;$W370)</f>
        <v xml:space="preserve">-1,//365 </v>
      </c>
      <c r="W370" s="18" t="str">
        <f>'Chapter 2 (Input)'!AA368</f>
        <v xml:space="preserve">//365 </v>
      </c>
      <c r="Z370" s="2" t="str">
        <f t="shared" si="19"/>
        <v>c365 BOOLEAN DEFAULT false,</v>
      </c>
    </row>
    <row r="371" spans="1:26" x14ac:dyDescent="0.2">
      <c r="A371" s="12">
        <f t="shared" si="17"/>
        <v>366</v>
      </c>
      <c r="B371" s="4" t="str">
        <f>IF(B372="",
"];",
IF('Chapter 2 (Input)'!B369="",
CHAR(34) &amp;"null"&amp; CHAR(34) &amp;",",
CHAR(34) &amp;'Chapter 2 (Input)'!B369&amp; CHAR(34) &amp;",")&amp;$W371)</f>
        <v>"(Karolina’s warning echoed in my head…)",</v>
      </c>
      <c r="C371" s="4" t="str">
        <f>IF(C372="",
"];",IF('Chapter 2 (Input)'!C369="",
CHAR(34) &amp;"null"&amp; CHAR(34) &amp;",",
CHAR(34) &amp;'Chapter 2 (Input)'!C369&amp; CHAR(34) &amp;",")&amp;$W371)</f>
        <v>"null",</v>
      </c>
      <c r="D371" s="4" t="str">
        <f>IF(D372="",
"];",IF('Chapter 2 (Input)'!D369="",
CHAR(34) &amp;"null"&amp; CHAR(34) &amp;",",
"personnages."&amp;
VLOOKUP('Chapter 2 (Input)'!D369,Constants!$B$47:$C$59,2,FALSE)&amp;
"[" &amp;
VLOOKUP('Chapter 2 (Input)'!E369,Constants!$B$74:$C$79,2,FALSE) &amp;
"],")&amp;$W371)</f>
        <v>"null",</v>
      </c>
      <c r="E371" s="4" t="str">
        <f>IF(E372="",
"];",IF('Chapter 2 (Input)'!F369="",
CHAR(34) &amp;"null"&amp; CHAR(34) &amp;",",
CHAR(34) &amp;'Chapter 2 (Input)'!F369&amp; CHAR(34) &amp;",")&amp;$W371)</f>
        <v>"null",</v>
      </c>
      <c r="F371" s="4" t="str">
        <f>IF(F372="",
"];",IF('Chapter 2 (Input)'!G369="",
CHAR(34) &amp;"null"&amp; CHAR(34) &amp;",",
"personnages."&amp;
VLOOKUP('Chapter 2 (Input)'!G369,Constants!$B$47:$C$59,2,FALSE)&amp;
"[" &amp;
VLOOKUP('Chapter 2 (Input)'!H369, Constants!$B$74:$C$79,2,FALSE) &amp;
"],")&amp;$W371)</f>
        <v>"null",</v>
      </c>
      <c r="G371" s="3" t="str">
        <f>IF(G372="",
"];",IF('Chapter 2 (Input)'!I369="",
CHAR(34) &amp;"null"&amp; CHAR(34) &amp;",",
"locations."&amp;
'Chapter 2 (Input)'!I369&amp;",")&amp;$W371)</f>
        <v>locations.hall2,</v>
      </c>
      <c r="H371" s="3" t="str">
        <f>IF(H372="",
"];",IF('Chapter 2 (Input)'!J369="",
"-1"&amp;",",
'Chapter 2 (Input)'!J369&amp;",")&amp;$W371)</f>
        <v>-1,</v>
      </c>
      <c r="I371" s="3" t="str">
        <f>IF(I372="",
"];",IF('Chapter 2 (Input)'!K369="",
"0"&amp;",",
VLOOKUP('Chapter 2 (Input)'!K369, Constants!$C$25:$D$37, 2,FALSE) &amp;",")&amp;$W371)</f>
        <v>0,</v>
      </c>
      <c r="J371" s="3" t="str">
        <f>IF(J372="",
"];",IF('Chapter 2 (Input)'!L369="",
"-1"&amp;",",
'Chapter 2 (Input)'!L369&amp;",")&amp;$W371)</f>
        <v>-1,</v>
      </c>
      <c r="K371" s="3" t="str">
        <f>IF(K372="",
"];",IF('Chapter 2 (Input)'!M369="",
"-1"&amp;",",
'Chapter 2 (Input)'!M369&amp;",")&amp;$W371)</f>
        <v>-1,</v>
      </c>
      <c r="L371" s="3" t="str">
        <f>IF(L372="",
"];",IF('Chapter 2 (Input)'!N369="",
"-1"&amp;",",
'Chapter 2 (Input)'!N369&amp;",")&amp;$W371)</f>
        <v>-1,</v>
      </c>
      <c r="M371" s="3" t="str">
        <f>IF(M372="",
"];",IF('Chapter 2 (Input)'!O369="",
"-1"&amp;",",
'Chapter 2 (Input)'!O369&amp;",")&amp;$W371)</f>
        <v>-1,</v>
      </c>
      <c r="N371" s="3" t="str">
        <f>IF(N372="",
"];",IF('Chapter 2 (Input)'!P369="",
"-1"&amp;",",
'Chapter 2 (Input)'!P369&amp;",")&amp;$W371)</f>
        <v>-1,</v>
      </c>
      <c r="O371" s="3" t="str">
        <f>IF(O372="",
"];",IF('Chapter 2 (Input)'!Q369="",
CHAR(34) &amp;"null"&amp; CHAR(34) &amp;",",
CHAR(34) &amp;'Chapter 2 (Input)'!Q369&amp; CHAR(34) &amp;",")&amp;$W371)</f>
        <v>"null",</v>
      </c>
      <c r="P371" s="3" t="str">
        <f>IF(P372="",
"];",IF('Chapter 2 (Input)'!R369="",
CHAR(34) &amp;"null"&amp; CHAR(34) &amp;",",
CHAR(34) &amp;'Chapter 2 (Input)'!R369&amp; CHAR(34) &amp;",")&amp;$W371)</f>
        <v>"null",</v>
      </c>
      <c r="Q371" s="3" t="str">
        <f>IF(Q372="",
"];",IF('Chapter 2 (Input)'!S369="",
CHAR(34) &amp;"null"&amp; CHAR(34) &amp;",",
CHAR(34) &amp;'Chapter 2 (Input)'!S369&amp; CHAR(34) &amp;",")&amp;$W371)</f>
        <v>"null",</v>
      </c>
      <c r="R371" s="3" t="str">
        <f>IF(R372="",
"];",IF('Chapter 2 (Input)'!T369="",
"0"&amp;",",
'Chapter 2 (Input)'!T369&amp;",")&amp;$W371)</f>
        <v>0,</v>
      </c>
      <c r="S371" s="3" t="str">
        <f>IF(S372="",
"];",IF('Chapter 2 (Input)'!U369="",
"0"&amp;",",
'Chapter 2 (Input)'!U369&amp;",")&amp;$W371)</f>
        <v>0,</v>
      </c>
      <c r="T371" s="3" t="str">
        <f t="shared" si="18"/>
        <v>false,</v>
      </c>
      <c r="U371" s="3" t="str">
        <f>IF(U372="",
"];",IF('Chapter 2 (Input)'!W369="",
"-1"&amp;",",
'Chapter 2 (Input)'!W369&amp;",")&amp;$W371)</f>
        <v>-1,</v>
      </c>
      <c r="V371" s="3" t="str">
        <f>IF(V372="",
"];",IF('Chapter 2 (Input)'!X369="",
"-1"&amp;",",
'Chapter 2 (Input)'!X369&amp;",")&amp;$W371)</f>
        <v>-1,</v>
      </c>
      <c r="W371" s="18" t="str">
        <f>'Chapter 2 (Input)'!AA369</f>
        <v/>
      </c>
      <c r="Z371" s="2" t="str">
        <f t="shared" si="19"/>
        <v>c366 BOOLEAN DEFAULT false,</v>
      </c>
    </row>
    <row r="372" spans="1:26" x14ac:dyDescent="0.2">
      <c r="A372" s="12">
        <f t="shared" si="17"/>
        <v>367</v>
      </c>
      <c r="B372" s="4" t="str">
        <f>IF(B373="",
"];",
IF('Chapter 2 (Input)'!B370="",
CHAR(34) &amp;"null"&amp; CHAR(34) &amp;",",
CHAR(34) &amp;'Chapter 2 (Input)'!B370&amp; CHAR(34) &amp;",")&amp;$W372)</f>
        <v>"(But from what I’ve seen from Tadashi and Neha, they don’t seem to care about my scholarship.)",</v>
      </c>
      <c r="C372" s="4" t="str">
        <f>IF(C373="",
"];",IF('Chapter 2 (Input)'!C370="",
CHAR(34) &amp;"null"&amp; CHAR(34) &amp;",",
CHAR(34) &amp;'Chapter 2 (Input)'!C370&amp; CHAR(34) &amp;",")&amp;$W372)</f>
        <v>"null",</v>
      </c>
      <c r="D372" s="4" t="str">
        <f>IF(D373="",
"];",IF('Chapter 2 (Input)'!D370="",
CHAR(34) &amp;"null"&amp; CHAR(34) &amp;",",
"personnages."&amp;
VLOOKUP('Chapter 2 (Input)'!D370,Constants!$B$47:$C$59,2,FALSE)&amp;
"[" &amp;
VLOOKUP('Chapter 2 (Input)'!E370,Constants!$B$74:$C$79,2,FALSE) &amp;
"],")&amp;$W372)</f>
        <v>"null",</v>
      </c>
      <c r="E372" s="4" t="str">
        <f>IF(E373="",
"];",IF('Chapter 2 (Input)'!F370="",
CHAR(34) &amp;"null"&amp; CHAR(34) &amp;",",
CHAR(34) &amp;'Chapter 2 (Input)'!F370&amp; CHAR(34) &amp;",")&amp;$W372)</f>
        <v>"null",</v>
      </c>
      <c r="F372" s="4" t="str">
        <f>IF(F373="",
"];",IF('Chapter 2 (Input)'!G370="",
CHAR(34) &amp;"null"&amp; CHAR(34) &amp;",",
"personnages."&amp;
VLOOKUP('Chapter 2 (Input)'!G370,Constants!$B$47:$C$59,2,FALSE)&amp;
"[" &amp;
VLOOKUP('Chapter 2 (Input)'!H370, Constants!$B$74:$C$79,2,FALSE) &amp;
"],")&amp;$W372)</f>
        <v>"null",</v>
      </c>
      <c r="G372" s="3" t="str">
        <f>IF(G373="",
"];",IF('Chapter 2 (Input)'!I370="",
CHAR(34) &amp;"null"&amp; CHAR(34) &amp;",",
"locations."&amp;
'Chapter 2 (Input)'!I370&amp;",")&amp;$W372)</f>
        <v>locations.hall2,</v>
      </c>
      <c r="H372" s="3" t="str">
        <f>IF(H373="",
"];",IF('Chapter 2 (Input)'!J370="",
"-1"&amp;",",
'Chapter 2 (Input)'!J370&amp;",")&amp;$W372)</f>
        <v>-1,</v>
      </c>
      <c r="I372" s="3" t="str">
        <f>IF(I373="",
"];",IF('Chapter 2 (Input)'!K370="",
"0"&amp;",",
VLOOKUP('Chapter 2 (Input)'!K370, Constants!$C$25:$D$37, 2,FALSE) &amp;",")&amp;$W372)</f>
        <v>0,</v>
      </c>
      <c r="J372" s="3" t="str">
        <f>IF(J373="",
"];",IF('Chapter 2 (Input)'!L370="",
"-1"&amp;",",
'Chapter 2 (Input)'!L370&amp;",")&amp;$W372)</f>
        <v>-1,</v>
      </c>
      <c r="K372" s="3" t="str">
        <f>IF(K373="",
"];",IF('Chapter 2 (Input)'!M370="",
"-1"&amp;",",
'Chapter 2 (Input)'!M370&amp;",")&amp;$W372)</f>
        <v>-1,</v>
      </c>
      <c r="L372" s="3" t="str">
        <f>IF(L373="",
"];",IF('Chapter 2 (Input)'!N370="",
"-1"&amp;",",
'Chapter 2 (Input)'!N370&amp;",")&amp;$W372)</f>
        <v>-1,</v>
      </c>
      <c r="M372" s="3" t="str">
        <f>IF(M373="",
"];",IF('Chapter 2 (Input)'!O370="",
"-1"&amp;",",
'Chapter 2 (Input)'!O370&amp;",")&amp;$W372)</f>
        <v>-1,</v>
      </c>
      <c r="N372" s="3" t="str">
        <f>IF(N373="",
"];",IF('Chapter 2 (Input)'!P370="",
"-1"&amp;",",
'Chapter 2 (Input)'!P370&amp;",")&amp;$W372)</f>
        <v>-1,</v>
      </c>
      <c r="O372" s="3" t="str">
        <f>IF(O373="",
"];",IF('Chapter 2 (Input)'!Q370="",
CHAR(34) &amp;"null"&amp; CHAR(34) &amp;",",
CHAR(34) &amp;'Chapter 2 (Input)'!Q370&amp; CHAR(34) &amp;",")&amp;$W372)</f>
        <v>"null",</v>
      </c>
      <c r="P372" s="3" t="str">
        <f>IF(P373="",
"];",IF('Chapter 2 (Input)'!R370="",
CHAR(34) &amp;"null"&amp; CHAR(34) &amp;",",
CHAR(34) &amp;'Chapter 2 (Input)'!R370&amp; CHAR(34) &amp;",")&amp;$W372)</f>
        <v>"null",</v>
      </c>
      <c r="Q372" s="3" t="str">
        <f>IF(Q373="",
"];",IF('Chapter 2 (Input)'!S370="",
CHAR(34) &amp;"null"&amp; CHAR(34) &amp;",",
CHAR(34) &amp;'Chapter 2 (Input)'!S370&amp; CHAR(34) &amp;",")&amp;$W372)</f>
        <v>"null",</v>
      </c>
      <c r="R372" s="3" t="str">
        <f>IF(R373="",
"];",IF('Chapter 2 (Input)'!T370="",
"0"&amp;",",
'Chapter 2 (Input)'!T370&amp;",")&amp;$W372)</f>
        <v>0,</v>
      </c>
      <c r="S372" s="3" t="str">
        <f>IF(S373="",
"];",IF('Chapter 2 (Input)'!U370="",
"0"&amp;",",
'Chapter 2 (Input)'!U370&amp;",")&amp;$W372)</f>
        <v>0,</v>
      </c>
      <c r="T372" s="3" t="str">
        <f t="shared" si="18"/>
        <v>false,</v>
      </c>
      <c r="U372" s="3" t="str">
        <f>IF(U373="",
"];",IF('Chapter 2 (Input)'!W370="",
"-1"&amp;",",
'Chapter 2 (Input)'!W370&amp;",")&amp;$W372)</f>
        <v>-1,</v>
      </c>
      <c r="V372" s="3" t="str">
        <f>IF(V373="",
"];",IF('Chapter 2 (Input)'!X370="",
"-1"&amp;",",
'Chapter 2 (Input)'!X370&amp;",")&amp;$W372)</f>
        <v>-1,</v>
      </c>
      <c r="W372" s="18" t="str">
        <f>'Chapter 2 (Input)'!AA370</f>
        <v/>
      </c>
      <c r="Z372" s="2" t="str">
        <f t="shared" si="19"/>
        <v>c367 BOOLEAN DEFAULT false,</v>
      </c>
    </row>
    <row r="373" spans="1:26" x14ac:dyDescent="0.2">
      <c r="A373" s="12">
        <f t="shared" si="17"/>
        <v>368</v>
      </c>
      <c r="B373" s="4" t="str">
        <f>IF(B374="",
"];",
IF('Chapter 2 (Input)'!B371="",
CHAR(34) &amp;"null"&amp; CHAR(34) &amp;",",
CHAR(34) &amp;'Chapter 2 (Input)'!B371&amp; CHAR(34) &amp;",")&amp;$W373)</f>
        <v>"(...)",</v>
      </c>
      <c r="C373" s="4" t="str">
        <f>IF(C374="",
"];",IF('Chapter 2 (Input)'!C371="",
CHAR(34) &amp;"null"&amp; CHAR(34) &amp;",",
CHAR(34) &amp;'Chapter 2 (Input)'!C371&amp; CHAR(34) &amp;",")&amp;$W373)</f>
        <v>"null",</v>
      </c>
      <c r="D373" s="4" t="str">
        <f>IF(D374="",
"];",IF('Chapter 2 (Input)'!D371="",
CHAR(34) &amp;"null"&amp; CHAR(34) &amp;",",
"personnages."&amp;
VLOOKUP('Chapter 2 (Input)'!D371,Constants!$B$47:$C$59,2,FALSE)&amp;
"[" &amp;
VLOOKUP('Chapter 2 (Input)'!E371,Constants!$B$74:$C$79,2,FALSE) &amp;
"],")&amp;$W373)</f>
        <v>"null",</v>
      </c>
      <c r="E373" s="4" t="str">
        <f>IF(E374="",
"];",IF('Chapter 2 (Input)'!F371="",
CHAR(34) &amp;"null"&amp; CHAR(34) &amp;",",
CHAR(34) &amp;'Chapter 2 (Input)'!F371&amp; CHAR(34) &amp;",")&amp;$W373)</f>
        <v>"null",</v>
      </c>
      <c r="F373" s="4" t="str">
        <f>IF(F374="",
"];",IF('Chapter 2 (Input)'!G371="",
CHAR(34) &amp;"null"&amp; CHAR(34) &amp;",",
"personnages."&amp;
VLOOKUP('Chapter 2 (Input)'!G371,Constants!$B$47:$C$59,2,FALSE)&amp;
"[" &amp;
VLOOKUP('Chapter 2 (Input)'!H371, Constants!$B$74:$C$79,2,FALSE) &amp;
"],")&amp;$W373)</f>
        <v>"null",</v>
      </c>
      <c r="G373" s="3" t="str">
        <f>IF(G374="",
"];",IF('Chapter 2 (Input)'!I371="",
CHAR(34) &amp;"null"&amp; CHAR(34) &amp;",",
"locations."&amp;
'Chapter 2 (Input)'!I371&amp;",")&amp;$W373)</f>
        <v>locations.hall2,</v>
      </c>
      <c r="H373" s="3" t="str">
        <f>IF(H374="",
"];",IF('Chapter 2 (Input)'!J371="",
"-1"&amp;",",
'Chapter 2 (Input)'!J371&amp;",")&amp;$W373)</f>
        <v>-1,</v>
      </c>
      <c r="I373" s="3" t="str">
        <f>IF(I374="",
"];",IF('Chapter 2 (Input)'!K371="",
"0"&amp;",",
VLOOKUP('Chapter 2 (Input)'!K371, Constants!$C$25:$D$37, 2,FALSE) &amp;",")&amp;$W373)</f>
        <v>0,</v>
      </c>
      <c r="J373" s="3" t="str">
        <f>IF(J374="",
"];",IF('Chapter 2 (Input)'!L371="",
"-1"&amp;",",
'Chapter 2 (Input)'!L371&amp;",")&amp;$W373)</f>
        <v>-1,</v>
      </c>
      <c r="K373" s="3" t="str">
        <f>IF(K374="",
"];",IF('Chapter 2 (Input)'!M371="",
"-1"&amp;",",
'Chapter 2 (Input)'!M371&amp;",")&amp;$W373)</f>
        <v>-1,</v>
      </c>
      <c r="L373" s="3" t="str">
        <f>IF(L374="",
"];",IF('Chapter 2 (Input)'!N371="",
"-1"&amp;",",
'Chapter 2 (Input)'!N371&amp;",")&amp;$W373)</f>
        <v>-1,</v>
      </c>
      <c r="M373" s="3" t="str">
        <f>IF(M374="",
"];",IF('Chapter 2 (Input)'!O371="",
"-1"&amp;",",
'Chapter 2 (Input)'!O371&amp;",")&amp;$W373)</f>
        <v>-1,</v>
      </c>
      <c r="N373" s="3" t="str">
        <f>IF(N374="",
"];",IF('Chapter 2 (Input)'!P371="",
"-1"&amp;",",
'Chapter 2 (Input)'!P371&amp;",")&amp;$W373)</f>
        <v>-1,</v>
      </c>
      <c r="O373" s="3" t="str">
        <f>IF(O374="",
"];",IF('Chapter 2 (Input)'!Q371="",
CHAR(34) &amp;"null"&amp; CHAR(34) &amp;",",
CHAR(34) &amp;'Chapter 2 (Input)'!Q371&amp; CHAR(34) &amp;",")&amp;$W373)</f>
        <v>"null",</v>
      </c>
      <c r="P373" s="3" t="str">
        <f>IF(P374="",
"];",IF('Chapter 2 (Input)'!R371="",
CHAR(34) &amp;"null"&amp; CHAR(34) &amp;",",
CHAR(34) &amp;'Chapter 2 (Input)'!R371&amp; CHAR(34) &amp;",")&amp;$W373)</f>
        <v>"null",</v>
      </c>
      <c r="Q373" s="3" t="str">
        <f>IF(Q374="",
"];",IF('Chapter 2 (Input)'!S371="",
CHAR(34) &amp;"null"&amp; CHAR(34) &amp;",",
CHAR(34) &amp;'Chapter 2 (Input)'!S371&amp; CHAR(34) &amp;",")&amp;$W373)</f>
        <v>"null",</v>
      </c>
      <c r="R373" s="3" t="str">
        <f>IF(R374="",
"];",IF('Chapter 2 (Input)'!T371="",
"0"&amp;",",
'Chapter 2 (Input)'!T371&amp;",")&amp;$W373)</f>
        <v>0,</v>
      </c>
      <c r="S373" s="3" t="str">
        <f>IF(S374="",
"];",IF('Chapter 2 (Input)'!U371="",
"0"&amp;",",
'Chapter 2 (Input)'!U371&amp;",")&amp;$W373)</f>
        <v>0,</v>
      </c>
      <c r="T373" s="3" t="str">
        <f t="shared" si="18"/>
        <v>false,</v>
      </c>
      <c r="U373" s="3" t="str">
        <f>IF(U374="",
"];",IF('Chapter 2 (Input)'!W371="",
"-1"&amp;",",
'Chapter 2 (Input)'!W371&amp;",")&amp;$W373)</f>
        <v>-1,</v>
      </c>
      <c r="V373" s="3" t="str">
        <f>IF(V374="",
"];",IF('Chapter 2 (Input)'!X371="",
"-1"&amp;",",
'Chapter 2 (Input)'!X371&amp;",")&amp;$W373)</f>
        <v>-1,</v>
      </c>
      <c r="W373" s="18" t="str">
        <f>'Chapter 2 (Input)'!AA371</f>
        <v/>
      </c>
      <c r="Z373" s="2" t="str">
        <f t="shared" si="19"/>
        <v>c368 BOOLEAN DEFAULT false,</v>
      </c>
    </row>
    <row r="374" spans="1:26" x14ac:dyDescent="0.2">
      <c r="A374" s="12">
        <f t="shared" si="17"/>
        <v>369</v>
      </c>
      <c r="B374" s="4" t="str">
        <f>IF(B375="",
"];",
IF('Chapter 2 (Input)'!B372="",
CHAR(34) &amp;"null"&amp; CHAR(34) &amp;",",
CHAR(34) &amp;'Chapter 2 (Input)'!B372&amp; CHAR(34) &amp;",")&amp;$W374)</f>
        <v>"(I can’t let Karolina intimidate me like this. If Neha and I get along, there’s nothing she can do about it.)",</v>
      </c>
      <c r="C374" s="4" t="str">
        <f>IF(C375="",
"];",IF('Chapter 2 (Input)'!C372="",
CHAR(34) &amp;"null"&amp; CHAR(34) &amp;",",
CHAR(34) &amp;'Chapter 2 (Input)'!C372&amp; CHAR(34) &amp;",")&amp;$W374)</f>
        <v>"null",</v>
      </c>
      <c r="D374" s="4" t="str">
        <f>IF(D375="",
"];",IF('Chapter 2 (Input)'!D372="",
CHAR(34) &amp;"null"&amp; CHAR(34) &amp;",",
"personnages."&amp;
VLOOKUP('Chapter 2 (Input)'!D372,Constants!$B$47:$C$59,2,FALSE)&amp;
"[" &amp;
VLOOKUP('Chapter 2 (Input)'!E372,Constants!$B$74:$C$79,2,FALSE) &amp;
"],")&amp;$W374)</f>
        <v>"null",</v>
      </c>
      <c r="E374" s="4" t="str">
        <f>IF(E375="",
"];",IF('Chapter 2 (Input)'!F372="",
CHAR(34) &amp;"null"&amp; CHAR(34) &amp;",",
CHAR(34) &amp;'Chapter 2 (Input)'!F372&amp; CHAR(34) &amp;",")&amp;$W374)</f>
        <v>"null",</v>
      </c>
      <c r="F374" s="4" t="str">
        <f>IF(F375="",
"];",IF('Chapter 2 (Input)'!G372="",
CHAR(34) &amp;"null"&amp; CHAR(34) &amp;",",
"personnages."&amp;
VLOOKUP('Chapter 2 (Input)'!G372,Constants!$B$47:$C$59,2,FALSE)&amp;
"[" &amp;
VLOOKUP('Chapter 2 (Input)'!H372, Constants!$B$74:$C$79,2,FALSE) &amp;
"],")&amp;$W374)</f>
        <v>"null",</v>
      </c>
      <c r="G374" s="3" t="str">
        <f>IF(G375="",
"];",IF('Chapter 2 (Input)'!I372="",
CHAR(34) &amp;"null"&amp; CHAR(34) &amp;",",
"locations."&amp;
'Chapter 2 (Input)'!I372&amp;",")&amp;$W374)</f>
        <v>locations.hall2,</v>
      </c>
      <c r="H374" s="3" t="str">
        <f>IF(H375="",
"];",IF('Chapter 2 (Input)'!J372="",
"-1"&amp;",",
'Chapter 2 (Input)'!J372&amp;",")&amp;$W374)</f>
        <v>-1,</v>
      </c>
      <c r="I374" s="3" t="str">
        <f>IF(I375="",
"];",IF('Chapter 2 (Input)'!K372="",
"0"&amp;",",
VLOOKUP('Chapter 2 (Input)'!K372, Constants!$C$25:$D$37, 2,FALSE) &amp;",")&amp;$W374)</f>
        <v>0,</v>
      </c>
      <c r="J374" s="3" t="str">
        <f>IF(J375="",
"];",IF('Chapter 2 (Input)'!L372="",
"-1"&amp;",",
'Chapter 2 (Input)'!L372&amp;",")&amp;$W374)</f>
        <v>-1,</v>
      </c>
      <c r="K374" s="3" t="str">
        <f>IF(K375="",
"];",IF('Chapter 2 (Input)'!M372="",
"-1"&amp;",",
'Chapter 2 (Input)'!M372&amp;",")&amp;$W374)</f>
        <v>-1,</v>
      </c>
      <c r="L374" s="3" t="str">
        <f>IF(L375="",
"];",IF('Chapter 2 (Input)'!N372="",
"-1"&amp;",",
'Chapter 2 (Input)'!N372&amp;",")&amp;$W374)</f>
        <v>-1,</v>
      </c>
      <c r="M374" s="3" t="str">
        <f>IF(M375="",
"];",IF('Chapter 2 (Input)'!O372="",
"-1"&amp;",",
'Chapter 2 (Input)'!O372&amp;",")&amp;$W374)</f>
        <v>-1,</v>
      </c>
      <c r="N374" s="3" t="str">
        <f>IF(N375="",
"];",IF('Chapter 2 (Input)'!P372="",
"-1"&amp;",",
'Chapter 2 (Input)'!P372&amp;",")&amp;$W374)</f>
        <v>-1,</v>
      </c>
      <c r="O374" s="3" t="str">
        <f>IF(O375="",
"];",IF('Chapter 2 (Input)'!Q372="",
CHAR(34) &amp;"null"&amp; CHAR(34) &amp;",",
CHAR(34) &amp;'Chapter 2 (Input)'!Q372&amp; CHAR(34) &amp;",")&amp;$W374)</f>
        <v>"null",</v>
      </c>
      <c r="P374" s="3" t="str">
        <f>IF(P375="",
"];",IF('Chapter 2 (Input)'!R372="",
CHAR(34) &amp;"null"&amp; CHAR(34) &amp;",",
CHAR(34) &amp;'Chapter 2 (Input)'!R372&amp; CHAR(34) &amp;",")&amp;$W374)</f>
        <v>"null",</v>
      </c>
      <c r="Q374" s="3" t="str">
        <f>IF(Q375="",
"];",IF('Chapter 2 (Input)'!S372="",
CHAR(34) &amp;"null"&amp; CHAR(34) &amp;",",
CHAR(34) &amp;'Chapter 2 (Input)'!S372&amp; CHAR(34) &amp;",")&amp;$W374)</f>
        <v>"null",</v>
      </c>
      <c r="R374" s="3" t="str">
        <f>IF(R375="",
"];",IF('Chapter 2 (Input)'!T372="",
"0"&amp;",",
'Chapter 2 (Input)'!T372&amp;",")&amp;$W374)</f>
        <v>0,</v>
      </c>
      <c r="S374" s="3" t="str">
        <f>IF(S375="",
"];",IF('Chapter 2 (Input)'!U372="",
"0"&amp;",",
'Chapter 2 (Input)'!U372&amp;",")&amp;$W374)</f>
        <v>0,</v>
      </c>
      <c r="T374" s="3" t="str">
        <f t="shared" si="18"/>
        <v>false,</v>
      </c>
      <c r="U374" s="3" t="str">
        <f>IF(U375="",
"];",IF('Chapter 2 (Input)'!W372="",
"-1"&amp;",",
'Chapter 2 (Input)'!W372&amp;",")&amp;$W374)</f>
        <v>-1,</v>
      </c>
      <c r="V374" s="3" t="str">
        <f>IF(V375="",
"];",IF('Chapter 2 (Input)'!X372="",
"-1"&amp;",",
'Chapter 2 (Input)'!X372&amp;",")&amp;$W374)</f>
        <v>-1,</v>
      </c>
      <c r="W374" s="18" t="str">
        <f>'Chapter 2 (Input)'!AA372</f>
        <v/>
      </c>
      <c r="Z374" s="2" t="str">
        <f t="shared" si="19"/>
        <v>c369 BOOLEAN DEFAULT false,</v>
      </c>
    </row>
    <row r="375" spans="1:26" x14ac:dyDescent="0.2">
      <c r="A375" s="12">
        <f t="shared" si="17"/>
        <v>370</v>
      </c>
      <c r="B375" s="4" t="str">
        <f>IF(B376="",
"];",
IF('Chapter 2 (Input)'!B373="",
CHAR(34) &amp;"null"&amp; CHAR(34) &amp;",",
CHAR(34) &amp;'Chapter 2 (Input)'!B373&amp; CHAR(34) &amp;",")&amp;$W375)</f>
        <v xml:space="preserve">"Hey Neha!",//370 </v>
      </c>
      <c r="C375" s="4" t="str">
        <f>IF(C376="",
"];",IF('Chapter 2 (Input)'!C373="",
CHAR(34) &amp;"null"&amp; CHAR(34) &amp;",",
CHAR(34) &amp;'Chapter 2 (Input)'!C373&amp; CHAR(34) &amp;",")&amp;$W375)</f>
        <v xml:space="preserve">"null",//370 </v>
      </c>
      <c r="D375" s="4" t="str">
        <f>IF(D376="",
"];",IF('Chapter 2 (Input)'!D373="",
CHAR(34) &amp;"null"&amp; CHAR(34) &amp;",",
"personnages."&amp;
VLOOKUP('Chapter 2 (Input)'!D373,Constants!$B$47:$C$59,2,FALSE)&amp;
"[" &amp;
VLOOKUP('Chapter 2 (Input)'!E373,Constants!$B$74:$C$79,2,FALSE) &amp;
"],")&amp;$W375)</f>
        <v xml:space="preserve">personnages.neha[0],//370 </v>
      </c>
      <c r="E375" s="4" t="str">
        <f>IF(E376="",
"];",IF('Chapter 2 (Input)'!F373="",
CHAR(34) &amp;"null"&amp; CHAR(34) &amp;",",
CHAR(34) &amp;'Chapter 2 (Input)'!F373&amp; CHAR(34) &amp;",")&amp;$W375)</f>
        <v xml:space="preserve">"null",//370 </v>
      </c>
      <c r="F375" s="4" t="str">
        <f>IF(F376="",
"];",IF('Chapter 2 (Input)'!G373="",
CHAR(34) &amp;"null"&amp; CHAR(34) &amp;",",
"personnages."&amp;
VLOOKUP('Chapter 2 (Input)'!G373,Constants!$B$47:$C$59,2,FALSE)&amp;
"[" &amp;
VLOOKUP('Chapter 2 (Input)'!H373, Constants!$B$74:$C$79,2,FALSE) &amp;
"],")&amp;$W375)</f>
        <v xml:space="preserve">"null",//370 </v>
      </c>
      <c r="G375" s="3" t="str">
        <f>IF(G376="",
"];",IF('Chapter 2 (Input)'!I373="",
CHAR(34) &amp;"null"&amp; CHAR(34) &amp;",",
"locations."&amp;
'Chapter 2 (Input)'!I373&amp;",")&amp;$W375)</f>
        <v xml:space="preserve">locations.hall2,//370 </v>
      </c>
      <c r="H375" s="3" t="str">
        <f>IF(H376="",
"];",IF('Chapter 2 (Input)'!J373="",
"-1"&amp;",",
'Chapter 2 (Input)'!J373&amp;",")&amp;$W375)</f>
        <v xml:space="preserve">-1,//370 </v>
      </c>
      <c r="I375" s="3" t="str">
        <f>IF(I376="",
"];",IF('Chapter 2 (Input)'!K373="",
"0"&amp;",",
VLOOKUP('Chapter 2 (Input)'!K373, Constants!$C$25:$D$37, 2,FALSE) &amp;",")&amp;$W375)</f>
        <v xml:space="preserve">0,//370 </v>
      </c>
      <c r="J375" s="3" t="str">
        <f>IF(J376="",
"];",IF('Chapter 2 (Input)'!L373="",
"-1"&amp;",",
'Chapter 2 (Input)'!L373&amp;",")&amp;$W375)</f>
        <v xml:space="preserve">-1,//370 </v>
      </c>
      <c r="K375" s="3" t="str">
        <f>IF(K376="",
"];",IF('Chapter 2 (Input)'!M373="",
"-1"&amp;",",
'Chapter 2 (Input)'!M373&amp;",")&amp;$W375)</f>
        <v xml:space="preserve">-1,//370 </v>
      </c>
      <c r="L375" s="3" t="str">
        <f>IF(L376="",
"];",IF('Chapter 2 (Input)'!N373="",
"-1"&amp;",",
'Chapter 2 (Input)'!N373&amp;",")&amp;$W375)</f>
        <v xml:space="preserve">-1,//370 </v>
      </c>
      <c r="M375" s="3" t="str">
        <f>IF(M376="",
"];",IF('Chapter 2 (Input)'!O373="",
"-1"&amp;",",
'Chapter 2 (Input)'!O373&amp;",")&amp;$W375)</f>
        <v xml:space="preserve">-1,//370 </v>
      </c>
      <c r="N375" s="3" t="str">
        <f>IF(N376="",
"];",IF('Chapter 2 (Input)'!P373="",
"-1"&amp;",",
'Chapter 2 (Input)'!P373&amp;",")&amp;$W375)</f>
        <v xml:space="preserve">-1,//370 </v>
      </c>
      <c r="O375" s="3" t="str">
        <f>IF(O376="",
"];",IF('Chapter 2 (Input)'!Q373="",
CHAR(34) &amp;"null"&amp; CHAR(34) &amp;",",
CHAR(34) &amp;'Chapter 2 (Input)'!Q373&amp; CHAR(34) &amp;",")&amp;$W375)</f>
        <v xml:space="preserve">"null",//370 </v>
      </c>
      <c r="P375" s="3" t="str">
        <f>IF(P376="",
"];",IF('Chapter 2 (Input)'!R373="",
CHAR(34) &amp;"null"&amp; CHAR(34) &amp;",",
CHAR(34) &amp;'Chapter 2 (Input)'!R373&amp; CHAR(34) &amp;",")&amp;$W375)</f>
        <v xml:space="preserve">"null",//370 </v>
      </c>
      <c r="Q375" s="3" t="str">
        <f>IF(Q376="",
"];",IF('Chapter 2 (Input)'!S373="",
CHAR(34) &amp;"null"&amp; CHAR(34) &amp;",",
CHAR(34) &amp;'Chapter 2 (Input)'!S373&amp; CHAR(34) &amp;",")&amp;$W375)</f>
        <v xml:space="preserve">"null",//370 </v>
      </c>
      <c r="R375" s="3" t="str">
        <f>IF(R376="",
"];",IF('Chapter 2 (Input)'!T373="",
"0"&amp;",",
'Chapter 2 (Input)'!T373&amp;",")&amp;$W375)</f>
        <v xml:space="preserve">0,//370 </v>
      </c>
      <c r="S375" s="3" t="str">
        <f>IF(S376="",
"];",IF('Chapter 2 (Input)'!U373="",
"0"&amp;",",
'Chapter 2 (Input)'!U373&amp;",")&amp;$W375)</f>
        <v xml:space="preserve">0,//370 </v>
      </c>
      <c r="T375" s="3" t="str">
        <f t="shared" si="18"/>
        <v xml:space="preserve">false,//370 </v>
      </c>
      <c r="U375" s="3" t="str">
        <f>IF(U376="",
"];",IF('Chapter 2 (Input)'!W373="",
"-1"&amp;",",
'Chapter 2 (Input)'!W373&amp;",")&amp;$W375)</f>
        <v xml:space="preserve">-1,//370 </v>
      </c>
      <c r="V375" s="3" t="str">
        <f>IF(V376="",
"];",IF('Chapter 2 (Input)'!X373="",
"-1"&amp;",",
'Chapter 2 (Input)'!X373&amp;",")&amp;$W375)</f>
        <v xml:space="preserve">-1,//370 </v>
      </c>
      <c r="W375" s="18" t="str">
        <f>'Chapter 2 (Input)'!AA373</f>
        <v xml:space="preserve">//370 </v>
      </c>
      <c r="Z375" s="2" t="str">
        <f t="shared" si="19"/>
        <v>c370 BOOLEAN DEFAULT false,</v>
      </c>
    </row>
    <row r="376" spans="1:26" x14ac:dyDescent="0.2">
      <c r="A376" s="12">
        <f t="shared" si="17"/>
        <v>371</v>
      </c>
      <c r="B376" s="4" t="str">
        <f>IF(B377="",
"];",
IF('Chapter 2 (Input)'!B374="",
CHAR(34) &amp;"null"&amp; CHAR(34) &amp;",",
CHAR(34) &amp;'Chapter 2 (Input)'!B374&amp; CHAR(34) &amp;",")&amp;$W376)</f>
        <v>"(She jumped slightly out of surprise, she must have been very focused on her designs.)",</v>
      </c>
      <c r="C376" s="4" t="str">
        <f>IF(C377="",
"];",IF('Chapter 2 (Input)'!C374="",
CHAR(34) &amp;"null"&amp; CHAR(34) &amp;",",
CHAR(34) &amp;'Chapter 2 (Input)'!C374&amp; CHAR(34) &amp;",")&amp;$W376)</f>
        <v>"null",</v>
      </c>
      <c r="D376" s="4" t="str">
        <f>IF(D377="",
"];",IF('Chapter 2 (Input)'!D374="",
CHAR(34) &amp;"null"&amp; CHAR(34) &amp;",",
"personnages."&amp;
VLOOKUP('Chapter 2 (Input)'!D374,Constants!$B$47:$C$59,2,FALSE)&amp;
"[" &amp;
VLOOKUP('Chapter 2 (Input)'!E374,Constants!$B$74:$C$79,2,FALSE) &amp;
"],")&amp;$W376)</f>
        <v>personnages.neha[5],</v>
      </c>
      <c r="E376" s="4" t="str">
        <f>IF(E377="",
"];",IF('Chapter 2 (Input)'!F374="",
CHAR(34) &amp;"null"&amp; CHAR(34) &amp;",",
CHAR(34) &amp;'Chapter 2 (Input)'!F374&amp; CHAR(34) &amp;",")&amp;$W376)</f>
        <v>"null",</v>
      </c>
      <c r="F376" s="4" t="str">
        <f>IF(F377="",
"];",IF('Chapter 2 (Input)'!G374="",
CHAR(34) &amp;"null"&amp; CHAR(34) &amp;",",
"personnages."&amp;
VLOOKUP('Chapter 2 (Input)'!G374,Constants!$B$47:$C$59,2,FALSE)&amp;
"[" &amp;
VLOOKUP('Chapter 2 (Input)'!H374, Constants!$B$74:$C$79,2,FALSE) &amp;
"],")&amp;$W376)</f>
        <v>"null",</v>
      </c>
      <c r="G376" s="3" t="str">
        <f>IF(G377="",
"];",IF('Chapter 2 (Input)'!I374="",
CHAR(34) &amp;"null"&amp; CHAR(34) &amp;",",
"locations."&amp;
'Chapter 2 (Input)'!I374&amp;",")&amp;$W376)</f>
        <v>locations.hall2,</v>
      </c>
      <c r="H376" s="3" t="str">
        <f>IF(H377="",
"];",IF('Chapter 2 (Input)'!J374="",
"-1"&amp;",",
'Chapter 2 (Input)'!J374&amp;",")&amp;$W376)</f>
        <v>-1,</v>
      </c>
      <c r="I376" s="3" t="str">
        <f>IF(I377="",
"];",IF('Chapter 2 (Input)'!K374="",
"0"&amp;",",
VLOOKUP('Chapter 2 (Input)'!K374, Constants!$C$25:$D$37, 2,FALSE) &amp;",")&amp;$W376)</f>
        <v>0,</v>
      </c>
      <c r="J376" s="3" t="str">
        <f>IF(J377="",
"];",IF('Chapter 2 (Input)'!L374="",
"-1"&amp;",",
'Chapter 2 (Input)'!L374&amp;",")&amp;$W376)</f>
        <v>-1,</v>
      </c>
      <c r="K376" s="3" t="str">
        <f>IF(K377="",
"];",IF('Chapter 2 (Input)'!M374="",
"-1"&amp;",",
'Chapter 2 (Input)'!M374&amp;",")&amp;$W376)</f>
        <v>-1,</v>
      </c>
      <c r="L376" s="3" t="str">
        <f>IF(L377="",
"];",IF('Chapter 2 (Input)'!N374="",
"-1"&amp;",",
'Chapter 2 (Input)'!N374&amp;",")&amp;$W376)</f>
        <v>-1,</v>
      </c>
      <c r="M376" s="3" t="str">
        <f>IF(M377="",
"];",IF('Chapter 2 (Input)'!O374="",
"-1"&amp;",",
'Chapter 2 (Input)'!O374&amp;",")&amp;$W376)</f>
        <v>-1,</v>
      </c>
      <c r="N376" s="3" t="str">
        <f>IF(N377="",
"];",IF('Chapter 2 (Input)'!P374="",
"-1"&amp;",",
'Chapter 2 (Input)'!P374&amp;",")&amp;$W376)</f>
        <v>-1,</v>
      </c>
      <c r="O376" s="3" t="str">
        <f>IF(O377="",
"];",IF('Chapter 2 (Input)'!Q374="",
CHAR(34) &amp;"null"&amp; CHAR(34) &amp;",",
CHAR(34) &amp;'Chapter 2 (Input)'!Q374&amp; CHAR(34) &amp;",")&amp;$W376)</f>
        <v>"null",</v>
      </c>
      <c r="P376" s="3" t="str">
        <f>IF(P377="",
"];",IF('Chapter 2 (Input)'!R374="",
CHAR(34) &amp;"null"&amp; CHAR(34) &amp;",",
CHAR(34) &amp;'Chapter 2 (Input)'!R374&amp; CHAR(34) &amp;",")&amp;$W376)</f>
        <v>"null",</v>
      </c>
      <c r="Q376" s="3" t="str">
        <f>IF(Q377="",
"];",IF('Chapter 2 (Input)'!S374="",
CHAR(34) &amp;"null"&amp; CHAR(34) &amp;",",
CHAR(34) &amp;'Chapter 2 (Input)'!S374&amp; CHAR(34) &amp;",")&amp;$W376)</f>
        <v>"null",</v>
      </c>
      <c r="R376" s="3" t="str">
        <f>IF(R377="",
"];",IF('Chapter 2 (Input)'!T374="",
"0"&amp;",",
'Chapter 2 (Input)'!T374&amp;",")&amp;$W376)</f>
        <v>0,</v>
      </c>
      <c r="S376" s="3" t="str">
        <f>IF(S377="",
"];",IF('Chapter 2 (Input)'!U374="",
"0"&amp;",",
'Chapter 2 (Input)'!U374&amp;",")&amp;$W376)</f>
        <v>0,</v>
      </c>
      <c r="T376" s="3" t="str">
        <f t="shared" si="18"/>
        <v>false,</v>
      </c>
      <c r="U376" s="3" t="str">
        <f>IF(U377="",
"];",IF('Chapter 2 (Input)'!W374="",
"-1"&amp;",",
'Chapter 2 (Input)'!W374&amp;",")&amp;$W376)</f>
        <v>-1,</v>
      </c>
      <c r="V376" s="3" t="str">
        <f>IF(V377="",
"];",IF('Chapter 2 (Input)'!X374="",
"-1"&amp;",",
'Chapter 2 (Input)'!X374&amp;",")&amp;$W376)</f>
        <v>-1,</v>
      </c>
      <c r="W376" s="18" t="str">
        <f>'Chapter 2 (Input)'!AA374</f>
        <v/>
      </c>
      <c r="Z376" s="2" t="str">
        <f t="shared" si="19"/>
        <v>c371 BOOLEAN DEFAULT false,</v>
      </c>
    </row>
    <row r="377" spans="1:26" x14ac:dyDescent="0.2">
      <c r="A377" s="12">
        <f t="shared" si="17"/>
        <v>372</v>
      </c>
      <c r="B377" s="4" t="str">
        <f>IF(B378="",
"];",
IF('Chapter 2 (Input)'!B375="",
CHAR(34) &amp;"null"&amp; CHAR(34) &amp;",",
CHAR(34) &amp;'Chapter 2 (Input)'!B375&amp; CHAR(34) &amp;",")&amp;$W377)</f>
        <v>"Oh, okay. (She was much more aloof now compared to yesterday.)",</v>
      </c>
      <c r="C377" s="4" t="str">
        <f>IF(C378="",
"];",IF('Chapter 2 (Input)'!C375="",
CHAR(34) &amp;"null"&amp; CHAR(34) &amp;",",
CHAR(34) &amp;'Chapter 2 (Input)'!C375&amp; CHAR(34) &amp;",")&amp;$W377)</f>
        <v>"Oh, hey. Sorry, I’m kind of busy at the moment.",</v>
      </c>
      <c r="D377" s="4" t="str">
        <f>IF(D378="",
"];",IF('Chapter 2 (Input)'!D375="",
CHAR(34) &amp;"null"&amp; CHAR(34) &amp;",",
"personnages."&amp;
VLOOKUP('Chapter 2 (Input)'!D375,Constants!$B$47:$C$59,2,FALSE)&amp;
"[" &amp;
VLOOKUP('Chapter 2 (Input)'!E375,Constants!$B$74:$C$79,2,FALSE) &amp;
"],")&amp;$W377)</f>
        <v>personnages.neha[0],</v>
      </c>
      <c r="E377" s="4" t="str">
        <f>IF(E378="",
"];",IF('Chapter 2 (Input)'!F375="",
CHAR(34) &amp;"null"&amp; CHAR(34) &amp;",",
CHAR(34) &amp;'Chapter 2 (Input)'!F375&amp; CHAR(34) &amp;",")&amp;$W377)</f>
        <v>"null",</v>
      </c>
      <c r="F377" s="4" t="str">
        <f>IF(F378="",
"];",IF('Chapter 2 (Input)'!G375="",
CHAR(34) &amp;"null"&amp; CHAR(34) &amp;",",
"personnages."&amp;
VLOOKUP('Chapter 2 (Input)'!G375,Constants!$B$47:$C$59,2,FALSE)&amp;
"[" &amp;
VLOOKUP('Chapter 2 (Input)'!H375, Constants!$B$74:$C$79,2,FALSE) &amp;
"],")&amp;$W377)</f>
        <v>"null",</v>
      </c>
      <c r="G377" s="3" t="str">
        <f>IF(G378="",
"];",IF('Chapter 2 (Input)'!I375="",
CHAR(34) &amp;"null"&amp; CHAR(34) &amp;",",
"locations."&amp;
'Chapter 2 (Input)'!I375&amp;",")&amp;$W377)</f>
        <v>locations.hall2,</v>
      </c>
      <c r="H377" s="3" t="str">
        <f>IF(H378="",
"];",IF('Chapter 2 (Input)'!J375="",
"-1"&amp;",",
'Chapter 2 (Input)'!J375&amp;",")&amp;$W377)</f>
        <v>-1,</v>
      </c>
      <c r="I377" s="3" t="str">
        <f>IF(I378="",
"];",IF('Chapter 2 (Input)'!K375="",
"0"&amp;",",
VLOOKUP('Chapter 2 (Input)'!K375, Constants!$C$25:$D$37, 2,FALSE) &amp;",")&amp;$W377)</f>
        <v>0,</v>
      </c>
      <c r="J377" s="3" t="str">
        <f>IF(J378="",
"];",IF('Chapter 2 (Input)'!L375="",
"-1"&amp;",",
'Chapter 2 (Input)'!L375&amp;",")&amp;$W377)</f>
        <v>-1,</v>
      </c>
      <c r="K377" s="3" t="str">
        <f>IF(K378="",
"];",IF('Chapter 2 (Input)'!M375="",
"-1"&amp;",",
'Chapter 2 (Input)'!M375&amp;",")&amp;$W377)</f>
        <v>-1,</v>
      </c>
      <c r="L377" s="3" t="str">
        <f>IF(L378="",
"];",IF('Chapter 2 (Input)'!N375="",
"-1"&amp;",",
'Chapter 2 (Input)'!N375&amp;",")&amp;$W377)</f>
        <v>-1,</v>
      </c>
      <c r="M377" s="3" t="str">
        <f>IF(M378="",
"];",IF('Chapter 2 (Input)'!O375="",
"-1"&amp;",",
'Chapter 2 (Input)'!O375&amp;",")&amp;$W377)</f>
        <v>-1,</v>
      </c>
      <c r="N377" s="3" t="str">
        <f>IF(N378="",
"];",IF('Chapter 2 (Input)'!P375="",
"-1"&amp;",",
'Chapter 2 (Input)'!P375&amp;",")&amp;$W377)</f>
        <v>-1,</v>
      </c>
      <c r="O377" s="3" t="str">
        <f>IF(O378="",
"];",IF('Chapter 2 (Input)'!Q375="",
CHAR(34) &amp;"null"&amp; CHAR(34) &amp;",",
CHAR(34) &amp;'Chapter 2 (Input)'!Q375&amp; CHAR(34) &amp;",")&amp;$W377)</f>
        <v>"null",</v>
      </c>
      <c r="P377" s="3" t="str">
        <f>IF(P378="",
"];",IF('Chapter 2 (Input)'!R375="",
CHAR(34) &amp;"null"&amp; CHAR(34) &amp;",",
CHAR(34) &amp;'Chapter 2 (Input)'!R375&amp; CHAR(34) &amp;",")&amp;$W377)</f>
        <v>"null",</v>
      </c>
      <c r="Q377" s="3" t="str">
        <f>IF(Q378="",
"];",IF('Chapter 2 (Input)'!S375="",
CHAR(34) &amp;"null"&amp; CHAR(34) &amp;",",
CHAR(34) &amp;'Chapter 2 (Input)'!S375&amp; CHAR(34) &amp;",")&amp;$W377)</f>
        <v>"null",</v>
      </c>
      <c r="R377" s="3" t="str">
        <f>IF(R378="",
"];",IF('Chapter 2 (Input)'!T375="",
"0"&amp;",",
'Chapter 2 (Input)'!T375&amp;",")&amp;$W377)</f>
        <v>0,</v>
      </c>
      <c r="S377" s="3" t="str">
        <f>IF(S378="",
"];",IF('Chapter 2 (Input)'!U375="",
"0"&amp;",",
'Chapter 2 (Input)'!U375&amp;",")&amp;$W377)</f>
        <v>0,</v>
      </c>
      <c r="T377" s="3" t="str">
        <f t="shared" si="18"/>
        <v>false,</v>
      </c>
      <c r="U377" s="3" t="str">
        <f>IF(U378="",
"];",IF('Chapter 2 (Input)'!W375="",
"-1"&amp;",",
'Chapter 2 (Input)'!W375&amp;",")&amp;$W377)</f>
        <v>-1,</v>
      </c>
      <c r="V377" s="3" t="str">
        <f>IF(V378="",
"];",IF('Chapter 2 (Input)'!X375="",
"-1"&amp;",",
'Chapter 2 (Input)'!X375&amp;",")&amp;$W377)</f>
        <v>-1,</v>
      </c>
      <c r="W377" s="18" t="str">
        <f>'Chapter 2 (Input)'!AA375</f>
        <v/>
      </c>
      <c r="Z377" s="2" t="str">
        <f t="shared" si="19"/>
        <v>c372 BOOLEAN DEFAULT false,</v>
      </c>
    </row>
    <row r="378" spans="1:26" x14ac:dyDescent="0.2">
      <c r="A378" s="12">
        <f t="shared" si="17"/>
        <v>373</v>
      </c>
      <c r="B378" s="4" t="str">
        <f>IF(B379="",
"];",
IF('Chapter 2 (Input)'!B376="",
CHAR(34) &amp;"null"&amp; CHAR(34) &amp;",",
CHAR(34) &amp;'Chapter 2 (Input)'!B376&amp; CHAR(34) &amp;",")&amp;$W378)</f>
        <v>"(Was it because she heard about my scholarship?)",</v>
      </c>
      <c r="C378" s="4" t="str">
        <f>IF(C379="",
"];",IF('Chapter 2 (Input)'!C376="",
CHAR(34) &amp;"null"&amp; CHAR(34) &amp;",",
CHAR(34) &amp;'Chapter 2 (Input)'!C376&amp; CHAR(34) &amp;",")&amp;$W378)</f>
        <v>"null",</v>
      </c>
      <c r="D378" s="4" t="str">
        <f>IF(D379="",
"];",IF('Chapter 2 (Input)'!D376="",
CHAR(34) &amp;"null"&amp; CHAR(34) &amp;",",
"personnages."&amp;
VLOOKUP('Chapter 2 (Input)'!D376,Constants!$B$47:$C$59,2,FALSE)&amp;
"[" &amp;
VLOOKUP('Chapter 2 (Input)'!E376,Constants!$B$74:$C$79,2,FALSE) &amp;
"],")&amp;$W378)</f>
        <v>personnages.neha[0],</v>
      </c>
      <c r="E378" s="4" t="str">
        <f>IF(E379="",
"];",IF('Chapter 2 (Input)'!F376="",
CHAR(34) &amp;"null"&amp; CHAR(34) &amp;",",
CHAR(34) &amp;'Chapter 2 (Input)'!F376&amp; CHAR(34) &amp;",")&amp;$W378)</f>
        <v>"null",</v>
      </c>
      <c r="F378" s="4" t="str">
        <f>IF(F379="",
"];",IF('Chapter 2 (Input)'!G376="",
CHAR(34) &amp;"null"&amp; CHAR(34) &amp;",",
"personnages."&amp;
VLOOKUP('Chapter 2 (Input)'!G376,Constants!$B$47:$C$59,2,FALSE)&amp;
"[" &amp;
VLOOKUP('Chapter 2 (Input)'!H376, Constants!$B$74:$C$79,2,FALSE) &amp;
"],")&amp;$W378)</f>
        <v>"null",</v>
      </c>
      <c r="G378" s="3" t="str">
        <f>IF(G379="",
"];",IF('Chapter 2 (Input)'!I376="",
CHAR(34) &amp;"null"&amp; CHAR(34) &amp;",",
"locations."&amp;
'Chapter 2 (Input)'!I376&amp;",")&amp;$W378)</f>
        <v>locations.hall2,</v>
      </c>
      <c r="H378" s="3" t="str">
        <f>IF(H379="",
"];",IF('Chapter 2 (Input)'!J376="",
"-1"&amp;",",
'Chapter 2 (Input)'!J376&amp;",")&amp;$W378)</f>
        <v>-1,</v>
      </c>
      <c r="I378" s="3" t="str">
        <f>IF(I379="",
"];",IF('Chapter 2 (Input)'!K376="",
"0"&amp;",",
VLOOKUP('Chapter 2 (Input)'!K376, Constants!$C$25:$D$37, 2,FALSE) &amp;",")&amp;$W378)</f>
        <v>0,</v>
      </c>
      <c r="J378" s="3" t="str">
        <f>IF(J379="",
"];",IF('Chapter 2 (Input)'!L376="",
"-1"&amp;",",
'Chapter 2 (Input)'!L376&amp;",")&amp;$W378)</f>
        <v>-1,</v>
      </c>
      <c r="K378" s="3" t="str">
        <f>IF(K379="",
"];",IF('Chapter 2 (Input)'!M376="",
"-1"&amp;",",
'Chapter 2 (Input)'!M376&amp;",")&amp;$W378)</f>
        <v>-1,</v>
      </c>
      <c r="L378" s="3" t="str">
        <f>IF(L379="",
"];",IF('Chapter 2 (Input)'!N376="",
"-1"&amp;",",
'Chapter 2 (Input)'!N376&amp;",")&amp;$W378)</f>
        <v>-1,</v>
      </c>
      <c r="M378" s="3" t="str">
        <f>IF(M379="",
"];",IF('Chapter 2 (Input)'!O376="",
"-1"&amp;",",
'Chapter 2 (Input)'!O376&amp;",")&amp;$W378)</f>
        <v>-1,</v>
      </c>
      <c r="N378" s="3" t="str">
        <f>IF(N379="",
"];",IF('Chapter 2 (Input)'!P376="",
"-1"&amp;",",
'Chapter 2 (Input)'!P376&amp;",")&amp;$W378)</f>
        <v>-1,</v>
      </c>
      <c r="O378" s="3" t="str">
        <f>IF(O379="",
"];",IF('Chapter 2 (Input)'!Q376="",
CHAR(34) &amp;"null"&amp; CHAR(34) &amp;",",
CHAR(34) &amp;'Chapter 2 (Input)'!Q376&amp; CHAR(34) &amp;",")&amp;$W378)</f>
        <v>"null",</v>
      </c>
      <c r="P378" s="3" t="str">
        <f>IF(P379="",
"];",IF('Chapter 2 (Input)'!R376="",
CHAR(34) &amp;"null"&amp; CHAR(34) &amp;",",
CHAR(34) &amp;'Chapter 2 (Input)'!R376&amp; CHAR(34) &amp;",")&amp;$W378)</f>
        <v>"null",</v>
      </c>
      <c r="Q378" s="3" t="str">
        <f>IF(Q379="",
"];",IF('Chapter 2 (Input)'!S376="",
CHAR(34) &amp;"null"&amp; CHAR(34) &amp;",",
CHAR(34) &amp;'Chapter 2 (Input)'!S376&amp; CHAR(34) &amp;",")&amp;$W378)</f>
        <v>"null",</v>
      </c>
      <c r="R378" s="3" t="str">
        <f>IF(R379="",
"];",IF('Chapter 2 (Input)'!T376="",
"0"&amp;",",
'Chapter 2 (Input)'!T376&amp;",")&amp;$W378)</f>
        <v>0,</v>
      </c>
      <c r="S378" s="3" t="str">
        <f>IF(S379="",
"];",IF('Chapter 2 (Input)'!U376="",
"0"&amp;",",
'Chapter 2 (Input)'!U376&amp;",")&amp;$W378)</f>
        <v>0,</v>
      </c>
      <c r="T378" s="3" t="str">
        <f t="shared" si="18"/>
        <v>false,</v>
      </c>
      <c r="U378" s="3" t="str">
        <f>IF(U379="",
"];",IF('Chapter 2 (Input)'!W376="",
"-1"&amp;",",
'Chapter 2 (Input)'!W376&amp;",")&amp;$W378)</f>
        <v>-1,</v>
      </c>
      <c r="V378" s="3" t="str">
        <f>IF(V379="",
"];",IF('Chapter 2 (Input)'!X376="",
"-1"&amp;",",
'Chapter 2 (Input)'!X376&amp;",")&amp;$W378)</f>
        <v>-1,</v>
      </c>
      <c r="W378" s="18" t="str">
        <f>'Chapter 2 (Input)'!AA376</f>
        <v/>
      </c>
      <c r="Z378" s="2" t="str">
        <f t="shared" si="19"/>
        <v>c373 BOOLEAN DEFAULT false,</v>
      </c>
    </row>
    <row r="379" spans="1:26" x14ac:dyDescent="0.2">
      <c r="A379" s="12">
        <f t="shared" si="17"/>
        <v>374</v>
      </c>
      <c r="B379" s="4" t="str">
        <f>IF(B380="",
"];",
IF('Chapter 2 (Input)'!B377="",
CHAR(34) &amp;"null"&amp; CHAR(34) &amp;",",
CHAR(34) &amp;'Chapter 2 (Input)'!B377&amp; CHAR(34) &amp;",")&amp;$W379)</f>
        <v>"…",</v>
      </c>
      <c r="C379" s="4" t="str">
        <f>IF(C380="",
"];",IF('Chapter 2 (Input)'!C377="",
CHAR(34) &amp;"null"&amp; CHAR(34) &amp;",",
CHAR(34) &amp;'Chapter 2 (Input)'!C377&amp; CHAR(34) &amp;",")&amp;$W379)</f>
        <v>"null",</v>
      </c>
      <c r="D379" s="4" t="str">
        <f>IF(D380="",
"];",IF('Chapter 2 (Input)'!D377="",
CHAR(34) &amp;"null"&amp; CHAR(34) &amp;",",
"personnages."&amp;
VLOOKUP('Chapter 2 (Input)'!D377,Constants!$B$47:$C$59,2,FALSE)&amp;
"[" &amp;
VLOOKUP('Chapter 2 (Input)'!E377,Constants!$B$74:$C$79,2,FALSE) &amp;
"],")&amp;$W379)</f>
        <v>personnages.neha[0],</v>
      </c>
      <c r="E379" s="4" t="str">
        <f>IF(E380="",
"];",IF('Chapter 2 (Input)'!F377="",
CHAR(34) &amp;"null"&amp; CHAR(34) &amp;",",
CHAR(34) &amp;'Chapter 2 (Input)'!F377&amp; CHAR(34) &amp;",")&amp;$W379)</f>
        <v>"null",</v>
      </c>
      <c r="F379" s="4" t="str">
        <f>IF(F380="",
"];",IF('Chapter 2 (Input)'!G377="",
CHAR(34) &amp;"null"&amp; CHAR(34) &amp;",",
"personnages."&amp;
VLOOKUP('Chapter 2 (Input)'!G377,Constants!$B$47:$C$59,2,FALSE)&amp;
"[" &amp;
VLOOKUP('Chapter 2 (Input)'!H377, Constants!$B$74:$C$79,2,FALSE) &amp;
"],")&amp;$W379)</f>
        <v>"null",</v>
      </c>
      <c r="G379" s="3" t="str">
        <f>IF(G380="",
"];",IF('Chapter 2 (Input)'!I377="",
CHAR(34) &amp;"null"&amp; CHAR(34) &amp;",",
"locations."&amp;
'Chapter 2 (Input)'!I377&amp;",")&amp;$W379)</f>
        <v>locations.hall2,</v>
      </c>
      <c r="H379" s="3" t="str">
        <f>IF(H380="",
"];",IF('Chapter 2 (Input)'!J377="",
"-1"&amp;",",
'Chapter 2 (Input)'!J377&amp;",")&amp;$W379)</f>
        <v>-1,</v>
      </c>
      <c r="I379" s="3" t="str">
        <f>IF(I380="",
"];",IF('Chapter 2 (Input)'!K377="",
"0"&amp;",",
VLOOKUP('Chapter 2 (Input)'!K377, Constants!$C$25:$D$37, 2,FALSE) &amp;",")&amp;$W379)</f>
        <v>0,</v>
      </c>
      <c r="J379" s="3" t="str">
        <f>IF(J380="",
"];",IF('Chapter 2 (Input)'!L377="",
"-1"&amp;",",
'Chapter 2 (Input)'!L377&amp;",")&amp;$W379)</f>
        <v>-1,</v>
      </c>
      <c r="K379" s="3" t="str">
        <f>IF(K380="",
"];",IF('Chapter 2 (Input)'!M377="",
"-1"&amp;",",
'Chapter 2 (Input)'!M377&amp;",")&amp;$W379)</f>
        <v>-1,</v>
      </c>
      <c r="L379" s="3" t="str">
        <f>IF(L380="",
"];",IF('Chapter 2 (Input)'!N377="",
"-1"&amp;",",
'Chapter 2 (Input)'!N377&amp;",")&amp;$W379)</f>
        <v>-1,</v>
      </c>
      <c r="M379" s="3" t="str">
        <f>IF(M380="",
"];",IF('Chapter 2 (Input)'!O377="",
"-1"&amp;",",
'Chapter 2 (Input)'!O377&amp;",")&amp;$W379)</f>
        <v>-1,</v>
      </c>
      <c r="N379" s="3" t="str">
        <f>IF(N380="",
"];",IF('Chapter 2 (Input)'!P377="",
"-1"&amp;",",
'Chapter 2 (Input)'!P377&amp;",")&amp;$W379)</f>
        <v>-1,</v>
      </c>
      <c r="O379" s="3" t="str">
        <f>IF(O380="",
"];",IF('Chapter 2 (Input)'!Q377="",
CHAR(34) &amp;"null"&amp; CHAR(34) &amp;",",
CHAR(34) &amp;'Chapter 2 (Input)'!Q377&amp; CHAR(34) &amp;",")&amp;$W379)</f>
        <v>"null",</v>
      </c>
      <c r="P379" s="3" t="str">
        <f>IF(P380="",
"];",IF('Chapter 2 (Input)'!R377="",
CHAR(34) &amp;"null"&amp; CHAR(34) &amp;",",
CHAR(34) &amp;'Chapter 2 (Input)'!R377&amp; CHAR(34) &amp;",")&amp;$W379)</f>
        <v>"null",</v>
      </c>
      <c r="Q379" s="3" t="str">
        <f>IF(Q380="",
"];",IF('Chapter 2 (Input)'!S377="",
CHAR(34) &amp;"null"&amp; CHAR(34) &amp;",",
CHAR(34) &amp;'Chapter 2 (Input)'!S377&amp; CHAR(34) &amp;",")&amp;$W379)</f>
        <v>"null",</v>
      </c>
      <c r="R379" s="3" t="str">
        <f>IF(R380="",
"];",IF('Chapter 2 (Input)'!T377="",
"0"&amp;",",
'Chapter 2 (Input)'!T377&amp;",")&amp;$W379)</f>
        <v>0,</v>
      </c>
      <c r="S379" s="3" t="str">
        <f>IF(S380="",
"];",IF('Chapter 2 (Input)'!U377="",
"0"&amp;",",
'Chapter 2 (Input)'!U377&amp;",")&amp;$W379)</f>
        <v>0,</v>
      </c>
      <c r="T379" s="3" t="str">
        <f t="shared" si="18"/>
        <v>false,</v>
      </c>
      <c r="U379" s="3" t="str">
        <f>IF(U380="",
"];",IF('Chapter 2 (Input)'!W377="",
"-1"&amp;",",
'Chapter 2 (Input)'!W377&amp;",")&amp;$W379)</f>
        <v>-1,</v>
      </c>
      <c r="V379" s="3" t="str">
        <f>IF(V380="",
"];",IF('Chapter 2 (Input)'!X377="",
"-1"&amp;",",
'Chapter 2 (Input)'!X377&amp;",")&amp;$W379)</f>
        <v>-1,</v>
      </c>
      <c r="W379" s="18" t="str">
        <f>'Chapter 2 (Input)'!AA377</f>
        <v/>
      </c>
      <c r="Z379" s="2" t="str">
        <f t="shared" si="19"/>
        <v>c374 BOOLEAN DEFAULT false,</v>
      </c>
    </row>
    <row r="380" spans="1:26" x14ac:dyDescent="0.2">
      <c r="A380" s="12">
        <f t="shared" si="17"/>
        <v>375</v>
      </c>
      <c r="B380" s="4" t="str">
        <f>IF(B381="",
"];",
IF('Chapter 2 (Input)'!B378="",
CHAR(34) &amp;"null"&amp; CHAR(34) &amp;",",
CHAR(34) &amp;'Chapter 2 (Input)'!B378&amp; CHAR(34) &amp;",")&amp;$W380)</f>
        <v xml:space="preserve">"(No, I can’t assume these things. It’s best for me to judge her behaviour without being influenced by my feelings.)",//375 </v>
      </c>
      <c r="C380" s="4" t="str">
        <f>IF(C381="",
"];",IF('Chapter 2 (Input)'!C378="",
CHAR(34) &amp;"null"&amp; CHAR(34) &amp;",",
CHAR(34) &amp;'Chapter 2 (Input)'!C378&amp; CHAR(34) &amp;",")&amp;$W380)</f>
        <v xml:space="preserve">"null",//375 </v>
      </c>
      <c r="D380" s="4" t="str">
        <f>IF(D381="",
"];",IF('Chapter 2 (Input)'!D378="",
CHAR(34) &amp;"null"&amp; CHAR(34) &amp;",",
"personnages."&amp;
VLOOKUP('Chapter 2 (Input)'!D378,Constants!$B$47:$C$59,2,FALSE)&amp;
"[" &amp;
VLOOKUP('Chapter 2 (Input)'!E378,Constants!$B$74:$C$79,2,FALSE) &amp;
"],")&amp;$W380)</f>
        <v xml:space="preserve">personnages.neha[0],//375 </v>
      </c>
      <c r="E380" s="4" t="str">
        <f>IF(E381="",
"];",IF('Chapter 2 (Input)'!F378="",
CHAR(34) &amp;"null"&amp; CHAR(34) &amp;",",
CHAR(34) &amp;'Chapter 2 (Input)'!F378&amp; CHAR(34) &amp;",")&amp;$W380)</f>
        <v xml:space="preserve">"null",//375 </v>
      </c>
      <c r="F380" s="4" t="str">
        <f>IF(F381="",
"];",IF('Chapter 2 (Input)'!G378="",
CHAR(34) &amp;"null"&amp; CHAR(34) &amp;",",
"personnages."&amp;
VLOOKUP('Chapter 2 (Input)'!G378,Constants!$B$47:$C$59,2,FALSE)&amp;
"[" &amp;
VLOOKUP('Chapter 2 (Input)'!H378, Constants!$B$74:$C$79,2,FALSE) &amp;
"],")&amp;$W380)</f>
        <v xml:space="preserve">"null",//375 </v>
      </c>
      <c r="G380" s="3" t="str">
        <f>IF(G381="",
"];",IF('Chapter 2 (Input)'!I378="",
CHAR(34) &amp;"null"&amp; CHAR(34) &amp;",",
"locations."&amp;
'Chapter 2 (Input)'!I378&amp;",")&amp;$W380)</f>
        <v xml:space="preserve">locations.hall2,//375 </v>
      </c>
      <c r="H380" s="3" t="str">
        <f>IF(H381="",
"];",IF('Chapter 2 (Input)'!J378="",
"-1"&amp;",",
'Chapter 2 (Input)'!J378&amp;",")&amp;$W380)</f>
        <v xml:space="preserve">-1,//375 </v>
      </c>
      <c r="I380" s="3" t="str">
        <f>IF(I381="",
"];",IF('Chapter 2 (Input)'!K378="",
"0"&amp;",",
VLOOKUP('Chapter 2 (Input)'!K378, Constants!$C$25:$D$37, 2,FALSE) &amp;",")&amp;$W380)</f>
        <v xml:space="preserve">0,//375 </v>
      </c>
      <c r="J380" s="3" t="str">
        <f>IF(J381="",
"];",IF('Chapter 2 (Input)'!L378="",
"-1"&amp;",",
'Chapter 2 (Input)'!L378&amp;",")&amp;$W380)</f>
        <v xml:space="preserve">-1,//375 </v>
      </c>
      <c r="K380" s="3" t="str">
        <f>IF(K381="",
"];",IF('Chapter 2 (Input)'!M378="",
"-1"&amp;",",
'Chapter 2 (Input)'!M378&amp;",")&amp;$W380)</f>
        <v xml:space="preserve">-1,//375 </v>
      </c>
      <c r="L380" s="3" t="str">
        <f>IF(L381="",
"];",IF('Chapter 2 (Input)'!N378="",
"-1"&amp;",",
'Chapter 2 (Input)'!N378&amp;",")&amp;$W380)</f>
        <v xml:space="preserve">-1,//375 </v>
      </c>
      <c r="M380" s="3" t="str">
        <f>IF(M381="",
"];",IF('Chapter 2 (Input)'!O378="",
"-1"&amp;",",
'Chapter 2 (Input)'!O378&amp;",")&amp;$W380)</f>
        <v xml:space="preserve">-1,//375 </v>
      </c>
      <c r="N380" s="3" t="str">
        <f>IF(N381="",
"];",IF('Chapter 2 (Input)'!P378="",
"-1"&amp;",",
'Chapter 2 (Input)'!P378&amp;",")&amp;$W380)</f>
        <v xml:space="preserve">-1,//375 </v>
      </c>
      <c r="O380" s="3" t="str">
        <f>IF(O381="",
"];",IF('Chapter 2 (Input)'!Q378="",
CHAR(34) &amp;"null"&amp; CHAR(34) &amp;",",
CHAR(34) &amp;'Chapter 2 (Input)'!Q378&amp; CHAR(34) &amp;",")&amp;$W380)</f>
        <v xml:space="preserve">"null",//375 </v>
      </c>
      <c r="P380" s="3" t="str">
        <f>IF(P381="",
"];",IF('Chapter 2 (Input)'!R378="",
CHAR(34) &amp;"null"&amp; CHAR(34) &amp;",",
CHAR(34) &amp;'Chapter 2 (Input)'!R378&amp; CHAR(34) &amp;",")&amp;$W380)</f>
        <v xml:space="preserve">"null",//375 </v>
      </c>
      <c r="Q380" s="3" t="str">
        <f>IF(Q381="",
"];",IF('Chapter 2 (Input)'!S378="",
CHAR(34) &amp;"null"&amp; CHAR(34) &amp;",",
CHAR(34) &amp;'Chapter 2 (Input)'!S378&amp; CHAR(34) &amp;",")&amp;$W380)</f>
        <v xml:space="preserve">"null",//375 </v>
      </c>
      <c r="R380" s="3" t="str">
        <f>IF(R381="",
"];",IF('Chapter 2 (Input)'!T378="",
"0"&amp;",",
'Chapter 2 (Input)'!T378&amp;",")&amp;$W380)</f>
        <v xml:space="preserve">0,//375 </v>
      </c>
      <c r="S380" s="3" t="str">
        <f>IF(S381="",
"];",IF('Chapter 2 (Input)'!U378="",
"0"&amp;",",
'Chapter 2 (Input)'!U378&amp;",")&amp;$W380)</f>
        <v xml:space="preserve">0,//375 </v>
      </c>
      <c r="T380" s="3" t="str">
        <f t="shared" si="18"/>
        <v xml:space="preserve">false,//375 </v>
      </c>
      <c r="U380" s="3" t="str">
        <f>IF(U381="",
"];",IF('Chapter 2 (Input)'!W378="",
"-1"&amp;",",
'Chapter 2 (Input)'!W378&amp;",")&amp;$W380)</f>
        <v xml:space="preserve">-1,//375 </v>
      </c>
      <c r="V380" s="3" t="str">
        <f>IF(V381="",
"];",IF('Chapter 2 (Input)'!X378="",
"-1"&amp;",",
'Chapter 2 (Input)'!X378&amp;",")&amp;$W380)</f>
        <v xml:space="preserve">-1,//375 </v>
      </c>
      <c r="W380" s="18" t="str">
        <f>'Chapter 2 (Input)'!AA378</f>
        <v xml:space="preserve">//375 </v>
      </c>
      <c r="Z380" s="2" t="str">
        <f t="shared" si="19"/>
        <v>c375 BOOLEAN DEFAULT false,</v>
      </c>
    </row>
    <row r="381" spans="1:26" x14ac:dyDescent="0.2">
      <c r="A381" s="12">
        <f t="shared" si="17"/>
        <v>376</v>
      </c>
      <c r="B381" s="4" t="str">
        <f>IF(B382="",
"];",
IF('Chapter 2 (Input)'!B379="",
CHAR(34) &amp;"null"&amp; CHAR(34) &amp;",",
CHAR(34) &amp;'Chapter 2 (Input)'!B379&amp; CHAR(34) &amp;",")&amp;$W381)</f>
        <v>"Actually Neha, can I ask you a question?",</v>
      </c>
      <c r="C381" s="4" t="str">
        <f>IF(C382="",
"];",IF('Chapter 2 (Input)'!C379="",
CHAR(34) &amp;"null"&amp; CHAR(34) &amp;",",
CHAR(34) &amp;'Chapter 2 (Input)'!C379&amp; CHAR(34) &amp;",")&amp;$W381)</f>
        <v>"null",</v>
      </c>
      <c r="D381" s="4" t="str">
        <f>IF(D382="",
"];",IF('Chapter 2 (Input)'!D379="",
CHAR(34) &amp;"null"&amp; CHAR(34) &amp;",",
"personnages."&amp;
VLOOKUP('Chapter 2 (Input)'!D379,Constants!$B$47:$C$59,2,FALSE)&amp;
"[" &amp;
VLOOKUP('Chapter 2 (Input)'!E379,Constants!$B$74:$C$79,2,FALSE) &amp;
"],")&amp;$W381)</f>
        <v>personnages.neha[0],</v>
      </c>
      <c r="E381" s="4" t="str">
        <f>IF(E382="",
"];",IF('Chapter 2 (Input)'!F379="",
CHAR(34) &amp;"null"&amp; CHAR(34) &amp;",",
CHAR(34) &amp;'Chapter 2 (Input)'!F379&amp; CHAR(34) &amp;",")&amp;$W381)</f>
        <v>"null",</v>
      </c>
      <c r="F381" s="4" t="str">
        <f>IF(F382="",
"];",IF('Chapter 2 (Input)'!G379="",
CHAR(34) &amp;"null"&amp; CHAR(34) &amp;",",
"personnages."&amp;
VLOOKUP('Chapter 2 (Input)'!G379,Constants!$B$47:$C$59,2,FALSE)&amp;
"[" &amp;
VLOOKUP('Chapter 2 (Input)'!H379, Constants!$B$74:$C$79,2,FALSE) &amp;
"],")&amp;$W381)</f>
        <v>"null",</v>
      </c>
      <c r="G381" s="3" t="str">
        <f>IF(G382="",
"];",IF('Chapter 2 (Input)'!I379="",
CHAR(34) &amp;"null"&amp; CHAR(34) &amp;",",
"locations."&amp;
'Chapter 2 (Input)'!I379&amp;",")&amp;$W381)</f>
        <v>locations.hall2,</v>
      </c>
      <c r="H381" s="3" t="str">
        <f>IF(H382="",
"];",IF('Chapter 2 (Input)'!J379="",
"-1"&amp;",",
'Chapter 2 (Input)'!J379&amp;",")&amp;$W381)</f>
        <v>-1,</v>
      </c>
      <c r="I381" s="3" t="str">
        <f>IF(I382="",
"];",IF('Chapter 2 (Input)'!K379="",
"0"&amp;",",
VLOOKUP('Chapter 2 (Input)'!K379, Constants!$C$25:$D$37, 2,FALSE) &amp;",")&amp;$W381)</f>
        <v>0,</v>
      </c>
      <c r="J381" s="3" t="str">
        <f>IF(J382="",
"];",IF('Chapter 2 (Input)'!L379="",
"-1"&amp;",",
'Chapter 2 (Input)'!L379&amp;",")&amp;$W381)</f>
        <v>-1,</v>
      </c>
      <c r="K381" s="3" t="str">
        <f>IF(K382="",
"];",IF('Chapter 2 (Input)'!M379="",
"-1"&amp;",",
'Chapter 2 (Input)'!M379&amp;",")&amp;$W381)</f>
        <v>-1,</v>
      </c>
      <c r="L381" s="3" t="str">
        <f>IF(L382="",
"];",IF('Chapter 2 (Input)'!N379="",
"-1"&amp;",",
'Chapter 2 (Input)'!N379&amp;",")&amp;$W381)</f>
        <v>-1,</v>
      </c>
      <c r="M381" s="3" t="str">
        <f>IF(M382="",
"];",IF('Chapter 2 (Input)'!O379="",
"-1"&amp;",",
'Chapter 2 (Input)'!O379&amp;",")&amp;$W381)</f>
        <v>-1,</v>
      </c>
      <c r="N381" s="3" t="str">
        <f>IF(N382="",
"];",IF('Chapter 2 (Input)'!P379="",
"-1"&amp;",",
'Chapter 2 (Input)'!P379&amp;",")&amp;$W381)</f>
        <v>-1,</v>
      </c>
      <c r="O381" s="3" t="str">
        <f>IF(O382="",
"];",IF('Chapter 2 (Input)'!Q379="",
CHAR(34) &amp;"null"&amp; CHAR(34) &amp;",",
CHAR(34) &amp;'Chapter 2 (Input)'!Q379&amp; CHAR(34) &amp;",")&amp;$W381)</f>
        <v>"null",</v>
      </c>
      <c r="P381" s="3" t="str">
        <f>IF(P382="",
"];",IF('Chapter 2 (Input)'!R379="",
CHAR(34) &amp;"null"&amp; CHAR(34) &amp;",",
CHAR(34) &amp;'Chapter 2 (Input)'!R379&amp; CHAR(34) &amp;",")&amp;$W381)</f>
        <v>"null",</v>
      </c>
      <c r="Q381" s="3" t="str">
        <f>IF(Q382="",
"];",IF('Chapter 2 (Input)'!S379="",
CHAR(34) &amp;"null"&amp; CHAR(34) &amp;",",
CHAR(34) &amp;'Chapter 2 (Input)'!S379&amp; CHAR(34) &amp;",")&amp;$W381)</f>
        <v>"null",</v>
      </c>
      <c r="R381" s="3" t="str">
        <f>IF(R382="",
"];",IF('Chapter 2 (Input)'!T379="",
"0"&amp;",",
'Chapter 2 (Input)'!T379&amp;",")&amp;$W381)</f>
        <v>0,</v>
      </c>
      <c r="S381" s="3" t="str">
        <f>IF(S382="",
"];",IF('Chapter 2 (Input)'!U379="",
"0"&amp;",",
'Chapter 2 (Input)'!U379&amp;",")&amp;$W381)</f>
        <v>0,</v>
      </c>
      <c r="T381" s="3" t="str">
        <f t="shared" si="18"/>
        <v>false,</v>
      </c>
      <c r="U381" s="3" t="str">
        <f>IF(U382="",
"];",IF('Chapter 2 (Input)'!W379="",
"-1"&amp;",",
'Chapter 2 (Input)'!W379&amp;",")&amp;$W381)</f>
        <v>-1,</v>
      </c>
      <c r="V381" s="3" t="str">
        <f>IF(V382="",
"];",IF('Chapter 2 (Input)'!X379="",
"-1"&amp;",",
'Chapter 2 (Input)'!X379&amp;",")&amp;$W381)</f>
        <v>-1,</v>
      </c>
      <c r="W381" s="18" t="str">
        <f>'Chapter 2 (Input)'!AA379</f>
        <v/>
      </c>
      <c r="Z381" s="2" t="str">
        <f t="shared" si="19"/>
        <v>c376 BOOLEAN DEFAULT false,</v>
      </c>
    </row>
    <row r="382" spans="1:26" x14ac:dyDescent="0.2">
      <c r="A382" s="12">
        <f t="shared" si="17"/>
        <v>377</v>
      </c>
      <c r="B382" s="4" t="str">
        <f>IF(B383="",
"];",
IF('Chapter 2 (Input)'!B380="",
CHAR(34) &amp;"null"&amp; CHAR(34) &amp;",",
CHAR(34) &amp;'Chapter 2 (Input)'!B380&amp; CHAR(34) &amp;",")&amp;$W382)</f>
        <v>"(She didn’t bother looking up from her sketchpad.)",</v>
      </c>
      <c r="C382" s="4" t="str">
        <f>IF(C383="",
"];",IF('Chapter 2 (Input)'!C380="",
CHAR(34) &amp;"null"&amp; CHAR(34) &amp;",",
CHAR(34) &amp;'Chapter 2 (Input)'!C380&amp; CHAR(34) &amp;",")&amp;$W382)</f>
        <v>"Sure.",</v>
      </c>
      <c r="D382" s="4" t="str">
        <f>IF(D383="",
"];",IF('Chapter 2 (Input)'!D380="",
CHAR(34) &amp;"null"&amp; CHAR(34) &amp;",",
"personnages."&amp;
VLOOKUP('Chapter 2 (Input)'!D380,Constants!$B$47:$C$59,2,FALSE)&amp;
"[" &amp;
VLOOKUP('Chapter 2 (Input)'!E380,Constants!$B$74:$C$79,2,FALSE) &amp;
"],")&amp;$W382)</f>
        <v>personnages.neha[0],</v>
      </c>
      <c r="E382" s="4" t="str">
        <f>IF(E383="",
"];",IF('Chapter 2 (Input)'!F380="",
CHAR(34) &amp;"null"&amp; CHAR(34) &amp;",",
CHAR(34) &amp;'Chapter 2 (Input)'!F380&amp; CHAR(34) &amp;",")&amp;$W382)</f>
        <v>"null",</v>
      </c>
      <c r="F382" s="4" t="str">
        <f>IF(F383="",
"];",IF('Chapter 2 (Input)'!G380="",
CHAR(34) &amp;"null"&amp; CHAR(34) &amp;",",
"personnages."&amp;
VLOOKUP('Chapter 2 (Input)'!G380,Constants!$B$47:$C$59,2,FALSE)&amp;
"[" &amp;
VLOOKUP('Chapter 2 (Input)'!H380, Constants!$B$74:$C$79,2,FALSE) &amp;
"],")&amp;$W382)</f>
        <v>"null",</v>
      </c>
      <c r="G382" s="3" t="str">
        <f>IF(G383="",
"];",IF('Chapter 2 (Input)'!I380="",
CHAR(34) &amp;"null"&amp; CHAR(34) &amp;",",
"locations."&amp;
'Chapter 2 (Input)'!I380&amp;",")&amp;$W382)</f>
        <v>locations.hall2,</v>
      </c>
      <c r="H382" s="3" t="str">
        <f>IF(H383="",
"];",IF('Chapter 2 (Input)'!J380="",
"-1"&amp;",",
'Chapter 2 (Input)'!J380&amp;",")&amp;$W382)</f>
        <v>-1,</v>
      </c>
      <c r="I382" s="3" t="str">
        <f>IF(I383="",
"];",IF('Chapter 2 (Input)'!K380="",
"0"&amp;",",
VLOOKUP('Chapter 2 (Input)'!K380, Constants!$C$25:$D$37, 2,FALSE) &amp;",")&amp;$W382)</f>
        <v>0,</v>
      </c>
      <c r="J382" s="3" t="str">
        <f>IF(J383="",
"];",IF('Chapter 2 (Input)'!L380="",
"-1"&amp;",",
'Chapter 2 (Input)'!L380&amp;",")&amp;$W382)</f>
        <v>-1,</v>
      </c>
      <c r="K382" s="3" t="str">
        <f>IF(K383="",
"];",IF('Chapter 2 (Input)'!M380="",
"-1"&amp;",",
'Chapter 2 (Input)'!M380&amp;",")&amp;$W382)</f>
        <v>-1,</v>
      </c>
      <c r="L382" s="3" t="str">
        <f>IF(L383="",
"];",IF('Chapter 2 (Input)'!N380="",
"-1"&amp;",",
'Chapter 2 (Input)'!N380&amp;",")&amp;$W382)</f>
        <v>-1,</v>
      </c>
      <c r="M382" s="3" t="str">
        <f>IF(M383="",
"];",IF('Chapter 2 (Input)'!O380="",
"-1"&amp;",",
'Chapter 2 (Input)'!O380&amp;",")&amp;$W382)</f>
        <v>-1,</v>
      </c>
      <c r="N382" s="3" t="str">
        <f>IF(N383="",
"];",IF('Chapter 2 (Input)'!P380="",
"-1"&amp;",",
'Chapter 2 (Input)'!P380&amp;",")&amp;$W382)</f>
        <v>-1,</v>
      </c>
      <c r="O382" s="3" t="str">
        <f>IF(O383="",
"];",IF('Chapter 2 (Input)'!Q380="",
CHAR(34) &amp;"null"&amp; CHAR(34) &amp;",",
CHAR(34) &amp;'Chapter 2 (Input)'!Q380&amp; CHAR(34) &amp;",")&amp;$W382)</f>
        <v>"null",</v>
      </c>
      <c r="P382" s="3" t="str">
        <f>IF(P383="",
"];",IF('Chapter 2 (Input)'!R380="",
CHAR(34) &amp;"null"&amp; CHAR(34) &amp;",",
CHAR(34) &amp;'Chapter 2 (Input)'!R380&amp; CHAR(34) &amp;",")&amp;$W382)</f>
        <v>"null",</v>
      </c>
      <c r="Q382" s="3" t="str">
        <f>IF(Q383="",
"];",IF('Chapter 2 (Input)'!S380="",
CHAR(34) &amp;"null"&amp; CHAR(34) &amp;",",
CHAR(34) &amp;'Chapter 2 (Input)'!S380&amp; CHAR(34) &amp;",")&amp;$W382)</f>
        <v>"null",</v>
      </c>
      <c r="R382" s="3" t="str">
        <f>IF(R383="",
"];",IF('Chapter 2 (Input)'!T380="",
"0"&amp;",",
'Chapter 2 (Input)'!T380&amp;",")&amp;$W382)</f>
        <v>0,</v>
      </c>
      <c r="S382" s="3" t="str">
        <f>IF(S383="",
"];",IF('Chapter 2 (Input)'!U380="",
"0"&amp;",",
'Chapter 2 (Input)'!U380&amp;",")&amp;$W382)</f>
        <v>0,</v>
      </c>
      <c r="T382" s="3" t="str">
        <f t="shared" si="18"/>
        <v>false,</v>
      </c>
      <c r="U382" s="3" t="str">
        <f>IF(U383="",
"];",IF('Chapter 2 (Input)'!W380="",
"-1"&amp;",",
'Chapter 2 (Input)'!W380&amp;",")&amp;$W382)</f>
        <v>-1,</v>
      </c>
      <c r="V382" s="3" t="str">
        <f>IF(V383="",
"];",IF('Chapter 2 (Input)'!X380="",
"-1"&amp;",",
'Chapter 2 (Input)'!X380&amp;",")&amp;$W382)</f>
        <v>-1,</v>
      </c>
      <c r="W382" s="18" t="str">
        <f>'Chapter 2 (Input)'!AA380</f>
        <v/>
      </c>
      <c r="Z382" s="2" t="str">
        <f t="shared" si="19"/>
        <v>c377 BOOLEAN DEFAULT false,</v>
      </c>
    </row>
    <row r="383" spans="1:26" x14ac:dyDescent="0.2">
      <c r="A383" s="12">
        <f t="shared" si="17"/>
        <v>378</v>
      </c>
      <c r="B383" s="4" t="str">
        <f>IF(B384="",
"];",
IF('Chapter 2 (Input)'!B381="",
CHAR(34) &amp;"null"&amp; CHAR(34) &amp;",",
CHAR(34) &amp;'Chapter 2 (Input)'!B381&amp; CHAR(34) &amp;",")&amp;$W383)</f>
        <v>"I saw Karolina in the dorm bathrooms… She didn’t look too good.",</v>
      </c>
      <c r="C383" s="4" t="str">
        <f>IF(C384="",
"];",IF('Chapter 2 (Input)'!C381="",
CHAR(34) &amp;"null"&amp; CHAR(34) &amp;",",
CHAR(34) &amp;'Chapter 2 (Input)'!C381&amp; CHAR(34) &amp;",")&amp;$W383)</f>
        <v>"null",</v>
      </c>
      <c r="D383" s="4" t="str">
        <f>IF(D384="",
"];",IF('Chapter 2 (Input)'!D381="",
CHAR(34) &amp;"null"&amp; CHAR(34) &amp;",",
"personnages."&amp;
VLOOKUP('Chapter 2 (Input)'!D381,Constants!$B$47:$C$59,2,FALSE)&amp;
"[" &amp;
VLOOKUP('Chapter 2 (Input)'!E381,Constants!$B$74:$C$79,2,FALSE) &amp;
"],")&amp;$W383)</f>
        <v>personnages.neha[0],</v>
      </c>
      <c r="E383" s="4" t="str">
        <f>IF(E384="",
"];",IF('Chapter 2 (Input)'!F381="",
CHAR(34) &amp;"null"&amp; CHAR(34) &amp;",",
CHAR(34) &amp;'Chapter 2 (Input)'!F381&amp; CHAR(34) &amp;",")&amp;$W383)</f>
        <v>"null",</v>
      </c>
      <c r="F383" s="4" t="str">
        <f>IF(F384="",
"];",IF('Chapter 2 (Input)'!G381="",
CHAR(34) &amp;"null"&amp; CHAR(34) &amp;",",
"personnages."&amp;
VLOOKUP('Chapter 2 (Input)'!G381,Constants!$B$47:$C$59,2,FALSE)&amp;
"[" &amp;
VLOOKUP('Chapter 2 (Input)'!H381, Constants!$B$74:$C$79,2,FALSE) &amp;
"],")&amp;$W383)</f>
        <v>"null",</v>
      </c>
      <c r="G383" s="3" t="str">
        <f>IF(G384="",
"];",IF('Chapter 2 (Input)'!I381="",
CHAR(34) &amp;"null"&amp; CHAR(34) &amp;",",
"locations."&amp;
'Chapter 2 (Input)'!I381&amp;",")&amp;$W383)</f>
        <v>locations.hall2,</v>
      </c>
      <c r="H383" s="3" t="str">
        <f>IF(H384="",
"];",IF('Chapter 2 (Input)'!J381="",
"-1"&amp;",",
'Chapter 2 (Input)'!J381&amp;",")&amp;$W383)</f>
        <v>-1,</v>
      </c>
      <c r="I383" s="3" t="str">
        <f>IF(I384="",
"];",IF('Chapter 2 (Input)'!K381="",
"0"&amp;",",
VLOOKUP('Chapter 2 (Input)'!K381, Constants!$C$25:$D$37, 2,FALSE) &amp;",")&amp;$W383)</f>
        <v>0,</v>
      </c>
      <c r="J383" s="3" t="str">
        <f>IF(J384="",
"];",IF('Chapter 2 (Input)'!L381="",
"-1"&amp;",",
'Chapter 2 (Input)'!L381&amp;",")&amp;$W383)</f>
        <v>-1,</v>
      </c>
      <c r="K383" s="3" t="str">
        <f>IF(K384="",
"];",IF('Chapter 2 (Input)'!M381="",
"-1"&amp;",",
'Chapter 2 (Input)'!M381&amp;",")&amp;$W383)</f>
        <v>-1,</v>
      </c>
      <c r="L383" s="3" t="str">
        <f>IF(L384="",
"];",IF('Chapter 2 (Input)'!N381="",
"-1"&amp;",",
'Chapter 2 (Input)'!N381&amp;",")&amp;$W383)</f>
        <v>-1,</v>
      </c>
      <c r="M383" s="3" t="str">
        <f>IF(M384="",
"];",IF('Chapter 2 (Input)'!O381="",
"-1"&amp;",",
'Chapter 2 (Input)'!O381&amp;",")&amp;$W383)</f>
        <v>-1,</v>
      </c>
      <c r="N383" s="3" t="str">
        <f>IF(N384="",
"];",IF('Chapter 2 (Input)'!P381="",
"-1"&amp;",",
'Chapter 2 (Input)'!P381&amp;",")&amp;$W383)</f>
        <v>-1,</v>
      </c>
      <c r="O383" s="3" t="str">
        <f>IF(O384="",
"];",IF('Chapter 2 (Input)'!Q381="",
CHAR(34) &amp;"null"&amp; CHAR(34) &amp;",",
CHAR(34) &amp;'Chapter 2 (Input)'!Q381&amp; CHAR(34) &amp;",")&amp;$W383)</f>
        <v>"null",</v>
      </c>
      <c r="P383" s="3" t="str">
        <f>IF(P384="",
"];",IF('Chapter 2 (Input)'!R381="",
CHAR(34) &amp;"null"&amp; CHAR(34) &amp;",",
CHAR(34) &amp;'Chapter 2 (Input)'!R381&amp; CHAR(34) &amp;",")&amp;$W383)</f>
        <v>"null",</v>
      </c>
      <c r="Q383" s="3" t="str">
        <f>IF(Q384="",
"];",IF('Chapter 2 (Input)'!S381="",
CHAR(34) &amp;"null"&amp; CHAR(34) &amp;",",
CHAR(34) &amp;'Chapter 2 (Input)'!S381&amp; CHAR(34) &amp;",")&amp;$W383)</f>
        <v>"null",</v>
      </c>
      <c r="R383" s="3" t="str">
        <f>IF(R384="",
"];",IF('Chapter 2 (Input)'!T381="",
"0"&amp;",",
'Chapter 2 (Input)'!T381&amp;",")&amp;$W383)</f>
        <v>0,</v>
      </c>
      <c r="S383" s="3" t="str">
        <f>IF(S384="",
"];",IF('Chapter 2 (Input)'!U381="",
"0"&amp;",",
'Chapter 2 (Input)'!U381&amp;",")&amp;$W383)</f>
        <v>0,</v>
      </c>
      <c r="T383" s="3" t="str">
        <f t="shared" si="18"/>
        <v>false,</v>
      </c>
      <c r="U383" s="3" t="str">
        <f>IF(U384="",
"];",IF('Chapter 2 (Input)'!W381="",
"-1"&amp;",",
'Chapter 2 (Input)'!W381&amp;",")&amp;$W383)</f>
        <v>-1,</v>
      </c>
      <c r="V383" s="3" t="str">
        <f>IF(V384="",
"];",IF('Chapter 2 (Input)'!X381="",
"-1"&amp;",",
'Chapter 2 (Input)'!X381&amp;",")&amp;$W383)</f>
        <v>-1,</v>
      </c>
      <c r="W383" s="18" t="str">
        <f>'Chapter 2 (Input)'!AA381</f>
        <v/>
      </c>
      <c r="Z383" s="2" t="str">
        <f t="shared" si="19"/>
        <v>c378 BOOLEAN DEFAULT false,</v>
      </c>
    </row>
    <row r="384" spans="1:26" x14ac:dyDescent="0.2">
      <c r="A384" s="12">
        <f t="shared" si="17"/>
        <v>379</v>
      </c>
      <c r="B384" s="4" t="str">
        <f>IF(B385="",
"];",
IF('Chapter 2 (Input)'!B382="",
CHAR(34) &amp;"null"&amp; CHAR(34) &amp;",",
CHAR(34) &amp;'Chapter 2 (Input)'!B382&amp; CHAR(34) &amp;",")&amp;$W384)</f>
        <v>"(THAT, however, made her eyes shoot up.)",</v>
      </c>
      <c r="C384" s="4" t="str">
        <f>IF(C385="",
"];",IF('Chapter 2 (Input)'!C382="",
CHAR(34) &amp;"null"&amp; CHAR(34) &amp;",",
CHAR(34) &amp;'Chapter 2 (Input)'!C382&amp; CHAR(34) &amp;",")&amp;$W384)</f>
        <v>"null",</v>
      </c>
      <c r="D384" s="4" t="str">
        <f>IF(D385="",
"];",IF('Chapter 2 (Input)'!D382="",
CHAR(34) &amp;"null"&amp; CHAR(34) &amp;",",
"personnages."&amp;
VLOOKUP('Chapter 2 (Input)'!D382,Constants!$B$47:$C$59,2,FALSE)&amp;
"[" &amp;
VLOOKUP('Chapter 2 (Input)'!E382,Constants!$B$74:$C$79,2,FALSE) &amp;
"],")&amp;$W384)</f>
        <v>personnages.neha[5],</v>
      </c>
      <c r="E384" s="4" t="str">
        <f>IF(E385="",
"];",IF('Chapter 2 (Input)'!F382="",
CHAR(34) &amp;"null"&amp; CHAR(34) &amp;",",
CHAR(34) &amp;'Chapter 2 (Input)'!F382&amp; CHAR(34) &amp;",")&amp;$W384)</f>
        <v>"null",</v>
      </c>
      <c r="F384" s="4" t="str">
        <f>IF(F385="",
"];",IF('Chapter 2 (Input)'!G382="",
CHAR(34) &amp;"null"&amp; CHAR(34) &amp;",",
"personnages."&amp;
VLOOKUP('Chapter 2 (Input)'!G382,Constants!$B$47:$C$59,2,FALSE)&amp;
"[" &amp;
VLOOKUP('Chapter 2 (Input)'!H382, Constants!$B$74:$C$79,2,FALSE) &amp;
"],")&amp;$W384)</f>
        <v>"null",</v>
      </c>
      <c r="G384" s="3" t="str">
        <f>IF(G385="",
"];",IF('Chapter 2 (Input)'!I382="",
CHAR(34) &amp;"null"&amp; CHAR(34) &amp;",",
"locations."&amp;
'Chapter 2 (Input)'!I382&amp;",")&amp;$W384)</f>
        <v>locations.hall2,</v>
      </c>
      <c r="H384" s="3" t="str">
        <f>IF(H385="",
"];",IF('Chapter 2 (Input)'!J382="",
"-1"&amp;",",
'Chapter 2 (Input)'!J382&amp;",")&amp;$W384)</f>
        <v>-1,</v>
      </c>
      <c r="I384" s="3" t="str">
        <f>IF(I385="",
"];",IF('Chapter 2 (Input)'!K382="",
"0"&amp;",",
VLOOKUP('Chapter 2 (Input)'!K382, Constants!$C$25:$D$37, 2,FALSE) &amp;",")&amp;$W384)</f>
        <v>0,</v>
      </c>
      <c r="J384" s="3" t="str">
        <f>IF(J385="",
"];",IF('Chapter 2 (Input)'!L382="",
"-1"&amp;",",
'Chapter 2 (Input)'!L382&amp;",")&amp;$W384)</f>
        <v>-1,</v>
      </c>
      <c r="K384" s="3" t="str">
        <f>IF(K385="",
"];",IF('Chapter 2 (Input)'!M382="",
"-1"&amp;",",
'Chapter 2 (Input)'!M382&amp;",")&amp;$W384)</f>
        <v>-1,</v>
      </c>
      <c r="L384" s="3" t="str">
        <f>IF(L385="",
"];",IF('Chapter 2 (Input)'!N382="",
"-1"&amp;",",
'Chapter 2 (Input)'!N382&amp;",")&amp;$W384)</f>
        <v>-1,</v>
      </c>
      <c r="M384" s="3" t="str">
        <f>IF(M385="",
"];",IF('Chapter 2 (Input)'!O382="",
"-1"&amp;",",
'Chapter 2 (Input)'!O382&amp;",")&amp;$W384)</f>
        <v>-1,</v>
      </c>
      <c r="N384" s="3" t="str">
        <f>IF(N385="",
"];",IF('Chapter 2 (Input)'!P382="",
"-1"&amp;",",
'Chapter 2 (Input)'!P382&amp;",")&amp;$W384)</f>
        <v>-1,</v>
      </c>
      <c r="O384" s="3" t="str">
        <f>IF(O385="",
"];",IF('Chapter 2 (Input)'!Q382="",
CHAR(34) &amp;"null"&amp; CHAR(34) &amp;",",
CHAR(34) &amp;'Chapter 2 (Input)'!Q382&amp; CHAR(34) &amp;",")&amp;$W384)</f>
        <v>"null",</v>
      </c>
      <c r="P384" s="3" t="str">
        <f>IF(P385="",
"];",IF('Chapter 2 (Input)'!R382="",
CHAR(34) &amp;"null"&amp; CHAR(34) &amp;",",
CHAR(34) &amp;'Chapter 2 (Input)'!R382&amp; CHAR(34) &amp;",")&amp;$W384)</f>
        <v>"null",</v>
      </c>
      <c r="Q384" s="3" t="str">
        <f>IF(Q385="",
"];",IF('Chapter 2 (Input)'!S382="",
CHAR(34) &amp;"null"&amp; CHAR(34) &amp;",",
CHAR(34) &amp;'Chapter 2 (Input)'!S382&amp; CHAR(34) &amp;",")&amp;$W384)</f>
        <v>"null",</v>
      </c>
      <c r="R384" s="3" t="str">
        <f>IF(R385="",
"];",IF('Chapter 2 (Input)'!T382="",
"0"&amp;",",
'Chapter 2 (Input)'!T382&amp;",")&amp;$W384)</f>
        <v>0,</v>
      </c>
      <c r="S384" s="3" t="str">
        <f>IF(S385="",
"];",IF('Chapter 2 (Input)'!U382="",
"0"&amp;",",
'Chapter 2 (Input)'!U382&amp;",")&amp;$W384)</f>
        <v>0,</v>
      </c>
      <c r="T384" s="3" t="str">
        <f t="shared" si="18"/>
        <v>false,</v>
      </c>
      <c r="U384" s="3" t="str">
        <f>IF(U385="",
"];",IF('Chapter 2 (Input)'!W382="",
"-1"&amp;",",
'Chapter 2 (Input)'!W382&amp;",")&amp;$W384)</f>
        <v>-1,</v>
      </c>
      <c r="V384" s="3" t="str">
        <f>IF(V385="",
"];",IF('Chapter 2 (Input)'!X382="",
"-1"&amp;",",
'Chapter 2 (Input)'!X382&amp;",")&amp;$W384)</f>
        <v>-1,</v>
      </c>
      <c r="W384" s="18" t="str">
        <f>'Chapter 2 (Input)'!AA382</f>
        <v/>
      </c>
      <c r="Z384" s="2" t="str">
        <f t="shared" si="19"/>
        <v>c379 BOOLEAN DEFAULT false,</v>
      </c>
    </row>
    <row r="385" spans="1:26" x14ac:dyDescent="0.2">
      <c r="A385" s="12">
        <f t="shared" si="17"/>
        <v>380</v>
      </c>
      <c r="B385" s="4" t="str">
        <f>IF(B386="",
"];",
IF('Chapter 2 (Input)'!B383="",
CHAR(34) &amp;"null"&amp; CHAR(34) &amp;",",
CHAR(34) &amp;'Chapter 2 (Input)'!B383&amp; CHAR(34) &amp;",")&amp;$W385)</f>
        <v xml:space="preserve">"I think she was crying. She kept repeating that she should work harder for something. ",//380 </v>
      </c>
      <c r="C385" s="4" t="str">
        <f>IF(C386="",
"];",IF('Chapter 2 (Input)'!C383="",
CHAR(34) &amp;"null"&amp; CHAR(34) &amp;",",
CHAR(34) &amp;'Chapter 2 (Input)'!C383&amp; CHAR(34) &amp;",")&amp;$W385)</f>
        <v xml:space="preserve">"What do you mean by that?",//380 </v>
      </c>
      <c r="D385" s="4" t="str">
        <f>IF(D386="",
"];",IF('Chapter 2 (Input)'!D383="",
CHAR(34) &amp;"null"&amp; CHAR(34) &amp;",",
"personnages."&amp;
VLOOKUP('Chapter 2 (Input)'!D383,Constants!$B$47:$C$59,2,FALSE)&amp;
"[" &amp;
VLOOKUP('Chapter 2 (Input)'!E383,Constants!$B$74:$C$79,2,FALSE) &amp;
"],")&amp;$W385)</f>
        <v xml:space="preserve">personnages.neha[0],//380 </v>
      </c>
      <c r="E385" s="4" t="str">
        <f>IF(E386="",
"];",IF('Chapter 2 (Input)'!F383="",
CHAR(34) &amp;"null"&amp; CHAR(34) &amp;",",
CHAR(34) &amp;'Chapter 2 (Input)'!F383&amp; CHAR(34) &amp;",")&amp;$W385)</f>
        <v xml:space="preserve">"null",//380 </v>
      </c>
      <c r="F385" s="4" t="str">
        <f>IF(F386="",
"];",IF('Chapter 2 (Input)'!G383="",
CHAR(34) &amp;"null"&amp; CHAR(34) &amp;",",
"personnages."&amp;
VLOOKUP('Chapter 2 (Input)'!G383,Constants!$B$47:$C$59,2,FALSE)&amp;
"[" &amp;
VLOOKUP('Chapter 2 (Input)'!H383, Constants!$B$74:$C$79,2,FALSE) &amp;
"],")&amp;$W385)</f>
        <v xml:space="preserve">"null",//380 </v>
      </c>
      <c r="G385" s="3" t="str">
        <f>IF(G386="",
"];",IF('Chapter 2 (Input)'!I383="",
CHAR(34) &amp;"null"&amp; CHAR(34) &amp;",",
"locations."&amp;
'Chapter 2 (Input)'!I383&amp;",")&amp;$W385)</f>
        <v xml:space="preserve">locations.hall2,//380 </v>
      </c>
      <c r="H385" s="3" t="str">
        <f>IF(H386="",
"];",IF('Chapter 2 (Input)'!J383="",
"-1"&amp;",",
'Chapter 2 (Input)'!J383&amp;",")&amp;$W385)</f>
        <v xml:space="preserve">-1,//380 </v>
      </c>
      <c r="I385" s="3" t="str">
        <f>IF(I386="",
"];",IF('Chapter 2 (Input)'!K383="",
"0"&amp;",",
VLOOKUP('Chapter 2 (Input)'!K383, Constants!$C$25:$D$37, 2,FALSE) &amp;",")&amp;$W385)</f>
        <v xml:space="preserve">0,//380 </v>
      </c>
      <c r="J385" s="3" t="str">
        <f>IF(J386="",
"];",IF('Chapter 2 (Input)'!L383="",
"-1"&amp;",",
'Chapter 2 (Input)'!L383&amp;",")&amp;$W385)</f>
        <v xml:space="preserve">-1,//380 </v>
      </c>
      <c r="K385" s="3" t="str">
        <f>IF(K386="",
"];",IF('Chapter 2 (Input)'!M383="",
"-1"&amp;",",
'Chapter 2 (Input)'!M383&amp;",")&amp;$W385)</f>
        <v xml:space="preserve">-1,//380 </v>
      </c>
      <c r="L385" s="3" t="str">
        <f>IF(L386="",
"];",IF('Chapter 2 (Input)'!N383="",
"-1"&amp;",",
'Chapter 2 (Input)'!N383&amp;",")&amp;$W385)</f>
        <v xml:space="preserve">-1,//380 </v>
      </c>
      <c r="M385" s="3" t="str">
        <f>IF(M386="",
"];",IF('Chapter 2 (Input)'!O383="",
"-1"&amp;",",
'Chapter 2 (Input)'!O383&amp;",")&amp;$W385)</f>
        <v xml:space="preserve">-1,//380 </v>
      </c>
      <c r="N385" s="3" t="str">
        <f>IF(N386="",
"];",IF('Chapter 2 (Input)'!P383="",
"-1"&amp;",",
'Chapter 2 (Input)'!P383&amp;",")&amp;$W385)</f>
        <v xml:space="preserve">-1,//380 </v>
      </c>
      <c r="O385" s="3" t="str">
        <f>IF(O386="",
"];",IF('Chapter 2 (Input)'!Q383="",
CHAR(34) &amp;"null"&amp; CHAR(34) &amp;",",
CHAR(34) &amp;'Chapter 2 (Input)'!Q383&amp; CHAR(34) &amp;",")&amp;$W385)</f>
        <v xml:space="preserve">"null",//380 </v>
      </c>
      <c r="P385" s="3" t="str">
        <f>IF(P386="",
"];",IF('Chapter 2 (Input)'!R383="",
CHAR(34) &amp;"null"&amp; CHAR(34) &amp;",",
CHAR(34) &amp;'Chapter 2 (Input)'!R383&amp; CHAR(34) &amp;",")&amp;$W385)</f>
        <v xml:space="preserve">"null",//380 </v>
      </c>
      <c r="Q385" s="3" t="str">
        <f>IF(Q386="",
"];",IF('Chapter 2 (Input)'!S383="",
CHAR(34) &amp;"null"&amp; CHAR(34) &amp;",",
CHAR(34) &amp;'Chapter 2 (Input)'!S383&amp; CHAR(34) &amp;",")&amp;$W385)</f>
        <v xml:space="preserve">"null",//380 </v>
      </c>
      <c r="R385" s="3" t="str">
        <f>IF(R386="",
"];",IF('Chapter 2 (Input)'!T383="",
"0"&amp;",",
'Chapter 2 (Input)'!T383&amp;",")&amp;$W385)</f>
        <v xml:space="preserve">0,//380 </v>
      </c>
      <c r="S385" s="3" t="str">
        <f>IF(S386="",
"];",IF('Chapter 2 (Input)'!U383="",
"0"&amp;",",
'Chapter 2 (Input)'!U383&amp;",")&amp;$W385)</f>
        <v xml:space="preserve">0,//380 </v>
      </c>
      <c r="T385" s="3" t="str">
        <f t="shared" si="18"/>
        <v xml:space="preserve">false,//380 </v>
      </c>
      <c r="U385" s="3" t="str">
        <f>IF(U386="",
"];",IF('Chapter 2 (Input)'!W383="",
"-1"&amp;",",
'Chapter 2 (Input)'!W383&amp;",")&amp;$W385)</f>
        <v xml:space="preserve">-1,//380 </v>
      </c>
      <c r="V385" s="3" t="str">
        <f>IF(V386="",
"];",IF('Chapter 2 (Input)'!X383="",
"-1"&amp;",",
'Chapter 2 (Input)'!X383&amp;",")&amp;$W385)</f>
        <v xml:space="preserve">-1,//380 </v>
      </c>
      <c r="W385" s="18" t="str">
        <f>'Chapter 2 (Input)'!AA383</f>
        <v xml:space="preserve">//380 </v>
      </c>
      <c r="Z385" s="2" t="str">
        <f t="shared" si="19"/>
        <v>c380 BOOLEAN DEFAULT false,</v>
      </c>
    </row>
    <row r="386" spans="1:26" x14ac:dyDescent="0.2">
      <c r="A386" s="12">
        <f t="shared" si="17"/>
        <v>381</v>
      </c>
      <c r="B386" s="4" t="str">
        <f>IF(B387="",
"];",
IF('Chapter 2 (Input)'!B384="",
CHAR(34) &amp;"null"&amp; CHAR(34) &amp;",",
CHAR(34) &amp;'Chapter 2 (Input)'!B384&amp; CHAR(34) &amp;",")&amp;$W386)</f>
        <v>"Do you know what’s up?",</v>
      </c>
      <c r="C386" s="4" t="str">
        <f>IF(C387="",
"];",IF('Chapter 2 (Input)'!C384="",
CHAR(34) &amp;"null"&amp; CHAR(34) &amp;",",
CHAR(34) &amp;'Chapter 2 (Input)'!C384&amp; CHAR(34) &amp;",")&amp;$W386)</f>
        <v>"null",</v>
      </c>
      <c r="D386" s="4" t="str">
        <f>IF(D387="",
"];",IF('Chapter 2 (Input)'!D384="",
CHAR(34) &amp;"null"&amp; CHAR(34) &amp;",",
"personnages."&amp;
VLOOKUP('Chapter 2 (Input)'!D384,Constants!$B$47:$C$59,2,FALSE)&amp;
"[" &amp;
VLOOKUP('Chapter 2 (Input)'!E384,Constants!$B$74:$C$79,2,FALSE) &amp;
"],")&amp;$W386)</f>
        <v>personnages.neha[0],</v>
      </c>
      <c r="E386" s="4" t="str">
        <f>IF(E387="",
"];",IF('Chapter 2 (Input)'!F384="",
CHAR(34) &amp;"null"&amp; CHAR(34) &amp;",",
CHAR(34) &amp;'Chapter 2 (Input)'!F384&amp; CHAR(34) &amp;",")&amp;$W386)</f>
        <v>"null",</v>
      </c>
      <c r="F386" s="4" t="str">
        <f>IF(F387="",
"];",IF('Chapter 2 (Input)'!G384="",
CHAR(34) &amp;"null"&amp; CHAR(34) &amp;",",
"personnages."&amp;
VLOOKUP('Chapter 2 (Input)'!G384,Constants!$B$47:$C$59,2,FALSE)&amp;
"[" &amp;
VLOOKUP('Chapter 2 (Input)'!H384, Constants!$B$74:$C$79,2,FALSE) &amp;
"],")&amp;$W386)</f>
        <v>"null",</v>
      </c>
      <c r="G386" s="3" t="str">
        <f>IF(G387="",
"];",IF('Chapter 2 (Input)'!I384="",
CHAR(34) &amp;"null"&amp; CHAR(34) &amp;",",
"locations."&amp;
'Chapter 2 (Input)'!I384&amp;",")&amp;$W386)</f>
        <v>locations.hall2,</v>
      </c>
      <c r="H386" s="3" t="str">
        <f>IF(H387="",
"];",IF('Chapter 2 (Input)'!J384="",
"-1"&amp;",",
'Chapter 2 (Input)'!J384&amp;",")&amp;$W386)</f>
        <v>-1,</v>
      </c>
      <c r="I386" s="3" t="str">
        <f>IF(I387="",
"];",IF('Chapter 2 (Input)'!K384="",
"0"&amp;",",
VLOOKUP('Chapter 2 (Input)'!K384, Constants!$C$25:$D$37, 2,FALSE) &amp;",")&amp;$W386)</f>
        <v>0,</v>
      </c>
      <c r="J386" s="3" t="str">
        <f>IF(J387="",
"];",IF('Chapter 2 (Input)'!L384="",
"-1"&amp;",",
'Chapter 2 (Input)'!L384&amp;",")&amp;$W386)</f>
        <v>-1,</v>
      </c>
      <c r="K386" s="3" t="str">
        <f>IF(K387="",
"];",IF('Chapter 2 (Input)'!M384="",
"-1"&amp;",",
'Chapter 2 (Input)'!M384&amp;",")&amp;$W386)</f>
        <v>-1,</v>
      </c>
      <c r="L386" s="3" t="str">
        <f>IF(L387="",
"];",IF('Chapter 2 (Input)'!N384="",
"-1"&amp;",",
'Chapter 2 (Input)'!N384&amp;",")&amp;$W386)</f>
        <v>-1,</v>
      </c>
      <c r="M386" s="3" t="str">
        <f>IF(M387="",
"];",IF('Chapter 2 (Input)'!O384="",
"-1"&amp;",",
'Chapter 2 (Input)'!O384&amp;",")&amp;$W386)</f>
        <v>-1,</v>
      </c>
      <c r="N386" s="3" t="str">
        <f>IF(N387="",
"];",IF('Chapter 2 (Input)'!P384="",
"-1"&amp;",",
'Chapter 2 (Input)'!P384&amp;",")&amp;$W386)</f>
        <v>-1,</v>
      </c>
      <c r="O386" s="3" t="str">
        <f>IF(O387="",
"];",IF('Chapter 2 (Input)'!Q384="",
CHAR(34) &amp;"null"&amp; CHAR(34) &amp;",",
CHAR(34) &amp;'Chapter 2 (Input)'!Q384&amp; CHAR(34) &amp;",")&amp;$W386)</f>
        <v>"null",</v>
      </c>
      <c r="P386" s="3" t="str">
        <f>IF(P387="",
"];",IF('Chapter 2 (Input)'!R384="",
CHAR(34) &amp;"null"&amp; CHAR(34) &amp;",",
CHAR(34) &amp;'Chapter 2 (Input)'!R384&amp; CHAR(34) &amp;",")&amp;$W386)</f>
        <v>"null",</v>
      </c>
      <c r="Q386" s="3" t="str">
        <f>IF(Q387="",
"];",IF('Chapter 2 (Input)'!S384="",
CHAR(34) &amp;"null"&amp; CHAR(34) &amp;",",
CHAR(34) &amp;'Chapter 2 (Input)'!S384&amp; CHAR(34) &amp;",")&amp;$W386)</f>
        <v>"null",</v>
      </c>
      <c r="R386" s="3" t="str">
        <f>IF(R387="",
"];",IF('Chapter 2 (Input)'!T384="",
"0"&amp;",",
'Chapter 2 (Input)'!T384&amp;",")&amp;$W386)</f>
        <v>0,</v>
      </c>
      <c r="S386" s="3" t="str">
        <f>IF(S387="",
"];",IF('Chapter 2 (Input)'!U384="",
"0"&amp;",",
'Chapter 2 (Input)'!U384&amp;",")&amp;$W386)</f>
        <v>0,</v>
      </c>
      <c r="T386" s="3" t="str">
        <f t="shared" si="18"/>
        <v>false,</v>
      </c>
      <c r="U386" s="3" t="str">
        <f>IF(U387="",
"];",IF('Chapter 2 (Input)'!W384="",
"-1"&amp;",",
'Chapter 2 (Input)'!W384&amp;",")&amp;$W386)</f>
        <v>-1,</v>
      </c>
      <c r="V386" s="3" t="str">
        <f>IF(V387="",
"];",IF('Chapter 2 (Input)'!X384="",
"-1"&amp;",",
'Chapter 2 (Input)'!X384&amp;",")&amp;$W386)</f>
        <v>-1,</v>
      </c>
      <c r="W386" s="18" t="str">
        <f>'Chapter 2 (Input)'!AA384</f>
        <v/>
      </c>
      <c r="Z386" s="2" t="str">
        <f t="shared" si="19"/>
        <v>c381 BOOLEAN DEFAULT false,</v>
      </c>
    </row>
    <row r="387" spans="1:26" x14ac:dyDescent="0.2">
      <c r="A387" s="12">
        <f t="shared" si="17"/>
        <v>382</v>
      </c>
      <c r="B387" s="4" t="str">
        <f>IF(B388="",
"];",
IF('Chapter 2 (Input)'!B385="",
CHAR(34) &amp;"null"&amp; CHAR(34) &amp;",",
CHAR(34) &amp;'Chapter 2 (Input)'!B385&amp; CHAR(34) &amp;",")&amp;$W387)</f>
        <v>"(Neha paused for a second, soaking in my words, then let out a heavy sigh.)",</v>
      </c>
      <c r="C387" s="4" t="str">
        <f>IF(C388="",
"];",IF('Chapter 2 (Input)'!C385="",
CHAR(34) &amp;"null"&amp; CHAR(34) &amp;",",
CHAR(34) &amp;'Chapter 2 (Input)'!C385&amp; CHAR(34) &amp;",")&amp;$W387)</f>
        <v>"null",</v>
      </c>
      <c r="D387" s="4" t="str">
        <f>IF(D388="",
"];",IF('Chapter 2 (Input)'!D385="",
CHAR(34) &amp;"null"&amp; CHAR(34) &amp;",",
"personnages."&amp;
VLOOKUP('Chapter 2 (Input)'!D385,Constants!$B$47:$C$59,2,FALSE)&amp;
"[" &amp;
VLOOKUP('Chapter 2 (Input)'!E385,Constants!$B$74:$C$79,2,FALSE) &amp;
"],")&amp;$W387)</f>
        <v>personnages.neha[0],</v>
      </c>
      <c r="E387" s="4" t="str">
        <f>IF(E388="",
"];",IF('Chapter 2 (Input)'!F385="",
CHAR(34) &amp;"null"&amp; CHAR(34) &amp;",",
CHAR(34) &amp;'Chapter 2 (Input)'!F385&amp; CHAR(34) &amp;",")&amp;$W387)</f>
        <v>"null",</v>
      </c>
      <c r="F387" s="4" t="str">
        <f>IF(F388="",
"];",IF('Chapter 2 (Input)'!G385="",
CHAR(34) &amp;"null"&amp; CHAR(34) &amp;",",
"personnages."&amp;
VLOOKUP('Chapter 2 (Input)'!G385,Constants!$B$47:$C$59,2,FALSE)&amp;
"[" &amp;
VLOOKUP('Chapter 2 (Input)'!H385, Constants!$B$74:$C$79,2,FALSE) &amp;
"],")&amp;$W387)</f>
        <v>"null",</v>
      </c>
      <c r="G387" s="3" t="str">
        <f>IF(G388="",
"];",IF('Chapter 2 (Input)'!I385="",
CHAR(34) &amp;"null"&amp; CHAR(34) &amp;",",
"locations."&amp;
'Chapter 2 (Input)'!I385&amp;",")&amp;$W387)</f>
        <v>locations.hall2,</v>
      </c>
      <c r="H387" s="3" t="str">
        <f>IF(H388="",
"];",IF('Chapter 2 (Input)'!J385="",
"-1"&amp;",",
'Chapter 2 (Input)'!J385&amp;",")&amp;$W387)</f>
        <v>-1,</v>
      </c>
      <c r="I387" s="3" t="str">
        <f>IF(I388="",
"];",IF('Chapter 2 (Input)'!K385="",
"0"&amp;",",
VLOOKUP('Chapter 2 (Input)'!K385, Constants!$C$25:$D$37, 2,FALSE) &amp;",")&amp;$W387)</f>
        <v>0,</v>
      </c>
      <c r="J387" s="3" t="str">
        <f>IF(J388="",
"];",IF('Chapter 2 (Input)'!L385="",
"-1"&amp;",",
'Chapter 2 (Input)'!L385&amp;",")&amp;$W387)</f>
        <v>-1,</v>
      </c>
      <c r="K387" s="3" t="str">
        <f>IF(K388="",
"];",IF('Chapter 2 (Input)'!M385="",
"-1"&amp;",",
'Chapter 2 (Input)'!M385&amp;",")&amp;$W387)</f>
        <v>-1,</v>
      </c>
      <c r="L387" s="3" t="str">
        <f>IF(L388="",
"];",IF('Chapter 2 (Input)'!N385="",
"-1"&amp;",",
'Chapter 2 (Input)'!N385&amp;",")&amp;$W387)</f>
        <v>-1,</v>
      </c>
      <c r="M387" s="3" t="str">
        <f>IF(M388="",
"];",IF('Chapter 2 (Input)'!O385="",
"-1"&amp;",",
'Chapter 2 (Input)'!O385&amp;",")&amp;$W387)</f>
        <v>-1,</v>
      </c>
      <c r="N387" s="3" t="str">
        <f>IF(N388="",
"];",IF('Chapter 2 (Input)'!P385="",
"-1"&amp;",",
'Chapter 2 (Input)'!P385&amp;",")&amp;$W387)</f>
        <v>-1,</v>
      </c>
      <c r="O387" s="3" t="str">
        <f>IF(O388="",
"];",IF('Chapter 2 (Input)'!Q385="",
CHAR(34) &amp;"null"&amp; CHAR(34) &amp;",",
CHAR(34) &amp;'Chapter 2 (Input)'!Q385&amp; CHAR(34) &amp;",")&amp;$W387)</f>
        <v>"null",</v>
      </c>
      <c r="P387" s="3" t="str">
        <f>IF(P388="",
"];",IF('Chapter 2 (Input)'!R385="",
CHAR(34) &amp;"null"&amp; CHAR(34) &amp;",",
CHAR(34) &amp;'Chapter 2 (Input)'!R385&amp; CHAR(34) &amp;",")&amp;$W387)</f>
        <v>"null",</v>
      </c>
      <c r="Q387" s="3" t="str">
        <f>IF(Q388="",
"];",IF('Chapter 2 (Input)'!S385="",
CHAR(34) &amp;"null"&amp; CHAR(34) &amp;",",
CHAR(34) &amp;'Chapter 2 (Input)'!S385&amp; CHAR(34) &amp;",")&amp;$W387)</f>
        <v>"null",</v>
      </c>
      <c r="R387" s="3" t="str">
        <f>IF(R388="",
"];",IF('Chapter 2 (Input)'!T385="",
"0"&amp;",",
'Chapter 2 (Input)'!T385&amp;",")&amp;$W387)</f>
        <v>0,</v>
      </c>
      <c r="S387" s="3" t="str">
        <f>IF(S388="",
"];",IF('Chapter 2 (Input)'!U385="",
"0"&amp;",",
'Chapter 2 (Input)'!U385&amp;",")&amp;$W387)</f>
        <v>0,</v>
      </c>
      <c r="T387" s="3" t="str">
        <f t="shared" si="18"/>
        <v>false,</v>
      </c>
      <c r="U387" s="3" t="str">
        <f>IF(U388="",
"];",IF('Chapter 2 (Input)'!W385="",
"-1"&amp;",",
'Chapter 2 (Input)'!W385&amp;",")&amp;$W387)</f>
        <v>-1,</v>
      </c>
      <c r="V387" s="3" t="str">
        <f>IF(V388="",
"];",IF('Chapter 2 (Input)'!X385="",
"-1"&amp;",",
'Chapter 2 (Input)'!X385&amp;",")&amp;$W387)</f>
        <v>-1,</v>
      </c>
      <c r="W387" s="18" t="str">
        <f>'Chapter 2 (Input)'!AA385</f>
        <v/>
      </c>
      <c r="Z387" s="2" t="str">
        <f t="shared" si="19"/>
        <v>c382 BOOLEAN DEFAULT false,</v>
      </c>
    </row>
    <row r="388" spans="1:26" x14ac:dyDescent="0.2">
      <c r="A388" s="12">
        <f t="shared" si="17"/>
        <v>383</v>
      </c>
      <c r="B388" s="4" t="str">
        <f>IF(B389="",
"];",
IF('Chapter 2 (Input)'!B386="",
CHAR(34) &amp;"null"&amp; CHAR(34) &amp;",",
CHAR(34) &amp;'Chapter 2 (Input)'!B386&amp; CHAR(34) &amp;",")&amp;$W388)</f>
        <v>"(Next)",</v>
      </c>
      <c r="C388" s="4" t="str">
        <f>IF(C389="",
"];",IF('Chapter 2 (Input)'!C386="",
CHAR(34) &amp;"null"&amp; CHAR(34) &amp;",",
CHAR(34) &amp;'Chapter 2 (Input)'!C386&amp; CHAR(34) &amp;",")&amp;$W388)</f>
        <v>"She’s been acting weird lately. I’ve been trying to talk to her but nothing works.",</v>
      </c>
      <c r="D388" s="4" t="str">
        <f>IF(D389="",
"];",IF('Chapter 2 (Input)'!D386="",
CHAR(34) &amp;"null"&amp; CHAR(34) &amp;",",
"personnages."&amp;
VLOOKUP('Chapter 2 (Input)'!D386,Constants!$B$47:$C$59,2,FALSE)&amp;
"[" &amp;
VLOOKUP('Chapter 2 (Input)'!E386,Constants!$B$74:$C$79,2,FALSE) &amp;
"],")&amp;$W388)</f>
        <v>personnages.neha[4],</v>
      </c>
      <c r="E388" s="4" t="str">
        <f>IF(E389="",
"];",IF('Chapter 2 (Input)'!F386="",
CHAR(34) &amp;"null"&amp; CHAR(34) &amp;",",
CHAR(34) &amp;'Chapter 2 (Input)'!F386&amp; CHAR(34) &amp;",")&amp;$W388)</f>
        <v>"null",</v>
      </c>
      <c r="F388" s="4" t="str">
        <f>IF(F389="",
"];",IF('Chapter 2 (Input)'!G386="",
CHAR(34) &amp;"null"&amp; CHAR(34) &amp;",",
"personnages."&amp;
VLOOKUP('Chapter 2 (Input)'!G386,Constants!$B$47:$C$59,2,FALSE)&amp;
"[" &amp;
VLOOKUP('Chapter 2 (Input)'!H386, Constants!$B$74:$C$79,2,FALSE) &amp;
"],")&amp;$W388)</f>
        <v>"null",</v>
      </c>
      <c r="G388" s="3" t="str">
        <f>IF(G389="",
"];",IF('Chapter 2 (Input)'!I386="",
CHAR(34) &amp;"null"&amp; CHAR(34) &amp;",",
"locations."&amp;
'Chapter 2 (Input)'!I386&amp;",")&amp;$W388)</f>
        <v>locations.hall2,</v>
      </c>
      <c r="H388" s="3" t="str">
        <f>IF(H389="",
"];",IF('Chapter 2 (Input)'!J386="",
"-1"&amp;",",
'Chapter 2 (Input)'!J386&amp;",")&amp;$W388)</f>
        <v>-1,</v>
      </c>
      <c r="I388" s="3" t="str">
        <f>IF(I389="",
"];",IF('Chapter 2 (Input)'!K386="",
"0"&amp;",",
VLOOKUP('Chapter 2 (Input)'!K386, Constants!$C$25:$D$37, 2,FALSE) &amp;",")&amp;$W388)</f>
        <v>0,</v>
      </c>
      <c r="J388" s="3" t="str">
        <f>IF(J389="",
"];",IF('Chapter 2 (Input)'!L386="",
"-1"&amp;",",
'Chapter 2 (Input)'!L386&amp;",")&amp;$W388)</f>
        <v>-1,</v>
      </c>
      <c r="K388" s="3" t="str">
        <f>IF(K389="",
"];",IF('Chapter 2 (Input)'!M386="",
"-1"&amp;",",
'Chapter 2 (Input)'!M386&amp;",")&amp;$W388)</f>
        <v>-1,</v>
      </c>
      <c r="L388" s="3" t="str">
        <f>IF(L389="",
"];",IF('Chapter 2 (Input)'!N386="",
"-1"&amp;",",
'Chapter 2 (Input)'!N386&amp;",")&amp;$W388)</f>
        <v>-1,</v>
      </c>
      <c r="M388" s="3" t="str">
        <f>IF(M389="",
"];",IF('Chapter 2 (Input)'!O386="",
"-1"&amp;",",
'Chapter 2 (Input)'!O386&amp;",")&amp;$W388)</f>
        <v>-1,</v>
      </c>
      <c r="N388" s="3" t="str">
        <f>IF(N389="",
"];",IF('Chapter 2 (Input)'!P386="",
"-1"&amp;",",
'Chapter 2 (Input)'!P386&amp;",")&amp;$W388)</f>
        <v>-1,</v>
      </c>
      <c r="O388" s="3" t="str">
        <f>IF(O389="",
"];",IF('Chapter 2 (Input)'!Q386="",
CHAR(34) &amp;"null"&amp; CHAR(34) &amp;",",
CHAR(34) &amp;'Chapter 2 (Input)'!Q386&amp; CHAR(34) &amp;",")&amp;$W388)</f>
        <v>"null",</v>
      </c>
      <c r="P388" s="3" t="str">
        <f>IF(P389="",
"];",IF('Chapter 2 (Input)'!R386="",
CHAR(34) &amp;"null"&amp; CHAR(34) &amp;",",
CHAR(34) &amp;'Chapter 2 (Input)'!R386&amp; CHAR(34) &amp;",")&amp;$W388)</f>
        <v>"null",</v>
      </c>
      <c r="Q388" s="3" t="str">
        <f>IF(Q389="",
"];",IF('Chapter 2 (Input)'!S386="",
CHAR(34) &amp;"null"&amp; CHAR(34) &amp;",",
CHAR(34) &amp;'Chapter 2 (Input)'!S386&amp; CHAR(34) &amp;",")&amp;$W388)</f>
        <v>"null",</v>
      </c>
      <c r="R388" s="3" t="str">
        <f>IF(R389="",
"];",IF('Chapter 2 (Input)'!T386="",
"0"&amp;",",
'Chapter 2 (Input)'!T386&amp;",")&amp;$W388)</f>
        <v>0,</v>
      </c>
      <c r="S388" s="3" t="str">
        <f>IF(S389="",
"];",IF('Chapter 2 (Input)'!U386="",
"0"&amp;",",
'Chapter 2 (Input)'!U386&amp;",")&amp;$W388)</f>
        <v>0,</v>
      </c>
      <c r="T388" s="3" t="str">
        <f t="shared" si="18"/>
        <v>false,</v>
      </c>
      <c r="U388" s="3" t="str">
        <f>IF(U389="",
"];",IF('Chapter 2 (Input)'!W386="",
"-1"&amp;",",
'Chapter 2 (Input)'!W386&amp;",")&amp;$W388)</f>
        <v>-1,</v>
      </c>
      <c r="V388" s="3" t="str">
        <f>IF(V389="",
"];",IF('Chapter 2 (Input)'!X386="",
"-1"&amp;",",
'Chapter 2 (Input)'!X386&amp;",")&amp;$W388)</f>
        <v>-1,</v>
      </c>
      <c r="W388" s="18" t="str">
        <f>'Chapter 2 (Input)'!AA386</f>
        <v/>
      </c>
      <c r="Z388" s="2" t="str">
        <f t="shared" si="19"/>
        <v>c383 BOOLEAN DEFAULT false,</v>
      </c>
    </row>
    <row r="389" spans="1:26" x14ac:dyDescent="0.2">
      <c r="A389" s="12">
        <f t="shared" ref="A389:A452" si="20">1+A388</f>
        <v>384</v>
      </c>
      <c r="B389" s="4" t="str">
        <f>IF(B390="",
"];",
IF('Chapter 2 (Input)'!B387="",
CHAR(34) &amp;"null"&amp; CHAR(34) &amp;",",
CHAR(34) &amp;'Chapter 2 (Input)'!B387&amp; CHAR(34) &amp;",")&amp;$W389)</f>
        <v>"(Next)",</v>
      </c>
      <c r="C389" s="4" t="str">
        <f>IF(C390="",
"];",IF('Chapter 2 (Input)'!C387="",
CHAR(34) &amp;"null"&amp; CHAR(34) &amp;",",
CHAR(34) &amp;'Chapter 2 (Input)'!C387&amp; CHAR(34) &amp;",")&amp;$W389)</f>
        <v>"On top of that, she’s in bad physical shape. She doesn’t want to admit it, but I’ve seen her tremble and struggle to keep her eyes open.",</v>
      </c>
      <c r="D389" s="4" t="str">
        <f>IF(D390="",
"];",IF('Chapter 2 (Input)'!D387="",
CHAR(34) &amp;"null"&amp; CHAR(34) &amp;",",
"personnages."&amp;
VLOOKUP('Chapter 2 (Input)'!D387,Constants!$B$47:$C$59,2,FALSE)&amp;
"[" &amp;
VLOOKUP('Chapter 2 (Input)'!E387,Constants!$B$74:$C$79,2,FALSE) &amp;
"],")&amp;$W389)</f>
        <v>personnages.neha[0],</v>
      </c>
      <c r="E389" s="4" t="str">
        <f>IF(E390="",
"];",IF('Chapter 2 (Input)'!F387="",
CHAR(34) &amp;"null"&amp; CHAR(34) &amp;",",
CHAR(34) &amp;'Chapter 2 (Input)'!F387&amp; CHAR(34) &amp;",")&amp;$W389)</f>
        <v>"null",</v>
      </c>
      <c r="F389" s="4" t="str">
        <f>IF(F390="",
"];",IF('Chapter 2 (Input)'!G387="",
CHAR(34) &amp;"null"&amp; CHAR(34) &amp;",",
"personnages."&amp;
VLOOKUP('Chapter 2 (Input)'!G387,Constants!$B$47:$C$59,2,FALSE)&amp;
"[" &amp;
VLOOKUP('Chapter 2 (Input)'!H387, Constants!$B$74:$C$79,2,FALSE) &amp;
"],")&amp;$W389)</f>
        <v>"null",</v>
      </c>
      <c r="G389" s="3" t="str">
        <f>IF(G390="",
"];",IF('Chapter 2 (Input)'!I387="",
CHAR(34) &amp;"null"&amp; CHAR(34) &amp;",",
"locations."&amp;
'Chapter 2 (Input)'!I387&amp;",")&amp;$W389)</f>
        <v>locations.hall2,</v>
      </c>
      <c r="H389" s="3" t="str">
        <f>IF(H390="",
"];",IF('Chapter 2 (Input)'!J387="",
"-1"&amp;",",
'Chapter 2 (Input)'!J387&amp;",")&amp;$W389)</f>
        <v>-1,</v>
      </c>
      <c r="I389" s="3" t="str">
        <f>IF(I390="",
"];",IF('Chapter 2 (Input)'!K387="",
"0"&amp;",",
VLOOKUP('Chapter 2 (Input)'!K387, Constants!$C$25:$D$37, 2,FALSE) &amp;",")&amp;$W389)</f>
        <v>0,</v>
      </c>
      <c r="J389" s="3" t="str">
        <f>IF(J390="",
"];",IF('Chapter 2 (Input)'!L387="",
"-1"&amp;",",
'Chapter 2 (Input)'!L387&amp;",")&amp;$W389)</f>
        <v>-1,</v>
      </c>
      <c r="K389" s="3" t="str">
        <f>IF(K390="",
"];",IF('Chapter 2 (Input)'!M387="",
"-1"&amp;",",
'Chapter 2 (Input)'!M387&amp;",")&amp;$W389)</f>
        <v>-1,</v>
      </c>
      <c r="L389" s="3" t="str">
        <f>IF(L390="",
"];",IF('Chapter 2 (Input)'!N387="",
"-1"&amp;",",
'Chapter 2 (Input)'!N387&amp;",")&amp;$W389)</f>
        <v>-1,</v>
      </c>
      <c r="M389" s="3" t="str">
        <f>IF(M390="",
"];",IF('Chapter 2 (Input)'!O387="",
"-1"&amp;",",
'Chapter 2 (Input)'!O387&amp;",")&amp;$W389)</f>
        <v>-1,</v>
      </c>
      <c r="N389" s="3" t="str">
        <f>IF(N390="",
"];",IF('Chapter 2 (Input)'!P387="",
"-1"&amp;",",
'Chapter 2 (Input)'!P387&amp;",")&amp;$W389)</f>
        <v>-1,</v>
      </c>
      <c r="O389" s="3" t="str">
        <f>IF(O390="",
"];",IF('Chapter 2 (Input)'!Q387="",
CHAR(34) &amp;"null"&amp; CHAR(34) &amp;",",
CHAR(34) &amp;'Chapter 2 (Input)'!Q387&amp; CHAR(34) &amp;",")&amp;$W389)</f>
        <v>"null",</v>
      </c>
      <c r="P389" s="3" t="str">
        <f>IF(P390="",
"];",IF('Chapter 2 (Input)'!R387="",
CHAR(34) &amp;"null"&amp; CHAR(34) &amp;",",
CHAR(34) &amp;'Chapter 2 (Input)'!R387&amp; CHAR(34) &amp;",")&amp;$W389)</f>
        <v>"null",</v>
      </c>
      <c r="Q389" s="3" t="str">
        <f>IF(Q390="",
"];",IF('Chapter 2 (Input)'!S387="",
CHAR(34) &amp;"null"&amp; CHAR(34) &amp;",",
CHAR(34) &amp;'Chapter 2 (Input)'!S387&amp; CHAR(34) &amp;",")&amp;$W389)</f>
        <v>"null",</v>
      </c>
      <c r="R389" s="3" t="str">
        <f>IF(R390="",
"];",IF('Chapter 2 (Input)'!T387="",
"0"&amp;",",
'Chapter 2 (Input)'!T387&amp;",")&amp;$W389)</f>
        <v>0,</v>
      </c>
      <c r="S389" s="3" t="str">
        <f>IF(S390="",
"];",IF('Chapter 2 (Input)'!U387="",
"0"&amp;",",
'Chapter 2 (Input)'!U387&amp;",")&amp;$W389)</f>
        <v>0,</v>
      </c>
      <c r="T389" s="3" t="str">
        <f t="shared" ref="T389:T452" si="21">IF(T390="",
"];",
"false"&amp;","&amp;$W389)</f>
        <v>false,</v>
      </c>
      <c r="U389" s="3" t="str">
        <f>IF(U390="",
"];",IF('Chapter 2 (Input)'!W387="",
"-1"&amp;",",
'Chapter 2 (Input)'!W387&amp;",")&amp;$W389)</f>
        <v>-1,</v>
      </c>
      <c r="V389" s="3" t="str">
        <f>IF(V390="",
"];",IF('Chapter 2 (Input)'!X387="",
"-1"&amp;",",
'Chapter 2 (Input)'!X387&amp;",")&amp;$W389)</f>
        <v>-1,</v>
      </c>
      <c r="W389" s="18" t="str">
        <f>'Chapter 2 (Input)'!AA387</f>
        <v/>
      </c>
      <c r="Z389" s="2" t="str">
        <f t="shared" ref="Z389:Z452" si="22">IF($B389="];","PRIMARY KEY (id)",IF(Z388="PRIMARY KEY (id)",");","c"&amp;$A389&amp;" "&amp;Z$1&amp;","))</f>
        <v>c384 BOOLEAN DEFAULT false,</v>
      </c>
    </row>
    <row r="390" spans="1:26" x14ac:dyDescent="0.2">
      <c r="A390" s="12">
        <f t="shared" si="20"/>
        <v>385</v>
      </c>
      <c r="B390" s="4" t="str">
        <f>IF(B391="",
"];",
IF('Chapter 2 (Input)'!B388="",
CHAR(34) &amp;"null"&amp; CHAR(34) &amp;",",
CHAR(34) &amp;'Chapter 2 (Input)'!B388&amp; CHAR(34) &amp;",")&amp;$W390)</f>
        <v xml:space="preserve">"(Next)",//385 </v>
      </c>
      <c r="C390" s="4" t="str">
        <f>IF(C391="",
"];",IF('Chapter 2 (Input)'!C388="",
CHAR(34) &amp;"null"&amp; CHAR(34) &amp;",",
CHAR(34) &amp;'Chapter 2 (Input)'!C388&amp; CHAR(34) &amp;",")&amp;$W390)</f>
        <v xml:space="preserve">"She keeps talking about how she’s got massive photoshoots coming up. Maybe it’s the stress?",//385 </v>
      </c>
      <c r="D390" s="4" t="str">
        <f>IF(D391="",
"];",IF('Chapter 2 (Input)'!D388="",
CHAR(34) &amp;"null"&amp; CHAR(34) &amp;",",
"personnages."&amp;
VLOOKUP('Chapter 2 (Input)'!D388,Constants!$B$47:$C$59,2,FALSE)&amp;
"[" &amp;
VLOOKUP('Chapter 2 (Input)'!E388,Constants!$B$74:$C$79,2,FALSE) &amp;
"],")&amp;$W390)</f>
        <v xml:space="preserve">personnages.neha[0],//385 </v>
      </c>
      <c r="E390" s="4" t="str">
        <f>IF(E391="",
"];",IF('Chapter 2 (Input)'!F388="",
CHAR(34) &amp;"null"&amp; CHAR(34) &amp;",",
CHAR(34) &amp;'Chapter 2 (Input)'!F388&amp; CHAR(34) &amp;",")&amp;$W390)</f>
        <v xml:space="preserve">"null",//385 </v>
      </c>
      <c r="F390" s="4" t="str">
        <f>IF(F391="",
"];",IF('Chapter 2 (Input)'!G388="",
CHAR(34) &amp;"null"&amp; CHAR(34) &amp;",",
"personnages."&amp;
VLOOKUP('Chapter 2 (Input)'!G388,Constants!$B$47:$C$59,2,FALSE)&amp;
"[" &amp;
VLOOKUP('Chapter 2 (Input)'!H388, Constants!$B$74:$C$79,2,FALSE) &amp;
"],")&amp;$W390)</f>
        <v xml:space="preserve">"null",//385 </v>
      </c>
      <c r="G390" s="3" t="str">
        <f>IF(G391="",
"];",IF('Chapter 2 (Input)'!I388="",
CHAR(34) &amp;"null"&amp; CHAR(34) &amp;",",
"locations."&amp;
'Chapter 2 (Input)'!I388&amp;",")&amp;$W390)</f>
        <v xml:space="preserve">locations.hall2,//385 </v>
      </c>
      <c r="H390" s="3" t="str">
        <f>IF(H391="",
"];",IF('Chapter 2 (Input)'!J388="",
"-1"&amp;",",
'Chapter 2 (Input)'!J388&amp;",")&amp;$W390)</f>
        <v xml:space="preserve">-1,//385 </v>
      </c>
      <c r="I390" s="3" t="str">
        <f>IF(I391="",
"];",IF('Chapter 2 (Input)'!K388="",
"0"&amp;",",
VLOOKUP('Chapter 2 (Input)'!K388, Constants!$C$25:$D$37, 2,FALSE) &amp;",")&amp;$W390)</f>
        <v xml:space="preserve">0,//385 </v>
      </c>
      <c r="J390" s="3" t="str">
        <f>IF(J391="",
"];",IF('Chapter 2 (Input)'!L388="",
"-1"&amp;",",
'Chapter 2 (Input)'!L388&amp;",")&amp;$W390)</f>
        <v xml:space="preserve">-1,//385 </v>
      </c>
      <c r="K390" s="3" t="str">
        <f>IF(K391="",
"];",IF('Chapter 2 (Input)'!M388="",
"-1"&amp;",",
'Chapter 2 (Input)'!M388&amp;",")&amp;$W390)</f>
        <v xml:space="preserve">-1,//385 </v>
      </c>
      <c r="L390" s="3" t="str">
        <f>IF(L391="",
"];",IF('Chapter 2 (Input)'!N388="",
"-1"&amp;",",
'Chapter 2 (Input)'!N388&amp;",")&amp;$W390)</f>
        <v xml:space="preserve">-1,//385 </v>
      </c>
      <c r="M390" s="3" t="str">
        <f>IF(M391="",
"];",IF('Chapter 2 (Input)'!O388="",
"-1"&amp;",",
'Chapter 2 (Input)'!O388&amp;",")&amp;$W390)</f>
        <v xml:space="preserve">-1,//385 </v>
      </c>
      <c r="N390" s="3" t="str">
        <f>IF(N391="",
"];",IF('Chapter 2 (Input)'!P388="",
"-1"&amp;",",
'Chapter 2 (Input)'!P388&amp;",")&amp;$W390)</f>
        <v xml:space="preserve">-1,//385 </v>
      </c>
      <c r="O390" s="3" t="str">
        <f>IF(O391="",
"];",IF('Chapter 2 (Input)'!Q388="",
CHAR(34) &amp;"null"&amp; CHAR(34) &amp;",",
CHAR(34) &amp;'Chapter 2 (Input)'!Q388&amp; CHAR(34) &amp;",")&amp;$W390)</f>
        <v xml:space="preserve">"null",//385 </v>
      </c>
      <c r="P390" s="3" t="str">
        <f>IF(P391="",
"];",IF('Chapter 2 (Input)'!R388="",
CHAR(34) &amp;"null"&amp; CHAR(34) &amp;",",
CHAR(34) &amp;'Chapter 2 (Input)'!R388&amp; CHAR(34) &amp;",")&amp;$W390)</f>
        <v xml:space="preserve">"null",//385 </v>
      </c>
      <c r="Q390" s="3" t="str">
        <f>IF(Q391="",
"];",IF('Chapter 2 (Input)'!S388="",
CHAR(34) &amp;"null"&amp; CHAR(34) &amp;",",
CHAR(34) &amp;'Chapter 2 (Input)'!S388&amp; CHAR(34) &amp;",")&amp;$W390)</f>
        <v xml:space="preserve">"null",//385 </v>
      </c>
      <c r="R390" s="3" t="str">
        <f>IF(R391="",
"];",IF('Chapter 2 (Input)'!T388="",
"0"&amp;",",
'Chapter 2 (Input)'!T388&amp;",")&amp;$W390)</f>
        <v xml:space="preserve">0,//385 </v>
      </c>
      <c r="S390" s="3" t="str">
        <f>IF(S391="",
"];",IF('Chapter 2 (Input)'!U388="",
"0"&amp;",",
'Chapter 2 (Input)'!U388&amp;",")&amp;$W390)</f>
        <v xml:space="preserve">0,//385 </v>
      </c>
      <c r="T390" s="3" t="str">
        <f t="shared" si="21"/>
        <v xml:space="preserve">false,//385 </v>
      </c>
      <c r="U390" s="3" t="str">
        <f>IF(U391="",
"];",IF('Chapter 2 (Input)'!W388="",
"-1"&amp;",",
'Chapter 2 (Input)'!W388&amp;",")&amp;$W390)</f>
        <v xml:space="preserve">-1,//385 </v>
      </c>
      <c r="V390" s="3" t="str">
        <f>IF(V391="",
"];",IF('Chapter 2 (Input)'!X388="",
"-1"&amp;",",
'Chapter 2 (Input)'!X388&amp;",")&amp;$W390)</f>
        <v xml:space="preserve">-1,//385 </v>
      </c>
      <c r="W390" s="18" t="str">
        <f>'Chapter 2 (Input)'!AA388</f>
        <v xml:space="preserve">//385 </v>
      </c>
      <c r="Z390" s="2" t="str">
        <f t="shared" si="22"/>
        <v>c385 BOOLEAN DEFAULT false,</v>
      </c>
    </row>
    <row r="391" spans="1:26" x14ac:dyDescent="0.2">
      <c r="A391" s="12">
        <f t="shared" si="20"/>
        <v>386</v>
      </c>
      <c r="B391" s="4" t="str">
        <f>IF(B392="",
"];",
IF('Chapter 2 (Input)'!B389="",
CHAR(34) &amp;"null"&amp; CHAR(34) &amp;",",
CHAR(34) &amp;'Chapter 2 (Input)'!B389&amp; CHAR(34) &amp;",")&amp;$W391)</f>
        <v>"null",</v>
      </c>
      <c r="C391" s="4" t="str">
        <f>IF(C392="",
"];",IF('Chapter 2 (Input)'!C389="",
CHAR(34) &amp;"null"&amp; CHAR(34) &amp;",",
CHAR(34) &amp;'Chapter 2 (Input)'!C389&amp; CHAR(34) &amp;",")&amp;$W391)</f>
        <v>"I’m really worried about her…",</v>
      </c>
      <c r="D391" s="4" t="str">
        <f>IF(D392="",
"];",IF('Chapter 2 (Input)'!D389="",
CHAR(34) &amp;"null"&amp; CHAR(34) &amp;",",
"personnages."&amp;
VLOOKUP('Chapter 2 (Input)'!D389,Constants!$B$47:$C$59,2,FALSE)&amp;
"[" &amp;
VLOOKUP('Chapter 2 (Input)'!E389,Constants!$B$74:$C$79,2,FALSE) &amp;
"],")&amp;$W391)</f>
        <v>personnages.neha[0],</v>
      </c>
      <c r="E391" s="4" t="str">
        <f>IF(E392="",
"];",IF('Chapter 2 (Input)'!F389="",
CHAR(34) &amp;"null"&amp; CHAR(34) &amp;",",
CHAR(34) &amp;'Chapter 2 (Input)'!F389&amp; CHAR(34) &amp;",")&amp;$W391)</f>
        <v>"null",</v>
      </c>
      <c r="F391" s="4" t="str">
        <f>IF(F392="",
"];",IF('Chapter 2 (Input)'!G389="",
CHAR(34) &amp;"null"&amp; CHAR(34) &amp;",",
"personnages."&amp;
VLOOKUP('Chapter 2 (Input)'!G389,Constants!$B$47:$C$59,2,FALSE)&amp;
"[" &amp;
VLOOKUP('Chapter 2 (Input)'!H389, Constants!$B$74:$C$79,2,FALSE) &amp;
"],")&amp;$W391)</f>
        <v>"null",</v>
      </c>
      <c r="G391" s="3" t="str">
        <f>IF(G392="",
"];",IF('Chapter 2 (Input)'!I389="",
CHAR(34) &amp;"null"&amp; CHAR(34) &amp;",",
"locations."&amp;
'Chapter 2 (Input)'!I389&amp;",")&amp;$W391)</f>
        <v>locations.hall2,</v>
      </c>
      <c r="H391" s="3" t="str">
        <f>IF(H392="",
"];",IF('Chapter 2 (Input)'!J389="",
"-1"&amp;",",
'Chapter 2 (Input)'!J389&amp;",")&amp;$W391)</f>
        <v>-5,</v>
      </c>
      <c r="I391" s="3" t="str">
        <f>IF(I392="",
"];",IF('Chapter 2 (Input)'!K389="",
"0"&amp;",",
VLOOKUP('Chapter 2 (Input)'!K389, Constants!$C$25:$D$37, 2,FALSE) &amp;",")&amp;$W391)</f>
        <v>0,</v>
      </c>
      <c r="J391" s="3" t="str">
        <f>IF(J392="",
"];",IF('Chapter 2 (Input)'!L389="",
"-1"&amp;",",
'Chapter 2 (Input)'!L389&amp;",")&amp;$W391)</f>
        <v>-1,</v>
      </c>
      <c r="K391" s="3" t="str">
        <f>IF(K392="",
"];",IF('Chapter 2 (Input)'!M389="",
"-1"&amp;",",
'Chapter 2 (Input)'!M389&amp;",")&amp;$W391)</f>
        <v>-1,</v>
      </c>
      <c r="L391" s="3" t="str">
        <f>IF(L392="",
"];",IF('Chapter 2 (Input)'!N389="",
"-1"&amp;",",
'Chapter 2 (Input)'!N389&amp;",")&amp;$W391)</f>
        <v>387,</v>
      </c>
      <c r="M391" s="3" t="str">
        <f>IF(M392="",
"];",IF('Chapter 2 (Input)'!O389="",
"-1"&amp;",",
'Chapter 2 (Input)'!O389&amp;",")&amp;$W391)</f>
        <v>393,</v>
      </c>
      <c r="N391" s="3" t="str">
        <f>IF(N392="",
"];",IF('Chapter 2 (Input)'!P389="",
"-1"&amp;",",
'Chapter 2 (Input)'!P389&amp;",")&amp;$W391)</f>
        <v>398,</v>
      </c>
      <c r="O391" s="3" t="str">
        <f>IF(O392="",
"];",IF('Chapter 2 (Input)'!Q389="",
CHAR(34) &amp;"null"&amp; CHAR(34) &amp;",",
CHAR(34) &amp;'Chapter 2 (Input)'!Q389&amp; CHAR(34) &amp;",")&amp;$W391)</f>
        <v>"For how long has she been acting like this?",</v>
      </c>
      <c r="P391" s="3" t="str">
        <f>IF(P392="",
"];",IF('Chapter 2 (Input)'!R389="",
CHAR(34) &amp;"null"&amp; CHAR(34) &amp;",",
CHAR(34) &amp;'Chapter 2 (Input)'!R389&amp; CHAR(34) &amp;",")&amp;$W391)</f>
        <v>"I am too...",</v>
      </c>
      <c r="Q391" s="3" t="str">
        <f>IF(Q392="",
"];",IF('Chapter 2 (Input)'!S389="",
CHAR(34) &amp;"null"&amp; CHAR(34) &amp;",",
CHAR(34) &amp;'Chapter 2 (Input)'!S389&amp; CHAR(34) &amp;",")&amp;$W391)</f>
        <v>"It still doesn’t explain her behaviour.",</v>
      </c>
      <c r="R391" s="3" t="str">
        <f>IF(R392="",
"];",IF('Chapter 2 (Input)'!T389="",
"0"&amp;",",
'Chapter 2 (Input)'!T389&amp;",")&amp;$W391)</f>
        <v>0,</v>
      </c>
      <c r="S391" s="3" t="str">
        <f>IF(S392="",
"];",IF('Chapter 2 (Input)'!U389="",
"0"&amp;",",
'Chapter 2 (Input)'!U389&amp;",")&amp;$W391)</f>
        <v>0,</v>
      </c>
      <c r="T391" s="3" t="str">
        <f t="shared" si="21"/>
        <v>false,</v>
      </c>
      <c r="U391" s="3" t="str">
        <f>IF(U392="",
"];",IF('Chapter 2 (Input)'!W389="",
"-1"&amp;",",
'Chapter 2 (Input)'!W389&amp;",")&amp;$W391)</f>
        <v>-1,</v>
      </c>
      <c r="V391" s="3" t="str">
        <f>IF(V392="",
"];",IF('Chapter 2 (Input)'!X389="",
"-1"&amp;",",
'Chapter 2 (Input)'!X389&amp;",")&amp;$W391)</f>
        <v>-1,</v>
      </c>
      <c r="W391" s="18" t="str">
        <f>'Chapter 2 (Input)'!AA389</f>
        <v/>
      </c>
      <c r="Z391" s="2" t="str">
        <f t="shared" si="22"/>
        <v>c386 BOOLEAN DEFAULT false,</v>
      </c>
    </row>
    <row r="392" spans="1:26" x14ac:dyDescent="0.2">
      <c r="A392" s="12">
        <f t="shared" si="20"/>
        <v>387</v>
      </c>
      <c r="B392" s="4" t="str">
        <f>IF(B393="",
"];",
IF('Chapter 2 (Input)'!B390="",
CHAR(34) &amp;"null"&amp; CHAR(34) &amp;",",
CHAR(34) &amp;'Chapter 2 (Input)'!B390&amp; CHAR(34) &amp;",")&amp;$W392)</f>
        <v>"(Next)",</v>
      </c>
      <c r="C392" s="4" t="str">
        <f>IF(C393="",
"];",IF('Chapter 2 (Input)'!C390="",
CHAR(34) &amp;"null"&amp; CHAR(34) &amp;",",
CHAR(34) &amp;'Chapter 2 (Input)'!C390&amp; CHAR(34) &amp;",")&amp;$W392)</f>
        <v>"I think, a couple of weeks?",</v>
      </c>
      <c r="D392" s="4" t="str">
        <f>IF(D393="",
"];",IF('Chapter 2 (Input)'!D390="",
CHAR(34) &amp;"null"&amp; CHAR(34) &amp;",",
"personnages."&amp;
VLOOKUP('Chapter 2 (Input)'!D390,Constants!$B$47:$C$59,2,FALSE)&amp;
"[" &amp;
VLOOKUP('Chapter 2 (Input)'!E390,Constants!$B$74:$C$79,2,FALSE) &amp;
"],")&amp;$W392)</f>
        <v>personnages.neha[0],</v>
      </c>
      <c r="E392" s="4" t="str">
        <f>IF(E393="",
"];",IF('Chapter 2 (Input)'!F390="",
CHAR(34) &amp;"null"&amp; CHAR(34) &amp;",",
CHAR(34) &amp;'Chapter 2 (Input)'!F390&amp; CHAR(34) &amp;",")&amp;$W392)</f>
        <v>"null",</v>
      </c>
      <c r="F392" s="4" t="str">
        <f>IF(F393="",
"];",IF('Chapter 2 (Input)'!G390="",
CHAR(34) &amp;"null"&amp; CHAR(34) &amp;",",
"personnages."&amp;
VLOOKUP('Chapter 2 (Input)'!G390,Constants!$B$47:$C$59,2,FALSE)&amp;
"[" &amp;
VLOOKUP('Chapter 2 (Input)'!H390, Constants!$B$74:$C$79,2,FALSE) &amp;
"],")&amp;$W392)</f>
        <v>"null",</v>
      </c>
      <c r="G392" s="3" t="str">
        <f>IF(G393="",
"];",IF('Chapter 2 (Input)'!I390="",
CHAR(34) &amp;"null"&amp; CHAR(34) &amp;",",
"locations."&amp;
'Chapter 2 (Input)'!I390&amp;",")&amp;$W392)</f>
        <v>locations.hall2,</v>
      </c>
      <c r="H392" s="3" t="str">
        <f>IF(H393="",
"];",IF('Chapter 2 (Input)'!J390="",
"-1"&amp;",",
'Chapter 2 (Input)'!J390&amp;",")&amp;$W392)</f>
        <v>-1,</v>
      </c>
      <c r="I392" s="3" t="str">
        <f>IF(I393="",
"];",IF('Chapter 2 (Input)'!K390="",
"0"&amp;",",
VLOOKUP('Chapter 2 (Input)'!K390, Constants!$C$25:$D$37, 2,FALSE) &amp;",")&amp;$W392)</f>
        <v>0,</v>
      </c>
      <c r="J392" s="3" t="str">
        <f>IF(J393="",
"];",IF('Chapter 2 (Input)'!L390="",
"-1"&amp;",",
'Chapter 2 (Input)'!L390&amp;",")&amp;$W392)</f>
        <v>-1,</v>
      </c>
      <c r="K392" s="3" t="str">
        <f>IF(K393="",
"];",IF('Chapter 2 (Input)'!M390="",
"-1"&amp;",",
'Chapter 2 (Input)'!M390&amp;",")&amp;$W392)</f>
        <v>-1,</v>
      </c>
      <c r="L392" s="3" t="str">
        <f>IF(L393="",
"];",IF('Chapter 2 (Input)'!N390="",
"-1"&amp;",",
'Chapter 2 (Input)'!N390&amp;",")&amp;$W392)</f>
        <v>-1,</v>
      </c>
      <c r="M392" s="3" t="str">
        <f>IF(M393="",
"];",IF('Chapter 2 (Input)'!O390="",
"-1"&amp;",",
'Chapter 2 (Input)'!O390&amp;",")&amp;$W392)</f>
        <v>-1,</v>
      </c>
      <c r="N392" s="3" t="str">
        <f>IF(N393="",
"];",IF('Chapter 2 (Input)'!P390="",
"-1"&amp;",",
'Chapter 2 (Input)'!P390&amp;",")&amp;$W392)</f>
        <v>-1,</v>
      </c>
      <c r="O392" s="3" t="str">
        <f>IF(O393="",
"];",IF('Chapter 2 (Input)'!Q390="",
CHAR(34) &amp;"null"&amp; CHAR(34) &amp;",",
CHAR(34) &amp;'Chapter 2 (Input)'!Q390&amp; CHAR(34) &amp;",")&amp;$W392)</f>
        <v>"null",</v>
      </c>
      <c r="P392" s="3" t="str">
        <f>IF(P393="",
"];",IF('Chapter 2 (Input)'!R390="",
CHAR(34) &amp;"null"&amp; CHAR(34) &amp;",",
CHAR(34) &amp;'Chapter 2 (Input)'!R390&amp; CHAR(34) &amp;",")&amp;$W392)</f>
        <v>"null",</v>
      </c>
      <c r="Q392" s="3" t="str">
        <f>IF(Q393="",
"];",IF('Chapter 2 (Input)'!S390="",
CHAR(34) &amp;"null"&amp; CHAR(34) &amp;",",
CHAR(34) &amp;'Chapter 2 (Input)'!S390&amp; CHAR(34) &amp;",")&amp;$W392)</f>
        <v>"null",</v>
      </c>
      <c r="R392" s="3" t="str">
        <f>IF(R393="",
"];",IF('Chapter 2 (Input)'!T390="",
"0"&amp;",",
'Chapter 2 (Input)'!T390&amp;",")&amp;$W392)</f>
        <v>0,</v>
      </c>
      <c r="S392" s="3" t="str">
        <f>IF(S393="",
"];",IF('Chapter 2 (Input)'!U390="",
"0"&amp;",",
'Chapter 2 (Input)'!U390&amp;",")&amp;$W392)</f>
        <v>0,</v>
      </c>
      <c r="T392" s="3" t="str">
        <f t="shared" si="21"/>
        <v>false,</v>
      </c>
      <c r="U392" s="3" t="str">
        <f>IF(U393="",
"];",IF('Chapter 2 (Input)'!W390="",
"-1"&amp;",",
'Chapter 2 (Input)'!W390&amp;",")&amp;$W392)</f>
        <v>-1,</v>
      </c>
      <c r="V392" s="3" t="str">
        <f>IF(V393="",
"];",IF('Chapter 2 (Input)'!X390="",
"-1"&amp;",",
'Chapter 2 (Input)'!X390&amp;",")&amp;$W392)</f>
        <v>-1,</v>
      </c>
      <c r="W392" s="18" t="str">
        <f>'Chapter 2 (Input)'!AA390</f>
        <v/>
      </c>
      <c r="Z392" s="2" t="str">
        <f t="shared" si="22"/>
        <v>c387 BOOLEAN DEFAULT false,</v>
      </c>
    </row>
    <row r="393" spans="1:26" x14ac:dyDescent="0.2">
      <c r="A393" s="12">
        <f t="shared" si="20"/>
        <v>388</v>
      </c>
      <c r="B393" s="4" t="str">
        <f>IF(B394="",
"];",
IF('Chapter 2 (Input)'!B391="",
CHAR(34) &amp;"null"&amp; CHAR(34) &amp;",",
CHAR(34) &amp;'Chapter 2 (Input)'!B391&amp; CHAR(34) &amp;",")&amp;$W393)</f>
        <v>"Well…",</v>
      </c>
      <c r="C393" s="4" t="str">
        <f>IF(C394="",
"];",IF('Chapter 2 (Input)'!C391="",
CHAR(34) &amp;"null"&amp; CHAR(34) &amp;",",
CHAR(34) &amp;'Chapter 2 (Input)'!C391&amp; CHAR(34) &amp;",")&amp;$W393)</f>
        <v>"At first, she was just really stressed, but then she got more and more weak and started to distance herself more.",</v>
      </c>
      <c r="D393" s="4" t="str">
        <f>IF(D394="",
"];",IF('Chapter 2 (Input)'!D391="",
CHAR(34) &amp;"null"&amp; CHAR(34) &amp;",",
"personnages."&amp;
VLOOKUP('Chapter 2 (Input)'!D391,Constants!$B$47:$C$59,2,FALSE)&amp;
"[" &amp;
VLOOKUP('Chapter 2 (Input)'!E391,Constants!$B$74:$C$79,2,FALSE) &amp;
"],")&amp;$W393)</f>
        <v>personnages.neha[0],</v>
      </c>
      <c r="E393" s="4" t="str">
        <f>IF(E394="",
"];",IF('Chapter 2 (Input)'!F391="",
CHAR(34) &amp;"null"&amp; CHAR(34) &amp;",",
CHAR(34) &amp;'Chapter 2 (Input)'!F391&amp; CHAR(34) &amp;",")&amp;$W393)</f>
        <v>"null",</v>
      </c>
      <c r="F393" s="4" t="str">
        <f>IF(F394="",
"];",IF('Chapter 2 (Input)'!G391="",
CHAR(34) &amp;"null"&amp; CHAR(34) &amp;",",
"personnages."&amp;
VLOOKUP('Chapter 2 (Input)'!G391,Constants!$B$47:$C$59,2,FALSE)&amp;
"[" &amp;
VLOOKUP('Chapter 2 (Input)'!H391, Constants!$B$74:$C$79,2,FALSE) &amp;
"],")&amp;$W393)</f>
        <v>"null",</v>
      </c>
      <c r="G393" s="3" t="str">
        <f>IF(G394="",
"];",IF('Chapter 2 (Input)'!I391="",
CHAR(34) &amp;"null"&amp; CHAR(34) &amp;",",
"locations."&amp;
'Chapter 2 (Input)'!I391&amp;",")&amp;$W393)</f>
        <v>locations.hall2,</v>
      </c>
      <c r="H393" s="3" t="str">
        <f>IF(H394="",
"];",IF('Chapter 2 (Input)'!J391="",
"-1"&amp;",",
'Chapter 2 (Input)'!J391&amp;",")&amp;$W393)</f>
        <v>-1,</v>
      </c>
      <c r="I393" s="3" t="str">
        <f>IF(I394="",
"];",IF('Chapter 2 (Input)'!K391="",
"0"&amp;",",
VLOOKUP('Chapter 2 (Input)'!K391, Constants!$C$25:$D$37, 2,FALSE) &amp;",")&amp;$W393)</f>
        <v>0,</v>
      </c>
      <c r="J393" s="3" t="str">
        <f>IF(J394="",
"];",IF('Chapter 2 (Input)'!L391="",
"-1"&amp;",",
'Chapter 2 (Input)'!L391&amp;",")&amp;$W393)</f>
        <v>-1,</v>
      </c>
      <c r="K393" s="3" t="str">
        <f>IF(K394="",
"];",IF('Chapter 2 (Input)'!M391="",
"-1"&amp;",",
'Chapter 2 (Input)'!M391&amp;",")&amp;$W393)</f>
        <v>-1,</v>
      </c>
      <c r="L393" s="3" t="str">
        <f>IF(L394="",
"];",IF('Chapter 2 (Input)'!N391="",
"-1"&amp;",",
'Chapter 2 (Input)'!N391&amp;",")&amp;$W393)</f>
        <v>-1,</v>
      </c>
      <c r="M393" s="3" t="str">
        <f>IF(M394="",
"];",IF('Chapter 2 (Input)'!O391="",
"-1"&amp;",",
'Chapter 2 (Input)'!O391&amp;",")&amp;$W393)</f>
        <v>-1,</v>
      </c>
      <c r="N393" s="3" t="str">
        <f>IF(N394="",
"];",IF('Chapter 2 (Input)'!P391="",
"-1"&amp;",",
'Chapter 2 (Input)'!P391&amp;",")&amp;$W393)</f>
        <v>-1,</v>
      </c>
      <c r="O393" s="3" t="str">
        <f>IF(O394="",
"];",IF('Chapter 2 (Input)'!Q391="",
CHAR(34) &amp;"null"&amp; CHAR(34) &amp;",",
CHAR(34) &amp;'Chapter 2 (Input)'!Q391&amp; CHAR(34) &amp;",")&amp;$W393)</f>
        <v>"null",</v>
      </c>
      <c r="P393" s="3" t="str">
        <f>IF(P394="",
"];",IF('Chapter 2 (Input)'!R391="",
CHAR(34) &amp;"null"&amp; CHAR(34) &amp;",",
CHAR(34) &amp;'Chapter 2 (Input)'!R391&amp; CHAR(34) &amp;",")&amp;$W393)</f>
        <v>"null",</v>
      </c>
      <c r="Q393" s="3" t="str">
        <f>IF(Q394="",
"];",IF('Chapter 2 (Input)'!S391="",
CHAR(34) &amp;"null"&amp; CHAR(34) &amp;",",
CHAR(34) &amp;'Chapter 2 (Input)'!S391&amp; CHAR(34) &amp;",")&amp;$W393)</f>
        <v>"null",</v>
      </c>
      <c r="R393" s="3" t="str">
        <f>IF(R394="",
"];",IF('Chapter 2 (Input)'!T391="",
"0"&amp;",",
'Chapter 2 (Input)'!T391&amp;",")&amp;$W393)</f>
        <v>0,</v>
      </c>
      <c r="S393" s="3" t="str">
        <f>IF(S394="",
"];",IF('Chapter 2 (Input)'!U391="",
"0"&amp;",",
'Chapter 2 (Input)'!U391&amp;",")&amp;$W393)</f>
        <v>0,</v>
      </c>
      <c r="T393" s="3" t="str">
        <f t="shared" si="21"/>
        <v>false,</v>
      </c>
      <c r="U393" s="3" t="str">
        <f>IF(U394="",
"];",IF('Chapter 2 (Input)'!W391="",
"-1"&amp;",",
'Chapter 2 (Input)'!W391&amp;",")&amp;$W393)</f>
        <v>-1,</v>
      </c>
      <c r="V393" s="3" t="str">
        <f>IF(V394="",
"];",IF('Chapter 2 (Input)'!X391="",
"-1"&amp;",",
'Chapter 2 (Input)'!X391&amp;",")&amp;$W393)</f>
        <v>-1,</v>
      </c>
      <c r="W393" s="18" t="str">
        <f>'Chapter 2 (Input)'!AA391</f>
        <v/>
      </c>
      <c r="Z393" s="2" t="str">
        <f t="shared" si="22"/>
        <v>c388 BOOLEAN DEFAULT false,</v>
      </c>
    </row>
    <row r="394" spans="1:26" x14ac:dyDescent="0.2">
      <c r="A394" s="12">
        <f t="shared" si="20"/>
        <v>389</v>
      </c>
      <c r="B394" s="4" t="str">
        <f>IF(B395="",
"];",
IF('Chapter 2 (Input)'!B392="",
CHAR(34) &amp;"null"&amp; CHAR(34) &amp;",",
CHAR(34) &amp;'Chapter 2 (Input)'!B392&amp; CHAR(34) &amp;",")&amp;$W394)</f>
        <v>"(I debated whether or not I should tell her about my confrontation with Karolina, but maybe it would help Neha find out what’s going on.)",</v>
      </c>
      <c r="C394" s="4" t="str">
        <f>IF(C395="",
"];",IF('Chapter 2 (Input)'!C392="",
CHAR(34) &amp;"null"&amp; CHAR(34) &amp;",",
CHAR(34) &amp;'Chapter 2 (Input)'!C392&amp; CHAR(34) &amp;",")&amp;$W394)</f>
        <v>"null",</v>
      </c>
      <c r="D394" s="4" t="str">
        <f>IF(D395="",
"];",IF('Chapter 2 (Input)'!D392="",
CHAR(34) &amp;"null"&amp; CHAR(34) &amp;",",
"personnages."&amp;
VLOOKUP('Chapter 2 (Input)'!D392,Constants!$B$47:$C$59,2,FALSE)&amp;
"[" &amp;
VLOOKUP('Chapter 2 (Input)'!E392,Constants!$B$74:$C$79,2,FALSE) &amp;
"],")&amp;$W394)</f>
        <v>personnages.neha[0],</v>
      </c>
      <c r="E394" s="4" t="str">
        <f>IF(E395="",
"];",IF('Chapter 2 (Input)'!F392="",
CHAR(34) &amp;"null"&amp; CHAR(34) &amp;",",
CHAR(34) &amp;'Chapter 2 (Input)'!F392&amp; CHAR(34) &amp;",")&amp;$W394)</f>
        <v>"null",</v>
      </c>
      <c r="F394" s="4" t="str">
        <f>IF(F395="",
"];",IF('Chapter 2 (Input)'!G392="",
CHAR(34) &amp;"null"&amp; CHAR(34) &amp;",",
"personnages."&amp;
VLOOKUP('Chapter 2 (Input)'!G392,Constants!$B$47:$C$59,2,FALSE)&amp;
"[" &amp;
VLOOKUP('Chapter 2 (Input)'!H392, Constants!$B$74:$C$79,2,FALSE) &amp;
"],")&amp;$W394)</f>
        <v>"null",</v>
      </c>
      <c r="G394" s="3" t="str">
        <f>IF(G395="",
"];",IF('Chapter 2 (Input)'!I392="",
CHAR(34) &amp;"null"&amp; CHAR(34) &amp;",",
"locations."&amp;
'Chapter 2 (Input)'!I392&amp;",")&amp;$W394)</f>
        <v>locations.hall2,</v>
      </c>
      <c r="H394" s="3" t="str">
        <f>IF(H395="",
"];",IF('Chapter 2 (Input)'!J392="",
"-1"&amp;",",
'Chapter 2 (Input)'!J392&amp;",")&amp;$W394)</f>
        <v>-1,</v>
      </c>
      <c r="I394" s="3" t="str">
        <f>IF(I395="",
"];",IF('Chapter 2 (Input)'!K392="",
"0"&amp;",",
VLOOKUP('Chapter 2 (Input)'!K392, Constants!$C$25:$D$37, 2,FALSE) &amp;",")&amp;$W394)</f>
        <v>0,</v>
      </c>
      <c r="J394" s="3" t="str">
        <f>IF(J395="",
"];",IF('Chapter 2 (Input)'!L392="",
"-1"&amp;",",
'Chapter 2 (Input)'!L392&amp;",")&amp;$W394)</f>
        <v>-1,</v>
      </c>
      <c r="K394" s="3" t="str">
        <f>IF(K395="",
"];",IF('Chapter 2 (Input)'!M392="",
"-1"&amp;",",
'Chapter 2 (Input)'!M392&amp;",")&amp;$W394)</f>
        <v>-1,</v>
      </c>
      <c r="L394" s="3" t="str">
        <f>IF(L395="",
"];",IF('Chapter 2 (Input)'!N392="",
"-1"&amp;",",
'Chapter 2 (Input)'!N392&amp;",")&amp;$W394)</f>
        <v>-1,</v>
      </c>
      <c r="M394" s="3" t="str">
        <f>IF(M395="",
"];",IF('Chapter 2 (Input)'!O392="",
"-1"&amp;",",
'Chapter 2 (Input)'!O392&amp;",")&amp;$W394)</f>
        <v>-1,</v>
      </c>
      <c r="N394" s="3" t="str">
        <f>IF(N395="",
"];",IF('Chapter 2 (Input)'!P392="",
"-1"&amp;",",
'Chapter 2 (Input)'!P392&amp;",")&amp;$W394)</f>
        <v>-1,</v>
      </c>
      <c r="O394" s="3" t="str">
        <f>IF(O395="",
"];",IF('Chapter 2 (Input)'!Q392="",
CHAR(34) &amp;"null"&amp; CHAR(34) &amp;",",
CHAR(34) &amp;'Chapter 2 (Input)'!Q392&amp; CHAR(34) &amp;",")&amp;$W394)</f>
        <v>"null",</v>
      </c>
      <c r="P394" s="3" t="str">
        <f>IF(P395="",
"];",IF('Chapter 2 (Input)'!R392="",
CHAR(34) &amp;"null"&amp; CHAR(34) &amp;",",
CHAR(34) &amp;'Chapter 2 (Input)'!R392&amp; CHAR(34) &amp;",")&amp;$W394)</f>
        <v>"null",</v>
      </c>
      <c r="Q394" s="3" t="str">
        <f>IF(Q395="",
"];",IF('Chapter 2 (Input)'!S392="",
CHAR(34) &amp;"null"&amp; CHAR(34) &amp;",",
CHAR(34) &amp;'Chapter 2 (Input)'!S392&amp; CHAR(34) &amp;",")&amp;$W394)</f>
        <v>"null",</v>
      </c>
      <c r="R394" s="3" t="str">
        <f>IF(R395="",
"];",IF('Chapter 2 (Input)'!T392="",
"0"&amp;",",
'Chapter 2 (Input)'!T392&amp;",")&amp;$W394)</f>
        <v>0,</v>
      </c>
      <c r="S394" s="3" t="str">
        <f>IF(S395="",
"];",IF('Chapter 2 (Input)'!U392="",
"0"&amp;",",
'Chapter 2 (Input)'!U392&amp;",")&amp;$W394)</f>
        <v>0,</v>
      </c>
      <c r="T394" s="3" t="str">
        <f t="shared" si="21"/>
        <v>false,</v>
      </c>
      <c r="U394" s="3" t="str">
        <f>IF(U395="",
"];",IF('Chapter 2 (Input)'!W392="",
"-1"&amp;",",
'Chapter 2 (Input)'!W392&amp;",")&amp;$W394)</f>
        <v>-1,</v>
      </c>
      <c r="V394" s="3" t="str">
        <f>IF(V395="",
"];",IF('Chapter 2 (Input)'!X392="",
"-1"&amp;",",
'Chapter 2 (Input)'!X392&amp;",")&amp;$W394)</f>
        <v>-1,</v>
      </c>
      <c r="W394" s="18" t="str">
        <f>'Chapter 2 (Input)'!AA392</f>
        <v/>
      </c>
      <c r="Z394" s="2" t="str">
        <f t="shared" si="22"/>
        <v>c389 BOOLEAN DEFAULT false,</v>
      </c>
    </row>
    <row r="395" spans="1:26" x14ac:dyDescent="0.2">
      <c r="A395" s="12">
        <f t="shared" si="20"/>
        <v>390</v>
      </c>
      <c r="B395" s="4" t="str">
        <f>IF(B396="",
"];",
IF('Chapter 2 (Input)'!B393="",
CHAR(34) &amp;"null"&amp; CHAR(34) &amp;",",
CHAR(34) &amp;'Chapter 2 (Input)'!B393&amp; CHAR(34) &amp;",")&amp;$W395)</f>
        <v xml:space="preserve">"When I saw Karolina in the bathroom, I tried to ask her if she was okay. ",//390 </v>
      </c>
      <c r="C395" s="4" t="str">
        <f>IF(C396="",
"];",IF('Chapter 2 (Input)'!C393="",
CHAR(34) &amp;"null"&amp; CHAR(34) &amp;",",
CHAR(34) &amp;'Chapter 2 (Input)'!C393&amp; CHAR(34) &amp;",")&amp;$W395)</f>
        <v xml:space="preserve">"null",//390 </v>
      </c>
      <c r="D395" s="4" t="str">
        <f>IF(D396="",
"];",IF('Chapter 2 (Input)'!D393="",
CHAR(34) &amp;"null"&amp; CHAR(34) &amp;",",
"personnages."&amp;
VLOOKUP('Chapter 2 (Input)'!D393,Constants!$B$47:$C$59,2,FALSE)&amp;
"[" &amp;
VLOOKUP('Chapter 2 (Input)'!E393,Constants!$B$74:$C$79,2,FALSE) &amp;
"],")&amp;$W395)</f>
        <v xml:space="preserve">personnages.neha[0],//390 </v>
      </c>
      <c r="E395" s="4" t="str">
        <f>IF(E396="",
"];",IF('Chapter 2 (Input)'!F393="",
CHAR(34) &amp;"null"&amp; CHAR(34) &amp;",",
CHAR(34) &amp;'Chapter 2 (Input)'!F393&amp; CHAR(34) &amp;",")&amp;$W395)</f>
        <v xml:space="preserve">"null",//390 </v>
      </c>
      <c r="F395" s="4" t="str">
        <f>IF(F396="",
"];",IF('Chapter 2 (Input)'!G393="",
CHAR(34) &amp;"null"&amp; CHAR(34) &amp;",",
"personnages."&amp;
VLOOKUP('Chapter 2 (Input)'!G393,Constants!$B$47:$C$59,2,FALSE)&amp;
"[" &amp;
VLOOKUP('Chapter 2 (Input)'!H393, Constants!$B$74:$C$79,2,FALSE) &amp;
"],")&amp;$W395)</f>
        <v xml:space="preserve">"null",//390 </v>
      </c>
      <c r="G395" s="3" t="str">
        <f>IF(G396="",
"];",IF('Chapter 2 (Input)'!I393="",
CHAR(34) &amp;"null"&amp; CHAR(34) &amp;",",
"locations."&amp;
'Chapter 2 (Input)'!I393&amp;",")&amp;$W395)</f>
        <v xml:space="preserve">locations.hall2,//390 </v>
      </c>
      <c r="H395" s="3" t="str">
        <f>IF(H396="",
"];",IF('Chapter 2 (Input)'!J393="",
"-1"&amp;",",
'Chapter 2 (Input)'!J393&amp;",")&amp;$W395)</f>
        <v xml:space="preserve">-1,//390 </v>
      </c>
      <c r="I395" s="3" t="str">
        <f>IF(I396="",
"];",IF('Chapter 2 (Input)'!K393="",
"0"&amp;",",
VLOOKUP('Chapter 2 (Input)'!K393, Constants!$C$25:$D$37, 2,FALSE) &amp;",")&amp;$W395)</f>
        <v xml:space="preserve">0,//390 </v>
      </c>
      <c r="J395" s="3" t="str">
        <f>IF(J396="",
"];",IF('Chapter 2 (Input)'!L393="",
"-1"&amp;",",
'Chapter 2 (Input)'!L393&amp;",")&amp;$W395)</f>
        <v xml:space="preserve">-1,//390 </v>
      </c>
      <c r="K395" s="3" t="str">
        <f>IF(K396="",
"];",IF('Chapter 2 (Input)'!M393="",
"-1"&amp;",",
'Chapter 2 (Input)'!M393&amp;",")&amp;$W395)</f>
        <v xml:space="preserve">-1,//390 </v>
      </c>
      <c r="L395" s="3" t="str">
        <f>IF(L396="",
"];",IF('Chapter 2 (Input)'!N393="",
"-1"&amp;",",
'Chapter 2 (Input)'!N393&amp;",")&amp;$W395)</f>
        <v xml:space="preserve">-1,//390 </v>
      </c>
      <c r="M395" s="3" t="str">
        <f>IF(M396="",
"];",IF('Chapter 2 (Input)'!O393="",
"-1"&amp;",",
'Chapter 2 (Input)'!O393&amp;",")&amp;$W395)</f>
        <v xml:space="preserve">-1,//390 </v>
      </c>
      <c r="N395" s="3" t="str">
        <f>IF(N396="",
"];",IF('Chapter 2 (Input)'!P393="",
"-1"&amp;",",
'Chapter 2 (Input)'!P393&amp;",")&amp;$W395)</f>
        <v xml:space="preserve">-1,//390 </v>
      </c>
      <c r="O395" s="3" t="str">
        <f>IF(O396="",
"];",IF('Chapter 2 (Input)'!Q393="",
CHAR(34) &amp;"null"&amp; CHAR(34) &amp;",",
CHAR(34) &amp;'Chapter 2 (Input)'!Q393&amp; CHAR(34) &amp;",")&amp;$W395)</f>
        <v xml:space="preserve">"null",//390 </v>
      </c>
      <c r="P395" s="3" t="str">
        <f>IF(P396="",
"];",IF('Chapter 2 (Input)'!R393="",
CHAR(34) &amp;"null"&amp; CHAR(34) &amp;",",
CHAR(34) &amp;'Chapter 2 (Input)'!R393&amp; CHAR(34) &amp;",")&amp;$W395)</f>
        <v xml:space="preserve">"null",//390 </v>
      </c>
      <c r="Q395" s="3" t="str">
        <f>IF(Q396="",
"];",IF('Chapter 2 (Input)'!S393="",
CHAR(34) &amp;"null"&amp; CHAR(34) &amp;",",
CHAR(34) &amp;'Chapter 2 (Input)'!S393&amp; CHAR(34) &amp;",")&amp;$W395)</f>
        <v xml:space="preserve">"null",//390 </v>
      </c>
      <c r="R395" s="3" t="str">
        <f>IF(R396="",
"];",IF('Chapter 2 (Input)'!T393="",
"0"&amp;",",
'Chapter 2 (Input)'!T393&amp;",")&amp;$W395)</f>
        <v xml:space="preserve">0,//390 </v>
      </c>
      <c r="S395" s="3" t="str">
        <f>IF(S396="",
"];",IF('Chapter 2 (Input)'!U393="",
"0"&amp;",",
'Chapter 2 (Input)'!U393&amp;",")&amp;$W395)</f>
        <v xml:space="preserve">0,//390 </v>
      </c>
      <c r="T395" s="3" t="str">
        <f t="shared" si="21"/>
        <v xml:space="preserve">false,//390 </v>
      </c>
      <c r="U395" s="3" t="str">
        <f>IF(U396="",
"];",IF('Chapter 2 (Input)'!W393="",
"-1"&amp;",",
'Chapter 2 (Input)'!W393&amp;",")&amp;$W395)</f>
        <v xml:space="preserve">-1,//390 </v>
      </c>
      <c r="V395" s="3" t="str">
        <f>IF(V396="",
"];",IF('Chapter 2 (Input)'!X393="",
"-1"&amp;",",
'Chapter 2 (Input)'!X393&amp;",")&amp;$W395)</f>
        <v xml:space="preserve">-1,//390 </v>
      </c>
      <c r="W395" s="18" t="str">
        <f>'Chapter 2 (Input)'!AA393</f>
        <v xml:space="preserve">//390 </v>
      </c>
      <c r="Z395" s="2" t="str">
        <f t="shared" si="22"/>
        <v>c390 BOOLEAN DEFAULT false,</v>
      </c>
    </row>
    <row r="396" spans="1:26" x14ac:dyDescent="0.2">
      <c r="A396" s="12">
        <f t="shared" si="20"/>
        <v>391</v>
      </c>
      <c r="B396" s="4" t="str">
        <f>IF(B397="",
"];",
IF('Chapter 2 (Input)'!B394="",
CHAR(34) &amp;"null"&amp; CHAR(34) &amp;",",
CHAR(34) &amp;'Chapter 2 (Input)'!B394&amp; CHAR(34) &amp;",")&amp;$W396)</f>
        <v>"She completely shut me out and told me that I should stay away from both you and Tadashi.",</v>
      </c>
      <c r="C396" s="4" t="str">
        <f>IF(C397="",
"];",IF('Chapter 2 (Input)'!C394="",
CHAR(34) &amp;"null"&amp; CHAR(34) &amp;",",
CHAR(34) &amp;'Chapter 2 (Input)'!C394&amp; CHAR(34) &amp;",")&amp;$W396)</f>
        <v>"null",</v>
      </c>
      <c r="D396" s="4" t="str">
        <f>IF(D397="",
"];",IF('Chapter 2 (Input)'!D394="",
CHAR(34) &amp;"null"&amp; CHAR(34) &amp;",",
"personnages."&amp;
VLOOKUP('Chapter 2 (Input)'!D394,Constants!$B$47:$C$59,2,FALSE)&amp;
"[" &amp;
VLOOKUP('Chapter 2 (Input)'!E394,Constants!$B$74:$C$79,2,FALSE) &amp;
"],")&amp;$W396)</f>
        <v>personnages.neha[0],</v>
      </c>
      <c r="E396" s="4" t="str">
        <f>IF(E397="",
"];",IF('Chapter 2 (Input)'!F394="",
CHAR(34) &amp;"null"&amp; CHAR(34) &amp;",",
CHAR(34) &amp;'Chapter 2 (Input)'!F394&amp; CHAR(34) &amp;",")&amp;$W396)</f>
        <v>"null",</v>
      </c>
      <c r="F396" s="4" t="str">
        <f>IF(F397="",
"];",IF('Chapter 2 (Input)'!G394="",
CHAR(34) &amp;"null"&amp; CHAR(34) &amp;",",
"personnages."&amp;
VLOOKUP('Chapter 2 (Input)'!G394,Constants!$B$47:$C$59,2,FALSE)&amp;
"[" &amp;
VLOOKUP('Chapter 2 (Input)'!H394, Constants!$B$74:$C$79,2,FALSE) &amp;
"],")&amp;$W396)</f>
        <v>"null",</v>
      </c>
      <c r="G396" s="3" t="str">
        <f>IF(G397="",
"];",IF('Chapter 2 (Input)'!I394="",
CHAR(34) &amp;"null"&amp; CHAR(34) &amp;",",
"locations."&amp;
'Chapter 2 (Input)'!I394&amp;",")&amp;$W396)</f>
        <v>locations.hall2,</v>
      </c>
      <c r="H396" s="3" t="str">
        <f>IF(H397="",
"];",IF('Chapter 2 (Input)'!J394="",
"-1"&amp;",",
'Chapter 2 (Input)'!J394&amp;",")&amp;$W396)</f>
        <v>-1,</v>
      </c>
      <c r="I396" s="3" t="str">
        <f>IF(I397="",
"];",IF('Chapter 2 (Input)'!K394="",
"0"&amp;",",
VLOOKUP('Chapter 2 (Input)'!K394, Constants!$C$25:$D$37, 2,FALSE) &amp;",")&amp;$W396)</f>
        <v>0,</v>
      </c>
      <c r="J396" s="3" t="str">
        <f>IF(J397="",
"];",IF('Chapter 2 (Input)'!L394="",
"-1"&amp;",",
'Chapter 2 (Input)'!L394&amp;",")&amp;$W396)</f>
        <v>-1,</v>
      </c>
      <c r="K396" s="3" t="str">
        <f>IF(K397="",
"];",IF('Chapter 2 (Input)'!M394="",
"-1"&amp;",",
'Chapter 2 (Input)'!M394&amp;",")&amp;$W396)</f>
        <v>-1,</v>
      </c>
      <c r="L396" s="3" t="str">
        <f>IF(L397="",
"];",IF('Chapter 2 (Input)'!N394="",
"-1"&amp;",",
'Chapter 2 (Input)'!N394&amp;",")&amp;$W396)</f>
        <v>-1,</v>
      </c>
      <c r="M396" s="3" t="str">
        <f>IF(M397="",
"];",IF('Chapter 2 (Input)'!O394="",
"-1"&amp;",",
'Chapter 2 (Input)'!O394&amp;",")&amp;$W396)</f>
        <v>-1,</v>
      </c>
      <c r="N396" s="3" t="str">
        <f>IF(N397="",
"];",IF('Chapter 2 (Input)'!P394="",
"-1"&amp;",",
'Chapter 2 (Input)'!P394&amp;",")&amp;$W396)</f>
        <v>-1,</v>
      </c>
      <c r="O396" s="3" t="str">
        <f>IF(O397="",
"];",IF('Chapter 2 (Input)'!Q394="",
CHAR(34) &amp;"null"&amp; CHAR(34) &amp;",",
CHAR(34) &amp;'Chapter 2 (Input)'!Q394&amp; CHAR(34) &amp;",")&amp;$W396)</f>
        <v>"null",</v>
      </c>
      <c r="P396" s="3" t="str">
        <f>IF(P397="",
"];",IF('Chapter 2 (Input)'!R394="",
CHAR(34) &amp;"null"&amp; CHAR(34) &amp;",",
CHAR(34) &amp;'Chapter 2 (Input)'!R394&amp; CHAR(34) &amp;",")&amp;$W396)</f>
        <v>"null",</v>
      </c>
      <c r="Q396" s="3" t="str">
        <f>IF(Q397="",
"];",IF('Chapter 2 (Input)'!S394="",
CHAR(34) &amp;"null"&amp; CHAR(34) &amp;",",
CHAR(34) &amp;'Chapter 2 (Input)'!S394&amp; CHAR(34) &amp;",")&amp;$W396)</f>
        <v>"null",</v>
      </c>
      <c r="R396" s="3" t="str">
        <f>IF(R397="",
"];",IF('Chapter 2 (Input)'!T394="",
"0"&amp;",",
'Chapter 2 (Input)'!T394&amp;",")&amp;$W396)</f>
        <v>0,</v>
      </c>
      <c r="S396" s="3" t="str">
        <f>IF(S397="",
"];",IF('Chapter 2 (Input)'!U394="",
"0"&amp;",",
'Chapter 2 (Input)'!U394&amp;",")&amp;$W396)</f>
        <v>0,</v>
      </c>
      <c r="T396" s="3" t="str">
        <f t="shared" si="21"/>
        <v>false,</v>
      </c>
      <c r="U396" s="3" t="str">
        <f>IF(U397="",
"];",IF('Chapter 2 (Input)'!W394="",
"-1"&amp;",",
'Chapter 2 (Input)'!W394&amp;",")&amp;$W396)</f>
        <v>-1,</v>
      </c>
      <c r="V396" s="3" t="str">
        <f>IF(V397="",
"];",IF('Chapter 2 (Input)'!X394="",
"-1"&amp;",",
'Chapter 2 (Input)'!X394&amp;",")&amp;$W396)</f>
        <v>-1,</v>
      </c>
      <c r="W396" s="18" t="str">
        <f>'Chapter 2 (Input)'!AA394</f>
        <v/>
      </c>
      <c r="Z396" s="2" t="str">
        <f t="shared" si="22"/>
        <v>c391 BOOLEAN DEFAULT false,</v>
      </c>
    </row>
    <row r="397" spans="1:26" x14ac:dyDescent="0.2">
      <c r="A397" s="12">
        <f t="shared" si="20"/>
        <v>392</v>
      </c>
      <c r="B397" s="4" t="str">
        <f>IF(B398="",
"];",
IF('Chapter 2 (Input)'!B395="",
CHAR(34) &amp;"null"&amp; CHAR(34) &amp;",",
CHAR(34) &amp;'Chapter 2 (Input)'!B395&amp; CHAR(34) &amp;",")&amp;$W397)</f>
        <v>"She....She said it was because of my scholarship.",</v>
      </c>
      <c r="C397" s="4" t="str">
        <f>IF(C398="",
"];",IF('Chapter 2 (Input)'!C395="",
CHAR(34) &amp;"null"&amp; CHAR(34) &amp;",",
CHAR(34) &amp;'Chapter 2 (Input)'!C395&amp; CHAR(34) &amp;",")&amp;$W397)</f>
        <v>"null",</v>
      </c>
      <c r="D397" s="4" t="str">
        <f>IF(D398="",
"];",IF('Chapter 2 (Input)'!D395="",
CHAR(34) &amp;"null"&amp; CHAR(34) &amp;",",
"personnages."&amp;
VLOOKUP('Chapter 2 (Input)'!D395,Constants!$B$47:$C$59,2,FALSE)&amp;
"[" &amp;
VLOOKUP('Chapter 2 (Input)'!E395,Constants!$B$74:$C$79,2,FALSE) &amp;
"],")&amp;$W397)</f>
        <v>personnages.neha[0],</v>
      </c>
      <c r="E397" s="4" t="str">
        <f>IF(E398="",
"];",IF('Chapter 2 (Input)'!F395="",
CHAR(34) &amp;"null"&amp; CHAR(34) &amp;",",
CHAR(34) &amp;'Chapter 2 (Input)'!F395&amp; CHAR(34) &amp;",")&amp;$W397)</f>
        <v>"null",</v>
      </c>
      <c r="F397" s="4" t="str">
        <f>IF(F398="",
"];",IF('Chapter 2 (Input)'!G395="",
CHAR(34) &amp;"null"&amp; CHAR(34) &amp;",",
"personnages."&amp;
VLOOKUP('Chapter 2 (Input)'!G395,Constants!$B$47:$C$59,2,FALSE)&amp;
"[" &amp;
VLOOKUP('Chapter 2 (Input)'!H395, Constants!$B$74:$C$79,2,FALSE) &amp;
"],")&amp;$W397)</f>
        <v>"null",</v>
      </c>
      <c r="G397" s="3" t="str">
        <f>IF(G398="",
"];",IF('Chapter 2 (Input)'!I395="",
CHAR(34) &amp;"null"&amp; CHAR(34) &amp;",",
"locations."&amp;
'Chapter 2 (Input)'!I395&amp;",")&amp;$W397)</f>
        <v>locations.hall2,</v>
      </c>
      <c r="H397" s="3" t="str">
        <f>IF(H398="",
"];",IF('Chapter 2 (Input)'!J395="",
"-1"&amp;",",
'Chapter 2 (Input)'!J395&amp;",")&amp;$W397)</f>
        <v>405,</v>
      </c>
      <c r="I397" s="3" t="str">
        <f>IF(I398="",
"];",IF('Chapter 2 (Input)'!K395="",
"0"&amp;",",
VLOOKUP('Chapter 2 (Input)'!K395, Constants!$C$25:$D$37, 2,FALSE) &amp;",")&amp;$W397)</f>
        <v>0,</v>
      </c>
      <c r="J397" s="3" t="str">
        <f>IF(J398="",
"];",IF('Chapter 2 (Input)'!L395="",
"-1"&amp;",",
'Chapter 2 (Input)'!L395&amp;",")&amp;$W397)</f>
        <v>-1,</v>
      </c>
      <c r="K397" s="3" t="str">
        <f>IF(K398="",
"];",IF('Chapter 2 (Input)'!M395="",
"-1"&amp;",",
'Chapter 2 (Input)'!M395&amp;",")&amp;$W397)</f>
        <v>-1,</v>
      </c>
      <c r="L397" s="3" t="str">
        <f>IF(L398="",
"];",IF('Chapter 2 (Input)'!N395="",
"-1"&amp;",",
'Chapter 2 (Input)'!N395&amp;",")&amp;$W397)</f>
        <v>-1,</v>
      </c>
      <c r="M397" s="3" t="str">
        <f>IF(M398="",
"];",IF('Chapter 2 (Input)'!O395="",
"-1"&amp;",",
'Chapter 2 (Input)'!O395&amp;",")&amp;$W397)</f>
        <v>-1,</v>
      </c>
      <c r="N397" s="3" t="str">
        <f>IF(N398="",
"];",IF('Chapter 2 (Input)'!P395="",
"-1"&amp;",",
'Chapter 2 (Input)'!P395&amp;",")&amp;$W397)</f>
        <v>-1,</v>
      </c>
      <c r="O397" s="3" t="str">
        <f>IF(O398="",
"];",IF('Chapter 2 (Input)'!Q395="",
CHAR(34) &amp;"null"&amp; CHAR(34) &amp;",",
CHAR(34) &amp;'Chapter 2 (Input)'!Q395&amp; CHAR(34) &amp;",")&amp;$W397)</f>
        <v>"null",</v>
      </c>
      <c r="P397" s="3" t="str">
        <f>IF(P398="",
"];",IF('Chapter 2 (Input)'!R395="",
CHAR(34) &amp;"null"&amp; CHAR(34) &amp;",",
CHAR(34) &amp;'Chapter 2 (Input)'!R395&amp; CHAR(34) &amp;",")&amp;$W397)</f>
        <v>"null",</v>
      </c>
      <c r="Q397" s="3" t="str">
        <f>IF(Q398="",
"];",IF('Chapter 2 (Input)'!S395="",
CHAR(34) &amp;"null"&amp; CHAR(34) &amp;",",
CHAR(34) &amp;'Chapter 2 (Input)'!S395&amp; CHAR(34) &amp;",")&amp;$W397)</f>
        <v>"null",</v>
      </c>
      <c r="R397" s="3" t="str">
        <f>IF(R398="",
"];",IF('Chapter 2 (Input)'!T395="",
"0"&amp;",",
'Chapter 2 (Input)'!T395&amp;",")&amp;$W397)</f>
        <v>0,</v>
      </c>
      <c r="S397" s="3" t="str">
        <f>IF(S398="",
"];",IF('Chapter 2 (Input)'!U395="",
"0"&amp;",",
'Chapter 2 (Input)'!U395&amp;",")&amp;$W397)</f>
        <v>0,</v>
      </c>
      <c r="T397" s="3" t="str">
        <f t="shared" si="21"/>
        <v>false,</v>
      </c>
      <c r="U397" s="3" t="str">
        <f>IF(U398="",
"];",IF('Chapter 2 (Input)'!W395="",
"-1"&amp;",",
'Chapter 2 (Input)'!W395&amp;",")&amp;$W397)</f>
        <v>-1,</v>
      </c>
      <c r="V397" s="3" t="str">
        <f>IF(V398="",
"];",IF('Chapter 2 (Input)'!X395="",
"-1"&amp;",",
'Chapter 2 (Input)'!X395&amp;",")&amp;$W397)</f>
        <v>-1,</v>
      </c>
      <c r="W397" s="18" t="str">
        <f>'Chapter 2 (Input)'!AA395</f>
        <v/>
      </c>
      <c r="Z397" s="2" t="str">
        <f t="shared" si="22"/>
        <v>c392 BOOLEAN DEFAULT false,</v>
      </c>
    </row>
    <row r="398" spans="1:26" x14ac:dyDescent="0.2">
      <c r="A398" s="12">
        <f t="shared" si="20"/>
        <v>393</v>
      </c>
      <c r="B398" s="4" t="str">
        <f>IF(B399="",
"];",
IF('Chapter 2 (Input)'!B396="",
CHAR(34) &amp;"null"&amp; CHAR(34) &amp;",",
CHAR(34) &amp;'Chapter 2 (Input)'!B396&amp; CHAR(34) &amp;",")&amp;$W398)</f>
        <v>"(Next)",</v>
      </c>
      <c r="C398" s="4" t="str">
        <f>IF(C399="",
"];",IF('Chapter 2 (Input)'!C396="",
CHAR(34) &amp;"null"&amp; CHAR(34) &amp;",",
CHAR(34) &amp;'Chapter 2 (Input)'!C396&amp; CHAR(34) &amp;",")&amp;$W398)</f>
        <v>"I doubt it, you’ve known her for a day and a half.",</v>
      </c>
      <c r="D398" s="4" t="str">
        <f>IF(D399="",
"];",IF('Chapter 2 (Input)'!D396="",
CHAR(34) &amp;"null"&amp; CHAR(34) &amp;",",
"personnages."&amp;
VLOOKUP('Chapter 2 (Input)'!D396,Constants!$B$47:$C$59,2,FALSE)&amp;
"[" &amp;
VLOOKUP('Chapter 2 (Input)'!E396,Constants!$B$74:$C$79,2,FALSE) &amp;
"],")&amp;$W398)</f>
        <v>personnages.neha[4],</v>
      </c>
      <c r="E398" s="4" t="str">
        <f>IF(E399="",
"];",IF('Chapter 2 (Input)'!F396="",
CHAR(34) &amp;"null"&amp; CHAR(34) &amp;",",
CHAR(34) &amp;'Chapter 2 (Input)'!F396&amp; CHAR(34) &amp;",")&amp;$W398)</f>
        <v>"null",</v>
      </c>
      <c r="F398" s="4" t="str">
        <f>IF(F399="",
"];",IF('Chapter 2 (Input)'!G396="",
CHAR(34) &amp;"null"&amp; CHAR(34) &amp;",",
"personnages."&amp;
VLOOKUP('Chapter 2 (Input)'!G396,Constants!$B$47:$C$59,2,FALSE)&amp;
"[" &amp;
VLOOKUP('Chapter 2 (Input)'!H396, Constants!$B$74:$C$79,2,FALSE) &amp;
"],")&amp;$W398)</f>
        <v>"null",</v>
      </c>
      <c r="G398" s="3" t="str">
        <f>IF(G399="",
"];",IF('Chapter 2 (Input)'!I396="",
CHAR(34) &amp;"null"&amp; CHAR(34) &amp;",",
"locations."&amp;
'Chapter 2 (Input)'!I396&amp;",")&amp;$W398)</f>
        <v>locations.hall2,</v>
      </c>
      <c r="H398" s="3" t="str">
        <f>IF(H399="",
"];",IF('Chapter 2 (Input)'!J396="",
"-1"&amp;",",
'Chapter 2 (Input)'!J396&amp;",")&amp;$W398)</f>
        <v>-1,</v>
      </c>
      <c r="I398" s="3" t="str">
        <f>IF(I399="",
"];",IF('Chapter 2 (Input)'!K396="",
"0"&amp;",",
VLOOKUP('Chapter 2 (Input)'!K396, Constants!$C$25:$D$37, 2,FALSE) &amp;",")&amp;$W398)</f>
        <v>0,</v>
      </c>
      <c r="J398" s="3" t="str">
        <f>IF(J399="",
"];",IF('Chapter 2 (Input)'!L396="",
"-1"&amp;",",
'Chapter 2 (Input)'!L396&amp;",")&amp;$W398)</f>
        <v>-1,</v>
      </c>
      <c r="K398" s="3" t="str">
        <f>IF(K399="",
"];",IF('Chapter 2 (Input)'!M396="",
"-1"&amp;",",
'Chapter 2 (Input)'!M396&amp;",")&amp;$W398)</f>
        <v>-1,</v>
      </c>
      <c r="L398" s="3" t="str">
        <f>IF(L399="",
"];",IF('Chapter 2 (Input)'!N396="",
"-1"&amp;",",
'Chapter 2 (Input)'!N396&amp;",")&amp;$W398)</f>
        <v>-1,</v>
      </c>
      <c r="M398" s="3" t="str">
        <f>IF(M399="",
"];",IF('Chapter 2 (Input)'!O396="",
"-1"&amp;",",
'Chapter 2 (Input)'!O396&amp;",")&amp;$W398)</f>
        <v>-1,</v>
      </c>
      <c r="N398" s="3" t="str">
        <f>IF(N399="",
"];",IF('Chapter 2 (Input)'!P396="",
"-1"&amp;",",
'Chapter 2 (Input)'!P396&amp;",")&amp;$W398)</f>
        <v>-1,</v>
      </c>
      <c r="O398" s="3" t="str">
        <f>IF(O399="",
"];",IF('Chapter 2 (Input)'!Q396="",
CHAR(34) &amp;"null"&amp; CHAR(34) &amp;",",
CHAR(34) &amp;'Chapter 2 (Input)'!Q396&amp; CHAR(34) &amp;",")&amp;$W398)</f>
        <v>"null",</v>
      </c>
      <c r="P398" s="3" t="str">
        <f>IF(P399="",
"];",IF('Chapter 2 (Input)'!R396="",
CHAR(34) &amp;"null"&amp; CHAR(34) &amp;",",
CHAR(34) &amp;'Chapter 2 (Input)'!R396&amp; CHAR(34) &amp;",")&amp;$W398)</f>
        <v>"null",</v>
      </c>
      <c r="Q398" s="3" t="str">
        <f>IF(Q399="",
"];",IF('Chapter 2 (Input)'!S396="",
CHAR(34) &amp;"null"&amp; CHAR(34) &amp;",",
CHAR(34) &amp;'Chapter 2 (Input)'!S396&amp; CHAR(34) &amp;",")&amp;$W398)</f>
        <v>"null",</v>
      </c>
      <c r="R398" s="3" t="str">
        <f>IF(R399="",
"];",IF('Chapter 2 (Input)'!T396="",
"0"&amp;",",
'Chapter 2 (Input)'!T396&amp;",")&amp;$W398)</f>
        <v>-3,</v>
      </c>
      <c r="S398" s="3" t="str">
        <f>IF(S399="",
"];",IF('Chapter 2 (Input)'!U396="",
"0"&amp;",",
'Chapter 2 (Input)'!U396&amp;",")&amp;$W398)</f>
        <v>0,</v>
      </c>
      <c r="T398" s="3" t="str">
        <f t="shared" si="21"/>
        <v>false,</v>
      </c>
      <c r="U398" s="3" t="str">
        <f>IF(U399="",
"];",IF('Chapter 2 (Input)'!W396="",
"-1"&amp;",",
'Chapter 2 (Input)'!W396&amp;",")&amp;$W398)</f>
        <v>-1,</v>
      </c>
      <c r="V398" s="3" t="str">
        <f>IF(V399="",
"];",IF('Chapter 2 (Input)'!X396="",
"-1"&amp;",",
'Chapter 2 (Input)'!X396&amp;",")&amp;$W398)</f>
        <v>-1,</v>
      </c>
      <c r="W398" s="18" t="str">
        <f>'Chapter 2 (Input)'!AA396</f>
        <v/>
      </c>
      <c r="Z398" s="2" t="str">
        <f t="shared" si="22"/>
        <v>c393 BOOLEAN DEFAULT false,</v>
      </c>
    </row>
    <row r="399" spans="1:26" x14ac:dyDescent="0.2">
      <c r="A399" s="12">
        <f t="shared" si="20"/>
        <v>394</v>
      </c>
      <c r="B399" s="4" t="str">
        <f>IF(B400="",
"];",
IF('Chapter 2 (Input)'!B397="",
CHAR(34) &amp;"null"&amp; CHAR(34) &amp;",",
CHAR(34) &amp;'Chapter 2 (Input)'!B397&amp; CHAR(34) &amp;",")&amp;$W399)</f>
        <v>"(It’s pretty sad to be this closed off to people. Is Karolina this hard to befriend? Should I even bother?)",</v>
      </c>
      <c r="C399" s="4" t="str">
        <f>IF(C400="",
"];",IF('Chapter 2 (Input)'!C397="",
CHAR(34) &amp;"null"&amp; CHAR(34) &amp;",",
CHAR(34) &amp;'Chapter 2 (Input)'!C397&amp; CHAR(34) &amp;",")&amp;$W399)</f>
        <v>"She would not take you seriously if you showed some concern about her.",</v>
      </c>
      <c r="D399" s="4" t="str">
        <f>IF(D400="",
"];",IF('Chapter 2 (Input)'!D397="",
CHAR(34) &amp;"null"&amp; CHAR(34) &amp;",",
"personnages."&amp;
VLOOKUP('Chapter 2 (Input)'!D397,Constants!$B$47:$C$59,2,FALSE)&amp;
"[" &amp;
VLOOKUP('Chapter 2 (Input)'!E397,Constants!$B$74:$C$79,2,FALSE) &amp;
"],")&amp;$W399)</f>
        <v>personnages.neha[0],</v>
      </c>
      <c r="E399" s="4" t="str">
        <f>IF(E400="",
"];",IF('Chapter 2 (Input)'!F397="",
CHAR(34) &amp;"null"&amp; CHAR(34) &amp;",",
CHAR(34) &amp;'Chapter 2 (Input)'!F397&amp; CHAR(34) &amp;",")&amp;$W399)</f>
        <v>"null",</v>
      </c>
      <c r="F399" s="4" t="str">
        <f>IF(F400="",
"];",IF('Chapter 2 (Input)'!G397="",
CHAR(34) &amp;"null"&amp; CHAR(34) &amp;",",
"personnages."&amp;
VLOOKUP('Chapter 2 (Input)'!G397,Constants!$B$47:$C$59,2,FALSE)&amp;
"[" &amp;
VLOOKUP('Chapter 2 (Input)'!H397, Constants!$B$74:$C$79,2,FALSE) &amp;
"],")&amp;$W399)</f>
        <v>"null",</v>
      </c>
      <c r="G399" s="3" t="str">
        <f>IF(G400="",
"];",IF('Chapter 2 (Input)'!I397="",
CHAR(34) &amp;"null"&amp; CHAR(34) &amp;",",
"locations."&amp;
'Chapter 2 (Input)'!I397&amp;",")&amp;$W399)</f>
        <v>locations.hall2,</v>
      </c>
      <c r="H399" s="3" t="str">
        <f>IF(H400="",
"];",IF('Chapter 2 (Input)'!J397="",
"-1"&amp;",",
'Chapter 2 (Input)'!J397&amp;",")&amp;$W399)</f>
        <v>-1,</v>
      </c>
      <c r="I399" s="3" t="str">
        <f>IF(I400="",
"];",IF('Chapter 2 (Input)'!K397="",
"0"&amp;",",
VLOOKUP('Chapter 2 (Input)'!K397, Constants!$C$25:$D$37, 2,FALSE) &amp;",")&amp;$W399)</f>
        <v>0,</v>
      </c>
      <c r="J399" s="3" t="str">
        <f>IF(J400="",
"];",IF('Chapter 2 (Input)'!L397="",
"-1"&amp;",",
'Chapter 2 (Input)'!L397&amp;",")&amp;$W399)</f>
        <v>-1,</v>
      </c>
      <c r="K399" s="3" t="str">
        <f>IF(K400="",
"];",IF('Chapter 2 (Input)'!M397="",
"-1"&amp;",",
'Chapter 2 (Input)'!M397&amp;",")&amp;$W399)</f>
        <v>-1,</v>
      </c>
      <c r="L399" s="3" t="str">
        <f>IF(L400="",
"];",IF('Chapter 2 (Input)'!N397="",
"-1"&amp;",",
'Chapter 2 (Input)'!N397&amp;",")&amp;$W399)</f>
        <v>-1,</v>
      </c>
      <c r="M399" s="3" t="str">
        <f>IF(M400="",
"];",IF('Chapter 2 (Input)'!O397="",
"-1"&amp;",",
'Chapter 2 (Input)'!O397&amp;",")&amp;$W399)</f>
        <v>-1,</v>
      </c>
      <c r="N399" s="3" t="str">
        <f>IF(N400="",
"];",IF('Chapter 2 (Input)'!P397="",
"-1"&amp;",",
'Chapter 2 (Input)'!P397&amp;",")&amp;$W399)</f>
        <v>-1,</v>
      </c>
      <c r="O399" s="3" t="str">
        <f>IF(O400="",
"];",IF('Chapter 2 (Input)'!Q397="",
CHAR(34) &amp;"null"&amp; CHAR(34) &amp;",",
CHAR(34) &amp;'Chapter 2 (Input)'!Q397&amp; CHAR(34) &amp;",")&amp;$W399)</f>
        <v>"null",</v>
      </c>
      <c r="P399" s="3" t="str">
        <f>IF(P400="",
"];",IF('Chapter 2 (Input)'!R397="",
CHAR(34) &amp;"null"&amp; CHAR(34) &amp;",",
CHAR(34) &amp;'Chapter 2 (Input)'!R397&amp; CHAR(34) &amp;",")&amp;$W399)</f>
        <v>"null",</v>
      </c>
      <c r="Q399" s="3" t="str">
        <f>IF(Q400="",
"];",IF('Chapter 2 (Input)'!S397="",
CHAR(34) &amp;"null"&amp; CHAR(34) &amp;",",
CHAR(34) &amp;'Chapter 2 (Input)'!S397&amp; CHAR(34) &amp;",")&amp;$W399)</f>
        <v>"null",</v>
      </c>
      <c r="R399" s="3" t="str">
        <f>IF(R400="",
"];",IF('Chapter 2 (Input)'!T397="",
"0"&amp;",",
'Chapter 2 (Input)'!T397&amp;",")&amp;$W399)</f>
        <v>0,</v>
      </c>
      <c r="S399" s="3" t="str">
        <f>IF(S400="",
"];",IF('Chapter 2 (Input)'!U397="",
"0"&amp;",",
'Chapter 2 (Input)'!U397&amp;",")&amp;$W399)</f>
        <v>0,</v>
      </c>
      <c r="T399" s="3" t="str">
        <f t="shared" si="21"/>
        <v>false,</v>
      </c>
      <c r="U399" s="3" t="str">
        <f>IF(U400="",
"];",IF('Chapter 2 (Input)'!W397="",
"-1"&amp;",",
'Chapter 2 (Input)'!W397&amp;",")&amp;$W399)</f>
        <v>-1,</v>
      </c>
      <c r="V399" s="3" t="str">
        <f>IF(V400="",
"];",IF('Chapter 2 (Input)'!X397="",
"-1"&amp;",",
'Chapter 2 (Input)'!X397&amp;",")&amp;$W399)</f>
        <v>-1,</v>
      </c>
      <c r="W399" s="18" t="str">
        <f>'Chapter 2 (Input)'!AA397</f>
        <v/>
      </c>
      <c r="Z399" s="2" t="str">
        <f t="shared" si="22"/>
        <v>c394 BOOLEAN DEFAULT false,</v>
      </c>
    </row>
    <row r="400" spans="1:26" x14ac:dyDescent="0.2">
      <c r="A400" s="12">
        <f t="shared" si="20"/>
        <v>395</v>
      </c>
      <c r="B400" s="4" t="str">
        <f>IF(B401="",
"];",
IF('Chapter 2 (Input)'!B398="",
CHAR(34) &amp;"null"&amp; CHAR(34) &amp;",",
CHAR(34) &amp;'Chapter 2 (Input)'!B398&amp; CHAR(34) &amp;",")&amp;$W400)</f>
        <v xml:space="preserve">"Yeah...After seeing her so distressed I tried to ask her if she was alright, but…",//395 </v>
      </c>
      <c r="C400" s="4" t="str">
        <f>IF(C401="",
"];",IF('Chapter 2 (Input)'!C398="",
CHAR(34) &amp;"null"&amp; CHAR(34) &amp;",",
CHAR(34) &amp;'Chapter 2 (Input)'!C398&amp; CHAR(34) &amp;",")&amp;$W400)</f>
        <v xml:space="preserve">"null",//395 </v>
      </c>
      <c r="D400" s="4" t="str">
        <f>IF(D401="",
"];",IF('Chapter 2 (Input)'!D398="",
CHAR(34) &amp;"null"&amp; CHAR(34) &amp;",",
"personnages."&amp;
VLOOKUP('Chapter 2 (Input)'!D398,Constants!$B$47:$C$59,2,FALSE)&amp;
"[" &amp;
VLOOKUP('Chapter 2 (Input)'!E398,Constants!$B$74:$C$79,2,FALSE) &amp;
"],")&amp;$W400)</f>
        <v xml:space="preserve">personnages.neha[0],//395 </v>
      </c>
      <c r="E400" s="4" t="str">
        <f>IF(E401="",
"];",IF('Chapter 2 (Input)'!F398="",
CHAR(34) &amp;"null"&amp; CHAR(34) &amp;",",
CHAR(34) &amp;'Chapter 2 (Input)'!F398&amp; CHAR(34) &amp;",")&amp;$W400)</f>
        <v xml:space="preserve">"null",//395 </v>
      </c>
      <c r="F400" s="4" t="str">
        <f>IF(F401="",
"];",IF('Chapter 2 (Input)'!G398="",
CHAR(34) &amp;"null"&amp; CHAR(34) &amp;",",
"personnages."&amp;
VLOOKUP('Chapter 2 (Input)'!G398,Constants!$B$47:$C$59,2,FALSE)&amp;
"[" &amp;
VLOOKUP('Chapter 2 (Input)'!H398, Constants!$B$74:$C$79,2,FALSE) &amp;
"],")&amp;$W400)</f>
        <v xml:space="preserve">"null",//395 </v>
      </c>
      <c r="G400" s="3" t="str">
        <f>IF(G401="",
"];",IF('Chapter 2 (Input)'!I398="",
CHAR(34) &amp;"null"&amp; CHAR(34) &amp;",",
"locations."&amp;
'Chapter 2 (Input)'!I398&amp;",")&amp;$W400)</f>
        <v xml:space="preserve">locations.hall2,//395 </v>
      </c>
      <c r="H400" s="3" t="str">
        <f>IF(H401="",
"];",IF('Chapter 2 (Input)'!J398="",
"-1"&amp;",",
'Chapter 2 (Input)'!J398&amp;",")&amp;$W400)</f>
        <v xml:space="preserve">-1,//395 </v>
      </c>
      <c r="I400" s="3" t="str">
        <f>IF(I401="",
"];",IF('Chapter 2 (Input)'!K398="",
"0"&amp;",",
VLOOKUP('Chapter 2 (Input)'!K398, Constants!$C$25:$D$37, 2,FALSE) &amp;",")&amp;$W400)</f>
        <v xml:space="preserve">0,//395 </v>
      </c>
      <c r="J400" s="3" t="str">
        <f>IF(J401="",
"];",IF('Chapter 2 (Input)'!L398="",
"-1"&amp;",",
'Chapter 2 (Input)'!L398&amp;",")&amp;$W400)</f>
        <v xml:space="preserve">-1,//395 </v>
      </c>
      <c r="K400" s="3" t="str">
        <f>IF(K401="",
"];",IF('Chapter 2 (Input)'!M398="",
"-1"&amp;",",
'Chapter 2 (Input)'!M398&amp;",")&amp;$W400)</f>
        <v xml:space="preserve">-1,//395 </v>
      </c>
      <c r="L400" s="3" t="str">
        <f>IF(L401="",
"];",IF('Chapter 2 (Input)'!N398="",
"-1"&amp;",",
'Chapter 2 (Input)'!N398&amp;",")&amp;$W400)</f>
        <v xml:space="preserve">-1,//395 </v>
      </c>
      <c r="M400" s="3" t="str">
        <f>IF(M401="",
"];",IF('Chapter 2 (Input)'!O398="",
"-1"&amp;",",
'Chapter 2 (Input)'!O398&amp;",")&amp;$W400)</f>
        <v xml:space="preserve">-1,//395 </v>
      </c>
      <c r="N400" s="3" t="str">
        <f>IF(N401="",
"];",IF('Chapter 2 (Input)'!P398="",
"-1"&amp;",",
'Chapter 2 (Input)'!P398&amp;",")&amp;$W400)</f>
        <v xml:space="preserve">-1,//395 </v>
      </c>
      <c r="O400" s="3" t="str">
        <f>IF(O401="",
"];",IF('Chapter 2 (Input)'!Q398="",
CHAR(34) &amp;"null"&amp; CHAR(34) &amp;",",
CHAR(34) &amp;'Chapter 2 (Input)'!Q398&amp; CHAR(34) &amp;",")&amp;$W400)</f>
        <v xml:space="preserve">"null",//395 </v>
      </c>
      <c r="P400" s="3" t="str">
        <f>IF(P401="",
"];",IF('Chapter 2 (Input)'!R398="",
CHAR(34) &amp;"null"&amp; CHAR(34) &amp;",",
CHAR(34) &amp;'Chapter 2 (Input)'!R398&amp; CHAR(34) &amp;",")&amp;$W400)</f>
        <v xml:space="preserve">"null",//395 </v>
      </c>
      <c r="Q400" s="3" t="str">
        <f>IF(Q401="",
"];",IF('Chapter 2 (Input)'!S398="",
CHAR(34) &amp;"null"&amp; CHAR(34) &amp;",",
CHAR(34) &amp;'Chapter 2 (Input)'!S398&amp; CHAR(34) &amp;",")&amp;$W400)</f>
        <v xml:space="preserve">"null",//395 </v>
      </c>
      <c r="R400" s="3" t="str">
        <f>IF(R401="",
"];",IF('Chapter 2 (Input)'!T398="",
"0"&amp;",",
'Chapter 2 (Input)'!T398&amp;",")&amp;$W400)</f>
        <v xml:space="preserve">0,//395 </v>
      </c>
      <c r="S400" s="3" t="str">
        <f>IF(S401="",
"];",IF('Chapter 2 (Input)'!U398="",
"0"&amp;",",
'Chapter 2 (Input)'!U398&amp;",")&amp;$W400)</f>
        <v xml:space="preserve">0,//395 </v>
      </c>
      <c r="T400" s="3" t="str">
        <f t="shared" si="21"/>
        <v xml:space="preserve">false,//395 </v>
      </c>
      <c r="U400" s="3" t="str">
        <f>IF(U401="",
"];",IF('Chapter 2 (Input)'!W398="",
"-1"&amp;",",
'Chapter 2 (Input)'!W398&amp;",")&amp;$W400)</f>
        <v xml:space="preserve">-1,//395 </v>
      </c>
      <c r="V400" s="3" t="str">
        <f>IF(V401="",
"];",IF('Chapter 2 (Input)'!X398="",
"-1"&amp;",",
'Chapter 2 (Input)'!X398&amp;",")&amp;$W400)</f>
        <v xml:space="preserve">-1,//395 </v>
      </c>
      <c r="W400" s="18" t="str">
        <f>'Chapter 2 (Input)'!AA398</f>
        <v xml:space="preserve">//395 </v>
      </c>
      <c r="Z400" s="2" t="str">
        <f t="shared" si="22"/>
        <v>c395 BOOLEAN DEFAULT false,</v>
      </c>
    </row>
    <row r="401" spans="1:26" x14ac:dyDescent="0.2">
      <c r="A401" s="12">
        <f t="shared" si="20"/>
        <v>396</v>
      </c>
      <c r="B401" s="4" t="str">
        <f>IF(B402="",
"];",
IF('Chapter 2 (Input)'!B399="",
CHAR(34) &amp;"null"&amp; CHAR(34) &amp;",",
CHAR(34) &amp;'Chapter 2 (Input)'!B399&amp; CHAR(34) &amp;",")&amp;$W401)</f>
        <v>"*Sigh*",</v>
      </c>
      <c r="C401" s="4" t="str">
        <f>IF(C402="",
"];",IF('Chapter 2 (Input)'!C399="",
CHAR(34) &amp;"null"&amp; CHAR(34) &amp;",",
CHAR(34) &amp;'Chapter 2 (Input)'!C399&amp; CHAR(34) &amp;",")&amp;$W401)</f>
        <v>"null",</v>
      </c>
      <c r="D401" s="4" t="str">
        <f>IF(D402="",
"];",IF('Chapter 2 (Input)'!D399="",
CHAR(34) &amp;"null"&amp; CHAR(34) &amp;",",
"personnages."&amp;
VLOOKUP('Chapter 2 (Input)'!D399,Constants!$B$47:$C$59,2,FALSE)&amp;
"[" &amp;
VLOOKUP('Chapter 2 (Input)'!E399,Constants!$B$74:$C$79,2,FALSE) &amp;
"],")&amp;$W401)</f>
        <v>personnages.neha[0],</v>
      </c>
      <c r="E401" s="4" t="str">
        <f>IF(E402="",
"];",IF('Chapter 2 (Input)'!F399="",
CHAR(34) &amp;"null"&amp; CHAR(34) &amp;",",
CHAR(34) &amp;'Chapter 2 (Input)'!F399&amp; CHAR(34) &amp;",")&amp;$W401)</f>
        <v>"null",</v>
      </c>
      <c r="F401" s="4" t="str">
        <f>IF(F402="",
"];",IF('Chapter 2 (Input)'!G399="",
CHAR(34) &amp;"null"&amp; CHAR(34) &amp;",",
"personnages."&amp;
VLOOKUP('Chapter 2 (Input)'!G399,Constants!$B$47:$C$59,2,FALSE)&amp;
"[" &amp;
VLOOKUP('Chapter 2 (Input)'!H399, Constants!$B$74:$C$79,2,FALSE) &amp;
"],")&amp;$W401)</f>
        <v>"null",</v>
      </c>
      <c r="G401" s="3" t="str">
        <f>IF(G402="",
"];",IF('Chapter 2 (Input)'!I399="",
CHAR(34) &amp;"null"&amp; CHAR(34) &amp;",",
"locations."&amp;
'Chapter 2 (Input)'!I399&amp;",")&amp;$W401)</f>
        <v>locations.hall2,</v>
      </c>
      <c r="H401" s="3" t="str">
        <f>IF(H402="",
"];",IF('Chapter 2 (Input)'!J399="",
"-1"&amp;",",
'Chapter 2 (Input)'!J399&amp;",")&amp;$W401)</f>
        <v>-1,</v>
      </c>
      <c r="I401" s="3" t="str">
        <f>IF(I402="",
"];",IF('Chapter 2 (Input)'!K399="",
"0"&amp;",",
VLOOKUP('Chapter 2 (Input)'!K399, Constants!$C$25:$D$37, 2,FALSE) &amp;",")&amp;$W401)</f>
        <v>0,</v>
      </c>
      <c r="J401" s="3" t="str">
        <f>IF(J402="",
"];",IF('Chapter 2 (Input)'!L399="",
"-1"&amp;",",
'Chapter 2 (Input)'!L399&amp;",")&amp;$W401)</f>
        <v>-1,</v>
      </c>
      <c r="K401" s="3" t="str">
        <f>IF(K402="",
"];",IF('Chapter 2 (Input)'!M399="",
"-1"&amp;",",
'Chapter 2 (Input)'!M399&amp;",")&amp;$W401)</f>
        <v>-1,</v>
      </c>
      <c r="L401" s="3" t="str">
        <f>IF(L402="",
"];",IF('Chapter 2 (Input)'!N399="",
"-1"&amp;",",
'Chapter 2 (Input)'!N399&amp;",")&amp;$W401)</f>
        <v>-1,</v>
      </c>
      <c r="M401" s="3" t="str">
        <f>IF(M402="",
"];",IF('Chapter 2 (Input)'!O399="",
"-1"&amp;",",
'Chapter 2 (Input)'!O399&amp;",")&amp;$W401)</f>
        <v>-1,</v>
      </c>
      <c r="N401" s="3" t="str">
        <f>IF(N402="",
"];",IF('Chapter 2 (Input)'!P399="",
"-1"&amp;",",
'Chapter 2 (Input)'!P399&amp;",")&amp;$W401)</f>
        <v>-1,</v>
      </c>
      <c r="O401" s="3" t="str">
        <f>IF(O402="",
"];",IF('Chapter 2 (Input)'!Q399="",
CHAR(34) &amp;"null"&amp; CHAR(34) &amp;",",
CHAR(34) &amp;'Chapter 2 (Input)'!Q399&amp; CHAR(34) &amp;",")&amp;$W401)</f>
        <v>"null",</v>
      </c>
      <c r="P401" s="3" t="str">
        <f>IF(P402="",
"];",IF('Chapter 2 (Input)'!R399="",
CHAR(34) &amp;"null"&amp; CHAR(34) &amp;",",
CHAR(34) &amp;'Chapter 2 (Input)'!R399&amp; CHAR(34) &amp;",")&amp;$W401)</f>
        <v>"null",</v>
      </c>
      <c r="Q401" s="3" t="str">
        <f>IF(Q402="",
"];",IF('Chapter 2 (Input)'!S399="",
CHAR(34) &amp;"null"&amp; CHAR(34) &amp;",",
CHAR(34) &amp;'Chapter 2 (Input)'!S399&amp; CHAR(34) &amp;",")&amp;$W401)</f>
        <v>"null",</v>
      </c>
      <c r="R401" s="3" t="str">
        <f>IF(R402="",
"];",IF('Chapter 2 (Input)'!T399="",
"0"&amp;",",
'Chapter 2 (Input)'!T399&amp;",")&amp;$W401)</f>
        <v>0,</v>
      </c>
      <c r="S401" s="3" t="str">
        <f>IF(S402="",
"];",IF('Chapter 2 (Input)'!U399="",
"0"&amp;",",
'Chapter 2 (Input)'!U399&amp;",")&amp;$W401)</f>
        <v>0,</v>
      </c>
      <c r="T401" s="3" t="str">
        <f t="shared" si="21"/>
        <v>false,</v>
      </c>
      <c r="U401" s="3" t="str">
        <f>IF(U402="",
"];",IF('Chapter 2 (Input)'!W399="",
"-1"&amp;",",
'Chapter 2 (Input)'!W399&amp;",")&amp;$W401)</f>
        <v>-1,</v>
      </c>
      <c r="V401" s="3" t="str">
        <f>IF(V402="",
"];",IF('Chapter 2 (Input)'!X399="",
"-1"&amp;",",
'Chapter 2 (Input)'!X399&amp;",")&amp;$W401)</f>
        <v>-1,</v>
      </c>
      <c r="W401" s="18" t="str">
        <f>'Chapter 2 (Input)'!AA399</f>
        <v/>
      </c>
      <c r="Z401" s="2" t="str">
        <f t="shared" si="22"/>
        <v>c396 BOOLEAN DEFAULT false,</v>
      </c>
    </row>
    <row r="402" spans="1:26" x14ac:dyDescent="0.2">
      <c r="A402" s="12">
        <f t="shared" si="20"/>
        <v>397</v>
      </c>
      <c r="B402" s="4" t="str">
        <f>IF(B403="",
"];",
IF('Chapter 2 (Input)'!B400="",
CHAR(34) &amp;"null"&amp; CHAR(34) &amp;",",
CHAR(34) &amp;'Chapter 2 (Input)'!B400&amp; CHAR(34) &amp;",")&amp;$W402)</f>
        <v>"She told me to stay away from you and Tadashi. She told me you guys didn’t need a 'useless scholarship student' as a friend.",</v>
      </c>
      <c r="C402" s="4" t="str">
        <f>IF(C403="",
"];",IF('Chapter 2 (Input)'!C400="",
CHAR(34) &amp;"null"&amp; CHAR(34) &amp;",",
CHAR(34) &amp;'Chapter 2 (Input)'!C400&amp; CHAR(34) &amp;",")&amp;$W402)</f>
        <v>"null",</v>
      </c>
      <c r="D402" s="4" t="str">
        <f>IF(D403="",
"];",IF('Chapter 2 (Input)'!D400="",
CHAR(34) &amp;"null"&amp; CHAR(34) &amp;",",
"personnages."&amp;
VLOOKUP('Chapter 2 (Input)'!D400,Constants!$B$47:$C$59,2,FALSE)&amp;
"[" &amp;
VLOOKUP('Chapter 2 (Input)'!E400,Constants!$B$74:$C$79,2,FALSE) &amp;
"],")&amp;$W402)</f>
        <v>personnages.neha[0],</v>
      </c>
      <c r="E402" s="4" t="str">
        <f>IF(E403="",
"];",IF('Chapter 2 (Input)'!F400="",
CHAR(34) &amp;"null"&amp; CHAR(34) &amp;",",
CHAR(34) &amp;'Chapter 2 (Input)'!F400&amp; CHAR(34) &amp;",")&amp;$W402)</f>
        <v>"null",</v>
      </c>
      <c r="F402" s="4" t="str">
        <f>IF(F403="",
"];",IF('Chapter 2 (Input)'!G400="",
CHAR(34) &amp;"null"&amp; CHAR(34) &amp;",",
"personnages."&amp;
VLOOKUP('Chapter 2 (Input)'!G400,Constants!$B$47:$C$59,2,FALSE)&amp;
"[" &amp;
VLOOKUP('Chapter 2 (Input)'!H400, Constants!$B$74:$C$79,2,FALSE) &amp;
"],")&amp;$W402)</f>
        <v>"null",</v>
      </c>
      <c r="G402" s="3" t="str">
        <f>IF(G403="",
"];",IF('Chapter 2 (Input)'!I400="",
CHAR(34) &amp;"null"&amp; CHAR(34) &amp;",",
"locations."&amp;
'Chapter 2 (Input)'!I400&amp;",")&amp;$W402)</f>
        <v>locations.hall2,</v>
      </c>
      <c r="H402" s="3" t="str">
        <f>IF(H403="",
"];",IF('Chapter 2 (Input)'!J400="",
"-1"&amp;",",
'Chapter 2 (Input)'!J400&amp;",")&amp;$W402)</f>
        <v>405,</v>
      </c>
      <c r="I402" s="3" t="str">
        <f>IF(I403="",
"];",IF('Chapter 2 (Input)'!K400="",
"0"&amp;",",
VLOOKUP('Chapter 2 (Input)'!K400, Constants!$C$25:$D$37, 2,FALSE) &amp;",")&amp;$W402)</f>
        <v>0,</v>
      </c>
      <c r="J402" s="3" t="str">
        <f>IF(J403="",
"];",IF('Chapter 2 (Input)'!L400="",
"-1"&amp;",",
'Chapter 2 (Input)'!L400&amp;",")&amp;$W402)</f>
        <v>-1,</v>
      </c>
      <c r="K402" s="3" t="str">
        <f>IF(K403="",
"];",IF('Chapter 2 (Input)'!M400="",
"-1"&amp;",",
'Chapter 2 (Input)'!M400&amp;",")&amp;$W402)</f>
        <v>-1,</v>
      </c>
      <c r="L402" s="3" t="str">
        <f>IF(L403="",
"];",IF('Chapter 2 (Input)'!N400="",
"-1"&amp;",",
'Chapter 2 (Input)'!N400&amp;",")&amp;$W402)</f>
        <v>-1,</v>
      </c>
      <c r="M402" s="3" t="str">
        <f>IF(M403="",
"];",IF('Chapter 2 (Input)'!O400="",
"-1"&amp;",",
'Chapter 2 (Input)'!O400&amp;",")&amp;$W402)</f>
        <v>-1,</v>
      </c>
      <c r="N402" s="3" t="str">
        <f>IF(N403="",
"];",IF('Chapter 2 (Input)'!P400="",
"-1"&amp;",",
'Chapter 2 (Input)'!P400&amp;",")&amp;$W402)</f>
        <v>-1,</v>
      </c>
      <c r="O402" s="3" t="str">
        <f>IF(O403="",
"];",IF('Chapter 2 (Input)'!Q400="",
CHAR(34) &amp;"null"&amp; CHAR(34) &amp;",",
CHAR(34) &amp;'Chapter 2 (Input)'!Q400&amp; CHAR(34) &amp;",")&amp;$W402)</f>
        <v>"null",</v>
      </c>
      <c r="P402" s="3" t="str">
        <f>IF(P403="",
"];",IF('Chapter 2 (Input)'!R400="",
CHAR(34) &amp;"null"&amp; CHAR(34) &amp;",",
CHAR(34) &amp;'Chapter 2 (Input)'!R400&amp; CHAR(34) &amp;",")&amp;$W402)</f>
        <v>"null",</v>
      </c>
      <c r="Q402" s="3" t="str">
        <f>IF(Q403="",
"];",IF('Chapter 2 (Input)'!S400="",
CHAR(34) &amp;"null"&amp; CHAR(34) &amp;",",
CHAR(34) &amp;'Chapter 2 (Input)'!S400&amp; CHAR(34) &amp;",")&amp;$W402)</f>
        <v>"null",</v>
      </c>
      <c r="R402" s="3" t="str">
        <f>IF(R403="",
"];",IF('Chapter 2 (Input)'!T400="",
"0"&amp;",",
'Chapter 2 (Input)'!T400&amp;",")&amp;$W402)</f>
        <v>0,</v>
      </c>
      <c r="S402" s="3" t="str">
        <f>IF(S403="",
"];",IF('Chapter 2 (Input)'!U400="",
"0"&amp;",",
'Chapter 2 (Input)'!U400&amp;",")&amp;$W402)</f>
        <v>0,</v>
      </c>
      <c r="T402" s="3" t="str">
        <f t="shared" si="21"/>
        <v>false,</v>
      </c>
      <c r="U402" s="3" t="str">
        <f>IF(U403="",
"];",IF('Chapter 2 (Input)'!W400="",
"-1"&amp;",",
'Chapter 2 (Input)'!W400&amp;",")&amp;$W402)</f>
        <v>-1,</v>
      </c>
      <c r="V402" s="3" t="str">
        <f>IF(V403="",
"];",IF('Chapter 2 (Input)'!X400="",
"-1"&amp;",",
'Chapter 2 (Input)'!X400&amp;",")&amp;$W402)</f>
        <v>-1,</v>
      </c>
      <c r="W402" s="18" t="str">
        <f>'Chapter 2 (Input)'!AA400</f>
        <v/>
      </c>
      <c r="Z402" s="2" t="str">
        <f t="shared" si="22"/>
        <v>c397 BOOLEAN DEFAULT false,</v>
      </c>
    </row>
    <row r="403" spans="1:26" x14ac:dyDescent="0.2">
      <c r="A403" s="12">
        <f t="shared" si="20"/>
        <v>398</v>
      </c>
      <c r="B403" s="4" t="str">
        <f>IF(B404="",
"];",
IF('Chapter 2 (Input)'!B401="",
CHAR(34) &amp;"null"&amp; CHAR(34) &amp;",",
CHAR(34) &amp;'Chapter 2 (Input)'!B401&amp; CHAR(34) &amp;",")&amp;$W403)</f>
        <v>"(Next)",</v>
      </c>
      <c r="C403" s="4" t="str">
        <f>IF(C404="",
"];",IF('Chapter 2 (Input)'!C401="",
CHAR(34) &amp;"null"&amp; CHAR(34) &amp;",",
CHAR(34) &amp;'Chapter 2 (Input)'!C401&amp; CHAR(34) &amp;",")&amp;$W403)</f>
        <v>"Yeah, she won’t tell me anything… and I’m her best friend.",</v>
      </c>
      <c r="D403" s="4" t="str">
        <f>IF(D404="",
"];",IF('Chapter 2 (Input)'!D401="",
CHAR(34) &amp;"null"&amp; CHAR(34) &amp;",",
"personnages."&amp;
VLOOKUP('Chapter 2 (Input)'!D401,Constants!$B$47:$C$59,2,FALSE)&amp;
"[" &amp;
VLOOKUP('Chapter 2 (Input)'!E401,Constants!$B$74:$C$79,2,FALSE) &amp;
"],")&amp;$W403)</f>
        <v>personnages.neha[0],</v>
      </c>
      <c r="E403" s="4" t="str">
        <f>IF(E404="",
"];",IF('Chapter 2 (Input)'!F401="",
CHAR(34) &amp;"null"&amp; CHAR(34) &amp;",",
CHAR(34) &amp;'Chapter 2 (Input)'!F401&amp; CHAR(34) &amp;",")&amp;$W403)</f>
        <v>"null",</v>
      </c>
      <c r="F403" s="4" t="str">
        <f>IF(F404="",
"];",IF('Chapter 2 (Input)'!G401="",
CHAR(34) &amp;"null"&amp; CHAR(34) &amp;",",
"personnages."&amp;
VLOOKUP('Chapter 2 (Input)'!G401,Constants!$B$47:$C$59,2,FALSE)&amp;
"[" &amp;
VLOOKUP('Chapter 2 (Input)'!H401, Constants!$B$74:$C$79,2,FALSE) &amp;
"],")&amp;$W403)</f>
        <v>"null",</v>
      </c>
      <c r="G403" s="3" t="str">
        <f>IF(G404="",
"];",IF('Chapter 2 (Input)'!I401="",
CHAR(34) &amp;"null"&amp; CHAR(34) &amp;",",
"locations."&amp;
'Chapter 2 (Input)'!I401&amp;",")&amp;$W403)</f>
        <v>locations.hall2,</v>
      </c>
      <c r="H403" s="3" t="str">
        <f>IF(H404="",
"];",IF('Chapter 2 (Input)'!J401="",
"-1"&amp;",",
'Chapter 2 (Input)'!J401&amp;",")&amp;$W403)</f>
        <v>-1,</v>
      </c>
      <c r="I403" s="3" t="str">
        <f>IF(I404="",
"];",IF('Chapter 2 (Input)'!K401="",
"0"&amp;",",
VLOOKUP('Chapter 2 (Input)'!K401, Constants!$C$25:$D$37, 2,FALSE) &amp;",")&amp;$W403)</f>
        <v>0,</v>
      </c>
      <c r="J403" s="3" t="str">
        <f>IF(J404="",
"];",IF('Chapter 2 (Input)'!L401="",
"-1"&amp;",",
'Chapter 2 (Input)'!L401&amp;",")&amp;$W403)</f>
        <v>-1,</v>
      </c>
      <c r="K403" s="3" t="str">
        <f>IF(K404="",
"];",IF('Chapter 2 (Input)'!M401="",
"-1"&amp;",",
'Chapter 2 (Input)'!M401&amp;",")&amp;$W403)</f>
        <v>-1,</v>
      </c>
      <c r="L403" s="3" t="str">
        <f>IF(L404="",
"];",IF('Chapter 2 (Input)'!N401="",
"-1"&amp;",",
'Chapter 2 (Input)'!N401&amp;",")&amp;$W403)</f>
        <v>-1,</v>
      </c>
      <c r="M403" s="3" t="str">
        <f>IF(M404="",
"];",IF('Chapter 2 (Input)'!O401="",
"-1"&amp;",",
'Chapter 2 (Input)'!O401&amp;",")&amp;$W403)</f>
        <v>-1,</v>
      </c>
      <c r="N403" s="3" t="str">
        <f>IF(N404="",
"];",IF('Chapter 2 (Input)'!P401="",
"-1"&amp;",",
'Chapter 2 (Input)'!P401&amp;",")&amp;$W403)</f>
        <v>-1,</v>
      </c>
      <c r="O403" s="3" t="str">
        <f>IF(O404="",
"];",IF('Chapter 2 (Input)'!Q401="",
CHAR(34) &amp;"null"&amp; CHAR(34) &amp;",",
CHAR(34) &amp;'Chapter 2 (Input)'!Q401&amp; CHAR(34) &amp;",")&amp;$W403)</f>
        <v>"null",</v>
      </c>
      <c r="P403" s="3" t="str">
        <f>IF(P404="",
"];",IF('Chapter 2 (Input)'!R401="",
CHAR(34) &amp;"null"&amp; CHAR(34) &amp;",",
CHAR(34) &amp;'Chapter 2 (Input)'!R401&amp; CHAR(34) &amp;",")&amp;$W403)</f>
        <v>"null",</v>
      </c>
      <c r="Q403" s="3" t="str">
        <f>IF(Q404="",
"];",IF('Chapter 2 (Input)'!S401="",
CHAR(34) &amp;"null"&amp; CHAR(34) &amp;",",
CHAR(34) &amp;'Chapter 2 (Input)'!S401&amp; CHAR(34) &amp;",")&amp;$W403)</f>
        <v>"null",</v>
      </c>
      <c r="R403" s="3" t="str">
        <f>IF(R404="",
"];",IF('Chapter 2 (Input)'!T401="",
"0"&amp;",",
'Chapter 2 (Input)'!T401&amp;",")&amp;$W403)</f>
        <v>3,</v>
      </c>
      <c r="S403" s="3" t="str">
        <f>IF(S404="",
"];",IF('Chapter 2 (Input)'!U401="",
"0"&amp;",",
'Chapter 2 (Input)'!U401&amp;",")&amp;$W403)</f>
        <v>0,</v>
      </c>
      <c r="T403" s="3" t="str">
        <f t="shared" si="21"/>
        <v>false,</v>
      </c>
      <c r="U403" s="3" t="str">
        <f>IF(U404="",
"];",IF('Chapter 2 (Input)'!W401="",
"-1"&amp;",",
'Chapter 2 (Input)'!W401&amp;",")&amp;$W403)</f>
        <v>-1,</v>
      </c>
      <c r="V403" s="3" t="str">
        <f>IF(V404="",
"];",IF('Chapter 2 (Input)'!X401="",
"-1"&amp;",",
'Chapter 2 (Input)'!X401&amp;",")&amp;$W403)</f>
        <v>-1,</v>
      </c>
      <c r="W403" s="18" t="str">
        <f>'Chapter 2 (Input)'!AA401</f>
        <v/>
      </c>
      <c r="Z403" s="2" t="str">
        <f t="shared" si="22"/>
        <v>c398 BOOLEAN DEFAULT false,</v>
      </c>
    </row>
    <row r="404" spans="1:26" x14ac:dyDescent="0.2">
      <c r="A404" s="12">
        <f t="shared" si="20"/>
        <v>399</v>
      </c>
      <c r="B404" s="4" t="str">
        <f>IF(B405="",
"];",
IF('Chapter 2 (Input)'!B402="",
CHAR(34) &amp;"null"&amp; CHAR(34) &amp;",",
CHAR(34) &amp;'Chapter 2 (Input)'!B402&amp; CHAR(34) &amp;",")&amp;$W404)</f>
        <v>"(Next)",</v>
      </c>
      <c r="C404" s="4" t="str">
        <f>IF(C405="",
"];",IF('Chapter 2 (Input)'!C402="",
CHAR(34) &amp;"null"&amp; CHAR(34) &amp;",",
CHAR(34) &amp;'Chapter 2 (Input)'!C402&amp; CHAR(34) &amp;",")&amp;$W404)</f>
        <v>"She might have found out about-",</v>
      </c>
      <c r="D404" s="4" t="str">
        <f>IF(D405="",
"];",IF('Chapter 2 (Input)'!D402="",
CHAR(34) &amp;"null"&amp; CHAR(34) &amp;",",
"personnages."&amp;
VLOOKUP('Chapter 2 (Input)'!D402,Constants!$B$47:$C$59,2,FALSE)&amp;
"[" &amp;
VLOOKUP('Chapter 2 (Input)'!E402,Constants!$B$74:$C$79,2,FALSE) &amp;
"],")&amp;$W404)</f>
        <v>personnages.neha[0],</v>
      </c>
      <c r="E404" s="4" t="str">
        <f>IF(E405="",
"];",IF('Chapter 2 (Input)'!F402="",
CHAR(34) &amp;"null"&amp; CHAR(34) &amp;",",
CHAR(34) &amp;'Chapter 2 (Input)'!F402&amp; CHAR(34) &amp;",")&amp;$W404)</f>
        <v>"null",</v>
      </c>
      <c r="F404" s="4" t="str">
        <f>IF(F405="",
"];",IF('Chapter 2 (Input)'!G402="",
CHAR(34) &amp;"null"&amp; CHAR(34) &amp;",",
"personnages."&amp;
VLOOKUP('Chapter 2 (Input)'!G402,Constants!$B$47:$C$59,2,FALSE)&amp;
"[" &amp;
VLOOKUP('Chapter 2 (Input)'!H402, Constants!$B$74:$C$79,2,FALSE) &amp;
"],")&amp;$W404)</f>
        <v>"null",</v>
      </c>
      <c r="G404" s="3" t="str">
        <f>IF(G405="",
"];",IF('Chapter 2 (Input)'!I402="",
CHAR(34) &amp;"null"&amp; CHAR(34) &amp;",",
"locations."&amp;
'Chapter 2 (Input)'!I402&amp;",")&amp;$W404)</f>
        <v>locations.hall2,</v>
      </c>
      <c r="H404" s="3" t="str">
        <f>IF(H405="",
"];",IF('Chapter 2 (Input)'!J402="",
"-1"&amp;",",
'Chapter 2 (Input)'!J402&amp;",")&amp;$W404)</f>
        <v>-1,</v>
      </c>
      <c r="I404" s="3" t="str">
        <f>IF(I405="",
"];",IF('Chapter 2 (Input)'!K402="",
"0"&amp;",",
VLOOKUP('Chapter 2 (Input)'!K402, Constants!$C$25:$D$37, 2,FALSE) &amp;",")&amp;$W404)</f>
        <v>0,</v>
      </c>
      <c r="J404" s="3" t="str">
        <f>IF(J405="",
"];",IF('Chapter 2 (Input)'!L402="",
"-1"&amp;",",
'Chapter 2 (Input)'!L402&amp;",")&amp;$W404)</f>
        <v>-1,</v>
      </c>
      <c r="K404" s="3" t="str">
        <f>IF(K405="",
"];",IF('Chapter 2 (Input)'!M402="",
"-1"&amp;",",
'Chapter 2 (Input)'!M402&amp;",")&amp;$W404)</f>
        <v>-1,</v>
      </c>
      <c r="L404" s="3" t="str">
        <f>IF(L405="",
"];",IF('Chapter 2 (Input)'!N402="",
"-1"&amp;",",
'Chapter 2 (Input)'!N402&amp;",")&amp;$W404)</f>
        <v>-1,</v>
      </c>
      <c r="M404" s="3" t="str">
        <f>IF(M405="",
"];",IF('Chapter 2 (Input)'!O402="",
"-1"&amp;",",
'Chapter 2 (Input)'!O402&amp;",")&amp;$W404)</f>
        <v>-1,</v>
      </c>
      <c r="N404" s="3" t="str">
        <f>IF(N405="",
"];",IF('Chapter 2 (Input)'!P402="",
"-1"&amp;",",
'Chapter 2 (Input)'!P402&amp;",")&amp;$W404)</f>
        <v>-1,</v>
      </c>
      <c r="O404" s="3" t="str">
        <f>IF(O405="",
"];",IF('Chapter 2 (Input)'!Q402="",
CHAR(34) &amp;"null"&amp; CHAR(34) &amp;",",
CHAR(34) &amp;'Chapter 2 (Input)'!Q402&amp; CHAR(34) &amp;",")&amp;$W404)</f>
        <v>"null",</v>
      </c>
      <c r="P404" s="3" t="str">
        <f>IF(P405="",
"];",IF('Chapter 2 (Input)'!R402="",
CHAR(34) &amp;"null"&amp; CHAR(34) &amp;",",
CHAR(34) &amp;'Chapter 2 (Input)'!R402&amp; CHAR(34) &amp;",")&amp;$W404)</f>
        <v>"null",</v>
      </c>
      <c r="Q404" s="3" t="str">
        <f>IF(Q405="",
"];",IF('Chapter 2 (Input)'!S402="",
CHAR(34) &amp;"null"&amp; CHAR(34) &amp;",",
CHAR(34) &amp;'Chapter 2 (Input)'!S402&amp; CHAR(34) &amp;",")&amp;$W404)</f>
        <v>"null",</v>
      </c>
      <c r="R404" s="3" t="str">
        <f>IF(R405="",
"];",IF('Chapter 2 (Input)'!T402="",
"0"&amp;",",
'Chapter 2 (Input)'!T402&amp;",")&amp;$W404)</f>
        <v>0,</v>
      </c>
      <c r="S404" s="3" t="str">
        <f>IF(S405="",
"];",IF('Chapter 2 (Input)'!U402="",
"0"&amp;",",
'Chapter 2 (Input)'!U402&amp;",")&amp;$W404)</f>
        <v>0,</v>
      </c>
      <c r="T404" s="3" t="str">
        <f t="shared" si="21"/>
        <v>false,</v>
      </c>
      <c r="U404" s="3" t="str">
        <f>IF(U405="",
"];",IF('Chapter 2 (Input)'!W402="",
"-1"&amp;",",
'Chapter 2 (Input)'!W402&amp;",")&amp;$W404)</f>
        <v>-1,</v>
      </c>
      <c r="V404" s="3" t="str">
        <f>IF(V405="",
"];",IF('Chapter 2 (Input)'!X402="",
"-1"&amp;",",
'Chapter 2 (Input)'!X402&amp;",")&amp;$W404)</f>
        <v>-1,</v>
      </c>
      <c r="W404" s="18" t="str">
        <f>'Chapter 2 (Input)'!AA402</f>
        <v/>
      </c>
      <c r="Z404" s="2" t="str">
        <f t="shared" si="22"/>
        <v>c399 BOOLEAN DEFAULT false,</v>
      </c>
    </row>
    <row r="405" spans="1:26" x14ac:dyDescent="0.2">
      <c r="A405" s="12">
        <f t="shared" si="20"/>
        <v>400</v>
      </c>
      <c r="B405" s="4" t="str">
        <f>IF(B406="",
"];",
IF('Chapter 2 (Input)'!B403="",
CHAR(34) &amp;"null"&amp; CHAR(34) &amp;",",
CHAR(34) &amp;'Chapter 2 (Input)'!B403&amp; CHAR(34) &amp;",")&amp;$W405)</f>
        <v xml:space="preserve">"Well…",//400 </v>
      </c>
      <c r="C405" s="4" t="str">
        <f>IF(C406="",
"];",IF('Chapter 2 (Input)'!C403="",
CHAR(34) &amp;"null"&amp; CHAR(34) &amp;",",
CHAR(34) &amp;'Chapter 2 (Input)'!C403&amp; CHAR(34) &amp;",")&amp;$W405)</f>
        <v xml:space="preserve">"Er, sorry, I’m rambling. Did she say anything to you?",//400 </v>
      </c>
      <c r="D405" s="4" t="str">
        <f>IF(D406="",
"];",IF('Chapter 2 (Input)'!D403="",
CHAR(34) &amp;"null"&amp; CHAR(34) &amp;",",
"personnages."&amp;
VLOOKUP('Chapter 2 (Input)'!D403,Constants!$B$47:$C$59,2,FALSE)&amp;
"[" &amp;
VLOOKUP('Chapter 2 (Input)'!E403,Constants!$B$74:$C$79,2,FALSE) &amp;
"],")&amp;$W405)</f>
        <v xml:space="preserve">personnages.neha[0],//400 </v>
      </c>
      <c r="E405" s="4" t="str">
        <f>IF(E406="",
"];",IF('Chapter 2 (Input)'!F403="",
CHAR(34) &amp;"null"&amp; CHAR(34) &amp;",",
CHAR(34) &amp;'Chapter 2 (Input)'!F403&amp; CHAR(34) &amp;",")&amp;$W405)</f>
        <v xml:space="preserve">"null",//400 </v>
      </c>
      <c r="F405" s="4" t="str">
        <f>IF(F406="",
"];",IF('Chapter 2 (Input)'!G403="",
CHAR(34) &amp;"null"&amp; CHAR(34) &amp;",",
"personnages."&amp;
VLOOKUP('Chapter 2 (Input)'!G403,Constants!$B$47:$C$59,2,FALSE)&amp;
"[" &amp;
VLOOKUP('Chapter 2 (Input)'!H403, Constants!$B$74:$C$79,2,FALSE) &amp;
"],")&amp;$W405)</f>
        <v xml:space="preserve">"null",//400 </v>
      </c>
      <c r="G405" s="3" t="str">
        <f>IF(G406="",
"];",IF('Chapter 2 (Input)'!I403="",
CHAR(34) &amp;"null"&amp; CHAR(34) &amp;",",
"locations."&amp;
'Chapter 2 (Input)'!I403&amp;",")&amp;$W405)</f>
        <v xml:space="preserve">locations.hall2,//400 </v>
      </c>
      <c r="H405" s="3" t="str">
        <f>IF(H406="",
"];",IF('Chapter 2 (Input)'!J403="",
"-1"&amp;",",
'Chapter 2 (Input)'!J403&amp;",")&amp;$W405)</f>
        <v xml:space="preserve">-1,//400 </v>
      </c>
      <c r="I405" s="3" t="str">
        <f>IF(I406="",
"];",IF('Chapter 2 (Input)'!K403="",
"0"&amp;",",
VLOOKUP('Chapter 2 (Input)'!K403, Constants!$C$25:$D$37, 2,FALSE) &amp;",")&amp;$W405)</f>
        <v xml:space="preserve">0,//400 </v>
      </c>
      <c r="J405" s="3" t="str">
        <f>IF(J406="",
"];",IF('Chapter 2 (Input)'!L403="",
"-1"&amp;",",
'Chapter 2 (Input)'!L403&amp;",")&amp;$W405)</f>
        <v xml:space="preserve">-1,//400 </v>
      </c>
      <c r="K405" s="3" t="str">
        <f>IF(K406="",
"];",IF('Chapter 2 (Input)'!M403="",
"-1"&amp;",",
'Chapter 2 (Input)'!M403&amp;",")&amp;$W405)</f>
        <v xml:space="preserve">-1,//400 </v>
      </c>
      <c r="L405" s="3" t="str">
        <f>IF(L406="",
"];",IF('Chapter 2 (Input)'!N403="",
"-1"&amp;",",
'Chapter 2 (Input)'!N403&amp;",")&amp;$W405)</f>
        <v xml:space="preserve">-1,//400 </v>
      </c>
      <c r="M405" s="3" t="str">
        <f>IF(M406="",
"];",IF('Chapter 2 (Input)'!O403="",
"-1"&amp;",",
'Chapter 2 (Input)'!O403&amp;",")&amp;$W405)</f>
        <v xml:space="preserve">-1,//400 </v>
      </c>
      <c r="N405" s="3" t="str">
        <f>IF(N406="",
"];",IF('Chapter 2 (Input)'!P403="",
"-1"&amp;",",
'Chapter 2 (Input)'!P403&amp;",")&amp;$W405)</f>
        <v xml:space="preserve">-1,//400 </v>
      </c>
      <c r="O405" s="3" t="str">
        <f>IF(O406="",
"];",IF('Chapter 2 (Input)'!Q403="",
CHAR(34) &amp;"null"&amp; CHAR(34) &amp;",",
CHAR(34) &amp;'Chapter 2 (Input)'!Q403&amp; CHAR(34) &amp;",")&amp;$W405)</f>
        <v xml:space="preserve">"null",//400 </v>
      </c>
      <c r="P405" s="3" t="str">
        <f>IF(P406="",
"];",IF('Chapter 2 (Input)'!R403="",
CHAR(34) &amp;"null"&amp; CHAR(34) &amp;",",
CHAR(34) &amp;'Chapter 2 (Input)'!R403&amp; CHAR(34) &amp;",")&amp;$W405)</f>
        <v xml:space="preserve">"null",//400 </v>
      </c>
      <c r="Q405" s="3" t="str">
        <f>IF(Q406="",
"];",IF('Chapter 2 (Input)'!S403="",
CHAR(34) &amp;"null"&amp; CHAR(34) &amp;",",
CHAR(34) &amp;'Chapter 2 (Input)'!S403&amp; CHAR(34) &amp;",")&amp;$W405)</f>
        <v xml:space="preserve">"null",//400 </v>
      </c>
      <c r="R405" s="3" t="str">
        <f>IF(R406="",
"];",IF('Chapter 2 (Input)'!T403="",
"0"&amp;",",
'Chapter 2 (Input)'!T403&amp;",")&amp;$W405)</f>
        <v xml:space="preserve">0,//400 </v>
      </c>
      <c r="S405" s="3" t="str">
        <f>IF(S406="",
"];",IF('Chapter 2 (Input)'!U403="",
"0"&amp;",",
'Chapter 2 (Input)'!U403&amp;",")&amp;$W405)</f>
        <v xml:space="preserve">0,//400 </v>
      </c>
      <c r="T405" s="3" t="str">
        <f t="shared" si="21"/>
        <v xml:space="preserve">false,//400 </v>
      </c>
      <c r="U405" s="3" t="str">
        <f>IF(U406="",
"];",IF('Chapter 2 (Input)'!W403="",
"-1"&amp;",",
'Chapter 2 (Input)'!W403&amp;",")&amp;$W405)</f>
        <v xml:space="preserve">-1,//400 </v>
      </c>
      <c r="V405" s="3" t="str">
        <f>IF(V406="",
"];",IF('Chapter 2 (Input)'!X403="",
"-1"&amp;",",
'Chapter 2 (Input)'!X403&amp;",")&amp;$W405)</f>
        <v xml:space="preserve">-1,//400 </v>
      </c>
      <c r="W405" s="18" t="str">
        <f>'Chapter 2 (Input)'!AA403</f>
        <v xml:space="preserve">//400 </v>
      </c>
      <c r="Z405" s="2" t="str">
        <f t="shared" si="22"/>
        <v>c400 BOOLEAN DEFAULT false,</v>
      </c>
    </row>
    <row r="406" spans="1:26" x14ac:dyDescent="0.2">
      <c r="A406" s="12">
        <f t="shared" si="20"/>
        <v>401</v>
      </c>
      <c r="B406" s="4" t="str">
        <f>IF(B407="",
"];",
IF('Chapter 2 (Input)'!B404="",
CHAR(34) &amp;"null"&amp; CHAR(34) &amp;",",
CHAR(34) &amp;'Chapter 2 (Input)'!B404&amp; CHAR(34) &amp;",")&amp;$W406)</f>
        <v>"(I debated whether or not I should tell her about my confrontation with Karolina, but maybe it would help Neha find out what’s going on.)",</v>
      </c>
      <c r="C406" s="4" t="str">
        <f>IF(C407="",
"];",IF('Chapter 2 (Input)'!C404="",
CHAR(34) &amp;"null"&amp; CHAR(34) &amp;",",
CHAR(34) &amp;'Chapter 2 (Input)'!C404&amp; CHAR(34) &amp;",")&amp;$W406)</f>
        <v>"null",</v>
      </c>
      <c r="D406" s="4" t="str">
        <f>IF(D407="",
"];",IF('Chapter 2 (Input)'!D404="",
CHAR(34) &amp;"null"&amp; CHAR(34) &amp;",",
"personnages."&amp;
VLOOKUP('Chapter 2 (Input)'!D404,Constants!$B$47:$C$59,2,FALSE)&amp;
"[" &amp;
VLOOKUP('Chapter 2 (Input)'!E404,Constants!$B$74:$C$79,2,FALSE) &amp;
"],")&amp;$W406)</f>
        <v>personnages.neha[0],</v>
      </c>
      <c r="E406" s="4" t="str">
        <f>IF(E407="",
"];",IF('Chapter 2 (Input)'!F404="",
CHAR(34) &amp;"null"&amp; CHAR(34) &amp;",",
CHAR(34) &amp;'Chapter 2 (Input)'!F404&amp; CHAR(34) &amp;",")&amp;$W406)</f>
        <v>"null",</v>
      </c>
      <c r="F406" s="4" t="str">
        <f>IF(F407="",
"];",IF('Chapter 2 (Input)'!G404="",
CHAR(34) &amp;"null"&amp; CHAR(34) &amp;",",
"personnages."&amp;
VLOOKUP('Chapter 2 (Input)'!G404,Constants!$B$47:$C$59,2,FALSE)&amp;
"[" &amp;
VLOOKUP('Chapter 2 (Input)'!H404, Constants!$B$74:$C$79,2,FALSE) &amp;
"],")&amp;$W406)</f>
        <v>"null",</v>
      </c>
      <c r="G406" s="3" t="str">
        <f>IF(G407="",
"];",IF('Chapter 2 (Input)'!I404="",
CHAR(34) &amp;"null"&amp; CHAR(34) &amp;",",
"locations."&amp;
'Chapter 2 (Input)'!I404&amp;",")&amp;$W406)</f>
        <v>locations.hall2,</v>
      </c>
      <c r="H406" s="3" t="str">
        <f>IF(H407="",
"];",IF('Chapter 2 (Input)'!J404="",
"-1"&amp;",",
'Chapter 2 (Input)'!J404&amp;",")&amp;$W406)</f>
        <v>-1,</v>
      </c>
      <c r="I406" s="3" t="str">
        <f>IF(I407="",
"];",IF('Chapter 2 (Input)'!K404="",
"0"&amp;",",
VLOOKUP('Chapter 2 (Input)'!K404, Constants!$C$25:$D$37, 2,FALSE) &amp;",")&amp;$W406)</f>
        <v>0,</v>
      </c>
      <c r="J406" s="3" t="str">
        <f>IF(J407="",
"];",IF('Chapter 2 (Input)'!L404="",
"-1"&amp;",",
'Chapter 2 (Input)'!L404&amp;",")&amp;$W406)</f>
        <v>-1,</v>
      </c>
      <c r="K406" s="3" t="str">
        <f>IF(K407="",
"];",IF('Chapter 2 (Input)'!M404="",
"-1"&amp;",",
'Chapter 2 (Input)'!M404&amp;",")&amp;$W406)</f>
        <v>-1,</v>
      </c>
      <c r="L406" s="3" t="str">
        <f>IF(L407="",
"];",IF('Chapter 2 (Input)'!N404="",
"-1"&amp;",",
'Chapter 2 (Input)'!N404&amp;",")&amp;$W406)</f>
        <v>-1,</v>
      </c>
      <c r="M406" s="3" t="str">
        <f>IF(M407="",
"];",IF('Chapter 2 (Input)'!O404="",
"-1"&amp;",",
'Chapter 2 (Input)'!O404&amp;",")&amp;$W406)</f>
        <v>-1,</v>
      </c>
      <c r="N406" s="3" t="str">
        <f>IF(N407="",
"];",IF('Chapter 2 (Input)'!P404="",
"-1"&amp;",",
'Chapter 2 (Input)'!P404&amp;",")&amp;$W406)</f>
        <v>-1,</v>
      </c>
      <c r="O406" s="3" t="str">
        <f>IF(O407="",
"];",IF('Chapter 2 (Input)'!Q404="",
CHAR(34) &amp;"null"&amp; CHAR(34) &amp;",",
CHAR(34) &amp;'Chapter 2 (Input)'!Q404&amp; CHAR(34) &amp;",")&amp;$W406)</f>
        <v>"null",</v>
      </c>
      <c r="P406" s="3" t="str">
        <f>IF(P407="",
"];",IF('Chapter 2 (Input)'!R404="",
CHAR(34) &amp;"null"&amp; CHAR(34) &amp;",",
CHAR(34) &amp;'Chapter 2 (Input)'!R404&amp; CHAR(34) &amp;",")&amp;$W406)</f>
        <v>"null",</v>
      </c>
      <c r="Q406" s="3" t="str">
        <f>IF(Q407="",
"];",IF('Chapter 2 (Input)'!S404="",
CHAR(34) &amp;"null"&amp; CHAR(34) &amp;",",
CHAR(34) &amp;'Chapter 2 (Input)'!S404&amp; CHAR(34) &amp;",")&amp;$W406)</f>
        <v>"null",</v>
      </c>
      <c r="R406" s="3" t="str">
        <f>IF(R407="",
"];",IF('Chapter 2 (Input)'!T404="",
"0"&amp;",",
'Chapter 2 (Input)'!T404&amp;",")&amp;$W406)</f>
        <v>0,</v>
      </c>
      <c r="S406" s="3" t="str">
        <f>IF(S407="",
"];",IF('Chapter 2 (Input)'!U404="",
"0"&amp;",",
'Chapter 2 (Input)'!U404&amp;",")&amp;$W406)</f>
        <v>0,</v>
      </c>
      <c r="T406" s="3" t="str">
        <f t="shared" si="21"/>
        <v>false,</v>
      </c>
      <c r="U406" s="3" t="str">
        <f>IF(U407="",
"];",IF('Chapter 2 (Input)'!W404="",
"-1"&amp;",",
'Chapter 2 (Input)'!W404&amp;",")&amp;$W406)</f>
        <v>-1,</v>
      </c>
      <c r="V406" s="3" t="str">
        <f>IF(V407="",
"];",IF('Chapter 2 (Input)'!X404="",
"-1"&amp;",",
'Chapter 2 (Input)'!X404&amp;",")&amp;$W406)</f>
        <v>-1,</v>
      </c>
      <c r="W406" s="18" t="str">
        <f>'Chapter 2 (Input)'!AA404</f>
        <v/>
      </c>
      <c r="Z406" s="2" t="str">
        <f t="shared" si="22"/>
        <v>c401 BOOLEAN DEFAULT false,</v>
      </c>
    </row>
    <row r="407" spans="1:26" x14ac:dyDescent="0.2">
      <c r="A407" s="12">
        <f t="shared" si="20"/>
        <v>402</v>
      </c>
      <c r="B407" s="4" t="str">
        <f>IF(B408="",
"];",
IF('Chapter 2 (Input)'!B405="",
CHAR(34) &amp;"null"&amp; CHAR(34) &amp;",",
CHAR(34) &amp;'Chapter 2 (Input)'!B405&amp; CHAR(34) &amp;",")&amp;$W407)</f>
        <v>"When I saw Karolina in the bathroom, I tried to ask her if she was okay. ",</v>
      </c>
      <c r="C407" s="4" t="str">
        <f>IF(C408="",
"];",IF('Chapter 2 (Input)'!C405="",
CHAR(34) &amp;"null"&amp; CHAR(34) &amp;",",
CHAR(34) &amp;'Chapter 2 (Input)'!C405&amp; CHAR(34) &amp;",")&amp;$W407)</f>
        <v>"null",</v>
      </c>
      <c r="D407" s="4" t="str">
        <f>IF(D408="",
"];",IF('Chapter 2 (Input)'!D405="",
CHAR(34) &amp;"null"&amp; CHAR(34) &amp;",",
"personnages."&amp;
VLOOKUP('Chapter 2 (Input)'!D405,Constants!$B$47:$C$59,2,FALSE)&amp;
"[" &amp;
VLOOKUP('Chapter 2 (Input)'!E405,Constants!$B$74:$C$79,2,FALSE) &amp;
"],")&amp;$W407)</f>
        <v>personnages.neha[0],</v>
      </c>
      <c r="E407" s="4" t="str">
        <f>IF(E408="",
"];",IF('Chapter 2 (Input)'!F405="",
CHAR(34) &amp;"null"&amp; CHAR(34) &amp;",",
CHAR(34) &amp;'Chapter 2 (Input)'!F405&amp; CHAR(34) &amp;",")&amp;$W407)</f>
        <v>"null",</v>
      </c>
      <c r="F407" s="4" t="str">
        <f>IF(F408="",
"];",IF('Chapter 2 (Input)'!G405="",
CHAR(34) &amp;"null"&amp; CHAR(34) &amp;",",
"personnages."&amp;
VLOOKUP('Chapter 2 (Input)'!G405,Constants!$B$47:$C$59,2,FALSE)&amp;
"[" &amp;
VLOOKUP('Chapter 2 (Input)'!H405, Constants!$B$74:$C$79,2,FALSE) &amp;
"],")&amp;$W407)</f>
        <v>"null",</v>
      </c>
      <c r="G407" s="3" t="str">
        <f>IF(G408="",
"];",IF('Chapter 2 (Input)'!I405="",
CHAR(34) &amp;"null"&amp; CHAR(34) &amp;",",
"locations."&amp;
'Chapter 2 (Input)'!I405&amp;",")&amp;$W407)</f>
        <v>locations.hall2,</v>
      </c>
      <c r="H407" s="3" t="str">
        <f>IF(H408="",
"];",IF('Chapter 2 (Input)'!J405="",
"-1"&amp;",",
'Chapter 2 (Input)'!J405&amp;",")&amp;$W407)</f>
        <v>-1,</v>
      </c>
      <c r="I407" s="3" t="str">
        <f>IF(I408="",
"];",IF('Chapter 2 (Input)'!K405="",
"0"&amp;",",
VLOOKUP('Chapter 2 (Input)'!K405, Constants!$C$25:$D$37, 2,FALSE) &amp;",")&amp;$W407)</f>
        <v>0,</v>
      </c>
      <c r="J407" s="3" t="str">
        <f>IF(J408="",
"];",IF('Chapter 2 (Input)'!L405="",
"-1"&amp;",",
'Chapter 2 (Input)'!L405&amp;",")&amp;$W407)</f>
        <v>-1,</v>
      </c>
      <c r="K407" s="3" t="str">
        <f>IF(K408="",
"];",IF('Chapter 2 (Input)'!M405="",
"-1"&amp;",",
'Chapter 2 (Input)'!M405&amp;",")&amp;$W407)</f>
        <v>-1,</v>
      </c>
      <c r="L407" s="3" t="str">
        <f>IF(L408="",
"];",IF('Chapter 2 (Input)'!N405="",
"-1"&amp;",",
'Chapter 2 (Input)'!N405&amp;",")&amp;$W407)</f>
        <v>-1,</v>
      </c>
      <c r="M407" s="3" t="str">
        <f>IF(M408="",
"];",IF('Chapter 2 (Input)'!O405="",
"-1"&amp;",",
'Chapter 2 (Input)'!O405&amp;",")&amp;$W407)</f>
        <v>-1,</v>
      </c>
      <c r="N407" s="3" t="str">
        <f>IF(N408="",
"];",IF('Chapter 2 (Input)'!P405="",
"-1"&amp;",",
'Chapter 2 (Input)'!P405&amp;",")&amp;$W407)</f>
        <v>-1,</v>
      </c>
      <c r="O407" s="3" t="str">
        <f>IF(O408="",
"];",IF('Chapter 2 (Input)'!Q405="",
CHAR(34) &amp;"null"&amp; CHAR(34) &amp;",",
CHAR(34) &amp;'Chapter 2 (Input)'!Q405&amp; CHAR(34) &amp;",")&amp;$W407)</f>
        <v>"null",</v>
      </c>
      <c r="P407" s="3" t="str">
        <f>IF(P408="",
"];",IF('Chapter 2 (Input)'!R405="",
CHAR(34) &amp;"null"&amp; CHAR(34) &amp;",",
CHAR(34) &amp;'Chapter 2 (Input)'!R405&amp; CHAR(34) &amp;",")&amp;$W407)</f>
        <v>"null",</v>
      </c>
      <c r="Q407" s="3" t="str">
        <f>IF(Q408="",
"];",IF('Chapter 2 (Input)'!S405="",
CHAR(34) &amp;"null"&amp; CHAR(34) &amp;",",
CHAR(34) &amp;'Chapter 2 (Input)'!S405&amp; CHAR(34) &amp;",")&amp;$W407)</f>
        <v>"null",</v>
      </c>
      <c r="R407" s="3" t="str">
        <f>IF(R408="",
"];",IF('Chapter 2 (Input)'!T405="",
"0"&amp;",",
'Chapter 2 (Input)'!T405&amp;",")&amp;$W407)</f>
        <v>0,</v>
      </c>
      <c r="S407" s="3" t="str">
        <f>IF(S408="",
"];",IF('Chapter 2 (Input)'!U405="",
"0"&amp;",",
'Chapter 2 (Input)'!U405&amp;",")&amp;$W407)</f>
        <v>0,</v>
      </c>
      <c r="T407" s="3" t="str">
        <f t="shared" si="21"/>
        <v>false,</v>
      </c>
      <c r="U407" s="3" t="str">
        <f>IF(U408="",
"];",IF('Chapter 2 (Input)'!W405="",
"-1"&amp;",",
'Chapter 2 (Input)'!W405&amp;",")&amp;$W407)</f>
        <v>-1,</v>
      </c>
      <c r="V407" s="3" t="str">
        <f>IF(V408="",
"];",IF('Chapter 2 (Input)'!X405="",
"-1"&amp;",",
'Chapter 2 (Input)'!X405&amp;",")&amp;$W407)</f>
        <v>-1,</v>
      </c>
      <c r="W407" s="18" t="str">
        <f>'Chapter 2 (Input)'!AA405</f>
        <v/>
      </c>
      <c r="Z407" s="2" t="str">
        <f t="shared" si="22"/>
        <v>c402 BOOLEAN DEFAULT false,</v>
      </c>
    </row>
    <row r="408" spans="1:26" x14ac:dyDescent="0.2">
      <c r="A408" s="12">
        <f t="shared" si="20"/>
        <v>403</v>
      </c>
      <c r="B408" s="4" t="str">
        <f>IF(B409="",
"];",
IF('Chapter 2 (Input)'!B406="",
CHAR(34) &amp;"null"&amp; CHAR(34) &amp;",",
CHAR(34) &amp;'Chapter 2 (Input)'!B406&amp; CHAR(34) &amp;",")&amp;$W408)</f>
        <v>"She completely shut me out and told me that I should stay away from both you and Tadashi.",</v>
      </c>
      <c r="C408" s="4" t="str">
        <f>IF(C409="",
"];",IF('Chapter 2 (Input)'!C406="",
CHAR(34) &amp;"null"&amp; CHAR(34) &amp;",",
CHAR(34) &amp;'Chapter 2 (Input)'!C406&amp; CHAR(34) &amp;",")&amp;$W408)</f>
        <v>"null",</v>
      </c>
      <c r="D408" s="4" t="str">
        <f>IF(D409="",
"];",IF('Chapter 2 (Input)'!D406="",
CHAR(34) &amp;"null"&amp; CHAR(34) &amp;",",
"personnages."&amp;
VLOOKUP('Chapter 2 (Input)'!D406,Constants!$B$47:$C$59,2,FALSE)&amp;
"[" &amp;
VLOOKUP('Chapter 2 (Input)'!E406,Constants!$B$74:$C$79,2,FALSE) &amp;
"],")&amp;$W408)</f>
        <v>personnages.neha[0],</v>
      </c>
      <c r="E408" s="4" t="str">
        <f>IF(E409="",
"];",IF('Chapter 2 (Input)'!F406="",
CHAR(34) &amp;"null"&amp; CHAR(34) &amp;",",
CHAR(34) &amp;'Chapter 2 (Input)'!F406&amp; CHAR(34) &amp;",")&amp;$W408)</f>
        <v>"null",</v>
      </c>
      <c r="F408" s="4" t="str">
        <f>IF(F409="",
"];",IF('Chapter 2 (Input)'!G406="",
CHAR(34) &amp;"null"&amp; CHAR(34) &amp;",",
"personnages."&amp;
VLOOKUP('Chapter 2 (Input)'!G406,Constants!$B$47:$C$59,2,FALSE)&amp;
"[" &amp;
VLOOKUP('Chapter 2 (Input)'!H406, Constants!$B$74:$C$79,2,FALSE) &amp;
"],")&amp;$W408)</f>
        <v>"null",</v>
      </c>
      <c r="G408" s="3" t="str">
        <f>IF(G409="",
"];",IF('Chapter 2 (Input)'!I406="",
CHAR(34) &amp;"null"&amp; CHAR(34) &amp;",",
"locations."&amp;
'Chapter 2 (Input)'!I406&amp;",")&amp;$W408)</f>
        <v>locations.hall2,</v>
      </c>
      <c r="H408" s="3" t="str">
        <f>IF(H409="",
"];",IF('Chapter 2 (Input)'!J406="",
"-1"&amp;",",
'Chapter 2 (Input)'!J406&amp;",")&amp;$W408)</f>
        <v>-1,</v>
      </c>
      <c r="I408" s="3" t="str">
        <f>IF(I409="",
"];",IF('Chapter 2 (Input)'!K406="",
"0"&amp;",",
VLOOKUP('Chapter 2 (Input)'!K406, Constants!$C$25:$D$37, 2,FALSE) &amp;",")&amp;$W408)</f>
        <v>0,</v>
      </c>
      <c r="J408" s="3" t="str">
        <f>IF(J409="",
"];",IF('Chapter 2 (Input)'!L406="",
"-1"&amp;",",
'Chapter 2 (Input)'!L406&amp;",")&amp;$W408)</f>
        <v>-1,</v>
      </c>
      <c r="K408" s="3" t="str">
        <f>IF(K409="",
"];",IF('Chapter 2 (Input)'!M406="",
"-1"&amp;",",
'Chapter 2 (Input)'!M406&amp;",")&amp;$W408)</f>
        <v>-1,</v>
      </c>
      <c r="L408" s="3" t="str">
        <f>IF(L409="",
"];",IF('Chapter 2 (Input)'!N406="",
"-1"&amp;",",
'Chapter 2 (Input)'!N406&amp;",")&amp;$W408)</f>
        <v>-1,</v>
      </c>
      <c r="M408" s="3" t="str">
        <f>IF(M409="",
"];",IF('Chapter 2 (Input)'!O406="",
"-1"&amp;",",
'Chapter 2 (Input)'!O406&amp;",")&amp;$W408)</f>
        <v>-1,</v>
      </c>
      <c r="N408" s="3" t="str">
        <f>IF(N409="",
"];",IF('Chapter 2 (Input)'!P406="",
"-1"&amp;",",
'Chapter 2 (Input)'!P406&amp;",")&amp;$W408)</f>
        <v>-1,</v>
      </c>
      <c r="O408" s="3" t="str">
        <f>IF(O409="",
"];",IF('Chapter 2 (Input)'!Q406="",
CHAR(34) &amp;"null"&amp; CHAR(34) &amp;",",
CHAR(34) &amp;'Chapter 2 (Input)'!Q406&amp; CHAR(34) &amp;",")&amp;$W408)</f>
        <v>"null",</v>
      </c>
      <c r="P408" s="3" t="str">
        <f>IF(P409="",
"];",IF('Chapter 2 (Input)'!R406="",
CHAR(34) &amp;"null"&amp; CHAR(34) &amp;",",
CHAR(34) &amp;'Chapter 2 (Input)'!R406&amp; CHAR(34) &amp;",")&amp;$W408)</f>
        <v>"null",</v>
      </c>
      <c r="Q408" s="3" t="str">
        <f>IF(Q409="",
"];",IF('Chapter 2 (Input)'!S406="",
CHAR(34) &amp;"null"&amp; CHAR(34) &amp;",",
CHAR(34) &amp;'Chapter 2 (Input)'!S406&amp; CHAR(34) &amp;",")&amp;$W408)</f>
        <v>"null",</v>
      </c>
      <c r="R408" s="3" t="str">
        <f>IF(R409="",
"];",IF('Chapter 2 (Input)'!T406="",
"0"&amp;",",
'Chapter 2 (Input)'!T406&amp;",")&amp;$W408)</f>
        <v>0,</v>
      </c>
      <c r="S408" s="3" t="str">
        <f>IF(S409="",
"];",IF('Chapter 2 (Input)'!U406="",
"0"&amp;",",
'Chapter 2 (Input)'!U406&amp;",")&amp;$W408)</f>
        <v>0,</v>
      </c>
      <c r="T408" s="3" t="str">
        <f t="shared" si="21"/>
        <v>false,</v>
      </c>
      <c r="U408" s="3" t="str">
        <f>IF(U409="",
"];",IF('Chapter 2 (Input)'!W406="",
"-1"&amp;",",
'Chapter 2 (Input)'!W406&amp;",")&amp;$W408)</f>
        <v>-1,</v>
      </c>
      <c r="V408" s="3" t="str">
        <f>IF(V409="",
"];",IF('Chapter 2 (Input)'!X406="",
"-1"&amp;",",
'Chapter 2 (Input)'!X406&amp;",")&amp;$W408)</f>
        <v>-1,</v>
      </c>
      <c r="W408" s="18" t="str">
        <f>'Chapter 2 (Input)'!AA406</f>
        <v/>
      </c>
      <c r="Z408" s="2" t="str">
        <f t="shared" si="22"/>
        <v>c403 BOOLEAN DEFAULT false,</v>
      </c>
    </row>
    <row r="409" spans="1:26" x14ac:dyDescent="0.2">
      <c r="A409" s="12">
        <f t="shared" si="20"/>
        <v>404</v>
      </c>
      <c r="B409" s="4" t="str">
        <f>IF(B410="",
"];",
IF('Chapter 2 (Input)'!B407="",
CHAR(34) &amp;"null"&amp; CHAR(34) &amp;",",
CHAR(34) &amp;'Chapter 2 (Input)'!B407&amp; CHAR(34) &amp;",")&amp;$W409)</f>
        <v>"She… She said it was because of my scholarship.",</v>
      </c>
      <c r="C409" s="4" t="str">
        <f>IF(C410="",
"];",IF('Chapter 2 (Input)'!C407="",
CHAR(34) &amp;"null"&amp; CHAR(34) &amp;",",
CHAR(34) &amp;'Chapter 2 (Input)'!C407&amp; CHAR(34) &amp;",")&amp;$W409)</f>
        <v>"null",</v>
      </c>
      <c r="D409" s="4" t="str">
        <f>IF(D410="",
"];",IF('Chapter 2 (Input)'!D407="",
CHAR(34) &amp;"null"&amp; CHAR(34) &amp;",",
"personnages."&amp;
VLOOKUP('Chapter 2 (Input)'!D407,Constants!$B$47:$C$59,2,FALSE)&amp;
"[" &amp;
VLOOKUP('Chapter 2 (Input)'!E407,Constants!$B$74:$C$79,2,FALSE) &amp;
"],")&amp;$W409)</f>
        <v>personnages.neha[0],</v>
      </c>
      <c r="E409" s="4" t="str">
        <f>IF(E410="",
"];",IF('Chapter 2 (Input)'!F407="",
CHAR(34) &amp;"null"&amp; CHAR(34) &amp;",",
CHAR(34) &amp;'Chapter 2 (Input)'!F407&amp; CHAR(34) &amp;",")&amp;$W409)</f>
        <v>"null",</v>
      </c>
      <c r="F409" s="4" t="str">
        <f>IF(F410="",
"];",IF('Chapter 2 (Input)'!G407="",
CHAR(34) &amp;"null"&amp; CHAR(34) &amp;",",
"personnages."&amp;
VLOOKUP('Chapter 2 (Input)'!G407,Constants!$B$47:$C$59,2,FALSE)&amp;
"[" &amp;
VLOOKUP('Chapter 2 (Input)'!H407, Constants!$B$74:$C$79,2,FALSE) &amp;
"],")&amp;$W409)</f>
        <v>"null",</v>
      </c>
      <c r="G409" s="3" t="str">
        <f>IF(G410="",
"];",IF('Chapter 2 (Input)'!I407="",
CHAR(34) &amp;"null"&amp; CHAR(34) &amp;",",
"locations."&amp;
'Chapter 2 (Input)'!I407&amp;",")&amp;$W409)</f>
        <v>locations.hall2,</v>
      </c>
      <c r="H409" s="3" t="str">
        <f>IF(H410="",
"];",IF('Chapter 2 (Input)'!J407="",
"-1"&amp;",",
'Chapter 2 (Input)'!J407&amp;",")&amp;$W409)</f>
        <v>405,</v>
      </c>
      <c r="I409" s="3" t="str">
        <f>IF(I410="",
"];",IF('Chapter 2 (Input)'!K407="",
"0"&amp;",",
VLOOKUP('Chapter 2 (Input)'!K407, Constants!$C$25:$D$37, 2,FALSE) &amp;",")&amp;$W409)</f>
        <v>0,</v>
      </c>
      <c r="J409" s="3" t="str">
        <f>IF(J410="",
"];",IF('Chapter 2 (Input)'!L407="",
"-1"&amp;",",
'Chapter 2 (Input)'!L407&amp;",")&amp;$W409)</f>
        <v>-1,</v>
      </c>
      <c r="K409" s="3" t="str">
        <f>IF(K410="",
"];",IF('Chapter 2 (Input)'!M407="",
"-1"&amp;",",
'Chapter 2 (Input)'!M407&amp;",")&amp;$W409)</f>
        <v>-1,</v>
      </c>
      <c r="L409" s="3" t="str">
        <f>IF(L410="",
"];",IF('Chapter 2 (Input)'!N407="",
"-1"&amp;",",
'Chapter 2 (Input)'!N407&amp;",")&amp;$W409)</f>
        <v>-1,</v>
      </c>
      <c r="M409" s="3" t="str">
        <f>IF(M410="",
"];",IF('Chapter 2 (Input)'!O407="",
"-1"&amp;",",
'Chapter 2 (Input)'!O407&amp;",")&amp;$W409)</f>
        <v>-1,</v>
      </c>
      <c r="N409" s="3" t="str">
        <f>IF(N410="",
"];",IF('Chapter 2 (Input)'!P407="",
"-1"&amp;",",
'Chapter 2 (Input)'!P407&amp;",")&amp;$W409)</f>
        <v>-1,</v>
      </c>
      <c r="O409" s="3" t="str">
        <f>IF(O410="",
"];",IF('Chapter 2 (Input)'!Q407="",
CHAR(34) &amp;"null"&amp; CHAR(34) &amp;",",
CHAR(34) &amp;'Chapter 2 (Input)'!Q407&amp; CHAR(34) &amp;",")&amp;$W409)</f>
        <v>"null",</v>
      </c>
      <c r="P409" s="3" t="str">
        <f>IF(P410="",
"];",IF('Chapter 2 (Input)'!R407="",
CHAR(34) &amp;"null"&amp; CHAR(34) &amp;",",
CHAR(34) &amp;'Chapter 2 (Input)'!R407&amp; CHAR(34) &amp;",")&amp;$W409)</f>
        <v>"null",</v>
      </c>
      <c r="Q409" s="3" t="str">
        <f>IF(Q410="",
"];",IF('Chapter 2 (Input)'!S407="",
CHAR(34) &amp;"null"&amp; CHAR(34) &amp;",",
CHAR(34) &amp;'Chapter 2 (Input)'!S407&amp; CHAR(34) &amp;",")&amp;$W409)</f>
        <v>"null",</v>
      </c>
      <c r="R409" s="3" t="str">
        <f>IF(R410="",
"];",IF('Chapter 2 (Input)'!T407="",
"0"&amp;",",
'Chapter 2 (Input)'!T407&amp;",")&amp;$W409)</f>
        <v>0,</v>
      </c>
      <c r="S409" s="3" t="str">
        <f>IF(S410="",
"];",IF('Chapter 2 (Input)'!U407="",
"0"&amp;",",
'Chapter 2 (Input)'!U407&amp;",")&amp;$W409)</f>
        <v>0,</v>
      </c>
      <c r="T409" s="3" t="str">
        <f t="shared" si="21"/>
        <v>false,</v>
      </c>
      <c r="U409" s="3" t="str">
        <f>IF(U410="",
"];",IF('Chapter 2 (Input)'!W407="",
"-1"&amp;",",
'Chapter 2 (Input)'!W407&amp;",")&amp;$W409)</f>
        <v>-1,</v>
      </c>
      <c r="V409" s="3" t="str">
        <f>IF(V410="",
"];",IF('Chapter 2 (Input)'!X407="",
"-1"&amp;",",
'Chapter 2 (Input)'!X407&amp;",")&amp;$W409)</f>
        <v>-1,</v>
      </c>
      <c r="W409" s="18" t="str">
        <f>'Chapter 2 (Input)'!AA407</f>
        <v/>
      </c>
      <c r="Z409" s="2" t="str">
        <f t="shared" si="22"/>
        <v>c404 BOOLEAN DEFAULT false,</v>
      </c>
    </row>
    <row r="410" spans="1:26" x14ac:dyDescent="0.2">
      <c r="A410" s="12">
        <f t="shared" si="20"/>
        <v>405</v>
      </c>
      <c r="B410" s="4" t="str">
        <f>IF(B411="",
"];",
IF('Chapter 2 (Input)'!B408="",
CHAR(34) &amp;"null"&amp; CHAR(34) &amp;",",
CHAR(34) &amp;'Chapter 2 (Input)'!B408&amp; CHAR(34) &amp;",")&amp;$W410)</f>
        <v xml:space="preserve">"(Next)",//405 </v>
      </c>
      <c r="C410" s="4" t="str">
        <f>IF(C411="",
"];",IF('Chapter 2 (Input)'!C408="",
CHAR(34) &amp;"null"&amp; CHAR(34) &amp;",",
CHAR(34) &amp;'Chapter 2 (Input)'!C408&amp; CHAR(34) &amp;",")&amp;$W410)</f>
        <v xml:space="preserve">"O-Oh…",//405 </v>
      </c>
      <c r="D410" s="4" t="str">
        <f>IF(D411="",
"];",IF('Chapter 2 (Input)'!D408="",
CHAR(34) &amp;"null"&amp; CHAR(34) &amp;",",
"personnages."&amp;
VLOOKUP('Chapter 2 (Input)'!D408,Constants!$B$47:$C$59,2,FALSE)&amp;
"[" &amp;
VLOOKUP('Chapter 2 (Input)'!E408,Constants!$B$74:$C$79,2,FALSE) &amp;
"],")&amp;$W410)</f>
        <v xml:space="preserve">personnages.neha[5],//405 </v>
      </c>
      <c r="E410" s="4" t="str">
        <f>IF(E411="",
"];",IF('Chapter 2 (Input)'!F408="",
CHAR(34) &amp;"null"&amp; CHAR(34) &amp;",",
CHAR(34) &amp;'Chapter 2 (Input)'!F408&amp; CHAR(34) &amp;",")&amp;$W410)</f>
        <v xml:space="preserve">"null",//405 </v>
      </c>
      <c r="F410" s="4" t="str">
        <f>IF(F411="",
"];",IF('Chapter 2 (Input)'!G408="",
CHAR(34) &amp;"null"&amp; CHAR(34) &amp;",",
"personnages."&amp;
VLOOKUP('Chapter 2 (Input)'!G408,Constants!$B$47:$C$59,2,FALSE)&amp;
"[" &amp;
VLOOKUP('Chapter 2 (Input)'!H408, Constants!$B$74:$C$79,2,FALSE) &amp;
"],")&amp;$W410)</f>
        <v xml:space="preserve">"null",//405 </v>
      </c>
      <c r="G410" s="3" t="str">
        <f>IF(G411="",
"];",IF('Chapter 2 (Input)'!I408="",
CHAR(34) &amp;"null"&amp; CHAR(34) &amp;",",
"locations."&amp;
'Chapter 2 (Input)'!I408&amp;",")&amp;$W410)</f>
        <v xml:space="preserve">locations.hall2,//405 </v>
      </c>
      <c r="H410" s="3" t="str">
        <f>IF(H411="",
"];",IF('Chapter 2 (Input)'!J408="",
"-1"&amp;",",
'Chapter 2 (Input)'!J408&amp;",")&amp;$W410)</f>
        <v xml:space="preserve">-1,//405 </v>
      </c>
      <c r="I410" s="3" t="str">
        <f>IF(I411="",
"];",IF('Chapter 2 (Input)'!K408="",
"0"&amp;",",
VLOOKUP('Chapter 2 (Input)'!K408, Constants!$C$25:$D$37, 2,FALSE) &amp;",")&amp;$W410)</f>
        <v xml:space="preserve">0,//405 </v>
      </c>
      <c r="J410" s="3" t="str">
        <f>IF(J411="",
"];",IF('Chapter 2 (Input)'!L408="",
"-1"&amp;",",
'Chapter 2 (Input)'!L408&amp;",")&amp;$W410)</f>
        <v xml:space="preserve">-1,//405 </v>
      </c>
      <c r="K410" s="3" t="str">
        <f>IF(K411="",
"];",IF('Chapter 2 (Input)'!M408="",
"-1"&amp;",",
'Chapter 2 (Input)'!M408&amp;",")&amp;$W410)</f>
        <v xml:space="preserve">-1,//405 </v>
      </c>
      <c r="L410" s="3" t="str">
        <f>IF(L411="",
"];",IF('Chapter 2 (Input)'!N408="",
"-1"&amp;",",
'Chapter 2 (Input)'!N408&amp;",")&amp;$W410)</f>
        <v xml:space="preserve">-1,//405 </v>
      </c>
      <c r="M410" s="3" t="str">
        <f>IF(M411="",
"];",IF('Chapter 2 (Input)'!O408="",
"-1"&amp;",",
'Chapter 2 (Input)'!O408&amp;",")&amp;$W410)</f>
        <v xml:space="preserve">-1,//405 </v>
      </c>
      <c r="N410" s="3" t="str">
        <f>IF(N411="",
"];",IF('Chapter 2 (Input)'!P408="",
"-1"&amp;",",
'Chapter 2 (Input)'!P408&amp;",")&amp;$W410)</f>
        <v xml:space="preserve">-1,//405 </v>
      </c>
      <c r="O410" s="3" t="str">
        <f>IF(O411="",
"];",IF('Chapter 2 (Input)'!Q408="",
CHAR(34) &amp;"null"&amp; CHAR(34) &amp;",",
CHAR(34) &amp;'Chapter 2 (Input)'!Q408&amp; CHAR(34) &amp;",")&amp;$W410)</f>
        <v xml:space="preserve">"null",//405 </v>
      </c>
      <c r="P410" s="3" t="str">
        <f>IF(P411="",
"];",IF('Chapter 2 (Input)'!R408="",
CHAR(34) &amp;"null"&amp; CHAR(34) &amp;",",
CHAR(34) &amp;'Chapter 2 (Input)'!R408&amp; CHAR(34) &amp;",")&amp;$W410)</f>
        <v xml:space="preserve">"null",//405 </v>
      </c>
      <c r="Q410" s="3" t="str">
        <f>IF(Q411="",
"];",IF('Chapter 2 (Input)'!S408="",
CHAR(34) &amp;"null"&amp; CHAR(34) &amp;",",
CHAR(34) &amp;'Chapter 2 (Input)'!S408&amp; CHAR(34) &amp;",")&amp;$W410)</f>
        <v xml:space="preserve">"null",//405 </v>
      </c>
      <c r="R410" s="3" t="str">
        <f>IF(R411="",
"];",IF('Chapter 2 (Input)'!T408="",
"0"&amp;",",
'Chapter 2 (Input)'!T408&amp;",")&amp;$W410)</f>
        <v xml:space="preserve">0,//405 </v>
      </c>
      <c r="S410" s="3" t="str">
        <f>IF(S411="",
"];",IF('Chapter 2 (Input)'!U408="",
"0"&amp;",",
'Chapter 2 (Input)'!U408&amp;",")&amp;$W410)</f>
        <v xml:space="preserve">0,//405 </v>
      </c>
      <c r="T410" s="3" t="str">
        <f t="shared" si="21"/>
        <v xml:space="preserve">false,//405 </v>
      </c>
      <c r="U410" s="3" t="str">
        <f>IF(U411="",
"];",IF('Chapter 2 (Input)'!W408="",
"-1"&amp;",",
'Chapter 2 (Input)'!W408&amp;",")&amp;$W410)</f>
        <v xml:space="preserve">-1,//405 </v>
      </c>
      <c r="V410" s="3" t="str">
        <f>IF(V411="",
"];",IF('Chapter 2 (Input)'!X408="",
"-1"&amp;",",
'Chapter 2 (Input)'!X408&amp;",")&amp;$W410)</f>
        <v xml:space="preserve">-1,//405 </v>
      </c>
      <c r="W410" s="18" t="str">
        <f>'Chapter 2 (Input)'!AA408</f>
        <v xml:space="preserve">//405 </v>
      </c>
      <c r="Z410" s="2" t="str">
        <f t="shared" si="22"/>
        <v>c405 BOOLEAN DEFAULT false,</v>
      </c>
    </row>
    <row r="411" spans="1:26" x14ac:dyDescent="0.2">
      <c r="A411" s="12">
        <f t="shared" si="20"/>
        <v>406</v>
      </c>
      <c r="B411" s="4" t="str">
        <f>IF(B412="",
"];",
IF('Chapter 2 (Input)'!B409="",
CHAR(34) &amp;"null"&amp; CHAR(34) &amp;",",
CHAR(34) &amp;'Chapter 2 (Input)'!B409&amp; CHAR(34) &amp;",")&amp;$W411)</f>
        <v>"(Next)",</v>
      </c>
      <c r="C411" s="4" t="str">
        <f>IF(C412="",
"];",IF('Chapter 2 (Input)'!C409="",
CHAR(34) &amp;"null"&amp; CHAR(34) &amp;",",
CHAR(34) &amp;'Chapter 2 (Input)'!C409&amp; CHAR(34) &amp;",")&amp;$W411)</f>
        <v>"I-I see…",</v>
      </c>
      <c r="D411" s="4" t="str">
        <f>IF(D412="",
"];",IF('Chapter 2 (Input)'!D409="",
CHAR(34) &amp;"null"&amp; CHAR(34) &amp;",",
"personnages."&amp;
VLOOKUP('Chapter 2 (Input)'!D409,Constants!$B$47:$C$59,2,FALSE)&amp;
"[" &amp;
VLOOKUP('Chapter 2 (Input)'!E409,Constants!$B$74:$C$79,2,FALSE) &amp;
"],")&amp;$W411)</f>
        <v>personnages.neha[0],</v>
      </c>
      <c r="E411" s="4" t="str">
        <f>IF(E412="",
"];",IF('Chapter 2 (Input)'!F409="",
CHAR(34) &amp;"null"&amp; CHAR(34) &amp;",",
CHAR(34) &amp;'Chapter 2 (Input)'!F409&amp; CHAR(34) &amp;",")&amp;$W411)</f>
        <v>"null",</v>
      </c>
      <c r="F411" s="4" t="str">
        <f>IF(F412="",
"];",IF('Chapter 2 (Input)'!G409="",
CHAR(34) &amp;"null"&amp; CHAR(34) &amp;",",
"personnages."&amp;
VLOOKUP('Chapter 2 (Input)'!G409,Constants!$B$47:$C$59,2,FALSE)&amp;
"[" &amp;
VLOOKUP('Chapter 2 (Input)'!H409, Constants!$B$74:$C$79,2,FALSE) &amp;
"],")&amp;$W411)</f>
        <v>"null",</v>
      </c>
      <c r="G411" s="3" t="str">
        <f>IF(G412="",
"];",IF('Chapter 2 (Input)'!I409="",
CHAR(34) &amp;"null"&amp; CHAR(34) &amp;",",
"locations."&amp;
'Chapter 2 (Input)'!I409&amp;",")&amp;$W411)</f>
        <v>locations.hall2,</v>
      </c>
      <c r="H411" s="3" t="str">
        <f>IF(H412="",
"];",IF('Chapter 2 (Input)'!J409="",
"-1"&amp;",",
'Chapter 2 (Input)'!J409&amp;",")&amp;$W411)</f>
        <v>-1,</v>
      </c>
      <c r="I411" s="3" t="str">
        <f>IF(I412="",
"];",IF('Chapter 2 (Input)'!K409="",
"0"&amp;",",
VLOOKUP('Chapter 2 (Input)'!K409, Constants!$C$25:$D$37, 2,FALSE) &amp;",")&amp;$W411)</f>
        <v>0,</v>
      </c>
      <c r="J411" s="3" t="str">
        <f>IF(J412="",
"];",IF('Chapter 2 (Input)'!L409="",
"-1"&amp;",",
'Chapter 2 (Input)'!L409&amp;",")&amp;$W411)</f>
        <v>-1,</v>
      </c>
      <c r="K411" s="3" t="str">
        <f>IF(K412="",
"];",IF('Chapter 2 (Input)'!M409="",
"-1"&amp;",",
'Chapter 2 (Input)'!M409&amp;",")&amp;$W411)</f>
        <v>-1,</v>
      </c>
      <c r="L411" s="3" t="str">
        <f>IF(L412="",
"];",IF('Chapter 2 (Input)'!N409="",
"-1"&amp;",",
'Chapter 2 (Input)'!N409&amp;",")&amp;$W411)</f>
        <v>-1,</v>
      </c>
      <c r="M411" s="3" t="str">
        <f>IF(M412="",
"];",IF('Chapter 2 (Input)'!O409="",
"-1"&amp;",",
'Chapter 2 (Input)'!O409&amp;",")&amp;$W411)</f>
        <v>-1,</v>
      </c>
      <c r="N411" s="3" t="str">
        <f>IF(N412="",
"];",IF('Chapter 2 (Input)'!P409="",
"-1"&amp;",",
'Chapter 2 (Input)'!P409&amp;",")&amp;$W411)</f>
        <v>-1,</v>
      </c>
      <c r="O411" s="3" t="str">
        <f>IF(O412="",
"];",IF('Chapter 2 (Input)'!Q409="",
CHAR(34) &amp;"null"&amp; CHAR(34) &amp;",",
CHAR(34) &amp;'Chapter 2 (Input)'!Q409&amp; CHAR(34) &amp;",")&amp;$W411)</f>
        <v>"null",</v>
      </c>
      <c r="P411" s="3" t="str">
        <f>IF(P412="",
"];",IF('Chapter 2 (Input)'!R409="",
CHAR(34) &amp;"null"&amp; CHAR(34) &amp;",",
CHAR(34) &amp;'Chapter 2 (Input)'!R409&amp; CHAR(34) &amp;",")&amp;$W411)</f>
        <v>"null",</v>
      </c>
      <c r="Q411" s="3" t="str">
        <f>IF(Q412="",
"];",IF('Chapter 2 (Input)'!S409="",
CHAR(34) &amp;"null"&amp; CHAR(34) &amp;",",
CHAR(34) &amp;'Chapter 2 (Input)'!S409&amp; CHAR(34) &amp;",")&amp;$W411)</f>
        <v>"null",</v>
      </c>
      <c r="R411" s="3" t="str">
        <f>IF(R412="",
"];",IF('Chapter 2 (Input)'!T409="",
"0"&amp;",",
'Chapter 2 (Input)'!T409&amp;",")&amp;$W411)</f>
        <v>0,</v>
      </c>
      <c r="S411" s="3" t="str">
        <f>IF(S412="",
"];",IF('Chapter 2 (Input)'!U409="",
"0"&amp;",",
'Chapter 2 (Input)'!U409&amp;",")&amp;$W411)</f>
        <v>0,</v>
      </c>
      <c r="T411" s="3" t="str">
        <f t="shared" si="21"/>
        <v>false,</v>
      </c>
      <c r="U411" s="3" t="str">
        <f>IF(U412="",
"];",IF('Chapter 2 (Input)'!W409="",
"-1"&amp;",",
'Chapter 2 (Input)'!W409&amp;",")&amp;$W411)</f>
        <v>-1,</v>
      </c>
      <c r="V411" s="3" t="str">
        <f>IF(V412="",
"];",IF('Chapter 2 (Input)'!X409="",
"-1"&amp;",",
'Chapter 2 (Input)'!X409&amp;",")&amp;$W411)</f>
        <v>-1,</v>
      </c>
      <c r="W411" s="18" t="str">
        <f>'Chapter 2 (Input)'!AA409</f>
        <v/>
      </c>
      <c r="Z411" s="2" t="str">
        <f t="shared" si="22"/>
        <v>c406 BOOLEAN DEFAULT false,</v>
      </c>
    </row>
    <row r="412" spans="1:26" x14ac:dyDescent="0.2">
      <c r="A412" s="12">
        <f t="shared" si="20"/>
        <v>407</v>
      </c>
      <c r="B412" s="4" t="str">
        <f>IF(B413="",
"];",
IF('Chapter 2 (Input)'!B410="",
CHAR(34) &amp;"null"&amp; CHAR(34) &amp;",",
CHAR(34) &amp;'Chapter 2 (Input)'!B410&amp; CHAR(34) &amp;",")&amp;$W412)</f>
        <v>"null",</v>
      </c>
      <c r="C412" s="4" t="str">
        <f>IF(C413="",
"];",IF('Chapter 2 (Input)'!C410="",
CHAR(34) &amp;"null"&amp; CHAR(34) &amp;",",
CHAR(34) &amp;'Chapter 2 (Input)'!C410&amp; CHAR(34) &amp;",")&amp;$W412)</f>
        <v>"null",</v>
      </c>
      <c r="D412" s="4" t="str">
        <f>IF(D413="",
"];",IF('Chapter 2 (Input)'!D410="",
CHAR(34) &amp;"null"&amp; CHAR(34) &amp;",",
"personnages."&amp;
VLOOKUP('Chapter 2 (Input)'!D410,Constants!$B$47:$C$59,2,FALSE)&amp;
"[" &amp;
VLOOKUP('Chapter 2 (Input)'!E410,Constants!$B$74:$C$79,2,FALSE) &amp;
"],")&amp;$W412)</f>
        <v>"null",</v>
      </c>
      <c r="E412" s="4" t="str">
        <f>IF(E413="",
"];",IF('Chapter 2 (Input)'!F410="",
CHAR(34) &amp;"null"&amp; CHAR(34) &amp;",",
CHAR(34) &amp;'Chapter 2 (Input)'!F410&amp; CHAR(34) &amp;",")&amp;$W412)</f>
        <v>"null",</v>
      </c>
      <c r="F412" s="4" t="str">
        <f>IF(F413="",
"];",IF('Chapter 2 (Input)'!G410="",
CHAR(34) &amp;"null"&amp; CHAR(34) &amp;",",
"personnages."&amp;
VLOOKUP('Chapter 2 (Input)'!G410,Constants!$B$47:$C$59,2,FALSE)&amp;
"[" &amp;
VLOOKUP('Chapter 2 (Input)'!H410, Constants!$B$74:$C$79,2,FALSE) &amp;
"],")&amp;$W412)</f>
        <v>"null",</v>
      </c>
      <c r="G412" s="3" t="str">
        <f>IF(G413="",
"];",IF('Chapter 2 (Input)'!I410="",
CHAR(34) &amp;"null"&amp; CHAR(34) &amp;",",
"locations."&amp;
'Chapter 2 (Input)'!I410&amp;",")&amp;$W412)</f>
        <v>locations.hall2,</v>
      </c>
      <c r="H412" s="3" t="str">
        <f>IF(H413="",
"];",IF('Chapter 2 (Input)'!J410="",
"-1"&amp;",",
'Chapter 2 (Input)'!J410&amp;",")&amp;$W412)</f>
        <v>-11,</v>
      </c>
      <c r="I412" s="3" t="str">
        <f>IF(I413="",
"];",IF('Chapter 2 (Input)'!K410="",
"0"&amp;",",
VLOOKUP('Chapter 2 (Input)'!K410, Constants!$C$25:$D$37, 2,FALSE) &amp;",")&amp;$W412)</f>
        <v>0,</v>
      </c>
      <c r="J412" s="3" t="str">
        <f>IF(J413="",
"];",IF('Chapter 2 (Input)'!L410="",
"-1"&amp;",",
'Chapter 2 (Input)'!L410&amp;",")&amp;$W412)</f>
        <v>-1,</v>
      </c>
      <c r="K412" s="3" t="str">
        <f>IF(K413="",
"];",IF('Chapter 2 (Input)'!M410="",
"-1"&amp;",",
'Chapter 2 (Input)'!M410&amp;",")&amp;$W412)</f>
        <v>-1,</v>
      </c>
      <c r="L412" s="3" t="str">
        <f>IF(L413="",
"];",IF('Chapter 2 (Input)'!N410="",
"-1"&amp;",",
'Chapter 2 (Input)'!N410&amp;",")&amp;$W412)</f>
        <v>1,</v>
      </c>
      <c r="M412" s="3" t="str">
        <f>IF(M413="",
"];",IF('Chapter 2 (Input)'!O410="",
"-1"&amp;",",
'Chapter 2 (Input)'!O410&amp;",")&amp;$W412)</f>
        <v>-1,</v>
      </c>
      <c r="N412" s="3" t="str">
        <f>IF(N413="",
"];",IF('Chapter 2 (Input)'!P410="",
"-1"&amp;",",
'Chapter 2 (Input)'!P410&amp;",")&amp;$W412)</f>
        <v>-1,</v>
      </c>
      <c r="O412" s="3" t="str">
        <f>IF(O413="",
"];",IF('Chapter 2 (Input)'!Q410="",
CHAR(34) &amp;"null"&amp; CHAR(34) &amp;",",
CHAR(34) &amp;'Chapter 2 (Input)'!Q410&amp; CHAR(34) &amp;",")&amp;$W412)</f>
        <v>"null",</v>
      </c>
      <c r="P412" s="3" t="str">
        <f>IF(P413="",
"];",IF('Chapter 2 (Input)'!R410="",
CHAR(34) &amp;"null"&amp; CHAR(34) &amp;",",
CHAR(34) &amp;'Chapter 2 (Input)'!R410&amp; CHAR(34) &amp;",")&amp;$W412)</f>
        <v>"null",</v>
      </c>
      <c r="Q412" s="3" t="str">
        <f>IF(Q413="",
"];",IF('Chapter 2 (Input)'!S410="",
CHAR(34) &amp;"null"&amp; CHAR(34) &amp;",",
CHAR(34) &amp;'Chapter 2 (Input)'!S410&amp; CHAR(34) &amp;",")&amp;$W412)</f>
        <v>"null",</v>
      </c>
      <c r="R412" s="3" t="str">
        <f>IF(R413="",
"];",IF('Chapter 2 (Input)'!T410="",
"0"&amp;",",
'Chapter 2 (Input)'!T410&amp;",")&amp;$W412)</f>
        <v>0,</v>
      </c>
      <c r="S412" s="3" t="str">
        <f>IF(S413="",
"];",IF('Chapter 2 (Input)'!U410="",
"0"&amp;",",
'Chapter 2 (Input)'!U410&amp;",")&amp;$W412)</f>
        <v>0,</v>
      </c>
      <c r="T412" s="3" t="str">
        <f t="shared" si="21"/>
        <v>false,</v>
      </c>
      <c r="U412" s="3" t="str">
        <f>IF(U413="",
"];",IF('Chapter 2 (Input)'!W410="",
"-1"&amp;",",
'Chapter 2 (Input)'!W410&amp;",")&amp;$W412)</f>
        <v>209,</v>
      </c>
      <c r="V412" s="3" t="str">
        <f>IF(V413="",
"];",IF('Chapter 2 (Input)'!X410="",
"-1"&amp;",",
'Chapter 2 (Input)'!X410&amp;",")&amp;$W412)</f>
        <v>409,</v>
      </c>
      <c r="W412" s="18" t="str">
        <f>'Chapter 2 (Input)'!AA410</f>
        <v/>
      </c>
      <c r="Z412" s="2" t="str">
        <f t="shared" si="22"/>
        <v>c407 BOOLEAN DEFAULT false,</v>
      </c>
    </row>
    <row r="413" spans="1:26" x14ac:dyDescent="0.2">
      <c r="A413" s="12">
        <f t="shared" si="20"/>
        <v>408</v>
      </c>
      <c r="B413" s="4" t="str">
        <f>IF(B414="",
"];",
IF('Chapter 2 (Input)'!B411="",
CHAR(34) &amp;"null"&amp; CHAR(34) &amp;",",
CHAR(34) &amp;'Chapter 2 (Input)'!B411&amp; CHAR(34) &amp;",")&amp;$W413)</f>
        <v>"null",</v>
      </c>
      <c r="C413" s="4" t="str">
        <f>IF(C414="",
"];",IF('Chapter 2 (Input)'!C411="",
CHAR(34) &amp;"null"&amp; CHAR(34) &amp;",",
CHAR(34) &amp;'Chapter 2 (Input)'!C411&amp; CHAR(34) &amp;",")&amp;$W413)</f>
        <v>"null",</v>
      </c>
      <c r="D413" s="4" t="str">
        <f>IF(D414="",
"];",IF('Chapter 2 (Input)'!D411="",
CHAR(34) &amp;"null"&amp; CHAR(34) &amp;",",
"personnages."&amp;
VLOOKUP('Chapter 2 (Input)'!D411,Constants!$B$47:$C$59,2,FALSE)&amp;
"[" &amp;
VLOOKUP('Chapter 2 (Input)'!E411,Constants!$B$74:$C$79,2,FALSE) &amp;
"],")&amp;$W413)</f>
        <v>"null",</v>
      </c>
      <c r="E413" s="4" t="str">
        <f>IF(E414="",
"];",IF('Chapter 2 (Input)'!F411="",
CHAR(34) &amp;"null"&amp; CHAR(34) &amp;",",
CHAR(34) &amp;'Chapter 2 (Input)'!F411&amp; CHAR(34) &amp;",")&amp;$W413)</f>
        <v>"null",</v>
      </c>
      <c r="F413" s="4" t="str">
        <f>IF(F414="",
"];",IF('Chapter 2 (Input)'!G411="",
CHAR(34) &amp;"null"&amp; CHAR(34) &amp;",",
"personnages."&amp;
VLOOKUP('Chapter 2 (Input)'!G411,Constants!$B$47:$C$59,2,FALSE)&amp;
"[" &amp;
VLOOKUP('Chapter 2 (Input)'!H411, Constants!$B$74:$C$79,2,FALSE) &amp;
"],")&amp;$W413)</f>
        <v>"null",</v>
      </c>
      <c r="G413" s="3" t="str">
        <f>IF(G414="",
"];",IF('Chapter 2 (Input)'!I411="",
CHAR(34) &amp;"null"&amp; CHAR(34) &amp;",",
"locations."&amp;
'Chapter 2 (Input)'!I411&amp;",")&amp;$W413)</f>
        <v>locations.hall2,</v>
      </c>
      <c r="H413" s="3" t="str">
        <f>IF(H414="",
"];",IF('Chapter 2 (Input)'!J411="",
"-1"&amp;",",
'Chapter 2 (Input)'!J411&amp;",")&amp;$W413)</f>
        <v>-13,</v>
      </c>
      <c r="I413" s="3" t="str">
        <f>IF(I414="",
"];",IF('Chapter 2 (Input)'!K411="",
"0"&amp;",",
VLOOKUP('Chapter 2 (Input)'!K411, Constants!$C$25:$D$37, 2,FALSE) &amp;",")&amp;$W413)</f>
        <v>0,</v>
      </c>
      <c r="J413" s="3" t="str">
        <f>IF(J414="",
"];",IF('Chapter 2 (Input)'!L411="",
"-1"&amp;",",
'Chapter 2 (Input)'!L411&amp;",")&amp;$W413)</f>
        <v>-1,</v>
      </c>
      <c r="K413" s="3" t="str">
        <f>IF(K414="",
"];",IF('Chapter 2 (Input)'!M411="",
"-1"&amp;",",
'Chapter 2 (Input)'!M411&amp;",")&amp;$W413)</f>
        <v>-1,</v>
      </c>
      <c r="L413" s="3" t="str">
        <f>IF(L414="",
"];",IF('Chapter 2 (Input)'!N411="",
"-1"&amp;",",
'Chapter 2 (Input)'!N411&amp;",")&amp;$W413)</f>
        <v>-1,</v>
      </c>
      <c r="M413" s="3" t="str">
        <f>IF(M414="",
"];",IF('Chapter 2 (Input)'!O411="",
"-1"&amp;",",
'Chapter 2 (Input)'!O411&amp;",")&amp;$W413)</f>
        <v>-1,</v>
      </c>
      <c r="N413" s="3" t="str">
        <f>IF(N414="",
"];",IF('Chapter 2 (Input)'!P411="",
"-1"&amp;",",
'Chapter 2 (Input)'!P411&amp;",")&amp;$W413)</f>
        <v>-1,</v>
      </c>
      <c r="O413" s="3" t="str">
        <f>IF(O414="",
"];",IF('Chapter 2 (Input)'!Q411="",
CHAR(34) &amp;"null"&amp; CHAR(34) &amp;",",
CHAR(34) &amp;'Chapter 2 (Input)'!Q411&amp; CHAR(34) &amp;",")&amp;$W413)</f>
        <v>"null",</v>
      </c>
      <c r="P413" s="3" t="str">
        <f>IF(P414="",
"];",IF('Chapter 2 (Input)'!R411="",
CHAR(34) &amp;"null"&amp; CHAR(34) &amp;",",
CHAR(34) &amp;'Chapter 2 (Input)'!R411&amp; CHAR(34) &amp;",")&amp;$W413)</f>
        <v>"null",</v>
      </c>
      <c r="Q413" s="3" t="str">
        <f>IF(Q414="",
"];",IF('Chapter 2 (Input)'!S411="",
CHAR(34) &amp;"null"&amp; CHAR(34) &amp;",",
CHAR(34) &amp;'Chapter 2 (Input)'!S411&amp; CHAR(34) &amp;",")&amp;$W413)</f>
        <v>"null",</v>
      </c>
      <c r="R413" s="3" t="str">
        <f>IF(R414="",
"];",IF('Chapter 2 (Input)'!T411="",
"0"&amp;",",
'Chapter 2 (Input)'!T411&amp;",")&amp;$W413)</f>
        <v>0,</v>
      </c>
      <c r="S413" s="3" t="str">
        <f>IF(S414="",
"];",IF('Chapter 2 (Input)'!U411="",
"0"&amp;",",
'Chapter 2 (Input)'!U411&amp;",")&amp;$W413)</f>
        <v>0,</v>
      </c>
      <c r="T413" s="3" t="str">
        <f t="shared" si="21"/>
        <v>false,</v>
      </c>
      <c r="U413" s="3" t="str">
        <f>IF(U414="",
"];",IF('Chapter 2 (Input)'!W411="",
"-1"&amp;",",
'Chapter 2 (Input)'!W411&amp;",")&amp;$W413)</f>
        <v>-1,</v>
      </c>
      <c r="V413" s="3" t="str">
        <f>IF(V414="",
"];",IF('Chapter 2 (Input)'!X411="",
"-1"&amp;",",
'Chapter 2 (Input)'!X411&amp;",")&amp;$W413)</f>
        <v>411,</v>
      </c>
      <c r="W413" s="18" t="str">
        <f>'Chapter 2 (Input)'!AA411</f>
        <v/>
      </c>
      <c r="Z413" s="2" t="str">
        <f t="shared" si="22"/>
        <v>c408 BOOLEAN DEFAULT false,</v>
      </c>
    </row>
    <row r="414" spans="1:26" x14ac:dyDescent="0.2">
      <c r="A414" s="12">
        <f t="shared" si="20"/>
        <v>409</v>
      </c>
      <c r="B414" s="4" t="str">
        <f>IF(B415="",
"];",
IF('Chapter 2 (Input)'!B412="",
CHAR(34) &amp;"null"&amp; CHAR(34) &amp;",",
CHAR(34) &amp;'Chapter 2 (Input)'!B412&amp; CHAR(34) &amp;",")&amp;$W414)</f>
        <v>"(Next)",</v>
      </c>
      <c r="C414" s="4" t="str">
        <f>IF(C415="",
"];",IF('Chapter 2 (Input)'!C412="",
CHAR(34) &amp;"null"&amp; CHAR(34) &amp;",",
CHAR(34) &amp;'Chapter 2 (Input)'!C412&amp; CHAR(34) &amp;",")&amp;$W414)</f>
        <v>"You know, when we were hanging out yesterday… I had a feeling you were a scholarship student, but I didn’t want to tell her about it.",</v>
      </c>
      <c r="D414" s="4" t="str">
        <f>IF(D415="",
"];",IF('Chapter 2 (Input)'!D412="",
CHAR(34) &amp;"null"&amp; CHAR(34) &amp;",",
"personnages."&amp;
VLOOKUP('Chapter 2 (Input)'!D412,Constants!$B$47:$C$59,2,FALSE)&amp;
"[" &amp;
VLOOKUP('Chapter 2 (Input)'!E412,Constants!$B$74:$C$79,2,FALSE) &amp;
"],")&amp;$W414)</f>
        <v>personnages.neha[0],</v>
      </c>
      <c r="E414" s="4" t="str">
        <f>IF(E415="",
"];",IF('Chapter 2 (Input)'!F412="",
CHAR(34) &amp;"null"&amp; CHAR(34) &amp;",",
CHAR(34) &amp;'Chapter 2 (Input)'!F412&amp; CHAR(34) &amp;",")&amp;$W414)</f>
        <v>"null",</v>
      </c>
      <c r="F414" s="4" t="str">
        <f>IF(F415="",
"];",IF('Chapter 2 (Input)'!G412="",
CHAR(34) &amp;"null"&amp; CHAR(34) &amp;",",
"personnages."&amp;
VLOOKUP('Chapter 2 (Input)'!G412,Constants!$B$47:$C$59,2,FALSE)&amp;
"[" &amp;
VLOOKUP('Chapter 2 (Input)'!H412, Constants!$B$74:$C$79,2,FALSE) &amp;
"],")&amp;$W414)</f>
        <v>"null",</v>
      </c>
      <c r="G414" s="3" t="str">
        <f>IF(G415="",
"];",IF('Chapter 2 (Input)'!I412="",
CHAR(34) &amp;"null"&amp; CHAR(34) &amp;",",
"locations."&amp;
'Chapter 2 (Input)'!I412&amp;",")&amp;$W414)</f>
        <v>locations.hall2,</v>
      </c>
      <c r="H414" s="3" t="str">
        <f>IF(H415="",
"];",IF('Chapter 2 (Input)'!J412="",
"-1"&amp;",",
'Chapter 2 (Input)'!J412&amp;",")&amp;$W414)</f>
        <v>-1,</v>
      </c>
      <c r="I414" s="3" t="str">
        <f>IF(I415="",
"];",IF('Chapter 2 (Input)'!K412="",
"0"&amp;",",
VLOOKUP('Chapter 2 (Input)'!K412, Constants!$C$25:$D$37, 2,FALSE) &amp;",")&amp;$W414)</f>
        <v>0,</v>
      </c>
      <c r="J414" s="3" t="str">
        <f>IF(J415="",
"];",IF('Chapter 2 (Input)'!L412="",
"-1"&amp;",",
'Chapter 2 (Input)'!L412&amp;",")&amp;$W414)</f>
        <v>-1,</v>
      </c>
      <c r="K414" s="3" t="str">
        <f>IF(K415="",
"];",IF('Chapter 2 (Input)'!M412="",
"-1"&amp;",",
'Chapter 2 (Input)'!M412&amp;",")&amp;$W414)</f>
        <v>-1,</v>
      </c>
      <c r="L414" s="3" t="str">
        <f>IF(L415="",
"];",IF('Chapter 2 (Input)'!N412="",
"-1"&amp;",",
'Chapter 2 (Input)'!N412&amp;",")&amp;$W414)</f>
        <v>-1,</v>
      </c>
      <c r="M414" s="3" t="str">
        <f>IF(M415="",
"];",IF('Chapter 2 (Input)'!O412="",
"-1"&amp;",",
'Chapter 2 (Input)'!O412&amp;",")&amp;$W414)</f>
        <v>-1,</v>
      </c>
      <c r="N414" s="3" t="str">
        <f>IF(N415="",
"];",IF('Chapter 2 (Input)'!P412="",
"-1"&amp;",",
'Chapter 2 (Input)'!P412&amp;",")&amp;$W414)</f>
        <v>-1,</v>
      </c>
      <c r="O414" s="3" t="str">
        <f>IF(O415="",
"];",IF('Chapter 2 (Input)'!Q412="",
CHAR(34) &amp;"null"&amp; CHAR(34) &amp;",",
CHAR(34) &amp;'Chapter 2 (Input)'!Q412&amp; CHAR(34) &amp;",")&amp;$W414)</f>
        <v>"null",</v>
      </c>
      <c r="P414" s="3" t="str">
        <f>IF(P415="",
"];",IF('Chapter 2 (Input)'!R412="",
CHAR(34) &amp;"null"&amp; CHAR(34) &amp;",",
CHAR(34) &amp;'Chapter 2 (Input)'!R412&amp; CHAR(34) &amp;",")&amp;$W414)</f>
        <v>"null",</v>
      </c>
      <c r="Q414" s="3" t="str">
        <f>IF(Q415="",
"];",IF('Chapter 2 (Input)'!S412="",
CHAR(34) &amp;"null"&amp; CHAR(34) &amp;",",
CHAR(34) &amp;'Chapter 2 (Input)'!S412&amp; CHAR(34) &amp;",")&amp;$W414)</f>
        <v>"null",</v>
      </c>
      <c r="R414" s="3" t="str">
        <f>IF(R415="",
"];",IF('Chapter 2 (Input)'!T412="",
"0"&amp;",",
'Chapter 2 (Input)'!T412&amp;",")&amp;$W414)</f>
        <v>0,</v>
      </c>
      <c r="S414" s="3" t="str">
        <f>IF(S415="",
"];",IF('Chapter 2 (Input)'!U412="",
"0"&amp;",",
'Chapter 2 (Input)'!U412&amp;",")&amp;$W414)</f>
        <v>0,</v>
      </c>
      <c r="T414" s="3" t="str">
        <f t="shared" si="21"/>
        <v>false,</v>
      </c>
      <c r="U414" s="3" t="str">
        <f>IF(U415="",
"];",IF('Chapter 2 (Input)'!W412="",
"-1"&amp;",",
'Chapter 2 (Input)'!W412&amp;",")&amp;$W414)</f>
        <v>-1,</v>
      </c>
      <c r="V414" s="3" t="str">
        <f>IF(V415="",
"];",IF('Chapter 2 (Input)'!X412="",
"-1"&amp;",",
'Chapter 2 (Input)'!X412&amp;",")&amp;$W414)</f>
        <v>-1,</v>
      </c>
      <c r="W414" s="18" t="str">
        <f>'Chapter 2 (Input)'!AA412</f>
        <v/>
      </c>
      <c r="Z414" s="2" t="str">
        <f t="shared" si="22"/>
        <v>c409 BOOLEAN DEFAULT false,</v>
      </c>
    </row>
    <row r="415" spans="1:26" x14ac:dyDescent="0.2">
      <c r="A415" s="12">
        <f t="shared" si="20"/>
        <v>410</v>
      </c>
      <c r="B415" s="4" t="str">
        <f>IF(B416="",
"];",
IF('Chapter 2 (Input)'!B413="",
CHAR(34) &amp;"null"&amp; CHAR(34) &amp;",",
CHAR(34) &amp;'Chapter 2 (Input)'!B413&amp; CHAR(34) &amp;",")&amp;$W415)</f>
        <v xml:space="preserve">"(Next)",//410 </v>
      </c>
      <c r="C415" s="4" t="str">
        <f>IF(C416="",
"];",IF('Chapter 2 (Input)'!C413="",
CHAR(34) &amp;"null"&amp; CHAR(34) &amp;",",
CHAR(34) &amp;'Chapter 2 (Input)'!C413&amp; CHAR(34) &amp;",")&amp;$W415)</f>
        <v xml:space="preserve">"She seemed really happy compared to the last couple of weeks. ",//410 </v>
      </c>
      <c r="D415" s="4" t="str">
        <f>IF(D416="",
"];",IF('Chapter 2 (Input)'!D413="",
CHAR(34) &amp;"null"&amp; CHAR(34) &amp;",",
"personnages."&amp;
VLOOKUP('Chapter 2 (Input)'!D413,Constants!$B$47:$C$59,2,FALSE)&amp;
"[" &amp;
VLOOKUP('Chapter 2 (Input)'!E413,Constants!$B$74:$C$79,2,FALSE) &amp;
"],")&amp;$W415)</f>
        <v xml:space="preserve">personnages.neha[1],//410 </v>
      </c>
      <c r="E415" s="4" t="str">
        <f>IF(E416="",
"];",IF('Chapter 2 (Input)'!F413="",
CHAR(34) &amp;"null"&amp; CHAR(34) &amp;",",
CHAR(34) &amp;'Chapter 2 (Input)'!F413&amp; CHAR(34) &amp;",")&amp;$W415)</f>
        <v xml:space="preserve">"null",//410 </v>
      </c>
      <c r="F415" s="4" t="str">
        <f>IF(F416="",
"];",IF('Chapter 2 (Input)'!G413="",
CHAR(34) &amp;"null"&amp; CHAR(34) &amp;",",
"personnages."&amp;
VLOOKUP('Chapter 2 (Input)'!G413,Constants!$B$47:$C$59,2,FALSE)&amp;
"[" &amp;
VLOOKUP('Chapter 2 (Input)'!H413, Constants!$B$74:$C$79,2,FALSE) &amp;
"],")&amp;$W415)</f>
        <v xml:space="preserve">"null",//410 </v>
      </c>
      <c r="G415" s="3" t="str">
        <f>IF(G416="",
"];",IF('Chapter 2 (Input)'!I413="",
CHAR(34) &amp;"null"&amp; CHAR(34) &amp;",",
"locations."&amp;
'Chapter 2 (Input)'!I413&amp;",")&amp;$W415)</f>
        <v xml:space="preserve">locations.hall2,//410 </v>
      </c>
      <c r="H415" s="3" t="str">
        <f>IF(H416="",
"];",IF('Chapter 2 (Input)'!J413="",
"-1"&amp;",",
'Chapter 2 (Input)'!J413&amp;",")&amp;$W415)</f>
        <v xml:space="preserve">-1,//410 </v>
      </c>
      <c r="I415" s="3" t="str">
        <f>IF(I416="",
"];",IF('Chapter 2 (Input)'!K413="",
"0"&amp;",",
VLOOKUP('Chapter 2 (Input)'!K413, Constants!$C$25:$D$37, 2,FALSE) &amp;",")&amp;$W415)</f>
        <v xml:space="preserve">0,//410 </v>
      </c>
      <c r="J415" s="3" t="str">
        <f>IF(J416="",
"];",IF('Chapter 2 (Input)'!L413="",
"-1"&amp;",",
'Chapter 2 (Input)'!L413&amp;",")&amp;$W415)</f>
        <v xml:space="preserve">-1,//410 </v>
      </c>
      <c r="K415" s="3" t="str">
        <f>IF(K416="",
"];",IF('Chapter 2 (Input)'!M413="",
"-1"&amp;",",
'Chapter 2 (Input)'!M413&amp;",")&amp;$W415)</f>
        <v xml:space="preserve">-1,//410 </v>
      </c>
      <c r="L415" s="3" t="str">
        <f>IF(L416="",
"];",IF('Chapter 2 (Input)'!N413="",
"-1"&amp;",",
'Chapter 2 (Input)'!N413&amp;",")&amp;$W415)</f>
        <v xml:space="preserve">-1,//410 </v>
      </c>
      <c r="M415" s="3" t="str">
        <f>IF(M416="",
"];",IF('Chapter 2 (Input)'!O413="",
"-1"&amp;",",
'Chapter 2 (Input)'!O413&amp;",")&amp;$W415)</f>
        <v xml:space="preserve">-1,//410 </v>
      </c>
      <c r="N415" s="3" t="str">
        <f>IF(N416="",
"];",IF('Chapter 2 (Input)'!P413="",
"-1"&amp;",",
'Chapter 2 (Input)'!P413&amp;",")&amp;$W415)</f>
        <v xml:space="preserve">-1,//410 </v>
      </c>
      <c r="O415" s="3" t="str">
        <f>IF(O416="",
"];",IF('Chapter 2 (Input)'!Q413="",
CHAR(34) &amp;"null"&amp; CHAR(34) &amp;",",
CHAR(34) &amp;'Chapter 2 (Input)'!Q413&amp; CHAR(34) &amp;",")&amp;$W415)</f>
        <v xml:space="preserve">"null",//410 </v>
      </c>
      <c r="P415" s="3" t="str">
        <f>IF(P416="",
"];",IF('Chapter 2 (Input)'!R413="",
CHAR(34) &amp;"null"&amp; CHAR(34) &amp;",",
CHAR(34) &amp;'Chapter 2 (Input)'!R413&amp; CHAR(34) &amp;",")&amp;$W415)</f>
        <v xml:space="preserve">"null",//410 </v>
      </c>
      <c r="Q415" s="3" t="str">
        <f>IF(Q416="",
"];",IF('Chapter 2 (Input)'!S413="",
CHAR(34) &amp;"null"&amp; CHAR(34) &amp;",",
CHAR(34) &amp;'Chapter 2 (Input)'!S413&amp; CHAR(34) &amp;",")&amp;$W415)</f>
        <v xml:space="preserve">"null",//410 </v>
      </c>
      <c r="R415" s="3" t="str">
        <f>IF(R416="",
"];",IF('Chapter 2 (Input)'!T413="",
"0"&amp;",",
'Chapter 2 (Input)'!T413&amp;",")&amp;$W415)</f>
        <v xml:space="preserve">0,//410 </v>
      </c>
      <c r="S415" s="3" t="str">
        <f>IF(S416="",
"];",IF('Chapter 2 (Input)'!U413="",
"0"&amp;",",
'Chapter 2 (Input)'!U413&amp;",")&amp;$W415)</f>
        <v xml:space="preserve">0,//410 </v>
      </c>
      <c r="T415" s="3" t="str">
        <f t="shared" si="21"/>
        <v xml:space="preserve">false,//410 </v>
      </c>
      <c r="U415" s="3" t="str">
        <f>IF(U416="",
"];",IF('Chapter 2 (Input)'!W413="",
"-1"&amp;",",
'Chapter 2 (Input)'!W413&amp;",")&amp;$W415)</f>
        <v xml:space="preserve">-1,//410 </v>
      </c>
      <c r="V415" s="3" t="str">
        <f>IF(V416="",
"];",IF('Chapter 2 (Input)'!X413="",
"-1"&amp;",",
'Chapter 2 (Input)'!X413&amp;",")&amp;$W415)</f>
        <v xml:space="preserve">-1,//410 </v>
      </c>
      <c r="W415" s="18" t="str">
        <f>'Chapter 2 (Input)'!AA413</f>
        <v xml:space="preserve">//410 </v>
      </c>
      <c r="Z415" s="2" t="str">
        <f t="shared" si="22"/>
        <v>c410 BOOLEAN DEFAULT false,</v>
      </c>
    </row>
    <row r="416" spans="1:26" x14ac:dyDescent="0.2">
      <c r="A416" s="12">
        <f t="shared" si="20"/>
        <v>411</v>
      </c>
      <c r="B416" s="4" t="str">
        <f>IF(B417="",
"];",
IF('Chapter 2 (Input)'!B414="",
CHAR(34) &amp;"null"&amp; CHAR(34) &amp;",",
CHAR(34) &amp;'Chapter 2 (Input)'!B414&amp; CHAR(34) &amp;",")&amp;$W416)</f>
        <v>"(Next)",</v>
      </c>
      <c r="C416" s="4" t="str">
        <f>IF(C417="",
"];",IF('Chapter 2 (Input)'!C414="",
CHAR(34) &amp;"null"&amp; CHAR(34) &amp;",",
CHAR(34) &amp;'Chapter 2 (Input)'!C414&amp; CHAR(34) &amp;",")&amp;$W416)</f>
        <v>"Karolina, she… she has this thing against scholarship students.",</v>
      </c>
      <c r="D416" s="4" t="str">
        <f>IF(D417="",
"];",IF('Chapter 2 (Input)'!D414="",
CHAR(34) &amp;"null"&amp; CHAR(34) &amp;",",
"personnages."&amp;
VLOOKUP('Chapter 2 (Input)'!D414,Constants!$B$47:$C$59,2,FALSE)&amp;
"[" &amp;
VLOOKUP('Chapter 2 (Input)'!E414,Constants!$B$74:$C$79,2,FALSE) &amp;
"],")&amp;$W416)</f>
        <v>personnages.neha[0],</v>
      </c>
      <c r="E416" s="4" t="str">
        <f>IF(E417="",
"];",IF('Chapter 2 (Input)'!F414="",
CHAR(34) &amp;"null"&amp; CHAR(34) &amp;",",
CHAR(34) &amp;'Chapter 2 (Input)'!F414&amp; CHAR(34) &amp;",")&amp;$W416)</f>
        <v>"null",</v>
      </c>
      <c r="F416" s="4" t="str">
        <f>IF(F417="",
"];",IF('Chapter 2 (Input)'!G414="",
CHAR(34) &amp;"null"&amp; CHAR(34) &amp;",",
"personnages."&amp;
VLOOKUP('Chapter 2 (Input)'!G414,Constants!$B$47:$C$59,2,FALSE)&amp;
"[" &amp;
VLOOKUP('Chapter 2 (Input)'!H414, Constants!$B$74:$C$79,2,FALSE) &amp;
"],")&amp;$W416)</f>
        <v>"null",</v>
      </c>
      <c r="G416" s="3" t="str">
        <f>IF(G417="",
"];",IF('Chapter 2 (Input)'!I414="",
CHAR(34) &amp;"null"&amp; CHAR(34) &amp;",",
"locations."&amp;
'Chapter 2 (Input)'!I414&amp;",")&amp;$W416)</f>
        <v>locations.hall2,</v>
      </c>
      <c r="H416" s="3" t="str">
        <f>IF(H417="",
"];",IF('Chapter 2 (Input)'!J414="",
"-1"&amp;",",
'Chapter 2 (Input)'!J414&amp;",")&amp;$W416)</f>
        <v>-1,</v>
      </c>
      <c r="I416" s="3" t="str">
        <f>IF(I417="",
"];",IF('Chapter 2 (Input)'!K414="",
"0"&amp;",",
VLOOKUP('Chapter 2 (Input)'!K414, Constants!$C$25:$D$37, 2,FALSE) &amp;",")&amp;$W416)</f>
        <v>0,</v>
      </c>
      <c r="J416" s="3" t="str">
        <f>IF(J417="",
"];",IF('Chapter 2 (Input)'!L414="",
"-1"&amp;",",
'Chapter 2 (Input)'!L414&amp;",")&amp;$W416)</f>
        <v>-1,</v>
      </c>
      <c r="K416" s="3" t="str">
        <f>IF(K417="",
"];",IF('Chapter 2 (Input)'!M414="",
"-1"&amp;",",
'Chapter 2 (Input)'!M414&amp;",")&amp;$W416)</f>
        <v>-1,</v>
      </c>
      <c r="L416" s="3" t="str">
        <f>IF(L417="",
"];",IF('Chapter 2 (Input)'!N414="",
"-1"&amp;",",
'Chapter 2 (Input)'!N414&amp;",")&amp;$W416)</f>
        <v>-1,</v>
      </c>
      <c r="M416" s="3" t="str">
        <f>IF(M417="",
"];",IF('Chapter 2 (Input)'!O414="",
"-1"&amp;",",
'Chapter 2 (Input)'!O414&amp;",")&amp;$W416)</f>
        <v>-1,</v>
      </c>
      <c r="N416" s="3" t="str">
        <f>IF(N417="",
"];",IF('Chapter 2 (Input)'!P414="",
"-1"&amp;",",
'Chapter 2 (Input)'!P414&amp;",")&amp;$W416)</f>
        <v>-1,</v>
      </c>
      <c r="O416" s="3" t="str">
        <f>IF(O417="",
"];",IF('Chapter 2 (Input)'!Q414="",
CHAR(34) &amp;"null"&amp; CHAR(34) &amp;",",
CHAR(34) &amp;'Chapter 2 (Input)'!Q414&amp; CHAR(34) &amp;",")&amp;$W416)</f>
        <v>"null",</v>
      </c>
      <c r="P416" s="3" t="str">
        <f>IF(P417="",
"];",IF('Chapter 2 (Input)'!R414="",
CHAR(34) &amp;"null"&amp; CHAR(34) &amp;",",
CHAR(34) &amp;'Chapter 2 (Input)'!R414&amp; CHAR(34) &amp;",")&amp;$W416)</f>
        <v>"null",</v>
      </c>
      <c r="Q416" s="3" t="str">
        <f>IF(Q417="",
"];",IF('Chapter 2 (Input)'!S414="",
CHAR(34) &amp;"null"&amp; CHAR(34) &amp;",",
CHAR(34) &amp;'Chapter 2 (Input)'!S414&amp; CHAR(34) &amp;",")&amp;$W416)</f>
        <v>"null",</v>
      </c>
      <c r="R416" s="3" t="str">
        <f>IF(R417="",
"];",IF('Chapter 2 (Input)'!T414="",
"0"&amp;",",
'Chapter 2 (Input)'!T414&amp;",")&amp;$W416)</f>
        <v>0,</v>
      </c>
      <c r="S416" s="3" t="str">
        <f>IF(S417="",
"];",IF('Chapter 2 (Input)'!U414="",
"0"&amp;",",
'Chapter 2 (Input)'!U414&amp;",")&amp;$W416)</f>
        <v>0,</v>
      </c>
      <c r="T416" s="3" t="str">
        <f t="shared" si="21"/>
        <v>false,</v>
      </c>
      <c r="U416" s="3" t="str">
        <f>IF(U417="",
"];",IF('Chapter 2 (Input)'!W414="",
"-1"&amp;",",
'Chapter 2 (Input)'!W414&amp;",")&amp;$W416)</f>
        <v>-1,</v>
      </c>
      <c r="V416" s="3" t="str">
        <f>IF(V417="",
"];",IF('Chapter 2 (Input)'!X414="",
"-1"&amp;",",
'Chapter 2 (Input)'!X414&amp;",")&amp;$W416)</f>
        <v>-1,</v>
      </c>
      <c r="W416" s="18" t="str">
        <f>'Chapter 2 (Input)'!AA414</f>
        <v/>
      </c>
      <c r="Z416" s="2" t="str">
        <f t="shared" si="22"/>
        <v>c411 BOOLEAN DEFAULT false,</v>
      </c>
    </row>
    <row r="417" spans="1:26" x14ac:dyDescent="0.2">
      <c r="A417" s="12">
        <f t="shared" si="20"/>
        <v>412</v>
      </c>
      <c r="B417" s="4" t="str">
        <f>IF(B418="",
"];",
IF('Chapter 2 (Input)'!B415="",
CHAR(34) &amp;"null"&amp; CHAR(34) &amp;",",
CHAR(34) &amp;'Chapter 2 (Input)'!B415&amp; CHAR(34) &amp;",")&amp;$W417)</f>
        <v>"But that’s crazy! You can’t judge someone without knowing them. She cannot know whether or not someone will be a ‘worthy addition’ to her life right away.",</v>
      </c>
      <c r="C417" s="4" t="str">
        <f>IF(C418="",
"];",IF('Chapter 2 (Input)'!C415="",
CHAR(34) &amp;"null"&amp; CHAR(34) &amp;",",
CHAR(34) &amp;'Chapter 2 (Input)'!C415&amp; CHAR(34) &amp;",")&amp;$W417)</f>
        <v>"Well, it’s more like a thing against people she doesn’t consider a worthy addition to her life.",</v>
      </c>
      <c r="D417" s="4" t="str">
        <f>IF(D418="",
"];",IF('Chapter 2 (Input)'!D415="",
CHAR(34) &amp;"null"&amp; CHAR(34) &amp;",",
"personnages."&amp;
VLOOKUP('Chapter 2 (Input)'!D415,Constants!$B$47:$C$59,2,FALSE)&amp;
"[" &amp;
VLOOKUP('Chapter 2 (Input)'!E415,Constants!$B$74:$C$79,2,FALSE) &amp;
"],")&amp;$W417)</f>
        <v>personnages.neha[0],</v>
      </c>
      <c r="E417" s="4" t="str">
        <f>IF(E418="",
"];",IF('Chapter 2 (Input)'!F415="",
CHAR(34) &amp;"null"&amp; CHAR(34) &amp;",",
CHAR(34) &amp;'Chapter 2 (Input)'!F415&amp; CHAR(34) &amp;",")&amp;$W417)</f>
        <v>"null",</v>
      </c>
      <c r="F417" s="4" t="str">
        <f>IF(F418="",
"];",IF('Chapter 2 (Input)'!G415="",
CHAR(34) &amp;"null"&amp; CHAR(34) &amp;",",
"personnages."&amp;
VLOOKUP('Chapter 2 (Input)'!G415,Constants!$B$47:$C$59,2,FALSE)&amp;
"[" &amp;
VLOOKUP('Chapter 2 (Input)'!H415, Constants!$B$74:$C$79,2,FALSE) &amp;
"],")&amp;$W417)</f>
        <v>"null",</v>
      </c>
      <c r="G417" s="3" t="str">
        <f>IF(G418="",
"];",IF('Chapter 2 (Input)'!I415="",
CHAR(34) &amp;"null"&amp; CHAR(34) &amp;",",
"locations."&amp;
'Chapter 2 (Input)'!I415&amp;",")&amp;$W417)</f>
        <v>locations.hall2,</v>
      </c>
      <c r="H417" s="3" t="str">
        <f>IF(H418="",
"];",IF('Chapter 2 (Input)'!J415="",
"-1"&amp;",",
'Chapter 2 (Input)'!J415&amp;",")&amp;$W417)</f>
        <v>-1,</v>
      </c>
      <c r="I417" s="3" t="str">
        <f>IF(I418="",
"];",IF('Chapter 2 (Input)'!K415="",
"0"&amp;",",
VLOOKUP('Chapter 2 (Input)'!K415, Constants!$C$25:$D$37, 2,FALSE) &amp;",")&amp;$W417)</f>
        <v>0,</v>
      </c>
      <c r="J417" s="3" t="str">
        <f>IF(J418="",
"];",IF('Chapter 2 (Input)'!L415="",
"-1"&amp;",",
'Chapter 2 (Input)'!L415&amp;",")&amp;$W417)</f>
        <v>-1,</v>
      </c>
      <c r="K417" s="3" t="str">
        <f>IF(K418="",
"];",IF('Chapter 2 (Input)'!M415="",
"-1"&amp;",",
'Chapter 2 (Input)'!M415&amp;",")&amp;$W417)</f>
        <v>-1,</v>
      </c>
      <c r="L417" s="3" t="str">
        <f>IF(L418="",
"];",IF('Chapter 2 (Input)'!N415="",
"-1"&amp;",",
'Chapter 2 (Input)'!N415&amp;",")&amp;$W417)</f>
        <v>-1,</v>
      </c>
      <c r="M417" s="3" t="str">
        <f>IF(M418="",
"];",IF('Chapter 2 (Input)'!O415="",
"-1"&amp;",",
'Chapter 2 (Input)'!O415&amp;",")&amp;$W417)</f>
        <v>-1,</v>
      </c>
      <c r="N417" s="3" t="str">
        <f>IF(N418="",
"];",IF('Chapter 2 (Input)'!P415="",
"-1"&amp;",",
'Chapter 2 (Input)'!P415&amp;",")&amp;$W417)</f>
        <v>-1,</v>
      </c>
      <c r="O417" s="3" t="str">
        <f>IF(O418="",
"];",IF('Chapter 2 (Input)'!Q415="",
CHAR(34) &amp;"null"&amp; CHAR(34) &amp;",",
CHAR(34) &amp;'Chapter 2 (Input)'!Q415&amp; CHAR(34) &amp;",")&amp;$W417)</f>
        <v>"null",</v>
      </c>
      <c r="P417" s="3" t="str">
        <f>IF(P418="",
"];",IF('Chapter 2 (Input)'!R415="",
CHAR(34) &amp;"null"&amp; CHAR(34) &amp;",",
CHAR(34) &amp;'Chapter 2 (Input)'!R415&amp; CHAR(34) &amp;",")&amp;$W417)</f>
        <v>"null",</v>
      </c>
      <c r="Q417" s="3" t="str">
        <f>IF(Q418="",
"];",IF('Chapter 2 (Input)'!S415="",
CHAR(34) &amp;"null"&amp; CHAR(34) &amp;",",
CHAR(34) &amp;'Chapter 2 (Input)'!S415&amp; CHAR(34) &amp;",")&amp;$W417)</f>
        <v>"null",</v>
      </c>
      <c r="R417" s="3" t="str">
        <f>IF(R418="",
"];",IF('Chapter 2 (Input)'!T415="",
"0"&amp;",",
'Chapter 2 (Input)'!T415&amp;",")&amp;$W417)</f>
        <v>0,</v>
      </c>
      <c r="S417" s="3" t="str">
        <f>IF(S418="",
"];",IF('Chapter 2 (Input)'!U415="",
"0"&amp;",",
'Chapter 2 (Input)'!U415&amp;",")&amp;$W417)</f>
        <v>0,</v>
      </c>
      <c r="T417" s="3" t="str">
        <f t="shared" si="21"/>
        <v>false,</v>
      </c>
      <c r="U417" s="3" t="str">
        <f>IF(U418="",
"];",IF('Chapter 2 (Input)'!W415="",
"-1"&amp;",",
'Chapter 2 (Input)'!W415&amp;",")&amp;$W417)</f>
        <v>-1,</v>
      </c>
      <c r="V417" s="3" t="str">
        <f>IF(V418="",
"];",IF('Chapter 2 (Input)'!X415="",
"-1"&amp;",",
'Chapter 2 (Input)'!X415&amp;",")&amp;$W417)</f>
        <v>-1,</v>
      </c>
      <c r="W417" s="18" t="str">
        <f>'Chapter 2 (Input)'!AA415</f>
        <v/>
      </c>
      <c r="Z417" s="2" t="str">
        <f t="shared" si="22"/>
        <v>c412 BOOLEAN DEFAULT false,</v>
      </c>
    </row>
    <row r="418" spans="1:26" x14ac:dyDescent="0.2">
      <c r="A418" s="12">
        <f t="shared" si="20"/>
        <v>413</v>
      </c>
      <c r="B418" s="4" t="str">
        <f>IF(B419="",
"];",
IF('Chapter 2 (Input)'!B416="",
CHAR(34) &amp;"null"&amp; CHAR(34) &amp;",",
CHAR(34) &amp;'Chapter 2 (Input)'!B416&amp; CHAR(34) &amp;",")&amp;$W418)</f>
        <v>"(There was something about the way she said it that almost made me shiver.)",</v>
      </c>
      <c r="C418" s="4" t="str">
        <f>IF(C419="",
"];",IF('Chapter 2 (Input)'!C416="",
CHAR(34) &amp;"null"&amp; CHAR(34) &amp;",",
CHAR(34) &amp;'Chapter 2 (Input)'!C416&amp; CHAR(34) &amp;",")&amp;$W418)</f>
        <v>"When you’ve been through the things she’s been through, you can’t afford mistakes. You need people you are sure you can count on. ",</v>
      </c>
      <c r="D418" s="4" t="str">
        <f>IF(D419="",
"];",IF('Chapter 2 (Input)'!D416="",
CHAR(34) &amp;"null"&amp; CHAR(34) &amp;",",
"personnages."&amp;
VLOOKUP('Chapter 2 (Input)'!D416,Constants!$B$47:$C$59,2,FALSE)&amp;
"[" &amp;
VLOOKUP('Chapter 2 (Input)'!E416,Constants!$B$74:$C$79,2,FALSE) &amp;
"],")&amp;$W418)</f>
        <v>personnages.neha[4],</v>
      </c>
      <c r="E418" s="4" t="str">
        <f>IF(E419="",
"];",IF('Chapter 2 (Input)'!F416="",
CHAR(34) &amp;"null"&amp; CHAR(34) &amp;",",
CHAR(34) &amp;'Chapter 2 (Input)'!F416&amp; CHAR(34) &amp;",")&amp;$W418)</f>
        <v>"null",</v>
      </c>
      <c r="F418" s="4" t="str">
        <f>IF(F419="",
"];",IF('Chapter 2 (Input)'!G416="",
CHAR(34) &amp;"null"&amp; CHAR(34) &amp;",",
"personnages."&amp;
VLOOKUP('Chapter 2 (Input)'!G416,Constants!$B$47:$C$59,2,FALSE)&amp;
"[" &amp;
VLOOKUP('Chapter 2 (Input)'!H416, Constants!$B$74:$C$79,2,FALSE) &amp;
"],")&amp;$W418)</f>
        <v>"null",</v>
      </c>
      <c r="G418" s="3" t="str">
        <f>IF(G419="",
"];",IF('Chapter 2 (Input)'!I416="",
CHAR(34) &amp;"null"&amp; CHAR(34) &amp;",",
"locations."&amp;
'Chapter 2 (Input)'!I416&amp;",")&amp;$W418)</f>
        <v>locations.hall2,</v>
      </c>
      <c r="H418" s="3" t="str">
        <f>IF(H419="",
"];",IF('Chapter 2 (Input)'!J416="",
"-1"&amp;",",
'Chapter 2 (Input)'!J416&amp;",")&amp;$W418)</f>
        <v>-1,</v>
      </c>
      <c r="I418" s="3" t="str">
        <f>IF(I419="",
"];",IF('Chapter 2 (Input)'!K416="",
"0"&amp;",",
VLOOKUP('Chapter 2 (Input)'!K416, Constants!$C$25:$D$37, 2,FALSE) &amp;",")&amp;$W418)</f>
        <v>0,</v>
      </c>
      <c r="J418" s="3" t="str">
        <f>IF(J419="",
"];",IF('Chapter 2 (Input)'!L416="",
"-1"&amp;",",
'Chapter 2 (Input)'!L416&amp;",")&amp;$W418)</f>
        <v>-1,</v>
      </c>
      <c r="K418" s="3" t="str">
        <f>IF(K419="",
"];",IF('Chapter 2 (Input)'!M416="",
"-1"&amp;",",
'Chapter 2 (Input)'!M416&amp;",")&amp;$W418)</f>
        <v>-1,</v>
      </c>
      <c r="L418" s="3" t="str">
        <f>IF(L419="",
"];",IF('Chapter 2 (Input)'!N416="",
"-1"&amp;",",
'Chapter 2 (Input)'!N416&amp;",")&amp;$W418)</f>
        <v>-1,</v>
      </c>
      <c r="M418" s="3" t="str">
        <f>IF(M419="",
"];",IF('Chapter 2 (Input)'!O416="",
"-1"&amp;",",
'Chapter 2 (Input)'!O416&amp;",")&amp;$W418)</f>
        <v>-1,</v>
      </c>
      <c r="N418" s="3" t="str">
        <f>IF(N419="",
"];",IF('Chapter 2 (Input)'!P416="",
"-1"&amp;",",
'Chapter 2 (Input)'!P416&amp;",")&amp;$W418)</f>
        <v>-1,</v>
      </c>
      <c r="O418" s="3" t="str">
        <f>IF(O419="",
"];",IF('Chapter 2 (Input)'!Q416="",
CHAR(34) &amp;"null"&amp; CHAR(34) &amp;",",
CHAR(34) &amp;'Chapter 2 (Input)'!Q416&amp; CHAR(34) &amp;",")&amp;$W418)</f>
        <v>"null",</v>
      </c>
      <c r="P418" s="3" t="str">
        <f>IF(P419="",
"];",IF('Chapter 2 (Input)'!R416="",
CHAR(34) &amp;"null"&amp; CHAR(34) &amp;",",
CHAR(34) &amp;'Chapter 2 (Input)'!R416&amp; CHAR(34) &amp;",")&amp;$W418)</f>
        <v>"null",</v>
      </c>
      <c r="Q418" s="3" t="str">
        <f>IF(Q419="",
"];",IF('Chapter 2 (Input)'!S416="",
CHAR(34) &amp;"null"&amp; CHAR(34) &amp;",",
CHAR(34) &amp;'Chapter 2 (Input)'!S416&amp; CHAR(34) &amp;",")&amp;$W418)</f>
        <v>"null",</v>
      </c>
      <c r="R418" s="3" t="str">
        <f>IF(R419="",
"];",IF('Chapter 2 (Input)'!T416="",
"0"&amp;",",
'Chapter 2 (Input)'!T416&amp;",")&amp;$W418)</f>
        <v>0,</v>
      </c>
      <c r="S418" s="3" t="str">
        <f>IF(S419="",
"];",IF('Chapter 2 (Input)'!U416="",
"0"&amp;",",
'Chapter 2 (Input)'!U416&amp;",")&amp;$W418)</f>
        <v>0,</v>
      </c>
      <c r="T418" s="3" t="str">
        <f t="shared" si="21"/>
        <v>false,</v>
      </c>
      <c r="U418" s="3" t="str">
        <f>IF(U419="",
"];",IF('Chapter 2 (Input)'!W416="",
"-1"&amp;",",
'Chapter 2 (Input)'!W416&amp;",")&amp;$W418)</f>
        <v>-1,</v>
      </c>
      <c r="V418" s="3" t="str">
        <f>IF(V419="",
"];",IF('Chapter 2 (Input)'!X416="",
"-1"&amp;",",
'Chapter 2 (Input)'!X416&amp;",")&amp;$W418)</f>
        <v>-1,</v>
      </c>
      <c r="W418" s="18" t="str">
        <f>'Chapter 2 (Input)'!AA416</f>
        <v/>
      </c>
      <c r="Z418" s="2" t="str">
        <f t="shared" si="22"/>
        <v>c413 BOOLEAN DEFAULT false,</v>
      </c>
    </row>
    <row r="419" spans="1:26" x14ac:dyDescent="0.2">
      <c r="A419" s="12">
        <f t="shared" si="20"/>
        <v>414</v>
      </c>
      <c r="B419" s="4" t="str">
        <f>IF(B420="",
"];",
IF('Chapter 2 (Input)'!B417="",
CHAR(34) &amp;"null"&amp; CHAR(34) &amp;",",
CHAR(34) &amp;'Chapter 2 (Input)'!B417&amp; CHAR(34) &amp;",")&amp;$W419)</f>
        <v>"(The more I spend time with Arlington Academy students, the more I feel like I’m not in the same league as them.)",</v>
      </c>
      <c r="C419" s="4" t="str">
        <f>IF(C420="",
"];",IF('Chapter 2 (Input)'!C417="",
CHAR(34) &amp;"null"&amp; CHAR(34) &amp;",",
CHAR(34) &amp;'Chapter 2 (Input)'!C417&amp; CHAR(34) &amp;",")&amp;$W419)</f>
        <v>"null",</v>
      </c>
      <c r="D419" s="4" t="str">
        <f>IF(D420="",
"];",IF('Chapter 2 (Input)'!D417="",
CHAR(34) &amp;"null"&amp; CHAR(34) &amp;",",
"personnages."&amp;
VLOOKUP('Chapter 2 (Input)'!D417,Constants!$B$47:$C$59,2,FALSE)&amp;
"[" &amp;
VLOOKUP('Chapter 2 (Input)'!E417,Constants!$B$74:$C$79,2,FALSE) &amp;
"],")&amp;$W419)</f>
        <v>"null",</v>
      </c>
      <c r="E419" s="4" t="str">
        <f>IF(E420="",
"];",IF('Chapter 2 (Input)'!F417="",
CHAR(34) &amp;"null"&amp; CHAR(34) &amp;",",
CHAR(34) &amp;'Chapter 2 (Input)'!F417&amp; CHAR(34) &amp;",")&amp;$W419)</f>
        <v>"null",</v>
      </c>
      <c r="F419" s="4" t="str">
        <f>IF(F420="",
"];",IF('Chapter 2 (Input)'!G417="",
CHAR(34) &amp;"null"&amp; CHAR(34) &amp;",",
"personnages."&amp;
VLOOKUP('Chapter 2 (Input)'!G417,Constants!$B$47:$C$59,2,FALSE)&amp;
"[" &amp;
VLOOKUP('Chapter 2 (Input)'!H417, Constants!$B$74:$C$79,2,FALSE) &amp;
"],")&amp;$W419)</f>
        <v>"null",</v>
      </c>
      <c r="G419" s="3" t="str">
        <f>IF(G420="",
"];",IF('Chapter 2 (Input)'!I417="",
CHAR(34) &amp;"null"&amp; CHAR(34) &amp;",",
"locations."&amp;
'Chapter 2 (Input)'!I417&amp;",")&amp;$W419)</f>
        <v>locations.hall2,</v>
      </c>
      <c r="H419" s="3" t="str">
        <f>IF(H420="",
"];",IF('Chapter 2 (Input)'!J417="",
"-1"&amp;",",
'Chapter 2 (Input)'!J417&amp;",")&amp;$W419)</f>
        <v>-1,</v>
      </c>
      <c r="I419" s="3" t="str">
        <f>IF(I420="",
"];",IF('Chapter 2 (Input)'!K417="",
"0"&amp;",",
VLOOKUP('Chapter 2 (Input)'!K417, Constants!$C$25:$D$37, 2,FALSE) &amp;",")&amp;$W419)</f>
        <v>0,</v>
      </c>
      <c r="J419" s="3" t="str">
        <f>IF(J420="",
"];",IF('Chapter 2 (Input)'!L417="",
"-1"&amp;",",
'Chapter 2 (Input)'!L417&amp;",")&amp;$W419)</f>
        <v>-1,</v>
      </c>
      <c r="K419" s="3" t="str">
        <f>IF(K420="",
"];",IF('Chapter 2 (Input)'!M417="",
"-1"&amp;",",
'Chapter 2 (Input)'!M417&amp;",")&amp;$W419)</f>
        <v>-1,</v>
      </c>
      <c r="L419" s="3" t="str">
        <f>IF(L420="",
"];",IF('Chapter 2 (Input)'!N417="",
"-1"&amp;",",
'Chapter 2 (Input)'!N417&amp;",")&amp;$W419)</f>
        <v>-1,</v>
      </c>
      <c r="M419" s="3" t="str">
        <f>IF(M420="",
"];",IF('Chapter 2 (Input)'!O417="",
"-1"&amp;",",
'Chapter 2 (Input)'!O417&amp;",")&amp;$W419)</f>
        <v>-1,</v>
      </c>
      <c r="N419" s="3" t="str">
        <f>IF(N420="",
"];",IF('Chapter 2 (Input)'!P417="",
"-1"&amp;",",
'Chapter 2 (Input)'!P417&amp;",")&amp;$W419)</f>
        <v>-1,</v>
      </c>
      <c r="O419" s="3" t="str">
        <f>IF(O420="",
"];",IF('Chapter 2 (Input)'!Q417="",
CHAR(34) &amp;"null"&amp; CHAR(34) &amp;",",
CHAR(34) &amp;'Chapter 2 (Input)'!Q417&amp; CHAR(34) &amp;",")&amp;$W419)</f>
        <v>"null",</v>
      </c>
      <c r="P419" s="3" t="str">
        <f>IF(P420="",
"];",IF('Chapter 2 (Input)'!R417="",
CHAR(34) &amp;"null"&amp; CHAR(34) &amp;",",
CHAR(34) &amp;'Chapter 2 (Input)'!R417&amp; CHAR(34) &amp;",")&amp;$W419)</f>
        <v>"null",</v>
      </c>
      <c r="Q419" s="3" t="str">
        <f>IF(Q420="",
"];",IF('Chapter 2 (Input)'!S417="",
CHAR(34) &amp;"null"&amp; CHAR(34) &amp;",",
CHAR(34) &amp;'Chapter 2 (Input)'!S417&amp; CHAR(34) &amp;",")&amp;$W419)</f>
        <v>"null",</v>
      </c>
      <c r="R419" s="3" t="str">
        <f>IF(R420="",
"];",IF('Chapter 2 (Input)'!T417="",
"0"&amp;",",
'Chapter 2 (Input)'!T417&amp;",")&amp;$W419)</f>
        <v>0,</v>
      </c>
      <c r="S419" s="3" t="str">
        <f>IF(S420="",
"];",IF('Chapter 2 (Input)'!U417="",
"0"&amp;",",
'Chapter 2 (Input)'!U417&amp;",")&amp;$W419)</f>
        <v>0,</v>
      </c>
      <c r="T419" s="3" t="str">
        <f t="shared" si="21"/>
        <v>false,</v>
      </c>
      <c r="U419" s="3" t="str">
        <f>IF(U420="",
"];",IF('Chapter 2 (Input)'!W417="",
"-1"&amp;",",
'Chapter 2 (Input)'!W417&amp;",")&amp;$W419)</f>
        <v>-1,</v>
      </c>
      <c r="V419" s="3" t="str">
        <f>IF(V420="",
"];",IF('Chapter 2 (Input)'!X417="",
"-1"&amp;",",
'Chapter 2 (Input)'!X417&amp;",")&amp;$W419)</f>
        <v>-1,</v>
      </c>
      <c r="W419" s="18" t="str">
        <f>'Chapter 2 (Input)'!AA417</f>
        <v/>
      </c>
      <c r="Z419" s="2" t="str">
        <f t="shared" si="22"/>
        <v>c414 BOOLEAN DEFAULT false,</v>
      </c>
    </row>
    <row r="420" spans="1:26" x14ac:dyDescent="0.2">
      <c r="A420" s="12">
        <f t="shared" si="20"/>
        <v>415</v>
      </c>
      <c r="B420" s="4" t="str">
        <f>IF(B421="",
"];",
IF('Chapter 2 (Input)'!B418="",
CHAR(34) &amp;"null"&amp; CHAR(34) &amp;",",
CHAR(34) &amp;'Chapter 2 (Input)'!B418&amp; CHAR(34) &amp;",")&amp;$W420)</f>
        <v xml:space="preserve">"(I don’t think I’ll ever get close.)",//415 </v>
      </c>
      <c r="C420" s="4" t="str">
        <f>IF(C421="",
"];",IF('Chapter 2 (Input)'!C418="",
CHAR(34) &amp;"null"&amp; CHAR(34) &amp;",",
CHAR(34) &amp;'Chapter 2 (Input)'!C418&amp; CHAR(34) &amp;",")&amp;$W420)</f>
        <v xml:space="preserve">"null",//415 </v>
      </c>
      <c r="D420" s="4" t="str">
        <f>IF(D421="",
"];",IF('Chapter 2 (Input)'!D418="",
CHAR(34) &amp;"null"&amp; CHAR(34) &amp;",",
"personnages."&amp;
VLOOKUP('Chapter 2 (Input)'!D418,Constants!$B$47:$C$59,2,FALSE)&amp;
"[" &amp;
VLOOKUP('Chapter 2 (Input)'!E418,Constants!$B$74:$C$79,2,FALSE) &amp;
"],")&amp;$W420)</f>
        <v xml:space="preserve">"null",//415 </v>
      </c>
      <c r="E420" s="4" t="str">
        <f>IF(E421="",
"];",IF('Chapter 2 (Input)'!F418="",
CHAR(34) &amp;"null"&amp; CHAR(34) &amp;",",
CHAR(34) &amp;'Chapter 2 (Input)'!F418&amp; CHAR(34) &amp;",")&amp;$W420)</f>
        <v xml:space="preserve">"null",//415 </v>
      </c>
      <c r="F420" s="4" t="str">
        <f>IF(F421="",
"];",IF('Chapter 2 (Input)'!G418="",
CHAR(34) &amp;"null"&amp; CHAR(34) &amp;",",
"personnages."&amp;
VLOOKUP('Chapter 2 (Input)'!G418,Constants!$B$47:$C$59,2,FALSE)&amp;
"[" &amp;
VLOOKUP('Chapter 2 (Input)'!H418, Constants!$B$74:$C$79,2,FALSE) &amp;
"],")&amp;$W420)</f>
        <v xml:space="preserve">"null",//415 </v>
      </c>
      <c r="G420" s="3" t="str">
        <f>IF(G421="",
"];",IF('Chapter 2 (Input)'!I418="",
CHAR(34) &amp;"null"&amp; CHAR(34) &amp;",",
"locations."&amp;
'Chapter 2 (Input)'!I418&amp;",")&amp;$W420)</f>
        <v xml:space="preserve">locations.hall2,//415 </v>
      </c>
      <c r="H420" s="3" t="str">
        <f>IF(H421="",
"];",IF('Chapter 2 (Input)'!J418="",
"-1"&amp;",",
'Chapter 2 (Input)'!J418&amp;",")&amp;$W420)</f>
        <v xml:space="preserve">-1,//415 </v>
      </c>
      <c r="I420" s="3" t="str">
        <f>IF(I421="",
"];",IF('Chapter 2 (Input)'!K418="",
"0"&amp;",",
VLOOKUP('Chapter 2 (Input)'!K418, Constants!$C$25:$D$37, 2,FALSE) &amp;",")&amp;$W420)</f>
        <v xml:space="preserve">0,//415 </v>
      </c>
      <c r="J420" s="3" t="str">
        <f>IF(J421="",
"];",IF('Chapter 2 (Input)'!L418="",
"-1"&amp;",",
'Chapter 2 (Input)'!L418&amp;",")&amp;$W420)</f>
        <v xml:space="preserve">-1,//415 </v>
      </c>
      <c r="K420" s="3" t="str">
        <f>IF(K421="",
"];",IF('Chapter 2 (Input)'!M418="",
"-1"&amp;",",
'Chapter 2 (Input)'!M418&amp;",")&amp;$W420)</f>
        <v xml:space="preserve">-1,//415 </v>
      </c>
      <c r="L420" s="3" t="str">
        <f>IF(L421="",
"];",IF('Chapter 2 (Input)'!N418="",
"-1"&amp;",",
'Chapter 2 (Input)'!N418&amp;",")&amp;$W420)</f>
        <v xml:space="preserve">-1,//415 </v>
      </c>
      <c r="M420" s="3" t="str">
        <f>IF(M421="",
"];",IF('Chapter 2 (Input)'!O418="",
"-1"&amp;",",
'Chapter 2 (Input)'!O418&amp;",")&amp;$W420)</f>
        <v xml:space="preserve">-1,//415 </v>
      </c>
      <c r="N420" s="3" t="str">
        <f>IF(N421="",
"];",IF('Chapter 2 (Input)'!P418="",
"-1"&amp;",",
'Chapter 2 (Input)'!P418&amp;",")&amp;$W420)</f>
        <v xml:space="preserve">-1,//415 </v>
      </c>
      <c r="O420" s="3" t="str">
        <f>IF(O421="",
"];",IF('Chapter 2 (Input)'!Q418="",
CHAR(34) &amp;"null"&amp; CHAR(34) &amp;",",
CHAR(34) &amp;'Chapter 2 (Input)'!Q418&amp; CHAR(34) &amp;",")&amp;$W420)</f>
        <v xml:space="preserve">"null",//415 </v>
      </c>
      <c r="P420" s="3" t="str">
        <f>IF(P421="",
"];",IF('Chapter 2 (Input)'!R418="",
CHAR(34) &amp;"null"&amp; CHAR(34) &amp;",",
CHAR(34) &amp;'Chapter 2 (Input)'!R418&amp; CHAR(34) &amp;",")&amp;$W420)</f>
        <v xml:space="preserve">"null",//415 </v>
      </c>
      <c r="Q420" s="3" t="str">
        <f>IF(Q421="",
"];",IF('Chapter 2 (Input)'!S418="",
CHAR(34) &amp;"null"&amp; CHAR(34) &amp;",",
CHAR(34) &amp;'Chapter 2 (Input)'!S418&amp; CHAR(34) &amp;",")&amp;$W420)</f>
        <v xml:space="preserve">"null",//415 </v>
      </c>
      <c r="R420" s="3" t="str">
        <f>IF(R421="",
"];",IF('Chapter 2 (Input)'!T418="",
"0"&amp;",",
'Chapter 2 (Input)'!T418&amp;",")&amp;$W420)</f>
        <v xml:space="preserve">0,//415 </v>
      </c>
      <c r="S420" s="3" t="str">
        <f>IF(S421="",
"];",IF('Chapter 2 (Input)'!U418="",
"0"&amp;",",
'Chapter 2 (Input)'!U418&amp;",")&amp;$W420)</f>
        <v xml:space="preserve">0,//415 </v>
      </c>
      <c r="T420" s="3" t="str">
        <f t="shared" si="21"/>
        <v xml:space="preserve">false,//415 </v>
      </c>
      <c r="U420" s="3" t="str">
        <f>IF(U421="",
"];",IF('Chapter 2 (Input)'!W418="",
"-1"&amp;",",
'Chapter 2 (Input)'!W418&amp;",")&amp;$W420)</f>
        <v xml:space="preserve">-1,//415 </v>
      </c>
      <c r="V420" s="3" t="str">
        <f>IF(V421="",
"];",IF('Chapter 2 (Input)'!X418="",
"-1"&amp;",",
'Chapter 2 (Input)'!X418&amp;",")&amp;$W420)</f>
        <v xml:space="preserve">-1,//415 </v>
      </c>
      <c r="W420" s="18" t="str">
        <f>'Chapter 2 (Input)'!AA418</f>
        <v xml:space="preserve">//415 </v>
      </c>
      <c r="Z420" s="2" t="str">
        <f t="shared" si="22"/>
        <v>c415 BOOLEAN DEFAULT false,</v>
      </c>
    </row>
    <row r="421" spans="1:26" x14ac:dyDescent="0.2">
      <c r="A421" s="12">
        <f t="shared" si="20"/>
        <v>416</v>
      </c>
      <c r="B421" s="4" t="str">
        <f>IF(B422="",
"];",
IF('Chapter 2 (Input)'!B419="",
CHAR(34) &amp;"null"&amp; CHAR(34) &amp;",",
CHAR(34) &amp;'Chapter 2 (Input)'!B419&amp; CHAR(34) &amp;",")&amp;$W421)</f>
        <v>"Hey… Neha?",</v>
      </c>
      <c r="C421" s="4" t="str">
        <f>IF(C422="",
"];",IF('Chapter 2 (Input)'!C419="",
CHAR(34) &amp;"null"&amp; CHAR(34) &amp;",",
CHAR(34) &amp;'Chapter 2 (Input)'!C419&amp; CHAR(34) &amp;",")&amp;$W421)</f>
        <v>"null",</v>
      </c>
      <c r="D421" s="4" t="str">
        <f>IF(D422="",
"];",IF('Chapter 2 (Input)'!D419="",
CHAR(34) &amp;"null"&amp; CHAR(34) &amp;",",
"personnages."&amp;
VLOOKUP('Chapter 2 (Input)'!D419,Constants!$B$47:$C$59,2,FALSE)&amp;
"[" &amp;
VLOOKUP('Chapter 2 (Input)'!E419,Constants!$B$74:$C$79,2,FALSE) &amp;
"],")&amp;$W421)</f>
        <v>personnages.neha[0],</v>
      </c>
      <c r="E421" s="4" t="str">
        <f>IF(E422="",
"];",IF('Chapter 2 (Input)'!F419="",
CHAR(34) &amp;"null"&amp; CHAR(34) &amp;",",
CHAR(34) &amp;'Chapter 2 (Input)'!F419&amp; CHAR(34) &amp;",")&amp;$W421)</f>
        <v>"null",</v>
      </c>
      <c r="F421" s="4" t="str">
        <f>IF(F422="",
"];",IF('Chapter 2 (Input)'!G419="",
CHAR(34) &amp;"null"&amp; CHAR(34) &amp;",",
"personnages."&amp;
VLOOKUP('Chapter 2 (Input)'!G419,Constants!$B$47:$C$59,2,FALSE)&amp;
"[" &amp;
VLOOKUP('Chapter 2 (Input)'!H419, Constants!$B$74:$C$79,2,FALSE) &amp;
"],")&amp;$W421)</f>
        <v>"null",</v>
      </c>
      <c r="G421" s="3" t="str">
        <f>IF(G422="",
"];",IF('Chapter 2 (Input)'!I419="",
CHAR(34) &amp;"null"&amp; CHAR(34) &amp;",",
"locations."&amp;
'Chapter 2 (Input)'!I419&amp;",")&amp;$W421)</f>
        <v>locations.hall2,</v>
      </c>
      <c r="H421" s="3" t="str">
        <f>IF(H422="",
"];",IF('Chapter 2 (Input)'!J419="",
"-1"&amp;",",
'Chapter 2 (Input)'!J419&amp;",")&amp;$W421)</f>
        <v>-1,</v>
      </c>
      <c r="I421" s="3" t="str">
        <f>IF(I422="",
"];",IF('Chapter 2 (Input)'!K419="",
"0"&amp;",",
VLOOKUP('Chapter 2 (Input)'!K419, Constants!$C$25:$D$37, 2,FALSE) &amp;",")&amp;$W421)</f>
        <v>0,</v>
      </c>
      <c r="J421" s="3" t="str">
        <f>IF(J422="",
"];",IF('Chapter 2 (Input)'!L419="",
"-1"&amp;",",
'Chapter 2 (Input)'!L419&amp;",")&amp;$W421)</f>
        <v>-1,</v>
      </c>
      <c r="K421" s="3" t="str">
        <f>IF(K422="",
"];",IF('Chapter 2 (Input)'!M419="",
"-1"&amp;",",
'Chapter 2 (Input)'!M419&amp;",")&amp;$W421)</f>
        <v>-1,</v>
      </c>
      <c r="L421" s="3" t="str">
        <f>IF(L422="",
"];",IF('Chapter 2 (Input)'!N419="",
"-1"&amp;",",
'Chapter 2 (Input)'!N419&amp;",")&amp;$W421)</f>
        <v>-1,</v>
      </c>
      <c r="M421" s="3" t="str">
        <f>IF(M422="",
"];",IF('Chapter 2 (Input)'!O419="",
"-1"&amp;",",
'Chapter 2 (Input)'!O419&amp;",")&amp;$W421)</f>
        <v>-1,</v>
      </c>
      <c r="N421" s="3" t="str">
        <f>IF(N422="",
"];",IF('Chapter 2 (Input)'!P419="",
"-1"&amp;",",
'Chapter 2 (Input)'!P419&amp;",")&amp;$W421)</f>
        <v>-1,</v>
      </c>
      <c r="O421" s="3" t="str">
        <f>IF(O422="",
"];",IF('Chapter 2 (Input)'!Q419="",
CHAR(34) &amp;"null"&amp; CHAR(34) &amp;",",
CHAR(34) &amp;'Chapter 2 (Input)'!Q419&amp; CHAR(34) &amp;",")&amp;$W421)</f>
        <v>"null",</v>
      </c>
      <c r="P421" s="3" t="str">
        <f>IF(P422="",
"];",IF('Chapter 2 (Input)'!R419="",
CHAR(34) &amp;"null"&amp; CHAR(34) &amp;",",
CHAR(34) &amp;'Chapter 2 (Input)'!R419&amp; CHAR(34) &amp;",")&amp;$W421)</f>
        <v>"null",</v>
      </c>
      <c r="Q421" s="3" t="str">
        <f>IF(Q422="",
"];",IF('Chapter 2 (Input)'!S419="",
CHAR(34) &amp;"null"&amp; CHAR(34) &amp;",",
CHAR(34) &amp;'Chapter 2 (Input)'!S419&amp; CHAR(34) &amp;",")&amp;$W421)</f>
        <v>"null",</v>
      </c>
      <c r="R421" s="3" t="str">
        <f>IF(R422="",
"];",IF('Chapter 2 (Input)'!T419="",
"0"&amp;",",
'Chapter 2 (Input)'!T419&amp;",")&amp;$W421)</f>
        <v>0,</v>
      </c>
      <c r="S421" s="3" t="str">
        <f>IF(S422="",
"];",IF('Chapter 2 (Input)'!U419="",
"0"&amp;",",
'Chapter 2 (Input)'!U419&amp;",")&amp;$W421)</f>
        <v>0,</v>
      </c>
      <c r="T421" s="3" t="str">
        <f t="shared" si="21"/>
        <v>false,</v>
      </c>
      <c r="U421" s="3" t="str">
        <f>IF(U422="",
"];",IF('Chapter 2 (Input)'!W419="",
"-1"&amp;",",
'Chapter 2 (Input)'!W419&amp;",")&amp;$W421)</f>
        <v>-1,</v>
      </c>
      <c r="V421" s="3" t="str">
        <f>IF(V422="",
"];",IF('Chapter 2 (Input)'!X419="",
"-1"&amp;",",
'Chapter 2 (Input)'!X419&amp;",")&amp;$W421)</f>
        <v>-1,</v>
      </c>
      <c r="W421" s="18" t="str">
        <f>'Chapter 2 (Input)'!AA419</f>
        <v/>
      </c>
      <c r="Z421" s="2" t="str">
        <f t="shared" si="22"/>
        <v>c416 BOOLEAN DEFAULT false,</v>
      </c>
    </row>
    <row r="422" spans="1:26" x14ac:dyDescent="0.2">
      <c r="A422" s="12">
        <f t="shared" si="20"/>
        <v>417</v>
      </c>
      <c r="B422" s="4" t="str">
        <f>IF(B423="",
"];",
IF('Chapter 2 (Input)'!B420="",
CHAR(34) &amp;"null"&amp; CHAR(34) &amp;",",
CHAR(34) &amp;'Chapter 2 (Input)'!B420&amp; CHAR(34) &amp;",")&amp;$W422)</f>
        <v>"Do you care about my scholarship? I mean, despite Karolina hating me now, you don’t seem to mind.",</v>
      </c>
      <c r="C422" s="4" t="str">
        <f>IF(C423="",
"];",IF('Chapter 2 (Input)'!C420="",
CHAR(34) &amp;"null"&amp; CHAR(34) &amp;",",
CHAR(34) &amp;'Chapter 2 (Input)'!C420&amp; CHAR(34) &amp;",")&amp;$W422)</f>
        <v>"null",</v>
      </c>
      <c r="D422" s="4" t="str">
        <f>IF(D423="",
"];",IF('Chapter 2 (Input)'!D420="",
CHAR(34) &amp;"null"&amp; CHAR(34) &amp;",",
"personnages."&amp;
VLOOKUP('Chapter 2 (Input)'!D420,Constants!$B$47:$C$59,2,FALSE)&amp;
"[" &amp;
VLOOKUP('Chapter 2 (Input)'!E420,Constants!$B$74:$C$79,2,FALSE) &amp;
"],")&amp;$W422)</f>
        <v>personnages.neha[0],</v>
      </c>
      <c r="E422" s="4" t="str">
        <f>IF(E423="",
"];",IF('Chapter 2 (Input)'!F420="",
CHAR(34) &amp;"null"&amp; CHAR(34) &amp;",",
CHAR(34) &amp;'Chapter 2 (Input)'!F420&amp; CHAR(34) &amp;",")&amp;$W422)</f>
        <v>"null",</v>
      </c>
      <c r="F422" s="4" t="str">
        <f>IF(F423="",
"];",IF('Chapter 2 (Input)'!G420="",
CHAR(34) &amp;"null"&amp; CHAR(34) &amp;",",
"personnages."&amp;
VLOOKUP('Chapter 2 (Input)'!G420,Constants!$B$47:$C$59,2,FALSE)&amp;
"[" &amp;
VLOOKUP('Chapter 2 (Input)'!H420, Constants!$B$74:$C$79,2,FALSE) &amp;
"],")&amp;$W422)</f>
        <v>"null",</v>
      </c>
      <c r="G422" s="3" t="str">
        <f>IF(G423="",
"];",IF('Chapter 2 (Input)'!I420="",
CHAR(34) &amp;"null"&amp; CHAR(34) &amp;",",
"locations."&amp;
'Chapter 2 (Input)'!I420&amp;",")&amp;$W422)</f>
        <v>locations.hall2,</v>
      </c>
      <c r="H422" s="3" t="str">
        <f>IF(H423="",
"];",IF('Chapter 2 (Input)'!J420="",
"-1"&amp;",",
'Chapter 2 (Input)'!J420&amp;",")&amp;$W422)</f>
        <v>-1,</v>
      </c>
      <c r="I422" s="3" t="str">
        <f>IF(I423="",
"];",IF('Chapter 2 (Input)'!K420="",
"0"&amp;",",
VLOOKUP('Chapter 2 (Input)'!K420, Constants!$C$25:$D$37, 2,FALSE) &amp;",")&amp;$W422)</f>
        <v>0,</v>
      </c>
      <c r="J422" s="3" t="str">
        <f>IF(J423="",
"];",IF('Chapter 2 (Input)'!L420="",
"-1"&amp;",",
'Chapter 2 (Input)'!L420&amp;",")&amp;$W422)</f>
        <v>-1,</v>
      </c>
      <c r="K422" s="3" t="str">
        <f>IF(K423="",
"];",IF('Chapter 2 (Input)'!M420="",
"-1"&amp;",",
'Chapter 2 (Input)'!M420&amp;",")&amp;$W422)</f>
        <v>-1,</v>
      </c>
      <c r="L422" s="3" t="str">
        <f>IF(L423="",
"];",IF('Chapter 2 (Input)'!N420="",
"-1"&amp;",",
'Chapter 2 (Input)'!N420&amp;",")&amp;$W422)</f>
        <v>-1,</v>
      </c>
      <c r="M422" s="3" t="str">
        <f>IF(M423="",
"];",IF('Chapter 2 (Input)'!O420="",
"-1"&amp;",",
'Chapter 2 (Input)'!O420&amp;",")&amp;$W422)</f>
        <v>-1,</v>
      </c>
      <c r="N422" s="3" t="str">
        <f>IF(N423="",
"];",IF('Chapter 2 (Input)'!P420="",
"-1"&amp;",",
'Chapter 2 (Input)'!P420&amp;",")&amp;$W422)</f>
        <v>-1,</v>
      </c>
      <c r="O422" s="3" t="str">
        <f>IF(O423="",
"];",IF('Chapter 2 (Input)'!Q420="",
CHAR(34) &amp;"null"&amp; CHAR(34) &amp;",",
CHAR(34) &amp;'Chapter 2 (Input)'!Q420&amp; CHAR(34) &amp;",")&amp;$W422)</f>
        <v>"null",</v>
      </c>
      <c r="P422" s="3" t="str">
        <f>IF(P423="",
"];",IF('Chapter 2 (Input)'!R420="",
CHAR(34) &amp;"null"&amp; CHAR(34) &amp;",",
CHAR(34) &amp;'Chapter 2 (Input)'!R420&amp; CHAR(34) &amp;",")&amp;$W422)</f>
        <v>"null",</v>
      </c>
      <c r="Q422" s="3" t="str">
        <f>IF(Q423="",
"];",IF('Chapter 2 (Input)'!S420="",
CHAR(34) &amp;"null"&amp; CHAR(34) &amp;",",
CHAR(34) &amp;'Chapter 2 (Input)'!S420&amp; CHAR(34) &amp;",")&amp;$W422)</f>
        <v>"null",</v>
      </c>
      <c r="R422" s="3" t="str">
        <f>IF(R423="",
"];",IF('Chapter 2 (Input)'!T420="",
"0"&amp;",",
'Chapter 2 (Input)'!T420&amp;",")&amp;$W422)</f>
        <v>0,</v>
      </c>
      <c r="S422" s="3" t="str">
        <f>IF(S423="",
"];",IF('Chapter 2 (Input)'!U420="",
"0"&amp;",",
'Chapter 2 (Input)'!U420&amp;",")&amp;$W422)</f>
        <v>0,</v>
      </c>
      <c r="T422" s="3" t="str">
        <f t="shared" si="21"/>
        <v>false,</v>
      </c>
      <c r="U422" s="3" t="str">
        <f>IF(U423="",
"];",IF('Chapter 2 (Input)'!W420="",
"-1"&amp;",",
'Chapter 2 (Input)'!W420&amp;",")&amp;$W422)</f>
        <v>-1,</v>
      </c>
      <c r="V422" s="3" t="str">
        <f>IF(V423="",
"];",IF('Chapter 2 (Input)'!X420="",
"-1"&amp;",",
'Chapter 2 (Input)'!X420&amp;",")&amp;$W422)</f>
        <v>-1,</v>
      </c>
      <c r="W422" s="18" t="str">
        <f>'Chapter 2 (Input)'!AA420</f>
        <v/>
      </c>
      <c r="Z422" s="2" t="str">
        <f t="shared" si="22"/>
        <v>c417 BOOLEAN DEFAULT false,</v>
      </c>
    </row>
    <row r="423" spans="1:26" x14ac:dyDescent="0.2">
      <c r="A423" s="12">
        <f t="shared" si="20"/>
        <v>418</v>
      </c>
      <c r="B423" s="4" t="str">
        <f>IF(B424="",
"];",
IF('Chapter 2 (Input)'!B421="",
CHAR(34) &amp;"null"&amp; CHAR(34) &amp;",",
CHAR(34) &amp;'Chapter 2 (Input)'!B421&amp; CHAR(34) &amp;",")&amp;$W423)</f>
        <v>"(It took a couple of moments for her to answer me. Her eyes stared at the floor and she seemed to be fighting her thoughts.)",</v>
      </c>
      <c r="C423" s="4" t="str">
        <f>IF(C424="",
"];",IF('Chapter 2 (Input)'!C421="",
CHAR(34) &amp;"null"&amp; CHAR(34) &amp;",",
CHAR(34) &amp;'Chapter 2 (Input)'!C421&amp; CHAR(34) &amp;",")&amp;$W423)</f>
        <v>"null",</v>
      </c>
      <c r="D423" s="4" t="str">
        <f>IF(D424="",
"];",IF('Chapter 2 (Input)'!D421="",
CHAR(34) &amp;"null"&amp; CHAR(34) &amp;",",
"personnages."&amp;
VLOOKUP('Chapter 2 (Input)'!D421,Constants!$B$47:$C$59,2,FALSE)&amp;
"[" &amp;
VLOOKUP('Chapter 2 (Input)'!E421,Constants!$B$74:$C$79,2,FALSE) &amp;
"],")&amp;$W423)</f>
        <v>personnages.neha[0],</v>
      </c>
      <c r="E423" s="4" t="str">
        <f>IF(E424="",
"];",IF('Chapter 2 (Input)'!F421="",
CHAR(34) &amp;"null"&amp; CHAR(34) &amp;",",
CHAR(34) &amp;'Chapter 2 (Input)'!F421&amp; CHAR(34) &amp;",")&amp;$W423)</f>
        <v>"null",</v>
      </c>
      <c r="F423" s="4" t="str">
        <f>IF(F424="",
"];",IF('Chapter 2 (Input)'!G421="",
CHAR(34) &amp;"null"&amp; CHAR(34) &amp;",",
"personnages."&amp;
VLOOKUP('Chapter 2 (Input)'!G421,Constants!$B$47:$C$59,2,FALSE)&amp;
"[" &amp;
VLOOKUP('Chapter 2 (Input)'!H421, Constants!$B$74:$C$79,2,FALSE) &amp;
"],")&amp;$W423)</f>
        <v>"null",</v>
      </c>
      <c r="G423" s="3" t="str">
        <f>IF(G424="",
"];",IF('Chapter 2 (Input)'!I421="",
CHAR(34) &amp;"null"&amp; CHAR(34) &amp;",",
"locations."&amp;
'Chapter 2 (Input)'!I421&amp;",")&amp;$W423)</f>
        <v>locations.hall2,</v>
      </c>
      <c r="H423" s="3" t="str">
        <f>IF(H424="",
"];",IF('Chapter 2 (Input)'!J421="",
"-1"&amp;",",
'Chapter 2 (Input)'!J421&amp;",")&amp;$W423)</f>
        <v>-1,</v>
      </c>
      <c r="I423" s="3" t="str">
        <f>IF(I424="",
"];",IF('Chapter 2 (Input)'!K421="",
"0"&amp;",",
VLOOKUP('Chapter 2 (Input)'!K421, Constants!$C$25:$D$37, 2,FALSE) &amp;",")&amp;$W423)</f>
        <v>0,</v>
      </c>
      <c r="J423" s="3" t="str">
        <f>IF(J424="",
"];",IF('Chapter 2 (Input)'!L421="",
"-1"&amp;",",
'Chapter 2 (Input)'!L421&amp;",")&amp;$W423)</f>
        <v>-1,</v>
      </c>
      <c r="K423" s="3" t="str">
        <f>IF(K424="",
"];",IF('Chapter 2 (Input)'!M421="",
"-1"&amp;",",
'Chapter 2 (Input)'!M421&amp;",")&amp;$W423)</f>
        <v>-1,</v>
      </c>
      <c r="L423" s="3" t="str">
        <f>IF(L424="",
"];",IF('Chapter 2 (Input)'!N421="",
"-1"&amp;",",
'Chapter 2 (Input)'!N421&amp;",")&amp;$W423)</f>
        <v>-1,</v>
      </c>
      <c r="M423" s="3" t="str">
        <f>IF(M424="",
"];",IF('Chapter 2 (Input)'!O421="",
"-1"&amp;",",
'Chapter 2 (Input)'!O421&amp;",")&amp;$W423)</f>
        <v>-1,</v>
      </c>
      <c r="N423" s="3" t="str">
        <f>IF(N424="",
"];",IF('Chapter 2 (Input)'!P421="",
"-1"&amp;",",
'Chapter 2 (Input)'!P421&amp;",")&amp;$W423)</f>
        <v>-1,</v>
      </c>
      <c r="O423" s="3" t="str">
        <f>IF(O424="",
"];",IF('Chapter 2 (Input)'!Q421="",
CHAR(34) &amp;"null"&amp; CHAR(34) &amp;",",
CHAR(34) &amp;'Chapter 2 (Input)'!Q421&amp; CHAR(34) &amp;",")&amp;$W423)</f>
        <v>"null",</v>
      </c>
      <c r="P423" s="3" t="str">
        <f>IF(P424="",
"];",IF('Chapter 2 (Input)'!R421="",
CHAR(34) &amp;"null"&amp; CHAR(34) &amp;",",
CHAR(34) &amp;'Chapter 2 (Input)'!R421&amp; CHAR(34) &amp;",")&amp;$W423)</f>
        <v>"null",</v>
      </c>
      <c r="Q423" s="3" t="str">
        <f>IF(Q424="",
"];",IF('Chapter 2 (Input)'!S421="",
CHAR(34) &amp;"null"&amp; CHAR(34) &amp;",",
CHAR(34) &amp;'Chapter 2 (Input)'!S421&amp; CHAR(34) &amp;",")&amp;$W423)</f>
        <v>"null",</v>
      </c>
      <c r="R423" s="3" t="str">
        <f>IF(R424="",
"];",IF('Chapter 2 (Input)'!T421="",
"0"&amp;",",
'Chapter 2 (Input)'!T421&amp;",")&amp;$W423)</f>
        <v>0,</v>
      </c>
      <c r="S423" s="3" t="str">
        <f>IF(S424="",
"];",IF('Chapter 2 (Input)'!U421="",
"0"&amp;",",
'Chapter 2 (Input)'!U421&amp;",")&amp;$W423)</f>
        <v>0,</v>
      </c>
      <c r="T423" s="3" t="str">
        <f t="shared" si="21"/>
        <v>false,</v>
      </c>
      <c r="U423" s="3" t="str">
        <f>IF(U424="",
"];",IF('Chapter 2 (Input)'!W421="",
"-1"&amp;",",
'Chapter 2 (Input)'!W421&amp;",")&amp;$W423)</f>
        <v>-1,</v>
      </c>
      <c r="V423" s="3" t="str">
        <f>IF(V424="",
"];",IF('Chapter 2 (Input)'!X421="",
"-1"&amp;",",
'Chapter 2 (Input)'!X421&amp;",")&amp;$W423)</f>
        <v>-1,</v>
      </c>
      <c r="W423" s="18" t="str">
        <f>'Chapter 2 (Input)'!AA421</f>
        <v/>
      </c>
      <c r="Z423" s="2" t="str">
        <f t="shared" si="22"/>
        <v>c418 BOOLEAN DEFAULT false,</v>
      </c>
    </row>
    <row r="424" spans="1:26" x14ac:dyDescent="0.2">
      <c r="A424" s="12">
        <f t="shared" si="20"/>
        <v>419</v>
      </c>
      <c r="B424" s="4" t="str">
        <f>IF(B425="",
"];",
IF('Chapter 2 (Input)'!B422="",
CHAR(34) &amp;"null"&amp; CHAR(34) &amp;",",
CHAR(34) &amp;'Chapter 2 (Input)'!B422&amp; CHAR(34) &amp;",")&amp;$W424)</f>
        <v>"(Next)",</v>
      </c>
      <c r="C424" s="4" t="str">
        <f>IF(C425="",
"];",IF('Chapter 2 (Input)'!C422="",
CHAR(34) &amp;"null"&amp; CHAR(34) &amp;",",
CHAR(34) &amp;'Chapter 2 (Input)'!C422&amp; CHAR(34) &amp;",")&amp;$W424)</f>
        <v>"No… I don’t care. Karolina might not like it, but I think we get along decently.",</v>
      </c>
      <c r="D424" s="4" t="str">
        <f>IF(D425="",
"];",IF('Chapter 2 (Input)'!D422="",
CHAR(34) &amp;"null"&amp; CHAR(34) &amp;",",
"personnages."&amp;
VLOOKUP('Chapter 2 (Input)'!D422,Constants!$B$47:$C$59,2,FALSE)&amp;
"[" &amp;
VLOOKUP('Chapter 2 (Input)'!E422,Constants!$B$74:$C$79,2,FALSE) &amp;
"],")&amp;$W424)</f>
        <v>personnages.neha[0],</v>
      </c>
      <c r="E424" s="4" t="str">
        <f>IF(E425="",
"];",IF('Chapter 2 (Input)'!F422="",
CHAR(34) &amp;"null"&amp; CHAR(34) &amp;",",
CHAR(34) &amp;'Chapter 2 (Input)'!F422&amp; CHAR(34) &amp;",")&amp;$W424)</f>
        <v>"null",</v>
      </c>
      <c r="F424" s="4" t="str">
        <f>IF(F425="",
"];",IF('Chapter 2 (Input)'!G422="",
CHAR(34) &amp;"null"&amp; CHAR(34) &amp;",",
"personnages."&amp;
VLOOKUP('Chapter 2 (Input)'!G422,Constants!$B$47:$C$59,2,FALSE)&amp;
"[" &amp;
VLOOKUP('Chapter 2 (Input)'!H422, Constants!$B$74:$C$79,2,FALSE) &amp;
"],")&amp;$W424)</f>
        <v>"null",</v>
      </c>
      <c r="G424" s="3" t="str">
        <f>IF(G425="",
"];",IF('Chapter 2 (Input)'!I422="",
CHAR(34) &amp;"null"&amp; CHAR(34) &amp;",",
"locations."&amp;
'Chapter 2 (Input)'!I422&amp;",")&amp;$W424)</f>
        <v>locations.hall2,</v>
      </c>
      <c r="H424" s="3" t="str">
        <f>IF(H425="",
"];",IF('Chapter 2 (Input)'!J422="",
"-1"&amp;",",
'Chapter 2 (Input)'!J422&amp;",")&amp;$W424)</f>
        <v>-1,</v>
      </c>
      <c r="I424" s="3" t="str">
        <f>IF(I425="",
"];",IF('Chapter 2 (Input)'!K422="",
"0"&amp;",",
VLOOKUP('Chapter 2 (Input)'!K422, Constants!$C$25:$D$37, 2,FALSE) &amp;",")&amp;$W424)</f>
        <v>0,</v>
      </c>
      <c r="J424" s="3" t="str">
        <f>IF(J425="",
"];",IF('Chapter 2 (Input)'!L422="",
"-1"&amp;",",
'Chapter 2 (Input)'!L422&amp;",")&amp;$W424)</f>
        <v>-1,</v>
      </c>
      <c r="K424" s="3" t="str">
        <f>IF(K425="",
"];",IF('Chapter 2 (Input)'!M422="",
"-1"&amp;",",
'Chapter 2 (Input)'!M422&amp;",")&amp;$W424)</f>
        <v>-1,</v>
      </c>
      <c r="L424" s="3" t="str">
        <f>IF(L425="",
"];",IF('Chapter 2 (Input)'!N422="",
"-1"&amp;",",
'Chapter 2 (Input)'!N422&amp;",")&amp;$W424)</f>
        <v>-1,</v>
      </c>
      <c r="M424" s="3" t="str">
        <f>IF(M425="",
"];",IF('Chapter 2 (Input)'!O422="",
"-1"&amp;",",
'Chapter 2 (Input)'!O422&amp;",")&amp;$W424)</f>
        <v>-1,</v>
      </c>
      <c r="N424" s="3" t="str">
        <f>IF(N425="",
"];",IF('Chapter 2 (Input)'!P422="",
"-1"&amp;",",
'Chapter 2 (Input)'!P422&amp;",")&amp;$W424)</f>
        <v>-1,</v>
      </c>
      <c r="O424" s="3" t="str">
        <f>IF(O425="",
"];",IF('Chapter 2 (Input)'!Q422="",
CHAR(34) &amp;"null"&amp; CHAR(34) &amp;",",
CHAR(34) &amp;'Chapter 2 (Input)'!Q422&amp; CHAR(34) &amp;",")&amp;$W424)</f>
        <v>"null",</v>
      </c>
      <c r="P424" s="3" t="str">
        <f>IF(P425="",
"];",IF('Chapter 2 (Input)'!R422="",
CHAR(34) &amp;"null"&amp; CHAR(34) &amp;",",
CHAR(34) &amp;'Chapter 2 (Input)'!R422&amp; CHAR(34) &amp;",")&amp;$W424)</f>
        <v>"null",</v>
      </c>
      <c r="Q424" s="3" t="str">
        <f>IF(Q425="",
"];",IF('Chapter 2 (Input)'!S422="",
CHAR(34) &amp;"null"&amp; CHAR(34) &amp;",",
CHAR(34) &amp;'Chapter 2 (Input)'!S422&amp; CHAR(34) &amp;",")&amp;$W424)</f>
        <v>"null",</v>
      </c>
      <c r="R424" s="3" t="str">
        <f>IF(R425="",
"];",IF('Chapter 2 (Input)'!T422="",
"0"&amp;",",
'Chapter 2 (Input)'!T422&amp;",")&amp;$W424)</f>
        <v>0,</v>
      </c>
      <c r="S424" s="3" t="str">
        <f>IF(S425="",
"];",IF('Chapter 2 (Input)'!U422="",
"0"&amp;",",
'Chapter 2 (Input)'!U422&amp;",")&amp;$W424)</f>
        <v>0,</v>
      </c>
      <c r="T424" s="3" t="str">
        <f t="shared" si="21"/>
        <v>false,</v>
      </c>
      <c r="U424" s="3" t="str">
        <f>IF(U425="",
"];",IF('Chapter 2 (Input)'!W422="",
"-1"&amp;",",
'Chapter 2 (Input)'!W422&amp;",")&amp;$W424)</f>
        <v>-1,</v>
      </c>
      <c r="V424" s="3" t="str">
        <f>IF(V425="",
"];",IF('Chapter 2 (Input)'!X422="",
"-1"&amp;",",
'Chapter 2 (Input)'!X422&amp;",")&amp;$W424)</f>
        <v>-1,</v>
      </c>
      <c r="W424" s="18" t="str">
        <f>'Chapter 2 (Input)'!AA422</f>
        <v/>
      </c>
      <c r="Z424" s="2" t="str">
        <f t="shared" si="22"/>
        <v>c419 BOOLEAN DEFAULT false,</v>
      </c>
    </row>
    <row r="425" spans="1:26" x14ac:dyDescent="0.2">
      <c r="A425" s="12">
        <f t="shared" si="20"/>
        <v>420</v>
      </c>
      <c r="B425" s="4" t="str">
        <f>IF(B426="",
"];",
IF('Chapter 2 (Input)'!B423="",
CHAR(34) &amp;"null"&amp; CHAR(34) &amp;",",
CHAR(34) &amp;'Chapter 2 (Input)'!B423&amp; CHAR(34) &amp;",")&amp;$W425)</f>
        <v xml:space="preserve">"(Next)",//420 </v>
      </c>
      <c r="C425" s="4" t="str">
        <f>IF(C426="",
"];",IF('Chapter 2 (Input)'!C423="",
CHAR(34) &amp;"null"&amp; CHAR(34) &amp;",",
CHAR(34) &amp;'Chapter 2 (Input)'!C423&amp; CHAR(34) &amp;",")&amp;$W425)</f>
        <v xml:space="preserve">"But she means a lot to me, and when I’m hanging out with her, I’d rather you not being there. I hate seeing her upset, especially with whatever is bothering her right now…",//420 </v>
      </c>
      <c r="D425" s="4" t="str">
        <f>IF(D426="",
"];",IF('Chapter 2 (Input)'!D423="",
CHAR(34) &amp;"null"&amp; CHAR(34) &amp;",",
"personnages."&amp;
VLOOKUP('Chapter 2 (Input)'!D423,Constants!$B$47:$C$59,2,FALSE)&amp;
"[" &amp;
VLOOKUP('Chapter 2 (Input)'!E423,Constants!$B$74:$C$79,2,FALSE) &amp;
"],")&amp;$W425)</f>
        <v xml:space="preserve">personnages.neha[0],//420 </v>
      </c>
      <c r="E425" s="4" t="str">
        <f>IF(E426="",
"];",IF('Chapter 2 (Input)'!F423="",
CHAR(34) &amp;"null"&amp; CHAR(34) &amp;",",
CHAR(34) &amp;'Chapter 2 (Input)'!F423&amp; CHAR(34) &amp;",")&amp;$W425)</f>
        <v xml:space="preserve">"null",//420 </v>
      </c>
      <c r="F425" s="4" t="str">
        <f>IF(F426="",
"];",IF('Chapter 2 (Input)'!G423="",
CHAR(34) &amp;"null"&amp; CHAR(34) &amp;",",
"personnages."&amp;
VLOOKUP('Chapter 2 (Input)'!G423,Constants!$B$47:$C$59,2,FALSE)&amp;
"[" &amp;
VLOOKUP('Chapter 2 (Input)'!H423, Constants!$B$74:$C$79,2,FALSE) &amp;
"],")&amp;$W425)</f>
        <v xml:space="preserve">"null",//420 </v>
      </c>
      <c r="G425" s="3" t="str">
        <f>IF(G426="",
"];",IF('Chapter 2 (Input)'!I423="",
CHAR(34) &amp;"null"&amp; CHAR(34) &amp;",",
"locations."&amp;
'Chapter 2 (Input)'!I423&amp;",")&amp;$W425)</f>
        <v xml:space="preserve">locations.hall2,//420 </v>
      </c>
      <c r="H425" s="3" t="str">
        <f>IF(H426="",
"];",IF('Chapter 2 (Input)'!J423="",
"-1"&amp;",",
'Chapter 2 (Input)'!J423&amp;",")&amp;$W425)</f>
        <v xml:space="preserve">-1,//420 </v>
      </c>
      <c r="I425" s="3" t="str">
        <f>IF(I426="",
"];",IF('Chapter 2 (Input)'!K423="",
"0"&amp;",",
VLOOKUP('Chapter 2 (Input)'!K423, Constants!$C$25:$D$37, 2,FALSE) &amp;",")&amp;$W425)</f>
        <v xml:space="preserve">0,//420 </v>
      </c>
      <c r="J425" s="3" t="str">
        <f>IF(J426="",
"];",IF('Chapter 2 (Input)'!L423="",
"-1"&amp;",",
'Chapter 2 (Input)'!L423&amp;",")&amp;$W425)</f>
        <v xml:space="preserve">-1,//420 </v>
      </c>
      <c r="K425" s="3" t="str">
        <f>IF(K426="",
"];",IF('Chapter 2 (Input)'!M423="",
"-1"&amp;",",
'Chapter 2 (Input)'!M423&amp;",")&amp;$W425)</f>
        <v xml:space="preserve">-1,//420 </v>
      </c>
      <c r="L425" s="3" t="str">
        <f>IF(L426="",
"];",IF('Chapter 2 (Input)'!N423="",
"-1"&amp;",",
'Chapter 2 (Input)'!N423&amp;",")&amp;$W425)</f>
        <v xml:space="preserve">-1,//420 </v>
      </c>
      <c r="M425" s="3" t="str">
        <f>IF(M426="",
"];",IF('Chapter 2 (Input)'!O423="",
"-1"&amp;",",
'Chapter 2 (Input)'!O423&amp;",")&amp;$W425)</f>
        <v xml:space="preserve">-1,//420 </v>
      </c>
      <c r="N425" s="3" t="str">
        <f>IF(N426="",
"];",IF('Chapter 2 (Input)'!P423="",
"-1"&amp;",",
'Chapter 2 (Input)'!P423&amp;",")&amp;$W425)</f>
        <v xml:space="preserve">-1,//420 </v>
      </c>
      <c r="O425" s="3" t="str">
        <f>IF(O426="",
"];",IF('Chapter 2 (Input)'!Q423="",
CHAR(34) &amp;"null"&amp; CHAR(34) &amp;",",
CHAR(34) &amp;'Chapter 2 (Input)'!Q423&amp; CHAR(34) &amp;",")&amp;$W425)</f>
        <v xml:space="preserve">"null",//420 </v>
      </c>
      <c r="P425" s="3" t="str">
        <f>IF(P426="",
"];",IF('Chapter 2 (Input)'!R423="",
CHAR(34) &amp;"null"&amp; CHAR(34) &amp;",",
CHAR(34) &amp;'Chapter 2 (Input)'!R423&amp; CHAR(34) &amp;",")&amp;$W425)</f>
        <v xml:space="preserve">"null",//420 </v>
      </c>
      <c r="Q425" s="3" t="str">
        <f>IF(Q426="",
"];",IF('Chapter 2 (Input)'!S423="",
CHAR(34) &amp;"null"&amp; CHAR(34) &amp;",",
CHAR(34) &amp;'Chapter 2 (Input)'!S423&amp; CHAR(34) &amp;",")&amp;$W425)</f>
        <v xml:space="preserve">"null",//420 </v>
      </c>
      <c r="R425" s="3" t="str">
        <f>IF(R426="",
"];",IF('Chapter 2 (Input)'!T423="",
"0"&amp;",",
'Chapter 2 (Input)'!T423&amp;",")&amp;$W425)</f>
        <v xml:space="preserve">0,//420 </v>
      </c>
      <c r="S425" s="3" t="str">
        <f>IF(S426="",
"];",IF('Chapter 2 (Input)'!U423="",
"0"&amp;",",
'Chapter 2 (Input)'!U423&amp;",")&amp;$W425)</f>
        <v xml:space="preserve">0,//420 </v>
      </c>
      <c r="T425" s="3" t="str">
        <f t="shared" si="21"/>
        <v xml:space="preserve">false,//420 </v>
      </c>
      <c r="U425" s="3" t="str">
        <f>IF(U426="",
"];",IF('Chapter 2 (Input)'!W423="",
"-1"&amp;",",
'Chapter 2 (Input)'!W423&amp;",")&amp;$W425)</f>
        <v xml:space="preserve">-1,//420 </v>
      </c>
      <c r="V425" s="3" t="str">
        <f>IF(V426="",
"];",IF('Chapter 2 (Input)'!X423="",
"-1"&amp;",",
'Chapter 2 (Input)'!X423&amp;",")&amp;$W425)</f>
        <v xml:space="preserve">-1,//420 </v>
      </c>
      <c r="W425" s="18" t="str">
        <f>'Chapter 2 (Input)'!AA423</f>
        <v xml:space="preserve">//420 </v>
      </c>
      <c r="Z425" s="2" t="str">
        <f t="shared" si="22"/>
        <v>c420 BOOLEAN DEFAULT false,</v>
      </c>
    </row>
    <row r="426" spans="1:26" x14ac:dyDescent="0.2">
      <c r="A426" s="12">
        <f t="shared" si="20"/>
        <v>421</v>
      </c>
      <c r="B426" s="4" t="str">
        <f>IF(B427="",
"];",
IF('Chapter 2 (Input)'!B424="",
CHAR(34) &amp;"null"&amp; CHAR(34) &amp;",",
CHAR(34) &amp;'Chapter 2 (Input)'!B424&amp; CHAR(34) &amp;",")&amp;$W426)</f>
        <v>"I understand. (Still, ouch.)",</v>
      </c>
      <c r="C426" s="4" t="str">
        <f>IF(C427="",
"];",IF('Chapter 2 (Input)'!C424="",
CHAR(34) &amp;"null"&amp; CHAR(34) &amp;",",
CHAR(34) &amp;'Chapter 2 (Input)'!C424&amp; CHAR(34) &amp;",")&amp;$W426)</f>
        <v>"It’s nothing personal.",</v>
      </c>
      <c r="D426" s="4" t="str">
        <f>IF(D427="",
"];",IF('Chapter 2 (Input)'!D424="",
CHAR(34) &amp;"null"&amp; CHAR(34) &amp;",",
"personnages."&amp;
VLOOKUP('Chapter 2 (Input)'!D424,Constants!$B$47:$C$59,2,FALSE)&amp;
"[" &amp;
VLOOKUP('Chapter 2 (Input)'!E424,Constants!$B$74:$C$79,2,FALSE) &amp;
"],")&amp;$W426)</f>
        <v>personnages.neha[0],</v>
      </c>
      <c r="E426" s="4" t="str">
        <f>IF(E427="",
"];",IF('Chapter 2 (Input)'!F424="",
CHAR(34) &amp;"null"&amp; CHAR(34) &amp;",",
CHAR(34) &amp;'Chapter 2 (Input)'!F424&amp; CHAR(34) &amp;",")&amp;$W426)</f>
        <v>"null",</v>
      </c>
      <c r="F426" s="4" t="str">
        <f>IF(F427="",
"];",IF('Chapter 2 (Input)'!G424="",
CHAR(34) &amp;"null"&amp; CHAR(34) &amp;",",
"personnages."&amp;
VLOOKUP('Chapter 2 (Input)'!G424,Constants!$B$47:$C$59,2,FALSE)&amp;
"[" &amp;
VLOOKUP('Chapter 2 (Input)'!H424, Constants!$B$74:$C$79,2,FALSE) &amp;
"],")&amp;$W426)</f>
        <v>"null",</v>
      </c>
      <c r="G426" s="3" t="str">
        <f>IF(G427="",
"];",IF('Chapter 2 (Input)'!I424="",
CHAR(34) &amp;"null"&amp; CHAR(34) &amp;",",
"locations."&amp;
'Chapter 2 (Input)'!I424&amp;",")&amp;$W426)</f>
        <v>locations.hall2,</v>
      </c>
      <c r="H426" s="3" t="str">
        <f>IF(H427="",
"];",IF('Chapter 2 (Input)'!J424="",
"-1"&amp;",",
'Chapter 2 (Input)'!J424&amp;",")&amp;$W426)</f>
        <v>-1,</v>
      </c>
      <c r="I426" s="3" t="str">
        <f>IF(I427="",
"];",IF('Chapter 2 (Input)'!K424="",
"0"&amp;",",
VLOOKUP('Chapter 2 (Input)'!K424, Constants!$C$25:$D$37, 2,FALSE) &amp;",")&amp;$W426)</f>
        <v>0,</v>
      </c>
      <c r="J426" s="3" t="str">
        <f>IF(J427="",
"];",IF('Chapter 2 (Input)'!L424="",
"-1"&amp;",",
'Chapter 2 (Input)'!L424&amp;",")&amp;$W426)</f>
        <v>-1,</v>
      </c>
      <c r="K426" s="3" t="str">
        <f>IF(K427="",
"];",IF('Chapter 2 (Input)'!M424="",
"-1"&amp;",",
'Chapter 2 (Input)'!M424&amp;",")&amp;$W426)</f>
        <v>-1,</v>
      </c>
      <c r="L426" s="3" t="str">
        <f>IF(L427="",
"];",IF('Chapter 2 (Input)'!N424="",
"-1"&amp;",",
'Chapter 2 (Input)'!N424&amp;",")&amp;$W426)</f>
        <v>-1,</v>
      </c>
      <c r="M426" s="3" t="str">
        <f>IF(M427="",
"];",IF('Chapter 2 (Input)'!O424="",
"-1"&amp;",",
'Chapter 2 (Input)'!O424&amp;",")&amp;$W426)</f>
        <v>-1,</v>
      </c>
      <c r="N426" s="3" t="str">
        <f>IF(N427="",
"];",IF('Chapter 2 (Input)'!P424="",
"-1"&amp;",",
'Chapter 2 (Input)'!P424&amp;",")&amp;$W426)</f>
        <v>-1,</v>
      </c>
      <c r="O426" s="3" t="str">
        <f>IF(O427="",
"];",IF('Chapter 2 (Input)'!Q424="",
CHAR(34) &amp;"null"&amp; CHAR(34) &amp;",",
CHAR(34) &amp;'Chapter 2 (Input)'!Q424&amp; CHAR(34) &amp;",")&amp;$W426)</f>
        <v>"null",</v>
      </c>
      <c r="P426" s="3" t="str">
        <f>IF(P427="",
"];",IF('Chapter 2 (Input)'!R424="",
CHAR(34) &amp;"null"&amp; CHAR(34) &amp;",",
CHAR(34) &amp;'Chapter 2 (Input)'!R424&amp; CHAR(34) &amp;",")&amp;$W426)</f>
        <v>"null",</v>
      </c>
      <c r="Q426" s="3" t="str">
        <f>IF(Q427="",
"];",IF('Chapter 2 (Input)'!S424="",
CHAR(34) &amp;"null"&amp; CHAR(34) &amp;",",
CHAR(34) &amp;'Chapter 2 (Input)'!S424&amp; CHAR(34) &amp;",")&amp;$W426)</f>
        <v>"null",</v>
      </c>
      <c r="R426" s="3" t="str">
        <f>IF(R427="",
"];",IF('Chapter 2 (Input)'!T424="",
"0"&amp;",",
'Chapter 2 (Input)'!T424&amp;",")&amp;$W426)</f>
        <v>0,</v>
      </c>
      <c r="S426" s="3" t="str">
        <f>IF(S427="",
"];",IF('Chapter 2 (Input)'!U424="",
"0"&amp;",",
'Chapter 2 (Input)'!U424&amp;",")&amp;$W426)</f>
        <v>0,</v>
      </c>
      <c r="T426" s="3" t="str">
        <f t="shared" si="21"/>
        <v>false,</v>
      </c>
      <c r="U426" s="3" t="str">
        <f>IF(U427="",
"];",IF('Chapter 2 (Input)'!W424="",
"-1"&amp;",",
'Chapter 2 (Input)'!W424&amp;",")&amp;$W426)</f>
        <v>-1,</v>
      </c>
      <c r="V426" s="3" t="str">
        <f>IF(V427="",
"];",IF('Chapter 2 (Input)'!X424="",
"-1"&amp;",",
'Chapter 2 (Input)'!X424&amp;",")&amp;$W426)</f>
        <v>-1,</v>
      </c>
      <c r="W426" s="18" t="str">
        <f>'Chapter 2 (Input)'!AA424</f>
        <v/>
      </c>
      <c r="Z426" s="2" t="str">
        <f t="shared" si="22"/>
        <v>c421 BOOLEAN DEFAULT false,</v>
      </c>
    </row>
    <row r="427" spans="1:26" x14ac:dyDescent="0.2">
      <c r="A427" s="12">
        <f t="shared" si="20"/>
        <v>422</v>
      </c>
      <c r="B427" s="4" t="str">
        <f>IF(B428="",
"];",
IF('Chapter 2 (Input)'!B425="",
CHAR(34) &amp;"null"&amp; CHAR(34) &amp;",",
CHAR(34) &amp;'Chapter 2 (Input)'!B425&amp; CHAR(34) &amp;",")&amp;$W427)</f>
        <v>"...We can still be friends though, right?",</v>
      </c>
      <c r="C427" s="4" t="str">
        <f>IF(C428="",
"];",IF('Chapter 2 (Input)'!C425="",
CHAR(34) &amp;"null"&amp; CHAR(34) &amp;",",
CHAR(34) &amp;'Chapter 2 (Input)'!C425&amp; CHAR(34) &amp;",")&amp;$W427)</f>
        <v>"null",</v>
      </c>
      <c r="D427" s="4" t="str">
        <f>IF(D428="",
"];",IF('Chapter 2 (Input)'!D425="",
CHAR(34) &amp;"null"&amp; CHAR(34) &amp;",",
"personnages."&amp;
VLOOKUP('Chapter 2 (Input)'!D425,Constants!$B$47:$C$59,2,FALSE)&amp;
"[" &amp;
VLOOKUP('Chapter 2 (Input)'!E425,Constants!$B$74:$C$79,2,FALSE) &amp;
"],")&amp;$W427)</f>
        <v>personnages.neha[0],</v>
      </c>
      <c r="E427" s="4" t="str">
        <f>IF(E428="",
"];",IF('Chapter 2 (Input)'!F425="",
CHAR(34) &amp;"null"&amp; CHAR(34) &amp;",",
CHAR(34) &amp;'Chapter 2 (Input)'!F425&amp; CHAR(34) &amp;",")&amp;$W427)</f>
        <v>"null",</v>
      </c>
      <c r="F427" s="4" t="str">
        <f>IF(F428="",
"];",IF('Chapter 2 (Input)'!G425="",
CHAR(34) &amp;"null"&amp; CHAR(34) &amp;",",
"personnages."&amp;
VLOOKUP('Chapter 2 (Input)'!G425,Constants!$B$47:$C$59,2,FALSE)&amp;
"[" &amp;
VLOOKUP('Chapter 2 (Input)'!H425, Constants!$B$74:$C$79,2,FALSE) &amp;
"],")&amp;$W427)</f>
        <v>"null",</v>
      </c>
      <c r="G427" s="3" t="str">
        <f>IF(G428="",
"];",IF('Chapter 2 (Input)'!I425="",
CHAR(34) &amp;"null"&amp; CHAR(34) &amp;",",
"locations."&amp;
'Chapter 2 (Input)'!I425&amp;",")&amp;$W427)</f>
        <v>locations.hall2,</v>
      </c>
      <c r="H427" s="3" t="str">
        <f>IF(H428="",
"];",IF('Chapter 2 (Input)'!J425="",
"-1"&amp;",",
'Chapter 2 (Input)'!J425&amp;",")&amp;$W427)</f>
        <v>-1,</v>
      </c>
      <c r="I427" s="3" t="str">
        <f>IF(I428="",
"];",IF('Chapter 2 (Input)'!K425="",
"0"&amp;",",
VLOOKUP('Chapter 2 (Input)'!K425, Constants!$C$25:$D$37, 2,FALSE) &amp;",")&amp;$W427)</f>
        <v>0,</v>
      </c>
      <c r="J427" s="3" t="str">
        <f>IF(J428="",
"];",IF('Chapter 2 (Input)'!L425="",
"-1"&amp;",",
'Chapter 2 (Input)'!L425&amp;",")&amp;$W427)</f>
        <v>-1,</v>
      </c>
      <c r="K427" s="3" t="str">
        <f>IF(K428="",
"];",IF('Chapter 2 (Input)'!M425="",
"-1"&amp;",",
'Chapter 2 (Input)'!M425&amp;",")&amp;$W427)</f>
        <v>-1,</v>
      </c>
      <c r="L427" s="3" t="str">
        <f>IF(L428="",
"];",IF('Chapter 2 (Input)'!N425="",
"-1"&amp;",",
'Chapter 2 (Input)'!N425&amp;",")&amp;$W427)</f>
        <v>-1,</v>
      </c>
      <c r="M427" s="3" t="str">
        <f>IF(M428="",
"];",IF('Chapter 2 (Input)'!O425="",
"-1"&amp;",",
'Chapter 2 (Input)'!O425&amp;",")&amp;$W427)</f>
        <v>-1,</v>
      </c>
      <c r="N427" s="3" t="str">
        <f>IF(N428="",
"];",IF('Chapter 2 (Input)'!P425="",
"-1"&amp;",",
'Chapter 2 (Input)'!P425&amp;",")&amp;$W427)</f>
        <v>-1,</v>
      </c>
      <c r="O427" s="3" t="str">
        <f>IF(O428="",
"];",IF('Chapter 2 (Input)'!Q425="",
CHAR(34) &amp;"null"&amp; CHAR(34) &amp;",",
CHAR(34) &amp;'Chapter 2 (Input)'!Q425&amp; CHAR(34) &amp;",")&amp;$W427)</f>
        <v>"null",</v>
      </c>
      <c r="P427" s="3" t="str">
        <f>IF(P428="",
"];",IF('Chapter 2 (Input)'!R425="",
CHAR(34) &amp;"null"&amp; CHAR(34) &amp;",",
CHAR(34) &amp;'Chapter 2 (Input)'!R425&amp; CHAR(34) &amp;",")&amp;$W427)</f>
        <v>"null",</v>
      </c>
      <c r="Q427" s="3" t="str">
        <f>IF(Q428="",
"];",IF('Chapter 2 (Input)'!S425="",
CHAR(34) &amp;"null"&amp; CHAR(34) &amp;",",
CHAR(34) &amp;'Chapter 2 (Input)'!S425&amp; CHAR(34) &amp;",")&amp;$W427)</f>
        <v>"null",</v>
      </c>
      <c r="R427" s="3" t="str">
        <f>IF(R428="",
"];",IF('Chapter 2 (Input)'!T425="",
"0"&amp;",",
'Chapter 2 (Input)'!T425&amp;",")&amp;$W427)</f>
        <v>0,</v>
      </c>
      <c r="S427" s="3" t="str">
        <f>IF(S428="",
"];",IF('Chapter 2 (Input)'!U425="",
"0"&amp;",",
'Chapter 2 (Input)'!U425&amp;",")&amp;$W427)</f>
        <v>0,</v>
      </c>
      <c r="T427" s="3" t="str">
        <f t="shared" si="21"/>
        <v>false,</v>
      </c>
      <c r="U427" s="3" t="str">
        <f>IF(U428="",
"];",IF('Chapter 2 (Input)'!W425="",
"-1"&amp;",",
'Chapter 2 (Input)'!W425&amp;",")&amp;$W427)</f>
        <v>-1,</v>
      </c>
      <c r="V427" s="3" t="str">
        <f>IF(V428="",
"];",IF('Chapter 2 (Input)'!X425="",
"-1"&amp;",",
'Chapter 2 (Input)'!X425&amp;",")&amp;$W427)</f>
        <v>-1,</v>
      </c>
      <c r="W427" s="18" t="str">
        <f>'Chapter 2 (Input)'!AA425</f>
        <v/>
      </c>
      <c r="Z427" s="2" t="str">
        <f t="shared" si="22"/>
        <v>c422 BOOLEAN DEFAULT false,</v>
      </c>
    </row>
    <row r="428" spans="1:26" x14ac:dyDescent="0.2">
      <c r="A428" s="12">
        <f t="shared" si="20"/>
        <v>423</v>
      </c>
      <c r="B428" s="4" t="str">
        <f>IF(B429="",
"];",
IF('Chapter 2 (Input)'!B426="",
CHAR(34) &amp;"null"&amp; CHAR(34) &amp;",",
CHAR(34) &amp;'Chapter 2 (Input)'!B426&amp; CHAR(34) &amp;",")&amp;$W428)</f>
        <v>"I’ll try to help in any way I can!",</v>
      </c>
      <c r="C428" s="4" t="str">
        <f>IF(C429="",
"];",IF('Chapter 2 (Input)'!C426="",
CHAR(34) &amp;"null"&amp; CHAR(34) &amp;",",
CHAR(34) &amp;'Chapter 2 (Input)'!C426&amp; CHAR(34) &amp;",")&amp;$W428)</f>
        <v>"Maybe. I mean, I’ve only known you for a day and a half. But if you’re willing to help me find out what’s upsetting Karolina, then I’m definitely going to consider.",</v>
      </c>
      <c r="D428" s="4" t="str">
        <f>IF(D429="",
"];",IF('Chapter 2 (Input)'!D426="",
CHAR(34) &amp;"null"&amp; CHAR(34) &amp;",",
"personnages."&amp;
VLOOKUP('Chapter 2 (Input)'!D426,Constants!$B$47:$C$59,2,FALSE)&amp;
"[" &amp;
VLOOKUP('Chapter 2 (Input)'!E426,Constants!$B$74:$C$79,2,FALSE) &amp;
"],")&amp;$W428)</f>
        <v>personnages.neha[1],</v>
      </c>
      <c r="E428" s="4" t="str">
        <f>IF(E429="",
"];",IF('Chapter 2 (Input)'!F426="",
CHAR(34) &amp;"null"&amp; CHAR(34) &amp;",",
CHAR(34) &amp;'Chapter 2 (Input)'!F426&amp; CHAR(34) &amp;",")&amp;$W428)</f>
        <v>"null",</v>
      </c>
      <c r="F428" s="4" t="str">
        <f>IF(F429="",
"];",IF('Chapter 2 (Input)'!G426="",
CHAR(34) &amp;"null"&amp; CHAR(34) &amp;",",
"personnages."&amp;
VLOOKUP('Chapter 2 (Input)'!G426,Constants!$B$47:$C$59,2,FALSE)&amp;
"[" &amp;
VLOOKUP('Chapter 2 (Input)'!H426, Constants!$B$74:$C$79,2,FALSE) &amp;
"],")&amp;$W428)</f>
        <v>"null",</v>
      </c>
      <c r="G428" s="3" t="str">
        <f>IF(G429="",
"];",IF('Chapter 2 (Input)'!I426="",
CHAR(34) &amp;"null"&amp; CHAR(34) &amp;",",
"locations."&amp;
'Chapter 2 (Input)'!I426&amp;",")&amp;$W428)</f>
        <v>locations.hall2,</v>
      </c>
      <c r="H428" s="3" t="str">
        <f>IF(H429="",
"];",IF('Chapter 2 (Input)'!J426="",
"-1"&amp;",",
'Chapter 2 (Input)'!J426&amp;",")&amp;$W428)</f>
        <v>-1,</v>
      </c>
      <c r="I428" s="3" t="str">
        <f>IF(I429="",
"];",IF('Chapter 2 (Input)'!K426="",
"0"&amp;",",
VLOOKUP('Chapter 2 (Input)'!K426, Constants!$C$25:$D$37, 2,FALSE) &amp;",")&amp;$W428)</f>
        <v>0,</v>
      </c>
      <c r="J428" s="3" t="str">
        <f>IF(J429="",
"];",IF('Chapter 2 (Input)'!L426="",
"-1"&amp;",",
'Chapter 2 (Input)'!L426&amp;",")&amp;$W428)</f>
        <v>-1,</v>
      </c>
      <c r="K428" s="3" t="str">
        <f>IF(K429="",
"];",IF('Chapter 2 (Input)'!M426="",
"-1"&amp;",",
'Chapter 2 (Input)'!M426&amp;",")&amp;$W428)</f>
        <v>-1,</v>
      </c>
      <c r="L428" s="3" t="str">
        <f>IF(L429="",
"];",IF('Chapter 2 (Input)'!N426="",
"-1"&amp;",",
'Chapter 2 (Input)'!N426&amp;",")&amp;$W428)</f>
        <v>-1,</v>
      </c>
      <c r="M428" s="3" t="str">
        <f>IF(M429="",
"];",IF('Chapter 2 (Input)'!O426="",
"-1"&amp;",",
'Chapter 2 (Input)'!O426&amp;",")&amp;$W428)</f>
        <v>-1,</v>
      </c>
      <c r="N428" s="3" t="str">
        <f>IF(N429="",
"];",IF('Chapter 2 (Input)'!P426="",
"-1"&amp;",",
'Chapter 2 (Input)'!P426&amp;",")&amp;$W428)</f>
        <v>-1,</v>
      </c>
      <c r="O428" s="3" t="str">
        <f>IF(O429="",
"];",IF('Chapter 2 (Input)'!Q426="",
CHAR(34) &amp;"null"&amp; CHAR(34) &amp;",",
CHAR(34) &amp;'Chapter 2 (Input)'!Q426&amp; CHAR(34) &amp;",")&amp;$W428)</f>
        <v>"null",</v>
      </c>
      <c r="P428" s="3" t="str">
        <f>IF(P429="",
"];",IF('Chapter 2 (Input)'!R426="",
CHAR(34) &amp;"null"&amp; CHAR(34) &amp;",",
CHAR(34) &amp;'Chapter 2 (Input)'!R426&amp; CHAR(34) &amp;",")&amp;$W428)</f>
        <v>"null",</v>
      </c>
      <c r="Q428" s="3" t="str">
        <f>IF(Q429="",
"];",IF('Chapter 2 (Input)'!S426="",
CHAR(34) &amp;"null"&amp; CHAR(34) &amp;",",
CHAR(34) &amp;'Chapter 2 (Input)'!S426&amp; CHAR(34) &amp;",")&amp;$W428)</f>
        <v>"null",</v>
      </c>
      <c r="R428" s="3" t="str">
        <f>IF(R429="",
"];",IF('Chapter 2 (Input)'!T426="",
"0"&amp;",",
'Chapter 2 (Input)'!T426&amp;",")&amp;$W428)</f>
        <v>0,</v>
      </c>
      <c r="S428" s="3" t="str">
        <f>IF(S429="",
"];",IF('Chapter 2 (Input)'!U426="",
"0"&amp;",",
'Chapter 2 (Input)'!U426&amp;",")&amp;$W428)</f>
        <v>0,</v>
      </c>
      <c r="T428" s="3" t="str">
        <f t="shared" si="21"/>
        <v>false,</v>
      </c>
      <c r="U428" s="3" t="str">
        <f>IF(U429="",
"];",IF('Chapter 2 (Input)'!W426="",
"-1"&amp;",",
'Chapter 2 (Input)'!W426&amp;",")&amp;$W428)</f>
        <v>-1,</v>
      </c>
      <c r="V428" s="3" t="str">
        <f>IF(V429="",
"];",IF('Chapter 2 (Input)'!X426="",
"-1"&amp;",",
'Chapter 2 (Input)'!X426&amp;",")&amp;$W428)</f>
        <v>-1,</v>
      </c>
      <c r="W428" s="18" t="str">
        <f>'Chapter 2 (Input)'!AA426</f>
        <v/>
      </c>
      <c r="Z428" s="2" t="str">
        <f t="shared" si="22"/>
        <v>c423 BOOLEAN DEFAULT false,</v>
      </c>
    </row>
    <row r="429" spans="1:26" x14ac:dyDescent="0.2">
      <c r="A429" s="12">
        <f t="shared" si="20"/>
        <v>424</v>
      </c>
      <c r="B429" s="4" t="str">
        <f>IF(B430="",
"];",
IF('Chapter 2 (Input)'!B427="",
CHAR(34) &amp;"null"&amp; CHAR(34) &amp;",",
CHAR(34) &amp;'Chapter 2 (Input)'!B427&amp; CHAR(34) &amp;",")&amp;$W429)</f>
        <v>"(Next)",</v>
      </c>
      <c r="C429" s="4" t="str">
        <f>IF(C430="",
"];",IF('Chapter 2 (Input)'!C427="",
CHAR(34) &amp;"null"&amp; CHAR(34) &amp;",",
CHAR(34) &amp;'Chapter 2 (Input)'!C427&amp; CHAR(34) &amp;",")&amp;$W429)</f>
        <v>"Be subtle about it, though.",</v>
      </c>
      <c r="D429" s="4" t="str">
        <f>IF(D430="",
"];",IF('Chapter 2 (Input)'!D427="",
CHAR(34) &amp;"null"&amp; CHAR(34) &amp;",",
"personnages."&amp;
VLOOKUP('Chapter 2 (Input)'!D427,Constants!$B$47:$C$59,2,FALSE)&amp;
"[" &amp;
VLOOKUP('Chapter 2 (Input)'!E427,Constants!$B$74:$C$79,2,FALSE) &amp;
"],")&amp;$W429)</f>
        <v>personnages.neha[0],</v>
      </c>
      <c r="E429" s="4" t="str">
        <f>IF(E430="",
"];",IF('Chapter 2 (Input)'!F427="",
CHAR(34) &amp;"null"&amp; CHAR(34) &amp;",",
CHAR(34) &amp;'Chapter 2 (Input)'!F427&amp; CHAR(34) &amp;",")&amp;$W429)</f>
        <v>"null",</v>
      </c>
      <c r="F429" s="4" t="str">
        <f>IF(F430="",
"];",IF('Chapter 2 (Input)'!G427="",
CHAR(34) &amp;"null"&amp; CHAR(34) &amp;",",
"personnages."&amp;
VLOOKUP('Chapter 2 (Input)'!G427,Constants!$B$47:$C$59,2,FALSE)&amp;
"[" &amp;
VLOOKUP('Chapter 2 (Input)'!H427, Constants!$B$74:$C$79,2,FALSE) &amp;
"],")&amp;$W429)</f>
        <v>"null",</v>
      </c>
      <c r="G429" s="3" t="str">
        <f>IF(G430="",
"];",IF('Chapter 2 (Input)'!I427="",
CHAR(34) &amp;"null"&amp; CHAR(34) &amp;",",
"locations."&amp;
'Chapter 2 (Input)'!I427&amp;",")&amp;$W429)</f>
        <v>locations.hall2,</v>
      </c>
      <c r="H429" s="3" t="str">
        <f>IF(H430="",
"];",IF('Chapter 2 (Input)'!J427="",
"-1"&amp;",",
'Chapter 2 (Input)'!J427&amp;",")&amp;$W429)</f>
        <v>-1,</v>
      </c>
      <c r="I429" s="3" t="str">
        <f>IF(I430="",
"];",IF('Chapter 2 (Input)'!K427="",
"0"&amp;",",
VLOOKUP('Chapter 2 (Input)'!K427, Constants!$C$25:$D$37, 2,FALSE) &amp;",")&amp;$W429)</f>
        <v>0,</v>
      </c>
      <c r="J429" s="3" t="str">
        <f>IF(J430="",
"];",IF('Chapter 2 (Input)'!L427="",
"-1"&amp;",",
'Chapter 2 (Input)'!L427&amp;",")&amp;$W429)</f>
        <v>-1,</v>
      </c>
      <c r="K429" s="3" t="str">
        <f>IF(K430="",
"];",IF('Chapter 2 (Input)'!M427="",
"-1"&amp;",",
'Chapter 2 (Input)'!M427&amp;",")&amp;$W429)</f>
        <v>-1,</v>
      </c>
      <c r="L429" s="3" t="str">
        <f>IF(L430="",
"];",IF('Chapter 2 (Input)'!N427="",
"-1"&amp;",",
'Chapter 2 (Input)'!N427&amp;",")&amp;$W429)</f>
        <v>-1,</v>
      </c>
      <c r="M429" s="3" t="str">
        <f>IF(M430="",
"];",IF('Chapter 2 (Input)'!O427="",
"-1"&amp;",",
'Chapter 2 (Input)'!O427&amp;",")&amp;$W429)</f>
        <v>-1,</v>
      </c>
      <c r="N429" s="3" t="str">
        <f>IF(N430="",
"];",IF('Chapter 2 (Input)'!P427="",
"-1"&amp;",",
'Chapter 2 (Input)'!P427&amp;",")&amp;$W429)</f>
        <v>-1,</v>
      </c>
      <c r="O429" s="3" t="str">
        <f>IF(O430="",
"];",IF('Chapter 2 (Input)'!Q427="",
CHAR(34) &amp;"null"&amp; CHAR(34) &amp;",",
CHAR(34) &amp;'Chapter 2 (Input)'!Q427&amp; CHAR(34) &amp;",")&amp;$W429)</f>
        <v>"null",</v>
      </c>
      <c r="P429" s="3" t="str">
        <f>IF(P430="",
"];",IF('Chapter 2 (Input)'!R427="",
CHAR(34) &amp;"null"&amp; CHAR(34) &amp;",",
CHAR(34) &amp;'Chapter 2 (Input)'!R427&amp; CHAR(34) &amp;",")&amp;$W429)</f>
        <v>"null",</v>
      </c>
      <c r="Q429" s="3" t="str">
        <f>IF(Q430="",
"];",IF('Chapter 2 (Input)'!S427="",
CHAR(34) &amp;"null"&amp; CHAR(34) &amp;",",
CHAR(34) &amp;'Chapter 2 (Input)'!S427&amp; CHAR(34) &amp;",")&amp;$W429)</f>
        <v>"null",</v>
      </c>
      <c r="R429" s="3" t="str">
        <f>IF(R430="",
"];",IF('Chapter 2 (Input)'!T427="",
"0"&amp;",",
'Chapter 2 (Input)'!T427&amp;",")&amp;$W429)</f>
        <v>0,</v>
      </c>
      <c r="S429" s="3" t="str">
        <f>IF(S430="",
"];",IF('Chapter 2 (Input)'!U427="",
"0"&amp;",",
'Chapter 2 (Input)'!U427&amp;",")&amp;$W429)</f>
        <v>0,</v>
      </c>
      <c r="T429" s="3" t="str">
        <f t="shared" si="21"/>
        <v>false,</v>
      </c>
      <c r="U429" s="3" t="str">
        <f>IF(U430="",
"];",IF('Chapter 2 (Input)'!W427="",
"-1"&amp;",",
'Chapter 2 (Input)'!W427&amp;",")&amp;$W429)</f>
        <v>-1,</v>
      </c>
      <c r="V429" s="3" t="str">
        <f>IF(V430="",
"];",IF('Chapter 2 (Input)'!X427="",
"-1"&amp;",",
'Chapter 2 (Input)'!X427&amp;",")&amp;$W429)</f>
        <v>-1,</v>
      </c>
      <c r="W429" s="18" t="str">
        <f>'Chapter 2 (Input)'!AA427</f>
        <v/>
      </c>
      <c r="Z429" s="2" t="str">
        <f t="shared" si="22"/>
        <v>c424 BOOLEAN DEFAULT false,</v>
      </c>
    </row>
    <row r="430" spans="1:26" x14ac:dyDescent="0.2">
      <c r="A430" s="12">
        <f t="shared" si="20"/>
        <v>425</v>
      </c>
      <c r="B430" s="4" t="str">
        <f>IF(B431="",
"];",
IF('Chapter 2 (Input)'!B428="",
CHAR(34) &amp;"null"&amp; CHAR(34) &amp;",",
CHAR(34) &amp;'Chapter 2 (Input)'!B428&amp; CHAR(34) &amp;",")&amp;$W430)</f>
        <v xml:space="preserve">"You sell the clothes you make?",//425 </v>
      </c>
      <c r="C430" s="4" t="str">
        <f>IF(C431="",
"];",IF('Chapter 2 (Input)'!C428="",
CHAR(34) &amp;"null"&amp; CHAR(34) &amp;",",
CHAR(34) &amp;'Chapter 2 (Input)'!C428&amp; CHAR(34) &amp;",")&amp;$W430)</f>
        <v xml:space="preserve">"I have to go. I’m supposed to be launching my new collection in two weeks and I’m already filled with pre-orders.",//425 </v>
      </c>
      <c r="D430" s="4" t="str">
        <f>IF(D431="",
"];",IF('Chapter 2 (Input)'!D428="",
CHAR(34) &amp;"null"&amp; CHAR(34) &amp;",",
"personnages."&amp;
VLOOKUP('Chapter 2 (Input)'!D428,Constants!$B$47:$C$59,2,FALSE)&amp;
"[" &amp;
VLOOKUP('Chapter 2 (Input)'!E428,Constants!$B$74:$C$79,2,FALSE) &amp;
"],")&amp;$W430)</f>
        <v xml:space="preserve">personnages.neha[0],//425 </v>
      </c>
      <c r="E430" s="4" t="str">
        <f>IF(E431="",
"];",IF('Chapter 2 (Input)'!F428="",
CHAR(34) &amp;"null"&amp; CHAR(34) &amp;",",
CHAR(34) &amp;'Chapter 2 (Input)'!F428&amp; CHAR(34) &amp;",")&amp;$W430)</f>
        <v xml:space="preserve">"null",//425 </v>
      </c>
      <c r="F430" s="4" t="str">
        <f>IF(F431="",
"];",IF('Chapter 2 (Input)'!G428="",
CHAR(34) &amp;"null"&amp; CHAR(34) &amp;",",
"personnages."&amp;
VLOOKUP('Chapter 2 (Input)'!G428,Constants!$B$47:$C$59,2,FALSE)&amp;
"[" &amp;
VLOOKUP('Chapter 2 (Input)'!H428, Constants!$B$74:$C$79,2,FALSE) &amp;
"],")&amp;$W430)</f>
        <v xml:space="preserve">"null",//425 </v>
      </c>
      <c r="G430" s="3" t="str">
        <f>IF(G431="",
"];",IF('Chapter 2 (Input)'!I428="",
CHAR(34) &amp;"null"&amp; CHAR(34) &amp;",",
"locations."&amp;
'Chapter 2 (Input)'!I428&amp;",")&amp;$W430)</f>
        <v xml:space="preserve">locations.hall2,//425 </v>
      </c>
      <c r="H430" s="3" t="str">
        <f>IF(H431="",
"];",IF('Chapter 2 (Input)'!J428="",
"-1"&amp;",",
'Chapter 2 (Input)'!J428&amp;",")&amp;$W430)</f>
        <v xml:space="preserve">-1,//425 </v>
      </c>
      <c r="I430" s="3" t="str">
        <f>IF(I431="",
"];",IF('Chapter 2 (Input)'!K428="",
"0"&amp;",",
VLOOKUP('Chapter 2 (Input)'!K428, Constants!$C$25:$D$37, 2,FALSE) &amp;",")&amp;$W430)</f>
        <v xml:space="preserve">0,//425 </v>
      </c>
      <c r="J430" s="3" t="str">
        <f>IF(J431="",
"];",IF('Chapter 2 (Input)'!L428="",
"-1"&amp;",",
'Chapter 2 (Input)'!L428&amp;",")&amp;$W430)</f>
        <v xml:space="preserve">-1,//425 </v>
      </c>
      <c r="K430" s="3" t="str">
        <f>IF(K431="",
"];",IF('Chapter 2 (Input)'!M428="",
"-1"&amp;",",
'Chapter 2 (Input)'!M428&amp;",")&amp;$W430)</f>
        <v xml:space="preserve">-1,//425 </v>
      </c>
      <c r="L430" s="3" t="str">
        <f>IF(L431="",
"];",IF('Chapter 2 (Input)'!N428="",
"-1"&amp;",",
'Chapter 2 (Input)'!N428&amp;",")&amp;$W430)</f>
        <v xml:space="preserve">-1,//425 </v>
      </c>
      <c r="M430" s="3" t="str">
        <f>IF(M431="",
"];",IF('Chapter 2 (Input)'!O428="",
"-1"&amp;",",
'Chapter 2 (Input)'!O428&amp;",")&amp;$W430)</f>
        <v xml:space="preserve">-1,//425 </v>
      </c>
      <c r="N430" s="3" t="str">
        <f>IF(N431="",
"];",IF('Chapter 2 (Input)'!P428="",
"-1"&amp;",",
'Chapter 2 (Input)'!P428&amp;",")&amp;$W430)</f>
        <v xml:space="preserve">-1,//425 </v>
      </c>
      <c r="O430" s="3" t="str">
        <f>IF(O431="",
"];",IF('Chapter 2 (Input)'!Q428="",
CHAR(34) &amp;"null"&amp; CHAR(34) &amp;",",
CHAR(34) &amp;'Chapter 2 (Input)'!Q428&amp; CHAR(34) &amp;",")&amp;$W430)</f>
        <v xml:space="preserve">"null",//425 </v>
      </c>
      <c r="P430" s="3" t="str">
        <f>IF(P431="",
"];",IF('Chapter 2 (Input)'!R428="",
CHAR(34) &amp;"null"&amp; CHAR(34) &amp;",",
CHAR(34) &amp;'Chapter 2 (Input)'!R428&amp; CHAR(34) &amp;",")&amp;$W430)</f>
        <v xml:space="preserve">"null",//425 </v>
      </c>
      <c r="Q430" s="3" t="str">
        <f>IF(Q431="",
"];",IF('Chapter 2 (Input)'!S428="",
CHAR(34) &amp;"null"&amp; CHAR(34) &amp;",",
CHAR(34) &amp;'Chapter 2 (Input)'!S428&amp; CHAR(34) &amp;",")&amp;$W430)</f>
        <v xml:space="preserve">"null",//425 </v>
      </c>
      <c r="R430" s="3" t="str">
        <f>IF(R431="",
"];",IF('Chapter 2 (Input)'!T428="",
"0"&amp;",",
'Chapter 2 (Input)'!T428&amp;",")&amp;$W430)</f>
        <v xml:space="preserve">0,//425 </v>
      </c>
      <c r="S430" s="3" t="str">
        <f>IF(S431="",
"];",IF('Chapter 2 (Input)'!U428="",
"0"&amp;",",
'Chapter 2 (Input)'!U428&amp;",")&amp;$W430)</f>
        <v xml:space="preserve">0,//425 </v>
      </c>
      <c r="T430" s="3" t="str">
        <f t="shared" si="21"/>
        <v xml:space="preserve">false,//425 </v>
      </c>
      <c r="U430" s="3" t="str">
        <f>IF(U431="",
"];",IF('Chapter 2 (Input)'!W428="",
"-1"&amp;",",
'Chapter 2 (Input)'!W428&amp;",")&amp;$W430)</f>
        <v xml:space="preserve">-1,//425 </v>
      </c>
      <c r="V430" s="3" t="str">
        <f>IF(V431="",
"];",IF('Chapter 2 (Input)'!X428="",
"-1"&amp;",",
'Chapter 2 (Input)'!X428&amp;",")&amp;$W430)</f>
        <v xml:space="preserve">-1,//425 </v>
      </c>
      <c r="W430" s="18" t="str">
        <f>'Chapter 2 (Input)'!AA428</f>
        <v xml:space="preserve">//425 </v>
      </c>
      <c r="Z430" s="2" t="str">
        <f t="shared" si="22"/>
        <v>c425 BOOLEAN DEFAULT false,</v>
      </c>
    </row>
    <row r="431" spans="1:26" x14ac:dyDescent="0.2">
      <c r="A431" s="12">
        <f t="shared" si="20"/>
        <v>426</v>
      </c>
      <c r="B431" s="4" t="str">
        <f>IF(B432="",
"];",
IF('Chapter 2 (Input)'!B429="",
CHAR(34) &amp;"null"&amp; CHAR(34) &amp;",",
CHAR(34) &amp;'Chapter 2 (Input)'!B429&amp; CHAR(34) &amp;",")&amp;$W431)</f>
        <v>"(Next)",</v>
      </c>
      <c r="C431" s="4" t="str">
        <f>IF(C432="",
"];",IF('Chapter 2 (Input)'!C429="",
CHAR(34) &amp;"null"&amp; CHAR(34) &amp;",",
CHAR(34) &amp;'Chapter 2 (Input)'!C429&amp; CHAR(34) &amp;",")&amp;$W431)</f>
        <v>"&lt;em&gt;Clothes?&lt;/em&gt; They are more than just &lt;em&gt;clothes&lt;/em&gt;. ",</v>
      </c>
      <c r="D431" s="4" t="str">
        <f>IF(D432="",
"];",IF('Chapter 2 (Input)'!D429="",
CHAR(34) &amp;"null"&amp; CHAR(34) &amp;",",
"personnages."&amp;
VLOOKUP('Chapter 2 (Input)'!D429,Constants!$B$47:$C$59,2,FALSE)&amp;
"[" &amp;
VLOOKUP('Chapter 2 (Input)'!E429,Constants!$B$74:$C$79,2,FALSE) &amp;
"],")&amp;$W431)</f>
        <v>personnages.neha[3],</v>
      </c>
      <c r="E431" s="4" t="str">
        <f>IF(E432="",
"];",IF('Chapter 2 (Input)'!F429="",
CHAR(34) &amp;"null"&amp; CHAR(34) &amp;",",
CHAR(34) &amp;'Chapter 2 (Input)'!F429&amp; CHAR(34) &amp;",")&amp;$W431)</f>
        <v>"null",</v>
      </c>
      <c r="F431" s="4" t="str">
        <f>IF(F432="",
"];",IF('Chapter 2 (Input)'!G429="",
CHAR(34) &amp;"null"&amp; CHAR(34) &amp;",",
"personnages."&amp;
VLOOKUP('Chapter 2 (Input)'!G429,Constants!$B$47:$C$59,2,FALSE)&amp;
"[" &amp;
VLOOKUP('Chapter 2 (Input)'!H429, Constants!$B$74:$C$79,2,FALSE) &amp;
"],")&amp;$W431)</f>
        <v>"null",</v>
      </c>
      <c r="G431" s="3" t="str">
        <f>IF(G432="",
"];",IF('Chapter 2 (Input)'!I429="",
CHAR(34) &amp;"null"&amp; CHAR(34) &amp;",",
"locations."&amp;
'Chapter 2 (Input)'!I429&amp;",")&amp;$W431)</f>
        <v>locations.hall2,</v>
      </c>
      <c r="H431" s="3" t="str">
        <f>IF(H432="",
"];",IF('Chapter 2 (Input)'!J429="",
"-1"&amp;",",
'Chapter 2 (Input)'!J429&amp;",")&amp;$W431)</f>
        <v>-1,</v>
      </c>
      <c r="I431" s="3" t="str">
        <f>IF(I432="",
"];",IF('Chapter 2 (Input)'!K429="",
"0"&amp;",",
VLOOKUP('Chapter 2 (Input)'!K429, Constants!$C$25:$D$37, 2,FALSE) &amp;",")&amp;$W431)</f>
        <v>0,</v>
      </c>
      <c r="J431" s="3" t="str">
        <f>IF(J432="",
"];",IF('Chapter 2 (Input)'!L429="",
"-1"&amp;",",
'Chapter 2 (Input)'!L429&amp;",")&amp;$W431)</f>
        <v>-1,</v>
      </c>
      <c r="K431" s="3" t="str">
        <f>IF(K432="",
"];",IF('Chapter 2 (Input)'!M429="",
"-1"&amp;",",
'Chapter 2 (Input)'!M429&amp;",")&amp;$W431)</f>
        <v>-1,</v>
      </c>
      <c r="L431" s="3" t="str">
        <f>IF(L432="",
"];",IF('Chapter 2 (Input)'!N429="",
"-1"&amp;",",
'Chapter 2 (Input)'!N429&amp;",")&amp;$W431)</f>
        <v>-1,</v>
      </c>
      <c r="M431" s="3" t="str">
        <f>IF(M432="",
"];",IF('Chapter 2 (Input)'!O429="",
"-1"&amp;",",
'Chapter 2 (Input)'!O429&amp;",")&amp;$W431)</f>
        <v>-1,</v>
      </c>
      <c r="N431" s="3" t="str">
        <f>IF(N432="",
"];",IF('Chapter 2 (Input)'!P429="",
"-1"&amp;",",
'Chapter 2 (Input)'!P429&amp;",")&amp;$W431)</f>
        <v>-1,</v>
      </c>
      <c r="O431" s="3" t="str">
        <f>IF(O432="",
"];",IF('Chapter 2 (Input)'!Q429="",
CHAR(34) &amp;"null"&amp; CHAR(34) &amp;",",
CHAR(34) &amp;'Chapter 2 (Input)'!Q429&amp; CHAR(34) &amp;",")&amp;$W431)</f>
        <v>"null",</v>
      </c>
      <c r="P431" s="3" t="str">
        <f>IF(P432="",
"];",IF('Chapter 2 (Input)'!R429="",
CHAR(34) &amp;"null"&amp; CHAR(34) &amp;",",
CHAR(34) &amp;'Chapter 2 (Input)'!R429&amp; CHAR(34) &amp;",")&amp;$W431)</f>
        <v>"null",</v>
      </c>
      <c r="Q431" s="3" t="str">
        <f>IF(Q432="",
"];",IF('Chapter 2 (Input)'!S429="",
CHAR(34) &amp;"null"&amp; CHAR(34) &amp;",",
CHAR(34) &amp;'Chapter 2 (Input)'!S429&amp; CHAR(34) &amp;",")&amp;$W431)</f>
        <v>"null",</v>
      </c>
      <c r="R431" s="3" t="str">
        <f>IF(R432="",
"];",IF('Chapter 2 (Input)'!T429="",
"0"&amp;",",
'Chapter 2 (Input)'!T429&amp;",")&amp;$W431)</f>
        <v>0,</v>
      </c>
      <c r="S431" s="3" t="str">
        <f>IF(S432="",
"];",IF('Chapter 2 (Input)'!U429="",
"0"&amp;",",
'Chapter 2 (Input)'!U429&amp;",")&amp;$W431)</f>
        <v>0,</v>
      </c>
      <c r="T431" s="3" t="str">
        <f t="shared" si="21"/>
        <v>false,</v>
      </c>
      <c r="U431" s="3" t="str">
        <f>IF(U432="",
"];",IF('Chapter 2 (Input)'!W429="",
"-1"&amp;",",
'Chapter 2 (Input)'!W429&amp;",")&amp;$W431)</f>
        <v>-1,</v>
      </c>
      <c r="V431" s="3" t="str">
        <f>IF(V432="",
"];",IF('Chapter 2 (Input)'!X429="",
"-1"&amp;",",
'Chapter 2 (Input)'!X429&amp;",")&amp;$W431)</f>
        <v>-1,</v>
      </c>
      <c r="W431" s="18" t="str">
        <f>'Chapter 2 (Input)'!AA429</f>
        <v/>
      </c>
      <c r="Z431" s="2" t="str">
        <f t="shared" si="22"/>
        <v>c426 BOOLEAN DEFAULT false,</v>
      </c>
    </row>
    <row r="432" spans="1:26" x14ac:dyDescent="0.2">
      <c r="A432" s="12">
        <f t="shared" si="20"/>
        <v>427</v>
      </c>
      <c r="B432" s="4" t="str">
        <f>IF(B433="",
"];",
IF('Chapter 2 (Input)'!B430="",
CHAR(34) &amp;"null"&amp; CHAR(34) &amp;",",
CHAR(34) &amp;'Chapter 2 (Input)'!B430&amp; CHAR(34) &amp;",")&amp;$W432)</f>
        <v>"Woah, alright! (It’s almost scary how Neha went from smiling, normal teenager to fashion tycoon in less than 10 seconds.)",</v>
      </c>
      <c r="C432" s="4" t="str">
        <f>IF(C433="",
"];",IF('Chapter 2 (Input)'!C430="",
CHAR(34) &amp;"null"&amp; CHAR(34) &amp;",",
CHAR(34) &amp;'Chapter 2 (Input)'!C430&amp; CHAR(34) &amp;",")&amp;$W432)</f>
        <v>"And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c r="D432" s="4" t="str">
        <f>IF(D433="",
"];",IF('Chapter 2 (Input)'!D430="",
CHAR(34) &amp;"null"&amp; CHAR(34) &amp;",",
"personnages."&amp;
VLOOKUP('Chapter 2 (Input)'!D430,Constants!$B$47:$C$59,2,FALSE)&amp;
"[" &amp;
VLOOKUP('Chapter 2 (Input)'!E430,Constants!$B$74:$C$79,2,FALSE) &amp;
"],")&amp;$W432)</f>
        <v>personnages.neha[3],</v>
      </c>
      <c r="E432" s="4" t="str">
        <f>IF(E433="",
"];",IF('Chapter 2 (Input)'!F430="",
CHAR(34) &amp;"null"&amp; CHAR(34) &amp;",",
CHAR(34) &amp;'Chapter 2 (Input)'!F430&amp; CHAR(34) &amp;",")&amp;$W432)</f>
        <v>"null",</v>
      </c>
      <c r="F432" s="4" t="str">
        <f>IF(F433="",
"];",IF('Chapter 2 (Input)'!G430="",
CHAR(34) &amp;"null"&amp; CHAR(34) &amp;",",
"personnages."&amp;
VLOOKUP('Chapter 2 (Input)'!G430,Constants!$B$47:$C$59,2,FALSE)&amp;
"[" &amp;
VLOOKUP('Chapter 2 (Input)'!H430, Constants!$B$74:$C$79,2,FALSE) &amp;
"],")&amp;$W432)</f>
        <v>"null",</v>
      </c>
      <c r="G432" s="3" t="str">
        <f>IF(G433="",
"];",IF('Chapter 2 (Input)'!I430="",
CHAR(34) &amp;"null"&amp; CHAR(34) &amp;",",
"locations."&amp;
'Chapter 2 (Input)'!I430&amp;",")&amp;$W432)</f>
        <v>locations.hall2,</v>
      </c>
      <c r="H432" s="3" t="str">
        <f>IF(H433="",
"];",IF('Chapter 2 (Input)'!J430="",
"-1"&amp;",",
'Chapter 2 (Input)'!J430&amp;",")&amp;$W432)</f>
        <v>-1,</v>
      </c>
      <c r="I432" s="3" t="str">
        <f>IF(I433="",
"];",IF('Chapter 2 (Input)'!K430="",
"0"&amp;",",
VLOOKUP('Chapter 2 (Input)'!K430, Constants!$C$25:$D$37, 2,FALSE) &amp;",")&amp;$W432)</f>
        <v>0,</v>
      </c>
      <c r="J432" s="3" t="str">
        <f>IF(J433="",
"];",IF('Chapter 2 (Input)'!L430="",
"-1"&amp;",",
'Chapter 2 (Input)'!L430&amp;",")&amp;$W432)</f>
        <v>-1,</v>
      </c>
      <c r="K432" s="3" t="str">
        <f>IF(K433="",
"];",IF('Chapter 2 (Input)'!M430="",
"-1"&amp;",",
'Chapter 2 (Input)'!M430&amp;",")&amp;$W432)</f>
        <v>-1,</v>
      </c>
      <c r="L432" s="3" t="str">
        <f>IF(L433="",
"];",IF('Chapter 2 (Input)'!N430="",
"-1"&amp;",",
'Chapter 2 (Input)'!N430&amp;",")&amp;$W432)</f>
        <v>-1,</v>
      </c>
      <c r="M432" s="3" t="str">
        <f>IF(M433="",
"];",IF('Chapter 2 (Input)'!O430="",
"-1"&amp;",",
'Chapter 2 (Input)'!O430&amp;",")&amp;$W432)</f>
        <v>-1,</v>
      </c>
      <c r="N432" s="3" t="str">
        <f>IF(N433="",
"];",IF('Chapter 2 (Input)'!P430="",
"-1"&amp;",",
'Chapter 2 (Input)'!P430&amp;",")&amp;$W432)</f>
        <v>-1,</v>
      </c>
      <c r="O432" s="3" t="str">
        <f>IF(O433="",
"];",IF('Chapter 2 (Input)'!Q430="",
CHAR(34) &amp;"null"&amp; CHAR(34) &amp;",",
CHAR(34) &amp;'Chapter 2 (Input)'!Q430&amp; CHAR(34) &amp;",")&amp;$W432)</f>
        <v>"null",</v>
      </c>
      <c r="P432" s="3" t="str">
        <f>IF(P433="",
"];",IF('Chapter 2 (Input)'!R430="",
CHAR(34) &amp;"null"&amp; CHAR(34) &amp;",",
CHAR(34) &amp;'Chapter 2 (Input)'!R430&amp; CHAR(34) &amp;",")&amp;$W432)</f>
        <v>"null",</v>
      </c>
      <c r="Q432" s="3" t="str">
        <f>IF(Q433="",
"];",IF('Chapter 2 (Input)'!S430="",
CHAR(34) &amp;"null"&amp; CHAR(34) &amp;",",
CHAR(34) &amp;'Chapter 2 (Input)'!S430&amp; CHAR(34) &amp;",")&amp;$W432)</f>
        <v>"null",</v>
      </c>
      <c r="R432" s="3" t="str">
        <f>IF(R433="",
"];",IF('Chapter 2 (Input)'!T430="",
"0"&amp;",",
'Chapter 2 (Input)'!T430&amp;",")&amp;$W432)</f>
        <v>0,</v>
      </c>
      <c r="S432" s="3" t="str">
        <f>IF(S433="",
"];",IF('Chapter 2 (Input)'!U430="",
"0"&amp;",",
'Chapter 2 (Input)'!U430&amp;",")&amp;$W432)</f>
        <v>0,</v>
      </c>
      <c r="T432" s="3" t="str">
        <f t="shared" si="21"/>
        <v>false,</v>
      </c>
      <c r="U432" s="3" t="str">
        <f>IF(U433="",
"];",IF('Chapter 2 (Input)'!W430="",
"-1"&amp;",",
'Chapter 2 (Input)'!W430&amp;",")&amp;$W432)</f>
        <v>-1,</v>
      </c>
      <c r="V432" s="3" t="str">
        <f>IF(V433="",
"];",IF('Chapter 2 (Input)'!X430="",
"-1"&amp;",",
'Chapter 2 (Input)'!X430&amp;",")&amp;$W432)</f>
        <v>-1,</v>
      </c>
      <c r="W432" s="18" t="str">
        <f>'Chapter 2 (Input)'!AA430</f>
        <v/>
      </c>
      <c r="Z432" s="2" t="str">
        <f t="shared" si="22"/>
        <v>c427 BOOLEAN DEFAULT false,</v>
      </c>
    </row>
    <row r="433" spans="1:26" x14ac:dyDescent="0.2">
      <c r="A433" s="12">
        <f t="shared" si="20"/>
        <v>428</v>
      </c>
      <c r="B433" s="4" t="str">
        <f>IF(B434="",
"];",
IF('Chapter 2 (Input)'!B431="",
CHAR(34) &amp;"null"&amp; CHAR(34) &amp;",",
CHAR(34) &amp;'Chapter 2 (Input)'!B431&amp; CHAR(34) &amp;",")&amp;$W433)</f>
        <v>"See you later, Neha!",</v>
      </c>
      <c r="C433" s="4" t="str">
        <f>IF(C434="",
"];",IF('Chapter 2 (Input)'!C431="",
CHAR(34) &amp;"null"&amp; CHAR(34) &amp;",",
CHAR(34) &amp;'Chapter 2 (Input)'!C431&amp; CHAR(34) &amp;",")&amp;$W433)</f>
        <v>"null",</v>
      </c>
      <c r="D433" s="4" t="str">
        <f>IF(D434="",
"];",IF('Chapter 2 (Input)'!D431="",
CHAR(34) &amp;"null"&amp; CHAR(34) &amp;",",
"personnages."&amp;
VLOOKUP('Chapter 2 (Input)'!D431,Constants!$B$47:$C$59,2,FALSE)&amp;
"[" &amp;
VLOOKUP('Chapter 2 (Input)'!E431,Constants!$B$74:$C$79,2,FALSE) &amp;
"],")&amp;$W433)</f>
        <v>personnages.neha[0],</v>
      </c>
      <c r="E433" s="4" t="str">
        <f>IF(E434="",
"];",IF('Chapter 2 (Input)'!F431="",
CHAR(34) &amp;"null"&amp; CHAR(34) &amp;",",
CHAR(34) &amp;'Chapter 2 (Input)'!F431&amp; CHAR(34) &amp;",")&amp;$W433)</f>
        <v>"null",</v>
      </c>
      <c r="F433" s="4" t="str">
        <f>IF(F434="",
"];",IF('Chapter 2 (Input)'!G431="",
CHAR(34) &amp;"null"&amp; CHAR(34) &amp;",",
"personnages."&amp;
VLOOKUP('Chapter 2 (Input)'!G431,Constants!$B$47:$C$59,2,FALSE)&amp;
"[" &amp;
VLOOKUP('Chapter 2 (Input)'!H431, Constants!$B$74:$C$79,2,FALSE) &amp;
"],")&amp;$W433)</f>
        <v>"null",</v>
      </c>
      <c r="G433" s="3" t="str">
        <f>IF(G434="",
"];",IF('Chapter 2 (Input)'!I431="",
CHAR(34) &amp;"null"&amp; CHAR(34) &amp;",",
"locations."&amp;
'Chapter 2 (Input)'!I431&amp;",")&amp;$W433)</f>
        <v>locations.hall2,</v>
      </c>
      <c r="H433" s="3" t="str">
        <f>IF(H434="",
"];",IF('Chapter 2 (Input)'!J431="",
"-1"&amp;",",
'Chapter 2 (Input)'!J431&amp;",")&amp;$W433)</f>
        <v>-1,</v>
      </c>
      <c r="I433" s="3" t="str">
        <f>IF(I434="",
"];",IF('Chapter 2 (Input)'!K431="",
"0"&amp;",",
VLOOKUP('Chapter 2 (Input)'!K431, Constants!$C$25:$D$37, 2,FALSE) &amp;",")&amp;$W433)</f>
        <v>0,</v>
      </c>
      <c r="J433" s="3" t="str">
        <f>IF(J434="",
"];",IF('Chapter 2 (Input)'!L431="",
"-1"&amp;",",
'Chapter 2 (Input)'!L431&amp;",")&amp;$W433)</f>
        <v>-1,</v>
      </c>
      <c r="K433" s="3" t="str">
        <f>IF(K434="",
"];",IF('Chapter 2 (Input)'!M431="",
"-1"&amp;",",
'Chapter 2 (Input)'!M431&amp;",")&amp;$W433)</f>
        <v>-1,</v>
      </c>
      <c r="L433" s="3" t="str">
        <f>IF(L434="",
"];",IF('Chapter 2 (Input)'!N431="",
"-1"&amp;",",
'Chapter 2 (Input)'!N431&amp;",")&amp;$W433)</f>
        <v>-1,</v>
      </c>
      <c r="M433" s="3" t="str">
        <f>IF(M434="",
"];",IF('Chapter 2 (Input)'!O431="",
"-1"&amp;",",
'Chapter 2 (Input)'!O431&amp;",")&amp;$W433)</f>
        <v>-1,</v>
      </c>
      <c r="N433" s="3" t="str">
        <f>IF(N434="",
"];",IF('Chapter 2 (Input)'!P431="",
"-1"&amp;",",
'Chapter 2 (Input)'!P431&amp;",")&amp;$W433)</f>
        <v>-1,</v>
      </c>
      <c r="O433" s="3" t="str">
        <f>IF(O434="",
"];",IF('Chapter 2 (Input)'!Q431="",
CHAR(34) &amp;"null"&amp; CHAR(34) &amp;",",
CHAR(34) &amp;'Chapter 2 (Input)'!Q431&amp; CHAR(34) &amp;",")&amp;$W433)</f>
        <v>"null",</v>
      </c>
      <c r="P433" s="3" t="str">
        <f>IF(P434="",
"];",IF('Chapter 2 (Input)'!R431="",
CHAR(34) &amp;"null"&amp; CHAR(34) &amp;",",
CHAR(34) &amp;'Chapter 2 (Input)'!R431&amp; CHAR(34) &amp;",")&amp;$W433)</f>
        <v>"null",</v>
      </c>
      <c r="Q433" s="3" t="str">
        <f>IF(Q434="",
"];",IF('Chapter 2 (Input)'!S431="",
CHAR(34) &amp;"null"&amp; CHAR(34) &amp;",",
CHAR(34) &amp;'Chapter 2 (Input)'!S431&amp; CHAR(34) &amp;",")&amp;$W433)</f>
        <v>"null",</v>
      </c>
      <c r="R433" s="3" t="str">
        <f>IF(R434="",
"];",IF('Chapter 2 (Input)'!T431="",
"0"&amp;",",
'Chapter 2 (Input)'!T431&amp;",")&amp;$W433)</f>
        <v>0,</v>
      </c>
      <c r="S433" s="3" t="str">
        <f>IF(S434="",
"];",IF('Chapter 2 (Input)'!U431="",
"0"&amp;",",
'Chapter 2 (Input)'!U431&amp;",")&amp;$W433)</f>
        <v>0,</v>
      </c>
      <c r="T433" s="3" t="str">
        <f t="shared" si="21"/>
        <v>false,</v>
      </c>
      <c r="U433" s="3" t="str">
        <f>IF(U434="",
"];",IF('Chapter 2 (Input)'!W431="",
"-1"&amp;",",
'Chapter 2 (Input)'!W431&amp;",")&amp;$W433)</f>
        <v>-1,</v>
      </c>
      <c r="V433" s="3" t="str">
        <f>IF(V434="",
"];",IF('Chapter 2 (Input)'!X431="",
"-1"&amp;",",
'Chapter 2 (Input)'!X431&amp;",")&amp;$W433)</f>
        <v>-1,</v>
      </c>
      <c r="W433" s="18" t="str">
        <f>'Chapter 2 (Input)'!AA431</f>
        <v/>
      </c>
      <c r="Z433" s="2" t="str">
        <f t="shared" si="22"/>
        <v>c428 BOOLEAN DEFAULT false,</v>
      </c>
    </row>
    <row r="434" spans="1:26" x14ac:dyDescent="0.2">
      <c r="A434" s="12">
        <f t="shared" si="20"/>
        <v>429</v>
      </c>
      <c r="B434" s="4" t="str">
        <f>IF(B435="",
"];",
IF('Chapter 2 (Input)'!B432="",
CHAR(34) &amp;"null"&amp; CHAR(34) &amp;",",
CHAR(34) &amp;'Chapter 2 (Input)'!B432&amp; CHAR(34) &amp;",")&amp;$W434)</f>
        <v>"null",</v>
      </c>
      <c r="C434" s="4" t="str">
        <f>IF(C435="",
"];",IF('Chapter 2 (Input)'!C432="",
CHAR(34) &amp;"null"&amp; CHAR(34) &amp;",",
CHAR(34) &amp;'Chapter 2 (Input)'!C432&amp; CHAR(34) &amp;",")&amp;$W434)</f>
        <v>"null",</v>
      </c>
      <c r="D434" s="4" t="str">
        <f>IF(D435="",
"];",IF('Chapter 2 (Input)'!D432="",
CHAR(34) &amp;"null"&amp; CHAR(34) &amp;",",
"personnages."&amp;
VLOOKUP('Chapter 2 (Input)'!D432,Constants!$B$47:$C$59,2,FALSE)&amp;
"[" &amp;
VLOOKUP('Chapter 2 (Input)'!E432,Constants!$B$74:$C$79,2,FALSE) &amp;
"],")&amp;$W434)</f>
        <v>"null",</v>
      </c>
      <c r="E434" s="4" t="str">
        <f>IF(E435="",
"];",IF('Chapter 2 (Input)'!F432="",
CHAR(34) &amp;"null"&amp; CHAR(34) &amp;",",
CHAR(34) &amp;'Chapter 2 (Input)'!F432&amp; CHAR(34) &amp;",")&amp;$W434)</f>
        <v>"null",</v>
      </c>
      <c r="F434" s="4" t="str">
        <f>IF(F435="",
"];",IF('Chapter 2 (Input)'!G432="",
CHAR(34) &amp;"null"&amp; CHAR(34) &amp;",",
"personnages."&amp;
VLOOKUP('Chapter 2 (Input)'!G432,Constants!$B$47:$C$59,2,FALSE)&amp;
"[" &amp;
VLOOKUP('Chapter 2 (Input)'!H432, Constants!$B$74:$C$79,2,FALSE) &amp;
"],")&amp;$W434)</f>
        <v>"null",</v>
      </c>
      <c r="G434" s="3" t="str">
        <f>IF(G435="",
"];",IF('Chapter 2 (Input)'!I432="",
CHAR(34) &amp;"null"&amp; CHAR(34) &amp;",",
"locations."&amp;
'Chapter 2 (Input)'!I432&amp;",")&amp;$W434)</f>
        <v>locations.hall2,</v>
      </c>
      <c r="H434" s="3" t="str">
        <f>IF(H435="",
"];",IF('Chapter 2 (Input)'!J432="",
"-1"&amp;",",
'Chapter 2 (Input)'!J432&amp;",")&amp;$W434)</f>
        <v>-2,</v>
      </c>
      <c r="I434" s="3" t="str">
        <f>IF(I435="",
"];",IF('Chapter 2 (Input)'!K432="",
"0"&amp;",",
VLOOKUP('Chapter 2 (Input)'!K432, Constants!$C$25:$D$37, 2,FALSE) &amp;",")&amp;$W434)</f>
        <v>4,</v>
      </c>
      <c r="J434" s="3" t="str">
        <f>IF(J435="",
"];",IF('Chapter 2 (Input)'!L432="",
"-1"&amp;",",
'Chapter 2 (Input)'!L432&amp;",")&amp;$W434)</f>
        <v>-1,</v>
      </c>
      <c r="K434" s="3" t="str">
        <f>IF(K435="",
"];",IF('Chapter 2 (Input)'!M432="",
"-1"&amp;",",
'Chapter 2 (Input)'!M432&amp;",")&amp;$W434)</f>
        <v>-1,</v>
      </c>
      <c r="L434" s="3" t="str">
        <f>IF(L435="",
"];",IF('Chapter 2 (Input)'!N432="",
"-1"&amp;",",
'Chapter 2 (Input)'!N432&amp;",")&amp;$W434)</f>
        <v>-1,</v>
      </c>
      <c r="M434" s="3" t="str">
        <f>IF(M435="",
"];",IF('Chapter 2 (Input)'!O432="",
"-1"&amp;",",
'Chapter 2 (Input)'!O432&amp;",")&amp;$W434)</f>
        <v>-1,</v>
      </c>
      <c r="N434" s="3" t="str">
        <f>IF(N435="",
"];",IF('Chapter 2 (Input)'!P432="",
"-1"&amp;",",
'Chapter 2 (Input)'!P432&amp;",")&amp;$W434)</f>
        <v>-1,</v>
      </c>
      <c r="O434" s="3" t="str">
        <f>IF(O435="",
"];",IF('Chapter 2 (Input)'!Q432="",
CHAR(34) &amp;"null"&amp; CHAR(34) &amp;",",
CHAR(34) &amp;'Chapter 2 (Input)'!Q432&amp; CHAR(34) &amp;",")&amp;$W434)</f>
        <v>"null",</v>
      </c>
      <c r="P434" s="3" t="str">
        <f>IF(P435="",
"];",IF('Chapter 2 (Input)'!R432="",
CHAR(34) &amp;"null"&amp; CHAR(34) &amp;",",
CHAR(34) &amp;'Chapter 2 (Input)'!R432&amp; CHAR(34) &amp;",")&amp;$W434)</f>
        <v>"null",</v>
      </c>
      <c r="Q434" s="3" t="str">
        <f>IF(Q435="",
"];",IF('Chapter 2 (Input)'!S432="",
CHAR(34) &amp;"null"&amp; CHAR(34) &amp;",",
CHAR(34) &amp;'Chapter 2 (Input)'!S432&amp; CHAR(34) &amp;",")&amp;$W434)</f>
        <v>"null",</v>
      </c>
      <c r="R434" s="3" t="str">
        <f>IF(R435="",
"];",IF('Chapter 2 (Input)'!T432="",
"0"&amp;",",
'Chapter 2 (Input)'!T432&amp;",")&amp;$W434)</f>
        <v>0,</v>
      </c>
      <c r="S434" s="3" t="str">
        <f>IF(S435="",
"];",IF('Chapter 2 (Input)'!U432="",
"0"&amp;",",
'Chapter 2 (Input)'!U432&amp;",")&amp;$W434)</f>
        <v>0,</v>
      </c>
      <c r="T434" s="3" t="str">
        <f t="shared" si="21"/>
        <v>false,</v>
      </c>
      <c r="U434" s="3" t="str">
        <f>IF(U435="",
"];",IF('Chapter 2 (Input)'!W432="",
"-1"&amp;",",
'Chapter 2 (Input)'!W432&amp;",")&amp;$W434)</f>
        <v>-1,</v>
      </c>
      <c r="V434" s="3" t="str">
        <f>IF(V435="",
"];",IF('Chapter 2 (Input)'!X432="",
"-1"&amp;",",
'Chapter 2 (Input)'!X432&amp;",")&amp;$W434)</f>
        <v>-1,</v>
      </c>
      <c r="W434" s="18" t="str">
        <f>'Chapter 2 (Input)'!AA432</f>
        <v/>
      </c>
      <c r="Z434" s="2" t="str">
        <f t="shared" si="22"/>
        <v>c429 BOOLEAN DEFAULT false,</v>
      </c>
    </row>
    <row r="435" spans="1:26" x14ac:dyDescent="0.2">
      <c r="A435" s="12">
        <f t="shared" si="20"/>
        <v>430</v>
      </c>
      <c r="B435" s="4" t="str">
        <f>IF(B436="",
"];",
IF('Chapter 2 (Input)'!B433="",
CHAR(34) &amp;"null"&amp; CHAR(34) &amp;",",
CHAR(34) &amp;'Chapter 2 (Input)'!B433&amp; CHAR(34) &amp;",")&amp;$W435)</f>
        <v xml:space="preserve">"(Lunchtime was almost over, so I checked my schedule to make sure I knew where my classes where.)",//430 </v>
      </c>
      <c r="C435" s="4" t="str">
        <f>IF(C436="",
"];",IF('Chapter 2 (Input)'!C433="",
CHAR(34) &amp;"null"&amp; CHAR(34) &amp;",",
CHAR(34) &amp;'Chapter 2 (Input)'!C433&amp; CHAR(34) &amp;",")&amp;$W435)</f>
        <v xml:space="preserve">"null",//430 </v>
      </c>
      <c r="D435" s="4" t="str">
        <f>IF(D436="",
"];",IF('Chapter 2 (Input)'!D433="",
CHAR(34) &amp;"null"&amp; CHAR(34) &amp;",",
"personnages."&amp;
VLOOKUP('Chapter 2 (Input)'!D433,Constants!$B$47:$C$59,2,FALSE)&amp;
"[" &amp;
VLOOKUP('Chapter 2 (Input)'!E433,Constants!$B$74:$C$79,2,FALSE) &amp;
"],")&amp;$W435)</f>
        <v xml:space="preserve">"null",//430 </v>
      </c>
      <c r="E435" s="4" t="str">
        <f>IF(E436="",
"];",IF('Chapter 2 (Input)'!F433="",
CHAR(34) &amp;"null"&amp; CHAR(34) &amp;",",
CHAR(34) &amp;'Chapter 2 (Input)'!F433&amp; CHAR(34) &amp;",")&amp;$W435)</f>
        <v xml:space="preserve">"null",//430 </v>
      </c>
      <c r="F435" s="4" t="str">
        <f>IF(F436="",
"];",IF('Chapter 2 (Input)'!G433="",
CHAR(34) &amp;"null"&amp; CHAR(34) &amp;",",
"personnages."&amp;
VLOOKUP('Chapter 2 (Input)'!G433,Constants!$B$47:$C$59,2,FALSE)&amp;
"[" &amp;
VLOOKUP('Chapter 2 (Input)'!H433, Constants!$B$74:$C$79,2,FALSE) &amp;
"],")&amp;$W435)</f>
        <v xml:space="preserve">"null",//430 </v>
      </c>
      <c r="G435" s="3" t="str">
        <f>IF(G436="",
"];",IF('Chapter 2 (Input)'!I433="",
CHAR(34) &amp;"null"&amp; CHAR(34) &amp;",",
"locations."&amp;
'Chapter 2 (Input)'!I433&amp;",")&amp;$W435)</f>
        <v xml:space="preserve">locations.class2,//430 </v>
      </c>
      <c r="H435" s="3" t="str">
        <f>IF(H436="",
"];",IF('Chapter 2 (Input)'!J433="",
"-1"&amp;",",
'Chapter 2 (Input)'!J433&amp;",")&amp;$W435)</f>
        <v xml:space="preserve">-1,//430 </v>
      </c>
      <c r="I435" s="3" t="str">
        <f>IF(I436="",
"];",IF('Chapter 2 (Input)'!K433="",
"0"&amp;",",
VLOOKUP('Chapter 2 (Input)'!K433, Constants!$C$25:$D$37, 2,FALSE) &amp;",")&amp;$W435)</f>
        <v xml:space="preserve">0,//430 </v>
      </c>
      <c r="J435" s="3" t="str">
        <f>IF(J436="",
"];",IF('Chapter 2 (Input)'!L433="",
"-1"&amp;",",
'Chapter 2 (Input)'!L433&amp;",")&amp;$W435)</f>
        <v xml:space="preserve">-1,//430 </v>
      </c>
      <c r="K435" s="3" t="str">
        <f>IF(K436="",
"];",IF('Chapter 2 (Input)'!M433="",
"-1"&amp;",",
'Chapter 2 (Input)'!M433&amp;",")&amp;$W435)</f>
        <v xml:space="preserve">-1,//430 </v>
      </c>
      <c r="L435" s="3" t="str">
        <f>IF(L436="",
"];",IF('Chapter 2 (Input)'!N433="",
"-1"&amp;",",
'Chapter 2 (Input)'!N433&amp;",")&amp;$W435)</f>
        <v xml:space="preserve">-1,//430 </v>
      </c>
      <c r="M435" s="3" t="str">
        <f>IF(M436="",
"];",IF('Chapter 2 (Input)'!O433="",
"-1"&amp;",",
'Chapter 2 (Input)'!O433&amp;",")&amp;$W435)</f>
        <v xml:space="preserve">-1,//430 </v>
      </c>
      <c r="N435" s="3" t="str">
        <f>IF(N436="",
"];",IF('Chapter 2 (Input)'!P433="",
"-1"&amp;",",
'Chapter 2 (Input)'!P433&amp;",")&amp;$W435)</f>
        <v xml:space="preserve">-1,//430 </v>
      </c>
      <c r="O435" s="3" t="str">
        <f>IF(O436="",
"];",IF('Chapter 2 (Input)'!Q433="",
CHAR(34) &amp;"null"&amp; CHAR(34) &amp;",",
CHAR(34) &amp;'Chapter 2 (Input)'!Q433&amp; CHAR(34) &amp;",")&amp;$W435)</f>
        <v xml:space="preserve">"null",//430 </v>
      </c>
      <c r="P435" s="3" t="str">
        <f>IF(P436="",
"];",IF('Chapter 2 (Input)'!R433="",
CHAR(34) &amp;"null"&amp; CHAR(34) &amp;",",
CHAR(34) &amp;'Chapter 2 (Input)'!R433&amp; CHAR(34) &amp;",")&amp;$W435)</f>
        <v xml:space="preserve">"null",//430 </v>
      </c>
      <c r="Q435" s="3" t="str">
        <f>IF(Q436="",
"];",IF('Chapter 2 (Input)'!S433="",
CHAR(34) &amp;"null"&amp; CHAR(34) &amp;",",
CHAR(34) &amp;'Chapter 2 (Input)'!S433&amp; CHAR(34) &amp;",")&amp;$W435)</f>
        <v xml:space="preserve">"null",//430 </v>
      </c>
      <c r="R435" s="3" t="str">
        <f>IF(R436="",
"];",IF('Chapter 2 (Input)'!T433="",
"0"&amp;",",
'Chapter 2 (Input)'!T433&amp;",")&amp;$W435)</f>
        <v xml:space="preserve">0,//430 </v>
      </c>
      <c r="S435" s="3" t="str">
        <f>IF(S436="",
"];",IF('Chapter 2 (Input)'!U433="",
"0"&amp;",",
'Chapter 2 (Input)'!U433&amp;",")&amp;$W435)</f>
        <v xml:space="preserve">0,//430 </v>
      </c>
      <c r="T435" s="3" t="str">
        <f t="shared" si="21"/>
        <v xml:space="preserve">false,//430 </v>
      </c>
      <c r="U435" s="3" t="str">
        <f>IF(U436="",
"];",IF('Chapter 2 (Input)'!W433="",
"-1"&amp;",",
'Chapter 2 (Input)'!W433&amp;",")&amp;$W435)</f>
        <v xml:space="preserve">-1,//430 </v>
      </c>
      <c r="V435" s="3" t="str">
        <f>IF(V436="",
"];",IF('Chapter 2 (Input)'!X433="",
"-1"&amp;",",
'Chapter 2 (Input)'!X433&amp;",")&amp;$W435)</f>
        <v xml:space="preserve">-1,//430 </v>
      </c>
      <c r="W435" s="18" t="str">
        <f>'Chapter 2 (Input)'!AA433</f>
        <v xml:space="preserve">//430 </v>
      </c>
      <c r="Z435" s="2" t="str">
        <f t="shared" si="22"/>
        <v>c430 BOOLEAN DEFAULT false,</v>
      </c>
    </row>
    <row r="436" spans="1:26" x14ac:dyDescent="0.2">
      <c r="A436" s="12">
        <f t="shared" si="20"/>
        <v>431</v>
      </c>
      <c r="B436" s="4" t="str">
        <f>IF(B437="",
"];",
IF('Chapter 2 (Input)'!B434="",
CHAR(34) &amp;"null"&amp; CHAR(34) &amp;",",
CHAR(34) &amp;'Chapter 2 (Input)'!B434&amp; CHAR(34) &amp;",")&amp;$W436)</f>
        <v>"(My next class is in this classroom.)",</v>
      </c>
      <c r="C436" s="4" t="str">
        <f>IF(C437="",
"];",IF('Chapter 2 (Input)'!C434="",
CHAR(34) &amp;"null"&amp; CHAR(34) &amp;",",
CHAR(34) &amp;'Chapter 2 (Input)'!C434&amp; CHAR(34) &amp;",")&amp;$W436)</f>
        <v>"null",</v>
      </c>
      <c r="D436" s="4" t="str">
        <f>IF(D437="",
"];",IF('Chapter 2 (Input)'!D434="",
CHAR(34) &amp;"null"&amp; CHAR(34) &amp;",",
"personnages."&amp;
VLOOKUP('Chapter 2 (Input)'!D434,Constants!$B$47:$C$59,2,FALSE)&amp;
"[" &amp;
VLOOKUP('Chapter 2 (Input)'!E434,Constants!$B$74:$C$79,2,FALSE) &amp;
"],")&amp;$W436)</f>
        <v>"null",</v>
      </c>
      <c r="E436" s="4" t="str">
        <f>IF(E437="",
"];",IF('Chapter 2 (Input)'!F434="",
CHAR(34) &amp;"null"&amp; CHAR(34) &amp;",",
CHAR(34) &amp;'Chapter 2 (Input)'!F434&amp; CHAR(34) &amp;",")&amp;$W436)</f>
        <v>"null",</v>
      </c>
      <c r="F436" s="4" t="str">
        <f>IF(F437="",
"];",IF('Chapter 2 (Input)'!G434="",
CHAR(34) &amp;"null"&amp; CHAR(34) &amp;",",
"personnages."&amp;
VLOOKUP('Chapter 2 (Input)'!G434,Constants!$B$47:$C$59,2,FALSE)&amp;
"[" &amp;
VLOOKUP('Chapter 2 (Input)'!H434, Constants!$B$74:$C$79,2,FALSE) &amp;
"],")&amp;$W436)</f>
        <v>"null",</v>
      </c>
      <c r="G436" s="3" t="str">
        <f>IF(G437="",
"];",IF('Chapter 2 (Input)'!I434="",
CHAR(34) &amp;"null"&amp; CHAR(34) &amp;",",
"locations."&amp;
'Chapter 2 (Input)'!I434&amp;",")&amp;$W436)</f>
        <v>locations.class2,</v>
      </c>
      <c r="H436" s="3" t="str">
        <f>IF(H437="",
"];",IF('Chapter 2 (Input)'!J434="",
"-1"&amp;",",
'Chapter 2 (Input)'!J434&amp;",")&amp;$W436)</f>
        <v>-1,</v>
      </c>
      <c r="I436" s="3" t="str">
        <f>IF(I437="",
"];",IF('Chapter 2 (Input)'!K434="",
"0"&amp;",",
VLOOKUP('Chapter 2 (Input)'!K434, Constants!$C$25:$D$37, 2,FALSE) &amp;",")&amp;$W436)</f>
        <v>0,</v>
      </c>
      <c r="J436" s="3" t="str">
        <f>IF(J437="",
"];",IF('Chapter 2 (Input)'!L434="",
"-1"&amp;",",
'Chapter 2 (Input)'!L434&amp;",")&amp;$W436)</f>
        <v>-1,</v>
      </c>
      <c r="K436" s="3" t="str">
        <f>IF(K437="",
"];",IF('Chapter 2 (Input)'!M434="",
"-1"&amp;",",
'Chapter 2 (Input)'!M434&amp;",")&amp;$W436)</f>
        <v>-1,</v>
      </c>
      <c r="L436" s="3" t="str">
        <f>IF(L437="",
"];",IF('Chapter 2 (Input)'!N434="",
"-1"&amp;",",
'Chapter 2 (Input)'!N434&amp;",")&amp;$W436)</f>
        <v>-1,</v>
      </c>
      <c r="M436" s="3" t="str">
        <f>IF(M437="",
"];",IF('Chapter 2 (Input)'!O434="",
"-1"&amp;",",
'Chapter 2 (Input)'!O434&amp;",")&amp;$W436)</f>
        <v>-1,</v>
      </c>
      <c r="N436" s="3" t="str">
        <f>IF(N437="",
"];",IF('Chapter 2 (Input)'!P434="",
"-1"&amp;",",
'Chapter 2 (Input)'!P434&amp;",")&amp;$W436)</f>
        <v>-1,</v>
      </c>
      <c r="O436" s="3" t="str">
        <f>IF(O437="",
"];",IF('Chapter 2 (Input)'!Q434="",
CHAR(34) &amp;"null"&amp; CHAR(34) &amp;",",
CHAR(34) &amp;'Chapter 2 (Input)'!Q434&amp; CHAR(34) &amp;",")&amp;$W436)</f>
        <v>"null",</v>
      </c>
      <c r="P436" s="3" t="str">
        <f>IF(P437="",
"];",IF('Chapter 2 (Input)'!R434="",
CHAR(34) &amp;"null"&amp; CHAR(34) &amp;",",
CHAR(34) &amp;'Chapter 2 (Input)'!R434&amp; CHAR(34) &amp;",")&amp;$W436)</f>
        <v>"null",</v>
      </c>
      <c r="Q436" s="3" t="str">
        <f>IF(Q437="",
"];",IF('Chapter 2 (Input)'!S434="",
CHAR(34) &amp;"null"&amp; CHAR(34) &amp;",",
CHAR(34) &amp;'Chapter 2 (Input)'!S434&amp; CHAR(34) &amp;",")&amp;$W436)</f>
        <v>"null",</v>
      </c>
      <c r="R436" s="3" t="str">
        <f>IF(R437="",
"];",IF('Chapter 2 (Input)'!T434="",
"0"&amp;",",
'Chapter 2 (Input)'!T434&amp;",")&amp;$W436)</f>
        <v>0,</v>
      </c>
      <c r="S436" s="3" t="str">
        <f>IF(S437="",
"];",IF('Chapter 2 (Input)'!U434="",
"0"&amp;",",
'Chapter 2 (Input)'!U434&amp;",")&amp;$W436)</f>
        <v>0,</v>
      </c>
      <c r="T436" s="3" t="str">
        <f t="shared" si="21"/>
        <v>false,</v>
      </c>
      <c r="U436" s="3" t="str">
        <f>IF(U437="",
"];",IF('Chapter 2 (Input)'!W434="",
"-1"&amp;",",
'Chapter 2 (Input)'!W434&amp;",")&amp;$W436)</f>
        <v>-1,</v>
      </c>
      <c r="V436" s="3" t="str">
        <f>IF(V437="",
"];",IF('Chapter 2 (Input)'!X434="",
"-1"&amp;",",
'Chapter 2 (Input)'!X434&amp;",")&amp;$W436)</f>
        <v>-1,</v>
      </c>
      <c r="W436" s="18" t="str">
        <f>'Chapter 2 (Input)'!AA434</f>
        <v/>
      </c>
      <c r="Z436" s="2" t="str">
        <f t="shared" si="22"/>
        <v>c431 BOOLEAN DEFAULT false,</v>
      </c>
    </row>
    <row r="437" spans="1:26" x14ac:dyDescent="0.2">
      <c r="A437" s="12">
        <f t="shared" si="20"/>
        <v>432</v>
      </c>
      <c r="B437" s="4" t="str">
        <f>IF(B438="",
"];",
IF('Chapter 2 (Input)'!B435="",
CHAR(34) &amp;"null"&amp; CHAR(34) &amp;",",
CHAR(34) &amp;'Chapter 2 (Input)'!B435&amp; CHAR(34) &amp;",")&amp;$W437)</f>
        <v>"(I hadn’t noticed the small group of people in the back of the class.)",</v>
      </c>
      <c r="C437" s="4" t="str">
        <f>IF(C438="",
"];",IF('Chapter 2 (Input)'!C435="",
CHAR(34) &amp;"null"&amp; CHAR(34) &amp;",",
CHAR(34) &amp;'Chapter 2 (Input)'!C435&amp; CHAR(34) &amp;",")&amp;$W437)</f>
        <v>"Hi " + user.scholarname + "! Want to join us?",</v>
      </c>
      <c r="D437" s="4" t="str">
        <f>IF(D438="",
"];",IF('Chapter 2 (Input)'!D435="",
CHAR(34) &amp;"null"&amp; CHAR(34) &amp;",",
"personnages."&amp;
VLOOKUP('Chapter 2 (Input)'!D435,Constants!$B$47:$C$59,2,FALSE)&amp;
"[" &amp;
VLOOKUP('Chapter 2 (Input)'!E435,Constants!$B$74:$C$79,2,FALSE) &amp;
"],")&amp;$W437)</f>
        <v>personnages.ellie[0],</v>
      </c>
      <c r="E437" s="4" t="str">
        <f>IF(E438="",
"];",IF('Chapter 2 (Input)'!F435="",
CHAR(34) &amp;"null"&amp; CHAR(34) &amp;",",
CHAR(34) &amp;'Chapter 2 (Input)'!F435&amp; CHAR(34) &amp;",")&amp;$W437)</f>
        <v>"null",</v>
      </c>
      <c r="F437" s="4" t="str">
        <f>IF(F438="",
"];",IF('Chapter 2 (Input)'!G435="",
CHAR(34) &amp;"null"&amp; CHAR(34) &amp;",",
"personnages."&amp;
VLOOKUP('Chapter 2 (Input)'!G435,Constants!$B$47:$C$59,2,FALSE)&amp;
"[" &amp;
VLOOKUP('Chapter 2 (Input)'!H435, Constants!$B$74:$C$79,2,FALSE) &amp;
"],")&amp;$W437)</f>
        <v>"null",</v>
      </c>
      <c r="G437" s="3" t="str">
        <f>IF(G438="",
"];",IF('Chapter 2 (Input)'!I435="",
CHAR(34) &amp;"null"&amp; CHAR(34) &amp;",",
"locations."&amp;
'Chapter 2 (Input)'!I435&amp;",")&amp;$W437)</f>
        <v>locations.class2,</v>
      </c>
      <c r="H437" s="3" t="str">
        <f>IF(H438="",
"];",IF('Chapter 2 (Input)'!J435="",
"-1"&amp;",",
'Chapter 2 (Input)'!J435&amp;",")&amp;$W437)</f>
        <v>-1,</v>
      </c>
      <c r="I437" s="3" t="str">
        <f>IF(I438="",
"];",IF('Chapter 2 (Input)'!K435="",
"0"&amp;",",
VLOOKUP('Chapter 2 (Input)'!K435, Constants!$C$25:$D$37, 2,FALSE) &amp;",")&amp;$W437)</f>
        <v>0,</v>
      </c>
      <c r="J437" s="3" t="str">
        <f>IF(J438="",
"];",IF('Chapter 2 (Input)'!L435="",
"-1"&amp;",",
'Chapter 2 (Input)'!L435&amp;",")&amp;$W437)</f>
        <v>-1,</v>
      </c>
      <c r="K437" s="3" t="str">
        <f>IF(K438="",
"];",IF('Chapter 2 (Input)'!M435="",
"-1"&amp;",",
'Chapter 2 (Input)'!M435&amp;",")&amp;$W437)</f>
        <v>-1,</v>
      </c>
      <c r="L437" s="3" t="str">
        <f>IF(L438="",
"];",IF('Chapter 2 (Input)'!N435="",
"-1"&amp;",",
'Chapter 2 (Input)'!N435&amp;",")&amp;$W437)</f>
        <v>-1,</v>
      </c>
      <c r="M437" s="3" t="str">
        <f>IF(M438="",
"];",IF('Chapter 2 (Input)'!O435="",
"-1"&amp;",",
'Chapter 2 (Input)'!O435&amp;",")&amp;$W437)</f>
        <v>-1,</v>
      </c>
      <c r="N437" s="3" t="str">
        <f>IF(N438="",
"];",IF('Chapter 2 (Input)'!P435="",
"-1"&amp;",",
'Chapter 2 (Input)'!P435&amp;",")&amp;$W437)</f>
        <v>-1,</v>
      </c>
      <c r="O437" s="3" t="str">
        <f>IF(O438="",
"];",IF('Chapter 2 (Input)'!Q435="",
CHAR(34) &amp;"null"&amp; CHAR(34) &amp;",",
CHAR(34) &amp;'Chapter 2 (Input)'!Q435&amp; CHAR(34) &amp;",")&amp;$W437)</f>
        <v>"null",</v>
      </c>
      <c r="P437" s="3" t="str">
        <f>IF(P438="",
"];",IF('Chapter 2 (Input)'!R435="",
CHAR(34) &amp;"null"&amp; CHAR(34) &amp;",",
CHAR(34) &amp;'Chapter 2 (Input)'!R435&amp; CHAR(34) &amp;",")&amp;$W437)</f>
        <v>"null",</v>
      </c>
      <c r="Q437" s="3" t="str">
        <f>IF(Q438="",
"];",IF('Chapter 2 (Input)'!S435="",
CHAR(34) &amp;"null"&amp; CHAR(34) &amp;",",
CHAR(34) &amp;'Chapter 2 (Input)'!S435&amp; CHAR(34) &amp;",")&amp;$W437)</f>
        <v>"null",</v>
      </c>
      <c r="R437" s="3" t="str">
        <f>IF(R438="",
"];",IF('Chapter 2 (Input)'!T435="",
"0"&amp;",",
'Chapter 2 (Input)'!T435&amp;",")&amp;$W437)</f>
        <v>0,</v>
      </c>
      <c r="S437" s="3" t="str">
        <f>IF(S438="",
"];",IF('Chapter 2 (Input)'!U435="",
"0"&amp;",",
'Chapter 2 (Input)'!U435&amp;",")&amp;$W437)</f>
        <v>0,</v>
      </c>
      <c r="T437" s="3" t="str">
        <f t="shared" si="21"/>
        <v>false,</v>
      </c>
      <c r="U437" s="3" t="str">
        <f>IF(U438="",
"];",IF('Chapter 2 (Input)'!W435="",
"-1"&amp;",",
'Chapter 2 (Input)'!W435&amp;",")&amp;$W437)</f>
        <v>-1,</v>
      </c>
      <c r="V437" s="3" t="str">
        <f>IF(V438="",
"];",IF('Chapter 2 (Input)'!X435="",
"-1"&amp;",",
'Chapter 2 (Input)'!X435&amp;",")&amp;$W437)</f>
        <v>-1,</v>
      </c>
      <c r="W437" s="18" t="str">
        <f>'Chapter 2 (Input)'!AA435</f>
        <v/>
      </c>
      <c r="Z437" s="2" t="str">
        <f t="shared" si="22"/>
        <v>c432 BOOLEAN DEFAULT false,</v>
      </c>
    </row>
    <row r="438" spans="1:26" x14ac:dyDescent="0.2">
      <c r="A438" s="12">
        <f t="shared" si="20"/>
        <v>433</v>
      </c>
      <c r="B438" s="4" t="str">
        <f>IF(B439="",
"];",
IF('Chapter 2 (Input)'!B436="",
CHAR(34) &amp;"null"&amp; CHAR(34) &amp;",",
CHAR(34) &amp;'Chapter 2 (Input)'!B436&amp; CHAR(34) &amp;",")&amp;$W438)</f>
        <v>"H-Hi! What are you guys up to?",</v>
      </c>
      <c r="C438" s="4" t="str">
        <f>IF(C439="",
"];",IF('Chapter 2 (Input)'!C436="",
CHAR(34) &amp;"null"&amp; CHAR(34) &amp;",",
CHAR(34) &amp;'Chapter 2 (Input)'!C436&amp; CHAR(34) &amp;",")&amp;$W438)</f>
        <v>"null",</v>
      </c>
      <c r="D438" s="4" t="str">
        <f>IF(D439="",
"];",IF('Chapter 2 (Input)'!D436="",
CHAR(34) &amp;"null"&amp; CHAR(34) &amp;",",
"personnages."&amp;
VLOOKUP('Chapter 2 (Input)'!D436,Constants!$B$47:$C$59,2,FALSE)&amp;
"[" &amp;
VLOOKUP('Chapter 2 (Input)'!E436,Constants!$B$74:$C$79,2,FALSE) &amp;
"],")&amp;$W438)</f>
        <v>personnages.ellie[0],</v>
      </c>
      <c r="E438" s="4" t="str">
        <f>IF(E439="",
"];",IF('Chapter 2 (Input)'!F436="",
CHAR(34) &amp;"null"&amp; CHAR(34) &amp;",",
CHAR(34) &amp;'Chapter 2 (Input)'!F436&amp; CHAR(34) &amp;",")&amp;$W438)</f>
        <v>"null",</v>
      </c>
      <c r="F438" s="4" t="str">
        <f>IF(F439="",
"];",IF('Chapter 2 (Input)'!G436="",
CHAR(34) &amp;"null"&amp; CHAR(34) &amp;",",
"personnages."&amp;
VLOOKUP('Chapter 2 (Input)'!G436,Constants!$B$47:$C$59,2,FALSE)&amp;
"[" &amp;
VLOOKUP('Chapter 2 (Input)'!H436, Constants!$B$74:$C$79,2,FALSE) &amp;
"],")&amp;$W438)</f>
        <v>"null",</v>
      </c>
      <c r="G438" s="3" t="str">
        <f>IF(G439="",
"];",IF('Chapter 2 (Input)'!I436="",
CHAR(34) &amp;"null"&amp; CHAR(34) &amp;",",
"locations."&amp;
'Chapter 2 (Input)'!I436&amp;",")&amp;$W438)</f>
        <v>locations.class2,</v>
      </c>
      <c r="H438" s="3" t="str">
        <f>IF(H439="",
"];",IF('Chapter 2 (Input)'!J436="",
"-1"&amp;",",
'Chapter 2 (Input)'!J436&amp;",")&amp;$W438)</f>
        <v>-1,</v>
      </c>
      <c r="I438" s="3" t="str">
        <f>IF(I439="",
"];",IF('Chapter 2 (Input)'!K436="",
"0"&amp;",",
VLOOKUP('Chapter 2 (Input)'!K436, Constants!$C$25:$D$37, 2,FALSE) &amp;",")&amp;$W438)</f>
        <v>0,</v>
      </c>
      <c r="J438" s="3" t="str">
        <f>IF(J439="",
"];",IF('Chapter 2 (Input)'!L436="",
"-1"&amp;",",
'Chapter 2 (Input)'!L436&amp;",")&amp;$W438)</f>
        <v>-1,</v>
      </c>
      <c r="K438" s="3" t="str">
        <f>IF(K439="",
"];",IF('Chapter 2 (Input)'!M436="",
"-1"&amp;",",
'Chapter 2 (Input)'!M436&amp;",")&amp;$W438)</f>
        <v>-1,</v>
      </c>
      <c r="L438" s="3" t="str">
        <f>IF(L439="",
"];",IF('Chapter 2 (Input)'!N436="",
"-1"&amp;",",
'Chapter 2 (Input)'!N436&amp;",")&amp;$W438)</f>
        <v>-1,</v>
      </c>
      <c r="M438" s="3" t="str">
        <f>IF(M439="",
"];",IF('Chapter 2 (Input)'!O436="",
"-1"&amp;",",
'Chapter 2 (Input)'!O436&amp;",")&amp;$W438)</f>
        <v>-1,</v>
      </c>
      <c r="N438" s="3" t="str">
        <f>IF(N439="",
"];",IF('Chapter 2 (Input)'!P436="",
"-1"&amp;",",
'Chapter 2 (Input)'!P436&amp;",")&amp;$W438)</f>
        <v>-1,</v>
      </c>
      <c r="O438" s="3" t="str">
        <f>IF(O439="",
"];",IF('Chapter 2 (Input)'!Q436="",
CHAR(34) &amp;"null"&amp; CHAR(34) &amp;",",
CHAR(34) &amp;'Chapter 2 (Input)'!Q436&amp; CHAR(34) &amp;",")&amp;$W438)</f>
        <v>"null",</v>
      </c>
      <c r="P438" s="3" t="str">
        <f>IF(P439="",
"];",IF('Chapter 2 (Input)'!R436="",
CHAR(34) &amp;"null"&amp; CHAR(34) &amp;",",
CHAR(34) &amp;'Chapter 2 (Input)'!R436&amp; CHAR(34) &amp;",")&amp;$W438)</f>
        <v>"null",</v>
      </c>
      <c r="Q438" s="3" t="str">
        <f>IF(Q439="",
"];",IF('Chapter 2 (Input)'!S436="",
CHAR(34) &amp;"null"&amp; CHAR(34) &amp;",",
CHAR(34) &amp;'Chapter 2 (Input)'!S436&amp; CHAR(34) &amp;",")&amp;$W438)</f>
        <v>"null",</v>
      </c>
      <c r="R438" s="3" t="str">
        <f>IF(R439="",
"];",IF('Chapter 2 (Input)'!T436="",
"0"&amp;",",
'Chapter 2 (Input)'!T436&amp;",")&amp;$W438)</f>
        <v>0,</v>
      </c>
      <c r="S438" s="3" t="str">
        <f>IF(S439="",
"];",IF('Chapter 2 (Input)'!U436="",
"0"&amp;",",
'Chapter 2 (Input)'!U436&amp;",")&amp;$W438)</f>
        <v>0,</v>
      </c>
      <c r="T438" s="3" t="str">
        <f t="shared" si="21"/>
        <v>false,</v>
      </c>
      <c r="U438" s="3" t="str">
        <f>IF(U439="",
"];",IF('Chapter 2 (Input)'!W436="",
"-1"&amp;",",
'Chapter 2 (Input)'!W436&amp;",")&amp;$W438)</f>
        <v>-1,</v>
      </c>
      <c r="V438" s="3" t="str">
        <f>IF(V439="",
"];",IF('Chapter 2 (Input)'!X436="",
"-1"&amp;",",
'Chapter 2 (Input)'!X436&amp;",")&amp;$W438)</f>
        <v>-1,</v>
      </c>
      <c r="W438" s="18" t="str">
        <f>'Chapter 2 (Input)'!AA436</f>
        <v/>
      </c>
      <c r="Z438" s="2" t="str">
        <f t="shared" si="22"/>
        <v>c433 BOOLEAN DEFAULT false,</v>
      </c>
    </row>
    <row r="439" spans="1:26" x14ac:dyDescent="0.2">
      <c r="A439" s="12">
        <f t="shared" si="20"/>
        <v>434</v>
      </c>
      <c r="B439" s="4" t="str">
        <f>IF(B440="",
"];",
IF('Chapter 2 (Input)'!B437="",
CHAR(34) &amp;"null"&amp; CHAR(34) &amp;",",
CHAR(34) &amp;'Chapter 2 (Input)'!B437&amp; CHAR(34) &amp;",")&amp;$W439)</f>
        <v>"Oh! No, take your time! I was just exploring.",</v>
      </c>
      <c r="C439" s="4" t="str">
        <f>IF(C440="",
"];",IF('Chapter 2 (Input)'!C437="",
CHAR(34) &amp;"null"&amp; CHAR(34) &amp;",",
CHAR(34) &amp;'Chapter 2 (Input)'!C437&amp; CHAR(34) &amp;",")&amp;$W439)</f>
        <v>"It’s just a weekly robotics club meeting. We’re almost done, so you can use the classroom soon.",</v>
      </c>
      <c r="D439" s="4" t="str">
        <f>IF(D440="",
"];",IF('Chapter 2 (Input)'!D437="",
CHAR(34) &amp;"null"&amp; CHAR(34) &amp;",",
"personnages."&amp;
VLOOKUP('Chapter 2 (Input)'!D437,Constants!$B$47:$C$59,2,FALSE)&amp;
"[" &amp;
VLOOKUP('Chapter 2 (Input)'!E437,Constants!$B$74:$C$79,2,FALSE) &amp;
"],")&amp;$W439)</f>
        <v>personnages.ellie[0],</v>
      </c>
      <c r="E439" s="4" t="str">
        <f>IF(E440="",
"];",IF('Chapter 2 (Input)'!F437="",
CHAR(34) &amp;"null"&amp; CHAR(34) &amp;",",
CHAR(34) &amp;'Chapter 2 (Input)'!F437&amp; CHAR(34) &amp;",")&amp;$W439)</f>
        <v>"null",</v>
      </c>
      <c r="F439" s="4" t="str">
        <f>IF(F440="",
"];",IF('Chapter 2 (Input)'!G437="",
CHAR(34) &amp;"null"&amp; CHAR(34) &amp;",",
"personnages."&amp;
VLOOKUP('Chapter 2 (Input)'!G437,Constants!$B$47:$C$59,2,FALSE)&amp;
"[" &amp;
VLOOKUP('Chapter 2 (Input)'!H437, Constants!$B$74:$C$79,2,FALSE) &amp;
"],")&amp;$W439)</f>
        <v>"null",</v>
      </c>
      <c r="G439" s="3" t="str">
        <f>IF(G440="",
"];",IF('Chapter 2 (Input)'!I437="",
CHAR(34) &amp;"null"&amp; CHAR(34) &amp;",",
"locations."&amp;
'Chapter 2 (Input)'!I437&amp;",")&amp;$W439)</f>
        <v>locations.class2,</v>
      </c>
      <c r="H439" s="3" t="str">
        <f>IF(H440="",
"];",IF('Chapter 2 (Input)'!J437="",
"-1"&amp;",",
'Chapter 2 (Input)'!J437&amp;",")&amp;$W439)</f>
        <v>-1,</v>
      </c>
      <c r="I439" s="3" t="str">
        <f>IF(I440="",
"];",IF('Chapter 2 (Input)'!K437="",
"0"&amp;",",
VLOOKUP('Chapter 2 (Input)'!K437, Constants!$C$25:$D$37, 2,FALSE) &amp;",")&amp;$W439)</f>
        <v>0,</v>
      </c>
      <c r="J439" s="3" t="str">
        <f>IF(J440="",
"];",IF('Chapter 2 (Input)'!L437="",
"-1"&amp;",",
'Chapter 2 (Input)'!L437&amp;",")&amp;$W439)</f>
        <v>-1,</v>
      </c>
      <c r="K439" s="3" t="str">
        <f>IF(K440="",
"];",IF('Chapter 2 (Input)'!M437="",
"-1"&amp;",",
'Chapter 2 (Input)'!M437&amp;",")&amp;$W439)</f>
        <v>-1,</v>
      </c>
      <c r="L439" s="3" t="str">
        <f>IF(L440="",
"];",IF('Chapter 2 (Input)'!N437="",
"-1"&amp;",",
'Chapter 2 (Input)'!N437&amp;",")&amp;$W439)</f>
        <v>-1,</v>
      </c>
      <c r="M439" s="3" t="str">
        <f>IF(M440="",
"];",IF('Chapter 2 (Input)'!O437="",
"-1"&amp;",",
'Chapter 2 (Input)'!O437&amp;",")&amp;$W439)</f>
        <v>-1,</v>
      </c>
      <c r="N439" s="3" t="str">
        <f>IF(N440="",
"];",IF('Chapter 2 (Input)'!P437="",
"-1"&amp;",",
'Chapter 2 (Input)'!P437&amp;",")&amp;$W439)</f>
        <v>-1,</v>
      </c>
      <c r="O439" s="3" t="str">
        <f>IF(O440="",
"];",IF('Chapter 2 (Input)'!Q437="",
CHAR(34) &amp;"null"&amp; CHAR(34) &amp;",",
CHAR(34) &amp;'Chapter 2 (Input)'!Q437&amp; CHAR(34) &amp;",")&amp;$W439)</f>
        <v>"null",</v>
      </c>
      <c r="P439" s="3" t="str">
        <f>IF(P440="",
"];",IF('Chapter 2 (Input)'!R437="",
CHAR(34) &amp;"null"&amp; CHAR(34) &amp;",",
CHAR(34) &amp;'Chapter 2 (Input)'!R437&amp; CHAR(34) &amp;",")&amp;$W439)</f>
        <v>"null",</v>
      </c>
      <c r="Q439" s="3" t="str">
        <f>IF(Q440="",
"];",IF('Chapter 2 (Input)'!S437="",
CHAR(34) &amp;"null"&amp; CHAR(34) &amp;",",
CHAR(34) &amp;'Chapter 2 (Input)'!S437&amp; CHAR(34) &amp;",")&amp;$W439)</f>
        <v>"null",</v>
      </c>
      <c r="R439" s="3" t="str">
        <f>IF(R440="",
"];",IF('Chapter 2 (Input)'!T437="",
"0"&amp;",",
'Chapter 2 (Input)'!T437&amp;",")&amp;$W439)</f>
        <v>0,</v>
      </c>
      <c r="S439" s="3" t="str">
        <f>IF(S440="",
"];",IF('Chapter 2 (Input)'!U437="",
"0"&amp;",",
'Chapter 2 (Input)'!U437&amp;",")&amp;$W439)</f>
        <v>0,</v>
      </c>
      <c r="T439" s="3" t="str">
        <f t="shared" si="21"/>
        <v>false,</v>
      </c>
      <c r="U439" s="3" t="str">
        <f>IF(U440="",
"];",IF('Chapter 2 (Input)'!W437="",
"-1"&amp;",",
'Chapter 2 (Input)'!W437&amp;",")&amp;$W439)</f>
        <v>-1,</v>
      </c>
      <c r="V439" s="3" t="str">
        <f>IF(V440="",
"];",IF('Chapter 2 (Input)'!X437="",
"-1"&amp;",",
'Chapter 2 (Input)'!X437&amp;",")&amp;$W439)</f>
        <v>-1,</v>
      </c>
      <c r="W439" s="18" t="str">
        <f>'Chapter 2 (Input)'!AA437</f>
        <v/>
      </c>
      <c r="Z439" s="2" t="str">
        <f t="shared" si="22"/>
        <v>c434 BOOLEAN DEFAULT false,</v>
      </c>
    </row>
    <row r="440" spans="1:26" x14ac:dyDescent="0.2">
      <c r="A440" s="12">
        <f t="shared" si="20"/>
        <v>435</v>
      </c>
      <c r="B440" s="4" t="str">
        <f>IF(B441="",
"];",
IF('Chapter 2 (Input)'!B438="",
CHAR(34) &amp;"null"&amp; CHAR(34) &amp;",",
CHAR(34) &amp;'Chapter 2 (Input)'!B438&amp; CHAR(34) &amp;",")&amp;$W440)</f>
        <v xml:space="preserve">"(Next)",//435 </v>
      </c>
      <c r="C440" s="4" t="str">
        <f>IF(C441="",
"];",IF('Chapter 2 (Input)'!C438="",
CHAR(34) &amp;"null"&amp; CHAR(34) &amp;",",
CHAR(34) &amp;'Chapter 2 (Input)'!C438&amp; CHAR(34) &amp;",")&amp;$W440)</f>
        <v xml:space="preserve">"Okay!",//435 </v>
      </c>
      <c r="D440" s="4" t="str">
        <f>IF(D441="",
"];",IF('Chapter 2 (Input)'!D438="",
CHAR(34) &amp;"null"&amp; CHAR(34) &amp;",",
"personnages."&amp;
VLOOKUP('Chapter 2 (Input)'!D438,Constants!$B$47:$C$59,2,FALSE)&amp;
"[" &amp;
VLOOKUP('Chapter 2 (Input)'!E438,Constants!$B$74:$C$79,2,FALSE) &amp;
"],")&amp;$W440)</f>
        <v xml:space="preserve">personnages.ellie[1],//435 </v>
      </c>
      <c r="E440" s="4" t="str">
        <f>IF(E441="",
"];",IF('Chapter 2 (Input)'!F438="",
CHAR(34) &amp;"null"&amp; CHAR(34) &amp;",",
CHAR(34) &amp;'Chapter 2 (Input)'!F438&amp; CHAR(34) &amp;",")&amp;$W440)</f>
        <v xml:space="preserve">"null",//435 </v>
      </c>
      <c r="F440" s="4" t="str">
        <f>IF(F441="",
"];",IF('Chapter 2 (Input)'!G438="",
CHAR(34) &amp;"null"&amp; CHAR(34) &amp;",",
"personnages."&amp;
VLOOKUP('Chapter 2 (Input)'!G438,Constants!$B$47:$C$59,2,FALSE)&amp;
"[" &amp;
VLOOKUP('Chapter 2 (Input)'!H438, Constants!$B$74:$C$79,2,FALSE) &amp;
"],")&amp;$W440)</f>
        <v xml:space="preserve">"null",//435 </v>
      </c>
      <c r="G440" s="3" t="str">
        <f>IF(G441="",
"];",IF('Chapter 2 (Input)'!I438="",
CHAR(34) &amp;"null"&amp; CHAR(34) &amp;",",
"locations."&amp;
'Chapter 2 (Input)'!I438&amp;",")&amp;$W440)</f>
        <v xml:space="preserve">locations.class2,//435 </v>
      </c>
      <c r="H440" s="3" t="str">
        <f>IF(H441="",
"];",IF('Chapter 2 (Input)'!J438="",
"-1"&amp;",",
'Chapter 2 (Input)'!J438&amp;",")&amp;$W440)</f>
        <v xml:space="preserve">-1,//435 </v>
      </c>
      <c r="I440" s="3" t="str">
        <f>IF(I441="",
"];",IF('Chapter 2 (Input)'!K438="",
"0"&amp;",",
VLOOKUP('Chapter 2 (Input)'!K438, Constants!$C$25:$D$37, 2,FALSE) &amp;",")&amp;$W440)</f>
        <v xml:space="preserve">0,//435 </v>
      </c>
      <c r="J440" s="3" t="str">
        <f>IF(J441="",
"];",IF('Chapter 2 (Input)'!L438="",
"-1"&amp;",",
'Chapter 2 (Input)'!L438&amp;",")&amp;$W440)</f>
        <v xml:space="preserve">-1,//435 </v>
      </c>
      <c r="K440" s="3" t="str">
        <f>IF(K441="",
"];",IF('Chapter 2 (Input)'!M438="",
"-1"&amp;",",
'Chapter 2 (Input)'!M438&amp;",")&amp;$W440)</f>
        <v xml:space="preserve">-1,//435 </v>
      </c>
      <c r="L440" s="3" t="str">
        <f>IF(L441="",
"];",IF('Chapter 2 (Input)'!N438="",
"-1"&amp;",",
'Chapter 2 (Input)'!N438&amp;",")&amp;$W440)</f>
        <v xml:space="preserve">-1,//435 </v>
      </c>
      <c r="M440" s="3" t="str">
        <f>IF(M441="",
"];",IF('Chapter 2 (Input)'!O438="",
"-1"&amp;",",
'Chapter 2 (Input)'!O438&amp;",")&amp;$W440)</f>
        <v xml:space="preserve">-1,//435 </v>
      </c>
      <c r="N440" s="3" t="str">
        <f>IF(N441="",
"];",IF('Chapter 2 (Input)'!P438="",
"-1"&amp;",",
'Chapter 2 (Input)'!P438&amp;",")&amp;$W440)</f>
        <v xml:space="preserve">-1,//435 </v>
      </c>
      <c r="O440" s="3" t="str">
        <f>IF(O441="",
"];",IF('Chapter 2 (Input)'!Q438="",
CHAR(34) &amp;"null"&amp; CHAR(34) &amp;",",
CHAR(34) &amp;'Chapter 2 (Input)'!Q438&amp; CHAR(34) &amp;",")&amp;$W440)</f>
        <v xml:space="preserve">"null",//435 </v>
      </c>
      <c r="P440" s="3" t="str">
        <f>IF(P441="",
"];",IF('Chapter 2 (Input)'!R438="",
CHAR(34) &amp;"null"&amp; CHAR(34) &amp;",",
CHAR(34) &amp;'Chapter 2 (Input)'!R438&amp; CHAR(34) &amp;",")&amp;$W440)</f>
        <v xml:space="preserve">"null",//435 </v>
      </c>
      <c r="Q440" s="3" t="str">
        <f>IF(Q441="",
"];",IF('Chapter 2 (Input)'!S438="",
CHAR(34) &amp;"null"&amp; CHAR(34) &amp;",",
CHAR(34) &amp;'Chapter 2 (Input)'!S438&amp; CHAR(34) &amp;",")&amp;$W440)</f>
        <v xml:space="preserve">"null",//435 </v>
      </c>
      <c r="R440" s="3" t="str">
        <f>IF(R441="",
"];",IF('Chapter 2 (Input)'!T438="",
"0"&amp;",",
'Chapter 2 (Input)'!T438&amp;",")&amp;$W440)</f>
        <v xml:space="preserve">0,//435 </v>
      </c>
      <c r="S440" s="3" t="str">
        <f>IF(S441="",
"];",IF('Chapter 2 (Input)'!U438="",
"0"&amp;",",
'Chapter 2 (Input)'!U438&amp;",")&amp;$W440)</f>
        <v xml:space="preserve">0,//435 </v>
      </c>
      <c r="T440" s="3" t="str">
        <f t="shared" si="21"/>
        <v xml:space="preserve">false,//435 </v>
      </c>
      <c r="U440" s="3" t="str">
        <f>IF(U441="",
"];",IF('Chapter 2 (Input)'!W438="",
"-1"&amp;",",
'Chapter 2 (Input)'!W438&amp;",")&amp;$W440)</f>
        <v xml:space="preserve">-1,//435 </v>
      </c>
      <c r="V440" s="3" t="str">
        <f>IF(V441="",
"];",IF('Chapter 2 (Input)'!X438="",
"-1"&amp;",",
'Chapter 2 (Input)'!X438&amp;",")&amp;$W440)</f>
        <v xml:space="preserve">-1,//435 </v>
      </c>
      <c r="W440" s="18" t="str">
        <f>'Chapter 2 (Input)'!AA438</f>
        <v xml:space="preserve">//435 </v>
      </c>
      <c r="Z440" s="2" t="str">
        <f t="shared" si="22"/>
        <v>c435 BOOLEAN DEFAULT false,</v>
      </c>
    </row>
    <row r="441" spans="1:26" x14ac:dyDescent="0.2">
      <c r="A441" s="12">
        <f t="shared" si="20"/>
        <v>436</v>
      </c>
      <c r="B441" s="4" t="str">
        <f>IF(B442="",
"];",
IF('Chapter 2 (Input)'!B439="",
CHAR(34) &amp;"null"&amp; CHAR(34) &amp;",",
CHAR(34) &amp;'Chapter 2 (Input)'!B439&amp; CHAR(34) &amp;",")&amp;$W441)</f>
        <v>"(Next)",</v>
      </c>
      <c r="C441" s="4" t="str">
        <f>IF(C442="",
"];",IF('Chapter 2 (Input)'!C439="",
CHAR(34) &amp;"null"&amp; CHAR(34) &amp;",",
CHAR(34) &amp;'Chapter 2 (Input)'!C439&amp; CHAR(34) &amp;",")&amp;$W441)</f>
        <v>"So remember guys, the competition is in two months and Arlington has not lost in five years. ",</v>
      </c>
      <c r="D441" s="4" t="str">
        <f>IF(D442="",
"];",IF('Chapter 2 (Input)'!D439="",
CHAR(34) &amp;"null"&amp; CHAR(34) &amp;",",
"personnages."&amp;
VLOOKUP('Chapter 2 (Input)'!D439,Constants!$B$47:$C$59,2,FALSE)&amp;
"[" &amp;
VLOOKUP('Chapter 2 (Input)'!E439,Constants!$B$74:$C$79,2,FALSE) &amp;
"],")&amp;$W441)</f>
        <v>personnages.ellie[0],</v>
      </c>
      <c r="E441" s="4" t="str">
        <f>IF(E442="",
"];",IF('Chapter 2 (Input)'!F439="",
CHAR(34) &amp;"null"&amp; CHAR(34) &amp;",",
CHAR(34) &amp;'Chapter 2 (Input)'!F439&amp; CHAR(34) &amp;",")&amp;$W441)</f>
        <v>"null",</v>
      </c>
      <c r="F441" s="4" t="str">
        <f>IF(F442="",
"];",IF('Chapter 2 (Input)'!G439="",
CHAR(34) &amp;"null"&amp; CHAR(34) &amp;",",
"personnages."&amp;
VLOOKUP('Chapter 2 (Input)'!G439,Constants!$B$47:$C$59,2,FALSE)&amp;
"[" &amp;
VLOOKUP('Chapter 2 (Input)'!H439, Constants!$B$74:$C$79,2,FALSE) &amp;
"],")&amp;$W441)</f>
        <v>"null",</v>
      </c>
      <c r="G441" s="3" t="str">
        <f>IF(G442="",
"];",IF('Chapter 2 (Input)'!I439="",
CHAR(34) &amp;"null"&amp; CHAR(34) &amp;",",
"locations."&amp;
'Chapter 2 (Input)'!I439&amp;",")&amp;$W441)</f>
        <v>locations.class2,</v>
      </c>
      <c r="H441" s="3" t="str">
        <f>IF(H442="",
"];",IF('Chapter 2 (Input)'!J439="",
"-1"&amp;",",
'Chapter 2 (Input)'!J439&amp;",")&amp;$W441)</f>
        <v>-1,</v>
      </c>
      <c r="I441" s="3" t="str">
        <f>IF(I442="",
"];",IF('Chapter 2 (Input)'!K439="",
"0"&amp;",",
VLOOKUP('Chapter 2 (Input)'!K439, Constants!$C$25:$D$37, 2,FALSE) &amp;",")&amp;$W441)</f>
        <v>0,</v>
      </c>
      <c r="J441" s="3" t="str">
        <f>IF(J442="",
"];",IF('Chapter 2 (Input)'!L439="",
"-1"&amp;",",
'Chapter 2 (Input)'!L439&amp;",")&amp;$W441)</f>
        <v>-1,</v>
      </c>
      <c r="K441" s="3" t="str">
        <f>IF(K442="",
"];",IF('Chapter 2 (Input)'!M439="",
"-1"&amp;",",
'Chapter 2 (Input)'!M439&amp;",")&amp;$W441)</f>
        <v>-1,</v>
      </c>
      <c r="L441" s="3" t="str">
        <f>IF(L442="",
"];",IF('Chapter 2 (Input)'!N439="",
"-1"&amp;",",
'Chapter 2 (Input)'!N439&amp;",")&amp;$W441)</f>
        <v>-1,</v>
      </c>
      <c r="M441" s="3" t="str">
        <f>IF(M442="",
"];",IF('Chapter 2 (Input)'!O439="",
"-1"&amp;",",
'Chapter 2 (Input)'!O439&amp;",")&amp;$W441)</f>
        <v>-1,</v>
      </c>
      <c r="N441" s="3" t="str">
        <f>IF(N442="",
"];",IF('Chapter 2 (Input)'!P439="",
"-1"&amp;",",
'Chapter 2 (Input)'!P439&amp;",")&amp;$W441)</f>
        <v>-1,</v>
      </c>
      <c r="O441" s="3" t="str">
        <f>IF(O442="",
"];",IF('Chapter 2 (Input)'!Q439="",
CHAR(34) &amp;"null"&amp; CHAR(34) &amp;",",
CHAR(34) &amp;'Chapter 2 (Input)'!Q439&amp; CHAR(34) &amp;",")&amp;$W441)</f>
        <v>"null",</v>
      </c>
      <c r="P441" s="3" t="str">
        <f>IF(P442="",
"];",IF('Chapter 2 (Input)'!R439="",
CHAR(34) &amp;"null"&amp; CHAR(34) &amp;",",
CHAR(34) &amp;'Chapter 2 (Input)'!R439&amp; CHAR(34) &amp;",")&amp;$W441)</f>
        <v>"null",</v>
      </c>
      <c r="Q441" s="3" t="str">
        <f>IF(Q442="",
"];",IF('Chapter 2 (Input)'!S439="",
CHAR(34) &amp;"null"&amp; CHAR(34) &amp;",",
CHAR(34) &amp;'Chapter 2 (Input)'!S439&amp; CHAR(34) &amp;",")&amp;$W441)</f>
        <v>"null",</v>
      </c>
      <c r="R441" s="3" t="str">
        <f>IF(R442="",
"];",IF('Chapter 2 (Input)'!T439="",
"0"&amp;",",
'Chapter 2 (Input)'!T439&amp;",")&amp;$W441)</f>
        <v>0,</v>
      </c>
      <c r="S441" s="3" t="str">
        <f>IF(S442="",
"];",IF('Chapter 2 (Input)'!U439="",
"0"&amp;",",
'Chapter 2 (Input)'!U439&amp;",")&amp;$W441)</f>
        <v>0,</v>
      </c>
      <c r="T441" s="3" t="str">
        <f t="shared" si="21"/>
        <v>false,</v>
      </c>
      <c r="U441" s="3" t="str">
        <f>IF(U442="",
"];",IF('Chapter 2 (Input)'!W439="",
"-1"&amp;",",
'Chapter 2 (Input)'!W439&amp;",")&amp;$W441)</f>
        <v>-1,</v>
      </c>
      <c r="V441" s="3" t="str">
        <f>IF(V442="",
"];",IF('Chapter 2 (Input)'!X439="",
"-1"&amp;",",
'Chapter 2 (Input)'!X439&amp;",")&amp;$W441)</f>
        <v>-1,</v>
      </c>
      <c r="W441" s="18" t="str">
        <f>'Chapter 2 (Input)'!AA439</f>
        <v/>
      </c>
      <c r="Z441" s="2" t="str">
        <f t="shared" si="22"/>
        <v>c436 BOOLEAN DEFAULT false,</v>
      </c>
    </row>
    <row r="442" spans="1:26" x14ac:dyDescent="0.2">
      <c r="A442" s="12">
        <f t="shared" si="20"/>
        <v>437</v>
      </c>
      <c r="B442" s="4" t="str">
        <f>IF(B443="",
"];",
IF('Chapter 2 (Input)'!B440="",
CHAR(34) &amp;"null"&amp; CHAR(34) &amp;",",
CHAR(34) &amp;'Chapter 2 (Input)'!B440&amp; CHAR(34) &amp;",")&amp;$W442)</f>
        <v>"(Next)",</v>
      </c>
      <c r="C442" s="4" t="str">
        <f>IF(C443="",
"];",IF('Chapter 2 (Input)'!C440="",
CHAR(34) &amp;"null"&amp; CHAR(34) &amp;",",
CHAR(34) &amp;'Chapter 2 (Input)'!C440&amp; CHAR(34) &amp;",")&amp;$W442)</f>
        <v>"Let’s give it our best shot! First designs are due next week and we start building in two. ",</v>
      </c>
      <c r="D442" s="4" t="str">
        <f>IF(D443="",
"];",IF('Chapter 2 (Input)'!D440="",
CHAR(34) &amp;"null"&amp; CHAR(34) &amp;",",
"personnages."&amp;
VLOOKUP('Chapter 2 (Input)'!D440,Constants!$B$47:$C$59,2,FALSE)&amp;
"[" &amp;
VLOOKUP('Chapter 2 (Input)'!E440,Constants!$B$74:$C$79,2,FALSE) &amp;
"],")&amp;$W442)</f>
        <v>personnages.ellie[0],</v>
      </c>
      <c r="E442" s="4" t="str">
        <f>IF(E443="",
"];",IF('Chapter 2 (Input)'!F440="",
CHAR(34) &amp;"null"&amp; CHAR(34) &amp;",",
CHAR(34) &amp;'Chapter 2 (Input)'!F440&amp; CHAR(34) &amp;",")&amp;$W442)</f>
        <v>"null",</v>
      </c>
      <c r="F442" s="4" t="str">
        <f>IF(F443="",
"];",IF('Chapter 2 (Input)'!G440="",
CHAR(34) &amp;"null"&amp; CHAR(34) &amp;",",
"personnages."&amp;
VLOOKUP('Chapter 2 (Input)'!G440,Constants!$B$47:$C$59,2,FALSE)&amp;
"[" &amp;
VLOOKUP('Chapter 2 (Input)'!H440, Constants!$B$74:$C$79,2,FALSE) &amp;
"],")&amp;$W442)</f>
        <v>"null",</v>
      </c>
      <c r="G442" s="3" t="str">
        <f>IF(G443="",
"];",IF('Chapter 2 (Input)'!I440="",
CHAR(34) &amp;"null"&amp; CHAR(34) &amp;",",
"locations."&amp;
'Chapter 2 (Input)'!I440&amp;",")&amp;$W442)</f>
        <v>locations.class2,</v>
      </c>
      <c r="H442" s="3" t="str">
        <f>IF(H443="",
"];",IF('Chapter 2 (Input)'!J440="",
"-1"&amp;",",
'Chapter 2 (Input)'!J440&amp;",")&amp;$W442)</f>
        <v>-1,</v>
      </c>
      <c r="I442" s="3" t="str">
        <f>IF(I443="",
"];",IF('Chapter 2 (Input)'!K440="",
"0"&amp;",",
VLOOKUP('Chapter 2 (Input)'!K440, Constants!$C$25:$D$37, 2,FALSE) &amp;",")&amp;$W442)</f>
        <v>0,</v>
      </c>
      <c r="J442" s="3" t="str">
        <f>IF(J443="",
"];",IF('Chapter 2 (Input)'!L440="",
"-1"&amp;",",
'Chapter 2 (Input)'!L440&amp;",")&amp;$W442)</f>
        <v>-1,</v>
      </c>
      <c r="K442" s="3" t="str">
        <f>IF(K443="",
"];",IF('Chapter 2 (Input)'!M440="",
"-1"&amp;",",
'Chapter 2 (Input)'!M440&amp;",")&amp;$W442)</f>
        <v>-1,</v>
      </c>
      <c r="L442" s="3" t="str">
        <f>IF(L443="",
"];",IF('Chapter 2 (Input)'!N440="",
"-1"&amp;",",
'Chapter 2 (Input)'!N440&amp;",")&amp;$W442)</f>
        <v>-1,</v>
      </c>
      <c r="M442" s="3" t="str">
        <f>IF(M443="",
"];",IF('Chapter 2 (Input)'!O440="",
"-1"&amp;",",
'Chapter 2 (Input)'!O440&amp;",")&amp;$W442)</f>
        <v>-1,</v>
      </c>
      <c r="N442" s="3" t="str">
        <f>IF(N443="",
"];",IF('Chapter 2 (Input)'!P440="",
"-1"&amp;",",
'Chapter 2 (Input)'!P440&amp;",")&amp;$W442)</f>
        <v>-1,</v>
      </c>
      <c r="O442" s="3" t="str">
        <f>IF(O443="",
"];",IF('Chapter 2 (Input)'!Q440="",
CHAR(34) &amp;"null"&amp; CHAR(34) &amp;",",
CHAR(34) &amp;'Chapter 2 (Input)'!Q440&amp; CHAR(34) &amp;",")&amp;$W442)</f>
        <v>"null",</v>
      </c>
      <c r="P442" s="3" t="str">
        <f>IF(P443="",
"];",IF('Chapter 2 (Input)'!R440="",
CHAR(34) &amp;"null"&amp; CHAR(34) &amp;",",
CHAR(34) &amp;'Chapter 2 (Input)'!R440&amp; CHAR(34) &amp;",")&amp;$W442)</f>
        <v>"null",</v>
      </c>
      <c r="Q442" s="3" t="str">
        <f>IF(Q443="",
"];",IF('Chapter 2 (Input)'!S440="",
CHAR(34) &amp;"null"&amp; CHAR(34) &amp;",",
CHAR(34) &amp;'Chapter 2 (Input)'!S440&amp; CHAR(34) &amp;",")&amp;$W442)</f>
        <v>"null",</v>
      </c>
      <c r="R442" s="3" t="str">
        <f>IF(R443="",
"];",IF('Chapter 2 (Input)'!T440="",
"0"&amp;",",
'Chapter 2 (Input)'!T440&amp;",")&amp;$W442)</f>
        <v>0,</v>
      </c>
      <c r="S442" s="3" t="str">
        <f>IF(S443="",
"];",IF('Chapter 2 (Input)'!U440="",
"0"&amp;",",
'Chapter 2 (Input)'!U440&amp;",")&amp;$W442)</f>
        <v>0,</v>
      </c>
      <c r="T442" s="3" t="str">
        <f t="shared" si="21"/>
        <v>false,</v>
      </c>
      <c r="U442" s="3" t="str">
        <f>IF(U443="",
"];",IF('Chapter 2 (Input)'!W440="",
"-1"&amp;",",
'Chapter 2 (Input)'!W440&amp;",")&amp;$W442)</f>
        <v>-1,</v>
      </c>
      <c r="V442" s="3" t="str">
        <f>IF(V443="",
"];",IF('Chapter 2 (Input)'!X440="",
"-1"&amp;",",
'Chapter 2 (Input)'!X440&amp;",")&amp;$W442)</f>
        <v>-1,</v>
      </c>
      <c r="W442" s="18" t="str">
        <f>'Chapter 2 (Input)'!AA440</f>
        <v/>
      </c>
      <c r="Z442" s="2" t="str">
        <f t="shared" si="22"/>
        <v>c437 BOOLEAN DEFAULT false,</v>
      </c>
    </row>
    <row r="443" spans="1:26" x14ac:dyDescent="0.2">
      <c r="A443" s="12">
        <f t="shared" si="20"/>
        <v>438</v>
      </c>
      <c r="B443" s="4" t="str">
        <f>IF(B444="",
"];",
IF('Chapter 2 (Input)'!B441="",
CHAR(34) &amp;"null"&amp; CHAR(34) &amp;",",
CHAR(34) &amp;'Chapter 2 (Input)'!B441&amp; CHAR(34) &amp;",")&amp;$W443)</f>
        <v>"(The rest of the group started to leave the class. Ellie stayed around, writing down a few things on a notepad.)",</v>
      </c>
      <c r="C443" s="4" t="str">
        <f>IF(C444="",
"];",IF('Chapter 2 (Input)'!C441="",
CHAR(34) &amp;"null"&amp; CHAR(34) &amp;",",
CHAR(34) &amp;'Chapter 2 (Input)'!C441&amp; CHAR(34) &amp;",")&amp;$W443)</f>
        <v>"Alright, see you guys on Friday!",</v>
      </c>
      <c r="D443" s="4" t="str">
        <f>IF(D444="",
"];",IF('Chapter 2 (Input)'!D441="",
CHAR(34) &amp;"null"&amp; CHAR(34) &amp;",",
"personnages."&amp;
VLOOKUP('Chapter 2 (Input)'!D441,Constants!$B$47:$C$59,2,FALSE)&amp;
"[" &amp;
VLOOKUP('Chapter 2 (Input)'!E441,Constants!$B$74:$C$79,2,FALSE) &amp;
"],")&amp;$W443)</f>
        <v>personnages.ellie[1],</v>
      </c>
      <c r="E443" s="4" t="str">
        <f>IF(E444="",
"];",IF('Chapter 2 (Input)'!F441="",
CHAR(34) &amp;"null"&amp; CHAR(34) &amp;",",
CHAR(34) &amp;'Chapter 2 (Input)'!F441&amp; CHAR(34) &amp;",")&amp;$W443)</f>
        <v>"null",</v>
      </c>
      <c r="F443" s="4" t="str">
        <f>IF(F444="",
"];",IF('Chapter 2 (Input)'!G441="",
CHAR(34) &amp;"null"&amp; CHAR(34) &amp;",",
"personnages."&amp;
VLOOKUP('Chapter 2 (Input)'!G441,Constants!$B$47:$C$59,2,FALSE)&amp;
"[" &amp;
VLOOKUP('Chapter 2 (Input)'!H441, Constants!$B$74:$C$79,2,FALSE) &amp;
"],")&amp;$W443)</f>
        <v>"null",</v>
      </c>
      <c r="G443" s="3" t="str">
        <f>IF(G444="",
"];",IF('Chapter 2 (Input)'!I441="",
CHAR(34) &amp;"null"&amp; CHAR(34) &amp;",",
"locations."&amp;
'Chapter 2 (Input)'!I441&amp;",")&amp;$W443)</f>
        <v>locations.class2,</v>
      </c>
      <c r="H443" s="3" t="str">
        <f>IF(H444="",
"];",IF('Chapter 2 (Input)'!J441="",
"-1"&amp;",",
'Chapter 2 (Input)'!J441&amp;",")&amp;$W443)</f>
        <v>-1,</v>
      </c>
      <c r="I443" s="3" t="str">
        <f>IF(I444="",
"];",IF('Chapter 2 (Input)'!K441="",
"0"&amp;",",
VLOOKUP('Chapter 2 (Input)'!K441, Constants!$C$25:$D$37, 2,FALSE) &amp;",")&amp;$W443)</f>
        <v>0,</v>
      </c>
      <c r="J443" s="3" t="str">
        <f>IF(J444="",
"];",IF('Chapter 2 (Input)'!L441="",
"-1"&amp;",",
'Chapter 2 (Input)'!L441&amp;",")&amp;$W443)</f>
        <v>-1,</v>
      </c>
      <c r="K443" s="3" t="str">
        <f>IF(K444="",
"];",IF('Chapter 2 (Input)'!M441="",
"-1"&amp;",",
'Chapter 2 (Input)'!M441&amp;",")&amp;$W443)</f>
        <v>-1,</v>
      </c>
      <c r="L443" s="3" t="str">
        <f>IF(L444="",
"];",IF('Chapter 2 (Input)'!N441="",
"-1"&amp;",",
'Chapter 2 (Input)'!N441&amp;",")&amp;$W443)</f>
        <v>-1,</v>
      </c>
      <c r="M443" s="3" t="str">
        <f>IF(M444="",
"];",IF('Chapter 2 (Input)'!O441="",
"-1"&amp;",",
'Chapter 2 (Input)'!O441&amp;",")&amp;$W443)</f>
        <v>-1,</v>
      </c>
      <c r="N443" s="3" t="str">
        <f>IF(N444="",
"];",IF('Chapter 2 (Input)'!P441="",
"-1"&amp;",",
'Chapter 2 (Input)'!P441&amp;",")&amp;$W443)</f>
        <v>-1,</v>
      </c>
      <c r="O443" s="3" t="str">
        <f>IF(O444="",
"];",IF('Chapter 2 (Input)'!Q441="",
CHAR(34) &amp;"null"&amp; CHAR(34) &amp;",",
CHAR(34) &amp;'Chapter 2 (Input)'!Q441&amp; CHAR(34) &amp;",")&amp;$W443)</f>
        <v>"null",</v>
      </c>
      <c r="P443" s="3" t="str">
        <f>IF(P444="",
"];",IF('Chapter 2 (Input)'!R441="",
CHAR(34) &amp;"null"&amp; CHAR(34) &amp;",",
CHAR(34) &amp;'Chapter 2 (Input)'!R441&amp; CHAR(34) &amp;",")&amp;$W443)</f>
        <v>"null",</v>
      </c>
      <c r="Q443" s="3" t="str">
        <f>IF(Q444="",
"];",IF('Chapter 2 (Input)'!S441="",
CHAR(34) &amp;"null"&amp; CHAR(34) &amp;",",
CHAR(34) &amp;'Chapter 2 (Input)'!S441&amp; CHAR(34) &amp;",")&amp;$W443)</f>
        <v>"null",</v>
      </c>
      <c r="R443" s="3" t="str">
        <f>IF(R444="",
"];",IF('Chapter 2 (Input)'!T441="",
"0"&amp;",",
'Chapter 2 (Input)'!T441&amp;",")&amp;$W443)</f>
        <v>0,</v>
      </c>
      <c r="S443" s="3" t="str">
        <f>IF(S444="",
"];",IF('Chapter 2 (Input)'!U441="",
"0"&amp;",",
'Chapter 2 (Input)'!U441&amp;",")&amp;$W443)</f>
        <v>0,</v>
      </c>
      <c r="T443" s="3" t="str">
        <f t="shared" si="21"/>
        <v>false,</v>
      </c>
      <c r="U443" s="3" t="str">
        <f>IF(U444="",
"];",IF('Chapter 2 (Input)'!W441="",
"-1"&amp;",",
'Chapter 2 (Input)'!W441&amp;",")&amp;$W443)</f>
        <v>-1,</v>
      </c>
      <c r="V443" s="3" t="str">
        <f>IF(V444="",
"];",IF('Chapter 2 (Input)'!X441="",
"-1"&amp;",",
'Chapter 2 (Input)'!X441&amp;",")&amp;$W443)</f>
        <v>-1,</v>
      </c>
      <c r="W443" s="18" t="str">
        <f>'Chapter 2 (Input)'!AA441</f>
        <v/>
      </c>
      <c r="Z443" s="2" t="str">
        <f t="shared" si="22"/>
        <v>c438 BOOLEAN DEFAULT false,</v>
      </c>
    </row>
    <row r="444" spans="1:26" x14ac:dyDescent="0.2">
      <c r="A444" s="12">
        <f t="shared" si="20"/>
        <v>439</v>
      </c>
      <c r="B444" s="4" t="str">
        <f>IF(B445="",
"];",
IF('Chapter 2 (Input)'!B442="",
CHAR(34) &amp;"null"&amp; CHAR(34) &amp;",",
CHAR(34) &amp;'Chapter 2 (Input)'!B442&amp; CHAR(34) &amp;",")&amp;$W444)</f>
        <v>"I’ve never seen someone so excited about starting school, haha!",</v>
      </c>
      <c r="C444" s="4" t="str">
        <f>IF(C445="",
"];",IF('Chapter 2 (Input)'!C442="",
CHAR(34) &amp;"null"&amp; CHAR(34) &amp;",",
CHAR(34) &amp;'Chapter 2 (Input)'!C442&amp; CHAR(34) &amp;",")&amp;$W444)</f>
        <v>"First meeting of the year? Check!",</v>
      </c>
      <c r="D444" s="4" t="str">
        <f>IF(D445="",
"];",IF('Chapter 2 (Input)'!D442="",
CHAR(34) &amp;"null"&amp; CHAR(34) &amp;",",
"personnages."&amp;
VLOOKUP('Chapter 2 (Input)'!D442,Constants!$B$47:$C$59,2,FALSE)&amp;
"[" &amp;
VLOOKUP('Chapter 2 (Input)'!E442,Constants!$B$74:$C$79,2,FALSE) &amp;
"],")&amp;$W444)</f>
        <v>personnages.ellie[0],</v>
      </c>
      <c r="E444" s="4" t="str">
        <f>IF(E445="",
"];",IF('Chapter 2 (Input)'!F442="",
CHAR(34) &amp;"null"&amp; CHAR(34) &amp;",",
CHAR(34) &amp;'Chapter 2 (Input)'!F442&amp; CHAR(34) &amp;",")&amp;$W444)</f>
        <v>"null",</v>
      </c>
      <c r="F444" s="4" t="str">
        <f>IF(F445="",
"];",IF('Chapter 2 (Input)'!G442="",
CHAR(34) &amp;"null"&amp; CHAR(34) &amp;",",
"personnages."&amp;
VLOOKUP('Chapter 2 (Input)'!G442,Constants!$B$47:$C$59,2,FALSE)&amp;
"[" &amp;
VLOOKUP('Chapter 2 (Input)'!H442, Constants!$B$74:$C$79,2,FALSE) &amp;
"],")&amp;$W444)</f>
        <v>"null",</v>
      </c>
      <c r="G444" s="3" t="str">
        <f>IF(G445="",
"];",IF('Chapter 2 (Input)'!I442="",
CHAR(34) &amp;"null"&amp; CHAR(34) &amp;",",
"locations."&amp;
'Chapter 2 (Input)'!I442&amp;",")&amp;$W444)</f>
        <v>locations.class2,</v>
      </c>
      <c r="H444" s="3" t="str">
        <f>IF(H445="",
"];",IF('Chapter 2 (Input)'!J442="",
"-1"&amp;",",
'Chapter 2 (Input)'!J442&amp;",")&amp;$W444)</f>
        <v>-1,</v>
      </c>
      <c r="I444" s="3" t="str">
        <f>IF(I445="",
"];",IF('Chapter 2 (Input)'!K442="",
"0"&amp;",",
VLOOKUP('Chapter 2 (Input)'!K442, Constants!$C$25:$D$37, 2,FALSE) &amp;",")&amp;$W444)</f>
        <v>0,</v>
      </c>
      <c r="J444" s="3" t="str">
        <f>IF(J445="",
"];",IF('Chapter 2 (Input)'!L442="",
"-1"&amp;",",
'Chapter 2 (Input)'!L442&amp;",")&amp;$W444)</f>
        <v>-1,</v>
      </c>
      <c r="K444" s="3" t="str">
        <f>IF(K445="",
"];",IF('Chapter 2 (Input)'!M442="",
"-1"&amp;",",
'Chapter 2 (Input)'!M442&amp;",")&amp;$W444)</f>
        <v>-1,</v>
      </c>
      <c r="L444" s="3" t="str">
        <f>IF(L445="",
"];",IF('Chapter 2 (Input)'!N442="",
"-1"&amp;",",
'Chapter 2 (Input)'!N442&amp;",")&amp;$W444)</f>
        <v>-1,</v>
      </c>
      <c r="M444" s="3" t="str">
        <f>IF(M445="",
"];",IF('Chapter 2 (Input)'!O442="",
"-1"&amp;",",
'Chapter 2 (Input)'!O442&amp;",")&amp;$W444)</f>
        <v>-1,</v>
      </c>
      <c r="N444" s="3" t="str">
        <f>IF(N445="",
"];",IF('Chapter 2 (Input)'!P442="",
"-1"&amp;",",
'Chapter 2 (Input)'!P442&amp;",")&amp;$W444)</f>
        <v>-1,</v>
      </c>
      <c r="O444" s="3" t="str">
        <f>IF(O445="",
"];",IF('Chapter 2 (Input)'!Q442="",
CHAR(34) &amp;"null"&amp; CHAR(34) &amp;",",
CHAR(34) &amp;'Chapter 2 (Input)'!Q442&amp; CHAR(34) &amp;",")&amp;$W444)</f>
        <v>"null",</v>
      </c>
      <c r="P444" s="3" t="str">
        <f>IF(P445="",
"];",IF('Chapter 2 (Input)'!R442="",
CHAR(34) &amp;"null"&amp; CHAR(34) &amp;",",
CHAR(34) &amp;'Chapter 2 (Input)'!R442&amp; CHAR(34) &amp;",")&amp;$W444)</f>
        <v>"null",</v>
      </c>
      <c r="Q444" s="3" t="str">
        <f>IF(Q445="",
"];",IF('Chapter 2 (Input)'!S442="",
CHAR(34) &amp;"null"&amp; CHAR(34) &amp;",",
CHAR(34) &amp;'Chapter 2 (Input)'!S442&amp; CHAR(34) &amp;",")&amp;$W444)</f>
        <v>"null",</v>
      </c>
      <c r="R444" s="3" t="str">
        <f>IF(R445="",
"];",IF('Chapter 2 (Input)'!T442="",
"0"&amp;",",
'Chapter 2 (Input)'!T442&amp;",")&amp;$W444)</f>
        <v>0,</v>
      </c>
      <c r="S444" s="3" t="str">
        <f>IF(S445="",
"];",IF('Chapter 2 (Input)'!U442="",
"0"&amp;",",
'Chapter 2 (Input)'!U442&amp;",")&amp;$W444)</f>
        <v>0,</v>
      </c>
      <c r="T444" s="3" t="str">
        <f t="shared" si="21"/>
        <v>false,</v>
      </c>
      <c r="U444" s="3" t="str">
        <f>IF(U445="",
"];",IF('Chapter 2 (Input)'!W442="",
"-1"&amp;",",
'Chapter 2 (Input)'!W442&amp;",")&amp;$W444)</f>
        <v>-1,</v>
      </c>
      <c r="V444" s="3" t="str">
        <f>IF(V445="",
"];",IF('Chapter 2 (Input)'!X442="",
"-1"&amp;",",
'Chapter 2 (Input)'!X442&amp;",")&amp;$W444)</f>
        <v>-1,</v>
      </c>
      <c r="W444" s="18" t="str">
        <f>'Chapter 2 (Input)'!AA442</f>
        <v/>
      </c>
      <c r="Z444" s="2" t="str">
        <f t="shared" si="22"/>
        <v>c439 BOOLEAN DEFAULT false,</v>
      </c>
    </row>
    <row r="445" spans="1:26" x14ac:dyDescent="0.2">
      <c r="A445" s="12">
        <f t="shared" si="20"/>
        <v>440</v>
      </c>
      <c r="B445" s="4" t="str">
        <f>IF(B446="",
"];",
IF('Chapter 2 (Input)'!B443="",
CHAR(34) &amp;"null"&amp; CHAR(34) &amp;",",
CHAR(34) &amp;'Chapter 2 (Input)'!B443&amp; CHAR(34) &amp;",")&amp;$W445)</f>
        <v xml:space="preserve">"(Next)",//440 </v>
      </c>
      <c r="C445" s="4" t="str">
        <f>IF(C446="",
"];",IF('Chapter 2 (Input)'!C443="",
CHAR(34) &amp;"null"&amp; CHAR(34) &amp;",",
CHAR(34) &amp;'Chapter 2 (Input)'!C443&amp; CHAR(34) &amp;",")&amp;$W445)</f>
        <v xml:space="preserve">"Hey, I love learning! And I love crushing the competition even more!",//440 </v>
      </c>
      <c r="D445" s="4" t="str">
        <f>IF(D446="",
"];",IF('Chapter 2 (Input)'!D443="",
CHAR(34) &amp;"null"&amp; CHAR(34) &amp;",",
"personnages."&amp;
VLOOKUP('Chapter 2 (Input)'!D443,Constants!$B$47:$C$59,2,FALSE)&amp;
"[" &amp;
VLOOKUP('Chapter 2 (Input)'!E443,Constants!$B$74:$C$79,2,FALSE) &amp;
"],")&amp;$W445)</f>
        <v xml:space="preserve">personnages.ellie[1],//440 </v>
      </c>
      <c r="E445" s="4" t="str">
        <f>IF(E446="",
"];",IF('Chapter 2 (Input)'!F443="",
CHAR(34) &amp;"null"&amp; CHAR(34) &amp;",",
CHAR(34) &amp;'Chapter 2 (Input)'!F443&amp; CHAR(34) &amp;",")&amp;$W445)</f>
        <v xml:space="preserve">"null",//440 </v>
      </c>
      <c r="F445" s="4" t="str">
        <f>IF(F446="",
"];",IF('Chapter 2 (Input)'!G443="",
CHAR(34) &amp;"null"&amp; CHAR(34) &amp;",",
"personnages."&amp;
VLOOKUP('Chapter 2 (Input)'!G443,Constants!$B$47:$C$59,2,FALSE)&amp;
"[" &amp;
VLOOKUP('Chapter 2 (Input)'!H443, Constants!$B$74:$C$79,2,FALSE) &amp;
"],")&amp;$W445)</f>
        <v xml:space="preserve">"null",//440 </v>
      </c>
      <c r="G445" s="3" t="str">
        <f>IF(G446="",
"];",IF('Chapter 2 (Input)'!I443="",
CHAR(34) &amp;"null"&amp; CHAR(34) &amp;",",
"locations."&amp;
'Chapter 2 (Input)'!I443&amp;",")&amp;$W445)</f>
        <v xml:space="preserve">locations.class2,//440 </v>
      </c>
      <c r="H445" s="3" t="str">
        <f>IF(H446="",
"];",IF('Chapter 2 (Input)'!J443="",
"-1"&amp;",",
'Chapter 2 (Input)'!J443&amp;",")&amp;$W445)</f>
        <v xml:space="preserve">-1,//440 </v>
      </c>
      <c r="I445" s="3" t="str">
        <f>IF(I446="",
"];",IF('Chapter 2 (Input)'!K443="",
"0"&amp;",",
VLOOKUP('Chapter 2 (Input)'!K443, Constants!$C$25:$D$37, 2,FALSE) &amp;",")&amp;$W445)</f>
        <v xml:space="preserve">0,//440 </v>
      </c>
      <c r="J445" s="3" t="str">
        <f>IF(J446="",
"];",IF('Chapter 2 (Input)'!L443="",
"-1"&amp;",",
'Chapter 2 (Input)'!L443&amp;",")&amp;$W445)</f>
        <v xml:space="preserve">-1,//440 </v>
      </c>
      <c r="K445" s="3" t="str">
        <f>IF(K446="",
"];",IF('Chapter 2 (Input)'!M443="",
"-1"&amp;",",
'Chapter 2 (Input)'!M443&amp;",")&amp;$W445)</f>
        <v xml:space="preserve">-1,//440 </v>
      </c>
      <c r="L445" s="3" t="str">
        <f>IF(L446="",
"];",IF('Chapter 2 (Input)'!N443="",
"-1"&amp;",",
'Chapter 2 (Input)'!N443&amp;",")&amp;$W445)</f>
        <v xml:space="preserve">-1,//440 </v>
      </c>
      <c r="M445" s="3" t="str">
        <f>IF(M446="",
"];",IF('Chapter 2 (Input)'!O443="",
"-1"&amp;",",
'Chapter 2 (Input)'!O443&amp;",")&amp;$W445)</f>
        <v xml:space="preserve">-1,//440 </v>
      </c>
      <c r="N445" s="3" t="str">
        <f>IF(N446="",
"];",IF('Chapter 2 (Input)'!P443="",
"-1"&amp;",",
'Chapter 2 (Input)'!P443&amp;",")&amp;$W445)</f>
        <v xml:space="preserve">-1,//440 </v>
      </c>
      <c r="O445" s="3" t="str">
        <f>IF(O446="",
"];",IF('Chapter 2 (Input)'!Q443="",
CHAR(34) &amp;"null"&amp; CHAR(34) &amp;",",
CHAR(34) &amp;'Chapter 2 (Input)'!Q443&amp; CHAR(34) &amp;",")&amp;$W445)</f>
        <v xml:space="preserve">"null",//440 </v>
      </c>
      <c r="P445" s="3" t="str">
        <f>IF(P446="",
"];",IF('Chapter 2 (Input)'!R443="",
CHAR(34) &amp;"null"&amp; CHAR(34) &amp;",",
CHAR(34) &amp;'Chapter 2 (Input)'!R443&amp; CHAR(34) &amp;",")&amp;$W445)</f>
        <v xml:space="preserve">"null",//440 </v>
      </c>
      <c r="Q445" s="3" t="str">
        <f>IF(Q446="",
"];",IF('Chapter 2 (Input)'!S443="",
CHAR(34) &amp;"null"&amp; CHAR(34) &amp;",",
CHAR(34) &amp;'Chapter 2 (Input)'!S443&amp; CHAR(34) &amp;",")&amp;$W445)</f>
        <v xml:space="preserve">"null",//440 </v>
      </c>
      <c r="R445" s="3" t="str">
        <f>IF(R446="",
"];",IF('Chapter 2 (Input)'!T443="",
"0"&amp;",",
'Chapter 2 (Input)'!T443&amp;",")&amp;$W445)</f>
        <v xml:space="preserve">0,//440 </v>
      </c>
      <c r="S445" s="3" t="str">
        <f>IF(S446="",
"];",IF('Chapter 2 (Input)'!U443="",
"0"&amp;",",
'Chapter 2 (Input)'!U443&amp;",")&amp;$W445)</f>
        <v xml:space="preserve">0,//440 </v>
      </c>
      <c r="T445" s="3" t="str">
        <f t="shared" si="21"/>
        <v xml:space="preserve">false,//440 </v>
      </c>
      <c r="U445" s="3" t="str">
        <f>IF(U446="",
"];",IF('Chapter 2 (Input)'!W443="",
"-1"&amp;",",
'Chapter 2 (Input)'!W443&amp;",")&amp;$W445)</f>
        <v xml:space="preserve">-1,//440 </v>
      </c>
      <c r="V445" s="3" t="str">
        <f>IF(V446="",
"];",IF('Chapter 2 (Input)'!X443="",
"-1"&amp;",",
'Chapter 2 (Input)'!X443&amp;",")&amp;$W445)</f>
        <v xml:space="preserve">-1,//440 </v>
      </c>
      <c r="W445" s="18" t="str">
        <f>'Chapter 2 (Input)'!AA443</f>
        <v xml:space="preserve">//440 </v>
      </c>
      <c r="Z445" s="2" t="str">
        <f t="shared" si="22"/>
        <v>c440 BOOLEAN DEFAULT false,</v>
      </c>
    </row>
    <row r="446" spans="1:26" x14ac:dyDescent="0.2">
      <c r="A446" s="12">
        <f t="shared" si="20"/>
        <v>441</v>
      </c>
      <c r="B446" s="4" t="str">
        <f>IF(B447="",
"];",
IF('Chapter 2 (Input)'!B444="",
CHAR(34) &amp;"null"&amp; CHAR(34) &amp;",",
CHAR(34) &amp;'Chapter 2 (Input)'!B444&amp; CHAR(34) &amp;",")&amp;$W446)</f>
        <v>"(Next)",</v>
      </c>
      <c r="C446" s="4" t="str">
        <f>IF(C447="",
"];",IF('Chapter 2 (Input)'!C444="",
CHAR(34) &amp;"null"&amp; CHAR(34) &amp;",",
CHAR(34) &amp;'Chapter 2 (Input)'!C444&amp; CHAR(34) &amp;",")&amp;$W446)</f>
        <v>"The annual robotics competition is right around the corner and Arlington’s team will be participating in the high school division. I’m so excited, I can’t wait to start building!",</v>
      </c>
      <c r="D446" s="4" t="str">
        <f>IF(D447="",
"];",IF('Chapter 2 (Input)'!D444="",
CHAR(34) &amp;"null"&amp; CHAR(34) &amp;",",
"personnages."&amp;
VLOOKUP('Chapter 2 (Input)'!D444,Constants!$B$47:$C$59,2,FALSE)&amp;
"[" &amp;
VLOOKUP('Chapter 2 (Input)'!E444,Constants!$B$74:$C$79,2,FALSE) &amp;
"],")&amp;$W446)</f>
        <v>personnages.ellie[1],</v>
      </c>
      <c r="E446" s="4" t="str">
        <f>IF(E447="",
"];",IF('Chapter 2 (Input)'!F444="",
CHAR(34) &amp;"null"&amp; CHAR(34) &amp;",",
CHAR(34) &amp;'Chapter 2 (Input)'!F444&amp; CHAR(34) &amp;",")&amp;$W446)</f>
        <v>"null",</v>
      </c>
      <c r="F446" s="4" t="str">
        <f>IF(F447="",
"];",IF('Chapter 2 (Input)'!G444="",
CHAR(34) &amp;"null"&amp; CHAR(34) &amp;",",
"personnages."&amp;
VLOOKUP('Chapter 2 (Input)'!G444,Constants!$B$47:$C$59,2,FALSE)&amp;
"[" &amp;
VLOOKUP('Chapter 2 (Input)'!H444, Constants!$B$74:$C$79,2,FALSE) &amp;
"],")&amp;$W446)</f>
        <v>"null",</v>
      </c>
      <c r="G446" s="3" t="str">
        <f>IF(G447="",
"];",IF('Chapter 2 (Input)'!I444="",
CHAR(34) &amp;"null"&amp; CHAR(34) &amp;",",
"locations."&amp;
'Chapter 2 (Input)'!I444&amp;",")&amp;$W446)</f>
        <v>locations.class2,</v>
      </c>
      <c r="H446" s="3" t="str">
        <f>IF(H447="",
"];",IF('Chapter 2 (Input)'!J444="",
"-1"&amp;",",
'Chapter 2 (Input)'!J444&amp;",")&amp;$W446)</f>
        <v>-1,</v>
      </c>
      <c r="I446" s="3" t="str">
        <f>IF(I447="",
"];",IF('Chapter 2 (Input)'!K444="",
"0"&amp;",",
VLOOKUP('Chapter 2 (Input)'!K444, Constants!$C$25:$D$37, 2,FALSE) &amp;",")&amp;$W446)</f>
        <v>0,</v>
      </c>
      <c r="J446" s="3" t="str">
        <f>IF(J447="",
"];",IF('Chapter 2 (Input)'!L444="",
"-1"&amp;",",
'Chapter 2 (Input)'!L444&amp;",")&amp;$W446)</f>
        <v>-1,</v>
      </c>
      <c r="K446" s="3" t="str">
        <f>IF(K447="",
"];",IF('Chapter 2 (Input)'!M444="",
"-1"&amp;",",
'Chapter 2 (Input)'!M444&amp;",")&amp;$W446)</f>
        <v>-1,</v>
      </c>
      <c r="L446" s="3" t="str">
        <f>IF(L447="",
"];",IF('Chapter 2 (Input)'!N444="",
"-1"&amp;",",
'Chapter 2 (Input)'!N444&amp;",")&amp;$W446)</f>
        <v>-1,</v>
      </c>
      <c r="M446" s="3" t="str">
        <f>IF(M447="",
"];",IF('Chapter 2 (Input)'!O444="",
"-1"&amp;",",
'Chapter 2 (Input)'!O444&amp;",")&amp;$W446)</f>
        <v>-1,</v>
      </c>
      <c r="N446" s="3" t="str">
        <f>IF(N447="",
"];",IF('Chapter 2 (Input)'!P444="",
"-1"&amp;",",
'Chapter 2 (Input)'!P444&amp;",")&amp;$W446)</f>
        <v>-1,</v>
      </c>
      <c r="O446" s="3" t="str">
        <f>IF(O447="",
"];",IF('Chapter 2 (Input)'!Q444="",
CHAR(34) &amp;"null"&amp; CHAR(34) &amp;",",
CHAR(34) &amp;'Chapter 2 (Input)'!Q444&amp; CHAR(34) &amp;",")&amp;$W446)</f>
        <v>"null",</v>
      </c>
      <c r="P446" s="3" t="str">
        <f>IF(P447="",
"];",IF('Chapter 2 (Input)'!R444="",
CHAR(34) &amp;"null"&amp; CHAR(34) &amp;",",
CHAR(34) &amp;'Chapter 2 (Input)'!R444&amp; CHAR(34) &amp;",")&amp;$W446)</f>
        <v>"null",</v>
      </c>
      <c r="Q446" s="3" t="str">
        <f>IF(Q447="",
"];",IF('Chapter 2 (Input)'!S444="",
CHAR(34) &amp;"null"&amp; CHAR(34) &amp;",",
CHAR(34) &amp;'Chapter 2 (Input)'!S444&amp; CHAR(34) &amp;",")&amp;$W446)</f>
        <v>"null",</v>
      </c>
      <c r="R446" s="3" t="str">
        <f>IF(R447="",
"];",IF('Chapter 2 (Input)'!T444="",
"0"&amp;",",
'Chapter 2 (Input)'!T444&amp;",")&amp;$W446)</f>
        <v>0,</v>
      </c>
      <c r="S446" s="3" t="str">
        <f>IF(S447="",
"];",IF('Chapter 2 (Input)'!U444="",
"0"&amp;",",
'Chapter 2 (Input)'!U444&amp;",")&amp;$W446)</f>
        <v>0,</v>
      </c>
      <c r="T446" s="3" t="str">
        <f t="shared" si="21"/>
        <v>false,</v>
      </c>
      <c r="U446" s="3" t="str">
        <f>IF(U447="",
"];",IF('Chapter 2 (Input)'!W444="",
"-1"&amp;",",
'Chapter 2 (Input)'!W444&amp;",")&amp;$W446)</f>
        <v>-1,</v>
      </c>
      <c r="V446" s="3" t="str">
        <f>IF(V447="",
"];",IF('Chapter 2 (Input)'!X444="",
"-1"&amp;",",
'Chapter 2 (Input)'!X444&amp;",")&amp;$W446)</f>
        <v>-1,</v>
      </c>
      <c r="W446" s="18" t="str">
        <f>'Chapter 2 (Input)'!AA444</f>
        <v/>
      </c>
      <c r="Z446" s="2" t="str">
        <f t="shared" si="22"/>
        <v>c441 BOOLEAN DEFAULT false,</v>
      </c>
    </row>
    <row r="447" spans="1:26" x14ac:dyDescent="0.2">
      <c r="A447" s="12">
        <f t="shared" si="20"/>
        <v>442</v>
      </c>
      <c r="B447" s="4" t="str">
        <f>IF(B448="",
"];",
IF('Chapter 2 (Input)'!B445="",
CHAR(34) &amp;"null"&amp; CHAR(34) &amp;",",
CHAR(34) &amp;'Chapter 2 (Input)'!B445&amp; CHAR(34) &amp;",")&amp;$W447)</f>
        <v>"null",</v>
      </c>
      <c r="C447" s="4" t="str">
        <f>IF(C448="",
"];",IF('Chapter 2 (Input)'!C445="",
CHAR(34) &amp;"null"&amp; CHAR(34) &amp;",",
CHAR(34) &amp;'Chapter 2 (Input)'!C445&amp; CHAR(34) &amp;",")&amp;$W447)</f>
        <v>"null",</v>
      </c>
      <c r="D447" s="4" t="str">
        <f>IF(D448="",
"];",IF('Chapter 2 (Input)'!D445="",
CHAR(34) &amp;"null"&amp; CHAR(34) &amp;",",
"personnages."&amp;
VLOOKUP('Chapter 2 (Input)'!D445,Constants!$B$47:$C$59,2,FALSE)&amp;
"[" &amp;
VLOOKUP('Chapter 2 (Input)'!E445,Constants!$B$74:$C$79,2,FALSE) &amp;
"],")&amp;$W447)</f>
        <v>"null",</v>
      </c>
      <c r="E447" s="4" t="str">
        <f>IF(E448="",
"];",IF('Chapter 2 (Input)'!F445="",
CHAR(34) &amp;"null"&amp; CHAR(34) &amp;",",
CHAR(34) &amp;'Chapter 2 (Input)'!F445&amp; CHAR(34) &amp;",")&amp;$W447)</f>
        <v>"null",</v>
      </c>
      <c r="F447" s="4" t="str">
        <f>IF(F448="",
"];",IF('Chapter 2 (Input)'!G445="",
CHAR(34) &amp;"null"&amp; CHAR(34) &amp;",",
"personnages."&amp;
VLOOKUP('Chapter 2 (Input)'!G445,Constants!$B$47:$C$59,2,FALSE)&amp;
"[" &amp;
VLOOKUP('Chapter 2 (Input)'!H445, Constants!$B$74:$C$79,2,FALSE) &amp;
"],")&amp;$W447)</f>
        <v>"null",</v>
      </c>
      <c r="G447" s="3" t="str">
        <f>IF(G448="",
"];",IF('Chapter 2 (Input)'!I445="",
CHAR(34) &amp;"null"&amp; CHAR(34) &amp;",",
"locations."&amp;
'Chapter 2 (Input)'!I445&amp;",")&amp;$W447)</f>
        <v>locations.class2,</v>
      </c>
      <c r="H447" s="3" t="str">
        <f>IF(H448="",
"];",IF('Chapter 2 (Input)'!J445="",
"-1"&amp;",",
'Chapter 2 (Input)'!J445&amp;",")&amp;$W447)</f>
        <v>-4,</v>
      </c>
      <c r="I447" s="3" t="str">
        <f>IF(I448="",
"];",IF('Chapter 2 (Input)'!K445="",
"0"&amp;",",
VLOOKUP('Chapter 2 (Input)'!K445, Constants!$C$25:$D$37, 2,FALSE) &amp;",")&amp;$W447)</f>
        <v>0,</v>
      </c>
      <c r="J447" s="3" t="str">
        <f>IF(J448="",
"];",IF('Chapter 2 (Input)'!L445="",
"-1"&amp;",",
'Chapter 2 (Input)'!L445&amp;",")&amp;$W447)</f>
        <v>443,</v>
      </c>
      <c r="K447" s="3" t="str">
        <f>IF(K448="",
"];",IF('Chapter 2 (Input)'!M445="",
"-1"&amp;",",
'Chapter 2 (Input)'!M445&amp;",")&amp;$W447)</f>
        <v>457,</v>
      </c>
      <c r="L447" s="3" t="str">
        <f>IF(L448="",
"];",IF('Chapter 2 (Input)'!N445="",
"-1"&amp;",",
'Chapter 2 (Input)'!N445&amp;",")&amp;$W447)</f>
        <v>-1,</v>
      </c>
      <c r="M447" s="3" t="str">
        <f>IF(M448="",
"];",IF('Chapter 2 (Input)'!O445="",
"-1"&amp;",",
'Chapter 2 (Input)'!O445&amp;",")&amp;$W447)</f>
        <v>-1,</v>
      </c>
      <c r="N447" s="3" t="str">
        <f>IF(N448="",
"];",IF('Chapter 2 (Input)'!P445="",
"-1"&amp;",",
'Chapter 2 (Input)'!P445&amp;",")&amp;$W447)</f>
        <v>-1,</v>
      </c>
      <c r="O447" s="3" t="str">
        <f>IF(O448="",
"];",IF('Chapter 2 (Input)'!Q445="",
CHAR(34) &amp;"null"&amp; CHAR(34) &amp;",",
CHAR(34) &amp;'Chapter 2 (Input)'!Q445&amp; CHAR(34) &amp;",")&amp;$W447)</f>
        <v>"null",</v>
      </c>
      <c r="P447" s="3" t="str">
        <f>IF(P448="",
"];",IF('Chapter 2 (Input)'!R445="",
CHAR(34) &amp;"null"&amp; CHAR(34) &amp;",",
CHAR(34) &amp;'Chapter 2 (Input)'!R445&amp; CHAR(34) &amp;",")&amp;$W447)</f>
        <v>"null",</v>
      </c>
      <c r="Q447" s="3" t="str">
        <f>IF(Q448="",
"];",IF('Chapter 2 (Input)'!S445="",
CHAR(34) &amp;"null"&amp; CHAR(34) &amp;",",
CHAR(34) &amp;'Chapter 2 (Input)'!S445&amp; CHAR(34) &amp;",")&amp;$W447)</f>
        <v>"null",</v>
      </c>
      <c r="R447" s="3" t="str">
        <f>IF(R448="",
"];",IF('Chapter 2 (Input)'!T445="",
"0"&amp;",",
'Chapter 2 (Input)'!T445&amp;",")&amp;$W447)</f>
        <v>0,</v>
      </c>
      <c r="S447" s="3" t="str">
        <f>IF(S448="",
"];",IF('Chapter 2 (Input)'!U445="",
"0"&amp;",",
'Chapter 2 (Input)'!U445&amp;",")&amp;$W447)</f>
        <v>0,</v>
      </c>
      <c r="T447" s="3" t="str">
        <f t="shared" si="21"/>
        <v>false,</v>
      </c>
      <c r="U447" s="3" t="str">
        <f>IF(U448="",
"];",IF('Chapter 2 (Input)'!W445="",
"-1"&amp;",",
'Chapter 2 (Input)'!W445&amp;",")&amp;$W447)</f>
        <v>-1,</v>
      </c>
      <c r="V447" s="3" t="str">
        <f>IF(V448="",
"];",IF('Chapter 2 (Input)'!X445="",
"-1"&amp;",",
'Chapter 2 (Input)'!X445&amp;",")&amp;$W447)</f>
        <v>-1,</v>
      </c>
      <c r="W447" s="18" t="str">
        <f>'Chapter 2 (Input)'!AA445</f>
        <v/>
      </c>
      <c r="Z447" s="2" t="str">
        <f t="shared" si="22"/>
        <v>c442 BOOLEAN DEFAULT false,</v>
      </c>
    </row>
    <row r="448" spans="1:26" x14ac:dyDescent="0.2">
      <c r="A448" s="12">
        <f t="shared" si="20"/>
        <v>443</v>
      </c>
      <c r="B448" s="4" t="str">
        <f>IF(B449="",
"];",
IF('Chapter 2 (Input)'!B446="",
CHAR(34) &amp;"null"&amp; CHAR(34) &amp;",",
CHAR(34) &amp;'Chapter 2 (Input)'!B446&amp; CHAR(34) &amp;",")&amp;$W448)</f>
        <v>"null",</v>
      </c>
      <c r="C448" s="4" t="str">
        <f>IF(C449="",
"];",IF('Chapter 2 (Input)'!C446="",
CHAR(34) &amp;"null"&amp; CHAR(34) &amp;",",
CHAR(34) &amp;'Chapter 2 (Input)'!C446&amp; CHAR(34) &amp;",")&amp;$W448)</f>
        <v>"null",</v>
      </c>
      <c r="D448" s="4" t="str">
        <f>IF(D449="",
"];",IF('Chapter 2 (Input)'!D446="",
CHAR(34) &amp;"null"&amp; CHAR(34) &amp;",",
"personnages."&amp;
VLOOKUP('Chapter 2 (Input)'!D446,Constants!$B$47:$C$59,2,FALSE)&amp;
"[" &amp;
VLOOKUP('Chapter 2 (Input)'!E446,Constants!$B$74:$C$79,2,FALSE) &amp;
"],")&amp;$W448)</f>
        <v>personnages.ellie[0],</v>
      </c>
      <c r="E448" s="4" t="str">
        <f>IF(E449="",
"];",IF('Chapter 2 (Input)'!F446="",
CHAR(34) &amp;"null"&amp; CHAR(34) &amp;",",
CHAR(34) &amp;'Chapter 2 (Input)'!F446&amp; CHAR(34) &amp;",")&amp;$W448)</f>
        <v>"null",</v>
      </c>
      <c r="F448" s="4" t="str">
        <f>IF(F449="",
"];",IF('Chapter 2 (Input)'!G446="",
CHAR(34) &amp;"null"&amp; CHAR(34) &amp;",",
"personnages."&amp;
VLOOKUP('Chapter 2 (Input)'!G446,Constants!$B$47:$C$59,2,FALSE)&amp;
"[" &amp;
VLOOKUP('Chapter 2 (Input)'!H446, Constants!$B$74:$C$79,2,FALSE) &amp;
"],")&amp;$W448)</f>
        <v>"null",</v>
      </c>
      <c r="G448" s="3" t="str">
        <f>IF(G449="",
"];",IF('Chapter 2 (Input)'!I446="",
CHAR(34) &amp;"null"&amp; CHAR(34) &amp;",",
"locations."&amp;
'Chapter 2 (Input)'!I446&amp;",")&amp;$W448)</f>
        <v>locations.class2,</v>
      </c>
      <c r="H448" s="3" t="str">
        <f>IF(H449="",
"];",IF('Chapter 2 (Input)'!J446="",
"-1"&amp;",",
'Chapter 2 (Input)'!J446&amp;",")&amp;$W448)</f>
        <v>-5,</v>
      </c>
      <c r="I448" s="3" t="str">
        <f>IF(I449="",
"];",IF('Chapter 2 (Input)'!K446="",
"0"&amp;",",
VLOOKUP('Chapter 2 (Input)'!K446, Constants!$C$25:$D$37, 2,FALSE) &amp;",")&amp;$W448)</f>
        <v>0,</v>
      </c>
      <c r="J448" s="3" t="str">
        <f>IF(J449="",
"];",IF('Chapter 2 (Input)'!L446="",
"-1"&amp;",",
'Chapter 2 (Input)'!L446&amp;",")&amp;$W448)</f>
        <v>-1,</v>
      </c>
      <c r="K448" s="3" t="str">
        <f>IF(K449="",
"];",IF('Chapter 2 (Input)'!M446="",
"-1"&amp;",",
'Chapter 2 (Input)'!M446&amp;",")&amp;$W448)</f>
        <v>-1,</v>
      </c>
      <c r="L448" s="3" t="str">
        <f>IF(L449="",
"];",IF('Chapter 2 (Input)'!N446="",
"-1"&amp;",",
'Chapter 2 (Input)'!N446&amp;",")&amp;$W448)</f>
        <v>444,</v>
      </c>
      <c r="M448" s="3" t="str">
        <f>IF(M449="",
"];",IF('Chapter 2 (Input)'!O446="",
"-1"&amp;",",
'Chapter 2 (Input)'!O446&amp;",")&amp;$W448)</f>
        <v>451,</v>
      </c>
      <c r="N448" s="3" t="str">
        <f>IF(N449="",
"];",IF('Chapter 2 (Input)'!P446="",
"-1"&amp;",",
'Chapter 2 (Input)'!P446&amp;",")&amp;$W448)</f>
        <v>454,</v>
      </c>
      <c r="O448" s="3" t="str">
        <f>IF(O449="",
"];",IF('Chapter 2 (Input)'!Q446="",
CHAR(34) &amp;"null"&amp; CHAR(34) &amp;",",
CHAR(34) &amp;'Chapter 2 (Input)'!Q446&amp; CHAR(34) &amp;",")&amp;$W448)</f>
        <v>"Can you build me a robot that can do my homework, instead?",</v>
      </c>
      <c r="P448" s="3" t="str">
        <f>IF(P449="",
"];",IF('Chapter 2 (Input)'!R446="",
CHAR(34) &amp;"null"&amp; CHAR(34) &amp;",",
CHAR(34) &amp;'Chapter 2 (Input)'!R446&amp; CHAR(34) &amp;",")&amp;$W448)</f>
        <v>"Already so involved in club activities? Chill.",</v>
      </c>
      <c r="Q448" s="3" t="str">
        <f>IF(Q449="",
"];",IF('Chapter 2 (Input)'!S446="",
CHAR(34) &amp;"null"&amp; CHAR(34) &amp;",",
CHAR(34) &amp;'Chapter 2 (Input)'!S446&amp; CHAR(34) &amp;",")&amp;$W448)</f>
        <v>"Do you think you’re going to win?",</v>
      </c>
      <c r="R448" s="3" t="str">
        <f>IF(R449="",
"];",IF('Chapter 2 (Input)'!T446="",
"0"&amp;",",
'Chapter 2 (Input)'!T446&amp;",")&amp;$W448)</f>
        <v>0,</v>
      </c>
      <c r="S448" s="3" t="str">
        <f>IF(S449="",
"];",IF('Chapter 2 (Input)'!U446="",
"0"&amp;",",
'Chapter 2 (Input)'!U446&amp;",")&amp;$W448)</f>
        <v>0,</v>
      </c>
      <c r="T448" s="3" t="str">
        <f t="shared" si="21"/>
        <v>false,</v>
      </c>
      <c r="U448" s="3" t="str">
        <f>IF(U449="",
"];",IF('Chapter 2 (Input)'!W446="",
"-1"&amp;",",
'Chapter 2 (Input)'!W446&amp;",")&amp;$W448)</f>
        <v>-1,</v>
      </c>
      <c r="V448" s="3" t="str">
        <f>IF(V449="",
"];",IF('Chapter 2 (Input)'!X446="",
"-1"&amp;",",
'Chapter 2 (Input)'!X446&amp;",")&amp;$W448)</f>
        <v>-1,</v>
      </c>
      <c r="W448" s="18" t="str">
        <f>'Chapter 2 (Input)'!AA446</f>
        <v/>
      </c>
      <c r="Z448" s="2" t="str">
        <f t="shared" si="22"/>
        <v>c443 BOOLEAN DEFAULT false,</v>
      </c>
    </row>
    <row r="449" spans="1:26" x14ac:dyDescent="0.2">
      <c r="A449" s="12">
        <f t="shared" si="20"/>
        <v>444</v>
      </c>
      <c r="B449" s="4" t="str">
        <f>IF(B450="",
"];",
IF('Chapter 2 (Input)'!B447="",
CHAR(34) &amp;"null"&amp; CHAR(34) &amp;",",
CHAR(34) &amp;'Chapter 2 (Input)'!B447&amp; CHAR(34) &amp;",")&amp;$W449)</f>
        <v>"Name your price.",</v>
      </c>
      <c r="C449" s="4" t="str">
        <f>IF(C450="",
"];",IF('Chapter 2 (Input)'!C447="",
CHAR(34) &amp;"null"&amp; CHAR(34) &amp;",",
CHAR(34) &amp;'Chapter 2 (Input)'!C447&amp; CHAR(34) &amp;",")&amp;$W449)</f>
        <v>"Only if you pay me enough!",</v>
      </c>
      <c r="D449" s="4" t="str">
        <f>IF(D450="",
"];",IF('Chapter 2 (Input)'!D447="",
CHAR(34) &amp;"null"&amp; CHAR(34) &amp;",",
"personnages."&amp;
VLOOKUP('Chapter 2 (Input)'!D447,Constants!$B$47:$C$59,2,FALSE)&amp;
"[" &amp;
VLOOKUP('Chapter 2 (Input)'!E447,Constants!$B$74:$C$79,2,FALSE) &amp;
"],")&amp;$W449)</f>
        <v>personnages.ellie[1],</v>
      </c>
      <c r="E449" s="4" t="str">
        <f>IF(E450="",
"];",IF('Chapter 2 (Input)'!F447="",
CHAR(34) &amp;"null"&amp; CHAR(34) &amp;",",
CHAR(34) &amp;'Chapter 2 (Input)'!F447&amp; CHAR(34) &amp;",")&amp;$W449)</f>
        <v>"null",</v>
      </c>
      <c r="F449" s="4" t="str">
        <f>IF(F450="",
"];",IF('Chapter 2 (Input)'!G447="",
CHAR(34) &amp;"null"&amp; CHAR(34) &amp;",",
"personnages."&amp;
VLOOKUP('Chapter 2 (Input)'!G447,Constants!$B$47:$C$59,2,FALSE)&amp;
"[" &amp;
VLOOKUP('Chapter 2 (Input)'!H447, Constants!$B$74:$C$79,2,FALSE) &amp;
"],")&amp;$W449)</f>
        <v>"null",</v>
      </c>
      <c r="G449" s="3" t="str">
        <f>IF(G450="",
"];",IF('Chapter 2 (Input)'!I447="",
CHAR(34) &amp;"null"&amp; CHAR(34) &amp;",",
"locations."&amp;
'Chapter 2 (Input)'!I447&amp;",")&amp;$W449)</f>
        <v>locations.class2,</v>
      </c>
      <c r="H449" s="3" t="str">
        <f>IF(H450="",
"];",IF('Chapter 2 (Input)'!J447="",
"-1"&amp;",",
'Chapter 2 (Input)'!J447&amp;",")&amp;$W449)</f>
        <v>-1,</v>
      </c>
      <c r="I449" s="3" t="str">
        <f>IF(I450="",
"];",IF('Chapter 2 (Input)'!K447="",
"0"&amp;",",
VLOOKUP('Chapter 2 (Input)'!K447, Constants!$C$25:$D$37, 2,FALSE) &amp;",")&amp;$W449)</f>
        <v>0,</v>
      </c>
      <c r="J449" s="3" t="str">
        <f>IF(J450="",
"];",IF('Chapter 2 (Input)'!L447="",
"-1"&amp;",",
'Chapter 2 (Input)'!L447&amp;",")&amp;$W449)</f>
        <v>-1,</v>
      </c>
      <c r="K449" s="3" t="str">
        <f>IF(K450="",
"];",IF('Chapter 2 (Input)'!M447="",
"-1"&amp;",",
'Chapter 2 (Input)'!M447&amp;",")&amp;$W449)</f>
        <v>-1,</v>
      </c>
      <c r="L449" s="3" t="str">
        <f>IF(L450="",
"];",IF('Chapter 2 (Input)'!N447="",
"-1"&amp;",",
'Chapter 2 (Input)'!N447&amp;",")&amp;$W449)</f>
        <v>-1,</v>
      </c>
      <c r="M449" s="3" t="str">
        <f>IF(M450="",
"];",IF('Chapter 2 (Input)'!O447="",
"-1"&amp;",",
'Chapter 2 (Input)'!O447&amp;",")&amp;$W449)</f>
        <v>-1,</v>
      </c>
      <c r="N449" s="3" t="str">
        <f>IF(N450="",
"];",IF('Chapter 2 (Input)'!P447="",
"-1"&amp;",",
'Chapter 2 (Input)'!P447&amp;",")&amp;$W449)</f>
        <v>-1,</v>
      </c>
      <c r="O449" s="3" t="str">
        <f>IF(O450="",
"];",IF('Chapter 2 (Input)'!Q447="",
CHAR(34) &amp;"null"&amp; CHAR(34) &amp;",",
CHAR(34) &amp;'Chapter 2 (Input)'!Q447&amp; CHAR(34) &amp;",")&amp;$W449)</f>
        <v>"null",</v>
      </c>
      <c r="P449" s="3" t="str">
        <f>IF(P450="",
"];",IF('Chapter 2 (Input)'!R447="",
CHAR(34) &amp;"null"&amp; CHAR(34) &amp;",",
CHAR(34) &amp;'Chapter 2 (Input)'!R447&amp; CHAR(34) &amp;",")&amp;$W449)</f>
        <v>"null",</v>
      </c>
      <c r="Q449" s="3" t="str">
        <f>IF(Q450="",
"];",IF('Chapter 2 (Input)'!S447="",
CHAR(34) &amp;"null"&amp; CHAR(34) &amp;",",
CHAR(34) &amp;'Chapter 2 (Input)'!S447&amp; CHAR(34) &amp;",")&amp;$W449)</f>
        <v>"null",</v>
      </c>
      <c r="R449" s="3" t="str">
        <f>IF(R450="",
"];",IF('Chapter 2 (Input)'!T447="",
"0"&amp;",",
'Chapter 2 (Input)'!T447&amp;",")&amp;$W449)</f>
        <v>5,</v>
      </c>
      <c r="S449" s="3" t="str">
        <f>IF(S450="",
"];",IF('Chapter 2 (Input)'!U447="",
"0"&amp;",",
'Chapter 2 (Input)'!U447&amp;",")&amp;$W449)</f>
        <v>0,</v>
      </c>
      <c r="T449" s="3" t="str">
        <f t="shared" si="21"/>
        <v>false,</v>
      </c>
      <c r="U449" s="3" t="str">
        <f>IF(U450="",
"];",IF('Chapter 2 (Input)'!W447="",
"-1"&amp;",",
'Chapter 2 (Input)'!W447&amp;",")&amp;$W449)</f>
        <v>-1,</v>
      </c>
      <c r="V449" s="3" t="str">
        <f>IF(V450="",
"];",IF('Chapter 2 (Input)'!X447="",
"-1"&amp;",",
'Chapter 2 (Input)'!X447&amp;",")&amp;$W449)</f>
        <v>-1,</v>
      </c>
      <c r="W449" s="18" t="str">
        <f>'Chapter 2 (Input)'!AA447</f>
        <v/>
      </c>
      <c r="Z449" s="2" t="str">
        <f t="shared" si="22"/>
        <v>c444 BOOLEAN DEFAULT false,</v>
      </c>
    </row>
    <row r="450" spans="1:26" x14ac:dyDescent="0.2">
      <c r="A450" s="12">
        <f t="shared" si="20"/>
        <v>445</v>
      </c>
      <c r="B450" s="4" t="str">
        <f>IF(B451="",
"];",
IF('Chapter 2 (Input)'!B448="",
CHAR(34) &amp;"null"&amp; CHAR(34) &amp;",",
CHAR(34) &amp;'Chapter 2 (Input)'!B448&amp; CHAR(34) &amp;",")&amp;$W450)</f>
        <v xml:space="preserve">"(Next)",//445 </v>
      </c>
      <c r="C450" s="4" t="str">
        <f>IF(C451="",
"];",IF('Chapter 2 (Input)'!C448="",
CHAR(34) &amp;"null"&amp; CHAR(34) &amp;",",
CHAR(34) &amp;'Chapter 2 (Input)'!C448&amp; CHAR(34) &amp;",")&amp;$W450)</f>
        <v xml:space="preserve">"Haha!",//445 </v>
      </c>
      <c r="D450" s="4" t="str">
        <f>IF(D451="",
"];",IF('Chapter 2 (Input)'!D448="",
CHAR(34) &amp;"null"&amp; CHAR(34) &amp;",",
"personnages."&amp;
VLOOKUP('Chapter 2 (Input)'!D448,Constants!$B$47:$C$59,2,FALSE)&amp;
"[" &amp;
VLOOKUP('Chapter 2 (Input)'!E448,Constants!$B$74:$C$79,2,FALSE) &amp;
"],")&amp;$W450)</f>
        <v xml:space="preserve">personnages.ellie[0],//445 </v>
      </c>
      <c r="E450" s="4" t="str">
        <f>IF(E451="",
"];",IF('Chapter 2 (Input)'!F448="",
CHAR(34) &amp;"null"&amp; CHAR(34) &amp;",",
CHAR(34) &amp;'Chapter 2 (Input)'!F448&amp; CHAR(34) &amp;",")&amp;$W450)</f>
        <v xml:space="preserve">"null",//445 </v>
      </c>
      <c r="F450" s="4" t="str">
        <f>IF(F451="",
"];",IF('Chapter 2 (Input)'!G448="",
CHAR(34) &amp;"null"&amp; CHAR(34) &amp;",",
"personnages."&amp;
VLOOKUP('Chapter 2 (Input)'!G448,Constants!$B$47:$C$59,2,FALSE)&amp;
"[" &amp;
VLOOKUP('Chapter 2 (Input)'!H448, Constants!$B$74:$C$79,2,FALSE) &amp;
"],")&amp;$W450)</f>
        <v xml:space="preserve">"null",//445 </v>
      </c>
      <c r="G450" s="3" t="str">
        <f>IF(G451="",
"];",IF('Chapter 2 (Input)'!I448="",
CHAR(34) &amp;"null"&amp; CHAR(34) &amp;",",
"locations."&amp;
'Chapter 2 (Input)'!I448&amp;",")&amp;$W450)</f>
        <v xml:space="preserve">locations.class2,//445 </v>
      </c>
      <c r="H450" s="3" t="str">
        <f>IF(H451="",
"];",IF('Chapter 2 (Input)'!J448="",
"-1"&amp;",",
'Chapter 2 (Input)'!J448&amp;",")&amp;$W450)</f>
        <v xml:space="preserve">-1,//445 </v>
      </c>
      <c r="I450" s="3" t="str">
        <f>IF(I451="",
"];",IF('Chapter 2 (Input)'!K448="",
"0"&amp;",",
VLOOKUP('Chapter 2 (Input)'!K448, Constants!$C$25:$D$37, 2,FALSE) &amp;",")&amp;$W450)</f>
        <v xml:space="preserve">0,//445 </v>
      </c>
      <c r="J450" s="3" t="str">
        <f>IF(J451="",
"];",IF('Chapter 2 (Input)'!L448="",
"-1"&amp;",",
'Chapter 2 (Input)'!L448&amp;",")&amp;$W450)</f>
        <v xml:space="preserve">-1,//445 </v>
      </c>
      <c r="K450" s="3" t="str">
        <f>IF(K451="",
"];",IF('Chapter 2 (Input)'!M448="",
"-1"&amp;",",
'Chapter 2 (Input)'!M448&amp;",")&amp;$W450)</f>
        <v xml:space="preserve">-1,//445 </v>
      </c>
      <c r="L450" s="3" t="str">
        <f>IF(L451="",
"];",IF('Chapter 2 (Input)'!N448="",
"-1"&amp;",",
'Chapter 2 (Input)'!N448&amp;",")&amp;$W450)</f>
        <v xml:space="preserve">-1,//445 </v>
      </c>
      <c r="M450" s="3" t="str">
        <f>IF(M451="",
"];",IF('Chapter 2 (Input)'!O448="",
"-1"&amp;",",
'Chapter 2 (Input)'!O448&amp;",")&amp;$W450)</f>
        <v xml:space="preserve">-1,//445 </v>
      </c>
      <c r="N450" s="3" t="str">
        <f>IF(N451="",
"];",IF('Chapter 2 (Input)'!P448="",
"-1"&amp;",",
'Chapter 2 (Input)'!P448&amp;",")&amp;$W450)</f>
        <v xml:space="preserve">-1,//445 </v>
      </c>
      <c r="O450" s="3" t="str">
        <f>IF(O451="",
"];",IF('Chapter 2 (Input)'!Q448="",
CHAR(34) &amp;"null"&amp; CHAR(34) &amp;",",
CHAR(34) &amp;'Chapter 2 (Input)'!Q448&amp; CHAR(34) &amp;",")&amp;$W450)</f>
        <v xml:space="preserve">"null",//445 </v>
      </c>
      <c r="P450" s="3" t="str">
        <f>IF(P451="",
"];",IF('Chapter 2 (Input)'!R448="",
CHAR(34) &amp;"null"&amp; CHAR(34) &amp;",",
CHAR(34) &amp;'Chapter 2 (Input)'!R448&amp; CHAR(34) &amp;",")&amp;$W450)</f>
        <v xml:space="preserve">"null",//445 </v>
      </c>
      <c r="Q450" s="3" t="str">
        <f>IF(Q451="",
"];",IF('Chapter 2 (Input)'!S448="",
CHAR(34) &amp;"null"&amp; CHAR(34) &amp;",",
CHAR(34) &amp;'Chapter 2 (Input)'!S448&amp; CHAR(34) &amp;",")&amp;$W450)</f>
        <v xml:space="preserve">"null",//445 </v>
      </c>
      <c r="R450" s="3" t="str">
        <f>IF(R451="",
"];",IF('Chapter 2 (Input)'!T448="",
"0"&amp;",",
'Chapter 2 (Input)'!T448&amp;",")&amp;$W450)</f>
        <v xml:space="preserve">0,//445 </v>
      </c>
      <c r="S450" s="3" t="str">
        <f>IF(S451="",
"];",IF('Chapter 2 (Input)'!U448="",
"0"&amp;",",
'Chapter 2 (Input)'!U448&amp;",")&amp;$W450)</f>
        <v xml:space="preserve">0,//445 </v>
      </c>
      <c r="T450" s="3" t="str">
        <f t="shared" si="21"/>
        <v xml:space="preserve">false,//445 </v>
      </c>
      <c r="U450" s="3" t="str">
        <f>IF(U451="",
"];",IF('Chapter 2 (Input)'!W448="",
"-1"&amp;",",
'Chapter 2 (Input)'!W448&amp;",")&amp;$W450)</f>
        <v xml:space="preserve">-1,//445 </v>
      </c>
      <c r="V450" s="3" t="str">
        <f>IF(V451="",
"];",IF('Chapter 2 (Input)'!X448="",
"-1"&amp;",",
'Chapter 2 (Input)'!X448&amp;",")&amp;$W450)</f>
        <v xml:space="preserve">-1,//445 </v>
      </c>
      <c r="W450" s="18" t="str">
        <f>'Chapter 2 (Input)'!AA448</f>
        <v xml:space="preserve">//445 </v>
      </c>
      <c r="Z450" s="2" t="str">
        <f t="shared" si="22"/>
        <v>c445 BOOLEAN DEFAULT false,</v>
      </c>
    </row>
    <row r="451" spans="1:26" x14ac:dyDescent="0.2">
      <c r="A451" s="12">
        <f t="shared" si="20"/>
        <v>446</v>
      </c>
      <c r="B451" s="4" t="str">
        <f>IF(B452="",
"];",
IF('Chapter 2 (Input)'!B449="",
CHAR(34) &amp;"null"&amp; CHAR(34) &amp;",",
CHAR(34) &amp;'Chapter 2 (Input)'!B449&amp; CHAR(34) &amp;",")&amp;$W451)</f>
        <v>"(Next)",</v>
      </c>
      <c r="C451" s="4" t="str">
        <f>IF(C452="",
"];",IF('Chapter 2 (Input)'!C449="",
CHAR(34) &amp;"null"&amp; CHAR(34) &amp;",",
CHAR(34) &amp;'Chapter 2 (Input)'!C449&amp; CHAR(34) &amp;",")&amp;$W451)</f>
        <v>"Unfortunately, I couldn’t do that even if I wanted to.",</v>
      </c>
      <c r="D451" s="4" t="str">
        <f>IF(D452="",
"];",IF('Chapter 2 (Input)'!D449="",
CHAR(34) &amp;"null"&amp; CHAR(34) &amp;",",
"personnages."&amp;
VLOOKUP('Chapter 2 (Input)'!D449,Constants!$B$47:$C$59,2,FALSE)&amp;
"[" &amp;
VLOOKUP('Chapter 2 (Input)'!E449,Constants!$B$74:$C$79,2,FALSE) &amp;
"],")&amp;$W451)</f>
        <v>personnages.ellie[0],</v>
      </c>
      <c r="E451" s="4" t="str">
        <f>IF(E452="",
"];",IF('Chapter 2 (Input)'!F449="",
CHAR(34) &amp;"null"&amp; CHAR(34) &amp;",",
CHAR(34) &amp;'Chapter 2 (Input)'!F449&amp; CHAR(34) &amp;",")&amp;$W451)</f>
        <v>"null",</v>
      </c>
      <c r="F451" s="4" t="str">
        <f>IF(F452="",
"];",IF('Chapter 2 (Input)'!G449="",
CHAR(34) &amp;"null"&amp; CHAR(34) &amp;",",
"personnages."&amp;
VLOOKUP('Chapter 2 (Input)'!G449,Constants!$B$47:$C$59,2,FALSE)&amp;
"[" &amp;
VLOOKUP('Chapter 2 (Input)'!H449, Constants!$B$74:$C$79,2,FALSE) &amp;
"],")&amp;$W451)</f>
        <v>"null",</v>
      </c>
      <c r="G451" s="3" t="str">
        <f>IF(G452="",
"];",IF('Chapter 2 (Input)'!I449="",
CHAR(34) &amp;"null"&amp; CHAR(34) &amp;",",
"locations."&amp;
'Chapter 2 (Input)'!I449&amp;",")&amp;$W451)</f>
        <v>locations.class2,</v>
      </c>
      <c r="H451" s="3" t="str">
        <f>IF(H452="",
"];",IF('Chapter 2 (Input)'!J449="",
"-1"&amp;",",
'Chapter 2 (Input)'!J449&amp;",")&amp;$W451)</f>
        <v>-1,</v>
      </c>
      <c r="I451" s="3" t="str">
        <f>IF(I452="",
"];",IF('Chapter 2 (Input)'!K449="",
"0"&amp;",",
VLOOKUP('Chapter 2 (Input)'!K449, Constants!$C$25:$D$37, 2,FALSE) &amp;",")&amp;$W451)</f>
        <v>0,</v>
      </c>
      <c r="J451" s="3" t="str">
        <f>IF(J452="",
"];",IF('Chapter 2 (Input)'!L449="",
"-1"&amp;",",
'Chapter 2 (Input)'!L449&amp;",")&amp;$W451)</f>
        <v>-1,</v>
      </c>
      <c r="K451" s="3" t="str">
        <f>IF(K452="",
"];",IF('Chapter 2 (Input)'!M449="",
"-1"&amp;",",
'Chapter 2 (Input)'!M449&amp;",")&amp;$W451)</f>
        <v>-1,</v>
      </c>
      <c r="L451" s="3" t="str">
        <f>IF(L452="",
"];",IF('Chapter 2 (Input)'!N449="",
"-1"&amp;",",
'Chapter 2 (Input)'!N449&amp;",")&amp;$W451)</f>
        <v>-1,</v>
      </c>
      <c r="M451" s="3" t="str">
        <f>IF(M452="",
"];",IF('Chapter 2 (Input)'!O449="",
"-1"&amp;",",
'Chapter 2 (Input)'!O449&amp;",")&amp;$W451)</f>
        <v>-1,</v>
      </c>
      <c r="N451" s="3" t="str">
        <f>IF(N452="",
"];",IF('Chapter 2 (Input)'!P449="",
"-1"&amp;",",
'Chapter 2 (Input)'!P449&amp;",")&amp;$W451)</f>
        <v>-1,</v>
      </c>
      <c r="O451" s="3" t="str">
        <f>IF(O452="",
"];",IF('Chapter 2 (Input)'!Q449="",
CHAR(34) &amp;"null"&amp; CHAR(34) &amp;",",
CHAR(34) &amp;'Chapter 2 (Input)'!Q449&amp; CHAR(34) &amp;",")&amp;$W451)</f>
        <v>"null",</v>
      </c>
      <c r="P451" s="3" t="str">
        <f>IF(P452="",
"];",IF('Chapter 2 (Input)'!R449="",
CHAR(34) &amp;"null"&amp; CHAR(34) &amp;",",
CHAR(34) &amp;'Chapter 2 (Input)'!R449&amp; CHAR(34) &amp;",")&amp;$W451)</f>
        <v>"null",</v>
      </c>
      <c r="Q451" s="3" t="str">
        <f>IF(Q452="",
"];",IF('Chapter 2 (Input)'!S449="",
CHAR(34) &amp;"null"&amp; CHAR(34) &amp;",",
CHAR(34) &amp;'Chapter 2 (Input)'!S449&amp; CHAR(34) &amp;",")&amp;$W451)</f>
        <v>"null",</v>
      </c>
      <c r="R451" s="3" t="str">
        <f>IF(R452="",
"];",IF('Chapter 2 (Input)'!T449="",
"0"&amp;",",
'Chapter 2 (Input)'!T449&amp;",")&amp;$W451)</f>
        <v>0,</v>
      </c>
      <c r="S451" s="3" t="str">
        <f>IF(S452="",
"];",IF('Chapter 2 (Input)'!U449="",
"0"&amp;",",
'Chapter 2 (Input)'!U449&amp;",")&amp;$W451)</f>
        <v>0,</v>
      </c>
      <c r="T451" s="3" t="str">
        <f t="shared" si="21"/>
        <v>false,</v>
      </c>
      <c r="U451" s="3" t="str">
        <f>IF(U452="",
"];",IF('Chapter 2 (Input)'!W449="",
"-1"&amp;",",
'Chapter 2 (Input)'!W449&amp;",")&amp;$W451)</f>
        <v>-1,</v>
      </c>
      <c r="V451" s="3" t="str">
        <f>IF(V452="",
"];",IF('Chapter 2 (Input)'!X449="",
"-1"&amp;",",
'Chapter 2 (Input)'!X449&amp;",")&amp;$W451)</f>
        <v>-1,</v>
      </c>
      <c r="W451" s="18" t="str">
        <f>'Chapter 2 (Input)'!AA449</f>
        <v/>
      </c>
      <c r="Z451" s="2" t="str">
        <f t="shared" si="22"/>
        <v>c446 BOOLEAN DEFAULT false,</v>
      </c>
    </row>
    <row r="452" spans="1:26" x14ac:dyDescent="0.2">
      <c r="A452" s="12">
        <f t="shared" si="20"/>
        <v>447</v>
      </c>
      <c r="B452" s="4" t="str">
        <f>IF(B453="",
"];",
IF('Chapter 2 (Input)'!B450="",
CHAR(34) &amp;"null"&amp; CHAR(34) &amp;",",
CHAR(34) &amp;'Chapter 2 (Input)'!B450&amp; CHAR(34) &amp;",")&amp;$W452)</f>
        <v>"(Next)",</v>
      </c>
      <c r="C452" s="4" t="str">
        <f>IF(C453="",
"];",IF('Chapter 2 (Input)'!C450="",
CHAR(34) &amp;"null"&amp; CHAR(34) &amp;",",
CHAR(34) &amp;'Chapter 2 (Input)'!C450&amp; CHAR(34) &amp;",")&amp;$W452)</f>
        <v>"For a robot to be able to to do your homework, it would require me to program a software for it, and I’m not the best person for that. Tegan is.",</v>
      </c>
      <c r="D452" s="4" t="str">
        <f>IF(D453="",
"];",IF('Chapter 2 (Input)'!D450="",
CHAR(34) &amp;"null"&amp; CHAR(34) &amp;",",
"personnages."&amp;
VLOOKUP('Chapter 2 (Input)'!D450,Constants!$B$47:$C$59,2,FALSE)&amp;
"[" &amp;
VLOOKUP('Chapter 2 (Input)'!E450,Constants!$B$74:$C$79,2,FALSE) &amp;
"],")&amp;$W452)</f>
        <v>personnages.ellie[0],</v>
      </c>
      <c r="E452" s="4" t="str">
        <f>IF(E453="",
"];",IF('Chapter 2 (Input)'!F450="",
CHAR(34) &amp;"null"&amp; CHAR(34) &amp;",",
CHAR(34) &amp;'Chapter 2 (Input)'!F450&amp; CHAR(34) &amp;",")&amp;$W452)</f>
        <v>"null",</v>
      </c>
      <c r="F452" s="4" t="str">
        <f>IF(F453="",
"];",IF('Chapter 2 (Input)'!G450="",
CHAR(34) &amp;"null"&amp; CHAR(34) &amp;",",
"personnages."&amp;
VLOOKUP('Chapter 2 (Input)'!G450,Constants!$B$47:$C$59,2,FALSE)&amp;
"[" &amp;
VLOOKUP('Chapter 2 (Input)'!H450, Constants!$B$74:$C$79,2,FALSE) &amp;
"],")&amp;$W452)</f>
        <v>"null",</v>
      </c>
      <c r="G452" s="3" t="str">
        <f>IF(G453="",
"];",IF('Chapter 2 (Input)'!I450="",
CHAR(34) &amp;"null"&amp; CHAR(34) &amp;",",
"locations."&amp;
'Chapter 2 (Input)'!I450&amp;",")&amp;$W452)</f>
        <v>locations.class2,</v>
      </c>
      <c r="H452" s="3" t="str">
        <f>IF(H453="",
"];",IF('Chapter 2 (Input)'!J450="",
"-1"&amp;",",
'Chapter 2 (Input)'!J450&amp;",")&amp;$W452)</f>
        <v>-1,</v>
      </c>
      <c r="I452" s="3" t="str">
        <f>IF(I453="",
"];",IF('Chapter 2 (Input)'!K450="",
"0"&amp;",",
VLOOKUP('Chapter 2 (Input)'!K450, Constants!$C$25:$D$37, 2,FALSE) &amp;",")&amp;$W452)</f>
        <v>0,</v>
      </c>
      <c r="J452" s="3" t="str">
        <f>IF(J453="",
"];",IF('Chapter 2 (Input)'!L450="",
"-1"&amp;",",
'Chapter 2 (Input)'!L450&amp;",")&amp;$W452)</f>
        <v>-1,</v>
      </c>
      <c r="K452" s="3" t="str">
        <f>IF(K453="",
"];",IF('Chapter 2 (Input)'!M450="",
"-1"&amp;",",
'Chapter 2 (Input)'!M450&amp;",")&amp;$W452)</f>
        <v>-1,</v>
      </c>
      <c r="L452" s="3" t="str">
        <f>IF(L453="",
"];",IF('Chapter 2 (Input)'!N450="",
"-1"&amp;",",
'Chapter 2 (Input)'!N450&amp;",")&amp;$W452)</f>
        <v>-1,</v>
      </c>
      <c r="M452" s="3" t="str">
        <f>IF(M453="",
"];",IF('Chapter 2 (Input)'!O450="",
"-1"&amp;",",
'Chapter 2 (Input)'!O450&amp;",")&amp;$W452)</f>
        <v>-1,</v>
      </c>
      <c r="N452" s="3" t="str">
        <f>IF(N453="",
"];",IF('Chapter 2 (Input)'!P450="",
"-1"&amp;",",
'Chapter 2 (Input)'!P450&amp;",")&amp;$W452)</f>
        <v>-1,</v>
      </c>
      <c r="O452" s="3" t="str">
        <f>IF(O453="",
"];",IF('Chapter 2 (Input)'!Q450="",
CHAR(34) &amp;"null"&amp; CHAR(34) &amp;",",
CHAR(34) &amp;'Chapter 2 (Input)'!Q450&amp; CHAR(34) &amp;",")&amp;$W452)</f>
        <v>"null",</v>
      </c>
      <c r="P452" s="3" t="str">
        <f>IF(P453="",
"];",IF('Chapter 2 (Input)'!R450="",
CHAR(34) &amp;"null"&amp; CHAR(34) &amp;",",
CHAR(34) &amp;'Chapter 2 (Input)'!R450&amp; CHAR(34) &amp;",")&amp;$W452)</f>
        <v>"null",</v>
      </c>
      <c r="Q452" s="3" t="str">
        <f>IF(Q453="",
"];",IF('Chapter 2 (Input)'!S450="",
CHAR(34) &amp;"null"&amp; CHAR(34) &amp;",",
CHAR(34) &amp;'Chapter 2 (Input)'!S450&amp; CHAR(34) &amp;",")&amp;$W452)</f>
        <v>"null",</v>
      </c>
      <c r="R452" s="3" t="str">
        <f>IF(R453="",
"];",IF('Chapter 2 (Input)'!T450="",
"0"&amp;",",
'Chapter 2 (Input)'!T450&amp;",")&amp;$W452)</f>
        <v>0,</v>
      </c>
      <c r="S452" s="3" t="str">
        <f>IF(S453="",
"];",IF('Chapter 2 (Input)'!U450="",
"0"&amp;",",
'Chapter 2 (Input)'!U450&amp;",")&amp;$W452)</f>
        <v>0,</v>
      </c>
      <c r="T452" s="3" t="str">
        <f t="shared" si="21"/>
        <v>false,</v>
      </c>
      <c r="U452" s="3" t="str">
        <f>IF(U453="",
"];",IF('Chapter 2 (Input)'!W450="",
"-1"&amp;",",
'Chapter 2 (Input)'!W450&amp;",")&amp;$W452)</f>
        <v>-1,</v>
      </c>
      <c r="V452" s="3" t="str">
        <f>IF(V453="",
"];",IF('Chapter 2 (Input)'!X450="",
"-1"&amp;",",
'Chapter 2 (Input)'!X450&amp;",")&amp;$W452)</f>
        <v>-1,</v>
      </c>
      <c r="W452" s="18" t="str">
        <f>'Chapter 2 (Input)'!AA450</f>
        <v/>
      </c>
      <c r="Z452" s="2" t="str">
        <f t="shared" si="22"/>
        <v>c447 BOOLEAN DEFAULT false,</v>
      </c>
    </row>
    <row r="453" spans="1:26" x14ac:dyDescent="0.2">
      <c r="A453" s="12">
        <f t="shared" ref="A453:A516" si="23">1+A452</f>
        <v>448</v>
      </c>
      <c r="B453" s="4" t="str">
        <f>IF(B454="",
"];",
IF('Chapter 2 (Input)'!B451="",
CHAR(34) &amp;"null"&amp; CHAR(34) &amp;",",
CHAR(34) &amp;'Chapter 2 (Input)'!B451&amp; CHAR(34) &amp;",")&amp;$W453)</f>
        <v>"Aw, that’s too bad. (The amount of talent in this school still astounds me.)",</v>
      </c>
      <c r="C453" s="4" t="str">
        <f>IF(C454="",
"];",IF('Chapter 2 (Input)'!C451="",
CHAR(34) &amp;"null"&amp; CHAR(34) &amp;",",
CHAR(34) &amp;'Chapter 2 (Input)'!C451&amp; CHAR(34) &amp;",")&amp;$W453)</f>
        <v>"Generally, I’m in charge of setting up the hardware around here. I try my best to get him to join the club to help the software team but he always refuses. We could be unbeatable with his skills!",</v>
      </c>
      <c r="D453" s="4" t="str">
        <f>IF(D454="",
"];",IF('Chapter 2 (Input)'!D451="",
CHAR(34) &amp;"null"&amp; CHAR(34) &amp;",",
"personnages."&amp;
VLOOKUP('Chapter 2 (Input)'!D451,Constants!$B$47:$C$59,2,FALSE)&amp;
"[" &amp;
VLOOKUP('Chapter 2 (Input)'!E451,Constants!$B$74:$C$79,2,FALSE) &amp;
"],")&amp;$W453)</f>
        <v>personnages.ellie[0],</v>
      </c>
      <c r="E453" s="4" t="str">
        <f>IF(E454="",
"];",IF('Chapter 2 (Input)'!F451="",
CHAR(34) &amp;"null"&amp; CHAR(34) &amp;",",
CHAR(34) &amp;'Chapter 2 (Input)'!F451&amp; CHAR(34) &amp;",")&amp;$W453)</f>
        <v>"null",</v>
      </c>
      <c r="F453" s="4" t="str">
        <f>IF(F454="",
"];",IF('Chapter 2 (Input)'!G451="",
CHAR(34) &amp;"null"&amp; CHAR(34) &amp;",",
"personnages."&amp;
VLOOKUP('Chapter 2 (Input)'!G451,Constants!$B$47:$C$59,2,FALSE)&amp;
"[" &amp;
VLOOKUP('Chapter 2 (Input)'!H451, Constants!$B$74:$C$79,2,FALSE) &amp;
"],")&amp;$W453)</f>
        <v>"null",</v>
      </c>
      <c r="G453" s="3" t="str">
        <f>IF(G454="",
"];",IF('Chapter 2 (Input)'!I451="",
CHAR(34) &amp;"null"&amp; CHAR(34) &amp;",",
"locations."&amp;
'Chapter 2 (Input)'!I451&amp;",")&amp;$W453)</f>
        <v>locations.class2,</v>
      </c>
      <c r="H453" s="3" t="str">
        <f>IF(H454="",
"];",IF('Chapter 2 (Input)'!J451="",
"-1"&amp;",",
'Chapter 2 (Input)'!J451&amp;",")&amp;$W453)</f>
        <v>-1,</v>
      </c>
      <c r="I453" s="3" t="str">
        <f>IF(I454="",
"];",IF('Chapter 2 (Input)'!K451="",
"0"&amp;",",
VLOOKUP('Chapter 2 (Input)'!K451, Constants!$C$25:$D$37, 2,FALSE) &amp;",")&amp;$W453)</f>
        <v>0,</v>
      </c>
      <c r="J453" s="3" t="str">
        <f>IF(J454="",
"];",IF('Chapter 2 (Input)'!L451="",
"-1"&amp;",",
'Chapter 2 (Input)'!L451&amp;",")&amp;$W453)</f>
        <v>-1,</v>
      </c>
      <c r="K453" s="3" t="str">
        <f>IF(K454="",
"];",IF('Chapter 2 (Input)'!M451="",
"-1"&amp;",",
'Chapter 2 (Input)'!M451&amp;",")&amp;$W453)</f>
        <v>-1,</v>
      </c>
      <c r="L453" s="3" t="str">
        <f>IF(L454="",
"];",IF('Chapter 2 (Input)'!N451="",
"-1"&amp;",",
'Chapter 2 (Input)'!N451&amp;",")&amp;$W453)</f>
        <v>-1,</v>
      </c>
      <c r="M453" s="3" t="str">
        <f>IF(M454="",
"];",IF('Chapter 2 (Input)'!O451="",
"-1"&amp;",",
'Chapter 2 (Input)'!O451&amp;",")&amp;$W453)</f>
        <v>-1,</v>
      </c>
      <c r="N453" s="3" t="str">
        <f>IF(N454="",
"];",IF('Chapter 2 (Input)'!P451="",
"-1"&amp;",",
'Chapter 2 (Input)'!P451&amp;",")&amp;$W453)</f>
        <v>-1,</v>
      </c>
      <c r="O453" s="3" t="str">
        <f>IF(O454="",
"];",IF('Chapter 2 (Input)'!Q451="",
CHAR(34) &amp;"null"&amp; CHAR(34) &amp;",",
CHAR(34) &amp;'Chapter 2 (Input)'!Q451&amp; CHAR(34) &amp;",")&amp;$W453)</f>
        <v>"null",</v>
      </c>
      <c r="P453" s="3" t="str">
        <f>IF(P454="",
"];",IF('Chapter 2 (Input)'!R451="",
CHAR(34) &amp;"null"&amp; CHAR(34) &amp;",",
CHAR(34) &amp;'Chapter 2 (Input)'!R451&amp; CHAR(34) &amp;",")&amp;$W453)</f>
        <v>"null",</v>
      </c>
      <c r="Q453" s="3" t="str">
        <f>IF(Q454="",
"];",IF('Chapter 2 (Input)'!S451="",
CHAR(34) &amp;"null"&amp; CHAR(34) &amp;",",
CHAR(34) &amp;'Chapter 2 (Input)'!S451&amp; CHAR(34) &amp;",")&amp;$W453)</f>
        <v>"null",</v>
      </c>
      <c r="R453" s="3" t="str">
        <f>IF(R454="",
"];",IF('Chapter 2 (Input)'!T451="",
"0"&amp;",",
'Chapter 2 (Input)'!T451&amp;",")&amp;$W453)</f>
        <v>0,</v>
      </c>
      <c r="S453" s="3" t="str">
        <f>IF(S454="",
"];",IF('Chapter 2 (Input)'!U451="",
"0"&amp;",",
'Chapter 2 (Input)'!U451&amp;",")&amp;$W453)</f>
        <v>0,</v>
      </c>
      <c r="T453" s="3" t="str">
        <f t="shared" ref="T453:T516" si="24">IF(T454="",
"];",
"false"&amp;","&amp;$W453)</f>
        <v>false,</v>
      </c>
      <c r="U453" s="3" t="str">
        <f>IF(U454="",
"];",IF('Chapter 2 (Input)'!W451="",
"-1"&amp;",",
'Chapter 2 (Input)'!W451&amp;",")&amp;$W453)</f>
        <v>-1,</v>
      </c>
      <c r="V453" s="3" t="str">
        <f>IF(V454="",
"];",IF('Chapter 2 (Input)'!X451="",
"-1"&amp;",",
'Chapter 2 (Input)'!X451&amp;",")&amp;$W453)</f>
        <v>-1,</v>
      </c>
      <c r="W453" s="18" t="str">
        <f>'Chapter 2 (Input)'!AA451</f>
        <v/>
      </c>
      <c r="Z453" s="2" t="str">
        <f t="shared" ref="Z453:Z516" si="25">IF($B453="];","PRIMARY KEY (id)",IF(Z452="PRIMARY KEY (id)",");","c"&amp;$A453&amp;" "&amp;Z$1&amp;","))</f>
        <v>c448 BOOLEAN DEFAULT false,</v>
      </c>
    </row>
    <row r="454" spans="1:26" x14ac:dyDescent="0.2">
      <c r="A454" s="12">
        <f t="shared" si="23"/>
        <v>449</v>
      </c>
      <c r="B454" s="4" t="str">
        <f>IF(B455="",
"];",
IF('Chapter 2 (Input)'!B452="",
CHAR(34) &amp;"null"&amp; CHAR(34) &amp;",",
CHAR(34) &amp;'Chapter 2 (Input)'!B452&amp; CHAR(34) &amp;",")&amp;$W454)</f>
        <v>"And how exactly can you be so sure?",</v>
      </c>
      <c r="C454" s="4" t="str">
        <f>IF(C455="",
"];",IF('Chapter 2 (Input)'!C452="",
CHAR(34) &amp;"null"&amp; CHAR(34) &amp;",",
CHAR(34) &amp;'Chapter 2 (Input)'!C452&amp; CHAR(34) &amp;",")&amp;$W454)</f>
        <v>"Try not to despair too much. There’s always a way to get away with not doing your homework.",</v>
      </c>
      <c r="D454" s="4" t="str">
        <f>IF(D455="",
"];",IF('Chapter 2 (Input)'!D452="",
CHAR(34) &amp;"null"&amp; CHAR(34) &amp;",",
"personnages."&amp;
VLOOKUP('Chapter 2 (Input)'!D452,Constants!$B$47:$C$59,2,FALSE)&amp;
"[" &amp;
VLOOKUP('Chapter 2 (Input)'!E452,Constants!$B$74:$C$79,2,FALSE) &amp;
"],")&amp;$W454)</f>
        <v>personnages.ellie[1],</v>
      </c>
      <c r="E454" s="4" t="str">
        <f>IF(E455="",
"];",IF('Chapter 2 (Input)'!F452="",
CHAR(34) &amp;"null"&amp; CHAR(34) &amp;",",
CHAR(34) &amp;'Chapter 2 (Input)'!F452&amp; CHAR(34) &amp;",")&amp;$W454)</f>
        <v>"null",</v>
      </c>
      <c r="F454" s="4" t="str">
        <f>IF(F455="",
"];",IF('Chapter 2 (Input)'!G452="",
CHAR(34) &amp;"null"&amp; CHAR(34) &amp;",",
"personnages."&amp;
VLOOKUP('Chapter 2 (Input)'!G452,Constants!$B$47:$C$59,2,FALSE)&amp;
"[" &amp;
VLOOKUP('Chapter 2 (Input)'!H452, Constants!$B$74:$C$79,2,FALSE) &amp;
"],")&amp;$W454)</f>
        <v>"null",</v>
      </c>
      <c r="G454" s="3" t="str">
        <f>IF(G455="",
"];",IF('Chapter 2 (Input)'!I452="",
CHAR(34) &amp;"null"&amp; CHAR(34) &amp;",",
"locations."&amp;
'Chapter 2 (Input)'!I452&amp;",")&amp;$W454)</f>
        <v>locations.class2,</v>
      </c>
      <c r="H454" s="3" t="str">
        <f>IF(H455="",
"];",IF('Chapter 2 (Input)'!J452="",
"-1"&amp;",",
'Chapter 2 (Input)'!J452&amp;",")&amp;$W454)</f>
        <v>-1,</v>
      </c>
      <c r="I454" s="3" t="str">
        <f>IF(I455="",
"];",IF('Chapter 2 (Input)'!K452="",
"0"&amp;",",
VLOOKUP('Chapter 2 (Input)'!K452, Constants!$C$25:$D$37, 2,FALSE) &amp;",")&amp;$W454)</f>
        <v>0,</v>
      </c>
      <c r="J454" s="3" t="str">
        <f>IF(J455="",
"];",IF('Chapter 2 (Input)'!L452="",
"-1"&amp;",",
'Chapter 2 (Input)'!L452&amp;",")&amp;$W454)</f>
        <v>-1,</v>
      </c>
      <c r="K454" s="3" t="str">
        <f>IF(K455="",
"];",IF('Chapter 2 (Input)'!M452="",
"-1"&amp;",",
'Chapter 2 (Input)'!M452&amp;",")&amp;$W454)</f>
        <v>-1,</v>
      </c>
      <c r="L454" s="3" t="str">
        <f>IF(L455="",
"];",IF('Chapter 2 (Input)'!N452="",
"-1"&amp;",",
'Chapter 2 (Input)'!N452&amp;",")&amp;$W454)</f>
        <v>-1,</v>
      </c>
      <c r="M454" s="3" t="str">
        <f>IF(M455="",
"];",IF('Chapter 2 (Input)'!O452="",
"-1"&amp;",",
'Chapter 2 (Input)'!O452&amp;",")&amp;$W454)</f>
        <v>-1,</v>
      </c>
      <c r="N454" s="3" t="str">
        <f>IF(N455="",
"];",IF('Chapter 2 (Input)'!P452="",
"-1"&amp;",",
'Chapter 2 (Input)'!P452&amp;",")&amp;$W454)</f>
        <v>-1,</v>
      </c>
      <c r="O454" s="3" t="str">
        <f>IF(O455="",
"];",IF('Chapter 2 (Input)'!Q452="",
CHAR(34) &amp;"null"&amp; CHAR(34) &amp;",",
CHAR(34) &amp;'Chapter 2 (Input)'!Q452&amp; CHAR(34) &amp;",")&amp;$W454)</f>
        <v>"null",</v>
      </c>
      <c r="P454" s="3" t="str">
        <f>IF(P455="",
"];",IF('Chapter 2 (Input)'!R452="",
CHAR(34) &amp;"null"&amp; CHAR(34) &amp;",",
CHAR(34) &amp;'Chapter 2 (Input)'!R452&amp; CHAR(34) &amp;",")&amp;$W454)</f>
        <v>"null",</v>
      </c>
      <c r="Q454" s="3" t="str">
        <f>IF(Q455="",
"];",IF('Chapter 2 (Input)'!S452="",
CHAR(34) &amp;"null"&amp; CHAR(34) &amp;",",
CHAR(34) &amp;'Chapter 2 (Input)'!S452&amp; CHAR(34) &amp;",")&amp;$W454)</f>
        <v>"null",</v>
      </c>
      <c r="R454" s="3" t="str">
        <f>IF(R455="",
"];",IF('Chapter 2 (Input)'!T452="",
"0"&amp;",",
'Chapter 2 (Input)'!T452&amp;",")&amp;$W454)</f>
        <v>0,</v>
      </c>
      <c r="S454" s="3" t="str">
        <f>IF(S455="",
"];",IF('Chapter 2 (Input)'!U452="",
"0"&amp;",",
'Chapter 2 (Input)'!U452&amp;",")&amp;$W454)</f>
        <v>0,</v>
      </c>
      <c r="T454" s="3" t="str">
        <f t="shared" si="24"/>
        <v>false,</v>
      </c>
      <c r="U454" s="3" t="str">
        <f>IF(U455="",
"];",IF('Chapter 2 (Input)'!W452="",
"-1"&amp;",",
'Chapter 2 (Input)'!W452&amp;",")&amp;$W454)</f>
        <v>-1,</v>
      </c>
      <c r="V454" s="3" t="str">
        <f>IF(V455="",
"];",IF('Chapter 2 (Input)'!X452="",
"-1"&amp;",",
'Chapter 2 (Input)'!X452&amp;",")&amp;$W454)</f>
        <v>-1,</v>
      </c>
      <c r="W454" s="18" t="str">
        <f>'Chapter 2 (Input)'!AA452</f>
        <v/>
      </c>
      <c r="Z454" s="2" t="str">
        <f t="shared" si="25"/>
        <v>c449 BOOLEAN DEFAULT false,</v>
      </c>
    </row>
    <row r="455" spans="1:26" x14ac:dyDescent="0.2">
      <c r="A455" s="12">
        <f t="shared" si="23"/>
        <v>450</v>
      </c>
      <c r="B455" s="4" t="str">
        <f>IF(B456="",
"];",
IF('Chapter 2 (Input)'!B453="",
CHAR(34) &amp;"null"&amp; CHAR(34) &amp;",",
CHAR(34) &amp;'Chapter 2 (Input)'!B453&amp; CHAR(34) &amp;",")&amp;$W455)</f>
        <v xml:space="preserve">"(Next)",//450 </v>
      </c>
      <c r="C455" s="4" t="str">
        <f>IF(C456="",
"];",IF('Chapter 2 (Input)'!C453="",
CHAR(34) &amp;"null"&amp; CHAR(34) &amp;",",
CHAR(34) &amp;'Chapter 2 (Input)'!C453&amp; CHAR(34) &amp;",")&amp;$W455)</f>
        <v xml:space="preserve">"Experience!",//450 </v>
      </c>
      <c r="D455" s="4" t="str">
        <f>IF(D456="",
"];",IF('Chapter 2 (Input)'!D453="",
CHAR(34) &amp;"null"&amp; CHAR(34) &amp;",",
"personnages."&amp;
VLOOKUP('Chapter 2 (Input)'!D453,Constants!$B$47:$C$59,2,FALSE)&amp;
"[" &amp;
VLOOKUP('Chapter 2 (Input)'!E453,Constants!$B$74:$C$79,2,FALSE) &amp;
"],")&amp;$W455)</f>
        <v xml:space="preserve">personnages.ellie[0],//450 </v>
      </c>
      <c r="E455" s="4" t="str">
        <f>IF(E456="",
"];",IF('Chapter 2 (Input)'!F453="",
CHAR(34) &amp;"null"&amp; CHAR(34) &amp;",",
CHAR(34) &amp;'Chapter 2 (Input)'!F453&amp; CHAR(34) &amp;",")&amp;$W455)</f>
        <v xml:space="preserve">"null",//450 </v>
      </c>
      <c r="F455" s="4" t="str">
        <f>IF(F456="",
"];",IF('Chapter 2 (Input)'!G453="",
CHAR(34) &amp;"null"&amp; CHAR(34) &amp;",",
"personnages."&amp;
VLOOKUP('Chapter 2 (Input)'!G453,Constants!$B$47:$C$59,2,FALSE)&amp;
"[" &amp;
VLOOKUP('Chapter 2 (Input)'!H453, Constants!$B$74:$C$79,2,FALSE) &amp;
"],")&amp;$W455)</f>
        <v xml:space="preserve">"null",//450 </v>
      </c>
      <c r="G455" s="3" t="str">
        <f>IF(G456="",
"];",IF('Chapter 2 (Input)'!I453="",
CHAR(34) &amp;"null"&amp; CHAR(34) &amp;",",
"locations."&amp;
'Chapter 2 (Input)'!I453&amp;",")&amp;$W455)</f>
        <v xml:space="preserve">locations.class2,//450 </v>
      </c>
      <c r="H455" s="3" t="str">
        <f>IF(H456="",
"];",IF('Chapter 2 (Input)'!J453="",
"-1"&amp;",",
'Chapter 2 (Input)'!J453&amp;",")&amp;$W455)</f>
        <v xml:space="preserve">472,//450 </v>
      </c>
      <c r="I455" s="3" t="str">
        <f>IF(I456="",
"];",IF('Chapter 2 (Input)'!K453="",
"0"&amp;",",
VLOOKUP('Chapter 2 (Input)'!K453, Constants!$C$25:$D$37, 2,FALSE) &amp;",")&amp;$W455)</f>
        <v xml:space="preserve">0,//450 </v>
      </c>
      <c r="J455" s="3" t="str">
        <f>IF(J456="",
"];",IF('Chapter 2 (Input)'!L453="",
"-1"&amp;",",
'Chapter 2 (Input)'!L453&amp;",")&amp;$W455)</f>
        <v xml:space="preserve">-1,//450 </v>
      </c>
      <c r="K455" s="3" t="str">
        <f>IF(K456="",
"];",IF('Chapter 2 (Input)'!M453="",
"-1"&amp;",",
'Chapter 2 (Input)'!M453&amp;",")&amp;$W455)</f>
        <v xml:space="preserve">-1,//450 </v>
      </c>
      <c r="L455" s="3" t="str">
        <f>IF(L456="",
"];",IF('Chapter 2 (Input)'!N453="",
"-1"&amp;",",
'Chapter 2 (Input)'!N453&amp;",")&amp;$W455)</f>
        <v xml:space="preserve">-1,//450 </v>
      </c>
      <c r="M455" s="3" t="str">
        <f>IF(M456="",
"];",IF('Chapter 2 (Input)'!O453="",
"-1"&amp;",",
'Chapter 2 (Input)'!O453&amp;",")&amp;$W455)</f>
        <v xml:space="preserve">-1,//450 </v>
      </c>
      <c r="N455" s="3" t="str">
        <f>IF(N456="",
"];",IF('Chapter 2 (Input)'!P453="",
"-1"&amp;",",
'Chapter 2 (Input)'!P453&amp;",")&amp;$W455)</f>
        <v xml:space="preserve">-1,//450 </v>
      </c>
      <c r="O455" s="3" t="str">
        <f>IF(O456="",
"];",IF('Chapter 2 (Input)'!Q453="",
CHAR(34) &amp;"null"&amp; CHAR(34) &amp;",",
CHAR(34) &amp;'Chapter 2 (Input)'!Q453&amp; CHAR(34) &amp;",")&amp;$W455)</f>
        <v xml:space="preserve">"null",//450 </v>
      </c>
      <c r="P455" s="3" t="str">
        <f>IF(P456="",
"];",IF('Chapter 2 (Input)'!R453="",
CHAR(34) &amp;"null"&amp; CHAR(34) &amp;",",
CHAR(34) &amp;'Chapter 2 (Input)'!R453&amp; CHAR(34) &amp;",")&amp;$W455)</f>
        <v xml:space="preserve">"null",//450 </v>
      </c>
      <c r="Q455" s="3" t="str">
        <f>IF(Q456="",
"];",IF('Chapter 2 (Input)'!S453="",
CHAR(34) &amp;"null"&amp; CHAR(34) &amp;",",
CHAR(34) &amp;'Chapter 2 (Input)'!S453&amp; CHAR(34) &amp;",")&amp;$W455)</f>
        <v xml:space="preserve">"null",//450 </v>
      </c>
      <c r="R455" s="3" t="str">
        <f>IF(R456="",
"];",IF('Chapter 2 (Input)'!T453="",
"0"&amp;",",
'Chapter 2 (Input)'!T453&amp;",")&amp;$W455)</f>
        <v xml:space="preserve">0,//450 </v>
      </c>
      <c r="S455" s="3" t="str">
        <f>IF(S456="",
"];",IF('Chapter 2 (Input)'!U453="",
"0"&amp;",",
'Chapter 2 (Input)'!U453&amp;",")&amp;$W455)</f>
        <v xml:space="preserve">0,//450 </v>
      </c>
      <c r="T455" s="3" t="str">
        <f t="shared" si="24"/>
        <v xml:space="preserve">false,//450 </v>
      </c>
      <c r="U455" s="3" t="str">
        <f>IF(U456="",
"];",IF('Chapter 2 (Input)'!W453="",
"-1"&amp;",",
'Chapter 2 (Input)'!W453&amp;",")&amp;$W455)</f>
        <v xml:space="preserve">-1,//450 </v>
      </c>
      <c r="V455" s="3" t="str">
        <f>IF(V456="",
"];",IF('Chapter 2 (Input)'!X453="",
"-1"&amp;",",
'Chapter 2 (Input)'!X453&amp;",")&amp;$W455)</f>
        <v xml:space="preserve">-1,//450 </v>
      </c>
      <c r="W455" s="18" t="str">
        <f>'Chapter 2 (Input)'!AA453</f>
        <v xml:space="preserve">//450 </v>
      </c>
      <c r="Z455" s="2" t="str">
        <f t="shared" si="25"/>
        <v>c450 BOOLEAN DEFAULT false,</v>
      </c>
    </row>
    <row r="456" spans="1:26" x14ac:dyDescent="0.2">
      <c r="A456" s="12">
        <f t="shared" si="23"/>
        <v>451</v>
      </c>
      <c r="B456" s="4" t="str">
        <f>IF(B457="",
"];",
IF('Chapter 2 (Input)'!B454="",
CHAR(34) &amp;"null"&amp; CHAR(34) &amp;",",
CHAR(34) &amp;'Chapter 2 (Input)'!B454&amp; CHAR(34) &amp;",")&amp;$W456)</f>
        <v>"(Next)",</v>
      </c>
      <c r="C456" s="4" t="str">
        <f>IF(C457="",
"];",IF('Chapter 2 (Input)'!C454="",
CHAR(34) &amp;"null"&amp; CHAR(34) &amp;",",
CHAR(34) &amp;'Chapter 2 (Input)'!C454&amp; CHAR(34) &amp;",")&amp;$W456)</f>
        <v>"Now &lt;em&gt;that&lt;/em&gt; is a really constructive comment!",</v>
      </c>
      <c r="D456" s="4" t="str">
        <f>IF(D457="",
"];",IF('Chapter 2 (Input)'!D454="",
CHAR(34) &amp;"null"&amp; CHAR(34) &amp;",",
"personnages."&amp;
VLOOKUP('Chapter 2 (Input)'!D454,Constants!$B$47:$C$59,2,FALSE)&amp;
"[" &amp;
VLOOKUP('Chapter 2 (Input)'!E454,Constants!$B$74:$C$79,2,FALSE) &amp;
"],")&amp;$W456)</f>
        <v>personnages.ellie[3],</v>
      </c>
      <c r="E456" s="4" t="str">
        <f>IF(E457="",
"];",IF('Chapter 2 (Input)'!F454="",
CHAR(34) &amp;"null"&amp; CHAR(34) &amp;",",
CHAR(34) &amp;'Chapter 2 (Input)'!F454&amp; CHAR(34) &amp;",")&amp;$W456)</f>
        <v>"null",</v>
      </c>
      <c r="F456" s="4" t="str">
        <f>IF(F457="",
"];",IF('Chapter 2 (Input)'!G454="",
CHAR(34) &amp;"null"&amp; CHAR(34) &amp;",",
"personnages."&amp;
VLOOKUP('Chapter 2 (Input)'!G454,Constants!$B$47:$C$59,2,FALSE)&amp;
"[" &amp;
VLOOKUP('Chapter 2 (Input)'!H454, Constants!$B$74:$C$79,2,FALSE) &amp;
"],")&amp;$W456)</f>
        <v>"null",</v>
      </c>
      <c r="G456" s="3" t="str">
        <f>IF(G457="",
"];",IF('Chapter 2 (Input)'!I454="",
CHAR(34) &amp;"null"&amp; CHAR(34) &amp;",",
"locations."&amp;
'Chapter 2 (Input)'!I454&amp;",")&amp;$W456)</f>
        <v>locations.class2,</v>
      </c>
      <c r="H456" s="3" t="str">
        <f>IF(H457="",
"];",IF('Chapter 2 (Input)'!J454="",
"-1"&amp;",",
'Chapter 2 (Input)'!J454&amp;",")&amp;$W456)</f>
        <v>-1,</v>
      </c>
      <c r="I456" s="3" t="str">
        <f>IF(I457="",
"];",IF('Chapter 2 (Input)'!K454="",
"0"&amp;",",
VLOOKUP('Chapter 2 (Input)'!K454, Constants!$C$25:$D$37, 2,FALSE) &amp;",")&amp;$W456)</f>
        <v>0,</v>
      </c>
      <c r="J456" s="3" t="str">
        <f>IF(J457="",
"];",IF('Chapter 2 (Input)'!L454="",
"-1"&amp;",",
'Chapter 2 (Input)'!L454&amp;",")&amp;$W456)</f>
        <v>-1,</v>
      </c>
      <c r="K456" s="3" t="str">
        <f>IF(K457="",
"];",IF('Chapter 2 (Input)'!M454="",
"-1"&amp;",",
'Chapter 2 (Input)'!M454&amp;",")&amp;$W456)</f>
        <v>-1,</v>
      </c>
      <c r="L456" s="3" t="str">
        <f>IF(L457="",
"];",IF('Chapter 2 (Input)'!N454="",
"-1"&amp;",",
'Chapter 2 (Input)'!N454&amp;",")&amp;$W456)</f>
        <v>-1,</v>
      </c>
      <c r="M456" s="3" t="str">
        <f>IF(M457="",
"];",IF('Chapter 2 (Input)'!O454="",
"-1"&amp;",",
'Chapter 2 (Input)'!O454&amp;",")&amp;$W456)</f>
        <v>-1,</v>
      </c>
      <c r="N456" s="3" t="str">
        <f>IF(N457="",
"];",IF('Chapter 2 (Input)'!P454="",
"-1"&amp;",",
'Chapter 2 (Input)'!P454&amp;",")&amp;$W456)</f>
        <v>-1,</v>
      </c>
      <c r="O456" s="3" t="str">
        <f>IF(O457="",
"];",IF('Chapter 2 (Input)'!Q454="",
CHAR(34) &amp;"null"&amp; CHAR(34) &amp;",",
CHAR(34) &amp;'Chapter 2 (Input)'!Q454&amp; CHAR(34) &amp;",")&amp;$W456)</f>
        <v>"null",</v>
      </c>
      <c r="P456" s="3" t="str">
        <f>IF(P457="",
"];",IF('Chapter 2 (Input)'!R454="",
CHAR(34) &amp;"null"&amp; CHAR(34) &amp;",",
CHAR(34) &amp;'Chapter 2 (Input)'!R454&amp; CHAR(34) &amp;",")&amp;$W456)</f>
        <v>"null",</v>
      </c>
      <c r="Q456" s="3" t="str">
        <f>IF(Q457="",
"];",IF('Chapter 2 (Input)'!S454="",
CHAR(34) &amp;"null"&amp; CHAR(34) &amp;",",
CHAR(34) &amp;'Chapter 2 (Input)'!S454&amp; CHAR(34) &amp;",")&amp;$W456)</f>
        <v>"null",</v>
      </c>
      <c r="R456" s="3" t="str">
        <f>IF(R457="",
"];",IF('Chapter 2 (Input)'!T454="",
"0"&amp;",",
'Chapter 2 (Input)'!T454&amp;",")&amp;$W456)</f>
        <v>-5,</v>
      </c>
      <c r="S456" s="3" t="str">
        <f>IF(S457="",
"];",IF('Chapter 2 (Input)'!U454="",
"0"&amp;",",
'Chapter 2 (Input)'!U454&amp;",")&amp;$W456)</f>
        <v>0,</v>
      </c>
      <c r="T456" s="3" t="str">
        <f t="shared" si="24"/>
        <v>false,</v>
      </c>
      <c r="U456" s="3" t="str">
        <f>IF(U457="",
"];",IF('Chapter 2 (Input)'!W454="",
"-1"&amp;",",
'Chapter 2 (Input)'!W454&amp;",")&amp;$W456)</f>
        <v>-1,</v>
      </c>
      <c r="V456" s="3" t="str">
        <f>IF(V457="",
"];",IF('Chapter 2 (Input)'!X454="",
"-1"&amp;",",
'Chapter 2 (Input)'!X454&amp;",")&amp;$W456)</f>
        <v>-1,</v>
      </c>
      <c r="W456" s="18" t="str">
        <f>'Chapter 2 (Input)'!AA454</f>
        <v/>
      </c>
      <c r="Z456" s="2" t="str">
        <f t="shared" si="25"/>
        <v>c451 BOOLEAN DEFAULT false,</v>
      </c>
    </row>
    <row r="457" spans="1:26" x14ac:dyDescent="0.2">
      <c r="A457" s="12">
        <f t="shared" si="23"/>
        <v>452</v>
      </c>
      <c r="B457" s="4" t="str">
        <f>IF(B458="",
"];",
IF('Chapter 2 (Input)'!B455="",
CHAR(34) &amp;"null"&amp; CHAR(34) &amp;",",
CHAR(34) &amp;'Chapter 2 (Input)'!B455&amp; CHAR(34) &amp;",")&amp;$W457)</f>
        <v>"&lt;em&gt;50,000 dollars?! &lt;/em&gt;",</v>
      </c>
      <c r="C457" s="4" t="str">
        <f>IF(C458="",
"];",IF('Chapter 2 (Input)'!C455="",
CHAR(34) &amp;"null"&amp; CHAR(34) &amp;",",
CHAR(34) &amp;'Chapter 2 (Input)'!C455&amp; CHAR(34) &amp;",")&amp;$W457)</f>
        <v>"But no, I will not chill. I want the $50,000 prize money for the club. ",</v>
      </c>
      <c r="D457" s="4" t="str">
        <f>IF(D458="",
"];",IF('Chapter 2 (Input)'!D455="",
CHAR(34) &amp;"null"&amp; CHAR(34) &amp;",",
"personnages."&amp;
VLOOKUP('Chapter 2 (Input)'!D455,Constants!$B$47:$C$59,2,FALSE)&amp;
"[" &amp;
VLOOKUP('Chapter 2 (Input)'!E455,Constants!$B$74:$C$79,2,FALSE) &amp;
"],")&amp;$W457)</f>
        <v>personnages.ellie[0],</v>
      </c>
      <c r="E457" s="4" t="str">
        <f>IF(E458="",
"];",IF('Chapter 2 (Input)'!F455="",
CHAR(34) &amp;"null"&amp; CHAR(34) &amp;",",
CHAR(34) &amp;'Chapter 2 (Input)'!F455&amp; CHAR(34) &amp;",")&amp;$W457)</f>
        <v>"null",</v>
      </c>
      <c r="F457" s="4" t="str">
        <f>IF(F458="",
"];",IF('Chapter 2 (Input)'!G455="",
CHAR(34) &amp;"null"&amp; CHAR(34) &amp;",",
"personnages."&amp;
VLOOKUP('Chapter 2 (Input)'!G455,Constants!$B$47:$C$59,2,FALSE)&amp;
"[" &amp;
VLOOKUP('Chapter 2 (Input)'!H455, Constants!$B$74:$C$79,2,FALSE) &amp;
"],")&amp;$W457)</f>
        <v>"null",</v>
      </c>
      <c r="G457" s="3" t="str">
        <f>IF(G458="",
"];",IF('Chapter 2 (Input)'!I455="",
CHAR(34) &amp;"null"&amp; CHAR(34) &amp;",",
"locations."&amp;
'Chapter 2 (Input)'!I455&amp;",")&amp;$W457)</f>
        <v>locations.class2,</v>
      </c>
      <c r="H457" s="3" t="str">
        <f>IF(H458="",
"];",IF('Chapter 2 (Input)'!J455="",
"-1"&amp;",",
'Chapter 2 (Input)'!J455&amp;",")&amp;$W457)</f>
        <v>-1,</v>
      </c>
      <c r="I457" s="3" t="str">
        <f>IF(I458="",
"];",IF('Chapter 2 (Input)'!K455="",
"0"&amp;",",
VLOOKUP('Chapter 2 (Input)'!K455, Constants!$C$25:$D$37, 2,FALSE) &amp;",")&amp;$W457)</f>
        <v>0,</v>
      </c>
      <c r="J457" s="3" t="str">
        <f>IF(J458="",
"];",IF('Chapter 2 (Input)'!L455="",
"-1"&amp;",",
'Chapter 2 (Input)'!L455&amp;",")&amp;$W457)</f>
        <v>-1,</v>
      </c>
      <c r="K457" s="3" t="str">
        <f>IF(K458="",
"];",IF('Chapter 2 (Input)'!M455="",
"-1"&amp;",",
'Chapter 2 (Input)'!M455&amp;",")&amp;$W457)</f>
        <v>-1,</v>
      </c>
      <c r="L457" s="3" t="str">
        <f>IF(L458="",
"];",IF('Chapter 2 (Input)'!N455="",
"-1"&amp;",",
'Chapter 2 (Input)'!N455&amp;",")&amp;$W457)</f>
        <v>-1,</v>
      </c>
      <c r="M457" s="3" t="str">
        <f>IF(M458="",
"];",IF('Chapter 2 (Input)'!O455="",
"-1"&amp;",",
'Chapter 2 (Input)'!O455&amp;",")&amp;$W457)</f>
        <v>-1,</v>
      </c>
      <c r="N457" s="3" t="str">
        <f>IF(N458="",
"];",IF('Chapter 2 (Input)'!P455="",
"-1"&amp;",",
'Chapter 2 (Input)'!P455&amp;",")&amp;$W457)</f>
        <v>-1,</v>
      </c>
      <c r="O457" s="3" t="str">
        <f>IF(O458="",
"];",IF('Chapter 2 (Input)'!Q455="",
CHAR(34) &amp;"null"&amp; CHAR(34) &amp;",",
CHAR(34) &amp;'Chapter 2 (Input)'!Q455&amp; CHAR(34) &amp;",")&amp;$W457)</f>
        <v>"null",</v>
      </c>
      <c r="P457" s="3" t="str">
        <f>IF(P458="",
"];",IF('Chapter 2 (Input)'!R455="",
CHAR(34) &amp;"null"&amp; CHAR(34) &amp;",",
CHAR(34) &amp;'Chapter 2 (Input)'!R455&amp; CHAR(34) &amp;",")&amp;$W457)</f>
        <v>"null",</v>
      </c>
      <c r="Q457" s="3" t="str">
        <f>IF(Q458="",
"];",IF('Chapter 2 (Input)'!S455="",
CHAR(34) &amp;"null"&amp; CHAR(34) &amp;",",
CHAR(34) &amp;'Chapter 2 (Input)'!S455&amp; CHAR(34) &amp;",")&amp;$W457)</f>
        <v>"null",</v>
      </c>
      <c r="R457" s="3" t="str">
        <f>IF(R458="",
"];",IF('Chapter 2 (Input)'!T455="",
"0"&amp;",",
'Chapter 2 (Input)'!T455&amp;",")&amp;$W457)</f>
        <v>0,</v>
      </c>
      <c r="S457" s="3" t="str">
        <f>IF(S458="",
"];",IF('Chapter 2 (Input)'!U455="",
"0"&amp;",",
'Chapter 2 (Input)'!U455&amp;",")&amp;$W457)</f>
        <v>0,</v>
      </c>
      <c r="T457" s="3" t="str">
        <f t="shared" si="24"/>
        <v>false,</v>
      </c>
      <c r="U457" s="3" t="str">
        <f>IF(U458="",
"];",IF('Chapter 2 (Input)'!W455="",
"-1"&amp;",",
'Chapter 2 (Input)'!W455&amp;",")&amp;$W457)</f>
        <v>-1,</v>
      </c>
      <c r="V457" s="3" t="str">
        <f>IF(V458="",
"];",IF('Chapter 2 (Input)'!X455="",
"-1"&amp;",",
'Chapter 2 (Input)'!X455&amp;",")&amp;$W457)</f>
        <v>-1,</v>
      </c>
      <c r="W457" s="18" t="str">
        <f>'Chapter 2 (Input)'!AA455</f>
        <v/>
      </c>
      <c r="Z457" s="2" t="str">
        <f t="shared" si="25"/>
        <v>c452 BOOLEAN DEFAULT false,</v>
      </c>
    </row>
    <row r="458" spans="1:26" x14ac:dyDescent="0.2">
      <c r="A458" s="12">
        <f t="shared" si="23"/>
        <v>453</v>
      </c>
      <c r="B458" s="4" t="str">
        <f>IF(B459="",
"];",
IF('Chapter 2 (Input)'!B456="",
CHAR(34) &amp;"null"&amp; CHAR(34) &amp;",",
CHAR(34) &amp;'Chapter 2 (Input)'!B456&amp; CHAR(34) &amp;",")&amp;$W458)</f>
        <v>"(Next)",</v>
      </c>
      <c r="C458" s="4" t="str">
        <f>IF(C459="",
"];",IF('Chapter 2 (Input)'!C456="",
CHAR(34) &amp;"null"&amp; CHAR(34) &amp;",",
CHAR(34) &amp;'Chapter 2 (Input)'!C456&amp; CHAR(34) &amp;",")&amp;$W458)</f>
        <v>"Yup.",</v>
      </c>
      <c r="D458" s="4" t="str">
        <f>IF(D459="",
"];",IF('Chapter 2 (Input)'!D456="",
CHAR(34) &amp;"null"&amp; CHAR(34) &amp;",",
"personnages."&amp;
VLOOKUP('Chapter 2 (Input)'!D456,Constants!$B$47:$C$59,2,FALSE)&amp;
"[" &amp;
VLOOKUP('Chapter 2 (Input)'!E456,Constants!$B$74:$C$79,2,FALSE) &amp;
"],")&amp;$W458)</f>
        <v>personnages.ellie[0],</v>
      </c>
      <c r="E458" s="4" t="str">
        <f>IF(E459="",
"];",IF('Chapter 2 (Input)'!F456="",
CHAR(34) &amp;"null"&amp; CHAR(34) &amp;",",
CHAR(34) &amp;'Chapter 2 (Input)'!F456&amp; CHAR(34) &amp;",")&amp;$W458)</f>
        <v>"null",</v>
      </c>
      <c r="F458" s="4" t="str">
        <f>IF(F459="",
"];",IF('Chapter 2 (Input)'!G456="",
CHAR(34) &amp;"null"&amp; CHAR(34) &amp;",",
"personnages."&amp;
VLOOKUP('Chapter 2 (Input)'!G456,Constants!$B$47:$C$59,2,FALSE)&amp;
"[" &amp;
VLOOKUP('Chapter 2 (Input)'!H456, Constants!$B$74:$C$79,2,FALSE) &amp;
"],")&amp;$W458)</f>
        <v>"null",</v>
      </c>
      <c r="G458" s="3" t="str">
        <f>IF(G459="",
"];",IF('Chapter 2 (Input)'!I456="",
CHAR(34) &amp;"null"&amp; CHAR(34) &amp;",",
"locations."&amp;
'Chapter 2 (Input)'!I456&amp;",")&amp;$W458)</f>
        <v>locations.class2,</v>
      </c>
      <c r="H458" s="3" t="str">
        <f>IF(H459="",
"];",IF('Chapter 2 (Input)'!J456="",
"-1"&amp;",",
'Chapter 2 (Input)'!J456&amp;",")&amp;$W458)</f>
        <v>472,</v>
      </c>
      <c r="I458" s="3" t="str">
        <f>IF(I459="",
"];",IF('Chapter 2 (Input)'!K456="",
"0"&amp;",",
VLOOKUP('Chapter 2 (Input)'!K456, Constants!$C$25:$D$37, 2,FALSE) &amp;",")&amp;$W458)</f>
        <v>0,</v>
      </c>
      <c r="J458" s="3" t="str">
        <f>IF(J459="",
"];",IF('Chapter 2 (Input)'!L456="",
"-1"&amp;",",
'Chapter 2 (Input)'!L456&amp;",")&amp;$W458)</f>
        <v>-1,</v>
      </c>
      <c r="K458" s="3" t="str">
        <f>IF(K459="",
"];",IF('Chapter 2 (Input)'!M456="",
"-1"&amp;",",
'Chapter 2 (Input)'!M456&amp;",")&amp;$W458)</f>
        <v>-1,</v>
      </c>
      <c r="L458" s="3" t="str">
        <f>IF(L459="",
"];",IF('Chapter 2 (Input)'!N456="",
"-1"&amp;",",
'Chapter 2 (Input)'!N456&amp;",")&amp;$W458)</f>
        <v>-1,</v>
      </c>
      <c r="M458" s="3" t="str">
        <f>IF(M459="",
"];",IF('Chapter 2 (Input)'!O456="",
"-1"&amp;",",
'Chapter 2 (Input)'!O456&amp;",")&amp;$W458)</f>
        <v>-1,</v>
      </c>
      <c r="N458" s="3" t="str">
        <f>IF(N459="",
"];",IF('Chapter 2 (Input)'!P456="",
"-1"&amp;",",
'Chapter 2 (Input)'!P456&amp;",")&amp;$W458)</f>
        <v>-1,</v>
      </c>
      <c r="O458" s="3" t="str">
        <f>IF(O459="",
"];",IF('Chapter 2 (Input)'!Q456="",
CHAR(34) &amp;"null"&amp; CHAR(34) &amp;",",
CHAR(34) &amp;'Chapter 2 (Input)'!Q456&amp; CHAR(34) &amp;",")&amp;$W458)</f>
        <v>"null",</v>
      </c>
      <c r="P458" s="3" t="str">
        <f>IF(P459="",
"];",IF('Chapter 2 (Input)'!R456="",
CHAR(34) &amp;"null"&amp; CHAR(34) &amp;",",
CHAR(34) &amp;'Chapter 2 (Input)'!R456&amp; CHAR(34) &amp;",")&amp;$W458)</f>
        <v>"null",</v>
      </c>
      <c r="Q458" s="3" t="str">
        <f>IF(Q459="",
"];",IF('Chapter 2 (Input)'!S456="",
CHAR(34) &amp;"null"&amp; CHAR(34) &amp;",",
CHAR(34) &amp;'Chapter 2 (Input)'!S456&amp; CHAR(34) &amp;",")&amp;$W458)</f>
        <v>"null",</v>
      </c>
      <c r="R458" s="3" t="str">
        <f>IF(R459="",
"];",IF('Chapter 2 (Input)'!T456="",
"0"&amp;",",
'Chapter 2 (Input)'!T456&amp;",")&amp;$W458)</f>
        <v>0,</v>
      </c>
      <c r="S458" s="3" t="str">
        <f>IF(S459="",
"];",IF('Chapter 2 (Input)'!U456="",
"0"&amp;",",
'Chapter 2 (Input)'!U456&amp;",")&amp;$W458)</f>
        <v>0,</v>
      </c>
      <c r="T458" s="3" t="str">
        <f t="shared" si="24"/>
        <v>false,</v>
      </c>
      <c r="U458" s="3" t="str">
        <f>IF(U459="",
"];",IF('Chapter 2 (Input)'!W456="",
"-1"&amp;",",
'Chapter 2 (Input)'!W456&amp;",")&amp;$W458)</f>
        <v>-1,</v>
      </c>
      <c r="V458" s="3" t="str">
        <f>IF(V459="",
"];",IF('Chapter 2 (Input)'!X456="",
"-1"&amp;",",
'Chapter 2 (Input)'!X456&amp;",")&amp;$W458)</f>
        <v>-1,</v>
      </c>
      <c r="W458" s="18" t="str">
        <f>'Chapter 2 (Input)'!AA456</f>
        <v/>
      </c>
      <c r="Z458" s="2" t="str">
        <f t="shared" si="25"/>
        <v>c453 BOOLEAN DEFAULT false,</v>
      </c>
    </row>
    <row r="459" spans="1:26" x14ac:dyDescent="0.2">
      <c r="A459" s="12">
        <f t="shared" si="23"/>
        <v>454</v>
      </c>
      <c r="B459" s="4" t="str">
        <f>IF(B460="",
"];",
IF('Chapter 2 (Input)'!B457="",
CHAR(34) &amp;"null"&amp; CHAR(34) &amp;",",
CHAR(34) &amp;'Chapter 2 (Input)'!B457&amp; CHAR(34) &amp;",")&amp;$W459)</f>
        <v>"(Next)",</v>
      </c>
      <c r="C459" s="4" t="str">
        <f>IF(C460="",
"];",IF('Chapter 2 (Input)'!C457="",
CHAR(34) &amp;"null"&amp; CHAR(34) &amp;",",
CHAR(34) &amp;'Chapter 2 (Input)'!C457&amp; CHAR(34) &amp;",")&amp;$W459)</f>
        <v>"I &lt;em&gt;know&lt;/em&gt; we’re going to win.",</v>
      </c>
      <c r="D459" s="4" t="str">
        <f>IF(D460="",
"];",IF('Chapter 2 (Input)'!D457="",
CHAR(34) &amp;"null"&amp; CHAR(34) &amp;",",
"personnages."&amp;
VLOOKUP('Chapter 2 (Input)'!D457,Constants!$B$47:$C$59,2,FALSE)&amp;
"[" &amp;
VLOOKUP('Chapter 2 (Input)'!E457,Constants!$B$74:$C$79,2,FALSE) &amp;
"],")&amp;$W459)</f>
        <v>personnages.ellie[0],</v>
      </c>
      <c r="E459" s="4" t="str">
        <f>IF(E460="",
"];",IF('Chapter 2 (Input)'!F457="",
CHAR(34) &amp;"null"&amp; CHAR(34) &amp;",",
CHAR(34) &amp;'Chapter 2 (Input)'!F457&amp; CHAR(34) &amp;",")&amp;$W459)</f>
        <v>"null",</v>
      </c>
      <c r="F459" s="4" t="str">
        <f>IF(F460="",
"];",IF('Chapter 2 (Input)'!G457="",
CHAR(34) &amp;"null"&amp; CHAR(34) &amp;",",
"personnages."&amp;
VLOOKUP('Chapter 2 (Input)'!G457,Constants!$B$47:$C$59,2,FALSE)&amp;
"[" &amp;
VLOOKUP('Chapter 2 (Input)'!H457, Constants!$B$74:$C$79,2,FALSE) &amp;
"],")&amp;$W459)</f>
        <v>"null",</v>
      </c>
      <c r="G459" s="3" t="str">
        <f>IF(G460="",
"];",IF('Chapter 2 (Input)'!I457="",
CHAR(34) &amp;"null"&amp; CHAR(34) &amp;",",
"locations."&amp;
'Chapter 2 (Input)'!I457&amp;",")&amp;$W459)</f>
        <v>locations.class2,</v>
      </c>
      <c r="H459" s="3" t="str">
        <f>IF(H460="",
"];",IF('Chapter 2 (Input)'!J457="",
"-1"&amp;",",
'Chapter 2 (Input)'!J457&amp;",")&amp;$W459)</f>
        <v>-1,</v>
      </c>
      <c r="I459" s="3" t="str">
        <f>IF(I460="",
"];",IF('Chapter 2 (Input)'!K457="",
"0"&amp;",",
VLOOKUP('Chapter 2 (Input)'!K457, Constants!$C$25:$D$37, 2,FALSE) &amp;",")&amp;$W459)</f>
        <v>0,</v>
      </c>
      <c r="J459" s="3" t="str">
        <f>IF(J460="",
"];",IF('Chapter 2 (Input)'!L457="",
"-1"&amp;",",
'Chapter 2 (Input)'!L457&amp;",")&amp;$W459)</f>
        <v>-1,</v>
      </c>
      <c r="K459" s="3" t="str">
        <f>IF(K460="",
"];",IF('Chapter 2 (Input)'!M457="",
"-1"&amp;",",
'Chapter 2 (Input)'!M457&amp;",")&amp;$W459)</f>
        <v>-1,</v>
      </c>
      <c r="L459" s="3" t="str">
        <f>IF(L460="",
"];",IF('Chapter 2 (Input)'!N457="",
"-1"&amp;",",
'Chapter 2 (Input)'!N457&amp;",")&amp;$W459)</f>
        <v>-1,</v>
      </c>
      <c r="M459" s="3" t="str">
        <f>IF(M460="",
"];",IF('Chapter 2 (Input)'!O457="",
"-1"&amp;",",
'Chapter 2 (Input)'!O457&amp;",")&amp;$W459)</f>
        <v>-1,</v>
      </c>
      <c r="N459" s="3" t="str">
        <f>IF(N460="",
"];",IF('Chapter 2 (Input)'!P457="",
"-1"&amp;",",
'Chapter 2 (Input)'!P457&amp;",")&amp;$W459)</f>
        <v>-1,</v>
      </c>
      <c r="O459" s="3" t="str">
        <f>IF(O460="",
"];",IF('Chapter 2 (Input)'!Q457="",
CHAR(34) &amp;"null"&amp; CHAR(34) &amp;",",
CHAR(34) &amp;'Chapter 2 (Input)'!Q457&amp; CHAR(34) &amp;",")&amp;$W459)</f>
        <v>"null",</v>
      </c>
      <c r="P459" s="3" t="str">
        <f>IF(P460="",
"];",IF('Chapter 2 (Input)'!R457="",
CHAR(34) &amp;"null"&amp; CHAR(34) &amp;",",
CHAR(34) &amp;'Chapter 2 (Input)'!R457&amp; CHAR(34) &amp;",")&amp;$W459)</f>
        <v>"null",</v>
      </c>
      <c r="Q459" s="3" t="str">
        <f>IF(Q460="",
"];",IF('Chapter 2 (Input)'!S457="",
CHAR(34) &amp;"null"&amp; CHAR(34) &amp;",",
CHAR(34) &amp;'Chapter 2 (Input)'!S457&amp; CHAR(34) &amp;",")&amp;$W459)</f>
        <v>"null",</v>
      </c>
      <c r="R459" s="3" t="str">
        <f>IF(R460="",
"];",IF('Chapter 2 (Input)'!T457="",
"0"&amp;",",
'Chapter 2 (Input)'!T457&amp;",")&amp;$W459)</f>
        <v>0,</v>
      </c>
      <c r="S459" s="3" t="str">
        <f>IF(S460="",
"];",IF('Chapter 2 (Input)'!U457="",
"0"&amp;",",
'Chapter 2 (Input)'!U457&amp;",")&amp;$W459)</f>
        <v>0,</v>
      </c>
      <c r="T459" s="3" t="str">
        <f t="shared" si="24"/>
        <v>false,</v>
      </c>
      <c r="U459" s="3" t="str">
        <f>IF(U460="",
"];",IF('Chapter 2 (Input)'!W457="",
"-1"&amp;",",
'Chapter 2 (Input)'!W457&amp;",")&amp;$W459)</f>
        <v>-1,</v>
      </c>
      <c r="V459" s="3" t="str">
        <f>IF(V460="",
"];",IF('Chapter 2 (Input)'!X457="",
"-1"&amp;",",
'Chapter 2 (Input)'!X457&amp;",")&amp;$W459)</f>
        <v>-1,</v>
      </c>
      <c r="W459" s="18" t="str">
        <f>'Chapter 2 (Input)'!AA457</f>
        <v/>
      </c>
      <c r="Z459" s="2" t="str">
        <f t="shared" si="25"/>
        <v>c454 BOOLEAN DEFAULT false,</v>
      </c>
    </row>
    <row r="460" spans="1:26" x14ac:dyDescent="0.2">
      <c r="A460" s="12">
        <f t="shared" si="23"/>
        <v>455</v>
      </c>
      <c r="B460" s="4" t="str">
        <f>IF(B461="",
"];",
IF('Chapter 2 (Input)'!B458="",
CHAR(34) &amp;"null"&amp; CHAR(34) &amp;",",
CHAR(34) &amp;'Chapter 2 (Input)'!B458&amp; CHAR(34) &amp;",")&amp;$W460)</f>
        <v xml:space="preserve">"You guys seemed very determined!",//455 </v>
      </c>
      <c r="C460" s="4" t="str">
        <f>IF(C461="",
"];",IF('Chapter 2 (Input)'!C458="",
CHAR(34) &amp;"null"&amp; CHAR(34) &amp;",",
CHAR(34) &amp;'Chapter 2 (Input)'!C458&amp; CHAR(34) &amp;",")&amp;$W460)</f>
        <v xml:space="preserve">"The robotics club has really talented members this year, and I’m going to make sure they exploit those skills. ",//455 </v>
      </c>
      <c r="D460" s="4" t="str">
        <f>IF(D461="",
"];",IF('Chapter 2 (Input)'!D458="",
CHAR(34) &amp;"null"&amp; CHAR(34) &amp;",",
"personnages."&amp;
VLOOKUP('Chapter 2 (Input)'!D458,Constants!$B$47:$C$59,2,FALSE)&amp;
"[" &amp;
VLOOKUP('Chapter 2 (Input)'!E458,Constants!$B$74:$C$79,2,FALSE) &amp;
"],")&amp;$W460)</f>
        <v xml:space="preserve">personnages.ellie[0],//455 </v>
      </c>
      <c r="E460" s="4" t="str">
        <f>IF(E461="",
"];",IF('Chapter 2 (Input)'!F458="",
CHAR(34) &amp;"null"&amp; CHAR(34) &amp;",",
CHAR(34) &amp;'Chapter 2 (Input)'!F458&amp; CHAR(34) &amp;",")&amp;$W460)</f>
        <v xml:space="preserve">"null",//455 </v>
      </c>
      <c r="F460" s="4" t="str">
        <f>IF(F461="",
"];",IF('Chapter 2 (Input)'!G458="",
CHAR(34) &amp;"null"&amp; CHAR(34) &amp;",",
"personnages."&amp;
VLOOKUP('Chapter 2 (Input)'!G458,Constants!$B$47:$C$59,2,FALSE)&amp;
"[" &amp;
VLOOKUP('Chapter 2 (Input)'!H458, Constants!$B$74:$C$79,2,FALSE) &amp;
"],")&amp;$W460)</f>
        <v xml:space="preserve">"null",//455 </v>
      </c>
      <c r="G460" s="3" t="str">
        <f>IF(G461="",
"];",IF('Chapter 2 (Input)'!I458="",
CHAR(34) &amp;"null"&amp; CHAR(34) &amp;",",
"locations."&amp;
'Chapter 2 (Input)'!I458&amp;",")&amp;$W460)</f>
        <v xml:space="preserve">locations.class2,//455 </v>
      </c>
      <c r="H460" s="3" t="str">
        <f>IF(H461="",
"];",IF('Chapter 2 (Input)'!J458="",
"-1"&amp;",",
'Chapter 2 (Input)'!J458&amp;",")&amp;$W460)</f>
        <v xml:space="preserve">-1,//455 </v>
      </c>
      <c r="I460" s="3" t="str">
        <f>IF(I461="",
"];",IF('Chapter 2 (Input)'!K458="",
"0"&amp;",",
VLOOKUP('Chapter 2 (Input)'!K458, Constants!$C$25:$D$37, 2,FALSE) &amp;",")&amp;$W460)</f>
        <v xml:space="preserve">0,//455 </v>
      </c>
      <c r="J460" s="3" t="str">
        <f>IF(J461="",
"];",IF('Chapter 2 (Input)'!L458="",
"-1"&amp;",",
'Chapter 2 (Input)'!L458&amp;",")&amp;$W460)</f>
        <v xml:space="preserve">-1,//455 </v>
      </c>
      <c r="K460" s="3" t="str">
        <f>IF(K461="",
"];",IF('Chapter 2 (Input)'!M458="",
"-1"&amp;",",
'Chapter 2 (Input)'!M458&amp;",")&amp;$W460)</f>
        <v xml:space="preserve">-1,//455 </v>
      </c>
      <c r="L460" s="3" t="str">
        <f>IF(L461="",
"];",IF('Chapter 2 (Input)'!N458="",
"-1"&amp;",",
'Chapter 2 (Input)'!N458&amp;",")&amp;$W460)</f>
        <v xml:space="preserve">-1,//455 </v>
      </c>
      <c r="M460" s="3" t="str">
        <f>IF(M461="",
"];",IF('Chapter 2 (Input)'!O458="",
"-1"&amp;",",
'Chapter 2 (Input)'!O458&amp;",")&amp;$W460)</f>
        <v xml:space="preserve">-1,//455 </v>
      </c>
      <c r="N460" s="3" t="str">
        <f>IF(N461="",
"];",IF('Chapter 2 (Input)'!P458="",
"-1"&amp;",",
'Chapter 2 (Input)'!P458&amp;",")&amp;$W460)</f>
        <v xml:space="preserve">-1,//455 </v>
      </c>
      <c r="O460" s="3" t="str">
        <f>IF(O461="",
"];",IF('Chapter 2 (Input)'!Q458="",
CHAR(34) &amp;"null"&amp; CHAR(34) &amp;",",
CHAR(34) &amp;'Chapter 2 (Input)'!Q458&amp; CHAR(34) &amp;",")&amp;$W460)</f>
        <v xml:space="preserve">"null",//455 </v>
      </c>
      <c r="P460" s="3" t="str">
        <f>IF(P461="",
"];",IF('Chapter 2 (Input)'!R458="",
CHAR(34) &amp;"null"&amp; CHAR(34) &amp;",",
CHAR(34) &amp;'Chapter 2 (Input)'!R458&amp; CHAR(34) &amp;",")&amp;$W460)</f>
        <v xml:space="preserve">"null",//455 </v>
      </c>
      <c r="Q460" s="3" t="str">
        <f>IF(Q461="",
"];",IF('Chapter 2 (Input)'!S458="",
CHAR(34) &amp;"null"&amp; CHAR(34) &amp;",",
CHAR(34) &amp;'Chapter 2 (Input)'!S458&amp; CHAR(34) &amp;",")&amp;$W460)</f>
        <v xml:space="preserve">"null",//455 </v>
      </c>
      <c r="R460" s="3" t="str">
        <f>IF(R461="",
"];",IF('Chapter 2 (Input)'!T458="",
"0"&amp;",",
'Chapter 2 (Input)'!T458&amp;",")&amp;$W460)</f>
        <v xml:space="preserve">0,//455 </v>
      </c>
      <c r="S460" s="3" t="str">
        <f>IF(S461="",
"];",IF('Chapter 2 (Input)'!U458="",
"0"&amp;",",
'Chapter 2 (Input)'!U458&amp;",")&amp;$W460)</f>
        <v xml:space="preserve">0,//455 </v>
      </c>
      <c r="T460" s="3" t="str">
        <f t="shared" si="24"/>
        <v xml:space="preserve">false,//455 </v>
      </c>
      <c r="U460" s="3" t="str">
        <f>IF(U461="",
"];",IF('Chapter 2 (Input)'!W458="",
"-1"&amp;",",
'Chapter 2 (Input)'!W458&amp;",")&amp;$W460)</f>
        <v xml:space="preserve">-1,//455 </v>
      </c>
      <c r="V460" s="3" t="str">
        <f>IF(V461="",
"];",IF('Chapter 2 (Input)'!X458="",
"-1"&amp;",",
'Chapter 2 (Input)'!X458&amp;",")&amp;$W460)</f>
        <v xml:space="preserve">-1,//455 </v>
      </c>
      <c r="W460" s="18" t="str">
        <f>'Chapter 2 (Input)'!AA458</f>
        <v xml:space="preserve">//455 </v>
      </c>
      <c r="Z460" s="2" t="str">
        <f t="shared" si="25"/>
        <v>c455 BOOLEAN DEFAULT false,</v>
      </c>
    </row>
    <row r="461" spans="1:26" x14ac:dyDescent="0.2">
      <c r="A461" s="12">
        <f t="shared" si="23"/>
        <v>456</v>
      </c>
      <c r="B461" s="4" t="str">
        <f>IF(B462="",
"];",
IF('Chapter 2 (Input)'!B459="",
CHAR(34) &amp;"null"&amp; CHAR(34) &amp;",",
CHAR(34) &amp;'Chapter 2 (Input)'!B459&amp; CHAR(34) &amp;",")&amp;$W461)</f>
        <v>"(Next)",</v>
      </c>
      <c r="C461" s="4" t="str">
        <f>IF(C462="",
"];",IF('Chapter 2 (Input)'!C459="",
CHAR(34) &amp;"null"&amp; CHAR(34) &amp;",",
CHAR(34) &amp;'Chapter 2 (Input)'!C459&amp; CHAR(34) &amp;",")&amp;$W461)</f>
        <v>"That’s an understatement.",</v>
      </c>
      <c r="D461" s="4" t="str">
        <f>IF(D462="",
"];",IF('Chapter 2 (Input)'!D459="",
CHAR(34) &amp;"null"&amp; CHAR(34) &amp;",",
"personnages."&amp;
VLOOKUP('Chapter 2 (Input)'!D459,Constants!$B$47:$C$59,2,FALSE)&amp;
"[" &amp;
VLOOKUP('Chapter 2 (Input)'!E459,Constants!$B$74:$C$79,2,FALSE) &amp;
"],")&amp;$W461)</f>
        <v>personnages.ellie[0],</v>
      </c>
      <c r="E461" s="4" t="str">
        <f>IF(E462="",
"];",IF('Chapter 2 (Input)'!F459="",
CHAR(34) &amp;"null"&amp; CHAR(34) &amp;",",
CHAR(34) &amp;'Chapter 2 (Input)'!F459&amp; CHAR(34) &amp;",")&amp;$W461)</f>
        <v>"null",</v>
      </c>
      <c r="F461" s="4" t="str">
        <f>IF(F462="",
"];",IF('Chapter 2 (Input)'!G459="",
CHAR(34) &amp;"null"&amp; CHAR(34) &amp;",",
"personnages."&amp;
VLOOKUP('Chapter 2 (Input)'!G459,Constants!$B$47:$C$59,2,FALSE)&amp;
"[" &amp;
VLOOKUP('Chapter 2 (Input)'!H459, Constants!$B$74:$C$79,2,FALSE) &amp;
"],")&amp;$W461)</f>
        <v>"null",</v>
      </c>
      <c r="G461" s="3" t="str">
        <f>IF(G462="",
"];",IF('Chapter 2 (Input)'!I459="",
CHAR(34) &amp;"null"&amp; CHAR(34) &amp;",",
"locations."&amp;
'Chapter 2 (Input)'!I459&amp;",")&amp;$W461)</f>
        <v>locations.class2,</v>
      </c>
      <c r="H461" s="3" t="str">
        <f>IF(H462="",
"];",IF('Chapter 2 (Input)'!J459="",
"-1"&amp;",",
'Chapter 2 (Input)'!J459&amp;",")&amp;$W461)</f>
        <v>472,</v>
      </c>
      <c r="I461" s="3" t="str">
        <f>IF(I462="",
"];",IF('Chapter 2 (Input)'!K459="",
"0"&amp;",",
VLOOKUP('Chapter 2 (Input)'!K459, Constants!$C$25:$D$37, 2,FALSE) &amp;",")&amp;$W461)</f>
        <v>0,</v>
      </c>
      <c r="J461" s="3" t="str">
        <f>IF(J462="",
"];",IF('Chapter 2 (Input)'!L459="",
"-1"&amp;",",
'Chapter 2 (Input)'!L459&amp;",")&amp;$W461)</f>
        <v>-1,</v>
      </c>
      <c r="K461" s="3" t="str">
        <f>IF(K462="",
"];",IF('Chapter 2 (Input)'!M459="",
"-1"&amp;",",
'Chapter 2 (Input)'!M459&amp;",")&amp;$W461)</f>
        <v>-1,</v>
      </c>
      <c r="L461" s="3" t="str">
        <f>IF(L462="",
"];",IF('Chapter 2 (Input)'!N459="",
"-1"&amp;",",
'Chapter 2 (Input)'!N459&amp;",")&amp;$W461)</f>
        <v>-1,</v>
      </c>
      <c r="M461" s="3" t="str">
        <f>IF(M462="",
"];",IF('Chapter 2 (Input)'!O459="",
"-1"&amp;",",
'Chapter 2 (Input)'!O459&amp;",")&amp;$W461)</f>
        <v>-1,</v>
      </c>
      <c r="N461" s="3" t="str">
        <f>IF(N462="",
"];",IF('Chapter 2 (Input)'!P459="",
"-1"&amp;",",
'Chapter 2 (Input)'!P459&amp;",")&amp;$W461)</f>
        <v>-1,</v>
      </c>
      <c r="O461" s="3" t="str">
        <f>IF(O462="",
"];",IF('Chapter 2 (Input)'!Q459="",
CHAR(34) &amp;"null"&amp; CHAR(34) &amp;",",
CHAR(34) &amp;'Chapter 2 (Input)'!Q459&amp; CHAR(34) &amp;",")&amp;$W461)</f>
        <v>"null",</v>
      </c>
      <c r="P461" s="3" t="str">
        <f>IF(P462="",
"];",IF('Chapter 2 (Input)'!R459="",
CHAR(34) &amp;"null"&amp; CHAR(34) &amp;",",
CHAR(34) &amp;'Chapter 2 (Input)'!R459&amp; CHAR(34) &amp;",")&amp;$W461)</f>
        <v>"null",</v>
      </c>
      <c r="Q461" s="3" t="str">
        <f>IF(Q462="",
"];",IF('Chapter 2 (Input)'!S459="",
CHAR(34) &amp;"null"&amp; CHAR(34) &amp;",",
CHAR(34) &amp;'Chapter 2 (Input)'!S459&amp; CHAR(34) &amp;",")&amp;$W461)</f>
        <v>"null",</v>
      </c>
      <c r="R461" s="3" t="str">
        <f>IF(R462="",
"];",IF('Chapter 2 (Input)'!T459="",
"0"&amp;",",
'Chapter 2 (Input)'!T459&amp;",")&amp;$W461)</f>
        <v>0,</v>
      </c>
      <c r="S461" s="3" t="str">
        <f>IF(S462="",
"];",IF('Chapter 2 (Input)'!U459="",
"0"&amp;",",
'Chapter 2 (Input)'!U459&amp;",")&amp;$W461)</f>
        <v>0,</v>
      </c>
      <c r="T461" s="3" t="str">
        <f t="shared" si="24"/>
        <v>false,</v>
      </c>
      <c r="U461" s="3" t="str">
        <f>IF(U462="",
"];",IF('Chapter 2 (Input)'!W459="",
"-1"&amp;",",
'Chapter 2 (Input)'!W459&amp;",")&amp;$W461)</f>
        <v>-1,</v>
      </c>
      <c r="V461" s="3" t="str">
        <f>IF(V462="",
"];",IF('Chapter 2 (Input)'!X459="",
"-1"&amp;",",
'Chapter 2 (Input)'!X459&amp;",")&amp;$W461)</f>
        <v>-1,</v>
      </c>
      <c r="W461" s="18" t="str">
        <f>'Chapter 2 (Input)'!AA459</f>
        <v/>
      </c>
      <c r="Z461" s="2" t="str">
        <f t="shared" si="25"/>
        <v>c456 BOOLEAN DEFAULT false,</v>
      </c>
    </row>
    <row r="462" spans="1:26" x14ac:dyDescent="0.2">
      <c r="A462" s="12">
        <f t="shared" si="23"/>
        <v>457</v>
      </c>
      <c r="B462" s="4" t="str">
        <f>IF(B463="",
"];",
IF('Chapter 2 (Input)'!B460="",
CHAR(34) &amp;"null"&amp; CHAR(34) &amp;",",
CHAR(34) &amp;'Chapter 2 (Input)'!B460&amp; CHAR(34) &amp;",")&amp;$W462)</f>
        <v>"(Next)",</v>
      </c>
      <c r="C462" s="4" t="str">
        <f>IF(C463="",
"];",IF('Chapter 2 (Input)'!C460="",
CHAR(34) &amp;"null"&amp; CHAR(34) &amp;",",
CHAR(34) &amp;'Chapter 2 (Input)'!C460&amp; CHAR(34) &amp;",")&amp;$W462)</f>
        <v>"null",</v>
      </c>
      <c r="D462" s="4" t="str">
        <f>IF(D463="",
"];",IF('Chapter 2 (Input)'!D460="",
CHAR(34) &amp;"null"&amp; CHAR(34) &amp;",",
"personnages."&amp;
VLOOKUP('Chapter 2 (Input)'!D460,Constants!$B$47:$C$59,2,FALSE)&amp;
"[" &amp;
VLOOKUP('Chapter 2 (Input)'!E460,Constants!$B$74:$C$79,2,FALSE) &amp;
"],")&amp;$W462)</f>
        <v>personnages.ellie[0],</v>
      </c>
      <c r="E462" s="4" t="str">
        <f>IF(E463="",
"];",IF('Chapter 2 (Input)'!F460="",
CHAR(34) &amp;"null"&amp; CHAR(34) &amp;",",
CHAR(34) &amp;'Chapter 2 (Input)'!F460&amp; CHAR(34) &amp;",")&amp;$W462)</f>
        <v>"null",</v>
      </c>
      <c r="F462" s="4" t="str">
        <f>IF(F463="",
"];",IF('Chapter 2 (Input)'!G460="",
CHAR(34) &amp;"null"&amp; CHAR(34) &amp;",",
"personnages."&amp;
VLOOKUP('Chapter 2 (Input)'!G460,Constants!$B$47:$C$59,2,FALSE)&amp;
"[" &amp;
VLOOKUP('Chapter 2 (Input)'!H460, Constants!$B$74:$C$79,2,FALSE) &amp;
"],")&amp;$W462)</f>
        <v>"null",</v>
      </c>
      <c r="G462" s="3" t="str">
        <f>IF(G463="",
"];",IF('Chapter 2 (Input)'!I460="",
CHAR(34) &amp;"null"&amp; CHAR(34) &amp;",",
"locations."&amp;
'Chapter 2 (Input)'!I460&amp;",")&amp;$W462)</f>
        <v>locations.class2,</v>
      </c>
      <c r="H462" s="3" t="str">
        <f>IF(H463="",
"];",IF('Chapter 2 (Input)'!J460="",
"-1"&amp;",",
'Chapter 2 (Input)'!J460&amp;",")&amp;$W462)</f>
        <v>-5,</v>
      </c>
      <c r="I462" s="3" t="str">
        <f>IF(I463="",
"];",IF('Chapter 2 (Input)'!K460="",
"0"&amp;",",
VLOOKUP('Chapter 2 (Input)'!K460, Constants!$C$25:$D$37, 2,FALSE) &amp;",")&amp;$W462)</f>
        <v>0,</v>
      </c>
      <c r="J462" s="3" t="str">
        <f>IF(J463="",
"];",IF('Chapter 2 (Input)'!L460="",
"-1"&amp;",",
'Chapter 2 (Input)'!L460&amp;",")&amp;$W462)</f>
        <v>-1,</v>
      </c>
      <c r="K462" s="3" t="str">
        <f>IF(K463="",
"];",IF('Chapter 2 (Input)'!M460="",
"-1"&amp;",",
'Chapter 2 (Input)'!M460&amp;",")&amp;$W462)</f>
        <v>-1,</v>
      </c>
      <c r="L462" s="3" t="str">
        <f>IF(L463="",
"];",IF('Chapter 2 (Input)'!N460="",
"-1"&amp;",",
'Chapter 2 (Input)'!N460&amp;",")&amp;$W462)</f>
        <v>458,</v>
      </c>
      <c r="M462" s="3" t="str">
        <f>IF(M463="",
"];",IF('Chapter 2 (Input)'!O460="",
"-1"&amp;",",
'Chapter 2 (Input)'!O460&amp;",")&amp;$W462)</f>
        <v>467,</v>
      </c>
      <c r="N462" s="3" t="str">
        <f>IF(N463="",
"];",IF('Chapter 2 (Input)'!P460="",
"-1"&amp;",",
'Chapter 2 (Input)'!P460&amp;",")&amp;$W462)</f>
        <v>469,</v>
      </c>
      <c r="O462" s="3" t="str">
        <f>IF(O463="",
"];",IF('Chapter 2 (Input)'!Q460="",
CHAR(34) &amp;"null"&amp; CHAR(34) &amp;",",
CHAR(34) &amp;'Chapter 2 (Input)'!Q460&amp; CHAR(34) &amp;",")&amp;$W462)</f>
        <v>"How much do I have to pay you for a robot that can do my homework?",</v>
      </c>
      <c r="P462" s="3" t="str">
        <f>IF(P463="",
"];",IF('Chapter 2 (Input)'!R460="",
CHAR(34) &amp;"null"&amp; CHAR(34) &amp;",",
CHAR(34) &amp;'Chapter 2 (Input)'!R460&amp; CHAR(34) &amp;",")&amp;$W462)</f>
        <v>"It’s way too early to start working this hard, haha!",</v>
      </c>
      <c r="Q462" s="3" t="str">
        <f>IF(Q463="",
"];",IF('Chapter 2 (Input)'!S460="",
CHAR(34) &amp;"null"&amp; CHAR(34) &amp;",",
CHAR(34) &amp;'Chapter 2 (Input)'!S460&amp; CHAR(34) &amp;",")&amp;$W462)</f>
        <v>"Do you think you’re going to win?",</v>
      </c>
      <c r="R462" s="3" t="str">
        <f>IF(R463="",
"];",IF('Chapter 2 (Input)'!T460="",
"0"&amp;",",
'Chapter 2 (Input)'!T460&amp;",")&amp;$W462)</f>
        <v>0,</v>
      </c>
      <c r="S462" s="3" t="str">
        <f>IF(S463="",
"];",IF('Chapter 2 (Input)'!U460="",
"0"&amp;",",
'Chapter 2 (Input)'!U460&amp;",")&amp;$W462)</f>
        <v>0,</v>
      </c>
      <c r="T462" s="3" t="str">
        <f t="shared" si="24"/>
        <v>false,</v>
      </c>
      <c r="U462" s="3" t="str">
        <f>IF(U463="",
"];",IF('Chapter 2 (Input)'!W460="",
"-1"&amp;",",
'Chapter 2 (Input)'!W460&amp;",")&amp;$W462)</f>
        <v>-1,</v>
      </c>
      <c r="V462" s="3" t="str">
        <f>IF(V463="",
"];",IF('Chapter 2 (Input)'!X460="",
"-1"&amp;",",
'Chapter 2 (Input)'!X460&amp;",")&amp;$W462)</f>
        <v>-1,</v>
      </c>
      <c r="W462" s="18" t="str">
        <f>'Chapter 2 (Input)'!AA460</f>
        <v/>
      </c>
      <c r="Z462" s="2" t="str">
        <f t="shared" si="25"/>
        <v>c457 BOOLEAN DEFAULT false,</v>
      </c>
    </row>
    <row r="463" spans="1:26" x14ac:dyDescent="0.2">
      <c r="A463" s="12">
        <f t="shared" si="23"/>
        <v>458</v>
      </c>
      <c r="B463" s="4" t="str">
        <f>IF(B464="",
"];",
IF('Chapter 2 (Input)'!B461="",
CHAR(34) &amp;"null"&amp; CHAR(34) &amp;",",
CHAR(34) &amp;'Chapter 2 (Input)'!B461&amp; CHAR(34) &amp;",")&amp;$W463)</f>
        <v>"(Next)",</v>
      </c>
      <c r="C463" s="4" t="str">
        <f>IF(C464="",
"];",IF('Chapter 2 (Input)'!C461="",
CHAR(34) &amp;"null"&amp; CHAR(34) &amp;",",
CHAR(34) &amp;'Chapter 2 (Input)'!C461&amp; CHAR(34) &amp;",")&amp;$W463)</f>
        <v>"Well I don’t do it for the money, but…",</v>
      </c>
      <c r="D463" s="4" t="str">
        <f>IF(D464="",
"];",IF('Chapter 2 (Input)'!D461="",
CHAR(34) &amp;"null"&amp; CHAR(34) &amp;",",
"personnages."&amp;
VLOOKUP('Chapter 2 (Input)'!D461,Constants!$B$47:$C$59,2,FALSE)&amp;
"[" &amp;
VLOOKUP('Chapter 2 (Input)'!E461,Constants!$B$74:$C$79,2,FALSE) &amp;
"],")&amp;$W463)</f>
        <v>personnages.ellie[0],</v>
      </c>
      <c r="E463" s="4" t="str">
        <f>IF(E464="",
"];",IF('Chapter 2 (Input)'!F461="",
CHAR(34) &amp;"null"&amp; CHAR(34) &amp;",",
CHAR(34) &amp;'Chapter 2 (Input)'!F461&amp; CHAR(34) &amp;",")&amp;$W463)</f>
        <v>"null",</v>
      </c>
      <c r="F463" s="4" t="str">
        <f>IF(F464="",
"];",IF('Chapter 2 (Input)'!G461="",
CHAR(34) &amp;"null"&amp; CHAR(34) &amp;",",
"personnages."&amp;
VLOOKUP('Chapter 2 (Input)'!G461,Constants!$B$47:$C$59,2,FALSE)&amp;
"[" &amp;
VLOOKUP('Chapter 2 (Input)'!H461, Constants!$B$74:$C$79,2,FALSE) &amp;
"],")&amp;$W463)</f>
        <v>"null",</v>
      </c>
      <c r="G463" s="3" t="str">
        <f>IF(G464="",
"];",IF('Chapter 2 (Input)'!I461="",
CHAR(34) &amp;"null"&amp; CHAR(34) &amp;",",
"locations."&amp;
'Chapter 2 (Input)'!I461&amp;",")&amp;$W463)</f>
        <v>locations.class2,</v>
      </c>
      <c r="H463" s="3" t="str">
        <f>IF(H464="",
"];",IF('Chapter 2 (Input)'!J461="",
"-1"&amp;",",
'Chapter 2 (Input)'!J461&amp;",")&amp;$W463)</f>
        <v>-1,</v>
      </c>
      <c r="I463" s="3" t="str">
        <f>IF(I464="",
"];",IF('Chapter 2 (Input)'!K461="",
"0"&amp;",",
VLOOKUP('Chapter 2 (Input)'!K461, Constants!$C$25:$D$37, 2,FALSE) &amp;",")&amp;$W463)</f>
        <v>0,</v>
      </c>
      <c r="J463" s="3" t="str">
        <f>IF(J464="",
"];",IF('Chapter 2 (Input)'!L461="",
"-1"&amp;",",
'Chapter 2 (Input)'!L461&amp;",")&amp;$W463)</f>
        <v>-1,</v>
      </c>
      <c r="K463" s="3" t="str">
        <f>IF(K464="",
"];",IF('Chapter 2 (Input)'!M461="",
"-1"&amp;",",
'Chapter 2 (Input)'!M461&amp;",")&amp;$W463)</f>
        <v>-1,</v>
      </c>
      <c r="L463" s="3" t="str">
        <f>IF(L464="",
"];",IF('Chapter 2 (Input)'!N461="",
"-1"&amp;",",
'Chapter 2 (Input)'!N461&amp;",")&amp;$W463)</f>
        <v>-1,</v>
      </c>
      <c r="M463" s="3" t="str">
        <f>IF(M464="",
"];",IF('Chapter 2 (Input)'!O461="",
"-1"&amp;",",
'Chapter 2 (Input)'!O461&amp;",")&amp;$W463)</f>
        <v>-1,</v>
      </c>
      <c r="N463" s="3" t="str">
        <f>IF(N464="",
"];",IF('Chapter 2 (Input)'!P461="",
"-1"&amp;",",
'Chapter 2 (Input)'!P461&amp;",")&amp;$W463)</f>
        <v>-1,</v>
      </c>
      <c r="O463" s="3" t="str">
        <f>IF(O464="",
"];",IF('Chapter 2 (Input)'!Q461="",
CHAR(34) &amp;"null"&amp; CHAR(34) &amp;",",
CHAR(34) &amp;'Chapter 2 (Input)'!Q461&amp; CHAR(34) &amp;",")&amp;$W463)</f>
        <v>"null",</v>
      </c>
      <c r="P463" s="3" t="str">
        <f>IF(P464="",
"];",IF('Chapter 2 (Input)'!R461="",
CHAR(34) &amp;"null"&amp; CHAR(34) &amp;",",
CHAR(34) &amp;'Chapter 2 (Input)'!R461&amp; CHAR(34) &amp;",")&amp;$W463)</f>
        <v>"null",</v>
      </c>
      <c r="Q463" s="3" t="str">
        <f>IF(Q464="",
"];",IF('Chapter 2 (Input)'!S461="",
CHAR(34) &amp;"null"&amp; CHAR(34) &amp;",",
CHAR(34) &amp;'Chapter 2 (Input)'!S461&amp; CHAR(34) &amp;",")&amp;$W463)</f>
        <v>"null",</v>
      </c>
      <c r="R463" s="3" t="str">
        <f>IF(R464="",
"];",IF('Chapter 2 (Input)'!T461="",
"0"&amp;",",
'Chapter 2 (Input)'!T461&amp;",")&amp;$W463)</f>
        <v>5,</v>
      </c>
      <c r="S463" s="3" t="str">
        <f>IF(S464="",
"];",IF('Chapter 2 (Input)'!U461="",
"0"&amp;",",
'Chapter 2 (Input)'!U461&amp;",")&amp;$W463)</f>
        <v>0,</v>
      </c>
      <c r="T463" s="3" t="str">
        <f t="shared" si="24"/>
        <v>false,</v>
      </c>
      <c r="U463" s="3" t="str">
        <f>IF(U464="",
"];",IF('Chapter 2 (Input)'!W461="",
"-1"&amp;",",
'Chapter 2 (Input)'!W461&amp;",")&amp;$W463)</f>
        <v>-1,</v>
      </c>
      <c r="V463" s="3" t="str">
        <f>IF(V464="",
"];",IF('Chapter 2 (Input)'!X461="",
"-1"&amp;",",
'Chapter 2 (Input)'!X461&amp;",")&amp;$W463)</f>
        <v>-1,</v>
      </c>
      <c r="W463" s="18" t="str">
        <f>'Chapter 2 (Input)'!AA461</f>
        <v/>
      </c>
      <c r="Z463" s="2" t="str">
        <f t="shared" si="25"/>
        <v>c458 BOOLEAN DEFAULT false,</v>
      </c>
    </row>
    <row r="464" spans="1:26" x14ac:dyDescent="0.2">
      <c r="A464" s="12">
        <f t="shared" si="23"/>
        <v>459</v>
      </c>
      <c r="B464" s="4" t="str">
        <f>IF(B465="",
"];",
IF('Chapter 2 (Input)'!B462="",
CHAR(34) &amp;"null"&amp; CHAR(34) &amp;",",
CHAR(34) &amp;'Chapter 2 (Input)'!B462&amp; CHAR(34) &amp;",")&amp;$W464)</f>
        <v>"...I can give you my eternal gratitude and pay you a lunch!",</v>
      </c>
      <c r="C464" s="4" t="str">
        <f>IF(C465="",
"];",IF('Chapter 2 (Input)'!C462="",
CHAR(34) &amp;"null"&amp; CHAR(34) &amp;",",
CHAR(34) &amp;'Chapter 2 (Input)'!C462&amp; CHAR(34) &amp;",")&amp;$W464)</f>
        <v>"I’ll take a couple hundreds of thousands of dollars.",</v>
      </c>
      <c r="D464" s="4" t="str">
        <f>IF(D465="",
"];",IF('Chapter 2 (Input)'!D462="",
CHAR(34) &amp;"null"&amp; CHAR(34) &amp;",",
"personnages."&amp;
VLOOKUP('Chapter 2 (Input)'!D462,Constants!$B$47:$C$59,2,FALSE)&amp;
"[" &amp;
VLOOKUP('Chapter 2 (Input)'!E462,Constants!$B$74:$C$79,2,FALSE) &amp;
"],")&amp;$W464)</f>
        <v>personnages.ellie[1],</v>
      </c>
      <c r="E464" s="4" t="str">
        <f>IF(E465="",
"];",IF('Chapter 2 (Input)'!F462="",
CHAR(34) &amp;"null"&amp; CHAR(34) &amp;",",
CHAR(34) &amp;'Chapter 2 (Input)'!F462&amp; CHAR(34) &amp;",")&amp;$W464)</f>
        <v>"null",</v>
      </c>
      <c r="F464" s="4" t="str">
        <f>IF(F465="",
"];",IF('Chapter 2 (Input)'!G462="",
CHAR(34) &amp;"null"&amp; CHAR(34) &amp;",",
"personnages."&amp;
VLOOKUP('Chapter 2 (Input)'!G462,Constants!$B$47:$C$59,2,FALSE)&amp;
"[" &amp;
VLOOKUP('Chapter 2 (Input)'!H462, Constants!$B$74:$C$79,2,FALSE) &amp;
"],")&amp;$W464)</f>
        <v>"null",</v>
      </c>
      <c r="G464" s="3" t="str">
        <f>IF(G465="",
"];",IF('Chapter 2 (Input)'!I462="",
CHAR(34) &amp;"null"&amp; CHAR(34) &amp;",",
"locations."&amp;
'Chapter 2 (Input)'!I462&amp;",")&amp;$W464)</f>
        <v>locations.class2,</v>
      </c>
      <c r="H464" s="3" t="str">
        <f>IF(H465="",
"];",IF('Chapter 2 (Input)'!J462="",
"-1"&amp;",",
'Chapter 2 (Input)'!J462&amp;",")&amp;$W464)</f>
        <v>-1,</v>
      </c>
      <c r="I464" s="3" t="str">
        <f>IF(I465="",
"];",IF('Chapter 2 (Input)'!K462="",
"0"&amp;",",
VLOOKUP('Chapter 2 (Input)'!K462, Constants!$C$25:$D$37, 2,FALSE) &amp;",")&amp;$W464)</f>
        <v>0,</v>
      </c>
      <c r="J464" s="3" t="str">
        <f>IF(J465="",
"];",IF('Chapter 2 (Input)'!L462="",
"-1"&amp;",",
'Chapter 2 (Input)'!L462&amp;",")&amp;$W464)</f>
        <v>-1,</v>
      </c>
      <c r="K464" s="3" t="str">
        <f>IF(K465="",
"];",IF('Chapter 2 (Input)'!M462="",
"-1"&amp;",",
'Chapter 2 (Input)'!M462&amp;",")&amp;$W464)</f>
        <v>-1,</v>
      </c>
      <c r="L464" s="3" t="str">
        <f>IF(L465="",
"];",IF('Chapter 2 (Input)'!N462="",
"-1"&amp;",",
'Chapter 2 (Input)'!N462&amp;",")&amp;$W464)</f>
        <v>-1,</v>
      </c>
      <c r="M464" s="3" t="str">
        <f>IF(M465="",
"];",IF('Chapter 2 (Input)'!O462="",
"-1"&amp;",",
'Chapter 2 (Input)'!O462&amp;",")&amp;$W464)</f>
        <v>-1,</v>
      </c>
      <c r="N464" s="3" t="str">
        <f>IF(N465="",
"];",IF('Chapter 2 (Input)'!P462="",
"-1"&amp;",",
'Chapter 2 (Input)'!P462&amp;",")&amp;$W464)</f>
        <v>-1,</v>
      </c>
      <c r="O464" s="3" t="str">
        <f>IF(O465="",
"];",IF('Chapter 2 (Input)'!Q462="",
CHAR(34) &amp;"null"&amp; CHAR(34) &amp;",",
CHAR(34) &amp;'Chapter 2 (Input)'!Q462&amp; CHAR(34) &amp;",")&amp;$W464)</f>
        <v>"null",</v>
      </c>
      <c r="P464" s="3" t="str">
        <f>IF(P465="",
"];",IF('Chapter 2 (Input)'!R462="",
CHAR(34) &amp;"null"&amp; CHAR(34) &amp;",",
CHAR(34) &amp;'Chapter 2 (Input)'!R462&amp; CHAR(34) &amp;",")&amp;$W464)</f>
        <v>"null",</v>
      </c>
      <c r="Q464" s="3" t="str">
        <f>IF(Q465="",
"];",IF('Chapter 2 (Input)'!S462="",
CHAR(34) &amp;"null"&amp; CHAR(34) &amp;",",
CHAR(34) &amp;'Chapter 2 (Input)'!S462&amp; CHAR(34) &amp;",")&amp;$W464)</f>
        <v>"null",</v>
      </c>
      <c r="R464" s="3" t="str">
        <f>IF(R465="",
"];",IF('Chapter 2 (Input)'!T462="",
"0"&amp;",",
'Chapter 2 (Input)'!T462&amp;",")&amp;$W464)</f>
        <v>0,</v>
      </c>
      <c r="S464" s="3" t="str">
        <f>IF(S465="",
"];",IF('Chapter 2 (Input)'!U462="",
"0"&amp;",",
'Chapter 2 (Input)'!U462&amp;",")&amp;$W464)</f>
        <v>0,</v>
      </c>
      <c r="T464" s="3" t="str">
        <f t="shared" si="24"/>
        <v>false,</v>
      </c>
      <c r="U464" s="3" t="str">
        <f>IF(U465="",
"];",IF('Chapter 2 (Input)'!W462="",
"-1"&amp;",",
'Chapter 2 (Input)'!W462&amp;",")&amp;$W464)</f>
        <v>-1,</v>
      </c>
      <c r="V464" s="3" t="str">
        <f>IF(V465="",
"];",IF('Chapter 2 (Input)'!X462="",
"-1"&amp;",",
'Chapter 2 (Input)'!X462&amp;",")&amp;$W464)</f>
        <v>-1,</v>
      </c>
      <c r="W464" s="18" t="str">
        <f>'Chapter 2 (Input)'!AA462</f>
        <v/>
      </c>
      <c r="Z464" s="2" t="str">
        <f t="shared" si="25"/>
        <v>c459 BOOLEAN DEFAULT false,</v>
      </c>
    </row>
    <row r="465" spans="1:26" x14ac:dyDescent="0.2">
      <c r="A465" s="12">
        <f t="shared" si="23"/>
        <v>460</v>
      </c>
      <c r="B465" s="4" t="str">
        <f>IF(B466="",
"];",
IF('Chapter 2 (Input)'!B463="",
CHAR(34) &amp;"null"&amp; CHAR(34) &amp;",",
CHAR(34) &amp;'Chapter 2 (Input)'!B463&amp; CHAR(34) &amp;",")&amp;$W465)</f>
        <v xml:space="preserve">"Shoot!",//460 </v>
      </c>
      <c r="C465" s="4" t="str">
        <f>IF(C466="",
"];",IF('Chapter 2 (Input)'!C463="",
CHAR(34) &amp;"null"&amp; CHAR(34) &amp;",",
CHAR(34) &amp;'Chapter 2 (Input)'!C463&amp; CHAR(34) &amp;",")&amp;$W465)</f>
        <v xml:space="preserve">"As much as I’d appreciate that, I’m going to have to refuse. ",//460 </v>
      </c>
      <c r="D465" s="4" t="str">
        <f>IF(D466="",
"];",IF('Chapter 2 (Input)'!D463="",
CHAR(34) &amp;"null"&amp; CHAR(34) &amp;",",
"personnages."&amp;
VLOOKUP('Chapter 2 (Input)'!D463,Constants!$B$47:$C$59,2,FALSE)&amp;
"[" &amp;
VLOOKUP('Chapter 2 (Input)'!E463,Constants!$B$74:$C$79,2,FALSE) &amp;
"],")&amp;$W465)</f>
        <v xml:space="preserve">personnages.ellie[1],//460 </v>
      </c>
      <c r="E465" s="4" t="str">
        <f>IF(E466="",
"];",IF('Chapter 2 (Input)'!F463="",
CHAR(34) &amp;"null"&amp; CHAR(34) &amp;",",
CHAR(34) &amp;'Chapter 2 (Input)'!F463&amp; CHAR(34) &amp;",")&amp;$W465)</f>
        <v xml:space="preserve">"null",//460 </v>
      </c>
      <c r="F465" s="4" t="str">
        <f>IF(F466="",
"];",IF('Chapter 2 (Input)'!G463="",
CHAR(34) &amp;"null"&amp; CHAR(34) &amp;",",
"personnages."&amp;
VLOOKUP('Chapter 2 (Input)'!G463,Constants!$B$47:$C$59,2,FALSE)&amp;
"[" &amp;
VLOOKUP('Chapter 2 (Input)'!H463, Constants!$B$74:$C$79,2,FALSE) &amp;
"],")&amp;$W465)</f>
        <v xml:space="preserve">"null",//460 </v>
      </c>
      <c r="G465" s="3" t="str">
        <f>IF(G466="",
"];",IF('Chapter 2 (Input)'!I463="",
CHAR(34) &amp;"null"&amp; CHAR(34) &amp;",",
"locations."&amp;
'Chapter 2 (Input)'!I463&amp;",")&amp;$W465)</f>
        <v xml:space="preserve">locations.class2,//460 </v>
      </c>
      <c r="H465" s="3" t="str">
        <f>IF(H466="",
"];",IF('Chapter 2 (Input)'!J463="",
"-1"&amp;",",
'Chapter 2 (Input)'!J463&amp;",")&amp;$W465)</f>
        <v xml:space="preserve">-1,//460 </v>
      </c>
      <c r="I465" s="3" t="str">
        <f>IF(I466="",
"];",IF('Chapter 2 (Input)'!K463="",
"0"&amp;",",
VLOOKUP('Chapter 2 (Input)'!K463, Constants!$C$25:$D$37, 2,FALSE) &amp;",")&amp;$W465)</f>
        <v xml:space="preserve">0,//460 </v>
      </c>
      <c r="J465" s="3" t="str">
        <f>IF(J466="",
"];",IF('Chapter 2 (Input)'!L463="",
"-1"&amp;",",
'Chapter 2 (Input)'!L463&amp;",")&amp;$W465)</f>
        <v xml:space="preserve">-1,//460 </v>
      </c>
      <c r="K465" s="3" t="str">
        <f>IF(K466="",
"];",IF('Chapter 2 (Input)'!M463="",
"-1"&amp;",",
'Chapter 2 (Input)'!M463&amp;",")&amp;$W465)</f>
        <v xml:space="preserve">-1,//460 </v>
      </c>
      <c r="L465" s="3" t="str">
        <f>IF(L466="",
"];",IF('Chapter 2 (Input)'!N463="",
"-1"&amp;",",
'Chapter 2 (Input)'!N463&amp;",")&amp;$W465)</f>
        <v xml:space="preserve">-1,//460 </v>
      </c>
      <c r="M465" s="3" t="str">
        <f>IF(M466="",
"];",IF('Chapter 2 (Input)'!O463="",
"-1"&amp;",",
'Chapter 2 (Input)'!O463&amp;",")&amp;$W465)</f>
        <v xml:space="preserve">-1,//460 </v>
      </c>
      <c r="N465" s="3" t="str">
        <f>IF(N466="",
"];",IF('Chapter 2 (Input)'!P463="",
"-1"&amp;",",
'Chapter 2 (Input)'!P463&amp;",")&amp;$W465)</f>
        <v xml:space="preserve">-1,//460 </v>
      </c>
      <c r="O465" s="3" t="str">
        <f>IF(O466="",
"];",IF('Chapter 2 (Input)'!Q463="",
CHAR(34) &amp;"null"&amp; CHAR(34) &amp;",",
CHAR(34) &amp;'Chapter 2 (Input)'!Q463&amp; CHAR(34) &amp;",")&amp;$W465)</f>
        <v xml:space="preserve">"null",//460 </v>
      </c>
      <c r="P465" s="3" t="str">
        <f>IF(P466="",
"];",IF('Chapter 2 (Input)'!R463="",
CHAR(34) &amp;"null"&amp; CHAR(34) &amp;",",
CHAR(34) &amp;'Chapter 2 (Input)'!R463&amp; CHAR(34) &amp;",")&amp;$W465)</f>
        <v xml:space="preserve">"null",//460 </v>
      </c>
      <c r="Q465" s="3" t="str">
        <f>IF(Q466="",
"];",IF('Chapter 2 (Input)'!S463="",
CHAR(34) &amp;"null"&amp; CHAR(34) &amp;",",
CHAR(34) &amp;'Chapter 2 (Input)'!S463&amp; CHAR(34) &amp;",")&amp;$W465)</f>
        <v xml:space="preserve">"null",//460 </v>
      </c>
      <c r="R465" s="3" t="str">
        <f>IF(R466="",
"];",IF('Chapter 2 (Input)'!T463="",
"0"&amp;",",
'Chapter 2 (Input)'!T463&amp;",")&amp;$W465)</f>
        <v xml:space="preserve">0,//460 </v>
      </c>
      <c r="S465" s="3" t="str">
        <f>IF(S466="",
"];",IF('Chapter 2 (Input)'!U463="",
"0"&amp;",",
'Chapter 2 (Input)'!U463&amp;",")&amp;$W465)</f>
        <v xml:space="preserve">0,//460 </v>
      </c>
      <c r="T465" s="3" t="str">
        <f t="shared" si="24"/>
        <v xml:space="preserve">false,//460 </v>
      </c>
      <c r="U465" s="3" t="str">
        <f>IF(U466="",
"];",IF('Chapter 2 (Input)'!W463="",
"-1"&amp;",",
'Chapter 2 (Input)'!W463&amp;",")&amp;$W465)</f>
        <v xml:space="preserve">-1,//460 </v>
      </c>
      <c r="V465" s="3" t="str">
        <f>IF(V466="",
"];",IF('Chapter 2 (Input)'!X463="",
"-1"&amp;",",
'Chapter 2 (Input)'!X463&amp;",")&amp;$W465)</f>
        <v xml:space="preserve">-1,//460 </v>
      </c>
      <c r="W465" s="18" t="str">
        <f>'Chapter 2 (Input)'!AA463</f>
        <v xml:space="preserve">//460 </v>
      </c>
      <c r="Z465" s="2" t="str">
        <f t="shared" si="25"/>
        <v>c460 BOOLEAN DEFAULT false,</v>
      </c>
    </row>
    <row r="466" spans="1:26" x14ac:dyDescent="0.2">
      <c r="A466" s="12">
        <f t="shared" si="23"/>
        <v>461</v>
      </c>
      <c r="B466" s="4" t="str">
        <f>IF(B467="",
"];",
IF('Chapter 2 (Input)'!B464="",
CHAR(34) &amp;"null"&amp; CHAR(34) &amp;",",
CHAR(34) &amp;'Chapter 2 (Input)'!B464&amp; CHAR(34) &amp;",")&amp;$W466)</f>
        <v>"(Next)",</v>
      </c>
      <c r="C466" s="4" t="str">
        <f>IF(C467="",
"];",IF('Chapter 2 (Input)'!C464="",
CHAR(34) &amp;"null"&amp; CHAR(34) &amp;",",
CHAR(34) &amp;'Chapter 2 (Input)'!C464&amp; CHAR(34) &amp;",")&amp;$W466)</f>
        <v>"Haha!",</v>
      </c>
      <c r="D466" s="4" t="str">
        <f>IF(D467="",
"];",IF('Chapter 2 (Input)'!D464="",
CHAR(34) &amp;"null"&amp; CHAR(34) &amp;",",
"personnages."&amp;
VLOOKUP('Chapter 2 (Input)'!D464,Constants!$B$47:$C$59,2,FALSE)&amp;
"[" &amp;
VLOOKUP('Chapter 2 (Input)'!E464,Constants!$B$74:$C$79,2,FALSE) &amp;
"],")&amp;$W466)</f>
        <v>personnages.ellie[1],</v>
      </c>
      <c r="E466" s="4" t="str">
        <f>IF(E467="",
"];",IF('Chapter 2 (Input)'!F464="",
CHAR(34) &amp;"null"&amp; CHAR(34) &amp;",",
CHAR(34) &amp;'Chapter 2 (Input)'!F464&amp; CHAR(34) &amp;",")&amp;$W466)</f>
        <v>"null",</v>
      </c>
      <c r="F466" s="4" t="str">
        <f>IF(F467="",
"];",IF('Chapter 2 (Input)'!G464="",
CHAR(34) &amp;"null"&amp; CHAR(34) &amp;",",
"personnages."&amp;
VLOOKUP('Chapter 2 (Input)'!G464,Constants!$B$47:$C$59,2,FALSE)&amp;
"[" &amp;
VLOOKUP('Chapter 2 (Input)'!H464, Constants!$B$74:$C$79,2,FALSE) &amp;
"],")&amp;$W466)</f>
        <v>"null",</v>
      </c>
      <c r="G466" s="3" t="str">
        <f>IF(G467="",
"];",IF('Chapter 2 (Input)'!I464="",
CHAR(34) &amp;"null"&amp; CHAR(34) &amp;",",
"locations."&amp;
'Chapter 2 (Input)'!I464&amp;",")&amp;$W466)</f>
        <v>locations.class2,</v>
      </c>
      <c r="H466" s="3" t="str">
        <f>IF(H467="",
"];",IF('Chapter 2 (Input)'!J464="",
"-1"&amp;",",
'Chapter 2 (Input)'!J464&amp;",")&amp;$W466)</f>
        <v>-1,</v>
      </c>
      <c r="I466" s="3" t="str">
        <f>IF(I467="",
"];",IF('Chapter 2 (Input)'!K464="",
"0"&amp;",",
VLOOKUP('Chapter 2 (Input)'!K464, Constants!$C$25:$D$37, 2,FALSE) &amp;",")&amp;$W466)</f>
        <v>0,</v>
      </c>
      <c r="J466" s="3" t="str">
        <f>IF(J467="",
"];",IF('Chapter 2 (Input)'!L464="",
"-1"&amp;",",
'Chapter 2 (Input)'!L464&amp;",")&amp;$W466)</f>
        <v>-1,</v>
      </c>
      <c r="K466" s="3" t="str">
        <f>IF(K467="",
"];",IF('Chapter 2 (Input)'!M464="",
"-1"&amp;",",
'Chapter 2 (Input)'!M464&amp;",")&amp;$W466)</f>
        <v>-1,</v>
      </c>
      <c r="L466" s="3" t="str">
        <f>IF(L467="",
"];",IF('Chapter 2 (Input)'!N464="",
"-1"&amp;",",
'Chapter 2 (Input)'!N464&amp;",")&amp;$W466)</f>
        <v>-1,</v>
      </c>
      <c r="M466" s="3" t="str">
        <f>IF(M467="",
"];",IF('Chapter 2 (Input)'!O464="",
"-1"&amp;",",
'Chapter 2 (Input)'!O464&amp;",")&amp;$W466)</f>
        <v>-1,</v>
      </c>
      <c r="N466" s="3" t="str">
        <f>IF(N467="",
"];",IF('Chapter 2 (Input)'!P464="",
"-1"&amp;",",
'Chapter 2 (Input)'!P464&amp;",")&amp;$W466)</f>
        <v>-1,</v>
      </c>
      <c r="O466" s="3" t="str">
        <f>IF(O467="",
"];",IF('Chapter 2 (Input)'!Q464="",
CHAR(34) &amp;"null"&amp; CHAR(34) &amp;",",
CHAR(34) &amp;'Chapter 2 (Input)'!Q464&amp; CHAR(34) &amp;",")&amp;$W466)</f>
        <v>"null",</v>
      </c>
      <c r="P466" s="3" t="str">
        <f>IF(P467="",
"];",IF('Chapter 2 (Input)'!R464="",
CHAR(34) &amp;"null"&amp; CHAR(34) &amp;",",
CHAR(34) &amp;'Chapter 2 (Input)'!R464&amp; CHAR(34) &amp;",")&amp;$W466)</f>
        <v>"null",</v>
      </c>
      <c r="Q466" s="3" t="str">
        <f>IF(Q467="",
"];",IF('Chapter 2 (Input)'!S464="",
CHAR(34) &amp;"null"&amp; CHAR(34) &amp;",",
CHAR(34) &amp;'Chapter 2 (Input)'!S464&amp; CHAR(34) &amp;",")&amp;$W466)</f>
        <v>"null",</v>
      </c>
      <c r="R466" s="3" t="str">
        <f>IF(R467="",
"];",IF('Chapter 2 (Input)'!T464="",
"0"&amp;",",
'Chapter 2 (Input)'!T464&amp;",")&amp;$W466)</f>
        <v>0,</v>
      </c>
      <c r="S466" s="3" t="str">
        <f>IF(S467="",
"];",IF('Chapter 2 (Input)'!U464="",
"0"&amp;",",
'Chapter 2 (Input)'!U464&amp;",")&amp;$W466)</f>
        <v>0,</v>
      </c>
      <c r="T466" s="3" t="str">
        <f t="shared" si="24"/>
        <v>false,</v>
      </c>
      <c r="U466" s="3" t="str">
        <f>IF(U467="",
"];",IF('Chapter 2 (Input)'!W464="",
"-1"&amp;",",
'Chapter 2 (Input)'!W464&amp;",")&amp;$W466)</f>
        <v>-1,</v>
      </c>
      <c r="V466" s="3" t="str">
        <f>IF(V467="",
"];",IF('Chapter 2 (Input)'!X464="",
"-1"&amp;",",
'Chapter 2 (Input)'!X464&amp;",")&amp;$W466)</f>
        <v>-1,</v>
      </c>
      <c r="W466" s="18" t="str">
        <f>'Chapter 2 (Input)'!AA464</f>
        <v/>
      </c>
      <c r="Z466" s="2" t="str">
        <f t="shared" si="25"/>
        <v>c461 BOOLEAN DEFAULT false,</v>
      </c>
    </row>
    <row r="467" spans="1:26" x14ac:dyDescent="0.2">
      <c r="A467" s="12">
        <f t="shared" si="23"/>
        <v>462</v>
      </c>
      <c r="B467" s="4" t="str">
        <f>IF(B468="",
"];",
IF('Chapter 2 (Input)'!B465="",
CHAR(34) &amp;"null"&amp; CHAR(34) &amp;",",
CHAR(34) &amp;'Chapter 2 (Input)'!B465&amp; CHAR(34) &amp;",")&amp;$W467)</f>
        <v>"(Next)",</v>
      </c>
      <c r="C467" s="4" t="str">
        <f>IF(C468="",
"];",IF('Chapter 2 (Input)'!C465="",
CHAR(34) &amp;"null"&amp; CHAR(34) &amp;",",
CHAR(34) &amp;'Chapter 2 (Input)'!C465&amp; CHAR(34) &amp;",")&amp;$W467)</f>
        <v>"Unfortunately, I couldn’t do that even if I wanted to.",</v>
      </c>
      <c r="D467" s="4" t="str">
        <f>IF(D468="",
"];",IF('Chapter 2 (Input)'!D465="",
CHAR(34) &amp;"null"&amp; CHAR(34) &amp;",",
"personnages."&amp;
VLOOKUP('Chapter 2 (Input)'!D465,Constants!$B$47:$C$59,2,FALSE)&amp;
"[" &amp;
VLOOKUP('Chapter 2 (Input)'!E465,Constants!$B$74:$C$79,2,FALSE) &amp;
"],")&amp;$W467)</f>
        <v>personnages.ellie[0],</v>
      </c>
      <c r="E467" s="4" t="str">
        <f>IF(E468="",
"];",IF('Chapter 2 (Input)'!F465="",
CHAR(34) &amp;"null"&amp; CHAR(34) &amp;",",
CHAR(34) &amp;'Chapter 2 (Input)'!F465&amp; CHAR(34) &amp;",")&amp;$W467)</f>
        <v>"null",</v>
      </c>
      <c r="F467" s="4" t="str">
        <f>IF(F468="",
"];",IF('Chapter 2 (Input)'!G465="",
CHAR(34) &amp;"null"&amp; CHAR(34) &amp;",",
"personnages."&amp;
VLOOKUP('Chapter 2 (Input)'!G465,Constants!$B$47:$C$59,2,FALSE)&amp;
"[" &amp;
VLOOKUP('Chapter 2 (Input)'!H465, Constants!$B$74:$C$79,2,FALSE) &amp;
"],")&amp;$W467)</f>
        <v>"null",</v>
      </c>
      <c r="G467" s="3" t="str">
        <f>IF(G468="",
"];",IF('Chapter 2 (Input)'!I465="",
CHAR(34) &amp;"null"&amp; CHAR(34) &amp;",",
"locations."&amp;
'Chapter 2 (Input)'!I465&amp;",")&amp;$W467)</f>
        <v>locations.class2,</v>
      </c>
      <c r="H467" s="3" t="str">
        <f>IF(H468="",
"];",IF('Chapter 2 (Input)'!J465="",
"-1"&amp;",",
'Chapter 2 (Input)'!J465&amp;",")&amp;$W467)</f>
        <v>-1,</v>
      </c>
      <c r="I467" s="3" t="str">
        <f>IF(I468="",
"];",IF('Chapter 2 (Input)'!K465="",
"0"&amp;",",
VLOOKUP('Chapter 2 (Input)'!K465, Constants!$C$25:$D$37, 2,FALSE) &amp;",")&amp;$W467)</f>
        <v>0,</v>
      </c>
      <c r="J467" s="3" t="str">
        <f>IF(J468="",
"];",IF('Chapter 2 (Input)'!L465="",
"-1"&amp;",",
'Chapter 2 (Input)'!L465&amp;",")&amp;$W467)</f>
        <v>-1,</v>
      </c>
      <c r="K467" s="3" t="str">
        <f>IF(K468="",
"];",IF('Chapter 2 (Input)'!M465="",
"-1"&amp;",",
'Chapter 2 (Input)'!M465&amp;",")&amp;$W467)</f>
        <v>-1,</v>
      </c>
      <c r="L467" s="3" t="str">
        <f>IF(L468="",
"];",IF('Chapter 2 (Input)'!N465="",
"-1"&amp;",",
'Chapter 2 (Input)'!N465&amp;",")&amp;$W467)</f>
        <v>-1,</v>
      </c>
      <c r="M467" s="3" t="str">
        <f>IF(M468="",
"];",IF('Chapter 2 (Input)'!O465="",
"-1"&amp;",",
'Chapter 2 (Input)'!O465&amp;",")&amp;$W467)</f>
        <v>-1,</v>
      </c>
      <c r="N467" s="3" t="str">
        <f>IF(N468="",
"];",IF('Chapter 2 (Input)'!P465="",
"-1"&amp;",",
'Chapter 2 (Input)'!P465&amp;",")&amp;$W467)</f>
        <v>-1,</v>
      </c>
      <c r="O467" s="3" t="str">
        <f>IF(O468="",
"];",IF('Chapter 2 (Input)'!Q465="",
CHAR(34) &amp;"null"&amp; CHAR(34) &amp;",",
CHAR(34) &amp;'Chapter 2 (Input)'!Q465&amp; CHAR(34) &amp;",")&amp;$W467)</f>
        <v>"null",</v>
      </c>
      <c r="P467" s="3" t="str">
        <f>IF(P468="",
"];",IF('Chapter 2 (Input)'!R465="",
CHAR(34) &amp;"null"&amp; CHAR(34) &amp;",",
CHAR(34) &amp;'Chapter 2 (Input)'!R465&amp; CHAR(34) &amp;",")&amp;$W467)</f>
        <v>"null",</v>
      </c>
      <c r="Q467" s="3" t="str">
        <f>IF(Q468="",
"];",IF('Chapter 2 (Input)'!S465="",
CHAR(34) &amp;"null"&amp; CHAR(34) &amp;",",
CHAR(34) &amp;'Chapter 2 (Input)'!S465&amp; CHAR(34) &amp;",")&amp;$W467)</f>
        <v>"null",</v>
      </c>
      <c r="R467" s="3" t="str">
        <f>IF(R468="",
"];",IF('Chapter 2 (Input)'!T465="",
"0"&amp;",",
'Chapter 2 (Input)'!T465&amp;",")&amp;$W467)</f>
        <v>0,</v>
      </c>
      <c r="S467" s="3" t="str">
        <f>IF(S468="",
"];",IF('Chapter 2 (Input)'!U465="",
"0"&amp;",",
'Chapter 2 (Input)'!U465&amp;",")&amp;$W467)</f>
        <v>0,</v>
      </c>
      <c r="T467" s="3" t="str">
        <f t="shared" si="24"/>
        <v>false,</v>
      </c>
      <c r="U467" s="3" t="str">
        <f>IF(U468="",
"];",IF('Chapter 2 (Input)'!W465="",
"-1"&amp;",",
'Chapter 2 (Input)'!W465&amp;",")&amp;$W467)</f>
        <v>-1,</v>
      </c>
      <c r="V467" s="3" t="str">
        <f>IF(V468="",
"];",IF('Chapter 2 (Input)'!X465="",
"-1"&amp;",",
'Chapter 2 (Input)'!X465&amp;",")&amp;$W467)</f>
        <v>-1,</v>
      </c>
      <c r="W467" s="18" t="str">
        <f>'Chapter 2 (Input)'!AA465</f>
        <v/>
      </c>
      <c r="Z467" s="2" t="str">
        <f t="shared" si="25"/>
        <v>c462 BOOLEAN DEFAULT false,</v>
      </c>
    </row>
    <row r="468" spans="1:26" x14ac:dyDescent="0.2">
      <c r="A468" s="12">
        <f t="shared" si="23"/>
        <v>463</v>
      </c>
      <c r="B468" s="4" t="str">
        <f>IF(B469="",
"];",
IF('Chapter 2 (Input)'!B466="",
CHAR(34) &amp;"null"&amp; CHAR(34) &amp;",",
CHAR(34) &amp;'Chapter 2 (Input)'!B466&amp; CHAR(34) &amp;",")&amp;$W468)</f>
        <v>"(Next)",</v>
      </c>
      <c r="C468" s="4" t="str">
        <f>IF(C469="",
"];",IF('Chapter 2 (Input)'!C466="",
CHAR(34) &amp;"null"&amp; CHAR(34) &amp;",",
CHAR(34) &amp;'Chapter 2 (Input)'!C466&amp; CHAR(34) &amp;",")&amp;$W468)</f>
        <v>"For a robot to be able to to do your homework, it would require me to program a software for it, and I’m not the best person for that. Tegan is. ",</v>
      </c>
      <c r="D468" s="4" t="str">
        <f>IF(D469="",
"];",IF('Chapter 2 (Input)'!D466="",
CHAR(34) &amp;"null"&amp; CHAR(34) &amp;",",
"personnages."&amp;
VLOOKUP('Chapter 2 (Input)'!D466,Constants!$B$47:$C$59,2,FALSE)&amp;
"[" &amp;
VLOOKUP('Chapter 2 (Input)'!E466,Constants!$B$74:$C$79,2,FALSE) &amp;
"],")&amp;$W468)</f>
        <v>personnages.ellie[0],</v>
      </c>
      <c r="E468" s="4" t="str">
        <f>IF(E469="",
"];",IF('Chapter 2 (Input)'!F466="",
CHAR(34) &amp;"null"&amp; CHAR(34) &amp;",",
CHAR(34) &amp;'Chapter 2 (Input)'!F466&amp; CHAR(34) &amp;",")&amp;$W468)</f>
        <v>"null",</v>
      </c>
      <c r="F468" s="4" t="str">
        <f>IF(F469="",
"];",IF('Chapter 2 (Input)'!G466="",
CHAR(34) &amp;"null"&amp; CHAR(34) &amp;",",
"personnages."&amp;
VLOOKUP('Chapter 2 (Input)'!G466,Constants!$B$47:$C$59,2,FALSE)&amp;
"[" &amp;
VLOOKUP('Chapter 2 (Input)'!H466, Constants!$B$74:$C$79,2,FALSE) &amp;
"],")&amp;$W468)</f>
        <v>"null",</v>
      </c>
      <c r="G468" s="3" t="str">
        <f>IF(G469="",
"];",IF('Chapter 2 (Input)'!I466="",
CHAR(34) &amp;"null"&amp; CHAR(34) &amp;",",
"locations."&amp;
'Chapter 2 (Input)'!I466&amp;",")&amp;$W468)</f>
        <v>locations.class2,</v>
      </c>
      <c r="H468" s="3" t="str">
        <f>IF(H469="",
"];",IF('Chapter 2 (Input)'!J466="",
"-1"&amp;",",
'Chapter 2 (Input)'!J466&amp;",")&amp;$W468)</f>
        <v>-1,</v>
      </c>
      <c r="I468" s="3" t="str">
        <f>IF(I469="",
"];",IF('Chapter 2 (Input)'!K466="",
"0"&amp;",",
VLOOKUP('Chapter 2 (Input)'!K466, Constants!$C$25:$D$37, 2,FALSE) &amp;",")&amp;$W468)</f>
        <v>0,</v>
      </c>
      <c r="J468" s="3" t="str">
        <f>IF(J469="",
"];",IF('Chapter 2 (Input)'!L466="",
"-1"&amp;",",
'Chapter 2 (Input)'!L466&amp;",")&amp;$W468)</f>
        <v>-1,</v>
      </c>
      <c r="K468" s="3" t="str">
        <f>IF(K469="",
"];",IF('Chapter 2 (Input)'!M466="",
"-1"&amp;",",
'Chapter 2 (Input)'!M466&amp;",")&amp;$W468)</f>
        <v>-1,</v>
      </c>
      <c r="L468" s="3" t="str">
        <f>IF(L469="",
"];",IF('Chapter 2 (Input)'!N466="",
"-1"&amp;",",
'Chapter 2 (Input)'!N466&amp;",")&amp;$W468)</f>
        <v>-1,</v>
      </c>
      <c r="M468" s="3" t="str">
        <f>IF(M469="",
"];",IF('Chapter 2 (Input)'!O466="",
"-1"&amp;",",
'Chapter 2 (Input)'!O466&amp;",")&amp;$W468)</f>
        <v>-1,</v>
      </c>
      <c r="N468" s="3" t="str">
        <f>IF(N469="",
"];",IF('Chapter 2 (Input)'!P466="",
"-1"&amp;",",
'Chapter 2 (Input)'!P466&amp;",")&amp;$W468)</f>
        <v>-1,</v>
      </c>
      <c r="O468" s="3" t="str">
        <f>IF(O469="",
"];",IF('Chapter 2 (Input)'!Q466="",
CHAR(34) &amp;"null"&amp; CHAR(34) &amp;",",
CHAR(34) &amp;'Chapter 2 (Input)'!Q466&amp; CHAR(34) &amp;",")&amp;$W468)</f>
        <v>"null",</v>
      </c>
      <c r="P468" s="3" t="str">
        <f>IF(P469="",
"];",IF('Chapter 2 (Input)'!R466="",
CHAR(34) &amp;"null"&amp; CHAR(34) &amp;",",
CHAR(34) &amp;'Chapter 2 (Input)'!R466&amp; CHAR(34) &amp;",")&amp;$W468)</f>
        <v>"null",</v>
      </c>
      <c r="Q468" s="3" t="str">
        <f>IF(Q469="",
"];",IF('Chapter 2 (Input)'!S466="",
CHAR(34) &amp;"null"&amp; CHAR(34) &amp;",",
CHAR(34) &amp;'Chapter 2 (Input)'!S466&amp; CHAR(34) &amp;",")&amp;$W468)</f>
        <v>"null",</v>
      </c>
      <c r="R468" s="3" t="str">
        <f>IF(R469="",
"];",IF('Chapter 2 (Input)'!T466="",
"0"&amp;",",
'Chapter 2 (Input)'!T466&amp;",")&amp;$W468)</f>
        <v>0,</v>
      </c>
      <c r="S468" s="3" t="str">
        <f>IF(S469="",
"];",IF('Chapter 2 (Input)'!U466="",
"0"&amp;",",
'Chapter 2 (Input)'!U466&amp;",")&amp;$W468)</f>
        <v>0,</v>
      </c>
      <c r="T468" s="3" t="str">
        <f t="shared" si="24"/>
        <v>false,</v>
      </c>
      <c r="U468" s="3" t="str">
        <f>IF(U469="",
"];",IF('Chapter 2 (Input)'!W466="",
"-1"&amp;",",
'Chapter 2 (Input)'!W466&amp;",")&amp;$W468)</f>
        <v>-1,</v>
      </c>
      <c r="V468" s="3" t="str">
        <f>IF(V469="",
"];",IF('Chapter 2 (Input)'!X466="",
"-1"&amp;",",
'Chapter 2 (Input)'!X466&amp;",")&amp;$W468)</f>
        <v>-1,</v>
      </c>
      <c r="W468" s="18" t="str">
        <f>'Chapter 2 (Input)'!AA466</f>
        <v/>
      </c>
      <c r="Z468" s="2" t="str">
        <f t="shared" si="25"/>
        <v>c463 BOOLEAN DEFAULT false,</v>
      </c>
    </row>
    <row r="469" spans="1:26" x14ac:dyDescent="0.2">
      <c r="A469" s="12">
        <f t="shared" si="23"/>
        <v>464</v>
      </c>
      <c r="B469" s="4" t="str">
        <f>IF(B470="",
"];",
IF('Chapter 2 (Input)'!B467="",
CHAR(34) &amp;"null"&amp; CHAR(34) &amp;",",
CHAR(34) &amp;'Chapter 2 (Input)'!B467&amp; CHAR(34) &amp;",")&amp;$W469)</f>
        <v>"Aw, that’s too bad. (The amount of talent in this school still astounds me.) ",</v>
      </c>
      <c r="C469" s="4" t="str">
        <f>IF(C470="",
"];",IF('Chapter 2 (Input)'!C467="",
CHAR(34) &amp;"null"&amp; CHAR(34) &amp;",",
CHAR(34) &amp;'Chapter 2 (Input)'!C467&amp; CHAR(34) &amp;",")&amp;$W469)</f>
        <v>"Generally, I’m in charge of setting up the hardware around here. I try my best to get him to join the club to help the software team but he always refuses. We could be unbeatable with his skills! ",</v>
      </c>
      <c r="D469" s="4" t="str">
        <f>IF(D470="",
"];",IF('Chapter 2 (Input)'!D467="",
CHAR(34) &amp;"null"&amp; CHAR(34) &amp;",",
"personnages."&amp;
VLOOKUP('Chapter 2 (Input)'!D467,Constants!$B$47:$C$59,2,FALSE)&amp;
"[" &amp;
VLOOKUP('Chapter 2 (Input)'!E467,Constants!$B$74:$C$79,2,FALSE) &amp;
"],")&amp;$W469)</f>
        <v>personnages.ellie[0],</v>
      </c>
      <c r="E469" s="4" t="str">
        <f>IF(E470="",
"];",IF('Chapter 2 (Input)'!F467="",
CHAR(34) &amp;"null"&amp; CHAR(34) &amp;",",
CHAR(34) &amp;'Chapter 2 (Input)'!F467&amp; CHAR(34) &amp;",")&amp;$W469)</f>
        <v>"null",</v>
      </c>
      <c r="F469" s="4" t="str">
        <f>IF(F470="",
"];",IF('Chapter 2 (Input)'!G467="",
CHAR(34) &amp;"null"&amp; CHAR(34) &amp;",",
"personnages."&amp;
VLOOKUP('Chapter 2 (Input)'!G467,Constants!$B$47:$C$59,2,FALSE)&amp;
"[" &amp;
VLOOKUP('Chapter 2 (Input)'!H467, Constants!$B$74:$C$79,2,FALSE) &amp;
"],")&amp;$W469)</f>
        <v>"null",</v>
      </c>
      <c r="G469" s="3" t="str">
        <f>IF(G470="",
"];",IF('Chapter 2 (Input)'!I467="",
CHAR(34) &amp;"null"&amp; CHAR(34) &amp;",",
"locations."&amp;
'Chapter 2 (Input)'!I467&amp;",")&amp;$W469)</f>
        <v>locations.class2,</v>
      </c>
      <c r="H469" s="3" t="str">
        <f>IF(H470="",
"];",IF('Chapter 2 (Input)'!J467="",
"-1"&amp;",",
'Chapter 2 (Input)'!J467&amp;",")&amp;$W469)</f>
        <v>-1,</v>
      </c>
      <c r="I469" s="3" t="str">
        <f>IF(I470="",
"];",IF('Chapter 2 (Input)'!K467="",
"0"&amp;",",
VLOOKUP('Chapter 2 (Input)'!K467, Constants!$C$25:$D$37, 2,FALSE) &amp;",")&amp;$W469)</f>
        <v>0,</v>
      </c>
      <c r="J469" s="3" t="str">
        <f>IF(J470="",
"];",IF('Chapter 2 (Input)'!L467="",
"-1"&amp;",",
'Chapter 2 (Input)'!L467&amp;",")&amp;$W469)</f>
        <v>-1,</v>
      </c>
      <c r="K469" s="3" t="str">
        <f>IF(K470="",
"];",IF('Chapter 2 (Input)'!M467="",
"-1"&amp;",",
'Chapter 2 (Input)'!M467&amp;",")&amp;$W469)</f>
        <v>-1,</v>
      </c>
      <c r="L469" s="3" t="str">
        <f>IF(L470="",
"];",IF('Chapter 2 (Input)'!N467="",
"-1"&amp;",",
'Chapter 2 (Input)'!N467&amp;",")&amp;$W469)</f>
        <v>-1,</v>
      </c>
      <c r="M469" s="3" t="str">
        <f>IF(M470="",
"];",IF('Chapter 2 (Input)'!O467="",
"-1"&amp;",",
'Chapter 2 (Input)'!O467&amp;",")&amp;$W469)</f>
        <v>-1,</v>
      </c>
      <c r="N469" s="3" t="str">
        <f>IF(N470="",
"];",IF('Chapter 2 (Input)'!P467="",
"-1"&amp;",",
'Chapter 2 (Input)'!P467&amp;",")&amp;$W469)</f>
        <v>-1,</v>
      </c>
      <c r="O469" s="3" t="str">
        <f>IF(O470="",
"];",IF('Chapter 2 (Input)'!Q467="",
CHAR(34) &amp;"null"&amp; CHAR(34) &amp;",",
CHAR(34) &amp;'Chapter 2 (Input)'!Q467&amp; CHAR(34) &amp;",")&amp;$W469)</f>
        <v>"null",</v>
      </c>
      <c r="P469" s="3" t="str">
        <f>IF(P470="",
"];",IF('Chapter 2 (Input)'!R467="",
CHAR(34) &amp;"null"&amp; CHAR(34) &amp;",",
CHAR(34) &amp;'Chapter 2 (Input)'!R467&amp; CHAR(34) &amp;",")&amp;$W469)</f>
        <v>"null",</v>
      </c>
      <c r="Q469" s="3" t="str">
        <f>IF(Q470="",
"];",IF('Chapter 2 (Input)'!S467="",
CHAR(34) &amp;"null"&amp; CHAR(34) &amp;",",
CHAR(34) &amp;'Chapter 2 (Input)'!S467&amp; CHAR(34) &amp;",")&amp;$W469)</f>
        <v>"null",</v>
      </c>
      <c r="R469" s="3" t="str">
        <f>IF(R470="",
"];",IF('Chapter 2 (Input)'!T467="",
"0"&amp;",",
'Chapter 2 (Input)'!T467&amp;",")&amp;$W469)</f>
        <v>0,</v>
      </c>
      <c r="S469" s="3" t="str">
        <f>IF(S470="",
"];",IF('Chapter 2 (Input)'!U467="",
"0"&amp;",",
'Chapter 2 (Input)'!U467&amp;",")&amp;$W469)</f>
        <v>0,</v>
      </c>
      <c r="T469" s="3" t="str">
        <f t="shared" si="24"/>
        <v>false,</v>
      </c>
      <c r="U469" s="3" t="str">
        <f>IF(U470="",
"];",IF('Chapter 2 (Input)'!W467="",
"-1"&amp;",",
'Chapter 2 (Input)'!W467&amp;",")&amp;$W469)</f>
        <v>-1,</v>
      </c>
      <c r="V469" s="3" t="str">
        <f>IF(V470="",
"];",IF('Chapter 2 (Input)'!X467="",
"-1"&amp;",",
'Chapter 2 (Input)'!X467&amp;",")&amp;$W469)</f>
        <v>-1,</v>
      </c>
      <c r="W469" s="18" t="str">
        <f>'Chapter 2 (Input)'!AA467</f>
        <v/>
      </c>
      <c r="Z469" s="2" t="str">
        <f t="shared" si="25"/>
        <v>c464 BOOLEAN DEFAULT false,</v>
      </c>
    </row>
    <row r="470" spans="1:26" x14ac:dyDescent="0.2">
      <c r="A470" s="12">
        <f t="shared" si="23"/>
        <v>465</v>
      </c>
      <c r="B470" s="4" t="str">
        <f>IF(B471="",
"];",
IF('Chapter 2 (Input)'!B468="",
CHAR(34) &amp;"null"&amp; CHAR(34) &amp;",",
CHAR(34) &amp;'Chapter 2 (Input)'!B468&amp; CHAR(34) &amp;",")&amp;$W470)</f>
        <v xml:space="preserve">"And how exactly can you be so sure?",//465 </v>
      </c>
      <c r="C470" s="4" t="str">
        <f>IF(C471="",
"];",IF('Chapter 2 (Input)'!C468="",
CHAR(34) &amp;"null"&amp; CHAR(34) &amp;",",
CHAR(34) &amp;'Chapter 2 (Input)'!C468&amp; CHAR(34) &amp;",")&amp;$W470)</f>
        <v xml:space="preserve">"Try not to despair too much. There’s always a way to get away with not doing your homework.",//465 </v>
      </c>
      <c r="D470" s="4" t="str">
        <f>IF(D471="",
"];",IF('Chapter 2 (Input)'!D468="",
CHAR(34) &amp;"null"&amp; CHAR(34) &amp;",",
"personnages."&amp;
VLOOKUP('Chapter 2 (Input)'!D468,Constants!$B$47:$C$59,2,FALSE)&amp;
"[" &amp;
VLOOKUP('Chapter 2 (Input)'!E468,Constants!$B$74:$C$79,2,FALSE) &amp;
"],")&amp;$W470)</f>
        <v xml:space="preserve">personnages.ellie[1],//465 </v>
      </c>
      <c r="E470" s="4" t="str">
        <f>IF(E471="",
"];",IF('Chapter 2 (Input)'!F468="",
CHAR(34) &amp;"null"&amp; CHAR(34) &amp;",",
CHAR(34) &amp;'Chapter 2 (Input)'!F468&amp; CHAR(34) &amp;",")&amp;$W470)</f>
        <v xml:space="preserve">"null",//465 </v>
      </c>
      <c r="F470" s="4" t="str">
        <f>IF(F471="",
"];",IF('Chapter 2 (Input)'!G468="",
CHAR(34) &amp;"null"&amp; CHAR(34) &amp;",",
"personnages."&amp;
VLOOKUP('Chapter 2 (Input)'!G468,Constants!$B$47:$C$59,2,FALSE)&amp;
"[" &amp;
VLOOKUP('Chapter 2 (Input)'!H468, Constants!$B$74:$C$79,2,FALSE) &amp;
"],")&amp;$W470)</f>
        <v xml:space="preserve">"null",//465 </v>
      </c>
      <c r="G470" s="3" t="str">
        <f>IF(G471="",
"];",IF('Chapter 2 (Input)'!I468="",
CHAR(34) &amp;"null"&amp; CHAR(34) &amp;",",
"locations."&amp;
'Chapter 2 (Input)'!I468&amp;",")&amp;$W470)</f>
        <v xml:space="preserve">locations.class2,//465 </v>
      </c>
      <c r="H470" s="3" t="str">
        <f>IF(H471="",
"];",IF('Chapter 2 (Input)'!J468="",
"-1"&amp;",",
'Chapter 2 (Input)'!J468&amp;",")&amp;$W470)</f>
        <v xml:space="preserve">-1,//465 </v>
      </c>
      <c r="I470" s="3" t="str">
        <f>IF(I471="",
"];",IF('Chapter 2 (Input)'!K468="",
"0"&amp;",",
VLOOKUP('Chapter 2 (Input)'!K468, Constants!$C$25:$D$37, 2,FALSE) &amp;",")&amp;$W470)</f>
        <v xml:space="preserve">0,//465 </v>
      </c>
      <c r="J470" s="3" t="str">
        <f>IF(J471="",
"];",IF('Chapter 2 (Input)'!L468="",
"-1"&amp;",",
'Chapter 2 (Input)'!L468&amp;",")&amp;$W470)</f>
        <v xml:space="preserve">-1,//465 </v>
      </c>
      <c r="K470" s="3" t="str">
        <f>IF(K471="",
"];",IF('Chapter 2 (Input)'!M468="",
"-1"&amp;",",
'Chapter 2 (Input)'!M468&amp;",")&amp;$W470)</f>
        <v xml:space="preserve">-1,//465 </v>
      </c>
      <c r="L470" s="3" t="str">
        <f>IF(L471="",
"];",IF('Chapter 2 (Input)'!N468="",
"-1"&amp;",",
'Chapter 2 (Input)'!N468&amp;",")&amp;$W470)</f>
        <v xml:space="preserve">-1,//465 </v>
      </c>
      <c r="M470" s="3" t="str">
        <f>IF(M471="",
"];",IF('Chapter 2 (Input)'!O468="",
"-1"&amp;",",
'Chapter 2 (Input)'!O468&amp;",")&amp;$W470)</f>
        <v xml:space="preserve">-1,//465 </v>
      </c>
      <c r="N470" s="3" t="str">
        <f>IF(N471="",
"];",IF('Chapter 2 (Input)'!P468="",
"-1"&amp;",",
'Chapter 2 (Input)'!P468&amp;",")&amp;$W470)</f>
        <v xml:space="preserve">-1,//465 </v>
      </c>
      <c r="O470" s="3" t="str">
        <f>IF(O471="",
"];",IF('Chapter 2 (Input)'!Q468="",
CHAR(34) &amp;"null"&amp; CHAR(34) &amp;",",
CHAR(34) &amp;'Chapter 2 (Input)'!Q468&amp; CHAR(34) &amp;",")&amp;$W470)</f>
        <v xml:space="preserve">"null",//465 </v>
      </c>
      <c r="P470" s="3" t="str">
        <f>IF(P471="",
"];",IF('Chapter 2 (Input)'!R468="",
CHAR(34) &amp;"null"&amp; CHAR(34) &amp;",",
CHAR(34) &amp;'Chapter 2 (Input)'!R468&amp; CHAR(34) &amp;",")&amp;$W470)</f>
        <v xml:space="preserve">"null",//465 </v>
      </c>
      <c r="Q470" s="3" t="str">
        <f>IF(Q471="",
"];",IF('Chapter 2 (Input)'!S468="",
CHAR(34) &amp;"null"&amp; CHAR(34) &amp;",",
CHAR(34) &amp;'Chapter 2 (Input)'!S468&amp; CHAR(34) &amp;",")&amp;$W470)</f>
        <v xml:space="preserve">"null",//465 </v>
      </c>
      <c r="R470" s="3" t="str">
        <f>IF(R471="",
"];",IF('Chapter 2 (Input)'!T468="",
"0"&amp;",",
'Chapter 2 (Input)'!T468&amp;",")&amp;$W470)</f>
        <v xml:space="preserve">0,//465 </v>
      </c>
      <c r="S470" s="3" t="str">
        <f>IF(S471="",
"];",IF('Chapter 2 (Input)'!U468="",
"0"&amp;",",
'Chapter 2 (Input)'!U468&amp;",")&amp;$W470)</f>
        <v xml:space="preserve">0,//465 </v>
      </c>
      <c r="T470" s="3" t="str">
        <f t="shared" si="24"/>
        <v xml:space="preserve">false,//465 </v>
      </c>
      <c r="U470" s="3" t="str">
        <f>IF(U471="",
"];",IF('Chapter 2 (Input)'!W468="",
"-1"&amp;",",
'Chapter 2 (Input)'!W468&amp;",")&amp;$W470)</f>
        <v xml:space="preserve">-1,//465 </v>
      </c>
      <c r="V470" s="3" t="str">
        <f>IF(V471="",
"];",IF('Chapter 2 (Input)'!X468="",
"-1"&amp;",",
'Chapter 2 (Input)'!X468&amp;",")&amp;$W470)</f>
        <v xml:space="preserve">-1,//465 </v>
      </c>
      <c r="W470" s="18" t="str">
        <f>'Chapter 2 (Input)'!AA468</f>
        <v xml:space="preserve">//465 </v>
      </c>
      <c r="Z470" s="2" t="str">
        <f t="shared" si="25"/>
        <v>c465 BOOLEAN DEFAULT false,</v>
      </c>
    </row>
    <row r="471" spans="1:26" x14ac:dyDescent="0.2">
      <c r="A471" s="12">
        <f t="shared" si="23"/>
        <v>466</v>
      </c>
      <c r="B471" s="4" t="str">
        <f>IF(B472="",
"];",
IF('Chapter 2 (Input)'!B469="",
CHAR(34) &amp;"null"&amp; CHAR(34) &amp;",",
CHAR(34) &amp;'Chapter 2 (Input)'!B469&amp; CHAR(34) &amp;",")&amp;$W471)</f>
        <v>"(Next)",</v>
      </c>
      <c r="C471" s="4" t="str">
        <f>IF(C472="",
"];",IF('Chapter 2 (Input)'!C469="",
CHAR(34) &amp;"null"&amp; CHAR(34) &amp;",",
CHAR(34) &amp;'Chapter 2 (Input)'!C469&amp; CHAR(34) &amp;",")&amp;$W471)</f>
        <v>"Experience!",</v>
      </c>
      <c r="D471" s="4" t="str">
        <f>IF(D472="",
"];",IF('Chapter 2 (Input)'!D469="",
CHAR(34) &amp;"null"&amp; CHAR(34) &amp;",",
"personnages."&amp;
VLOOKUP('Chapter 2 (Input)'!D469,Constants!$B$47:$C$59,2,FALSE)&amp;
"[" &amp;
VLOOKUP('Chapter 2 (Input)'!E469,Constants!$B$74:$C$79,2,FALSE) &amp;
"],")&amp;$W471)</f>
        <v>personnages.ellie[0],</v>
      </c>
      <c r="E471" s="4" t="str">
        <f>IF(E472="",
"];",IF('Chapter 2 (Input)'!F469="",
CHAR(34) &amp;"null"&amp; CHAR(34) &amp;",",
CHAR(34) &amp;'Chapter 2 (Input)'!F469&amp; CHAR(34) &amp;",")&amp;$W471)</f>
        <v>"null",</v>
      </c>
      <c r="F471" s="4" t="str">
        <f>IF(F472="",
"];",IF('Chapter 2 (Input)'!G469="",
CHAR(34) &amp;"null"&amp; CHAR(34) &amp;",",
"personnages."&amp;
VLOOKUP('Chapter 2 (Input)'!G469,Constants!$B$47:$C$59,2,FALSE)&amp;
"[" &amp;
VLOOKUP('Chapter 2 (Input)'!H469, Constants!$B$74:$C$79,2,FALSE) &amp;
"],")&amp;$W471)</f>
        <v>"null",</v>
      </c>
      <c r="G471" s="3" t="str">
        <f>IF(G472="",
"];",IF('Chapter 2 (Input)'!I469="",
CHAR(34) &amp;"null"&amp; CHAR(34) &amp;",",
"locations."&amp;
'Chapter 2 (Input)'!I469&amp;",")&amp;$W471)</f>
        <v>locations.class2,</v>
      </c>
      <c r="H471" s="3" t="str">
        <f>IF(H472="",
"];",IF('Chapter 2 (Input)'!J469="",
"-1"&amp;",",
'Chapter 2 (Input)'!J469&amp;",")&amp;$W471)</f>
        <v>472,</v>
      </c>
      <c r="I471" s="3" t="str">
        <f>IF(I472="",
"];",IF('Chapter 2 (Input)'!K469="",
"0"&amp;",",
VLOOKUP('Chapter 2 (Input)'!K469, Constants!$C$25:$D$37, 2,FALSE) &amp;",")&amp;$W471)</f>
        <v>0,</v>
      </c>
      <c r="J471" s="3" t="str">
        <f>IF(J472="",
"];",IF('Chapter 2 (Input)'!L469="",
"-1"&amp;",",
'Chapter 2 (Input)'!L469&amp;",")&amp;$W471)</f>
        <v>-1,</v>
      </c>
      <c r="K471" s="3" t="str">
        <f>IF(K472="",
"];",IF('Chapter 2 (Input)'!M469="",
"-1"&amp;",",
'Chapter 2 (Input)'!M469&amp;",")&amp;$W471)</f>
        <v>-1,</v>
      </c>
      <c r="L471" s="3" t="str">
        <f>IF(L472="",
"];",IF('Chapter 2 (Input)'!N469="",
"-1"&amp;",",
'Chapter 2 (Input)'!N469&amp;",")&amp;$W471)</f>
        <v>-1,</v>
      </c>
      <c r="M471" s="3" t="str">
        <f>IF(M472="",
"];",IF('Chapter 2 (Input)'!O469="",
"-1"&amp;",",
'Chapter 2 (Input)'!O469&amp;",")&amp;$W471)</f>
        <v>-1,</v>
      </c>
      <c r="N471" s="3" t="str">
        <f>IF(N472="",
"];",IF('Chapter 2 (Input)'!P469="",
"-1"&amp;",",
'Chapter 2 (Input)'!P469&amp;",")&amp;$W471)</f>
        <v>-1,</v>
      </c>
      <c r="O471" s="3" t="str">
        <f>IF(O472="",
"];",IF('Chapter 2 (Input)'!Q469="",
CHAR(34) &amp;"null"&amp; CHAR(34) &amp;",",
CHAR(34) &amp;'Chapter 2 (Input)'!Q469&amp; CHAR(34) &amp;",")&amp;$W471)</f>
        <v>"null",</v>
      </c>
      <c r="P471" s="3" t="str">
        <f>IF(P472="",
"];",IF('Chapter 2 (Input)'!R469="",
CHAR(34) &amp;"null"&amp; CHAR(34) &amp;",",
CHAR(34) &amp;'Chapter 2 (Input)'!R469&amp; CHAR(34) &amp;",")&amp;$W471)</f>
        <v>"null",</v>
      </c>
      <c r="Q471" s="3" t="str">
        <f>IF(Q472="",
"];",IF('Chapter 2 (Input)'!S469="",
CHAR(34) &amp;"null"&amp; CHAR(34) &amp;",",
CHAR(34) &amp;'Chapter 2 (Input)'!S469&amp; CHAR(34) &amp;",")&amp;$W471)</f>
        <v>"null",</v>
      </c>
      <c r="R471" s="3" t="str">
        <f>IF(R472="",
"];",IF('Chapter 2 (Input)'!T469="",
"0"&amp;",",
'Chapter 2 (Input)'!T469&amp;",")&amp;$W471)</f>
        <v>0,</v>
      </c>
      <c r="S471" s="3" t="str">
        <f>IF(S472="",
"];",IF('Chapter 2 (Input)'!U469="",
"0"&amp;",",
'Chapter 2 (Input)'!U469&amp;",")&amp;$W471)</f>
        <v>0,</v>
      </c>
      <c r="T471" s="3" t="str">
        <f t="shared" si="24"/>
        <v>false,</v>
      </c>
      <c r="U471" s="3" t="str">
        <f>IF(U472="",
"];",IF('Chapter 2 (Input)'!W469="",
"-1"&amp;",",
'Chapter 2 (Input)'!W469&amp;",")&amp;$W471)</f>
        <v>-1,</v>
      </c>
      <c r="V471" s="3" t="str">
        <f>IF(V472="",
"];",IF('Chapter 2 (Input)'!X469="",
"-1"&amp;",",
'Chapter 2 (Input)'!X469&amp;",")&amp;$W471)</f>
        <v>-1,</v>
      </c>
      <c r="W471" s="18" t="str">
        <f>'Chapter 2 (Input)'!AA469</f>
        <v/>
      </c>
      <c r="Z471" s="2" t="str">
        <f t="shared" si="25"/>
        <v>c466 BOOLEAN DEFAULT false,</v>
      </c>
    </row>
    <row r="472" spans="1:26" x14ac:dyDescent="0.2">
      <c r="A472" s="12">
        <f t="shared" si="23"/>
        <v>467</v>
      </c>
      <c r="B472" s="4" t="str">
        <f>IF(B473="",
"];",
IF('Chapter 2 (Input)'!B470="",
CHAR(34) &amp;"null"&amp; CHAR(34) &amp;",",
CHAR(34) &amp;'Chapter 2 (Input)'!B470&amp; CHAR(34) &amp;",")&amp;$W472)</f>
        <v>"(Next)",</v>
      </c>
      <c r="C472" s="4" t="str">
        <f>IF(C473="",
"];",IF('Chapter 2 (Input)'!C470="",
CHAR(34) &amp;"null"&amp; CHAR(34) &amp;",",
CHAR(34) &amp;'Chapter 2 (Input)'!C470&amp; CHAR(34) &amp;",")&amp;$W472)</f>
        <v>"I don’t agree. It’s never too early to start working on something you love.",</v>
      </c>
      <c r="D472" s="4" t="str">
        <f>IF(D473="",
"];",IF('Chapter 2 (Input)'!D470="",
CHAR(34) &amp;"null"&amp; CHAR(34) &amp;",",
"personnages."&amp;
VLOOKUP('Chapter 2 (Input)'!D470,Constants!$B$47:$C$59,2,FALSE)&amp;
"[" &amp;
VLOOKUP('Chapter 2 (Input)'!E470,Constants!$B$74:$C$79,2,FALSE) &amp;
"],")&amp;$W472)</f>
        <v>personnages.ellie[3],</v>
      </c>
      <c r="E472" s="4" t="str">
        <f>IF(E473="",
"];",IF('Chapter 2 (Input)'!F470="",
CHAR(34) &amp;"null"&amp; CHAR(34) &amp;",",
CHAR(34) &amp;'Chapter 2 (Input)'!F470&amp; CHAR(34) &amp;",")&amp;$W472)</f>
        <v>"null",</v>
      </c>
      <c r="F472" s="4" t="str">
        <f>IF(F473="",
"];",IF('Chapter 2 (Input)'!G470="",
CHAR(34) &amp;"null"&amp; CHAR(34) &amp;",",
"personnages."&amp;
VLOOKUP('Chapter 2 (Input)'!G470,Constants!$B$47:$C$59,2,FALSE)&amp;
"[" &amp;
VLOOKUP('Chapter 2 (Input)'!H470, Constants!$B$74:$C$79,2,FALSE) &amp;
"],")&amp;$W472)</f>
        <v>"null",</v>
      </c>
      <c r="G472" s="3" t="str">
        <f>IF(G473="",
"];",IF('Chapter 2 (Input)'!I470="",
CHAR(34) &amp;"null"&amp; CHAR(34) &amp;",",
"locations."&amp;
'Chapter 2 (Input)'!I470&amp;",")&amp;$W472)</f>
        <v>locations.class2,</v>
      </c>
      <c r="H472" s="3" t="str">
        <f>IF(H473="",
"];",IF('Chapter 2 (Input)'!J470="",
"-1"&amp;",",
'Chapter 2 (Input)'!J470&amp;",")&amp;$W472)</f>
        <v>-1,</v>
      </c>
      <c r="I472" s="3" t="str">
        <f>IF(I473="",
"];",IF('Chapter 2 (Input)'!K470="",
"0"&amp;",",
VLOOKUP('Chapter 2 (Input)'!K470, Constants!$C$25:$D$37, 2,FALSE) &amp;",")&amp;$W472)</f>
        <v>0,</v>
      </c>
      <c r="J472" s="3" t="str">
        <f>IF(J473="",
"];",IF('Chapter 2 (Input)'!L470="",
"-1"&amp;",",
'Chapter 2 (Input)'!L470&amp;",")&amp;$W472)</f>
        <v>-1,</v>
      </c>
      <c r="K472" s="3" t="str">
        <f>IF(K473="",
"];",IF('Chapter 2 (Input)'!M470="",
"-1"&amp;",",
'Chapter 2 (Input)'!M470&amp;",")&amp;$W472)</f>
        <v>-1,</v>
      </c>
      <c r="L472" s="3" t="str">
        <f>IF(L473="",
"];",IF('Chapter 2 (Input)'!N470="",
"-1"&amp;",",
'Chapter 2 (Input)'!N470&amp;",")&amp;$W472)</f>
        <v>-1,</v>
      </c>
      <c r="M472" s="3" t="str">
        <f>IF(M473="",
"];",IF('Chapter 2 (Input)'!O470="",
"-1"&amp;",",
'Chapter 2 (Input)'!O470&amp;",")&amp;$W472)</f>
        <v>-1,</v>
      </c>
      <c r="N472" s="3" t="str">
        <f>IF(N473="",
"];",IF('Chapter 2 (Input)'!P470="",
"-1"&amp;",",
'Chapter 2 (Input)'!P470&amp;",")&amp;$W472)</f>
        <v>-1,</v>
      </c>
      <c r="O472" s="3" t="str">
        <f>IF(O473="",
"];",IF('Chapter 2 (Input)'!Q470="",
CHAR(34) &amp;"null"&amp; CHAR(34) &amp;",",
CHAR(34) &amp;'Chapter 2 (Input)'!Q470&amp; CHAR(34) &amp;",")&amp;$W472)</f>
        <v>"null",</v>
      </c>
      <c r="P472" s="3" t="str">
        <f>IF(P473="",
"];",IF('Chapter 2 (Input)'!R470="",
CHAR(34) &amp;"null"&amp; CHAR(34) &amp;",",
CHAR(34) &amp;'Chapter 2 (Input)'!R470&amp; CHAR(34) &amp;",")&amp;$W472)</f>
        <v>"null",</v>
      </c>
      <c r="Q472" s="3" t="str">
        <f>IF(Q473="",
"];",IF('Chapter 2 (Input)'!S470="",
CHAR(34) &amp;"null"&amp; CHAR(34) &amp;",",
CHAR(34) &amp;'Chapter 2 (Input)'!S470&amp; CHAR(34) &amp;",")&amp;$W472)</f>
        <v>"null",</v>
      </c>
      <c r="R472" s="3" t="str">
        <f>IF(R473="",
"];",IF('Chapter 2 (Input)'!T470="",
"0"&amp;",",
'Chapter 2 (Input)'!T470&amp;",")&amp;$W472)</f>
        <v>-5,</v>
      </c>
      <c r="S472" s="3" t="str">
        <f>IF(S473="",
"];",IF('Chapter 2 (Input)'!U470="",
"0"&amp;",",
'Chapter 2 (Input)'!U470&amp;",")&amp;$W472)</f>
        <v>0,</v>
      </c>
      <c r="T472" s="3" t="str">
        <f t="shared" si="24"/>
        <v>false,</v>
      </c>
      <c r="U472" s="3" t="str">
        <f>IF(U473="",
"];",IF('Chapter 2 (Input)'!W470="",
"-1"&amp;",",
'Chapter 2 (Input)'!W470&amp;",")&amp;$W472)</f>
        <v>-1,</v>
      </c>
      <c r="V472" s="3" t="str">
        <f>IF(V473="",
"];",IF('Chapter 2 (Input)'!X470="",
"-1"&amp;",",
'Chapter 2 (Input)'!X470&amp;",")&amp;$W472)</f>
        <v>-1,</v>
      </c>
      <c r="W472" s="18" t="str">
        <f>'Chapter 2 (Input)'!AA470</f>
        <v/>
      </c>
      <c r="Z472" s="2" t="str">
        <f t="shared" si="25"/>
        <v>c467 BOOLEAN DEFAULT false,</v>
      </c>
    </row>
    <row r="473" spans="1:26" x14ac:dyDescent="0.2">
      <c r="A473" s="12">
        <f t="shared" si="23"/>
        <v>468</v>
      </c>
      <c r="B473" s="4" t="str">
        <f>IF(B474="",
"];",
IF('Chapter 2 (Input)'!B471="",
CHAR(34) &amp;"null"&amp; CHAR(34) &amp;",",
CHAR(34) &amp;'Chapter 2 (Input)'!B471&amp; CHAR(34) &amp;",")&amp;$W473)</f>
        <v>"Yeah...I guess you’re right.",</v>
      </c>
      <c r="C473" s="4" t="str">
        <f>IF(C474="",
"];",IF('Chapter 2 (Input)'!C471="",
CHAR(34) &amp;"null"&amp; CHAR(34) &amp;",",
CHAR(34) &amp;'Chapter 2 (Input)'!C471&amp; CHAR(34) &amp;",")&amp;$W473)</f>
        <v>"And you can never be too prepared.",</v>
      </c>
      <c r="D473" s="4" t="str">
        <f>IF(D474="",
"];",IF('Chapter 2 (Input)'!D471="",
CHAR(34) &amp;"null"&amp; CHAR(34) &amp;",",
"personnages."&amp;
VLOOKUP('Chapter 2 (Input)'!D471,Constants!$B$47:$C$59,2,FALSE)&amp;
"[" &amp;
VLOOKUP('Chapter 2 (Input)'!E471,Constants!$B$74:$C$79,2,FALSE) &amp;
"],")&amp;$W473)</f>
        <v>personnages.ellie[0],</v>
      </c>
      <c r="E473" s="4" t="str">
        <f>IF(E474="",
"];",IF('Chapter 2 (Input)'!F471="",
CHAR(34) &amp;"null"&amp; CHAR(34) &amp;",",
CHAR(34) &amp;'Chapter 2 (Input)'!F471&amp; CHAR(34) &amp;",")&amp;$W473)</f>
        <v>"null",</v>
      </c>
      <c r="F473" s="4" t="str">
        <f>IF(F474="",
"];",IF('Chapter 2 (Input)'!G471="",
CHAR(34) &amp;"null"&amp; CHAR(34) &amp;",",
"personnages."&amp;
VLOOKUP('Chapter 2 (Input)'!G471,Constants!$B$47:$C$59,2,FALSE)&amp;
"[" &amp;
VLOOKUP('Chapter 2 (Input)'!H471, Constants!$B$74:$C$79,2,FALSE) &amp;
"],")&amp;$W473)</f>
        <v>"null",</v>
      </c>
      <c r="G473" s="3" t="str">
        <f>IF(G474="",
"];",IF('Chapter 2 (Input)'!I471="",
CHAR(34) &amp;"null"&amp; CHAR(34) &amp;",",
"locations."&amp;
'Chapter 2 (Input)'!I471&amp;",")&amp;$W473)</f>
        <v>locations.class2,</v>
      </c>
      <c r="H473" s="3" t="str">
        <f>IF(H474="",
"];",IF('Chapter 2 (Input)'!J471="",
"-1"&amp;",",
'Chapter 2 (Input)'!J471&amp;",")&amp;$W473)</f>
        <v>472,</v>
      </c>
      <c r="I473" s="3" t="str">
        <f>IF(I474="",
"];",IF('Chapter 2 (Input)'!K471="",
"0"&amp;",",
VLOOKUP('Chapter 2 (Input)'!K471, Constants!$C$25:$D$37, 2,FALSE) &amp;",")&amp;$W473)</f>
        <v>0,</v>
      </c>
      <c r="J473" s="3" t="str">
        <f>IF(J474="",
"];",IF('Chapter 2 (Input)'!L471="",
"-1"&amp;",",
'Chapter 2 (Input)'!L471&amp;",")&amp;$W473)</f>
        <v>-1,</v>
      </c>
      <c r="K473" s="3" t="str">
        <f>IF(K474="",
"];",IF('Chapter 2 (Input)'!M471="",
"-1"&amp;",",
'Chapter 2 (Input)'!M471&amp;",")&amp;$W473)</f>
        <v>-1,</v>
      </c>
      <c r="L473" s="3" t="str">
        <f>IF(L474="",
"];",IF('Chapter 2 (Input)'!N471="",
"-1"&amp;",",
'Chapter 2 (Input)'!N471&amp;",")&amp;$W473)</f>
        <v>-1,</v>
      </c>
      <c r="M473" s="3" t="str">
        <f>IF(M474="",
"];",IF('Chapter 2 (Input)'!O471="",
"-1"&amp;",",
'Chapter 2 (Input)'!O471&amp;",")&amp;$W473)</f>
        <v>-1,</v>
      </c>
      <c r="N473" s="3" t="str">
        <f>IF(N474="",
"];",IF('Chapter 2 (Input)'!P471="",
"-1"&amp;",",
'Chapter 2 (Input)'!P471&amp;",")&amp;$W473)</f>
        <v>-1,</v>
      </c>
      <c r="O473" s="3" t="str">
        <f>IF(O474="",
"];",IF('Chapter 2 (Input)'!Q471="",
CHAR(34) &amp;"null"&amp; CHAR(34) &amp;",",
CHAR(34) &amp;'Chapter 2 (Input)'!Q471&amp; CHAR(34) &amp;",")&amp;$W473)</f>
        <v>"null",</v>
      </c>
      <c r="P473" s="3" t="str">
        <f>IF(P474="",
"];",IF('Chapter 2 (Input)'!R471="",
CHAR(34) &amp;"null"&amp; CHAR(34) &amp;",",
CHAR(34) &amp;'Chapter 2 (Input)'!R471&amp; CHAR(34) &amp;",")&amp;$W473)</f>
        <v>"null",</v>
      </c>
      <c r="Q473" s="3" t="str">
        <f>IF(Q474="",
"];",IF('Chapter 2 (Input)'!S471="",
CHAR(34) &amp;"null"&amp; CHAR(34) &amp;",",
CHAR(34) &amp;'Chapter 2 (Input)'!S471&amp; CHAR(34) &amp;",")&amp;$W473)</f>
        <v>"null",</v>
      </c>
      <c r="R473" s="3" t="str">
        <f>IF(R474="",
"];",IF('Chapter 2 (Input)'!T471="",
"0"&amp;",",
'Chapter 2 (Input)'!T471&amp;",")&amp;$W473)</f>
        <v>0,</v>
      </c>
      <c r="S473" s="3" t="str">
        <f>IF(S474="",
"];",IF('Chapter 2 (Input)'!U471="",
"0"&amp;",",
'Chapter 2 (Input)'!U471&amp;",")&amp;$W473)</f>
        <v>0,</v>
      </c>
      <c r="T473" s="3" t="str">
        <f t="shared" si="24"/>
        <v>false,</v>
      </c>
      <c r="U473" s="3" t="str">
        <f>IF(U474="",
"];",IF('Chapter 2 (Input)'!W471="",
"-1"&amp;",",
'Chapter 2 (Input)'!W471&amp;",")&amp;$W473)</f>
        <v>-1,</v>
      </c>
      <c r="V473" s="3" t="str">
        <f>IF(V474="",
"];",IF('Chapter 2 (Input)'!X471="",
"-1"&amp;",",
'Chapter 2 (Input)'!X471&amp;",")&amp;$W473)</f>
        <v>-1,</v>
      </c>
      <c r="W473" s="18" t="str">
        <f>'Chapter 2 (Input)'!AA471</f>
        <v/>
      </c>
      <c r="Z473" s="2" t="str">
        <f t="shared" si="25"/>
        <v>c468 BOOLEAN DEFAULT false,</v>
      </c>
    </row>
    <row r="474" spans="1:26" x14ac:dyDescent="0.2">
      <c r="A474" s="12">
        <f t="shared" si="23"/>
        <v>469</v>
      </c>
      <c r="B474" s="4" t="str">
        <f>IF(B475="",
"];",
IF('Chapter 2 (Input)'!B472="",
CHAR(34) &amp;"null"&amp; CHAR(34) &amp;",",
CHAR(34) &amp;'Chapter 2 (Input)'!B472&amp; CHAR(34) &amp;",")&amp;$W474)</f>
        <v>"(Next)",</v>
      </c>
      <c r="C474" s="4" t="str">
        <f>IF(C475="",
"];",IF('Chapter 2 (Input)'!C472="",
CHAR(34) &amp;"null"&amp; CHAR(34) &amp;",",
CHAR(34) &amp;'Chapter 2 (Input)'!C472&amp; CHAR(34) &amp;",")&amp;$W474)</f>
        <v>"I &lt;em&gt;know&lt;/em&gt; we’re going to win.",</v>
      </c>
      <c r="D474" s="4" t="str">
        <f>IF(D475="",
"];",IF('Chapter 2 (Input)'!D472="",
CHAR(34) &amp;"null"&amp; CHAR(34) &amp;",",
"personnages."&amp;
VLOOKUP('Chapter 2 (Input)'!D472,Constants!$B$47:$C$59,2,FALSE)&amp;
"[" &amp;
VLOOKUP('Chapter 2 (Input)'!E472,Constants!$B$74:$C$79,2,FALSE) &amp;
"],")&amp;$W474)</f>
        <v>personnages.ellie[0],</v>
      </c>
      <c r="E474" s="4" t="str">
        <f>IF(E475="",
"];",IF('Chapter 2 (Input)'!F472="",
CHAR(34) &amp;"null"&amp; CHAR(34) &amp;",",
CHAR(34) &amp;'Chapter 2 (Input)'!F472&amp; CHAR(34) &amp;",")&amp;$W474)</f>
        <v>"null",</v>
      </c>
      <c r="F474" s="4" t="str">
        <f>IF(F475="",
"];",IF('Chapter 2 (Input)'!G472="",
CHAR(34) &amp;"null"&amp; CHAR(34) &amp;",",
"personnages."&amp;
VLOOKUP('Chapter 2 (Input)'!G472,Constants!$B$47:$C$59,2,FALSE)&amp;
"[" &amp;
VLOOKUP('Chapter 2 (Input)'!H472, Constants!$B$74:$C$79,2,FALSE) &amp;
"],")&amp;$W474)</f>
        <v>"null",</v>
      </c>
      <c r="G474" s="3" t="str">
        <f>IF(G475="",
"];",IF('Chapter 2 (Input)'!I472="",
CHAR(34) &amp;"null"&amp; CHAR(34) &amp;",",
"locations."&amp;
'Chapter 2 (Input)'!I472&amp;",")&amp;$W474)</f>
        <v>locations.class2,</v>
      </c>
      <c r="H474" s="3" t="str">
        <f>IF(H475="",
"];",IF('Chapter 2 (Input)'!J472="",
"-1"&amp;",",
'Chapter 2 (Input)'!J472&amp;",")&amp;$W474)</f>
        <v>-1,</v>
      </c>
      <c r="I474" s="3" t="str">
        <f>IF(I475="",
"];",IF('Chapter 2 (Input)'!K472="",
"0"&amp;",",
VLOOKUP('Chapter 2 (Input)'!K472, Constants!$C$25:$D$37, 2,FALSE) &amp;",")&amp;$W474)</f>
        <v>0,</v>
      </c>
      <c r="J474" s="3" t="str">
        <f>IF(J475="",
"];",IF('Chapter 2 (Input)'!L472="",
"-1"&amp;",",
'Chapter 2 (Input)'!L472&amp;",")&amp;$W474)</f>
        <v>-1,</v>
      </c>
      <c r="K474" s="3" t="str">
        <f>IF(K475="",
"];",IF('Chapter 2 (Input)'!M472="",
"-1"&amp;",",
'Chapter 2 (Input)'!M472&amp;",")&amp;$W474)</f>
        <v>-1,</v>
      </c>
      <c r="L474" s="3" t="str">
        <f>IF(L475="",
"];",IF('Chapter 2 (Input)'!N472="",
"-1"&amp;",",
'Chapter 2 (Input)'!N472&amp;",")&amp;$W474)</f>
        <v>-1,</v>
      </c>
      <c r="M474" s="3" t="str">
        <f>IF(M475="",
"];",IF('Chapter 2 (Input)'!O472="",
"-1"&amp;",",
'Chapter 2 (Input)'!O472&amp;",")&amp;$W474)</f>
        <v>-1,</v>
      </c>
      <c r="N474" s="3" t="str">
        <f>IF(N475="",
"];",IF('Chapter 2 (Input)'!P472="",
"-1"&amp;",",
'Chapter 2 (Input)'!P472&amp;",")&amp;$W474)</f>
        <v>-1,</v>
      </c>
      <c r="O474" s="3" t="str">
        <f>IF(O475="",
"];",IF('Chapter 2 (Input)'!Q472="",
CHAR(34) &amp;"null"&amp; CHAR(34) &amp;",",
CHAR(34) &amp;'Chapter 2 (Input)'!Q472&amp; CHAR(34) &amp;",")&amp;$W474)</f>
        <v>"null",</v>
      </c>
      <c r="P474" s="3" t="str">
        <f>IF(P475="",
"];",IF('Chapter 2 (Input)'!R472="",
CHAR(34) &amp;"null"&amp; CHAR(34) &amp;",",
CHAR(34) &amp;'Chapter 2 (Input)'!R472&amp; CHAR(34) &amp;",")&amp;$W474)</f>
        <v>"null",</v>
      </c>
      <c r="Q474" s="3" t="str">
        <f>IF(Q475="",
"];",IF('Chapter 2 (Input)'!S472="",
CHAR(34) &amp;"null"&amp; CHAR(34) &amp;",",
CHAR(34) &amp;'Chapter 2 (Input)'!S472&amp; CHAR(34) &amp;",")&amp;$W474)</f>
        <v>"null",</v>
      </c>
      <c r="R474" s="3" t="str">
        <f>IF(R475="",
"];",IF('Chapter 2 (Input)'!T472="",
"0"&amp;",",
'Chapter 2 (Input)'!T472&amp;",")&amp;$W474)</f>
        <v>0,</v>
      </c>
      <c r="S474" s="3" t="str">
        <f>IF(S475="",
"];",IF('Chapter 2 (Input)'!U472="",
"0"&amp;",",
'Chapter 2 (Input)'!U472&amp;",")&amp;$W474)</f>
        <v>0,</v>
      </c>
      <c r="T474" s="3" t="str">
        <f t="shared" si="24"/>
        <v>false,</v>
      </c>
      <c r="U474" s="3" t="str">
        <f>IF(U475="",
"];",IF('Chapter 2 (Input)'!W472="",
"-1"&amp;",",
'Chapter 2 (Input)'!W472&amp;",")&amp;$W474)</f>
        <v>-1,</v>
      </c>
      <c r="V474" s="3" t="str">
        <f>IF(V475="",
"];",IF('Chapter 2 (Input)'!X472="",
"-1"&amp;",",
'Chapter 2 (Input)'!X472&amp;",")&amp;$W474)</f>
        <v>-1,</v>
      </c>
      <c r="W474" s="18" t="str">
        <f>'Chapter 2 (Input)'!AA472</f>
        <v/>
      </c>
      <c r="Z474" s="2" t="str">
        <f t="shared" si="25"/>
        <v>c469 BOOLEAN DEFAULT false,</v>
      </c>
    </row>
    <row r="475" spans="1:26" x14ac:dyDescent="0.2">
      <c r="A475" s="12">
        <f t="shared" si="23"/>
        <v>470</v>
      </c>
      <c r="B475" s="4" t="str">
        <f>IF(B476="",
"];",
IF('Chapter 2 (Input)'!B473="",
CHAR(34) &amp;"null"&amp; CHAR(34) &amp;",",
CHAR(34) &amp;'Chapter 2 (Input)'!B473&amp; CHAR(34) &amp;",")&amp;$W475)</f>
        <v xml:space="preserve">"You guys seemed very determined!",//470 </v>
      </c>
      <c r="C475" s="4" t="str">
        <f>IF(C476="",
"];",IF('Chapter 2 (Input)'!C473="",
CHAR(34) &amp;"null"&amp; CHAR(34) &amp;",",
CHAR(34) &amp;'Chapter 2 (Input)'!C473&amp; CHAR(34) &amp;",")&amp;$W475)</f>
        <v xml:space="preserve">"We’ve been preparing for this since last year!",//470 </v>
      </c>
      <c r="D475" s="4" t="str">
        <f>IF(D476="",
"];",IF('Chapter 2 (Input)'!D473="",
CHAR(34) &amp;"null"&amp; CHAR(34) &amp;",",
"personnages."&amp;
VLOOKUP('Chapter 2 (Input)'!D473,Constants!$B$47:$C$59,2,FALSE)&amp;
"[" &amp;
VLOOKUP('Chapter 2 (Input)'!E473,Constants!$B$74:$C$79,2,FALSE) &amp;
"],")&amp;$W475)</f>
        <v xml:space="preserve">personnages.ellie[0],//470 </v>
      </c>
      <c r="E475" s="4" t="str">
        <f>IF(E476="",
"];",IF('Chapter 2 (Input)'!F473="",
CHAR(34) &amp;"null"&amp; CHAR(34) &amp;",",
CHAR(34) &amp;'Chapter 2 (Input)'!F473&amp; CHAR(34) &amp;",")&amp;$W475)</f>
        <v xml:space="preserve">"null",//470 </v>
      </c>
      <c r="F475" s="4" t="str">
        <f>IF(F476="",
"];",IF('Chapter 2 (Input)'!G473="",
CHAR(34) &amp;"null"&amp; CHAR(34) &amp;",",
"personnages."&amp;
VLOOKUP('Chapter 2 (Input)'!G473,Constants!$B$47:$C$59,2,FALSE)&amp;
"[" &amp;
VLOOKUP('Chapter 2 (Input)'!H473, Constants!$B$74:$C$79,2,FALSE) &amp;
"],")&amp;$W475)</f>
        <v xml:space="preserve">"null",//470 </v>
      </c>
      <c r="G475" s="3" t="str">
        <f>IF(G476="",
"];",IF('Chapter 2 (Input)'!I473="",
CHAR(34) &amp;"null"&amp; CHAR(34) &amp;",",
"locations."&amp;
'Chapter 2 (Input)'!I473&amp;",")&amp;$W475)</f>
        <v xml:space="preserve">locations.class2,//470 </v>
      </c>
      <c r="H475" s="3" t="str">
        <f>IF(H476="",
"];",IF('Chapter 2 (Input)'!J473="",
"-1"&amp;",",
'Chapter 2 (Input)'!J473&amp;",")&amp;$W475)</f>
        <v xml:space="preserve">-1,//470 </v>
      </c>
      <c r="I475" s="3" t="str">
        <f>IF(I476="",
"];",IF('Chapter 2 (Input)'!K473="",
"0"&amp;",",
VLOOKUP('Chapter 2 (Input)'!K473, Constants!$C$25:$D$37, 2,FALSE) &amp;",")&amp;$W475)</f>
        <v xml:space="preserve">0,//470 </v>
      </c>
      <c r="J475" s="3" t="str">
        <f>IF(J476="",
"];",IF('Chapter 2 (Input)'!L473="",
"-1"&amp;",",
'Chapter 2 (Input)'!L473&amp;",")&amp;$W475)</f>
        <v xml:space="preserve">-1,//470 </v>
      </c>
      <c r="K475" s="3" t="str">
        <f>IF(K476="",
"];",IF('Chapter 2 (Input)'!M473="",
"-1"&amp;",",
'Chapter 2 (Input)'!M473&amp;",")&amp;$W475)</f>
        <v xml:space="preserve">-1,//470 </v>
      </c>
      <c r="L475" s="3" t="str">
        <f>IF(L476="",
"];",IF('Chapter 2 (Input)'!N473="",
"-1"&amp;",",
'Chapter 2 (Input)'!N473&amp;",")&amp;$W475)</f>
        <v xml:space="preserve">-1,//470 </v>
      </c>
      <c r="M475" s="3" t="str">
        <f>IF(M476="",
"];",IF('Chapter 2 (Input)'!O473="",
"-1"&amp;",",
'Chapter 2 (Input)'!O473&amp;",")&amp;$W475)</f>
        <v xml:space="preserve">-1,//470 </v>
      </c>
      <c r="N475" s="3" t="str">
        <f>IF(N476="",
"];",IF('Chapter 2 (Input)'!P473="",
"-1"&amp;",",
'Chapter 2 (Input)'!P473&amp;",")&amp;$W475)</f>
        <v xml:space="preserve">-1,//470 </v>
      </c>
      <c r="O475" s="3" t="str">
        <f>IF(O476="",
"];",IF('Chapter 2 (Input)'!Q473="",
CHAR(34) &amp;"null"&amp; CHAR(34) &amp;",",
CHAR(34) &amp;'Chapter 2 (Input)'!Q473&amp; CHAR(34) &amp;",")&amp;$W475)</f>
        <v xml:space="preserve">"null",//470 </v>
      </c>
      <c r="P475" s="3" t="str">
        <f>IF(P476="",
"];",IF('Chapter 2 (Input)'!R473="",
CHAR(34) &amp;"null"&amp; CHAR(34) &amp;",",
CHAR(34) &amp;'Chapter 2 (Input)'!R473&amp; CHAR(34) &amp;",")&amp;$W475)</f>
        <v xml:space="preserve">"null",//470 </v>
      </c>
      <c r="Q475" s="3" t="str">
        <f>IF(Q476="",
"];",IF('Chapter 2 (Input)'!S473="",
CHAR(34) &amp;"null"&amp; CHAR(34) &amp;",",
CHAR(34) &amp;'Chapter 2 (Input)'!S473&amp; CHAR(34) &amp;",")&amp;$W475)</f>
        <v xml:space="preserve">"null",//470 </v>
      </c>
      <c r="R475" s="3" t="str">
        <f>IF(R476="",
"];",IF('Chapter 2 (Input)'!T473="",
"0"&amp;",",
'Chapter 2 (Input)'!T473&amp;",")&amp;$W475)</f>
        <v xml:space="preserve">0,//470 </v>
      </c>
      <c r="S475" s="3" t="str">
        <f>IF(S476="",
"];",IF('Chapter 2 (Input)'!U473="",
"0"&amp;",",
'Chapter 2 (Input)'!U473&amp;",")&amp;$W475)</f>
        <v xml:space="preserve">0,//470 </v>
      </c>
      <c r="T475" s="3" t="str">
        <f t="shared" si="24"/>
        <v xml:space="preserve">false,//470 </v>
      </c>
      <c r="U475" s="3" t="str">
        <f>IF(U476="",
"];",IF('Chapter 2 (Input)'!W473="",
"-1"&amp;",",
'Chapter 2 (Input)'!W473&amp;",")&amp;$W475)</f>
        <v xml:space="preserve">-1,//470 </v>
      </c>
      <c r="V475" s="3" t="str">
        <f>IF(V476="",
"];",IF('Chapter 2 (Input)'!X473="",
"-1"&amp;",",
'Chapter 2 (Input)'!X473&amp;",")&amp;$W475)</f>
        <v xml:space="preserve">-1,//470 </v>
      </c>
      <c r="W475" s="18" t="str">
        <f>'Chapter 2 (Input)'!AA473</f>
        <v xml:space="preserve">//470 </v>
      </c>
      <c r="Z475" s="2" t="str">
        <f t="shared" si="25"/>
        <v>c470 BOOLEAN DEFAULT false,</v>
      </c>
    </row>
    <row r="476" spans="1:26" x14ac:dyDescent="0.2">
      <c r="A476" s="12">
        <f t="shared" si="23"/>
        <v>471</v>
      </c>
      <c r="B476" s="4" t="str">
        <f>IF(B477="",
"];",
IF('Chapter 2 (Input)'!B474="",
CHAR(34) &amp;"null"&amp; CHAR(34) &amp;",",
CHAR(34) &amp;'Chapter 2 (Input)'!B474&amp; CHAR(34) &amp;",")&amp;$W476)</f>
        <v>"(Next)",</v>
      </c>
      <c r="C476" s="4" t="str">
        <f>IF(C477="",
"];",IF('Chapter 2 (Input)'!C474="",
CHAR(34) &amp;"null"&amp; CHAR(34) &amp;",",
CHAR(34) &amp;'Chapter 2 (Input)'!C474&amp; CHAR(34) &amp;",")&amp;$W476)</f>
        <v>"Understatement of the century.",</v>
      </c>
      <c r="D476" s="4" t="str">
        <f>IF(D477="",
"];",IF('Chapter 2 (Input)'!D474="",
CHAR(34) &amp;"null"&amp; CHAR(34) &amp;",",
"personnages."&amp;
VLOOKUP('Chapter 2 (Input)'!D474,Constants!$B$47:$C$59,2,FALSE)&amp;
"[" &amp;
VLOOKUP('Chapter 2 (Input)'!E474,Constants!$B$74:$C$79,2,FALSE) &amp;
"],")&amp;$W476)</f>
        <v>personnages.ellie[0],</v>
      </c>
      <c r="E476" s="4" t="str">
        <f>IF(E477="",
"];",IF('Chapter 2 (Input)'!F474="",
CHAR(34) &amp;"null"&amp; CHAR(34) &amp;",",
CHAR(34) &amp;'Chapter 2 (Input)'!F474&amp; CHAR(34) &amp;",")&amp;$W476)</f>
        <v>"null",</v>
      </c>
      <c r="F476" s="4" t="str">
        <f>IF(F477="",
"];",IF('Chapter 2 (Input)'!G474="",
CHAR(34) &amp;"null"&amp; CHAR(34) &amp;",",
"personnages."&amp;
VLOOKUP('Chapter 2 (Input)'!G474,Constants!$B$47:$C$59,2,FALSE)&amp;
"[" &amp;
VLOOKUP('Chapter 2 (Input)'!H474, Constants!$B$74:$C$79,2,FALSE) &amp;
"],")&amp;$W476)</f>
        <v>"null",</v>
      </c>
      <c r="G476" s="3" t="str">
        <f>IF(G477="",
"];",IF('Chapter 2 (Input)'!I474="",
CHAR(34) &amp;"null"&amp; CHAR(34) &amp;",",
"locations."&amp;
'Chapter 2 (Input)'!I474&amp;",")&amp;$W476)</f>
        <v>locations.class2,</v>
      </c>
      <c r="H476" s="3" t="str">
        <f>IF(H477="",
"];",IF('Chapter 2 (Input)'!J474="",
"-1"&amp;",",
'Chapter 2 (Input)'!J474&amp;",")&amp;$W476)</f>
        <v>472,</v>
      </c>
      <c r="I476" s="3" t="str">
        <f>IF(I477="",
"];",IF('Chapter 2 (Input)'!K474="",
"0"&amp;",",
VLOOKUP('Chapter 2 (Input)'!K474, Constants!$C$25:$D$37, 2,FALSE) &amp;",")&amp;$W476)</f>
        <v>0,</v>
      </c>
      <c r="J476" s="3" t="str">
        <f>IF(J477="",
"];",IF('Chapter 2 (Input)'!L474="",
"-1"&amp;",",
'Chapter 2 (Input)'!L474&amp;",")&amp;$W476)</f>
        <v>-1,</v>
      </c>
      <c r="K476" s="3" t="str">
        <f>IF(K477="",
"];",IF('Chapter 2 (Input)'!M474="",
"-1"&amp;",",
'Chapter 2 (Input)'!M474&amp;",")&amp;$W476)</f>
        <v>-1,</v>
      </c>
      <c r="L476" s="3" t="str">
        <f>IF(L477="",
"];",IF('Chapter 2 (Input)'!N474="",
"-1"&amp;",",
'Chapter 2 (Input)'!N474&amp;",")&amp;$W476)</f>
        <v>-1,</v>
      </c>
      <c r="M476" s="3" t="str">
        <f>IF(M477="",
"];",IF('Chapter 2 (Input)'!O474="",
"-1"&amp;",",
'Chapter 2 (Input)'!O474&amp;",")&amp;$W476)</f>
        <v>-1,</v>
      </c>
      <c r="N476" s="3" t="str">
        <f>IF(N477="",
"];",IF('Chapter 2 (Input)'!P474="",
"-1"&amp;",",
'Chapter 2 (Input)'!P474&amp;",")&amp;$W476)</f>
        <v>-1,</v>
      </c>
      <c r="O476" s="3" t="str">
        <f>IF(O477="",
"];",IF('Chapter 2 (Input)'!Q474="",
CHAR(34) &amp;"null"&amp; CHAR(34) &amp;",",
CHAR(34) &amp;'Chapter 2 (Input)'!Q474&amp; CHAR(34) &amp;",")&amp;$W476)</f>
        <v>"null",</v>
      </c>
      <c r="P476" s="3" t="str">
        <f>IF(P477="",
"];",IF('Chapter 2 (Input)'!R474="",
CHAR(34) &amp;"null"&amp; CHAR(34) &amp;",",
CHAR(34) &amp;'Chapter 2 (Input)'!R474&amp; CHAR(34) &amp;",")&amp;$W476)</f>
        <v>"null",</v>
      </c>
      <c r="Q476" s="3" t="str">
        <f>IF(Q477="",
"];",IF('Chapter 2 (Input)'!S474="",
CHAR(34) &amp;"null"&amp; CHAR(34) &amp;",",
CHAR(34) &amp;'Chapter 2 (Input)'!S474&amp; CHAR(34) &amp;",")&amp;$W476)</f>
        <v>"null",</v>
      </c>
      <c r="R476" s="3" t="str">
        <f>IF(R477="",
"];",IF('Chapter 2 (Input)'!T474="",
"0"&amp;",",
'Chapter 2 (Input)'!T474&amp;",")&amp;$W476)</f>
        <v>0,</v>
      </c>
      <c r="S476" s="3" t="str">
        <f>IF(S477="",
"];",IF('Chapter 2 (Input)'!U474="",
"0"&amp;",",
'Chapter 2 (Input)'!U474&amp;",")&amp;$W476)</f>
        <v>0,</v>
      </c>
      <c r="T476" s="3" t="str">
        <f t="shared" si="24"/>
        <v>false,</v>
      </c>
      <c r="U476" s="3" t="str">
        <f>IF(U477="",
"];",IF('Chapter 2 (Input)'!W474="",
"-1"&amp;",",
'Chapter 2 (Input)'!W474&amp;",")&amp;$W476)</f>
        <v>-1,</v>
      </c>
      <c r="V476" s="3" t="str">
        <f>IF(V477="",
"];",IF('Chapter 2 (Input)'!X474="",
"-1"&amp;",",
'Chapter 2 (Input)'!X474&amp;",")&amp;$W476)</f>
        <v>-1,</v>
      </c>
      <c r="W476" s="18" t="str">
        <f>'Chapter 2 (Input)'!AA474</f>
        <v/>
      </c>
      <c r="Z476" s="2" t="str">
        <f t="shared" si="25"/>
        <v>c471 BOOLEAN DEFAULT false,</v>
      </c>
    </row>
    <row r="477" spans="1:26" x14ac:dyDescent="0.2">
      <c r="A477" s="12">
        <f t="shared" si="23"/>
        <v>472</v>
      </c>
      <c r="B477" s="4" t="str">
        <f>IF(B478="",
"];",
IF('Chapter 2 (Input)'!B475="",
CHAR(34) &amp;"null"&amp; CHAR(34) &amp;",",
CHAR(34) &amp;'Chapter 2 (Input)'!B475&amp; CHAR(34) &amp;",")&amp;$W477)</f>
        <v>"(Next)",</v>
      </c>
      <c r="C477" s="4" t="str">
        <f>IF(C478="",
"];",IF('Chapter 2 (Input)'!C475="",
CHAR(34) &amp;"null"&amp; CHAR(34) &amp;",",
CHAR(34) &amp;'Chapter 2 (Input)'!C475&amp; CHAR(34) &amp;",")&amp;$W477)</f>
        <v>"But anyway, I’ve got our second meeting to prepare and lunchtime is almost over. ",</v>
      </c>
      <c r="D477" s="4" t="str">
        <f>IF(D478="",
"];",IF('Chapter 2 (Input)'!D475="",
CHAR(34) &amp;"null"&amp; CHAR(34) &amp;",",
"personnages."&amp;
VLOOKUP('Chapter 2 (Input)'!D475,Constants!$B$47:$C$59,2,FALSE)&amp;
"[" &amp;
VLOOKUP('Chapter 2 (Input)'!E475,Constants!$B$74:$C$79,2,FALSE) &amp;
"],")&amp;$W477)</f>
        <v>personnages.ellie[0],</v>
      </c>
      <c r="E477" s="4" t="str">
        <f>IF(E478="",
"];",IF('Chapter 2 (Input)'!F475="",
CHAR(34) &amp;"null"&amp; CHAR(34) &amp;",",
CHAR(34) &amp;'Chapter 2 (Input)'!F475&amp; CHAR(34) &amp;",")&amp;$W477)</f>
        <v>"null",</v>
      </c>
      <c r="F477" s="4" t="str">
        <f>IF(F478="",
"];",IF('Chapter 2 (Input)'!G475="",
CHAR(34) &amp;"null"&amp; CHAR(34) &amp;",",
"personnages."&amp;
VLOOKUP('Chapter 2 (Input)'!G475,Constants!$B$47:$C$59,2,FALSE)&amp;
"[" &amp;
VLOOKUP('Chapter 2 (Input)'!H475, Constants!$B$74:$C$79,2,FALSE) &amp;
"],")&amp;$W477)</f>
        <v>"null",</v>
      </c>
      <c r="G477" s="3" t="str">
        <f>IF(G478="",
"];",IF('Chapter 2 (Input)'!I475="",
CHAR(34) &amp;"null"&amp; CHAR(34) &amp;",",
"locations."&amp;
'Chapter 2 (Input)'!I475&amp;",")&amp;$W477)</f>
        <v>locations.class2,</v>
      </c>
      <c r="H477" s="3" t="str">
        <f>IF(H478="",
"];",IF('Chapter 2 (Input)'!J475="",
"-1"&amp;",",
'Chapter 2 (Input)'!J475&amp;",")&amp;$W477)</f>
        <v>-1,</v>
      </c>
      <c r="I477" s="3" t="str">
        <f>IF(I478="",
"];",IF('Chapter 2 (Input)'!K475="",
"0"&amp;",",
VLOOKUP('Chapter 2 (Input)'!K475, Constants!$C$25:$D$37, 2,FALSE) &amp;",")&amp;$W477)</f>
        <v>0,</v>
      </c>
      <c r="J477" s="3" t="str">
        <f>IF(J478="",
"];",IF('Chapter 2 (Input)'!L475="",
"-1"&amp;",",
'Chapter 2 (Input)'!L475&amp;",")&amp;$W477)</f>
        <v>-1,</v>
      </c>
      <c r="K477" s="3" t="str">
        <f>IF(K478="",
"];",IF('Chapter 2 (Input)'!M475="",
"-1"&amp;",",
'Chapter 2 (Input)'!M475&amp;",")&amp;$W477)</f>
        <v>-1,</v>
      </c>
      <c r="L477" s="3" t="str">
        <f>IF(L478="",
"];",IF('Chapter 2 (Input)'!N475="",
"-1"&amp;",",
'Chapter 2 (Input)'!N475&amp;",")&amp;$W477)</f>
        <v>-1,</v>
      </c>
      <c r="M477" s="3" t="str">
        <f>IF(M478="",
"];",IF('Chapter 2 (Input)'!O475="",
"-1"&amp;",",
'Chapter 2 (Input)'!O475&amp;",")&amp;$W477)</f>
        <v>-1,</v>
      </c>
      <c r="N477" s="3" t="str">
        <f>IF(N478="",
"];",IF('Chapter 2 (Input)'!P475="",
"-1"&amp;",",
'Chapter 2 (Input)'!P475&amp;",")&amp;$W477)</f>
        <v>-1,</v>
      </c>
      <c r="O477" s="3" t="str">
        <f>IF(O478="",
"];",IF('Chapter 2 (Input)'!Q475="",
CHAR(34) &amp;"null"&amp; CHAR(34) &amp;",",
CHAR(34) &amp;'Chapter 2 (Input)'!Q475&amp; CHAR(34) &amp;",")&amp;$W477)</f>
        <v>"null",</v>
      </c>
      <c r="P477" s="3" t="str">
        <f>IF(P478="",
"];",IF('Chapter 2 (Input)'!R475="",
CHAR(34) &amp;"null"&amp; CHAR(34) &amp;",",
CHAR(34) &amp;'Chapter 2 (Input)'!R475&amp; CHAR(34) &amp;",")&amp;$W477)</f>
        <v>"null",</v>
      </c>
      <c r="Q477" s="3" t="str">
        <f>IF(Q478="",
"];",IF('Chapter 2 (Input)'!S475="",
CHAR(34) &amp;"null"&amp; CHAR(34) &amp;",",
CHAR(34) &amp;'Chapter 2 (Input)'!S475&amp; CHAR(34) &amp;",")&amp;$W477)</f>
        <v>"null",</v>
      </c>
      <c r="R477" s="3" t="str">
        <f>IF(R478="",
"];",IF('Chapter 2 (Input)'!T475="",
"0"&amp;",",
'Chapter 2 (Input)'!T475&amp;",")&amp;$W477)</f>
        <v>0,</v>
      </c>
      <c r="S477" s="3" t="str">
        <f>IF(S478="",
"];",IF('Chapter 2 (Input)'!U475="",
"0"&amp;",",
'Chapter 2 (Input)'!U475&amp;",")&amp;$W477)</f>
        <v>0,</v>
      </c>
      <c r="T477" s="3" t="str">
        <f t="shared" si="24"/>
        <v>false,</v>
      </c>
      <c r="U477" s="3" t="str">
        <f>IF(U478="",
"];",IF('Chapter 2 (Input)'!W475="",
"-1"&amp;",",
'Chapter 2 (Input)'!W475&amp;",")&amp;$W477)</f>
        <v>-1,</v>
      </c>
      <c r="V477" s="3" t="str">
        <f>IF(V478="",
"];",IF('Chapter 2 (Input)'!X475="",
"-1"&amp;",",
'Chapter 2 (Input)'!X475&amp;",")&amp;$W477)</f>
        <v>-1,</v>
      </c>
      <c r="W477" s="18" t="str">
        <f>'Chapter 2 (Input)'!AA475</f>
        <v/>
      </c>
      <c r="Z477" s="2" t="str">
        <f t="shared" si="25"/>
        <v>c472 BOOLEAN DEFAULT false,</v>
      </c>
    </row>
    <row r="478" spans="1:26" x14ac:dyDescent="0.2">
      <c r="A478" s="12">
        <f t="shared" si="23"/>
        <v>473</v>
      </c>
      <c r="B478" s="4" t="str">
        <f>IF(B479="",
"];",
IF('Chapter 2 (Input)'!B476="",
CHAR(34) &amp;"null"&amp; CHAR(34) &amp;",",
CHAR(34) &amp;'Chapter 2 (Input)'!B476&amp; CHAR(34) &amp;",")&amp;$W478)</f>
        <v>"(That’s right! I had forgot about Raquel’s party.)",</v>
      </c>
      <c r="C478" s="4" t="str">
        <f>IF(C479="",
"];",IF('Chapter 2 (Input)'!C476="",
CHAR(34) &amp;"null"&amp; CHAR(34) &amp;",",
CHAR(34) &amp;'Chapter 2 (Input)'!C476&amp; CHAR(34) &amp;",")&amp;$W478)</f>
        <v>"I wanted to go to Raquel’s party tonight, but something tells me I’m going to get a little too invested in my robot’s designs.",</v>
      </c>
      <c r="D478" s="4" t="str">
        <f>IF(D479="",
"];",IF('Chapter 2 (Input)'!D476="",
CHAR(34) &amp;"null"&amp; CHAR(34) &amp;",",
"personnages."&amp;
VLOOKUP('Chapter 2 (Input)'!D476,Constants!$B$47:$C$59,2,FALSE)&amp;
"[" &amp;
VLOOKUP('Chapter 2 (Input)'!E476,Constants!$B$74:$C$79,2,FALSE) &amp;
"],")&amp;$W478)</f>
        <v>personnages.ellie[0],</v>
      </c>
      <c r="E478" s="4" t="str">
        <f>IF(E479="",
"];",IF('Chapter 2 (Input)'!F476="",
CHAR(34) &amp;"null"&amp; CHAR(34) &amp;",",
CHAR(34) &amp;'Chapter 2 (Input)'!F476&amp; CHAR(34) &amp;",")&amp;$W478)</f>
        <v>"null",</v>
      </c>
      <c r="F478" s="4" t="str">
        <f>IF(F479="",
"];",IF('Chapter 2 (Input)'!G476="",
CHAR(34) &amp;"null"&amp; CHAR(34) &amp;",",
"personnages."&amp;
VLOOKUP('Chapter 2 (Input)'!G476,Constants!$B$47:$C$59,2,FALSE)&amp;
"[" &amp;
VLOOKUP('Chapter 2 (Input)'!H476, Constants!$B$74:$C$79,2,FALSE) &amp;
"],")&amp;$W478)</f>
        <v>"null",</v>
      </c>
      <c r="G478" s="3" t="str">
        <f>IF(G479="",
"];",IF('Chapter 2 (Input)'!I476="",
CHAR(34) &amp;"null"&amp; CHAR(34) &amp;",",
"locations."&amp;
'Chapter 2 (Input)'!I476&amp;",")&amp;$W478)</f>
        <v>locations.class2,</v>
      </c>
      <c r="H478" s="3" t="str">
        <f>IF(H479="",
"];",IF('Chapter 2 (Input)'!J476="",
"-1"&amp;",",
'Chapter 2 (Input)'!J476&amp;",")&amp;$W478)</f>
        <v>-1,</v>
      </c>
      <c r="I478" s="3" t="str">
        <f>IF(I479="",
"];",IF('Chapter 2 (Input)'!K476="",
"0"&amp;",",
VLOOKUP('Chapter 2 (Input)'!K476, Constants!$C$25:$D$37, 2,FALSE) &amp;",")&amp;$W478)</f>
        <v>0,</v>
      </c>
      <c r="J478" s="3" t="str">
        <f>IF(J479="",
"];",IF('Chapter 2 (Input)'!L476="",
"-1"&amp;",",
'Chapter 2 (Input)'!L476&amp;",")&amp;$W478)</f>
        <v>-1,</v>
      </c>
      <c r="K478" s="3" t="str">
        <f>IF(K479="",
"];",IF('Chapter 2 (Input)'!M476="",
"-1"&amp;",",
'Chapter 2 (Input)'!M476&amp;",")&amp;$W478)</f>
        <v>-1,</v>
      </c>
      <c r="L478" s="3" t="str">
        <f>IF(L479="",
"];",IF('Chapter 2 (Input)'!N476="",
"-1"&amp;",",
'Chapter 2 (Input)'!N476&amp;",")&amp;$W478)</f>
        <v>-1,</v>
      </c>
      <c r="M478" s="3" t="str">
        <f>IF(M479="",
"];",IF('Chapter 2 (Input)'!O476="",
"-1"&amp;",",
'Chapter 2 (Input)'!O476&amp;",")&amp;$W478)</f>
        <v>-1,</v>
      </c>
      <c r="N478" s="3" t="str">
        <f>IF(N479="",
"];",IF('Chapter 2 (Input)'!P476="",
"-1"&amp;",",
'Chapter 2 (Input)'!P476&amp;",")&amp;$W478)</f>
        <v>-1,</v>
      </c>
      <c r="O478" s="3" t="str">
        <f>IF(O479="",
"];",IF('Chapter 2 (Input)'!Q476="",
CHAR(34) &amp;"null"&amp; CHAR(34) &amp;",",
CHAR(34) &amp;'Chapter 2 (Input)'!Q476&amp; CHAR(34) &amp;",")&amp;$W478)</f>
        <v>"null",</v>
      </c>
      <c r="P478" s="3" t="str">
        <f>IF(P479="",
"];",IF('Chapter 2 (Input)'!R476="",
CHAR(34) &amp;"null"&amp; CHAR(34) &amp;",",
CHAR(34) &amp;'Chapter 2 (Input)'!R476&amp; CHAR(34) &amp;",")&amp;$W478)</f>
        <v>"null",</v>
      </c>
      <c r="Q478" s="3" t="str">
        <f>IF(Q479="",
"];",IF('Chapter 2 (Input)'!S476="",
CHAR(34) &amp;"null"&amp; CHAR(34) &amp;",",
CHAR(34) &amp;'Chapter 2 (Input)'!S476&amp; CHAR(34) &amp;",")&amp;$W478)</f>
        <v>"null",</v>
      </c>
      <c r="R478" s="3" t="str">
        <f>IF(R479="",
"];",IF('Chapter 2 (Input)'!T476="",
"0"&amp;",",
'Chapter 2 (Input)'!T476&amp;",")&amp;$W478)</f>
        <v>0,</v>
      </c>
      <c r="S478" s="3" t="str">
        <f>IF(S479="",
"];",IF('Chapter 2 (Input)'!U476="",
"0"&amp;",",
'Chapter 2 (Input)'!U476&amp;",")&amp;$W478)</f>
        <v>0,</v>
      </c>
      <c r="T478" s="3" t="str">
        <f t="shared" si="24"/>
        <v>false,</v>
      </c>
      <c r="U478" s="3" t="str">
        <f>IF(U479="",
"];",IF('Chapter 2 (Input)'!W476="",
"-1"&amp;",",
'Chapter 2 (Input)'!W476&amp;",")&amp;$W478)</f>
        <v>-1,</v>
      </c>
      <c r="V478" s="3" t="str">
        <f>IF(V479="",
"];",IF('Chapter 2 (Input)'!X476="",
"-1"&amp;",",
'Chapter 2 (Input)'!X476&amp;",")&amp;$W478)</f>
        <v>-1,</v>
      </c>
      <c r="W478" s="18" t="str">
        <f>'Chapter 2 (Input)'!AA476</f>
        <v/>
      </c>
      <c r="Z478" s="2" t="str">
        <f t="shared" si="25"/>
        <v>c473 BOOLEAN DEFAULT false,</v>
      </c>
    </row>
    <row r="479" spans="1:26" x14ac:dyDescent="0.2">
      <c r="A479" s="12">
        <f t="shared" si="23"/>
        <v>474</v>
      </c>
      <c r="B479" s="4" t="str">
        <f>IF(B480="",
"];",
IF('Chapter 2 (Input)'!B477="",
CHAR(34) &amp;"null"&amp; CHAR(34) &amp;",",
CHAR(34) &amp;'Chapter 2 (Input)'!B477&amp; CHAR(34) &amp;",")&amp;$W479)</f>
        <v>"(I wonder who’s going to go tonight.)",</v>
      </c>
      <c r="C479" s="4" t="str">
        <f>IF(C480="",
"];",IF('Chapter 2 (Input)'!C477="",
CHAR(34) &amp;"null"&amp; CHAR(34) &amp;",",
CHAR(34) &amp;'Chapter 2 (Input)'!C477&amp; CHAR(34) &amp;",")&amp;$W479)</f>
        <v>"null",</v>
      </c>
      <c r="D479" s="4" t="str">
        <f>IF(D480="",
"];",IF('Chapter 2 (Input)'!D477="",
CHAR(34) &amp;"null"&amp; CHAR(34) &amp;",",
"personnages."&amp;
VLOOKUP('Chapter 2 (Input)'!D477,Constants!$B$47:$C$59,2,FALSE)&amp;
"[" &amp;
VLOOKUP('Chapter 2 (Input)'!E477,Constants!$B$74:$C$79,2,FALSE) &amp;
"],")&amp;$W479)</f>
        <v>personnages.ellie[0],</v>
      </c>
      <c r="E479" s="4" t="str">
        <f>IF(E480="",
"];",IF('Chapter 2 (Input)'!F477="",
CHAR(34) &amp;"null"&amp; CHAR(34) &amp;",",
CHAR(34) &amp;'Chapter 2 (Input)'!F477&amp; CHAR(34) &amp;",")&amp;$W479)</f>
        <v>"null",</v>
      </c>
      <c r="F479" s="4" t="str">
        <f>IF(F480="",
"];",IF('Chapter 2 (Input)'!G477="",
CHAR(34) &amp;"null"&amp; CHAR(34) &amp;",",
"personnages."&amp;
VLOOKUP('Chapter 2 (Input)'!G477,Constants!$B$47:$C$59,2,FALSE)&amp;
"[" &amp;
VLOOKUP('Chapter 2 (Input)'!H477, Constants!$B$74:$C$79,2,FALSE) &amp;
"],")&amp;$W479)</f>
        <v>"null",</v>
      </c>
      <c r="G479" s="3" t="str">
        <f>IF(G480="",
"];",IF('Chapter 2 (Input)'!I477="",
CHAR(34) &amp;"null"&amp; CHAR(34) &amp;",",
"locations."&amp;
'Chapter 2 (Input)'!I477&amp;",")&amp;$W479)</f>
        <v>locations.class2,</v>
      </c>
      <c r="H479" s="3" t="str">
        <f>IF(H480="",
"];",IF('Chapter 2 (Input)'!J477="",
"-1"&amp;",",
'Chapter 2 (Input)'!J477&amp;",")&amp;$W479)</f>
        <v>-1,</v>
      </c>
      <c r="I479" s="3" t="str">
        <f>IF(I480="",
"];",IF('Chapter 2 (Input)'!K477="",
"0"&amp;",",
VLOOKUP('Chapter 2 (Input)'!K477, Constants!$C$25:$D$37, 2,FALSE) &amp;",")&amp;$W479)</f>
        <v>0,</v>
      </c>
      <c r="J479" s="3" t="str">
        <f>IF(J480="",
"];",IF('Chapter 2 (Input)'!L477="",
"-1"&amp;",",
'Chapter 2 (Input)'!L477&amp;",")&amp;$W479)</f>
        <v>-1,</v>
      </c>
      <c r="K479" s="3" t="str">
        <f>IF(K480="",
"];",IF('Chapter 2 (Input)'!M477="",
"-1"&amp;",",
'Chapter 2 (Input)'!M477&amp;",")&amp;$W479)</f>
        <v>-1,</v>
      </c>
      <c r="L479" s="3" t="str">
        <f>IF(L480="",
"];",IF('Chapter 2 (Input)'!N477="",
"-1"&amp;",",
'Chapter 2 (Input)'!N477&amp;",")&amp;$W479)</f>
        <v>-1,</v>
      </c>
      <c r="M479" s="3" t="str">
        <f>IF(M480="",
"];",IF('Chapter 2 (Input)'!O477="",
"-1"&amp;",",
'Chapter 2 (Input)'!O477&amp;",")&amp;$W479)</f>
        <v>-1,</v>
      </c>
      <c r="N479" s="3" t="str">
        <f>IF(N480="",
"];",IF('Chapter 2 (Input)'!P477="",
"-1"&amp;",",
'Chapter 2 (Input)'!P477&amp;",")&amp;$W479)</f>
        <v>-1,</v>
      </c>
      <c r="O479" s="3" t="str">
        <f>IF(O480="",
"];",IF('Chapter 2 (Input)'!Q477="",
CHAR(34) &amp;"null"&amp; CHAR(34) &amp;",",
CHAR(34) &amp;'Chapter 2 (Input)'!Q477&amp; CHAR(34) &amp;",")&amp;$W479)</f>
        <v>"null",</v>
      </c>
      <c r="P479" s="3" t="str">
        <f>IF(P480="",
"];",IF('Chapter 2 (Input)'!R477="",
CHAR(34) &amp;"null"&amp; CHAR(34) &amp;",",
CHAR(34) &amp;'Chapter 2 (Input)'!R477&amp; CHAR(34) &amp;",")&amp;$W479)</f>
        <v>"null",</v>
      </c>
      <c r="Q479" s="3" t="str">
        <f>IF(Q480="",
"];",IF('Chapter 2 (Input)'!S477="",
CHAR(34) &amp;"null"&amp; CHAR(34) &amp;",",
CHAR(34) &amp;'Chapter 2 (Input)'!S477&amp; CHAR(34) &amp;",")&amp;$W479)</f>
        <v>"null",</v>
      </c>
      <c r="R479" s="3" t="str">
        <f>IF(R480="",
"];",IF('Chapter 2 (Input)'!T477="",
"0"&amp;",",
'Chapter 2 (Input)'!T477&amp;",")&amp;$W479)</f>
        <v>0,</v>
      </c>
      <c r="S479" s="3" t="str">
        <f>IF(S480="",
"];",IF('Chapter 2 (Input)'!U477="",
"0"&amp;",",
'Chapter 2 (Input)'!U477&amp;",")&amp;$W479)</f>
        <v>0,</v>
      </c>
      <c r="T479" s="3" t="str">
        <f t="shared" si="24"/>
        <v>false,</v>
      </c>
      <c r="U479" s="3" t="str">
        <f>IF(U480="",
"];",IF('Chapter 2 (Input)'!W477="",
"-1"&amp;",",
'Chapter 2 (Input)'!W477&amp;",")&amp;$W479)</f>
        <v>-1,</v>
      </c>
      <c r="V479" s="3" t="str">
        <f>IF(V480="",
"];",IF('Chapter 2 (Input)'!X477="",
"-1"&amp;",",
'Chapter 2 (Input)'!X477&amp;",")&amp;$W479)</f>
        <v>-1,</v>
      </c>
      <c r="W479" s="18" t="str">
        <f>'Chapter 2 (Input)'!AA477</f>
        <v/>
      </c>
      <c r="Z479" s="2" t="str">
        <f t="shared" si="25"/>
        <v>c474 BOOLEAN DEFAULT false,</v>
      </c>
    </row>
    <row r="480" spans="1:26" x14ac:dyDescent="0.2">
      <c r="A480" s="12">
        <f t="shared" si="23"/>
        <v>475</v>
      </c>
      <c r="B480" s="4" t="str">
        <f>IF(B481="",
"];",
IF('Chapter 2 (Input)'!B478="",
CHAR(34) &amp;"null"&amp; CHAR(34) &amp;",",
CHAR(34) &amp;'Chapter 2 (Input)'!B478&amp; CHAR(34) &amp;",")&amp;$W480)</f>
        <v xml:space="preserve">"As long as you have fun!",//475 </v>
      </c>
      <c r="C480" s="4" t="str">
        <f>IF(C481="",
"];",IF('Chapter 2 (Input)'!C478="",
CHAR(34) &amp;"null"&amp; CHAR(34) &amp;",",
CHAR(34) &amp;'Chapter 2 (Input)'!C478&amp; CHAR(34) &amp;",")&amp;$W480)</f>
        <v xml:space="preserve">"null",//475 </v>
      </c>
      <c r="D480" s="4" t="str">
        <f>IF(D481="",
"];",IF('Chapter 2 (Input)'!D478="",
CHAR(34) &amp;"null"&amp; CHAR(34) &amp;",",
"personnages."&amp;
VLOOKUP('Chapter 2 (Input)'!D478,Constants!$B$47:$C$59,2,FALSE)&amp;
"[" &amp;
VLOOKUP('Chapter 2 (Input)'!E478,Constants!$B$74:$C$79,2,FALSE) &amp;
"],")&amp;$W480)</f>
        <v xml:space="preserve">personnages.ellie[0],//475 </v>
      </c>
      <c r="E480" s="4" t="str">
        <f>IF(E481="",
"];",IF('Chapter 2 (Input)'!F478="",
CHAR(34) &amp;"null"&amp; CHAR(34) &amp;",",
CHAR(34) &amp;'Chapter 2 (Input)'!F478&amp; CHAR(34) &amp;",")&amp;$W480)</f>
        <v xml:space="preserve">"null",//475 </v>
      </c>
      <c r="F480" s="4" t="str">
        <f>IF(F481="",
"];",IF('Chapter 2 (Input)'!G478="",
CHAR(34) &amp;"null"&amp; CHAR(34) &amp;",",
"personnages."&amp;
VLOOKUP('Chapter 2 (Input)'!G478,Constants!$B$47:$C$59,2,FALSE)&amp;
"[" &amp;
VLOOKUP('Chapter 2 (Input)'!H478, Constants!$B$74:$C$79,2,FALSE) &amp;
"],")&amp;$W480)</f>
        <v xml:space="preserve">"null",//475 </v>
      </c>
      <c r="G480" s="3" t="str">
        <f>IF(G481="",
"];",IF('Chapter 2 (Input)'!I478="",
CHAR(34) &amp;"null"&amp; CHAR(34) &amp;",",
"locations."&amp;
'Chapter 2 (Input)'!I478&amp;",")&amp;$W480)</f>
        <v xml:space="preserve">locations.class2,//475 </v>
      </c>
      <c r="H480" s="3" t="str">
        <f>IF(H481="",
"];",IF('Chapter 2 (Input)'!J478="",
"-1"&amp;",",
'Chapter 2 (Input)'!J478&amp;",")&amp;$W480)</f>
        <v xml:space="preserve">-1,//475 </v>
      </c>
      <c r="I480" s="3" t="str">
        <f>IF(I481="",
"];",IF('Chapter 2 (Input)'!K478="",
"0"&amp;",",
VLOOKUP('Chapter 2 (Input)'!K478, Constants!$C$25:$D$37, 2,FALSE) &amp;",")&amp;$W480)</f>
        <v xml:space="preserve">0,//475 </v>
      </c>
      <c r="J480" s="3" t="str">
        <f>IF(J481="",
"];",IF('Chapter 2 (Input)'!L478="",
"-1"&amp;",",
'Chapter 2 (Input)'!L478&amp;",")&amp;$W480)</f>
        <v xml:space="preserve">-1,//475 </v>
      </c>
      <c r="K480" s="3" t="str">
        <f>IF(K481="",
"];",IF('Chapter 2 (Input)'!M478="",
"-1"&amp;",",
'Chapter 2 (Input)'!M478&amp;",")&amp;$W480)</f>
        <v xml:space="preserve">-1,//475 </v>
      </c>
      <c r="L480" s="3" t="str">
        <f>IF(L481="",
"];",IF('Chapter 2 (Input)'!N478="",
"-1"&amp;",",
'Chapter 2 (Input)'!N478&amp;",")&amp;$W480)</f>
        <v xml:space="preserve">-1,//475 </v>
      </c>
      <c r="M480" s="3" t="str">
        <f>IF(M481="",
"];",IF('Chapter 2 (Input)'!O478="",
"-1"&amp;",",
'Chapter 2 (Input)'!O478&amp;",")&amp;$W480)</f>
        <v xml:space="preserve">-1,//475 </v>
      </c>
      <c r="N480" s="3" t="str">
        <f>IF(N481="",
"];",IF('Chapter 2 (Input)'!P478="",
"-1"&amp;",",
'Chapter 2 (Input)'!P478&amp;",")&amp;$W480)</f>
        <v xml:space="preserve">-1,//475 </v>
      </c>
      <c r="O480" s="3" t="str">
        <f>IF(O481="",
"];",IF('Chapter 2 (Input)'!Q478="",
CHAR(34) &amp;"null"&amp; CHAR(34) &amp;",",
CHAR(34) &amp;'Chapter 2 (Input)'!Q478&amp; CHAR(34) &amp;",")&amp;$W480)</f>
        <v xml:space="preserve">"null",//475 </v>
      </c>
      <c r="P480" s="3" t="str">
        <f>IF(P481="",
"];",IF('Chapter 2 (Input)'!R478="",
CHAR(34) &amp;"null"&amp; CHAR(34) &amp;",",
CHAR(34) &amp;'Chapter 2 (Input)'!R478&amp; CHAR(34) &amp;",")&amp;$W480)</f>
        <v xml:space="preserve">"null",//475 </v>
      </c>
      <c r="Q480" s="3" t="str">
        <f>IF(Q481="",
"];",IF('Chapter 2 (Input)'!S478="",
CHAR(34) &amp;"null"&amp; CHAR(34) &amp;",",
CHAR(34) &amp;'Chapter 2 (Input)'!S478&amp; CHAR(34) &amp;",")&amp;$W480)</f>
        <v xml:space="preserve">"null",//475 </v>
      </c>
      <c r="R480" s="3" t="str">
        <f>IF(R481="",
"];",IF('Chapter 2 (Input)'!T478="",
"0"&amp;",",
'Chapter 2 (Input)'!T478&amp;",")&amp;$W480)</f>
        <v xml:space="preserve">0,//475 </v>
      </c>
      <c r="S480" s="3" t="str">
        <f>IF(S481="",
"];",IF('Chapter 2 (Input)'!U478="",
"0"&amp;",",
'Chapter 2 (Input)'!U478&amp;",")&amp;$W480)</f>
        <v xml:space="preserve">0,//475 </v>
      </c>
      <c r="T480" s="3" t="str">
        <f t="shared" si="24"/>
        <v xml:space="preserve">false,//475 </v>
      </c>
      <c r="U480" s="3" t="str">
        <f>IF(U481="",
"];",IF('Chapter 2 (Input)'!W478="",
"-1"&amp;",",
'Chapter 2 (Input)'!W478&amp;",")&amp;$W480)</f>
        <v xml:space="preserve">-1,//475 </v>
      </c>
      <c r="V480" s="3" t="str">
        <f>IF(V481="",
"];",IF('Chapter 2 (Input)'!X478="",
"-1"&amp;",",
'Chapter 2 (Input)'!X478&amp;",")&amp;$W480)</f>
        <v xml:space="preserve">-1,//475 </v>
      </c>
      <c r="W480" s="18" t="str">
        <f>'Chapter 2 (Input)'!AA478</f>
        <v xml:space="preserve">//475 </v>
      </c>
      <c r="Z480" s="2" t="str">
        <f t="shared" si="25"/>
        <v>c475 BOOLEAN DEFAULT false,</v>
      </c>
    </row>
    <row r="481" spans="1:26" x14ac:dyDescent="0.2">
      <c r="A481" s="12">
        <f t="shared" si="23"/>
        <v>476</v>
      </c>
      <c r="B481" s="4" t="str">
        <f>IF(B482="",
"];",
IF('Chapter 2 (Input)'!B479="",
CHAR(34) &amp;"null"&amp; CHAR(34) &amp;",",
CHAR(34) &amp;'Chapter 2 (Input)'!B479&amp; CHAR(34) &amp;",")&amp;$W481)</f>
        <v>"(Next)",</v>
      </c>
      <c r="C481" s="4" t="str">
        <f>IF(C482="",
"];",IF('Chapter 2 (Input)'!C479="",
CHAR(34) &amp;"null"&amp; CHAR(34) &amp;",",
CHAR(34) &amp;'Chapter 2 (Input)'!C479&amp; CHAR(34) &amp;",")&amp;$W481)</f>
        <v>"Exactly. ",</v>
      </c>
      <c r="D481" s="4" t="str">
        <f>IF(D482="",
"];",IF('Chapter 2 (Input)'!D479="",
CHAR(34) &amp;"null"&amp; CHAR(34) &amp;",",
"personnages."&amp;
VLOOKUP('Chapter 2 (Input)'!D479,Constants!$B$47:$C$59,2,FALSE)&amp;
"[" &amp;
VLOOKUP('Chapter 2 (Input)'!E479,Constants!$B$74:$C$79,2,FALSE) &amp;
"],")&amp;$W481)</f>
        <v>personnages.ellie[1],</v>
      </c>
      <c r="E481" s="4" t="str">
        <f>IF(E482="",
"];",IF('Chapter 2 (Input)'!F479="",
CHAR(34) &amp;"null"&amp; CHAR(34) &amp;",",
CHAR(34) &amp;'Chapter 2 (Input)'!F479&amp; CHAR(34) &amp;",")&amp;$W481)</f>
        <v>"null",</v>
      </c>
      <c r="F481" s="4" t="str">
        <f>IF(F482="",
"];",IF('Chapter 2 (Input)'!G479="",
CHAR(34) &amp;"null"&amp; CHAR(34) &amp;",",
"personnages."&amp;
VLOOKUP('Chapter 2 (Input)'!G479,Constants!$B$47:$C$59,2,FALSE)&amp;
"[" &amp;
VLOOKUP('Chapter 2 (Input)'!H479, Constants!$B$74:$C$79,2,FALSE) &amp;
"],")&amp;$W481)</f>
        <v>"null",</v>
      </c>
      <c r="G481" s="3" t="str">
        <f>IF(G482="",
"];",IF('Chapter 2 (Input)'!I479="",
CHAR(34) &amp;"null"&amp; CHAR(34) &amp;",",
"locations."&amp;
'Chapter 2 (Input)'!I479&amp;",")&amp;$W481)</f>
        <v>locations.class2,</v>
      </c>
      <c r="H481" s="3" t="str">
        <f>IF(H482="",
"];",IF('Chapter 2 (Input)'!J479="",
"-1"&amp;",",
'Chapter 2 (Input)'!J479&amp;",")&amp;$W481)</f>
        <v>-1,</v>
      </c>
      <c r="I481" s="3" t="str">
        <f>IF(I482="",
"];",IF('Chapter 2 (Input)'!K479="",
"0"&amp;",",
VLOOKUP('Chapter 2 (Input)'!K479, Constants!$C$25:$D$37, 2,FALSE) &amp;",")&amp;$W481)</f>
        <v>0,</v>
      </c>
      <c r="J481" s="3" t="str">
        <f>IF(J482="",
"];",IF('Chapter 2 (Input)'!L479="",
"-1"&amp;",",
'Chapter 2 (Input)'!L479&amp;",")&amp;$W481)</f>
        <v>-1,</v>
      </c>
      <c r="K481" s="3" t="str">
        <f>IF(K482="",
"];",IF('Chapter 2 (Input)'!M479="",
"-1"&amp;",",
'Chapter 2 (Input)'!M479&amp;",")&amp;$W481)</f>
        <v>-1,</v>
      </c>
      <c r="L481" s="3" t="str">
        <f>IF(L482="",
"];",IF('Chapter 2 (Input)'!N479="",
"-1"&amp;",",
'Chapter 2 (Input)'!N479&amp;",")&amp;$W481)</f>
        <v>-1,</v>
      </c>
      <c r="M481" s="3" t="str">
        <f>IF(M482="",
"];",IF('Chapter 2 (Input)'!O479="",
"-1"&amp;",",
'Chapter 2 (Input)'!O479&amp;",")&amp;$W481)</f>
        <v>-1,</v>
      </c>
      <c r="N481" s="3" t="str">
        <f>IF(N482="",
"];",IF('Chapter 2 (Input)'!P479="",
"-1"&amp;",",
'Chapter 2 (Input)'!P479&amp;",")&amp;$W481)</f>
        <v>-1,</v>
      </c>
      <c r="O481" s="3" t="str">
        <f>IF(O482="",
"];",IF('Chapter 2 (Input)'!Q479="",
CHAR(34) &amp;"null"&amp; CHAR(34) &amp;",",
CHAR(34) &amp;'Chapter 2 (Input)'!Q479&amp; CHAR(34) &amp;",")&amp;$W481)</f>
        <v>"null",</v>
      </c>
      <c r="P481" s="3" t="str">
        <f>IF(P482="",
"];",IF('Chapter 2 (Input)'!R479="",
CHAR(34) &amp;"null"&amp; CHAR(34) &amp;",",
CHAR(34) &amp;'Chapter 2 (Input)'!R479&amp; CHAR(34) &amp;",")&amp;$W481)</f>
        <v>"null",</v>
      </c>
      <c r="Q481" s="3" t="str">
        <f>IF(Q482="",
"];",IF('Chapter 2 (Input)'!S479="",
CHAR(34) &amp;"null"&amp; CHAR(34) &amp;",",
CHAR(34) &amp;'Chapter 2 (Input)'!S479&amp; CHAR(34) &amp;",")&amp;$W481)</f>
        <v>"null",</v>
      </c>
      <c r="R481" s="3" t="str">
        <f>IF(R482="",
"];",IF('Chapter 2 (Input)'!T479="",
"0"&amp;",",
'Chapter 2 (Input)'!T479&amp;",")&amp;$W481)</f>
        <v>0,</v>
      </c>
      <c r="S481" s="3" t="str">
        <f>IF(S482="",
"];",IF('Chapter 2 (Input)'!U479="",
"0"&amp;",",
'Chapter 2 (Input)'!U479&amp;",")&amp;$W481)</f>
        <v>0,</v>
      </c>
      <c r="T481" s="3" t="str">
        <f t="shared" si="24"/>
        <v>false,</v>
      </c>
      <c r="U481" s="3" t="str">
        <f>IF(U482="",
"];",IF('Chapter 2 (Input)'!W479="",
"-1"&amp;",",
'Chapter 2 (Input)'!W479&amp;",")&amp;$W481)</f>
        <v>-1,</v>
      </c>
      <c r="V481" s="3" t="str">
        <f>IF(V482="",
"];",IF('Chapter 2 (Input)'!X479="",
"-1"&amp;",",
'Chapter 2 (Input)'!X479&amp;",")&amp;$W481)</f>
        <v>-1,</v>
      </c>
      <c r="W481" s="18" t="str">
        <f>'Chapter 2 (Input)'!AA479</f>
        <v/>
      </c>
      <c r="Z481" s="2" t="str">
        <f t="shared" si="25"/>
        <v>c476 BOOLEAN DEFAULT false,</v>
      </c>
    </row>
    <row r="482" spans="1:26" x14ac:dyDescent="0.2">
      <c r="A482" s="12">
        <f t="shared" si="23"/>
        <v>477</v>
      </c>
      <c r="B482" s="4" t="str">
        <f>IF(B483="",
"];",
IF('Chapter 2 (Input)'!B480="",
CHAR(34) &amp;"null"&amp; CHAR(34) &amp;",",
CHAR(34) &amp;'Chapter 2 (Input)'!B480&amp; CHAR(34) &amp;",")&amp;$W482)</f>
        <v>"(Next)",</v>
      </c>
      <c r="C482" s="4" t="str">
        <f>IF(C483="",
"];",IF('Chapter 2 (Input)'!C480="",
CHAR(34) &amp;"null"&amp; CHAR(34) &amp;",",
CHAR(34) &amp;'Chapter 2 (Input)'!C480&amp; CHAR(34) &amp;",")&amp;$W482)</f>
        <v>"See you later, " + user.scholarname + "!",</v>
      </c>
      <c r="D482" s="4" t="str">
        <f>IF(D483="",
"];",IF('Chapter 2 (Input)'!D480="",
CHAR(34) &amp;"null"&amp; CHAR(34) &amp;",",
"personnages."&amp;
VLOOKUP('Chapter 2 (Input)'!D480,Constants!$B$47:$C$59,2,FALSE)&amp;
"[" &amp;
VLOOKUP('Chapter 2 (Input)'!E480,Constants!$B$74:$C$79,2,FALSE) &amp;
"],")&amp;$W482)</f>
        <v>personnages.ellie[0],</v>
      </c>
      <c r="E482" s="4" t="str">
        <f>IF(E483="",
"];",IF('Chapter 2 (Input)'!F480="",
CHAR(34) &amp;"null"&amp; CHAR(34) &amp;",",
CHAR(34) &amp;'Chapter 2 (Input)'!F480&amp; CHAR(34) &amp;",")&amp;$W482)</f>
        <v>"null",</v>
      </c>
      <c r="F482" s="4" t="str">
        <f>IF(F483="",
"];",IF('Chapter 2 (Input)'!G480="",
CHAR(34) &amp;"null"&amp; CHAR(34) &amp;",",
"personnages."&amp;
VLOOKUP('Chapter 2 (Input)'!G480,Constants!$B$47:$C$59,2,FALSE)&amp;
"[" &amp;
VLOOKUP('Chapter 2 (Input)'!H480, Constants!$B$74:$C$79,2,FALSE) &amp;
"],")&amp;$W482)</f>
        <v>"null",</v>
      </c>
      <c r="G482" s="3" t="str">
        <f>IF(G483="",
"];",IF('Chapter 2 (Input)'!I480="",
CHAR(34) &amp;"null"&amp; CHAR(34) &amp;",",
"locations."&amp;
'Chapter 2 (Input)'!I480&amp;",")&amp;$W482)</f>
        <v>locations.class2,</v>
      </c>
      <c r="H482" s="3" t="str">
        <f>IF(H483="",
"];",IF('Chapter 2 (Input)'!J480="",
"-1"&amp;",",
'Chapter 2 (Input)'!J480&amp;",")&amp;$W482)</f>
        <v>-1,</v>
      </c>
      <c r="I482" s="3" t="str">
        <f>IF(I483="",
"];",IF('Chapter 2 (Input)'!K480="",
"0"&amp;",",
VLOOKUP('Chapter 2 (Input)'!K480, Constants!$C$25:$D$37, 2,FALSE) &amp;",")&amp;$W482)</f>
        <v>0,</v>
      </c>
      <c r="J482" s="3" t="str">
        <f>IF(J483="",
"];",IF('Chapter 2 (Input)'!L480="",
"-1"&amp;",",
'Chapter 2 (Input)'!L480&amp;",")&amp;$W482)</f>
        <v>-1,</v>
      </c>
      <c r="K482" s="3" t="str">
        <f>IF(K483="",
"];",IF('Chapter 2 (Input)'!M480="",
"-1"&amp;",",
'Chapter 2 (Input)'!M480&amp;",")&amp;$W482)</f>
        <v>-1,</v>
      </c>
      <c r="L482" s="3" t="str">
        <f>IF(L483="",
"];",IF('Chapter 2 (Input)'!N480="",
"-1"&amp;",",
'Chapter 2 (Input)'!N480&amp;",")&amp;$W482)</f>
        <v>-1,</v>
      </c>
      <c r="M482" s="3" t="str">
        <f>IF(M483="",
"];",IF('Chapter 2 (Input)'!O480="",
"-1"&amp;",",
'Chapter 2 (Input)'!O480&amp;",")&amp;$W482)</f>
        <v>-1,</v>
      </c>
      <c r="N482" s="3" t="str">
        <f>IF(N483="",
"];",IF('Chapter 2 (Input)'!P480="",
"-1"&amp;",",
'Chapter 2 (Input)'!P480&amp;",")&amp;$W482)</f>
        <v>-1,</v>
      </c>
      <c r="O482" s="3" t="str">
        <f>IF(O483="",
"];",IF('Chapter 2 (Input)'!Q480="",
CHAR(34) &amp;"null"&amp; CHAR(34) &amp;",",
CHAR(34) &amp;'Chapter 2 (Input)'!Q480&amp; CHAR(34) &amp;",")&amp;$W482)</f>
        <v>"null",</v>
      </c>
      <c r="P482" s="3" t="str">
        <f>IF(P483="",
"];",IF('Chapter 2 (Input)'!R480="",
CHAR(34) &amp;"null"&amp; CHAR(34) &amp;",",
CHAR(34) &amp;'Chapter 2 (Input)'!R480&amp; CHAR(34) &amp;",")&amp;$W482)</f>
        <v>"null",</v>
      </c>
      <c r="Q482" s="3" t="str">
        <f>IF(Q483="",
"];",IF('Chapter 2 (Input)'!S480="",
CHAR(34) &amp;"null"&amp; CHAR(34) &amp;",",
CHAR(34) &amp;'Chapter 2 (Input)'!S480&amp; CHAR(34) &amp;",")&amp;$W482)</f>
        <v>"null",</v>
      </c>
      <c r="R482" s="3" t="str">
        <f>IF(R483="",
"];",IF('Chapter 2 (Input)'!T480="",
"0"&amp;",",
'Chapter 2 (Input)'!T480&amp;",")&amp;$W482)</f>
        <v>0,</v>
      </c>
      <c r="S482" s="3" t="str">
        <f>IF(S483="",
"];",IF('Chapter 2 (Input)'!U480="",
"0"&amp;",",
'Chapter 2 (Input)'!U480&amp;",")&amp;$W482)</f>
        <v>0,</v>
      </c>
      <c r="T482" s="3" t="str">
        <f t="shared" si="24"/>
        <v>false,</v>
      </c>
      <c r="U482" s="3" t="str">
        <f>IF(U483="",
"];",IF('Chapter 2 (Input)'!W480="",
"-1"&amp;",",
'Chapter 2 (Input)'!W480&amp;",")&amp;$W482)</f>
        <v>-1,</v>
      </c>
      <c r="V482" s="3" t="str">
        <f>IF(V483="",
"];",IF('Chapter 2 (Input)'!X480="",
"-1"&amp;",",
'Chapter 2 (Input)'!X480&amp;",")&amp;$W482)</f>
        <v>-1,</v>
      </c>
      <c r="W482" s="18" t="str">
        <f>'Chapter 2 (Input)'!AA480</f>
        <v/>
      </c>
      <c r="Z482" s="2" t="str">
        <f t="shared" si="25"/>
        <v>c477 BOOLEAN DEFAULT false,</v>
      </c>
    </row>
    <row r="483" spans="1:26" x14ac:dyDescent="0.2">
      <c r="A483" s="12">
        <f t="shared" si="23"/>
        <v>478</v>
      </c>
      <c r="B483" s="4" t="str">
        <f>IF(B484="",
"];",
IF('Chapter 2 (Input)'!B481="",
CHAR(34) &amp;"null"&amp; CHAR(34) &amp;",",
CHAR(34) &amp;'Chapter 2 (Input)'!B481&amp; CHAR(34) &amp;",")&amp;$W483)</f>
        <v>"null",</v>
      </c>
      <c r="C483" s="4" t="str">
        <f>IF(C484="",
"];",IF('Chapter 2 (Input)'!C481="",
CHAR(34) &amp;"null"&amp; CHAR(34) &amp;",",
CHAR(34) &amp;'Chapter 2 (Input)'!C481&amp; CHAR(34) &amp;",")&amp;$W483)</f>
        <v>"null",</v>
      </c>
      <c r="D483" s="4" t="str">
        <f>IF(D484="",
"];",IF('Chapter 2 (Input)'!D481="",
CHAR(34) &amp;"null"&amp; CHAR(34) &amp;",",
"personnages."&amp;
VLOOKUP('Chapter 2 (Input)'!D481,Constants!$B$47:$C$59,2,FALSE)&amp;
"[" &amp;
VLOOKUP('Chapter 2 (Input)'!E481,Constants!$B$74:$C$79,2,FALSE) &amp;
"],")&amp;$W483)</f>
        <v>"null",</v>
      </c>
      <c r="E483" s="4" t="str">
        <f>IF(E484="",
"];",IF('Chapter 2 (Input)'!F481="",
CHAR(34) &amp;"null"&amp; CHAR(34) &amp;",",
CHAR(34) &amp;'Chapter 2 (Input)'!F481&amp; CHAR(34) &amp;",")&amp;$W483)</f>
        <v>"null",</v>
      </c>
      <c r="F483" s="4" t="str">
        <f>IF(F484="",
"];",IF('Chapter 2 (Input)'!G481="",
CHAR(34) &amp;"null"&amp; CHAR(34) &amp;",",
"personnages."&amp;
VLOOKUP('Chapter 2 (Input)'!G481,Constants!$B$47:$C$59,2,FALSE)&amp;
"[" &amp;
VLOOKUP('Chapter 2 (Input)'!H481, Constants!$B$74:$C$79,2,FALSE) &amp;
"],")&amp;$W483)</f>
        <v>"null",</v>
      </c>
      <c r="G483" s="3" t="str">
        <f>IF(G484="",
"];",IF('Chapter 2 (Input)'!I481="",
CHAR(34) &amp;"null"&amp; CHAR(34) &amp;",",
"locations."&amp;
'Chapter 2 (Input)'!I481&amp;",")&amp;$W483)</f>
        <v>locations.class2,</v>
      </c>
      <c r="H483" s="3" t="str">
        <f>IF(H484="",
"];",IF('Chapter 2 (Input)'!J481="",
"-1"&amp;",",
'Chapter 2 (Input)'!J481&amp;",")&amp;$W483)</f>
        <v>-2,</v>
      </c>
      <c r="I483" s="3" t="str">
        <f>IF(I484="",
"];",IF('Chapter 2 (Input)'!K481="",
"0"&amp;",",
VLOOKUP('Chapter 2 (Input)'!K481, Constants!$C$25:$D$37, 2,FALSE) &amp;",")&amp;$W483)</f>
        <v>2,</v>
      </c>
      <c r="J483" s="3" t="str">
        <f>IF(J484="",
"];",IF('Chapter 2 (Input)'!L481="",
"-1"&amp;",",
'Chapter 2 (Input)'!L481&amp;",")&amp;$W483)</f>
        <v>-1,</v>
      </c>
      <c r="K483" s="3" t="str">
        <f>IF(K484="",
"];",IF('Chapter 2 (Input)'!M481="",
"-1"&amp;",",
'Chapter 2 (Input)'!M481&amp;",")&amp;$W483)</f>
        <v>-1,</v>
      </c>
      <c r="L483" s="3" t="str">
        <f>IF(L484="",
"];",IF('Chapter 2 (Input)'!N481="",
"-1"&amp;",",
'Chapter 2 (Input)'!N481&amp;",")&amp;$W483)</f>
        <v>-1,</v>
      </c>
      <c r="M483" s="3" t="str">
        <f>IF(M484="",
"];",IF('Chapter 2 (Input)'!O481="",
"-1"&amp;",",
'Chapter 2 (Input)'!O481&amp;",")&amp;$W483)</f>
        <v>-1,</v>
      </c>
      <c r="N483" s="3" t="str">
        <f>IF(N484="",
"];",IF('Chapter 2 (Input)'!P481="",
"-1"&amp;",",
'Chapter 2 (Input)'!P481&amp;",")&amp;$W483)</f>
        <v>-1,</v>
      </c>
      <c r="O483" s="3" t="str">
        <f>IF(O484="",
"];",IF('Chapter 2 (Input)'!Q481="",
CHAR(34) &amp;"null"&amp; CHAR(34) &amp;",",
CHAR(34) &amp;'Chapter 2 (Input)'!Q481&amp; CHAR(34) &amp;",")&amp;$W483)</f>
        <v>"null",</v>
      </c>
      <c r="P483" s="3" t="str">
        <f>IF(P484="",
"];",IF('Chapter 2 (Input)'!R481="",
CHAR(34) &amp;"null"&amp; CHAR(34) &amp;",",
CHAR(34) &amp;'Chapter 2 (Input)'!R481&amp; CHAR(34) &amp;",")&amp;$W483)</f>
        <v>"null",</v>
      </c>
      <c r="Q483" s="3" t="str">
        <f>IF(Q484="",
"];",IF('Chapter 2 (Input)'!S481="",
CHAR(34) &amp;"null"&amp; CHAR(34) &amp;",",
CHAR(34) &amp;'Chapter 2 (Input)'!S481&amp; CHAR(34) &amp;",")&amp;$W483)</f>
        <v>"null",</v>
      </c>
      <c r="R483" s="3" t="str">
        <f>IF(R484="",
"];",IF('Chapter 2 (Input)'!T481="",
"0"&amp;",",
'Chapter 2 (Input)'!T481&amp;",")&amp;$W483)</f>
        <v>0,</v>
      </c>
      <c r="S483" s="3" t="str">
        <f>IF(S484="",
"];",IF('Chapter 2 (Input)'!U481="",
"0"&amp;",",
'Chapter 2 (Input)'!U481&amp;",")&amp;$W483)</f>
        <v>0,</v>
      </c>
      <c r="T483" s="3" t="str">
        <f t="shared" si="24"/>
        <v>false,</v>
      </c>
      <c r="U483" s="3" t="str">
        <f>IF(U484="",
"];",IF('Chapter 2 (Input)'!W481="",
"-1"&amp;",",
'Chapter 2 (Input)'!W481&amp;",")&amp;$W483)</f>
        <v>-1,</v>
      </c>
      <c r="V483" s="3" t="str">
        <f>IF(V484="",
"];",IF('Chapter 2 (Input)'!X481="",
"-1"&amp;",",
'Chapter 2 (Input)'!X481&amp;",")&amp;$W483)</f>
        <v>-1,</v>
      </c>
      <c r="W483" s="18" t="str">
        <f>'Chapter 2 (Input)'!AA481</f>
        <v/>
      </c>
      <c r="Z483" s="2" t="str">
        <f t="shared" si="25"/>
        <v>c478 BOOLEAN DEFAULT false,</v>
      </c>
    </row>
    <row r="484" spans="1:26" x14ac:dyDescent="0.2">
      <c r="A484" s="12">
        <f t="shared" si="23"/>
        <v>479</v>
      </c>
      <c r="B484" s="4" t="str">
        <f>IF(B485="",
"];",
IF('Chapter 2 (Input)'!B482="",
CHAR(34) &amp;"null"&amp; CHAR(34) &amp;",",
CHAR(34) &amp;'Chapter 2 (Input)'!B482&amp; CHAR(34) &amp;",")&amp;$W484)</f>
        <v>"(After searching all over the school, I ended up meeting pretty much everyone except Axel.)",</v>
      </c>
      <c r="C484" s="4" t="str">
        <f>IF(C485="",
"];",IF('Chapter 2 (Input)'!C482="",
CHAR(34) &amp;"null"&amp; CHAR(34) &amp;",",
CHAR(34) &amp;'Chapter 2 (Input)'!C482&amp; CHAR(34) &amp;",")&amp;$W484)</f>
        <v>"null",</v>
      </c>
      <c r="D484" s="4" t="str">
        <f>IF(D485="",
"];",IF('Chapter 2 (Input)'!D482="",
CHAR(34) &amp;"null"&amp; CHAR(34) &amp;",",
"personnages."&amp;
VLOOKUP('Chapter 2 (Input)'!D482,Constants!$B$47:$C$59,2,FALSE)&amp;
"[" &amp;
VLOOKUP('Chapter 2 (Input)'!E482,Constants!$B$74:$C$79,2,FALSE) &amp;
"],")&amp;$W484)</f>
        <v>"null",</v>
      </c>
      <c r="E484" s="4" t="str">
        <f>IF(E485="",
"];",IF('Chapter 2 (Input)'!F482="",
CHAR(34) &amp;"null"&amp; CHAR(34) &amp;",",
CHAR(34) &amp;'Chapter 2 (Input)'!F482&amp; CHAR(34) &amp;",")&amp;$W484)</f>
        <v>"null",</v>
      </c>
      <c r="F484" s="4" t="str">
        <f>IF(F485="",
"];",IF('Chapter 2 (Input)'!G482="",
CHAR(34) &amp;"null"&amp; CHAR(34) &amp;",",
"personnages."&amp;
VLOOKUP('Chapter 2 (Input)'!G482,Constants!$B$47:$C$59,2,FALSE)&amp;
"[" &amp;
VLOOKUP('Chapter 2 (Input)'!H482, Constants!$B$74:$C$79,2,FALSE) &amp;
"],")&amp;$W484)</f>
        <v>"null",</v>
      </c>
      <c r="G484" s="3" t="str">
        <f>IF(G485="",
"];",IF('Chapter 2 (Input)'!I482="",
CHAR(34) &amp;"null"&amp; CHAR(34) &amp;",",
"locations."&amp;
'Chapter 2 (Input)'!I482&amp;",")&amp;$W484)</f>
        <v>locations.hall1,</v>
      </c>
      <c r="H484" s="3" t="str">
        <f>IF(H485="",
"];",IF('Chapter 2 (Input)'!J482="",
"-1"&amp;",",
'Chapter 2 (Input)'!J482&amp;",")&amp;$W484)</f>
        <v>-1,</v>
      </c>
      <c r="I484" s="3" t="str">
        <f>IF(I485="",
"];",IF('Chapter 2 (Input)'!K482="",
"0"&amp;",",
VLOOKUP('Chapter 2 (Input)'!K482, Constants!$C$25:$D$37, 2,FALSE) &amp;",")&amp;$W484)</f>
        <v>0,</v>
      </c>
      <c r="J484" s="3" t="str">
        <f>IF(J485="",
"];",IF('Chapter 2 (Input)'!L482="",
"-1"&amp;",",
'Chapter 2 (Input)'!L482&amp;",")&amp;$W484)</f>
        <v>-1,</v>
      </c>
      <c r="K484" s="3" t="str">
        <f>IF(K485="",
"];",IF('Chapter 2 (Input)'!M482="",
"-1"&amp;",",
'Chapter 2 (Input)'!M482&amp;",")&amp;$W484)</f>
        <v>-1,</v>
      </c>
      <c r="L484" s="3" t="str">
        <f>IF(L485="",
"];",IF('Chapter 2 (Input)'!N482="",
"-1"&amp;",",
'Chapter 2 (Input)'!N482&amp;",")&amp;$W484)</f>
        <v>-1,</v>
      </c>
      <c r="M484" s="3" t="str">
        <f>IF(M485="",
"];",IF('Chapter 2 (Input)'!O482="",
"-1"&amp;",",
'Chapter 2 (Input)'!O482&amp;",")&amp;$W484)</f>
        <v>-1,</v>
      </c>
      <c r="N484" s="3" t="str">
        <f>IF(N485="",
"];",IF('Chapter 2 (Input)'!P482="",
"-1"&amp;",",
'Chapter 2 (Input)'!P482&amp;",")&amp;$W484)</f>
        <v>-1,</v>
      </c>
      <c r="O484" s="3" t="str">
        <f>IF(O485="",
"];",IF('Chapter 2 (Input)'!Q482="",
CHAR(34) &amp;"null"&amp; CHAR(34) &amp;",",
CHAR(34) &amp;'Chapter 2 (Input)'!Q482&amp; CHAR(34) &amp;",")&amp;$W484)</f>
        <v>"null",</v>
      </c>
      <c r="P484" s="3" t="str">
        <f>IF(P485="",
"];",IF('Chapter 2 (Input)'!R482="",
CHAR(34) &amp;"null"&amp; CHAR(34) &amp;",",
CHAR(34) &amp;'Chapter 2 (Input)'!R482&amp; CHAR(34) &amp;",")&amp;$W484)</f>
        <v>"null",</v>
      </c>
      <c r="Q484" s="3" t="str">
        <f>IF(Q485="",
"];",IF('Chapter 2 (Input)'!S482="",
CHAR(34) &amp;"null"&amp; CHAR(34) &amp;",",
CHAR(34) &amp;'Chapter 2 (Input)'!S482&amp; CHAR(34) &amp;",")&amp;$W484)</f>
        <v>"null",</v>
      </c>
      <c r="R484" s="3" t="str">
        <f>IF(R485="",
"];",IF('Chapter 2 (Input)'!T482="",
"0"&amp;",",
'Chapter 2 (Input)'!T482&amp;",")&amp;$W484)</f>
        <v>0,</v>
      </c>
      <c r="S484" s="3" t="str">
        <f>IF(S485="",
"];",IF('Chapter 2 (Input)'!U482="",
"0"&amp;",",
'Chapter 2 (Input)'!U482&amp;",")&amp;$W484)</f>
        <v>0,</v>
      </c>
      <c r="T484" s="3" t="str">
        <f t="shared" si="24"/>
        <v>false,</v>
      </c>
      <c r="U484" s="3" t="str">
        <f>IF(U485="",
"];",IF('Chapter 2 (Input)'!W482="",
"-1"&amp;",",
'Chapter 2 (Input)'!W482&amp;",")&amp;$W484)</f>
        <v>-1,</v>
      </c>
      <c r="V484" s="3" t="str">
        <f>IF(V485="",
"];",IF('Chapter 2 (Input)'!X482="",
"-1"&amp;",",
'Chapter 2 (Input)'!X482&amp;",")&amp;$W484)</f>
        <v>-1,</v>
      </c>
      <c r="W484" s="18" t="str">
        <f>'Chapter 2 (Input)'!AA482</f>
        <v/>
      </c>
      <c r="Z484" s="2" t="str">
        <f t="shared" si="25"/>
        <v>c479 BOOLEAN DEFAULT false,</v>
      </c>
    </row>
    <row r="485" spans="1:26" x14ac:dyDescent="0.2">
      <c r="A485" s="12">
        <f t="shared" si="23"/>
        <v>480</v>
      </c>
      <c r="B485" s="4" t="str">
        <f>IF(B486="",
"];",
IF('Chapter 2 (Input)'!B483="",
CHAR(34) &amp;"null"&amp; CHAR(34) &amp;",",
CHAR(34) &amp;'Chapter 2 (Input)'!B483&amp; CHAR(34) &amp;",")&amp;$W485)</f>
        <v xml:space="preserve">"(I sighed, dejected. I would’ve really wanted to talk to him more. It was really cool of him to show me to my class this morning.)",//480 </v>
      </c>
      <c r="C485" s="4" t="str">
        <f>IF(C486="",
"];",IF('Chapter 2 (Input)'!C483="",
CHAR(34) &amp;"null"&amp; CHAR(34) &amp;",",
CHAR(34) &amp;'Chapter 2 (Input)'!C483&amp; CHAR(34) &amp;",")&amp;$W485)</f>
        <v xml:space="preserve">"null",//480 </v>
      </c>
      <c r="D485" s="4" t="str">
        <f>IF(D486="",
"];",IF('Chapter 2 (Input)'!D483="",
CHAR(34) &amp;"null"&amp; CHAR(34) &amp;",",
"personnages."&amp;
VLOOKUP('Chapter 2 (Input)'!D483,Constants!$B$47:$C$59,2,FALSE)&amp;
"[" &amp;
VLOOKUP('Chapter 2 (Input)'!E483,Constants!$B$74:$C$79,2,FALSE) &amp;
"],")&amp;$W485)</f>
        <v xml:space="preserve">"null",//480 </v>
      </c>
      <c r="E485" s="4" t="str">
        <f>IF(E486="",
"];",IF('Chapter 2 (Input)'!F483="",
CHAR(34) &amp;"null"&amp; CHAR(34) &amp;",",
CHAR(34) &amp;'Chapter 2 (Input)'!F483&amp; CHAR(34) &amp;",")&amp;$W485)</f>
        <v xml:space="preserve">"null",//480 </v>
      </c>
      <c r="F485" s="4" t="str">
        <f>IF(F486="",
"];",IF('Chapter 2 (Input)'!G483="",
CHAR(34) &amp;"null"&amp; CHAR(34) &amp;",",
"personnages."&amp;
VLOOKUP('Chapter 2 (Input)'!G483,Constants!$B$47:$C$59,2,FALSE)&amp;
"[" &amp;
VLOOKUP('Chapter 2 (Input)'!H483, Constants!$B$74:$C$79,2,FALSE) &amp;
"],")&amp;$W485)</f>
        <v xml:space="preserve">"null",//480 </v>
      </c>
      <c r="G485" s="3" t="str">
        <f>IF(G486="",
"];",IF('Chapter 2 (Input)'!I483="",
CHAR(34) &amp;"null"&amp; CHAR(34) &amp;",",
"locations."&amp;
'Chapter 2 (Input)'!I483&amp;",")&amp;$W485)</f>
        <v xml:space="preserve">locations.hall1,//480 </v>
      </c>
      <c r="H485" s="3" t="str">
        <f>IF(H486="",
"];",IF('Chapter 2 (Input)'!J483="",
"-1"&amp;",",
'Chapter 2 (Input)'!J483&amp;",")&amp;$W485)</f>
        <v xml:space="preserve">-1,//480 </v>
      </c>
      <c r="I485" s="3" t="str">
        <f>IF(I486="",
"];",IF('Chapter 2 (Input)'!K483="",
"0"&amp;",",
VLOOKUP('Chapter 2 (Input)'!K483, Constants!$C$25:$D$37, 2,FALSE) &amp;",")&amp;$W485)</f>
        <v xml:space="preserve">0,//480 </v>
      </c>
      <c r="J485" s="3" t="str">
        <f>IF(J486="",
"];",IF('Chapter 2 (Input)'!L483="",
"-1"&amp;",",
'Chapter 2 (Input)'!L483&amp;",")&amp;$W485)</f>
        <v xml:space="preserve">-1,//480 </v>
      </c>
      <c r="K485" s="3" t="str">
        <f>IF(K486="",
"];",IF('Chapter 2 (Input)'!M483="",
"-1"&amp;",",
'Chapter 2 (Input)'!M483&amp;",")&amp;$W485)</f>
        <v xml:space="preserve">-1,//480 </v>
      </c>
      <c r="L485" s="3" t="str">
        <f>IF(L486="",
"];",IF('Chapter 2 (Input)'!N483="",
"-1"&amp;",",
'Chapter 2 (Input)'!N483&amp;",")&amp;$W485)</f>
        <v xml:space="preserve">-1,//480 </v>
      </c>
      <c r="M485" s="3" t="str">
        <f>IF(M486="",
"];",IF('Chapter 2 (Input)'!O483="",
"-1"&amp;",",
'Chapter 2 (Input)'!O483&amp;",")&amp;$W485)</f>
        <v xml:space="preserve">-1,//480 </v>
      </c>
      <c r="N485" s="3" t="str">
        <f>IF(N486="",
"];",IF('Chapter 2 (Input)'!P483="",
"-1"&amp;",",
'Chapter 2 (Input)'!P483&amp;",")&amp;$W485)</f>
        <v xml:space="preserve">-1,//480 </v>
      </c>
      <c r="O485" s="3" t="str">
        <f>IF(O486="",
"];",IF('Chapter 2 (Input)'!Q483="",
CHAR(34) &amp;"null"&amp; CHAR(34) &amp;",",
CHAR(34) &amp;'Chapter 2 (Input)'!Q483&amp; CHAR(34) &amp;",")&amp;$W485)</f>
        <v xml:space="preserve">"null",//480 </v>
      </c>
      <c r="P485" s="3" t="str">
        <f>IF(P486="",
"];",IF('Chapter 2 (Input)'!R483="",
CHAR(34) &amp;"null"&amp; CHAR(34) &amp;",",
CHAR(34) &amp;'Chapter 2 (Input)'!R483&amp; CHAR(34) &amp;",")&amp;$W485)</f>
        <v xml:space="preserve">"null",//480 </v>
      </c>
      <c r="Q485" s="3" t="str">
        <f>IF(Q486="",
"];",IF('Chapter 2 (Input)'!S483="",
CHAR(34) &amp;"null"&amp; CHAR(34) &amp;",",
CHAR(34) &amp;'Chapter 2 (Input)'!S483&amp; CHAR(34) &amp;",")&amp;$W485)</f>
        <v xml:space="preserve">"null",//480 </v>
      </c>
      <c r="R485" s="3" t="str">
        <f>IF(R486="",
"];",IF('Chapter 2 (Input)'!T483="",
"0"&amp;",",
'Chapter 2 (Input)'!T483&amp;",")&amp;$W485)</f>
        <v xml:space="preserve">0,//480 </v>
      </c>
      <c r="S485" s="3" t="str">
        <f>IF(S486="",
"];",IF('Chapter 2 (Input)'!U483="",
"0"&amp;",",
'Chapter 2 (Input)'!U483&amp;",")&amp;$W485)</f>
        <v xml:space="preserve">0,//480 </v>
      </c>
      <c r="T485" s="3" t="str">
        <f t="shared" si="24"/>
        <v xml:space="preserve">false,//480 </v>
      </c>
      <c r="U485" s="3" t="str">
        <f>IF(U486="",
"];",IF('Chapter 2 (Input)'!W483="",
"-1"&amp;",",
'Chapter 2 (Input)'!W483&amp;",")&amp;$W485)</f>
        <v xml:space="preserve">-1,//480 </v>
      </c>
      <c r="V485" s="3" t="str">
        <f>IF(V486="",
"];",IF('Chapter 2 (Input)'!X483="",
"-1"&amp;",",
'Chapter 2 (Input)'!X483&amp;",")&amp;$W485)</f>
        <v xml:space="preserve">-1,//480 </v>
      </c>
      <c r="W485" s="18" t="str">
        <f>'Chapter 2 (Input)'!AA483</f>
        <v xml:space="preserve">//480 </v>
      </c>
      <c r="Z485" s="2" t="str">
        <f t="shared" si="25"/>
        <v>c480 BOOLEAN DEFAULT false,</v>
      </c>
    </row>
    <row r="486" spans="1:26" x14ac:dyDescent="0.2">
      <c r="A486" s="12">
        <f t="shared" si="23"/>
        <v>481</v>
      </c>
      <c r="B486" s="4" t="str">
        <f>IF(B487="",
"];",
IF('Chapter 2 (Input)'!B484="",
CHAR(34) &amp;"null"&amp; CHAR(34) &amp;",",
CHAR(34) &amp;'Chapter 2 (Input)'!B484&amp; CHAR(34) &amp;",")&amp;$W486)</f>
        <v>"(The bell was about to ring, so I gathered my things from my locker and headed to my classroom when...)",</v>
      </c>
      <c r="C486" s="4" t="str">
        <f>IF(C487="",
"];",IF('Chapter 2 (Input)'!C484="",
CHAR(34) &amp;"null"&amp; CHAR(34) &amp;",",
CHAR(34) &amp;'Chapter 2 (Input)'!C484&amp; CHAR(34) &amp;",")&amp;$W486)</f>
        <v>"null",</v>
      </c>
      <c r="D486" s="4" t="str">
        <f>IF(D487="",
"];",IF('Chapter 2 (Input)'!D484="",
CHAR(34) &amp;"null"&amp; CHAR(34) &amp;",",
"personnages."&amp;
VLOOKUP('Chapter 2 (Input)'!D484,Constants!$B$47:$C$59,2,FALSE)&amp;
"[" &amp;
VLOOKUP('Chapter 2 (Input)'!E484,Constants!$B$74:$C$79,2,FALSE) &amp;
"],")&amp;$W486)</f>
        <v>"null",</v>
      </c>
      <c r="E486" s="4" t="str">
        <f>IF(E487="",
"];",IF('Chapter 2 (Input)'!F484="",
CHAR(34) &amp;"null"&amp; CHAR(34) &amp;",",
CHAR(34) &amp;'Chapter 2 (Input)'!F484&amp; CHAR(34) &amp;",")&amp;$W486)</f>
        <v>"null",</v>
      </c>
      <c r="F486" s="4" t="str">
        <f>IF(F487="",
"];",IF('Chapter 2 (Input)'!G484="",
CHAR(34) &amp;"null"&amp; CHAR(34) &amp;",",
"personnages."&amp;
VLOOKUP('Chapter 2 (Input)'!G484,Constants!$B$47:$C$59,2,FALSE)&amp;
"[" &amp;
VLOOKUP('Chapter 2 (Input)'!H484, Constants!$B$74:$C$79,2,FALSE) &amp;
"],")&amp;$W486)</f>
        <v>"null",</v>
      </c>
      <c r="G486" s="3" t="str">
        <f>IF(G487="",
"];",IF('Chapter 2 (Input)'!I484="",
CHAR(34) &amp;"null"&amp; CHAR(34) &amp;",",
"locations."&amp;
'Chapter 2 (Input)'!I484&amp;",")&amp;$W486)</f>
        <v>locations.hall1,</v>
      </c>
      <c r="H486" s="3" t="str">
        <f>IF(H487="",
"];",IF('Chapter 2 (Input)'!J484="",
"-1"&amp;",",
'Chapter 2 (Input)'!J484&amp;",")&amp;$W486)</f>
        <v>-1,</v>
      </c>
      <c r="I486" s="3" t="str">
        <f>IF(I487="",
"];",IF('Chapter 2 (Input)'!K484="",
"0"&amp;",",
VLOOKUP('Chapter 2 (Input)'!K484, Constants!$C$25:$D$37, 2,FALSE) &amp;",")&amp;$W486)</f>
        <v>0,</v>
      </c>
      <c r="J486" s="3" t="str">
        <f>IF(J487="",
"];",IF('Chapter 2 (Input)'!L484="",
"-1"&amp;",",
'Chapter 2 (Input)'!L484&amp;",")&amp;$W486)</f>
        <v>-1,</v>
      </c>
      <c r="K486" s="3" t="str">
        <f>IF(K487="",
"];",IF('Chapter 2 (Input)'!M484="",
"-1"&amp;",",
'Chapter 2 (Input)'!M484&amp;",")&amp;$W486)</f>
        <v>-1,</v>
      </c>
      <c r="L486" s="3" t="str">
        <f>IF(L487="",
"];",IF('Chapter 2 (Input)'!N484="",
"-1"&amp;",",
'Chapter 2 (Input)'!N484&amp;",")&amp;$W486)</f>
        <v>-1,</v>
      </c>
      <c r="M486" s="3" t="str">
        <f>IF(M487="",
"];",IF('Chapter 2 (Input)'!O484="",
"-1"&amp;",",
'Chapter 2 (Input)'!O484&amp;",")&amp;$W486)</f>
        <v>-1,</v>
      </c>
      <c r="N486" s="3" t="str">
        <f>IF(N487="",
"];",IF('Chapter 2 (Input)'!P484="",
"-1"&amp;",",
'Chapter 2 (Input)'!P484&amp;",")&amp;$W486)</f>
        <v>-1,</v>
      </c>
      <c r="O486" s="3" t="str">
        <f>IF(O487="",
"];",IF('Chapter 2 (Input)'!Q484="",
CHAR(34) &amp;"null"&amp; CHAR(34) &amp;",",
CHAR(34) &amp;'Chapter 2 (Input)'!Q484&amp; CHAR(34) &amp;",")&amp;$W486)</f>
        <v>"null",</v>
      </c>
      <c r="P486" s="3" t="str">
        <f>IF(P487="",
"];",IF('Chapter 2 (Input)'!R484="",
CHAR(34) &amp;"null"&amp; CHAR(34) &amp;",",
CHAR(34) &amp;'Chapter 2 (Input)'!R484&amp; CHAR(34) &amp;",")&amp;$W486)</f>
        <v>"null",</v>
      </c>
      <c r="Q486" s="3" t="str">
        <f>IF(Q487="",
"];",IF('Chapter 2 (Input)'!S484="",
CHAR(34) &amp;"null"&amp; CHAR(34) &amp;",",
CHAR(34) &amp;'Chapter 2 (Input)'!S484&amp; CHAR(34) &amp;",")&amp;$W486)</f>
        <v>"null",</v>
      </c>
      <c r="R486" s="3" t="str">
        <f>IF(R487="",
"];",IF('Chapter 2 (Input)'!T484="",
"0"&amp;",",
'Chapter 2 (Input)'!T484&amp;",")&amp;$W486)</f>
        <v>0,</v>
      </c>
      <c r="S486" s="3" t="str">
        <f>IF(S487="",
"];",IF('Chapter 2 (Input)'!U484="",
"0"&amp;",",
'Chapter 2 (Input)'!U484&amp;",")&amp;$W486)</f>
        <v>0,</v>
      </c>
      <c r="T486" s="3" t="str">
        <f t="shared" si="24"/>
        <v>false,</v>
      </c>
      <c r="U486" s="3" t="str">
        <f>IF(U487="",
"];",IF('Chapter 2 (Input)'!W484="",
"-1"&amp;",",
'Chapter 2 (Input)'!W484&amp;",")&amp;$W486)</f>
        <v>-1,</v>
      </c>
      <c r="V486" s="3" t="str">
        <f>IF(V487="",
"];",IF('Chapter 2 (Input)'!X484="",
"-1"&amp;",",
'Chapter 2 (Input)'!X484&amp;",")&amp;$W486)</f>
        <v>-1,</v>
      </c>
      <c r="W486" s="18" t="str">
        <f>'Chapter 2 (Input)'!AA484</f>
        <v/>
      </c>
      <c r="Z486" s="2" t="str">
        <f t="shared" si="25"/>
        <v>c481 BOOLEAN DEFAULT false,</v>
      </c>
    </row>
    <row r="487" spans="1:26" x14ac:dyDescent="0.2">
      <c r="A487" s="12">
        <f t="shared" si="23"/>
        <v>482</v>
      </c>
      <c r="B487" s="4" t="str">
        <f>IF(B488="",
"];",
IF('Chapter 2 (Input)'!B485="",
CHAR(34) &amp;"null"&amp; CHAR(34) &amp;",",
CHAR(34) &amp;'Chapter 2 (Input)'!B485&amp; CHAR(34) &amp;",")&amp;$W487)</f>
        <v>"(I swiftly turned around to see Tadashi grabbing Axel by the sleeve.)",</v>
      </c>
      <c r="C487" s="4" t="str">
        <f>IF(C488="",
"];",IF('Chapter 2 (Input)'!C485="",
CHAR(34) &amp;"null"&amp; CHAR(34) &amp;",",
CHAR(34) &amp;'Chapter 2 (Input)'!C485&amp; CHAR(34) &amp;",")&amp;$W487)</f>
        <v>"THERE YOU ARE!",</v>
      </c>
      <c r="D487" s="4" t="str">
        <f>IF(D488="",
"];",IF('Chapter 2 (Input)'!D485="",
CHAR(34) &amp;"null"&amp; CHAR(34) &amp;",",
"personnages."&amp;
VLOOKUP('Chapter 2 (Input)'!D485,Constants!$B$47:$C$59,2,FALSE)&amp;
"[" &amp;
VLOOKUP('Chapter 2 (Input)'!E485,Constants!$B$74:$C$79,2,FALSE) &amp;
"],")&amp;$W487)</f>
        <v>personnages.tadashi[4],</v>
      </c>
      <c r="E487" s="4" t="str">
        <f>IF(E488="",
"];",IF('Chapter 2 (Input)'!F485="",
CHAR(34) &amp;"null"&amp; CHAR(34) &amp;",",
CHAR(34) &amp;'Chapter 2 (Input)'!F485&amp; CHAR(34) &amp;",")&amp;$W487)</f>
        <v>"null",</v>
      </c>
      <c r="F487" s="4" t="str">
        <f>IF(F488="",
"];",IF('Chapter 2 (Input)'!G485="",
CHAR(34) &amp;"null"&amp; CHAR(34) &amp;",",
"personnages."&amp;
VLOOKUP('Chapter 2 (Input)'!G485,Constants!$B$47:$C$59,2,FALSE)&amp;
"[" &amp;
VLOOKUP('Chapter 2 (Input)'!H485, Constants!$B$74:$C$79,2,FALSE) &amp;
"],")&amp;$W487)</f>
        <v>"null",</v>
      </c>
      <c r="G487" s="3" t="str">
        <f>IF(G488="",
"];",IF('Chapter 2 (Input)'!I485="",
CHAR(34) &amp;"null"&amp; CHAR(34) &amp;",",
"locations."&amp;
'Chapter 2 (Input)'!I485&amp;",")&amp;$W487)</f>
        <v>locations.hall1,</v>
      </c>
      <c r="H487" s="3" t="str">
        <f>IF(H488="",
"];",IF('Chapter 2 (Input)'!J485="",
"-1"&amp;",",
'Chapter 2 (Input)'!J485&amp;",")&amp;$W487)</f>
        <v>-1,</v>
      </c>
      <c r="I487" s="3" t="str">
        <f>IF(I488="",
"];",IF('Chapter 2 (Input)'!K485="",
"0"&amp;",",
VLOOKUP('Chapter 2 (Input)'!K485, Constants!$C$25:$D$37, 2,FALSE) &amp;",")&amp;$W487)</f>
        <v>0,</v>
      </c>
      <c r="J487" s="3" t="str">
        <f>IF(J488="",
"];",IF('Chapter 2 (Input)'!L485="",
"-1"&amp;",",
'Chapter 2 (Input)'!L485&amp;",")&amp;$W487)</f>
        <v>-1,</v>
      </c>
      <c r="K487" s="3" t="str">
        <f>IF(K488="",
"];",IF('Chapter 2 (Input)'!M485="",
"-1"&amp;",",
'Chapter 2 (Input)'!M485&amp;",")&amp;$W487)</f>
        <v>-1,</v>
      </c>
      <c r="L487" s="3" t="str">
        <f>IF(L488="",
"];",IF('Chapter 2 (Input)'!N485="",
"-1"&amp;",",
'Chapter 2 (Input)'!N485&amp;",")&amp;$W487)</f>
        <v>-1,</v>
      </c>
      <c r="M487" s="3" t="str">
        <f>IF(M488="",
"];",IF('Chapter 2 (Input)'!O485="",
"-1"&amp;",",
'Chapter 2 (Input)'!O485&amp;",")&amp;$W487)</f>
        <v>-1,</v>
      </c>
      <c r="N487" s="3" t="str">
        <f>IF(N488="",
"];",IF('Chapter 2 (Input)'!P485="",
"-1"&amp;",",
'Chapter 2 (Input)'!P485&amp;",")&amp;$W487)</f>
        <v>-1,</v>
      </c>
      <c r="O487" s="3" t="str">
        <f>IF(O488="",
"];",IF('Chapter 2 (Input)'!Q485="",
CHAR(34) &amp;"null"&amp; CHAR(34) &amp;",",
CHAR(34) &amp;'Chapter 2 (Input)'!Q485&amp; CHAR(34) &amp;",")&amp;$W487)</f>
        <v>"null",</v>
      </c>
      <c r="P487" s="3" t="str">
        <f>IF(P488="",
"];",IF('Chapter 2 (Input)'!R485="",
CHAR(34) &amp;"null"&amp; CHAR(34) &amp;",",
CHAR(34) &amp;'Chapter 2 (Input)'!R485&amp; CHAR(34) &amp;",")&amp;$W487)</f>
        <v>"null",</v>
      </c>
      <c r="Q487" s="3" t="str">
        <f>IF(Q488="",
"];",IF('Chapter 2 (Input)'!S485="",
CHAR(34) &amp;"null"&amp; CHAR(34) &amp;",",
CHAR(34) &amp;'Chapter 2 (Input)'!S485&amp; CHAR(34) &amp;",")&amp;$W487)</f>
        <v>"null",</v>
      </c>
      <c r="R487" s="3" t="str">
        <f>IF(R488="",
"];",IF('Chapter 2 (Input)'!T485="",
"0"&amp;",",
'Chapter 2 (Input)'!T485&amp;",")&amp;$W487)</f>
        <v>0,</v>
      </c>
      <c r="S487" s="3" t="str">
        <f>IF(S488="",
"];",IF('Chapter 2 (Input)'!U485="",
"0"&amp;",",
'Chapter 2 (Input)'!U485&amp;",")&amp;$W487)</f>
        <v>0,</v>
      </c>
      <c r="T487" s="3" t="str">
        <f t="shared" si="24"/>
        <v>false,</v>
      </c>
      <c r="U487" s="3" t="str">
        <f>IF(U488="",
"];",IF('Chapter 2 (Input)'!W485="",
"-1"&amp;",",
'Chapter 2 (Input)'!W485&amp;",")&amp;$W487)</f>
        <v>-1,</v>
      </c>
      <c r="V487" s="3" t="str">
        <f>IF(V488="",
"];",IF('Chapter 2 (Input)'!X485="",
"-1"&amp;",",
'Chapter 2 (Input)'!X485&amp;",")&amp;$W487)</f>
        <v>-1,</v>
      </c>
      <c r="W487" s="18" t="str">
        <f>'Chapter 2 (Input)'!AA485</f>
        <v/>
      </c>
      <c r="Z487" s="2" t="str">
        <f t="shared" si="25"/>
        <v>c482 BOOLEAN DEFAULT false,</v>
      </c>
    </row>
    <row r="488" spans="1:26" x14ac:dyDescent="0.2">
      <c r="A488" s="12">
        <f t="shared" si="23"/>
        <v>483</v>
      </c>
      <c r="B488" s="4" t="str">
        <f>IF(B489="",
"];",
IF('Chapter 2 (Input)'!B486="",
CHAR(34) &amp;"null"&amp; CHAR(34) &amp;",",
CHAR(34) &amp;'Chapter 2 (Input)'!B486&amp; CHAR(34) &amp;",")&amp;$W488)</f>
        <v>"(Tadashi did not look very happy.)",</v>
      </c>
      <c r="C488" s="4" t="str">
        <f>IF(C489="",
"];",IF('Chapter 2 (Input)'!C486="",
CHAR(34) &amp;"null"&amp; CHAR(34) &amp;",",
CHAR(34) &amp;'Chapter 2 (Input)'!C486&amp; CHAR(34) &amp;",")&amp;$W488)</f>
        <v>"null",</v>
      </c>
      <c r="D488" s="4" t="str">
        <f>IF(D489="",
"];",IF('Chapter 2 (Input)'!D486="",
CHAR(34) &amp;"null"&amp; CHAR(34) &amp;",",
"personnages."&amp;
VLOOKUP('Chapter 2 (Input)'!D486,Constants!$B$47:$C$59,2,FALSE)&amp;
"[" &amp;
VLOOKUP('Chapter 2 (Input)'!E486,Constants!$B$74:$C$79,2,FALSE) &amp;
"],")&amp;$W488)</f>
        <v>"null",</v>
      </c>
      <c r="E488" s="4" t="str">
        <f>IF(E489="",
"];",IF('Chapter 2 (Input)'!F486="",
CHAR(34) &amp;"null"&amp; CHAR(34) &amp;",",
CHAR(34) &amp;'Chapter 2 (Input)'!F486&amp; CHAR(34) &amp;",")&amp;$W488)</f>
        <v>"Aw man, and I was so close to getting through the day without seeing you. ",</v>
      </c>
      <c r="F488" s="4" t="str">
        <f>IF(F489="",
"];",IF('Chapter 2 (Input)'!G486="",
CHAR(34) &amp;"null"&amp; CHAR(34) &amp;",",
"personnages."&amp;
VLOOKUP('Chapter 2 (Input)'!G486,Constants!$B$47:$C$59,2,FALSE)&amp;
"[" &amp;
VLOOKUP('Chapter 2 (Input)'!H486, Constants!$B$74:$C$79,2,FALSE) &amp;
"],")&amp;$W488)</f>
        <v>personnages.axel[3],</v>
      </c>
      <c r="G488" s="3" t="str">
        <f>IF(G489="",
"];",IF('Chapter 2 (Input)'!I486="",
CHAR(34) &amp;"null"&amp; CHAR(34) &amp;",",
"locations."&amp;
'Chapter 2 (Input)'!I486&amp;",")&amp;$W488)</f>
        <v>locations.hall1,</v>
      </c>
      <c r="H488" s="3" t="str">
        <f>IF(H489="",
"];",IF('Chapter 2 (Input)'!J486="",
"-1"&amp;",",
'Chapter 2 (Input)'!J486&amp;",")&amp;$W488)</f>
        <v>-1,</v>
      </c>
      <c r="I488" s="3" t="str">
        <f>IF(I489="",
"];",IF('Chapter 2 (Input)'!K486="",
"0"&amp;",",
VLOOKUP('Chapter 2 (Input)'!K486, Constants!$C$25:$D$37, 2,FALSE) &amp;",")&amp;$W488)</f>
        <v>0,</v>
      </c>
      <c r="J488" s="3" t="str">
        <f>IF(J489="",
"];",IF('Chapter 2 (Input)'!L486="",
"-1"&amp;",",
'Chapter 2 (Input)'!L486&amp;",")&amp;$W488)</f>
        <v>-1,</v>
      </c>
      <c r="K488" s="3" t="str">
        <f>IF(K489="",
"];",IF('Chapter 2 (Input)'!M486="",
"-1"&amp;",",
'Chapter 2 (Input)'!M486&amp;",")&amp;$W488)</f>
        <v>-1,</v>
      </c>
      <c r="L488" s="3" t="str">
        <f>IF(L489="",
"];",IF('Chapter 2 (Input)'!N486="",
"-1"&amp;",",
'Chapter 2 (Input)'!N486&amp;",")&amp;$W488)</f>
        <v>-1,</v>
      </c>
      <c r="M488" s="3" t="str">
        <f>IF(M489="",
"];",IF('Chapter 2 (Input)'!O486="",
"-1"&amp;",",
'Chapter 2 (Input)'!O486&amp;",")&amp;$W488)</f>
        <v>-1,</v>
      </c>
      <c r="N488" s="3" t="str">
        <f>IF(N489="",
"];",IF('Chapter 2 (Input)'!P486="",
"-1"&amp;",",
'Chapter 2 (Input)'!P486&amp;",")&amp;$W488)</f>
        <v>-1,</v>
      </c>
      <c r="O488" s="3" t="str">
        <f>IF(O489="",
"];",IF('Chapter 2 (Input)'!Q486="",
CHAR(34) &amp;"null"&amp; CHAR(34) &amp;",",
CHAR(34) &amp;'Chapter 2 (Input)'!Q486&amp; CHAR(34) &amp;",")&amp;$W488)</f>
        <v>"null",</v>
      </c>
      <c r="P488" s="3" t="str">
        <f>IF(P489="",
"];",IF('Chapter 2 (Input)'!R486="",
CHAR(34) &amp;"null"&amp; CHAR(34) &amp;",",
CHAR(34) &amp;'Chapter 2 (Input)'!R486&amp; CHAR(34) &amp;",")&amp;$W488)</f>
        <v>"null",</v>
      </c>
      <c r="Q488" s="3" t="str">
        <f>IF(Q489="",
"];",IF('Chapter 2 (Input)'!S486="",
CHAR(34) &amp;"null"&amp; CHAR(34) &amp;",",
CHAR(34) &amp;'Chapter 2 (Input)'!S486&amp; CHAR(34) &amp;",")&amp;$W488)</f>
        <v>"null",</v>
      </c>
      <c r="R488" s="3" t="str">
        <f>IF(R489="",
"];",IF('Chapter 2 (Input)'!T486="",
"0"&amp;",",
'Chapter 2 (Input)'!T486&amp;",")&amp;$W488)</f>
        <v>0,</v>
      </c>
      <c r="S488" s="3" t="str">
        <f>IF(S489="",
"];",IF('Chapter 2 (Input)'!U486="",
"0"&amp;",",
'Chapter 2 (Input)'!U486&amp;",")&amp;$W488)</f>
        <v>0,</v>
      </c>
      <c r="T488" s="3" t="str">
        <f t="shared" si="24"/>
        <v>false,</v>
      </c>
      <c r="U488" s="3" t="str">
        <f>IF(U489="",
"];",IF('Chapter 2 (Input)'!W486="",
"-1"&amp;",",
'Chapter 2 (Input)'!W486&amp;",")&amp;$W488)</f>
        <v>-1,</v>
      </c>
      <c r="V488" s="3" t="str">
        <f>IF(V489="",
"];",IF('Chapter 2 (Input)'!X486="",
"-1"&amp;",",
'Chapter 2 (Input)'!X486&amp;",")&amp;$W488)</f>
        <v>-1,</v>
      </c>
      <c r="W488" s="18" t="str">
        <f>'Chapter 2 (Input)'!AA486</f>
        <v/>
      </c>
      <c r="Z488" s="2" t="str">
        <f t="shared" si="25"/>
        <v>c483 BOOLEAN DEFAULT false,</v>
      </c>
    </row>
    <row r="489" spans="1:26" x14ac:dyDescent="0.2">
      <c r="A489" s="12">
        <f t="shared" si="23"/>
        <v>484</v>
      </c>
      <c r="B489" s="4" t="str">
        <f>IF(B490="",
"];",
IF('Chapter 2 (Input)'!B487="",
CHAR(34) &amp;"null"&amp; CHAR(34) &amp;",",
CHAR(34) &amp;'Chapter 2 (Input)'!B487&amp; CHAR(34) &amp;",")&amp;$W489)</f>
        <v>"(Next)",</v>
      </c>
      <c r="C489" s="4" t="str">
        <f>IF(C490="",
"];",IF('Chapter 2 (Input)'!C487="",
CHAR(34) &amp;"null"&amp; CHAR(34) &amp;",",
CHAR(34) &amp;'Chapter 2 (Input)'!C487&amp; CHAR(34) &amp;",")&amp;$W489)</f>
        <v>"Trust me, I would’ve done anything to avoid seeing your face if this wasn’t a necessity. ",</v>
      </c>
      <c r="D489" s="4" t="str">
        <f>IF(D490="",
"];",IF('Chapter 2 (Input)'!D487="",
CHAR(34) &amp;"null"&amp; CHAR(34) &amp;",",
"personnages."&amp;
VLOOKUP('Chapter 2 (Input)'!D487,Constants!$B$47:$C$59,2,FALSE)&amp;
"[" &amp;
VLOOKUP('Chapter 2 (Input)'!E487,Constants!$B$74:$C$79,2,FALSE) &amp;
"],")&amp;$W489)</f>
        <v>personnages.tadashi[3],</v>
      </c>
      <c r="E489" s="4" t="str">
        <f>IF(E490="",
"];",IF('Chapter 2 (Input)'!F487="",
CHAR(34) &amp;"null"&amp; CHAR(34) &amp;",",
CHAR(34) &amp;'Chapter 2 (Input)'!F487&amp; CHAR(34) &amp;",")&amp;$W489)</f>
        <v>"null",</v>
      </c>
      <c r="F489" s="4" t="str">
        <f>IF(F490="",
"];",IF('Chapter 2 (Input)'!G487="",
CHAR(34) &amp;"null"&amp; CHAR(34) &amp;",",
"personnages."&amp;
VLOOKUP('Chapter 2 (Input)'!G487,Constants!$B$47:$C$59,2,FALSE)&amp;
"[" &amp;
VLOOKUP('Chapter 2 (Input)'!H487, Constants!$B$74:$C$79,2,FALSE) &amp;
"],")&amp;$W489)</f>
        <v>"null",</v>
      </c>
      <c r="G489" s="3" t="str">
        <f>IF(G490="",
"];",IF('Chapter 2 (Input)'!I487="",
CHAR(34) &amp;"null"&amp; CHAR(34) &amp;",",
"locations."&amp;
'Chapter 2 (Input)'!I487&amp;",")&amp;$W489)</f>
        <v>locations.hall1,</v>
      </c>
      <c r="H489" s="3" t="str">
        <f>IF(H490="",
"];",IF('Chapter 2 (Input)'!J487="",
"-1"&amp;",",
'Chapter 2 (Input)'!J487&amp;",")&amp;$W489)</f>
        <v>-1,</v>
      </c>
      <c r="I489" s="3" t="str">
        <f>IF(I490="",
"];",IF('Chapter 2 (Input)'!K487="",
"0"&amp;",",
VLOOKUP('Chapter 2 (Input)'!K487, Constants!$C$25:$D$37, 2,FALSE) &amp;",")&amp;$W489)</f>
        <v>0,</v>
      </c>
      <c r="J489" s="3" t="str">
        <f>IF(J490="",
"];",IF('Chapter 2 (Input)'!L487="",
"-1"&amp;",",
'Chapter 2 (Input)'!L487&amp;",")&amp;$W489)</f>
        <v>-1,</v>
      </c>
      <c r="K489" s="3" t="str">
        <f>IF(K490="",
"];",IF('Chapter 2 (Input)'!M487="",
"-1"&amp;",",
'Chapter 2 (Input)'!M487&amp;",")&amp;$W489)</f>
        <v>-1,</v>
      </c>
      <c r="L489" s="3" t="str">
        <f>IF(L490="",
"];",IF('Chapter 2 (Input)'!N487="",
"-1"&amp;",",
'Chapter 2 (Input)'!N487&amp;",")&amp;$W489)</f>
        <v>-1,</v>
      </c>
      <c r="M489" s="3" t="str">
        <f>IF(M490="",
"];",IF('Chapter 2 (Input)'!O487="",
"-1"&amp;",",
'Chapter 2 (Input)'!O487&amp;",")&amp;$W489)</f>
        <v>-1,</v>
      </c>
      <c r="N489" s="3" t="str">
        <f>IF(N490="",
"];",IF('Chapter 2 (Input)'!P487="",
"-1"&amp;",",
'Chapter 2 (Input)'!P487&amp;",")&amp;$W489)</f>
        <v>-1,</v>
      </c>
      <c r="O489" s="3" t="str">
        <f>IF(O490="",
"];",IF('Chapter 2 (Input)'!Q487="",
CHAR(34) &amp;"null"&amp; CHAR(34) &amp;",",
CHAR(34) &amp;'Chapter 2 (Input)'!Q487&amp; CHAR(34) &amp;",")&amp;$W489)</f>
        <v>"null",</v>
      </c>
      <c r="P489" s="3" t="str">
        <f>IF(P490="",
"];",IF('Chapter 2 (Input)'!R487="",
CHAR(34) &amp;"null"&amp; CHAR(34) &amp;",",
CHAR(34) &amp;'Chapter 2 (Input)'!R487&amp; CHAR(34) &amp;",")&amp;$W489)</f>
        <v>"null",</v>
      </c>
      <c r="Q489" s="3" t="str">
        <f>IF(Q490="",
"];",IF('Chapter 2 (Input)'!S487="",
CHAR(34) &amp;"null"&amp; CHAR(34) &amp;",",
CHAR(34) &amp;'Chapter 2 (Input)'!S487&amp; CHAR(34) &amp;",")&amp;$W489)</f>
        <v>"null",</v>
      </c>
      <c r="R489" s="3" t="str">
        <f>IF(R490="",
"];",IF('Chapter 2 (Input)'!T487="",
"0"&amp;",",
'Chapter 2 (Input)'!T487&amp;",")&amp;$W489)</f>
        <v>0,</v>
      </c>
      <c r="S489" s="3" t="str">
        <f>IF(S490="",
"];",IF('Chapter 2 (Input)'!U487="",
"0"&amp;",",
'Chapter 2 (Input)'!U487&amp;",")&amp;$W489)</f>
        <v>0,</v>
      </c>
      <c r="T489" s="3" t="str">
        <f t="shared" si="24"/>
        <v>false,</v>
      </c>
      <c r="U489" s="3" t="str">
        <f>IF(U490="",
"];",IF('Chapter 2 (Input)'!W487="",
"-1"&amp;",",
'Chapter 2 (Input)'!W487&amp;",")&amp;$W489)</f>
        <v>-1,</v>
      </c>
      <c r="V489" s="3" t="str">
        <f>IF(V490="",
"];",IF('Chapter 2 (Input)'!X487="",
"-1"&amp;",",
'Chapter 2 (Input)'!X487&amp;",")&amp;$W489)</f>
        <v>-1,</v>
      </c>
      <c r="W489" s="18" t="str">
        <f>'Chapter 2 (Input)'!AA487</f>
        <v/>
      </c>
      <c r="Z489" s="2" t="str">
        <f t="shared" si="25"/>
        <v>c484 BOOLEAN DEFAULT false,</v>
      </c>
    </row>
    <row r="490" spans="1:26" x14ac:dyDescent="0.2">
      <c r="A490" s="12">
        <f t="shared" si="23"/>
        <v>485</v>
      </c>
      <c r="B490" s="4" t="str">
        <f>IF(B491="",
"];",
IF('Chapter 2 (Input)'!B488="",
CHAR(34) &amp;"null"&amp; CHAR(34) &amp;",",
CHAR(34) &amp;'Chapter 2 (Input)'!B488&amp; CHAR(34) &amp;",")&amp;$W490)</f>
        <v xml:space="preserve">"(Next)",//485 </v>
      </c>
      <c r="C490" s="4" t="str">
        <f>IF(C491="",
"];",IF('Chapter 2 (Input)'!C488="",
CHAR(34) &amp;"null"&amp; CHAR(34) &amp;",",
CHAR(34) &amp;'Chapter 2 (Input)'!C488&amp; CHAR(34) &amp;",")&amp;$W490)</f>
        <v xml:space="preserve">"You’re gonna do something about your stupid paparazzi outside or else-",//485 </v>
      </c>
      <c r="D490" s="4" t="str">
        <f>IF(D491="",
"];",IF('Chapter 2 (Input)'!D488="",
CHAR(34) &amp;"null"&amp; CHAR(34) &amp;",",
"personnages."&amp;
VLOOKUP('Chapter 2 (Input)'!D488,Constants!$B$47:$C$59,2,FALSE)&amp;
"[" &amp;
VLOOKUP('Chapter 2 (Input)'!E488,Constants!$B$74:$C$79,2,FALSE) &amp;
"],")&amp;$W490)</f>
        <v xml:space="preserve">personnages.tadashi[3],//485 </v>
      </c>
      <c r="E490" s="4" t="str">
        <f>IF(E491="",
"];",IF('Chapter 2 (Input)'!F488="",
CHAR(34) &amp;"null"&amp; CHAR(34) &amp;",",
CHAR(34) &amp;'Chapter 2 (Input)'!F488&amp; CHAR(34) &amp;",")&amp;$W490)</f>
        <v xml:space="preserve">"null",//485 </v>
      </c>
      <c r="F490" s="4" t="str">
        <f>IF(F491="",
"];",IF('Chapter 2 (Input)'!G488="",
CHAR(34) &amp;"null"&amp; CHAR(34) &amp;",",
"personnages."&amp;
VLOOKUP('Chapter 2 (Input)'!G488,Constants!$B$47:$C$59,2,FALSE)&amp;
"[" &amp;
VLOOKUP('Chapter 2 (Input)'!H488, Constants!$B$74:$C$79,2,FALSE) &amp;
"],")&amp;$W490)</f>
        <v xml:space="preserve">"null",//485 </v>
      </c>
      <c r="G490" s="3" t="str">
        <f>IF(G491="",
"];",IF('Chapter 2 (Input)'!I488="",
CHAR(34) &amp;"null"&amp; CHAR(34) &amp;",",
"locations."&amp;
'Chapter 2 (Input)'!I488&amp;",")&amp;$W490)</f>
        <v xml:space="preserve">locations.hall1,//485 </v>
      </c>
      <c r="H490" s="3" t="str">
        <f>IF(H491="",
"];",IF('Chapter 2 (Input)'!J488="",
"-1"&amp;",",
'Chapter 2 (Input)'!J488&amp;",")&amp;$W490)</f>
        <v xml:space="preserve">-1,//485 </v>
      </c>
      <c r="I490" s="3" t="str">
        <f>IF(I491="",
"];",IF('Chapter 2 (Input)'!K488="",
"0"&amp;",",
VLOOKUP('Chapter 2 (Input)'!K488, Constants!$C$25:$D$37, 2,FALSE) &amp;",")&amp;$W490)</f>
        <v xml:space="preserve">0,//485 </v>
      </c>
      <c r="J490" s="3" t="str">
        <f>IF(J491="",
"];",IF('Chapter 2 (Input)'!L488="",
"-1"&amp;",",
'Chapter 2 (Input)'!L488&amp;",")&amp;$W490)</f>
        <v xml:space="preserve">-1,//485 </v>
      </c>
      <c r="K490" s="3" t="str">
        <f>IF(K491="",
"];",IF('Chapter 2 (Input)'!M488="",
"-1"&amp;",",
'Chapter 2 (Input)'!M488&amp;",")&amp;$W490)</f>
        <v xml:space="preserve">-1,//485 </v>
      </c>
      <c r="L490" s="3" t="str">
        <f>IF(L491="",
"];",IF('Chapter 2 (Input)'!N488="",
"-1"&amp;",",
'Chapter 2 (Input)'!N488&amp;",")&amp;$W490)</f>
        <v xml:space="preserve">-1,//485 </v>
      </c>
      <c r="M490" s="3" t="str">
        <f>IF(M491="",
"];",IF('Chapter 2 (Input)'!O488="",
"-1"&amp;",",
'Chapter 2 (Input)'!O488&amp;",")&amp;$W490)</f>
        <v xml:space="preserve">-1,//485 </v>
      </c>
      <c r="N490" s="3" t="str">
        <f>IF(N491="",
"];",IF('Chapter 2 (Input)'!P488="",
"-1"&amp;",",
'Chapter 2 (Input)'!P488&amp;",")&amp;$W490)</f>
        <v xml:space="preserve">-1,//485 </v>
      </c>
      <c r="O490" s="3" t="str">
        <f>IF(O491="",
"];",IF('Chapter 2 (Input)'!Q488="",
CHAR(34) &amp;"null"&amp; CHAR(34) &amp;",",
CHAR(34) &amp;'Chapter 2 (Input)'!Q488&amp; CHAR(34) &amp;",")&amp;$W490)</f>
        <v xml:space="preserve">"null",//485 </v>
      </c>
      <c r="P490" s="3" t="str">
        <f>IF(P491="",
"];",IF('Chapter 2 (Input)'!R488="",
CHAR(34) &amp;"null"&amp; CHAR(34) &amp;",",
CHAR(34) &amp;'Chapter 2 (Input)'!R488&amp; CHAR(34) &amp;",")&amp;$W490)</f>
        <v xml:space="preserve">"null",//485 </v>
      </c>
      <c r="Q490" s="3" t="str">
        <f>IF(Q491="",
"];",IF('Chapter 2 (Input)'!S488="",
CHAR(34) &amp;"null"&amp; CHAR(34) &amp;",",
CHAR(34) &amp;'Chapter 2 (Input)'!S488&amp; CHAR(34) &amp;",")&amp;$W490)</f>
        <v xml:space="preserve">"null",//485 </v>
      </c>
      <c r="R490" s="3" t="str">
        <f>IF(R491="",
"];",IF('Chapter 2 (Input)'!T488="",
"0"&amp;",",
'Chapter 2 (Input)'!T488&amp;",")&amp;$W490)</f>
        <v xml:space="preserve">0,//485 </v>
      </c>
      <c r="S490" s="3" t="str">
        <f>IF(S491="",
"];",IF('Chapter 2 (Input)'!U488="",
"0"&amp;",",
'Chapter 2 (Input)'!U488&amp;",")&amp;$W490)</f>
        <v xml:space="preserve">0,//485 </v>
      </c>
      <c r="T490" s="3" t="str">
        <f t="shared" si="24"/>
        <v xml:space="preserve">false,//485 </v>
      </c>
      <c r="U490" s="3" t="str">
        <f>IF(U491="",
"];",IF('Chapter 2 (Input)'!W488="",
"-1"&amp;",",
'Chapter 2 (Input)'!W488&amp;",")&amp;$W490)</f>
        <v xml:space="preserve">-1,//485 </v>
      </c>
      <c r="V490" s="3" t="str">
        <f>IF(V491="",
"];",IF('Chapter 2 (Input)'!X488="",
"-1"&amp;",",
'Chapter 2 (Input)'!X488&amp;",")&amp;$W490)</f>
        <v xml:space="preserve">-1,//485 </v>
      </c>
      <c r="W490" s="18" t="str">
        <f>'Chapter 2 (Input)'!AA488</f>
        <v xml:space="preserve">//485 </v>
      </c>
      <c r="Z490" s="2" t="str">
        <f t="shared" si="25"/>
        <v>c485 BOOLEAN DEFAULT false,</v>
      </c>
    </row>
    <row r="491" spans="1:26" x14ac:dyDescent="0.2">
      <c r="A491" s="12">
        <f t="shared" si="23"/>
        <v>486</v>
      </c>
      <c r="B491" s="4" t="str">
        <f>IF(B492="",
"];",
IF('Chapter 2 (Input)'!B489="",
CHAR(34) &amp;"null"&amp; CHAR(34) &amp;",",
CHAR(34) &amp;'Chapter 2 (Input)'!B489&amp; CHAR(34) &amp;",")&amp;$W491)</f>
        <v>"(Next)",</v>
      </c>
      <c r="C491" s="4" t="str">
        <f>IF(C492="",
"];",IF('Chapter 2 (Input)'!C489="",
CHAR(34) &amp;"null"&amp; CHAR(34) &amp;",",
CHAR(34) &amp;'Chapter 2 (Input)'!C489&amp; CHAR(34) &amp;",")&amp;$W491)</f>
        <v>"null",</v>
      </c>
      <c r="D491" s="4" t="str">
        <f>IF(D492="",
"];",IF('Chapter 2 (Input)'!D489="",
CHAR(34) &amp;"null"&amp; CHAR(34) &amp;",",
"personnages."&amp;
VLOOKUP('Chapter 2 (Input)'!D489,Constants!$B$47:$C$59,2,FALSE)&amp;
"[" &amp;
VLOOKUP('Chapter 2 (Input)'!E489,Constants!$B$74:$C$79,2,FALSE) &amp;
"],")&amp;$W491)</f>
        <v>"null",</v>
      </c>
      <c r="E491" s="4" t="str">
        <f>IF(E492="",
"];",IF('Chapter 2 (Input)'!F489="",
CHAR(34) &amp;"null"&amp; CHAR(34) &amp;",",
CHAR(34) &amp;'Chapter 2 (Input)'!F489&amp; CHAR(34) &amp;",")&amp;$W491)</f>
        <v>"Or else &lt;em&gt;what&lt;/em&gt;, Tadashi? You’re gonna give me… &lt;em&gt;detention&lt;/em&gt;? ",</v>
      </c>
      <c r="F491" s="4" t="str">
        <f>IF(F492="",
"];",IF('Chapter 2 (Input)'!G489="",
CHAR(34) &amp;"null"&amp; CHAR(34) &amp;",",
"personnages."&amp;
VLOOKUP('Chapter 2 (Input)'!G489,Constants!$B$47:$C$59,2,FALSE)&amp;
"[" &amp;
VLOOKUP('Chapter 2 (Input)'!H489, Constants!$B$74:$C$79,2,FALSE) &amp;
"],")&amp;$W491)</f>
        <v>personnages.axel[0],</v>
      </c>
      <c r="G491" s="3" t="str">
        <f>IF(G492="",
"];",IF('Chapter 2 (Input)'!I489="",
CHAR(34) &amp;"null"&amp; CHAR(34) &amp;",",
"locations."&amp;
'Chapter 2 (Input)'!I489&amp;",")&amp;$W491)</f>
        <v>locations.hall1,</v>
      </c>
      <c r="H491" s="3" t="str">
        <f>IF(H492="",
"];",IF('Chapter 2 (Input)'!J489="",
"-1"&amp;",",
'Chapter 2 (Input)'!J489&amp;",")&amp;$W491)</f>
        <v>-1,</v>
      </c>
      <c r="I491" s="3" t="str">
        <f>IF(I492="",
"];",IF('Chapter 2 (Input)'!K489="",
"0"&amp;",",
VLOOKUP('Chapter 2 (Input)'!K489, Constants!$C$25:$D$37, 2,FALSE) &amp;",")&amp;$W491)</f>
        <v>0,</v>
      </c>
      <c r="J491" s="3" t="str">
        <f>IF(J492="",
"];",IF('Chapter 2 (Input)'!L489="",
"-1"&amp;",",
'Chapter 2 (Input)'!L489&amp;",")&amp;$W491)</f>
        <v>-1,</v>
      </c>
      <c r="K491" s="3" t="str">
        <f>IF(K492="",
"];",IF('Chapter 2 (Input)'!M489="",
"-1"&amp;",",
'Chapter 2 (Input)'!M489&amp;",")&amp;$W491)</f>
        <v>-1,</v>
      </c>
      <c r="L491" s="3" t="str">
        <f>IF(L492="",
"];",IF('Chapter 2 (Input)'!N489="",
"-1"&amp;",",
'Chapter 2 (Input)'!N489&amp;",")&amp;$W491)</f>
        <v>-1,</v>
      </c>
      <c r="M491" s="3" t="str">
        <f>IF(M492="",
"];",IF('Chapter 2 (Input)'!O489="",
"-1"&amp;",",
'Chapter 2 (Input)'!O489&amp;",")&amp;$W491)</f>
        <v>-1,</v>
      </c>
      <c r="N491" s="3" t="str">
        <f>IF(N492="",
"];",IF('Chapter 2 (Input)'!P489="",
"-1"&amp;",",
'Chapter 2 (Input)'!P489&amp;",")&amp;$W491)</f>
        <v>-1,</v>
      </c>
      <c r="O491" s="3" t="str">
        <f>IF(O492="",
"];",IF('Chapter 2 (Input)'!Q489="",
CHAR(34) &amp;"null"&amp; CHAR(34) &amp;",",
CHAR(34) &amp;'Chapter 2 (Input)'!Q489&amp; CHAR(34) &amp;",")&amp;$W491)</f>
        <v>"null",</v>
      </c>
      <c r="P491" s="3" t="str">
        <f>IF(P492="",
"];",IF('Chapter 2 (Input)'!R489="",
CHAR(34) &amp;"null"&amp; CHAR(34) &amp;",",
CHAR(34) &amp;'Chapter 2 (Input)'!R489&amp; CHAR(34) &amp;",")&amp;$W491)</f>
        <v>"null",</v>
      </c>
      <c r="Q491" s="3" t="str">
        <f>IF(Q492="",
"];",IF('Chapter 2 (Input)'!S489="",
CHAR(34) &amp;"null"&amp; CHAR(34) &amp;",",
CHAR(34) &amp;'Chapter 2 (Input)'!S489&amp; CHAR(34) &amp;",")&amp;$W491)</f>
        <v>"null",</v>
      </c>
      <c r="R491" s="3" t="str">
        <f>IF(R492="",
"];",IF('Chapter 2 (Input)'!T489="",
"0"&amp;",",
'Chapter 2 (Input)'!T489&amp;",")&amp;$W491)</f>
        <v>0,</v>
      </c>
      <c r="S491" s="3" t="str">
        <f>IF(S492="",
"];",IF('Chapter 2 (Input)'!U489="",
"0"&amp;",",
'Chapter 2 (Input)'!U489&amp;",")&amp;$W491)</f>
        <v>0,</v>
      </c>
      <c r="T491" s="3" t="str">
        <f t="shared" si="24"/>
        <v>false,</v>
      </c>
      <c r="U491" s="3" t="str">
        <f>IF(U492="",
"];",IF('Chapter 2 (Input)'!W489="",
"-1"&amp;",",
'Chapter 2 (Input)'!W489&amp;",")&amp;$W491)</f>
        <v>-1,</v>
      </c>
      <c r="V491" s="3" t="str">
        <f>IF(V492="",
"];",IF('Chapter 2 (Input)'!X489="",
"-1"&amp;",",
'Chapter 2 (Input)'!X489&amp;",")&amp;$W491)</f>
        <v>-1,</v>
      </c>
      <c r="W491" s="18" t="str">
        <f>'Chapter 2 (Input)'!AA489</f>
        <v/>
      </c>
      <c r="Z491" s="2" t="str">
        <f t="shared" si="25"/>
        <v>c486 BOOLEAN DEFAULT false,</v>
      </c>
    </row>
    <row r="492" spans="1:26" x14ac:dyDescent="0.2">
      <c r="A492" s="12">
        <f t="shared" si="23"/>
        <v>487</v>
      </c>
      <c r="B492" s="4" t="str">
        <f>IF(B493="",
"];",
IF('Chapter 2 (Input)'!B490="",
CHAR(34) &amp;"null"&amp; CHAR(34) &amp;",",
CHAR(34) &amp;'Chapter 2 (Input)'!B490&amp; CHAR(34) &amp;",")&amp;$W492)</f>
        <v>"(This is not going to end well.)",</v>
      </c>
      <c r="C492" s="4" t="str">
        <f>IF(C493="",
"];",IF('Chapter 2 (Input)'!C490="",
CHAR(34) &amp;"null"&amp; CHAR(34) &amp;",",
CHAR(34) &amp;'Chapter 2 (Input)'!C490&amp; CHAR(34) &amp;",")&amp;$W492)</f>
        <v>"null",</v>
      </c>
      <c r="D492" s="4" t="str">
        <f>IF(D493="",
"];",IF('Chapter 2 (Input)'!D490="",
CHAR(34) &amp;"null"&amp; CHAR(34) &amp;",",
"personnages."&amp;
VLOOKUP('Chapter 2 (Input)'!D490,Constants!$B$47:$C$59,2,FALSE)&amp;
"[" &amp;
VLOOKUP('Chapter 2 (Input)'!E490,Constants!$B$74:$C$79,2,FALSE) &amp;
"],")&amp;$W492)</f>
        <v>"null",</v>
      </c>
      <c r="E492" s="4" t="str">
        <f>IF(E493="",
"];",IF('Chapter 2 (Input)'!F490="",
CHAR(34) &amp;"null"&amp; CHAR(34) &amp;",",
CHAR(34) &amp;'Chapter 2 (Input)'!F490&amp; CHAR(34) &amp;",")&amp;$W492)</f>
        <v>"My life is &lt;em&gt;ruined&lt;/em&gt;!",</v>
      </c>
      <c r="F492" s="4" t="str">
        <f>IF(F493="",
"];",IF('Chapter 2 (Input)'!G490="",
CHAR(34) &amp;"null"&amp; CHAR(34) &amp;",",
"personnages."&amp;
VLOOKUP('Chapter 2 (Input)'!G490,Constants!$B$47:$C$59,2,FALSE)&amp;
"[" &amp;
VLOOKUP('Chapter 2 (Input)'!H490, Constants!$B$74:$C$79,2,FALSE) &amp;
"],")&amp;$W492)</f>
        <v>personnages.axel[0],</v>
      </c>
      <c r="G492" s="3" t="str">
        <f>IF(G493="",
"];",IF('Chapter 2 (Input)'!I490="",
CHAR(34) &amp;"null"&amp; CHAR(34) &amp;",",
"locations."&amp;
'Chapter 2 (Input)'!I490&amp;",")&amp;$W492)</f>
        <v>locations.hall1,</v>
      </c>
      <c r="H492" s="3" t="str">
        <f>IF(H493="",
"];",IF('Chapter 2 (Input)'!J490="",
"-1"&amp;",",
'Chapter 2 (Input)'!J490&amp;",")&amp;$W492)</f>
        <v>-1,</v>
      </c>
      <c r="I492" s="3" t="str">
        <f>IF(I493="",
"];",IF('Chapter 2 (Input)'!K490="",
"0"&amp;",",
VLOOKUP('Chapter 2 (Input)'!K490, Constants!$C$25:$D$37, 2,FALSE) &amp;",")&amp;$W492)</f>
        <v>0,</v>
      </c>
      <c r="J492" s="3" t="str">
        <f>IF(J493="",
"];",IF('Chapter 2 (Input)'!L490="",
"-1"&amp;",",
'Chapter 2 (Input)'!L490&amp;",")&amp;$W492)</f>
        <v>-1,</v>
      </c>
      <c r="K492" s="3" t="str">
        <f>IF(K493="",
"];",IF('Chapter 2 (Input)'!M490="",
"-1"&amp;",",
'Chapter 2 (Input)'!M490&amp;",")&amp;$W492)</f>
        <v>-1,</v>
      </c>
      <c r="L492" s="3" t="str">
        <f>IF(L493="",
"];",IF('Chapter 2 (Input)'!N490="",
"-1"&amp;",",
'Chapter 2 (Input)'!N490&amp;",")&amp;$W492)</f>
        <v>-1,</v>
      </c>
      <c r="M492" s="3" t="str">
        <f>IF(M493="",
"];",IF('Chapter 2 (Input)'!O490="",
"-1"&amp;",",
'Chapter 2 (Input)'!O490&amp;",")&amp;$W492)</f>
        <v>-1,</v>
      </c>
      <c r="N492" s="3" t="str">
        <f>IF(N493="",
"];",IF('Chapter 2 (Input)'!P490="",
"-1"&amp;",",
'Chapter 2 (Input)'!P490&amp;",")&amp;$W492)</f>
        <v>-1,</v>
      </c>
      <c r="O492" s="3" t="str">
        <f>IF(O493="",
"];",IF('Chapter 2 (Input)'!Q490="",
CHAR(34) &amp;"null"&amp; CHAR(34) &amp;",",
CHAR(34) &amp;'Chapter 2 (Input)'!Q490&amp; CHAR(34) &amp;",")&amp;$W492)</f>
        <v>"null",</v>
      </c>
      <c r="P492" s="3" t="str">
        <f>IF(P493="",
"];",IF('Chapter 2 (Input)'!R490="",
CHAR(34) &amp;"null"&amp; CHAR(34) &amp;",",
CHAR(34) &amp;'Chapter 2 (Input)'!R490&amp; CHAR(34) &amp;",")&amp;$W492)</f>
        <v>"null",</v>
      </c>
      <c r="Q492" s="3" t="str">
        <f>IF(Q493="",
"];",IF('Chapter 2 (Input)'!S490="",
CHAR(34) &amp;"null"&amp; CHAR(34) &amp;",",
CHAR(34) &amp;'Chapter 2 (Input)'!S490&amp; CHAR(34) &amp;",")&amp;$W492)</f>
        <v>"null",</v>
      </c>
      <c r="R492" s="3" t="str">
        <f>IF(R493="",
"];",IF('Chapter 2 (Input)'!T490="",
"0"&amp;",",
'Chapter 2 (Input)'!T490&amp;",")&amp;$W492)</f>
        <v>0,</v>
      </c>
      <c r="S492" s="3" t="str">
        <f>IF(S493="",
"];",IF('Chapter 2 (Input)'!U490="",
"0"&amp;",",
'Chapter 2 (Input)'!U490&amp;",")&amp;$W492)</f>
        <v>0,</v>
      </c>
      <c r="T492" s="3" t="str">
        <f t="shared" si="24"/>
        <v>false,</v>
      </c>
      <c r="U492" s="3" t="str">
        <f>IF(U493="",
"];",IF('Chapter 2 (Input)'!W490="",
"-1"&amp;",",
'Chapter 2 (Input)'!W490&amp;",")&amp;$W492)</f>
        <v>-1,</v>
      </c>
      <c r="V492" s="3" t="str">
        <f>IF(V493="",
"];",IF('Chapter 2 (Input)'!X490="",
"-1"&amp;",",
'Chapter 2 (Input)'!X490&amp;",")&amp;$W492)</f>
        <v>-1,</v>
      </c>
      <c r="W492" s="18" t="str">
        <f>'Chapter 2 (Input)'!AA490</f>
        <v/>
      </c>
      <c r="Z492" s="2" t="str">
        <f t="shared" si="25"/>
        <v>c487 BOOLEAN DEFAULT false,</v>
      </c>
    </row>
    <row r="493" spans="1:26" x14ac:dyDescent="0.2">
      <c r="A493" s="12">
        <f t="shared" si="23"/>
        <v>488</v>
      </c>
      <c r="B493" s="4" t="str">
        <f>IF(B494="",
"];",
IF('Chapter 2 (Input)'!B491="",
CHAR(34) &amp;"null"&amp; CHAR(34) &amp;",",
CHAR(34) &amp;'Chapter 2 (Input)'!B491&amp; CHAR(34) &amp;",")&amp;$W493)</f>
        <v>"(Next)",</v>
      </c>
      <c r="C493" s="4" t="str">
        <f>IF(C494="",
"];",IF('Chapter 2 (Input)'!C491="",
CHAR(34) &amp;"null"&amp; CHAR(34) &amp;",",
CHAR(34) &amp;'Chapter 2 (Input)'!C491&amp; CHAR(34) &amp;",")&amp;$W493)</f>
        <v>"Look here you useless jerk, this isn’t about you. I know it’s hard for you to understand when things aren’t about you, but this is about the school. Those reporters are on private school grounds and can greatly hurt the reputation of Arlington.",</v>
      </c>
      <c r="D493" s="4" t="str">
        <f>IF(D494="",
"];",IF('Chapter 2 (Input)'!D491="",
CHAR(34) &amp;"null"&amp; CHAR(34) &amp;",",
"personnages."&amp;
VLOOKUP('Chapter 2 (Input)'!D491,Constants!$B$47:$C$59,2,FALSE)&amp;
"[" &amp;
VLOOKUP('Chapter 2 (Input)'!E491,Constants!$B$74:$C$79,2,FALSE) &amp;
"],")&amp;$W493)</f>
        <v>personnages.tadashi[3],</v>
      </c>
      <c r="E493" s="4" t="str">
        <f>IF(E494="",
"];",IF('Chapter 2 (Input)'!F491="",
CHAR(34) &amp;"null"&amp; CHAR(34) &amp;",",
CHAR(34) &amp;'Chapter 2 (Input)'!F491&amp; CHAR(34) &amp;",")&amp;$W493)</f>
        <v>"null",</v>
      </c>
      <c r="F493" s="4" t="str">
        <f>IF(F494="",
"];",IF('Chapter 2 (Input)'!G491="",
CHAR(34) &amp;"null"&amp; CHAR(34) &amp;",",
"personnages."&amp;
VLOOKUP('Chapter 2 (Input)'!G491,Constants!$B$47:$C$59,2,FALSE)&amp;
"[" &amp;
VLOOKUP('Chapter 2 (Input)'!H491, Constants!$B$74:$C$79,2,FALSE) &amp;
"],")&amp;$W493)</f>
        <v>"null",</v>
      </c>
      <c r="G493" s="3" t="str">
        <f>IF(G494="",
"];",IF('Chapter 2 (Input)'!I491="",
CHAR(34) &amp;"null"&amp; CHAR(34) &amp;",",
"locations."&amp;
'Chapter 2 (Input)'!I491&amp;",")&amp;$W493)</f>
        <v>locations.hall1,</v>
      </c>
      <c r="H493" s="3" t="str">
        <f>IF(H494="",
"];",IF('Chapter 2 (Input)'!J491="",
"-1"&amp;",",
'Chapter 2 (Input)'!J491&amp;",")&amp;$W493)</f>
        <v>-1,</v>
      </c>
      <c r="I493" s="3" t="str">
        <f>IF(I494="",
"];",IF('Chapter 2 (Input)'!K491="",
"0"&amp;",",
VLOOKUP('Chapter 2 (Input)'!K491, Constants!$C$25:$D$37, 2,FALSE) &amp;",")&amp;$W493)</f>
        <v>0,</v>
      </c>
      <c r="J493" s="3" t="str">
        <f>IF(J494="",
"];",IF('Chapter 2 (Input)'!L491="",
"-1"&amp;",",
'Chapter 2 (Input)'!L491&amp;",")&amp;$W493)</f>
        <v>-1,</v>
      </c>
      <c r="K493" s="3" t="str">
        <f>IF(K494="",
"];",IF('Chapter 2 (Input)'!M491="",
"-1"&amp;",",
'Chapter 2 (Input)'!M491&amp;",")&amp;$W493)</f>
        <v>-1,</v>
      </c>
      <c r="L493" s="3" t="str">
        <f>IF(L494="",
"];",IF('Chapter 2 (Input)'!N491="",
"-1"&amp;",",
'Chapter 2 (Input)'!N491&amp;",")&amp;$W493)</f>
        <v>-1,</v>
      </c>
      <c r="M493" s="3" t="str">
        <f>IF(M494="",
"];",IF('Chapter 2 (Input)'!O491="",
"-1"&amp;",",
'Chapter 2 (Input)'!O491&amp;",")&amp;$W493)</f>
        <v>-1,</v>
      </c>
      <c r="N493" s="3" t="str">
        <f>IF(N494="",
"];",IF('Chapter 2 (Input)'!P491="",
"-1"&amp;",",
'Chapter 2 (Input)'!P491&amp;",")&amp;$W493)</f>
        <v>-1,</v>
      </c>
      <c r="O493" s="3" t="str">
        <f>IF(O494="",
"];",IF('Chapter 2 (Input)'!Q491="",
CHAR(34) &amp;"null"&amp; CHAR(34) &amp;",",
CHAR(34) &amp;'Chapter 2 (Input)'!Q491&amp; CHAR(34) &amp;",")&amp;$W493)</f>
        <v>"null",</v>
      </c>
      <c r="P493" s="3" t="str">
        <f>IF(P494="",
"];",IF('Chapter 2 (Input)'!R491="",
CHAR(34) &amp;"null"&amp; CHAR(34) &amp;",",
CHAR(34) &amp;'Chapter 2 (Input)'!R491&amp; CHAR(34) &amp;",")&amp;$W493)</f>
        <v>"null",</v>
      </c>
      <c r="Q493" s="3" t="str">
        <f>IF(Q494="",
"];",IF('Chapter 2 (Input)'!S491="",
CHAR(34) &amp;"null"&amp; CHAR(34) &amp;",",
CHAR(34) &amp;'Chapter 2 (Input)'!S491&amp; CHAR(34) &amp;",")&amp;$W493)</f>
        <v>"null",</v>
      </c>
      <c r="R493" s="3" t="str">
        <f>IF(R494="",
"];",IF('Chapter 2 (Input)'!T491="",
"0"&amp;",",
'Chapter 2 (Input)'!T491&amp;",")&amp;$W493)</f>
        <v>0,</v>
      </c>
      <c r="S493" s="3" t="str">
        <f>IF(S494="",
"];",IF('Chapter 2 (Input)'!U491="",
"0"&amp;",",
'Chapter 2 (Input)'!U491&amp;",")&amp;$W493)</f>
        <v>0,</v>
      </c>
      <c r="T493" s="3" t="str">
        <f t="shared" si="24"/>
        <v>false,</v>
      </c>
      <c r="U493" s="3" t="str">
        <f>IF(U494="",
"];",IF('Chapter 2 (Input)'!W491="",
"-1"&amp;",",
'Chapter 2 (Input)'!W491&amp;",")&amp;$W493)</f>
        <v>-1,</v>
      </c>
      <c r="V493" s="3" t="str">
        <f>IF(V494="",
"];",IF('Chapter 2 (Input)'!X491="",
"-1"&amp;",",
'Chapter 2 (Input)'!X491&amp;",")&amp;$W493)</f>
        <v>-1,</v>
      </c>
      <c r="W493" s="18" t="str">
        <f>'Chapter 2 (Input)'!AA491</f>
        <v/>
      </c>
      <c r="Z493" s="2" t="str">
        <f t="shared" si="25"/>
        <v>c488 BOOLEAN DEFAULT false,</v>
      </c>
    </row>
    <row r="494" spans="1:26" x14ac:dyDescent="0.2">
      <c r="A494" s="12">
        <f t="shared" si="23"/>
        <v>489</v>
      </c>
      <c r="B494" s="4" t="str">
        <f>IF(B495="",
"];",
IF('Chapter 2 (Input)'!B492="",
CHAR(34) &amp;"null"&amp; CHAR(34) &amp;",",
CHAR(34) &amp;'Chapter 2 (Input)'!B492&amp; CHAR(34) &amp;",")&amp;$W494)</f>
        <v>"(Next)",</v>
      </c>
      <c r="C494" s="4" t="str">
        <f>IF(C495="",
"];",IF('Chapter 2 (Input)'!C492="",
CHAR(34) &amp;"null"&amp; CHAR(34) &amp;",",
CHAR(34) &amp;'Chapter 2 (Input)'!C492&amp; CHAR(34) &amp;",")&amp;$W494)</f>
        <v>"Furthermore, you’re wasting the time of everyone trying to deal with your shit when you could’ve easily dealt with them this morning.",</v>
      </c>
      <c r="D494" s="4" t="str">
        <f>IF(D495="",
"];",IF('Chapter 2 (Input)'!D492="",
CHAR(34) &amp;"null"&amp; CHAR(34) &amp;",",
"personnages."&amp;
VLOOKUP('Chapter 2 (Input)'!D492,Constants!$B$47:$C$59,2,FALSE)&amp;
"[" &amp;
VLOOKUP('Chapter 2 (Input)'!E492,Constants!$B$74:$C$79,2,FALSE) &amp;
"],")&amp;$W494)</f>
        <v>personnages.tadashi[3],</v>
      </c>
      <c r="E494" s="4" t="str">
        <f>IF(E495="",
"];",IF('Chapter 2 (Input)'!F492="",
CHAR(34) &amp;"null"&amp; CHAR(34) &amp;",",
CHAR(34) &amp;'Chapter 2 (Input)'!F492&amp; CHAR(34) &amp;",")&amp;$W494)</f>
        <v>"null",</v>
      </c>
      <c r="F494" s="4" t="str">
        <f>IF(F495="",
"];",IF('Chapter 2 (Input)'!G492="",
CHAR(34) &amp;"null"&amp; CHAR(34) &amp;",",
"personnages."&amp;
VLOOKUP('Chapter 2 (Input)'!G492,Constants!$B$47:$C$59,2,FALSE)&amp;
"[" &amp;
VLOOKUP('Chapter 2 (Input)'!H492, Constants!$B$74:$C$79,2,FALSE) &amp;
"],")&amp;$W494)</f>
        <v>"null",</v>
      </c>
      <c r="G494" s="3" t="str">
        <f>IF(G495="",
"];",IF('Chapter 2 (Input)'!I492="",
CHAR(34) &amp;"null"&amp; CHAR(34) &amp;",",
"locations."&amp;
'Chapter 2 (Input)'!I492&amp;",")&amp;$W494)</f>
        <v>locations.hall1,</v>
      </c>
      <c r="H494" s="3" t="str">
        <f>IF(H495="",
"];",IF('Chapter 2 (Input)'!J492="",
"-1"&amp;",",
'Chapter 2 (Input)'!J492&amp;",")&amp;$W494)</f>
        <v>-1,</v>
      </c>
      <c r="I494" s="3" t="str">
        <f>IF(I495="",
"];",IF('Chapter 2 (Input)'!K492="",
"0"&amp;",",
VLOOKUP('Chapter 2 (Input)'!K492, Constants!$C$25:$D$37, 2,FALSE) &amp;",")&amp;$W494)</f>
        <v>0,</v>
      </c>
      <c r="J494" s="3" t="str">
        <f>IF(J495="",
"];",IF('Chapter 2 (Input)'!L492="",
"-1"&amp;",",
'Chapter 2 (Input)'!L492&amp;",")&amp;$W494)</f>
        <v>-1,</v>
      </c>
      <c r="K494" s="3" t="str">
        <f>IF(K495="",
"];",IF('Chapter 2 (Input)'!M492="",
"-1"&amp;",",
'Chapter 2 (Input)'!M492&amp;",")&amp;$W494)</f>
        <v>-1,</v>
      </c>
      <c r="L494" s="3" t="str">
        <f>IF(L495="",
"];",IF('Chapter 2 (Input)'!N492="",
"-1"&amp;",",
'Chapter 2 (Input)'!N492&amp;",")&amp;$W494)</f>
        <v>-1,</v>
      </c>
      <c r="M494" s="3" t="str">
        <f>IF(M495="",
"];",IF('Chapter 2 (Input)'!O492="",
"-1"&amp;",",
'Chapter 2 (Input)'!O492&amp;",")&amp;$W494)</f>
        <v>-1,</v>
      </c>
      <c r="N494" s="3" t="str">
        <f>IF(N495="",
"];",IF('Chapter 2 (Input)'!P492="",
"-1"&amp;",",
'Chapter 2 (Input)'!P492&amp;",")&amp;$W494)</f>
        <v>-1,</v>
      </c>
      <c r="O494" s="3" t="str">
        <f>IF(O495="",
"];",IF('Chapter 2 (Input)'!Q492="",
CHAR(34) &amp;"null"&amp; CHAR(34) &amp;",",
CHAR(34) &amp;'Chapter 2 (Input)'!Q492&amp; CHAR(34) &amp;",")&amp;$W494)</f>
        <v>"null",</v>
      </c>
      <c r="P494" s="3" t="str">
        <f>IF(P495="",
"];",IF('Chapter 2 (Input)'!R492="",
CHAR(34) &amp;"null"&amp; CHAR(34) &amp;",",
CHAR(34) &amp;'Chapter 2 (Input)'!R492&amp; CHAR(34) &amp;",")&amp;$W494)</f>
        <v>"null",</v>
      </c>
      <c r="Q494" s="3" t="str">
        <f>IF(Q495="",
"];",IF('Chapter 2 (Input)'!S492="",
CHAR(34) &amp;"null"&amp; CHAR(34) &amp;",",
CHAR(34) &amp;'Chapter 2 (Input)'!S492&amp; CHAR(34) &amp;",")&amp;$W494)</f>
        <v>"null",</v>
      </c>
      <c r="R494" s="3" t="str">
        <f>IF(R495="",
"];",IF('Chapter 2 (Input)'!T492="",
"0"&amp;",",
'Chapter 2 (Input)'!T492&amp;",")&amp;$W494)</f>
        <v>0,</v>
      </c>
      <c r="S494" s="3" t="str">
        <f>IF(S495="",
"];",IF('Chapter 2 (Input)'!U492="",
"0"&amp;",",
'Chapter 2 (Input)'!U492&amp;",")&amp;$W494)</f>
        <v>0,</v>
      </c>
      <c r="T494" s="3" t="str">
        <f t="shared" si="24"/>
        <v>false,</v>
      </c>
      <c r="U494" s="3" t="str">
        <f>IF(U495="",
"];",IF('Chapter 2 (Input)'!W492="",
"-1"&amp;",",
'Chapter 2 (Input)'!W492&amp;",")&amp;$W494)</f>
        <v>-1,</v>
      </c>
      <c r="V494" s="3" t="str">
        <f>IF(V495="",
"];",IF('Chapter 2 (Input)'!X492="",
"-1"&amp;",",
'Chapter 2 (Input)'!X492&amp;",")&amp;$W494)</f>
        <v>-1,</v>
      </c>
      <c r="W494" s="18" t="str">
        <f>'Chapter 2 (Input)'!AA492</f>
        <v/>
      </c>
      <c r="Z494" s="2" t="str">
        <f t="shared" si="25"/>
        <v>c489 BOOLEAN DEFAULT false,</v>
      </c>
    </row>
    <row r="495" spans="1:26" x14ac:dyDescent="0.2">
      <c r="A495" s="12">
        <f t="shared" si="23"/>
        <v>490</v>
      </c>
      <c r="B495" s="4" t="str">
        <f>IF(B496="",
"];",
IF('Chapter 2 (Input)'!B493="",
CHAR(34) &amp;"null"&amp; CHAR(34) &amp;",",
CHAR(34) &amp;'Chapter 2 (Input)'!B493&amp; CHAR(34) &amp;",")&amp;$W495)</f>
        <v xml:space="preserve">"(Next)",//490 </v>
      </c>
      <c r="C495" s="4" t="str">
        <f>IF(C496="",
"];",IF('Chapter 2 (Input)'!C493="",
CHAR(34) &amp;"null"&amp; CHAR(34) &amp;",",
CHAR(34) &amp;'Chapter 2 (Input)'!C493&amp; CHAR(34) &amp;",")&amp;$W495)</f>
        <v xml:space="preserve">"And lastly, to add to all the bullshit you’ve put me through, you’ve skipped more than 25% of your classes, most of them unjustified, and so, you should’ve reported to Lady Arlington’s office months ago. ",//490 </v>
      </c>
      <c r="D495" s="4" t="str">
        <f>IF(D496="",
"];",IF('Chapter 2 (Input)'!D493="",
CHAR(34) &amp;"null"&amp; CHAR(34) &amp;",",
"personnages."&amp;
VLOOKUP('Chapter 2 (Input)'!D493,Constants!$B$47:$C$59,2,FALSE)&amp;
"[" &amp;
VLOOKUP('Chapter 2 (Input)'!E493,Constants!$B$74:$C$79,2,FALSE) &amp;
"],")&amp;$W495)</f>
        <v xml:space="preserve">personnages.tadashi[3],//490 </v>
      </c>
      <c r="E495" s="4" t="str">
        <f>IF(E496="",
"];",IF('Chapter 2 (Input)'!F493="",
CHAR(34) &amp;"null"&amp; CHAR(34) &amp;",",
CHAR(34) &amp;'Chapter 2 (Input)'!F493&amp; CHAR(34) &amp;",")&amp;$W495)</f>
        <v xml:space="preserve">"null",//490 </v>
      </c>
      <c r="F495" s="4" t="str">
        <f>IF(F496="",
"];",IF('Chapter 2 (Input)'!G493="",
CHAR(34) &amp;"null"&amp; CHAR(34) &amp;",",
"personnages."&amp;
VLOOKUP('Chapter 2 (Input)'!G493,Constants!$B$47:$C$59,2,FALSE)&amp;
"[" &amp;
VLOOKUP('Chapter 2 (Input)'!H493, Constants!$B$74:$C$79,2,FALSE) &amp;
"],")&amp;$W495)</f>
        <v xml:space="preserve">"null",//490 </v>
      </c>
      <c r="G495" s="3" t="str">
        <f>IF(G496="",
"];",IF('Chapter 2 (Input)'!I493="",
CHAR(34) &amp;"null"&amp; CHAR(34) &amp;",",
"locations."&amp;
'Chapter 2 (Input)'!I493&amp;",")&amp;$W495)</f>
        <v xml:space="preserve">locations.hall1,//490 </v>
      </c>
      <c r="H495" s="3" t="str">
        <f>IF(H496="",
"];",IF('Chapter 2 (Input)'!J493="",
"-1"&amp;",",
'Chapter 2 (Input)'!J493&amp;",")&amp;$W495)</f>
        <v xml:space="preserve">-1,//490 </v>
      </c>
      <c r="I495" s="3" t="str">
        <f>IF(I496="",
"];",IF('Chapter 2 (Input)'!K493="",
"0"&amp;",",
VLOOKUP('Chapter 2 (Input)'!K493, Constants!$C$25:$D$37, 2,FALSE) &amp;",")&amp;$W495)</f>
        <v xml:space="preserve">0,//490 </v>
      </c>
      <c r="J495" s="3" t="str">
        <f>IF(J496="",
"];",IF('Chapter 2 (Input)'!L493="",
"-1"&amp;",",
'Chapter 2 (Input)'!L493&amp;",")&amp;$W495)</f>
        <v xml:space="preserve">-1,//490 </v>
      </c>
      <c r="K495" s="3" t="str">
        <f>IF(K496="",
"];",IF('Chapter 2 (Input)'!M493="",
"-1"&amp;",",
'Chapter 2 (Input)'!M493&amp;",")&amp;$W495)</f>
        <v xml:space="preserve">-1,//490 </v>
      </c>
      <c r="L495" s="3" t="str">
        <f>IF(L496="",
"];",IF('Chapter 2 (Input)'!N493="",
"-1"&amp;",",
'Chapter 2 (Input)'!N493&amp;",")&amp;$W495)</f>
        <v xml:space="preserve">-1,//490 </v>
      </c>
      <c r="M495" s="3" t="str">
        <f>IF(M496="",
"];",IF('Chapter 2 (Input)'!O493="",
"-1"&amp;",",
'Chapter 2 (Input)'!O493&amp;",")&amp;$W495)</f>
        <v xml:space="preserve">-1,//490 </v>
      </c>
      <c r="N495" s="3" t="str">
        <f>IF(N496="",
"];",IF('Chapter 2 (Input)'!P493="",
"-1"&amp;",",
'Chapter 2 (Input)'!P493&amp;",")&amp;$W495)</f>
        <v xml:space="preserve">-1,//490 </v>
      </c>
      <c r="O495" s="3" t="str">
        <f>IF(O496="",
"];",IF('Chapter 2 (Input)'!Q493="",
CHAR(34) &amp;"null"&amp; CHAR(34) &amp;",",
CHAR(34) &amp;'Chapter 2 (Input)'!Q493&amp; CHAR(34) &amp;",")&amp;$W495)</f>
        <v xml:space="preserve">"null",//490 </v>
      </c>
      <c r="P495" s="3" t="str">
        <f>IF(P496="",
"];",IF('Chapter 2 (Input)'!R493="",
CHAR(34) &amp;"null"&amp; CHAR(34) &amp;",",
CHAR(34) &amp;'Chapter 2 (Input)'!R493&amp; CHAR(34) &amp;",")&amp;$W495)</f>
        <v xml:space="preserve">"null",//490 </v>
      </c>
      <c r="Q495" s="3" t="str">
        <f>IF(Q496="",
"];",IF('Chapter 2 (Input)'!S493="",
CHAR(34) &amp;"null"&amp; CHAR(34) &amp;",",
CHAR(34) &amp;'Chapter 2 (Input)'!S493&amp; CHAR(34) &amp;",")&amp;$W495)</f>
        <v xml:space="preserve">"null",//490 </v>
      </c>
      <c r="R495" s="3" t="str">
        <f>IF(R496="",
"];",IF('Chapter 2 (Input)'!T493="",
"0"&amp;",",
'Chapter 2 (Input)'!T493&amp;",")&amp;$W495)</f>
        <v xml:space="preserve">0,//490 </v>
      </c>
      <c r="S495" s="3" t="str">
        <f>IF(S496="",
"];",IF('Chapter 2 (Input)'!U493="",
"0"&amp;",",
'Chapter 2 (Input)'!U493&amp;",")&amp;$W495)</f>
        <v xml:space="preserve">0,//490 </v>
      </c>
      <c r="T495" s="3" t="str">
        <f t="shared" si="24"/>
        <v xml:space="preserve">false,//490 </v>
      </c>
      <c r="U495" s="3" t="str">
        <f>IF(U496="",
"];",IF('Chapter 2 (Input)'!W493="",
"-1"&amp;",",
'Chapter 2 (Input)'!W493&amp;",")&amp;$W495)</f>
        <v xml:space="preserve">-1,//490 </v>
      </c>
      <c r="V495" s="3" t="str">
        <f>IF(V496="",
"];",IF('Chapter 2 (Input)'!X493="",
"-1"&amp;",",
'Chapter 2 (Input)'!X493&amp;",")&amp;$W495)</f>
        <v xml:space="preserve">-1,//490 </v>
      </c>
      <c r="W495" s="18" t="str">
        <f>'Chapter 2 (Input)'!AA493</f>
        <v xml:space="preserve">//490 </v>
      </c>
      <c r="Z495" s="2" t="str">
        <f t="shared" si="25"/>
        <v>c490 BOOLEAN DEFAULT false,</v>
      </c>
    </row>
    <row r="496" spans="1:26" x14ac:dyDescent="0.2">
      <c r="A496" s="12">
        <f t="shared" si="23"/>
        <v>491</v>
      </c>
      <c r="B496" s="4" t="str">
        <f>IF(B497="",
"];",
IF('Chapter 2 (Input)'!B494="",
CHAR(34) &amp;"null"&amp; CHAR(34) &amp;",",
CHAR(34) &amp;'Chapter 2 (Input)'!B494&amp; CHAR(34) &amp;",")&amp;$W496)</f>
        <v>"(A small crowd was beginning to form, most of them excited to see Axel.)",</v>
      </c>
      <c r="C496" s="4" t="str">
        <f>IF(C497="",
"];",IF('Chapter 2 (Input)'!C494="",
CHAR(34) &amp;"null"&amp; CHAR(34) &amp;",",
CHAR(34) &amp;'Chapter 2 (Input)'!C494&amp; CHAR(34) &amp;",")&amp;$W496)</f>
        <v>"So do me a favor and go to the front gate, let them get that stupid shot of you, and then take your sorry ass to the principal’s office. ",</v>
      </c>
      <c r="D496" s="4" t="str">
        <f>IF(D497="",
"];",IF('Chapter 2 (Input)'!D494="",
CHAR(34) &amp;"null"&amp; CHAR(34) &amp;",",
"personnages."&amp;
VLOOKUP('Chapter 2 (Input)'!D494,Constants!$B$47:$C$59,2,FALSE)&amp;
"[" &amp;
VLOOKUP('Chapter 2 (Input)'!E494,Constants!$B$74:$C$79,2,FALSE) &amp;
"],")&amp;$W496)</f>
        <v>personnages.tadashi[4],</v>
      </c>
      <c r="E496" s="4" t="str">
        <f>IF(E497="",
"];",IF('Chapter 2 (Input)'!F494="",
CHAR(34) &amp;"null"&amp; CHAR(34) &amp;",",
CHAR(34) &amp;'Chapter 2 (Input)'!F494&amp; CHAR(34) &amp;",")&amp;$W496)</f>
        <v>"null",</v>
      </c>
      <c r="F496" s="4" t="str">
        <f>IF(F497="",
"];",IF('Chapter 2 (Input)'!G494="",
CHAR(34) &amp;"null"&amp; CHAR(34) &amp;",",
"personnages."&amp;
VLOOKUP('Chapter 2 (Input)'!G494,Constants!$B$47:$C$59,2,FALSE)&amp;
"[" &amp;
VLOOKUP('Chapter 2 (Input)'!H494, Constants!$B$74:$C$79,2,FALSE) &amp;
"],")&amp;$W496)</f>
        <v>"null",</v>
      </c>
      <c r="G496" s="3" t="str">
        <f>IF(G497="",
"];",IF('Chapter 2 (Input)'!I494="",
CHAR(34) &amp;"null"&amp; CHAR(34) &amp;",",
"locations."&amp;
'Chapter 2 (Input)'!I494&amp;",")&amp;$W496)</f>
        <v>locations.hall1,</v>
      </c>
      <c r="H496" s="3" t="str">
        <f>IF(H497="",
"];",IF('Chapter 2 (Input)'!J494="",
"-1"&amp;",",
'Chapter 2 (Input)'!J494&amp;",")&amp;$W496)</f>
        <v>-1,</v>
      </c>
      <c r="I496" s="3" t="str">
        <f>IF(I497="",
"];",IF('Chapter 2 (Input)'!K494="",
"0"&amp;",",
VLOOKUP('Chapter 2 (Input)'!K494, Constants!$C$25:$D$37, 2,FALSE) &amp;",")&amp;$W496)</f>
        <v>0,</v>
      </c>
      <c r="J496" s="3" t="str">
        <f>IF(J497="",
"];",IF('Chapter 2 (Input)'!L494="",
"-1"&amp;",",
'Chapter 2 (Input)'!L494&amp;",")&amp;$W496)</f>
        <v>-1,</v>
      </c>
      <c r="K496" s="3" t="str">
        <f>IF(K497="",
"];",IF('Chapter 2 (Input)'!M494="",
"-1"&amp;",",
'Chapter 2 (Input)'!M494&amp;",")&amp;$W496)</f>
        <v>-1,</v>
      </c>
      <c r="L496" s="3" t="str">
        <f>IF(L497="",
"];",IF('Chapter 2 (Input)'!N494="",
"-1"&amp;",",
'Chapter 2 (Input)'!N494&amp;",")&amp;$W496)</f>
        <v>-1,</v>
      </c>
      <c r="M496" s="3" t="str">
        <f>IF(M497="",
"];",IF('Chapter 2 (Input)'!O494="",
"-1"&amp;",",
'Chapter 2 (Input)'!O494&amp;",")&amp;$W496)</f>
        <v>-1,</v>
      </c>
      <c r="N496" s="3" t="str">
        <f>IF(N497="",
"];",IF('Chapter 2 (Input)'!P494="",
"-1"&amp;",",
'Chapter 2 (Input)'!P494&amp;",")&amp;$W496)</f>
        <v>-1,</v>
      </c>
      <c r="O496" s="3" t="str">
        <f>IF(O497="",
"];",IF('Chapter 2 (Input)'!Q494="",
CHAR(34) &amp;"null"&amp; CHAR(34) &amp;",",
CHAR(34) &amp;'Chapter 2 (Input)'!Q494&amp; CHAR(34) &amp;",")&amp;$W496)</f>
        <v>"null",</v>
      </c>
      <c r="P496" s="3" t="str">
        <f>IF(P497="",
"];",IF('Chapter 2 (Input)'!R494="",
CHAR(34) &amp;"null"&amp; CHAR(34) &amp;",",
CHAR(34) &amp;'Chapter 2 (Input)'!R494&amp; CHAR(34) &amp;",")&amp;$W496)</f>
        <v>"null",</v>
      </c>
      <c r="Q496" s="3" t="str">
        <f>IF(Q497="",
"];",IF('Chapter 2 (Input)'!S494="",
CHAR(34) &amp;"null"&amp; CHAR(34) &amp;",",
CHAR(34) &amp;'Chapter 2 (Input)'!S494&amp; CHAR(34) &amp;",")&amp;$W496)</f>
        <v>"null",</v>
      </c>
      <c r="R496" s="3" t="str">
        <f>IF(R497="",
"];",IF('Chapter 2 (Input)'!T494="",
"0"&amp;",",
'Chapter 2 (Input)'!T494&amp;",")&amp;$W496)</f>
        <v>0,</v>
      </c>
      <c r="S496" s="3" t="str">
        <f>IF(S497="",
"];",IF('Chapter 2 (Input)'!U494="",
"0"&amp;",",
'Chapter 2 (Input)'!U494&amp;",")&amp;$W496)</f>
        <v>0,</v>
      </c>
      <c r="T496" s="3" t="str">
        <f t="shared" si="24"/>
        <v>false,</v>
      </c>
      <c r="U496" s="3" t="str">
        <f>IF(U497="",
"];",IF('Chapter 2 (Input)'!W494="",
"-1"&amp;",",
'Chapter 2 (Input)'!W494&amp;",")&amp;$W496)</f>
        <v>-1,</v>
      </c>
      <c r="V496" s="3" t="str">
        <f>IF(V497="",
"];",IF('Chapter 2 (Input)'!X494="",
"-1"&amp;",",
'Chapter 2 (Input)'!X494&amp;",")&amp;$W496)</f>
        <v>-1,</v>
      </c>
      <c r="W496" s="18" t="str">
        <f>'Chapter 2 (Input)'!AA494</f>
        <v/>
      </c>
      <c r="Z496" s="2" t="str">
        <f t="shared" si="25"/>
        <v>c491 BOOLEAN DEFAULT false,</v>
      </c>
    </row>
    <row r="497" spans="1:26" x14ac:dyDescent="0.2">
      <c r="A497" s="12">
        <f t="shared" si="23"/>
        <v>492</v>
      </c>
      <c r="B497" s="4" t="str">
        <f>IF(B498="",
"];",
IF('Chapter 2 (Input)'!B495="",
CHAR(34) &amp;"null"&amp; CHAR(34) &amp;",",
CHAR(34) &amp;'Chapter 2 (Input)'!B495&amp; CHAR(34) &amp;",")&amp;$W497)</f>
        <v>"(I spotted Raquel, Alistair, and Karolina in the crowd looking pretty concerned.)",//492 Special Background</v>
      </c>
      <c r="C497" s="4" t="str">
        <f>IF(C498="",
"];",IF('Chapter 2 (Input)'!C495="",
CHAR(34) &amp;"null"&amp; CHAR(34) &amp;",",
CHAR(34) &amp;'Chapter 2 (Input)'!C495&amp; CHAR(34) &amp;",")&amp;$W497)</f>
        <v>"null",//492 Special Background</v>
      </c>
      <c r="D497" s="4" t="str">
        <f>IF(D498="",
"];",IF('Chapter 2 (Input)'!D495="",
CHAR(34) &amp;"null"&amp; CHAR(34) &amp;",",
"personnages."&amp;
VLOOKUP('Chapter 2 (Input)'!D495,Constants!$B$47:$C$59,2,FALSE)&amp;
"[" &amp;
VLOOKUP('Chapter 2 (Input)'!E495,Constants!$B$74:$C$79,2,FALSE) &amp;
"],")&amp;$W497)</f>
        <v>"null",//492 Special Background</v>
      </c>
      <c r="E497" s="4" t="str">
        <f>IF(E498="",
"];",IF('Chapter 2 (Input)'!F495="",
CHAR(34) &amp;"null"&amp; CHAR(34) &amp;",",
CHAR(34) &amp;'Chapter 2 (Input)'!F495&amp; CHAR(34) &amp;",")&amp;$W497)</f>
        <v>"null",//492 Special Background</v>
      </c>
      <c r="F497" s="4" t="str">
        <f>IF(F498="",
"];",IF('Chapter 2 (Input)'!G495="",
CHAR(34) &amp;"null"&amp; CHAR(34) &amp;",",
"personnages."&amp;
VLOOKUP('Chapter 2 (Input)'!G495,Constants!$B$47:$C$59,2,FALSE)&amp;
"[" &amp;
VLOOKUP('Chapter 2 (Input)'!H495, Constants!$B$74:$C$79,2,FALSE) &amp;
"],")&amp;$W497)</f>
        <v>"null",//492 Special Background</v>
      </c>
      <c r="G497" s="3" t="str">
        <f>IF(G498="",
"];",IF('Chapter 2 (Input)'!I495="",
CHAR(34) &amp;"null"&amp; CHAR(34) &amp;",",
"locations."&amp;
'Chapter 2 (Input)'!I495&amp;",")&amp;$W497)</f>
        <v>locations.specialhall1,//492 Special Background</v>
      </c>
      <c r="H497" s="3" t="str">
        <f>IF(H498="",
"];",IF('Chapter 2 (Input)'!J495="",
"-1"&amp;",",
'Chapter 2 (Input)'!J495&amp;",")&amp;$W497)</f>
        <v>-1,//492 Special Background</v>
      </c>
      <c r="I497" s="3" t="str">
        <f>IF(I498="",
"];",IF('Chapter 2 (Input)'!K495="",
"0"&amp;",",
VLOOKUP('Chapter 2 (Input)'!K495, Constants!$C$25:$D$37, 2,FALSE) &amp;",")&amp;$W497)</f>
        <v>0,//492 Special Background</v>
      </c>
      <c r="J497" s="3" t="str">
        <f>IF(J498="",
"];",IF('Chapter 2 (Input)'!L495="",
"-1"&amp;",",
'Chapter 2 (Input)'!L495&amp;",")&amp;$W497)</f>
        <v>-1,//492 Special Background</v>
      </c>
      <c r="K497" s="3" t="str">
        <f>IF(K498="",
"];",IF('Chapter 2 (Input)'!M495="",
"-1"&amp;",",
'Chapter 2 (Input)'!M495&amp;",")&amp;$W497)</f>
        <v>-1,//492 Special Background</v>
      </c>
      <c r="L497" s="3" t="str">
        <f>IF(L498="",
"];",IF('Chapter 2 (Input)'!N495="",
"-1"&amp;",",
'Chapter 2 (Input)'!N495&amp;",")&amp;$W497)</f>
        <v>-1,//492 Special Background</v>
      </c>
      <c r="M497" s="3" t="str">
        <f>IF(M498="",
"];",IF('Chapter 2 (Input)'!O495="",
"-1"&amp;",",
'Chapter 2 (Input)'!O495&amp;",")&amp;$W497)</f>
        <v>-1,//492 Special Background</v>
      </c>
      <c r="N497" s="3" t="str">
        <f>IF(N498="",
"];",IF('Chapter 2 (Input)'!P495="",
"-1"&amp;",",
'Chapter 2 (Input)'!P495&amp;",")&amp;$W497)</f>
        <v>-1,//492 Special Background</v>
      </c>
      <c r="O497" s="3" t="str">
        <f>IF(O498="",
"];",IF('Chapter 2 (Input)'!Q495="",
CHAR(34) &amp;"null"&amp; CHAR(34) &amp;",",
CHAR(34) &amp;'Chapter 2 (Input)'!Q495&amp; CHAR(34) &amp;",")&amp;$W497)</f>
        <v>"null",//492 Special Background</v>
      </c>
      <c r="P497" s="3" t="str">
        <f>IF(P498="",
"];",IF('Chapter 2 (Input)'!R495="",
CHAR(34) &amp;"null"&amp; CHAR(34) &amp;",",
CHAR(34) &amp;'Chapter 2 (Input)'!R495&amp; CHAR(34) &amp;",")&amp;$W497)</f>
        <v>"null",//492 Special Background</v>
      </c>
      <c r="Q497" s="3" t="str">
        <f>IF(Q498="",
"];",IF('Chapter 2 (Input)'!S495="",
CHAR(34) &amp;"null"&amp; CHAR(34) &amp;",",
CHAR(34) &amp;'Chapter 2 (Input)'!S495&amp; CHAR(34) &amp;",")&amp;$W497)</f>
        <v>"null",//492 Special Background</v>
      </c>
      <c r="R497" s="3" t="str">
        <f>IF(R498="",
"];",IF('Chapter 2 (Input)'!T495="",
"0"&amp;",",
'Chapter 2 (Input)'!T495&amp;",")&amp;$W497)</f>
        <v>0,//492 Special Background</v>
      </c>
      <c r="S497" s="3" t="str">
        <f>IF(S498="",
"];",IF('Chapter 2 (Input)'!U495="",
"0"&amp;",",
'Chapter 2 (Input)'!U495&amp;",")&amp;$W497)</f>
        <v>0,//492 Special Background</v>
      </c>
      <c r="T497" s="3" t="str">
        <f t="shared" si="24"/>
        <v>false,//492 Special Background</v>
      </c>
      <c r="U497" s="3" t="str">
        <f>IF(U498="",
"];",IF('Chapter 2 (Input)'!W495="",
"-1"&amp;",",
'Chapter 2 (Input)'!W495&amp;",")&amp;$W497)</f>
        <v>-1,//492 Special Background</v>
      </c>
      <c r="V497" s="3" t="str">
        <f>IF(V498="",
"];",IF('Chapter 2 (Input)'!X495="",
"-1"&amp;",",
'Chapter 2 (Input)'!X495&amp;",")&amp;$W497)</f>
        <v>-1,//492 Special Background</v>
      </c>
      <c r="W497" s="18" t="str">
        <f>'Chapter 2 (Input)'!AA495</f>
        <v>//492 Special Background</v>
      </c>
      <c r="Z497" s="2" t="str">
        <f t="shared" si="25"/>
        <v>c492 BOOLEAN DEFAULT false,</v>
      </c>
    </row>
    <row r="498" spans="1:26" x14ac:dyDescent="0.2">
      <c r="A498" s="12">
        <f t="shared" si="23"/>
        <v>493</v>
      </c>
      <c r="B498" s="4" t="str">
        <f>IF(B499="",
"];",
IF('Chapter 2 (Input)'!B496="",
CHAR(34) &amp;"null"&amp; CHAR(34) &amp;",",
CHAR(34) &amp;'Chapter 2 (Input)'!B496&amp; CHAR(34) &amp;",")&amp;$W498)</f>
        <v>"(Axel, who looked mostly nonchalant before, now had a piercing glare on his face.)",</v>
      </c>
      <c r="C498" s="4" t="str">
        <f>IF(C499="",
"];",IF('Chapter 2 (Input)'!C496="",
CHAR(34) &amp;"null"&amp; CHAR(34) &amp;",",
CHAR(34) &amp;'Chapter 2 (Input)'!C496&amp; CHAR(34) &amp;",")&amp;$W498)</f>
        <v>"null",</v>
      </c>
      <c r="D498" s="4" t="str">
        <f>IF(D499="",
"];",IF('Chapter 2 (Input)'!D496="",
CHAR(34) &amp;"null"&amp; CHAR(34) &amp;",",
"personnages."&amp;
VLOOKUP('Chapter 2 (Input)'!D496,Constants!$B$47:$C$59,2,FALSE)&amp;
"[" &amp;
VLOOKUP('Chapter 2 (Input)'!E496,Constants!$B$74:$C$79,2,FALSE) &amp;
"],")&amp;$W498)</f>
        <v>"null",</v>
      </c>
      <c r="E498" s="4" t="str">
        <f>IF(E499="",
"];",IF('Chapter 2 (Input)'!F496="",
CHAR(34) &amp;"null"&amp; CHAR(34) &amp;",",
CHAR(34) &amp;'Chapter 2 (Input)'!F496&amp; CHAR(34) &amp;",")&amp;$W498)</f>
        <v>"null",</v>
      </c>
      <c r="F498" s="4" t="str">
        <f>IF(F499="",
"];",IF('Chapter 2 (Input)'!G496="",
CHAR(34) &amp;"null"&amp; CHAR(34) &amp;",",
"personnages."&amp;
VLOOKUP('Chapter 2 (Input)'!G496,Constants!$B$47:$C$59,2,FALSE)&amp;
"[" &amp;
VLOOKUP('Chapter 2 (Input)'!H496, Constants!$B$74:$C$79,2,FALSE) &amp;
"],")&amp;$W498)</f>
        <v>personnages.axel[3],</v>
      </c>
      <c r="G498" s="3" t="str">
        <f>IF(G499="",
"];",IF('Chapter 2 (Input)'!I496="",
CHAR(34) &amp;"null"&amp; CHAR(34) &amp;",",
"locations."&amp;
'Chapter 2 (Input)'!I496&amp;",")&amp;$W498)</f>
        <v>locations.hall1,</v>
      </c>
      <c r="H498" s="3" t="str">
        <f>IF(H499="",
"];",IF('Chapter 2 (Input)'!J496="",
"-1"&amp;",",
'Chapter 2 (Input)'!J496&amp;",")&amp;$W498)</f>
        <v>-1,</v>
      </c>
      <c r="I498" s="3" t="str">
        <f>IF(I499="",
"];",IF('Chapter 2 (Input)'!K496="",
"0"&amp;",",
VLOOKUP('Chapter 2 (Input)'!K496, Constants!$C$25:$D$37, 2,FALSE) &amp;",")&amp;$W498)</f>
        <v>0,</v>
      </c>
      <c r="J498" s="3" t="str">
        <f>IF(J499="",
"];",IF('Chapter 2 (Input)'!L496="",
"-1"&amp;",",
'Chapter 2 (Input)'!L496&amp;",")&amp;$W498)</f>
        <v>-1,</v>
      </c>
      <c r="K498" s="3" t="str">
        <f>IF(K499="",
"];",IF('Chapter 2 (Input)'!M496="",
"-1"&amp;",",
'Chapter 2 (Input)'!M496&amp;",")&amp;$W498)</f>
        <v>-1,</v>
      </c>
      <c r="L498" s="3" t="str">
        <f>IF(L499="",
"];",IF('Chapter 2 (Input)'!N496="",
"-1"&amp;",",
'Chapter 2 (Input)'!N496&amp;",")&amp;$W498)</f>
        <v>-1,</v>
      </c>
      <c r="M498" s="3" t="str">
        <f>IF(M499="",
"];",IF('Chapter 2 (Input)'!O496="",
"-1"&amp;",",
'Chapter 2 (Input)'!O496&amp;",")&amp;$W498)</f>
        <v>-1,</v>
      </c>
      <c r="N498" s="3" t="str">
        <f>IF(N499="",
"];",IF('Chapter 2 (Input)'!P496="",
"-1"&amp;",",
'Chapter 2 (Input)'!P496&amp;",")&amp;$W498)</f>
        <v>-1,</v>
      </c>
      <c r="O498" s="3" t="str">
        <f>IF(O499="",
"];",IF('Chapter 2 (Input)'!Q496="",
CHAR(34) &amp;"null"&amp; CHAR(34) &amp;",",
CHAR(34) &amp;'Chapter 2 (Input)'!Q496&amp; CHAR(34) &amp;",")&amp;$W498)</f>
        <v>"null",</v>
      </c>
      <c r="P498" s="3" t="str">
        <f>IF(P499="",
"];",IF('Chapter 2 (Input)'!R496="",
CHAR(34) &amp;"null"&amp; CHAR(34) &amp;",",
CHAR(34) &amp;'Chapter 2 (Input)'!R496&amp; CHAR(34) &amp;",")&amp;$W498)</f>
        <v>"null",</v>
      </c>
      <c r="Q498" s="3" t="str">
        <f>IF(Q499="",
"];",IF('Chapter 2 (Input)'!S496="",
CHAR(34) &amp;"null"&amp; CHAR(34) &amp;",",
CHAR(34) &amp;'Chapter 2 (Input)'!S496&amp; CHAR(34) &amp;",")&amp;$W498)</f>
        <v>"null",</v>
      </c>
      <c r="R498" s="3" t="str">
        <f>IF(R499="",
"];",IF('Chapter 2 (Input)'!T496="",
"0"&amp;",",
'Chapter 2 (Input)'!T496&amp;",")&amp;$W498)</f>
        <v>0,</v>
      </c>
      <c r="S498" s="3" t="str">
        <f>IF(S499="",
"];",IF('Chapter 2 (Input)'!U496="",
"0"&amp;",",
'Chapter 2 (Input)'!U496&amp;",")&amp;$W498)</f>
        <v>0,</v>
      </c>
      <c r="T498" s="3" t="str">
        <f t="shared" si="24"/>
        <v>false,</v>
      </c>
      <c r="U498" s="3" t="str">
        <f>IF(U499="",
"];",IF('Chapter 2 (Input)'!W496="",
"-1"&amp;",",
'Chapter 2 (Input)'!W496&amp;",")&amp;$W498)</f>
        <v>-1,</v>
      </c>
      <c r="V498" s="3" t="str">
        <f>IF(V499="",
"];",IF('Chapter 2 (Input)'!X496="",
"-1"&amp;",",
'Chapter 2 (Input)'!X496&amp;",")&amp;$W498)</f>
        <v>-1,</v>
      </c>
      <c r="W498" s="18" t="str">
        <f>'Chapter 2 (Input)'!AA496</f>
        <v/>
      </c>
      <c r="Z498" s="2" t="str">
        <f t="shared" si="25"/>
        <v>c493 BOOLEAN DEFAULT false,</v>
      </c>
    </row>
    <row r="499" spans="1:26" x14ac:dyDescent="0.2">
      <c r="A499" s="12">
        <f t="shared" si="23"/>
        <v>494</v>
      </c>
      <c r="B499" s="4" t="str">
        <f>IF(B500="",
"];",
IF('Chapter 2 (Input)'!B497="",
CHAR(34) &amp;"null"&amp; CHAR(34) &amp;",",
CHAR(34) &amp;'Chapter 2 (Input)'!B497&amp; CHAR(34) &amp;",")&amp;$W499)</f>
        <v>"(Next)",</v>
      </c>
      <c r="C499" s="4" t="str">
        <f>IF(C500="",
"];",IF('Chapter 2 (Input)'!C497="",
CHAR(34) &amp;"null"&amp; CHAR(34) &amp;",",
CHAR(34) &amp;'Chapter 2 (Input)'!C497&amp; CHAR(34) &amp;",")&amp;$W499)</f>
        <v>"null",</v>
      </c>
      <c r="D499" s="4" t="str">
        <f>IF(D500="",
"];",IF('Chapter 2 (Input)'!D497="",
CHAR(34) &amp;"null"&amp; CHAR(34) &amp;",",
"personnages."&amp;
VLOOKUP('Chapter 2 (Input)'!D497,Constants!$B$47:$C$59,2,FALSE)&amp;
"[" &amp;
VLOOKUP('Chapter 2 (Input)'!E497,Constants!$B$74:$C$79,2,FALSE) &amp;
"],")&amp;$W499)</f>
        <v>"null",</v>
      </c>
      <c r="E499" s="4" t="str">
        <f>IF(E500="",
"];",IF('Chapter 2 (Input)'!F497="",
CHAR(34) &amp;"null"&amp; CHAR(34) &amp;",",
CHAR(34) &amp;'Chapter 2 (Input)'!F497&amp; CHAR(34) &amp;",")&amp;$W499)</f>
        <v>"I’m going to have to deny your request. ",</v>
      </c>
      <c r="F499" s="4" t="str">
        <f>IF(F500="",
"];",IF('Chapter 2 (Input)'!G497="",
CHAR(34) &amp;"null"&amp; CHAR(34) &amp;",",
"personnages."&amp;
VLOOKUP('Chapter 2 (Input)'!G497,Constants!$B$47:$C$59,2,FALSE)&amp;
"[" &amp;
VLOOKUP('Chapter 2 (Input)'!H497, Constants!$B$74:$C$79,2,FALSE) &amp;
"],")&amp;$W499)</f>
        <v>personnages.axel[3],</v>
      </c>
      <c r="G499" s="3" t="str">
        <f>IF(G500="",
"];",IF('Chapter 2 (Input)'!I497="",
CHAR(34) &amp;"null"&amp; CHAR(34) &amp;",",
"locations."&amp;
'Chapter 2 (Input)'!I497&amp;",")&amp;$W499)</f>
        <v>locations.hall1,</v>
      </c>
      <c r="H499" s="3" t="str">
        <f>IF(H500="",
"];",IF('Chapter 2 (Input)'!J497="",
"-1"&amp;",",
'Chapter 2 (Input)'!J497&amp;",")&amp;$W499)</f>
        <v>-1,</v>
      </c>
      <c r="I499" s="3" t="str">
        <f>IF(I500="",
"];",IF('Chapter 2 (Input)'!K497="",
"0"&amp;",",
VLOOKUP('Chapter 2 (Input)'!K497, Constants!$C$25:$D$37, 2,FALSE) &amp;",")&amp;$W499)</f>
        <v>0,</v>
      </c>
      <c r="J499" s="3" t="str">
        <f>IF(J500="",
"];",IF('Chapter 2 (Input)'!L497="",
"-1"&amp;",",
'Chapter 2 (Input)'!L497&amp;",")&amp;$W499)</f>
        <v>-1,</v>
      </c>
      <c r="K499" s="3" t="str">
        <f>IF(K500="",
"];",IF('Chapter 2 (Input)'!M497="",
"-1"&amp;",",
'Chapter 2 (Input)'!M497&amp;",")&amp;$W499)</f>
        <v>-1,</v>
      </c>
      <c r="L499" s="3" t="str">
        <f>IF(L500="",
"];",IF('Chapter 2 (Input)'!N497="",
"-1"&amp;",",
'Chapter 2 (Input)'!N497&amp;",")&amp;$W499)</f>
        <v>-1,</v>
      </c>
      <c r="M499" s="3" t="str">
        <f>IF(M500="",
"];",IF('Chapter 2 (Input)'!O497="",
"-1"&amp;",",
'Chapter 2 (Input)'!O497&amp;",")&amp;$W499)</f>
        <v>-1,</v>
      </c>
      <c r="N499" s="3" t="str">
        <f>IF(N500="",
"];",IF('Chapter 2 (Input)'!P497="",
"-1"&amp;",",
'Chapter 2 (Input)'!P497&amp;",")&amp;$W499)</f>
        <v>-1,</v>
      </c>
      <c r="O499" s="3" t="str">
        <f>IF(O500="",
"];",IF('Chapter 2 (Input)'!Q497="",
CHAR(34) &amp;"null"&amp; CHAR(34) &amp;",",
CHAR(34) &amp;'Chapter 2 (Input)'!Q497&amp; CHAR(34) &amp;",")&amp;$W499)</f>
        <v>"null",</v>
      </c>
      <c r="P499" s="3" t="str">
        <f>IF(P500="",
"];",IF('Chapter 2 (Input)'!R497="",
CHAR(34) &amp;"null"&amp; CHAR(34) &amp;",",
CHAR(34) &amp;'Chapter 2 (Input)'!R497&amp; CHAR(34) &amp;",")&amp;$W499)</f>
        <v>"null",</v>
      </c>
      <c r="Q499" s="3" t="str">
        <f>IF(Q500="",
"];",IF('Chapter 2 (Input)'!S497="",
CHAR(34) &amp;"null"&amp; CHAR(34) &amp;",",
CHAR(34) &amp;'Chapter 2 (Input)'!S497&amp; CHAR(34) &amp;",")&amp;$W499)</f>
        <v>"null",</v>
      </c>
      <c r="R499" s="3" t="str">
        <f>IF(R500="",
"];",IF('Chapter 2 (Input)'!T497="",
"0"&amp;",",
'Chapter 2 (Input)'!T497&amp;",")&amp;$W499)</f>
        <v>0,</v>
      </c>
      <c r="S499" s="3" t="str">
        <f>IF(S500="",
"];",IF('Chapter 2 (Input)'!U497="",
"0"&amp;",",
'Chapter 2 (Input)'!U497&amp;",")&amp;$W499)</f>
        <v>0,</v>
      </c>
      <c r="T499" s="3" t="str">
        <f t="shared" si="24"/>
        <v>false,</v>
      </c>
      <c r="U499" s="3" t="str">
        <f>IF(U500="",
"];",IF('Chapter 2 (Input)'!W497="",
"-1"&amp;",",
'Chapter 2 (Input)'!W497&amp;",")&amp;$W499)</f>
        <v>-1,</v>
      </c>
      <c r="V499" s="3" t="str">
        <f>IF(V500="",
"];",IF('Chapter 2 (Input)'!X497="",
"-1"&amp;",",
'Chapter 2 (Input)'!X497&amp;",")&amp;$W499)</f>
        <v>-1,</v>
      </c>
      <c r="W499" s="18" t="str">
        <f>'Chapter 2 (Input)'!AA497</f>
        <v/>
      </c>
      <c r="Z499" s="2" t="str">
        <f t="shared" si="25"/>
        <v>c494 BOOLEAN DEFAULT false,</v>
      </c>
    </row>
    <row r="500" spans="1:26" x14ac:dyDescent="0.2">
      <c r="A500" s="12">
        <f t="shared" si="23"/>
        <v>495</v>
      </c>
      <c r="B500" s="4" t="str">
        <f>IF(B501="",
"];",
IF('Chapter 2 (Input)'!B498="",
CHAR(34) &amp;"null"&amp; CHAR(34) &amp;",",
CHAR(34) &amp;'Chapter 2 (Input)'!B498&amp; CHAR(34) &amp;",")&amp;$W500)</f>
        <v xml:space="preserve">"(Next)",//495 </v>
      </c>
      <c r="C500" s="4" t="str">
        <f>IF(C501="",
"];",IF('Chapter 2 (Input)'!C498="",
CHAR(34) &amp;"null"&amp; CHAR(34) &amp;",",
CHAR(34) &amp;'Chapter 2 (Input)'!C498&amp; CHAR(34) &amp;",")&amp;$W500)</f>
        <v xml:space="preserve">"You’ve got to be ki-",//495 </v>
      </c>
      <c r="D500" s="4" t="str">
        <f>IF(D501="",
"];",IF('Chapter 2 (Input)'!D498="",
CHAR(34) &amp;"null"&amp; CHAR(34) &amp;",",
"personnages."&amp;
VLOOKUP('Chapter 2 (Input)'!D498,Constants!$B$47:$C$59,2,FALSE)&amp;
"[" &amp;
VLOOKUP('Chapter 2 (Input)'!E498,Constants!$B$74:$C$79,2,FALSE) &amp;
"],")&amp;$W500)</f>
        <v xml:space="preserve">personnages.tadashi[4],//495 </v>
      </c>
      <c r="E500" s="4" t="str">
        <f>IF(E501="",
"];",IF('Chapter 2 (Input)'!F498="",
CHAR(34) &amp;"null"&amp; CHAR(34) &amp;",",
CHAR(34) &amp;'Chapter 2 (Input)'!F498&amp; CHAR(34) &amp;",")&amp;$W500)</f>
        <v xml:space="preserve">"null",//495 </v>
      </c>
      <c r="F500" s="4" t="str">
        <f>IF(F501="",
"];",IF('Chapter 2 (Input)'!G498="",
CHAR(34) &amp;"null"&amp; CHAR(34) &amp;",",
"personnages."&amp;
VLOOKUP('Chapter 2 (Input)'!G498,Constants!$B$47:$C$59,2,FALSE)&amp;
"[" &amp;
VLOOKUP('Chapter 2 (Input)'!H498, Constants!$B$74:$C$79,2,FALSE) &amp;
"],")&amp;$W500)</f>
        <v xml:space="preserve">"null",//495 </v>
      </c>
      <c r="G500" s="3" t="str">
        <f>IF(G501="",
"];",IF('Chapter 2 (Input)'!I498="",
CHAR(34) &amp;"null"&amp; CHAR(34) &amp;",",
"locations."&amp;
'Chapter 2 (Input)'!I498&amp;",")&amp;$W500)</f>
        <v xml:space="preserve">locations.hall1,//495 </v>
      </c>
      <c r="H500" s="3" t="str">
        <f>IF(H501="",
"];",IF('Chapter 2 (Input)'!J498="",
"-1"&amp;",",
'Chapter 2 (Input)'!J498&amp;",")&amp;$W500)</f>
        <v xml:space="preserve">-1,//495 </v>
      </c>
      <c r="I500" s="3" t="str">
        <f>IF(I501="",
"];",IF('Chapter 2 (Input)'!K498="",
"0"&amp;",",
VLOOKUP('Chapter 2 (Input)'!K498, Constants!$C$25:$D$37, 2,FALSE) &amp;",")&amp;$W500)</f>
        <v xml:space="preserve">0,//495 </v>
      </c>
      <c r="J500" s="3" t="str">
        <f>IF(J501="",
"];",IF('Chapter 2 (Input)'!L498="",
"-1"&amp;",",
'Chapter 2 (Input)'!L498&amp;",")&amp;$W500)</f>
        <v xml:space="preserve">-1,//495 </v>
      </c>
      <c r="K500" s="3" t="str">
        <f>IF(K501="",
"];",IF('Chapter 2 (Input)'!M498="",
"-1"&amp;",",
'Chapter 2 (Input)'!M498&amp;",")&amp;$W500)</f>
        <v xml:space="preserve">-1,//495 </v>
      </c>
      <c r="L500" s="3" t="str">
        <f>IF(L501="",
"];",IF('Chapter 2 (Input)'!N498="",
"-1"&amp;",",
'Chapter 2 (Input)'!N498&amp;",")&amp;$W500)</f>
        <v xml:space="preserve">-1,//495 </v>
      </c>
      <c r="M500" s="3" t="str">
        <f>IF(M501="",
"];",IF('Chapter 2 (Input)'!O498="",
"-1"&amp;",",
'Chapter 2 (Input)'!O498&amp;",")&amp;$W500)</f>
        <v xml:space="preserve">-1,//495 </v>
      </c>
      <c r="N500" s="3" t="str">
        <f>IF(N501="",
"];",IF('Chapter 2 (Input)'!P498="",
"-1"&amp;",",
'Chapter 2 (Input)'!P498&amp;",")&amp;$W500)</f>
        <v xml:space="preserve">-1,//495 </v>
      </c>
      <c r="O500" s="3" t="str">
        <f>IF(O501="",
"];",IF('Chapter 2 (Input)'!Q498="",
CHAR(34) &amp;"null"&amp; CHAR(34) &amp;",",
CHAR(34) &amp;'Chapter 2 (Input)'!Q498&amp; CHAR(34) &amp;",")&amp;$W500)</f>
        <v xml:space="preserve">"null",//495 </v>
      </c>
      <c r="P500" s="3" t="str">
        <f>IF(P501="",
"];",IF('Chapter 2 (Input)'!R498="",
CHAR(34) &amp;"null"&amp; CHAR(34) &amp;",",
CHAR(34) &amp;'Chapter 2 (Input)'!R498&amp; CHAR(34) &amp;",")&amp;$W500)</f>
        <v xml:space="preserve">"null",//495 </v>
      </c>
      <c r="Q500" s="3" t="str">
        <f>IF(Q501="",
"];",IF('Chapter 2 (Input)'!S498="",
CHAR(34) &amp;"null"&amp; CHAR(34) &amp;",",
CHAR(34) &amp;'Chapter 2 (Input)'!S498&amp; CHAR(34) &amp;",")&amp;$W500)</f>
        <v xml:space="preserve">"null",//495 </v>
      </c>
      <c r="R500" s="3" t="str">
        <f>IF(R501="",
"];",IF('Chapter 2 (Input)'!T498="",
"0"&amp;",",
'Chapter 2 (Input)'!T498&amp;",")&amp;$W500)</f>
        <v xml:space="preserve">0,//495 </v>
      </c>
      <c r="S500" s="3" t="str">
        <f>IF(S501="",
"];",IF('Chapter 2 (Input)'!U498="",
"0"&amp;",",
'Chapter 2 (Input)'!U498&amp;",")&amp;$W500)</f>
        <v xml:space="preserve">0,//495 </v>
      </c>
      <c r="T500" s="3" t="str">
        <f t="shared" si="24"/>
        <v xml:space="preserve">false,//495 </v>
      </c>
      <c r="U500" s="3" t="str">
        <f>IF(U501="",
"];",IF('Chapter 2 (Input)'!W498="",
"-1"&amp;",",
'Chapter 2 (Input)'!W498&amp;",")&amp;$W500)</f>
        <v xml:space="preserve">-1,//495 </v>
      </c>
      <c r="V500" s="3" t="str">
        <f>IF(V501="",
"];",IF('Chapter 2 (Input)'!X498="",
"-1"&amp;",",
'Chapter 2 (Input)'!X498&amp;",")&amp;$W500)</f>
        <v xml:space="preserve">-1,//495 </v>
      </c>
      <c r="W500" s="18" t="str">
        <f>'Chapter 2 (Input)'!AA498</f>
        <v xml:space="preserve">//495 </v>
      </c>
      <c r="Z500" s="2" t="str">
        <f t="shared" si="25"/>
        <v>c495 BOOLEAN DEFAULT false,</v>
      </c>
    </row>
    <row r="501" spans="1:26" x14ac:dyDescent="0.2">
      <c r="A501" s="12">
        <f t="shared" si="23"/>
        <v>496</v>
      </c>
      <c r="B501" s="4" t="str">
        <f>IF(B502="",
"];",
IF('Chapter 2 (Input)'!B499="",
CHAR(34) &amp;"null"&amp; CHAR(34) &amp;",",
CHAR(34) &amp;'Chapter 2 (Input)'!B499&amp; CHAR(34) &amp;",")&amp;$W501)</f>
        <v>"(Next)",</v>
      </c>
      <c r="C501" s="4" t="str">
        <f>IF(C502="",
"];",IF('Chapter 2 (Input)'!C499="",
CHAR(34) &amp;"null"&amp; CHAR(34) &amp;",",
CHAR(34) &amp;'Chapter 2 (Input)'!C499&amp; CHAR(34) &amp;",")&amp;$W501)</f>
        <v>"null",</v>
      </c>
      <c r="D501" s="4" t="str">
        <f>IF(D502="",
"];",IF('Chapter 2 (Input)'!D499="",
CHAR(34) &amp;"null"&amp; CHAR(34) &amp;",",
"personnages."&amp;
VLOOKUP('Chapter 2 (Input)'!D499,Constants!$B$47:$C$59,2,FALSE)&amp;
"[" &amp;
VLOOKUP('Chapter 2 (Input)'!E499,Constants!$B$74:$C$79,2,FALSE) &amp;
"],")&amp;$W501)</f>
        <v>"null",</v>
      </c>
      <c r="E501" s="4" t="str">
        <f>IF(E502="",
"];",IF('Chapter 2 (Input)'!F499="",
CHAR(34) &amp;"null"&amp; CHAR(34) &amp;",",
CHAR(34) &amp;'Chapter 2 (Input)'!F499&amp; CHAR(34) &amp;",")&amp;$W501)</f>
        <v>"I don’t care what you or this school wants. My whole freaking life is about dealing with shit the media throws on me. ",</v>
      </c>
      <c r="F501" s="4" t="str">
        <f>IF(F502="",
"];",IF('Chapter 2 (Input)'!G499="",
CHAR(34) &amp;"null"&amp; CHAR(34) &amp;",",
"personnages."&amp;
VLOOKUP('Chapter 2 (Input)'!G499,Constants!$B$47:$C$59,2,FALSE)&amp;
"[" &amp;
VLOOKUP('Chapter 2 (Input)'!H499, Constants!$B$74:$C$79,2,FALSE) &amp;
"],")&amp;$W501)</f>
        <v>personnages.axel[3],</v>
      </c>
      <c r="G501" s="3" t="str">
        <f>IF(G502="",
"];",IF('Chapter 2 (Input)'!I499="",
CHAR(34) &amp;"null"&amp; CHAR(34) &amp;",",
"locations."&amp;
'Chapter 2 (Input)'!I499&amp;",")&amp;$W501)</f>
        <v>locations.hall1,</v>
      </c>
      <c r="H501" s="3" t="str">
        <f>IF(H502="",
"];",IF('Chapter 2 (Input)'!J499="",
"-1"&amp;",",
'Chapter 2 (Input)'!J499&amp;",")&amp;$W501)</f>
        <v>-1,</v>
      </c>
      <c r="I501" s="3" t="str">
        <f>IF(I502="",
"];",IF('Chapter 2 (Input)'!K499="",
"0"&amp;",",
VLOOKUP('Chapter 2 (Input)'!K499, Constants!$C$25:$D$37, 2,FALSE) &amp;",")&amp;$W501)</f>
        <v>0,</v>
      </c>
      <c r="J501" s="3" t="str">
        <f>IF(J502="",
"];",IF('Chapter 2 (Input)'!L499="",
"-1"&amp;",",
'Chapter 2 (Input)'!L499&amp;",")&amp;$W501)</f>
        <v>-1,</v>
      </c>
      <c r="K501" s="3" t="str">
        <f>IF(K502="",
"];",IF('Chapter 2 (Input)'!M499="",
"-1"&amp;",",
'Chapter 2 (Input)'!M499&amp;",")&amp;$W501)</f>
        <v>-1,</v>
      </c>
      <c r="L501" s="3" t="str">
        <f>IF(L502="",
"];",IF('Chapter 2 (Input)'!N499="",
"-1"&amp;",",
'Chapter 2 (Input)'!N499&amp;",")&amp;$W501)</f>
        <v>-1,</v>
      </c>
      <c r="M501" s="3" t="str">
        <f>IF(M502="",
"];",IF('Chapter 2 (Input)'!O499="",
"-1"&amp;",",
'Chapter 2 (Input)'!O499&amp;",")&amp;$W501)</f>
        <v>-1,</v>
      </c>
      <c r="N501" s="3" t="str">
        <f>IF(N502="",
"];",IF('Chapter 2 (Input)'!P499="",
"-1"&amp;",",
'Chapter 2 (Input)'!P499&amp;",")&amp;$W501)</f>
        <v>-1,</v>
      </c>
      <c r="O501" s="3" t="str">
        <f>IF(O502="",
"];",IF('Chapter 2 (Input)'!Q499="",
CHAR(34) &amp;"null"&amp; CHAR(34) &amp;",",
CHAR(34) &amp;'Chapter 2 (Input)'!Q499&amp; CHAR(34) &amp;",")&amp;$W501)</f>
        <v>"null",</v>
      </c>
      <c r="P501" s="3" t="str">
        <f>IF(P502="",
"];",IF('Chapter 2 (Input)'!R499="",
CHAR(34) &amp;"null"&amp; CHAR(34) &amp;",",
CHAR(34) &amp;'Chapter 2 (Input)'!R499&amp; CHAR(34) &amp;",")&amp;$W501)</f>
        <v>"null",</v>
      </c>
      <c r="Q501" s="3" t="str">
        <f>IF(Q502="",
"];",IF('Chapter 2 (Input)'!S499="",
CHAR(34) &amp;"null"&amp; CHAR(34) &amp;",",
CHAR(34) &amp;'Chapter 2 (Input)'!S499&amp; CHAR(34) &amp;",")&amp;$W501)</f>
        <v>"null",</v>
      </c>
      <c r="R501" s="3" t="str">
        <f>IF(R502="",
"];",IF('Chapter 2 (Input)'!T499="",
"0"&amp;",",
'Chapter 2 (Input)'!T499&amp;",")&amp;$W501)</f>
        <v>0,</v>
      </c>
      <c r="S501" s="3" t="str">
        <f>IF(S502="",
"];",IF('Chapter 2 (Input)'!U499="",
"0"&amp;",",
'Chapter 2 (Input)'!U499&amp;",")&amp;$W501)</f>
        <v>0,</v>
      </c>
      <c r="T501" s="3" t="str">
        <f t="shared" si="24"/>
        <v>false,</v>
      </c>
      <c r="U501" s="3" t="str">
        <f>IF(U502="",
"];",IF('Chapter 2 (Input)'!W499="",
"-1"&amp;",",
'Chapter 2 (Input)'!W499&amp;",")&amp;$W501)</f>
        <v>-1,</v>
      </c>
      <c r="V501" s="3" t="str">
        <f>IF(V502="",
"];",IF('Chapter 2 (Input)'!X499="",
"-1"&amp;",",
'Chapter 2 (Input)'!X499&amp;",")&amp;$W501)</f>
        <v>-1,</v>
      </c>
      <c r="W501" s="18" t="str">
        <f>'Chapter 2 (Input)'!AA499</f>
        <v/>
      </c>
      <c r="Z501" s="2" t="str">
        <f t="shared" si="25"/>
        <v>c496 BOOLEAN DEFAULT false,</v>
      </c>
    </row>
    <row r="502" spans="1:26" x14ac:dyDescent="0.2">
      <c r="A502" s="12">
        <f t="shared" si="23"/>
        <v>497</v>
      </c>
      <c r="B502" s="4" t="str">
        <f>IF(B503="",
"];",
IF('Chapter 2 (Input)'!B500="",
CHAR(34) &amp;"null"&amp; CHAR(34) &amp;",",
CHAR(34) &amp;'Chapter 2 (Input)'!B500&amp; CHAR(34) &amp;",")&amp;$W502)</f>
        <v>"(Next)",</v>
      </c>
      <c r="C502" s="4" t="str">
        <f>IF(C503="",
"];",IF('Chapter 2 (Input)'!C500="",
CHAR(34) &amp;"null"&amp; CHAR(34) &amp;",",
CHAR(34) &amp;'Chapter 2 (Input)'!C500&amp; CHAR(34) &amp;",")&amp;$W502)</f>
        <v>"null",</v>
      </c>
      <c r="D502" s="4" t="str">
        <f>IF(D503="",
"];",IF('Chapter 2 (Input)'!D500="",
CHAR(34) &amp;"null"&amp; CHAR(34) &amp;",",
"personnages."&amp;
VLOOKUP('Chapter 2 (Input)'!D500,Constants!$B$47:$C$59,2,FALSE)&amp;
"[" &amp;
VLOOKUP('Chapter 2 (Input)'!E500,Constants!$B$74:$C$79,2,FALSE) &amp;
"],")&amp;$W502)</f>
        <v>"null",</v>
      </c>
      <c r="E502" s="4" t="str">
        <f>IF(E503="",
"];",IF('Chapter 2 (Input)'!F500="",
CHAR(34) &amp;"null"&amp; CHAR(34) &amp;",",
CHAR(34) &amp;'Chapter 2 (Input)'!F500&amp; CHAR(34) &amp;",")&amp;$W502)</f>
        <v>"I’m not going to listen to some stuck up guy who think he’s important just because he won some oh-so-prestigious student council presidency.",</v>
      </c>
      <c r="F502" s="4" t="str">
        <f>IF(F503="",
"];",IF('Chapter 2 (Input)'!G500="",
CHAR(34) &amp;"null"&amp; CHAR(34) &amp;",",
"personnages."&amp;
VLOOKUP('Chapter 2 (Input)'!G500,Constants!$B$47:$C$59,2,FALSE)&amp;
"[" &amp;
VLOOKUP('Chapter 2 (Input)'!H500, Constants!$B$74:$C$79,2,FALSE) &amp;
"],")&amp;$W502)</f>
        <v>personnages.axel[3],</v>
      </c>
      <c r="G502" s="3" t="str">
        <f>IF(G503="",
"];",IF('Chapter 2 (Input)'!I500="",
CHAR(34) &amp;"null"&amp; CHAR(34) &amp;",",
"locations."&amp;
'Chapter 2 (Input)'!I500&amp;",")&amp;$W502)</f>
        <v>locations.hall1,</v>
      </c>
      <c r="H502" s="3" t="str">
        <f>IF(H503="",
"];",IF('Chapter 2 (Input)'!J500="",
"-1"&amp;",",
'Chapter 2 (Input)'!J500&amp;",")&amp;$W502)</f>
        <v>-1,</v>
      </c>
      <c r="I502" s="3" t="str">
        <f>IF(I503="",
"];",IF('Chapter 2 (Input)'!K500="",
"0"&amp;",",
VLOOKUP('Chapter 2 (Input)'!K500, Constants!$C$25:$D$37, 2,FALSE) &amp;",")&amp;$W502)</f>
        <v>0,</v>
      </c>
      <c r="J502" s="3" t="str">
        <f>IF(J503="",
"];",IF('Chapter 2 (Input)'!L500="",
"-1"&amp;",",
'Chapter 2 (Input)'!L500&amp;",")&amp;$W502)</f>
        <v>-1,</v>
      </c>
      <c r="K502" s="3" t="str">
        <f>IF(K503="",
"];",IF('Chapter 2 (Input)'!M500="",
"-1"&amp;",",
'Chapter 2 (Input)'!M500&amp;",")&amp;$W502)</f>
        <v>-1,</v>
      </c>
      <c r="L502" s="3" t="str">
        <f>IF(L503="",
"];",IF('Chapter 2 (Input)'!N500="",
"-1"&amp;",",
'Chapter 2 (Input)'!N500&amp;",")&amp;$W502)</f>
        <v>-1,</v>
      </c>
      <c r="M502" s="3" t="str">
        <f>IF(M503="",
"];",IF('Chapter 2 (Input)'!O500="",
"-1"&amp;",",
'Chapter 2 (Input)'!O500&amp;",")&amp;$W502)</f>
        <v>-1,</v>
      </c>
      <c r="N502" s="3" t="str">
        <f>IF(N503="",
"];",IF('Chapter 2 (Input)'!P500="",
"-1"&amp;",",
'Chapter 2 (Input)'!P500&amp;",")&amp;$W502)</f>
        <v>-1,</v>
      </c>
      <c r="O502" s="3" t="str">
        <f>IF(O503="",
"];",IF('Chapter 2 (Input)'!Q500="",
CHAR(34) &amp;"null"&amp; CHAR(34) &amp;",",
CHAR(34) &amp;'Chapter 2 (Input)'!Q500&amp; CHAR(34) &amp;",")&amp;$W502)</f>
        <v>"null",</v>
      </c>
      <c r="P502" s="3" t="str">
        <f>IF(P503="",
"];",IF('Chapter 2 (Input)'!R500="",
CHAR(34) &amp;"null"&amp; CHAR(34) &amp;",",
CHAR(34) &amp;'Chapter 2 (Input)'!R500&amp; CHAR(34) &amp;",")&amp;$W502)</f>
        <v>"null",</v>
      </c>
      <c r="Q502" s="3" t="str">
        <f>IF(Q503="",
"];",IF('Chapter 2 (Input)'!S500="",
CHAR(34) &amp;"null"&amp; CHAR(34) &amp;",",
CHAR(34) &amp;'Chapter 2 (Input)'!S500&amp; CHAR(34) &amp;",")&amp;$W502)</f>
        <v>"null",</v>
      </c>
      <c r="R502" s="3" t="str">
        <f>IF(R503="",
"];",IF('Chapter 2 (Input)'!T500="",
"0"&amp;",",
'Chapter 2 (Input)'!T500&amp;",")&amp;$W502)</f>
        <v>0,</v>
      </c>
      <c r="S502" s="3" t="str">
        <f>IF(S503="",
"];",IF('Chapter 2 (Input)'!U500="",
"0"&amp;",",
'Chapter 2 (Input)'!U500&amp;",")&amp;$W502)</f>
        <v>0,</v>
      </c>
      <c r="T502" s="3" t="str">
        <f t="shared" si="24"/>
        <v>false,</v>
      </c>
      <c r="U502" s="3" t="str">
        <f>IF(U503="",
"];",IF('Chapter 2 (Input)'!W500="",
"-1"&amp;",",
'Chapter 2 (Input)'!W500&amp;",")&amp;$W502)</f>
        <v>-1,</v>
      </c>
      <c r="V502" s="3" t="str">
        <f>IF(V503="",
"];",IF('Chapter 2 (Input)'!X500="",
"-1"&amp;",",
'Chapter 2 (Input)'!X500&amp;",")&amp;$W502)</f>
        <v>-1,</v>
      </c>
      <c r="W502" s="18" t="str">
        <f>'Chapter 2 (Input)'!AA500</f>
        <v/>
      </c>
      <c r="Z502" s="2" t="str">
        <f t="shared" si="25"/>
        <v>c497 BOOLEAN DEFAULT false,</v>
      </c>
    </row>
    <row r="503" spans="1:26" x14ac:dyDescent="0.2">
      <c r="A503" s="12">
        <f t="shared" si="23"/>
        <v>498</v>
      </c>
      <c r="B503" s="4" t="str">
        <f>IF(B504="",
"];",
IF('Chapter 2 (Input)'!B501="",
CHAR(34) &amp;"null"&amp; CHAR(34) &amp;",",
CHAR(34) &amp;'Chapter 2 (Input)'!B501&amp; CHAR(34) &amp;",")&amp;$W503)</f>
        <v>"(Next)",</v>
      </c>
      <c r="C503" s="4" t="str">
        <f>IF(C504="",
"];",IF('Chapter 2 (Input)'!C501="",
CHAR(34) &amp;"null"&amp; CHAR(34) &amp;",",
CHAR(34) &amp;'Chapter 2 (Input)'!C501&amp; CHAR(34) &amp;",")&amp;$W503)</f>
        <v>"null",</v>
      </c>
      <c r="D503" s="4" t="str">
        <f>IF(D504="",
"];",IF('Chapter 2 (Input)'!D501="",
CHAR(34) &amp;"null"&amp; CHAR(34) &amp;",",
"personnages."&amp;
VLOOKUP('Chapter 2 (Input)'!D501,Constants!$B$47:$C$59,2,FALSE)&amp;
"[" &amp;
VLOOKUP('Chapter 2 (Input)'!E501,Constants!$B$74:$C$79,2,FALSE) &amp;
"],")&amp;$W503)</f>
        <v>"null",</v>
      </c>
      <c r="E503" s="4" t="str">
        <f>IF(E504="",
"];",IF('Chapter 2 (Input)'!F501="",
CHAR(34) &amp;"null"&amp; CHAR(34) &amp;",",
CHAR(34) &amp;'Chapter 2 (Input)'!F501&amp; CHAR(34) &amp;",")&amp;$W503)</f>
        <v>"I’ve literally slept four hours in the last three days because unlike you, I’m making some real money thanks to my &lt;em&gt;real&lt;/em&gt; fans.",</v>
      </c>
      <c r="F503" s="4" t="str">
        <f>IF(F504="",
"];",IF('Chapter 2 (Input)'!G501="",
CHAR(34) &amp;"null"&amp; CHAR(34) &amp;",",
"personnages."&amp;
VLOOKUP('Chapter 2 (Input)'!G501,Constants!$B$47:$C$59,2,FALSE)&amp;
"[" &amp;
VLOOKUP('Chapter 2 (Input)'!H501, Constants!$B$74:$C$79,2,FALSE) &amp;
"],")&amp;$W503)</f>
        <v>personnages.axel[3],</v>
      </c>
      <c r="G503" s="3" t="str">
        <f>IF(G504="",
"];",IF('Chapter 2 (Input)'!I501="",
CHAR(34) &amp;"null"&amp; CHAR(34) &amp;",",
"locations."&amp;
'Chapter 2 (Input)'!I501&amp;",")&amp;$W503)</f>
        <v>locations.hall1,</v>
      </c>
      <c r="H503" s="3" t="str">
        <f>IF(H504="",
"];",IF('Chapter 2 (Input)'!J501="",
"-1"&amp;",",
'Chapter 2 (Input)'!J501&amp;",")&amp;$W503)</f>
        <v>-1,</v>
      </c>
      <c r="I503" s="3" t="str">
        <f>IF(I504="",
"];",IF('Chapter 2 (Input)'!K501="",
"0"&amp;",",
VLOOKUP('Chapter 2 (Input)'!K501, Constants!$C$25:$D$37, 2,FALSE) &amp;",")&amp;$W503)</f>
        <v>0,</v>
      </c>
      <c r="J503" s="3" t="str">
        <f>IF(J504="",
"];",IF('Chapter 2 (Input)'!L501="",
"-1"&amp;",",
'Chapter 2 (Input)'!L501&amp;",")&amp;$W503)</f>
        <v>-1,</v>
      </c>
      <c r="K503" s="3" t="str">
        <f>IF(K504="",
"];",IF('Chapter 2 (Input)'!M501="",
"-1"&amp;",",
'Chapter 2 (Input)'!M501&amp;",")&amp;$W503)</f>
        <v>-1,</v>
      </c>
      <c r="L503" s="3" t="str">
        <f>IF(L504="",
"];",IF('Chapter 2 (Input)'!N501="",
"-1"&amp;",",
'Chapter 2 (Input)'!N501&amp;",")&amp;$W503)</f>
        <v>-1,</v>
      </c>
      <c r="M503" s="3" t="str">
        <f>IF(M504="",
"];",IF('Chapter 2 (Input)'!O501="",
"-1"&amp;",",
'Chapter 2 (Input)'!O501&amp;",")&amp;$W503)</f>
        <v>-1,</v>
      </c>
      <c r="N503" s="3" t="str">
        <f>IF(N504="",
"];",IF('Chapter 2 (Input)'!P501="",
"-1"&amp;",",
'Chapter 2 (Input)'!P501&amp;",")&amp;$W503)</f>
        <v>-1,</v>
      </c>
      <c r="O503" s="3" t="str">
        <f>IF(O504="",
"];",IF('Chapter 2 (Input)'!Q501="",
CHAR(34) &amp;"null"&amp; CHAR(34) &amp;",",
CHAR(34) &amp;'Chapter 2 (Input)'!Q501&amp; CHAR(34) &amp;",")&amp;$W503)</f>
        <v>"null",</v>
      </c>
      <c r="P503" s="3" t="str">
        <f>IF(P504="",
"];",IF('Chapter 2 (Input)'!R501="",
CHAR(34) &amp;"null"&amp; CHAR(34) &amp;",",
CHAR(34) &amp;'Chapter 2 (Input)'!R501&amp; CHAR(34) &amp;",")&amp;$W503)</f>
        <v>"null",</v>
      </c>
      <c r="Q503" s="3" t="str">
        <f>IF(Q504="",
"];",IF('Chapter 2 (Input)'!S501="",
CHAR(34) &amp;"null"&amp; CHAR(34) &amp;",",
CHAR(34) &amp;'Chapter 2 (Input)'!S501&amp; CHAR(34) &amp;",")&amp;$W503)</f>
        <v>"null",</v>
      </c>
      <c r="R503" s="3" t="str">
        <f>IF(R504="",
"];",IF('Chapter 2 (Input)'!T501="",
"0"&amp;",",
'Chapter 2 (Input)'!T501&amp;",")&amp;$W503)</f>
        <v>0,</v>
      </c>
      <c r="S503" s="3" t="str">
        <f>IF(S504="",
"];",IF('Chapter 2 (Input)'!U501="",
"0"&amp;",",
'Chapter 2 (Input)'!U501&amp;",")&amp;$W503)</f>
        <v>0,</v>
      </c>
      <c r="T503" s="3" t="str">
        <f t="shared" si="24"/>
        <v>false,</v>
      </c>
      <c r="U503" s="3" t="str">
        <f>IF(U504="",
"];",IF('Chapter 2 (Input)'!W501="",
"-1"&amp;",",
'Chapter 2 (Input)'!W501&amp;",")&amp;$W503)</f>
        <v>-1,</v>
      </c>
      <c r="V503" s="3" t="str">
        <f>IF(V504="",
"];",IF('Chapter 2 (Input)'!X501="",
"-1"&amp;",",
'Chapter 2 (Input)'!X501&amp;",")&amp;$W503)</f>
        <v>-1,</v>
      </c>
      <c r="W503" s="18" t="str">
        <f>'Chapter 2 (Input)'!AA501</f>
        <v/>
      </c>
      <c r="Z503" s="2" t="str">
        <f t="shared" si="25"/>
        <v>c498 BOOLEAN DEFAULT false,</v>
      </c>
    </row>
    <row r="504" spans="1:26" x14ac:dyDescent="0.2">
      <c r="A504" s="12">
        <f t="shared" si="23"/>
        <v>499</v>
      </c>
      <c r="B504" s="4" t="str">
        <f>IF(B505="",
"];",
IF('Chapter 2 (Input)'!B502="",
CHAR(34) &amp;"null"&amp; CHAR(34) &amp;",",
CHAR(34) &amp;'Chapter 2 (Input)'!B502&amp; CHAR(34) &amp;",")&amp;$W504)</f>
        <v>"(Next)",</v>
      </c>
      <c r="C504" s="4" t="str">
        <f>IF(C505="",
"];",IF('Chapter 2 (Input)'!C502="",
CHAR(34) &amp;"null"&amp; CHAR(34) &amp;",",
CHAR(34) &amp;'Chapter 2 (Input)'!C502&amp; CHAR(34) &amp;",")&amp;$W504)</f>
        <v>"null",</v>
      </c>
      <c r="D504" s="4" t="str">
        <f>IF(D505="",
"];",IF('Chapter 2 (Input)'!D502="",
CHAR(34) &amp;"null"&amp; CHAR(34) &amp;",",
"personnages."&amp;
VLOOKUP('Chapter 2 (Input)'!D502,Constants!$B$47:$C$59,2,FALSE)&amp;
"[" &amp;
VLOOKUP('Chapter 2 (Input)'!E502,Constants!$B$74:$C$79,2,FALSE) &amp;
"],")&amp;$W504)</f>
        <v>"null",</v>
      </c>
      <c r="E504" s="4" t="str">
        <f>IF(E505="",
"];",IF('Chapter 2 (Input)'!F502="",
CHAR(34) &amp;"null"&amp; CHAR(34) &amp;",",
CHAR(34) &amp;'Chapter 2 (Input)'!F502&amp; CHAR(34) &amp;",")&amp;$W504)</f>
        <v>"So &lt;em&gt;I&lt;/em&gt; have a favour to ask you: LEAVE ME ALONE!",</v>
      </c>
      <c r="F504" s="4" t="str">
        <f>IF(F505="",
"];",IF('Chapter 2 (Input)'!G502="",
CHAR(34) &amp;"null"&amp; CHAR(34) &amp;",",
"personnages."&amp;
VLOOKUP('Chapter 2 (Input)'!G502,Constants!$B$47:$C$59,2,FALSE)&amp;
"[" &amp;
VLOOKUP('Chapter 2 (Input)'!H502, Constants!$B$74:$C$79,2,FALSE) &amp;
"],")&amp;$W504)</f>
        <v>personnages.axel[4],</v>
      </c>
      <c r="G504" s="3" t="str">
        <f>IF(G505="",
"];",IF('Chapter 2 (Input)'!I502="",
CHAR(34) &amp;"null"&amp; CHAR(34) &amp;",",
"locations."&amp;
'Chapter 2 (Input)'!I502&amp;",")&amp;$W504)</f>
        <v>locations.hall1,</v>
      </c>
      <c r="H504" s="3" t="str">
        <f>IF(H505="",
"];",IF('Chapter 2 (Input)'!J502="",
"-1"&amp;",",
'Chapter 2 (Input)'!J502&amp;",")&amp;$W504)</f>
        <v>-1,</v>
      </c>
      <c r="I504" s="3" t="str">
        <f>IF(I505="",
"];",IF('Chapter 2 (Input)'!K502="",
"0"&amp;",",
VLOOKUP('Chapter 2 (Input)'!K502, Constants!$C$25:$D$37, 2,FALSE) &amp;",")&amp;$W504)</f>
        <v>0,</v>
      </c>
      <c r="J504" s="3" t="str">
        <f>IF(J505="",
"];",IF('Chapter 2 (Input)'!L502="",
"-1"&amp;",",
'Chapter 2 (Input)'!L502&amp;",")&amp;$W504)</f>
        <v>-1,</v>
      </c>
      <c r="K504" s="3" t="str">
        <f>IF(K505="",
"];",IF('Chapter 2 (Input)'!M502="",
"-1"&amp;",",
'Chapter 2 (Input)'!M502&amp;",")&amp;$W504)</f>
        <v>-1,</v>
      </c>
      <c r="L504" s="3" t="str">
        <f>IF(L505="",
"];",IF('Chapter 2 (Input)'!N502="",
"-1"&amp;",",
'Chapter 2 (Input)'!N502&amp;",")&amp;$W504)</f>
        <v>-1,</v>
      </c>
      <c r="M504" s="3" t="str">
        <f>IF(M505="",
"];",IF('Chapter 2 (Input)'!O502="",
"-1"&amp;",",
'Chapter 2 (Input)'!O502&amp;",")&amp;$W504)</f>
        <v>-1,</v>
      </c>
      <c r="N504" s="3" t="str">
        <f>IF(N505="",
"];",IF('Chapter 2 (Input)'!P502="",
"-1"&amp;",",
'Chapter 2 (Input)'!P502&amp;",")&amp;$W504)</f>
        <v>-1,</v>
      </c>
      <c r="O504" s="3" t="str">
        <f>IF(O505="",
"];",IF('Chapter 2 (Input)'!Q502="",
CHAR(34) &amp;"null"&amp; CHAR(34) &amp;",",
CHAR(34) &amp;'Chapter 2 (Input)'!Q502&amp; CHAR(34) &amp;",")&amp;$W504)</f>
        <v>"null",</v>
      </c>
      <c r="P504" s="3" t="str">
        <f>IF(P505="",
"];",IF('Chapter 2 (Input)'!R502="",
CHAR(34) &amp;"null"&amp; CHAR(34) &amp;",",
CHAR(34) &amp;'Chapter 2 (Input)'!R502&amp; CHAR(34) &amp;",")&amp;$W504)</f>
        <v>"null",</v>
      </c>
      <c r="Q504" s="3" t="str">
        <f>IF(Q505="",
"];",IF('Chapter 2 (Input)'!S502="",
CHAR(34) &amp;"null"&amp; CHAR(34) &amp;",",
CHAR(34) &amp;'Chapter 2 (Input)'!S502&amp; CHAR(34) &amp;",")&amp;$W504)</f>
        <v>"null",</v>
      </c>
      <c r="R504" s="3" t="str">
        <f>IF(R505="",
"];",IF('Chapter 2 (Input)'!T502="",
"0"&amp;",",
'Chapter 2 (Input)'!T502&amp;",")&amp;$W504)</f>
        <v>0,</v>
      </c>
      <c r="S504" s="3" t="str">
        <f>IF(S505="",
"];",IF('Chapter 2 (Input)'!U502="",
"0"&amp;",",
'Chapter 2 (Input)'!U502&amp;",")&amp;$W504)</f>
        <v>0,</v>
      </c>
      <c r="T504" s="3" t="str">
        <f t="shared" si="24"/>
        <v>false,</v>
      </c>
      <c r="U504" s="3" t="str">
        <f>IF(U505="",
"];",IF('Chapter 2 (Input)'!W502="",
"-1"&amp;",",
'Chapter 2 (Input)'!W502&amp;",")&amp;$W504)</f>
        <v>-1,</v>
      </c>
      <c r="V504" s="3" t="str">
        <f>IF(V505="",
"];",IF('Chapter 2 (Input)'!X502="",
"-1"&amp;",",
'Chapter 2 (Input)'!X502&amp;",")&amp;$W504)</f>
        <v>-1,</v>
      </c>
      <c r="W504" s="18" t="str">
        <f>'Chapter 2 (Input)'!AA502</f>
        <v/>
      </c>
      <c r="Z504" s="2" t="str">
        <f t="shared" si="25"/>
        <v>c499 BOOLEAN DEFAULT false,</v>
      </c>
    </row>
    <row r="505" spans="1:26" x14ac:dyDescent="0.2">
      <c r="A505" s="12">
        <f t="shared" si="23"/>
        <v>500</v>
      </c>
      <c r="B505" s="4" t="str">
        <f>IF(B506="",
"];",
IF('Chapter 2 (Input)'!B503="",
CHAR(34) &amp;"null"&amp; CHAR(34) &amp;",",
CHAR(34) &amp;'Chapter 2 (Input)'!B503&amp; CHAR(34) &amp;",")&amp;$W505)</f>
        <v xml:space="preserve">"(Next)",//500 </v>
      </c>
      <c r="C505" s="4" t="str">
        <f>IF(C506="",
"];",IF('Chapter 2 (Input)'!C503="",
CHAR(34) &amp;"null"&amp; CHAR(34) &amp;",",
CHAR(34) &amp;'Chapter 2 (Input)'!C503&amp; CHAR(34) &amp;",")&amp;$W505)</f>
        <v xml:space="preserve">"You’re &lt;em&gt;not&lt;/em&gt; the only celebrity at this school. When you’re here, you’re the same as every single student here.",//500 </v>
      </c>
      <c r="D505" s="4" t="str">
        <f>IF(D506="",
"];",IF('Chapter 2 (Input)'!D503="",
CHAR(34) &amp;"null"&amp; CHAR(34) &amp;",",
"personnages."&amp;
VLOOKUP('Chapter 2 (Input)'!D503,Constants!$B$47:$C$59,2,FALSE)&amp;
"[" &amp;
VLOOKUP('Chapter 2 (Input)'!E503,Constants!$B$74:$C$79,2,FALSE) &amp;
"],")&amp;$W505)</f>
        <v xml:space="preserve">personnages.tadashi[0],//500 </v>
      </c>
      <c r="E505" s="4" t="str">
        <f>IF(E506="",
"];",IF('Chapter 2 (Input)'!F503="",
CHAR(34) &amp;"null"&amp; CHAR(34) &amp;",",
CHAR(34) &amp;'Chapter 2 (Input)'!F503&amp; CHAR(34) &amp;",")&amp;$W505)</f>
        <v xml:space="preserve">"null",//500 </v>
      </c>
      <c r="F505" s="4" t="str">
        <f>IF(F506="",
"];",IF('Chapter 2 (Input)'!G503="",
CHAR(34) &amp;"null"&amp; CHAR(34) &amp;",",
"personnages."&amp;
VLOOKUP('Chapter 2 (Input)'!G503,Constants!$B$47:$C$59,2,FALSE)&amp;
"[" &amp;
VLOOKUP('Chapter 2 (Input)'!H503, Constants!$B$74:$C$79,2,FALSE) &amp;
"],")&amp;$W505)</f>
        <v xml:space="preserve">"null",//500 </v>
      </c>
      <c r="G505" s="3" t="str">
        <f>IF(G506="",
"];",IF('Chapter 2 (Input)'!I503="",
CHAR(34) &amp;"null"&amp; CHAR(34) &amp;",",
"locations."&amp;
'Chapter 2 (Input)'!I503&amp;",")&amp;$W505)</f>
        <v xml:space="preserve">locations.hall1,//500 </v>
      </c>
      <c r="H505" s="3" t="str">
        <f>IF(H506="",
"];",IF('Chapter 2 (Input)'!J503="",
"-1"&amp;",",
'Chapter 2 (Input)'!J503&amp;",")&amp;$W505)</f>
        <v xml:space="preserve">-1,//500 </v>
      </c>
      <c r="I505" s="3" t="str">
        <f>IF(I506="",
"];",IF('Chapter 2 (Input)'!K503="",
"0"&amp;",",
VLOOKUP('Chapter 2 (Input)'!K503, Constants!$C$25:$D$37, 2,FALSE) &amp;",")&amp;$W505)</f>
        <v xml:space="preserve">0,//500 </v>
      </c>
      <c r="J505" s="3" t="str">
        <f>IF(J506="",
"];",IF('Chapter 2 (Input)'!L503="",
"-1"&amp;",",
'Chapter 2 (Input)'!L503&amp;",")&amp;$W505)</f>
        <v xml:space="preserve">-1,//500 </v>
      </c>
      <c r="K505" s="3" t="str">
        <f>IF(K506="",
"];",IF('Chapter 2 (Input)'!M503="",
"-1"&amp;",",
'Chapter 2 (Input)'!M503&amp;",")&amp;$W505)</f>
        <v xml:space="preserve">-1,//500 </v>
      </c>
      <c r="L505" s="3" t="str">
        <f>IF(L506="",
"];",IF('Chapter 2 (Input)'!N503="",
"-1"&amp;",",
'Chapter 2 (Input)'!N503&amp;",")&amp;$W505)</f>
        <v xml:space="preserve">-1,//500 </v>
      </c>
      <c r="M505" s="3" t="str">
        <f>IF(M506="",
"];",IF('Chapter 2 (Input)'!O503="",
"-1"&amp;",",
'Chapter 2 (Input)'!O503&amp;",")&amp;$W505)</f>
        <v xml:space="preserve">-1,//500 </v>
      </c>
      <c r="N505" s="3" t="str">
        <f>IF(N506="",
"];",IF('Chapter 2 (Input)'!P503="",
"-1"&amp;",",
'Chapter 2 (Input)'!P503&amp;",")&amp;$W505)</f>
        <v xml:space="preserve">-1,//500 </v>
      </c>
      <c r="O505" s="3" t="str">
        <f>IF(O506="",
"];",IF('Chapter 2 (Input)'!Q503="",
CHAR(34) &amp;"null"&amp; CHAR(34) &amp;",",
CHAR(34) &amp;'Chapter 2 (Input)'!Q503&amp; CHAR(34) &amp;",")&amp;$W505)</f>
        <v xml:space="preserve">"null",//500 </v>
      </c>
      <c r="P505" s="3" t="str">
        <f>IF(P506="",
"];",IF('Chapter 2 (Input)'!R503="",
CHAR(34) &amp;"null"&amp; CHAR(34) &amp;",",
CHAR(34) &amp;'Chapter 2 (Input)'!R503&amp; CHAR(34) &amp;",")&amp;$W505)</f>
        <v xml:space="preserve">"null",//500 </v>
      </c>
      <c r="Q505" s="3" t="str">
        <f>IF(Q506="",
"];",IF('Chapter 2 (Input)'!S503="",
CHAR(34) &amp;"null"&amp; CHAR(34) &amp;",",
CHAR(34) &amp;'Chapter 2 (Input)'!S503&amp; CHAR(34) &amp;",")&amp;$W505)</f>
        <v xml:space="preserve">"null",//500 </v>
      </c>
      <c r="R505" s="3" t="str">
        <f>IF(R506="",
"];",IF('Chapter 2 (Input)'!T503="",
"0"&amp;",",
'Chapter 2 (Input)'!T503&amp;",")&amp;$W505)</f>
        <v xml:space="preserve">0,//500 </v>
      </c>
      <c r="S505" s="3" t="str">
        <f>IF(S506="",
"];",IF('Chapter 2 (Input)'!U503="",
"0"&amp;",",
'Chapter 2 (Input)'!U503&amp;",")&amp;$W505)</f>
        <v xml:space="preserve">0,//500 </v>
      </c>
      <c r="T505" s="3" t="str">
        <f t="shared" si="24"/>
        <v xml:space="preserve">false,//500 </v>
      </c>
      <c r="U505" s="3" t="str">
        <f>IF(U506="",
"];",IF('Chapter 2 (Input)'!W503="",
"-1"&amp;",",
'Chapter 2 (Input)'!W503&amp;",")&amp;$W505)</f>
        <v xml:space="preserve">-1,//500 </v>
      </c>
      <c r="V505" s="3" t="str">
        <f>IF(V506="",
"];",IF('Chapter 2 (Input)'!X503="",
"-1"&amp;",",
'Chapter 2 (Input)'!X503&amp;",")&amp;$W505)</f>
        <v xml:space="preserve">-1,//500 </v>
      </c>
      <c r="W505" s="18" t="str">
        <f>'Chapter 2 (Input)'!AA503</f>
        <v xml:space="preserve">//500 </v>
      </c>
      <c r="Z505" s="2" t="str">
        <f t="shared" si="25"/>
        <v>c500 BOOLEAN DEFAULT false,</v>
      </c>
    </row>
    <row r="506" spans="1:26" x14ac:dyDescent="0.2">
      <c r="A506" s="12">
        <f t="shared" si="23"/>
        <v>501</v>
      </c>
      <c r="B506" s="4" t="str">
        <f>IF(B507="",
"];",
IF('Chapter 2 (Input)'!B504="",
CHAR(34) &amp;"null"&amp; CHAR(34) &amp;",",
CHAR(34) &amp;'Chapter 2 (Input)'!B504&amp; CHAR(34) &amp;",")&amp;$W506)</f>
        <v>"(Next)",</v>
      </c>
      <c r="C506" s="4" t="str">
        <f>IF(C507="",
"];",IF('Chapter 2 (Input)'!C504="",
CHAR(34) &amp;"null"&amp; CHAR(34) &amp;",",
CHAR(34) &amp;'Chapter 2 (Input)'!C504&amp; CHAR(34) &amp;",")&amp;$W506)</f>
        <v>"I don’t care how many fans you have or how much money you have in your bank account.",</v>
      </c>
      <c r="D506" s="4" t="str">
        <f>IF(D507="",
"];",IF('Chapter 2 (Input)'!D504="",
CHAR(34) &amp;"null"&amp; CHAR(34) &amp;",",
"personnages."&amp;
VLOOKUP('Chapter 2 (Input)'!D504,Constants!$B$47:$C$59,2,FALSE)&amp;
"[" &amp;
VLOOKUP('Chapter 2 (Input)'!E504,Constants!$B$74:$C$79,2,FALSE) &amp;
"],")&amp;$W506)</f>
        <v>personnages.tadashi[3],</v>
      </c>
      <c r="E506" s="4" t="str">
        <f>IF(E507="",
"];",IF('Chapter 2 (Input)'!F504="",
CHAR(34) &amp;"null"&amp; CHAR(34) &amp;",",
CHAR(34) &amp;'Chapter 2 (Input)'!F504&amp; CHAR(34) &amp;",")&amp;$W506)</f>
        <v>"null",</v>
      </c>
      <c r="F506" s="4" t="str">
        <f>IF(F507="",
"];",IF('Chapter 2 (Input)'!G504="",
CHAR(34) &amp;"null"&amp; CHAR(34) &amp;",",
"personnages."&amp;
VLOOKUP('Chapter 2 (Input)'!G504,Constants!$B$47:$C$59,2,FALSE)&amp;
"[" &amp;
VLOOKUP('Chapter 2 (Input)'!H504, Constants!$B$74:$C$79,2,FALSE) &amp;
"],")&amp;$W506)</f>
        <v>"null",</v>
      </c>
      <c r="G506" s="3" t="str">
        <f>IF(G507="",
"];",IF('Chapter 2 (Input)'!I504="",
CHAR(34) &amp;"null"&amp; CHAR(34) &amp;",",
"locations."&amp;
'Chapter 2 (Input)'!I504&amp;",")&amp;$W506)</f>
        <v>locations.hall1,</v>
      </c>
      <c r="H506" s="3" t="str">
        <f>IF(H507="",
"];",IF('Chapter 2 (Input)'!J504="",
"-1"&amp;",",
'Chapter 2 (Input)'!J504&amp;",")&amp;$W506)</f>
        <v>-1,</v>
      </c>
      <c r="I506" s="3" t="str">
        <f>IF(I507="",
"];",IF('Chapter 2 (Input)'!K504="",
"0"&amp;",",
VLOOKUP('Chapter 2 (Input)'!K504, Constants!$C$25:$D$37, 2,FALSE) &amp;",")&amp;$W506)</f>
        <v>0,</v>
      </c>
      <c r="J506" s="3" t="str">
        <f>IF(J507="",
"];",IF('Chapter 2 (Input)'!L504="",
"-1"&amp;",",
'Chapter 2 (Input)'!L504&amp;",")&amp;$W506)</f>
        <v>-1,</v>
      </c>
      <c r="K506" s="3" t="str">
        <f>IF(K507="",
"];",IF('Chapter 2 (Input)'!M504="",
"-1"&amp;",",
'Chapter 2 (Input)'!M504&amp;",")&amp;$W506)</f>
        <v>-1,</v>
      </c>
      <c r="L506" s="3" t="str">
        <f>IF(L507="",
"];",IF('Chapter 2 (Input)'!N504="",
"-1"&amp;",",
'Chapter 2 (Input)'!N504&amp;",")&amp;$W506)</f>
        <v>-1,</v>
      </c>
      <c r="M506" s="3" t="str">
        <f>IF(M507="",
"];",IF('Chapter 2 (Input)'!O504="",
"-1"&amp;",",
'Chapter 2 (Input)'!O504&amp;",")&amp;$W506)</f>
        <v>-1,</v>
      </c>
      <c r="N506" s="3" t="str">
        <f>IF(N507="",
"];",IF('Chapter 2 (Input)'!P504="",
"-1"&amp;",",
'Chapter 2 (Input)'!P504&amp;",")&amp;$W506)</f>
        <v>-1,</v>
      </c>
      <c r="O506" s="3" t="str">
        <f>IF(O507="",
"];",IF('Chapter 2 (Input)'!Q504="",
CHAR(34) &amp;"null"&amp; CHAR(34) &amp;",",
CHAR(34) &amp;'Chapter 2 (Input)'!Q504&amp; CHAR(34) &amp;",")&amp;$W506)</f>
        <v>"null",</v>
      </c>
      <c r="P506" s="3" t="str">
        <f>IF(P507="",
"];",IF('Chapter 2 (Input)'!R504="",
CHAR(34) &amp;"null"&amp; CHAR(34) &amp;",",
CHAR(34) &amp;'Chapter 2 (Input)'!R504&amp; CHAR(34) &amp;",")&amp;$W506)</f>
        <v>"null",</v>
      </c>
      <c r="Q506" s="3" t="str">
        <f>IF(Q507="",
"];",IF('Chapter 2 (Input)'!S504="",
CHAR(34) &amp;"null"&amp; CHAR(34) &amp;",",
CHAR(34) &amp;'Chapter 2 (Input)'!S504&amp; CHAR(34) &amp;",")&amp;$W506)</f>
        <v>"null",</v>
      </c>
      <c r="R506" s="3" t="str">
        <f>IF(R507="",
"];",IF('Chapter 2 (Input)'!T504="",
"0"&amp;",",
'Chapter 2 (Input)'!T504&amp;",")&amp;$W506)</f>
        <v>0,</v>
      </c>
      <c r="S506" s="3" t="str">
        <f>IF(S507="",
"];",IF('Chapter 2 (Input)'!U504="",
"0"&amp;",",
'Chapter 2 (Input)'!U504&amp;",")&amp;$W506)</f>
        <v>0,</v>
      </c>
      <c r="T506" s="3" t="str">
        <f t="shared" si="24"/>
        <v>false,</v>
      </c>
      <c r="U506" s="3" t="str">
        <f>IF(U507="",
"];",IF('Chapter 2 (Input)'!W504="",
"-1"&amp;",",
'Chapter 2 (Input)'!W504&amp;",")&amp;$W506)</f>
        <v>-1,</v>
      </c>
      <c r="V506" s="3" t="str">
        <f>IF(V507="",
"];",IF('Chapter 2 (Input)'!X504="",
"-1"&amp;",",
'Chapter 2 (Input)'!X504&amp;",")&amp;$W506)</f>
        <v>-1,</v>
      </c>
      <c r="W506" s="18" t="str">
        <f>'Chapter 2 (Input)'!AA504</f>
        <v/>
      </c>
      <c r="Z506" s="2" t="str">
        <f t="shared" si="25"/>
        <v>c501 BOOLEAN DEFAULT false,</v>
      </c>
    </row>
    <row r="507" spans="1:26" x14ac:dyDescent="0.2">
      <c r="A507" s="12">
        <f t="shared" si="23"/>
        <v>502</v>
      </c>
      <c r="B507" s="4" t="str">
        <f>IF(B508="",
"];",
IF('Chapter 2 (Input)'!B505="",
CHAR(34) &amp;"null"&amp; CHAR(34) &amp;",",
CHAR(34) &amp;'Chapter 2 (Input)'!B505&amp; CHAR(34) &amp;",")&amp;$W507)</f>
        <v>"(Next)",</v>
      </c>
      <c r="C507" s="4" t="str">
        <f>IF(C508="",
"];",IF('Chapter 2 (Input)'!C505="",
CHAR(34) &amp;"null"&amp; CHAR(34) &amp;",",
CHAR(34) &amp;'Chapter 2 (Input)'!C505&amp; CHAR(34) &amp;",")&amp;$W507)</f>
        <v>"So shut up and take care of your shit. ",</v>
      </c>
      <c r="D507" s="4" t="str">
        <f>IF(D508="",
"];",IF('Chapter 2 (Input)'!D505="",
CHAR(34) &amp;"null"&amp; CHAR(34) &amp;",",
"personnages."&amp;
VLOOKUP('Chapter 2 (Input)'!D505,Constants!$B$47:$C$59,2,FALSE)&amp;
"[" &amp;
VLOOKUP('Chapter 2 (Input)'!E505,Constants!$B$74:$C$79,2,FALSE) &amp;
"],")&amp;$W507)</f>
        <v>personnages.tadashi[4],</v>
      </c>
      <c r="E507" s="4" t="str">
        <f>IF(E508="",
"];",IF('Chapter 2 (Input)'!F505="",
CHAR(34) &amp;"null"&amp; CHAR(34) &amp;",",
CHAR(34) &amp;'Chapter 2 (Input)'!F505&amp; CHAR(34) &amp;",")&amp;$W507)</f>
        <v>"null",</v>
      </c>
      <c r="F507" s="4" t="str">
        <f>IF(F508="",
"];",IF('Chapter 2 (Input)'!G505="",
CHAR(34) &amp;"null"&amp; CHAR(34) &amp;",",
"personnages."&amp;
VLOOKUP('Chapter 2 (Input)'!G505,Constants!$B$47:$C$59,2,FALSE)&amp;
"[" &amp;
VLOOKUP('Chapter 2 (Input)'!H505, Constants!$B$74:$C$79,2,FALSE) &amp;
"],")&amp;$W507)</f>
        <v>"null",</v>
      </c>
      <c r="G507" s="3" t="str">
        <f>IF(G508="",
"];",IF('Chapter 2 (Input)'!I505="",
CHAR(34) &amp;"null"&amp; CHAR(34) &amp;",",
"locations."&amp;
'Chapter 2 (Input)'!I505&amp;",")&amp;$W507)</f>
        <v>locations.hall1,</v>
      </c>
      <c r="H507" s="3" t="str">
        <f>IF(H508="",
"];",IF('Chapter 2 (Input)'!J505="",
"-1"&amp;",",
'Chapter 2 (Input)'!J505&amp;",")&amp;$W507)</f>
        <v>-1,</v>
      </c>
      <c r="I507" s="3" t="str">
        <f>IF(I508="",
"];",IF('Chapter 2 (Input)'!K505="",
"0"&amp;",",
VLOOKUP('Chapter 2 (Input)'!K505, Constants!$C$25:$D$37, 2,FALSE) &amp;",")&amp;$W507)</f>
        <v>0,</v>
      </c>
      <c r="J507" s="3" t="str">
        <f>IF(J508="",
"];",IF('Chapter 2 (Input)'!L505="",
"-1"&amp;",",
'Chapter 2 (Input)'!L505&amp;",")&amp;$W507)</f>
        <v>-1,</v>
      </c>
      <c r="K507" s="3" t="str">
        <f>IF(K508="",
"];",IF('Chapter 2 (Input)'!M505="",
"-1"&amp;",",
'Chapter 2 (Input)'!M505&amp;",")&amp;$W507)</f>
        <v>-1,</v>
      </c>
      <c r="L507" s="3" t="str">
        <f>IF(L508="",
"];",IF('Chapter 2 (Input)'!N505="",
"-1"&amp;",",
'Chapter 2 (Input)'!N505&amp;",")&amp;$W507)</f>
        <v>-1,</v>
      </c>
      <c r="M507" s="3" t="str">
        <f>IF(M508="",
"];",IF('Chapter 2 (Input)'!O505="",
"-1"&amp;",",
'Chapter 2 (Input)'!O505&amp;",")&amp;$W507)</f>
        <v>-1,</v>
      </c>
      <c r="N507" s="3" t="str">
        <f>IF(N508="",
"];",IF('Chapter 2 (Input)'!P505="",
"-1"&amp;",",
'Chapter 2 (Input)'!P505&amp;",")&amp;$W507)</f>
        <v>-1,</v>
      </c>
      <c r="O507" s="3" t="str">
        <f>IF(O508="",
"];",IF('Chapter 2 (Input)'!Q505="",
CHAR(34) &amp;"null"&amp; CHAR(34) &amp;",",
CHAR(34) &amp;'Chapter 2 (Input)'!Q505&amp; CHAR(34) &amp;",")&amp;$W507)</f>
        <v>"null",</v>
      </c>
      <c r="P507" s="3" t="str">
        <f>IF(P508="",
"];",IF('Chapter 2 (Input)'!R505="",
CHAR(34) &amp;"null"&amp; CHAR(34) &amp;",",
CHAR(34) &amp;'Chapter 2 (Input)'!R505&amp; CHAR(34) &amp;",")&amp;$W507)</f>
        <v>"null",</v>
      </c>
      <c r="Q507" s="3" t="str">
        <f>IF(Q508="",
"];",IF('Chapter 2 (Input)'!S505="",
CHAR(34) &amp;"null"&amp; CHAR(34) &amp;",",
CHAR(34) &amp;'Chapter 2 (Input)'!S505&amp; CHAR(34) &amp;",")&amp;$W507)</f>
        <v>"null",</v>
      </c>
      <c r="R507" s="3" t="str">
        <f>IF(R508="",
"];",IF('Chapter 2 (Input)'!T505="",
"0"&amp;",",
'Chapter 2 (Input)'!T505&amp;",")&amp;$W507)</f>
        <v>0,</v>
      </c>
      <c r="S507" s="3" t="str">
        <f>IF(S508="",
"];",IF('Chapter 2 (Input)'!U505="",
"0"&amp;",",
'Chapter 2 (Input)'!U505&amp;",")&amp;$W507)</f>
        <v>0,</v>
      </c>
      <c r="T507" s="3" t="str">
        <f t="shared" si="24"/>
        <v>false,</v>
      </c>
      <c r="U507" s="3" t="str">
        <f>IF(U508="",
"];",IF('Chapter 2 (Input)'!W505="",
"-1"&amp;",",
'Chapter 2 (Input)'!W505&amp;",")&amp;$W507)</f>
        <v>-1,</v>
      </c>
      <c r="V507" s="3" t="str">
        <f>IF(V508="",
"];",IF('Chapter 2 (Input)'!X505="",
"-1"&amp;",",
'Chapter 2 (Input)'!X505&amp;",")&amp;$W507)</f>
        <v>-1,</v>
      </c>
      <c r="W507" s="18" t="str">
        <f>'Chapter 2 (Input)'!AA505</f>
        <v/>
      </c>
      <c r="Z507" s="2" t="str">
        <f t="shared" si="25"/>
        <v>c502 BOOLEAN DEFAULT false,</v>
      </c>
    </row>
    <row r="508" spans="1:26" x14ac:dyDescent="0.2">
      <c r="A508" s="12">
        <f t="shared" si="23"/>
        <v>503</v>
      </c>
      <c r="B508" s="4" t="str">
        <f>IF(B509="",
"];",
IF('Chapter 2 (Input)'!B506="",
CHAR(34) &amp;"null"&amp; CHAR(34) &amp;",",
CHAR(34) &amp;'Chapter 2 (Input)'!B506&amp; CHAR(34) &amp;",")&amp;$W508)</f>
        <v>"(Axel and Tadashi’s yells became more and more infuriated and teachers were starting to spot the crowd.)",</v>
      </c>
      <c r="C508" s="4" t="str">
        <f>IF(C509="",
"];",IF('Chapter 2 (Input)'!C506="",
CHAR(34) &amp;"null"&amp; CHAR(34) &amp;",",
CHAR(34) &amp;'Chapter 2 (Input)'!C506&amp; CHAR(34) &amp;",")&amp;$W508)</f>
        <v>"null",</v>
      </c>
      <c r="D508" s="4" t="str">
        <f>IF(D509="",
"];",IF('Chapter 2 (Input)'!D506="",
CHAR(34) &amp;"null"&amp; CHAR(34) &amp;",",
"personnages."&amp;
VLOOKUP('Chapter 2 (Input)'!D506,Constants!$B$47:$C$59,2,FALSE)&amp;
"[" &amp;
VLOOKUP('Chapter 2 (Input)'!E506,Constants!$B$74:$C$79,2,FALSE) &amp;
"],")&amp;$W508)</f>
        <v>"null",</v>
      </c>
      <c r="E508" s="4" t="str">
        <f>IF(E509="",
"];",IF('Chapter 2 (Input)'!F506="",
CHAR(34) &amp;"null"&amp; CHAR(34) &amp;",",
CHAR(34) &amp;'Chapter 2 (Input)'!F506&amp; CHAR(34) &amp;",")&amp;$W508)</f>
        <v>"null",</v>
      </c>
      <c r="F508" s="4" t="str">
        <f>IF(F509="",
"];",IF('Chapter 2 (Input)'!G506="",
CHAR(34) &amp;"null"&amp; CHAR(34) &amp;",",
"personnages."&amp;
VLOOKUP('Chapter 2 (Input)'!G506,Constants!$B$47:$C$59,2,FALSE)&amp;
"[" &amp;
VLOOKUP('Chapter 2 (Input)'!H506, Constants!$B$74:$C$79,2,FALSE) &amp;
"],")&amp;$W508)</f>
        <v>"null",</v>
      </c>
      <c r="G508" s="3" t="str">
        <f>IF(G509="",
"];",IF('Chapter 2 (Input)'!I506="",
CHAR(34) &amp;"null"&amp; CHAR(34) &amp;",",
"locations."&amp;
'Chapter 2 (Input)'!I506&amp;",")&amp;$W508)</f>
        <v>locations.hall1,</v>
      </c>
      <c r="H508" s="3" t="str">
        <f>IF(H509="",
"];",IF('Chapter 2 (Input)'!J506="",
"-1"&amp;",",
'Chapter 2 (Input)'!J506&amp;",")&amp;$W508)</f>
        <v>-1,</v>
      </c>
      <c r="I508" s="3" t="str">
        <f>IF(I509="",
"];",IF('Chapter 2 (Input)'!K506="",
"0"&amp;",",
VLOOKUP('Chapter 2 (Input)'!K506, Constants!$C$25:$D$37, 2,FALSE) &amp;",")&amp;$W508)</f>
        <v>0,</v>
      </c>
      <c r="J508" s="3" t="str">
        <f>IF(J509="",
"];",IF('Chapter 2 (Input)'!L506="",
"-1"&amp;",",
'Chapter 2 (Input)'!L506&amp;",")&amp;$W508)</f>
        <v>-1,</v>
      </c>
      <c r="K508" s="3" t="str">
        <f>IF(K509="",
"];",IF('Chapter 2 (Input)'!M506="",
"-1"&amp;",",
'Chapter 2 (Input)'!M506&amp;",")&amp;$W508)</f>
        <v>-1,</v>
      </c>
      <c r="L508" s="3" t="str">
        <f>IF(L509="",
"];",IF('Chapter 2 (Input)'!N506="",
"-1"&amp;",",
'Chapter 2 (Input)'!N506&amp;",")&amp;$W508)</f>
        <v>-1,</v>
      </c>
      <c r="M508" s="3" t="str">
        <f>IF(M509="",
"];",IF('Chapter 2 (Input)'!O506="",
"-1"&amp;",",
'Chapter 2 (Input)'!O506&amp;",")&amp;$W508)</f>
        <v>-1,</v>
      </c>
      <c r="N508" s="3" t="str">
        <f>IF(N509="",
"];",IF('Chapter 2 (Input)'!P506="",
"-1"&amp;",",
'Chapter 2 (Input)'!P506&amp;",")&amp;$W508)</f>
        <v>-1,</v>
      </c>
      <c r="O508" s="3" t="str">
        <f>IF(O509="",
"];",IF('Chapter 2 (Input)'!Q506="",
CHAR(34) &amp;"null"&amp; CHAR(34) &amp;",",
CHAR(34) &amp;'Chapter 2 (Input)'!Q506&amp; CHAR(34) &amp;",")&amp;$W508)</f>
        <v>"null",</v>
      </c>
      <c r="P508" s="3" t="str">
        <f>IF(P509="",
"];",IF('Chapter 2 (Input)'!R506="",
CHAR(34) &amp;"null"&amp; CHAR(34) &amp;",",
CHAR(34) &amp;'Chapter 2 (Input)'!R506&amp; CHAR(34) &amp;",")&amp;$W508)</f>
        <v>"null",</v>
      </c>
      <c r="Q508" s="3" t="str">
        <f>IF(Q509="",
"];",IF('Chapter 2 (Input)'!S506="",
CHAR(34) &amp;"null"&amp; CHAR(34) &amp;",",
CHAR(34) &amp;'Chapter 2 (Input)'!S506&amp; CHAR(34) &amp;",")&amp;$W508)</f>
        <v>"null",</v>
      </c>
      <c r="R508" s="3" t="str">
        <f>IF(R509="",
"];",IF('Chapter 2 (Input)'!T506="",
"0"&amp;",",
'Chapter 2 (Input)'!T506&amp;",")&amp;$W508)</f>
        <v>0,</v>
      </c>
      <c r="S508" s="3" t="str">
        <f>IF(S509="",
"];",IF('Chapter 2 (Input)'!U506="",
"0"&amp;",",
'Chapter 2 (Input)'!U506&amp;",")&amp;$W508)</f>
        <v>0,</v>
      </c>
      <c r="T508" s="3" t="str">
        <f t="shared" si="24"/>
        <v>false,</v>
      </c>
      <c r="U508" s="3" t="str">
        <f>IF(U509="",
"];",IF('Chapter 2 (Input)'!W506="",
"-1"&amp;",",
'Chapter 2 (Input)'!W506&amp;",")&amp;$W508)</f>
        <v>-1,</v>
      </c>
      <c r="V508" s="3" t="str">
        <f>IF(V509="",
"];",IF('Chapter 2 (Input)'!X506="",
"-1"&amp;",",
'Chapter 2 (Input)'!X506&amp;",")&amp;$W508)</f>
        <v>-1,</v>
      </c>
      <c r="W508" s="18" t="str">
        <f>'Chapter 2 (Input)'!AA506</f>
        <v/>
      </c>
      <c r="Z508" s="2" t="str">
        <f t="shared" si="25"/>
        <v>c503 BOOLEAN DEFAULT false,</v>
      </c>
    </row>
    <row r="509" spans="1:26" x14ac:dyDescent="0.2">
      <c r="A509" s="12">
        <f t="shared" si="23"/>
        <v>504</v>
      </c>
      <c r="B509" s="4" t="str">
        <f>IF(B510="",
"];",
IF('Chapter 2 (Input)'!B507="",
CHAR(34) &amp;"null"&amp; CHAR(34) &amp;",",
CHAR(34) &amp;'Chapter 2 (Input)'!B507&amp; CHAR(34) &amp;",")&amp;$W509)</f>
        <v>"(Somebody had to do something before they got in trouble.)",</v>
      </c>
      <c r="C509" s="4" t="str">
        <f>IF(C510="",
"];",IF('Chapter 2 (Input)'!C507="",
CHAR(34) &amp;"null"&amp; CHAR(34) &amp;",",
CHAR(34) &amp;'Chapter 2 (Input)'!C507&amp; CHAR(34) &amp;",")&amp;$W509)</f>
        <v>"null",</v>
      </c>
      <c r="D509" s="4" t="str">
        <f>IF(D510="",
"];",IF('Chapter 2 (Input)'!D507="",
CHAR(34) &amp;"null"&amp; CHAR(34) &amp;",",
"personnages."&amp;
VLOOKUP('Chapter 2 (Input)'!D507,Constants!$B$47:$C$59,2,FALSE)&amp;
"[" &amp;
VLOOKUP('Chapter 2 (Input)'!E507,Constants!$B$74:$C$79,2,FALSE) &amp;
"],")&amp;$W509)</f>
        <v>"null",</v>
      </c>
      <c r="E509" s="4" t="str">
        <f>IF(E510="",
"];",IF('Chapter 2 (Input)'!F507="",
CHAR(34) &amp;"null"&amp; CHAR(34) &amp;",",
CHAR(34) &amp;'Chapter 2 (Input)'!F507&amp; CHAR(34) &amp;",")&amp;$W509)</f>
        <v>"null",</v>
      </c>
      <c r="F509" s="4" t="str">
        <f>IF(F510="",
"];",IF('Chapter 2 (Input)'!G507="",
CHAR(34) &amp;"null"&amp; CHAR(34) &amp;",",
"personnages."&amp;
VLOOKUP('Chapter 2 (Input)'!G507,Constants!$B$47:$C$59,2,FALSE)&amp;
"[" &amp;
VLOOKUP('Chapter 2 (Input)'!H507, Constants!$B$74:$C$79,2,FALSE) &amp;
"],")&amp;$W509)</f>
        <v>"null",</v>
      </c>
      <c r="G509" s="3" t="str">
        <f>IF(G510="",
"];",IF('Chapter 2 (Input)'!I507="",
CHAR(34) &amp;"null"&amp; CHAR(34) &amp;",",
"locations."&amp;
'Chapter 2 (Input)'!I507&amp;",")&amp;$W509)</f>
        <v>locations.hall1,</v>
      </c>
      <c r="H509" s="3" t="str">
        <f>IF(H510="",
"];",IF('Chapter 2 (Input)'!J507="",
"-1"&amp;",",
'Chapter 2 (Input)'!J507&amp;",")&amp;$W509)</f>
        <v>-1,</v>
      </c>
      <c r="I509" s="3" t="str">
        <f>IF(I510="",
"];",IF('Chapter 2 (Input)'!K507="",
"0"&amp;",",
VLOOKUP('Chapter 2 (Input)'!K507, Constants!$C$25:$D$37, 2,FALSE) &amp;",")&amp;$W509)</f>
        <v>0,</v>
      </c>
      <c r="J509" s="3" t="str">
        <f>IF(J510="",
"];",IF('Chapter 2 (Input)'!L507="",
"-1"&amp;",",
'Chapter 2 (Input)'!L507&amp;",")&amp;$W509)</f>
        <v>-1,</v>
      </c>
      <c r="K509" s="3" t="str">
        <f>IF(K510="",
"];",IF('Chapter 2 (Input)'!M507="",
"-1"&amp;",",
'Chapter 2 (Input)'!M507&amp;",")&amp;$W509)</f>
        <v>-1,</v>
      </c>
      <c r="L509" s="3" t="str">
        <f>IF(L510="",
"];",IF('Chapter 2 (Input)'!N507="",
"-1"&amp;",",
'Chapter 2 (Input)'!N507&amp;",")&amp;$W509)</f>
        <v>-1,</v>
      </c>
      <c r="M509" s="3" t="str">
        <f>IF(M510="",
"];",IF('Chapter 2 (Input)'!O507="",
"-1"&amp;",",
'Chapter 2 (Input)'!O507&amp;",")&amp;$W509)</f>
        <v>-1,</v>
      </c>
      <c r="N509" s="3" t="str">
        <f>IF(N510="",
"];",IF('Chapter 2 (Input)'!P507="",
"-1"&amp;",",
'Chapter 2 (Input)'!P507&amp;",")&amp;$W509)</f>
        <v>-1,</v>
      </c>
      <c r="O509" s="3" t="str">
        <f>IF(O510="",
"];",IF('Chapter 2 (Input)'!Q507="",
CHAR(34) &amp;"null"&amp; CHAR(34) &amp;",",
CHAR(34) &amp;'Chapter 2 (Input)'!Q507&amp; CHAR(34) &amp;",")&amp;$W509)</f>
        <v>"null",</v>
      </c>
      <c r="P509" s="3" t="str">
        <f>IF(P510="",
"];",IF('Chapter 2 (Input)'!R507="",
CHAR(34) &amp;"null"&amp; CHAR(34) &amp;",",
CHAR(34) &amp;'Chapter 2 (Input)'!R507&amp; CHAR(34) &amp;",")&amp;$W509)</f>
        <v>"null",</v>
      </c>
      <c r="Q509" s="3" t="str">
        <f>IF(Q510="",
"];",IF('Chapter 2 (Input)'!S507="",
CHAR(34) &amp;"null"&amp; CHAR(34) &amp;",",
CHAR(34) &amp;'Chapter 2 (Input)'!S507&amp; CHAR(34) &amp;",")&amp;$W509)</f>
        <v>"null",</v>
      </c>
      <c r="R509" s="3" t="str">
        <f>IF(R510="",
"];",IF('Chapter 2 (Input)'!T507="",
"0"&amp;",",
'Chapter 2 (Input)'!T507&amp;",")&amp;$W509)</f>
        <v>0,</v>
      </c>
      <c r="S509" s="3" t="str">
        <f>IF(S510="",
"];",IF('Chapter 2 (Input)'!U507="",
"0"&amp;",",
'Chapter 2 (Input)'!U507&amp;",")&amp;$W509)</f>
        <v>0,</v>
      </c>
      <c r="T509" s="3" t="str">
        <f t="shared" si="24"/>
        <v>false,</v>
      </c>
      <c r="U509" s="3" t="str">
        <f>IF(U510="",
"];",IF('Chapter 2 (Input)'!W507="",
"-1"&amp;",",
'Chapter 2 (Input)'!W507&amp;",")&amp;$W509)</f>
        <v>-1,</v>
      </c>
      <c r="V509" s="3" t="str">
        <f>IF(V510="",
"];",IF('Chapter 2 (Input)'!X507="",
"-1"&amp;",",
'Chapter 2 (Input)'!X507&amp;",")&amp;$W509)</f>
        <v>-1,</v>
      </c>
      <c r="W509" s="18" t="str">
        <f>'Chapter 2 (Input)'!AA507</f>
        <v/>
      </c>
      <c r="Z509" s="2" t="str">
        <f t="shared" si="25"/>
        <v>c504 BOOLEAN DEFAULT false,</v>
      </c>
    </row>
    <row r="510" spans="1:26" x14ac:dyDescent="0.2">
      <c r="A510" s="12">
        <f t="shared" si="23"/>
        <v>505</v>
      </c>
      <c r="B510" s="4" t="str">
        <f>IF(B511="",
"];",
IF('Chapter 2 (Input)'!B508="",
CHAR(34) &amp;"null"&amp; CHAR(34) &amp;",",
CHAR(34) &amp;'Chapter 2 (Input)'!B508&amp; CHAR(34) &amp;",")&amp;$W510)</f>
        <v xml:space="preserve">"(From across the crowd, Karolina seemed to sense my intention and gave me a warning look.)",//505 </v>
      </c>
      <c r="C510" s="4" t="str">
        <f>IF(C511="",
"];",IF('Chapter 2 (Input)'!C508="",
CHAR(34) &amp;"null"&amp; CHAR(34) &amp;",",
CHAR(34) &amp;'Chapter 2 (Input)'!C508&amp; CHAR(34) &amp;",")&amp;$W510)</f>
        <v xml:space="preserve">"null",//505 </v>
      </c>
      <c r="D510" s="4" t="str">
        <f>IF(D511="",
"];",IF('Chapter 2 (Input)'!D508="",
CHAR(34) &amp;"null"&amp; CHAR(34) &amp;",",
"personnages."&amp;
VLOOKUP('Chapter 2 (Input)'!D508,Constants!$B$47:$C$59,2,FALSE)&amp;
"[" &amp;
VLOOKUP('Chapter 2 (Input)'!E508,Constants!$B$74:$C$79,2,FALSE) &amp;
"],")&amp;$W510)</f>
        <v xml:space="preserve">"null",//505 </v>
      </c>
      <c r="E510" s="4" t="str">
        <f>IF(E511="",
"];",IF('Chapter 2 (Input)'!F508="",
CHAR(34) &amp;"null"&amp; CHAR(34) &amp;",",
CHAR(34) &amp;'Chapter 2 (Input)'!F508&amp; CHAR(34) &amp;",")&amp;$W510)</f>
        <v xml:space="preserve">"null",//505 </v>
      </c>
      <c r="F510" s="4" t="str">
        <f>IF(F511="",
"];",IF('Chapter 2 (Input)'!G508="",
CHAR(34) &amp;"null"&amp; CHAR(34) &amp;",",
"personnages."&amp;
VLOOKUP('Chapter 2 (Input)'!G508,Constants!$B$47:$C$59,2,FALSE)&amp;
"[" &amp;
VLOOKUP('Chapter 2 (Input)'!H508, Constants!$B$74:$C$79,2,FALSE) &amp;
"],")&amp;$W510)</f>
        <v xml:space="preserve">personnages.karolina[3],//505 </v>
      </c>
      <c r="G510" s="3" t="str">
        <f>IF(G511="",
"];",IF('Chapter 2 (Input)'!I508="",
CHAR(34) &amp;"null"&amp; CHAR(34) &amp;",",
"locations."&amp;
'Chapter 2 (Input)'!I508&amp;",")&amp;$W510)</f>
        <v xml:space="preserve">locations.hall1,//505 </v>
      </c>
      <c r="H510" s="3" t="str">
        <f>IF(H511="",
"];",IF('Chapter 2 (Input)'!J508="",
"-1"&amp;",",
'Chapter 2 (Input)'!J508&amp;",")&amp;$W510)</f>
        <v xml:space="preserve">-1,//505 </v>
      </c>
      <c r="I510" s="3" t="str">
        <f>IF(I511="",
"];",IF('Chapter 2 (Input)'!K508="",
"0"&amp;",",
VLOOKUP('Chapter 2 (Input)'!K508, Constants!$C$25:$D$37, 2,FALSE) &amp;",")&amp;$W510)</f>
        <v xml:space="preserve">0,//505 </v>
      </c>
      <c r="J510" s="3" t="str">
        <f>IF(J511="",
"];",IF('Chapter 2 (Input)'!L508="",
"-1"&amp;",",
'Chapter 2 (Input)'!L508&amp;",")&amp;$W510)</f>
        <v xml:space="preserve">-1,//505 </v>
      </c>
      <c r="K510" s="3" t="str">
        <f>IF(K511="",
"];",IF('Chapter 2 (Input)'!M508="",
"-1"&amp;",",
'Chapter 2 (Input)'!M508&amp;",")&amp;$W510)</f>
        <v xml:space="preserve">-1,//505 </v>
      </c>
      <c r="L510" s="3" t="str">
        <f>IF(L511="",
"];",IF('Chapter 2 (Input)'!N508="",
"-1"&amp;",",
'Chapter 2 (Input)'!N508&amp;",")&amp;$W510)</f>
        <v xml:space="preserve">-1,//505 </v>
      </c>
      <c r="M510" s="3" t="str">
        <f>IF(M511="",
"];",IF('Chapter 2 (Input)'!O508="",
"-1"&amp;",",
'Chapter 2 (Input)'!O508&amp;",")&amp;$W510)</f>
        <v xml:space="preserve">-1,//505 </v>
      </c>
      <c r="N510" s="3" t="str">
        <f>IF(N511="",
"];",IF('Chapter 2 (Input)'!P508="",
"-1"&amp;",",
'Chapter 2 (Input)'!P508&amp;",")&amp;$W510)</f>
        <v xml:space="preserve">-1,//505 </v>
      </c>
      <c r="O510" s="3" t="str">
        <f>IF(O511="",
"];",IF('Chapter 2 (Input)'!Q508="",
CHAR(34) &amp;"null"&amp; CHAR(34) &amp;",",
CHAR(34) &amp;'Chapter 2 (Input)'!Q508&amp; CHAR(34) &amp;",")&amp;$W510)</f>
        <v xml:space="preserve">"null",//505 </v>
      </c>
      <c r="P510" s="3" t="str">
        <f>IF(P511="",
"];",IF('Chapter 2 (Input)'!R508="",
CHAR(34) &amp;"null"&amp; CHAR(34) &amp;",",
CHAR(34) &amp;'Chapter 2 (Input)'!R508&amp; CHAR(34) &amp;",")&amp;$W510)</f>
        <v xml:space="preserve">"null",//505 </v>
      </c>
      <c r="Q510" s="3" t="str">
        <f>IF(Q511="",
"];",IF('Chapter 2 (Input)'!S508="",
CHAR(34) &amp;"null"&amp; CHAR(34) &amp;",",
CHAR(34) &amp;'Chapter 2 (Input)'!S508&amp; CHAR(34) &amp;",")&amp;$W510)</f>
        <v xml:space="preserve">"null",//505 </v>
      </c>
      <c r="R510" s="3" t="str">
        <f>IF(R511="",
"];",IF('Chapter 2 (Input)'!T508="",
"0"&amp;",",
'Chapter 2 (Input)'!T508&amp;",")&amp;$W510)</f>
        <v xml:space="preserve">0,//505 </v>
      </c>
      <c r="S510" s="3" t="str">
        <f>IF(S511="",
"];",IF('Chapter 2 (Input)'!U508="",
"0"&amp;",",
'Chapter 2 (Input)'!U508&amp;",")&amp;$W510)</f>
        <v xml:space="preserve">0,//505 </v>
      </c>
      <c r="T510" s="3" t="str">
        <f t="shared" si="24"/>
        <v xml:space="preserve">false,//505 </v>
      </c>
      <c r="U510" s="3" t="str">
        <f>IF(U511="",
"];",IF('Chapter 2 (Input)'!W508="",
"-1"&amp;",",
'Chapter 2 (Input)'!W508&amp;",")&amp;$W510)</f>
        <v xml:space="preserve">-1,//505 </v>
      </c>
      <c r="V510" s="3" t="str">
        <f>IF(V511="",
"];",IF('Chapter 2 (Input)'!X508="",
"-1"&amp;",",
'Chapter 2 (Input)'!X508&amp;",")&amp;$W510)</f>
        <v xml:space="preserve">-1,//505 </v>
      </c>
      <c r="W510" s="18" t="str">
        <f>'Chapter 2 (Input)'!AA508</f>
        <v xml:space="preserve">//505 </v>
      </c>
      <c r="Z510" s="2" t="str">
        <f t="shared" si="25"/>
        <v>c505 BOOLEAN DEFAULT false,</v>
      </c>
    </row>
    <row r="511" spans="1:26" x14ac:dyDescent="0.2">
      <c r="A511" s="12">
        <f t="shared" si="23"/>
        <v>506</v>
      </c>
      <c r="B511" s="4" t="str">
        <f>IF(B512="",
"];",
IF('Chapter 2 (Input)'!B509="",
CHAR(34) &amp;"null"&amp; CHAR(34) &amp;",",
CHAR(34) &amp;'Chapter 2 (Input)'!B509&amp; CHAR(34) &amp;",")&amp;$W511)</f>
        <v>"(I’m going to deal with her later, for now...)",</v>
      </c>
      <c r="C511" s="4" t="str">
        <f>IF(C512="",
"];",IF('Chapter 2 (Input)'!C509="",
CHAR(34) &amp;"null"&amp; CHAR(34) &amp;",",
CHAR(34) &amp;'Chapter 2 (Input)'!C509&amp; CHAR(34) &amp;",")&amp;$W511)</f>
        <v>"null",</v>
      </c>
      <c r="D511" s="4" t="str">
        <f>IF(D512="",
"];",IF('Chapter 2 (Input)'!D509="",
CHAR(34) &amp;"null"&amp; CHAR(34) &amp;",",
"personnages."&amp;
VLOOKUP('Chapter 2 (Input)'!D509,Constants!$B$47:$C$59,2,FALSE)&amp;
"[" &amp;
VLOOKUP('Chapter 2 (Input)'!E509,Constants!$B$74:$C$79,2,FALSE) &amp;
"],")&amp;$W511)</f>
        <v>"null",</v>
      </c>
      <c r="E511" s="4" t="str">
        <f>IF(E512="",
"];",IF('Chapter 2 (Input)'!F509="",
CHAR(34) &amp;"null"&amp; CHAR(34) &amp;",",
CHAR(34) &amp;'Chapter 2 (Input)'!F509&amp; CHAR(34) &amp;",")&amp;$W511)</f>
        <v>"null",</v>
      </c>
      <c r="F511" s="4" t="str">
        <f>IF(F512="",
"];",IF('Chapter 2 (Input)'!G509="",
CHAR(34) &amp;"null"&amp; CHAR(34) &amp;",",
"personnages."&amp;
VLOOKUP('Chapter 2 (Input)'!G509,Constants!$B$47:$C$59,2,FALSE)&amp;
"[" &amp;
VLOOKUP('Chapter 2 (Input)'!H509, Constants!$B$74:$C$79,2,FALSE) &amp;
"],")&amp;$W511)</f>
        <v>"null",</v>
      </c>
      <c r="G511" s="3" t="str">
        <f>IF(G512="",
"];",IF('Chapter 2 (Input)'!I509="",
CHAR(34) &amp;"null"&amp; CHAR(34) &amp;",",
"locations."&amp;
'Chapter 2 (Input)'!I509&amp;",")&amp;$W511)</f>
        <v>locations.hall1,</v>
      </c>
      <c r="H511" s="3" t="str">
        <f>IF(H512="",
"];",IF('Chapter 2 (Input)'!J509="",
"-1"&amp;",",
'Chapter 2 (Input)'!J509&amp;",")&amp;$W511)</f>
        <v>-1,</v>
      </c>
      <c r="I511" s="3" t="str">
        <f>IF(I512="",
"];",IF('Chapter 2 (Input)'!K509="",
"0"&amp;",",
VLOOKUP('Chapter 2 (Input)'!K509, Constants!$C$25:$D$37, 2,FALSE) &amp;",")&amp;$W511)</f>
        <v>0,</v>
      </c>
      <c r="J511" s="3" t="str">
        <f>IF(J512="",
"];",IF('Chapter 2 (Input)'!L509="",
"-1"&amp;",",
'Chapter 2 (Input)'!L509&amp;",")&amp;$W511)</f>
        <v>-1,</v>
      </c>
      <c r="K511" s="3" t="str">
        <f>IF(K512="",
"];",IF('Chapter 2 (Input)'!M509="",
"-1"&amp;",",
'Chapter 2 (Input)'!M509&amp;",")&amp;$W511)</f>
        <v>-1,</v>
      </c>
      <c r="L511" s="3" t="str">
        <f>IF(L512="",
"];",IF('Chapter 2 (Input)'!N509="",
"-1"&amp;",",
'Chapter 2 (Input)'!N509&amp;",")&amp;$W511)</f>
        <v>-1,</v>
      </c>
      <c r="M511" s="3" t="str">
        <f>IF(M512="",
"];",IF('Chapter 2 (Input)'!O509="",
"-1"&amp;",",
'Chapter 2 (Input)'!O509&amp;",")&amp;$W511)</f>
        <v>-1,</v>
      </c>
      <c r="N511" s="3" t="str">
        <f>IF(N512="",
"];",IF('Chapter 2 (Input)'!P509="",
"-1"&amp;",",
'Chapter 2 (Input)'!P509&amp;",")&amp;$W511)</f>
        <v>-1,</v>
      </c>
      <c r="O511" s="3" t="str">
        <f>IF(O512="",
"];",IF('Chapter 2 (Input)'!Q509="",
CHAR(34) &amp;"null"&amp; CHAR(34) &amp;",",
CHAR(34) &amp;'Chapter 2 (Input)'!Q509&amp; CHAR(34) &amp;",")&amp;$W511)</f>
        <v>"null",</v>
      </c>
      <c r="P511" s="3" t="str">
        <f>IF(P512="",
"];",IF('Chapter 2 (Input)'!R509="",
CHAR(34) &amp;"null"&amp; CHAR(34) &amp;",",
CHAR(34) &amp;'Chapter 2 (Input)'!R509&amp; CHAR(34) &amp;",")&amp;$W511)</f>
        <v>"null",</v>
      </c>
      <c r="Q511" s="3" t="str">
        <f>IF(Q512="",
"];",IF('Chapter 2 (Input)'!S509="",
CHAR(34) &amp;"null"&amp; CHAR(34) &amp;",",
CHAR(34) &amp;'Chapter 2 (Input)'!S509&amp; CHAR(34) &amp;",")&amp;$W511)</f>
        <v>"null",</v>
      </c>
      <c r="R511" s="3" t="str">
        <f>IF(R512="",
"];",IF('Chapter 2 (Input)'!T509="",
"0"&amp;",",
'Chapter 2 (Input)'!T509&amp;",")&amp;$W511)</f>
        <v>0,</v>
      </c>
      <c r="S511" s="3" t="str">
        <f>IF(S512="",
"];",IF('Chapter 2 (Input)'!U509="",
"0"&amp;",",
'Chapter 2 (Input)'!U509&amp;",")&amp;$W511)</f>
        <v>0,</v>
      </c>
      <c r="T511" s="3" t="str">
        <f t="shared" si="24"/>
        <v>false,</v>
      </c>
      <c r="U511" s="3" t="str">
        <f>IF(U512="",
"];",IF('Chapter 2 (Input)'!W509="",
"-1"&amp;",",
'Chapter 2 (Input)'!W509&amp;",")&amp;$W511)</f>
        <v>-1,</v>
      </c>
      <c r="V511" s="3" t="str">
        <f>IF(V512="",
"];",IF('Chapter 2 (Input)'!X509="",
"-1"&amp;",",
'Chapter 2 (Input)'!X509&amp;",")&amp;$W511)</f>
        <v>-1,</v>
      </c>
      <c r="W511" s="18" t="str">
        <f>'Chapter 2 (Input)'!AA509</f>
        <v/>
      </c>
      <c r="Z511" s="2" t="str">
        <f t="shared" si="25"/>
        <v>c506 BOOLEAN DEFAULT false,</v>
      </c>
    </row>
    <row r="512" spans="1:26" x14ac:dyDescent="0.2">
      <c r="A512" s="12">
        <f t="shared" si="23"/>
        <v>507</v>
      </c>
      <c r="B512" s="4" t="str">
        <f>IF(B513="",
"];",
IF('Chapter 2 (Input)'!B510="",
CHAR(34) &amp;"null"&amp; CHAR(34) &amp;",",
CHAR(34) &amp;'Chapter 2 (Input)'!B510&amp; CHAR(34) &amp;",")&amp;$W512)</f>
        <v>"null",</v>
      </c>
      <c r="C512" s="4" t="str">
        <f>IF(C513="",
"];",IF('Chapter 2 (Input)'!C510="",
CHAR(34) &amp;"null"&amp; CHAR(34) &amp;",",
CHAR(34) &amp;'Chapter 2 (Input)'!C510&amp; CHAR(34) &amp;",")&amp;$W512)</f>
        <v>"null",</v>
      </c>
      <c r="D512" s="4" t="str">
        <f>IF(D513="",
"];",IF('Chapter 2 (Input)'!D510="",
CHAR(34) &amp;"null"&amp; CHAR(34) &amp;",",
"personnages."&amp;
VLOOKUP('Chapter 2 (Input)'!D510,Constants!$B$47:$C$59,2,FALSE)&amp;
"[" &amp;
VLOOKUP('Chapter 2 (Input)'!E510,Constants!$B$74:$C$79,2,FALSE) &amp;
"],")&amp;$W512)</f>
        <v>"null",</v>
      </c>
      <c r="E512" s="4" t="str">
        <f>IF(E513="",
"];",IF('Chapter 2 (Input)'!F510="",
CHAR(34) &amp;"null"&amp; CHAR(34) &amp;",",
CHAR(34) &amp;'Chapter 2 (Input)'!F510&amp; CHAR(34) &amp;",")&amp;$W512)</f>
        <v>"null",</v>
      </c>
      <c r="F512" s="4" t="str">
        <f>IF(F513="",
"];",IF('Chapter 2 (Input)'!G510="",
CHAR(34) &amp;"null"&amp; CHAR(34) &amp;",",
"personnages."&amp;
VLOOKUP('Chapter 2 (Input)'!G510,Constants!$B$47:$C$59,2,FALSE)&amp;
"[" &amp;
VLOOKUP('Chapter 2 (Input)'!H510, Constants!$B$74:$C$79,2,FALSE) &amp;
"],")&amp;$W512)</f>
        <v>"null",</v>
      </c>
      <c r="G512" s="3" t="str">
        <f>IF(G513="",
"];",IF('Chapter 2 (Input)'!I510="",
CHAR(34) &amp;"null"&amp; CHAR(34) &amp;",",
"locations."&amp;
'Chapter 2 (Input)'!I510&amp;",")&amp;$W512)</f>
        <v>locations.hall1,</v>
      </c>
      <c r="H512" s="3" t="str">
        <f>IF(H513="",
"];",IF('Chapter 2 (Input)'!J510="",
"-1"&amp;",",
'Chapter 2 (Input)'!J510&amp;",")&amp;$W512)</f>
        <v>-5,</v>
      </c>
      <c r="I512" s="3" t="str">
        <f>IF(I513="",
"];",IF('Chapter 2 (Input)'!K510="",
"0"&amp;",",
VLOOKUP('Chapter 2 (Input)'!K510, Constants!$C$25:$D$37, 2,FALSE) &amp;",")&amp;$W512)</f>
        <v>0,</v>
      </c>
      <c r="J512" s="3" t="str">
        <f>IF(J513="",
"];",IF('Chapter 2 (Input)'!L510="",
"-1"&amp;",",
'Chapter 2 (Input)'!L510&amp;",")&amp;$W512)</f>
        <v>-1,</v>
      </c>
      <c r="K512" s="3" t="str">
        <f>IF(K513="",
"];",IF('Chapter 2 (Input)'!M510="",
"-1"&amp;",",
'Chapter 2 (Input)'!M510&amp;",")&amp;$W512)</f>
        <v>-1,</v>
      </c>
      <c r="L512" s="3" t="str">
        <f>IF(L513="",
"];",IF('Chapter 2 (Input)'!N510="",
"-1"&amp;",",
'Chapter 2 (Input)'!N510&amp;",")&amp;$W512)</f>
        <v>508,</v>
      </c>
      <c r="M512" s="3" t="str">
        <f>IF(M513="",
"];",IF('Chapter 2 (Input)'!O510="",
"-1"&amp;",",
'Chapter 2 (Input)'!O510&amp;",")&amp;$W512)</f>
        <v>535,</v>
      </c>
      <c r="N512" s="3" t="str">
        <f>IF(N513="",
"];",IF('Chapter 2 (Input)'!P510="",
"-1"&amp;",",
'Chapter 2 (Input)'!P510&amp;",")&amp;$W512)</f>
        <v>564,</v>
      </c>
      <c r="O512" s="3" t="str">
        <f>IF(O513="",
"];",IF('Chapter 2 (Input)'!Q510="",
CHAR(34) &amp;"null"&amp; CHAR(34) &amp;",",
CHAR(34) &amp;'Chapter 2 (Input)'!Q510&amp; CHAR(34) &amp;",")&amp;$W512)</f>
        <v>"(I’m going to help Tadashi)",</v>
      </c>
      <c r="P512" s="3" t="str">
        <f>IF(P513="",
"];",IF('Chapter 2 (Input)'!R510="",
CHAR(34) &amp;"null"&amp; CHAR(34) &amp;",",
CHAR(34) &amp;'Chapter 2 (Input)'!R510&amp; CHAR(34) &amp;",")&amp;$W512)</f>
        <v>"(I’m going to help Axel.)",</v>
      </c>
      <c r="Q512" s="3" t="str">
        <f>IF(Q513="",
"];",IF('Chapter 2 (Input)'!S510="",
CHAR(34) &amp;"null"&amp; CHAR(34) &amp;",",
CHAR(34) &amp;'Chapter 2 (Input)'!S510&amp; CHAR(34) &amp;",")&amp;$W512)</f>
        <v>"(I’m going to knock some sense into both of them)",</v>
      </c>
      <c r="R512" s="3" t="str">
        <f>IF(R513="",
"];",IF('Chapter 2 (Input)'!T510="",
"0"&amp;",",
'Chapter 2 (Input)'!T510&amp;",")&amp;$W512)</f>
        <v>0,</v>
      </c>
      <c r="S512" s="3" t="str">
        <f>IF(S513="",
"];",IF('Chapter 2 (Input)'!U510="",
"0"&amp;",",
'Chapter 2 (Input)'!U510&amp;",")&amp;$W512)</f>
        <v>0,</v>
      </c>
      <c r="T512" s="3" t="str">
        <f t="shared" si="24"/>
        <v>false,</v>
      </c>
      <c r="U512" s="3" t="str">
        <f>IF(U513="",
"];",IF('Chapter 2 (Input)'!W510="",
"-1"&amp;",",
'Chapter 2 (Input)'!W510&amp;",")&amp;$W512)</f>
        <v>-1,</v>
      </c>
      <c r="V512" s="3" t="str">
        <f>IF(V513="",
"];",IF('Chapter 2 (Input)'!X510="",
"-1"&amp;",",
'Chapter 2 (Input)'!X510&amp;",")&amp;$W512)</f>
        <v>-1,</v>
      </c>
      <c r="W512" s="18" t="str">
        <f>'Chapter 2 (Input)'!AA510</f>
        <v/>
      </c>
      <c r="Z512" s="2" t="str">
        <f t="shared" si="25"/>
        <v>c507 BOOLEAN DEFAULT false,</v>
      </c>
    </row>
    <row r="513" spans="1:26" x14ac:dyDescent="0.2">
      <c r="A513" s="12">
        <f t="shared" si="23"/>
        <v>508</v>
      </c>
      <c r="B513" s="4" t="str">
        <f>IF(B514="",
"];",
IF('Chapter 2 (Input)'!B511="",
CHAR(34) &amp;"null"&amp; CHAR(34) &amp;",",
CHAR(34) &amp;'Chapter 2 (Input)'!B511&amp; CHAR(34) &amp;",")&amp;$W513)</f>
        <v>"(I pushed my way into the center where Tadashi and Axel stood.)",</v>
      </c>
      <c r="C513" s="4" t="str">
        <f>IF(C514="",
"];",IF('Chapter 2 (Input)'!C511="",
CHAR(34) &amp;"null"&amp; CHAR(34) &amp;",",
CHAR(34) &amp;'Chapter 2 (Input)'!C511&amp; CHAR(34) &amp;",")&amp;$W513)</f>
        <v>"null",</v>
      </c>
      <c r="D513" s="4" t="str">
        <f>IF(D514="",
"];",IF('Chapter 2 (Input)'!D511="",
CHAR(34) &amp;"null"&amp; CHAR(34) &amp;",",
"personnages."&amp;
VLOOKUP('Chapter 2 (Input)'!D511,Constants!$B$47:$C$59,2,FALSE)&amp;
"[" &amp;
VLOOKUP('Chapter 2 (Input)'!E511,Constants!$B$74:$C$79,2,FALSE) &amp;
"],")&amp;$W513)</f>
        <v>"null",</v>
      </c>
      <c r="E513" s="4" t="str">
        <f>IF(E514="",
"];",IF('Chapter 2 (Input)'!F511="",
CHAR(34) &amp;"null"&amp; CHAR(34) &amp;",",
CHAR(34) &amp;'Chapter 2 (Input)'!F511&amp; CHAR(34) &amp;",")&amp;$W513)</f>
        <v>"null",</v>
      </c>
      <c r="F513" s="4" t="str">
        <f>IF(F514="",
"];",IF('Chapter 2 (Input)'!G511="",
CHAR(34) &amp;"null"&amp; CHAR(34) &amp;",",
"personnages."&amp;
VLOOKUP('Chapter 2 (Input)'!G511,Constants!$B$47:$C$59,2,FALSE)&amp;
"[" &amp;
VLOOKUP('Chapter 2 (Input)'!H511, Constants!$B$74:$C$79,2,FALSE) &amp;
"],")&amp;$W513)</f>
        <v>"null",</v>
      </c>
      <c r="G513" s="3" t="str">
        <f>IF(G514="",
"];",IF('Chapter 2 (Input)'!I511="",
CHAR(34) &amp;"null"&amp; CHAR(34) &amp;",",
"locations."&amp;
'Chapter 2 (Input)'!I511&amp;",")&amp;$W513)</f>
        <v>locations.hall1,</v>
      </c>
      <c r="H513" s="3" t="str">
        <f>IF(H514="",
"];",IF('Chapter 2 (Input)'!J511="",
"-1"&amp;",",
'Chapter 2 (Input)'!J511&amp;",")&amp;$W513)</f>
        <v>-1,</v>
      </c>
      <c r="I513" s="3" t="str">
        <f>IF(I514="",
"];",IF('Chapter 2 (Input)'!K511="",
"0"&amp;",",
VLOOKUP('Chapter 2 (Input)'!K511, Constants!$C$25:$D$37, 2,FALSE) &amp;",")&amp;$W513)</f>
        <v>0,</v>
      </c>
      <c r="J513" s="3" t="str">
        <f>IF(J514="",
"];",IF('Chapter 2 (Input)'!L511="",
"-1"&amp;",",
'Chapter 2 (Input)'!L511&amp;",")&amp;$W513)</f>
        <v>-1,</v>
      </c>
      <c r="K513" s="3" t="str">
        <f>IF(K514="",
"];",IF('Chapter 2 (Input)'!M511="",
"-1"&amp;",",
'Chapter 2 (Input)'!M511&amp;",")&amp;$W513)</f>
        <v>-1,</v>
      </c>
      <c r="L513" s="3" t="str">
        <f>IF(L514="",
"];",IF('Chapter 2 (Input)'!N511="",
"-1"&amp;",",
'Chapter 2 (Input)'!N511&amp;",")&amp;$W513)</f>
        <v>-1,</v>
      </c>
      <c r="M513" s="3" t="str">
        <f>IF(M514="",
"];",IF('Chapter 2 (Input)'!O511="",
"-1"&amp;",",
'Chapter 2 (Input)'!O511&amp;",")&amp;$W513)</f>
        <v>-1,</v>
      </c>
      <c r="N513" s="3" t="str">
        <f>IF(N514="",
"];",IF('Chapter 2 (Input)'!P511="",
"-1"&amp;",",
'Chapter 2 (Input)'!P511&amp;",")&amp;$W513)</f>
        <v>-1,</v>
      </c>
      <c r="O513" s="3" t="str">
        <f>IF(O514="",
"];",IF('Chapter 2 (Input)'!Q511="",
CHAR(34) &amp;"null"&amp; CHAR(34) &amp;",",
CHAR(34) &amp;'Chapter 2 (Input)'!Q511&amp; CHAR(34) &amp;",")&amp;$W513)</f>
        <v>"null",</v>
      </c>
      <c r="P513" s="3" t="str">
        <f>IF(P514="",
"];",IF('Chapter 2 (Input)'!R511="",
CHAR(34) &amp;"null"&amp; CHAR(34) &amp;",",
CHAR(34) &amp;'Chapter 2 (Input)'!R511&amp; CHAR(34) &amp;",")&amp;$W513)</f>
        <v>"null",</v>
      </c>
      <c r="Q513" s="3" t="str">
        <f>IF(Q514="",
"];",IF('Chapter 2 (Input)'!S511="",
CHAR(34) &amp;"null"&amp; CHAR(34) &amp;",",
CHAR(34) &amp;'Chapter 2 (Input)'!S511&amp; CHAR(34) &amp;",")&amp;$W513)</f>
        <v>"null",</v>
      </c>
      <c r="R513" s="3" t="str">
        <f>IF(R514="",
"];",IF('Chapter 2 (Input)'!T511="",
"0"&amp;",",
'Chapter 2 (Input)'!T511&amp;",")&amp;$W513)</f>
        <v>0,</v>
      </c>
      <c r="S513" s="3" t="str">
        <f>IF(S514="",
"];",IF('Chapter 2 (Input)'!U511="",
"0"&amp;",",
'Chapter 2 (Input)'!U511&amp;",")&amp;$W513)</f>
        <v>0,</v>
      </c>
      <c r="T513" s="3" t="str">
        <f t="shared" si="24"/>
        <v>false,</v>
      </c>
      <c r="U513" s="3" t="str">
        <f>IF(U514="",
"];",IF('Chapter 2 (Input)'!W511="",
"-1"&amp;",",
'Chapter 2 (Input)'!W511&amp;",")&amp;$W513)</f>
        <v>-1,</v>
      </c>
      <c r="V513" s="3" t="str">
        <f>IF(V514="",
"];",IF('Chapter 2 (Input)'!X511="",
"-1"&amp;",",
'Chapter 2 (Input)'!X511&amp;",")&amp;$W513)</f>
        <v>-1,</v>
      </c>
      <c r="W513" s="18" t="str">
        <f>'Chapter 2 (Input)'!AA511</f>
        <v/>
      </c>
      <c r="Z513" s="2" t="str">
        <f t="shared" si="25"/>
        <v>c508 BOOLEAN DEFAULT false,</v>
      </c>
    </row>
    <row r="514" spans="1:26" x14ac:dyDescent="0.2">
      <c r="A514" s="12">
        <f t="shared" si="23"/>
        <v>509</v>
      </c>
      <c r="B514" s="4" t="str">
        <f>IF(B515="",
"];",
IF('Chapter 2 (Input)'!B512="",
CHAR(34) &amp;"null"&amp; CHAR(34) &amp;",",
CHAR(34) &amp;'Chapter 2 (Input)'!B512&amp; CHAR(34) &amp;",")&amp;$W514)</f>
        <v>"It sucks to be followed around by all those cameras, but Tadashi’s right. ",</v>
      </c>
      <c r="C514" s="4" t="str">
        <f>IF(C515="",
"];",IF('Chapter 2 (Input)'!C512="",
CHAR(34) &amp;"null"&amp; CHAR(34) &amp;",",
CHAR(34) &amp;'Chapter 2 (Input)'!C512&amp; CHAR(34) &amp;",")&amp;$W514)</f>
        <v>"null",</v>
      </c>
      <c r="D514" s="4" t="str">
        <f>IF(D515="",
"];",IF('Chapter 2 (Input)'!D512="",
CHAR(34) &amp;"null"&amp; CHAR(34) &amp;",",
"personnages."&amp;
VLOOKUP('Chapter 2 (Input)'!D512,Constants!$B$47:$C$59,2,FALSE)&amp;
"[" &amp;
VLOOKUP('Chapter 2 (Input)'!E512,Constants!$B$74:$C$79,2,FALSE) &amp;
"],")&amp;$W514)</f>
        <v>"null",</v>
      </c>
      <c r="E514" s="4" t="str">
        <f>IF(E515="",
"];",IF('Chapter 2 (Input)'!F512="",
CHAR(34) &amp;"null"&amp; CHAR(34) &amp;",",
CHAR(34) &amp;'Chapter 2 (Input)'!F512&amp; CHAR(34) &amp;",")&amp;$W514)</f>
        <v>"null",</v>
      </c>
      <c r="F514" s="4" t="str">
        <f>IF(F515="",
"];",IF('Chapter 2 (Input)'!G512="",
CHAR(34) &amp;"null"&amp; CHAR(34) &amp;",",
"personnages."&amp;
VLOOKUP('Chapter 2 (Input)'!G512,Constants!$B$47:$C$59,2,FALSE)&amp;
"[" &amp;
VLOOKUP('Chapter 2 (Input)'!H512, Constants!$B$74:$C$79,2,FALSE) &amp;
"],")&amp;$W514)</f>
        <v>personnages.axel[3],</v>
      </c>
      <c r="G514" s="3" t="str">
        <f>IF(G515="",
"];",IF('Chapter 2 (Input)'!I512="",
CHAR(34) &amp;"null"&amp; CHAR(34) &amp;",",
"locations."&amp;
'Chapter 2 (Input)'!I512&amp;",")&amp;$W514)</f>
        <v>locations.hall1,</v>
      </c>
      <c r="H514" s="3" t="str">
        <f>IF(H515="",
"];",IF('Chapter 2 (Input)'!J512="",
"-1"&amp;",",
'Chapter 2 (Input)'!J512&amp;",")&amp;$W514)</f>
        <v>-1,</v>
      </c>
      <c r="I514" s="3" t="str">
        <f>IF(I515="",
"];",IF('Chapter 2 (Input)'!K512="",
"0"&amp;",",
VLOOKUP('Chapter 2 (Input)'!K512, Constants!$C$25:$D$37, 2,FALSE) &amp;",")&amp;$W514)</f>
        <v>0,</v>
      </c>
      <c r="J514" s="3" t="str">
        <f>IF(J515="",
"];",IF('Chapter 2 (Input)'!L512="",
"-1"&amp;",",
'Chapter 2 (Input)'!L512&amp;",")&amp;$W514)</f>
        <v>-1,</v>
      </c>
      <c r="K514" s="3" t="str">
        <f>IF(K515="",
"];",IF('Chapter 2 (Input)'!M512="",
"-1"&amp;",",
'Chapter 2 (Input)'!M512&amp;",")&amp;$W514)</f>
        <v>-1,</v>
      </c>
      <c r="L514" s="3" t="str">
        <f>IF(L515="",
"];",IF('Chapter 2 (Input)'!N512="",
"-1"&amp;",",
'Chapter 2 (Input)'!N512&amp;",")&amp;$W514)</f>
        <v>-1,</v>
      </c>
      <c r="M514" s="3" t="str">
        <f>IF(M515="",
"];",IF('Chapter 2 (Input)'!O512="",
"-1"&amp;",",
'Chapter 2 (Input)'!O512&amp;",")&amp;$W514)</f>
        <v>-1,</v>
      </c>
      <c r="N514" s="3" t="str">
        <f>IF(N515="",
"];",IF('Chapter 2 (Input)'!P512="",
"-1"&amp;",",
'Chapter 2 (Input)'!P512&amp;",")&amp;$W514)</f>
        <v>-1,</v>
      </c>
      <c r="O514" s="3" t="str">
        <f>IF(O515="",
"];",IF('Chapter 2 (Input)'!Q512="",
CHAR(34) &amp;"null"&amp; CHAR(34) &amp;",",
CHAR(34) &amp;'Chapter 2 (Input)'!Q512&amp; CHAR(34) &amp;",")&amp;$W514)</f>
        <v>"null",</v>
      </c>
      <c r="P514" s="3" t="str">
        <f>IF(P515="",
"];",IF('Chapter 2 (Input)'!R512="",
CHAR(34) &amp;"null"&amp; CHAR(34) &amp;",",
CHAR(34) &amp;'Chapter 2 (Input)'!R512&amp; CHAR(34) &amp;",")&amp;$W514)</f>
        <v>"null",</v>
      </c>
      <c r="Q514" s="3" t="str">
        <f>IF(Q515="",
"];",IF('Chapter 2 (Input)'!S512="",
CHAR(34) &amp;"null"&amp; CHAR(34) &amp;",",
CHAR(34) &amp;'Chapter 2 (Input)'!S512&amp; CHAR(34) &amp;",")&amp;$W514)</f>
        <v>"null",</v>
      </c>
      <c r="R514" s="3" t="str">
        <f>IF(R515="",
"];",IF('Chapter 2 (Input)'!T512="",
"0"&amp;",",
'Chapter 2 (Input)'!T512&amp;",")&amp;$W514)</f>
        <v>0,</v>
      </c>
      <c r="S514" s="3" t="str">
        <f>IF(S515="",
"];",IF('Chapter 2 (Input)'!U512="",
"0"&amp;",",
'Chapter 2 (Input)'!U512&amp;",")&amp;$W514)</f>
        <v>0,</v>
      </c>
      <c r="T514" s="3" t="str">
        <f t="shared" si="24"/>
        <v>false,</v>
      </c>
      <c r="U514" s="3" t="str">
        <f>IF(U515="",
"];",IF('Chapter 2 (Input)'!W512="",
"-1"&amp;",",
'Chapter 2 (Input)'!W512&amp;",")&amp;$W514)</f>
        <v>-1,</v>
      </c>
      <c r="V514" s="3" t="str">
        <f>IF(V515="",
"];",IF('Chapter 2 (Input)'!X512="",
"-1"&amp;",",
'Chapter 2 (Input)'!X512&amp;",")&amp;$W514)</f>
        <v>-1,</v>
      </c>
      <c r="W514" s="18" t="str">
        <f>'Chapter 2 (Input)'!AA512</f>
        <v/>
      </c>
      <c r="Z514" s="2" t="str">
        <f t="shared" si="25"/>
        <v>c509 BOOLEAN DEFAULT false,</v>
      </c>
    </row>
    <row r="515" spans="1:26" x14ac:dyDescent="0.2">
      <c r="A515" s="12">
        <f t="shared" si="23"/>
        <v>510</v>
      </c>
      <c r="B515" s="4" t="str">
        <f>IF(B516="",
"];",
IF('Chapter 2 (Input)'!B513="",
CHAR(34) &amp;"null"&amp; CHAR(34) &amp;",",
CHAR(34) &amp;'Chapter 2 (Input)'!B513&amp; CHAR(34) &amp;",")&amp;$W515)</f>
        <v xml:space="preserve">"They’re here because of you and the school is having a lot of problems managing the situation. ",//510 </v>
      </c>
      <c r="C515" s="4" t="str">
        <f>IF(C516="",
"];",IF('Chapter 2 (Input)'!C513="",
CHAR(34) &amp;"null"&amp; CHAR(34) &amp;",",
CHAR(34) &amp;'Chapter 2 (Input)'!C513&amp; CHAR(34) &amp;",")&amp;$W515)</f>
        <v xml:space="preserve">"null",//510 </v>
      </c>
      <c r="D515" s="4" t="str">
        <f>IF(D516="",
"];",IF('Chapter 2 (Input)'!D513="",
CHAR(34) &amp;"null"&amp; CHAR(34) &amp;",",
"personnages."&amp;
VLOOKUP('Chapter 2 (Input)'!D513,Constants!$B$47:$C$59,2,FALSE)&amp;
"[" &amp;
VLOOKUP('Chapter 2 (Input)'!E513,Constants!$B$74:$C$79,2,FALSE) &amp;
"],")&amp;$W515)</f>
        <v xml:space="preserve">"null",//510 </v>
      </c>
      <c r="E515" s="4" t="str">
        <f>IF(E516="",
"];",IF('Chapter 2 (Input)'!F513="",
CHAR(34) &amp;"null"&amp; CHAR(34) &amp;",",
CHAR(34) &amp;'Chapter 2 (Input)'!F513&amp; CHAR(34) &amp;",")&amp;$W515)</f>
        <v xml:space="preserve">"null",//510 </v>
      </c>
      <c r="F515" s="4" t="str">
        <f>IF(F516="",
"];",IF('Chapter 2 (Input)'!G513="",
CHAR(34) &amp;"null"&amp; CHAR(34) &amp;",",
"personnages."&amp;
VLOOKUP('Chapter 2 (Input)'!G513,Constants!$B$47:$C$59,2,FALSE)&amp;
"[" &amp;
VLOOKUP('Chapter 2 (Input)'!H513, Constants!$B$74:$C$79,2,FALSE) &amp;
"],")&amp;$W515)</f>
        <v xml:space="preserve">personnages.axel[3],//510 </v>
      </c>
      <c r="G515" s="3" t="str">
        <f>IF(G516="",
"];",IF('Chapter 2 (Input)'!I513="",
CHAR(34) &amp;"null"&amp; CHAR(34) &amp;",",
"locations."&amp;
'Chapter 2 (Input)'!I513&amp;",")&amp;$W515)</f>
        <v xml:space="preserve">locations.hall1,//510 </v>
      </c>
      <c r="H515" s="3" t="str">
        <f>IF(H516="",
"];",IF('Chapter 2 (Input)'!J513="",
"-1"&amp;",",
'Chapter 2 (Input)'!J513&amp;",")&amp;$W515)</f>
        <v xml:space="preserve">-1,//510 </v>
      </c>
      <c r="I515" s="3" t="str">
        <f>IF(I516="",
"];",IF('Chapter 2 (Input)'!K513="",
"0"&amp;",",
VLOOKUP('Chapter 2 (Input)'!K513, Constants!$C$25:$D$37, 2,FALSE) &amp;",")&amp;$W515)</f>
        <v xml:space="preserve">0,//510 </v>
      </c>
      <c r="J515" s="3" t="str">
        <f>IF(J516="",
"];",IF('Chapter 2 (Input)'!L513="",
"-1"&amp;",",
'Chapter 2 (Input)'!L513&amp;",")&amp;$W515)</f>
        <v xml:space="preserve">-1,//510 </v>
      </c>
      <c r="K515" s="3" t="str">
        <f>IF(K516="",
"];",IF('Chapter 2 (Input)'!M513="",
"-1"&amp;",",
'Chapter 2 (Input)'!M513&amp;",")&amp;$W515)</f>
        <v xml:space="preserve">-1,//510 </v>
      </c>
      <c r="L515" s="3" t="str">
        <f>IF(L516="",
"];",IF('Chapter 2 (Input)'!N513="",
"-1"&amp;",",
'Chapter 2 (Input)'!N513&amp;",")&amp;$W515)</f>
        <v xml:space="preserve">-1,//510 </v>
      </c>
      <c r="M515" s="3" t="str">
        <f>IF(M516="",
"];",IF('Chapter 2 (Input)'!O513="",
"-1"&amp;",",
'Chapter 2 (Input)'!O513&amp;",")&amp;$W515)</f>
        <v xml:space="preserve">-1,//510 </v>
      </c>
      <c r="N515" s="3" t="str">
        <f>IF(N516="",
"];",IF('Chapter 2 (Input)'!P513="",
"-1"&amp;",",
'Chapter 2 (Input)'!P513&amp;",")&amp;$W515)</f>
        <v xml:space="preserve">-1,//510 </v>
      </c>
      <c r="O515" s="3" t="str">
        <f>IF(O516="",
"];",IF('Chapter 2 (Input)'!Q513="",
CHAR(34) &amp;"null"&amp; CHAR(34) &amp;",",
CHAR(34) &amp;'Chapter 2 (Input)'!Q513&amp; CHAR(34) &amp;",")&amp;$W515)</f>
        <v xml:space="preserve">"null",//510 </v>
      </c>
      <c r="P515" s="3" t="str">
        <f>IF(P516="",
"];",IF('Chapter 2 (Input)'!R513="",
CHAR(34) &amp;"null"&amp; CHAR(34) &amp;",",
CHAR(34) &amp;'Chapter 2 (Input)'!R513&amp; CHAR(34) &amp;",")&amp;$W515)</f>
        <v xml:space="preserve">"null",//510 </v>
      </c>
      <c r="Q515" s="3" t="str">
        <f>IF(Q516="",
"];",IF('Chapter 2 (Input)'!S513="",
CHAR(34) &amp;"null"&amp; CHAR(34) &amp;",",
CHAR(34) &amp;'Chapter 2 (Input)'!S513&amp; CHAR(34) &amp;",")&amp;$W515)</f>
        <v xml:space="preserve">"null",//510 </v>
      </c>
      <c r="R515" s="3" t="str">
        <f>IF(R516="",
"];",IF('Chapter 2 (Input)'!T513="",
"0"&amp;",",
'Chapter 2 (Input)'!T513&amp;",")&amp;$W515)</f>
        <v xml:space="preserve">0,//510 </v>
      </c>
      <c r="S515" s="3" t="str">
        <f>IF(S516="",
"];",IF('Chapter 2 (Input)'!U513="",
"0"&amp;",",
'Chapter 2 (Input)'!U513&amp;",")&amp;$W515)</f>
        <v xml:space="preserve">0,//510 </v>
      </c>
      <c r="T515" s="3" t="str">
        <f t="shared" si="24"/>
        <v xml:space="preserve">false,//510 </v>
      </c>
      <c r="U515" s="3" t="str">
        <f>IF(U516="",
"];",IF('Chapter 2 (Input)'!W513="",
"-1"&amp;",",
'Chapter 2 (Input)'!W513&amp;",")&amp;$W515)</f>
        <v xml:space="preserve">-1,//510 </v>
      </c>
      <c r="V515" s="3" t="str">
        <f>IF(V516="",
"];",IF('Chapter 2 (Input)'!X513="",
"-1"&amp;",",
'Chapter 2 (Input)'!X513&amp;",")&amp;$W515)</f>
        <v xml:space="preserve">-1,//510 </v>
      </c>
      <c r="W515" s="18" t="str">
        <f>'Chapter 2 (Input)'!AA513</f>
        <v xml:space="preserve">//510 </v>
      </c>
      <c r="Z515" s="2" t="str">
        <f t="shared" si="25"/>
        <v>c510 BOOLEAN DEFAULT false,</v>
      </c>
    </row>
    <row r="516" spans="1:26" x14ac:dyDescent="0.2">
      <c r="A516" s="12">
        <f t="shared" si="23"/>
        <v>511</v>
      </c>
      <c r="B516" s="4" t="str">
        <f>IF(B517="",
"];",
IF('Chapter 2 (Input)'!B514="",
CHAR(34) &amp;"null"&amp; CHAR(34) &amp;",",
CHAR(34) &amp;'Chapter 2 (Input)'!B514&amp; CHAR(34) &amp;",")&amp;$W516)</f>
        <v>"Couldn’t you at least try to help?",</v>
      </c>
      <c r="C516" s="4" t="str">
        <f>IF(C517="",
"];",IF('Chapter 2 (Input)'!C514="",
CHAR(34) &amp;"null"&amp; CHAR(34) &amp;",",
CHAR(34) &amp;'Chapter 2 (Input)'!C514&amp; CHAR(34) &amp;",")&amp;$W516)</f>
        <v>"null",</v>
      </c>
      <c r="D516" s="4" t="str">
        <f>IF(D517="",
"];",IF('Chapter 2 (Input)'!D514="",
CHAR(34) &amp;"null"&amp; CHAR(34) &amp;",",
"personnages."&amp;
VLOOKUP('Chapter 2 (Input)'!D514,Constants!$B$47:$C$59,2,FALSE)&amp;
"[" &amp;
VLOOKUP('Chapter 2 (Input)'!E514,Constants!$B$74:$C$79,2,FALSE) &amp;
"],")&amp;$W516)</f>
        <v>"null",</v>
      </c>
      <c r="E516" s="4" t="str">
        <f>IF(E517="",
"];",IF('Chapter 2 (Input)'!F514="",
CHAR(34) &amp;"null"&amp; CHAR(34) &amp;",",
CHAR(34) &amp;'Chapter 2 (Input)'!F514&amp; CHAR(34) &amp;",")&amp;$W516)</f>
        <v>"null",</v>
      </c>
      <c r="F516" s="4" t="str">
        <f>IF(F517="",
"];",IF('Chapter 2 (Input)'!G514="",
CHAR(34) &amp;"null"&amp; CHAR(34) &amp;",",
"personnages."&amp;
VLOOKUP('Chapter 2 (Input)'!G514,Constants!$B$47:$C$59,2,FALSE)&amp;
"[" &amp;
VLOOKUP('Chapter 2 (Input)'!H514, Constants!$B$74:$C$79,2,FALSE) &amp;
"],")&amp;$W516)</f>
        <v>personnages.axel[3],</v>
      </c>
      <c r="G516" s="3" t="str">
        <f>IF(G517="",
"];",IF('Chapter 2 (Input)'!I514="",
CHAR(34) &amp;"null"&amp; CHAR(34) &amp;",",
"locations."&amp;
'Chapter 2 (Input)'!I514&amp;",")&amp;$W516)</f>
        <v>locations.hall1,</v>
      </c>
      <c r="H516" s="3" t="str">
        <f>IF(H517="",
"];",IF('Chapter 2 (Input)'!J514="",
"-1"&amp;",",
'Chapter 2 (Input)'!J514&amp;",")&amp;$W516)</f>
        <v>-1,</v>
      </c>
      <c r="I516" s="3" t="str">
        <f>IF(I517="",
"];",IF('Chapter 2 (Input)'!K514="",
"0"&amp;",",
VLOOKUP('Chapter 2 (Input)'!K514, Constants!$C$25:$D$37, 2,FALSE) &amp;",")&amp;$W516)</f>
        <v>0,</v>
      </c>
      <c r="J516" s="3" t="str">
        <f>IF(J517="",
"];",IF('Chapter 2 (Input)'!L514="",
"-1"&amp;",",
'Chapter 2 (Input)'!L514&amp;",")&amp;$W516)</f>
        <v>-1,</v>
      </c>
      <c r="K516" s="3" t="str">
        <f>IF(K517="",
"];",IF('Chapter 2 (Input)'!M514="",
"-1"&amp;",",
'Chapter 2 (Input)'!M514&amp;",")&amp;$W516)</f>
        <v>-1,</v>
      </c>
      <c r="L516" s="3" t="str">
        <f>IF(L517="",
"];",IF('Chapter 2 (Input)'!N514="",
"-1"&amp;",",
'Chapter 2 (Input)'!N514&amp;",")&amp;$W516)</f>
        <v>-1,</v>
      </c>
      <c r="M516" s="3" t="str">
        <f>IF(M517="",
"];",IF('Chapter 2 (Input)'!O514="",
"-1"&amp;",",
'Chapter 2 (Input)'!O514&amp;",")&amp;$W516)</f>
        <v>-1,</v>
      </c>
      <c r="N516" s="3" t="str">
        <f>IF(N517="",
"];",IF('Chapter 2 (Input)'!P514="",
"-1"&amp;",",
'Chapter 2 (Input)'!P514&amp;",")&amp;$W516)</f>
        <v>-1,</v>
      </c>
      <c r="O516" s="3" t="str">
        <f>IF(O517="",
"];",IF('Chapter 2 (Input)'!Q514="",
CHAR(34) &amp;"null"&amp; CHAR(34) &amp;",",
CHAR(34) &amp;'Chapter 2 (Input)'!Q514&amp; CHAR(34) &amp;",")&amp;$W516)</f>
        <v>"null",</v>
      </c>
      <c r="P516" s="3" t="str">
        <f>IF(P517="",
"];",IF('Chapter 2 (Input)'!R514="",
CHAR(34) &amp;"null"&amp; CHAR(34) &amp;",",
CHAR(34) &amp;'Chapter 2 (Input)'!R514&amp; CHAR(34) &amp;",")&amp;$W516)</f>
        <v>"null",</v>
      </c>
      <c r="Q516" s="3" t="str">
        <f>IF(Q517="",
"];",IF('Chapter 2 (Input)'!S514="",
CHAR(34) &amp;"null"&amp; CHAR(34) &amp;",",
CHAR(34) &amp;'Chapter 2 (Input)'!S514&amp; CHAR(34) &amp;",")&amp;$W516)</f>
        <v>"null",</v>
      </c>
      <c r="R516" s="3" t="str">
        <f>IF(R517="",
"];",IF('Chapter 2 (Input)'!T514="",
"0"&amp;",",
'Chapter 2 (Input)'!T514&amp;",")&amp;$W516)</f>
        <v>0,</v>
      </c>
      <c r="S516" s="3" t="str">
        <f>IF(S517="",
"];",IF('Chapter 2 (Input)'!U514="",
"0"&amp;",",
'Chapter 2 (Input)'!U514&amp;",")&amp;$W516)</f>
        <v>0,</v>
      </c>
      <c r="T516" s="3" t="str">
        <f t="shared" si="24"/>
        <v>false,</v>
      </c>
      <c r="U516" s="3" t="str">
        <f>IF(U517="",
"];",IF('Chapter 2 (Input)'!W514="",
"-1"&amp;",",
'Chapter 2 (Input)'!W514&amp;",")&amp;$W516)</f>
        <v>-1,</v>
      </c>
      <c r="V516" s="3" t="str">
        <f>IF(V517="",
"];",IF('Chapter 2 (Input)'!X514="",
"-1"&amp;",",
'Chapter 2 (Input)'!X514&amp;",")&amp;$W516)</f>
        <v>-1,</v>
      </c>
      <c r="W516" s="18" t="str">
        <f>'Chapter 2 (Input)'!AA514</f>
        <v/>
      </c>
      <c r="Z516" s="2" t="str">
        <f t="shared" si="25"/>
        <v>c511 BOOLEAN DEFAULT false,</v>
      </c>
    </row>
    <row r="517" spans="1:26" x14ac:dyDescent="0.2">
      <c r="A517" s="12">
        <f t="shared" ref="A517:A580" si="26">1+A516</f>
        <v>512</v>
      </c>
      <c r="B517" s="4" t="str">
        <f>IF(B518="",
"];",
IF('Chapter 2 (Input)'!B515="",
CHAR(34) &amp;"null"&amp; CHAR(34) &amp;",",
CHAR(34) &amp;'Chapter 2 (Input)'!B515&amp; CHAR(34) &amp;",")&amp;$W517)</f>
        <v>"(Axel looked at me as if he was planning my murder.)",</v>
      </c>
      <c r="C517" s="4" t="str">
        <f>IF(C518="",
"];",IF('Chapter 2 (Input)'!C515="",
CHAR(34) &amp;"null"&amp; CHAR(34) &amp;",",
CHAR(34) &amp;'Chapter 2 (Input)'!C515&amp; CHAR(34) &amp;",")&amp;$W517)</f>
        <v>"null",</v>
      </c>
      <c r="D517" s="4" t="str">
        <f>IF(D518="",
"];",IF('Chapter 2 (Input)'!D515="",
CHAR(34) &amp;"null"&amp; CHAR(34) &amp;",",
"personnages."&amp;
VLOOKUP('Chapter 2 (Input)'!D515,Constants!$B$47:$C$59,2,FALSE)&amp;
"[" &amp;
VLOOKUP('Chapter 2 (Input)'!E515,Constants!$B$74:$C$79,2,FALSE) &amp;
"],")&amp;$W517)</f>
        <v>"null",</v>
      </c>
      <c r="E517" s="4" t="str">
        <f>IF(E518="",
"];",IF('Chapter 2 (Input)'!F515="",
CHAR(34) &amp;"null"&amp; CHAR(34) &amp;",",
CHAR(34) &amp;'Chapter 2 (Input)'!F515&amp; CHAR(34) &amp;",")&amp;$W517)</f>
        <v>"null",</v>
      </c>
      <c r="F517" s="4" t="str">
        <f>IF(F518="",
"];",IF('Chapter 2 (Input)'!G515="",
CHAR(34) &amp;"null"&amp; CHAR(34) &amp;",",
"personnages."&amp;
VLOOKUP('Chapter 2 (Input)'!G515,Constants!$B$47:$C$59,2,FALSE)&amp;
"[" &amp;
VLOOKUP('Chapter 2 (Input)'!H515, Constants!$B$74:$C$79,2,FALSE) &amp;
"],")&amp;$W517)</f>
        <v>personnages.axel[4],</v>
      </c>
      <c r="G517" s="3" t="str">
        <f>IF(G518="",
"];",IF('Chapter 2 (Input)'!I515="",
CHAR(34) &amp;"null"&amp; CHAR(34) &amp;",",
"locations."&amp;
'Chapter 2 (Input)'!I515&amp;",")&amp;$W517)</f>
        <v>locations.hall1,</v>
      </c>
      <c r="H517" s="3" t="str">
        <f>IF(H518="",
"];",IF('Chapter 2 (Input)'!J515="",
"-1"&amp;",",
'Chapter 2 (Input)'!J515&amp;",")&amp;$W517)</f>
        <v>-1,</v>
      </c>
      <c r="I517" s="3" t="str">
        <f>IF(I518="",
"];",IF('Chapter 2 (Input)'!K515="",
"0"&amp;",",
VLOOKUP('Chapter 2 (Input)'!K515, Constants!$C$25:$D$37, 2,FALSE) &amp;",")&amp;$W517)</f>
        <v>0,</v>
      </c>
      <c r="J517" s="3" t="str">
        <f>IF(J518="",
"];",IF('Chapter 2 (Input)'!L515="",
"-1"&amp;",",
'Chapter 2 (Input)'!L515&amp;",")&amp;$W517)</f>
        <v>-1,</v>
      </c>
      <c r="K517" s="3" t="str">
        <f>IF(K518="",
"];",IF('Chapter 2 (Input)'!M515="",
"-1"&amp;",",
'Chapter 2 (Input)'!M515&amp;",")&amp;$W517)</f>
        <v>-1,</v>
      </c>
      <c r="L517" s="3" t="str">
        <f>IF(L518="",
"];",IF('Chapter 2 (Input)'!N515="",
"-1"&amp;",",
'Chapter 2 (Input)'!N515&amp;",")&amp;$W517)</f>
        <v>-1,</v>
      </c>
      <c r="M517" s="3" t="str">
        <f>IF(M518="",
"];",IF('Chapter 2 (Input)'!O515="",
"-1"&amp;",",
'Chapter 2 (Input)'!O515&amp;",")&amp;$W517)</f>
        <v>-1,</v>
      </c>
      <c r="N517" s="3" t="str">
        <f>IF(N518="",
"];",IF('Chapter 2 (Input)'!P515="",
"-1"&amp;",",
'Chapter 2 (Input)'!P515&amp;",")&amp;$W517)</f>
        <v>-1,</v>
      </c>
      <c r="O517" s="3" t="str">
        <f>IF(O518="",
"];",IF('Chapter 2 (Input)'!Q515="",
CHAR(34) &amp;"null"&amp; CHAR(34) &amp;",",
CHAR(34) &amp;'Chapter 2 (Input)'!Q515&amp; CHAR(34) &amp;",")&amp;$W517)</f>
        <v>"null",</v>
      </c>
      <c r="P517" s="3" t="str">
        <f>IF(P518="",
"];",IF('Chapter 2 (Input)'!R515="",
CHAR(34) &amp;"null"&amp; CHAR(34) &amp;",",
CHAR(34) &amp;'Chapter 2 (Input)'!R515&amp; CHAR(34) &amp;",")&amp;$W517)</f>
        <v>"null",</v>
      </c>
      <c r="Q517" s="3" t="str">
        <f>IF(Q518="",
"];",IF('Chapter 2 (Input)'!S515="",
CHAR(34) &amp;"null"&amp; CHAR(34) &amp;",",
CHAR(34) &amp;'Chapter 2 (Input)'!S515&amp; CHAR(34) &amp;",")&amp;$W517)</f>
        <v>"null",</v>
      </c>
      <c r="R517" s="3" t="str">
        <f>IF(R518="",
"];",IF('Chapter 2 (Input)'!T515="",
"0"&amp;",",
'Chapter 2 (Input)'!T515&amp;",")&amp;$W517)</f>
        <v>0,</v>
      </c>
      <c r="S517" s="3" t="str">
        <f>IF(S518="",
"];",IF('Chapter 2 (Input)'!U515="",
"0"&amp;",",
'Chapter 2 (Input)'!U515&amp;",")&amp;$W517)</f>
        <v>-5,</v>
      </c>
      <c r="T517" s="3" t="str">
        <f t="shared" ref="T517:T580" si="27">IF(T518="",
"];",
"false"&amp;","&amp;$W517)</f>
        <v>false,</v>
      </c>
      <c r="U517" s="3" t="str">
        <f>IF(U518="",
"];",IF('Chapter 2 (Input)'!W515="",
"-1"&amp;",",
'Chapter 2 (Input)'!W515&amp;",")&amp;$W517)</f>
        <v>-1,</v>
      </c>
      <c r="V517" s="3" t="str">
        <f>IF(V518="",
"];",IF('Chapter 2 (Input)'!X515="",
"-1"&amp;",",
'Chapter 2 (Input)'!X515&amp;",")&amp;$W517)</f>
        <v>-1,</v>
      </c>
      <c r="W517" s="18" t="str">
        <f>'Chapter 2 (Input)'!AA515</f>
        <v/>
      </c>
      <c r="Z517" s="2" t="str">
        <f t="shared" ref="Z517:Z580" si="28">IF($B517="];","PRIMARY KEY (id)",IF(Z516="PRIMARY KEY (id)",");","c"&amp;$A517&amp;" "&amp;Z$1&amp;","))</f>
        <v>c512 BOOLEAN DEFAULT false,</v>
      </c>
    </row>
    <row r="518" spans="1:26" x14ac:dyDescent="0.2">
      <c r="A518" s="12">
        <f t="shared" si="26"/>
        <v>513</v>
      </c>
      <c r="B518" s="4" t="str">
        <f>IF(B519="",
"];",
IF('Chapter 2 (Input)'!B516="",
CHAR(34) &amp;"null"&amp; CHAR(34) &amp;",",
CHAR(34) &amp;'Chapter 2 (Input)'!B516&amp; CHAR(34) &amp;",")&amp;$W518)</f>
        <v>"(As much as I understood the position he was in, this problem had to be solved and he was the only one who could do something about it.)",</v>
      </c>
      <c r="C518" s="4" t="str">
        <f>IF(C519="",
"];",IF('Chapter 2 (Input)'!C516="",
CHAR(34) &amp;"null"&amp; CHAR(34) &amp;",",
CHAR(34) &amp;'Chapter 2 (Input)'!C516&amp; CHAR(34) &amp;",")&amp;$W518)</f>
        <v>"null",</v>
      </c>
      <c r="D518" s="4" t="str">
        <f>IF(D519="",
"];",IF('Chapter 2 (Input)'!D516="",
CHAR(34) &amp;"null"&amp; CHAR(34) &amp;",",
"personnages."&amp;
VLOOKUP('Chapter 2 (Input)'!D516,Constants!$B$47:$C$59,2,FALSE)&amp;
"[" &amp;
VLOOKUP('Chapter 2 (Input)'!E516,Constants!$B$74:$C$79,2,FALSE) &amp;
"],")&amp;$W518)</f>
        <v>"null",</v>
      </c>
      <c r="E518" s="4" t="str">
        <f>IF(E519="",
"];",IF('Chapter 2 (Input)'!F516="",
CHAR(34) &amp;"null"&amp; CHAR(34) &amp;",",
CHAR(34) &amp;'Chapter 2 (Input)'!F516&amp; CHAR(34) &amp;",")&amp;$W518)</f>
        <v>"null",</v>
      </c>
      <c r="F518" s="4" t="str">
        <f>IF(F519="",
"];",IF('Chapter 2 (Input)'!G516="",
CHAR(34) &amp;"null"&amp; CHAR(34) &amp;",",
"personnages."&amp;
VLOOKUP('Chapter 2 (Input)'!G516,Constants!$B$47:$C$59,2,FALSE)&amp;
"[" &amp;
VLOOKUP('Chapter 2 (Input)'!H516, Constants!$B$74:$C$79,2,FALSE) &amp;
"],")&amp;$W518)</f>
        <v>personnages.axel[3],</v>
      </c>
      <c r="G518" s="3" t="str">
        <f>IF(G519="",
"];",IF('Chapter 2 (Input)'!I516="",
CHAR(34) &amp;"null"&amp; CHAR(34) &amp;",",
"locations."&amp;
'Chapter 2 (Input)'!I516&amp;",")&amp;$W518)</f>
        <v>locations.hall1,</v>
      </c>
      <c r="H518" s="3" t="str">
        <f>IF(H519="",
"];",IF('Chapter 2 (Input)'!J516="",
"-1"&amp;",",
'Chapter 2 (Input)'!J516&amp;",")&amp;$W518)</f>
        <v>-1,</v>
      </c>
      <c r="I518" s="3" t="str">
        <f>IF(I519="",
"];",IF('Chapter 2 (Input)'!K516="",
"0"&amp;",",
VLOOKUP('Chapter 2 (Input)'!K516, Constants!$C$25:$D$37, 2,FALSE) &amp;",")&amp;$W518)</f>
        <v>0,</v>
      </c>
      <c r="J518" s="3" t="str">
        <f>IF(J519="",
"];",IF('Chapter 2 (Input)'!L516="",
"-1"&amp;",",
'Chapter 2 (Input)'!L516&amp;",")&amp;$W518)</f>
        <v>-1,</v>
      </c>
      <c r="K518" s="3" t="str">
        <f>IF(K519="",
"];",IF('Chapter 2 (Input)'!M516="",
"-1"&amp;",",
'Chapter 2 (Input)'!M516&amp;",")&amp;$W518)</f>
        <v>-1,</v>
      </c>
      <c r="L518" s="3" t="str">
        <f>IF(L519="",
"];",IF('Chapter 2 (Input)'!N516="",
"-1"&amp;",",
'Chapter 2 (Input)'!N516&amp;",")&amp;$W518)</f>
        <v>-1,</v>
      </c>
      <c r="M518" s="3" t="str">
        <f>IF(M519="",
"];",IF('Chapter 2 (Input)'!O516="",
"-1"&amp;",",
'Chapter 2 (Input)'!O516&amp;",")&amp;$W518)</f>
        <v>-1,</v>
      </c>
      <c r="N518" s="3" t="str">
        <f>IF(N519="",
"];",IF('Chapter 2 (Input)'!P516="",
"-1"&amp;",",
'Chapter 2 (Input)'!P516&amp;",")&amp;$W518)</f>
        <v>-1,</v>
      </c>
      <c r="O518" s="3" t="str">
        <f>IF(O519="",
"];",IF('Chapter 2 (Input)'!Q516="",
CHAR(34) &amp;"null"&amp; CHAR(34) &amp;",",
CHAR(34) &amp;'Chapter 2 (Input)'!Q516&amp; CHAR(34) &amp;",")&amp;$W518)</f>
        <v>"null",</v>
      </c>
      <c r="P518" s="3" t="str">
        <f>IF(P519="",
"];",IF('Chapter 2 (Input)'!R516="",
CHAR(34) &amp;"null"&amp; CHAR(34) &amp;",",
CHAR(34) &amp;'Chapter 2 (Input)'!R516&amp; CHAR(34) &amp;",")&amp;$W518)</f>
        <v>"null",</v>
      </c>
      <c r="Q518" s="3" t="str">
        <f>IF(Q519="",
"];",IF('Chapter 2 (Input)'!S516="",
CHAR(34) &amp;"null"&amp; CHAR(34) &amp;",",
CHAR(34) &amp;'Chapter 2 (Input)'!S516&amp; CHAR(34) &amp;",")&amp;$W518)</f>
        <v>"null",</v>
      </c>
      <c r="R518" s="3" t="str">
        <f>IF(R519="",
"];",IF('Chapter 2 (Input)'!T516="",
"0"&amp;",",
'Chapter 2 (Input)'!T516&amp;",")&amp;$W518)</f>
        <v>0,</v>
      </c>
      <c r="S518" s="3" t="str">
        <f>IF(S519="",
"];",IF('Chapter 2 (Input)'!U516="",
"0"&amp;",",
'Chapter 2 (Input)'!U516&amp;",")&amp;$W518)</f>
        <v>0,</v>
      </c>
      <c r="T518" s="3" t="str">
        <f t="shared" si="27"/>
        <v>false,</v>
      </c>
      <c r="U518" s="3" t="str">
        <f>IF(U519="",
"];",IF('Chapter 2 (Input)'!W516="",
"-1"&amp;",",
'Chapter 2 (Input)'!W516&amp;",")&amp;$W518)</f>
        <v>-1,</v>
      </c>
      <c r="V518" s="3" t="str">
        <f>IF(V519="",
"];",IF('Chapter 2 (Input)'!X516="",
"-1"&amp;",",
'Chapter 2 (Input)'!X516&amp;",")&amp;$W518)</f>
        <v>-1,</v>
      </c>
      <c r="W518" s="18" t="str">
        <f>'Chapter 2 (Input)'!AA516</f>
        <v/>
      </c>
      <c r="Z518" s="2" t="str">
        <f t="shared" si="28"/>
        <v>c513 BOOLEAN DEFAULT false,</v>
      </c>
    </row>
    <row r="519" spans="1:26" x14ac:dyDescent="0.2">
      <c r="A519" s="12">
        <f t="shared" si="26"/>
        <v>514</v>
      </c>
      <c r="B519" s="4" t="str">
        <f>IF(B520="",
"];",
IF('Chapter 2 (Input)'!B517="",
CHAR(34) &amp;"null"&amp; CHAR(34) &amp;",",
CHAR(34) &amp;'Chapter 2 (Input)'!B517&amp; CHAR(34) &amp;",")&amp;$W519)</f>
        <v>"(Next)",</v>
      </c>
      <c r="C519" s="4" t="str">
        <f>IF(C520="",
"];",IF('Chapter 2 (Input)'!C517="",
CHAR(34) &amp;"null"&amp; CHAR(34) &amp;",",
CHAR(34) &amp;'Chapter 2 (Input)'!C517&amp; CHAR(34) &amp;",")&amp;$W519)</f>
        <v>"null",</v>
      </c>
      <c r="D519" s="4" t="str">
        <f>IF(D520="",
"];",IF('Chapter 2 (Input)'!D517="",
CHAR(34) &amp;"null"&amp; CHAR(34) &amp;",",
"personnages."&amp;
VLOOKUP('Chapter 2 (Input)'!D517,Constants!$B$47:$C$59,2,FALSE)&amp;
"[" &amp;
VLOOKUP('Chapter 2 (Input)'!E517,Constants!$B$74:$C$79,2,FALSE) &amp;
"],")&amp;$W519)</f>
        <v>"null",</v>
      </c>
      <c r="E519" s="4" t="str">
        <f>IF(E520="",
"];",IF('Chapter 2 (Input)'!F517="",
CHAR(34) &amp;"null"&amp; CHAR(34) &amp;",",
CHAR(34) &amp;'Chapter 2 (Input)'!F517&amp; CHAR(34) &amp;",")&amp;$W519)</f>
        <v>"Watch out newbie, next thing you know Tadashi’s going to make you his minion.",</v>
      </c>
      <c r="F519" s="4" t="str">
        <f>IF(F520="",
"];",IF('Chapter 2 (Input)'!G517="",
CHAR(34) &amp;"null"&amp; CHAR(34) &amp;",",
"personnages."&amp;
VLOOKUP('Chapter 2 (Input)'!G517,Constants!$B$47:$C$59,2,FALSE)&amp;
"[" &amp;
VLOOKUP('Chapter 2 (Input)'!H517, Constants!$B$74:$C$79,2,FALSE) &amp;
"],")&amp;$W519)</f>
        <v>personnages.axel[3],</v>
      </c>
      <c r="G519" s="3" t="str">
        <f>IF(G520="",
"];",IF('Chapter 2 (Input)'!I517="",
CHAR(34) &amp;"null"&amp; CHAR(34) &amp;",",
"locations."&amp;
'Chapter 2 (Input)'!I517&amp;",")&amp;$W519)</f>
        <v>locations.hall1,</v>
      </c>
      <c r="H519" s="3" t="str">
        <f>IF(H520="",
"];",IF('Chapter 2 (Input)'!J517="",
"-1"&amp;",",
'Chapter 2 (Input)'!J517&amp;",")&amp;$W519)</f>
        <v>-1,</v>
      </c>
      <c r="I519" s="3" t="str">
        <f>IF(I520="",
"];",IF('Chapter 2 (Input)'!K517="",
"0"&amp;",",
VLOOKUP('Chapter 2 (Input)'!K517, Constants!$C$25:$D$37, 2,FALSE) &amp;",")&amp;$W519)</f>
        <v>0,</v>
      </c>
      <c r="J519" s="3" t="str">
        <f>IF(J520="",
"];",IF('Chapter 2 (Input)'!L517="",
"-1"&amp;",",
'Chapter 2 (Input)'!L517&amp;",")&amp;$W519)</f>
        <v>-1,</v>
      </c>
      <c r="K519" s="3" t="str">
        <f>IF(K520="",
"];",IF('Chapter 2 (Input)'!M517="",
"-1"&amp;",",
'Chapter 2 (Input)'!M517&amp;",")&amp;$W519)</f>
        <v>-1,</v>
      </c>
      <c r="L519" s="3" t="str">
        <f>IF(L520="",
"];",IF('Chapter 2 (Input)'!N517="",
"-1"&amp;",",
'Chapter 2 (Input)'!N517&amp;",")&amp;$W519)</f>
        <v>-1,</v>
      </c>
      <c r="M519" s="3" t="str">
        <f>IF(M520="",
"];",IF('Chapter 2 (Input)'!O517="",
"-1"&amp;",",
'Chapter 2 (Input)'!O517&amp;",")&amp;$W519)</f>
        <v>-1,</v>
      </c>
      <c r="N519" s="3" t="str">
        <f>IF(N520="",
"];",IF('Chapter 2 (Input)'!P517="",
"-1"&amp;",",
'Chapter 2 (Input)'!P517&amp;",")&amp;$W519)</f>
        <v>-1,</v>
      </c>
      <c r="O519" s="3" t="str">
        <f>IF(O520="",
"];",IF('Chapter 2 (Input)'!Q517="",
CHAR(34) &amp;"null"&amp; CHAR(34) &amp;",",
CHAR(34) &amp;'Chapter 2 (Input)'!Q517&amp; CHAR(34) &amp;",")&amp;$W519)</f>
        <v>"null",</v>
      </c>
      <c r="P519" s="3" t="str">
        <f>IF(P520="",
"];",IF('Chapter 2 (Input)'!R517="",
CHAR(34) &amp;"null"&amp; CHAR(34) &amp;",",
CHAR(34) &amp;'Chapter 2 (Input)'!R517&amp; CHAR(34) &amp;",")&amp;$W519)</f>
        <v>"null",</v>
      </c>
      <c r="Q519" s="3" t="str">
        <f>IF(Q520="",
"];",IF('Chapter 2 (Input)'!S517="",
CHAR(34) &amp;"null"&amp; CHAR(34) &amp;",",
CHAR(34) &amp;'Chapter 2 (Input)'!S517&amp; CHAR(34) &amp;",")&amp;$W519)</f>
        <v>"null",</v>
      </c>
      <c r="R519" s="3" t="str">
        <f>IF(R520="",
"];",IF('Chapter 2 (Input)'!T517="",
"0"&amp;",",
'Chapter 2 (Input)'!T517&amp;",")&amp;$W519)</f>
        <v>0,</v>
      </c>
      <c r="S519" s="3" t="str">
        <f>IF(S520="",
"];",IF('Chapter 2 (Input)'!U517="",
"0"&amp;",",
'Chapter 2 (Input)'!U517&amp;",")&amp;$W519)</f>
        <v>0,</v>
      </c>
      <c r="T519" s="3" t="str">
        <f t="shared" si="27"/>
        <v>false,</v>
      </c>
      <c r="U519" s="3" t="str">
        <f>IF(U520="",
"];",IF('Chapter 2 (Input)'!W517="",
"-1"&amp;",",
'Chapter 2 (Input)'!W517&amp;",")&amp;$W519)</f>
        <v>-1,</v>
      </c>
      <c r="V519" s="3" t="str">
        <f>IF(V520="",
"];",IF('Chapter 2 (Input)'!X517="",
"-1"&amp;",",
'Chapter 2 (Input)'!X517&amp;",")&amp;$W519)</f>
        <v>-1,</v>
      </c>
      <c r="W519" s="18" t="str">
        <f>'Chapter 2 (Input)'!AA517</f>
        <v/>
      </c>
      <c r="Z519" s="2" t="str">
        <f t="shared" si="28"/>
        <v>c514 BOOLEAN DEFAULT false,</v>
      </c>
    </row>
    <row r="520" spans="1:26" x14ac:dyDescent="0.2">
      <c r="A520" s="12">
        <f t="shared" si="26"/>
        <v>515</v>
      </c>
      <c r="B520" s="4" t="str">
        <f>IF(B521="",
"];",
IF('Chapter 2 (Input)'!B518="",
CHAR(34) &amp;"null"&amp; CHAR(34) &amp;",",
CHAR(34) &amp;'Chapter 2 (Input)'!B518&amp; CHAR(34) &amp;",")&amp;$W520)</f>
        <v xml:space="preserve">"(Next)",//515 </v>
      </c>
      <c r="C520" s="4" t="str">
        <f>IF(C521="",
"];",IF('Chapter 2 (Input)'!C518="",
CHAR(34) &amp;"null"&amp; CHAR(34) &amp;",",
CHAR(34) &amp;'Chapter 2 (Input)'!C518&amp; CHAR(34) &amp;",")&amp;$W520)</f>
        <v xml:space="preserve">"" + user.scholarname + " has been here for literally 2 days and already demonstrated more brain power than you ever have.",//515 </v>
      </c>
      <c r="D520" s="4" t="str">
        <f>IF(D521="",
"];",IF('Chapter 2 (Input)'!D518="",
CHAR(34) &amp;"null"&amp; CHAR(34) &amp;",",
"personnages."&amp;
VLOOKUP('Chapter 2 (Input)'!D518,Constants!$B$47:$C$59,2,FALSE)&amp;
"[" &amp;
VLOOKUP('Chapter 2 (Input)'!E518,Constants!$B$74:$C$79,2,FALSE) &amp;
"],")&amp;$W520)</f>
        <v xml:space="preserve">personnages.tadashi[3],//515 </v>
      </c>
      <c r="E520" s="4" t="str">
        <f>IF(E521="",
"];",IF('Chapter 2 (Input)'!F518="",
CHAR(34) &amp;"null"&amp; CHAR(34) &amp;",",
CHAR(34) &amp;'Chapter 2 (Input)'!F518&amp; CHAR(34) &amp;",")&amp;$W520)</f>
        <v xml:space="preserve">"null",//515 </v>
      </c>
      <c r="F520" s="4" t="str">
        <f>IF(F521="",
"];",IF('Chapter 2 (Input)'!G518="",
CHAR(34) &amp;"null"&amp; CHAR(34) &amp;",",
"personnages."&amp;
VLOOKUP('Chapter 2 (Input)'!G518,Constants!$B$47:$C$59,2,FALSE)&amp;
"[" &amp;
VLOOKUP('Chapter 2 (Input)'!H518, Constants!$B$74:$C$79,2,FALSE) &amp;
"],")&amp;$W520)</f>
        <v xml:space="preserve">"null",//515 </v>
      </c>
      <c r="G520" s="3" t="str">
        <f>IF(G521="",
"];",IF('Chapter 2 (Input)'!I518="",
CHAR(34) &amp;"null"&amp; CHAR(34) &amp;",",
"locations."&amp;
'Chapter 2 (Input)'!I518&amp;",")&amp;$W520)</f>
        <v xml:space="preserve">locations.hall1,//515 </v>
      </c>
      <c r="H520" s="3" t="str">
        <f>IF(H521="",
"];",IF('Chapter 2 (Input)'!J518="",
"-1"&amp;",",
'Chapter 2 (Input)'!J518&amp;",")&amp;$W520)</f>
        <v xml:space="preserve">-1,//515 </v>
      </c>
      <c r="I520" s="3" t="str">
        <f>IF(I521="",
"];",IF('Chapter 2 (Input)'!K518="",
"0"&amp;",",
VLOOKUP('Chapter 2 (Input)'!K518, Constants!$C$25:$D$37, 2,FALSE) &amp;",")&amp;$W520)</f>
        <v xml:space="preserve">0,//515 </v>
      </c>
      <c r="J520" s="3" t="str">
        <f>IF(J521="",
"];",IF('Chapter 2 (Input)'!L518="",
"-1"&amp;",",
'Chapter 2 (Input)'!L518&amp;",")&amp;$W520)</f>
        <v xml:space="preserve">-1,//515 </v>
      </c>
      <c r="K520" s="3" t="str">
        <f>IF(K521="",
"];",IF('Chapter 2 (Input)'!M518="",
"-1"&amp;",",
'Chapter 2 (Input)'!M518&amp;",")&amp;$W520)</f>
        <v xml:space="preserve">-1,//515 </v>
      </c>
      <c r="L520" s="3" t="str">
        <f>IF(L521="",
"];",IF('Chapter 2 (Input)'!N518="",
"-1"&amp;",",
'Chapter 2 (Input)'!N518&amp;",")&amp;$W520)</f>
        <v xml:space="preserve">-1,//515 </v>
      </c>
      <c r="M520" s="3" t="str">
        <f>IF(M521="",
"];",IF('Chapter 2 (Input)'!O518="",
"-1"&amp;",",
'Chapter 2 (Input)'!O518&amp;",")&amp;$W520)</f>
        <v xml:space="preserve">-1,//515 </v>
      </c>
      <c r="N520" s="3" t="str">
        <f>IF(N521="",
"];",IF('Chapter 2 (Input)'!P518="",
"-1"&amp;",",
'Chapter 2 (Input)'!P518&amp;",")&amp;$W520)</f>
        <v xml:space="preserve">-1,//515 </v>
      </c>
      <c r="O520" s="3" t="str">
        <f>IF(O521="",
"];",IF('Chapter 2 (Input)'!Q518="",
CHAR(34) &amp;"null"&amp; CHAR(34) &amp;",",
CHAR(34) &amp;'Chapter 2 (Input)'!Q518&amp; CHAR(34) &amp;",")&amp;$W520)</f>
        <v xml:space="preserve">"null",//515 </v>
      </c>
      <c r="P520" s="3" t="str">
        <f>IF(P521="",
"];",IF('Chapter 2 (Input)'!R518="",
CHAR(34) &amp;"null"&amp; CHAR(34) &amp;",",
CHAR(34) &amp;'Chapter 2 (Input)'!R518&amp; CHAR(34) &amp;",")&amp;$W520)</f>
        <v xml:space="preserve">"null",//515 </v>
      </c>
      <c r="Q520" s="3" t="str">
        <f>IF(Q521="",
"];",IF('Chapter 2 (Input)'!S518="",
CHAR(34) &amp;"null"&amp; CHAR(34) &amp;",",
CHAR(34) &amp;'Chapter 2 (Input)'!S518&amp; CHAR(34) &amp;",")&amp;$W520)</f>
        <v xml:space="preserve">"null",//515 </v>
      </c>
      <c r="R520" s="3" t="str">
        <f>IF(R521="",
"];",IF('Chapter 2 (Input)'!T518="",
"0"&amp;",",
'Chapter 2 (Input)'!T518&amp;",")&amp;$W520)</f>
        <v xml:space="preserve">5,//515 </v>
      </c>
      <c r="S520" s="3" t="str">
        <f>IF(S521="",
"];",IF('Chapter 2 (Input)'!U518="",
"0"&amp;",",
'Chapter 2 (Input)'!U518&amp;",")&amp;$W520)</f>
        <v xml:space="preserve">0,//515 </v>
      </c>
      <c r="T520" s="3" t="str">
        <f t="shared" si="27"/>
        <v xml:space="preserve">false,//515 </v>
      </c>
      <c r="U520" s="3" t="str">
        <f>IF(U521="",
"];",IF('Chapter 2 (Input)'!W518="",
"-1"&amp;",",
'Chapter 2 (Input)'!W518&amp;",")&amp;$W520)</f>
        <v xml:space="preserve">-1,//515 </v>
      </c>
      <c r="V520" s="3" t="str">
        <f>IF(V521="",
"];",IF('Chapter 2 (Input)'!X518="",
"-1"&amp;",",
'Chapter 2 (Input)'!X518&amp;",")&amp;$W520)</f>
        <v xml:space="preserve">-1,//515 </v>
      </c>
      <c r="W520" s="18" t="str">
        <f>'Chapter 2 (Input)'!AA518</f>
        <v xml:space="preserve">//515 </v>
      </c>
      <c r="Z520" s="2" t="str">
        <f t="shared" si="28"/>
        <v>c515 BOOLEAN DEFAULT false,</v>
      </c>
    </row>
    <row r="521" spans="1:26" x14ac:dyDescent="0.2">
      <c r="A521" s="12">
        <f t="shared" si="26"/>
        <v>516</v>
      </c>
      <c r="B521" s="4" t="str">
        <f>IF(B522="",
"];",
IF('Chapter 2 (Input)'!B519="",
CHAR(34) &amp;"null"&amp; CHAR(34) &amp;",",
CHAR(34) &amp;'Chapter 2 (Input)'!B519&amp; CHAR(34) &amp;",")&amp;$W521)</f>
        <v>"(Next)",</v>
      </c>
      <c r="C521" s="4" t="str">
        <f>IF(C522="",
"];",IF('Chapter 2 (Input)'!C519="",
CHAR(34) &amp;"null"&amp; CHAR(34) &amp;",",
CHAR(34) &amp;'Chapter 2 (Input)'!C519&amp; CHAR(34) &amp;",")&amp;$W521)</f>
        <v>"So while you may hate my guts, listen to " + user.scholarname + ". ",</v>
      </c>
      <c r="D521" s="4" t="str">
        <f>IF(D522="",
"];",IF('Chapter 2 (Input)'!D519="",
CHAR(34) &amp;"null"&amp; CHAR(34) &amp;",",
"personnages."&amp;
VLOOKUP('Chapter 2 (Input)'!D519,Constants!$B$47:$C$59,2,FALSE)&amp;
"[" &amp;
VLOOKUP('Chapter 2 (Input)'!E519,Constants!$B$74:$C$79,2,FALSE) &amp;
"],")&amp;$W521)</f>
        <v>personnages.tadashi[0],</v>
      </c>
      <c r="E521" s="4" t="str">
        <f>IF(E522="",
"];",IF('Chapter 2 (Input)'!F519="",
CHAR(34) &amp;"null"&amp; CHAR(34) &amp;",",
CHAR(34) &amp;'Chapter 2 (Input)'!F519&amp; CHAR(34) &amp;",")&amp;$W521)</f>
        <v>"null",</v>
      </c>
      <c r="F521" s="4" t="str">
        <f>IF(F522="",
"];",IF('Chapter 2 (Input)'!G519="",
CHAR(34) &amp;"null"&amp; CHAR(34) &amp;",",
"personnages."&amp;
VLOOKUP('Chapter 2 (Input)'!G519,Constants!$B$47:$C$59,2,FALSE)&amp;
"[" &amp;
VLOOKUP('Chapter 2 (Input)'!H519, Constants!$B$74:$C$79,2,FALSE) &amp;
"],")&amp;$W521)</f>
        <v>"null",</v>
      </c>
      <c r="G521" s="3" t="str">
        <f>IF(G522="",
"];",IF('Chapter 2 (Input)'!I519="",
CHAR(34) &amp;"null"&amp; CHAR(34) &amp;",",
"locations."&amp;
'Chapter 2 (Input)'!I519&amp;",")&amp;$W521)</f>
        <v>locations.hall1,</v>
      </c>
      <c r="H521" s="3" t="str">
        <f>IF(H522="",
"];",IF('Chapter 2 (Input)'!J519="",
"-1"&amp;",",
'Chapter 2 (Input)'!J519&amp;",")&amp;$W521)</f>
        <v>-1,</v>
      </c>
      <c r="I521" s="3" t="str">
        <f>IF(I522="",
"];",IF('Chapter 2 (Input)'!K519="",
"0"&amp;",",
VLOOKUP('Chapter 2 (Input)'!K519, Constants!$C$25:$D$37, 2,FALSE) &amp;",")&amp;$W521)</f>
        <v>0,</v>
      </c>
      <c r="J521" s="3" t="str">
        <f>IF(J522="",
"];",IF('Chapter 2 (Input)'!L519="",
"-1"&amp;",",
'Chapter 2 (Input)'!L519&amp;",")&amp;$W521)</f>
        <v>-1,</v>
      </c>
      <c r="K521" s="3" t="str">
        <f>IF(K522="",
"];",IF('Chapter 2 (Input)'!M519="",
"-1"&amp;",",
'Chapter 2 (Input)'!M519&amp;",")&amp;$W521)</f>
        <v>-1,</v>
      </c>
      <c r="L521" s="3" t="str">
        <f>IF(L522="",
"];",IF('Chapter 2 (Input)'!N519="",
"-1"&amp;",",
'Chapter 2 (Input)'!N519&amp;",")&amp;$W521)</f>
        <v>-1,</v>
      </c>
      <c r="M521" s="3" t="str">
        <f>IF(M522="",
"];",IF('Chapter 2 (Input)'!O519="",
"-1"&amp;",",
'Chapter 2 (Input)'!O519&amp;",")&amp;$W521)</f>
        <v>-1,</v>
      </c>
      <c r="N521" s="3" t="str">
        <f>IF(N522="",
"];",IF('Chapter 2 (Input)'!P519="",
"-1"&amp;",",
'Chapter 2 (Input)'!P519&amp;",")&amp;$W521)</f>
        <v>-1,</v>
      </c>
      <c r="O521" s="3" t="str">
        <f>IF(O522="",
"];",IF('Chapter 2 (Input)'!Q519="",
CHAR(34) &amp;"null"&amp; CHAR(34) &amp;",",
CHAR(34) &amp;'Chapter 2 (Input)'!Q519&amp; CHAR(34) &amp;",")&amp;$W521)</f>
        <v>"null",</v>
      </c>
      <c r="P521" s="3" t="str">
        <f>IF(P522="",
"];",IF('Chapter 2 (Input)'!R519="",
CHAR(34) &amp;"null"&amp; CHAR(34) &amp;",",
CHAR(34) &amp;'Chapter 2 (Input)'!R519&amp; CHAR(34) &amp;",")&amp;$W521)</f>
        <v>"null",</v>
      </c>
      <c r="Q521" s="3" t="str">
        <f>IF(Q522="",
"];",IF('Chapter 2 (Input)'!S519="",
CHAR(34) &amp;"null"&amp; CHAR(34) &amp;",",
CHAR(34) &amp;'Chapter 2 (Input)'!S519&amp; CHAR(34) &amp;",")&amp;$W521)</f>
        <v>"null",</v>
      </c>
      <c r="R521" s="3" t="str">
        <f>IF(R522="",
"];",IF('Chapter 2 (Input)'!T519="",
"0"&amp;",",
'Chapter 2 (Input)'!T519&amp;",")&amp;$W521)</f>
        <v>0,</v>
      </c>
      <c r="S521" s="3" t="str">
        <f>IF(S522="",
"];",IF('Chapter 2 (Input)'!U519="",
"0"&amp;",",
'Chapter 2 (Input)'!U519&amp;",")&amp;$W521)</f>
        <v>0,</v>
      </c>
      <c r="T521" s="3" t="str">
        <f t="shared" si="27"/>
        <v>false,</v>
      </c>
      <c r="U521" s="3" t="str">
        <f>IF(U522="",
"];",IF('Chapter 2 (Input)'!W519="",
"-1"&amp;",",
'Chapter 2 (Input)'!W519&amp;",")&amp;$W521)</f>
        <v>-1,</v>
      </c>
      <c r="V521" s="3" t="str">
        <f>IF(V522="",
"];",IF('Chapter 2 (Input)'!X519="",
"-1"&amp;",",
'Chapter 2 (Input)'!X519&amp;",")&amp;$W521)</f>
        <v>-1,</v>
      </c>
      <c r="W521" s="18" t="str">
        <f>'Chapter 2 (Input)'!AA519</f>
        <v/>
      </c>
      <c r="Z521" s="2" t="str">
        <f t="shared" si="28"/>
        <v>c516 BOOLEAN DEFAULT false,</v>
      </c>
    </row>
    <row r="522" spans="1:26" x14ac:dyDescent="0.2">
      <c r="A522" s="12">
        <f t="shared" si="26"/>
        <v>517</v>
      </c>
      <c r="B522" s="4" t="str">
        <f>IF(B523="",
"];",
IF('Chapter 2 (Input)'!B520="",
CHAR(34) &amp;"null"&amp; CHAR(34) &amp;",",
CHAR(34) &amp;'Chapter 2 (Input)'!B520&amp; CHAR(34) &amp;",")&amp;$W522)</f>
        <v>"(Axel stared us both down, before groaning and taking out his cellphone.)",</v>
      </c>
      <c r="C522" s="4" t="str">
        <f>IF(C523="",
"];",IF('Chapter 2 (Input)'!C520="",
CHAR(34) &amp;"null"&amp; CHAR(34) &amp;",",
CHAR(34) &amp;'Chapter 2 (Input)'!C520&amp; CHAR(34) &amp;",")&amp;$W522)</f>
        <v>"null",</v>
      </c>
      <c r="D522" s="4" t="str">
        <f>IF(D523="",
"];",IF('Chapter 2 (Input)'!D520="",
CHAR(34) &amp;"null"&amp; CHAR(34) &amp;",",
"personnages."&amp;
VLOOKUP('Chapter 2 (Input)'!D520,Constants!$B$47:$C$59,2,FALSE)&amp;
"[" &amp;
VLOOKUP('Chapter 2 (Input)'!E520,Constants!$B$74:$C$79,2,FALSE) &amp;
"],")&amp;$W522)</f>
        <v>"null",</v>
      </c>
      <c r="E522" s="4" t="str">
        <f>IF(E523="",
"];",IF('Chapter 2 (Input)'!F520="",
CHAR(34) &amp;"null"&amp; CHAR(34) &amp;",",
CHAR(34) &amp;'Chapter 2 (Input)'!F520&amp; CHAR(34) &amp;",")&amp;$W522)</f>
        <v>"null",</v>
      </c>
      <c r="F522" s="4" t="str">
        <f>IF(F523="",
"];",IF('Chapter 2 (Input)'!G520="",
CHAR(34) &amp;"null"&amp; CHAR(34) &amp;",",
"personnages."&amp;
VLOOKUP('Chapter 2 (Input)'!G520,Constants!$B$47:$C$59,2,FALSE)&amp;
"[" &amp;
VLOOKUP('Chapter 2 (Input)'!H520, Constants!$B$74:$C$79,2,FALSE) &amp;
"],")&amp;$W522)</f>
        <v>personnages.axel[3],</v>
      </c>
      <c r="G522" s="3" t="str">
        <f>IF(G523="",
"];",IF('Chapter 2 (Input)'!I520="",
CHAR(34) &amp;"null"&amp; CHAR(34) &amp;",",
"locations."&amp;
'Chapter 2 (Input)'!I520&amp;",")&amp;$W522)</f>
        <v>locations.hall1,</v>
      </c>
      <c r="H522" s="3" t="str">
        <f>IF(H523="",
"];",IF('Chapter 2 (Input)'!J520="",
"-1"&amp;",",
'Chapter 2 (Input)'!J520&amp;",")&amp;$W522)</f>
        <v>-1,</v>
      </c>
      <c r="I522" s="3" t="str">
        <f>IF(I523="",
"];",IF('Chapter 2 (Input)'!K520="",
"0"&amp;",",
VLOOKUP('Chapter 2 (Input)'!K520, Constants!$C$25:$D$37, 2,FALSE) &amp;",")&amp;$W522)</f>
        <v>0,</v>
      </c>
      <c r="J522" s="3" t="str">
        <f>IF(J523="",
"];",IF('Chapter 2 (Input)'!L520="",
"-1"&amp;",",
'Chapter 2 (Input)'!L520&amp;",")&amp;$W522)</f>
        <v>-1,</v>
      </c>
      <c r="K522" s="3" t="str">
        <f>IF(K523="",
"];",IF('Chapter 2 (Input)'!M520="",
"-1"&amp;",",
'Chapter 2 (Input)'!M520&amp;",")&amp;$W522)</f>
        <v>-1,</v>
      </c>
      <c r="L522" s="3" t="str">
        <f>IF(L523="",
"];",IF('Chapter 2 (Input)'!N520="",
"-1"&amp;",",
'Chapter 2 (Input)'!N520&amp;",")&amp;$W522)</f>
        <v>-1,</v>
      </c>
      <c r="M522" s="3" t="str">
        <f>IF(M523="",
"];",IF('Chapter 2 (Input)'!O520="",
"-1"&amp;",",
'Chapter 2 (Input)'!O520&amp;",")&amp;$W522)</f>
        <v>-1,</v>
      </c>
      <c r="N522" s="3" t="str">
        <f>IF(N523="",
"];",IF('Chapter 2 (Input)'!P520="",
"-1"&amp;",",
'Chapter 2 (Input)'!P520&amp;",")&amp;$W522)</f>
        <v>-1,</v>
      </c>
      <c r="O522" s="3" t="str">
        <f>IF(O523="",
"];",IF('Chapter 2 (Input)'!Q520="",
CHAR(34) &amp;"null"&amp; CHAR(34) &amp;",",
CHAR(34) &amp;'Chapter 2 (Input)'!Q520&amp; CHAR(34) &amp;",")&amp;$W522)</f>
        <v>"null",</v>
      </c>
      <c r="P522" s="3" t="str">
        <f>IF(P523="",
"];",IF('Chapter 2 (Input)'!R520="",
CHAR(34) &amp;"null"&amp; CHAR(34) &amp;",",
CHAR(34) &amp;'Chapter 2 (Input)'!R520&amp; CHAR(34) &amp;",")&amp;$W522)</f>
        <v>"null",</v>
      </c>
      <c r="Q522" s="3" t="str">
        <f>IF(Q523="",
"];",IF('Chapter 2 (Input)'!S520="",
CHAR(34) &amp;"null"&amp; CHAR(34) &amp;",",
CHAR(34) &amp;'Chapter 2 (Input)'!S520&amp; CHAR(34) &amp;",")&amp;$W522)</f>
        <v>"null",</v>
      </c>
      <c r="R522" s="3" t="str">
        <f>IF(R523="",
"];",IF('Chapter 2 (Input)'!T520="",
"0"&amp;",",
'Chapter 2 (Input)'!T520&amp;",")&amp;$W522)</f>
        <v>0,</v>
      </c>
      <c r="S522" s="3" t="str">
        <f>IF(S523="",
"];",IF('Chapter 2 (Input)'!U520="",
"0"&amp;",",
'Chapter 2 (Input)'!U520&amp;",")&amp;$W522)</f>
        <v>0,</v>
      </c>
      <c r="T522" s="3" t="str">
        <f t="shared" si="27"/>
        <v>false,</v>
      </c>
      <c r="U522" s="3" t="str">
        <f>IF(U523="",
"];",IF('Chapter 2 (Input)'!W520="",
"-1"&amp;",",
'Chapter 2 (Input)'!W520&amp;",")&amp;$W522)</f>
        <v>-1,</v>
      </c>
      <c r="V522" s="3" t="str">
        <f>IF(V523="",
"];",IF('Chapter 2 (Input)'!X520="",
"-1"&amp;",",
'Chapter 2 (Input)'!X520&amp;",")&amp;$W522)</f>
        <v>-1,</v>
      </c>
      <c r="W522" s="18" t="str">
        <f>'Chapter 2 (Input)'!AA520</f>
        <v/>
      </c>
      <c r="Z522" s="2" t="str">
        <f t="shared" si="28"/>
        <v>c517 BOOLEAN DEFAULT false,</v>
      </c>
    </row>
    <row r="523" spans="1:26" x14ac:dyDescent="0.2">
      <c r="A523" s="12">
        <f t="shared" si="26"/>
        <v>518</v>
      </c>
      <c r="B523" s="4" t="str">
        <f>IF(B524="",
"];",
IF('Chapter 2 (Input)'!B521="",
CHAR(34) &amp;"null"&amp; CHAR(34) &amp;",",
CHAR(34) &amp;'Chapter 2 (Input)'!B521&amp; CHAR(34) &amp;",")&amp;$W523)</f>
        <v>"(Next)",</v>
      </c>
      <c r="C523" s="4" t="str">
        <f>IF(C524="",
"];",IF('Chapter 2 (Input)'!C521="",
CHAR(34) &amp;"null"&amp; CHAR(34) &amp;",",
CHAR(34) &amp;'Chapter 2 (Input)'!C521&amp; CHAR(34) &amp;",")&amp;$W523)</f>
        <v>"null",</v>
      </c>
      <c r="D523" s="4" t="str">
        <f>IF(D524="",
"];",IF('Chapter 2 (Input)'!D521="",
CHAR(34) &amp;"null"&amp; CHAR(34) &amp;",",
"personnages."&amp;
VLOOKUP('Chapter 2 (Input)'!D521,Constants!$B$47:$C$59,2,FALSE)&amp;
"[" &amp;
VLOOKUP('Chapter 2 (Input)'!E521,Constants!$B$74:$C$79,2,FALSE) &amp;
"],")&amp;$W523)</f>
        <v>"null",</v>
      </c>
      <c r="E523" s="4" t="str">
        <f>IF(E524="",
"];",IF('Chapter 2 (Input)'!F521="",
CHAR(34) &amp;"null"&amp; CHAR(34) &amp;",",
CHAR(34) &amp;'Chapter 2 (Input)'!F521&amp; CHAR(34) &amp;",")&amp;$W523)</f>
        <v>"Whatever. I’ll take care of them for now. I’m going to call my agent and make sure those idiots don’t show up on school grounds. ",</v>
      </c>
      <c r="F523" s="4" t="str">
        <f>IF(F524="",
"];",IF('Chapter 2 (Input)'!G521="",
CHAR(34) &amp;"null"&amp; CHAR(34) &amp;",",
"personnages."&amp;
VLOOKUP('Chapter 2 (Input)'!G521,Constants!$B$47:$C$59,2,FALSE)&amp;
"[" &amp;
VLOOKUP('Chapter 2 (Input)'!H521, Constants!$B$74:$C$79,2,FALSE) &amp;
"],")&amp;$W523)</f>
        <v>personnages.axel[3],</v>
      </c>
      <c r="G523" s="3" t="str">
        <f>IF(G524="",
"];",IF('Chapter 2 (Input)'!I521="",
CHAR(34) &amp;"null"&amp; CHAR(34) &amp;",",
"locations."&amp;
'Chapter 2 (Input)'!I521&amp;",")&amp;$W523)</f>
        <v>locations.hall1,</v>
      </c>
      <c r="H523" s="3" t="str">
        <f>IF(H524="",
"];",IF('Chapter 2 (Input)'!J521="",
"-1"&amp;",",
'Chapter 2 (Input)'!J521&amp;",")&amp;$W523)</f>
        <v>-1,</v>
      </c>
      <c r="I523" s="3" t="str">
        <f>IF(I524="",
"];",IF('Chapter 2 (Input)'!K521="",
"0"&amp;",",
VLOOKUP('Chapter 2 (Input)'!K521, Constants!$C$25:$D$37, 2,FALSE) &amp;",")&amp;$W523)</f>
        <v>0,</v>
      </c>
      <c r="J523" s="3" t="str">
        <f>IF(J524="",
"];",IF('Chapter 2 (Input)'!L521="",
"-1"&amp;",",
'Chapter 2 (Input)'!L521&amp;",")&amp;$W523)</f>
        <v>-1,</v>
      </c>
      <c r="K523" s="3" t="str">
        <f>IF(K524="",
"];",IF('Chapter 2 (Input)'!M521="",
"-1"&amp;",",
'Chapter 2 (Input)'!M521&amp;",")&amp;$W523)</f>
        <v>-1,</v>
      </c>
      <c r="L523" s="3" t="str">
        <f>IF(L524="",
"];",IF('Chapter 2 (Input)'!N521="",
"-1"&amp;",",
'Chapter 2 (Input)'!N521&amp;",")&amp;$W523)</f>
        <v>-1,</v>
      </c>
      <c r="M523" s="3" t="str">
        <f>IF(M524="",
"];",IF('Chapter 2 (Input)'!O521="",
"-1"&amp;",",
'Chapter 2 (Input)'!O521&amp;",")&amp;$W523)</f>
        <v>-1,</v>
      </c>
      <c r="N523" s="3" t="str">
        <f>IF(N524="",
"];",IF('Chapter 2 (Input)'!P521="",
"-1"&amp;",",
'Chapter 2 (Input)'!P521&amp;",")&amp;$W523)</f>
        <v>-1,</v>
      </c>
      <c r="O523" s="3" t="str">
        <f>IF(O524="",
"];",IF('Chapter 2 (Input)'!Q521="",
CHAR(34) &amp;"null"&amp; CHAR(34) &amp;",",
CHAR(34) &amp;'Chapter 2 (Input)'!Q521&amp; CHAR(34) &amp;",")&amp;$W523)</f>
        <v>"null",</v>
      </c>
      <c r="P523" s="3" t="str">
        <f>IF(P524="",
"];",IF('Chapter 2 (Input)'!R521="",
CHAR(34) &amp;"null"&amp; CHAR(34) &amp;",",
CHAR(34) &amp;'Chapter 2 (Input)'!R521&amp; CHAR(34) &amp;",")&amp;$W523)</f>
        <v>"null",</v>
      </c>
      <c r="Q523" s="3" t="str">
        <f>IF(Q524="",
"];",IF('Chapter 2 (Input)'!S521="",
CHAR(34) &amp;"null"&amp; CHAR(34) &amp;",",
CHAR(34) &amp;'Chapter 2 (Input)'!S521&amp; CHAR(34) &amp;",")&amp;$W523)</f>
        <v>"null",</v>
      </c>
      <c r="R523" s="3" t="str">
        <f>IF(R524="",
"];",IF('Chapter 2 (Input)'!T521="",
"0"&amp;",",
'Chapter 2 (Input)'!T521&amp;",")&amp;$W523)</f>
        <v>0,</v>
      </c>
      <c r="S523" s="3" t="str">
        <f>IF(S524="",
"];",IF('Chapter 2 (Input)'!U521="",
"0"&amp;",",
'Chapter 2 (Input)'!U521&amp;",")&amp;$W523)</f>
        <v>0,</v>
      </c>
      <c r="T523" s="3" t="str">
        <f t="shared" si="27"/>
        <v>false,</v>
      </c>
      <c r="U523" s="3" t="str">
        <f>IF(U524="",
"];",IF('Chapter 2 (Input)'!W521="",
"-1"&amp;",",
'Chapter 2 (Input)'!W521&amp;",")&amp;$W523)</f>
        <v>-1,</v>
      </c>
      <c r="V523" s="3" t="str">
        <f>IF(V524="",
"];",IF('Chapter 2 (Input)'!X521="",
"-1"&amp;",",
'Chapter 2 (Input)'!X521&amp;",")&amp;$W523)</f>
        <v>-1,</v>
      </c>
      <c r="W523" s="18" t="str">
        <f>'Chapter 2 (Input)'!AA521</f>
        <v/>
      </c>
      <c r="Z523" s="2" t="str">
        <f t="shared" si="28"/>
        <v>c518 BOOLEAN DEFAULT false,</v>
      </c>
    </row>
    <row r="524" spans="1:26" x14ac:dyDescent="0.2">
      <c r="A524" s="12">
        <f t="shared" si="26"/>
        <v>519</v>
      </c>
      <c r="B524" s="4" t="str">
        <f>IF(B525="",
"];",
IF('Chapter 2 (Input)'!B522="",
CHAR(34) &amp;"null"&amp; CHAR(34) &amp;",",
CHAR(34) &amp;'Chapter 2 (Input)'!B522&amp; CHAR(34) &amp;",")&amp;$W524)</f>
        <v>"(Next)",</v>
      </c>
      <c r="C524" s="4" t="str">
        <f>IF(C525="",
"];",IF('Chapter 2 (Input)'!C522="",
CHAR(34) &amp;"null"&amp; CHAR(34) &amp;",",
CHAR(34) &amp;'Chapter 2 (Input)'!C522&amp; CHAR(34) &amp;",")&amp;$W524)</f>
        <v>"null",</v>
      </c>
      <c r="D524" s="4" t="str">
        <f>IF(D525="",
"];",IF('Chapter 2 (Input)'!D522="",
CHAR(34) &amp;"null"&amp; CHAR(34) &amp;",",
"personnages."&amp;
VLOOKUP('Chapter 2 (Input)'!D522,Constants!$B$47:$C$59,2,FALSE)&amp;
"[" &amp;
VLOOKUP('Chapter 2 (Input)'!E522,Constants!$B$74:$C$79,2,FALSE) &amp;
"],")&amp;$W524)</f>
        <v>"null",</v>
      </c>
      <c r="E524" s="4" t="str">
        <f>IF(E525="",
"];",IF('Chapter 2 (Input)'!F522="",
CHAR(34) &amp;"null"&amp; CHAR(34) &amp;",",
CHAR(34) &amp;'Chapter 2 (Input)'!F522&amp; CHAR(34) &amp;",")&amp;$W524)</f>
        <v>"But this is the last time I’m doing that. I have enough daily shit to deal with.",</v>
      </c>
      <c r="F524" s="4" t="str">
        <f>IF(F525="",
"];",IF('Chapter 2 (Input)'!G522="",
CHAR(34) &amp;"null"&amp; CHAR(34) &amp;",",
"personnages."&amp;
VLOOKUP('Chapter 2 (Input)'!G522,Constants!$B$47:$C$59,2,FALSE)&amp;
"[" &amp;
VLOOKUP('Chapter 2 (Input)'!H522, Constants!$B$74:$C$79,2,FALSE) &amp;
"],")&amp;$W524)</f>
        <v>personnages.axel[0],</v>
      </c>
      <c r="G524" s="3" t="str">
        <f>IF(G525="",
"];",IF('Chapter 2 (Input)'!I522="",
CHAR(34) &amp;"null"&amp; CHAR(34) &amp;",",
"locations."&amp;
'Chapter 2 (Input)'!I522&amp;",")&amp;$W524)</f>
        <v>locations.hall1,</v>
      </c>
      <c r="H524" s="3" t="str">
        <f>IF(H525="",
"];",IF('Chapter 2 (Input)'!J522="",
"-1"&amp;",",
'Chapter 2 (Input)'!J522&amp;",")&amp;$W524)</f>
        <v>-1,</v>
      </c>
      <c r="I524" s="3" t="str">
        <f>IF(I525="",
"];",IF('Chapter 2 (Input)'!K522="",
"0"&amp;",",
VLOOKUP('Chapter 2 (Input)'!K522, Constants!$C$25:$D$37, 2,FALSE) &amp;",")&amp;$W524)</f>
        <v>0,</v>
      </c>
      <c r="J524" s="3" t="str">
        <f>IF(J525="",
"];",IF('Chapter 2 (Input)'!L522="",
"-1"&amp;",",
'Chapter 2 (Input)'!L522&amp;",")&amp;$W524)</f>
        <v>-1,</v>
      </c>
      <c r="K524" s="3" t="str">
        <f>IF(K525="",
"];",IF('Chapter 2 (Input)'!M522="",
"-1"&amp;",",
'Chapter 2 (Input)'!M522&amp;",")&amp;$W524)</f>
        <v>-1,</v>
      </c>
      <c r="L524" s="3" t="str">
        <f>IF(L525="",
"];",IF('Chapter 2 (Input)'!N522="",
"-1"&amp;",",
'Chapter 2 (Input)'!N522&amp;",")&amp;$W524)</f>
        <v>-1,</v>
      </c>
      <c r="M524" s="3" t="str">
        <f>IF(M525="",
"];",IF('Chapter 2 (Input)'!O522="",
"-1"&amp;",",
'Chapter 2 (Input)'!O522&amp;",")&amp;$W524)</f>
        <v>-1,</v>
      </c>
      <c r="N524" s="3" t="str">
        <f>IF(N525="",
"];",IF('Chapter 2 (Input)'!P522="",
"-1"&amp;",",
'Chapter 2 (Input)'!P522&amp;",")&amp;$W524)</f>
        <v>-1,</v>
      </c>
      <c r="O524" s="3" t="str">
        <f>IF(O525="",
"];",IF('Chapter 2 (Input)'!Q522="",
CHAR(34) &amp;"null"&amp; CHAR(34) &amp;",",
CHAR(34) &amp;'Chapter 2 (Input)'!Q522&amp; CHAR(34) &amp;",")&amp;$W524)</f>
        <v>"null",</v>
      </c>
      <c r="P524" s="3" t="str">
        <f>IF(P525="",
"];",IF('Chapter 2 (Input)'!R522="",
CHAR(34) &amp;"null"&amp; CHAR(34) &amp;",",
CHAR(34) &amp;'Chapter 2 (Input)'!R522&amp; CHAR(34) &amp;",")&amp;$W524)</f>
        <v>"null",</v>
      </c>
      <c r="Q524" s="3" t="str">
        <f>IF(Q525="",
"];",IF('Chapter 2 (Input)'!S522="",
CHAR(34) &amp;"null"&amp; CHAR(34) &amp;",",
CHAR(34) &amp;'Chapter 2 (Input)'!S522&amp; CHAR(34) &amp;",")&amp;$W524)</f>
        <v>"null",</v>
      </c>
      <c r="R524" s="3" t="str">
        <f>IF(R525="",
"];",IF('Chapter 2 (Input)'!T522="",
"0"&amp;",",
'Chapter 2 (Input)'!T522&amp;",")&amp;$W524)</f>
        <v>0,</v>
      </c>
      <c r="S524" s="3" t="str">
        <f>IF(S525="",
"];",IF('Chapter 2 (Input)'!U522="",
"0"&amp;",",
'Chapter 2 (Input)'!U522&amp;",")&amp;$W524)</f>
        <v>0,</v>
      </c>
      <c r="T524" s="3" t="str">
        <f t="shared" si="27"/>
        <v>false,</v>
      </c>
      <c r="U524" s="3" t="str">
        <f>IF(U525="",
"];",IF('Chapter 2 (Input)'!W522="",
"-1"&amp;",",
'Chapter 2 (Input)'!W522&amp;",")&amp;$W524)</f>
        <v>-1,</v>
      </c>
      <c r="V524" s="3" t="str">
        <f>IF(V525="",
"];",IF('Chapter 2 (Input)'!X522="",
"-1"&amp;",",
'Chapter 2 (Input)'!X522&amp;",")&amp;$W524)</f>
        <v>-1,</v>
      </c>
      <c r="W524" s="18" t="str">
        <f>'Chapter 2 (Input)'!AA522</f>
        <v/>
      </c>
      <c r="Z524" s="2" t="str">
        <f t="shared" si="28"/>
        <v>c519 BOOLEAN DEFAULT false,</v>
      </c>
    </row>
    <row r="525" spans="1:26" x14ac:dyDescent="0.2">
      <c r="A525" s="12">
        <f t="shared" si="26"/>
        <v>520</v>
      </c>
      <c r="B525" s="4" t="str">
        <f>IF(B526="",
"];",
IF('Chapter 2 (Input)'!B523="",
CHAR(34) &amp;"null"&amp; CHAR(34) &amp;",",
CHAR(34) &amp;'Chapter 2 (Input)'!B523&amp; CHAR(34) &amp;",")&amp;$W525)</f>
        <v xml:space="preserve">"(Next)",//520 </v>
      </c>
      <c r="C525" s="4" t="str">
        <f>IF(C526="",
"];",IF('Chapter 2 (Input)'!C523="",
CHAR(34) &amp;"null"&amp; CHAR(34) &amp;",",
CHAR(34) &amp;'Chapter 2 (Input)'!C523&amp; CHAR(34) &amp;",")&amp;$W525)</f>
        <v xml:space="preserve">"Yeah, travelling the world when you’re working and skipping classes when you’re at school. It must be &lt;em&gt;so&lt;/em&gt; hard. ",//520 </v>
      </c>
      <c r="D525" s="4" t="str">
        <f>IF(D526="",
"];",IF('Chapter 2 (Input)'!D523="",
CHAR(34) &amp;"null"&amp; CHAR(34) &amp;",",
"personnages."&amp;
VLOOKUP('Chapter 2 (Input)'!D523,Constants!$B$47:$C$59,2,FALSE)&amp;
"[" &amp;
VLOOKUP('Chapter 2 (Input)'!E523,Constants!$B$74:$C$79,2,FALSE) &amp;
"],")&amp;$W525)</f>
        <v xml:space="preserve">personnages.tadashi[0],//520 </v>
      </c>
      <c r="E525" s="4" t="str">
        <f>IF(E526="",
"];",IF('Chapter 2 (Input)'!F523="",
CHAR(34) &amp;"null"&amp; CHAR(34) &amp;",",
CHAR(34) &amp;'Chapter 2 (Input)'!F523&amp; CHAR(34) &amp;",")&amp;$W525)</f>
        <v xml:space="preserve">"null",//520 </v>
      </c>
      <c r="F525" s="4" t="str">
        <f>IF(F526="",
"];",IF('Chapter 2 (Input)'!G523="",
CHAR(34) &amp;"null"&amp; CHAR(34) &amp;",",
"personnages."&amp;
VLOOKUP('Chapter 2 (Input)'!G523,Constants!$B$47:$C$59,2,FALSE)&amp;
"[" &amp;
VLOOKUP('Chapter 2 (Input)'!H523, Constants!$B$74:$C$79,2,FALSE) &amp;
"],")&amp;$W525)</f>
        <v xml:space="preserve">"null",//520 </v>
      </c>
      <c r="G525" s="3" t="str">
        <f>IF(G526="",
"];",IF('Chapter 2 (Input)'!I523="",
CHAR(34) &amp;"null"&amp; CHAR(34) &amp;",",
"locations."&amp;
'Chapter 2 (Input)'!I523&amp;",")&amp;$W525)</f>
        <v xml:space="preserve">locations.hall1,//520 </v>
      </c>
      <c r="H525" s="3" t="str">
        <f>IF(H526="",
"];",IF('Chapter 2 (Input)'!J523="",
"-1"&amp;",",
'Chapter 2 (Input)'!J523&amp;",")&amp;$W525)</f>
        <v xml:space="preserve">-1,//520 </v>
      </c>
      <c r="I525" s="3" t="str">
        <f>IF(I526="",
"];",IF('Chapter 2 (Input)'!K523="",
"0"&amp;",",
VLOOKUP('Chapter 2 (Input)'!K523, Constants!$C$25:$D$37, 2,FALSE) &amp;",")&amp;$W525)</f>
        <v xml:space="preserve">0,//520 </v>
      </c>
      <c r="J525" s="3" t="str">
        <f>IF(J526="",
"];",IF('Chapter 2 (Input)'!L523="",
"-1"&amp;",",
'Chapter 2 (Input)'!L523&amp;",")&amp;$W525)</f>
        <v xml:space="preserve">-1,//520 </v>
      </c>
      <c r="K525" s="3" t="str">
        <f>IF(K526="",
"];",IF('Chapter 2 (Input)'!M523="",
"-1"&amp;",",
'Chapter 2 (Input)'!M523&amp;",")&amp;$W525)</f>
        <v xml:space="preserve">-1,//520 </v>
      </c>
      <c r="L525" s="3" t="str">
        <f>IF(L526="",
"];",IF('Chapter 2 (Input)'!N523="",
"-1"&amp;",",
'Chapter 2 (Input)'!N523&amp;",")&amp;$W525)</f>
        <v xml:space="preserve">-1,//520 </v>
      </c>
      <c r="M525" s="3" t="str">
        <f>IF(M526="",
"];",IF('Chapter 2 (Input)'!O523="",
"-1"&amp;",",
'Chapter 2 (Input)'!O523&amp;",")&amp;$W525)</f>
        <v xml:space="preserve">-1,//520 </v>
      </c>
      <c r="N525" s="3" t="str">
        <f>IF(N526="",
"];",IF('Chapter 2 (Input)'!P523="",
"-1"&amp;",",
'Chapter 2 (Input)'!P523&amp;",")&amp;$W525)</f>
        <v xml:space="preserve">-1,//520 </v>
      </c>
      <c r="O525" s="3" t="str">
        <f>IF(O526="",
"];",IF('Chapter 2 (Input)'!Q523="",
CHAR(34) &amp;"null"&amp; CHAR(34) &amp;",",
CHAR(34) &amp;'Chapter 2 (Input)'!Q523&amp; CHAR(34) &amp;",")&amp;$W525)</f>
        <v xml:space="preserve">"null",//520 </v>
      </c>
      <c r="P525" s="3" t="str">
        <f>IF(P526="",
"];",IF('Chapter 2 (Input)'!R523="",
CHAR(34) &amp;"null"&amp; CHAR(34) &amp;",",
CHAR(34) &amp;'Chapter 2 (Input)'!R523&amp; CHAR(34) &amp;",")&amp;$W525)</f>
        <v xml:space="preserve">"null",//520 </v>
      </c>
      <c r="Q525" s="3" t="str">
        <f>IF(Q526="",
"];",IF('Chapter 2 (Input)'!S523="",
CHAR(34) &amp;"null"&amp; CHAR(34) &amp;",",
CHAR(34) &amp;'Chapter 2 (Input)'!S523&amp; CHAR(34) &amp;",")&amp;$W525)</f>
        <v xml:space="preserve">"null",//520 </v>
      </c>
      <c r="R525" s="3" t="str">
        <f>IF(R526="",
"];",IF('Chapter 2 (Input)'!T523="",
"0"&amp;",",
'Chapter 2 (Input)'!T523&amp;",")&amp;$W525)</f>
        <v xml:space="preserve">0,//520 </v>
      </c>
      <c r="S525" s="3" t="str">
        <f>IF(S526="",
"];",IF('Chapter 2 (Input)'!U523="",
"0"&amp;",",
'Chapter 2 (Input)'!U523&amp;",")&amp;$W525)</f>
        <v xml:space="preserve">0,//520 </v>
      </c>
      <c r="T525" s="3" t="str">
        <f t="shared" si="27"/>
        <v xml:space="preserve">false,//520 </v>
      </c>
      <c r="U525" s="3" t="str">
        <f>IF(U526="",
"];",IF('Chapter 2 (Input)'!W523="",
"-1"&amp;",",
'Chapter 2 (Input)'!W523&amp;",")&amp;$W525)</f>
        <v xml:space="preserve">-1,//520 </v>
      </c>
      <c r="V525" s="3" t="str">
        <f>IF(V526="",
"];",IF('Chapter 2 (Input)'!X523="",
"-1"&amp;",",
'Chapter 2 (Input)'!X523&amp;",")&amp;$W525)</f>
        <v xml:space="preserve">-1,//520 </v>
      </c>
      <c r="W525" s="18" t="str">
        <f>'Chapter 2 (Input)'!AA523</f>
        <v xml:space="preserve">//520 </v>
      </c>
      <c r="Z525" s="2" t="str">
        <f t="shared" si="28"/>
        <v>c520 BOOLEAN DEFAULT false,</v>
      </c>
    </row>
    <row r="526" spans="1:26" x14ac:dyDescent="0.2">
      <c r="A526" s="12">
        <f t="shared" si="26"/>
        <v>521</v>
      </c>
      <c r="B526" s="4" t="str">
        <f>IF(B527="",
"];",
IF('Chapter 2 (Input)'!B524="",
CHAR(34) &amp;"null"&amp; CHAR(34) &amp;",",
CHAR(34) &amp;'Chapter 2 (Input)'!B524&amp; CHAR(34) &amp;",")&amp;$W526)</f>
        <v>"(Tadashi was about to lose his temper again, I stepped in before the fight could escalate even more.)",</v>
      </c>
      <c r="C526" s="4" t="str">
        <f>IF(C527="",
"];",IF('Chapter 2 (Input)'!C524="",
CHAR(34) &amp;"null"&amp; CHAR(34) &amp;",",
CHAR(34) &amp;'Chapter 2 (Input)'!C524&amp; CHAR(34) &amp;",")&amp;$W526)</f>
        <v>"null",</v>
      </c>
      <c r="D526" s="4" t="str">
        <f>IF(D527="",
"];",IF('Chapter 2 (Input)'!D524="",
CHAR(34) &amp;"null"&amp; CHAR(34) &amp;",",
"personnages."&amp;
VLOOKUP('Chapter 2 (Input)'!D524,Constants!$B$47:$C$59,2,FALSE)&amp;
"[" &amp;
VLOOKUP('Chapter 2 (Input)'!E524,Constants!$B$74:$C$79,2,FALSE) &amp;
"],")&amp;$W526)</f>
        <v>"null",</v>
      </c>
      <c r="E526" s="4" t="str">
        <f>IF(E527="",
"];",IF('Chapter 2 (Input)'!F524="",
CHAR(34) &amp;"null"&amp; CHAR(34) &amp;",",
CHAR(34) &amp;'Chapter 2 (Input)'!F524&amp; CHAR(34) &amp;",")&amp;$W526)</f>
        <v>"You’re so bitter when you’re jealous, Tadashi. ",</v>
      </c>
      <c r="F526" s="4" t="str">
        <f>IF(F527="",
"];",IF('Chapter 2 (Input)'!G524="",
CHAR(34) &amp;"null"&amp; CHAR(34) &amp;",",
"personnages."&amp;
VLOOKUP('Chapter 2 (Input)'!G524,Constants!$B$47:$C$59,2,FALSE)&amp;
"[" &amp;
VLOOKUP('Chapter 2 (Input)'!H524, Constants!$B$74:$C$79,2,FALSE) &amp;
"],")&amp;$W526)</f>
        <v>personnages.axel[1],</v>
      </c>
      <c r="G526" s="3" t="str">
        <f>IF(G527="",
"];",IF('Chapter 2 (Input)'!I524="",
CHAR(34) &amp;"null"&amp; CHAR(34) &amp;",",
"locations."&amp;
'Chapter 2 (Input)'!I524&amp;",")&amp;$W526)</f>
        <v>locations.hall1,</v>
      </c>
      <c r="H526" s="3" t="str">
        <f>IF(H527="",
"];",IF('Chapter 2 (Input)'!J524="",
"-1"&amp;",",
'Chapter 2 (Input)'!J524&amp;",")&amp;$W526)</f>
        <v>-1,</v>
      </c>
      <c r="I526" s="3" t="str">
        <f>IF(I527="",
"];",IF('Chapter 2 (Input)'!K524="",
"0"&amp;",",
VLOOKUP('Chapter 2 (Input)'!K524, Constants!$C$25:$D$37, 2,FALSE) &amp;",")&amp;$W526)</f>
        <v>0,</v>
      </c>
      <c r="J526" s="3" t="str">
        <f>IF(J527="",
"];",IF('Chapter 2 (Input)'!L524="",
"-1"&amp;",",
'Chapter 2 (Input)'!L524&amp;",")&amp;$W526)</f>
        <v>-1,</v>
      </c>
      <c r="K526" s="3" t="str">
        <f>IF(K527="",
"];",IF('Chapter 2 (Input)'!M524="",
"-1"&amp;",",
'Chapter 2 (Input)'!M524&amp;",")&amp;$W526)</f>
        <v>-1,</v>
      </c>
      <c r="L526" s="3" t="str">
        <f>IF(L527="",
"];",IF('Chapter 2 (Input)'!N524="",
"-1"&amp;",",
'Chapter 2 (Input)'!N524&amp;",")&amp;$W526)</f>
        <v>-1,</v>
      </c>
      <c r="M526" s="3" t="str">
        <f>IF(M527="",
"];",IF('Chapter 2 (Input)'!O524="",
"-1"&amp;",",
'Chapter 2 (Input)'!O524&amp;",")&amp;$W526)</f>
        <v>-1,</v>
      </c>
      <c r="N526" s="3" t="str">
        <f>IF(N527="",
"];",IF('Chapter 2 (Input)'!P524="",
"-1"&amp;",",
'Chapter 2 (Input)'!P524&amp;",")&amp;$W526)</f>
        <v>-1,</v>
      </c>
      <c r="O526" s="3" t="str">
        <f>IF(O527="",
"];",IF('Chapter 2 (Input)'!Q524="",
CHAR(34) &amp;"null"&amp; CHAR(34) &amp;",",
CHAR(34) &amp;'Chapter 2 (Input)'!Q524&amp; CHAR(34) &amp;",")&amp;$W526)</f>
        <v>"null",</v>
      </c>
      <c r="P526" s="3" t="str">
        <f>IF(P527="",
"];",IF('Chapter 2 (Input)'!R524="",
CHAR(34) &amp;"null"&amp; CHAR(34) &amp;",",
CHAR(34) &amp;'Chapter 2 (Input)'!R524&amp; CHAR(34) &amp;",")&amp;$W526)</f>
        <v>"null",</v>
      </c>
      <c r="Q526" s="3" t="str">
        <f>IF(Q527="",
"];",IF('Chapter 2 (Input)'!S524="",
CHAR(34) &amp;"null"&amp; CHAR(34) &amp;",",
CHAR(34) &amp;'Chapter 2 (Input)'!S524&amp; CHAR(34) &amp;",")&amp;$W526)</f>
        <v>"null",</v>
      </c>
      <c r="R526" s="3" t="str">
        <f>IF(R527="",
"];",IF('Chapter 2 (Input)'!T524="",
"0"&amp;",",
'Chapter 2 (Input)'!T524&amp;",")&amp;$W526)</f>
        <v>0,</v>
      </c>
      <c r="S526" s="3" t="str">
        <f>IF(S527="",
"];",IF('Chapter 2 (Input)'!U524="",
"0"&amp;",",
'Chapter 2 (Input)'!U524&amp;",")&amp;$W526)</f>
        <v>0,</v>
      </c>
      <c r="T526" s="3" t="str">
        <f t="shared" si="27"/>
        <v>false,</v>
      </c>
      <c r="U526" s="3" t="str">
        <f>IF(U527="",
"];",IF('Chapter 2 (Input)'!W524="",
"-1"&amp;",",
'Chapter 2 (Input)'!W524&amp;",")&amp;$W526)</f>
        <v>-1,</v>
      </c>
      <c r="V526" s="3" t="str">
        <f>IF(V527="",
"];",IF('Chapter 2 (Input)'!X524="",
"-1"&amp;",",
'Chapter 2 (Input)'!X524&amp;",")&amp;$W526)</f>
        <v>-1,</v>
      </c>
      <c r="W526" s="18" t="str">
        <f>'Chapter 2 (Input)'!AA524</f>
        <v/>
      </c>
      <c r="Z526" s="2" t="str">
        <f t="shared" si="28"/>
        <v>c521 BOOLEAN DEFAULT false,</v>
      </c>
    </row>
    <row r="527" spans="1:26" x14ac:dyDescent="0.2">
      <c r="A527" s="12">
        <f t="shared" si="26"/>
        <v>522</v>
      </c>
      <c r="B527" s="4" t="str">
        <f>IF(B528="",
"];",
IF('Chapter 2 (Input)'!B525="",
CHAR(34) &amp;"null"&amp; CHAR(34) &amp;",",
CHAR(34) &amp;'Chapter 2 (Input)'!B525&amp; CHAR(34) &amp;",")&amp;$W527)</f>
        <v>"Come on, Tadashi, teachers are coming this way. ",</v>
      </c>
      <c r="C527" s="4" t="str">
        <f>IF(C528="",
"];",IF('Chapter 2 (Input)'!C525="",
CHAR(34) &amp;"null"&amp; CHAR(34) &amp;",",
CHAR(34) &amp;'Chapter 2 (Input)'!C525&amp; CHAR(34) &amp;",")&amp;$W527)</f>
        <v>"null",</v>
      </c>
      <c r="D527" s="4" t="str">
        <f>IF(D528="",
"];",IF('Chapter 2 (Input)'!D525="",
CHAR(34) &amp;"null"&amp; CHAR(34) &amp;",",
"personnages."&amp;
VLOOKUP('Chapter 2 (Input)'!D525,Constants!$B$47:$C$59,2,FALSE)&amp;
"[" &amp;
VLOOKUP('Chapter 2 (Input)'!E525,Constants!$B$74:$C$79,2,FALSE) &amp;
"],")&amp;$W527)</f>
        <v>personnages.tadashi[3],</v>
      </c>
      <c r="E527" s="4" t="str">
        <f>IF(E528="",
"];",IF('Chapter 2 (Input)'!F525="",
CHAR(34) &amp;"null"&amp; CHAR(34) &amp;",",
CHAR(34) &amp;'Chapter 2 (Input)'!F525&amp; CHAR(34) &amp;",")&amp;$W527)</f>
        <v>"null",</v>
      </c>
      <c r="F527" s="4" t="str">
        <f>IF(F528="",
"];",IF('Chapter 2 (Input)'!G525="",
CHAR(34) &amp;"null"&amp; CHAR(34) &amp;",",
"personnages."&amp;
VLOOKUP('Chapter 2 (Input)'!G525,Constants!$B$47:$C$59,2,FALSE)&amp;
"[" &amp;
VLOOKUP('Chapter 2 (Input)'!H525, Constants!$B$74:$C$79,2,FALSE) &amp;
"],")&amp;$W527)</f>
        <v>"null",</v>
      </c>
      <c r="G527" s="3" t="str">
        <f>IF(G528="",
"];",IF('Chapter 2 (Input)'!I525="",
CHAR(34) &amp;"null"&amp; CHAR(34) &amp;",",
"locations."&amp;
'Chapter 2 (Input)'!I525&amp;",")&amp;$W527)</f>
        <v>locations.hall1,</v>
      </c>
      <c r="H527" s="3" t="str">
        <f>IF(H528="",
"];",IF('Chapter 2 (Input)'!J525="",
"-1"&amp;",",
'Chapter 2 (Input)'!J525&amp;",")&amp;$W527)</f>
        <v>-1,</v>
      </c>
      <c r="I527" s="3" t="str">
        <f>IF(I528="",
"];",IF('Chapter 2 (Input)'!K525="",
"0"&amp;",",
VLOOKUP('Chapter 2 (Input)'!K525, Constants!$C$25:$D$37, 2,FALSE) &amp;",")&amp;$W527)</f>
        <v>0,</v>
      </c>
      <c r="J527" s="3" t="str">
        <f>IF(J528="",
"];",IF('Chapter 2 (Input)'!L525="",
"-1"&amp;",",
'Chapter 2 (Input)'!L525&amp;",")&amp;$W527)</f>
        <v>-1,</v>
      </c>
      <c r="K527" s="3" t="str">
        <f>IF(K528="",
"];",IF('Chapter 2 (Input)'!M525="",
"-1"&amp;",",
'Chapter 2 (Input)'!M525&amp;",")&amp;$W527)</f>
        <v>-1,</v>
      </c>
      <c r="L527" s="3" t="str">
        <f>IF(L528="",
"];",IF('Chapter 2 (Input)'!N525="",
"-1"&amp;",",
'Chapter 2 (Input)'!N525&amp;",")&amp;$W527)</f>
        <v>-1,</v>
      </c>
      <c r="M527" s="3" t="str">
        <f>IF(M528="",
"];",IF('Chapter 2 (Input)'!O525="",
"-1"&amp;",",
'Chapter 2 (Input)'!O525&amp;",")&amp;$W527)</f>
        <v>-1,</v>
      </c>
      <c r="N527" s="3" t="str">
        <f>IF(N528="",
"];",IF('Chapter 2 (Input)'!P525="",
"-1"&amp;",",
'Chapter 2 (Input)'!P525&amp;",")&amp;$W527)</f>
        <v>-1,</v>
      </c>
      <c r="O527" s="3" t="str">
        <f>IF(O528="",
"];",IF('Chapter 2 (Input)'!Q525="",
CHAR(34) &amp;"null"&amp; CHAR(34) &amp;",",
CHAR(34) &amp;'Chapter 2 (Input)'!Q525&amp; CHAR(34) &amp;",")&amp;$W527)</f>
        <v>"null",</v>
      </c>
      <c r="P527" s="3" t="str">
        <f>IF(P528="",
"];",IF('Chapter 2 (Input)'!R525="",
CHAR(34) &amp;"null"&amp; CHAR(34) &amp;",",
CHAR(34) &amp;'Chapter 2 (Input)'!R525&amp; CHAR(34) &amp;",")&amp;$W527)</f>
        <v>"null",</v>
      </c>
      <c r="Q527" s="3" t="str">
        <f>IF(Q528="",
"];",IF('Chapter 2 (Input)'!S525="",
CHAR(34) &amp;"null"&amp; CHAR(34) &amp;",",
CHAR(34) &amp;'Chapter 2 (Input)'!S525&amp; CHAR(34) &amp;",")&amp;$W527)</f>
        <v>"null",</v>
      </c>
      <c r="R527" s="3" t="str">
        <f>IF(R528="",
"];",IF('Chapter 2 (Input)'!T525="",
"0"&amp;",",
'Chapter 2 (Input)'!T525&amp;",")&amp;$W527)</f>
        <v>0,</v>
      </c>
      <c r="S527" s="3" t="str">
        <f>IF(S528="",
"];",IF('Chapter 2 (Input)'!U525="",
"0"&amp;",",
'Chapter 2 (Input)'!U525&amp;",")&amp;$W527)</f>
        <v>0,</v>
      </c>
      <c r="T527" s="3" t="str">
        <f t="shared" si="27"/>
        <v>false,</v>
      </c>
      <c r="U527" s="3" t="str">
        <f>IF(U528="",
"];",IF('Chapter 2 (Input)'!W525="",
"-1"&amp;",",
'Chapter 2 (Input)'!W525&amp;",")&amp;$W527)</f>
        <v>-1,</v>
      </c>
      <c r="V527" s="3" t="str">
        <f>IF(V528="",
"];",IF('Chapter 2 (Input)'!X525="",
"-1"&amp;",",
'Chapter 2 (Input)'!X525&amp;",")&amp;$W527)</f>
        <v>-1,</v>
      </c>
      <c r="W527" s="18" t="str">
        <f>'Chapter 2 (Input)'!AA525</f>
        <v/>
      </c>
      <c r="Z527" s="2" t="str">
        <f t="shared" si="28"/>
        <v>c522 BOOLEAN DEFAULT false,</v>
      </c>
    </row>
    <row r="528" spans="1:26" x14ac:dyDescent="0.2">
      <c r="A528" s="12">
        <f t="shared" si="26"/>
        <v>523</v>
      </c>
      <c r="B528" s="4" t="str">
        <f>IF(B529="",
"];",
IF('Chapter 2 (Input)'!B526="",
CHAR(34) &amp;"null"&amp; CHAR(34) &amp;",",
CHAR(34) &amp;'Chapter 2 (Input)'!B526&amp; CHAR(34) &amp;",")&amp;$W528)</f>
        <v>"(Next)",</v>
      </c>
      <c r="C528" s="4" t="str">
        <f>IF(C529="",
"];",IF('Chapter 2 (Input)'!C526="",
CHAR(34) &amp;"null"&amp; CHAR(34) &amp;",",
CHAR(34) &amp;'Chapter 2 (Input)'!C526&amp; CHAR(34) &amp;",")&amp;$W528)</f>
        <v>"null",</v>
      </c>
      <c r="D528" s="4" t="str">
        <f>IF(D529="",
"];",IF('Chapter 2 (Input)'!D526="",
CHAR(34) &amp;"null"&amp; CHAR(34) &amp;",",
"personnages."&amp;
VLOOKUP('Chapter 2 (Input)'!D526,Constants!$B$47:$C$59,2,FALSE)&amp;
"[" &amp;
VLOOKUP('Chapter 2 (Input)'!E526,Constants!$B$74:$C$79,2,FALSE) &amp;
"],")&amp;$W528)</f>
        <v>"null",</v>
      </c>
      <c r="E528" s="4" t="str">
        <f>IF(E529="",
"];",IF('Chapter 2 (Input)'!F526="",
CHAR(34) &amp;"null"&amp; CHAR(34) &amp;",",
CHAR(34) &amp;'Chapter 2 (Input)'!F526&amp; CHAR(34) &amp;",")&amp;$W528)</f>
        <v>"Oh shit, that’s Ms. Rodriguez. ",</v>
      </c>
      <c r="F528" s="4" t="str">
        <f>IF(F529="",
"];",IF('Chapter 2 (Input)'!G526="",
CHAR(34) &amp;"null"&amp; CHAR(34) &amp;",",
"personnages."&amp;
VLOOKUP('Chapter 2 (Input)'!G526,Constants!$B$47:$C$59,2,FALSE)&amp;
"[" &amp;
VLOOKUP('Chapter 2 (Input)'!H526, Constants!$B$74:$C$79,2,FALSE) &amp;
"],")&amp;$W528)</f>
        <v>personnages.axel[5],</v>
      </c>
      <c r="G528" s="3" t="str">
        <f>IF(G529="",
"];",IF('Chapter 2 (Input)'!I526="",
CHAR(34) &amp;"null"&amp; CHAR(34) &amp;",",
"locations."&amp;
'Chapter 2 (Input)'!I526&amp;",")&amp;$W528)</f>
        <v>locations.hall1,</v>
      </c>
      <c r="H528" s="3" t="str">
        <f>IF(H529="",
"];",IF('Chapter 2 (Input)'!J526="",
"-1"&amp;",",
'Chapter 2 (Input)'!J526&amp;",")&amp;$W528)</f>
        <v>-1,</v>
      </c>
      <c r="I528" s="3" t="str">
        <f>IF(I529="",
"];",IF('Chapter 2 (Input)'!K526="",
"0"&amp;",",
VLOOKUP('Chapter 2 (Input)'!K526, Constants!$C$25:$D$37, 2,FALSE) &amp;",")&amp;$W528)</f>
        <v>0,</v>
      </c>
      <c r="J528" s="3" t="str">
        <f>IF(J529="",
"];",IF('Chapter 2 (Input)'!L526="",
"-1"&amp;",",
'Chapter 2 (Input)'!L526&amp;",")&amp;$W528)</f>
        <v>-1,</v>
      </c>
      <c r="K528" s="3" t="str">
        <f>IF(K529="",
"];",IF('Chapter 2 (Input)'!M526="",
"-1"&amp;",",
'Chapter 2 (Input)'!M526&amp;",")&amp;$W528)</f>
        <v>-1,</v>
      </c>
      <c r="L528" s="3" t="str">
        <f>IF(L529="",
"];",IF('Chapter 2 (Input)'!N526="",
"-1"&amp;",",
'Chapter 2 (Input)'!N526&amp;",")&amp;$W528)</f>
        <v>-1,</v>
      </c>
      <c r="M528" s="3" t="str">
        <f>IF(M529="",
"];",IF('Chapter 2 (Input)'!O526="",
"-1"&amp;",",
'Chapter 2 (Input)'!O526&amp;",")&amp;$W528)</f>
        <v>-1,</v>
      </c>
      <c r="N528" s="3" t="str">
        <f>IF(N529="",
"];",IF('Chapter 2 (Input)'!P526="",
"-1"&amp;",",
'Chapter 2 (Input)'!P526&amp;",")&amp;$W528)</f>
        <v>-1,</v>
      </c>
      <c r="O528" s="3" t="str">
        <f>IF(O529="",
"];",IF('Chapter 2 (Input)'!Q526="",
CHAR(34) &amp;"null"&amp; CHAR(34) &amp;",",
CHAR(34) &amp;'Chapter 2 (Input)'!Q526&amp; CHAR(34) &amp;",")&amp;$W528)</f>
        <v>"null",</v>
      </c>
      <c r="P528" s="3" t="str">
        <f>IF(P529="",
"];",IF('Chapter 2 (Input)'!R526="",
CHAR(34) &amp;"null"&amp; CHAR(34) &amp;",",
CHAR(34) &amp;'Chapter 2 (Input)'!R526&amp; CHAR(34) &amp;",")&amp;$W528)</f>
        <v>"null",</v>
      </c>
      <c r="Q528" s="3" t="str">
        <f>IF(Q529="",
"];",IF('Chapter 2 (Input)'!S526="",
CHAR(34) &amp;"null"&amp; CHAR(34) &amp;",",
CHAR(34) &amp;'Chapter 2 (Input)'!S526&amp; CHAR(34) &amp;",")&amp;$W528)</f>
        <v>"null",</v>
      </c>
      <c r="R528" s="3" t="str">
        <f>IF(R529="",
"];",IF('Chapter 2 (Input)'!T526="",
"0"&amp;",",
'Chapter 2 (Input)'!T526&amp;",")&amp;$W528)</f>
        <v>0,</v>
      </c>
      <c r="S528" s="3" t="str">
        <f>IF(S529="",
"];",IF('Chapter 2 (Input)'!U526="",
"0"&amp;",",
'Chapter 2 (Input)'!U526&amp;",")&amp;$W528)</f>
        <v>0,</v>
      </c>
      <c r="T528" s="3" t="str">
        <f t="shared" si="27"/>
        <v>false,</v>
      </c>
      <c r="U528" s="3" t="str">
        <f>IF(U529="",
"];",IF('Chapter 2 (Input)'!W526="",
"-1"&amp;",",
'Chapter 2 (Input)'!W526&amp;",")&amp;$W528)</f>
        <v>-1,</v>
      </c>
      <c r="V528" s="3" t="str">
        <f>IF(V529="",
"];",IF('Chapter 2 (Input)'!X526="",
"-1"&amp;",",
'Chapter 2 (Input)'!X526&amp;",")&amp;$W528)</f>
        <v>-1,</v>
      </c>
      <c r="W528" s="18" t="str">
        <f>'Chapter 2 (Input)'!AA526</f>
        <v/>
      </c>
      <c r="Z528" s="2" t="str">
        <f t="shared" si="28"/>
        <v>c523 BOOLEAN DEFAULT false,</v>
      </c>
    </row>
    <row r="529" spans="1:26" x14ac:dyDescent="0.2">
      <c r="A529" s="12">
        <f t="shared" si="26"/>
        <v>524</v>
      </c>
      <c r="B529" s="4" t="str">
        <f>IF(B530="",
"];",
IF('Chapter 2 (Input)'!B527="",
CHAR(34) &amp;"null"&amp; CHAR(34) &amp;",",
CHAR(34) &amp;'Chapter 2 (Input)'!B527&amp; CHAR(34) &amp;",")&amp;$W529)</f>
        <v>"(Next)",</v>
      </c>
      <c r="C529" s="4" t="str">
        <f>IF(C530="",
"];",IF('Chapter 2 (Input)'!C527="",
CHAR(34) &amp;"null"&amp; CHAR(34) &amp;",",
CHAR(34) &amp;'Chapter 2 (Input)'!C527&amp; CHAR(34) &amp;",")&amp;$W529)</f>
        <v>"null",</v>
      </c>
      <c r="D529" s="4" t="str">
        <f>IF(D530="",
"];",IF('Chapter 2 (Input)'!D527="",
CHAR(34) &amp;"null"&amp; CHAR(34) &amp;",",
"personnages."&amp;
VLOOKUP('Chapter 2 (Input)'!D527,Constants!$B$47:$C$59,2,FALSE)&amp;
"[" &amp;
VLOOKUP('Chapter 2 (Input)'!E527,Constants!$B$74:$C$79,2,FALSE) &amp;
"],")&amp;$W529)</f>
        <v>"null",</v>
      </c>
      <c r="E529" s="4" t="str">
        <f>IF(E530="",
"];",IF('Chapter 2 (Input)'!F527="",
CHAR(34) &amp;"null"&amp; CHAR(34) &amp;",",
CHAR(34) &amp;'Chapter 2 (Input)'!F527&amp; CHAR(34) &amp;",")&amp;$W529)</f>
        <v>"Well, I’m going to bounce. I haven’t handed in an assignment in months and I know she's not going to be happy with me. ",</v>
      </c>
      <c r="F529" s="4" t="str">
        <f>IF(F530="",
"];",IF('Chapter 2 (Input)'!G527="",
CHAR(34) &amp;"null"&amp; CHAR(34) &amp;",",
"personnages."&amp;
VLOOKUP('Chapter 2 (Input)'!G527,Constants!$B$47:$C$59,2,FALSE)&amp;
"[" &amp;
VLOOKUP('Chapter 2 (Input)'!H527, Constants!$B$74:$C$79,2,FALSE) &amp;
"],")&amp;$W529)</f>
        <v>personnages.axel[0],</v>
      </c>
      <c r="G529" s="3" t="str">
        <f>IF(G530="",
"];",IF('Chapter 2 (Input)'!I527="",
CHAR(34) &amp;"null"&amp; CHAR(34) &amp;",",
"locations."&amp;
'Chapter 2 (Input)'!I527&amp;",")&amp;$W529)</f>
        <v>locations.hall1,</v>
      </c>
      <c r="H529" s="3" t="str">
        <f>IF(H530="",
"];",IF('Chapter 2 (Input)'!J527="",
"-1"&amp;",",
'Chapter 2 (Input)'!J527&amp;",")&amp;$W529)</f>
        <v>-1,</v>
      </c>
      <c r="I529" s="3" t="str">
        <f>IF(I530="",
"];",IF('Chapter 2 (Input)'!K527="",
"0"&amp;",",
VLOOKUP('Chapter 2 (Input)'!K527, Constants!$C$25:$D$37, 2,FALSE) &amp;",")&amp;$W529)</f>
        <v>0,</v>
      </c>
      <c r="J529" s="3" t="str">
        <f>IF(J530="",
"];",IF('Chapter 2 (Input)'!L527="",
"-1"&amp;",",
'Chapter 2 (Input)'!L527&amp;",")&amp;$W529)</f>
        <v>-1,</v>
      </c>
      <c r="K529" s="3" t="str">
        <f>IF(K530="",
"];",IF('Chapter 2 (Input)'!M527="",
"-1"&amp;",",
'Chapter 2 (Input)'!M527&amp;",")&amp;$W529)</f>
        <v>-1,</v>
      </c>
      <c r="L529" s="3" t="str">
        <f>IF(L530="",
"];",IF('Chapter 2 (Input)'!N527="",
"-1"&amp;",",
'Chapter 2 (Input)'!N527&amp;",")&amp;$W529)</f>
        <v>-1,</v>
      </c>
      <c r="M529" s="3" t="str">
        <f>IF(M530="",
"];",IF('Chapter 2 (Input)'!O527="",
"-1"&amp;",",
'Chapter 2 (Input)'!O527&amp;",")&amp;$W529)</f>
        <v>-1,</v>
      </c>
      <c r="N529" s="3" t="str">
        <f>IF(N530="",
"];",IF('Chapter 2 (Input)'!P527="",
"-1"&amp;",",
'Chapter 2 (Input)'!P527&amp;",")&amp;$W529)</f>
        <v>-1,</v>
      </c>
      <c r="O529" s="3" t="str">
        <f>IF(O530="",
"];",IF('Chapter 2 (Input)'!Q527="",
CHAR(34) &amp;"null"&amp; CHAR(34) &amp;",",
CHAR(34) &amp;'Chapter 2 (Input)'!Q527&amp; CHAR(34) &amp;",")&amp;$W529)</f>
        <v>"null",</v>
      </c>
      <c r="P529" s="3" t="str">
        <f>IF(P530="",
"];",IF('Chapter 2 (Input)'!R527="",
CHAR(34) &amp;"null"&amp; CHAR(34) &amp;",",
CHAR(34) &amp;'Chapter 2 (Input)'!R527&amp; CHAR(34) &amp;",")&amp;$W529)</f>
        <v>"null",</v>
      </c>
      <c r="Q529" s="3" t="str">
        <f>IF(Q530="",
"];",IF('Chapter 2 (Input)'!S527="",
CHAR(34) &amp;"null"&amp; CHAR(34) &amp;",",
CHAR(34) &amp;'Chapter 2 (Input)'!S527&amp; CHAR(34) &amp;",")&amp;$W529)</f>
        <v>"null",</v>
      </c>
      <c r="R529" s="3" t="str">
        <f>IF(R530="",
"];",IF('Chapter 2 (Input)'!T527="",
"0"&amp;",",
'Chapter 2 (Input)'!T527&amp;",")&amp;$W529)</f>
        <v>0,</v>
      </c>
      <c r="S529" s="3" t="str">
        <f>IF(S530="",
"];",IF('Chapter 2 (Input)'!U527="",
"0"&amp;",",
'Chapter 2 (Input)'!U527&amp;",")&amp;$W529)</f>
        <v>0,</v>
      </c>
      <c r="T529" s="3" t="str">
        <f t="shared" si="27"/>
        <v>false,</v>
      </c>
      <c r="U529" s="3" t="str">
        <f>IF(U530="",
"];",IF('Chapter 2 (Input)'!W527="",
"-1"&amp;",",
'Chapter 2 (Input)'!W527&amp;",")&amp;$W529)</f>
        <v>-1,</v>
      </c>
      <c r="V529" s="3" t="str">
        <f>IF(V530="",
"];",IF('Chapter 2 (Input)'!X527="",
"-1"&amp;",",
'Chapter 2 (Input)'!X527&amp;",")&amp;$W529)</f>
        <v>-1,</v>
      </c>
      <c r="W529" s="18" t="str">
        <f>'Chapter 2 (Input)'!AA527</f>
        <v/>
      </c>
      <c r="Z529" s="2" t="str">
        <f t="shared" si="28"/>
        <v>c524 BOOLEAN DEFAULT false,</v>
      </c>
    </row>
    <row r="530" spans="1:26" x14ac:dyDescent="0.2">
      <c r="A530" s="12">
        <f t="shared" si="26"/>
        <v>525</v>
      </c>
      <c r="B530" s="4" t="str">
        <f>IF(B531="",
"];",
IF('Chapter 2 (Input)'!B528="",
CHAR(34) &amp;"null"&amp; CHAR(34) &amp;",",
CHAR(34) &amp;'Chapter 2 (Input)'!B528&amp; CHAR(34) &amp;",")&amp;$W530)</f>
        <v xml:space="preserve">"(Next)",//525 </v>
      </c>
      <c r="C530" s="4" t="str">
        <f>IF(C531="",
"];",IF('Chapter 2 (Input)'!C528="",
CHAR(34) &amp;"null"&amp; CHAR(34) &amp;",",
CHAR(34) &amp;'Chapter 2 (Input)'!C528&amp; CHAR(34) &amp;",")&amp;$W530)</f>
        <v xml:space="preserve">"Typical.",//525 </v>
      </c>
      <c r="D530" s="4" t="str">
        <f>IF(D531="",
"];",IF('Chapter 2 (Input)'!D528="",
CHAR(34) &amp;"null"&amp; CHAR(34) &amp;",",
"personnages."&amp;
VLOOKUP('Chapter 2 (Input)'!D528,Constants!$B$47:$C$59,2,FALSE)&amp;
"[" &amp;
VLOOKUP('Chapter 2 (Input)'!E528,Constants!$B$74:$C$79,2,FALSE) &amp;
"],")&amp;$W530)</f>
        <v xml:space="preserve">personnages.tadashi[3],//525 </v>
      </c>
      <c r="E530" s="4" t="str">
        <f>IF(E531="",
"];",IF('Chapter 2 (Input)'!F528="",
CHAR(34) &amp;"null"&amp; CHAR(34) &amp;",",
CHAR(34) &amp;'Chapter 2 (Input)'!F528&amp; CHAR(34) &amp;",")&amp;$W530)</f>
        <v xml:space="preserve">"null",//525 </v>
      </c>
      <c r="F530" s="4" t="str">
        <f>IF(F531="",
"];",IF('Chapter 2 (Input)'!G528="",
CHAR(34) &amp;"null"&amp; CHAR(34) &amp;",",
"personnages."&amp;
VLOOKUP('Chapter 2 (Input)'!G528,Constants!$B$47:$C$59,2,FALSE)&amp;
"[" &amp;
VLOOKUP('Chapter 2 (Input)'!H528, Constants!$B$74:$C$79,2,FALSE) &amp;
"],")&amp;$W530)</f>
        <v xml:space="preserve">"null",//525 </v>
      </c>
      <c r="G530" s="3" t="str">
        <f>IF(G531="",
"];",IF('Chapter 2 (Input)'!I528="",
CHAR(34) &amp;"null"&amp; CHAR(34) &amp;",",
"locations."&amp;
'Chapter 2 (Input)'!I528&amp;",")&amp;$W530)</f>
        <v xml:space="preserve">locations.hall1,//525 </v>
      </c>
      <c r="H530" s="3" t="str">
        <f>IF(H531="",
"];",IF('Chapter 2 (Input)'!J528="",
"-1"&amp;",",
'Chapter 2 (Input)'!J528&amp;",")&amp;$W530)</f>
        <v xml:space="preserve">-1,//525 </v>
      </c>
      <c r="I530" s="3" t="str">
        <f>IF(I531="",
"];",IF('Chapter 2 (Input)'!K528="",
"0"&amp;",",
VLOOKUP('Chapter 2 (Input)'!K528, Constants!$C$25:$D$37, 2,FALSE) &amp;",")&amp;$W530)</f>
        <v xml:space="preserve">0,//525 </v>
      </c>
      <c r="J530" s="3" t="str">
        <f>IF(J531="",
"];",IF('Chapter 2 (Input)'!L528="",
"-1"&amp;",",
'Chapter 2 (Input)'!L528&amp;",")&amp;$W530)</f>
        <v xml:space="preserve">-1,//525 </v>
      </c>
      <c r="K530" s="3" t="str">
        <f>IF(K531="",
"];",IF('Chapter 2 (Input)'!M528="",
"-1"&amp;",",
'Chapter 2 (Input)'!M528&amp;",")&amp;$W530)</f>
        <v xml:space="preserve">-1,//525 </v>
      </c>
      <c r="L530" s="3" t="str">
        <f>IF(L531="",
"];",IF('Chapter 2 (Input)'!N528="",
"-1"&amp;",",
'Chapter 2 (Input)'!N528&amp;",")&amp;$W530)</f>
        <v xml:space="preserve">-1,//525 </v>
      </c>
      <c r="M530" s="3" t="str">
        <f>IF(M531="",
"];",IF('Chapter 2 (Input)'!O528="",
"-1"&amp;",",
'Chapter 2 (Input)'!O528&amp;",")&amp;$W530)</f>
        <v xml:space="preserve">-1,//525 </v>
      </c>
      <c r="N530" s="3" t="str">
        <f>IF(N531="",
"];",IF('Chapter 2 (Input)'!P528="",
"-1"&amp;",",
'Chapter 2 (Input)'!P528&amp;",")&amp;$W530)</f>
        <v xml:space="preserve">-1,//525 </v>
      </c>
      <c r="O530" s="3" t="str">
        <f>IF(O531="",
"];",IF('Chapter 2 (Input)'!Q528="",
CHAR(34) &amp;"null"&amp; CHAR(34) &amp;",",
CHAR(34) &amp;'Chapter 2 (Input)'!Q528&amp; CHAR(34) &amp;",")&amp;$W530)</f>
        <v xml:space="preserve">"null",//525 </v>
      </c>
      <c r="P530" s="3" t="str">
        <f>IF(P531="",
"];",IF('Chapter 2 (Input)'!R528="",
CHAR(34) &amp;"null"&amp; CHAR(34) &amp;",",
CHAR(34) &amp;'Chapter 2 (Input)'!R528&amp; CHAR(34) &amp;",")&amp;$W530)</f>
        <v xml:space="preserve">"null",//525 </v>
      </c>
      <c r="Q530" s="3" t="str">
        <f>IF(Q531="",
"];",IF('Chapter 2 (Input)'!S528="",
CHAR(34) &amp;"null"&amp; CHAR(34) &amp;",",
CHAR(34) &amp;'Chapter 2 (Input)'!S528&amp; CHAR(34) &amp;",")&amp;$W530)</f>
        <v xml:space="preserve">"null",//525 </v>
      </c>
      <c r="R530" s="3" t="str">
        <f>IF(R531="",
"];",IF('Chapter 2 (Input)'!T528="",
"0"&amp;",",
'Chapter 2 (Input)'!T528&amp;",")&amp;$W530)</f>
        <v xml:space="preserve">0,//525 </v>
      </c>
      <c r="S530" s="3" t="str">
        <f>IF(S531="",
"];",IF('Chapter 2 (Input)'!U528="",
"0"&amp;",",
'Chapter 2 (Input)'!U528&amp;",")&amp;$W530)</f>
        <v xml:space="preserve">0,//525 </v>
      </c>
      <c r="T530" s="3" t="str">
        <f t="shared" si="27"/>
        <v xml:space="preserve">false,//525 </v>
      </c>
      <c r="U530" s="3" t="str">
        <f>IF(U531="",
"];",IF('Chapter 2 (Input)'!W528="",
"-1"&amp;",",
'Chapter 2 (Input)'!W528&amp;",")&amp;$W530)</f>
        <v xml:space="preserve">-1,//525 </v>
      </c>
      <c r="V530" s="3" t="str">
        <f>IF(V531="",
"];",IF('Chapter 2 (Input)'!X528="",
"-1"&amp;",",
'Chapter 2 (Input)'!X528&amp;",")&amp;$W530)</f>
        <v xml:space="preserve">-1,//525 </v>
      </c>
      <c r="W530" s="18" t="str">
        <f>'Chapter 2 (Input)'!AA528</f>
        <v xml:space="preserve">//525 </v>
      </c>
      <c r="Z530" s="2" t="str">
        <f t="shared" si="28"/>
        <v>c525 BOOLEAN DEFAULT false,</v>
      </c>
    </row>
    <row r="531" spans="1:26" x14ac:dyDescent="0.2">
      <c r="A531" s="12">
        <f t="shared" si="26"/>
        <v>526</v>
      </c>
      <c r="B531" s="4" t="str">
        <f>IF(B532="",
"];",
IF('Chapter 2 (Input)'!B529="",
CHAR(34) &amp;"null"&amp; CHAR(34) &amp;",",
CHAR(34) &amp;'Chapter 2 (Input)'!B529&amp; CHAR(34) &amp;",")&amp;$W531)</f>
        <v>"(Axel sneaked out of the crowd so stealthily that I lost sight of him in a matter of seconds.)",</v>
      </c>
      <c r="C531" s="4" t="str">
        <f>IF(C532="",
"];",IF('Chapter 2 (Input)'!C529="",
CHAR(34) &amp;"null"&amp; CHAR(34) &amp;",",
CHAR(34) &amp;'Chapter 2 (Input)'!C529&amp; CHAR(34) &amp;",")&amp;$W531)</f>
        <v>"null",</v>
      </c>
      <c r="D531" s="4" t="str">
        <f>IF(D532="",
"];",IF('Chapter 2 (Input)'!D529="",
CHAR(34) &amp;"null"&amp; CHAR(34) &amp;",",
"personnages."&amp;
VLOOKUP('Chapter 2 (Input)'!D529,Constants!$B$47:$C$59,2,FALSE)&amp;
"[" &amp;
VLOOKUP('Chapter 2 (Input)'!E529,Constants!$B$74:$C$79,2,FALSE) &amp;
"],")&amp;$W531)</f>
        <v>"null",</v>
      </c>
      <c r="E531" s="4" t="str">
        <f>IF(E532="",
"];",IF('Chapter 2 (Input)'!F529="",
CHAR(34) &amp;"null"&amp; CHAR(34) &amp;",",
CHAR(34) &amp;'Chapter 2 (Input)'!F529&amp; CHAR(34) &amp;",")&amp;$W531)</f>
        <v>"null",</v>
      </c>
      <c r="F531" s="4" t="str">
        <f>IF(F532="",
"];",IF('Chapter 2 (Input)'!G529="",
CHAR(34) &amp;"null"&amp; CHAR(34) &amp;",",
"personnages."&amp;
VLOOKUP('Chapter 2 (Input)'!G529,Constants!$B$47:$C$59,2,FALSE)&amp;
"[" &amp;
VLOOKUP('Chapter 2 (Input)'!H529, Constants!$B$74:$C$79,2,FALSE) &amp;
"],")&amp;$W531)</f>
        <v>"null",</v>
      </c>
      <c r="G531" s="3" t="str">
        <f>IF(G532="",
"];",IF('Chapter 2 (Input)'!I529="",
CHAR(34) &amp;"null"&amp; CHAR(34) &amp;",",
"locations."&amp;
'Chapter 2 (Input)'!I529&amp;",")&amp;$W531)</f>
        <v>locations.hall1,</v>
      </c>
      <c r="H531" s="3" t="str">
        <f>IF(H532="",
"];",IF('Chapter 2 (Input)'!J529="",
"-1"&amp;",",
'Chapter 2 (Input)'!J529&amp;",")&amp;$W531)</f>
        <v>-1,</v>
      </c>
      <c r="I531" s="3" t="str">
        <f>IF(I532="",
"];",IF('Chapter 2 (Input)'!K529="",
"0"&amp;",",
VLOOKUP('Chapter 2 (Input)'!K529, Constants!$C$25:$D$37, 2,FALSE) &amp;",")&amp;$W531)</f>
        <v>0,</v>
      </c>
      <c r="J531" s="3" t="str">
        <f>IF(J532="",
"];",IF('Chapter 2 (Input)'!L529="",
"-1"&amp;",",
'Chapter 2 (Input)'!L529&amp;",")&amp;$W531)</f>
        <v>-1,</v>
      </c>
      <c r="K531" s="3" t="str">
        <f>IF(K532="",
"];",IF('Chapter 2 (Input)'!M529="",
"-1"&amp;",",
'Chapter 2 (Input)'!M529&amp;",")&amp;$W531)</f>
        <v>-1,</v>
      </c>
      <c r="L531" s="3" t="str">
        <f>IF(L532="",
"];",IF('Chapter 2 (Input)'!N529="",
"-1"&amp;",",
'Chapter 2 (Input)'!N529&amp;",")&amp;$W531)</f>
        <v>-1,</v>
      </c>
      <c r="M531" s="3" t="str">
        <f>IF(M532="",
"];",IF('Chapter 2 (Input)'!O529="",
"-1"&amp;",",
'Chapter 2 (Input)'!O529&amp;",")&amp;$W531)</f>
        <v>-1,</v>
      </c>
      <c r="N531" s="3" t="str">
        <f>IF(N532="",
"];",IF('Chapter 2 (Input)'!P529="",
"-1"&amp;",",
'Chapter 2 (Input)'!P529&amp;",")&amp;$W531)</f>
        <v>-1,</v>
      </c>
      <c r="O531" s="3" t="str">
        <f>IF(O532="",
"];",IF('Chapter 2 (Input)'!Q529="",
CHAR(34) &amp;"null"&amp; CHAR(34) &amp;",",
CHAR(34) &amp;'Chapter 2 (Input)'!Q529&amp; CHAR(34) &amp;",")&amp;$W531)</f>
        <v>"null",</v>
      </c>
      <c r="P531" s="3" t="str">
        <f>IF(P532="",
"];",IF('Chapter 2 (Input)'!R529="",
CHAR(34) &amp;"null"&amp; CHAR(34) &amp;",",
CHAR(34) &amp;'Chapter 2 (Input)'!R529&amp; CHAR(34) &amp;",")&amp;$W531)</f>
        <v>"null",</v>
      </c>
      <c r="Q531" s="3" t="str">
        <f>IF(Q532="",
"];",IF('Chapter 2 (Input)'!S529="",
CHAR(34) &amp;"null"&amp; CHAR(34) &amp;",",
CHAR(34) &amp;'Chapter 2 (Input)'!S529&amp; CHAR(34) &amp;",")&amp;$W531)</f>
        <v>"null",</v>
      </c>
      <c r="R531" s="3" t="str">
        <f>IF(R532="",
"];",IF('Chapter 2 (Input)'!T529="",
"0"&amp;",",
'Chapter 2 (Input)'!T529&amp;",")&amp;$W531)</f>
        <v>0,</v>
      </c>
      <c r="S531" s="3" t="str">
        <f>IF(S532="",
"];",IF('Chapter 2 (Input)'!U529="",
"0"&amp;",",
'Chapter 2 (Input)'!U529&amp;",")&amp;$W531)</f>
        <v>0,</v>
      </c>
      <c r="T531" s="3" t="str">
        <f t="shared" si="27"/>
        <v>false,</v>
      </c>
      <c r="U531" s="3" t="str">
        <f>IF(U532="",
"];",IF('Chapter 2 (Input)'!W529="",
"-1"&amp;",",
'Chapter 2 (Input)'!W529&amp;",")&amp;$W531)</f>
        <v>-1,</v>
      </c>
      <c r="V531" s="3" t="str">
        <f>IF(V532="",
"];",IF('Chapter 2 (Input)'!X529="",
"-1"&amp;",",
'Chapter 2 (Input)'!X529&amp;",")&amp;$W531)</f>
        <v>-1,</v>
      </c>
      <c r="W531" s="18" t="str">
        <f>'Chapter 2 (Input)'!AA529</f>
        <v/>
      </c>
      <c r="Z531" s="2" t="str">
        <f t="shared" si="28"/>
        <v>c526 BOOLEAN DEFAULT false,</v>
      </c>
    </row>
    <row r="532" spans="1:26" x14ac:dyDescent="0.2">
      <c r="A532" s="12">
        <f t="shared" si="26"/>
        <v>527</v>
      </c>
      <c r="B532" s="4" t="str">
        <f>IF(B533="",
"];",
IF('Chapter 2 (Input)'!B530="",
CHAR(34) &amp;"null"&amp; CHAR(34) &amp;",",
CHAR(34) &amp;'Chapter 2 (Input)'!B530&amp; CHAR(34) &amp;",")&amp;$W532)</f>
        <v>"...That’s pretty impressive.",</v>
      </c>
      <c r="C532" s="4" t="str">
        <f>IF(C533="",
"];",IF('Chapter 2 (Input)'!C530="",
CHAR(34) &amp;"null"&amp; CHAR(34) &amp;",",
CHAR(34) &amp;'Chapter 2 (Input)'!C530&amp; CHAR(34) &amp;",")&amp;$W532)</f>
        <v>"null",</v>
      </c>
      <c r="D532" s="4" t="str">
        <f>IF(D533="",
"];",IF('Chapter 2 (Input)'!D530="",
CHAR(34) &amp;"null"&amp; CHAR(34) &amp;",",
"personnages."&amp;
VLOOKUP('Chapter 2 (Input)'!D530,Constants!$B$47:$C$59,2,FALSE)&amp;
"[" &amp;
VLOOKUP('Chapter 2 (Input)'!E530,Constants!$B$74:$C$79,2,FALSE) &amp;
"],")&amp;$W532)</f>
        <v>personnages.tadashi[3],</v>
      </c>
      <c r="E532" s="4" t="str">
        <f>IF(E533="",
"];",IF('Chapter 2 (Input)'!F530="",
CHAR(34) &amp;"null"&amp; CHAR(34) &amp;",",
CHAR(34) &amp;'Chapter 2 (Input)'!F530&amp; CHAR(34) &amp;",")&amp;$W532)</f>
        <v>"null",</v>
      </c>
      <c r="F532" s="4" t="str">
        <f>IF(F533="",
"];",IF('Chapter 2 (Input)'!G530="",
CHAR(34) &amp;"null"&amp; CHAR(34) &amp;",",
"personnages."&amp;
VLOOKUP('Chapter 2 (Input)'!G530,Constants!$B$47:$C$59,2,FALSE)&amp;
"[" &amp;
VLOOKUP('Chapter 2 (Input)'!H530, Constants!$B$74:$C$79,2,FALSE) &amp;
"],")&amp;$W532)</f>
        <v>"null",</v>
      </c>
      <c r="G532" s="3" t="str">
        <f>IF(G533="",
"];",IF('Chapter 2 (Input)'!I530="",
CHAR(34) &amp;"null"&amp; CHAR(34) &amp;",",
"locations."&amp;
'Chapter 2 (Input)'!I530&amp;",")&amp;$W532)</f>
        <v>locations.hall1,</v>
      </c>
      <c r="H532" s="3" t="str">
        <f>IF(H533="",
"];",IF('Chapter 2 (Input)'!J530="",
"-1"&amp;",",
'Chapter 2 (Input)'!J530&amp;",")&amp;$W532)</f>
        <v>-1,</v>
      </c>
      <c r="I532" s="3" t="str">
        <f>IF(I533="",
"];",IF('Chapter 2 (Input)'!K530="",
"0"&amp;",",
VLOOKUP('Chapter 2 (Input)'!K530, Constants!$C$25:$D$37, 2,FALSE) &amp;",")&amp;$W532)</f>
        <v>0,</v>
      </c>
      <c r="J532" s="3" t="str">
        <f>IF(J533="",
"];",IF('Chapter 2 (Input)'!L530="",
"-1"&amp;",",
'Chapter 2 (Input)'!L530&amp;",")&amp;$W532)</f>
        <v>-1,</v>
      </c>
      <c r="K532" s="3" t="str">
        <f>IF(K533="",
"];",IF('Chapter 2 (Input)'!M530="",
"-1"&amp;",",
'Chapter 2 (Input)'!M530&amp;",")&amp;$W532)</f>
        <v>-1,</v>
      </c>
      <c r="L532" s="3" t="str">
        <f>IF(L533="",
"];",IF('Chapter 2 (Input)'!N530="",
"-1"&amp;",",
'Chapter 2 (Input)'!N530&amp;",")&amp;$W532)</f>
        <v>-1,</v>
      </c>
      <c r="M532" s="3" t="str">
        <f>IF(M533="",
"];",IF('Chapter 2 (Input)'!O530="",
"-1"&amp;",",
'Chapter 2 (Input)'!O530&amp;",")&amp;$W532)</f>
        <v>-1,</v>
      </c>
      <c r="N532" s="3" t="str">
        <f>IF(N533="",
"];",IF('Chapter 2 (Input)'!P530="",
"-1"&amp;",",
'Chapter 2 (Input)'!P530&amp;",")&amp;$W532)</f>
        <v>-1,</v>
      </c>
      <c r="O532" s="3" t="str">
        <f>IF(O533="",
"];",IF('Chapter 2 (Input)'!Q530="",
CHAR(34) &amp;"null"&amp; CHAR(34) &amp;",",
CHAR(34) &amp;'Chapter 2 (Input)'!Q530&amp; CHAR(34) &amp;",")&amp;$W532)</f>
        <v>"null",</v>
      </c>
      <c r="P532" s="3" t="str">
        <f>IF(P533="",
"];",IF('Chapter 2 (Input)'!R530="",
CHAR(34) &amp;"null"&amp; CHAR(34) &amp;",",
CHAR(34) &amp;'Chapter 2 (Input)'!R530&amp; CHAR(34) &amp;",")&amp;$W532)</f>
        <v>"null",</v>
      </c>
      <c r="Q532" s="3" t="str">
        <f>IF(Q533="",
"];",IF('Chapter 2 (Input)'!S530="",
CHAR(34) &amp;"null"&amp; CHAR(34) &amp;",",
CHAR(34) &amp;'Chapter 2 (Input)'!S530&amp; CHAR(34) &amp;",")&amp;$W532)</f>
        <v>"null",</v>
      </c>
      <c r="R532" s="3" t="str">
        <f>IF(R533="",
"];",IF('Chapter 2 (Input)'!T530="",
"0"&amp;",",
'Chapter 2 (Input)'!T530&amp;",")&amp;$W532)</f>
        <v>0,</v>
      </c>
      <c r="S532" s="3" t="str">
        <f>IF(S533="",
"];",IF('Chapter 2 (Input)'!U530="",
"0"&amp;",",
'Chapter 2 (Input)'!U530&amp;",")&amp;$W532)</f>
        <v>0,</v>
      </c>
      <c r="T532" s="3" t="str">
        <f t="shared" si="27"/>
        <v>false,</v>
      </c>
      <c r="U532" s="3" t="str">
        <f>IF(U533="",
"];",IF('Chapter 2 (Input)'!W530="",
"-1"&amp;",",
'Chapter 2 (Input)'!W530&amp;",")&amp;$W532)</f>
        <v>-1,</v>
      </c>
      <c r="V532" s="3" t="str">
        <f>IF(V533="",
"];",IF('Chapter 2 (Input)'!X530="",
"-1"&amp;",",
'Chapter 2 (Input)'!X530&amp;",")&amp;$W532)</f>
        <v>-1,</v>
      </c>
      <c r="W532" s="18" t="str">
        <f>'Chapter 2 (Input)'!AA530</f>
        <v/>
      </c>
      <c r="Z532" s="2" t="str">
        <f t="shared" si="28"/>
        <v>c527 BOOLEAN DEFAULT false,</v>
      </c>
    </row>
    <row r="533" spans="1:26" x14ac:dyDescent="0.2">
      <c r="A533" s="12">
        <f t="shared" si="26"/>
        <v>528</v>
      </c>
      <c r="B533" s="4" t="str">
        <f>IF(B534="",
"];",
IF('Chapter 2 (Input)'!B531="",
CHAR(34) &amp;"null"&amp; CHAR(34) &amp;",",
CHAR(34) &amp;'Chapter 2 (Input)'!B531&amp; CHAR(34) &amp;",")&amp;$W533)</f>
        <v>"(Next)",</v>
      </c>
      <c r="C533" s="4" t="str">
        <f>IF(C534="",
"];",IF('Chapter 2 (Input)'!C531="",
CHAR(34) &amp;"null"&amp; CHAR(34) &amp;",",
CHAR(34) &amp;'Chapter 2 (Input)'!C531&amp; CHAR(34) &amp;",")&amp;$W533)</f>
        <v>"…",</v>
      </c>
      <c r="D533" s="4" t="str">
        <f>IF(D534="",
"];",IF('Chapter 2 (Input)'!D531="",
CHAR(34) &amp;"null"&amp; CHAR(34) &amp;",",
"personnages."&amp;
VLOOKUP('Chapter 2 (Input)'!D531,Constants!$B$47:$C$59,2,FALSE)&amp;
"[" &amp;
VLOOKUP('Chapter 2 (Input)'!E531,Constants!$B$74:$C$79,2,FALSE) &amp;
"],")&amp;$W533)</f>
        <v>personnages.tadashi[0],</v>
      </c>
      <c r="E533" s="4" t="str">
        <f>IF(E534="",
"];",IF('Chapter 2 (Input)'!F531="",
CHAR(34) &amp;"null"&amp; CHAR(34) &amp;",",
CHAR(34) &amp;'Chapter 2 (Input)'!F531&amp; CHAR(34) &amp;",")&amp;$W533)</f>
        <v>"null",</v>
      </c>
      <c r="F533" s="4" t="str">
        <f>IF(F534="",
"];",IF('Chapter 2 (Input)'!G531="",
CHAR(34) &amp;"null"&amp; CHAR(34) &amp;",",
"personnages."&amp;
VLOOKUP('Chapter 2 (Input)'!G531,Constants!$B$47:$C$59,2,FALSE)&amp;
"[" &amp;
VLOOKUP('Chapter 2 (Input)'!H531, Constants!$B$74:$C$79,2,FALSE) &amp;
"],")&amp;$W533)</f>
        <v>"null",</v>
      </c>
      <c r="G533" s="3" t="str">
        <f>IF(G534="",
"];",IF('Chapter 2 (Input)'!I531="",
CHAR(34) &amp;"null"&amp; CHAR(34) &amp;",",
"locations."&amp;
'Chapter 2 (Input)'!I531&amp;",")&amp;$W533)</f>
        <v>locations.hall1,</v>
      </c>
      <c r="H533" s="3" t="str">
        <f>IF(H534="",
"];",IF('Chapter 2 (Input)'!J531="",
"-1"&amp;",",
'Chapter 2 (Input)'!J531&amp;",")&amp;$W533)</f>
        <v>-1,</v>
      </c>
      <c r="I533" s="3" t="str">
        <f>IF(I534="",
"];",IF('Chapter 2 (Input)'!K531="",
"0"&amp;",",
VLOOKUP('Chapter 2 (Input)'!K531, Constants!$C$25:$D$37, 2,FALSE) &amp;",")&amp;$W533)</f>
        <v>0,</v>
      </c>
      <c r="J533" s="3" t="str">
        <f>IF(J534="",
"];",IF('Chapter 2 (Input)'!L531="",
"-1"&amp;",",
'Chapter 2 (Input)'!L531&amp;",")&amp;$W533)</f>
        <v>-1,</v>
      </c>
      <c r="K533" s="3" t="str">
        <f>IF(K534="",
"];",IF('Chapter 2 (Input)'!M531="",
"-1"&amp;",",
'Chapter 2 (Input)'!M531&amp;",")&amp;$W533)</f>
        <v>-1,</v>
      </c>
      <c r="L533" s="3" t="str">
        <f>IF(L534="",
"];",IF('Chapter 2 (Input)'!N531="",
"-1"&amp;",",
'Chapter 2 (Input)'!N531&amp;",")&amp;$W533)</f>
        <v>-1,</v>
      </c>
      <c r="M533" s="3" t="str">
        <f>IF(M534="",
"];",IF('Chapter 2 (Input)'!O531="",
"-1"&amp;",",
'Chapter 2 (Input)'!O531&amp;",")&amp;$W533)</f>
        <v>-1,</v>
      </c>
      <c r="N533" s="3" t="str">
        <f>IF(N534="",
"];",IF('Chapter 2 (Input)'!P531="",
"-1"&amp;",",
'Chapter 2 (Input)'!P531&amp;",")&amp;$W533)</f>
        <v>-1,</v>
      </c>
      <c r="O533" s="3" t="str">
        <f>IF(O534="",
"];",IF('Chapter 2 (Input)'!Q531="",
CHAR(34) &amp;"null"&amp; CHAR(34) &amp;",",
CHAR(34) &amp;'Chapter 2 (Input)'!Q531&amp; CHAR(34) &amp;",")&amp;$W533)</f>
        <v>"null",</v>
      </c>
      <c r="P533" s="3" t="str">
        <f>IF(P534="",
"];",IF('Chapter 2 (Input)'!R531="",
CHAR(34) &amp;"null"&amp; CHAR(34) &amp;",",
CHAR(34) &amp;'Chapter 2 (Input)'!R531&amp; CHAR(34) &amp;",")&amp;$W533)</f>
        <v>"null",</v>
      </c>
      <c r="Q533" s="3" t="str">
        <f>IF(Q534="",
"];",IF('Chapter 2 (Input)'!S531="",
CHAR(34) &amp;"null"&amp; CHAR(34) &amp;",",
CHAR(34) &amp;'Chapter 2 (Input)'!S531&amp; CHAR(34) &amp;",")&amp;$W533)</f>
        <v>"null",</v>
      </c>
      <c r="R533" s="3" t="str">
        <f>IF(R534="",
"];",IF('Chapter 2 (Input)'!T531="",
"0"&amp;",",
'Chapter 2 (Input)'!T531&amp;",")&amp;$W533)</f>
        <v>0,</v>
      </c>
      <c r="S533" s="3" t="str">
        <f>IF(S534="",
"];",IF('Chapter 2 (Input)'!U531="",
"0"&amp;",",
'Chapter 2 (Input)'!U531&amp;",")&amp;$W533)</f>
        <v>0,</v>
      </c>
      <c r="T533" s="3" t="str">
        <f t="shared" si="27"/>
        <v>false,</v>
      </c>
      <c r="U533" s="3" t="str">
        <f>IF(U534="",
"];",IF('Chapter 2 (Input)'!W531="",
"-1"&amp;",",
'Chapter 2 (Input)'!W531&amp;",")&amp;$W533)</f>
        <v>-1,</v>
      </c>
      <c r="V533" s="3" t="str">
        <f>IF(V534="",
"];",IF('Chapter 2 (Input)'!X531="",
"-1"&amp;",",
'Chapter 2 (Input)'!X531&amp;",")&amp;$W533)</f>
        <v>-1,</v>
      </c>
      <c r="W533" s="18" t="str">
        <f>'Chapter 2 (Input)'!AA531</f>
        <v/>
      </c>
      <c r="Z533" s="2" t="str">
        <f t="shared" si="28"/>
        <v>c528 BOOLEAN DEFAULT false,</v>
      </c>
    </row>
    <row r="534" spans="1:26" x14ac:dyDescent="0.2">
      <c r="A534" s="12">
        <f t="shared" si="26"/>
        <v>529</v>
      </c>
      <c r="B534" s="4" t="str">
        <f>IF(B535="",
"];",
IF('Chapter 2 (Input)'!B532="",
CHAR(34) &amp;"null"&amp; CHAR(34) &amp;",",
CHAR(34) &amp;'Chapter 2 (Input)'!B532&amp; CHAR(34) &amp;",")&amp;$W534)</f>
        <v>"(Next)",</v>
      </c>
      <c r="C534" s="4" t="str">
        <f>IF(C535="",
"];",IF('Chapter 2 (Input)'!C532="",
CHAR(34) &amp;"null"&amp; CHAR(34) &amp;",",
CHAR(34) &amp;'Chapter 2 (Input)'!C532&amp; CHAR(34) &amp;",")&amp;$W534)</f>
        <v>"Hey " + user.scholarname + "...",</v>
      </c>
      <c r="D534" s="4" t="str">
        <f>IF(D535="",
"];",IF('Chapter 2 (Input)'!D532="",
CHAR(34) &amp;"null"&amp; CHAR(34) &amp;",",
"personnages."&amp;
VLOOKUP('Chapter 2 (Input)'!D532,Constants!$B$47:$C$59,2,FALSE)&amp;
"[" &amp;
VLOOKUP('Chapter 2 (Input)'!E532,Constants!$B$74:$C$79,2,FALSE) &amp;
"],")&amp;$W534)</f>
        <v>personnages.tadashi[0],</v>
      </c>
      <c r="E534" s="4" t="str">
        <f>IF(E535="",
"];",IF('Chapter 2 (Input)'!F532="",
CHAR(34) &amp;"null"&amp; CHAR(34) &amp;",",
CHAR(34) &amp;'Chapter 2 (Input)'!F532&amp; CHAR(34) &amp;",")&amp;$W534)</f>
        <v>"null",</v>
      </c>
      <c r="F534" s="4" t="str">
        <f>IF(F535="",
"];",IF('Chapter 2 (Input)'!G532="",
CHAR(34) &amp;"null"&amp; CHAR(34) &amp;",",
"personnages."&amp;
VLOOKUP('Chapter 2 (Input)'!G532,Constants!$B$47:$C$59,2,FALSE)&amp;
"[" &amp;
VLOOKUP('Chapter 2 (Input)'!H532, Constants!$B$74:$C$79,2,FALSE) &amp;
"],")&amp;$W534)</f>
        <v>"null",</v>
      </c>
      <c r="G534" s="3" t="str">
        <f>IF(G535="",
"];",IF('Chapter 2 (Input)'!I532="",
CHAR(34) &amp;"null"&amp; CHAR(34) &amp;",",
"locations."&amp;
'Chapter 2 (Input)'!I532&amp;",")&amp;$W534)</f>
        <v>locations.hall1,</v>
      </c>
      <c r="H534" s="3" t="str">
        <f>IF(H535="",
"];",IF('Chapter 2 (Input)'!J532="",
"-1"&amp;",",
'Chapter 2 (Input)'!J532&amp;",")&amp;$W534)</f>
        <v>-1,</v>
      </c>
      <c r="I534" s="3" t="str">
        <f>IF(I535="",
"];",IF('Chapter 2 (Input)'!K532="",
"0"&amp;",",
VLOOKUP('Chapter 2 (Input)'!K532, Constants!$C$25:$D$37, 2,FALSE) &amp;",")&amp;$W534)</f>
        <v>0,</v>
      </c>
      <c r="J534" s="3" t="str">
        <f>IF(J535="",
"];",IF('Chapter 2 (Input)'!L532="",
"-1"&amp;",",
'Chapter 2 (Input)'!L532&amp;",")&amp;$W534)</f>
        <v>-1,</v>
      </c>
      <c r="K534" s="3" t="str">
        <f>IF(K535="",
"];",IF('Chapter 2 (Input)'!M532="",
"-1"&amp;",",
'Chapter 2 (Input)'!M532&amp;",")&amp;$W534)</f>
        <v>-1,</v>
      </c>
      <c r="L534" s="3" t="str">
        <f>IF(L535="",
"];",IF('Chapter 2 (Input)'!N532="",
"-1"&amp;",",
'Chapter 2 (Input)'!N532&amp;",")&amp;$W534)</f>
        <v>-1,</v>
      </c>
      <c r="M534" s="3" t="str">
        <f>IF(M535="",
"];",IF('Chapter 2 (Input)'!O532="",
"-1"&amp;",",
'Chapter 2 (Input)'!O532&amp;",")&amp;$W534)</f>
        <v>-1,</v>
      </c>
      <c r="N534" s="3" t="str">
        <f>IF(N535="",
"];",IF('Chapter 2 (Input)'!P532="",
"-1"&amp;",",
'Chapter 2 (Input)'!P532&amp;",")&amp;$W534)</f>
        <v>-1,</v>
      </c>
      <c r="O534" s="3" t="str">
        <f>IF(O535="",
"];",IF('Chapter 2 (Input)'!Q532="",
CHAR(34) &amp;"null"&amp; CHAR(34) &amp;",",
CHAR(34) &amp;'Chapter 2 (Input)'!Q532&amp; CHAR(34) &amp;",")&amp;$W534)</f>
        <v>"null",</v>
      </c>
      <c r="P534" s="3" t="str">
        <f>IF(P535="",
"];",IF('Chapter 2 (Input)'!R532="",
CHAR(34) &amp;"null"&amp; CHAR(34) &amp;",",
CHAR(34) &amp;'Chapter 2 (Input)'!R532&amp; CHAR(34) &amp;",")&amp;$W534)</f>
        <v>"null",</v>
      </c>
      <c r="Q534" s="3" t="str">
        <f>IF(Q535="",
"];",IF('Chapter 2 (Input)'!S532="",
CHAR(34) &amp;"null"&amp; CHAR(34) &amp;",",
CHAR(34) &amp;'Chapter 2 (Input)'!S532&amp; CHAR(34) &amp;",")&amp;$W534)</f>
        <v>"null",</v>
      </c>
      <c r="R534" s="3" t="str">
        <f>IF(R535="",
"];",IF('Chapter 2 (Input)'!T532="",
"0"&amp;",",
'Chapter 2 (Input)'!T532&amp;",")&amp;$W534)</f>
        <v>0,</v>
      </c>
      <c r="S534" s="3" t="str">
        <f>IF(S535="",
"];",IF('Chapter 2 (Input)'!U532="",
"0"&amp;",",
'Chapter 2 (Input)'!U532&amp;",")&amp;$W534)</f>
        <v>0,</v>
      </c>
      <c r="T534" s="3" t="str">
        <f t="shared" si="27"/>
        <v>false,</v>
      </c>
      <c r="U534" s="3" t="str">
        <f>IF(U535="",
"];",IF('Chapter 2 (Input)'!W532="",
"-1"&amp;",",
'Chapter 2 (Input)'!W532&amp;",")&amp;$W534)</f>
        <v>-1,</v>
      </c>
      <c r="V534" s="3" t="str">
        <f>IF(V535="",
"];",IF('Chapter 2 (Input)'!X532="",
"-1"&amp;",",
'Chapter 2 (Input)'!X532&amp;",")&amp;$W534)</f>
        <v>-1,</v>
      </c>
      <c r="W534" s="18" t="str">
        <f>'Chapter 2 (Input)'!AA532</f>
        <v/>
      </c>
      <c r="Z534" s="2" t="str">
        <f t="shared" si="28"/>
        <v>c529 BOOLEAN DEFAULT false,</v>
      </c>
    </row>
    <row r="535" spans="1:26" x14ac:dyDescent="0.2">
      <c r="A535" s="12">
        <f t="shared" si="26"/>
        <v>530</v>
      </c>
      <c r="B535" s="4" t="str">
        <f>IF(B536="",
"];",
IF('Chapter 2 (Input)'!B533="",
CHAR(34) &amp;"null"&amp; CHAR(34) &amp;",",
CHAR(34) &amp;'Chapter 2 (Input)'!B533&amp; CHAR(34) &amp;",")&amp;$W535)</f>
        <v xml:space="preserve">"(Next)",//530 </v>
      </c>
      <c r="C535" s="4" t="str">
        <f>IF(C536="",
"];",IF('Chapter 2 (Input)'!C533="",
CHAR(34) &amp;"null"&amp; CHAR(34) &amp;",",
CHAR(34) &amp;'Chapter 2 (Input)'!C533&amp; CHAR(34) &amp;",")&amp;$W535)</f>
        <v xml:space="preserve">"Thanks for having my back. ",//530 </v>
      </c>
      <c r="D535" s="4" t="str">
        <f>IF(D536="",
"];",IF('Chapter 2 (Input)'!D533="",
CHAR(34) &amp;"null"&amp; CHAR(34) &amp;",",
"personnages."&amp;
VLOOKUP('Chapter 2 (Input)'!D533,Constants!$B$47:$C$59,2,FALSE)&amp;
"[" &amp;
VLOOKUP('Chapter 2 (Input)'!E533,Constants!$B$74:$C$79,2,FALSE) &amp;
"],")&amp;$W535)</f>
        <v xml:space="preserve">personnages.tadashi[1],//530 </v>
      </c>
      <c r="E535" s="4" t="str">
        <f>IF(E536="",
"];",IF('Chapter 2 (Input)'!F533="",
CHAR(34) &amp;"null"&amp; CHAR(34) &amp;",",
CHAR(34) &amp;'Chapter 2 (Input)'!F533&amp; CHAR(34) &amp;",")&amp;$W535)</f>
        <v xml:space="preserve">"null",//530 </v>
      </c>
      <c r="F535" s="4" t="str">
        <f>IF(F536="",
"];",IF('Chapter 2 (Input)'!G533="",
CHAR(34) &amp;"null"&amp; CHAR(34) &amp;",",
"personnages."&amp;
VLOOKUP('Chapter 2 (Input)'!G533,Constants!$B$47:$C$59,2,FALSE)&amp;
"[" &amp;
VLOOKUP('Chapter 2 (Input)'!H533, Constants!$B$74:$C$79,2,FALSE) &amp;
"],")&amp;$W535)</f>
        <v xml:space="preserve">"null",//530 </v>
      </c>
      <c r="G535" s="3" t="str">
        <f>IF(G536="",
"];",IF('Chapter 2 (Input)'!I533="",
CHAR(34) &amp;"null"&amp; CHAR(34) &amp;",",
"locations."&amp;
'Chapter 2 (Input)'!I533&amp;",")&amp;$W535)</f>
        <v xml:space="preserve">locations.hall1,//530 </v>
      </c>
      <c r="H535" s="3" t="str">
        <f>IF(H536="",
"];",IF('Chapter 2 (Input)'!J533="",
"-1"&amp;",",
'Chapter 2 (Input)'!J533&amp;",")&amp;$W535)</f>
        <v xml:space="preserve">-1,//530 </v>
      </c>
      <c r="I535" s="3" t="str">
        <f>IF(I536="",
"];",IF('Chapter 2 (Input)'!K533="",
"0"&amp;",",
VLOOKUP('Chapter 2 (Input)'!K533, Constants!$C$25:$D$37, 2,FALSE) &amp;",")&amp;$W535)</f>
        <v xml:space="preserve">0,//530 </v>
      </c>
      <c r="J535" s="3" t="str">
        <f>IF(J536="",
"];",IF('Chapter 2 (Input)'!L533="",
"-1"&amp;",",
'Chapter 2 (Input)'!L533&amp;",")&amp;$W535)</f>
        <v xml:space="preserve">-1,//530 </v>
      </c>
      <c r="K535" s="3" t="str">
        <f>IF(K536="",
"];",IF('Chapter 2 (Input)'!M533="",
"-1"&amp;",",
'Chapter 2 (Input)'!M533&amp;",")&amp;$W535)</f>
        <v xml:space="preserve">-1,//530 </v>
      </c>
      <c r="L535" s="3" t="str">
        <f>IF(L536="",
"];",IF('Chapter 2 (Input)'!N533="",
"-1"&amp;",",
'Chapter 2 (Input)'!N533&amp;",")&amp;$W535)</f>
        <v xml:space="preserve">-1,//530 </v>
      </c>
      <c r="M535" s="3" t="str">
        <f>IF(M536="",
"];",IF('Chapter 2 (Input)'!O533="",
"-1"&amp;",",
'Chapter 2 (Input)'!O533&amp;",")&amp;$W535)</f>
        <v xml:space="preserve">-1,//530 </v>
      </c>
      <c r="N535" s="3" t="str">
        <f>IF(N536="",
"];",IF('Chapter 2 (Input)'!P533="",
"-1"&amp;",",
'Chapter 2 (Input)'!P533&amp;",")&amp;$W535)</f>
        <v xml:space="preserve">-1,//530 </v>
      </c>
      <c r="O535" s="3" t="str">
        <f>IF(O536="",
"];",IF('Chapter 2 (Input)'!Q533="",
CHAR(34) &amp;"null"&amp; CHAR(34) &amp;",",
CHAR(34) &amp;'Chapter 2 (Input)'!Q533&amp; CHAR(34) &amp;",")&amp;$W535)</f>
        <v xml:space="preserve">"null",//530 </v>
      </c>
      <c r="P535" s="3" t="str">
        <f>IF(P536="",
"];",IF('Chapter 2 (Input)'!R533="",
CHAR(34) &amp;"null"&amp; CHAR(34) &amp;",",
CHAR(34) &amp;'Chapter 2 (Input)'!R533&amp; CHAR(34) &amp;",")&amp;$W535)</f>
        <v xml:space="preserve">"null",//530 </v>
      </c>
      <c r="Q535" s="3" t="str">
        <f>IF(Q536="",
"];",IF('Chapter 2 (Input)'!S533="",
CHAR(34) &amp;"null"&amp; CHAR(34) &amp;",",
CHAR(34) &amp;'Chapter 2 (Input)'!S533&amp; CHAR(34) &amp;",")&amp;$W535)</f>
        <v xml:space="preserve">"null",//530 </v>
      </c>
      <c r="R535" s="3" t="str">
        <f>IF(R536="",
"];",IF('Chapter 2 (Input)'!T533="",
"0"&amp;",",
'Chapter 2 (Input)'!T533&amp;",")&amp;$W535)</f>
        <v xml:space="preserve">0,//530 </v>
      </c>
      <c r="S535" s="3" t="str">
        <f>IF(S536="",
"];",IF('Chapter 2 (Input)'!U533="",
"0"&amp;",",
'Chapter 2 (Input)'!U533&amp;",")&amp;$W535)</f>
        <v xml:space="preserve">0,//530 </v>
      </c>
      <c r="T535" s="3" t="str">
        <f t="shared" si="27"/>
        <v xml:space="preserve">false,//530 </v>
      </c>
      <c r="U535" s="3" t="str">
        <f>IF(U536="",
"];",IF('Chapter 2 (Input)'!W533="",
"-1"&amp;",",
'Chapter 2 (Input)'!W533&amp;",")&amp;$W535)</f>
        <v xml:space="preserve">-1,//530 </v>
      </c>
      <c r="V535" s="3" t="str">
        <f>IF(V536="",
"];",IF('Chapter 2 (Input)'!X533="",
"-1"&amp;",",
'Chapter 2 (Input)'!X533&amp;",")&amp;$W535)</f>
        <v xml:space="preserve">-1,//530 </v>
      </c>
      <c r="W535" s="18" t="str">
        <f>'Chapter 2 (Input)'!AA533</f>
        <v xml:space="preserve">//530 </v>
      </c>
      <c r="Z535" s="2" t="str">
        <f t="shared" si="28"/>
        <v>c530 BOOLEAN DEFAULT false,</v>
      </c>
    </row>
    <row r="536" spans="1:26" x14ac:dyDescent="0.2">
      <c r="A536" s="12">
        <f t="shared" si="26"/>
        <v>531</v>
      </c>
      <c r="B536" s="4" t="str">
        <f>IF(B537="",
"];",
IF('Chapter 2 (Input)'!B534="",
CHAR(34) &amp;"null"&amp; CHAR(34) &amp;",",
CHAR(34) &amp;'Chapter 2 (Input)'!B534&amp; CHAR(34) &amp;",")&amp;$W536)</f>
        <v>"(Tadashi gave me a grateful smile, It felt nice to know that I had a friend here, especially after all I went through today.)",</v>
      </c>
      <c r="C536" s="4" t="str">
        <f>IF(C537="",
"];",IF('Chapter 2 (Input)'!C534="",
CHAR(34) &amp;"null"&amp; CHAR(34) &amp;",",
CHAR(34) &amp;'Chapter 2 (Input)'!C534&amp; CHAR(34) &amp;",")&amp;$W536)</f>
        <v>"I’m happy someone understands how stressful things can get for me. ",</v>
      </c>
      <c r="D536" s="4" t="str">
        <f>IF(D537="",
"];",IF('Chapter 2 (Input)'!D534="",
CHAR(34) &amp;"null"&amp; CHAR(34) &amp;",",
"personnages."&amp;
VLOOKUP('Chapter 2 (Input)'!D534,Constants!$B$47:$C$59,2,FALSE)&amp;
"[" &amp;
VLOOKUP('Chapter 2 (Input)'!E534,Constants!$B$74:$C$79,2,FALSE) &amp;
"],")&amp;$W536)</f>
        <v>personnages.tadashi[1],</v>
      </c>
      <c r="E536" s="4" t="str">
        <f>IF(E537="",
"];",IF('Chapter 2 (Input)'!F534="",
CHAR(34) &amp;"null"&amp; CHAR(34) &amp;",",
CHAR(34) &amp;'Chapter 2 (Input)'!F534&amp; CHAR(34) &amp;",")&amp;$W536)</f>
        <v>"null",</v>
      </c>
      <c r="F536" s="4" t="str">
        <f>IF(F537="",
"];",IF('Chapter 2 (Input)'!G534="",
CHAR(34) &amp;"null"&amp; CHAR(34) &amp;",",
"personnages."&amp;
VLOOKUP('Chapter 2 (Input)'!G534,Constants!$B$47:$C$59,2,FALSE)&amp;
"[" &amp;
VLOOKUP('Chapter 2 (Input)'!H534, Constants!$B$74:$C$79,2,FALSE) &amp;
"],")&amp;$W536)</f>
        <v>"null",</v>
      </c>
      <c r="G536" s="3" t="str">
        <f>IF(G537="",
"];",IF('Chapter 2 (Input)'!I534="",
CHAR(34) &amp;"null"&amp; CHAR(34) &amp;",",
"locations."&amp;
'Chapter 2 (Input)'!I534&amp;",")&amp;$W536)</f>
        <v>locations.hall1,</v>
      </c>
      <c r="H536" s="3" t="str">
        <f>IF(H537="",
"];",IF('Chapter 2 (Input)'!J534="",
"-1"&amp;",",
'Chapter 2 (Input)'!J534&amp;",")&amp;$W536)</f>
        <v>-1,</v>
      </c>
      <c r="I536" s="3" t="str">
        <f>IF(I537="",
"];",IF('Chapter 2 (Input)'!K534="",
"0"&amp;",",
VLOOKUP('Chapter 2 (Input)'!K534, Constants!$C$25:$D$37, 2,FALSE) &amp;",")&amp;$W536)</f>
        <v>0,</v>
      </c>
      <c r="J536" s="3" t="str">
        <f>IF(J537="",
"];",IF('Chapter 2 (Input)'!L534="",
"-1"&amp;",",
'Chapter 2 (Input)'!L534&amp;",")&amp;$W536)</f>
        <v>-1,</v>
      </c>
      <c r="K536" s="3" t="str">
        <f>IF(K537="",
"];",IF('Chapter 2 (Input)'!M534="",
"-1"&amp;",",
'Chapter 2 (Input)'!M534&amp;",")&amp;$W536)</f>
        <v>-1,</v>
      </c>
      <c r="L536" s="3" t="str">
        <f>IF(L537="",
"];",IF('Chapter 2 (Input)'!N534="",
"-1"&amp;",",
'Chapter 2 (Input)'!N534&amp;",")&amp;$W536)</f>
        <v>-1,</v>
      </c>
      <c r="M536" s="3" t="str">
        <f>IF(M537="",
"];",IF('Chapter 2 (Input)'!O534="",
"-1"&amp;",",
'Chapter 2 (Input)'!O534&amp;",")&amp;$W536)</f>
        <v>-1,</v>
      </c>
      <c r="N536" s="3" t="str">
        <f>IF(N537="",
"];",IF('Chapter 2 (Input)'!P534="",
"-1"&amp;",",
'Chapter 2 (Input)'!P534&amp;",")&amp;$W536)</f>
        <v>-1,</v>
      </c>
      <c r="O536" s="3" t="str">
        <f>IF(O537="",
"];",IF('Chapter 2 (Input)'!Q534="",
CHAR(34) &amp;"null"&amp; CHAR(34) &amp;",",
CHAR(34) &amp;'Chapter 2 (Input)'!Q534&amp; CHAR(34) &amp;",")&amp;$W536)</f>
        <v>"null",</v>
      </c>
      <c r="P536" s="3" t="str">
        <f>IF(P537="",
"];",IF('Chapter 2 (Input)'!R534="",
CHAR(34) &amp;"null"&amp; CHAR(34) &amp;",",
CHAR(34) &amp;'Chapter 2 (Input)'!R534&amp; CHAR(34) &amp;",")&amp;$W536)</f>
        <v>"null",</v>
      </c>
      <c r="Q536" s="3" t="str">
        <f>IF(Q537="",
"];",IF('Chapter 2 (Input)'!S534="",
CHAR(34) &amp;"null"&amp; CHAR(34) &amp;",",
CHAR(34) &amp;'Chapter 2 (Input)'!S534&amp; CHAR(34) &amp;",")&amp;$W536)</f>
        <v>"null",</v>
      </c>
      <c r="R536" s="3" t="str">
        <f>IF(R537="",
"];",IF('Chapter 2 (Input)'!T534="",
"0"&amp;",",
'Chapter 2 (Input)'!T534&amp;",")&amp;$W536)</f>
        <v>0,</v>
      </c>
      <c r="S536" s="3" t="str">
        <f>IF(S537="",
"];",IF('Chapter 2 (Input)'!U534="",
"0"&amp;",",
'Chapter 2 (Input)'!U534&amp;",")&amp;$W536)</f>
        <v>0,</v>
      </c>
      <c r="T536" s="3" t="str">
        <f t="shared" si="27"/>
        <v>false,</v>
      </c>
      <c r="U536" s="3" t="str">
        <f>IF(U537="",
"];",IF('Chapter 2 (Input)'!W534="",
"-1"&amp;",",
'Chapter 2 (Input)'!W534&amp;",")&amp;$W536)</f>
        <v>-1,</v>
      </c>
      <c r="V536" s="3" t="str">
        <f>IF(V537="",
"];",IF('Chapter 2 (Input)'!X534="",
"-1"&amp;",",
'Chapter 2 (Input)'!X534&amp;",")&amp;$W536)</f>
        <v>-1,</v>
      </c>
      <c r="W536" s="18" t="str">
        <f>'Chapter 2 (Input)'!AA534</f>
        <v/>
      </c>
      <c r="Z536" s="2" t="str">
        <f t="shared" si="28"/>
        <v>c531 BOOLEAN DEFAULT false,</v>
      </c>
    </row>
    <row r="537" spans="1:26" x14ac:dyDescent="0.2">
      <c r="A537" s="12">
        <f t="shared" si="26"/>
        <v>532</v>
      </c>
      <c r="B537" s="4" t="str">
        <f>IF(B538="",
"];",
IF('Chapter 2 (Input)'!B535="",
CHAR(34) &amp;"null"&amp; CHAR(34) &amp;",",
CHAR(34) &amp;'Chapter 2 (Input)'!B535&amp; CHAR(34) &amp;",")&amp;$W537)</f>
        <v>" (I glanced at Karolina. She was still there despite the crowd beginning to disperse.)",</v>
      </c>
      <c r="C537" s="4" t="str">
        <f>IF(C538="",
"];",IF('Chapter 2 (Input)'!C535="",
CHAR(34) &amp;"null"&amp; CHAR(34) &amp;",",
CHAR(34) &amp;'Chapter 2 (Input)'!C535&amp; CHAR(34) &amp;",")&amp;$W537)</f>
        <v>"null",</v>
      </c>
      <c r="D537" s="4" t="str">
        <f>IF(D538="",
"];",IF('Chapter 2 (Input)'!D535="",
CHAR(34) &amp;"null"&amp; CHAR(34) &amp;",",
"personnages."&amp;
VLOOKUP('Chapter 2 (Input)'!D535,Constants!$B$47:$C$59,2,FALSE)&amp;
"[" &amp;
VLOOKUP('Chapter 2 (Input)'!E535,Constants!$B$74:$C$79,2,FALSE) &amp;
"],")&amp;$W537)</f>
        <v>"null",</v>
      </c>
      <c r="E537" s="4" t="str">
        <f>IF(E538="",
"];",IF('Chapter 2 (Input)'!F535="",
CHAR(34) &amp;"null"&amp; CHAR(34) &amp;",",
CHAR(34) &amp;'Chapter 2 (Input)'!F535&amp; CHAR(34) &amp;",")&amp;$W537)</f>
        <v>"null",</v>
      </c>
      <c r="F537" s="4" t="str">
        <f>IF(F538="",
"];",IF('Chapter 2 (Input)'!G535="",
CHAR(34) &amp;"null"&amp; CHAR(34) &amp;",",
"personnages."&amp;
VLOOKUP('Chapter 2 (Input)'!G535,Constants!$B$47:$C$59,2,FALSE)&amp;
"[" &amp;
VLOOKUP('Chapter 2 (Input)'!H535, Constants!$B$74:$C$79,2,FALSE) &amp;
"],")&amp;$W537)</f>
        <v>personnages.karolina[3],</v>
      </c>
      <c r="G537" s="3" t="str">
        <f>IF(G538="",
"];",IF('Chapter 2 (Input)'!I535="",
CHAR(34) &amp;"null"&amp; CHAR(34) &amp;",",
"locations."&amp;
'Chapter 2 (Input)'!I535&amp;",")&amp;$W537)</f>
        <v>locations.hall1,</v>
      </c>
      <c r="H537" s="3" t="str">
        <f>IF(H538="",
"];",IF('Chapter 2 (Input)'!J535="",
"-1"&amp;",",
'Chapter 2 (Input)'!J535&amp;",")&amp;$W537)</f>
        <v>-1,</v>
      </c>
      <c r="I537" s="3" t="str">
        <f>IF(I538="",
"];",IF('Chapter 2 (Input)'!K535="",
"0"&amp;",",
VLOOKUP('Chapter 2 (Input)'!K535, Constants!$C$25:$D$37, 2,FALSE) &amp;",")&amp;$W537)</f>
        <v>0,</v>
      </c>
      <c r="J537" s="3" t="str">
        <f>IF(J538="",
"];",IF('Chapter 2 (Input)'!L535="",
"-1"&amp;",",
'Chapter 2 (Input)'!L535&amp;",")&amp;$W537)</f>
        <v>-1,</v>
      </c>
      <c r="K537" s="3" t="str">
        <f>IF(K538="",
"];",IF('Chapter 2 (Input)'!M535="",
"-1"&amp;",",
'Chapter 2 (Input)'!M535&amp;",")&amp;$W537)</f>
        <v>-1,</v>
      </c>
      <c r="L537" s="3" t="str">
        <f>IF(L538="",
"];",IF('Chapter 2 (Input)'!N535="",
"-1"&amp;",",
'Chapter 2 (Input)'!N535&amp;",")&amp;$W537)</f>
        <v>-1,</v>
      </c>
      <c r="M537" s="3" t="str">
        <f>IF(M538="",
"];",IF('Chapter 2 (Input)'!O535="",
"-1"&amp;",",
'Chapter 2 (Input)'!O535&amp;",")&amp;$W537)</f>
        <v>-1,</v>
      </c>
      <c r="N537" s="3" t="str">
        <f>IF(N538="",
"];",IF('Chapter 2 (Input)'!P535="",
"-1"&amp;",",
'Chapter 2 (Input)'!P535&amp;",")&amp;$W537)</f>
        <v>-1,</v>
      </c>
      <c r="O537" s="3" t="str">
        <f>IF(O538="",
"];",IF('Chapter 2 (Input)'!Q535="",
CHAR(34) &amp;"null"&amp; CHAR(34) &amp;",",
CHAR(34) &amp;'Chapter 2 (Input)'!Q535&amp; CHAR(34) &amp;",")&amp;$W537)</f>
        <v>"null",</v>
      </c>
      <c r="P537" s="3" t="str">
        <f>IF(P538="",
"];",IF('Chapter 2 (Input)'!R535="",
CHAR(34) &amp;"null"&amp; CHAR(34) &amp;",",
CHAR(34) &amp;'Chapter 2 (Input)'!R535&amp; CHAR(34) &amp;",")&amp;$W537)</f>
        <v>"null",</v>
      </c>
      <c r="Q537" s="3" t="str">
        <f>IF(Q538="",
"];",IF('Chapter 2 (Input)'!S535="",
CHAR(34) &amp;"null"&amp; CHAR(34) &amp;",",
CHAR(34) &amp;'Chapter 2 (Input)'!S535&amp; CHAR(34) &amp;",")&amp;$W537)</f>
        <v>"null",</v>
      </c>
      <c r="R537" s="3" t="str">
        <f>IF(R538="",
"];",IF('Chapter 2 (Input)'!T535="",
"0"&amp;",",
'Chapter 2 (Input)'!T535&amp;",")&amp;$W537)</f>
        <v>0,</v>
      </c>
      <c r="S537" s="3" t="str">
        <f>IF(S538="",
"];",IF('Chapter 2 (Input)'!U535="",
"0"&amp;",",
'Chapter 2 (Input)'!U535&amp;",")&amp;$W537)</f>
        <v>0,</v>
      </c>
      <c r="T537" s="3" t="str">
        <f t="shared" si="27"/>
        <v>false,</v>
      </c>
      <c r="U537" s="3" t="str">
        <f>IF(U538="",
"];",IF('Chapter 2 (Input)'!W535="",
"-1"&amp;",",
'Chapter 2 (Input)'!W535&amp;",")&amp;$W537)</f>
        <v>-1,</v>
      </c>
      <c r="V537" s="3" t="str">
        <f>IF(V538="",
"];",IF('Chapter 2 (Input)'!X535="",
"-1"&amp;",",
'Chapter 2 (Input)'!X535&amp;",")&amp;$W537)</f>
        <v>-1,</v>
      </c>
      <c r="W537" s="18" t="str">
        <f>'Chapter 2 (Input)'!AA535</f>
        <v/>
      </c>
      <c r="Z537" s="2" t="str">
        <f t="shared" si="28"/>
        <v>c532 BOOLEAN DEFAULT false,</v>
      </c>
    </row>
    <row r="538" spans="1:26" x14ac:dyDescent="0.2">
      <c r="A538" s="12">
        <f t="shared" si="26"/>
        <v>533</v>
      </c>
      <c r="B538" s="4" t="str">
        <f>IF(B539="",
"];",
IF('Chapter 2 (Input)'!B536="",
CHAR(34) &amp;"null"&amp; CHAR(34) &amp;",",
CHAR(34) &amp;'Chapter 2 (Input)'!B536&amp; CHAR(34) &amp;",")&amp;$W538)</f>
        <v>"(She didn’t look too pleased with my actions.)",</v>
      </c>
      <c r="C538" s="4" t="str">
        <f>IF(C539="",
"];",IF('Chapter 2 (Input)'!C536="",
CHAR(34) &amp;"null"&amp; CHAR(34) &amp;",",
CHAR(34) &amp;'Chapter 2 (Input)'!C536&amp; CHAR(34) &amp;",")&amp;$W538)</f>
        <v>"null",</v>
      </c>
      <c r="D538" s="4" t="str">
        <f>IF(D539="",
"];",IF('Chapter 2 (Input)'!D536="",
CHAR(34) &amp;"null"&amp; CHAR(34) &amp;",",
"personnages."&amp;
VLOOKUP('Chapter 2 (Input)'!D536,Constants!$B$47:$C$59,2,FALSE)&amp;
"[" &amp;
VLOOKUP('Chapter 2 (Input)'!E536,Constants!$B$74:$C$79,2,FALSE) &amp;
"],")&amp;$W538)</f>
        <v>"null",</v>
      </c>
      <c r="E538" s="4" t="str">
        <f>IF(E539="",
"];",IF('Chapter 2 (Input)'!F536="",
CHAR(34) &amp;"null"&amp; CHAR(34) &amp;",",
CHAR(34) &amp;'Chapter 2 (Input)'!F536&amp; CHAR(34) &amp;",")&amp;$W538)</f>
        <v>"null",</v>
      </c>
      <c r="F538" s="4" t="str">
        <f>IF(F539="",
"];",IF('Chapter 2 (Input)'!G536="",
CHAR(34) &amp;"null"&amp; CHAR(34) &amp;",",
"personnages."&amp;
VLOOKUP('Chapter 2 (Input)'!G536,Constants!$B$47:$C$59,2,FALSE)&amp;
"[" &amp;
VLOOKUP('Chapter 2 (Input)'!H536, Constants!$B$74:$C$79,2,FALSE) &amp;
"],")&amp;$W538)</f>
        <v>personnages.karolina[3],</v>
      </c>
      <c r="G538" s="3" t="str">
        <f>IF(G539="",
"];",IF('Chapter 2 (Input)'!I536="",
CHAR(34) &amp;"null"&amp; CHAR(34) &amp;",",
"locations."&amp;
'Chapter 2 (Input)'!I536&amp;",")&amp;$W538)</f>
        <v>locations.hall1,</v>
      </c>
      <c r="H538" s="3" t="str">
        <f>IF(H539="",
"];",IF('Chapter 2 (Input)'!J536="",
"-1"&amp;",",
'Chapter 2 (Input)'!J536&amp;",")&amp;$W538)</f>
        <v>-1,</v>
      </c>
      <c r="I538" s="3" t="str">
        <f>IF(I539="",
"];",IF('Chapter 2 (Input)'!K536="",
"0"&amp;",",
VLOOKUP('Chapter 2 (Input)'!K536, Constants!$C$25:$D$37, 2,FALSE) &amp;",")&amp;$W538)</f>
        <v>0,</v>
      </c>
      <c r="J538" s="3" t="str">
        <f>IF(J539="",
"];",IF('Chapter 2 (Input)'!L536="",
"-1"&amp;",",
'Chapter 2 (Input)'!L536&amp;",")&amp;$W538)</f>
        <v>-1,</v>
      </c>
      <c r="K538" s="3" t="str">
        <f>IF(K539="",
"];",IF('Chapter 2 (Input)'!M536="",
"-1"&amp;",",
'Chapter 2 (Input)'!M536&amp;",")&amp;$W538)</f>
        <v>-1,</v>
      </c>
      <c r="L538" s="3" t="str">
        <f>IF(L539="",
"];",IF('Chapter 2 (Input)'!N536="",
"-1"&amp;",",
'Chapter 2 (Input)'!N536&amp;",")&amp;$W538)</f>
        <v>-1,</v>
      </c>
      <c r="M538" s="3" t="str">
        <f>IF(M539="",
"];",IF('Chapter 2 (Input)'!O536="",
"-1"&amp;",",
'Chapter 2 (Input)'!O536&amp;",")&amp;$W538)</f>
        <v>-1,</v>
      </c>
      <c r="N538" s="3" t="str">
        <f>IF(N539="",
"];",IF('Chapter 2 (Input)'!P536="",
"-1"&amp;",",
'Chapter 2 (Input)'!P536&amp;",")&amp;$W538)</f>
        <v>-1,</v>
      </c>
      <c r="O538" s="3" t="str">
        <f>IF(O539="",
"];",IF('Chapter 2 (Input)'!Q536="",
CHAR(34) &amp;"null"&amp; CHAR(34) &amp;",",
CHAR(34) &amp;'Chapter 2 (Input)'!Q536&amp; CHAR(34) &amp;",")&amp;$W538)</f>
        <v>"null",</v>
      </c>
      <c r="P538" s="3" t="str">
        <f>IF(P539="",
"];",IF('Chapter 2 (Input)'!R536="",
CHAR(34) &amp;"null"&amp; CHAR(34) &amp;",",
CHAR(34) &amp;'Chapter 2 (Input)'!R536&amp; CHAR(34) &amp;",")&amp;$W538)</f>
        <v>"null",</v>
      </c>
      <c r="Q538" s="3" t="str">
        <f>IF(Q539="",
"];",IF('Chapter 2 (Input)'!S536="",
CHAR(34) &amp;"null"&amp; CHAR(34) &amp;",",
CHAR(34) &amp;'Chapter 2 (Input)'!S536&amp; CHAR(34) &amp;",")&amp;$W538)</f>
        <v>"null",</v>
      </c>
      <c r="R538" s="3" t="str">
        <f>IF(R539="",
"];",IF('Chapter 2 (Input)'!T536="",
"0"&amp;",",
'Chapter 2 (Input)'!T536&amp;",")&amp;$W538)</f>
        <v>0,</v>
      </c>
      <c r="S538" s="3" t="str">
        <f>IF(S539="",
"];",IF('Chapter 2 (Input)'!U536="",
"0"&amp;",",
'Chapter 2 (Input)'!U536&amp;",")&amp;$W538)</f>
        <v>-5,</v>
      </c>
      <c r="T538" s="3" t="str">
        <f t="shared" si="27"/>
        <v>false,</v>
      </c>
      <c r="U538" s="3" t="str">
        <f>IF(U539="",
"];",IF('Chapter 2 (Input)'!W536="",
"-1"&amp;",",
'Chapter 2 (Input)'!W536&amp;",")&amp;$W538)</f>
        <v>-1,</v>
      </c>
      <c r="V538" s="3" t="str">
        <f>IF(V539="",
"];",IF('Chapter 2 (Input)'!X536="",
"-1"&amp;",",
'Chapter 2 (Input)'!X536&amp;",")&amp;$W538)</f>
        <v>-1,</v>
      </c>
      <c r="W538" s="18" t="str">
        <f>'Chapter 2 (Input)'!AA536</f>
        <v/>
      </c>
      <c r="Z538" s="2" t="str">
        <f t="shared" si="28"/>
        <v>c533 BOOLEAN DEFAULT false,</v>
      </c>
    </row>
    <row r="539" spans="1:26" x14ac:dyDescent="0.2">
      <c r="A539" s="12">
        <f t="shared" si="26"/>
        <v>534</v>
      </c>
      <c r="B539" s="4" t="str">
        <f>IF(B540="",
"];",
IF('Chapter 2 (Input)'!B537="",
CHAR(34) &amp;"null"&amp; CHAR(34) &amp;",",
CHAR(34) &amp;'Chapter 2 (Input)'!B537&amp; CHAR(34) &amp;",")&amp;$W539)</f>
        <v>"(But after a few moment, she gave me a scoff and left for her class.)",</v>
      </c>
      <c r="C539" s="4" t="str">
        <f>IF(C540="",
"];",IF('Chapter 2 (Input)'!C537="",
CHAR(34) &amp;"null"&amp; CHAR(34) &amp;",",
CHAR(34) &amp;'Chapter 2 (Input)'!C537&amp; CHAR(34) &amp;",")&amp;$W539)</f>
        <v>"null",</v>
      </c>
      <c r="D539" s="4" t="str">
        <f>IF(D540="",
"];",IF('Chapter 2 (Input)'!D537="",
CHAR(34) &amp;"null"&amp; CHAR(34) &amp;",",
"personnages."&amp;
VLOOKUP('Chapter 2 (Input)'!D537,Constants!$B$47:$C$59,2,FALSE)&amp;
"[" &amp;
VLOOKUP('Chapter 2 (Input)'!E537,Constants!$B$74:$C$79,2,FALSE) &amp;
"],")&amp;$W539)</f>
        <v>"null",</v>
      </c>
      <c r="E539" s="4" t="str">
        <f>IF(E540="",
"];",IF('Chapter 2 (Input)'!F537="",
CHAR(34) &amp;"null"&amp; CHAR(34) &amp;",",
CHAR(34) &amp;'Chapter 2 (Input)'!F537&amp; CHAR(34) &amp;",")&amp;$W539)</f>
        <v>"null",</v>
      </c>
      <c r="F539" s="4" t="str">
        <f>IF(F540="",
"];",IF('Chapter 2 (Input)'!G537="",
CHAR(34) &amp;"null"&amp; CHAR(34) &amp;",",
"personnages."&amp;
VLOOKUP('Chapter 2 (Input)'!G537,Constants!$B$47:$C$59,2,FALSE)&amp;
"[" &amp;
VLOOKUP('Chapter 2 (Input)'!H537, Constants!$B$74:$C$79,2,FALSE) &amp;
"],")&amp;$W539)</f>
        <v>"null",</v>
      </c>
      <c r="G539" s="3" t="str">
        <f>IF(G540="",
"];",IF('Chapter 2 (Input)'!I537="",
CHAR(34) &amp;"null"&amp; CHAR(34) &amp;",",
"locations."&amp;
'Chapter 2 (Input)'!I537&amp;",")&amp;$W539)</f>
        <v>locations.hall1,</v>
      </c>
      <c r="H539" s="3" t="str">
        <f>IF(H540="",
"];",IF('Chapter 2 (Input)'!J537="",
"-1"&amp;",",
'Chapter 2 (Input)'!J537&amp;",")&amp;$W539)</f>
        <v>591,</v>
      </c>
      <c r="I539" s="3" t="str">
        <f>IF(I540="",
"];",IF('Chapter 2 (Input)'!K537="",
"0"&amp;",",
VLOOKUP('Chapter 2 (Input)'!K537, Constants!$C$25:$D$37, 2,FALSE) &amp;",")&amp;$W539)</f>
        <v>0,</v>
      </c>
      <c r="J539" s="3" t="str">
        <f>IF(J540="",
"];",IF('Chapter 2 (Input)'!L537="",
"-1"&amp;",",
'Chapter 2 (Input)'!L537&amp;",")&amp;$W539)</f>
        <v>-1,</v>
      </c>
      <c r="K539" s="3" t="str">
        <f>IF(K540="",
"];",IF('Chapter 2 (Input)'!M537="",
"-1"&amp;",",
'Chapter 2 (Input)'!M537&amp;",")&amp;$W539)</f>
        <v>-1,</v>
      </c>
      <c r="L539" s="3" t="str">
        <f>IF(L540="",
"];",IF('Chapter 2 (Input)'!N537="",
"-1"&amp;",",
'Chapter 2 (Input)'!N537&amp;",")&amp;$W539)</f>
        <v>-1,</v>
      </c>
      <c r="M539" s="3" t="str">
        <f>IF(M540="",
"];",IF('Chapter 2 (Input)'!O537="",
"-1"&amp;",",
'Chapter 2 (Input)'!O537&amp;",")&amp;$W539)</f>
        <v>-1,</v>
      </c>
      <c r="N539" s="3" t="str">
        <f>IF(N540="",
"];",IF('Chapter 2 (Input)'!P537="",
"-1"&amp;",",
'Chapter 2 (Input)'!P537&amp;",")&amp;$W539)</f>
        <v>-1,</v>
      </c>
      <c r="O539" s="3" t="str">
        <f>IF(O540="",
"];",IF('Chapter 2 (Input)'!Q537="",
CHAR(34) &amp;"null"&amp; CHAR(34) &amp;",",
CHAR(34) &amp;'Chapter 2 (Input)'!Q537&amp; CHAR(34) &amp;",")&amp;$W539)</f>
        <v>"null",</v>
      </c>
      <c r="P539" s="3" t="str">
        <f>IF(P540="",
"];",IF('Chapter 2 (Input)'!R537="",
CHAR(34) &amp;"null"&amp; CHAR(34) &amp;",",
CHAR(34) &amp;'Chapter 2 (Input)'!R537&amp; CHAR(34) &amp;",")&amp;$W539)</f>
        <v>"null",</v>
      </c>
      <c r="Q539" s="3" t="str">
        <f>IF(Q540="",
"];",IF('Chapter 2 (Input)'!S537="",
CHAR(34) &amp;"null"&amp; CHAR(34) &amp;",",
CHAR(34) &amp;'Chapter 2 (Input)'!S537&amp; CHAR(34) &amp;",")&amp;$W539)</f>
        <v>"null",</v>
      </c>
      <c r="R539" s="3" t="str">
        <f>IF(R540="",
"];",IF('Chapter 2 (Input)'!T537="",
"0"&amp;",",
'Chapter 2 (Input)'!T537&amp;",")&amp;$W539)</f>
        <v>0,</v>
      </c>
      <c r="S539" s="3" t="str">
        <f>IF(S540="",
"];",IF('Chapter 2 (Input)'!U537="",
"0"&amp;",",
'Chapter 2 (Input)'!U537&amp;",")&amp;$W539)</f>
        <v>0,</v>
      </c>
      <c r="T539" s="3" t="str">
        <f t="shared" si="27"/>
        <v>false,</v>
      </c>
      <c r="U539" s="3" t="str">
        <f>IF(U540="",
"];",IF('Chapter 2 (Input)'!W537="",
"-1"&amp;",",
'Chapter 2 (Input)'!W537&amp;",")&amp;$W539)</f>
        <v>-1,</v>
      </c>
      <c r="V539" s="3" t="str">
        <f>IF(V540="",
"];",IF('Chapter 2 (Input)'!X537="",
"-1"&amp;",",
'Chapter 2 (Input)'!X537&amp;",")&amp;$W539)</f>
        <v>-1,</v>
      </c>
      <c r="W539" s="18" t="str">
        <f>'Chapter 2 (Input)'!AA537</f>
        <v/>
      </c>
      <c r="Z539" s="2" t="str">
        <f t="shared" si="28"/>
        <v>c534 BOOLEAN DEFAULT false,</v>
      </c>
    </row>
    <row r="540" spans="1:26" x14ac:dyDescent="0.2">
      <c r="A540" s="12">
        <f t="shared" si="26"/>
        <v>535</v>
      </c>
      <c r="B540" s="4" t="str">
        <f>IF(B541="",
"];",
IF('Chapter 2 (Input)'!B538="",
CHAR(34) &amp;"null"&amp; CHAR(34) &amp;",",
CHAR(34) &amp;'Chapter 2 (Input)'!B538&amp; CHAR(34) &amp;",")&amp;$W540)</f>
        <v xml:space="preserve">"(I pushed my way into the center where Tadashi and Axel stood.)",//535 </v>
      </c>
      <c r="C540" s="4" t="str">
        <f>IF(C541="",
"];",IF('Chapter 2 (Input)'!C538="",
CHAR(34) &amp;"null"&amp; CHAR(34) &amp;",",
CHAR(34) &amp;'Chapter 2 (Input)'!C538&amp; CHAR(34) &amp;",")&amp;$W540)</f>
        <v xml:space="preserve">"null",//535 </v>
      </c>
      <c r="D540" s="4" t="str">
        <f>IF(D541="",
"];",IF('Chapter 2 (Input)'!D538="",
CHAR(34) &amp;"null"&amp; CHAR(34) &amp;",",
"personnages."&amp;
VLOOKUP('Chapter 2 (Input)'!D538,Constants!$B$47:$C$59,2,FALSE)&amp;
"[" &amp;
VLOOKUP('Chapter 2 (Input)'!E538,Constants!$B$74:$C$79,2,FALSE) &amp;
"],")&amp;$W540)</f>
        <v xml:space="preserve">"null",//535 </v>
      </c>
      <c r="E540" s="4" t="str">
        <f>IF(E541="",
"];",IF('Chapter 2 (Input)'!F538="",
CHAR(34) &amp;"null"&amp; CHAR(34) &amp;",",
CHAR(34) &amp;'Chapter 2 (Input)'!F538&amp; CHAR(34) &amp;",")&amp;$W540)</f>
        <v xml:space="preserve">"null",//535 </v>
      </c>
      <c r="F540" s="4" t="str">
        <f>IF(F541="",
"];",IF('Chapter 2 (Input)'!G538="",
CHAR(34) &amp;"null"&amp; CHAR(34) &amp;",",
"personnages."&amp;
VLOOKUP('Chapter 2 (Input)'!G538,Constants!$B$47:$C$59,2,FALSE)&amp;
"[" &amp;
VLOOKUP('Chapter 2 (Input)'!H538, Constants!$B$74:$C$79,2,FALSE) &amp;
"],")&amp;$W540)</f>
        <v xml:space="preserve">"null",//535 </v>
      </c>
      <c r="G540" s="3" t="str">
        <f>IF(G541="",
"];",IF('Chapter 2 (Input)'!I538="",
CHAR(34) &amp;"null"&amp; CHAR(34) &amp;",",
"locations."&amp;
'Chapter 2 (Input)'!I538&amp;",")&amp;$W540)</f>
        <v xml:space="preserve">locations.hall1,//535 </v>
      </c>
      <c r="H540" s="3" t="str">
        <f>IF(H541="",
"];",IF('Chapter 2 (Input)'!J538="",
"-1"&amp;",",
'Chapter 2 (Input)'!J538&amp;",")&amp;$W540)</f>
        <v xml:space="preserve">-1,//535 </v>
      </c>
      <c r="I540" s="3" t="str">
        <f>IF(I541="",
"];",IF('Chapter 2 (Input)'!K538="",
"0"&amp;",",
VLOOKUP('Chapter 2 (Input)'!K538, Constants!$C$25:$D$37, 2,FALSE) &amp;",")&amp;$W540)</f>
        <v xml:space="preserve">0,//535 </v>
      </c>
      <c r="J540" s="3" t="str">
        <f>IF(J541="",
"];",IF('Chapter 2 (Input)'!L538="",
"-1"&amp;",",
'Chapter 2 (Input)'!L538&amp;",")&amp;$W540)</f>
        <v xml:space="preserve">-1,//535 </v>
      </c>
      <c r="K540" s="3" t="str">
        <f>IF(K541="",
"];",IF('Chapter 2 (Input)'!M538="",
"-1"&amp;",",
'Chapter 2 (Input)'!M538&amp;",")&amp;$W540)</f>
        <v xml:space="preserve">-1,//535 </v>
      </c>
      <c r="L540" s="3" t="str">
        <f>IF(L541="",
"];",IF('Chapter 2 (Input)'!N538="",
"-1"&amp;",",
'Chapter 2 (Input)'!N538&amp;",")&amp;$W540)</f>
        <v xml:space="preserve">-1,//535 </v>
      </c>
      <c r="M540" s="3" t="str">
        <f>IF(M541="",
"];",IF('Chapter 2 (Input)'!O538="",
"-1"&amp;",",
'Chapter 2 (Input)'!O538&amp;",")&amp;$W540)</f>
        <v xml:space="preserve">-1,//535 </v>
      </c>
      <c r="N540" s="3" t="str">
        <f>IF(N541="",
"];",IF('Chapter 2 (Input)'!P538="",
"-1"&amp;",",
'Chapter 2 (Input)'!P538&amp;",")&amp;$W540)</f>
        <v xml:space="preserve">-1,//535 </v>
      </c>
      <c r="O540" s="3" t="str">
        <f>IF(O541="",
"];",IF('Chapter 2 (Input)'!Q538="",
CHAR(34) &amp;"null"&amp; CHAR(34) &amp;",",
CHAR(34) &amp;'Chapter 2 (Input)'!Q538&amp; CHAR(34) &amp;",")&amp;$W540)</f>
        <v xml:space="preserve">"null",//535 </v>
      </c>
      <c r="P540" s="3" t="str">
        <f>IF(P541="",
"];",IF('Chapter 2 (Input)'!R538="",
CHAR(34) &amp;"null"&amp; CHAR(34) &amp;",",
CHAR(34) &amp;'Chapter 2 (Input)'!R538&amp; CHAR(34) &amp;",")&amp;$W540)</f>
        <v xml:space="preserve">"null",//535 </v>
      </c>
      <c r="Q540" s="3" t="str">
        <f>IF(Q541="",
"];",IF('Chapter 2 (Input)'!S538="",
CHAR(34) &amp;"null"&amp; CHAR(34) &amp;",",
CHAR(34) &amp;'Chapter 2 (Input)'!S538&amp; CHAR(34) &amp;",")&amp;$W540)</f>
        <v xml:space="preserve">"null",//535 </v>
      </c>
      <c r="R540" s="3" t="str">
        <f>IF(R541="",
"];",IF('Chapter 2 (Input)'!T538="",
"0"&amp;",",
'Chapter 2 (Input)'!T538&amp;",")&amp;$W540)</f>
        <v xml:space="preserve">0,//535 </v>
      </c>
      <c r="S540" s="3" t="str">
        <f>IF(S541="",
"];",IF('Chapter 2 (Input)'!U538="",
"0"&amp;",",
'Chapter 2 (Input)'!U538&amp;",")&amp;$W540)</f>
        <v xml:space="preserve">0,//535 </v>
      </c>
      <c r="T540" s="3" t="str">
        <f t="shared" si="27"/>
        <v xml:space="preserve">false,//535 </v>
      </c>
      <c r="U540" s="3" t="str">
        <f>IF(U541="",
"];",IF('Chapter 2 (Input)'!W538="",
"-1"&amp;",",
'Chapter 2 (Input)'!W538&amp;",")&amp;$W540)</f>
        <v xml:space="preserve">-1,//535 </v>
      </c>
      <c r="V540" s="3" t="str">
        <f>IF(V541="",
"];",IF('Chapter 2 (Input)'!X538="",
"-1"&amp;",",
'Chapter 2 (Input)'!X538&amp;",")&amp;$W540)</f>
        <v xml:space="preserve">-1,//535 </v>
      </c>
      <c r="W540" s="18" t="str">
        <f>'Chapter 2 (Input)'!AA538</f>
        <v xml:space="preserve">//535 </v>
      </c>
      <c r="Z540" s="2" t="str">
        <f t="shared" si="28"/>
        <v>c535 BOOLEAN DEFAULT false,</v>
      </c>
    </row>
    <row r="541" spans="1:26" x14ac:dyDescent="0.2">
      <c r="A541" s="12">
        <f t="shared" si="26"/>
        <v>536</v>
      </c>
      <c r="B541" s="4" t="str">
        <f>IF(B542="",
"];",
IF('Chapter 2 (Input)'!B539="",
CHAR(34) &amp;"null"&amp; CHAR(34) &amp;",",
CHAR(34) &amp;'Chapter 2 (Input)'!B539&amp; CHAR(34) &amp;",")&amp;$W541)</f>
        <v>"Tadashi, he’s got a lot to deal with already with his career. He didn’t ask for the paparazzi.",</v>
      </c>
      <c r="C541" s="4" t="str">
        <f>IF(C542="",
"];",IF('Chapter 2 (Input)'!C539="",
CHAR(34) &amp;"null"&amp; CHAR(34) &amp;",",
CHAR(34) &amp;'Chapter 2 (Input)'!C539&amp; CHAR(34) &amp;",")&amp;$W541)</f>
        <v>"null",</v>
      </c>
      <c r="D541" s="4" t="str">
        <f>IF(D542="",
"];",IF('Chapter 2 (Input)'!D539="",
CHAR(34) &amp;"null"&amp; CHAR(34) &amp;",",
"personnages."&amp;
VLOOKUP('Chapter 2 (Input)'!D539,Constants!$B$47:$C$59,2,FALSE)&amp;
"[" &amp;
VLOOKUP('Chapter 2 (Input)'!E539,Constants!$B$74:$C$79,2,FALSE) &amp;
"],")&amp;$W541)</f>
        <v>personnages.tadashi[3],</v>
      </c>
      <c r="E541" s="4" t="str">
        <f>IF(E542="",
"];",IF('Chapter 2 (Input)'!F539="",
CHAR(34) &amp;"null"&amp; CHAR(34) &amp;",",
CHAR(34) &amp;'Chapter 2 (Input)'!F539&amp; CHAR(34) &amp;",")&amp;$W541)</f>
        <v>"null",</v>
      </c>
      <c r="F541" s="4" t="str">
        <f>IF(F542="",
"];",IF('Chapter 2 (Input)'!G539="",
CHAR(34) &amp;"null"&amp; CHAR(34) &amp;",",
"personnages."&amp;
VLOOKUP('Chapter 2 (Input)'!G539,Constants!$B$47:$C$59,2,FALSE)&amp;
"[" &amp;
VLOOKUP('Chapter 2 (Input)'!H539, Constants!$B$74:$C$79,2,FALSE) &amp;
"],")&amp;$W541)</f>
        <v>"null",</v>
      </c>
      <c r="G541" s="3" t="str">
        <f>IF(G542="",
"];",IF('Chapter 2 (Input)'!I539="",
CHAR(34) &amp;"null"&amp; CHAR(34) &amp;",",
"locations."&amp;
'Chapter 2 (Input)'!I539&amp;",")&amp;$W541)</f>
        <v>locations.hall1,</v>
      </c>
      <c r="H541" s="3" t="str">
        <f>IF(H542="",
"];",IF('Chapter 2 (Input)'!J539="",
"-1"&amp;",",
'Chapter 2 (Input)'!J539&amp;",")&amp;$W541)</f>
        <v>-1,</v>
      </c>
      <c r="I541" s="3" t="str">
        <f>IF(I542="",
"];",IF('Chapter 2 (Input)'!K539="",
"0"&amp;",",
VLOOKUP('Chapter 2 (Input)'!K539, Constants!$C$25:$D$37, 2,FALSE) &amp;",")&amp;$W541)</f>
        <v>0,</v>
      </c>
      <c r="J541" s="3" t="str">
        <f>IF(J542="",
"];",IF('Chapter 2 (Input)'!L539="",
"-1"&amp;",",
'Chapter 2 (Input)'!L539&amp;",")&amp;$W541)</f>
        <v>-1,</v>
      </c>
      <c r="K541" s="3" t="str">
        <f>IF(K542="",
"];",IF('Chapter 2 (Input)'!M539="",
"-1"&amp;",",
'Chapter 2 (Input)'!M539&amp;",")&amp;$W541)</f>
        <v>-1,</v>
      </c>
      <c r="L541" s="3" t="str">
        <f>IF(L542="",
"];",IF('Chapter 2 (Input)'!N539="",
"-1"&amp;",",
'Chapter 2 (Input)'!N539&amp;",")&amp;$W541)</f>
        <v>-1,</v>
      </c>
      <c r="M541" s="3" t="str">
        <f>IF(M542="",
"];",IF('Chapter 2 (Input)'!O539="",
"-1"&amp;",",
'Chapter 2 (Input)'!O539&amp;",")&amp;$W541)</f>
        <v>-1,</v>
      </c>
      <c r="N541" s="3" t="str">
        <f>IF(N542="",
"];",IF('Chapter 2 (Input)'!P539="",
"-1"&amp;",",
'Chapter 2 (Input)'!P539&amp;",")&amp;$W541)</f>
        <v>-1,</v>
      </c>
      <c r="O541" s="3" t="str">
        <f>IF(O542="",
"];",IF('Chapter 2 (Input)'!Q539="",
CHAR(34) &amp;"null"&amp; CHAR(34) &amp;",",
CHAR(34) &amp;'Chapter 2 (Input)'!Q539&amp; CHAR(34) &amp;",")&amp;$W541)</f>
        <v>"null",</v>
      </c>
      <c r="P541" s="3" t="str">
        <f>IF(P542="",
"];",IF('Chapter 2 (Input)'!R539="",
CHAR(34) &amp;"null"&amp; CHAR(34) &amp;",",
CHAR(34) &amp;'Chapter 2 (Input)'!R539&amp; CHAR(34) &amp;",")&amp;$W541)</f>
        <v>"null",</v>
      </c>
      <c r="Q541" s="3" t="str">
        <f>IF(Q542="",
"];",IF('Chapter 2 (Input)'!S539="",
CHAR(34) &amp;"null"&amp; CHAR(34) &amp;",",
CHAR(34) &amp;'Chapter 2 (Input)'!S539&amp; CHAR(34) &amp;",")&amp;$W541)</f>
        <v>"null",</v>
      </c>
      <c r="R541" s="3" t="str">
        <f>IF(R542="",
"];",IF('Chapter 2 (Input)'!T539="",
"0"&amp;",",
'Chapter 2 (Input)'!T539&amp;",")&amp;$W541)</f>
        <v>0,</v>
      </c>
      <c r="S541" s="3" t="str">
        <f>IF(S542="",
"];",IF('Chapter 2 (Input)'!U539="",
"0"&amp;",",
'Chapter 2 (Input)'!U539&amp;",")&amp;$W541)</f>
        <v>0,</v>
      </c>
      <c r="T541" s="3" t="str">
        <f t="shared" si="27"/>
        <v>false,</v>
      </c>
      <c r="U541" s="3" t="str">
        <f>IF(U542="",
"];",IF('Chapter 2 (Input)'!W539="",
"-1"&amp;",",
'Chapter 2 (Input)'!W539&amp;",")&amp;$W541)</f>
        <v>-1,</v>
      </c>
      <c r="V541" s="3" t="str">
        <f>IF(V542="",
"];",IF('Chapter 2 (Input)'!X539="",
"-1"&amp;",",
'Chapter 2 (Input)'!X539&amp;",")&amp;$W541)</f>
        <v>-1,</v>
      </c>
      <c r="W541" s="18" t="str">
        <f>'Chapter 2 (Input)'!AA539</f>
        <v/>
      </c>
      <c r="Z541" s="2" t="str">
        <f t="shared" si="28"/>
        <v>c536 BOOLEAN DEFAULT false,</v>
      </c>
    </row>
    <row r="542" spans="1:26" x14ac:dyDescent="0.2">
      <c r="A542" s="12">
        <f t="shared" si="26"/>
        <v>537</v>
      </c>
      <c r="B542" s="4" t="str">
        <f>IF(B543="",
"];",
IF('Chapter 2 (Input)'!B540="",
CHAR(34) &amp;"null"&amp; CHAR(34) &amp;",",
CHAR(34) &amp;'Chapter 2 (Input)'!B540&amp; CHAR(34) &amp;",")&amp;$W542)</f>
        <v>"Can’t the school do anything to help him? He’s here to learn, not to take unwanted photoshoots. ",</v>
      </c>
      <c r="C542" s="4" t="str">
        <f>IF(C543="",
"];",IF('Chapter 2 (Input)'!C540="",
CHAR(34) &amp;"null"&amp; CHAR(34) &amp;",",
CHAR(34) &amp;'Chapter 2 (Input)'!C540&amp; CHAR(34) &amp;",")&amp;$W542)</f>
        <v>"null",</v>
      </c>
      <c r="D542" s="4" t="str">
        <f>IF(D543="",
"];",IF('Chapter 2 (Input)'!D540="",
CHAR(34) &amp;"null"&amp; CHAR(34) &amp;",",
"personnages."&amp;
VLOOKUP('Chapter 2 (Input)'!D540,Constants!$B$47:$C$59,2,FALSE)&amp;
"[" &amp;
VLOOKUP('Chapter 2 (Input)'!E540,Constants!$B$74:$C$79,2,FALSE) &amp;
"],")&amp;$W542)</f>
        <v>personnages.tadashi[3],</v>
      </c>
      <c r="E542" s="4" t="str">
        <f>IF(E543="",
"];",IF('Chapter 2 (Input)'!F540="",
CHAR(34) &amp;"null"&amp; CHAR(34) &amp;",",
CHAR(34) &amp;'Chapter 2 (Input)'!F540&amp; CHAR(34) &amp;",")&amp;$W542)</f>
        <v>"null",</v>
      </c>
      <c r="F542" s="4" t="str">
        <f>IF(F543="",
"];",IF('Chapter 2 (Input)'!G540="",
CHAR(34) &amp;"null"&amp; CHAR(34) &amp;",",
"personnages."&amp;
VLOOKUP('Chapter 2 (Input)'!G540,Constants!$B$47:$C$59,2,FALSE)&amp;
"[" &amp;
VLOOKUP('Chapter 2 (Input)'!H540, Constants!$B$74:$C$79,2,FALSE) &amp;
"],")&amp;$W542)</f>
        <v>"null",</v>
      </c>
      <c r="G542" s="3" t="str">
        <f>IF(G543="",
"];",IF('Chapter 2 (Input)'!I540="",
CHAR(34) &amp;"null"&amp; CHAR(34) &amp;",",
"locations."&amp;
'Chapter 2 (Input)'!I540&amp;",")&amp;$W542)</f>
        <v>locations.hall1,</v>
      </c>
      <c r="H542" s="3" t="str">
        <f>IF(H543="",
"];",IF('Chapter 2 (Input)'!J540="",
"-1"&amp;",",
'Chapter 2 (Input)'!J540&amp;",")&amp;$W542)</f>
        <v>-1,</v>
      </c>
      <c r="I542" s="3" t="str">
        <f>IF(I543="",
"];",IF('Chapter 2 (Input)'!K540="",
"0"&amp;",",
VLOOKUP('Chapter 2 (Input)'!K540, Constants!$C$25:$D$37, 2,FALSE) &amp;",")&amp;$W542)</f>
        <v>0,</v>
      </c>
      <c r="J542" s="3" t="str">
        <f>IF(J543="",
"];",IF('Chapter 2 (Input)'!L540="",
"-1"&amp;",",
'Chapter 2 (Input)'!L540&amp;",")&amp;$W542)</f>
        <v>-1,</v>
      </c>
      <c r="K542" s="3" t="str">
        <f>IF(K543="",
"];",IF('Chapter 2 (Input)'!M540="",
"-1"&amp;",",
'Chapter 2 (Input)'!M540&amp;",")&amp;$W542)</f>
        <v>-1,</v>
      </c>
      <c r="L542" s="3" t="str">
        <f>IF(L543="",
"];",IF('Chapter 2 (Input)'!N540="",
"-1"&amp;",",
'Chapter 2 (Input)'!N540&amp;",")&amp;$W542)</f>
        <v>-1,</v>
      </c>
      <c r="M542" s="3" t="str">
        <f>IF(M543="",
"];",IF('Chapter 2 (Input)'!O540="",
"-1"&amp;",",
'Chapter 2 (Input)'!O540&amp;",")&amp;$W542)</f>
        <v>-1,</v>
      </c>
      <c r="N542" s="3" t="str">
        <f>IF(N543="",
"];",IF('Chapter 2 (Input)'!P540="",
"-1"&amp;",",
'Chapter 2 (Input)'!P540&amp;",")&amp;$W542)</f>
        <v>-1,</v>
      </c>
      <c r="O542" s="3" t="str">
        <f>IF(O543="",
"];",IF('Chapter 2 (Input)'!Q540="",
CHAR(34) &amp;"null"&amp; CHAR(34) &amp;",",
CHAR(34) &amp;'Chapter 2 (Input)'!Q540&amp; CHAR(34) &amp;",")&amp;$W542)</f>
        <v>"null",</v>
      </c>
      <c r="P542" s="3" t="str">
        <f>IF(P543="",
"];",IF('Chapter 2 (Input)'!R540="",
CHAR(34) &amp;"null"&amp; CHAR(34) &amp;",",
CHAR(34) &amp;'Chapter 2 (Input)'!R540&amp; CHAR(34) &amp;",")&amp;$W542)</f>
        <v>"null",</v>
      </c>
      <c r="Q542" s="3" t="str">
        <f>IF(Q543="",
"];",IF('Chapter 2 (Input)'!S540="",
CHAR(34) &amp;"null"&amp; CHAR(34) &amp;",",
CHAR(34) &amp;'Chapter 2 (Input)'!S540&amp; CHAR(34) &amp;",")&amp;$W542)</f>
        <v>"null",</v>
      </c>
      <c r="R542" s="3" t="str">
        <f>IF(R543="",
"];",IF('Chapter 2 (Input)'!T540="",
"0"&amp;",",
'Chapter 2 (Input)'!T540&amp;",")&amp;$W542)</f>
        <v>0,</v>
      </c>
      <c r="S542" s="3" t="str">
        <f>IF(S543="",
"];",IF('Chapter 2 (Input)'!U540="",
"0"&amp;",",
'Chapter 2 (Input)'!U540&amp;",")&amp;$W542)</f>
        <v>0,</v>
      </c>
      <c r="T542" s="3" t="str">
        <f t="shared" si="27"/>
        <v>false,</v>
      </c>
      <c r="U542" s="3" t="str">
        <f>IF(U543="",
"];",IF('Chapter 2 (Input)'!W540="",
"-1"&amp;",",
'Chapter 2 (Input)'!W540&amp;",")&amp;$W542)</f>
        <v>-1,</v>
      </c>
      <c r="V542" s="3" t="str">
        <f>IF(V543="",
"];",IF('Chapter 2 (Input)'!X540="",
"-1"&amp;",",
'Chapter 2 (Input)'!X540&amp;",")&amp;$W542)</f>
        <v>-1,</v>
      </c>
      <c r="W542" s="18" t="str">
        <f>'Chapter 2 (Input)'!AA540</f>
        <v/>
      </c>
      <c r="Z542" s="2" t="str">
        <f t="shared" si="28"/>
        <v>c537 BOOLEAN DEFAULT false,</v>
      </c>
    </row>
    <row r="543" spans="1:26" x14ac:dyDescent="0.2">
      <c r="A543" s="12">
        <f t="shared" si="26"/>
        <v>538</v>
      </c>
      <c r="B543" s="4" t="str">
        <f>IF(B544="",
"];",
IF('Chapter 2 (Input)'!B541="",
CHAR(34) &amp;"null"&amp; CHAR(34) &amp;",",
CHAR(34) &amp;'Chapter 2 (Input)'!B541&amp; CHAR(34) &amp;",")&amp;$W543)</f>
        <v>"(Next)",</v>
      </c>
      <c r="C543" s="4" t="str">
        <f>IF(C544="",
"];",IF('Chapter 2 (Input)'!C541="",
CHAR(34) &amp;"null"&amp; CHAR(34) &amp;",",
CHAR(34) &amp;'Chapter 2 (Input)'!C541&amp; CHAR(34) &amp;",")&amp;$W543)</f>
        <v>"null",</v>
      </c>
      <c r="D543" s="4" t="str">
        <f>IF(D544="",
"];",IF('Chapter 2 (Input)'!D541="",
CHAR(34) &amp;"null"&amp; CHAR(34) &amp;",",
"personnages."&amp;
VLOOKUP('Chapter 2 (Input)'!D541,Constants!$B$47:$C$59,2,FALSE)&amp;
"[" &amp;
VLOOKUP('Chapter 2 (Input)'!E541,Constants!$B$74:$C$79,2,FALSE) &amp;
"],")&amp;$W543)</f>
        <v>"null",</v>
      </c>
      <c r="E543" s="4" t="str">
        <f>IF(E544="",
"];",IF('Chapter 2 (Input)'!F541="",
CHAR(34) &amp;"null"&amp; CHAR(34) &amp;",",
CHAR(34) &amp;'Chapter 2 (Input)'!F541&amp; CHAR(34) &amp;",")&amp;$W543)</f>
        <v>"Yeah, Tadashi. I’m here to &lt;em&gt;learn.&lt;/em&gt;",</v>
      </c>
      <c r="F543" s="4" t="str">
        <f>IF(F544="",
"];",IF('Chapter 2 (Input)'!G541="",
CHAR(34) &amp;"null"&amp; CHAR(34) &amp;",",
"personnages."&amp;
VLOOKUP('Chapter 2 (Input)'!G541,Constants!$B$47:$C$59,2,FALSE)&amp;
"[" &amp;
VLOOKUP('Chapter 2 (Input)'!H541, Constants!$B$74:$C$79,2,FALSE) &amp;
"],")&amp;$W543)</f>
        <v>personnages.axel[1],</v>
      </c>
      <c r="G543" s="3" t="str">
        <f>IF(G544="",
"];",IF('Chapter 2 (Input)'!I541="",
CHAR(34) &amp;"null"&amp; CHAR(34) &amp;",",
"locations."&amp;
'Chapter 2 (Input)'!I541&amp;",")&amp;$W543)</f>
        <v>locations.hall1,</v>
      </c>
      <c r="H543" s="3" t="str">
        <f>IF(H544="",
"];",IF('Chapter 2 (Input)'!J541="",
"-1"&amp;",",
'Chapter 2 (Input)'!J541&amp;",")&amp;$W543)</f>
        <v>-1,</v>
      </c>
      <c r="I543" s="3" t="str">
        <f>IF(I544="",
"];",IF('Chapter 2 (Input)'!K541="",
"0"&amp;",",
VLOOKUP('Chapter 2 (Input)'!K541, Constants!$C$25:$D$37, 2,FALSE) &amp;",")&amp;$W543)</f>
        <v>0,</v>
      </c>
      <c r="J543" s="3" t="str">
        <f>IF(J544="",
"];",IF('Chapter 2 (Input)'!L541="",
"-1"&amp;",",
'Chapter 2 (Input)'!L541&amp;",")&amp;$W543)</f>
        <v>-1,</v>
      </c>
      <c r="K543" s="3" t="str">
        <f>IF(K544="",
"];",IF('Chapter 2 (Input)'!M541="",
"-1"&amp;",",
'Chapter 2 (Input)'!M541&amp;",")&amp;$W543)</f>
        <v>-1,</v>
      </c>
      <c r="L543" s="3" t="str">
        <f>IF(L544="",
"];",IF('Chapter 2 (Input)'!N541="",
"-1"&amp;",",
'Chapter 2 (Input)'!N541&amp;",")&amp;$W543)</f>
        <v>-1,</v>
      </c>
      <c r="M543" s="3" t="str">
        <f>IF(M544="",
"];",IF('Chapter 2 (Input)'!O541="",
"-1"&amp;",",
'Chapter 2 (Input)'!O541&amp;",")&amp;$W543)</f>
        <v>-1,</v>
      </c>
      <c r="N543" s="3" t="str">
        <f>IF(N544="",
"];",IF('Chapter 2 (Input)'!P541="",
"-1"&amp;",",
'Chapter 2 (Input)'!P541&amp;",")&amp;$W543)</f>
        <v>-1,</v>
      </c>
      <c r="O543" s="3" t="str">
        <f>IF(O544="",
"];",IF('Chapter 2 (Input)'!Q541="",
CHAR(34) &amp;"null"&amp; CHAR(34) &amp;",",
CHAR(34) &amp;'Chapter 2 (Input)'!Q541&amp; CHAR(34) &amp;",")&amp;$W543)</f>
        <v>"null",</v>
      </c>
      <c r="P543" s="3" t="str">
        <f>IF(P544="",
"];",IF('Chapter 2 (Input)'!R541="",
CHAR(34) &amp;"null"&amp; CHAR(34) &amp;",",
CHAR(34) &amp;'Chapter 2 (Input)'!R541&amp; CHAR(34) &amp;",")&amp;$W543)</f>
        <v>"null",</v>
      </c>
      <c r="Q543" s="3" t="str">
        <f>IF(Q544="",
"];",IF('Chapter 2 (Input)'!S541="",
CHAR(34) &amp;"null"&amp; CHAR(34) &amp;",",
CHAR(34) &amp;'Chapter 2 (Input)'!S541&amp; CHAR(34) &amp;",")&amp;$W543)</f>
        <v>"null",</v>
      </c>
      <c r="R543" s="3" t="str">
        <f>IF(R544="",
"];",IF('Chapter 2 (Input)'!T541="",
"0"&amp;",",
'Chapter 2 (Input)'!T541&amp;",")&amp;$W543)</f>
        <v>0,</v>
      </c>
      <c r="S543" s="3" t="str">
        <f>IF(S544="",
"];",IF('Chapter 2 (Input)'!U541="",
"0"&amp;",",
'Chapter 2 (Input)'!U541&amp;",")&amp;$W543)</f>
        <v>5,</v>
      </c>
      <c r="T543" s="3" t="str">
        <f t="shared" si="27"/>
        <v>false,</v>
      </c>
      <c r="U543" s="3" t="str">
        <f>IF(U544="",
"];",IF('Chapter 2 (Input)'!W541="",
"-1"&amp;",",
'Chapter 2 (Input)'!W541&amp;",")&amp;$W543)</f>
        <v>-1,</v>
      </c>
      <c r="V543" s="3" t="str">
        <f>IF(V544="",
"];",IF('Chapter 2 (Input)'!X541="",
"-1"&amp;",",
'Chapter 2 (Input)'!X541&amp;",")&amp;$W543)</f>
        <v>-1,</v>
      </c>
      <c r="W543" s="18" t="str">
        <f>'Chapter 2 (Input)'!AA541</f>
        <v/>
      </c>
      <c r="Z543" s="2" t="str">
        <f t="shared" si="28"/>
        <v>c538 BOOLEAN DEFAULT false,</v>
      </c>
    </row>
    <row r="544" spans="1:26" x14ac:dyDescent="0.2">
      <c r="A544" s="12">
        <f t="shared" si="26"/>
        <v>539</v>
      </c>
      <c r="B544" s="4" t="str">
        <f>IF(B545="",
"];",
IF('Chapter 2 (Input)'!B542="",
CHAR(34) &amp;"null"&amp; CHAR(34) &amp;",",
CHAR(34) &amp;'Chapter 2 (Input)'!B542&amp; CHAR(34) &amp;",")&amp;$W544)</f>
        <v>"(As much as I understood the position he was in, Axel seemed very tired and upset.)",</v>
      </c>
      <c r="C544" s="4" t="str">
        <f>IF(C545="",
"];",IF('Chapter 2 (Input)'!C542="",
CHAR(34) &amp;"null"&amp; CHAR(34) &amp;",",
CHAR(34) &amp;'Chapter 2 (Input)'!C542&amp; CHAR(34) &amp;",")&amp;$W544)</f>
        <v>"I don’t think I’ve ever heard as much bullshit in my life as I just did from both of you just now.",</v>
      </c>
      <c r="D544" s="4" t="str">
        <f>IF(D545="",
"];",IF('Chapter 2 (Input)'!D542="",
CHAR(34) &amp;"null"&amp; CHAR(34) &amp;",",
"personnages."&amp;
VLOOKUP('Chapter 2 (Input)'!D542,Constants!$B$47:$C$59,2,FALSE)&amp;
"[" &amp;
VLOOKUP('Chapter 2 (Input)'!E542,Constants!$B$74:$C$79,2,FALSE) &amp;
"],")&amp;$W544)</f>
        <v>personnages.tadashi[4],</v>
      </c>
      <c r="E544" s="4" t="str">
        <f>IF(E545="",
"];",IF('Chapter 2 (Input)'!F542="",
CHAR(34) &amp;"null"&amp; CHAR(34) &amp;",",
CHAR(34) &amp;'Chapter 2 (Input)'!F542&amp; CHAR(34) &amp;",")&amp;$W544)</f>
        <v>"null",</v>
      </c>
      <c r="F544" s="4" t="str">
        <f>IF(F545="",
"];",IF('Chapter 2 (Input)'!G542="",
CHAR(34) &amp;"null"&amp; CHAR(34) &amp;",",
"personnages."&amp;
VLOOKUP('Chapter 2 (Input)'!G542,Constants!$B$47:$C$59,2,FALSE)&amp;
"[" &amp;
VLOOKUP('Chapter 2 (Input)'!H542, Constants!$B$74:$C$79,2,FALSE) &amp;
"],")&amp;$W544)</f>
        <v>"null",</v>
      </c>
      <c r="G544" s="3" t="str">
        <f>IF(G545="",
"];",IF('Chapter 2 (Input)'!I542="",
CHAR(34) &amp;"null"&amp; CHAR(34) &amp;",",
"locations."&amp;
'Chapter 2 (Input)'!I542&amp;",")&amp;$W544)</f>
        <v>locations.hall1,</v>
      </c>
      <c r="H544" s="3" t="str">
        <f>IF(H545="",
"];",IF('Chapter 2 (Input)'!J542="",
"-1"&amp;",",
'Chapter 2 (Input)'!J542&amp;",")&amp;$W544)</f>
        <v>-1,</v>
      </c>
      <c r="I544" s="3" t="str">
        <f>IF(I545="",
"];",IF('Chapter 2 (Input)'!K542="",
"0"&amp;",",
VLOOKUP('Chapter 2 (Input)'!K542, Constants!$C$25:$D$37, 2,FALSE) &amp;",")&amp;$W544)</f>
        <v>0,</v>
      </c>
      <c r="J544" s="3" t="str">
        <f>IF(J545="",
"];",IF('Chapter 2 (Input)'!L542="",
"-1"&amp;",",
'Chapter 2 (Input)'!L542&amp;",")&amp;$W544)</f>
        <v>-1,</v>
      </c>
      <c r="K544" s="3" t="str">
        <f>IF(K545="",
"];",IF('Chapter 2 (Input)'!M542="",
"-1"&amp;",",
'Chapter 2 (Input)'!M542&amp;",")&amp;$W544)</f>
        <v>-1,</v>
      </c>
      <c r="L544" s="3" t="str">
        <f>IF(L545="",
"];",IF('Chapter 2 (Input)'!N542="",
"-1"&amp;",",
'Chapter 2 (Input)'!N542&amp;",")&amp;$W544)</f>
        <v>-1,</v>
      </c>
      <c r="M544" s="3" t="str">
        <f>IF(M545="",
"];",IF('Chapter 2 (Input)'!O542="",
"-1"&amp;",",
'Chapter 2 (Input)'!O542&amp;",")&amp;$W544)</f>
        <v>-1,</v>
      </c>
      <c r="N544" s="3" t="str">
        <f>IF(N545="",
"];",IF('Chapter 2 (Input)'!P542="",
"-1"&amp;",",
'Chapter 2 (Input)'!P542&amp;",")&amp;$W544)</f>
        <v>-1,</v>
      </c>
      <c r="O544" s="3" t="str">
        <f>IF(O545="",
"];",IF('Chapter 2 (Input)'!Q542="",
CHAR(34) &amp;"null"&amp; CHAR(34) &amp;",",
CHAR(34) &amp;'Chapter 2 (Input)'!Q542&amp; CHAR(34) &amp;",")&amp;$W544)</f>
        <v>"null",</v>
      </c>
      <c r="P544" s="3" t="str">
        <f>IF(P545="",
"];",IF('Chapter 2 (Input)'!R542="",
CHAR(34) &amp;"null"&amp; CHAR(34) &amp;",",
CHAR(34) &amp;'Chapter 2 (Input)'!R542&amp; CHAR(34) &amp;",")&amp;$W544)</f>
        <v>"null",</v>
      </c>
      <c r="Q544" s="3" t="str">
        <f>IF(Q545="",
"];",IF('Chapter 2 (Input)'!S542="",
CHAR(34) &amp;"null"&amp; CHAR(34) &amp;",",
CHAR(34) &amp;'Chapter 2 (Input)'!S542&amp; CHAR(34) &amp;",")&amp;$W544)</f>
        <v>"null",</v>
      </c>
      <c r="R544" s="3" t="str">
        <f>IF(R545="",
"];",IF('Chapter 2 (Input)'!T542="",
"0"&amp;",",
'Chapter 2 (Input)'!T542&amp;",")&amp;$W544)</f>
        <v>-5,</v>
      </c>
      <c r="S544" s="3" t="str">
        <f>IF(S545="",
"];",IF('Chapter 2 (Input)'!U542="",
"0"&amp;",",
'Chapter 2 (Input)'!U542&amp;",")&amp;$W544)</f>
        <v>0,</v>
      </c>
      <c r="T544" s="3" t="str">
        <f t="shared" si="27"/>
        <v>false,</v>
      </c>
      <c r="U544" s="3" t="str">
        <f>IF(U545="",
"];",IF('Chapter 2 (Input)'!W542="",
"-1"&amp;",",
'Chapter 2 (Input)'!W542&amp;",")&amp;$W544)</f>
        <v>-1,</v>
      </c>
      <c r="V544" s="3" t="str">
        <f>IF(V545="",
"];",IF('Chapter 2 (Input)'!X542="",
"-1"&amp;",",
'Chapter 2 (Input)'!X542&amp;",")&amp;$W544)</f>
        <v>-1,</v>
      </c>
      <c r="W544" s="18" t="str">
        <f>'Chapter 2 (Input)'!AA542</f>
        <v/>
      </c>
      <c r="Z544" s="2" t="str">
        <f t="shared" si="28"/>
        <v>c539 BOOLEAN DEFAULT false,</v>
      </c>
    </row>
    <row r="545" spans="1:26" x14ac:dyDescent="0.2">
      <c r="A545" s="12">
        <f t="shared" si="26"/>
        <v>540</v>
      </c>
      <c r="B545" s="4" t="str">
        <f>IF(B546="",
"];",
IF('Chapter 2 (Input)'!B543="",
CHAR(34) &amp;"null"&amp; CHAR(34) &amp;",",
CHAR(34) &amp;'Chapter 2 (Input)'!B543&amp; CHAR(34) &amp;",")&amp;$W545)</f>
        <v xml:space="preserve">"It must be hard dealing with hundreds of people treating you like an object everyday. I wouldn’t want my privacy to be thrown around like that.",//540 </v>
      </c>
      <c r="C545" s="4" t="str">
        <f>IF(C546="",
"];",IF('Chapter 2 (Input)'!C543="",
CHAR(34) &amp;"null"&amp; CHAR(34) &amp;",",
CHAR(34) &amp;'Chapter 2 (Input)'!C543&amp; CHAR(34) &amp;",")&amp;$W545)</f>
        <v xml:space="preserve">"null",//540 </v>
      </c>
      <c r="D545" s="4" t="str">
        <f>IF(D546="",
"];",IF('Chapter 2 (Input)'!D543="",
CHAR(34) &amp;"null"&amp; CHAR(34) &amp;",",
"personnages."&amp;
VLOOKUP('Chapter 2 (Input)'!D543,Constants!$B$47:$C$59,2,FALSE)&amp;
"[" &amp;
VLOOKUP('Chapter 2 (Input)'!E543,Constants!$B$74:$C$79,2,FALSE) &amp;
"],")&amp;$W545)</f>
        <v xml:space="preserve">personnages.tadashi[3],//540 </v>
      </c>
      <c r="E545" s="4" t="str">
        <f>IF(E546="",
"];",IF('Chapter 2 (Input)'!F543="",
CHAR(34) &amp;"null"&amp; CHAR(34) &amp;",",
CHAR(34) &amp;'Chapter 2 (Input)'!F543&amp; CHAR(34) &amp;",")&amp;$W545)</f>
        <v xml:space="preserve">"null",//540 </v>
      </c>
      <c r="F545" s="4" t="str">
        <f>IF(F546="",
"];",IF('Chapter 2 (Input)'!G543="",
CHAR(34) &amp;"null"&amp; CHAR(34) &amp;",",
"personnages."&amp;
VLOOKUP('Chapter 2 (Input)'!G543,Constants!$B$47:$C$59,2,FALSE)&amp;
"[" &amp;
VLOOKUP('Chapter 2 (Input)'!H543, Constants!$B$74:$C$79,2,FALSE) &amp;
"],")&amp;$W545)</f>
        <v xml:space="preserve">personnages.axel[0],//540 </v>
      </c>
      <c r="G545" s="3" t="str">
        <f>IF(G546="",
"];",IF('Chapter 2 (Input)'!I543="",
CHAR(34) &amp;"null"&amp; CHAR(34) &amp;",",
"locations."&amp;
'Chapter 2 (Input)'!I543&amp;",")&amp;$W545)</f>
        <v xml:space="preserve">locations.hall1,//540 </v>
      </c>
      <c r="H545" s="3" t="str">
        <f>IF(H546="",
"];",IF('Chapter 2 (Input)'!J543="",
"-1"&amp;",",
'Chapter 2 (Input)'!J543&amp;",")&amp;$W545)</f>
        <v xml:space="preserve">-1,//540 </v>
      </c>
      <c r="I545" s="3" t="str">
        <f>IF(I546="",
"];",IF('Chapter 2 (Input)'!K543="",
"0"&amp;",",
VLOOKUP('Chapter 2 (Input)'!K543, Constants!$C$25:$D$37, 2,FALSE) &amp;",")&amp;$W545)</f>
        <v xml:space="preserve">0,//540 </v>
      </c>
      <c r="J545" s="3" t="str">
        <f>IF(J546="",
"];",IF('Chapter 2 (Input)'!L543="",
"-1"&amp;",",
'Chapter 2 (Input)'!L543&amp;",")&amp;$W545)</f>
        <v xml:space="preserve">-1,//540 </v>
      </c>
      <c r="K545" s="3" t="str">
        <f>IF(K546="",
"];",IF('Chapter 2 (Input)'!M543="",
"-1"&amp;",",
'Chapter 2 (Input)'!M543&amp;",")&amp;$W545)</f>
        <v xml:space="preserve">-1,//540 </v>
      </c>
      <c r="L545" s="3" t="str">
        <f>IF(L546="",
"];",IF('Chapter 2 (Input)'!N543="",
"-1"&amp;",",
'Chapter 2 (Input)'!N543&amp;",")&amp;$W545)</f>
        <v xml:space="preserve">-1,//540 </v>
      </c>
      <c r="M545" s="3" t="str">
        <f>IF(M546="",
"];",IF('Chapter 2 (Input)'!O543="",
"-1"&amp;",",
'Chapter 2 (Input)'!O543&amp;",")&amp;$W545)</f>
        <v xml:space="preserve">-1,//540 </v>
      </c>
      <c r="N545" s="3" t="str">
        <f>IF(N546="",
"];",IF('Chapter 2 (Input)'!P543="",
"-1"&amp;",",
'Chapter 2 (Input)'!P543&amp;",")&amp;$W545)</f>
        <v xml:space="preserve">-1,//540 </v>
      </c>
      <c r="O545" s="3" t="str">
        <f>IF(O546="",
"];",IF('Chapter 2 (Input)'!Q543="",
CHAR(34) &amp;"null"&amp; CHAR(34) &amp;",",
CHAR(34) &amp;'Chapter 2 (Input)'!Q543&amp; CHAR(34) &amp;",")&amp;$W545)</f>
        <v xml:space="preserve">"null",//540 </v>
      </c>
      <c r="P545" s="3" t="str">
        <f>IF(P546="",
"];",IF('Chapter 2 (Input)'!R543="",
CHAR(34) &amp;"null"&amp; CHAR(34) &amp;",",
CHAR(34) &amp;'Chapter 2 (Input)'!R543&amp; CHAR(34) &amp;",")&amp;$W545)</f>
        <v xml:space="preserve">"null",//540 </v>
      </c>
      <c r="Q545" s="3" t="str">
        <f>IF(Q546="",
"];",IF('Chapter 2 (Input)'!S543="",
CHAR(34) &amp;"null"&amp; CHAR(34) &amp;",",
CHAR(34) &amp;'Chapter 2 (Input)'!S543&amp; CHAR(34) &amp;",")&amp;$W545)</f>
        <v xml:space="preserve">"null",//540 </v>
      </c>
      <c r="R545" s="3" t="str">
        <f>IF(R546="",
"];",IF('Chapter 2 (Input)'!T543="",
"0"&amp;",",
'Chapter 2 (Input)'!T543&amp;",")&amp;$W545)</f>
        <v xml:space="preserve">0,//540 </v>
      </c>
      <c r="S545" s="3" t="str">
        <f>IF(S546="",
"];",IF('Chapter 2 (Input)'!U543="",
"0"&amp;",",
'Chapter 2 (Input)'!U543&amp;",")&amp;$W545)</f>
        <v xml:space="preserve">0,//540 </v>
      </c>
      <c r="T545" s="3" t="str">
        <f t="shared" si="27"/>
        <v xml:space="preserve">false,//540 </v>
      </c>
      <c r="U545" s="3" t="str">
        <f>IF(U546="",
"];",IF('Chapter 2 (Input)'!W543="",
"-1"&amp;",",
'Chapter 2 (Input)'!W543&amp;",")&amp;$W545)</f>
        <v xml:space="preserve">-1,//540 </v>
      </c>
      <c r="V545" s="3" t="str">
        <f>IF(V546="",
"];",IF('Chapter 2 (Input)'!X543="",
"-1"&amp;",",
'Chapter 2 (Input)'!X543&amp;",")&amp;$W545)</f>
        <v xml:space="preserve">-1,//540 </v>
      </c>
      <c r="W545" s="18" t="str">
        <f>'Chapter 2 (Input)'!AA543</f>
        <v xml:space="preserve">//540 </v>
      </c>
      <c r="Z545" s="2" t="str">
        <f t="shared" si="28"/>
        <v>c540 BOOLEAN DEFAULT false,</v>
      </c>
    </row>
    <row r="546" spans="1:26" x14ac:dyDescent="0.2">
      <c r="A546" s="12">
        <f t="shared" si="26"/>
        <v>541</v>
      </c>
      <c r="B546" s="4" t="str">
        <f>IF(B547="",
"];",
IF('Chapter 2 (Input)'!B544="",
CHAR(34) &amp;"null"&amp; CHAR(34) &amp;",",
CHAR(34) &amp;'Chapter 2 (Input)'!B544&amp; CHAR(34) &amp;",")&amp;$W546)</f>
        <v>"So, seriously, just leave him alone. ",</v>
      </c>
      <c r="C546" s="4" t="str">
        <f>IF(C547="",
"];",IF('Chapter 2 (Input)'!C544="",
CHAR(34) &amp;"null"&amp; CHAR(34) &amp;",",
CHAR(34) &amp;'Chapter 2 (Input)'!C544&amp; CHAR(34) &amp;",")&amp;$W546)</f>
        <v>"null",</v>
      </c>
      <c r="D546" s="4" t="str">
        <f>IF(D547="",
"];",IF('Chapter 2 (Input)'!D544="",
CHAR(34) &amp;"null"&amp; CHAR(34) &amp;",",
"personnages."&amp;
VLOOKUP('Chapter 2 (Input)'!D544,Constants!$B$47:$C$59,2,FALSE)&amp;
"[" &amp;
VLOOKUP('Chapter 2 (Input)'!E544,Constants!$B$74:$C$79,2,FALSE) &amp;
"],")&amp;$W546)</f>
        <v>personnages.tadashi[3],</v>
      </c>
      <c r="E546" s="4" t="str">
        <f>IF(E547="",
"];",IF('Chapter 2 (Input)'!F544="",
CHAR(34) &amp;"null"&amp; CHAR(34) &amp;",",
CHAR(34) &amp;'Chapter 2 (Input)'!F544&amp; CHAR(34) &amp;",")&amp;$W546)</f>
        <v>"null",</v>
      </c>
      <c r="F546" s="4" t="str">
        <f>IF(F547="",
"];",IF('Chapter 2 (Input)'!G544="",
CHAR(34) &amp;"null"&amp; CHAR(34) &amp;",",
"personnages."&amp;
VLOOKUP('Chapter 2 (Input)'!G544,Constants!$B$47:$C$59,2,FALSE)&amp;
"[" &amp;
VLOOKUP('Chapter 2 (Input)'!H544, Constants!$B$74:$C$79,2,FALSE) &amp;
"],")&amp;$W546)</f>
        <v>personnages.axel[0],</v>
      </c>
      <c r="G546" s="3" t="str">
        <f>IF(G547="",
"];",IF('Chapter 2 (Input)'!I544="",
CHAR(34) &amp;"null"&amp; CHAR(34) &amp;",",
"locations."&amp;
'Chapter 2 (Input)'!I544&amp;",")&amp;$W546)</f>
        <v>locations.hall1,</v>
      </c>
      <c r="H546" s="3" t="str">
        <f>IF(H547="",
"];",IF('Chapter 2 (Input)'!J544="",
"-1"&amp;",",
'Chapter 2 (Input)'!J544&amp;",")&amp;$W546)</f>
        <v>-1,</v>
      </c>
      <c r="I546" s="3" t="str">
        <f>IF(I547="",
"];",IF('Chapter 2 (Input)'!K544="",
"0"&amp;",",
VLOOKUP('Chapter 2 (Input)'!K544, Constants!$C$25:$D$37, 2,FALSE) &amp;",")&amp;$W546)</f>
        <v>0,</v>
      </c>
      <c r="J546" s="3" t="str">
        <f>IF(J547="",
"];",IF('Chapter 2 (Input)'!L544="",
"-1"&amp;",",
'Chapter 2 (Input)'!L544&amp;",")&amp;$W546)</f>
        <v>-1,</v>
      </c>
      <c r="K546" s="3" t="str">
        <f>IF(K547="",
"];",IF('Chapter 2 (Input)'!M544="",
"-1"&amp;",",
'Chapter 2 (Input)'!M544&amp;",")&amp;$W546)</f>
        <v>-1,</v>
      </c>
      <c r="L546" s="3" t="str">
        <f>IF(L547="",
"];",IF('Chapter 2 (Input)'!N544="",
"-1"&amp;",",
'Chapter 2 (Input)'!N544&amp;",")&amp;$W546)</f>
        <v>-1,</v>
      </c>
      <c r="M546" s="3" t="str">
        <f>IF(M547="",
"];",IF('Chapter 2 (Input)'!O544="",
"-1"&amp;",",
'Chapter 2 (Input)'!O544&amp;",")&amp;$W546)</f>
        <v>-1,</v>
      </c>
      <c r="N546" s="3" t="str">
        <f>IF(N547="",
"];",IF('Chapter 2 (Input)'!P544="",
"-1"&amp;",",
'Chapter 2 (Input)'!P544&amp;",")&amp;$W546)</f>
        <v>-1,</v>
      </c>
      <c r="O546" s="3" t="str">
        <f>IF(O547="",
"];",IF('Chapter 2 (Input)'!Q544="",
CHAR(34) &amp;"null"&amp; CHAR(34) &amp;",",
CHAR(34) &amp;'Chapter 2 (Input)'!Q544&amp; CHAR(34) &amp;",")&amp;$W546)</f>
        <v>"null",</v>
      </c>
      <c r="P546" s="3" t="str">
        <f>IF(P547="",
"];",IF('Chapter 2 (Input)'!R544="",
CHAR(34) &amp;"null"&amp; CHAR(34) &amp;",",
CHAR(34) &amp;'Chapter 2 (Input)'!R544&amp; CHAR(34) &amp;",")&amp;$W546)</f>
        <v>"null",</v>
      </c>
      <c r="Q546" s="3" t="str">
        <f>IF(Q547="",
"];",IF('Chapter 2 (Input)'!S544="",
CHAR(34) &amp;"null"&amp; CHAR(34) &amp;",",
CHAR(34) &amp;'Chapter 2 (Input)'!S544&amp; CHAR(34) &amp;",")&amp;$W546)</f>
        <v>"null",</v>
      </c>
      <c r="R546" s="3" t="str">
        <f>IF(R547="",
"];",IF('Chapter 2 (Input)'!T544="",
"0"&amp;",",
'Chapter 2 (Input)'!T544&amp;",")&amp;$W546)</f>
        <v>0,</v>
      </c>
      <c r="S546" s="3" t="str">
        <f>IF(S547="",
"];",IF('Chapter 2 (Input)'!U544="",
"0"&amp;",",
'Chapter 2 (Input)'!U544&amp;",")&amp;$W546)</f>
        <v>0,</v>
      </c>
      <c r="T546" s="3" t="str">
        <f t="shared" si="27"/>
        <v>false,</v>
      </c>
      <c r="U546" s="3" t="str">
        <f>IF(U547="",
"];",IF('Chapter 2 (Input)'!W544="",
"-1"&amp;",",
'Chapter 2 (Input)'!W544&amp;",")&amp;$W546)</f>
        <v>-1,</v>
      </c>
      <c r="V546" s="3" t="str">
        <f>IF(V547="",
"];",IF('Chapter 2 (Input)'!X544="",
"-1"&amp;",",
'Chapter 2 (Input)'!X544&amp;",")&amp;$W546)</f>
        <v>-1,</v>
      </c>
      <c r="W546" s="18" t="str">
        <f>'Chapter 2 (Input)'!AA544</f>
        <v/>
      </c>
      <c r="Z546" s="2" t="str">
        <f t="shared" si="28"/>
        <v>c541 BOOLEAN DEFAULT false,</v>
      </c>
    </row>
    <row r="547" spans="1:26" x14ac:dyDescent="0.2">
      <c r="A547" s="12">
        <f t="shared" si="26"/>
        <v>542</v>
      </c>
      <c r="B547" s="4" t="str">
        <f>IF(B548="",
"];",
IF('Chapter 2 (Input)'!B545="",
CHAR(34) &amp;"null"&amp; CHAR(34) &amp;",",
CHAR(34) &amp;'Chapter 2 (Input)'!B545&amp; CHAR(34) &amp;",")&amp;$W547)</f>
        <v>"It’s clear that he won’t budge. The school’s just going to have to deal with It.",</v>
      </c>
      <c r="C547" s="4" t="str">
        <f>IF(C548="",
"];",IF('Chapter 2 (Input)'!C545="",
CHAR(34) &amp;"null"&amp; CHAR(34) &amp;",",
CHAR(34) &amp;'Chapter 2 (Input)'!C545&amp; CHAR(34) &amp;",")&amp;$W547)</f>
        <v>"null",</v>
      </c>
      <c r="D547" s="4" t="str">
        <f>IF(D548="",
"];",IF('Chapter 2 (Input)'!D545="",
CHAR(34) &amp;"null"&amp; CHAR(34) &amp;",",
"personnages."&amp;
VLOOKUP('Chapter 2 (Input)'!D545,Constants!$B$47:$C$59,2,FALSE)&amp;
"[" &amp;
VLOOKUP('Chapter 2 (Input)'!E545,Constants!$B$74:$C$79,2,FALSE) &amp;
"],")&amp;$W547)</f>
        <v>personnages.tadashi[3],</v>
      </c>
      <c r="E547" s="4" t="str">
        <f>IF(E548="",
"];",IF('Chapter 2 (Input)'!F545="",
CHAR(34) &amp;"null"&amp; CHAR(34) &amp;",",
CHAR(34) &amp;'Chapter 2 (Input)'!F545&amp; CHAR(34) &amp;",")&amp;$W547)</f>
        <v>"null",</v>
      </c>
      <c r="F547" s="4" t="str">
        <f>IF(F548="",
"];",IF('Chapter 2 (Input)'!G545="",
CHAR(34) &amp;"null"&amp; CHAR(34) &amp;",",
"personnages."&amp;
VLOOKUP('Chapter 2 (Input)'!G545,Constants!$B$47:$C$59,2,FALSE)&amp;
"[" &amp;
VLOOKUP('Chapter 2 (Input)'!H545, Constants!$B$74:$C$79,2,FALSE) &amp;
"],")&amp;$W547)</f>
        <v>personnages.axel[0],</v>
      </c>
      <c r="G547" s="3" t="str">
        <f>IF(G548="",
"];",IF('Chapter 2 (Input)'!I545="",
CHAR(34) &amp;"null"&amp; CHAR(34) &amp;",",
"locations."&amp;
'Chapter 2 (Input)'!I545&amp;",")&amp;$W547)</f>
        <v>locations.hall1,</v>
      </c>
      <c r="H547" s="3" t="str">
        <f>IF(H548="",
"];",IF('Chapter 2 (Input)'!J545="",
"-1"&amp;",",
'Chapter 2 (Input)'!J545&amp;",")&amp;$W547)</f>
        <v>-1,</v>
      </c>
      <c r="I547" s="3" t="str">
        <f>IF(I548="",
"];",IF('Chapter 2 (Input)'!K545="",
"0"&amp;",",
VLOOKUP('Chapter 2 (Input)'!K545, Constants!$C$25:$D$37, 2,FALSE) &amp;",")&amp;$W547)</f>
        <v>0,</v>
      </c>
      <c r="J547" s="3" t="str">
        <f>IF(J548="",
"];",IF('Chapter 2 (Input)'!L545="",
"-1"&amp;",",
'Chapter 2 (Input)'!L545&amp;",")&amp;$W547)</f>
        <v>-1,</v>
      </c>
      <c r="K547" s="3" t="str">
        <f>IF(K548="",
"];",IF('Chapter 2 (Input)'!M545="",
"-1"&amp;",",
'Chapter 2 (Input)'!M545&amp;",")&amp;$W547)</f>
        <v>-1,</v>
      </c>
      <c r="L547" s="3" t="str">
        <f>IF(L548="",
"];",IF('Chapter 2 (Input)'!N545="",
"-1"&amp;",",
'Chapter 2 (Input)'!N545&amp;",")&amp;$W547)</f>
        <v>-1,</v>
      </c>
      <c r="M547" s="3" t="str">
        <f>IF(M548="",
"];",IF('Chapter 2 (Input)'!O545="",
"-1"&amp;",",
'Chapter 2 (Input)'!O545&amp;",")&amp;$W547)</f>
        <v>-1,</v>
      </c>
      <c r="N547" s="3" t="str">
        <f>IF(N548="",
"];",IF('Chapter 2 (Input)'!P545="",
"-1"&amp;",",
'Chapter 2 (Input)'!P545&amp;",")&amp;$W547)</f>
        <v>-1,</v>
      </c>
      <c r="O547" s="3" t="str">
        <f>IF(O548="",
"];",IF('Chapter 2 (Input)'!Q545="",
CHAR(34) &amp;"null"&amp; CHAR(34) &amp;",",
CHAR(34) &amp;'Chapter 2 (Input)'!Q545&amp; CHAR(34) &amp;",")&amp;$W547)</f>
        <v>"null",</v>
      </c>
      <c r="P547" s="3" t="str">
        <f>IF(P548="",
"];",IF('Chapter 2 (Input)'!R545="",
CHAR(34) &amp;"null"&amp; CHAR(34) &amp;",",
CHAR(34) &amp;'Chapter 2 (Input)'!R545&amp; CHAR(34) &amp;",")&amp;$W547)</f>
        <v>"null",</v>
      </c>
      <c r="Q547" s="3" t="str">
        <f>IF(Q548="",
"];",IF('Chapter 2 (Input)'!S545="",
CHAR(34) &amp;"null"&amp; CHAR(34) &amp;",",
CHAR(34) &amp;'Chapter 2 (Input)'!S545&amp; CHAR(34) &amp;",")&amp;$W547)</f>
        <v>"null",</v>
      </c>
      <c r="R547" s="3" t="str">
        <f>IF(R548="",
"];",IF('Chapter 2 (Input)'!T545="",
"0"&amp;",",
'Chapter 2 (Input)'!T545&amp;",")&amp;$W547)</f>
        <v>0,</v>
      </c>
      <c r="S547" s="3" t="str">
        <f>IF(S548="",
"];",IF('Chapter 2 (Input)'!U545="",
"0"&amp;",",
'Chapter 2 (Input)'!U545&amp;",")&amp;$W547)</f>
        <v>0,</v>
      </c>
      <c r="T547" s="3" t="str">
        <f t="shared" si="27"/>
        <v>false,</v>
      </c>
      <c r="U547" s="3" t="str">
        <f>IF(U548="",
"];",IF('Chapter 2 (Input)'!W545="",
"-1"&amp;",",
'Chapter 2 (Input)'!W545&amp;",")&amp;$W547)</f>
        <v>-1,</v>
      </c>
      <c r="V547" s="3" t="str">
        <f>IF(V548="",
"];",IF('Chapter 2 (Input)'!X545="",
"-1"&amp;",",
'Chapter 2 (Input)'!X545&amp;",")&amp;$W547)</f>
        <v>-1,</v>
      </c>
      <c r="W547" s="18" t="str">
        <f>'Chapter 2 (Input)'!AA545</f>
        <v/>
      </c>
      <c r="Z547" s="2" t="str">
        <f t="shared" si="28"/>
        <v>c542 BOOLEAN DEFAULT false,</v>
      </c>
    </row>
    <row r="548" spans="1:26" x14ac:dyDescent="0.2">
      <c r="A548" s="12">
        <f t="shared" si="26"/>
        <v>543</v>
      </c>
      <c r="B548" s="4" t="str">
        <f>IF(B549="",
"];",
IF('Chapter 2 (Input)'!B546="",
CHAR(34) &amp;"null"&amp; CHAR(34) &amp;",",
CHAR(34) &amp;'Chapter 2 (Input)'!B546&amp; CHAR(34) &amp;",")&amp;$W548)</f>
        <v>"(Next)",</v>
      </c>
      <c r="C548" s="4" t="str">
        <f>IF(C549="",
"];",IF('Chapter 2 (Input)'!C546="",
CHAR(34) &amp;"null"&amp; CHAR(34) &amp;",",
CHAR(34) &amp;'Chapter 2 (Input)'!C546&amp; CHAR(34) &amp;",")&amp;$W548)</f>
        <v>"Well " + user.scholarname + ", if you’re so set on sheltering this guy as if he was your goddamn &lt;em&gt;child&lt;/em&gt;…",</v>
      </c>
      <c r="D548" s="4" t="str">
        <f>IF(D549="",
"];",IF('Chapter 2 (Input)'!D546="",
CHAR(34) &amp;"null"&amp; CHAR(34) &amp;",",
"personnages."&amp;
VLOOKUP('Chapter 2 (Input)'!D546,Constants!$B$47:$C$59,2,FALSE)&amp;
"[" &amp;
VLOOKUP('Chapter 2 (Input)'!E546,Constants!$B$74:$C$79,2,FALSE) &amp;
"],")&amp;$W548)</f>
        <v>personnages.tadashi[3],</v>
      </c>
      <c r="E548" s="4" t="str">
        <f>IF(E549="",
"];",IF('Chapter 2 (Input)'!F546="",
CHAR(34) &amp;"null"&amp; CHAR(34) &amp;",",
CHAR(34) &amp;'Chapter 2 (Input)'!F546&amp; CHAR(34) &amp;",")&amp;$W548)</f>
        <v>"null",</v>
      </c>
      <c r="F548" s="4" t="str">
        <f>IF(F549="",
"];",IF('Chapter 2 (Input)'!G546="",
CHAR(34) &amp;"null"&amp; CHAR(34) &amp;",",
"personnages."&amp;
VLOOKUP('Chapter 2 (Input)'!G546,Constants!$B$47:$C$59,2,FALSE)&amp;
"[" &amp;
VLOOKUP('Chapter 2 (Input)'!H546, Constants!$B$74:$C$79,2,FALSE) &amp;
"],")&amp;$W548)</f>
        <v>"null",</v>
      </c>
      <c r="G548" s="3" t="str">
        <f>IF(G549="",
"];",IF('Chapter 2 (Input)'!I546="",
CHAR(34) &amp;"null"&amp; CHAR(34) &amp;",",
"locations."&amp;
'Chapter 2 (Input)'!I546&amp;",")&amp;$W548)</f>
        <v>locations.hall1,</v>
      </c>
      <c r="H548" s="3" t="str">
        <f>IF(H549="",
"];",IF('Chapter 2 (Input)'!J546="",
"-1"&amp;",",
'Chapter 2 (Input)'!J546&amp;",")&amp;$W548)</f>
        <v>-1,</v>
      </c>
      <c r="I548" s="3" t="str">
        <f>IF(I549="",
"];",IF('Chapter 2 (Input)'!K546="",
"0"&amp;",",
VLOOKUP('Chapter 2 (Input)'!K546, Constants!$C$25:$D$37, 2,FALSE) &amp;",")&amp;$W548)</f>
        <v>0,</v>
      </c>
      <c r="J548" s="3" t="str">
        <f>IF(J549="",
"];",IF('Chapter 2 (Input)'!L546="",
"-1"&amp;",",
'Chapter 2 (Input)'!L546&amp;",")&amp;$W548)</f>
        <v>-1,</v>
      </c>
      <c r="K548" s="3" t="str">
        <f>IF(K549="",
"];",IF('Chapter 2 (Input)'!M546="",
"-1"&amp;",",
'Chapter 2 (Input)'!M546&amp;",")&amp;$W548)</f>
        <v>-1,</v>
      </c>
      <c r="L548" s="3" t="str">
        <f>IF(L549="",
"];",IF('Chapter 2 (Input)'!N546="",
"-1"&amp;",",
'Chapter 2 (Input)'!N546&amp;",")&amp;$W548)</f>
        <v>-1,</v>
      </c>
      <c r="M548" s="3" t="str">
        <f>IF(M549="",
"];",IF('Chapter 2 (Input)'!O546="",
"-1"&amp;",",
'Chapter 2 (Input)'!O546&amp;",")&amp;$W548)</f>
        <v>-1,</v>
      </c>
      <c r="N548" s="3" t="str">
        <f>IF(N549="",
"];",IF('Chapter 2 (Input)'!P546="",
"-1"&amp;",",
'Chapter 2 (Input)'!P546&amp;",")&amp;$W548)</f>
        <v>-1,</v>
      </c>
      <c r="O548" s="3" t="str">
        <f>IF(O549="",
"];",IF('Chapter 2 (Input)'!Q546="",
CHAR(34) &amp;"null"&amp; CHAR(34) &amp;",",
CHAR(34) &amp;'Chapter 2 (Input)'!Q546&amp; CHAR(34) &amp;",")&amp;$W548)</f>
        <v>"null",</v>
      </c>
      <c r="P548" s="3" t="str">
        <f>IF(P549="",
"];",IF('Chapter 2 (Input)'!R546="",
CHAR(34) &amp;"null"&amp; CHAR(34) &amp;",",
CHAR(34) &amp;'Chapter 2 (Input)'!R546&amp; CHAR(34) &amp;",")&amp;$W548)</f>
        <v>"null",</v>
      </c>
      <c r="Q548" s="3" t="str">
        <f>IF(Q549="",
"];",IF('Chapter 2 (Input)'!S546="",
CHAR(34) &amp;"null"&amp; CHAR(34) &amp;",",
CHAR(34) &amp;'Chapter 2 (Input)'!S546&amp; CHAR(34) &amp;",")&amp;$W548)</f>
        <v>"null",</v>
      </c>
      <c r="R548" s="3" t="str">
        <f>IF(R549="",
"];",IF('Chapter 2 (Input)'!T546="",
"0"&amp;",",
'Chapter 2 (Input)'!T546&amp;",")&amp;$W548)</f>
        <v>0,</v>
      </c>
      <c r="S548" s="3" t="str">
        <f>IF(S549="",
"];",IF('Chapter 2 (Input)'!U546="",
"0"&amp;",",
'Chapter 2 (Input)'!U546&amp;",")&amp;$W548)</f>
        <v>0,</v>
      </c>
      <c r="T548" s="3" t="str">
        <f t="shared" si="27"/>
        <v>false,</v>
      </c>
      <c r="U548" s="3" t="str">
        <f>IF(U549="",
"];",IF('Chapter 2 (Input)'!W546="",
"-1"&amp;",",
'Chapter 2 (Input)'!W546&amp;",")&amp;$W548)</f>
        <v>-1,</v>
      </c>
      <c r="V548" s="3" t="str">
        <f>IF(V549="",
"];",IF('Chapter 2 (Input)'!X546="",
"-1"&amp;",",
'Chapter 2 (Input)'!X546&amp;",")&amp;$W548)</f>
        <v>-1,</v>
      </c>
      <c r="W548" s="18" t="str">
        <f>'Chapter 2 (Input)'!AA546</f>
        <v/>
      </c>
      <c r="Z548" s="2" t="str">
        <f t="shared" si="28"/>
        <v>c543 BOOLEAN DEFAULT false,</v>
      </c>
    </row>
    <row r="549" spans="1:26" x14ac:dyDescent="0.2">
      <c r="A549" s="12">
        <f t="shared" si="26"/>
        <v>544</v>
      </c>
      <c r="B549" s="4" t="str">
        <f>IF(B550="",
"];",
IF('Chapter 2 (Input)'!B547="",
CHAR(34) &amp;"null"&amp; CHAR(34) &amp;",",
CHAR(34) &amp;'Chapter 2 (Input)'!B547&amp; CHAR(34) &amp;",")&amp;$W549)</f>
        <v>"(Next)",</v>
      </c>
      <c r="C549" s="4" t="str">
        <f>IF(C550="",
"];",IF('Chapter 2 (Input)'!C547="",
CHAR(34) &amp;"null"&amp; CHAR(34) &amp;",",
CHAR(34) &amp;'Chapter 2 (Input)'!C547&amp; CHAR(34) &amp;",")&amp;$W549)</f>
        <v>"Why don’t &lt;em&gt;you&lt;/em&gt; propose a solution to this mess?",</v>
      </c>
      <c r="D549" s="4" t="str">
        <f>IF(D550="",
"];",IF('Chapter 2 (Input)'!D547="",
CHAR(34) &amp;"null"&amp; CHAR(34) &amp;",",
"personnages."&amp;
VLOOKUP('Chapter 2 (Input)'!D547,Constants!$B$47:$C$59,2,FALSE)&amp;
"[" &amp;
VLOOKUP('Chapter 2 (Input)'!E547,Constants!$B$74:$C$79,2,FALSE) &amp;
"],")&amp;$W549)</f>
        <v>personnages.tadashi[3],</v>
      </c>
      <c r="E549" s="4" t="str">
        <f>IF(E550="",
"];",IF('Chapter 2 (Input)'!F547="",
CHAR(34) &amp;"null"&amp; CHAR(34) &amp;",",
CHAR(34) &amp;'Chapter 2 (Input)'!F547&amp; CHAR(34) &amp;",")&amp;$W549)</f>
        <v>"null",</v>
      </c>
      <c r="F549" s="4" t="str">
        <f>IF(F550="",
"];",IF('Chapter 2 (Input)'!G547="",
CHAR(34) &amp;"null"&amp; CHAR(34) &amp;",",
"personnages."&amp;
VLOOKUP('Chapter 2 (Input)'!G547,Constants!$B$47:$C$59,2,FALSE)&amp;
"[" &amp;
VLOOKUP('Chapter 2 (Input)'!H547, Constants!$B$74:$C$79,2,FALSE) &amp;
"],")&amp;$W549)</f>
        <v>"null",</v>
      </c>
      <c r="G549" s="3" t="str">
        <f>IF(G550="",
"];",IF('Chapter 2 (Input)'!I547="",
CHAR(34) &amp;"null"&amp; CHAR(34) &amp;",",
"locations."&amp;
'Chapter 2 (Input)'!I547&amp;",")&amp;$W549)</f>
        <v>locations.hall1,</v>
      </c>
      <c r="H549" s="3" t="str">
        <f>IF(H550="",
"];",IF('Chapter 2 (Input)'!J547="",
"-1"&amp;",",
'Chapter 2 (Input)'!J547&amp;",")&amp;$W549)</f>
        <v>-1,</v>
      </c>
      <c r="I549" s="3" t="str">
        <f>IF(I550="",
"];",IF('Chapter 2 (Input)'!K547="",
"0"&amp;",",
VLOOKUP('Chapter 2 (Input)'!K547, Constants!$C$25:$D$37, 2,FALSE) &amp;",")&amp;$W549)</f>
        <v>0,</v>
      </c>
      <c r="J549" s="3" t="str">
        <f>IF(J550="",
"];",IF('Chapter 2 (Input)'!L547="",
"-1"&amp;",",
'Chapter 2 (Input)'!L547&amp;",")&amp;$W549)</f>
        <v>-1,</v>
      </c>
      <c r="K549" s="3" t="str">
        <f>IF(K550="",
"];",IF('Chapter 2 (Input)'!M547="",
"-1"&amp;",",
'Chapter 2 (Input)'!M547&amp;",")&amp;$W549)</f>
        <v>-1,</v>
      </c>
      <c r="L549" s="3" t="str">
        <f>IF(L550="",
"];",IF('Chapter 2 (Input)'!N547="",
"-1"&amp;",",
'Chapter 2 (Input)'!N547&amp;",")&amp;$W549)</f>
        <v>-1,</v>
      </c>
      <c r="M549" s="3" t="str">
        <f>IF(M550="",
"];",IF('Chapter 2 (Input)'!O547="",
"-1"&amp;",",
'Chapter 2 (Input)'!O547&amp;",")&amp;$W549)</f>
        <v>-1,</v>
      </c>
      <c r="N549" s="3" t="str">
        <f>IF(N550="",
"];",IF('Chapter 2 (Input)'!P547="",
"-1"&amp;",",
'Chapter 2 (Input)'!P547&amp;",")&amp;$W549)</f>
        <v>-1,</v>
      </c>
      <c r="O549" s="3" t="str">
        <f>IF(O550="",
"];",IF('Chapter 2 (Input)'!Q547="",
CHAR(34) &amp;"null"&amp; CHAR(34) &amp;",",
CHAR(34) &amp;'Chapter 2 (Input)'!Q547&amp; CHAR(34) &amp;",")&amp;$W549)</f>
        <v>"null",</v>
      </c>
      <c r="P549" s="3" t="str">
        <f>IF(P550="",
"];",IF('Chapter 2 (Input)'!R547="",
CHAR(34) &amp;"null"&amp; CHAR(34) &amp;",",
CHAR(34) &amp;'Chapter 2 (Input)'!R547&amp; CHAR(34) &amp;",")&amp;$W549)</f>
        <v>"null",</v>
      </c>
      <c r="Q549" s="3" t="str">
        <f>IF(Q550="",
"];",IF('Chapter 2 (Input)'!S547="",
CHAR(34) &amp;"null"&amp; CHAR(34) &amp;",",
CHAR(34) &amp;'Chapter 2 (Input)'!S547&amp; CHAR(34) &amp;",")&amp;$W549)</f>
        <v>"null",</v>
      </c>
      <c r="R549" s="3" t="str">
        <f>IF(R550="",
"];",IF('Chapter 2 (Input)'!T547="",
"0"&amp;",",
'Chapter 2 (Input)'!T547&amp;",")&amp;$W549)</f>
        <v>0,</v>
      </c>
      <c r="S549" s="3" t="str">
        <f>IF(S550="",
"];",IF('Chapter 2 (Input)'!U547="",
"0"&amp;",",
'Chapter 2 (Input)'!U547&amp;",")&amp;$W549)</f>
        <v>0,</v>
      </c>
      <c r="T549" s="3" t="str">
        <f t="shared" si="27"/>
        <v>false,</v>
      </c>
      <c r="U549" s="3" t="str">
        <f>IF(U550="",
"];",IF('Chapter 2 (Input)'!W547="",
"-1"&amp;",",
'Chapter 2 (Input)'!W547&amp;",")&amp;$W549)</f>
        <v>-1,</v>
      </c>
      <c r="V549" s="3" t="str">
        <f>IF(V550="",
"];",IF('Chapter 2 (Input)'!X547="",
"-1"&amp;",",
'Chapter 2 (Input)'!X547&amp;",")&amp;$W549)</f>
        <v>-1,</v>
      </c>
      <c r="W549" s="18" t="str">
        <f>'Chapter 2 (Input)'!AA547</f>
        <v/>
      </c>
      <c r="Z549" s="2" t="str">
        <f t="shared" si="28"/>
        <v>c544 BOOLEAN DEFAULT false,</v>
      </c>
    </row>
    <row r="550" spans="1:26" x14ac:dyDescent="0.2">
      <c r="A550" s="12">
        <f t="shared" si="26"/>
        <v>545</v>
      </c>
      <c r="B550" s="4" t="str">
        <f>IF(B551="",
"];",
IF('Chapter 2 (Input)'!B548="",
CHAR(34) &amp;"null"&amp; CHAR(34) &amp;",",
CHAR(34) &amp;'Chapter 2 (Input)'!B548&amp; CHAR(34) &amp;",")&amp;$W550)</f>
        <v xml:space="preserve">"(Next)",//545 </v>
      </c>
      <c r="C550" s="4" t="str">
        <f>IF(C551="",
"];",IF('Chapter 2 (Input)'!C548="",
CHAR(34) &amp;"null"&amp; CHAR(34) &amp;",",
CHAR(34) &amp;'Chapter 2 (Input)'!C548&amp; CHAR(34) &amp;",")&amp;$W550)</f>
        <v xml:space="preserve">"Or was your game plan to just pat him on the back and hope everything turned out fine?",//545 </v>
      </c>
      <c r="D550" s="4" t="str">
        <f>IF(D551="",
"];",IF('Chapter 2 (Input)'!D548="",
CHAR(34) &amp;"null"&amp; CHAR(34) &amp;",",
"personnages."&amp;
VLOOKUP('Chapter 2 (Input)'!D548,Constants!$B$47:$C$59,2,FALSE)&amp;
"[" &amp;
VLOOKUP('Chapter 2 (Input)'!E548,Constants!$B$74:$C$79,2,FALSE) &amp;
"],")&amp;$W550)</f>
        <v xml:space="preserve">personnages.tadashi[3],//545 </v>
      </c>
      <c r="E550" s="4" t="str">
        <f>IF(E551="",
"];",IF('Chapter 2 (Input)'!F548="",
CHAR(34) &amp;"null"&amp; CHAR(34) &amp;",",
CHAR(34) &amp;'Chapter 2 (Input)'!F548&amp; CHAR(34) &amp;",")&amp;$W550)</f>
        <v xml:space="preserve">"null",//545 </v>
      </c>
      <c r="F550" s="4" t="str">
        <f>IF(F551="",
"];",IF('Chapter 2 (Input)'!G548="",
CHAR(34) &amp;"null"&amp; CHAR(34) &amp;",",
"personnages."&amp;
VLOOKUP('Chapter 2 (Input)'!G548,Constants!$B$47:$C$59,2,FALSE)&amp;
"[" &amp;
VLOOKUP('Chapter 2 (Input)'!H548, Constants!$B$74:$C$79,2,FALSE) &amp;
"],")&amp;$W550)</f>
        <v xml:space="preserve">"null",//545 </v>
      </c>
      <c r="G550" s="3" t="str">
        <f>IF(G551="",
"];",IF('Chapter 2 (Input)'!I548="",
CHAR(34) &amp;"null"&amp; CHAR(34) &amp;",",
"locations."&amp;
'Chapter 2 (Input)'!I548&amp;",")&amp;$W550)</f>
        <v xml:space="preserve">locations.hall1,//545 </v>
      </c>
      <c r="H550" s="3" t="str">
        <f>IF(H551="",
"];",IF('Chapter 2 (Input)'!J548="",
"-1"&amp;",",
'Chapter 2 (Input)'!J548&amp;",")&amp;$W550)</f>
        <v xml:space="preserve">-1,//545 </v>
      </c>
      <c r="I550" s="3" t="str">
        <f>IF(I551="",
"];",IF('Chapter 2 (Input)'!K548="",
"0"&amp;",",
VLOOKUP('Chapter 2 (Input)'!K548, Constants!$C$25:$D$37, 2,FALSE) &amp;",")&amp;$W550)</f>
        <v xml:space="preserve">0,//545 </v>
      </c>
      <c r="J550" s="3" t="str">
        <f>IF(J551="",
"];",IF('Chapter 2 (Input)'!L548="",
"-1"&amp;",",
'Chapter 2 (Input)'!L548&amp;",")&amp;$W550)</f>
        <v xml:space="preserve">-1,//545 </v>
      </c>
      <c r="K550" s="3" t="str">
        <f>IF(K551="",
"];",IF('Chapter 2 (Input)'!M548="",
"-1"&amp;",",
'Chapter 2 (Input)'!M548&amp;",")&amp;$W550)</f>
        <v xml:space="preserve">-1,//545 </v>
      </c>
      <c r="L550" s="3" t="str">
        <f>IF(L551="",
"];",IF('Chapter 2 (Input)'!N548="",
"-1"&amp;",",
'Chapter 2 (Input)'!N548&amp;",")&amp;$W550)</f>
        <v xml:space="preserve">-1,//545 </v>
      </c>
      <c r="M550" s="3" t="str">
        <f>IF(M551="",
"];",IF('Chapter 2 (Input)'!O548="",
"-1"&amp;",",
'Chapter 2 (Input)'!O548&amp;",")&amp;$W550)</f>
        <v xml:space="preserve">-1,//545 </v>
      </c>
      <c r="N550" s="3" t="str">
        <f>IF(N551="",
"];",IF('Chapter 2 (Input)'!P548="",
"-1"&amp;",",
'Chapter 2 (Input)'!P548&amp;",")&amp;$W550)</f>
        <v xml:space="preserve">-1,//545 </v>
      </c>
      <c r="O550" s="3" t="str">
        <f>IF(O551="",
"];",IF('Chapter 2 (Input)'!Q548="",
CHAR(34) &amp;"null"&amp; CHAR(34) &amp;",",
CHAR(34) &amp;'Chapter 2 (Input)'!Q548&amp; CHAR(34) &amp;",")&amp;$W550)</f>
        <v xml:space="preserve">"null",//545 </v>
      </c>
      <c r="P550" s="3" t="str">
        <f>IF(P551="",
"];",IF('Chapter 2 (Input)'!R548="",
CHAR(34) &amp;"null"&amp; CHAR(34) &amp;",",
CHAR(34) &amp;'Chapter 2 (Input)'!R548&amp; CHAR(34) &amp;",")&amp;$W550)</f>
        <v xml:space="preserve">"null",//545 </v>
      </c>
      <c r="Q550" s="3" t="str">
        <f>IF(Q551="",
"];",IF('Chapter 2 (Input)'!S548="",
CHAR(34) &amp;"null"&amp; CHAR(34) &amp;",",
CHAR(34) &amp;'Chapter 2 (Input)'!S548&amp; CHAR(34) &amp;",")&amp;$W550)</f>
        <v xml:space="preserve">"null",//545 </v>
      </c>
      <c r="R550" s="3" t="str">
        <f>IF(R551="",
"];",IF('Chapter 2 (Input)'!T548="",
"0"&amp;",",
'Chapter 2 (Input)'!T548&amp;",")&amp;$W550)</f>
        <v xml:space="preserve">0,//545 </v>
      </c>
      <c r="S550" s="3" t="str">
        <f>IF(S551="",
"];",IF('Chapter 2 (Input)'!U548="",
"0"&amp;",",
'Chapter 2 (Input)'!U548&amp;",")&amp;$W550)</f>
        <v xml:space="preserve">0,//545 </v>
      </c>
      <c r="T550" s="3" t="str">
        <f t="shared" si="27"/>
        <v xml:space="preserve">false,//545 </v>
      </c>
      <c r="U550" s="3" t="str">
        <f>IF(U551="",
"];",IF('Chapter 2 (Input)'!W548="",
"-1"&amp;",",
'Chapter 2 (Input)'!W548&amp;",")&amp;$W550)</f>
        <v xml:space="preserve">-1,//545 </v>
      </c>
      <c r="V550" s="3" t="str">
        <f>IF(V551="",
"];",IF('Chapter 2 (Input)'!X548="",
"-1"&amp;",",
'Chapter 2 (Input)'!X548&amp;",")&amp;$W550)</f>
        <v xml:space="preserve">-1,//545 </v>
      </c>
      <c r="W550" s="18" t="str">
        <f>'Chapter 2 (Input)'!AA548</f>
        <v xml:space="preserve">//545 </v>
      </c>
      <c r="Z550" s="2" t="str">
        <f t="shared" si="28"/>
        <v>c545 BOOLEAN DEFAULT false,</v>
      </c>
    </row>
    <row r="551" spans="1:26" x14ac:dyDescent="0.2">
      <c r="A551" s="12">
        <f t="shared" si="26"/>
        <v>546</v>
      </c>
      <c r="B551" s="4" t="str">
        <f>IF(B552="",
"];",
IF('Chapter 2 (Input)'!B549="",
CHAR(34) &amp;"null"&amp; CHAR(34) &amp;",",
CHAR(34) &amp;'Chapter 2 (Input)'!B549&amp; CHAR(34) &amp;",")&amp;$W551)</f>
        <v>"(Next)",</v>
      </c>
      <c r="C551" s="4" t="str">
        <f>IF(C552="",
"];",IF('Chapter 2 (Input)'!C549="",
CHAR(34) &amp;"null"&amp; CHAR(34) &amp;",",
CHAR(34) &amp;'Chapter 2 (Input)'!C549&amp; CHAR(34) &amp;",")&amp;$W551)</f>
        <v>"null",</v>
      </c>
      <c r="D551" s="4" t="str">
        <f>IF(D552="",
"];",IF('Chapter 2 (Input)'!D549="",
CHAR(34) &amp;"null"&amp; CHAR(34) &amp;",",
"personnages."&amp;
VLOOKUP('Chapter 2 (Input)'!D549,Constants!$B$47:$C$59,2,FALSE)&amp;
"[" &amp;
VLOOKUP('Chapter 2 (Input)'!E549,Constants!$B$74:$C$79,2,FALSE) &amp;
"],")&amp;$W551)</f>
        <v>"null",</v>
      </c>
      <c r="E551" s="4" t="str">
        <f>IF(E552="",
"];",IF('Chapter 2 (Input)'!F549="",
CHAR(34) &amp;"null"&amp; CHAR(34) &amp;",",
CHAR(34) &amp;'Chapter 2 (Input)'!F549&amp; CHAR(34) &amp;",")&amp;$W551)</f>
        <v>"Hey! Chill! At least give " + user.scholarname + " a chance to propose something. ",</v>
      </c>
      <c r="F551" s="4" t="str">
        <f>IF(F552="",
"];",IF('Chapter 2 (Input)'!G549="",
CHAR(34) &amp;"null"&amp; CHAR(34) &amp;",",
"personnages."&amp;
VLOOKUP('Chapter 2 (Input)'!G549,Constants!$B$47:$C$59,2,FALSE)&amp;
"[" &amp;
VLOOKUP('Chapter 2 (Input)'!H549, Constants!$B$74:$C$79,2,FALSE) &amp;
"],")&amp;$W551)</f>
        <v>personnages.axel[4],</v>
      </c>
      <c r="G551" s="3" t="str">
        <f>IF(G552="",
"];",IF('Chapter 2 (Input)'!I549="",
CHAR(34) &amp;"null"&amp; CHAR(34) &amp;",",
"locations."&amp;
'Chapter 2 (Input)'!I549&amp;",")&amp;$W551)</f>
        <v>locations.hall1,</v>
      </c>
      <c r="H551" s="3" t="str">
        <f>IF(H552="",
"];",IF('Chapter 2 (Input)'!J549="",
"-1"&amp;",",
'Chapter 2 (Input)'!J549&amp;",")&amp;$W551)</f>
        <v>-1,</v>
      </c>
      <c r="I551" s="3" t="str">
        <f>IF(I552="",
"];",IF('Chapter 2 (Input)'!K549="",
"0"&amp;",",
VLOOKUP('Chapter 2 (Input)'!K549, Constants!$C$25:$D$37, 2,FALSE) &amp;",")&amp;$W551)</f>
        <v>0,</v>
      </c>
      <c r="J551" s="3" t="str">
        <f>IF(J552="",
"];",IF('Chapter 2 (Input)'!L549="",
"-1"&amp;",",
'Chapter 2 (Input)'!L549&amp;",")&amp;$W551)</f>
        <v>-1,</v>
      </c>
      <c r="K551" s="3" t="str">
        <f>IF(K552="",
"];",IF('Chapter 2 (Input)'!M549="",
"-1"&amp;",",
'Chapter 2 (Input)'!M549&amp;",")&amp;$W551)</f>
        <v>-1,</v>
      </c>
      <c r="L551" s="3" t="str">
        <f>IF(L552="",
"];",IF('Chapter 2 (Input)'!N549="",
"-1"&amp;",",
'Chapter 2 (Input)'!N549&amp;",")&amp;$W551)</f>
        <v>-1,</v>
      </c>
      <c r="M551" s="3" t="str">
        <f>IF(M552="",
"];",IF('Chapter 2 (Input)'!O549="",
"-1"&amp;",",
'Chapter 2 (Input)'!O549&amp;",")&amp;$W551)</f>
        <v>-1,</v>
      </c>
      <c r="N551" s="3" t="str">
        <f>IF(N552="",
"];",IF('Chapter 2 (Input)'!P549="",
"-1"&amp;",",
'Chapter 2 (Input)'!P549&amp;",")&amp;$W551)</f>
        <v>-1,</v>
      </c>
      <c r="O551" s="3" t="str">
        <f>IF(O552="",
"];",IF('Chapter 2 (Input)'!Q549="",
CHAR(34) &amp;"null"&amp; CHAR(34) &amp;",",
CHAR(34) &amp;'Chapter 2 (Input)'!Q549&amp; CHAR(34) &amp;",")&amp;$W551)</f>
        <v>"null",</v>
      </c>
      <c r="P551" s="3" t="str">
        <f>IF(P552="",
"];",IF('Chapter 2 (Input)'!R549="",
CHAR(34) &amp;"null"&amp; CHAR(34) &amp;",",
CHAR(34) &amp;'Chapter 2 (Input)'!R549&amp; CHAR(34) &amp;",")&amp;$W551)</f>
        <v>"null",</v>
      </c>
      <c r="Q551" s="3" t="str">
        <f>IF(Q552="",
"];",IF('Chapter 2 (Input)'!S549="",
CHAR(34) &amp;"null"&amp; CHAR(34) &amp;",",
CHAR(34) &amp;'Chapter 2 (Input)'!S549&amp; CHAR(34) &amp;",")&amp;$W551)</f>
        <v>"null",</v>
      </c>
      <c r="R551" s="3" t="str">
        <f>IF(R552="",
"];",IF('Chapter 2 (Input)'!T549="",
"0"&amp;",",
'Chapter 2 (Input)'!T549&amp;",")&amp;$W551)</f>
        <v>0,</v>
      </c>
      <c r="S551" s="3" t="str">
        <f>IF(S552="",
"];",IF('Chapter 2 (Input)'!U549="",
"0"&amp;",",
'Chapter 2 (Input)'!U549&amp;",")&amp;$W551)</f>
        <v>0,</v>
      </c>
      <c r="T551" s="3" t="str">
        <f t="shared" si="27"/>
        <v>false,</v>
      </c>
      <c r="U551" s="3" t="str">
        <f>IF(U552="",
"];",IF('Chapter 2 (Input)'!W549="",
"-1"&amp;",",
'Chapter 2 (Input)'!W549&amp;",")&amp;$W551)</f>
        <v>-1,</v>
      </c>
      <c r="V551" s="3" t="str">
        <f>IF(V552="",
"];",IF('Chapter 2 (Input)'!X549="",
"-1"&amp;",",
'Chapter 2 (Input)'!X549&amp;",")&amp;$W551)</f>
        <v>-1,</v>
      </c>
      <c r="W551" s="18" t="str">
        <f>'Chapter 2 (Input)'!AA549</f>
        <v/>
      </c>
      <c r="Z551" s="2" t="str">
        <f t="shared" si="28"/>
        <v>c546 BOOLEAN DEFAULT false,</v>
      </c>
    </row>
    <row r="552" spans="1:26" x14ac:dyDescent="0.2">
      <c r="A552" s="12">
        <f t="shared" si="26"/>
        <v>547</v>
      </c>
      <c r="B552" s="4" t="str">
        <f>IF(B553="",
"];",
IF('Chapter 2 (Input)'!B550="",
CHAR(34) &amp;"null"&amp; CHAR(34) &amp;",",
CHAR(34) &amp;'Chapter 2 (Input)'!B550&amp; CHAR(34) &amp;",")&amp;$W552)</f>
        <v>"Did you try calling the police? They could take care of it.",</v>
      </c>
      <c r="C552" s="4" t="str">
        <f>IF(C553="",
"];",IF('Chapter 2 (Input)'!C550="",
CHAR(34) &amp;"null"&amp; CHAR(34) &amp;",",
CHAR(34) &amp;'Chapter 2 (Input)'!C550&amp; CHAR(34) &amp;",")&amp;$W552)</f>
        <v>"null",</v>
      </c>
      <c r="D552" s="4" t="str">
        <f>IF(D553="",
"];",IF('Chapter 2 (Input)'!D550="",
CHAR(34) &amp;"null"&amp; CHAR(34) &amp;",",
"personnages."&amp;
VLOOKUP('Chapter 2 (Input)'!D550,Constants!$B$47:$C$59,2,FALSE)&amp;
"[" &amp;
VLOOKUP('Chapter 2 (Input)'!E550,Constants!$B$74:$C$79,2,FALSE) &amp;
"],")&amp;$W552)</f>
        <v>personnages.tadashi[3],</v>
      </c>
      <c r="E552" s="4" t="str">
        <f>IF(E553="",
"];",IF('Chapter 2 (Input)'!F550="",
CHAR(34) &amp;"null"&amp; CHAR(34) &amp;",",
CHAR(34) &amp;'Chapter 2 (Input)'!F550&amp; CHAR(34) &amp;",")&amp;$W552)</f>
        <v>"null",</v>
      </c>
      <c r="F552" s="4" t="str">
        <f>IF(F553="",
"];",IF('Chapter 2 (Input)'!G550="",
CHAR(34) &amp;"null"&amp; CHAR(34) &amp;",",
"personnages."&amp;
VLOOKUP('Chapter 2 (Input)'!G550,Constants!$B$47:$C$59,2,FALSE)&amp;
"[" &amp;
VLOOKUP('Chapter 2 (Input)'!H550, Constants!$B$74:$C$79,2,FALSE) &amp;
"],")&amp;$W552)</f>
        <v>"null",</v>
      </c>
      <c r="G552" s="3" t="str">
        <f>IF(G553="",
"];",IF('Chapter 2 (Input)'!I550="",
CHAR(34) &amp;"null"&amp; CHAR(34) &amp;",",
"locations."&amp;
'Chapter 2 (Input)'!I550&amp;",")&amp;$W552)</f>
        <v>locations.hall1,</v>
      </c>
      <c r="H552" s="3" t="str">
        <f>IF(H553="",
"];",IF('Chapter 2 (Input)'!J550="",
"-1"&amp;",",
'Chapter 2 (Input)'!J550&amp;",")&amp;$W552)</f>
        <v>-1,</v>
      </c>
      <c r="I552" s="3" t="str">
        <f>IF(I553="",
"];",IF('Chapter 2 (Input)'!K550="",
"0"&amp;",",
VLOOKUP('Chapter 2 (Input)'!K550, Constants!$C$25:$D$37, 2,FALSE) &amp;",")&amp;$W552)</f>
        <v>0,</v>
      </c>
      <c r="J552" s="3" t="str">
        <f>IF(J553="",
"];",IF('Chapter 2 (Input)'!L550="",
"-1"&amp;",",
'Chapter 2 (Input)'!L550&amp;",")&amp;$W552)</f>
        <v>-1,</v>
      </c>
      <c r="K552" s="3" t="str">
        <f>IF(K553="",
"];",IF('Chapter 2 (Input)'!M550="",
"-1"&amp;",",
'Chapter 2 (Input)'!M550&amp;",")&amp;$W552)</f>
        <v>-1,</v>
      </c>
      <c r="L552" s="3" t="str">
        <f>IF(L553="",
"];",IF('Chapter 2 (Input)'!N550="",
"-1"&amp;",",
'Chapter 2 (Input)'!N550&amp;",")&amp;$W552)</f>
        <v>-1,</v>
      </c>
      <c r="M552" s="3" t="str">
        <f>IF(M553="",
"];",IF('Chapter 2 (Input)'!O550="",
"-1"&amp;",",
'Chapter 2 (Input)'!O550&amp;",")&amp;$W552)</f>
        <v>-1,</v>
      </c>
      <c r="N552" s="3" t="str">
        <f>IF(N553="",
"];",IF('Chapter 2 (Input)'!P550="",
"-1"&amp;",",
'Chapter 2 (Input)'!P550&amp;",")&amp;$W552)</f>
        <v>-1,</v>
      </c>
      <c r="O552" s="3" t="str">
        <f>IF(O553="",
"];",IF('Chapter 2 (Input)'!Q550="",
CHAR(34) &amp;"null"&amp; CHAR(34) &amp;",",
CHAR(34) &amp;'Chapter 2 (Input)'!Q550&amp; CHAR(34) &amp;",")&amp;$W552)</f>
        <v>"null",</v>
      </c>
      <c r="P552" s="3" t="str">
        <f>IF(P553="",
"];",IF('Chapter 2 (Input)'!R550="",
CHAR(34) &amp;"null"&amp; CHAR(34) &amp;",",
CHAR(34) &amp;'Chapter 2 (Input)'!R550&amp; CHAR(34) &amp;",")&amp;$W552)</f>
        <v>"null",</v>
      </c>
      <c r="Q552" s="3" t="str">
        <f>IF(Q553="",
"];",IF('Chapter 2 (Input)'!S550="",
CHAR(34) &amp;"null"&amp; CHAR(34) &amp;",",
CHAR(34) &amp;'Chapter 2 (Input)'!S550&amp; CHAR(34) &amp;",")&amp;$W552)</f>
        <v>"null",</v>
      </c>
      <c r="R552" s="3" t="str">
        <f>IF(R553="",
"];",IF('Chapter 2 (Input)'!T550="",
"0"&amp;",",
'Chapter 2 (Input)'!T550&amp;",")&amp;$W552)</f>
        <v>0,</v>
      </c>
      <c r="S552" s="3" t="str">
        <f>IF(S553="",
"];",IF('Chapter 2 (Input)'!U550="",
"0"&amp;",",
'Chapter 2 (Input)'!U550&amp;",")&amp;$W552)</f>
        <v>0,</v>
      </c>
      <c r="T552" s="3" t="str">
        <f t="shared" si="27"/>
        <v>false,</v>
      </c>
      <c r="U552" s="3" t="str">
        <f>IF(U553="",
"];",IF('Chapter 2 (Input)'!W550="",
"-1"&amp;",",
'Chapter 2 (Input)'!W550&amp;",")&amp;$W552)</f>
        <v>-1,</v>
      </c>
      <c r="V552" s="3" t="str">
        <f>IF(V553="",
"];",IF('Chapter 2 (Input)'!X550="",
"-1"&amp;",",
'Chapter 2 (Input)'!X550&amp;",")&amp;$W552)</f>
        <v>-1,</v>
      </c>
      <c r="W552" s="18" t="str">
        <f>'Chapter 2 (Input)'!AA550</f>
        <v/>
      </c>
      <c r="Z552" s="2" t="str">
        <f t="shared" si="28"/>
        <v>c547 BOOLEAN DEFAULT false,</v>
      </c>
    </row>
    <row r="553" spans="1:26" x14ac:dyDescent="0.2">
      <c r="A553" s="12">
        <f t="shared" si="26"/>
        <v>548</v>
      </c>
      <c r="B553" s="4" t="str">
        <f>IF(B554="",
"];",
IF('Chapter 2 (Input)'!B551="",
CHAR(34) &amp;"null"&amp; CHAR(34) &amp;",",
CHAR(34) &amp;'Chapter 2 (Input)'!B551&amp; CHAR(34) &amp;",")&amp;$W553)</f>
        <v>"(Next)",</v>
      </c>
      <c r="C553" s="4" t="str">
        <f>IF(C554="",
"];",IF('Chapter 2 (Input)'!C551="",
CHAR(34) &amp;"null"&amp; CHAR(34) &amp;",",
CHAR(34) &amp;'Chapter 2 (Input)'!C551&amp; CHAR(34) &amp;",")&amp;$W553)</f>
        <v>"Oh yeah, brilliant. And then be responsible for getting Arlington Academy in the city’s newspaper for having to call the cops?",</v>
      </c>
      <c r="D553" s="4" t="str">
        <f>IF(D554="",
"];",IF('Chapter 2 (Input)'!D551="",
CHAR(34) &amp;"null"&amp; CHAR(34) &amp;",",
"personnages."&amp;
VLOOKUP('Chapter 2 (Input)'!D551,Constants!$B$47:$C$59,2,FALSE)&amp;
"[" &amp;
VLOOKUP('Chapter 2 (Input)'!E551,Constants!$B$74:$C$79,2,FALSE) &amp;
"],")&amp;$W553)</f>
        <v>personnages.tadashi[3],</v>
      </c>
      <c r="E553" s="4" t="str">
        <f>IF(E554="",
"];",IF('Chapter 2 (Input)'!F551="",
CHAR(34) &amp;"null"&amp; CHAR(34) &amp;",",
CHAR(34) &amp;'Chapter 2 (Input)'!F551&amp; CHAR(34) &amp;",")&amp;$W553)</f>
        <v>"null",</v>
      </c>
      <c r="F553" s="4" t="str">
        <f>IF(F554="",
"];",IF('Chapter 2 (Input)'!G551="",
CHAR(34) &amp;"null"&amp; CHAR(34) &amp;",",
"personnages."&amp;
VLOOKUP('Chapter 2 (Input)'!G551,Constants!$B$47:$C$59,2,FALSE)&amp;
"[" &amp;
VLOOKUP('Chapter 2 (Input)'!H551, Constants!$B$74:$C$79,2,FALSE) &amp;
"],")&amp;$W553)</f>
        <v>"null",</v>
      </c>
      <c r="G553" s="3" t="str">
        <f>IF(G554="",
"];",IF('Chapter 2 (Input)'!I551="",
CHAR(34) &amp;"null"&amp; CHAR(34) &amp;",",
"locations."&amp;
'Chapter 2 (Input)'!I551&amp;",")&amp;$W553)</f>
        <v>locations.hall1,</v>
      </c>
      <c r="H553" s="3" t="str">
        <f>IF(H554="",
"];",IF('Chapter 2 (Input)'!J551="",
"-1"&amp;",",
'Chapter 2 (Input)'!J551&amp;",")&amp;$W553)</f>
        <v>-1,</v>
      </c>
      <c r="I553" s="3" t="str">
        <f>IF(I554="",
"];",IF('Chapter 2 (Input)'!K551="",
"0"&amp;",",
VLOOKUP('Chapter 2 (Input)'!K551, Constants!$C$25:$D$37, 2,FALSE) &amp;",")&amp;$W553)</f>
        <v>0,</v>
      </c>
      <c r="J553" s="3" t="str">
        <f>IF(J554="",
"];",IF('Chapter 2 (Input)'!L551="",
"-1"&amp;",",
'Chapter 2 (Input)'!L551&amp;",")&amp;$W553)</f>
        <v>-1,</v>
      </c>
      <c r="K553" s="3" t="str">
        <f>IF(K554="",
"];",IF('Chapter 2 (Input)'!M551="",
"-1"&amp;",",
'Chapter 2 (Input)'!M551&amp;",")&amp;$W553)</f>
        <v>-1,</v>
      </c>
      <c r="L553" s="3" t="str">
        <f>IF(L554="",
"];",IF('Chapter 2 (Input)'!N551="",
"-1"&amp;",",
'Chapter 2 (Input)'!N551&amp;",")&amp;$W553)</f>
        <v>-1,</v>
      </c>
      <c r="M553" s="3" t="str">
        <f>IF(M554="",
"];",IF('Chapter 2 (Input)'!O551="",
"-1"&amp;",",
'Chapter 2 (Input)'!O551&amp;",")&amp;$W553)</f>
        <v>-1,</v>
      </c>
      <c r="N553" s="3" t="str">
        <f>IF(N554="",
"];",IF('Chapter 2 (Input)'!P551="",
"-1"&amp;",",
'Chapter 2 (Input)'!P551&amp;",")&amp;$W553)</f>
        <v>-1,</v>
      </c>
      <c r="O553" s="3" t="str">
        <f>IF(O554="",
"];",IF('Chapter 2 (Input)'!Q551="",
CHAR(34) &amp;"null"&amp; CHAR(34) &amp;",",
CHAR(34) &amp;'Chapter 2 (Input)'!Q551&amp; CHAR(34) &amp;",")&amp;$W553)</f>
        <v>"null",</v>
      </c>
      <c r="P553" s="3" t="str">
        <f>IF(P554="",
"];",IF('Chapter 2 (Input)'!R551="",
CHAR(34) &amp;"null"&amp; CHAR(34) &amp;",",
CHAR(34) &amp;'Chapter 2 (Input)'!R551&amp; CHAR(34) &amp;",")&amp;$W553)</f>
        <v>"null",</v>
      </c>
      <c r="Q553" s="3" t="str">
        <f>IF(Q554="",
"];",IF('Chapter 2 (Input)'!S551="",
CHAR(34) &amp;"null"&amp; CHAR(34) &amp;",",
CHAR(34) &amp;'Chapter 2 (Input)'!S551&amp; CHAR(34) &amp;",")&amp;$W553)</f>
        <v>"null",</v>
      </c>
      <c r="R553" s="3" t="str">
        <f>IF(R554="",
"];",IF('Chapter 2 (Input)'!T551="",
"0"&amp;",",
'Chapter 2 (Input)'!T551&amp;",")&amp;$W553)</f>
        <v>0,</v>
      </c>
      <c r="S553" s="3" t="str">
        <f>IF(S554="",
"];",IF('Chapter 2 (Input)'!U551="",
"0"&amp;",",
'Chapter 2 (Input)'!U551&amp;",")&amp;$W553)</f>
        <v>0,</v>
      </c>
      <c r="T553" s="3" t="str">
        <f t="shared" si="27"/>
        <v>false,</v>
      </c>
      <c r="U553" s="3" t="str">
        <f>IF(U554="",
"];",IF('Chapter 2 (Input)'!W551="",
"-1"&amp;",",
'Chapter 2 (Input)'!W551&amp;",")&amp;$W553)</f>
        <v>-1,</v>
      </c>
      <c r="V553" s="3" t="str">
        <f>IF(V554="",
"];",IF('Chapter 2 (Input)'!X551="",
"-1"&amp;",",
'Chapter 2 (Input)'!X551&amp;",")&amp;$W553)</f>
        <v>-1,</v>
      </c>
      <c r="W553" s="18" t="str">
        <f>'Chapter 2 (Input)'!AA551</f>
        <v/>
      </c>
      <c r="Z553" s="2" t="str">
        <f t="shared" si="28"/>
        <v>c548 BOOLEAN DEFAULT false,</v>
      </c>
    </row>
    <row r="554" spans="1:26" x14ac:dyDescent="0.2">
      <c r="A554" s="12">
        <f t="shared" si="26"/>
        <v>549</v>
      </c>
      <c r="B554" s="4" t="str">
        <f>IF(B555="",
"];",
IF('Chapter 2 (Input)'!B552="",
CHAR(34) &amp;"null"&amp; CHAR(34) &amp;",",
CHAR(34) &amp;'Chapter 2 (Input)'!B552&amp; CHAR(34) &amp;",")&amp;$W554)</f>
        <v>"(Next)",</v>
      </c>
      <c r="C554" s="4" t="str">
        <f>IF(C555="",
"];",IF('Chapter 2 (Input)'!C552="",
CHAR(34) &amp;"null"&amp; CHAR(34) &amp;",",
CHAR(34) &amp;'Chapter 2 (Input)'!C552&amp; CHAR(34) &amp;",")&amp;$W554)</f>
        <v>"These things aren’t that simple!",</v>
      </c>
      <c r="D554" s="4" t="str">
        <f>IF(D555="",
"];",IF('Chapter 2 (Input)'!D552="",
CHAR(34) &amp;"null"&amp; CHAR(34) &amp;",",
"personnages."&amp;
VLOOKUP('Chapter 2 (Input)'!D552,Constants!$B$47:$C$59,2,FALSE)&amp;
"[" &amp;
VLOOKUP('Chapter 2 (Input)'!E552,Constants!$B$74:$C$79,2,FALSE) &amp;
"],")&amp;$W554)</f>
        <v>personnages.tadashi[4],</v>
      </c>
      <c r="E554" s="4" t="str">
        <f>IF(E555="",
"];",IF('Chapter 2 (Input)'!F552="",
CHAR(34) &amp;"null"&amp; CHAR(34) &amp;",",
CHAR(34) &amp;'Chapter 2 (Input)'!F552&amp; CHAR(34) &amp;",")&amp;$W554)</f>
        <v>"null",</v>
      </c>
      <c r="F554" s="4" t="str">
        <f>IF(F555="",
"];",IF('Chapter 2 (Input)'!G552="",
CHAR(34) &amp;"null"&amp; CHAR(34) &amp;",",
"personnages."&amp;
VLOOKUP('Chapter 2 (Input)'!G552,Constants!$B$47:$C$59,2,FALSE)&amp;
"[" &amp;
VLOOKUP('Chapter 2 (Input)'!H552, Constants!$B$74:$C$79,2,FALSE) &amp;
"],")&amp;$W554)</f>
        <v>"null",</v>
      </c>
      <c r="G554" s="3" t="str">
        <f>IF(G555="",
"];",IF('Chapter 2 (Input)'!I552="",
CHAR(34) &amp;"null"&amp; CHAR(34) &amp;",",
"locations."&amp;
'Chapter 2 (Input)'!I552&amp;",")&amp;$W554)</f>
        <v>locations.hall1,</v>
      </c>
      <c r="H554" s="3" t="str">
        <f>IF(H555="",
"];",IF('Chapter 2 (Input)'!J552="",
"-1"&amp;",",
'Chapter 2 (Input)'!J552&amp;",")&amp;$W554)</f>
        <v>-1,</v>
      </c>
      <c r="I554" s="3" t="str">
        <f>IF(I555="",
"];",IF('Chapter 2 (Input)'!K552="",
"0"&amp;",",
VLOOKUP('Chapter 2 (Input)'!K552, Constants!$C$25:$D$37, 2,FALSE) &amp;",")&amp;$W554)</f>
        <v>0,</v>
      </c>
      <c r="J554" s="3" t="str">
        <f>IF(J555="",
"];",IF('Chapter 2 (Input)'!L552="",
"-1"&amp;",",
'Chapter 2 (Input)'!L552&amp;",")&amp;$W554)</f>
        <v>-1,</v>
      </c>
      <c r="K554" s="3" t="str">
        <f>IF(K555="",
"];",IF('Chapter 2 (Input)'!M552="",
"-1"&amp;",",
'Chapter 2 (Input)'!M552&amp;",")&amp;$W554)</f>
        <v>-1,</v>
      </c>
      <c r="L554" s="3" t="str">
        <f>IF(L555="",
"];",IF('Chapter 2 (Input)'!N552="",
"-1"&amp;",",
'Chapter 2 (Input)'!N552&amp;",")&amp;$W554)</f>
        <v>-1,</v>
      </c>
      <c r="M554" s="3" t="str">
        <f>IF(M555="",
"];",IF('Chapter 2 (Input)'!O552="",
"-1"&amp;",",
'Chapter 2 (Input)'!O552&amp;",")&amp;$W554)</f>
        <v>-1,</v>
      </c>
      <c r="N554" s="3" t="str">
        <f>IF(N555="",
"];",IF('Chapter 2 (Input)'!P552="",
"-1"&amp;",",
'Chapter 2 (Input)'!P552&amp;",")&amp;$W554)</f>
        <v>-1,</v>
      </c>
      <c r="O554" s="3" t="str">
        <f>IF(O555="",
"];",IF('Chapter 2 (Input)'!Q552="",
CHAR(34) &amp;"null"&amp; CHAR(34) &amp;",",
CHAR(34) &amp;'Chapter 2 (Input)'!Q552&amp; CHAR(34) &amp;",")&amp;$W554)</f>
        <v>"null",</v>
      </c>
      <c r="P554" s="3" t="str">
        <f>IF(P555="",
"];",IF('Chapter 2 (Input)'!R552="",
CHAR(34) &amp;"null"&amp; CHAR(34) &amp;",",
CHAR(34) &amp;'Chapter 2 (Input)'!R552&amp; CHAR(34) &amp;",")&amp;$W554)</f>
        <v>"null",</v>
      </c>
      <c r="Q554" s="3" t="str">
        <f>IF(Q555="",
"];",IF('Chapter 2 (Input)'!S552="",
CHAR(34) &amp;"null"&amp; CHAR(34) &amp;",",
CHAR(34) &amp;'Chapter 2 (Input)'!S552&amp; CHAR(34) &amp;",")&amp;$W554)</f>
        <v>"null",</v>
      </c>
      <c r="R554" s="3" t="str">
        <f>IF(R555="",
"];",IF('Chapter 2 (Input)'!T552="",
"0"&amp;",",
'Chapter 2 (Input)'!T552&amp;",")&amp;$W554)</f>
        <v>0,</v>
      </c>
      <c r="S554" s="3" t="str">
        <f>IF(S555="",
"];",IF('Chapter 2 (Input)'!U552="",
"0"&amp;",",
'Chapter 2 (Input)'!U552&amp;",")&amp;$W554)</f>
        <v>0,</v>
      </c>
      <c r="T554" s="3" t="str">
        <f t="shared" si="27"/>
        <v>false,</v>
      </c>
      <c r="U554" s="3" t="str">
        <f>IF(U555="",
"];",IF('Chapter 2 (Input)'!W552="",
"-1"&amp;",",
'Chapter 2 (Input)'!W552&amp;",")&amp;$W554)</f>
        <v>-1,</v>
      </c>
      <c r="V554" s="3" t="str">
        <f>IF(V555="",
"];",IF('Chapter 2 (Input)'!X552="",
"-1"&amp;",",
'Chapter 2 (Input)'!X552&amp;",")&amp;$W554)</f>
        <v>-1,</v>
      </c>
      <c r="W554" s="18" t="str">
        <f>'Chapter 2 (Input)'!AA552</f>
        <v/>
      </c>
      <c r="Z554" s="2" t="str">
        <f t="shared" si="28"/>
        <v>c549 BOOLEAN DEFAULT false,</v>
      </c>
    </row>
    <row r="555" spans="1:26" x14ac:dyDescent="0.2">
      <c r="A555" s="12">
        <f t="shared" si="26"/>
        <v>550</v>
      </c>
      <c r="B555" s="4" t="str">
        <f>IF(B556="",
"];",
IF('Chapter 2 (Input)'!B553="",
CHAR(34) &amp;"null"&amp; CHAR(34) &amp;",",
CHAR(34) &amp;'Chapter 2 (Input)'!B553&amp; CHAR(34) &amp;",")&amp;$W555)</f>
        <v xml:space="preserve">"(Axel seemed to scrutinize me, his eyes not leaving mine.)",//550 </v>
      </c>
      <c r="C555" s="4" t="str">
        <f>IF(C556="",
"];",IF('Chapter 2 (Input)'!C553="",
CHAR(34) &amp;"null"&amp; CHAR(34) &amp;",",
CHAR(34) &amp;'Chapter 2 (Input)'!C553&amp; CHAR(34) &amp;",")&amp;$W555)</f>
        <v xml:space="preserve">"null",//550 </v>
      </c>
      <c r="D555" s="4" t="str">
        <f>IF(D556="",
"];",IF('Chapter 2 (Input)'!D553="",
CHAR(34) &amp;"null"&amp; CHAR(34) &amp;",",
"personnages."&amp;
VLOOKUP('Chapter 2 (Input)'!D553,Constants!$B$47:$C$59,2,FALSE)&amp;
"[" &amp;
VLOOKUP('Chapter 2 (Input)'!E553,Constants!$B$74:$C$79,2,FALSE) &amp;
"],")&amp;$W555)</f>
        <v xml:space="preserve">"null",//550 </v>
      </c>
      <c r="E555" s="4" t="str">
        <f>IF(E556="",
"];",IF('Chapter 2 (Input)'!F553="",
CHAR(34) &amp;"null"&amp; CHAR(34) &amp;",",
CHAR(34) &amp;'Chapter 2 (Input)'!F553&amp; CHAR(34) &amp;",")&amp;$W555)</f>
        <v xml:space="preserve">"…",//550 </v>
      </c>
      <c r="F555" s="4" t="str">
        <f>IF(F556="",
"];",IF('Chapter 2 (Input)'!G553="",
CHAR(34) &amp;"null"&amp; CHAR(34) &amp;",",
"personnages."&amp;
VLOOKUP('Chapter 2 (Input)'!G553,Constants!$B$47:$C$59,2,FALSE)&amp;
"[" &amp;
VLOOKUP('Chapter 2 (Input)'!H553, Constants!$B$74:$C$79,2,FALSE) &amp;
"],")&amp;$W555)</f>
        <v xml:space="preserve">personnages.axel[0],//550 </v>
      </c>
      <c r="G555" s="3" t="str">
        <f>IF(G556="",
"];",IF('Chapter 2 (Input)'!I553="",
CHAR(34) &amp;"null"&amp; CHAR(34) &amp;",",
"locations."&amp;
'Chapter 2 (Input)'!I553&amp;",")&amp;$W555)</f>
        <v xml:space="preserve">locations.hall1,//550 </v>
      </c>
      <c r="H555" s="3" t="str">
        <f>IF(H556="",
"];",IF('Chapter 2 (Input)'!J553="",
"-1"&amp;",",
'Chapter 2 (Input)'!J553&amp;",")&amp;$W555)</f>
        <v xml:space="preserve">-1,//550 </v>
      </c>
      <c r="I555" s="3" t="str">
        <f>IF(I556="",
"];",IF('Chapter 2 (Input)'!K553="",
"0"&amp;",",
VLOOKUP('Chapter 2 (Input)'!K553, Constants!$C$25:$D$37, 2,FALSE) &amp;",")&amp;$W555)</f>
        <v xml:space="preserve">0,//550 </v>
      </c>
      <c r="J555" s="3" t="str">
        <f>IF(J556="",
"];",IF('Chapter 2 (Input)'!L553="",
"-1"&amp;",",
'Chapter 2 (Input)'!L553&amp;",")&amp;$W555)</f>
        <v xml:space="preserve">-1,//550 </v>
      </c>
      <c r="K555" s="3" t="str">
        <f>IF(K556="",
"];",IF('Chapter 2 (Input)'!M553="",
"-1"&amp;",",
'Chapter 2 (Input)'!M553&amp;",")&amp;$W555)</f>
        <v xml:space="preserve">-1,//550 </v>
      </c>
      <c r="L555" s="3" t="str">
        <f>IF(L556="",
"];",IF('Chapter 2 (Input)'!N553="",
"-1"&amp;",",
'Chapter 2 (Input)'!N553&amp;",")&amp;$W555)</f>
        <v xml:space="preserve">-1,//550 </v>
      </c>
      <c r="M555" s="3" t="str">
        <f>IF(M556="",
"];",IF('Chapter 2 (Input)'!O553="",
"-1"&amp;",",
'Chapter 2 (Input)'!O553&amp;",")&amp;$W555)</f>
        <v xml:space="preserve">-1,//550 </v>
      </c>
      <c r="N555" s="3" t="str">
        <f>IF(N556="",
"];",IF('Chapter 2 (Input)'!P553="",
"-1"&amp;",",
'Chapter 2 (Input)'!P553&amp;",")&amp;$W555)</f>
        <v xml:space="preserve">-1,//550 </v>
      </c>
      <c r="O555" s="3" t="str">
        <f>IF(O556="",
"];",IF('Chapter 2 (Input)'!Q553="",
CHAR(34) &amp;"null"&amp; CHAR(34) &amp;",",
CHAR(34) &amp;'Chapter 2 (Input)'!Q553&amp; CHAR(34) &amp;",")&amp;$W555)</f>
        <v xml:space="preserve">"null",//550 </v>
      </c>
      <c r="P555" s="3" t="str">
        <f>IF(P556="",
"];",IF('Chapter 2 (Input)'!R553="",
CHAR(34) &amp;"null"&amp; CHAR(34) &amp;",",
CHAR(34) &amp;'Chapter 2 (Input)'!R553&amp; CHAR(34) &amp;",")&amp;$W555)</f>
        <v xml:space="preserve">"null",//550 </v>
      </c>
      <c r="Q555" s="3" t="str">
        <f>IF(Q556="",
"];",IF('Chapter 2 (Input)'!S553="",
CHAR(34) &amp;"null"&amp; CHAR(34) &amp;",",
CHAR(34) &amp;'Chapter 2 (Input)'!S553&amp; CHAR(34) &amp;",")&amp;$W555)</f>
        <v xml:space="preserve">"null",//550 </v>
      </c>
      <c r="R555" s="3" t="str">
        <f>IF(R556="",
"];",IF('Chapter 2 (Input)'!T553="",
"0"&amp;",",
'Chapter 2 (Input)'!T553&amp;",")&amp;$W555)</f>
        <v xml:space="preserve">0,//550 </v>
      </c>
      <c r="S555" s="3" t="str">
        <f>IF(S556="",
"];",IF('Chapter 2 (Input)'!U553="",
"0"&amp;",",
'Chapter 2 (Input)'!U553&amp;",")&amp;$W555)</f>
        <v xml:space="preserve">0,//550 </v>
      </c>
      <c r="T555" s="3" t="str">
        <f t="shared" si="27"/>
        <v xml:space="preserve">false,//550 </v>
      </c>
      <c r="U555" s="3" t="str">
        <f>IF(U556="",
"];",IF('Chapter 2 (Input)'!W553="",
"-1"&amp;",",
'Chapter 2 (Input)'!W553&amp;",")&amp;$W555)</f>
        <v xml:space="preserve">-1,//550 </v>
      </c>
      <c r="V555" s="3" t="str">
        <f>IF(V556="",
"];",IF('Chapter 2 (Input)'!X553="",
"-1"&amp;",",
'Chapter 2 (Input)'!X553&amp;",")&amp;$W555)</f>
        <v xml:space="preserve">-1,//550 </v>
      </c>
      <c r="W555" s="18" t="str">
        <f>'Chapter 2 (Input)'!AA553</f>
        <v xml:space="preserve">//550 </v>
      </c>
      <c r="Z555" s="2" t="str">
        <f t="shared" si="28"/>
        <v>c550 BOOLEAN DEFAULT false,</v>
      </c>
    </row>
    <row r="556" spans="1:26" x14ac:dyDescent="0.2">
      <c r="A556" s="12">
        <f t="shared" si="26"/>
        <v>551</v>
      </c>
      <c r="B556" s="4" t="str">
        <f>IF(B557="",
"];",
IF('Chapter 2 (Input)'!B554="",
CHAR(34) &amp;"null"&amp; CHAR(34) &amp;",",
CHAR(34) &amp;'Chapter 2 (Input)'!B554&amp; CHAR(34) &amp;",")&amp;$W556)</f>
        <v>"(He seemed to be internally debating something when finally, he gave a long, exhausted sigh.)",</v>
      </c>
      <c r="C556" s="4" t="str">
        <f>IF(C557="",
"];",IF('Chapter 2 (Input)'!C554="",
CHAR(34) &amp;"null"&amp; CHAR(34) &amp;",",
CHAR(34) &amp;'Chapter 2 (Input)'!C554&amp; CHAR(34) &amp;",")&amp;$W556)</f>
        <v>"null",</v>
      </c>
      <c r="D556" s="4" t="str">
        <f>IF(D557="",
"];",IF('Chapter 2 (Input)'!D554="",
CHAR(34) &amp;"null"&amp; CHAR(34) &amp;",",
"personnages."&amp;
VLOOKUP('Chapter 2 (Input)'!D554,Constants!$B$47:$C$59,2,FALSE)&amp;
"[" &amp;
VLOOKUP('Chapter 2 (Input)'!E554,Constants!$B$74:$C$79,2,FALSE) &amp;
"],")&amp;$W556)</f>
        <v>"null",</v>
      </c>
      <c r="E556" s="4" t="str">
        <f>IF(E557="",
"];",IF('Chapter 2 (Input)'!F554="",
CHAR(34) &amp;"null"&amp; CHAR(34) &amp;",",
CHAR(34) &amp;'Chapter 2 (Input)'!F554&amp; CHAR(34) &amp;",")&amp;$W556)</f>
        <v>"null",</v>
      </c>
      <c r="F556" s="4" t="str">
        <f>IF(F557="",
"];",IF('Chapter 2 (Input)'!G554="",
CHAR(34) &amp;"null"&amp; CHAR(34) &amp;",",
"personnages."&amp;
VLOOKUP('Chapter 2 (Input)'!G554,Constants!$B$47:$C$59,2,FALSE)&amp;
"[" &amp;
VLOOKUP('Chapter 2 (Input)'!H554, Constants!$B$74:$C$79,2,FALSE) &amp;
"],")&amp;$W556)</f>
        <v>personnages.axel[0],</v>
      </c>
      <c r="G556" s="3" t="str">
        <f>IF(G557="",
"];",IF('Chapter 2 (Input)'!I554="",
CHAR(34) &amp;"null"&amp; CHAR(34) &amp;",",
"locations."&amp;
'Chapter 2 (Input)'!I554&amp;",")&amp;$W556)</f>
        <v>locations.hall1,</v>
      </c>
      <c r="H556" s="3" t="str">
        <f>IF(H557="",
"];",IF('Chapter 2 (Input)'!J554="",
"-1"&amp;",",
'Chapter 2 (Input)'!J554&amp;",")&amp;$W556)</f>
        <v>-1,</v>
      </c>
      <c r="I556" s="3" t="str">
        <f>IF(I557="",
"];",IF('Chapter 2 (Input)'!K554="",
"0"&amp;",",
VLOOKUP('Chapter 2 (Input)'!K554, Constants!$C$25:$D$37, 2,FALSE) &amp;",")&amp;$W556)</f>
        <v>0,</v>
      </c>
      <c r="J556" s="3" t="str">
        <f>IF(J557="",
"];",IF('Chapter 2 (Input)'!L554="",
"-1"&amp;",",
'Chapter 2 (Input)'!L554&amp;",")&amp;$W556)</f>
        <v>-1,</v>
      </c>
      <c r="K556" s="3" t="str">
        <f>IF(K557="",
"];",IF('Chapter 2 (Input)'!M554="",
"-1"&amp;",",
'Chapter 2 (Input)'!M554&amp;",")&amp;$W556)</f>
        <v>-1,</v>
      </c>
      <c r="L556" s="3" t="str">
        <f>IF(L557="",
"];",IF('Chapter 2 (Input)'!N554="",
"-1"&amp;",",
'Chapter 2 (Input)'!N554&amp;",")&amp;$W556)</f>
        <v>-1,</v>
      </c>
      <c r="M556" s="3" t="str">
        <f>IF(M557="",
"];",IF('Chapter 2 (Input)'!O554="",
"-1"&amp;",",
'Chapter 2 (Input)'!O554&amp;",")&amp;$W556)</f>
        <v>-1,</v>
      </c>
      <c r="N556" s="3" t="str">
        <f>IF(N557="",
"];",IF('Chapter 2 (Input)'!P554="",
"-1"&amp;",",
'Chapter 2 (Input)'!P554&amp;",")&amp;$W556)</f>
        <v>-1,</v>
      </c>
      <c r="O556" s="3" t="str">
        <f>IF(O557="",
"];",IF('Chapter 2 (Input)'!Q554="",
CHAR(34) &amp;"null"&amp; CHAR(34) &amp;",",
CHAR(34) &amp;'Chapter 2 (Input)'!Q554&amp; CHAR(34) &amp;",")&amp;$W556)</f>
        <v>"null",</v>
      </c>
      <c r="P556" s="3" t="str">
        <f>IF(P557="",
"];",IF('Chapter 2 (Input)'!R554="",
CHAR(34) &amp;"null"&amp; CHAR(34) &amp;",",
CHAR(34) &amp;'Chapter 2 (Input)'!R554&amp; CHAR(34) &amp;",")&amp;$W556)</f>
        <v>"null",</v>
      </c>
      <c r="Q556" s="3" t="str">
        <f>IF(Q557="",
"];",IF('Chapter 2 (Input)'!S554="",
CHAR(34) &amp;"null"&amp; CHAR(34) &amp;",",
CHAR(34) &amp;'Chapter 2 (Input)'!S554&amp; CHAR(34) &amp;",")&amp;$W556)</f>
        <v>"null",</v>
      </c>
      <c r="R556" s="3" t="str">
        <f>IF(R557="",
"];",IF('Chapter 2 (Input)'!T554="",
"0"&amp;",",
'Chapter 2 (Input)'!T554&amp;",")&amp;$W556)</f>
        <v>0,</v>
      </c>
      <c r="S556" s="3" t="str">
        <f>IF(S557="",
"];",IF('Chapter 2 (Input)'!U554="",
"0"&amp;",",
'Chapter 2 (Input)'!U554&amp;",")&amp;$W556)</f>
        <v>0,</v>
      </c>
      <c r="T556" s="3" t="str">
        <f t="shared" si="27"/>
        <v>false,</v>
      </c>
      <c r="U556" s="3" t="str">
        <f>IF(U557="",
"];",IF('Chapter 2 (Input)'!W554="",
"-1"&amp;",",
'Chapter 2 (Input)'!W554&amp;",")&amp;$W556)</f>
        <v>-1,</v>
      </c>
      <c r="V556" s="3" t="str">
        <f>IF(V557="",
"];",IF('Chapter 2 (Input)'!X554="",
"-1"&amp;",",
'Chapter 2 (Input)'!X554&amp;",")&amp;$W556)</f>
        <v>-1,</v>
      </c>
      <c r="W556" s="18" t="str">
        <f>'Chapter 2 (Input)'!AA554</f>
        <v/>
      </c>
      <c r="Z556" s="2" t="str">
        <f t="shared" si="28"/>
        <v>c551 BOOLEAN DEFAULT false,</v>
      </c>
    </row>
    <row r="557" spans="1:26" x14ac:dyDescent="0.2">
      <c r="A557" s="12">
        <f t="shared" si="26"/>
        <v>552</v>
      </c>
      <c r="B557" s="4" t="str">
        <f>IF(B558="",
"];",
IF('Chapter 2 (Input)'!B555="",
CHAR(34) &amp;"null"&amp; CHAR(34) &amp;",",
CHAR(34) &amp;'Chapter 2 (Input)'!B555&amp; CHAR(34) &amp;",")&amp;$W557)</f>
        <v>"(Next)",</v>
      </c>
      <c r="C557" s="4" t="str">
        <f>IF(C558="",
"];",IF('Chapter 2 (Input)'!C555="",
CHAR(34) &amp;"null"&amp; CHAR(34) &amp;",",
CHAR(34) &amp;'Chapter 2 (Input)'!C555&amp; CHAR(34) &amp;",")&amp;$W557)</f>
        <v>"null",</v>
      </c>
      <c r="D557" s="4" t="str">
        <f>IF(D558="",
"];",IF('Chapter 2 (Input)'!D555="",
CHAR(34) &amp;"null"&amp; CHAR(34) &amp;",",
"personnages."&amp;
VLOOKUP('Chapter 2 (Input)'!D555,Constants!$B$47:$C$59,2,FALSE)&amp;
"[" &amp;
VLOOKUP('Chapter 2 (Input)'!E555,Constants!$B$74:$C$79,2,FALSE) &amp;
"],")&amp;$W557)</f>
        <v>"null",</v>
      </c>
      <c r="E557" s="4" t="str">
        <f>IF(E558="",
"];",IF('Chapter 2 (Input)'!F555="",
CHAR(34) &amp;"null"&amp; CHAR(34) &amp;",",
CHAR(34) &amp;'Chapter 2 (Input)'!F555&amp; CHAR(34) &amp;",")&amp;$W557)</f>
        <v>"Whatever. I’ll take care of them for now. I’m going to call my agent and make sure those idiots don’t show up on school grounds.",</v>
      </c>
      <c r="F557" s="4" t="str">
        <f>IF(F558="",
"];",IF('Chapter 2 (Input)'!G555="",
CHAR(34) &amp;"null"&amp; CHAR(34) &amp;",",
"personnages."&amp;
VLOOKUP('Chapter 2 (Input)'!G555,Constants!$B$47:$C$59,2,FALSE)&amp;
"[" &amp;
VLOOKUP('Chapter 2 (Input)'!H555, Constants!$B$74:$C$79,2,FALSE) &amp;
"],")&amp;$W557)</f>
        <v>personnages.axel[0],</v>
      </c>
      <c r="G557" s="3" t="str">
        <f>IF(G558="",
"];",IF('Chapter 2 (Input)'!I555="",
CHAR(34) &amp;"null"&amp; CHAR(34) &amp;",",
"locations."&amp;
'Chapter 2 (Input)'!I555&amp;",")&amp;$W557)</f>
        <v>locations.hall1,</v>
      </c>
      <c r="H557" s="3" t="str">
        <f>IF(H558="",
"];",IF('Chapter 2 (Input)'!J555="",
"-1"&amp;",",
'Chapter 2 (Input)'!J555&amp;",")&amp;$W557)</f>
        <v>-1,</v>
      </c>
      <c r="I557" s="3" t="str">
        <f>IF(I558="",
"];",IF('Chapter 2 (Input)'!K555="",
"0"&amp;",",
VLOOKUP('Chapter 2 (Input)'!K555, Constants!$C$25:$D$37, 2,FALSE) &amp;",")&amp;$W557)</f>
        <v>0,</v>
      </c>
      <c r="J557" s="3" t="str">
        <f>IF(J558="",
"];",IF('Chapter 2 (Input)'!L555="",
"-1"&amp;",",
'Chapter 2 (Input)'!L555&amp;",")&amp;$W557)</f>
        <v>-1,</v>
      </c>
      <c r="K557" s="3" t="str">
        <f>IF(K558="",
"];",IF('Chapter 2 (Input)'!M555="",
"-1"&amp;",",
'Chapter 2 (Input)'!M555&amp;",")&amp;$W557)</f>
        <v>-1,</v>
      </c>
      <c r="L557" s="3" t="str">
        <f>IF(L558="",
"];",IF('Chapter 2 (Input)'!N555="",
"-1"&amp;",",
'Chapter 2 (Input)'!N555&amp;",")&amp;$W557)</f>
        <v>-1,</v>
      </c>
      <c r="M557" s="3" t="str">
        <f>IF(M558="",
"];",IF('Chapter 2 (Input)'!O555="",
"-1"&amp;",",
'Chapter 2 (Input)'!O555&amp;",")&amp;$W557)</f>
        <v>-1,</v>
      </c>
      <c r="N557" s="3" t="str">
        <f>IF(N558="",
"];",IF('Chapter 2 (Input)'!P555="",
"-1"&amp;",",
'Chapter 2 (Input)'!P555&amp;",")&amp;$W557)</f>
        <v>-1,</v>
      </c>
      <c r="O557" s="3" t="str">
        <f>IF(O558="",
"];",IF('Chapter 2 (Input)'!Q555="",
CHAR(34) &amp;"null"&amp; CHAR(34) &amp;",",
CHAR(34) &amp;'Chapter 2 (Input)'!Q555&amp; CHAR(34) &amp;",")&amp;$W557)</f>
        <v>"null",</v>
      </c>
      <c r="P557" s="3" t="str">
        <f>IF(P558="",
"];",IF('Chapter 2 (Input)'!R555="",
CHAR(34) &amp;"null"&amp; CHAR(34) &amp;",",
CHAR(34) &amp;'Chapter 2 (Input)'!R555&amp; CHAR(34) &amp;",")&amp;$W557)</f>
        <v>"null",</v>
      </c>
      <c r="Q557" s="3" t="str">
        <f>IF(Q558="",
"];",IF('Chapter 2 (Input)'!S555="",
CHAR(34) &amp;"null"&amp; CHAR(34) &amp;",",
CHAR(34) &amp;'Chapter 2 (Input)'!S555&amp; CHAR(34) &amp;",")&amp;$W557)</f>
        <v>"null",</v>
      </c>
      <c r="R557" s="3" t="str">
        <f>IF(R558="",
"];",IF('Chapter 2 (Input)'!T555="",
"0"&amp;",",
'Chapter 2 (Input)'!T555&amp;",")&amp;$W557)</f>
        <v>0,</v>
      </c>
      <c r="S557" s="3" t="str">
        <f>IF(S558="",
"];",IF('Chapter 2 (Input)'!U555="",
"0"&amp;",",
'Chapter 2 (Input)'!U555&amp;",")&amp;$W557)</f>
        <v>0,</v>
      </c>
      <c r="T557" s="3" t="str">
        <f t="shared" si="27"/>
        <v>false,</v>
      </c>
      <c r="U557" s="3" t="str">
        <f>IF(U558="",
"];",IF('Chapter 2 (Input)'!W555="",
"-1"&amp;",",
'Chapter 2 (Input)'!W555&amp;",")&amp;$W557)</f>
        <v>-1,</v>
      </c>
      <c r="V557" s="3" t="str">
        <f>IF(V558="",
"];",IF('Chapter 2 (Input)'!X555="",
"-1"&amp;",",
'Chapter 2 (Input)'!X555&amp;",")&amp;$W557)</f>
        <v>-1,</v>
      </c>
      <c r="W557" s="18" t="str">
        <f>'Chapter 2 (Input)'!AA555</f>
        <v/>
      </c>
      <c r="Z557" s="2" t="str">
        <f t="shared" si="28"/>
        <v>c552 BOOLEAN DEFAULT false,</v>
      </c>
    </row>
    <row r="558" spans="1:26" x14ac:dyDescent="0.2">
      <c r="A558" s="12">
        <f t="shared" si="26"/>
        <v>553</v>
      </c>
      <c r="B558" s="4" t="str">
        <f>IF(B559="",
"];",
IF('Chapter 2 (Input)'!B556="",
CHAR(34) &amp;"null"&amp; CHAR(34) &amp;",",
CHAR(34) &amp;'Chapter 2 (Input)'!B556&amp; CHAR(34) &amp;",")&amp;$W558)</f>
        <v>"(Next)",</v>
      </c>
      <c r="C558" s="4" t="str">
        <f>IF(C559="",
"];",IF('Chapter 2 (Input)'!C556="",
CHAR(34) &amp;"null"&amp; CHAR(34) &amp;",",
CHAR(34) &amp;'Chapter 2 (Input)'!C556&amp; CHAR(34) &amp;",")&amp;$W558)</f>
        <v>"null",</v>
      </c>
      <c r="D558" s="4" t="str">
        <f>IF(D559="",
"];",IF('Chapter 2 (Input)'!D556="",
CHAR(34) &amp;"null"&amp; CHAR(34) &amp;",",
"personnages."&amp;
VLOOKUP('Chapter 2 (Input)'!D556,Constants!$B$47:$C$59,2,FALSE)&amp;
"[" &amp;
VLOOKUP('Chapter 2 (Input)'!E556,Constants!$B$74:$C$79,2,FALSE) &amp;
"],")&amp;$W558)</f>
        <v>"null",</v>
      </c>
      <c r="E558" s="4" t="str">
        <f>IF(E559="",
"];",IF('Chapter 2 (Input)'!F556="",
CHAR(34) &amp;"null"&amp; CHAR(34) &amp;",",
CHAR(34) &amp;'Chapter 2 (Input)'!F556&amp; CHAR(34) &amp;",")&amp;$W558)</f>
        <v>"But don’t get used to it, &lt;em&gt;Tadashit&lt;/em&gt;.",</v>
      </c>
      <c r="F558" s="4" t="str">
        <f>IF(F559="",
"];",IF('Chapter 2 (Input)'!G556="",
CHAR(34) &amp;"null"&amp; CHAR(34) &amp;",",
"personnages."&amp;
VLOOKUP('Chapter 2 (Input)'!G556,Constants!$B$47:$C$59,2,FALSE)&amp;
"[" &amp;
VLOOKUP('Chapter 2 (Input)'!H556, Constants!$B$74:$C$79,2,FALSE) &amp;
"],")&amp;$W558)</f>
        <v>personnages.axel[4],</v>
      </c>
      <c r="G558" s="3" t="str">
        <f>IF(G559="",
"];",IF('Chapter 2 (Input)'!I556="",
CHAR(34) &amp;"null"&amp; CHAR(34) &amp;",",
"locations."&amp;
'Chapter 2 (Input)'!I556&amp;",")&amp;$W558)</f>
        <v>locations.hall1,</v>
      </c>
      <c r="H558" s="3" t="str">
        <f>IF(H559="",
"];",IF('Chapter 2 (Input)'!J556="",
"-1"&amp;",",
'Chapter 2 (Input)'!J556&amp;",")&amp;$W558)</f>
        <v>-1,</v>
      </c>
      <c r="I558" s="3" t="str">
        <f>IF(I559="",
"];",IF('Chapter 2 (Input)'!K556="",
"0"&amp;",",
VLOOKUP('Chapter 2 (Input)'!K556, Constants!$C$25:$D$37, 2,FALSE) &amp;",")&amp;$W558)</f>
        <v>0,</v>
      </c>
      <c r="J558" s="3" t="str">
        <f>IF(J559="",
"];",IF('Chapter 2 (Input)'!L556="",
"-1"&amp;",",
'Chapter 2 (Input)'!L556&amp;",")&amp;$W558)</f>
        <v>-1,</v>
      </c>
      <c r="K558" s="3" t="str">
        <f>IF(K559="",
"];",IF('Chapter 2 (Input)'!M556="",
"-1"&amp;",",
'Chapter 2 (Input)'!M556&amp;",")&amp;$W558)</f>
        <v>-1,</v>
      </c>
      <c r="L558" s="3" t="str">
        <f>IF(L559="",
"];",IF('Chapter 2 (Input)'!N556="",
"-1"&amp;",",
'Chapter 2 (Input)'!N556&amp;",")&amp;$W558)</f>
        <v>-1,</v>
      </c>
      <c r="M558" s="3" t="str">
        <f>IF(M559="",
"];",IF('Chapter 2 (Input)'!O556="",
"-1"&amp;",",
'Chapter 2 (Input)'!O556&amp;",")&amp;$W558)</f>
        <v>-1,</v>
      </c>
      <c r="N558" s="3" t="str">
        <f>IF(N559="",
"];",IF('Chapter 2 (Input)'!P556="",
"-1"&amp;",",
'Chapter 2 (Input)'!P556&amp;",")&amp;$W558)</f>
        <v>-1,</v>
      </c>
      <c r="O558" s="3" t="str">
        <f>IF(O559="",
"];",IF('Chapter 2 (Input)'!Q556="",
CHAR(34) &amp;"null"&amp; CHAR(34) &amp;",",
CHAR(34) &amp;'Chapter 2 (Input)'!Q556&amp; CHAR(34) &amp;",")&amp;$W558)</f>
        <v>"null",</v>
      </c>
      <c r="P558" s="3" t="str">
        <f>IF(P559="",
"];",IF('Chapter 2 (Input)'!R556="",
CHAR(34) &amp;"null"&amp; CHAR(34) &amp;",",
CHAR(34) &amp;'Chapter 2 (Input)'!R556&amp; CHAR(34) &amp;",")&amp;$W558)</f>
        <v>"null",</v>
      </c>
      <c r="Q558" s="3" t="str">
        <f>IF(Q559="",
"];",IF('Chapter 2 (Input)'!S556="",
CHAR(34) &amp;"null"&amp; CHAR(34) &amp;",",
CHAR(34) &amp;'Chapter 2 (Input)'!S556&amp; CHAR(34) &amp;",")&amp;$W558)</f>
        <v>"null",</v>
      </c>
      <c r="R558" s="3" t="str">
        <f>IF(R559="",
"];",IF('Chapter 2 (Input)'!T556="",
"0"&amp;",",
'Chapter 2 (Input)'!T556&amp;",")&amp;$W558)</f>
        <v>0,</v>
      </c>
      <c r="S558" s="3" t="str">
        <f>IF(S559="",
"];",IF('Chapter 2 (Input)'!U556="",
"0"&amp;",",
'Chapter 2 (Input)'!U556&amp;",")&amp;$W558)</f>
        <v>0,</v>
      </c>
      <c r="T558" s="3" t="str">
        <f t="shared" si="27"/>
        <v>false,</v>
      </c>
      <c r="U558" s="3" t="str">
        <f>IF(U559="",
"];",IF('Chapter 2 (Input)'!W556="",
"-1"&amp;",",
'Chapter 2 (Input)'!W556&amp;",")&amp;$W558)</f>
        <v>-1,</v>
      </c>
      <c r="V558" s="3" t="str">
        <f>IF(V559="",
"];",IF('Chapter 2 (Input)'!X556="",
"-1"&amp;",",
'Chapter 2 (Input)'!X556&amp;",")&amp;$W558)</f>
        <v>-1,</v>
      </c>
      <c r="W558" s="18" t="str">
        <f>'Chapter 2 (Input)'!AA556</f>
        <v/>
      </c>
      <c r="Z558" s="2" t="str">
        <f t="shared" si="28"/>
        <v>c553 BOOLEAN DEFAULT false,</v>
      </c>
    </row>
    <row r="559" spans="1:26" x14ac:dyDescent="0.2">
      <c r="A559" s="12">
        <f t="shared" si="26"/>
        <v>554</v>
      </c>
      <c r="B559" s="4" t="str">
        <f>IF(B560="",
"];",
IF('Chapter 2 (Input)'!B557="",
CHAR(34) &amp;"null"&amp; CHAR(34) &amp;",",
CHAR(34) &amp;'Chapter 2 (Input)'!B557&amp; CHAR(34) &amp;",")&amp;$W559)</f>
        <v>"Come on, Tadashi, teachers are coming this way.",</v>
      </c>
      <c r="C559" s="4" t="str">
        <f>IF(C560="",
"];",IF('Chapter 2 (Input)'!C557="",
CHAR(34) &amp;"null"&amp; CHAR(34) &amp;",",
CHAR(34) &amp;'Chapter 2 (Input)'!C557&amp; CHAR(34) &amp;",")&amp;$W559)</f>
        <v>"What the &lt;em&gt;hell&lt;/em&gt; did you just call me",</v>
      </c>
      <c r="D559" s="4" t="str">
        <f>IF(D560="",
"];",IF('Chapter 2 (Input)'!D557="",
CHAR(34) &amp;"null"&amp; CHAR(34) &amp;",",
"personnages."&amp;
VLOOKUP('Chapter 2 (Input)'!D557,Constants!$B$47:$C$59,2,FALSE)&amp;
"[" &amp;
VLOOKUP('Chapter 2 (Input)'!E557,Constants!$B$74:$C$79,2,FALSE) &amp;
"],")&amp;$W559)</f>
        <v>personnages.tadashi[4],</v>
      </c>
      <c r="E559" s="4" t="str">
        <f>IF(E560="",
"];",IF('Chapter 2 (Input)'!F557="",
CHAR(34) &amp;"null"&amp; CHAR(34) &amp;",",
CHAR(34) &amp;'Chapter 2 (Input)'!F557&amp; CHAR(34) &amp;",")&amp;$W559)</f>
        <v>"null",</v>
      </c>
      <c r="F559" s="4" t="str">
        <f>IF(F560="",
"];",IF('Chapter 2 (Input)'!G557="",
CHAR(34) &amp;"null"&amp; CHAR(34) &amp;",",
"personnages."&amp;
VLOOKUP('Chapter 2 (Input)'!G557,Constants!$B$47:$C$59,2,FALSE)&amp;
"[" &amp;
VLOOKUP('Chapter 2 (Input)'!H557, Constants!$B$74:$C$79,2,FALSE) &amp;
"],")&amp;$W559)</f>
        <v>"null",</v>
      </c>
      <c r="G559" s="3" t="str">
        <f>IF(G560="",
"];",IF('Chapter 2 (Input)'!I557="",
CHAR(34) &amp;"null"&amp; CHAR(34) &amp;",",
"locations."&amp;
'Chapter 2 (Input)'!I557&amp;",")&amp;$W559)</f>
        <v>locations.hall1,</v>
      </c>
      <c r="H559" s="3" t="str">
        <f>IF(H560="",
"];",IF('Chapter 2 (Input)'!J557="",
"-1"&amp;",",
'Chapter 2 (Input)'!J557&amp;",")&amp;$W559)</f>
        <v>-1,</v>
      </c>
      <c r="I559" s="3" t="str">
        <f>IF(I560="",
"];",IF('Chapter 2 (Input)'!K557="",
"0"&amp;",",
VLOOKUP('Chapter 2 (Input)'!K557, Constants!$C$25:$D$37, 2,FALSE) &amp;",")&amp;$W559)</f>
        <v>0,</v>
      </c>
      <c r="J559" s="3" t="str">
        <f>IF(J560="",
"];",IF('Chapter 2 (Input)'!L557="",
"-1"&amp;",",
'Chapter 2 (Input)'!L557&amp;",")&amp;$W559)</f>
        <v>-1,</v>
      </c>
      <c r="K559" s="3" t="str">
        <f>IF(K560="",
"];",IF('Chapter 2 (Input)'!M557="",
"-1"&amp;",",
'Chapter 2 (Input)'!M557&amp;",")&amp;$W559)</f>
        <v>-1,</v>
      </c>
      <c r="L559" s="3" t="str">
        <f>IF(L560="",
"];",IF('Chapter 2 (Input)'!N557="",
"-1"&amp;",",
'Chapter 2 (Input)'!N557&amp;",")&amp;$W559)</f>
        <v>-1,</v>
      </c>
      <c r="M559" s="3" t="str">
        <f>IF(M560="",
"];",IF('Chapter 2 (Input)'!O557="",
"-1"&amp;",",
'Chapter 2 (Input)'!O557&amp;",")&amp;$W559)</f>
        <v>-1,</v>
      </c>
      <c r="N559" s="3" t="str">
        <f>IF(N560="",
"];",IF('Chapter 2 (Input)'!P557="",
"-1"&amp;",",
'Chapter 2 (Input)'!P557&amp;",")&amp;$W559)</f>
        <v>-1,</v>
      </c>
      <c r="O559" s="3" t="str">
        <f>IF(O560="",
"];",IF('Chapter 2 (Input)'!Q557="",
CHAR(34) &amp;"null"&amp; CHAR(34) &amp;",",
CHAR(34) &amp;'Chapter 2 (Input)'!Q557&amp; CHAR(34) &amp;",")&amp;$W559)</f>
        <v>"null",</v>
      </c>
      <c r="P559" s="3" t="str">
        <f>IF(P560="",
"];",IF('Chapter 2 (Input)'!R557="",
CHAR(34) &amp;"null"&amp; CHAR(34) &amp;",",
CHAR(34) &amp;'Chapter 2 (Input)'!R557&amp; CHAR(34) &amp;",")&amp;$W559)</f>
        <v>"null",</v>
      </c>
      <c r="Q559" s="3" t="str">
        <f>IF(Q560="",
"];",IF('Chapter 2 (Input)'!S557="",
CHAR(34) &amp;"null"&amp; CHAR(34) &amp;",",
CHAR(34) &amp;'Chapter 2 (Input)'!S557&amp; CHAR(34) &amp;",")&amp;$W559)</f>
        <v>"null",</v>
      </c>
      <c r="R559" s="3" t="str">
        <f>IF(R560="",
"];",IF('Chapter 2 (Input)'!T557="",
"0"&amp;",",
'Chapter 2 (Input)'!T557&amp;",")&amp;$W559)</f>
        <v>0,</v>
      </c>
      <c r="S559" s="3" t="str">
        <f>IF(S560="",
"];",IF('Chapter 2 (Input)'!U557="",
"0"&amp;",",
'Chapter 2 (Input)'!U557&amp;",")&amp;$W559)</f>
        <v>0,</v>
      </c>
      <c r="T559" s="3" t="str">
        <f t="shared" si="27"/>
        <v>false,</v>
      </c>
      <c r="U559" s="3" t="str">
        <f>IF(U560="",
"];",IF('Chapter 2 (Input)'!W557="",
"-1"&amp;",",
'Chapter 2 (Input)'!W557&amp;",")&amp;$W559)</f>
        <v>-1,</v>
      </c>
      <c r="V559" s="3" t="str">
        <f>IF(V560="",
"];",IF('Chapter 2 (Input)'!X557="",
"-1"&amp;",",
'Chapter 2 (Input)'!X557&amp;",")&amp;$W559)</f>
        <v>-1,</v>
      </c>
      <c r="W559" s="18" t="str">
        <f>'Chapter 2 (Input)'!AA557</f>
        <v/>
      </c>
      <c r="Z559" s="2" t="str">
        <f t="shared" si="28"/>
        <v>c554 BOOLEAN DEFAULT false,</v>
      </c>
    </row>
    <row r="560" spans="1:26" x14ac:dyDescent="0.2">
      <c r="A560" s="12">
        <f t="shared" si="26"/>
        <v>555</v>
      </c>
      <c r="B560" s="4" t="str">
        <f>IF(B561="",
"];",
IF('Chapter 2 (Input)'!B558="",
CHAR(34) &amp;"null"&amp; CHAR(34) &amp;",",
CHAR(34) &amp;'Chapter 2 (Input)'!B558&amp; CHAR(34) &amp;",")&amp;$W560)</f>
        <v xml:space="preserve">"(Next)",//555 </v>
      </c>
      <c r="C560" s="4" t="str">
        <f>IF(C561="",
"];",IF('Chapter 2 (Input)'!C558="",
CHAR(34) &amp;"null"&amp; CHAR(34) &amp;",",
CHAR(34) &amp;'Chapter 2 (Input)'!C558&amp; CHAR(34) &amp;",")&amp;$W560)</f>
        <v xml:space="preserve">"null",//555 </v>
      </c>
      <c r="D560" s="4" t="str">
        <f>IF(D561="",
"];",IF('Chapter 2 (Input)'!D558="",
CHAR(34) &amp;"null"&amp; CHAR(34) &amp;",",
"personnages."&amp;
VLOOKUP('Chapter 2 (Input)'!D558,Constants!$B$47:$C$59,2,FALSE)&amp;
"[" &amp;
VLOOKUP('Chapter 2 (Input)'!E558,Constants!$B$74:$C$79,2,FALSE) &amp;
"],")&amp;$W560)</f>
        <v xml:space="preserve">"null",//555 </v>
      </c>
      <c r="E560" s="4" t="str">
        <f>IF(E561="",
"];",IF('Chapter 2 (Input)'!F558="",
CHAR(34) &amp;"null"&amp; CHAR(34) &amp;",",
CHAR(34) &amp;'Chapter 2 (Input)'!F558&amp; CHAR(34) &amp;",")&amp;$W560)</f>
        <v xml:space="preserve">"Oh shit, that’s Ms. Rodriguez.",//555 </v>
      </c>
      <c r="F560" s="4" t="str">
        <f>IF(F561="",
"];",IF('Chapter 2 (Input)'!G558="",
CHAR(34) &amp;"null"&amp; CHAR(34) &amp;",",
"personnages."&amp;
VLOOKUP('Chapter 2 (Input)'!G558,Constants!$B$47:$C$59,2,FALSE)&amp;
"[" &amp;
VLOOKUP('Chapter 2 (Input)'!H558, Constants!$B$74:$C$79,2,FALSE) &amp;
"],")&amp;$W560)</f>
        <v xml:space="preserve">personnages.axel[5],//555 </v>
      </c>
      <c r="G560" s="3" t="str">
        <f>IF(G561="",
"];",IF('Chapter 2 (Input)'!I558="",
CHAR(34) &amp;"null"&amp; CHAR(34) &amp;",",
"locations."&amp;
'Chapter 2 (Input)'!I558&amp;",")&amp;$W560)</f>
        <v xml:space="preserve">locations.hall1,//555 </v>
      </c>
      <c r="H560" s="3" t="str">
        <f>IF(H561="",
"];",IF('Chapter 2 (Input)'!J558="",
"-1"&amp;",",
'Chapter 2 (Input)'!J558&amp;",")&amp;$W560)</f>
        <v xml:space="preserve">-1,//555 </v>
      </c>
      <c r="I560" s="3" t="str">
        <f>IF(I561="",
"];",IF('Chapter 2 (Input)'!K558="",
"0"&amp;",",
VLOOKUP('Chapter 2 (Input)'!K558, Constants!$C$25:$D$37, 2,FALSE) &amp;",")&amp;$W560)</f>
        <v xml:space="preserve">0,//555 </v>
      </c>
      <c r="J560" s="3" t="str">
        <f>IF(J561="",
"];",IF('Chapter 2 (Input)'!L558="",
"-1"&amp;",",
'Chapter 2 (Input)'!L558&amp;",")&amp;$W560)</f>
        <v xml:space="preserve">-1,//555 </v>
      </c>
      <c r="K560" s="3" t="str">
        <f>IF(K561="",
"];",IF('Chapter 2 (Input)'!M558="",
"-1"&amp;",",
'Chapter 2 (Input)'!M558&amp;",")&amp;$W560)</f>
        <v xml:space="preserve">-1,//555 </v>
      </c>
      <c r="L560" s="3" t="str">
        <f>IF(L561="",
"];",IF('Chapter 2 (Input)'!N558="",
"-1"&amp;",",
'Chapter 2 (Input)'!N558&amp;",")&amp;$W560)</f>
        <v xml:space="preserve">-1,//555 </v>
      </c>
      <c r="M560" s="3" t="str">
        <f>IF(M561="",
"];",IF('Chapter 2 (Input)'!O558="",
"-1"&amp;",",
'Chapter 2 (Input)'!O558&amp;",")&amp;$W560)</f>
        <v xml:space="preserve">-1,//555 </v>
      </c>
      <c r="N560" s="3" t="str">
        <f>IF(N561="",
"];",IF('Chapter 2 (Input)'!P558="",
"-1"&amp;",",
'Chapter 2 (Input)'!P558&amp;",")&amp;$W560)</f>
        <v xml:space="preserve">-1,//555 </v>
      </c>
      <c r="O560" s="3" t="str">
        <f>IF(O561="",
"];",IF('Chapter 2 (Input)'!Q558="",
CHAR(34) &amp;"null"&amp; CHAR(34) &amp;",",
CHAR(34) &amp;'Chapter 2 (Input)'!Q558&amp; CHAR(34) &amp;",")&amp;$W560)</f>
        <v xml:space="preserve">"null",//555 </v>
      </c>
      <c r="P560" s="3" t="str">
        <f>IF(P561="",
"];",IF('Chapter 2 (Input)'!R558="",
CHAR(34) &amp;"null"&amp; CHAR(34) &amp;",",
CHAR(34) &amp;'Chapter 2 (Input)'!R558&amp; CHAR(34) &amp;",")&amp;$W560)</f>
        <v xml:space="preserve">"null",//555 </v>
      </c>
      <c r="Q560" s="3" t="str">
        <f>IF(Q561="",
"];",IF('Chapter 2 (Input)'!S558="",
CHAR(34) &amp;"null"&amp; CHAR(34) &amp;",",
CHAR(34) &amp;'Chapter 2 (Input)'!S558&amp; CHAR(34) &amp;",")&amp;$W560)</f>
        <v xml:space="preserve">"null",//555 </v>
      </c>
      <c r="R560" s="3" t="str">
        <f>IF(R561="",
"];",IF('Chapter 2 (Input)'!T558="",
"0"&amp;",",
'Chapter 2 (Input)'!T558&amp;",")&amp;$W560)</f>
        <v xml:space="preserve">0,//555 </v>
      </c>
      <c r="S560" s="3" t="str">
        <f>IF(S561="",
"];",IF('Chapter 2 (Input)'!U558="",
"0"&amp;",",
'Chapter 2 (Input)'!U558&amp;",")&amp;$W560)</f>
        <v xml:space="preserve">0,//555 </v>
      </c>
      <c r="T560" s="3" t="str">
        <f t="shared" si="27"/>
        <v xml:space="preserve">false,//555 </v>
      </c>
      <c r="U560" s="3" t="str">
        <f>IF(U561="",
"];",IF('Chapter 2 (Input)'!W558="",
"-1"&amp;",",
'Chapter 2 (Input)'!W558&amp;",")&amp;$W560)</f>
        <v xml:space="preserve">-1,//555 </v>
      </c>
      <c r="V560" s="3" t="str">
        <f>IF(V561="",
"];",IF('Chapter 2 (Input)'!X558="",
"-1"&amp;",",
'Chapter 2 (Input)'!X558&amp;",")&amp;$W560)</f>
        <v xml:space="preserve">-1,//555 </v>
      </c>
      <c r="W560" s="18" t="str">
        <f>'Chapter 2 (Input)'!AA558</f>
        <v xml:space="preserve">//555 </v>
      </c>
      <c r="Z560" s="2" t="str">
        <f t="shared" si="28"/>
        <v>c555 BOOLEAN DEFAULT false,</v>
      </c>
    </row>
    <row r="561" spans="1:26" x14ac:dyDescent="0.2">
      <c r="A561" s="12">
        <f t="shared" si="26"/>
        <v>556</v>
      </c>
      <c r="B561" s="4" t="str">
        <f>IF(B562="",
"];",
IF('Chapter 2 (Input)'!B559="",
CHAR(34) &amp;"null"&amp; CHAR(34) &amp;",",
CHAR(34) &amp;'Chapter 2 (Input)'!B559&amp; CHAR(34) &amp;",")&amp;$W561)</f>
        <v>"(Next)",</v>
      </c>
      <c r="C561" s="4" t="str">
        <f>IF(C562="",
"];",IF('Chapter 2 (Input)'!C559="",
CHAR(34) &amp;"null"&amp; CHAR(34) &amp;",",
CHAR(34) &amp;'Chapter 2 (Input)'!C559&amp; CHAR(34) &amp;",")&amp;$W561)</f>
        <v>"null",</v>
      </c>
      <c r="D561" s="4" t="str">
        <f>IF(D562="",
"];",IF('Chapter 2 (Input)'!D559="",
CHAR(34) &amp;"null"&amp; CHAR(34) &amp;",",
"personnages."&amp;
VLOOKUP('Chapter 2 (Input)'!D559,Constants!$B$47:$C$59,2,FALSE)&amp;
"[" &amp;
VLOOKUP('Chapter 2 (Input)'!E559,Constants!$B$74:$C$79,2,FALSE) &amp;
"],")&amp;$W561)</f>
        <v>"null",</v>
      </c>
      <c r="E561" s="4" t="str">
        <f>IF(E562="",
"];",IF('Chapter 2 (Input)'!F559="",
CHAR(34) &amp;"null"&amp; CHAR(34) &amp;",",
CHAR(34) &amp;'Chapter 2 (Input)'!F559&amp; CHAR(34) &amp;",")&amp;$W561)</f>
        <v>"Well, I’m going to bounce. I haven’t handed in an assignment in months and I know they’re not going to be happy with me. ",</v>
      </c>
      <c r="F561" s="4" t="str">
        <f>IF(F562="",
"];",IF('Chapter 2 (Input)'!G559="",
CHAR(34) &amp;"null"&amp; CHAR(34) &amp;",",
"personnages."&amp;
VLOOKUP('Chapter 2 (Input)'!G559,Constants!$B$47:$C$59,2,FALSE)&amp;
"[" &amp;
VLOOKUP('Chapter 2 (Input)'!H559, Constants!$B$74:$C$79,2,FALSE) &amp;
"],")&amp;$W561)</f>
        <v>personnages.axel[0],</v>
      </c>
      <c r="G561" s="3" t="str">
        <f>IF(G562="",
"];",IF('Chapter 2 (Input)'!I559="",
CHAR(34) &amp;"null"&amp; CHAR(34) &amp;",",
"locations."&amp;
'Chapter 2 (Input)'!I559&amp;",")&amp;$W561)</f>
        <v>locations.hall1,</v>
      </c>
      <c r="H561" s="3" t="str">
        <f>IF(H562="",
"];",IF('Chapter 2 (Input)'!J559="",
"-1"&amp;",",
'Chapter 2 (Input)'!J559&amp;",")&amp;$W561)</f>
        <v>-1,</v>
      </c>
      <c r="I561" s="3" t="str">
        <f>IF(I562="",
"];",IF('Chapter 2 (Input)'!K559="",
"0"&amp;",",
VLOOKUP('Chapter 2 (Input)'!K559, Constants!$C$25:$D$37, 2,FALSE) &amp;",")&amp;$W561)</f>
        <v>0,</v>
      </c>
      <c r="J561" s="3" t="str">
        <f>IF(J562="",
"];",IF('Chapter 2 (Input)'!L559="",
"-1"&amp;",",
'Chapter 2 (Input)'!L559&amp;",")&amp;$W561)</f>
        <v>-1,</v>
      </c>
      <c r="K561" s="3" t="str">
        <f>IF(K562="",
"];",IF('Chapter 2 (Input)'!M559="",
"-1"&amp;",",
'Chapter 2 (Input)'!M559&amp;",")&amp;$W561)</f>
        <v>-1,</v>
      </c>
      <c r="L561" s="3" t="str">
        <f>IF(L562="",
"];",IF('Chapter 2 (Input)'!N559="",
"-1"&amp;",",
'Chapter 2 (Input)'!N559&amp;",")&amp;$W561)</f>
        <v>-1,</v>
      </c>
      <c r="M561" s="3" t="str">
        <f>IF(M562="",
"];",IF('Chapter 2 (Input)'!O559="",
"-1"&amp;",",
'Chapter 2 (Input)'!O559&amp;",")&amp;$W561)</f>
        <v>-1,</v>
      </c>
      <c r="N561" s="3" t="str">
        <f>IF(N562="",
"];",IF('Chapter 2 (Input)'!P559="",
"-1"&amp;",",
'Chapter 2 (Input)'!P559&amp;",")&amp;$W561)</f>
        <v>-1,</v>
      </c>
      <c r="O561" s="3" t="str">
        <f>IF(O562="",
"];",IF('Chapter 2 (Input)'!Q559="",
CHAR(34) &amp;"null"&amp; CHAR(34) &amp;",",
CHAR(34) &amp;'Chapter 2 (Input)'!Q559&amp; CHAR(34) &amp;",")&amp;$W561)</f>
        <v>"null",</v>
      </c>
      <c r="P561" s="3" t="str">
        <f>IF(P562="",
"];",IF('Chapter 2 (Input)'!R559="",
CHAR(34) &amp;"null"&amp; CHAR(34) &amp;",",
CHAR(34) &amp;'Chapter 2 (Input)'!R559&amp; CHAR(34) &amp;",")&amp;$W561)</f>
        <v>"null",</v>
      </c>
      <c r="Q561" s="3" t="str">
        <f>IF(Q562="",
"];",IF('Chapter 2 (Input)'!S559="",
CHAR(34) &amp;"null"&amp; CHAR(34) &amp;",",
CHAR(34) &amp;'Chapter 2 (Input)'!S559&amp; CHAR(34) &amp;",")&amp;$W561)</f>
        <v>"null",</v>
      </c>
      <c r="R561" s="3" t="str">
        <f>IF(R562="",
"];",IF('Chapter 2 (Input)'!T559="",
"0"&amp;",",
'Chapter 2 (Input)'!T559&amp;",")&amp;$W561)</f>
        <v>0,</v>
      </c>
      <c r="S561" s="3" t="str">
        <f>IF(S562="",
"];",IF('Chapter 2 (Input)'!U559="",
"0"&amp;",",
'Chapter 2 (Input)'!U559&amp;",")&amp;$W561)</f>
        <v>0,</v>
      </c>
      <c r="T561" s="3" t="str">
        <f t="shared" si="27"/>
        <v>false,</v>
      </c>
      <c r="U561" s="3" t="str">
        <f>IF(U562="",
"];",IF('Chapter 2 (Input)'!W559="",
"-1"&amp;",",
'Chapter 2 (Input)'!W559&amp;",")&amp;$W561)</f>
        <v>-1,</v>
      </c>
      <c r="V561" s="3" t="str">
        <f>IF(V562="",
"];",IF('Chapter 2 (Input)'!X559="",
"-1"&amp;",",
'Chapter 2 (Input)'!X559&amp;",")&amp;$W561)</f>
        <v>-1,</v>
      </c>
      <c r="W561" s="18" t="str">
        <f>'Chapter 2 (Input)'!AA559</f>
        <v/>
      </c>
      <c r="Z561" s="2" t="str">
        <f t="shared" si="28"/>
        <v>c556 BOOLEAN DEFAULT false,</v>
      </c>
    </row>
    <row r="562" spans="1:26" x14ac:dyDescent="0.2">
      <c r="A562" s="12">
        <f t="shared" si="26"/>
        <v>557</v>
      </c>
      <c r="B562" s="4" t="str">
        <f>IF(B563="",
"];",
IF('Chapter 2 (Input)'!B560="",
CHAR(34) &amp;"null"&amp; CHAR(34) &amp;",",
CHAR(34) &amp;'Chapter 2 (Input)'!B560&amp; CHAR(34) &amp;",")&amp;$W562)</f>
        <v>"(Next)",</v>
      </c>
      <c r="C562" s="4" t="str">
        <f>IF(C563="",
"];",IF('Chapter 2 (Input)'!C560="",
CHAR(34) &amp;"null"&amp; CHAR(34) &amp;",",
CHAR(34) &amp;'Chapter 2 (Input)'!C560&amp; CHAR(34) &amp;",")&amp;$W562)</f>
        <v>"Typical.",</v>
      </c>
      <c r="D562" s="4" t="str">
        <f>IF(D563="",
"];",IF('Chapter 2 (Input)'!D560="",
CHAR(34) &amp;"null"&amp; CHAR(34) &amp;",",
"personnages."&amp;
VLOOKUP('Chapter 2 (Input)'!D560,Constants!$B$47:$C$59,2,FALSE)&amp;
"[" &amp;
VLOOKUP('Chapter 2 (Input)'!E560,Constants!$B$74:$C$79,2,FALSE) &amp;
"],")&amp;$W562)</f>
        <v>personnages.tadashi[3],</v>
      </c>
      <c r="E562" s="4" t="str">
        <f>IF(E563="",
"];",IF('Chapter 2 (Input)'!F560="",
CHAR(34) &amp;"null"&amp; CHAR(34) &amp;",",
CHAR(34) &amp;'Chapter 2 (Input)'!F560&amp; CHAR(34) &amp;",")&amp;$W562)</f>
        <v>"null",</v>
      </c>
      <c r="F562" s="4" t="str">
        <f>IF(F563="",
"];",IF('Chapter 2 (Input)'!G560="",
CHAR(34) &amp;"null"&amp; CHAR(34) &amp;",",
"personnages."&amp;
VLOOKUP('Chapter 2 (Input)'!G560,Constants!$B$47:$C$59,2,FALSE)&amp;
"[" &amp;
VLOOKUP('Chapter 2 (Input)'!H560, Constants!$B$74:$C$79,2,FALSE) &amp;
"],")&amp;$W562)</f>
        <v>"null",</v>
      </c>
      <c r="G562" s="3" t="str">
        <f>IF(G563="",
"];",IF('Chapter 2 (Input)'!I560="",
CHAR(34) &amp;"null"&amp; CHAR(34) &amp;",",
"locations."&amp;
'Chapter 2 (Input)'!I560&amp;",")&amp;$W562)</f>
        <v>locations.hall1,</v>
      </c>
      <c r="H562" s="3" t="str">
        <f>IF(H563="",
"];",IF('Chapter 2 (Input)'!J560="",
"-1"&amp;",",
'Chapter 2 (Input)'!J560&amp;",")&amp;$W562)</f>
        <v>-1,</v>
      </c>
      <c r="I562" s="3" t="str">
        <f>IF(I563="",
"];",IF('Chapter 2 (Input)'!K560="",
"0"&amp;",",
VLOOKUP('Chapter 2 (Input)'!K560, Constants!$C$25:$D$37, 2,FALSE) &amp;",")&amp;$W562)</f>
        <v>0,</v>
      </c>
      <c r="J562" s="3" t="str">
        <f>IF(J563="",
"];",IF('Chapter 2 (Input)'!L560="",
"-1"&amp;",",
'Chapter 2 (Input)'!L560&amp;",")&amp;$W562)</f>
        <v>-1,</v>
      </c>
      <c r="K562" s="3" t="str">
        <f>IF(K563="",
"];",IF('Chapter 2 (Input)'!M560="",
"-1"&amp;",",
'Chapter 2 (Input)'!M560&amp;",")&amp;$W562)</f>
        <v>-1,</v>
      </c>
      <c r="L562" s="3" t="str">
        <f>IF(L563="",
"];",IF('Chapter 2 (Input)'!N560="",
"-1"&amp;",",
'Chapter 2 (Input)'!N560&amp;",")&amp;$W562)</f>
        <v>-1,</v>
      </c>
      <c r="M562" s="3" t="str">
        <f>IF(M563="",
"];",IF('Chapter 2 (Input)'!O560="",
"-1"&amp;",",
'Chapter 2 (Input)'!O560&amp;",")&amp;$W562)</f>
        <v>-1,</v>
      </c>
      <c r="N562" s="3" t="str">
        <f>IF(N563="",
"];",IF('Chapter 2 (Input)'!P560="",
"-1"&amp;",",
'Chapter 2 (Input)'!P560&amp;",")&amp;$W562)</f>
        <v>-1,</v>
      </c>
      <c r="O562" s="3" t="str">
        <f>IF(O563="",
"];",IF('Chapter 2 (Input)'!Q560="",
CHAR(34) &amp;"null"&amp; CHAR(34) &amp;",",
CHAR(34) &amp;'Chapter 2 (Input)'!Q560&amp; CHAR(34) &amp;",")&amp;$W562)</f>
        <v>"null",</v>
      </c>
      <c r="P562" s="3" t="str">
        <f>IF(P563="",
"];",IF('Chapter 2 (Input)'!R560="",
CHAR(34) &amp;"null"&amp; CHAR(34) &amp;",",
CHAR(34) &amp;'Chapter 2 (Input)'!R560&amp; CHAR(34) &amp;",")&amp;$W562)</f>
        <v>"null",</v>
      </c>
      <c r="Q562" s="3" t="str">
        <f>IF(Q563="",
"];",IF('Chapter 2 (Input)'!S560="",
CHAR(34) &amp;"null"&amp; CHAR(34) &amp;",",
CHAR(34) &amp;'Chapter 2 (Input)'!S560&amp; CHAR(34) &amp;",")&amp;$W562)</f>
        <v>"null",</v>
      </c>
      <c r="R562" s="3" t="str">
        <f>IF(R563="",
"];",IF('Chapter 2 (Input)'!T560="",
"0"&amp;",",
'Chapter 2 (Input)'!T560&amp;",")&amp;$W562)</f>
        <v>0,</v>
      </c>
      <c r="S562" s="3" t="str">
        <f>IF(S563="",
"];",IF('Chapter 2 (Input)'!U560="",
"0"&amp;",",
'Chapter 2 (Input)'!U560&amp;",")&amp;$W562)</f>
        <v>0,</v>
      </c>
      <c r="T562" s="3" t="str">
        <f t="shared" si="27"/>
        <v>false,</v>
      </c>
      <c r="U562" s="3" t="str">
        <f>IF(U563="",
"];",IF('Chapter 2 (Input)'!W560="",
"-1"&amp;",",
'Chapter 2 (Input)'!W560&amp;",")&amp;$W562)</f>
        <v>-1,</v>
      </c>
      <c r="V562" s="3" t="str">
        <f>IF(V563="",
"];",IF('Chapter 2 (Input)'!X560="",
"-1"&amp;",",
'Chapter 2 (Input)'!X560&amp;",")&amp;$W562)</f>
        <v>-1,</v>
      </c>
      <c r="W562" s="18" t="str">
        <f>'Chapter 2 (Input)'!AA560</f>
        <v/>
      </c>
      <c r="Z562" s="2" t="str">
        <f t="shared" si="28"/>
        <v>c557 BOOLEAN DEFAULT false,</v>
      </c>
    </row>
    <row r="563" spans="1:26" x14ac:dyDescent="0.2">
      <c r="A563" s="12">
        <f t="shared" si="26"/>
        <v>558</v>
      </c>
      <c r="B563" s="4" t="str">
        <f>IF(B564="",
"];",
IF('Chapter 2 (Input)'!B561="",
CHAR(34) &amp;"null"&amp; CHAR(34) &amp;",",
CHAR(34) &amp;'Chapter 2 (Input)'!B561&amp; CHAR(34) &amp;",")&amp;$W563)</f>
        <v>"(Axel sneaked out of the crowd so stealthily that I lost sight of him in a matter of seconds.)",</v>
      </c>
      <c r="C563" s="4" t="str">
        <f>IF(C564="",
"];",IF('Chapter 2 (Input)'!C561="",
CHAR(34) &amp;"null"&amp; CHAR(34) &amp;",",
CHAR(34) &amp;'Chapter 2 (Input)'!C561&amp; CHAR(34) &amp;",")&amp;$W563)</f>
        <v>"null",</v>
      </c>
      <c r="D563" s="4" t="str">
        <f>IF(D564="",
"];",IF('Chapter 2 (Input)'!D561="",
CHAR(34) &amp;"null"&amp; CHAR(34) &amp;",",
"personnages."&amp;
VLOOKUP('Chapter 2 (Input)'!D561,Constants!$B$47:$C$59,2,FALSE)&amp;
"[" &amp;
VLOOKUP('Chapter 2 (Input)'!E561,Constants!$B$74:$C$79,2,FALSE) &amp;
"],")&amp;$W563)</f>
        <v>"null",</v>
      </c>
      <c r="E563" s="4" t="str">
        <f>IF(E564="",
"];",IF('Chapter 2 (Input)'!F561="",
CHAR(34) &amp;"null"&amp; CHAR(34) &amp;",",
CHAR(34) &amp;'Chapter 2 (Input)'!F561&amp; CHAR(34) &amp;",")&amp;$W563)</f>
        <v>"null",</v>
      </c>
      <c r="F563" s="4" t="str">
        <f>IF(F564="",
"];",IF('Chapter 2 (Input)'!G561="",
CHAR(34) &amp;"null"&amp; CHAR(34) &amp;",",
"personnages."&amp;
VLOOKUP('Chapter 2 (Input)'!G561,Constants!$B$47:$C$59,2,FALSE)&amp;
"[" &amp;
VLOOKUP('Chapter 2 (Input)'!H561, Constants!$B$74:$C$79,2,FALSE) &amp;
"],")&amp;$W563)</f>
        <v>"null",</v>
      </c>
      <c r="G563" s="3" t="str">
        <f>IF(G564="",
"];",IF('Chapter 2 (Input)'!I561="",
CHAR(34) &amp;"null"&amp; CHAR(34) &amp;",",
"locations."&amp;
'Chapter 2 (Input)'!I561&amp;",")&amp;$W563)</f>
        <v>locations.hall1,</v>
      </c>
      <c r="H563" s="3" t="str">
        <f>IF(H564="",
"];",IF('Chapter 2 (Input)'!J561="",
"-1"&amp;",",
'Chapter 2 (Input)'!J561&amp;",")&amp;$W563)</f>
        <v>-1,</v>
      </c>
      <c r="I563" s="3" t="str">
        <f>IF(I564="",
"];",IF('Chapter 2 (Input)'!K561="",
"0"&amp;",",
VLOOKUP('Chapter 2 (Input)'!K561, Constants!$C$25:$D$37, 2,FALSE) &amp;",")&amp;$W563)</f>
        <v>0,</v>
      </c>
      <c r="J563" s="3" t="str">
        <f>IF(J564="",
"];",IF('Chapter 2 (Input)'!L561="",
"-1"&amp;",",
'Chapter 2 (Input)'!L561&amp;",")&amp;$W563)</f>
        <v>-1,</v>
      </c>
      <c r="K563" s="3" t="str">
        <f>IF(K564="",
"];",IF('Chapter 2 (Input)'!M561="",
"-1"&amp;",",
'Chapter 2 (Input)'!M561&amp;",")&amp;$W563)</f>
        <v>-1,</v>
      </c>
      <c r="L563" s="3" t="str">
        <f>IF(L564="",
"];",IF('Chapter 2 (Input)'!N561="",
"-1"&amp;",",
'Chapter 2 (Input)'!N561&amp;",")&amp;$W563)</f>
        <v>-1,</v>
      </c>
      <c r="M563" s="3" t="str">
        <f>IF(M564="",
"];",IF('Chapter 2 (Input)'!O561="",
"-1"&amp;",",
'Chapter 2 (Input)'!O561&amp;",")&amp;$W563)</f>
        <v>-1,</v>
      </c>
      <c r="N563" s="3" t="str">
        <f>IF(N564="",
"];",IF('Chapter 2 (Input)'!P561="",
"-1"&amp;",",
'Chapter 2 (Input)'!P561&amp;",")&amp;$W563)</f>
        <v>-1,</v>
      </c>
      <c r="O563" s="3" t="str">
        <f>IF(O564="",
"];",IF('Chapter 2 (Input)'!Q561="",
CHAR(34) &amp;"null"&amp; CHAR(34) &amp;",",
CHAR(34) &amp;'Chapter 2 (Input)'!Q561&amp; CHAR(34) &amp;",")&amp;$W563)</f>
        <v>"null",</v>
      </c>
      <c r="P563" s="3" t="str">
        <f>IF(P564="",
"];",IF('Chapter 2 (Input)'!R561="",
CHAR(34) &amp;"null"&amp; CHAR(34) &amp;",",
CHAR(34) &amp;'Chapter 2 (Input)'!R561&amp; CHAR(34) &amp;",")&amp;$W563)</f>
        <v>"null",</v>
      </c>
      <c r="Q563" s="3" t="str">
        <f>IF(Q564="",
"];",IF('Chapter 2 (Input)'!S561="",
CHAR(34) &amp;"null"&amp; CHAR(34) &amp;",",
CHAR(34) &amp;'Chapter 2 (Input)'!S561&amp; CHAR(34) &amp;",")&amp;$W563)</f>
        <v>"null",</v>
      </c>
      <c r="R563" s="3" t="str">
        <f>IF(R564="",
"];",IF('Chapter 2 (Input)'!T561="",
"0"&amp;",",
'Chapter 2 (Input)'!T561&amp;",")&amp;$W563)</f>
        <v>0,</v>
      </c>
      <c r="S563" s="3" t="str">
        <f>IF(S564="",
"];",IF('Chapter 2 (Input)'!U561="",
"0"&amp;",",
'Chapter 2 (Input)'!U561&amp;",")&amp;$W563)</f>
        <v>0,</v>
      </c>
      <c r="T563" s="3" t="str">
        <f t="shared" si="27"/>
        <v>false,</v>
      </c>
      <c r="U563" s="3" t="str">
        <f>IF(U564="",
"];",IF('Chapter 2 (Input)'!W561="",
"-1"&amp;",",
'Chapter 2 (Input)'!W561&amp;",")&amp;$W563)</f>
        <v>-1,</v>
      </c>
      <c r="V563" s="3" t="str">
        <f>IF(V564="",
"];",IF('Chapter 2 (Input)'!X561="",
"-1"&amp;",",
'Chapter 2 (Input)'!X561&amp;",")&amp;$W563)</f>
        <v>-1,</v>
      </c>
      <c r="W563" s="18" t="str">
        <f>'Chapter 2 (Input)'!AA561</f>
        <v/>
      </c>
      <c r="Z563" s="2" t="str">
        <f t="shared" si="28"/>
        <v>c558 BOOLEAN DEFAULT false,</v>
      </c>
    </row>
    <row r="564" spans="1:26" x14ac:dyDescent="0.2">
      <c r="A564" s="12">
        <f t="shared" si="26"/>
        <v>559</v>
      </c>
      <c r="B564" s="4" t="str">
        <f>IF(B565="",
"];",
IF('Chapter 2 (Input)'!B562="",
CHAR(34) &amp;"null"&amp; CHAR(34) &amp;",",
CHAR(34) &amp;'Chapter 2 (Input)'!B562&amp; CHAR(34) &amp;",")&amp;$W564)</f>
        <v>"...That’s pretty impressive.",</v>
      </c>
      <c r="C564" s="4" t="str">
        <f>IF(C565="",
"];",IF('Chapter 2 (Input)'!C562="",
CHAR(34) &amp;"null"&amp; CHAR(34) &amp;",",
CHAR(34) &amp;'Chapter 2 (Input)'!C562&amp; CHAR(34) &amp;",")&amp;$W564)</f>
        <v>"null",</v>
      </c>
      <c r="D564" s="4" t="str">
        <f>IF(D565="",
"];",IF('Chapter 2 (Input)'!D562="",
CHAR(34) &amp;"null"&amp; CHAR(34) &amp;",",
"personnages."&amp;
VLOOKUP('Chapter 2 (Input)'!D562,Constants!$B$47:$C$59,2,FALSE)&amp;
"[" &amp;
VLOOKUP('Chapter 2 (Input)'!E562,Constants!$B$74:$C$79,2,FALSE) &amp;
"],")&amp;$W564)</f>
        <v>personnages.tadashi[3],</v>
      </c>
      <c r="E564" s="4" t="str">
        <f>IF(E565="",
"];",IF('Chapter 2 (Input)'!F562="",
CHAR(34) &amp;"null"&amp; CHAR(34) &amp;",",
CHAR(34) &amp;'Chapter 2 (Input)'!F562&amp; CHAR(34) &amp;",")&amp;$W564)</f>
        <v>"null",</v>
      </c>
      <c r="F564" s="4" t="str">
        <f>IF(F565="",
"];",IF('Chapter 2 (Input)'!G562="",
CHAR(34) &amp;"null"&amp; CHAR(34) &amp;",",
"personnages."&amp;
VLOOKUP('Chapter 2 (Input)'!G562,Constants!$B$47:$C$59,2,FALSE)&amp;
"[" &amp;
VLOOKUP('Chapter 2 (Input)'!H562, Constants!$B$74:$C$79,2,FALSE) &amp;
"],")&amp;$W564)</f>
        <v>"null",</v>
      </c>
      <c r="G564" s="3" t="str">
        <f>IF(G565="",
"];",IF('Chapter 2 (Input)'!I562="",
CHAR(34) &amp;"null"&amp; CHAR(34) &amp;",",
"locations."&amp;
'Chapter 2 (Input)'!I562&amp;",")&amp;$W564)</f>
        <v>locations.hall1,</v>
      </c>
      <c r="H564" s="3" t="str">
        <f>IF(H565="",
"];",IF('Chapter 2 (Input)'!J562="",
"-1"&amp;",",
'Chapter 2 (Input)'!J562&amp;",")&amp;$W564)</f>
        <v>-1,</v>
      </c>
      <c r="I564" s="3" t="str">
        <f>IF(I565="",
"];",IF('Chapter 2 (Input)'!K562="",
"0"&amp;",",
VLOOKUP('Chapter 2 (Input)'!K562, Constants!$C$25:$D$37, 2,FALSE) &amp;",")&amp;$W564)</f>
        <v>0,</v>
      </c>
      <c r="J564" s="3" t="str">
        <f>IF(J565="",
"];",IF('Chapter 2 (Input)'!L562="",
"-1"&amp;",",
'Chapter 2 (Input)'!L562&amp;",")&amp;$W564)</f>
        <v>-1,</v>
      </c>
      <c r="K564" s="3" t="str">
        <f>IF(K565="",
"];",IF('Chapter 2 (Input)'!M562="",
"-1"&amp;",",
'Chapter 2 (Input)'!M562&amp;",")&amp;$W564)</f>
        <v>-1,</v>
      </c>
      <c r="L564" s="3" t="str">
        <f>IF(L565="",
"];",IF('Chapter 2 (Input)'!N562="",
"-1"&amp;",",
'Chapter 2 (Input)'!N562&amp;",")&amp;$W564)</f>
        <v>-1,</v>
      </c>
      <c r="M564" s="3" t="str">
        <f>IF(M565="",
"];",IF('Chapter 2 (Input)'!O562="",
"-1"&amp;",",
'Chapter 2 (Input)'!O562&amp;",")&amp;$W564)</f>
        <v>-1,</v>
      </c>
      <c r="N564" s="3" t="str">
        <f>IF(N565="",
"];",IF('Chapter 2 (Input)'!P562="",
"-1"&amp;",",
'Chapter 2 (Input)'!P562&amp;",")&amp;$W564)</f>
        <v>-1,</v>
      </c>
      <c r="O564" s="3" t="str">
        <f>IF(O565="",
"];",IF('Chapter 2 (Input)'!Q562="",
CHAR(34) &amp;"null"&amp; CHAR(34) &amp;",",
CHAR(34) &amp;'Chapter 2 (Input)'!Q562&amp; CHAR(34) &amp;",")&amp;$W564)</f>
        <v>"null",</v>
      </c>
      <c r="P564" s="3" t="str">
        <f>IF(P565="",
"];",IF('Chapter 2 (Input)'!R562="",
CHAR(34) &amp;"null"&amp; CHAR(34) &amp;",",
CHAR(34) &amp;'Chapter 2 (Input)'!R562&amp; CHAR(34) &amp;",")&amp;$W564)</f>
        <v>"null",</v>
      </c>
      <c r="Q564" s="3" t="str">
        <f>IF(Q565="",
"];",IF('Chapter 2 (Input)'!S562="",
CHAR(34) &amp;"null"&amp; CHAR(34) &amp;",",
CHAR(34) &amp;'Chapter 2 (Input)'!S562&amp; CHAR(34) &amp;",")&amp;$W564)</f>
        <v>"null",</v>
      </c>
      <c r="R564" s="3" t="str">
        <f>IF(R565="",
"];",IF('Chapter 2 (Input)'!T562="",
"0"&amp;",",
'Chapter 2 (Input)'!T562&amp;",")&amp;$W564)</f>
        <v>0,</v>
      </c>
      <c r="S564" s="3" t="str">
        <f>IF(S565="",
"];",IF('Chapter 2 (Input)'!U562="",
"0"&amp;",",
'Chapter 2 (Input)'!U562&amp;",")&amp;$W564)</f>
        <v>0,</v>
      </c>
      <c r="T564" s="3" t="str">
        <f t="shared" si="27"/>
        <v>false,</v>
      </c>
      <c r="U564" s="3" t="str">
        <f>IF(U565="",
"];",IF('Chapter 2 (Input)'!W562="",
"-1"&amp;",",
'Chapter 2 (Input)'!W562&amp;",")&amp;$W564)</f>
        <v>-1,</v>
      </c>
      <c r="V564" s="3" t="str">
        <f>IF(V565="",
"];",IF('Chapter 2 (Input)'!X562="",
"-1"&amp;",",
'Chapter 2 (Input)'!X562&amp;",")&amp;$W564)</f>
        <v>-1,</v>
      </c>
      <c r="W564" s="18" t="str">
        <f>'Chapter 2 (Input)'!AA562</f>
        <v/>
      </c>
      <c r="Z564" s="2" t="str">
        <f t="shared" si="28"/>
        <v>c559 BOOLEAN DEFAULT false,</v>
      </c>
    </row>
    <row r="565" spans="1:26" x14ac:dyDescent="0.2">
      <c r="A565" s="12">
        <f t="shared" si="26"/>
        <v>560</v>
      </c>
      <c r="B565" s="4" t="str">
        <f>IF(B566="",
"];",
IF('Chapter 2 (Input)'!B563="",
CHAR(34) &amp;"null"&amp; CHAR(34) &amp;",",
CHAR(34) &amp;'Chapter 2 (Input)'!B563&amp; CHAR(34) &amp;",")&amp;$W565)</f>
        <v xml:space="preserve">"…",//560 </v>
      </c>
      <c r="C565" s="4" t="str">
        <f>IF(C566="",
"];",IF('Chapter 2 (Input)'!C563="",
CHAR(34) &amp;"null"&amp; CHAR(34) &amp;",",
CHAR(34) &amp;'Chapter 2 (Input)'!C563&amp; CHAR(34) &amp;",")&amp;$W565)</f>
        <v xml:space="preserve">"null",//560 </v>
      </c>
      <c r="D565" s="4" t="str">
        <f>IF(D566="",
"];",IF('Chapter 2 (Input)'!D563="",
CHAR(34) &amp;"null"&amp; CHAR(34) &amp;",",
"personnages."&amp;
VLOOKUP('Chapter 2 (Input)'!D563,Constants!$B$47:$C$59,2,FALSE)&amp;
"[" &amp;
VLOOKUP('Chapter 2 (Input)'!E563,Constants!$B$74:$C$79,2,FALSE) &amp;
"],")&amp;$W565)</f>
        <v xml:space="preserve">personnages.tadashi[3],//560 </v>
      </c>
      <c r="E565" s="4" t="str">
        <f>IF(E566="",
"];",IF('Chapter 2 (Input)'!F563="",
CHAR(34) &amp;"null"&amp; CHAR(34) &amp;",",
CHAR(34) &amp;'Chapter 2 (Input)'!F563&amp; CHAR(34) &amp;",")&amp;$W565)</f>
        <v xml:space="preserve">"null",//560 </v>
      </c>
      <c r="F565" s="4" t="str">
        <f>IF(F566="",
"];",IF('Chapter 2 (Input)'!G563="",
CHAR(34) &amp;"null"&amp; CHAR(34) &amp;",",
"personnages."&amp;
VLOOKUP('Chapter 2 (Input)'!G563,Constants!$B$47:$C$59,2,FALSE)&amp;
"[" &amp;
VLOOKUP('Chapter 2 (Input)'!H563, Constants!$B$74:$C$79,2,FALSE) &amp;
"],")&amp;$W565)</f>
        <v xml:space="preserve">"null",//560 </v>
      </c>
      <c r="G565" s="3" t="str">
        <f>IF(G566="",
"];",IF('Chapter 2 (Input)'!I563="",
CHAR(34) &amp;"null"&amp; CHAR(34) &amp;",",
"locations."&amp;
'Chapter 2 (Input)'!I563&amp;",")&amp;$W565)</f>
        <v xml:space="preserve">locations.hall1,//560 </v>
      </c>
      <c r="H565" s="3" t="str">
        <f>IF(H566="",
"];",IF('Chapter 2 (Input)'!J563="",
"-1"&amp;",",
'Chapter 2 (Input)'!J563&amp;",")&amp;$W565)</f>
        <v xml:space="preserve">-1,//560 </v>
      </c>
      <c r="I565" s="3" t="str">
        <f>IF(I566="",
"];",IF('Chapter 2 (Input)'!K563="",
"0"&amp;",",
VLOOKUP('Chapter 2 (Input)'!K563, Constants!$C$25:$D$37, 2,FALSE) &amp;",")&amp;$W565)</f>
        <v xml:space="preserve">0,//560 </v>
      </c>
      <c r="J565" s="3" t="str">
        <f>IF(J566="",
"];",IF('Chapter 2 (Input)'!L563="",
"-1"&amp;",",
'Chapter 2 (Input)'!L563&amp;",")&amp;$W565)</f>
        <v xml:space="preserve">-1,//560 </v>
      </c>
      <c r="K565" s="3" t="str">
        <f>IF(K566="",
"];",IF('Chapter 2 (Input)'!M563="",
"-1"&amp;",",
'Chapter 2 (Input)'!M563&amp;",")&amp;$W565)</f>
        <v xml:space="preserve">-1,//560 </v>
      </c>
      <c r="L565" s="3" t="str">
        <f>IF(L566="",
"];",IF('Chapter 2 (Input)'!N563="",
"-1"&amp;",",
'Chapter 2 (Input)'!N563&amp;",")&amp;$W565)</f>
        <v xml:space="preserve">-1,//560 </v>
      </c>
      <c r="M565" s="3" t="str">
        <f>IF(M566="",
"];",IF('Chapter 2 (Input)'!O563="",
"-1"&amp;",",
'Chapter 2 (Input)'!O563&amp;",")&amp;$W565)</f>
        <v xml:space="preserve">-1,//560 </v>
      </c>
      <c r="N565" s="3" t="str">
        <f>IF(N566="",
"];",IF('Chapter 2 (Input)'!P563="",
"-1"&amp;",",
'Chapter 2 (Input)'!P563&amp;",")&amp;$W565)</f>
        <v xml:space="preserve">-1,//560 </v>
      </c>
      <c r="O565" s="3" t="str">
        <f>IF(O566="",
"];",IF('Chapter 2 (Input)'!Q563="",
CHAR(34) &amp;"null"&amp; CHAR(34) &amp;",",
CHAR(34) &amp;'Chapter 2 (Input)'!Q563&amp; CHAR(34) &amp;",")&amp;$W565)</f>
        <v xml:space="preserve">"null",//560 </v>
      </c>
      <c r="P565" s="3" t="str">
        <f>IF(P566="",
"];",IF('Chapter 2 (Input)'!R563="",
CHAR(34) &amp;"null"&amp; CHAR(34) &amp;",",
CHAR(34) &amp;'Chapter 2 (Input)'!R563&amp; CHAR(34) &amp;",")&amp;$W565)</f>
        <v xml:space="preserve">"null",//560 </v>
      </c>
      <c r="Q565" s="3" t="str">
        <f>IF(Q566="",
"];",IF('Chapter 2 (Input)'!S563="",
CHAR(34) &amp;"null"&amp; CHAR(34) &amp;",",
CHAR(34) &amp;'Chapter 2 (Input)'!S563&amp; CHAR(34) &amp;",")&amp;$W565)</f>
        <v xml:space="preserve">"null",//560 </v>
      </c>
      <c r="R565" s="3" t="str">
        <f>IF(R566="",
"];",IF('Chapter 2 (Input)'!T563="",
"0"&amp;",",
'Chapter 2 (Input)'!T563&amp;",")&amp;$W565)</f>
        <v xml:space="preserve">0,//560 </v>
      </c>
      <c r="S565" s="3" t="str">
        <f>IF(S566="",
"];",IF('Chapter 2 (Input)'!U563="",
"0"&amp;",",
'Chapter 2 (Input)'!U563&amp;",")&amp;$W565)</f>
        <v xml:space="preserve">0,//560 </v>
      </c>
      <c r="T565" s="3" t="str">
        <f t="shared" si="27"/>
        <v xml:space="preserve">false,//560 </v>
      </c>
      <c r="U565" s="3" t="str">
        <f>IF(U566="",
"];",IF('Chapter 2 (Input)'!W563="",
"-1"&amp;",",
'Chapter 2 (Input)'!W563&amp;",")&amp;$W565)</f>
        <v xml:space="preserve">-1,//560 </v>
      </c>
      <c r="V565" s="3" t="str">
        <f>IF(V566="",
"];",IF('Chapter 2 (Input)'!X563="",
"-1"&amp;",",
'Chapter 2 (Input)'!X563&amp;",")&amp;$W565)</f>
        <v xml:space="preserve">-1,//560 </v>
      </c>
      <c r="W565" s="18" t="str">
        <f>'Chapter 2 (Input)'!AA563</f>
        <v xml:space="preserve">//560 </v>
      </c>
      <c r="Z565" s="2" t="str">
        <f t="shared" si="28"/>
        <v>c560 BOOLEAN DEFAULT false,</v>
      </c>
    </row>
    <row r="566" spans="1:26" x14ac:dyDescent="0.2">
      <c r="A566" s="12">
        <f t="shared" si="26"/>
        <v>561</v>
      </c>
      <c r="B566" s="4" t="str">
        <f>IF(B567="",
"];",
IF('Chapter 2 (Input)'!B564="",
CHAR(34) &amp;"null"&amp; CHAR(34) &amp;",",
CHAR(34) &amp;'Chapter 2 (Input)'!B564&amp; CHAR(34) &amp;",")&amp;$W566)</f>
        <v>"Tadashi, I-",</v>
      </c>
      <c r="C566" s="4" t="str">
        <f>IF(C567="",
"];",IF('Chapter 2 (Input)'!C564="",
CHAR(34) &amp;"null"&amp; CHAR(34) &amp;",",
CHAR(34) &amp;'Chapter 2 (Input)'!C564&amp; CHAR(34) &amp;",")&amp;$W566)</f>
        <v>"null",</v>
      </c>
      <c r="D566" s="4" t="str">
        <f>IF(D567="",
"];",IF('Chapter 2 (Input)'!D564="",
CHAR(34) &amp;"null"&amp; CHAR(34) &amp;",",
"personnages."&amp;
VLOOKUP('Chapter 2 (Input)'!D564,Constants!$B$47:$C$59,2,FALSE)&amp;
"[" &amp;
VLOOKUP('Chapter 2 (Input)'!E564,Constants!$B$74:$C$79,2,FALSE) &amp;
"],")&amp;$W566)</f>
        <v>personnages.tadashi[3],</v>
      </c>
      <c r="E566" s="4" t="str">
        <f>IF(E567="",
"];",IF('Chapter 2 (Input)'!F564="",
CHAR(34) &amp;"null"&amp; CHAR(34) &amp;",",
CHAR(34) &amp;'Chapter 2 (Input)'!F564&amp; CHAR(34) &amp;",")&amp;$W566)</f>
        <v>"null",</v>
      </c>
      <c r="F566" s="4" t="str">
        <f>IF(F567="",
"];",IF('Chapter 2 (Input)'!G564="",
CHAR(34) &amp;"null"&amp; CHAR(34) &amp;",",
"personnages."&amp;
VLOOKUP('Chapter 2 (Input)'!G564,Constants!$B$47:$C$59,2,FALSE)&amp;
"[" &amp;
VLOOKUP('Chapter 2 (Input)'!H564, Constants!$B$74:$C$79,2,FALSE) &amp;
"],")&amp;$W566)</f>
        <v>"null",</v>
      </c>
      <c r="G566" s="3" t="str">
        <f>IF(G567="",
"];",IF('Chapter 2 (Input)'!I564="",
CHAR(34) &amp;"null"&amp; CHAR(34) &amp;",",
"locations."&amp;
'Chapter 2 (Input)'!I564&amp;",")&amp;$W566)</f>
        <v>locations.hall1,</v>
      </c>
      <c r="H566" s="3" t="str">
        <f>IF(H567="",
"];",IF('Chapter 2 (Input)'!J564="",
"-1"&amp;",",
'Chapter 2 (Input)'!J564&amp;",")&amp;$W566)</f>
        <v>-1,</v>
      </c>
      <c r="I566" s="3" t="str">
        <f>IF(I567="",
"];",IF('Chapter 2 (Input)'!K564="",
"0"&amp;",",
VLOOKUP('Chapter 2 (Input)'!K564, Constants!$C$25:$D$37, 2,FALSE) &amp;",")&amp;$W566)</f>
        <v>0,</v>
      </c>
      <c r="J566" s="3" t="str">
        <f>IF(J567="",
"];",IF('Chapter 2 (Input)'!L564="",
"-1"&amp;",",
'Chapter 2 (Input)'!L564&amp;",")&amp;$W566)</f>
        <v>-1,</v>
      </c>
      <c r="K566" s="3" t="str">
        <f>IF(K567="",
"];",IF('Chapter 2 (Input)'!M564="",
"-1"&amp;",",
'Chapter 2 (Input)'!M564&amp;",")&amp;$W566)</f>
        <v>-1,</v>
      </c>
      <c r="L566" s="3" t="str">
        <f>IF(L567="",
"];",IF('Chapter 2 (Input)'!N564="",
"-1"&amp;",",
'Chapter 2 (Input)'!N564&amp;",")&amp;$W566)</f>
        <v>-1,</v>
      </c>
      <c r="M566" s="3" t="str">
        <f>IF(M567="",
"];",IF('Chapter 2 (Input)'!O564="",
"-1"&amp;",",
'Chapter 2 (Input)'!O564&amp;",")&amp;$W566)</f>
        <v>-1,</v>
      </c>
      <c r="N566" s="3" t="str">
        <f>IF(N567="",
"];",IF('Chapter 2 (Input)'!P564="",
"-1"&amp;",",
'Chapter 2 (Input)'!P564&amp;",")&amp;$W566)</f>
        <v>-1,</v>
      </c>
      <c r="O566" s="3" t="str">
        <f>IF(O567="",
"];",IF('Chapter 2 (Input)'!Q564="",
CHAR(34) &amp;"null"&amp; CHAR(34) &amp;",",
CHAR(34) &amp;'Chapter 2 (Input)'!Q564&amp; CHAR(34) &amp;",")&amp;$W566)</f>
        <v>"null",</v>
      </c>
      <c r="P566" s="3" t="str">
        <f>IF(P567="",
"];",IF('Chapter 2 (Input)'!R564="",
CHAR(34) &amp;"null"&amp; CHAR(34) &amp;",",
CHAR(34) &amp;'Chapter 2 (Input)'!R564&amp; CHAR(34) &amp;",")&amp;$W566)</f>
        <v>"null",</v>
      </c>
      <c r="Q566" s="3" t="str">
        <f>IF(Q567="",
"];",IF('Chapter 2 (Input)'!S564="",
CHAR(34) &amp;"null"&amp; CHAR(34) &amp;",",
CHAR(34) &amp;'Chapter 2 (Input)'!S564&amp; CHAR(34) &amp;",")&amp;$W566)</f>
        <v>"null",</v>
      </c>
      <c r="R566" s="3" t="str">
        <f>IF(R567="",
"];",IF('Chapter 2 (Input)'!T564="",
"0"&amp;",",
'Chapter 2 (Input)'!T564&amp;",")&amp;$W566)</f>
        <v>0,</v>
      </c>
      <c r="S566" s="3" t="str">
        <f>IF(S567="",
"];",IF('Chapter 2 (Input)'!U564="",
"0"&amp;",",
'Chapter 2 (Input)'!U564&amp;",")&amp;$W566)</f>
        <v>0,</v>
      </c>
      <c r="T566" s="3" t="str">
        <f t="shared" si="27"/>
        <v>false,</v>
      </c>
      <c r="U566" s="3" t="str">
        <f>IF(U567="",
"];",IF('Chapter 2 (Input)'!W564="",
"-1"&amp;",",
'Chapter 2 (Input)'!W564&amp;",")&amp;$W566)</f>
        <v>-1,</v>
      </c>
      <c r="V566" s="3" t="str">
        <f>IF(V567="",
"];",IF('Chapter 2 (Input)'!X564="",
"-1"&amp;",",
'Chapter 2 (Input)'!X564&amp;",")&amp;$W566)</f>
        <v>-1,</v>
      </c>
      <c r="W566" s="18" t="str">
        <f>'Chapter 2 (Input)'!AA564</f>
        <v/>
      </c>
      <c r="Z566" s="2" t="str">
        <f t="shared" si="28"/>
        <v>c561 BOOLEAN DEFAULT false,</v>
      </c>
    </row>
    <row r="567" spans="1:26" x14ac:dyDescent="0.2">
      <c r="A567" s="12">
        <f t="shared" si="26"/>
        <v>562</v>
      </c>
      <c r="B567" s="4" t="str">
        <f>IF(B568="",
"];",
IF('Chapter 2 (Input)'!B565="",
CHAR(34) &amp;"null"&amp; CHAR(34) &amp;",",
CHAR(34) &amp;'Chapter 2 (Input)'!B565&amp; CHAR(34) &amp;",")&amp;$W567)</f>
        <v>"(Next)",</v>
      </c>
      <c r="C567" s="4" t="str">
        <f>IF(C568="",
"];",IF('Chapter 2 (Input)'!C565="",
CHAR(34) &amp;"null"&amp; CHAR(34) &amp;",",
CHAR(34) &amp;'Chapter 2 (Input)'!C565&amp; CHAR(34) &amp;",")&amp;$W567)</f>
        <v>"I don’t know what it was you said, but you took care of it somehow.",</v>
      </c>
      <c r="D567" s="4" t="str">
        <f>IF(D568="",
"];",IF('Chapter 2 (Input)'!D565="",
CHAR(34) &amp;"null"&amp; CHAR(34) &amp;",",
"personnages."&amp;
VLOOKUP('Chapter 2 (Input)'!D565,Constants!$B$47:$C$59,2,FALSE)&amp;
"[" &amp;
VLOOKUP('Chapter 2 (Input)'!E565,Constants!$B$74:$C$79,2,FALSE) &amp;
"],")&amp;$W567)</f>
        <v>personnages.tadashi[0],</v>
      </c>
      <c r="E567" s="4" t="str">
        <f>IF(E568="",
"];",IF('Chapter 2 (Input)'!F565="",
CHAR(34) &amp;"null"&amp; CHAR(34) &amp;",",
CHAR(34) &amp;'Chapter 2 (Input)'!F565&amp; CHAR(34) &amp;",")&amp;$W567)</f>
        <v>"null",</v>
      </c>
      <c r="F567" s="4" t="str">
        <f>IF(F568="",
"];",IF('Chapter 2 (Input)'!G565="",
CHAR(34) &amp;"null"&amp; CHAR(34) &amp;",",
"personnages."&amp;
VLOOKUP('Chapter 2 (Input)'!G565,Constants!$B$47:$C$59,2,FALSE)&amp;
"[" &amp;
VLOOKUP('Chapter 2 (Input)'!H565, Constants!$B$74:$C$79,2,FALSE) &amp;
"],")&amp;$W567)</f>
        <v>"null",</v>
      </c>
      <c r="G567" s="3" t="str">
        <f>IF(G568="",
"];",IF('Chapter 2 (Input)'!I565="",
CHAR(34) &amp;"null"&amp; CHAR(34) &amp;",",
"locations."&amp;
'Chapter 2 (Input)'!I565&amp;",")&amp;$W567)</f>
        <v>locations.hall1,</v>
      </c>
      <c r="H567" s="3" t="str">
        <f>IF(H568="",
"];",IF('Chapter 2 (Input)'!J565="",
"-1"&amp;",",
'Chapter 2 (Input)'!J565&amp;",")&amp;$W567)</f>
        <v>-1,</v>
      </c>
      <c r="I567" s="3" t="str">
        <f>IF(I568="",
"];",IF('Chapter 2 (Input)'!K565="",
"0"&amp;",",
VLOOKUP('Chapter 2 (Input)'!K565, Constants!$C$25:$D$37, 2,FALSE) &amp;",")&amp;$W567)</f>
        <v>0,</v>
      </c>
      <c r="J567" s="3" t="str">
        <f>IF(J568="",
"];",IF('Chapter 2 (Input)'!L565="",
"-1"&amp;",",
'Chapter 2 (Input)'!L565&amp;",")&amp;$W567)</f>
        <v>-1,</v>
      </c>
      <c r="K567" s="3" t="str">
        <f>IF(K568="",
"];",IF('Chapter 2 (Input)'!M565="",
"-1"&amp;",",
'Chapter 2 (Input)'!M565&amp;",")&amp;$W567)</f>
        <v>-1,</v>
      </c>
      <c r="L567" s="3" t="str">
        <f>IF(L568="",
"];",IF('Chapter 2 (Input)'!N565="",
"-1"&amp;",",
'Chapter 2 (Input)'!N565&amp;",")&amp;$W567)</f>
        <v>-1,</v>
      </c>
      <c r="M567" s="3" t="str">
        <f>IF(M568="",
"];",IF('Chapter 2 (Input)'!O565="",
"-1"&amp;",",
'Chapter 2 (Input)'!O565&amp;",")&amp;$W567)</f>
        <v>-1,</v>
      </c>
      <c r="N567" s="3" t="str">
        <f>IF(N568="",
"];",IF('Chapter 2 (Input)'!P565="",
"-1"&amp;",",
'Chapter 2 (Input)'!P565&amp;",")&amp;$W567)</f>
        <v>-1,</v>
      </c>
      <c r="O567" s="3" t="str">
        <f>IF(O568="",
"];",IF('Chapter 2 (Input)'!Q565="",
CHAR(34) &amp;"null"&amp; CHAR(34) &amp;",",
CHAR(34) &amp;'Chapter 2 (Input)'!Q565&amp; CHAR(34) &amp;",")&amp;$W567)</f>
        <v>"null",</v>
      </c>
      <c r="P567" s="3" t="str">
        <f>IF(P568="",
"];",IF('Chapter 2 (Input)'!R565="",
CHAR(34) &amp;"null"&amp; CHAR(34) &amp;",",
CHAR(34) &amp;'Chapter 2 (Input)'!R565&amp; CHAR(34) &amp;",")&amp;$W567)</f>
        <v>"null",</v>
      </c>
      <c r="Q567" s="3" t="str">
        <f>IF(Q568="",
"];",IF('Chapter 2 (Input)'!S565="",
CHAR(34) &amp;"null"&amp; CHAR(34) &amp;",",
CHAR(34) &amp;'Chapter 2 (Input)'!S565&amp; CHAR(34) &amp;",")&amp;$W567)</f>
        <v>"null",</v>
      </c>
      <c r="R567" s="3" t="str">
        <f>IF(R568="",
"];",IF('Chapter 2 (Input)'!T565="",
"0"&amp;",",
'Chapter 2 (Input)'!T565&amp;",")&amp;$W567)</f>
        <v>0,</v>
      </c>
      <c r="S567" s="3" t="str">
        <f>IF(S568="",
"];",IF('Chapter 2 (Input)'!U565="",
"0"&amp;",",
'Chapter 2 (Input)'!U565&amp;",")&amp;$W567)</f>
        <v>0,</v>
      </c>
      <c r="T567" s="3" t="str">
        <f t="shared" si="27"/>
        <v>false,</v>
      </c>
      <c r="U567" s="3" t="str">
        <f>IF(U568="",
"];",IF('Chapter 2 (Input)'!W565="",
"-1"&amp;",",
'Chapter 2 (Input)'!W565&amp;",")&amp;$W567)</f>
        <v>-1,</v>
      </c>
      <c r="V567" s="3" t="str">
        <f>IF(V568="",
"];",IF('Chapter 2 (Input)'!X565="",
"-1"&amp;",",
'Chapter 2 (Input)'!X565&amp;",")&amp;$W567)</f>
        <v>-1,</v>
      </c>
      <c r="W567" s="18" t="str">
        <f>'Chapter 2 (Input)'!AA565</f>
        <v/>
      </c>
      <c r="Z567" s="2" t="str">
        <f t="shared" si="28"/>
        <v>c562 BOOLEAN DEFAULT false,</v>
      </c>
    </row>
    <row r="568" spans="1:26" x14ac:dyDescent="0.2">
      <c r="A568" s="12">
        <f t="shared" si="26"/>
        <v>563</v>
      </c>
      <c r="B568" s="4" t="str">
        <f>IF(B569="",
"];",
IF('Chapter 2 (Input)'!B566="",
CHAR(34) &amp;"null"&amp; CHAR(34) &amp;",",
CHAR(34) &amp;'Chapter 2 (Input)'!B566&amp; CHAR(34) &amp;",")&amp;$W568)</f>
        <v>"(Next)",</v>
      </c>
      <c r="C568" s="4" t="str">
        <f>IF(C569="",
"];",IF('Chapter 2 (Input)'!C566="",
CHAR(34) &amp;"null"&amp; CHAR(34) &amp;",",
CHAR(34) &amp;'Chapter 2 (Input)'!C566&amp; CHAR(34) &amp;",")&amp;$W568)</f>
        <v>"Good job.",</v>
      </c>
      <c r="D568" s="4" t="str">
        <f>IF(D569="",
"];",IF('Chapter 2 (Input)'!D566="",
CHAR(34) &amp;"null"&amp; CHAR(34) &amp;",",
"personnages."&amp;
VLOOKUP('Chapter 2 (Input)'!D566,Constants!$B$47:$C$59,2,FALSE)&amp;
"[" &amp;
VLOOKUP('Chapter 2 (Input)'!E566,Constants!$B$74:$C$79,2,FALSE) &amp;
"],")&amp;$W568)</f>
        <v>personnages.tadashi[0],</v>
      </c>
      <c r="E568" s="4" t="str">
        <f>IF(E569="",
"];",IF('Chapter 2 (Input)'!F566="",
CHAR(34) &amp;"null"&amp; CHAR(34) &amp;",",
CHAR(34) &amp;'Chapter 2 (Input)'!F566&amp; CHAR(34) &amp;",")&amp;$W568)</f>
        <v>"null",</v>
      </c>
      <c r="F568" s="4" t="str">
        <f>IF(F569="",
"];",IF('Chapter 2 (Input)'!G566="",
CHAR(34) &amp;"null"&amp; CHAR(34) &amp;",",
"personnages."&amp;
VLOOKUP('Chapter 2 (Input)'!G566,Constants!$B$47:$C$59,2,FALSE)&amp;
"[" &amp;
VLOOKUP('Chapter 2 (Input)'!H566, Constants!$B$74:$C$79,2,FALSE) &amp;
"],")&amp;$W568)</f>
        <v>"null",</v>
      </c>
      <c r="G568" s="3" t="str">
        <f>IF(G569="",
"];",IF('Chapter 2 (Input)'!I566="",
CHAR(34) &amp;"null"&amp; CHAR(34) &amp;",",
"locations."&amp;
'Chapter 2 (Input)'!I566&amp;",")&amp;$W568)</f>
        <v>locations.hall1,</v>
      </c>
      <c r="H568" s="3" t="str">
        <f>IF(H569="",
"];",IF('Chapter 2 (Input)'!J566="",
"-1"&amp;",",
'Chapter 2 (Input)'!J566&amp;",")&amp;$W568)</f>
        <v>591,</v>
      </c>
      <c r="I568" s="3" t="str">
        <f>IF(I569="",
"];",IF('Chapter 2 (Input)'!K566="",
"0"&amp;",",
VLOOKUP('Chapter 2 (Input)'!K566, Constants!$C$25:$D$37, 2,FALSE) &amp;",")&amp;$W568)</f>
        <v>0,</v>
      </c>
      <c r="J568" s="3" t="str">
        <f>IF(J569="",
"];",IF('Chapter 2 (Input)'!L566="",
"-1"&amp;",",
'Chapter 2 (Input)'!L566&amp;",")&amp;$W568)</f>
        <v>-1,</v>
      </c>
      <c r="K568" s="3" t="str">
        <f>IF(K569="",
"];",IF('Chapter 2 (Input)'!M566="",
"-1"&amp;",",
'Chapter 2 (Input)'!M566&amp;",")&amp;$W568)</f>
        <v>-1,</v>
      </c>
      <c r="L568" s="3" t="str">
        <f>IF(L569="",
"];",IF('Chapter 2 (Input)'!N566="",
"-1"&amp;",",
'Chapter 2 (Input)'!N566&amp;",")&amp;$W568)</f>
        <v>-1,</v>
      </c>
      <c r="M568" s="3" t="str">
        <f>IF(M569="",
"];",IF('Chapter 2 (Input)'!O566="",
"-1"&amp;",",
'Chapter 2 (Input)'!O566&amp;",")&amp;$W568)</f>
        <v>-1,</v>
      </c>
      <c r="N568" s="3" t="str">
        <f>IF(N569="",
"];",IF('Chapter 2 (Input)'!P566="",
"-1"&amp;",",
'Chapter 2 (Input)'!P566&amp;",")&amp;$W568)</f>
        <v>-1,</v>
      </c>
      <c r="O568" s="3" t="str">
        <f>IF(O569="",
"];",IF('Chapter 2 (Input)'!Q566="",
CHAR(34) &amp;"null"&amp; CHAR(34) &amp;",",
CHAR(34) &amp;'Chapter 2 (Input)'!Q566&amp; CHAR(34) &amp;",")&amp;$W568)</f>
        <v>"null",</v>
      </c>
      <c r="P568" s="3" t="str">
        <f>IF(P569="",
"];",IF('Chapter 2 (Input)'!R566="",
CHAR(34) &amp;"null"&amp; CHAR(34) &amp;",",
CHAR(34) &amp;'Chapter 2 (Input)'!R566&amp; CHAR(34) &amp;",")&amp;$W568)</f>
        <v>"null",</v>
      </c>
      <c r="Q568" s="3" t="str">
        <f>IF(Q569="",
"];",IF('Chapter 2 (Input)'!S566="",
CHAR(34) &amp;"null"&amp; CHAR(34) &amp;",",
CHAR(34) &amp;'Chapter 2 (Input)'!S566&amp; CHAR(34) &amp;",")&amp;$W568)</f>
        <v>"null",</v>
      </c>
      <c r="R568" s="3" t="str">
        <f>IF(R569="",
"];",IF('Chapter 2 (Input)'!T566="",
"0"&amp;",",
'Chapter 2 (Input)'!T566&amp;",")&amp;$W568)</f>
        <v>0,</v>
      </c>
      <c r="S568" s="3" t="str">
        <f>IF(S569="",
"];",IF('Chapter 2 (Input)'!U566="",
"0"&amp;",",
'Chapter 2 (Input)'!U566&amp;",")&amp;$W568)</f>
        <v>0,</v>
      </c>
      <c r="T568" s="3" t="str">
        <f t="shared" si="27"/>
        <v>false,</v>
      </c>
      <c r="U568" s="3" t="str">
        <f>IF(U569="",
"];",IF('Chapter 2 (Input)'!W566="",
"-1"&amp;",",
'Chapter 2 (Input)'!W566&amp;",")&amp;$W568)</f>
        <v>-1,</v>
      </c>
      <c r="V568" s="3" t="str">
        <f>IF(V569="",
"];",IF('Chapter 2 (Input)'!X566="",
"-1"&amp;",",
'Chapter 2 (Input)'!X566&amp;",")&amp;$W568)</f>
        <v>-1,</v>
      </c>
      <c r="W568" s="18" t="str">
        <f>'Chapter 2 (Input)'!AA566</f>
        <v/>
      </c>
      <c r="Z568" s="2" t="str">
        <f t="shared" si="28"/>
        <v>c563 BOOLEAN DEFAULT false,</v>
      </c>
    </row>
    <row r="569" spans="1:26" x14ac:dyDescent="0.2">
      <c r="A569" s="12">
        <f t="shared" si="26"/>
        <v>564</v>
      </c>
      <c r="B569" s="4" t="str">
        <f>IF(B570="",
"];",
IF('Chapter 2 (Input)'!B567="",
CHAR(34) &amp;"null"&amp; CHAR(34) &amp;",",
CHAR(34) &amp;'Chapter 2 (Input)'!B567&amp; CHAR(34) &amp;",")&amp;$W569)</f>
        <v>"(I pushed my way into the center where Tadashi and Axel stood.)",</v>
      </c>
      <c r="C569" s="4" t="str">
        <f>IF(C570="",
"];",IF('Chapter 2 (Input)'!C567="",
CHAR(34) &amp;"null"&amp; CHAR(34) &amp;",",
CHAR(34) &amp;'Chapter 2 (Input)'!C567&amp; CHAR(34) &amp;",")&amp;$W569)</f>
        <v>"null",</v>
      </c>
      <c r="D569" s="4" t="str">
        <f>IF(D570="",
"];",IF('Chapter 2 (Input)'!D567="",
CHAR(34) &amp;"null"&amp; CHAR(34) &amp;",",
"personnages."&amp;
VLOOKUP('Chapter 2 (Input)'!D567,Constants!$B$47:$C$59,2,FALSE)&amp;
"[" &amp;
VLOOKUP('Chapter 2 (Input)'!E567,Constants!$B$74:$C$79,2,FALSE) &amp;
"],")&amp;$W569)</f>
        <v>"null",</v>
      </c>
      <c r="E569" s="4" t="str">
        <f>IF(E570="",
"];",IF('Chapter 2 (Input)'!F567="",
CHAR(34) &amp;"null"&amp; CHAR(34) &amp;",",
CHAR(34) &amp;'Chapter 2 (Input)'!F567&amp; CHAR(34) &amp;",")&amp;$W569)</f>
        <v>"null",</v>
      </c>
      <c r="F569" s="4" t="str">
        <f>IF(F570="",
"];",IF('Chapter 2 (Input)'!G567="",
CHAR(34) &amp;"null"&amp; CHAR(34) &amp;",",
"personnages."&amp;
VLOOKUP('Chapter 2 (Input)'!G567,Constants!$B$47:$C$59,2,FALSE)&amp;
"[" &amp;
VLOOKUP('Chapter 2 (Input)'!H567, Constants!$B$74:$C$79,2,FALSE) &amp;
"],")&amp;$W569)</f>
        <v>"null",</v>
      </c>
      <c r="G569" s="3" t="str">
        <f>IF(G570="",
"];",IF('Chapter 2 (Input)'!I567="",
CHAR(34) &amp;"null"&amp; CHAR(34) &amp;",",
"locations."&amp;
'Chapter 2 (Input)'!I567&amp;",")&amp;$W569)</f>
        <v>locations.hall1,</v>
      </c>
      <c r="H569" s="3" t="str">
        <f>IF(H570="",
"];",IF('Chapter 2 (Input)'!J567="",
"-1"&amp;",",
'Chapter 2 (Input)'!J567&amp;",")&amp;$W569)</f>
        <v>-1,</v>
      </c>
      <c r="I569" s="3" t="str">
        <f>IF(I570="",
"];",IF('Chapter 2 (Input)'!K567="",
"0"&amp;",",
VLOOKUP('Chapter 2 (Input)'!K567, Constants!$C$25:$D$37, 2,FALSE) &amp;",")&amp;$W569)</f>
        <v>0,</v>
      </c>
      <c r="J569" s="3" t="str">
        <f>IF(J570="",
"];",IF('Chapter 2 (Input)'!L567="",
"-1"&amp;",",
'Chapter 2 (Input)'!L567&amp;",")&amp;$W569)</f>
        <v>-1,</v>
      </c>
      <c r="K569" s="3" t="str">
        <f>IF(K570="",
"];",IF('Chapter 2 (Input)'!M567="",
"-1"&amp;",",
'Chapter 2 (Input)'!M567&amp;",")&amp;$W569)</f>
        <v>-1,</v>
      </c>
      <c r="L569" s="3" t="str">
        <f>IF(L570="",
"];",IF('Chapter 2 (Input)'!N567="",
"-1"&amp;",",
'Chapter 2 (Input)'!N567&amp;",")&amp;$W569)</f>
        <v>-1,</v>
      </c>
      <c r="M569" s="3" t="str">
        <f>IF(M570="",
"];",IF('Chapter 2 (Input)'!O567="",
"-1"&amp;",",
'Chapter 2 (Input)'!O567&amp;",")&amp;$W569)</f>
        <v>-1,</v>
      </c>
      <c r="N569" s="3" t="str">
        <f>IF(N570="",
"];",IF('Chapter 2 (Input)'!P567="",
"-1"&amp;",",
'Chapter 2 (Input)'!P567&amp;",")&amp;$W569)</f>
        <v>-1,</v>
      </c>
      <c r="O569" s="3" t="str">
        <f>IF(O570="",
"];",IF('Chapter 2 (Input)'!Q567="",
CHAR(34) &amp;"null"&amp; CHAR(34) &amp;",",
CHAR(34) &amp;'Chapter 2 (Input)'!Q567&amp; CHAR(34) &amp;",")&amp;$W569)</f>
        <v>"null",</v>
      </c>
      <c r="P569" s="3" t="str">
        <f>IF(P570="",
"];",IF('Chapter 2 (Input)'!R567="",
CHAR(34) &amp;"null"&amp; CHAR(34) &amp;",",
CHAR(34) &amp;'Chapter 2 (Input)'!R567&amp; CHAR(34) &amp;",")&amp;$W569)</f>
        <v>"null",</v>
      </c>
      <c r="Q569" s="3" t="str">
        <f>IF(Q570="",
"];",IF('Chapter 2 (Input)'!S567="",
CHAR(34) &amp;"null"&amp; CHAR(34) &amp;",",
CHAR(34) &amp;'Chapter 2 (Input)'!S567&amp; CHAR(34) &amp;",")&amp;$W569)</f>
        <v>"null",</v>
      </c>
      <c r="R569" s="3" t="str">
        <f>IF(R570="",
"];",IF('Chapter 2 (Input)'!T567="",
"0"&amp;",",
'Chapter 2 (Input)'!T567&amp;",")&amp;$W569)</f>
        <v>0,</v>
      </c>
      <c r="S569" s="3" t="str">
        <f>IF(S570="",
"];",IF('Chapter 2 (Input)'!U567="",
"0"&amp;",",
'Chapter 2 (Input)'!U567&amp;",")&amp;$W569)</f>
        <v>0,</v>
      </c>
      <c r="T569" s="3" t="str">
        <f t="shared" si="27"/>
        <v>false,</v>
      </c>
      <c r="U569" s="3" t="str">
        <f>IF(U570="",
"];",IF('Chapter 2 (Input)'!W567="",
"-1"&amp;",",
'Chapter 2 (Input)'!W567&amp;",")&amp;$W569)</f>
        <v>-1,</v>
      </c>
      <c r="V569" s="3" t="str">
        <f>IF(V570="",
"];",IF('Chapter 2 (Input)'!X567="",
"-1"&amp;",",
'Chapter 2 (Input)'!X567&amp;",")&amp;$W569)</f>
        <v>-1,</v>
      </c>
      <c r="W569" s="18" t="str">
        <f>'Chapter 2 (Input)'!AA567</f>
        <v/>
      </c>
      <c r="Z569" s="2" t="str">
        <f t="shared" si="28"/>
        <v>c564 BOOLEAN DEFAULT false,</v>
      </c>
    </row>
    <row r="570" spans="1:26" x14ac:dyDescent="0.2">
      <c r="A570" s="12">
        <f t="shared" si="26"/>
        <v>565</v>
      </c>
      <c r="B570" s="4" t="str">
        <f>IF(B571="",
"];",
IF('Chapter 2 (Input)'!B568="",
CHAR(34) &amp;"null"&amp; CHAR(34) &amp;",",
CHAR(34) &amp;'Chapter 2 (Input)'!B568&amp; CHAR(34) &amp;",")&amp;$W570)</f>
        <v xml:space="preserve">"This is ridiculous! You’re going to get each other in trouble because of some stupid paparazzi. ",//565 </v>
      </c>
      <c r="C570" s="4" t="str">
        <f>IF(C571="",
"];",IF('Chapter 2 (Input)'!C568="",
CHAR(34) &amp;"null"&amp; CHAR(34) &amp;",",
CHAR(34) &amp;'Chapter 2 (Input)'!C568&amp; CHAR(34) &amp;",")&amp;$W570)</f>
        <v xml:space="preserve">"null",//565 </v>
      </c>
      <c r="D570" s="4" t="str">
        <f>IF(D571="",
"];",IF('Chapter 2 (Input)'!D568="",
CHAR(34) &amp;"null"&amp; CHAR(34) &amp;",",
"personnages."&amp;
VLOOKUP('Chapter 2 (Input)'!D568,Constants!$B$47:$C$59,2,FALSE)&amp;
"[" &amp;
VLOOKUP('Chapter 2 (Input)'!E568,Constants!$B$74:$C$79,2,FALSE) &amp;
"],")&amp;$W570)</f>
        <v xml:space="preserve">personnages.tadashi[3],//565 </v>
      </c>
      <c r="E570" s="4" t="str">
        <f>IF(E571="",
"];",IF('Chapter 2 (Input)'!F568="",
CHAR(34) &amp;"null"&amp; CHAR(34) &amp;",",
CHAR(34) &amp;'Chapter 2 (Input)'!F568&amp; CHAR(34) &amp;",")&amp;$W570)</f>
        <v xml:space="preserve">"null",//565 </v>
      </c>
      <c r="F570" s="4" t="str">
        <f>IF(F571="",
"];",IF('Chapter 2 (Input)'!G568="",
CHAR(34) &amp;"null"&amp; CHAR(34) &amp;",",
"personnages."&amp;
VLOOKUP('Chapter 2 (Input)'!G568,Constants!$B$47:$C$59,2,FALSE)&amp;
"[" &amp;
VLOOKUP('Chapter 2 (Input)'!H568, Constants!$B$74:$C$79,2,FALSE) &amp;
"],")&amp;$W570)</f>
        <v xml:space="preserve">personnages.axel[3],//565 </v>
      </c>
      <c r="G570" s="3" t="str">
        <f>IF(G571="",
"];",IF('Chapter 2 (Input)'!I568="",
CHAR(34) &amp;"null"&amp; CHAR(34) &amp;",",
"locations."&amp;
'Chapter 2 (Input)'!I568&amp;",")&amp;$W570)</f>
        <v xml:space="preserve">locations.hall1,//565 </v>
      </c>
      <c r="H570" s="3" t="str">
        <f>IF(H571="",
"];",IF('Chapter 2 (Input)'!J568="",
"-1"&amp;",",
'Chapter 2 (Input)'!J568&amp;",")&amp;$W570)</f>
        <v xml:space="preserve">-1,//565 </v>
      </c>
      <c r="I570" s="3" t="str">
        <f>IF(I571="",
"];",IF('Chapter 2 (Input)'!K568="",
"0"&amp;",",
VLOOKUP('Chapter 2 (Input)'!K568, Constants!$C$25:$D$37, 2,FALSE) &amp;",")&amp;$W570)</f>
        <v xml:space="preserve">0,//565 </v>
      </c>
      <c r="J570" s="3" t="str">
        <f>IF(J571="",
"];",IF('Chapter 2 (Input)'!L568="",
"-1"&amp;",",
'Chapter 2 (Input)'!L568&amp;",")&amp;$W570)</f>
        <v xml:space="preserve">-1,//565 </v>
      </c>
      <c r="K570" s="3" t="str">
        <f>IF(K571="",
"];",IF('Chapter 2 (Input)'!M568="",
"-1"&amp;",",
'Chapter 2 (Input)'!M568&amp;",")&amp;$W570)</f>
        <v xml:space="preserve">-1,//565 </v>
      </c>
      <c r="L570" s="3" t="str">
        <f>IF(L571="",
"];",IF('Chapter 2 (Input)'!N568="",
"-1"&amp;",",
'Chapter 2 (Input)'!N568&amp;",")&amp;$W570)</f>
        <v xml:space="preserve">-1,//565 </v>
      </c>
      <c r="M570" s="3" t="str">
        <f>IF(M571="",
"];",IF('Chapter 2 (Input)'!O568="",
"-1"&amp;",",
'Chapter 2 (Input)'!O568&amp;",")&amp;$W570)</f>
        <v xml:space="preserve">-1,//565 </v>
      </c>
      <c r="N570" s="3" t="str">
        <f>IF(N571="",
"];",IF('Chapter 2 (Input)'!P568="",
"-1"&amp;",",
'Chapter 2 (Input)'!P568&amp;",")&amp;$W570)</f>
        <v xml:space="preserve">-1,//565 </v>
      </c>
      <c r="O570" s="3" t="str">
        <f>IF(O571="",
"];",IF('Chapter 2 (Input)'!Q568="",
CHAR(34) &amp;"null"&amp; CHAR(34) &amp;",",
CHAR(34) &amp;'Chapter 2 (Input)'!Q568&amp; CHAR(34) &amp;",")&amp;$W570)</f>
        <v xml:space="preserve">"null",//565 </v>
      </c>
      <c r="P570" s="3" t="str">
        <f>IF(P571="",
"];",IF('Chapter 2 (Input)'!R568="",
CHAR(34) &amp;"null"&amp; CHAR(34) &amp;",",
CHAR(34) &amp;'Chapter 2 (Input)'!R568&amp; CHAR(34) &amp;",")&amp;$W570)</f>
        <v xml:space="preserve">"null",//565 </v>
      </c>
      <c r="Q570" s="3" t="str">
        <f>IF(Q571="",
"];",IF('Chapter 2 (Input)'!S568="",
CHAR(34) &amp;"null"&amp; CHAR(34) &amp;",",
CHAR(34) &amp;'Chapter 2 (Input)'!S568&amp; CHAR(34) &amp;",")&amp;$W570)</f>
        <v xml:space="preserve">"null",//565 </v>
      </c>
      <c r="R570" s="3" t="str">
        <f>IF(R571="",
"];",IF('Chapter 2 (Input)'!T568="",
"0"&amp;",",
'Chapter 2 (Input)'!T568&amp;",")&amp;$W570)</f>
        <v xml:space="preserve">0,//565 </v>
      </c>
      <c r="S570" s="3" t="str">
        <f>IF(S571="",
"];",IF('Chapter 2 (Input)'!U568="",
"0"&amp;",",
'Chapter 2 (Input)'!U568&amp;",")&amp;$W570)</f>
        <v xml:space="preserve">0,//565 </v>
      </c>
      <c r="T570" s="3" t="str">
        <f t="shared" si="27"/>
        <v xml:space="preserve">false,//565 </v>
      </c>
      <c r="U570" s="3" t="str">
        <f>IF(U571="",
"];",IF('Chapter 2 (Input)'!W568="",
"-1"&amp;",",
'Chapter 2 (Input)'!W568&amp;",")&amp;$W570)</f>
        <v xml:space="preserve">-1,//565 </v>
      </c>
      <c r="V570" s="3" t="str">
        <f>IF(V571="",
"];",IF('Chapter 2 (Input)'!X568="",
"-1"&amp;",",
'Chapter 2 (Input)'!X568&amp;",")&amp;$W570)</f>
        <v xml:space="preserve">-1,//565 </v>
      </c>
      <c r="W570" s="18" t="str">
        <f>'Chapter 2 (Input)'!AA568</f>
        <v xml:space="preserve">//565 </v>
      </c>
      <c r="Z570" s="2" t="str">
        <f t="shared" si="28"/>
        <v>c565 BOOLEAN DEFAULT false,</v>
      </c>
    </row>
    <row r="571" spans="1:26" x14ac:dyDescent="0.2">
      <c r="A571" s="12">
        <f t="shared" si="26"/>
        <v>566</v>
      </c>
      <c r="B571" s="4" t="str">
        <f>IF(B572="",
"];",
IF('Chapter 2 (Input)'!B569="",
CHAR(34) &amp;"null"&amp; CHAR(34) &amp;",",
CHAR(34) &amp;'Chapter 2 (Input)'!B569&amp; CHAR(34) &amp;",")&amp;$W571)</f>
        <v>"Tadashi, you’re obviously stressed out and being in your position sucks, but that’s no reason to talk to him like that. ",</v>
      </c>
      <c r="C571" s="4" t="str">
        <f>IF(C572="",
"];",IF('Chapter 2 (Input)'!C569="",
CHAR(34) &amp;"null"&amp; CHAR(34) &amp;",",
CHAR(34) &amp;'Chapter 2 (Input)'!C569&amp; CHAR(34) &amp;",")&amp;$W571)</f>
        <v>"null",</v>
      </c>
      <c r="D571" s="4" t="str">
        <f>IF(D572="",
"];",IF('Chapter 2 (Input)'!D569="",
CHAR(34) &amp;"null"&amp; CHAR(34) &amp;",",
"personnages."&amp;
VLOOKUP('Chapter 2 (Input)'!D569,Constants!$B$47:$C$59,2,FALSE)&amp;
"[" &amp;
VLOOKUP('Chapter 2 (Input)'!E569,Constants!$B$74:$C$79,2,FALSE) &amp;
"],")&amp;$W571)</f>
        <v>personnages.tadashi[3],</v>
      </c>
      <c r="E571" s="4" t="str">
        <f>IF(E572="",
"];",IF('Chapter 2 (Input)'!F569="",
CHAR(34) &amp;"null"&amp; CHAR(34) &amp;",",
CHAR(34) &amp;'Chapter 2 (Input)'!F569&amp; CHAR(34) &amp;",")&amp;$W571)</f>
        <v>"null",</v>
      </c>
      <c r="F571" s="4" t="str">
        <f>IF(F572="",
"];",IF('Chapter 2 (Input)'!G569="",
CHAR(34) &amp;"null"&amp; CHAR(34) &amp;",",
"personnages."&amp;
VLOOKUP('Chapter 2 (Input)'!G569,Constants!$B$47:$C$59,2,FALSE)&amp;
"[" &amp;
VLOOKUP('Chapter 2 (Input)'!H569, Constants!$B$74:$C$79,2,FALSE) &amp;
"],")&amp;$W571)</f>
        <v>"null",</v>
      </c>
      <c r="G571" s="3" t="str">
        <f>IF(G572="",
"];",IF('Chapter 2 (Input)'!I569="",
CHAR(34) &amp;"null"&amp; CHAR(34) &amp;",",
"locations."&amp;
'Chapter 2 (Input)'!I569&amp;",")&amp;$W571)</f>
        <v>locations.hall1,</v>
      </c>
      <c r="H571" s="3" t="str">
        <f>IF(H572="",
"];",IF('Chapter 2 (Input)'!J569="",
"-1"&amp;",",
'Chapter 2 (Input)'!J569&amp;",")&amp;$W571)</f>
        <v>-1,</v>
      </c>
      <c r="I571" s="3" t="str">
        <f>IF(I572="",
"];",IF('Chapter 2 (Input)'!K569="",
"0"&amp;",",
VLOOKUP('Chapter 2 (Input)'!K569, Constants!$C$25:$D$37, 2,FALSE) &amp;",")&amp;$W571)</f>
        <v>0,</v>
      </c>
      <c r="J571" s="3" t="str">
        <f>IF(J572="",
"];",IF('Chapter 2 (Input)'!L569="",
"-1"&amp;",",
'Chapter 2 (Input)'!L569&amp;",")&amp;$W571)</f>
        <v>-1,</v>
      </c>
      <c r="K571" s="3" t="str">
        <f>IF(K572="",
"];",IF('Chapter 2 (Input)'!M569="",
"-1"&amp;",",
'Chapter 2 (Input)'!M569&amp;",")&amp;$W571)</f>
        <v>-1,</v>
      </c>
      <c r="L571" s="3" t="str">
        <f>IF(L572="",
"];",IF('Chapter 2 (Input)'!N569="",
"-1"&amp;",",
'Chapter 2 (Input)'!N569&amp;",")&amp;$W571)</f>
        <v>-1,</v>
      </c>
      <c r="M571" s="3" t="str">
        <f>IF(M572="",
"];",IF('Chapter 2 (Input)'!O569="",
"-1"&amp;",",
'Chapter 2 (Input)'!O569&amp;",")&amp;$W571)</f>
        <v>-1,</v>
      </c>
      <c r="N571" s="3" t="str">
        <f>IF(N572="",
"];",IF('Chapter 2 (Input)'!P569="",
"-1"&amp;",",
'Chapter 2 (Input)'!P569&amp;",")&amp;$W571)</f>
        <v>-1,</v>
      </c>
      <c r="O571" s="3" t="str">
        <f>IF(O572="",
"];",IF('Chapter 2 (Input)'!Q569="",
CHAR(34) &amp;"null"&amp; CHAR(34) &amp;",",
CHAR(34) &amp;'Chapter 2 (Input)'!Q569&amp; CHAR(34) &amp;",")&amp;$W571)</f>
        <v>"null",</v>
      </c>
      <c r="P571" s="3" t="str">
        <f>IF(P572="",
"];",IF('Chapter 2 (Input)'!R569="",
CHAR(34) &amp;"null"&amp; CHAR(34) &amp;",",
CHAR(34) &amp;'Chapter 2 (Input)'!R569&amp; CHAR(34) &amp;",")&amp;$W571)</f>
        <v>"null",</v>
      </c>
      <c r="Q571" s="3" t="str">
        <f>IF(Q572="",
"];",IF('Chapter 2 (Input)'!S569="",
CHAR(34) &amp;"null"&amp; CHAR(34) &amp;",",
CHAR(34) &amp;'Chapter 2 (Input)'!S569&amp; CHAR(34) &amp;",")&amp;$W571)</f>
        <v>"null",</v>
      </c>
      <c r="R571" s="3" t="str">
        <f>IF(R572="",
"];",IF('Chapter 2 (Input)'!T569="",
"0"&amp;",",
'Chapter 2 (Input)'!T569&amp;",")&amp;$W571)</f>
        <v>0,</v>
      </c>
      <c r="S571" s="3" t="str">
        <f>IF(S572="",
"];",IF('Chapter 2 (Input)'!U569="",
"0"&amp;",",
'Chapter 2 (Input)'!U569&amp;",")&amp;$W571)</f>
        <v>0,</v>
      </c>
      <c r="T571" s="3" t="str">
        <f t="shared" si="27"/>
        <v>false,</v>
      </c>
      <c r="U571" s="3" t="str">
        <f>IF(U572="",
"];",IF('Chapter 2 (Input)'!W569="",
"-1"&amp;",",
'Chapter 2 (Input)'!W569&amp;",")&amp;$W571)</f>
        <v>-1,</v>
      </c>
      <c r="V571" s="3" t="str">
        <f>IF(V572="",
"];",IF('Chapter 2 (Input)'!X569="",
"-1"&amp;",",
'Chapter 2 (Input)'!X569&amp;",")&amp;$W571)</f>
        <v>-1,</v>
      </c>
      <c r="W571" s="18" t="str">
        <f>'Chapter 2 (Input)'!AA569</f>
        <v/>
      </c>
      <c r="Z571" s="2" t="str">
        <f t="shared" si="28"/>
        <v>c566 BOOLEAN DEFAULT false,</v>
      </c>
    </row>
    <row r="572" spans="1:26" x14ac:dyDescent="0.2">
      <c r="A572" s="12">
        <f t="shared" si="26"/>
        <v>567</v>
      </c>
      <c r="B572" s="4" t="str">
        <f>IF(B573="",
"];",
IF('Chapter 2 (Input)'!B570="",
CHAR(34) &amp;"null"&amp; CHAR(34) &amp;",",
CHAR(34) &amp;'Chapter 2 (Input)'!B570&amp; CHAR(34) &amp;",")&amp;$W572)</f>
        <v>"Get it together, you’re not the only one who has to work hard because of their job.",</v>
      </c>
      <c r="C572" s="4" t="str">
        <f>IF(C573="",
"];",IF('Chapter 2 (Input)'!C570="",
CHAR(34) &amp;"null"&amp; CHAR(34) &amp;",",
CHAR(34) &amp;'Chapter 2 (Input)'!C570&amp; CHAR(34) &amp;",")&amp;$W572)</f>
        <v>"null",</v>
      </c>
      <c r="D572" s="4" t="str">
        <f>IF(D573="",
"];",IF('Chapter 2 (Input)'!D570="",
CHAR(34) &amp;"null"&amp; CHAR(34) &amp;",",
"personnages."&amp;
VLOOKUP('Chapter 2 (Input)'!D570,Constants!$B$47:$C$59,2,FALSE)&amp;
"[" &amp;
VLOOKUP('Chapter 2 (Input)'!E570,Constants!$B$74:$C$79,2,FALSE) &amp;
"],")&amp;$W572)</f>
        <v>personnages.tadashi[3],</v>
      </c>
      <c r="E572" s="4" t="str">
        <f>IF(E573="",
"];",IF('Chapter 2 (Input)'!F570="",
CHAR(34) &amp;"null"&amp; CHAR(34) &amp;",",
CHAR(34) &amp;'Chapter 2 (Input)'!F570&amp; CHAR(34) &amp;",")&amp;$W572)</f>
        <v>"null",</v>
      </c>
      <c r="F572" s="4" t="str">
        <f>IF(F573="",
"];",IF('Chapter 2 (Input)'!G570="",
CHAR(34) &amp;"null"&amp; CHAR(34) &amp;",",
"personnages."&amp;
VLOOKUP('Chapter 2 (Input)'!G570,Constants!$B$47:$C$59,2,FALSE)&amp;
"[" &amp;
VLOOKUP('Chapter 2 (Input)'!H570, Constants!$B$74:$C$79,2,FALSE) &amp;
"],")&amp;$W572)</f>
        <v>"null",</v>
      </c>
      <c r="G572" s="3" t="str">
        <f>IF(G573="",
"];",IF('Chapter 2 (Input)'!I570="",
CHAR(34) &amp;"null"&amp; CHAR(34) &amp;",",
"locations."&amp;
'Chapter 2 (Input)'!I570&amp;",")&amp;$W572)</f>
        <v>locations.hall1,</v>
      </c>
      <c r="H572" s="3" t="str">
        <f>IF(H573="",
"];",IF('Chapter 2 (Input)'!J570="",
"-1"&amp;",",
'Chapter 2 (Input)'!J570&amp;",")&amp;$W572)</f>
        <v>-1,</v>
      </c>
      <c r="I572" s="3" t="str">
        <f>IF(I573="",
"];",IF('Chapter 2 (Input)'!K570="",
"0"&amp;",",
VLOOKUP('Chapter 2 (Input)'!K570, Constants!$C$25:$D$37, 2,FALSE) &amp;",")&amp;$W572)</f>
        <v>0,</v>
      </c>
      <c r="J572" s="3" t="str">
        <f>IF(J573="",
"];",IF('Chapter 2 (Input)'!L570="",
"-1"&amp;",",
'Chapter 2 (Input)'!L570&amp;",")&amp;$W572)</f>
        <v>-1,</v>
      </c>
      <c r="K572" s="3" t="str">
        <f>IF(K573="",
"];",IF('Chapter 2 (Input)'!M570="",
"-1"&amp;",",
'Chapter 2 (Input)'!M570&amp;",")&amp;$W572)</f>
        <v>-1,</v>
      </c>
      <c r="L572" s="3" t="str">
        <f>IF(L573="",
"];",IF('Chapter 2 (Input)'!N570="",
"-1"&amp;",",
'Chapter 2 (Input)'!N570&amp;",")&amp;$W572)</f>
        <v>-1,</v>
      </c>
      <c r="M572" s="3" t="str">
        <f>IF(M573="",
"];",IF('Chapter 2 (Input)'!O570="",
"-1"&amp;",",
'Chapter 2 (Input)'!O570&amp;",")&amp;$W572)</f>
        <v>-1,</v>
      </c>
      <c r="N572" s="3" t="str">
        <f>IF(N573="",
"];",IF('Chapter 2 (Input)'!P570="",
"-1"&amp;",",
'Chapter 2 (Input)'!P570&amp;",")&amp;$W572)</f>
        <v>-1,</v>
      </c>
      <c r="O572" s="3" t="str">
        <f>IF(O573="",
"];",IF('Chapter 2 (Input)'!Q570="",
CHAR(34) &amp;"null"&amp; CHAR(34) &amp;",",
CHAR(34) &amp;'Chapter 2 (Input)'!Q570&amp; CHAR(34) &amp;",")&amp;$W572)</f>
        <v>"null",</v>
      </c>
      <c r="P572" s="3" t="str">
        <f>IF(P573="",
"];",IF('Chapter 2 (Input)'!R570="",
CHAR(34) &amp;"null"&amp; CHAR(34) &amp;",",
CHAR(34) &amp;'Chapter 2 (Input)'!R570&amp; CHAR(34) &amp;",")&amp;$W572)</f>
        <v>"null",</v>
      </c>
      <c r="Q572" s="3" t="str">
        <f>IF(Q573="",
"];",IF('Chapter 2 (Input)'!S570="",
CHAR(34) &amp;"null"&amp; CHAR(34) &amp;",",
CHAR(34) &amp;'Chapter 2 (Input)'!S570&amp; CHAR(34) &amp;",")&amp;$W572)</f>
        <v>"null",</v>
      </c>
      <c r="R572" s="3" t="str">
        <f>IF(R573="",
"];",IF('Chapter 2 (Input)'!T570="",
"0"&amp;",",
'Chapter 2 (Input)'!T570&amp;",")&amp;$W572)</f>
        <v>0,</v>
      </c>
      <c r="S572" s="3" t="str">
        <f>IF(S573="",
"];",IF('Chapter 2 (Input)'!U570="",
"0"&amp;",",
'Chapter 2 (Input)'!U570&amp;",")&amp;$W572)</f>
        <v>0,</v>
      </c>
      <c r="T572" s="3" t="str">
        <f t="shared" si="27"/>
        <v>false,</v>
      </c>
      <c r="U572" s="3" t="str">
        <f>IF(U573="",
"];",IF('Chapter 2 (Input)'!W570="",
"-1"&amp;",",
'Chapter 2 (Input)'!W570&amp;",")&amp;$W572)</f>
        <v>-1,</v>
      </c>
      <c r="V572" s="3" t="str">
        <f>IF(V573="",
"];",IF('Chapter 2 (Input)'!X570="",
"-1"&amp;",",
'Chapter 2 (Input)'!X570&amp;",")&amp;$W572)</f>
        <v>-1,</v>
      </c>
      <c r="W572" s="18" t="str">
        <f>'Chapter 2 (Input)'!AA570</f>
        <v/>
      </c>
      <c r="Z572" s="2" t="str">
        <f t="shared" si="28"/>
        <v>c567 BOOLEAN DEFAULT false,</v>
      </c>
    </row>
    <row r="573" spans="1:26" x14ac:dyDescent="0.2">
      <c r="A573" s="12">
        <f t="shared" si="26"/>
        <v>568</v>
      </c>
      <c r="B573" s="4" t="str">
        <f>IF(B574="",
"];",
IF('Chapter 2 (Input)'!B571="",
CHAR(34) &amp;"null"&amp; CHAR(34) &amp;",",
CHAR(34) &amp;'Chapter 2 (Input)'!B571&amp; CHAR(34) &amp;",")&amp;$W573)</f>
        <v>"(I pointed at Axel.) ",</v>
      </c>
      <c r="C573" s="4" t="str">
        <f>IF(C574="",
"];",IF('Chapter 2 (Input)'!C571="",
CHAR(34) &amp;"null"&amp; CHAR(34) &amp;",",
CHAR(34) &amp;'Chapter 2 (Input)'!C571&amp; CHAR(34) &amp;",")&amp;$W573)</f>
        <v>"null",</v>
      </c>
      <c r="D573" s="4" t="str">
        <f>IF(D574="",
"];",IF('Chapter 2 (Input)'!D571="",
CHAR(34) &amp;"null"&amp; CHAR(34) &amp;",",
"personnages."&amp;
VLOOKUP('Chapter 2 (Input)'!D571,Constants!$B$47:$C$59,2,FALSE)&amp;
"[" &amp;
VLOOKUP('Chapter 2 (Input)'!E571,Constants!$B$74:$C$79,2,FALSE) &amp;
"],")&amp;$W573)</f>
        <v>"null",</v>
      </c>
      <c r="E573" s="4" t="str">
        <f>IF(E574="",
"];",IF('Chapter 2 (Input)'!F571="",
CHAR(34) &amp;"null"&amp; CHAR(34) &amp;",",
CHAR(34) &amp;'Chapter 2 (Input)'!F571&amp; CHAR(34) &amp;",")&amp;$W573)</f>
        <v>"null",</v>
      </c>
      <c r="F573" s="4" t="str">
        <f>IF(F574="",
"];",IF('Chapter 2 (Input)'!G571="",
CHAR(34) &amp;"null"&amp; CHAR(34) &amp;",",
"personnages."&amp;
VLOOKUP('Chapter 2 (Input)'!G571,Constants!$B$47:$C$59,2,FALSE)&amp;
"[" &amp;
VLOOKUP('Chapter 2 (Input)'!H571, Constants!$B$74:$C$79,2,FALSE) &amp;
"],")&amp;$W573)</f>
        <v>personnages.axel[3],</v>
      </c>
      <c r="G573" s="3" t="str">
        <f>IF(G574="",
"];",IF('Chapter 2 (Input)'!I571="",
CHAR(34) &amp;"null"&amp; CHAR(34) &amp;",",
"locations."&amp;
'Chapter 2 (Input)'!I571&amp;",")&amp;$W573)</f>
        <v>locations.hall1,</v>
      </c>
      <c r="H573" s="3" t="str">
        <f>IF(H574="",
"];",IF('Chapter 2 (Input)'!J571="",
"-1"&amp;",",
'Chapter 2 (Input)'!J571&amp;",")&amp;$W573)</f>
        <v>-1,</v>
      </c>
      <c r="I573" s="3" t="str">
        <f>IF(I574="",
"];",IF('Chapter 2 (Input)'!K571="",
"0"&amp;",",
VLOOKUP('Chapter 2 (Input)'!K571, Constants!$C$25:$D$37, 2,FALSE) &amp;",")&amp;$W573)</f>
        <v>0,</v>
      </c>
      <c r="J573" s="3" t="str">
        <f>IF(J574="",
"];",IF('Chapter 2 (Input)'!L571="",
"-1"&amp;",",
'Chapter 2 (Input)'!L571&amp;",")&amp;$W573)</f>
        <v>-1,</v>
      </c>
      <c r="K573" s="3" t="str">
        <f>IF(K574="",
"];",IF('Chapter 2 (Input)'!M571="",
"-1"&amp;",",
'Chapter 2 (Input)'!M571&amp;",")&amp;$W573)</f>
        <v>-1,</v>
      </c>
      <c r="L573" s="3" t="str">
        <f>IF(L574="",
"];",IF('Chapter 2 (Input)'!N571="",
"-1"&amp;",",
'Chapter 2 (Input)'!N571&amp;",")&amp;$W573)</f>
        <v>-1,</v>
      </c>
      <c r="M573" s="3" t="str">
        <f>IF(M574="",
"];",IF('Chapter 2 (Input)'!O571="",
"-1"&amp;",",
'Chapter 2 (Input)'!O571&amp;",")&amp;$W573)</f>
        <v>-1,</v>
      </c>
      <c r="N573" s="3" t="str">
        <f>IF(N574="",
"];",IF('Chapter 2 (Input)'!P571="",
"-1"&amp;",",
'Chapter 2 (Input)'!P571&amp;",")&amp;$W573)</f>
        <v>-1,</v>
      </c>
      <c r="O573" s="3" t="str">
        <f>IF(O574="",
"];",IF('Chapter 2 (Input)'!Q571="",
CHAR(34) &amp;"null"&amp; CHAR(34) &amp;",",
CHAR(34) &amp;'Chapter 2 (Input)'!Q571&amp; CHAR(34) &amp;",")&amp;$W573)</f>
        <v>"null",</v>
      </c>
      <c r="P573" s="3" t="str">
        <f>IF(P574="",
"];",IF('Chapter 2 (Input)'!R571="",
CHAR(34) &amp;"null"&amp; CHAR(34) &amp;",",
CHAR(34) &amp;'Chapter 2 (Input)'!R571&amp; CHAR(34) &amp;",")&amp;$W573)</f>
        <v>"null",</v>
      </c>
      <c r="Q573" s="3" t="str">
        <f>IF(Q574="",
"];",IF('Chapter 2 (Input)'!S571="",
CHAR(34) &amp;"null"&amp; CHAR(34) &amp;",",
CHAR(34) &amp;'Chapter 2 (Input)'!S571&amp; CHAR(34) &amp;",")&amp;$W573)</f>
        <v>"null",</v>
      </c>
      <c r="R573" s="3" t="str">
        <f>IF(R574="",
"];",IF('Chapter 2 (Input)'!T571="",
"0"&amp;",",
'Chapter 2 (Input)'!T571&amp;",")&amp;$W573)</f>
        <v>0,</v>
      </c>
      <c r="S573" s="3" t="str">
        <f>IF(S574="",
"];",IF('Chapter 2 (Input)'!U571="",
"0"&amp;",",
'Chapter 2 (Input)'!U571&amp;",")&amp;$W573)</f>
        <v>0,</v>
      </c>
      <c r="T573" s="3" t="str">
        <f t="shared" si="27"/>
        <v>false,</v>
      </c>
      <c r="U573" s="3" t="str">
        <f>IF(U574="",
"];",IF('Chapter 2 (Input)'!W571="",
"-1"&amp;",",
'Chapter 2 (Input)'!W571&amp;",")&amp;$W573)</f>
        <v>-1,</v>
      </c>
      <c r="V573" s="3" t="str">
        <f>IF(V574="",
"];",IF('Chapter 2 (Input)'!X571="",
"-1"&amp;",",
'Chapter 2 (Input)'!X571&amp;",")&amp;$W573)</f>
        <v>-1,</v>
      </c>
      <c r="W573" s="18" t="str">
        <f>'Chapter 2 (Input)'!AA571</f>
        <v/>
      </c>
      <c r="Z573" s="2" t="str">
        <f t="shared" si="28"/>
        <v>c568 BOOLEAN DEFAULT false,</v>
      </c>
    </row>
    <row r="574" spans="1:26" x14ac:dyDescent="0.2">
      <c r="A574" s="12">
        <f t="shared" si="26"/>
        <v>569</v>
      </c>
      <c r="B574" s="4" t="str">
        <f>IF(B575="",
"];",
IF('Chapter 2 (Input)'!B572="",
CHAR(34) &amp;"null"&amp; CHAR(34) &amp;",",
CHAR(34) &amp;'Chapter 2 (Input)'!B572&amp; CHAR(34) &amp;",")&amp;$W574)</f>
        <v>"Axel, whether you like it or not, these people are here because of you. ",</v>
      </c>
      <c r="C574" s="4" t="str">
        <f>IF(C575="",
"];",IF('Chapter 2 (Input)'!C572="",
CHAR(34) &amp;"null"&amp; CHAR(34) &amp;",",
CHAR(34) &amp;'Chapter 2 (Input)'!C572&amp; CHAR(34) &amp;",")&amp;$W574)</f>
        <v>"null",</v>
      </c>
      <c r="D574" s="4" t="str">
        <f>IF(D575="",
"];",IF('Chapter 2 (Input)'!D572="",
CHAR(34) &amp;"null"&amp; CHAR(34) &amp;",",
"personnages."&amp;
VLOOKUP('Chapter 2 (Input)'!D572,Constants!$B$47:$C$59,2,FALSE)&amp;
"[" &amp;
VLOOKUP('Chapter 2 (Input)'!E572,Constants!$B$74:$C$79,2,FALSE) &amp;
"],")&amp;$W574)</f>
        <v>"null",</v>
      </c>
      <c r="E574" s="4" t="str">
        <f>IF(E575="",
"];",IF('Chapter 2 (Input)'!F572="",
CHAR(34) &amp;"null"&amp; CHAR(34) &amp;",",
CHAR(34) &amp;'Chapter 2 (Input)'!F572&amp; CHAR(34) &amp;",")&amp;$W574)</f>
        <v>"null",</v>
      </c>
      <c r="F574" s="4" t="str">
        <f>IF(F575="",
"];",IF('Chapter 2 (Input)'!G572="",
CHAR(34) &amp;"null"&amp; CHAR(34) &amp;",",
"personnages."&amp;
VLOOKUP('Chapter 2 (Input)'!G572,Constants!$B$47:$C$59,2,FALSE)&amp;
"[" &amp;
VLOOKUP('Chapter 2 (Input)'!H572, Constants!$B$74:$C$79,2,FALSE) &amp;
"],")&amp;$W574)</f>
        <v>personnages.axel[3],</v>
      </c>
      <c r="G574" s="3" t="str">
        <f>IF(G575="",
"];",IF('Chapter 2 (Input)'!I572="",
CHAR(34) &amp;"null"&amp; CHAR(34) &amp;",",
"locations."&amp;
'Chapter 2 (Input)'!I572&amp;",")&amp;$W574)</f>
        <v>locations.hall1,</v>
      </c>
      <c r="H574" s="3" t="str">
        <f>IF(H575="",
"];",IF('Chapter 2 (Input)'!J572="",
"-1"&amp;",",
'Chapter 2 (Input)'!J572&amp;",")&amp;$W574)</f>
        <v>-1,</v>
      </c>
      <c r="I574" s="3" t="str">
        <f>IF(I575="",
"];",IF('Chapter 2 (Input)'!K572="",
"0"&amp;",",
VLOOKUP('Chapter 2 (Input)'!K572, Constants!$C$25:$D$37, 2,FALSE) &amp;",")&amp;$W574)</f>
        <v>0,</v>
      </c>
      <c r="J574" s="3" t="str">
        <f>IF(J575="",
"];",IF('Chapter 2 (Input)'!L572="",
"-1"&amp;",",
'Chapter 2 (Input)'!L572&amp;",")&amp;$W574)</f>
        <v>-1,</v>
      </c>
      <c r="K574" s="3" t="str">
        <f>IF(K575="",
"];",IF('Chapter 2 (Input)'!M572="",
"-1"&amp;",",
'Chapter 2 (Input)'!M572&amp;",")&amp;$W574)</f>
        <v>-1,</v>
      </c>
      <c r="L574" s="3" t="str">
        <f>IF(L575="",
"];",IF('Chapter 2 (Input)'!N572="",
"-1"&amp;",",
'Chapter 2 (Input)'!N572&amp;",")&amp;$W574)</f>
        <v>-1,</v>
      </c>
      <c r="M574" s="3" t="str">
        <f>IF(M575="",
"];",IF('Chapter 2 (Input)'!O572="",
"-1"&amp;",",
'Chapter 2 (Input)'!O572&amp;",")&amp;$W574)</f>
        <v>-1,</v>
      </c>
      <c r="N574" s="3" t="str">
        <f>IF(N575="",
"];",IF('Chapter 2 (Input)'!P572="",
"-1"&amp;",",
'Chapter 2 (Input)'!P572&amp;",")&amp;$W574)</f>
        <v>-1,</v>
      </c>
      <c r="O574" s="3" t="str">
        <f>IF(O575="",
"];",IF('Chapter 2 (Input)'!Q572="",
CHAR(34) &amp;"null"&amp; CHAR(34) &amp;",",
CHAR(34) &amp;'Chapter 2 (Input)'!Q572&amp; CHAR(34) &amp;",")&amp;$W574)</f>
        <v>"null",</v>
      </c>
      <c r="P574" s="3" t="str">
        <f>IF(P575="",
"];",IF('Chapter 2 (Input)'!R572="",
CHAR(34) &amp;"null"&amp; CHAR(34) &amp;",",
CHAR(34) &amp;'Chapter 2 (Input)'!R572&amp; CHAR(34) &amp;",")&amp;$W574)</f>
        <v>"null",</v>
      </c>
      <c r="Q574" s="3" t="str">
        <f>IF(Q575="",
"];",IF('Chapter 2 (Input)'!S572="",
CHAR(34) &amp;"null"&amp; CHAR(34) &amp;",",
CHAR(34) &amp;'Chapter 2 (Input)'!S572&amp; CHAR(34) &amp;",")&amp;$W574)</f>
        <v>"null",</v>
      </c>
      <c r="R574" s="3" t="str">
        <f>IF(R575="",
"];",IF('Chapter 2 (Input)'!T572="",
"0"&amp;",",
'Chapter 2 (Input)'!T572&amp;",")&amp;$W574)</f>
        <v>0,</v>
      </c>
      <c r="S574" s="3" t="str">
        <f>IF(S575="",
"];",IF('Chapter 2 (Input)'!U572="",
"0"&amp;",",
'Chapter 2 (Input)'!U572&amp;",")&amp;$W574)</f>
        <v>0,</v>
      </c>
      <c r="T574" s="3" t="str">
        <f t="shared" si="27"/>
        <v>false,</v>
      </c>
      <c r="U574" s="3" t="str">
        <f>IF(U575="",
"];",IF('Chapter 2 (Input)'!W572="",
"-1"&amp;",",
'Chapter 2 (Input)'!W572&amp;",")&amp;$W574)</f>
        <v>-1,</v>
      </c>
      <c r="V574" s="3" t="str">
        <f>IF(V575="",
"];",IF('Chapter 2 (Input)'!X572="",
"-1"&amp;",",
'Chapter 2 (Input)'!X572&amp;",")&amp;$W574)</f>
        <v>-1,</v>
      </c>
      <c r="W574" s="18" t="str">
        <f>'Chapter 2 (Input)'!AA572</f>
        <v/>
      </c>
      <c r="Z574" s="2" t="str">
        <f t="shared" si="28"/>
        <v>c569 BOOLEAN DEFAULT false,</v>
      </c>
    </row>
    <row r="575" spans="1:26" x14ac:dyDescent="0.2">
      <c r="A575" s="12">
        <f t="shared" si="26"/>
        <v>570</v>
      </c>
      <c r="B575" s="4" t="str">
        <f>IF(B576="",
"];",
IF('Chapter 2 (Input)'!B573="",
CHAR(34) &amp;"null"&amp; CHAR(34) &amp;",",
CHAR(34) &amp;'Chapter 2 (Input)'!B573&amp; CHAR(34) &amp;",")&amp;$W575)</f>
        <v xml:space="preserve">"And Tadashi’s right, when you’re at Arlington, you’re a student just like anybody else. It’s only fair that you at least try to help us out. ",//570 </v>
      </c>
      <c r="C575" s="4" t="str">
        <f>IF(C576="",
"];",IF('Chapter 2 (Input)'!C573="",
CHAR(34) &amp;"null"&amp; CHAR(34) &amp;",",
CHAR(34) &amp;'Chapter 2 (Input)'!C573&amp; CHAR(34) &amp;",")&amp;$W575)</f>
        <v xml:space="preserve">"null",//570 </v>
      </c>
      <c r="D575" s="4" t="str">
        <f>IF(D576="",
"];",IF('Chapter 2 (Input)'!D573="",
CHAR(34) &amp;"null"&amp; CHAR(34) &amp;",",
"personnages."&amp;
VLOOKUP('Chapter 2 (Input)'!D573,Constants!$B$47:$C$59,2,FALSE)&amp;
"[" &amp;
VLOOKUP('Chapter 2 (Input)'!E573,Constants!$B$74:$C$79,2,FALSE) &amp;
"],")&amp;$W575)</f>
        <v xml:space="preserve">"null",//570 </v>
      </c>
      <c r="E575" s="4" t="str">
        <f>IF(E576="",
"];",IF('Chapter 2 (Input)'!F573="",
CHAR(34) &amp;"null"&amp; CHAR(34) &amp;",",
CHAR(34) &amp;'Chapter 2 (Input)'!F573&amp; CHAR(34) &amp;",")&amp;$W575)</f>
        <v xml:space="preserve">"null",//570 </v>
      </c>
      <c r="F575" s="4" t="str">
        <f>IF(F576="",
"];",IF('Chapter 2 (Input)'!G573="",
CHAR(34) &amp;"null"&amp; CHAR(34) &amp;",",
"personnages."&amp;
VLOOKUP('Chapter 2 (Input)'!G573,Constants!$B$47:$C$59,2,FALSE)&amp;
"[" &amp;
VLOOKUP('Chapter 2 (Input)'!H573, Constants!$B$74:$C$79,2,FALSE) &amp;
"],")&amp;$W575)</f>
        <v xml:space="preserve">personnages.axel[3],//570 </v>
      </c>
      <c r="G575" s="3" t="str">
        <f>IF(G576="",
"];",IF('Chapter 2 (Input)'!I573="",
CHAR(34) &amp;"null"&amp; CHAR(34) &amp;",",
"locations."&amp;
'Chapter 2 (Input)'!I573&amp;",")&amp;$W575)</f>
        <v xml:space="preserve">locations.hall1,//570 </v>
      </c>
      <c r="H575" s="3" t="str">
        <f>IF(H576="",
"];",IF('Chapter 2 (Input)'!J573="",
"-1"&amp;",",
'Chapter 2 (Input)'!J573&amp;",")&amp;$W575)</f>
        <v xml:space="preserve">-1,//570 </v>
      </c>
      <c r="I575" s="3" t="str">
        <f>IF(I576="",
"];",IF('Chapter 2 (Input)'!K573="",
"0"&amp;",",
VLOOKUP('Chapter 2 (Input)'!K573, Constants!$C$25:$D$37, 2,FALSE) &amp;",")&amp;$W575)</f>
        <v xml:space="preserve">0,//570 </v>
      </c>
      <c r="J575" s="3" t="str">
        <f>IF(J576="",
"];",IF('Chapter 2 (Input)'!L573="",
"-1"&amp;",",
'Chapter 2 (Input)'!L573&amp;",")&amp;$W575)</f>
        <v xml:space="preserve">-1,//570 </v>
      </c>
      <c r="K575" s="3" t="str">
        <f>IF(K576="",
"];",IF('Chapter 2 (Input)'!M573="",
"-1"&amp;",",
'Chapter 2 (Input)'!M573&amp;",")&amp;$W575)</f>
        <v xml:space="preserve">-1,//570 </v>
      </c>
      <c r="L575" s="3" t="str">
        <f>IF(L576="",
"];",IF('Chapter 2 (Input)'!N573="",
"-1"&amp;",",
'Chapter 2 (Input)'!N573&amp;",")&amp;$W575)</f>
        <v xml:space="preserve">-1,//570 </v>
      </c>
      <c r="M575" s="3" t="str">
        <f>IF(M576="",
"];",IF('Chapter 2 (Input)'!O573="",
"-1"&amp;",",
'Chapter 2 (Input)'!O573&amp;",")&amp;$W575)</f>
        <v xml:space="preserve">-1,//570 </v>
      </c>
      <c r="N575" s="3" t="str">
        <f>IF(N576="",
"];",IF('Chapter 2 (Input)'!P573="",
"-1"&amp;",",
'Chapter 2 (Input)'!P573&amp;",")&amp;$W575)</f>
        <v xml:space="preserve">-1,//570 </v>
      </c>
      <c r="O575" s="3" t="str">
        <f>IF(O576="",
"];",IF('Chapter 2 (Input)'!Q573="",
CHAR(34) &amp;"null"&amp; CHAR(34) &amp;",",
CHAR(34) &amp;'Chapter 2 (Input)'!Q573&amp; CHAR(34) &amp;",")&amp;$W575)</f>
        <v xml:space="preserve">"null",//570 </v>
      </c>
      <c r="P575" s="3" t="str">
        <f>IF(P576="",
"];",IF('Chapter 2 (Input)'!R573="",
CHAR(34) &amp;"null"&amp; CHAR(34) &amp;",",
CHAR(34) &amp;'Chapter 2 (Input)'!R573&amp; CHAR(34) &amp;",")&amp;$W575)</f>
        <v xml:space="preserve">"null",//570 </v>
      </c>
      <c r="Q575" s="3" t="str">
        <f>IF(Q576="",
"];",IF('Chapter 2 (Input)'!S573="",
CHAR(34) &amp;"null"&amp; CHAR(34) &amp;",",
CHAR(34) &amp;'Chapter 2 (Input)'!S573&amp; CHAR(34) &amp;",")&amp;$W575)</f>
        <v xml:space="preserve">"null",//570 </v>
      </c>
      <c r="R575" s="3" t="str">
        <f>IF(R576="",
"];",IF('Chapter 2 (Input)'!T573="",
"0"&amp;",",
'Chapter 2 (Input)'!T573&amp;",")&amp;$W575)</f>
        <v xml:space="preserve">0,//570 </v>
      </c>
      <c r="S575" s="3" t="str">
        <f>IF(S576="",
"];",IF('Chapter 2 (Input)'!U573="",
"0"&amp;",",
'Chapter 2 (Input)'!U573&amp;",")&amp;$W575)</f>
        <v xml:space="preserve">0,//570 </v>
      </c>
      <c r="T575" s="3" t="str">
        <f t="shared" si="27"/>
        <v xml:space="preserve">false,//570 </v>
      </c>
      <c r="U575" s="3" t="str">
        <f>IF(U576="",
"];",IF('Chapter 2 (Input)'!W573="",
"-1"&amp;",",
'Chapter 2 (Input)'!W573&amp;",")&amp;$W575)</f>
        <v xml:space="preserve">-1,//570 </v>
      </c>
      <c r="V575" s="3" t="str">
        <f>IF(V576="",
"];",IF('Chapter 2 (Input)'!X573="",
"-1"&amp;",",
'Chapter 2 (Input)'!X573&amp;",")&amp;$W575)</f>
        <v xml:space="preserve">-1,//570 </v>
      </c>
      <c r="W575" s="18" t="str">
        <f>'Chapter 2 (Input)'!AA573</f>
        <v xml:space="preserve">//570 </v>
      </c>
      <c r="Z575" s="2" t="str">
        <f t="shared" si="28"/>
        <v>c570 BOOLEAN DEFAULT false,</v>
      </c>
    </row>
    <row r="576" spans="1:26" x14ac:dyDescent="0.2">
      <c r="A576" s="12">
        <f t="shared" si="26"/>
        <v>571</v>
      </c>
      <c r="B576" s="4" t="str">
        <f>IF(B577="",
"];",
IF('Chapter 2 (Input)'!B574="",
CHAR(34) &amp;"null"&amp; CHAR(34) &amp;",",
CHAR(34) &amp;'Chapter 2 (Input)'!B574&amp; CHAR(34) &amp;",")&amp;$W576)</f>
        <v>"So… please? ",</v>
      </c>
      <c r="C576" s="4" t="str">
        <f>IF(C577="",
"];",IF('Chapter 2 (Input)'!C574="",
CHAR(34) &amp;"null"&amp; CHAR(34) &amp;",",
CHAR(34) &amp;'Chapter 2 (Input)'!C574&amp; CHAR(34) &amp;",")&amp;$W576)</f>
        <v>"null",</v>
      </c>
      <c r="D576" s="4" t="str">
        <f>IF(D577="",
"];",IF('Chapter 2 (Input)'!D574="",
CHAR(34) &amp;"null"&amp; CHAR(34) &amp;",",
"personnages."&amp;
VLOOKUP('Chapter 2 (Input)'!D574,Constants!$B$47:$C$59,2,FALSE)&amp;
"[" &amp;
VLOOKUP('Chapter 2 (Input)'!E574,Constants!$B$74:$C$79,2,FALSE) &amp;
"],")&amp;$W576)</f>
        <v>"null",</v>
      </c>
      <c r="E576" s="4" t="str">
        <f>IF(E577="",
"];",IF('Chapter 2 (Input)'!F574="",
CHAR(34) &amp;"null"&amp; CHAR(34) &amp;",",
CHAR(34) &amp;'Chapter 2 (Input)'!F574&amp; CHAR(34) &amp;",")&amp;$W576)</f>
        <v>"null",</v>
      </c>
      <c r="F576" s="4" t="str">
        <f>IF(F577="",
"];",IF('Chapter 2 (Input)'!G574="",
CHAR(34) &amp;"null"&amp; CHAR(34) &amp;",",
"personnages."&amp;
VLOOKUP('Chapter 2 (Input)'!G574,Constants!$B$47:$C$59,2,FALSE)&amp;
"[" &amp;
VLOOKUP('Chapter 2 (Input)'!H574, Constants!$B$74:$C$79,2,FALSE) &amp;
"],")&amp;$W576)</f>
        <v>personnages.axel[3],</v>
      </c>
      <c r="G576" s="3" t="str">
        <f>IF(G577="",
"];",IF('Chapter 2 (Input)'!I574="",
CHAR(34) &amp;"null"&amp; CHAR(34) &amp;",",
"locations."&amp;
'Chapter 2 (Input)'!I574&amp;",")&amp;$W576)</f>
        <v>locations.hall1,</v>
      </c>
      <c r="H576" s="3" t="str">
        <f>IF(H577="",
"];",IF('Chapter 2 (Input)'!J574="",
"-1"&amp;",",
'Chapter 2 (Input)'!J574&amp;",")&amp;$W576)</f>
        <v>-1,</v>
      </c>
      <c r="I576" s="3" t="str">
        <f>IF(I577="",
"];",IF('Chapter 2 (Input)'!K574="",
"0"&amp;",",
VLOOKUP('Chapter 2 (Input)'!K574, Constants!$C$25:$D$37, 2,FALSE) &amp;",")&amp;$W576)</f>
        <v>0,</v>
      </c>
      <c r="J576" s="3" t="str">
        <f>IF(J577="",
"];",IF('Chapter 2 (Input)'!L574="",
"-1"&amp;",",
'Chapter 2 (Input)'!L574&amp;",")&amp;$W576)</f>
        <v>-1,</v>
      </c>
      <c r="K576" s="3" t="str">
        <f>IF(K577="",
"];",IF('Chapter 2 (Input)'!M574="",
"-1"&amp;",",
'Chapter 2 (Input)'!M574&amp;",")&amp;$W576)</f>
        <v>-1,</v>
      </c>
      <c r="L576" s="3" t="str">
        <f>IF(L577="",
"];",IF('Chapter 2 (Input)'!N574="",
"-1"&amp;",",
'Chapter 2 (Input)'!N574&amp;",")&amp;$W576)</f>
        <v>-1,</v>
      </c>
      <c r="M576" s="3" t="str">
        <f>IF(M577="",
"];",IF('Chapter 2 (Input)'!O574="",
"-1"&amp;",",
'Chapter 2 (Input)'!O574&amp;",")&amp;$W576)</f>
        <v>-1,</v>
      </c>
      <c r="N576" s="3" t="str">
        <f>IF(N577="",
"];",IF('Chapter 2 (Input)'!P574="",
"-1"&amp;",",
'Chapter 2 (Input)'!P574&amp;",")&amp;$W576)</f>
        <v>-1,</v>
      </c>
      <c r="O576" s="3" t="str">
        <f>IF(O577="",
"];",IF('Chapter 2 (Input)'!Q574="",
CHAR(34) &amp;"null"&amp; CHAR(34) &amp;",",
CHAR(34) &amp;'Chapter 2 (Input)'!Q574&amp; CHAR(34) &amp;",")&amp;$W576)</f>
        <v>"null",</v>
      </c>
      <c r="P576" s="3" t="str">
        <f>IF(P577="",
"];",IF('Chapter 2 (Input)'!R574="",
CHAR(34) &amp;"null"&amp; CHAR(34) &amp;",",
CHAR(34) &amp;'Chapter 2 (Input)'!R574&amp; CHAR(34) &amp;",")&amp;$W576)</f>
        <v>"null",</v>
      </c>
      <c r="Q576" s="3" t="str">
        <f>IF(Q577="",
"];",IF('Chapter 2 (Input)'!S574="",
CHAR(34) &amp;"null"&amp; CHAR(34) &amp;",",
CHAR(34) &amp;'Chapter 2 (Input)'!S574&amp; CHAR(34) &amp;",")&amp;$W576)</f>
        <v>"null",</v>
      </c>
      <c r="R576" s="3" t="str">
        <f>IF(R577="",
"];",IF('Chapter 2 (Input)'!T574="",
"0"&amp;",",
'Chapter 2 (Input)'!T574&amp;",")&amp;$W576)</f>
        <v>0,</v>
      </c>
      <c r="S576" s="3" t="str">
        <f>IF(S577="",
"];",IF('Chapter 2 (Input)'!U574="",
"0"&amp;",",
'Chapter 2 (Input)'!U574&amp;",")&amp;$W576)</f>
        <v>0,</v>
      </c>
      <c r="T576" s="3" t="str">
        <f t="shared" si="27"/>
        <v>false,</v>
      </c>
      <c r="U576" s="3" t="str">
        <f>IF(U577="",
"];",IF('Chapter 2 (Input)'!W574="",
"-1"&amp;",",
'Chapter 2 (Input)'!W574&amp;",")&amp;$W576)</f>
        <v>-1,</v>
      </c>
      <c r="V576" s="3" t="str">
        <f>IF(V577="",
"];",IF('Chapter 2 (Input)'!X574="",
"-1"&amp;",",
'Chapter 2 (Input)'!X574&amp;",")&amp;$W576)</f>
        <v>-1,</v>
      </c>
      <c r="W576" s="18" t="str">
        <f>'Chapter 2 (Input)'!AA574</f>
        <v/>
      </c>
      <c r="Z576" s="2" t="str">
        <f t="shared" si="28"/>
        <v>c571 BOOLEAN DEFAULT false,</v>
      </c>
    </row>
    <row r="577" spans="1:26" x14ac:dyDescent="0.2">
      <c r="A577" s="12">
        <f t="shared" si="26"/>
        <v>572</v>
      </c>
      <c r="B577" s="4" t="str">
        <f>IF(B578="",
"];",
IF('Chapter 2 (Input)'!B575="",
CHAR(34) &amp;"null"&amp; CHAR(34) &amp;",",
CHAR(34) &amp;'Chapter 2 (Input)'!B575&amp; CHAR(34) &amp;",")&amp;$W577)</f>
        <v>"(Both guys stared at me with wide eyes. I think they were mentally debating whether or not they should thank me or plan my murder.)",</v>
      </c>
      <c r="C577" s="4" t="str">
        <f>IF(C578="",
"];",IF('Chapter 2 (Input)'!C575="",
CHAR(34) &amp;"null"&amp; CHAR(34) &amp;",",
CHAR(34) &amp;'Chapter 2 (Input)'!C575&amp; CHAR(34) &amp;",")&amp;$W577)</f>
        <v>"null",</v>
      </c>
      <c r="D577" s="4" t="str">
        <f>IF(D578="",
"];",IF('Chapter 2 (Input)'!D575="",
CHAR(34) &amp;"null"&amp; CHAR(34) &amp;",",
"personnages."&amp;
VLOOKUP('Chapter 2 (Input)'!D575,Constants!$B$47:$C$59,2,FALSE)&amp;
"[" &amp;
VLOOKUP('Chapter 2 (Input)'!E575,Constants!$B$74:$C$79,2,FALSE) &amp;
"],")&amp;$W577)</f>
        <v>personnages.tadashi[5],</v>
      </c>
      <c r="E577" s="4" t="str">
        <f>IF(E578="",
"];",IF('Chapter 2 (Input)'!F575="",
CHAR(34) &amp;"null"&amp; CHAR(34) &amp;",",
CHAR(34) &amp;'Chapter 2 (Input)'!F575&amp; CHAR(34) &amp;",")&amp;$W577)</f>
        <v>"null",</v>
      </c>
      <c r="F577" s="4" t="str">
        <f>IF(F578="",
"];",IF('Chapter 2 (Input)'!G575="",
CHAR(34) &amp;"null"&amp; CHAR(34) &amp;",",
"personnages."&amp;
VLOOKUP('Chapter 2 (Input)'!G575,Constants!$B$47:$C$59,2,FALSE)&amp;
"[" &amp;
VLOOKUP('Chapter 2 (Input)'!H575, Constants!$B$74:$C$79,2,FALSE) &amp;
"],")&amp;$W577)</f>
        <v>personnages.axel[5],</v>
      </c>
      <c r="G577" s="3" t="str">
        <f>IF(G578="",
"];",IF('Chapter 2 (Input)'!I575="",
CHAR(34) &amp;"null"&amp; CHAR(34) &amp;",",
"locations."&amp;
'Chapter 2 (Input)'!I575&amp;",")&amp;$W577)</f>
        <v>locations.hall1,</v>
      </c>
      <c r="H577" s="3" t="str">
        <f>IF(H578="",
"];",IF('Chapter 2 (Input)'!J575="",
"-1"&amp;",",
'Chapter 2 (Input)'!J575&amp;",")&amp;$W577)</f>
        <v>-1,</v>
      </c>
      <c r="I577" s="3" t="str">
        <f>IF(I578="",
"];",IF('Chapter 2 (Input)'!K575="",
"0"&amp;",",
VLOOKUP('Chapter 2 (Input)'!K575, Constants!$C$25:$D$37, 2,FALSE) &amp;",")&amp;$W577)</f>
        <v>0,</v>
      </c>
      <c r="J577" s="3" t="str">
        <f>IF(J578="",
"];",IF('Chapter 2 (Input)'!L575="",
"-1"&amp;",",
'Chapter 2 (Input)'!L575&amp;",")&amp;$W577)</f>
        <v>-1,</v>
      </c>
      <c r="K577" s="3" t="str">
        <f>IF(K578="",
"];",IF('Chapter 2 (Input)'!M575="",
"-1"&amp;",",
'Chapter 2 (Input)'!M575&amp;",")&amp;$W577)</f>
        <v>-1,</v>
      </c>
      <c r="L577" s="3" t="str">
        <f>IF(L578="",
"];",IF('Chapter 2 (Input)'!N575="",
"-1"&amp;",",
'Chapter 2 (Input)'!N575&amp;",")&amp;$W577)</f>
        <v>-1,</v>
      </c>
      <c r="M577" s="3" t="str">
        <f>IF(M578="",
"];",IF('Chapter 2 (Input)'!O575="",
"-1"&amp;",",
'Chapter 2 (Input)'!O575&amp;",")&amp;$W577)</f>
        <v>-1,</v>
      </c>
      <c r="N577" s="3" t="str">
        <f>IF(N578="",
"];",IF('Chapter 2 (Input)'!P575="",
"-1"&amp;",",
'Chapter 2 (Input)'!P575&amp;",")&amp;$W577)</f>
        <v>-1,</v>
      </c>
      <c r="O577" s="3" t="str">
        <f>IF(O578="",
"];",IF('Chapter 2 (Input)'!Q575="",
CHAR(34) &amp;"null"&amp; CHAR(34) &amp;",",
CHAR(34) &amp;'Chapter 2 (Input)'!Q575&amp; CHAR(34) &amp;",")&amp;$W577)</f>
        <v>"null",</v>
      </c>
      <c r="P577" s="3" t="str">
        <f>IF(P578="",
"];",IF('Chapter 2 (Input)'!R575="",
CHAR(34) &amp;"null"&amp; CHAR(34) &amp;",",
CHAR(34) &amp;'Chapter 2 (Input)'!R575&amp; CHAR(34) &amp;",")&amp;$W577)</f>
        <v>"null",</v>
      </c>
      <c r="Q577" s="3" t="str">
        <f>IF(Q578="",
"];",IF('Chapter 2 (Input)'!S575="",
CHAR(34) &amp;"null"&amp; CHAR(34) &amp;",",
CHAR(34) &amp;'Chapter 2 (Input)'!S575&amp; CHAR(34) &amp;",")&amp;$W577)</f>
        <v>"null",</v>
      </c>
      <c r="R577" s="3" t="str">
        <f>IF(R578="",
"];",IF('Chapter 2 (Input)'!T575="",
"0"&amp;",",
'Chapter 2 (Input)'!T575&amp;",")&amp;$W577)</f>
        <v>0,</v>
      </c>
      <c r="S577" s="3" t="str">
        <f>IF(S578="",
"];",IF('Chapter 2 (Input)'!U575="",
"0"&amp;",",
'Chapter 2 (Input)'!U575&amp;",")&amp;$W577)</f>
        <v>0,</v>
      </c>
      <c r="T577" s="3" t="str">
        <f t="shared" si="27"/>
        <v>false,</v>
      </c>
      <c r="U577" s="3" t="str">
        <f>IF(U578="",
"];",IF('Chapter 2 (Input)'!W575="",
"-1"&amp;",",
'Chapter 2 (Input)'!W575&amp;",")&amp;$W577)</f>
        <v>-1,</v>
      </c>
      <c r="V577" s="3" t="str">
        <f>IF(V578="",
"];",IF('Chapter 2 (Input)'!X575="",
"-1"&amp;",",
'Chapter 2 (Input)'!X575&amp;",")&amp;$W577)</f>
        <v>-1,</v>
      </c>
      <c r="W577" s="18" t="str">
        <f>'Chapter 2 (Input)'!AA575</f>
        <v/>
      </c>
      <c r="Z577" s="2" t="str">
        <f t="shared" si="28"/>
        <v>c572 BOOLEAN DEFAULT false,</v>
      </c>
    </row>
    <row r="578" spans="1:26" x14ac:dyDescent="0.2">
      <c r="A578" s="12">
        <f t="shared" si="26"/>
        <v>573</v>
      </c>
      <c r="B578" s="4" t="str">
        <f>IF(B579="",
"];",
IF('Chapter 2 (Input)'!B576="",
CHAR(34) &amp;"null"&amp; CHAR(34) &amp;",",
CHAR(34) &amp;'Chapter 2 (Input)'!B576&amp; CHAR(34) &amp;",")&amp;$W578)</f>
        <v>"(I heard the crowd boo at me for stopping the fight. People started to leave.)",</v>
      </c>
      <c r="C578" s="4" t="str">
        <f>IF(C579="",
"];",IF('Chapter 2 (Input)'!C576="",
CHAR(34) &amp;"null"&amp; CHAR(34) &amp;",",
CHAR(34) &amp;'Chapter 2 (Input)'!C576&amp; CHAR(34) &amp;",")&amp;$W578)</f>
        <v>"null",</v>
      </c>
      <c r="D578" s="4" t="str">
        <f>IF(D579="",
"];",IF('Chapter 2 (Input)'!D576="",
CHAR(34) &amp;"null"&amp; CHAR(34) &amp;",",
"personnages."&amp;
VLOOKUP('Chapter 2 (Input)'!D576,Constants!$B$47:$C$59,2,FALSE)&amp;
"[" &amp;
VLOOKUP('Chapter 2 (Input)'!E576,Constants!$B$74:$C$79,2,FALSE) &amp;
"],")&amp;$W578)</f>
        <v>"null",</v>
      </c>
      <c r="E578" s="4" t="str">
        <f>IF(E579="",
"];",IF('Chapter 2 (Input)'!F576="",
CHAR(34) &amp;"null"&amp; CHAR(34) &amp;",",
CHAR(34) &amp;'Chapter 2 (Input)'!F576&amp; CHAR(34) &amp;",")&amp;$W578)</f>
        <v>"null",</v>
      </c>
      <c r="F578" s="4" t="str">
        <f>IF(F579="",
"];",IF('Chapter 2 (Input)'!G576="",
CHAR(34) &amp;"null"&amp; CHAR(34) &amp;",",
"personnages."&amp;
VLOOKUP('Chapter 2 (Input)'!G576,Constants!$B$47:$C$59,2,FALSE)&amp;
"[" &amp;
VLOOKUP('Chapter 2 (Input)'!H576, Constants!$B$74:$C$79,2,FALSE) &amp;
"],")&amp;$W578)</f>
        <v>"null",</v>
      </c>
      <c r="G578" s="3" t="str">
        <f>IF(G579="",
"];",IF('Chapter 2 (Input)'!I576="",
CHAR(34) &amp;"null"&amp; CHAR(34) &amp;",",
"locations."&amp;
'Chapter 2 (Input)'!I576&amp;",")&amp;$W578)</f>
        <v>locations.hall1,</v>
      </c>
      <c r="H578" s="3" t="str">
        <f>IF(H579="",
"];",IF('Chapter 2 (Input)'!J576="",
"-1"&amp;",",
'Chapter 2 (Input)'!J576&amp;",")&amp;$W578)</f>
        <v>-1,</v>
      </c>
      <c r="I578" s="3" t="str">
        <f>IF(I579="",
"];",IF('Chapter 2 (Input)'!K576="",
"0"&amp;",",
VLOOKUP('Chapter 2 (Input)'!K576, Constants!$C$25:$D$37, 2,FALSE) &amp;",")&amp;$W578)</f>
        <v>0,</v>
      </c>
      <c r="J578" s="3" t="str">
        <f>IF(J579="",
"];",IF('Chapter 2 (Input)'!L576="",
"-1"&amp;",",
'Chapter 2 (Input)'!L576&amp;",")&amp;$W578)</f>
        <v>-1,</v>
      </c>
      <c r="K578" s="3" t="str">
        <f>IF(K579="",
"];",IF('Chapter 2 (Input)'!M576="",
"-1"&amp;",",
'Chapter 2 (Input)'!M576&amp;",")&amp;$W578)</f>
        <v>-1,</v>
      </c>
      <c r="L578" s="3" t="str">
        <f>IF(L579="",
"];",IF('Chapter 2 (Input)'!N576="",
"-1"&amp;",",
'Chapter 2 (Input)'!N576&amp;",")&amp;$W578)</f>
        <v>-1,</v>
      </c>
      <c r="M578" s="3" t="str">
        <f>IF(M579="",
"];",IF('Chapter 2 (Input)'!O576="",
"-1"&amp;",",
'Chapter 2 (Input)'!O576&amp;",")&amp;$W578)</f>
        <v>-1,</v>
      </c>
      <c r="N578" s="3" t="str">
        <f>IF(N579="",
"];",IF('Chapter 2 (Input)'!P576="",
"-1"&amp;",",
'Chapter 2 (Input)'!P576&amp;",")&amp;$W578)</f>
        <v>-1,</v>
      </c>
      <c r="O578" s="3" t="str">
        <f>IF(O579="",
"];",IF('Chapter 2 (Input)'!Q576="",
CHAR(34) &amp;"null"&amp; CHAR(34) &amp;",",
CHAR(34) &amp;'Chapter 2 (Input)'!Q576&amp; CHAR(34) &amp;",")&amp;$W578)</f>
        <v>"null",</v>
      </c>
      <c r="P578" s="3" t="str">
        <f>IF(P579="",
"];",IF('Chapter 2 (Input)'!R576="",
CHAR(34) &amp;"null"&amp; CHAR(34) &amp;",",
CHAR(34) &amp;'Chapter 2 (Input)'!R576&amp; CHAR(34) &amp;",")&amp;$W578)</f>
        <v>"null",</v>
      </c>
      <c r="Q578" s="3" t="str">
        <f>IF(Q579="",
"];",IF('Chapter 2 (Input)'!S576="",
CHAR(34) &amp;"null"&amp; CHAR(34) &amp;",",
CHAR(34) &amp;'Chapter 2 (Input)'!S576&amp; CHAR(34) &amp;",")&amp;$W578)</f>
        <v>"null",</v>
      </c>
      <c r="R578" s="3" t="str">
        <f>IF(R579="",
"];",IF('Chapter 2 (Input)'!T576="",
"0"&amp;",",
'Chapter 2 (Input)'!T576&amp;",")&amp;$W578)</f>
        <v>0,</v>
      </c>
      <c r="S578" s="3" t="str">
        <f>IF(S579="",
"];",IF('Chapter 2 (Input)'!U576="",
"0"&amp;",",
'Chapter 2 (Input)'!U576&amp;",")&amp;$W578)</f>
        <v>0,</v>
      </c>
      <c r="T578" s="3" t="str">
        <f t="shared" si="27"/>
        <v>false,</v>
      </c>
      <c r="U578" s="3" t="str">
        <f>IF(U579="",
"];",IF('Chapter 2 (Input)'!W576="",
"-1"&amp;",",
'Chapter 2 (Input)'!W576&amp;",")&amp;$W578)</f>
        <v>-1,</v>
      </c>
      <c r="V578" s="3" t="str">
        <f>IF(V579="",
"];",IF('Chapter 2 (Input)'!X576="",
"-1"&amp;",",
'Chapter 2 (Input)'!X576&amp;",")&amp;$W578)</f>
        <v>-1,</v>
      </c>
      <c r="W578" s="18" t="str">
        <f>'Chapter 2 (Input)'!AA576</f>
        <v/>
      </c>
      <c r="Z578" s="2" t="str">
        <f t="shared" si="28"/>
        <v>c573 BOOLEAN DEFAULT false,</v>
      </c>
    </row>
    <row r="579" spans="1:26" x14ac:dyDescent="0.2">
      <c r="A579" s="12">
        <f t="shared" si="26"/>
        <v>574</v>
      </c>
      <c r="B579" s="4" t="str">
        <f>IF(B580="",
"];",
IF('Chapter 2 (Input)'!B577="",
CHAR(34) &amp;"null"&amp; CHAR(34) &amp;",",
CHAR(34) &amp;'Chapter 2 (Input)'!B577&amp; CHAR(34) &amp;",")&amp;$W579)</f>
        <v>"(Next)",</v>
      </c>
      <c r="C579" s="4" t="str">
        <f>IF(C580="",
"];",IF('Chapter 2 (Input)'!C577="",
CHAR(34) &amp;"null"&amp; CHAR(34) &amp;",",
CHAR(34) &amp;'Chapter 2 (Input)'!C577&amp; CHAR(34) &amp;",")&amp;$W579)</f>
        <v>"null",</v>
      </c>
      <c r="D579" s="4" t="str">
        <f>IF(D580="",
"];",IF('Chapter 2 (Input)'!D577="",
CHAR(34) &amp;"null"&amp; CHAR(34) &amp;",",
"personnages."&amp;
VLOOKUP('Chapter 2 (Input)'!D577,Constants!$B$47:$C$59,2,FALSE)&amp;
"[" &amp;
VLOOKUP('Chapter 2 (Input)'!E577,Constants!$B$74:$C$79,2,FALSE) &amp;
"],")&amp;$W579)</f>
        <v>"null",</v>
      </c>
      <c r="E579" s="4" t="str">
        <f>IF(E580="",
"];",IF('Chapter 2 (Input)'!F577="",
CHAR(34) &amp;"null"&amp; CHAR(34) &amp;",",
CHAR(34) &amp;'Chapter 2 (Input)'!F577&amp; CHAR(34) &amp;",")&amp;$W579)</f>
        <v>"…",</v>
      </c>
      <c r="F579" s="4" t="str">
        <f>IF(F580="",
"];",IF('Chapter 2 (Input)'!G577="",
CHAR(34) &amp;"null"&amp; CHAR(34) &amp;",",
"personnages."&amp;
VLOOKUP('Chapter 2 (Input)'!G577,Constants!$B$47:$C$59,2,FALSE)&amp;
"[" &amp;
VLOOKUP('Chapter 2 (Input)'!H577, Constants!$B$74:$C$79,2,FALSE) &amp;
"],")&amp;$W579)</f>
        <v>personnages.axel[3],</v>
      </c>
      <c r="G579" s="3" t="str">
        <f>IF(G580="",
"];",IF('Chapter 2 (Input)'!I577="",
CHAR(34) &amp;"null"&amp; CHAR(34) &amp;",",
"locations."&amp;
'Chapter 2 (Input)'!I577&amp;",")&amp;$W579)</f>
        <v>locations.hall1,</v>
      </c>
      <c r="H579" s="3" t="str">
        <f>IF(H580="",
"];",IF('Chapter 2 (Input)'!J577="",
"-1"&amp;",",
'Chapter 2 (Input)'!J577&amp;",")&amp;$W579)</f>
        <v>-1,</v>
      </c>
      <c r="I579" s="3" t="str">
        <f>IF(I580="",
"];",IF('Chapter 2 (Input)'!K577="",
"0"&amp;",",
VLOOKUP('Chapter 2 (Input)'!K577, Constants!$C$25:$D$37, 2,FALSE) &amp;",")&amp;$W579)</f>
        <v>0,</v>
      </c>
      <c r="J579" s="3" t="str">
        <f>IF(J580="",
"];",IF('Chapter 2 (Input)'!L577="",
"-1"&amp;",",
'Chapter 2 (Input)'!L577&amp;",")&amp;$W579)</f>
        <v>-1,</v>
      </c>
      <c r="K579" s="3" t="str">
        <f>IF(K580="",
"];",IF('Chapter 2 (Input)'!M577="",
"-1"&amp;",",
'Chapter 2 (Input)'!M577&amp;",")&amp;$W579)</f>
        <v>-1,</v>
      </c>
      <c r="L579" s="3" t="str">
        <f>IF(L580="",
"];",IF('Chapter 2 (Input)'!N577="",
"-1"&amp;",",
'Chapter 2 (Input)'!N577&amp;",")&amp;$W579)</f>
        <v>-1,</v>
      </c>
      <c r="M579" s="3" t="str">
        <f>IF(M580="",
"];",IF('Chapter 2 (Input)'!O577="",
"-1"&amp;",",
'Chapter 2 (Input)'!O577&amp;",")&amp;$W579)</f>
        <v>-1,</v>
      </c>
      <c r="N579" s="3" t="str">
        <f>IF(N580="",
"];",IF('Chapter 2 (Input)'!P577="",
"-1"&amp;",",
'Chapter 2 (Input)'!P577&amp;",")&amp;$W579)</f>
        <v>-1,</v>
      </c>
      <c r="O579" s="3" t="str">
        <f>IF(O580="",
"];",IF('Chapter 2 (Input)'!Q577="",
CHAR(34) &amp;"null"&amp; CHAR(34) &amp;",",
CHAR(34) &amp;'Chapter 2 (Input)'!Q577&amp; CHAR(34) &amp;",")&amp;$W579)</f>
        <v>"null",</v>
      </c>
      <c r="P579" s="3" t="str">
        <f>IF(P580="",
"];",IF('Chapter 2 (Input)'!R577="",
CHAR(34) &amp;"null"&amp; CHAR(34) &amp;",",
CHAR(34) &amp;'Chapter 2 (Input)'!R577&amp; CHAR(34) &amp;",")&amp;$W579)</f>
        <v>"null",</v>
      </c>
      <c r="Q579" s="3" t="str">
        <f>IF(Q580="",
"];",IF('Chapter 2 (Input)'!S577="",
CHAR(34) &amp;"null"&amp; CHAR(34) &amp;",",
CHAR(34) &amp;'Chapter 2 (Input)'!S577&amp; CHAR(34) &amp;",")&amp;$W579)</f>
        <v>"null",</v>
      </c>
      <c r="R579" s="3" t="str">
        <f>IF(R580="",
"];",IF('Chapter 2 (Input)'!T577="",
"0"&amp;",",
'Chapter 2 (Input)'!T577&amp;",")&amp;$W579)</f>
        <v>0,</v>
      </c>
      <c r="S579" s="3" t="str">
        <f>IF(S580="",
"];",IF('Chapter 2 (Input)'!U577="",
"0"&amp;",",
'Chapter 2 (Input)'!U577&amp;",")&amp;$W579)</f>
        <v>0,</v>
      </c>
      <c r="T579" s="3" t="str">
        <f t="shared" si="27"/>
        <v>false,</v>
      </c>
      <c r="U579" s="3" t="str">
        <f>IF(U580="",
"];",IF('Chapter 2 (Input)'!W577="",
"-1"&amp;",",
'Chapter 2 (Input)'!W577&amp;",")&amp;$W579)</f>
        <v>-1,</v>
      </c>
      <c r="V579" s="3" t="str">
        <f>IF(V580="",
"];",IF('Chapter 2 (Input)'!X577="",
"-1"&amp;",",
'Chapter 2 (Input)'!X577&amp;",")&amp;$W579)</f>
        <v>-1,</v>
      </c>
      <c r="W579" s="18" t="str">
        <f>'Chapter 2 (Input)'!AA577</f>
        <v/>
      </c>
      <c r="Z579" s="2" t="str">
        <f t="shared" si="28"/>
        <v>c574 BOOLEAN DEFAULT false,</v>
      </c>
    </row>
    <row r="580" spans="1:26" x14ac:dyDescent="0.2">
      <c r="A580" s="12">
        <f t="shared" si="26"/>
        <v>575</v>
      </c>
      <c r="B580" s="4" t="str">
        <f>IF(B581="",
"];",
IF('Chapter 2 (Input)'!B578="",
CHAR(34) &amp;"null"&amp; CHAR(34) &amp;",",
CHAR(34) &amp;'Chapter 2 (Input)'!B578&amp; CHAR(34) &amp;",")&amp;$W580)</f>
        <v xml:space="preserve">"(Next)",//575 </v>
      </c>
      <c r="C580" s="4" t="str">
        <f>IF(C581="",
"];",IF('Chapter 2 (Input)'!C578="",
CHAR(34) &amp;"null"&amp; CHAR(34) &amp;",",
CHAR(34) &amp;'Chapter 2 (Input)'!C578&amp; CHAR(34) &amp;",")&amp;$W580)</f>
        <v xml:space="preserve">"null",//575 </v>
      </c>
      <c r="D580" s="4" t="str">
        <f>IF(D581="",
"];",IF('Chapter 2 (Input)'!D578="",
CHAR(34) &amp;"null"&amp; CHAR(34) &amp;",",
"personnages."&amp;
VLOOKUP('Chapter 2 (Input)'!D578,Constants!$B$47:$C$59,2,FALSE)&amp;
"[" &amp;
VLOOKUP('Chapter 2 (Input)'!E578,Constants!$B$74:$C$79,2,FALSE) &amp;
"],")&amp;$W580)</f>
        <v xml:space="preserve">"null",//575 </v>
      </c>
      <c r="E580" s="4" t="str">
        <f>IF(E581="",
"];",IF('Chapter 2 (Input)'!F578="",
CHAR(34) &amp;"null"&amp; CHAR(34) &amp;",",
CHAR(34) &amp;'Chapter 2 (Input)'!F578&amp; CHAR(34) &amp;",")&amp;$W580)</f>
        <v xml:space="preserve">"Well new kid, you’re certainly right about one thing.",//575 </v>
      </c>
      <c r="F580" s="4" t="str">
        <f>IF(F581="",
"];",IF('Chapter 2 (Input)'!G578="",
CHAR(34) &amp;"null"&amp; CHAR(34) &amp;",",
"personnages."&amp;
VLOOKUP('Chapter 2 (Input)'!G578,Constants!$B$47:$C$59,2,FALSE)&amp;
"[" &amp;
VLOOKUP('Chapter 2 (Input)'!H578, Constants!$B$74:$C$79,2,FALSE) &amp;
"],")&amp;$W580)</f>
        <v xml:space="preserve">personnages.axel[0],//575 </v>
      </c>
      <c r="G580" s="3" t="str">
        <f>IF(G581="",
"];",IF('Chapter 2 (Input)'!I578="",
CHAR(34) &amp;"null"&amp; CHAR(34) &amp;",",
"locations."&amp;
'Chapter 2 (Input)'!I578&amp;",")&amp;$W580)</f>
        <v xml:space="preserve">locations.hall1,//575 </v>
      </c>
      <c r="H580" s="3" t="str">
        <f>IF(H581="",
"];",IF('Chapter 2 (Input)'!J578="",
"-1"&amp;",",
'Chapter 2 (Input)'!J578&amp;",")&amp;$W580)</f>
        <v xml:space="preserve">-1,//575 </v>
      </c>
      <c r="I580" s="3" t="str">
        <f>IF(I581="",
"];",IF('Chapter 2 (Input)'!K578="",
"0"&amp;",",
VLOOKUP('Chapter 2 (Input)'!K578, Constants!$C$25:$D$37, 2,FALSE) &amp;",")&amp;$W580)</f>
        <v xml:space="preserve">0,//575 </v>
      </c>
      <c r="J580" s="3" t="str">
        <f>IF(J581="",
"];",IF('Chapter 2 (Input)'!L578="",
"-1"&amp;",",
'Chapter 2 (Input)'!L578&amp;",")&amp;$W580)</f>
        <v xml:space="preserve">-1,//575 </v>
      </c>
      <c r="K580" s="3" t="str">
        <f>IF(K581="",
"];",IF('Chapter 2 (Input)'!M578="",
"-1"&amp;",",
'Chapter 2 (Input)'!M578&amp;",")&amp;$W580)</f>
        <v xml:space="preserve">-1,//575 </v>
      </c>
      <c r="L580" s="3" t="str">
        <f>IF(L581="",
"];",IF('Chapter 2 (Input)'!N578="",
"-1"&amp;",",
'Chapter 2 (Input)'!N578&amp;",")&amp;$W580)</f>
        <v xml:space="preserve">-1,//575 </v>
      </c>
      <c r="M580" s="3" t="str">
        <f>IF(M581="",
"];",IF('Chapter 2 (Input)'!O578="",
"-1"&amp;",",
'Chapter 2 (Input)'!O578&amp;",")&amp;$W580)</f>
        <v xml:space="preserve">-1,//575 </v>
      </c>
      <c r="N580" s="3" t="str">
        <f>IF(N581="",
"];",IF('Chapter 2 (Input)'!P578="",
"-1"&amp;",",
'Chapter 2 (Input)'!P578&amp;",")&amp;$W580)</f>
        <v xml:space="preserve">-1,//575 </v>
      </c>
      <c r="O580" s="3" t="str">
        <f>IF(O581="",
"];",IF('Chapter 2 (Input)'!Q578="",
CHAR(34) &amp;"null"&amp; CHAR(34) &amp;",",
CHAR(34) &amp;'Chapter 2 (Input)'!Q578&amp; CHAR(34) &amp;",")&amp;$W580)</f>
        <v xml:space="preserve">"null",//575 </v>
      </c>
      <c r="P580" s="3" t="str">
        <f>IF(P581="",
"];",IF('Chapter 2 (Input)'!R578="",
CHAR(34) &amp;"null"&amp; CHAR(34) &amp;",",
CHAR(34) &amp;'Chapter 2 (Input)'!R578&amp; CHAR(34) &amp;",")&amp;$W580)</f>
        <v xml:space="preserve">"null",//575 </v>
      </c>
      <c r="Q580" s="3" t="str">
        <f>IF(Q581="",
"];",IF('Chapter 2 (Input)'!S578="",
CHAR(34) &amp;"null"&amp; CHAR(34) &amp;",",
CHAR(34) &amp;'Chapter 2 (Input)'!S578&amp; CHAR(34) &amp;",")&amp;$W580)</f>
        <v xml:space="preserve">"null",//575 </v>
      </c>
      <c r="R580" s="3" t="str">
        <f>IF(R581="",
"];",IF('Chapter 2 (Input)'!T578="",
"0"&amp;",",
'Chapter 2 (Input)'!T578&amp;",")&amp;$W580)</f>
        <v xml:space="preserve">0,//575 </v>
      </c>
      <c r="S580" s="3" t="str">
        <f>IF(S581="",
"];",IF('Chapter 2 (Input)'!U578="",
"0"&amp;",",
'Chapter 2 (Input)'!U578&amp;",")&amp;$W580)</f>
        <v xml:space="preserve">0,//575 </v>
      </c>
      <c r="T580" s="3" t="str">
        <f t="shared" si="27"/>
        <v xml:space="preserve">false,//575 </v>
      </c>
      <c r="U580" s="3" t="str">
        <f>IF(U581="",
"];",IF('Chapter 2 (Input)'!W578="",
"-1"&amp;",",
'Chapter 2 (Input)'!W578&amp;",")&amp;$W580)</f>
        <v xml:space="preserve">-1,//575 </v>
      </c>
      <c r="V580" s="3" t="str">
        <f>IF(V581="",
"];",IF('Chapter 2 (Input)'!X578="",
"-1"&amp;",",
'Chapter 2 (Input)'!X578&amp;",")&amp;$W580)</f>
        <v xml:space="preserve">-1,//575 </v>
      </c>
      <c r="W580" s="18" t="str">
        <f>'Chapter 2 (Input)'!AA578</f>
        <v xml:space="preserve">//575 </v>
      </c>
      <c r="Z580" s="2" t="str">
        <f t="shared" si="28"/>
        <v>c575 BOOLEAN DEFAULT false,</v>
      </c>
    </row>
    <row r="581" spans="1:26" x14ac:dyDescent="0.2">
      <c r="A581" s="12">
        <f t="shared" ref="A581:A644" si="29">1+A580</f>
        <v>576</v>
      </c>
      <c r="B581" s="4" t="str">
        <f>IF(B582="",
"];",
IF('Chapter 2 (Input)'!B579="",
CHAR(34) &amp;"null"&amp; CHAR(34) &amp;",",
CHAR(34) &amp;'Chapter 2 (Input)'!B579&amp; CHAR(34) &amp;",")&amp;$W581)</f>
        <v>"(Next)",</v>
      </c>
      <c r="C581" s="4" t="str">
        <f>IF(C582="",
"];",IF('Chapter 2 (Input)'!C579="",
CHAR(34) &amp;"null"&amp; CHAR(34) &amp;",",
CHAR(34) &amp;'Chapter 2 (Input)'!C579&amp; CHAR(34) &amp;",")&amp;$W581)</f>
        <v>"null",</v>
      </c>
      <c r="D581" s="4" t="str">
        <f>IF(D582="",
"];",IF('Chapter 2 (Input)'!D579="",
CHAR(34) &amp;"null"&amp; CHAR(34) &amp;",",
"personnages."&amp;
VLOOKUP('Chapter 2 (Input)'!D579,Constants!$B$47:$C$59,2,FALSE)&amp;
"[" &amp;
VLOOKUP('Chapter 2 (Input)'!E579,Constants!$B$74:$C$79,2,FALSE) &amp;
"],")&amp;$W581)</f>
        <v>"null",</v>
      </c>
      <c r="E581" s="4" t="str">
        <f>IF(E582="",
"];",IF('Chapter 2 (Input)'!F579="",
CHAR(34) &amp;"null"&amp; CHAR(34) &amp;",",
CHAR(34) &amp;'Chapter 2 (Input)'!F579&amp; CHAR(34) &amp;",")&amp;$W581)</f>
        <v>"Getting in trouble because of paparazzi certainly isn’t worth it. Even if it could really screw up Tadashi’s file.",</v>
      </c>
      <c r="F581" s="4" t="str">
        <f>IF(F582="",
"];",IF('Chapter 2 (Input)'!G579="",
CHAR(34) &amp;"null"&amp; CHAR(34) &amp;",",
"personnages."&amp;
VLOOKUP('Chapter 2 (Input)'!G579,Constants!$B$47:$C$59,2,FALSE)&amp;
"[" &amp;
VLOOKUP('Chapter 2 (Input)'!H579, Constants!$B$74:$C$79,2,FALSE) &amp;
"],")&amp;$W581)</f>
        <v>personnages.axel[0],</v>
      </c>
      <c r="G581" s="3" t="str">
        <f>IF(G582="",
"];",IF('Chapter 2 (Input)'!I579="",
CHAR(34) &amp;"null"&amp; CHAR(34) &amp;",",
"locations."&amp;
'Chapter 2 (Input)'!I579&amp;",")&amp;$W581)</f>
        <v>locations.hall1,</v>
      </c>
      <c r="H581" s="3" t="str">
        <f>IF(H582="",
"];",IF('Chapter 2 (Input)'!J579="",
"-1"&amp;",",
'Chapter 2 (Input)'!J579&amp;",")&amp;$W581)</f>
        <v>-1,</v>
      </c>
      <c r="I581" s="3" t="str">
        <f>IF(I582="",
"];",IF('Chapter 2 (Input)'!K579="",
"0"&amp;",",
VLOOKUP('Chapter 2 (Input)'!K579, Constants!$C$25:$D$37, 2,FALSE) &amp;",")&amp;$W581)</f>
        <v>0,</v>
      </c>
      <c r="J581" s="3" t="str">
        <f>IF(J582="",
"];",IF('Chapter 2 (Input)'!L579="",
"-1"&amp;",",
'Chapter 2 (Input)'!L579&amp;",")&amp;$W581)</f>
        <v>-1,</v>
      </c>
      <c r="K581" s="3" t="str">
        <f>IF(K582="",
"];",IF('Chapter 2 (Input)'!M579="",
"-1"&amp;",",
'Chapter 2 (Input)'!M579&amp;",")&amp;$W581)</f>
        <v>-1,</v>
      </c>
      <c r="L581" s="3" t="str">
        <f>IF(L582="",
"];",IF('Chapter 2 (Input)'!N579="",
"-1"&amp;",",
'Chapter 2 (Input)'!N579&amp;",")&amp;$W581)</f>
        <v>-1,</v>
      </c>
      <c r="M581" s="3" t="str">
        <f>IF(M582="",
"];",IF('Chapter 2 (Input)'!O579="",
"-1"&amp;",",
'Chapter 2 (Input)'!O579&amp;",")&amp;$W581)</f>
        <v>-1,</v>
      </c>
      <c r="N581" s="3" t="str">
        <f>IF(N582="",
"];",IF('Chapter 2 (Input)'!P579="",
"-1"&amp;",",
'Chapter 2 (Input)'!P579&amp;",")&amp;$W581)</f>
        <v>-1,</v>
      </c>
      <c r="O581" s="3" t="str">
        <f>IF(O582="",
"];",IF('Chapter 2 (Input)'!Q579="",
CHAR(34) &amp;"null"&amp; CHAR(34) &amp;",",
CHAR(34) &amp;'Chapter 2 (Input)'!Q579&amp; CHAR(34) &amp;",")&amp;$W581)</f>
        <v>"null",</v>
      </c>
      <c r="P581" s="3" t="str">
        <f>IF(P582="",
"];",IF('Chapter 2 (Input)'!R579="",
CHAR(34) &amp;"null"&amp; CHAR(34) &amp;",",
CHAR(34) &amp;'Chapter 2 (Input)'!R579&amp; CHAR(34) &amp;",")&amp;$W581)</f>
        <v>"null",</v>
      </c>
      <c r="Q581" s="3" t="str">
        <f>IF(Q582="",
"];",IF('Chapter 2 (Input)'!S579="",
CHAR(34) &amp;"null"&amp; CHAR(34) &amp;",",
CHAR(34) &amp;'Chapter 2 (Input)'!S579&amp; CHAR(34) &amp;",")&amp;$W581)</f>
        <v>"null",</v>
      </c>
      <c r="R581" s="3" t="str">
        <f>IF(R582="",
"];",IF('Chapter 2 (Input)'!T579="",
"0"&amp;",",
'Chapter 2 (Input)'!T579&amp;",")&amp;$W581)</f>
        <v>0,</v>
      </c>
      <c r="S581" s="3" t="str">
        <f>IF(S582="",
"];",IF('Chapter 2 (Input)'!U579="",
"0"&amp;",",
'Chapter 2 (Input)'!U579&amp;",")&amp;$W581)</f>
        <v>0,</v>
      </c>
      <c r="T581" s="3" t="str">
        <f t="shared" ref="T581:T644" si="30">IF(T582="",
"];",
"false"&amp;","&amp;$W581)</f>
        <v>false,</v>
      </c>
      <c r="U581" s="3" t="str">
        <f>IF(U582="",
"];",IF('Chapter 2 (Input)'!W579="",
"-1"&amp;",",
'Chapter 2 (Input)'!W579&amp;",")&amp;$W581)</f>
        <v>-1,</v>
      </c>
      <c r="V581" s="3" t="str">
        <f>IF(V582="",
"];",IF('Chapter 2 (Input)'!X579="",
"-1"&amp;",",
'Chapter 2 (Input)'!X579&amp;",")&amp;$W581)</f>
        <v>-1,</v>
      </c>
      <c r="W581" s="18" t="str">
        <f>'Chapter 2 (Input)'!AA579</f>
        <v/>
      </c>
      <c r="Z581" s="2" t="str">
        <f t="shared" ref="Z581:Z644" si="31">IF($B581="];","PRIMARY KEY (id)",IF(Z580="PRIMARY KEY (id)",");","c"&amp;$A581&amp;" "&amp;Z$1&amp;","))</f>
        <v>c576 BOOLEAN DEFAULT false,</v>
      </c>
    </row>
    <row r="582" spans="1:26" x14ac:dyDescent="0.2">
      <c r="A582" s="12">
        <f t="shared" si="29"/>
        <v>577</v>
      </c>
      <c r="B582" s="4" t="str">
        <f>IF(B583="",
"];",
IF('Chapter 2 (Input)'!B580="",
CHAR(34) &amp;"null"&amp; CHAR(34) &amp;",",
CHAR(34) &amp;'Chapter 2 (Input)'!B580&amp; CHAR(34) &amp;",")&amp;$W582)</f>
        <v>"(Next)",</v>
      </c>
      <c r="C582" s="4" t="str">
        <f>IF(C583="",
"];",IF('Chapter 2 (Input)'!C580="",
CHAR(34) &amp;"null"&amp; CHAR(34) &amp;",",
CHAR(34) &amp;'Chapter 2 (Input)'!C580&amp; CHAR(34) &amp;",")&amp;$W582)</f>
        <v>"I’m going to ignore that last comment and assume you’re going to take care of the situation.",</v>
      </c>
      <c r="D582" s="4" t="str">
        <f>IF(D583="",
"];",IF('Chapter 2 (Input)'!D580="",
CHAR(34) &amp;"null"&amp; CHAR(34) &amp;",",
"personnages."&amp;
VLOOKUP('Chapter 2 (Input)'!D580,Constants!$B$47:$C$59,2,FALSE)&amp;
"[" &amp;
VLOOKUP('Chapter 2 (Input)'!E580,Constants!$B$74:$C$79,2,FALSE) &amp;
"],")&amp;$W582)</f>
        <v>personnages.tadashi[3],</v>
      </c>
      <c r="E582" s="4" t="str">
        <f>IF(E583="",
"];",IF('Chapter 2 (Input)'!F580="",
CHAR(34) &amp;"null"&amp; CHAR(34) &amp;",",
CHAR(34) &amp;'Chapter 2 (Input)'!F580&amp; CHAR(34) &amp;",")&amp;$W582)</f>
        <v>"null",</v>
      </c>
      <c r="F582" s="4" t="str">
        <f>IF(F583="",
"];",IF('Chapter 2 (Input)'!G580="",
CHAR(34) &amp;"null"&amp; CHAR(34) &amp;",",
"personnages."&amp;
VLOOKUP('Chapter 2 (Input)'!G580,Constants!$B$47:$C$59,2,FALSE)&amp;
"[" &amp;
VLOOKUP('Chapter 2 (Input)'!H580, Constants!$B$74:$C$79,2,FALSE) &amp;
"],")&amp;$W582)</f>
        <v>"null",</v>
      </c>
      <c r="G582" s="3" t="str">
        <f>IF(G583="",
"];",IF('Chapter 2 (Input)'!I580="",
CHAR(34) &amp;"null"&amp; CHAR(34) &amp;",",
"locations."&amp;
'Chapter 2 (Input)'!I580&amp;",")&amp;$W582)</f>
        <v>locations.hall1,</v>
      </c>
      <c r="H582" s="3" t="str">
        <f>IF(H583="",
"];",IF('Chapter 2 (Input)'!J580="",
"-1"&amp;",",
'Chapter 2 (Input)'!J580&amp;",")&amp;$W582)</f>
        <v>-1,</v>
      </c>
      <c r="I582" s="3" t="str">
        <f>IF(I583="",
"];",IF('Chapter 2 (Input)'!K580="",
"0"&amp;",",
VLOOKUP('Chapter 2 (Input)'!K580, Constants!$C$25:$D$37, 2,FALSE) &amp;",")&amp;$W582)</f>
        <v>0,</v>
      </c>
      <c r="J582" s="3" t="str">
        <f>IF(J583="",
"];",IF('Chapter 2 (Input)'!L580="",
"-1"&amp;",",
'Chapter 2 (Input)'!L580&amp;",")&amp;$W582)</f>
        <v>-1,</v>
      </c>
      <c r="K582" s="3" t="str">
        <f>IF(K583="",
"];",IF('Chapter 2 (Input)'!M580="",
"-1"&amp;",",
'Chapter 2 (Input)'!M580&amp;",")&amp;$W582)</f>
        <v>-1,</v>
      </c>
      <c r="L582" s="3" t="str">
        <f>IF(L583="",
"];",IF('Chapter 2 (Input)'!N580="",
"-1"&amp;",",
'Chapter 2 (Input)'!N580&amp;",")&amp;$W582)</f>
        <v>-1,</v>
      </c>
      <c r="M582" s="3" t="str">
        <f>IF(M583="",
"];",IF('Chapter 2 (Input)'!O580="",
"-1"&amp;",",
'Chapter 2 (Input)'!O580&amp;",")&amp;$W582)</f>
        <v>-1,</v>
      </c>
      <c r="N582" s="3" t="str">
        <f>IF(N583="",
"];",IF('Chapter 2 (Input)'!P580="",
"-1"&amp;",",
'Chapter 2 (Input)'!P580&amp;",")&amp;$W582)</f>
        <v>-1,</v>
      </c>
      <c r="O582" s="3" t="str">
        <f>IF(O583="",
"];",IF('Chapter 2 (Input)'!Q580="",
CHAR(34) &amp;"null"&amp; CHAR(34) &amp;",",
CHAR(34) &amp;'Chapter 2 (Input)'!Q580&amp; CHAR(34) &amp;",")&amp;$W582)</f>
        <v>"null",</v>
      </c>
      <c r="P582" s="3" t="str">
        <f>IF(P583="",
"];",IF('Chapter 2 (Input)'!R580="",
CHAR(34) &amp;"null"&amp; CHAR(34) &amp;",",
CHAR(34) &amp;'Chapter 2 (Input)'!R580&amp; CHAR(34) &amp;",")&amp;$W582)</f>
        <v>"null",</v>
      </c>
      <c r="Q582" s="3" t="str">
        <f>IF(Q583="",
"];",IF('Chapter 2 (Input)'!S580="",
CHAR(34) &amp;"null"&amp; CHAR(34) &amp;",",
CHAR(34) &amp;'Chapter 2 (Input)'!S580&amp; CHAR(34) &amp;",")&amp;$W582)</f>
        <v>"null",</v>
      </c>
      <c r="R582" s="3" t="str">
        <f>IF(R583="",
"];",IF('Chapter 2 (Input)'!T580="",
"0"&amp;",",
'Chapter 2 (Input)'!T580&amp;",")&amp;$W582)</f>
        <v>0,</v>
      </c>
      <c r="S582" s="3" t="str">
        <f>IF(S583="",
"];",IF('Chapter 2 (Input)'!U580="",
"0"&amp;",",
'Chapter 2 (Input)'!U580&amp;",")&amp;$W582)</f>
        <v>0,</v>
      </c>
      <c r="T582" s="3" t="str">
        <f t="shared" si="30"/>
        <v>false,</v>
      </c>
      <c r="U582" s="3" t="str">
        <f>IF(U583="",
"];",IF('Chapter 2 (Input)'!W580="",
"-1"&amp;",",
'Chapter 2 (Input)'!W580&amp;",")&amp;$W582)</f>
        <v>-1,</v>
      </c>
      <c r="V582" s="3" t="str">
        <f>IF(V583="",
"];",IF('Chapter 2 (Input)'!X580="",
"-1"&amp;",",
'Chapter 2 (Input)'!X580&amp;",")&amp;$W582)</f>
        <v>-1,</v>
      </c>
      <c r="W582" s="18" t="str">
        <f>'Chapter 2 (Input)'!AA580</f>
        <v/>
      </c>
      <c r="Z582" s="2" t="str">
        <f t="shared" si="31"/>
        <v>c577 BOOLEAN DEFAULT false,</v>
      </c>
    </row>
    <row r="583" spans="1:26" x14ac:dyDescent="0.2">
      <c r="A583" s="12">
        <f t="shared" si="29"/>
        <v>578</v>
      </c>
      <c r="B583" s="4" t="str">
        <f>IF(B584="",
"];",
IF('Chapter 2 (Input)'!B581="",
CHAR(34) &amp;"null"&amp; CHAR(34) &amp;",",
CHAR(34) &amp;'Chapter 2 (Input)'!B581&amp; CHAR(34) &amp;",")&amp;$W583)</f>
        <v>"(He waved his cellphone in front of Tadashi’s face.)",</v>
      </c>
      <c r="C583" s="4" t="str">
        <f>IF(C584="",
"];",IF('Chapter 2 (Input)'!C581="",
CHAR(34) &amp;"null"&amp; CHAR(34) &amp;",",
CHAR(34) &amp;'Chapter 2 (Input)'!C581&amp; CHAR(34) &amp;",")&amp;$W583)</f>
        <v>"null",</v>
      </c>
      <c r="D583" s="4" t="str">
        <f>IF(D584="",
"];",IF('Chapter 2 (Input)'!D581="",
CHAR(34) &amp;"null"&amp; CHAR(34) &amp;",",
"personnages."&amp;
VLOOKUP('Chapter 2 (Input)'!D581,Constants!$B$47:$C$59,2,FALSE)&amp;
"[" &amp;
VLOOKUP('Chapter 2 (Input)'!E581,Constants!$B$74:$C$79,2,FALSE) &amp;
"],")&amp;$W583)</f>
        <v>"null",</v>
      </c>
      <c r="E583" s="4" t="str">
        <f>IF(E584="",
"];",IF('Chapter 2 (Input)'!F581="",
CHAR(34) &amp;"null"&amp; CHAR(34) &amp;",",
CHAR(34) &amp;'Chapter 2 (Input)'!F581&amp; CHAR(34) &amp;",")&amp;$W583)</f>
        <v>"Unfortunately, Tadashi, your assumption is wrong.",</v>
      </c>
      <c r="F583" s="4" t="str">
        <f>IF(F584="",
"];",IF('Chapter 2 (Input)'!G581="",
CHAR(34) &amp;"null"&amp; CHAR(34) &amp;",",
"personnages."&amp;
VLOOKUP('Chapter 2 (Input)'!G581,Constants!$B$47:$C$59,2,FALSE)&amp;
"[" &amp;
VLOOKUP('Chapter 2 (Input)'!H581, Constants!$B$74:$C$79,2,FALSE) &amp;
"],")&amp;$W583)</f>
        <v>personnages.axel[3],</v>
      </c>
      <c r="G583" s="3" t="str">
        <f>IF(G584="",
"];",IF('Chapter 2 (Input)'!I581="",
CHAR(34) &amp;"null"&amp; CHAR(34) &amp;",",
"locations."&amp;
'Chapter 2 (Input)'!I581&amp;",")&amp;$W583)</f>
        <v>locations.hall1,</v>
      </c>
      <c r="H583" s="3" t="str">
        <f>IF(H584="",
"];",IF('Chapter 2 (Input)'!J581="",
"-1"&amp;",",
'Chapter 2 (Input)'!J581&amp;",")&amp;$W583)</f>
        <v>-1,</v>
      </c>
      <c r="I583" s="3" t="str">
        <f>IF(I584="",
"];",IF('Chapter 2 (Input)'!K581="",
"0"&amp;",",
VLOOKUP('Chapter 2 (Input)'!K581, Constants!$C$25:$D$37, 2,FALSE) &amp;",")&amp;$W583)</f>
        <v>0,</v>
      </c>
      <c r="J583" s="3" t="str">
        <f>IF(J584="",
"];",IF('Chapter 2 (Input)'!L581="",
"-1"&amp;",",
'Chapter 2 (Input)'!L581&amp;",")&amp;$W583)</f>
        <v>-1,</v>
      </c>
      <c r="K583" s="3" t="str">
        <f>IF(K584="",
"];",IF('Chapter 2 (Input)'!M581="",
"-1"&amp;",",
'Chapter 2 (Input)'!M581&amp;",")&amp;$W583)</f>
        <v>-1,</v>
      </c>
      <c r="L583" s="3" t="str">
        <f>IF(L584="",
"];",IF('Chapter 2 (Input)'!N581="",
"-1"&amp;",",
'Chapter 2 (Input)'!N581&amp;",")&amp;$W583)</f>
        <v>-1,</v>
      </c>
      <c r="M583" s="3" t="str">
        <f>IF(M584="",
"];",IF('Chapter 2 (Input)'!O581="",
"-1"&amp;",",
'Chapter 2 (Input)'!O581&amp;",")&amp;$W583)</f>
        <v>-1,</v>
      </c>
      <c r="N583" s="3" t="str">
        <f>IF(N584="",
"];",IF('Chapter 2 (Input)'!P581="",
"-1"&amp;",",
'Chapter 2 (Input)'!P581&amp;",")&amp;$W583)</f>
        <v>-1,</v>
      </c>
      <c r="O583" s="3" t="str">
        <f>IF(O584="",
"];",IF('Chapter 2 (Input)'!Q581="",
CHAR(34) &amp;"null"&amp; CHAR(34) &amp;",",
CHAR(34) &amp;'Chapter 2 (Input)'!Q581&amp; CHAR(34) &amp;",")&amp;$W583)</f>
        <v>"null",</v>
      </c>
      <c r="P583" s="3" t="str">
        <f>IF(P584="",
"];",IF('Chapter 2 (Input)'!R581="",
CHAR(34) &amp;"null"&amp; CHAR(34) &amp;",",
CHAR(34) &amp;'Chapter 2 (Input)'!R581&amp; CHAR(34) &amp;",")&amp;$W583)</f>
        <v>"null",</v>
      </c>
      <c r="Q583" s="3" t="str">
        <f>IF(Q584="",
"];",IF('Chapter 2 (Input)'!S581="",
CHAR(34) &amp;"null"&amp; CHAR(34) &amp;",",
CHAR(34) &amp;'Chapter 2 (Input)'!S581&amp; CHAR(34) &amp;",")&amp;$W583)</f>
        <v>"null",</v>
      </c>
      <c r="R583" s="3" t="str">
        <f>IF(R584="",
"];",IF('Chapter 2 (Input)'!T581="",
"0"&amp;",",
'Chapter 2 (Input)'!T581&amp;",")&amp;$W583)</f>
        <v>0,</v>
      </c>
      <c r="S583" s="3" t="str">
        <f>IF(S584="",
"];",IF('Chapter 2 (Input)'!U581="",
"0"&amp;",",
'Chapter 2 (Input)'!U581&amp;",")&amp;$W583)</f>
        <v>0,</v>
      </c>
      <c r="T583" s="3" t="str">
        <f t="shared" si="30"/>
        <v>false,</v>
      </c>
      <c r="U583" s="3" t="str">
        <f>IF(U584="",
"];",IF('Chapter 2 (Input)'!W581="",
"-1"&amp;",",
'Chapter 2 (Input)'!W581&amp;",")&amp;$W583)</f>
        <v>-1,</v>
      </c>
      <c r="V583" s="3" t="str">
        <f>IF(V584="",
"];",IF('Chapter 2 (Input)'!X581="",
"-1"&amp;",",
'Chapter 2 (Input)'!X581&amp;",")&amp;$W583)</f>
        <v>-1,</v>
      </c>
      <c r="W583" s="18" t="str">
        <f>'Chapter 2 (Input)'!AA581</f>
        <v/>
      </c>
      <c r="Z583" s="2" t="str">
        <f t="shared" si="31"/>
        <v>c578 BOOLEAN DEFAULT false,</v>
      </c>
    </row>
    <row r="584" spans="1:26" x14ac:dyDescent="0.2">
      <c r="A584" s="12">
        <f t="shared" si="29"/>
        <v>579</v>
      </c>
      <c r="B584" s="4" t="str">
        <f>IF(B585="",
"];",
IF('Chapter 2 (Input)'!B582="",
CHAR(34) &amp;"null"&amp; CHAR(34) &amp;",",
CHAR(34) &amp;'Chapter 2 (Input)'!B582&amp; CHAR(34) &amp;",")&amp;$W584)</f>
        <v>"(Next)",</v>
      </c>
      <c r="C584" s="4" t="str">
        <f>IF(C585="",
"];",IF('Chapter 2 (Input)'!C582="",
CHAR(34) &amp;"null"&amp; CHAR(34) &amp;",",
CHAR(34) &amp;'Chapter 2 (Input)'!C582&amp; CHAR(34) &amp;",")&amp;$W584)</f>
        <v>"null",</v>
      </c>
      <c r="D584" s="4" t="str">
        <f>IF(D585="",
"];",IF('Chapter 2 (Input)'!D582="",
CHAR(34) &amp;"null"&amp; CHAR(34) &amp;",",
"personnages."&amp;
VLOOKUP('Chapter 2 (Input)'!D582,Constants!$B$47:$C$59,2,FALSE)&amp;
"[" &amp;
VLOOKUP('Chapter 2 (Input)'!E582,Constants!$B$74:$C$79,2,FALSE) &amp;
"],")&amp;$W584)</f>
        <v>"null",</v>
      </c>
      <c r="E584" s="4" t="str">
        <f>IF(E585="",
"];",IF('Chapter 2 (Input)'!F582="",
CHAR(34) &amp;"null"&amp; CHAR(34) &amp;",",
CHAR(34) &amp;'Chapter 2 (Input)'!F582&amp; CHAR(34) &amp;",")&amp;$W584)</f>
        <v>"My &lt;em&gt;agent&lt;/em&gt; is going to take care of the situation. He’ll make sure those idiots don’t show up on school grounds anymore.",</v>
      </c>
      <c r="F584" s="4" t="str">
        <f>IF(F585="",
"];",IF('Chapter 2 (Input)'!G582="",
CHAR(34) &amp;"null"&amp; CHAR(34) &amp;",",
"personnages."&amp;
VLOOKUP('Chapter 2 (Input)'!G582,Constants!$B$47:$C$59,2,FALSE)&amp;
"[" &amp;
VLOOKUP('Chapter 2 (Input)'!H582, Constants!$B$74:$C$79,2,FALSE) &amp;
"],")&amp;$W584)</f>
        <v>personnages.axel[0],</v>
      </c>
      <c r="G584" s="3" t="str">
        <f>IF(G585="",
"];",IF('Chapter 2 (Input)'!I582="",
CHAR(34) &amp;"null"&amp; CHAR(34) &amp;",",
"locations."&amp;
'Chapter 2 (Input)'!I582&amp;",")&amp;$W584)</f>
        <v>locations.hall1,</v>
      </c>
      <c r="H584" s="3" t="str">
        <f>IF(H585="",
"];",IF('Chapter 2 (Input)'!J582="",
"-1"&amp;",",
'Chapter 2 (Input)'!J582&amp;",")&amp;$W584)</f>
        <v>-1,</v>
      </c>
      <c r="I584" s="3" t="str">
        <f>IF(I585="",
"];",IF('Chapter 2 (Input)'!K582="",
"0"&amp;",",
VLOOKUP('Chapter 2 (Input)'!K582, Constants!$C$25:$D$37, 2,FALSE) &amp;",")&amp;$W584)</f>
        <v>0,</v>
      </c>
      <c r="J584" s="3" t="str">
        <f>IF(J585="",
"];",IF('Chapter 2 (Input)'!L582="",
"-1"&amp;",",
'Chapter 2 (Input)'!L582&amp;",")&amp;$W584)</f>
        <v>-1,</v>
      </c>
      <c r="K584" s="3" t="str">
        <f>IF(K585="",
"];",IF('Chapter 2 (Input)'!M582="",
"-1"&amp;",",
'Chapter 2 (Input)'!M582&amp;",")&amp;$W584)</f>
        <v>-1,</v>
      </c>
      <c r="L584" s="3" t="str">
        <f>IF(L585="",
"];",IF('Chapter 2 (Input)'!N582="",
"-1"&amp;",",
'Chapter 2 (Input)'!N582&amp;",")&amp;$W584)</f>
        <v>-1,</v>
      </c>
      <c r="M584" s="3" t="str">
        <f>IF(M585="",
"];",IF('Chapter 2 (Input)'!O582="",
"-1"&amp;",",
'Chapter 2 (Input)'!O582&amp;",")&amp;$W584)</f>
        <v>-1,</v>
      </c>
      <c r="N584" s="3" t="str">
        <f>IF(N585="",
"];",IF('Chapter 2 (Input)'!P582="",
"-1"&amp;",",
'Chapter 2 (Input)'!P582&amp;",")&amp;$W584)</f>
        <v>-1,</v>
      </c>
      <c r="O584" s="3" t="str">
        <f>IF(O585="",
"];",IF('Chapter 2 (Input)'!Q582="",
CHAR(34) &amp;"null"&amp; CHAR(34) &amp;",",
CHAR(34) &amp;'Chapter 2 (Input)'!Q582&amp; CHAR(34) &amp;",")&amp;$W584)</f>
        <v>"null",</v>
      </c>
      <c r="P584" s="3" t="str">
        <f>IF(P585="",
"];",IF('Chapter 2 (Input)'!R582="",
CHAR(34) &amp;"null"&amp; CHAR(34) &amp;",",
CHAR(34) &amp;'Chapter 2 (Input)'!R582&amp; CHAR(34) &amp;",")&amp;$W584)</f>
        <v>"null",</v>
      </c>
      <c r="Q584" s="3" t="str">
        <f>IF(Q585="",
"];",IF('Chapter 2 (Input)'!S582="",
CHAR(34) &amp;"null"&amp; CHAR(34) &amp;",",
CHAR(34) &amp;'Chapter 2 (Input)'!S582&amp; CHAR(34) &amp;",")&amp;$W584)</f>
        <v>"null",</v>
      </c>
      <c r="R584" s="3" t="str">
        <f>IF(R585="",
"];",IF('Chapter 2 (Input)'!T582="",
"0"&amp;",",
'Chapter 2 (Input)'!T582&amp;",")&amp;$W584)</f>
        <v>0,</v>
      </c>
      <c r="S584" s="3" t="str">
        <f>IF(S585="",
"];",IF('Chapter 2 (Input)'!U582="",
"0"&amp;",",
'Chapter 2 (Input)'!U582&amp;",")&amp;$W584)</f>
        <v>0,</v>
      </c>
      <c r="T584" s="3" t="str">
        <f t="shared" si="30"/>
        <v>false,</v>
      </c>
      <c r="U584" s="3" t="str">
        <f>IF(U585="",
"];",IF('Chapter 2 (Input)'!W582="",
"-1"&amp;",",
'Chapter 2 (Input)'!W582&amp;",")&amp;$W584)</f>
        <v>-1,</v>
      </c>
      <c r="V584" s="3" t="str">
        <f>IF(V585="",
"];",IF('Chapter 2 (Input)'!X582="",
"-1"&amp;",",
'Chapter 2 (Input)'!X582&amp;",")&amp;$W584)</f>
        <v>-1,</v>
      </c>
      <c r="W584" s="18" t="str">
        <f>'Chapter 2 (Input)'!AA582</f>
        <v/>
      </c>
      <c r="Z584" s="2" t="str">
        <f t="shared" si="31"/>
        <v>c579 BOOLEAN DEFAULT false,</v>
      </c>
    </row>
    <row r="585" spans="1:26" x14ac:dyDescent="0.2">
      <c r="A585" s="12">
        <f t="shared" si="29"/>
        <v>580</v>
      </c>
      <c r="B585" s="4" t="str">
        <f>IF(B586="",
"];",
IF('Chapter 2 (Input)'!B583="",
CHAR(34) &amp;"null"&amp; CHAR(34) &amp;",",
CHAR(34) &amp;'Chapter 2 (Input)'!B583&amp; CHAR(34) &amp;",")&amp;$W585)</f>
        <v xml:space="preserve">"(Next)",//580 </v>
      </c>
      <c r="C585" s="4" t="str">
        <f>IF(C586="",
"];",IF('Chapter 2 (Input)'!C583="",
CHAR(34) &amp;"null"&amp; CHAR(34) &amp;",",
CHAR(34) &amp;'Chapter 2 (Input)'!C583&amp; CHAR(34) &amp;",")&amp;$W585)</f>
        <v xml:space="preserve">"Does he also feed you with a baby spoon?",//580 </v>
      </c>
      <c r="D585" s="4" t="str">
        <f>IF(D586="",
"];",IF('Chapter 2 (Input)'!D583="",
CHAR(34) &amp;"null"&amp; CHAR(34) &amp;",",
"personnages."&amp;
VLOOKUP('Chapter 2 (Input)'!D583,Constants!$B$47:$C$59,2,FALSE)&amp;
"[" &amp;
VLOOKUP('Chapter 2 (Input)'!E583,Constants!$B$74:$C$79,2,FALSE) &amp;
"],")&amp;$W585)</f>
        <v xml:space="preserve">personnages.tadashi[3],//580 </v>
      </c>
      <c r="E585" s="4" t="str">
        <f>IF(E586="",
"];",IF('Chapter 2 (Input)'!F583="",
CHAR(34) &amp;"null"&amp; CHAR(34) &amp;",",
CHAR(34) &amp;'Chapter 2 (Input)'!F583&amp; CHAR(34) &amp;",")&amp;$W585)</f>
        <v xml:space="preserve">"null",//580 </v>
      </c>
      <c r="F585" s="4" t="str">
        <f>IF(F586="",
"];",IF('Chapter 2 (Input)'!G583="",
CHAR(34) &amp;"null"&amp; CHAR(34) &amp;",",
"personnages."&amp;
VLOOKUP('Chapter 2 (Input)'!G583,Constants!$B$47:$C$59,2,FALSE)&amp;
"[" &amp;
VLOOKUP('Chapter 2 (Input)'!H583, Constants!$B$74:$C$79,2,FALSE) &amp;
"],")&amp;$W585)</f>
        <v xml:space="preserve">"null",//580 </v>
      </c>
      <c r="G585" s="3" t="str">
        <f>IF(G586="",
"];",IF('Chapter 2 (Input)'!I583="",
CHAR(34) &amp;"null"&amp; CHAR(34) &amp;",",
"locations."&amp;
'Chapter 2 (Input)'!I583&amp;",")&amp;$W585)</f>
        <v xml:space="preserve">locations.hall1,//580 </v>
      </c>
      <c r="H585" s="3" t="str">
        <f>IF(H586="",
"];",IF('Chapter 2 (Input)'!J583="",
"-1"&amp;",",
'Chapter 2 (Input)'!J583&amp;",")&amp;$W585)</f>
        <v xml:space="preserve">-1,//580 </v>
      </c>
      <c r="I585" s="3" t="str">
        <f>IF(I586="",
"];",IF('Chapter 2 (Input)'!K583="",
"0"&amp;",",
VLOOKUP('Chapter 2 (Input)'!K583, Constants!$C$25:$D$37, 2,FALSE) &amp;",")&amp;$W585)</f>
        <v xml:space="preserve">0,//580 </v>
      </c>
      <c r="J585" s="3" t="str">
        <f>IF(J586="",
"];",IF('Chapter 2 (Input)'!L583="",
"-1"&amp;",",
'Chapter 2 (Input)'!L583&amp;",")&amp;$W585)</f>
        <v xml:space="preserve">-1,//580 </v>
      </c>
      <c r="K585" s="3" t="str">
        <f>IF(K586="",
"];",IF('Chapter 2 (Input)'!M583="",
"-1"&amp;",",
'Chapter 2 (Input)'!M583&amp;",")&amp;$W585)</f>
        <v xml:space="preserve">-1,//580 </v>
      </c>
      <c r="L585" s="3" t="str">
        <f>IF(L586="",
"];",IF('Chapter 2 (Input)'!N583="",
"-1"&amp;",",
'Chapter 2 (Input)'!N583&amp;",")&amp;$W585)</f>
        <v xml:space="preserve">-1,//580 </v>
      </c>
      <c r="M585" s="3" t="str">
        <f>IF(M586="",
"];",IF('Chapter 2 (Input)'!O583="",
"-1"&amp;",",
'Chapter 2 (Input)'!O583&amp;",")&amp;$W585)</f>
        <v xml:space="preserve">-1,//580 </v>
      </c>
      <c r="N585" s="3" t="str">
        <f>IF(N586="",
"];",IF('Chapter 2 (Input)'!P583="",
"-1"&amp;",",
'Chapter 2 (Input)'!P583&amp;",")&amp;$W585)</f>
        <v xml:space="preserve">-1,//580 </v>
      </c>
      <c r="O585" s="3" t="str">
        <f>IF(O586="",
"];",IF('Chapter 2 (Input)'!Q583="",
CHAR(34) &amp;"null"&amp; CHAR(34) &amp;",",
CHAR(34) &amp;'Chapter 2 (Input)'!Q583&amp; CHAR(34) &amp;",")&amp;$W585)</f>
        <v xml:space="preserve">"null",//580 </v>
      </c>
      <c r="P585" s="3" t="str">
        <f>IF(P586="",
"];",IF('Chapter 2 (Input)'!R583="",
CHAR(34) &amp;"null"&amp; CHAR(34) &amp;",",
CHAR(34) &amp;'Chapter 2 (Input)'!R583&amp; CHAR(34) &amp;",")&amp;$W585)</f>
        <v xml:space="preserve">"null",//580 </v>
      </c>
      <c r="Q585" s="3" t="str">
        <f>IF(Q586="",
"];",IF('Chapter 2 (Input)'!S583="",
CHAR(34) &amp;"null"&amp; CHAR(34) &amp;",",
CHAR(34) &amp;'Chapter 2 (Input)'!S583&amp; CHAR(34) &amp;",")&amp;$W585)</f>
        <v xml:space="preserve">"null",//580 </v>
      </c>
      <c r="R585" s="3" t="str">
        <f>IF(R586="",
"];",IF('Chapter 2 (Input)'!T583="",
"0"&amp;",",
'Chapter 2 (Input)'!T583&amp;",")&amp;$W585)</f>
        <v xml:space="preserve">0,//580 </v>
      </c>
      <c r="S585" s="3" t="str">
        <f>IF(S586="",
"];",IF('Chapter 2 (Input)'!U583="",
"0"&amp;",",
'Chapter 2 (Input)'!U583&amp;",")&amp;$W585)</f>
        <v xml:space="preserve">0,//580 </v>
      </c>
      <c r="T585" s="3" t="str">
        <f t="shared" si="30"/>
        <v xml:space="preserve">false,//580 </v>
      </c>
      <c r="U585" s="3" t="str">
        <f>IF(U586="",
"];",IF('Chapter 2 (Input)'!W583="",
"-1"&amp;",",
'Chapter 2 (Input)'!W583&amp;",")&amp;$W585)</f>
        <v xml:space="preserve">-1,//580 </v>
      </c>
      <c r="V585" s="3" t="str">
        <f>IF(V586="",
"];",IF('Chapter 2 (Input)'!X583="",
"-1"&amp;",",
'Chapter 2 (Input)'!X583&amp;",")&amp;$W585)</f>
        <v xml:space="preserve">-1,//580 </v>
      </c>
      <c r="W585" s="18" t="str">
        <f>'Chapter 2 (Input)'!AA583</f>
        <v xml:space="preserve">//580 </v>
      </c>
      <c r="Z585" s="2" t="str">
        <f t="shared" si="31"/>
        <v>c580 BOOLEAN DEFAULT false,</v>
      </c>
    </row>
    <row r="586" spans="1:26" x14ac:dyDescent="0.2">
      <c r="A586" s="12">
        <f t="shared" si="29"/>
        <v>581</v>
      </c>
      <c r="B586" s="4" t="str">
        <f>IF(B587="",
"];",
IF('Chapter 2 (Input)'!B584="",
CHAR(34) &amp;"null"&amp; CHAR(34) &amp;",",
CHAR(34) &amp;'Chapter 2 (Input)'!B584&amp; CHAR(34) &amp;",")&amp;$W586)</f>
        <v>"(Next)",</v>
      </c>
      <c r="C586" s="4" t="str">
        <f>IF(C587="",
"];",IF('Chapter 2 (Input)'!C584="",
CHAR(34) &amp;"null"&amp; CHAR(34) &amp;",",
CHAR(34) &amp;'Chapter 2 (Input)'!C584&amp; CHAR(34) &amp;",")&amp;$W586)</f>
        <v>"null",</v>
      </c>
      <c r="D586" s="4" t="str">
        <f>IF(D587="",
"];",IF('Chapter 2 (Input)'!D584="",
CHAR(34) &amp;"null"&amp; CHAR(34) &amp;",",
"personnages."&amp;
VLOOKUP('Chapter 2 (Input)'!D584,Constants!$B$47:$C$59,2,FALSE)&amp;
"[" &amp;
VLOOKUP('Chapter 2 (Input)'!E584,Constants!$B$74:$C$79,2,FALSE) &amp;
"],")&amp;$W586)</f>
        <v>"null",</v>
      </c>
      <c r="E586" s="4" t="str">
        <f>IF(E587="",
"];",IF('Chapter 2 (Input)'!F584="",
CHAR(34) &amp;"null"&amp; CHAR(34) &amp;",",
CHAR(34) &amp;'Chapter 2 (Input)'!F584&amp; CHAR(34) &amp;",")&amp;$W586)</f>
        <v>"No, but he could make sure you don’t show up on school grounds anymore as well.",</v>
      </c>
      <c r="F586" s="4" t="str">
        <f>IF(F587="",
"];",IF('Chapter 2 (Input)'!G584="",
CHAR(34) &amp;"null"&amp; CHAR(34) &amp;",",
"personnages."&amp;
VLOOKUP('Chapter 2 (Input)'!G584,Constants!$B$47:$C$59,2,FALSE)&amp;
"[" &amp;
VLOOKUP('Chapter 2 (Input)'!H584, Constants!$B$74:$C$79,2,FALSE) &amp;
"],")&amp;$W586)</f>
        <v>personnages.axel[3],</v>
      </c>
      <c r="G586" s="3" t="str">
        <f>IF(G587="",
"];",IF('Chapter 2 (Input)'!I584="",
CHAR(34) &amp;"null"&amp; CHAR(34) &amp;",",
"locations."&amp;
'Chapter 2 (Input)'!I584&amp;",")&amp;$W586)</f>
        <v>locations.hall1,</v>
      </c>
      <c r="H586" s="3" t="str">
        <f>IF(H587="",
"];",IF('Chapter 2 (Input)'!J584="",
"-1"&amp;",",
'Chapter 2 (Input)'!J584&amp;",")&amp;$W586)</f>
        <v>-1,</v>
      </c>
      <c r="I586" s="3" t="str">
        <f>IF(I587="",
"];",IF('Chapter 2 (Input)'!K584="",
"0"&amp;",",
VLOOKUP('Chapter 2 (Input)'!K584, Constants!$C$25:$D$37, 2,FALSE) &amp;",")&amp;$W586)</f>
        <v>0,</v>
      </c>
      <c r="J586" s="3" t="str">
        <f>IF(J587="",
"];",IF('Chapter 2 (Input)'!L584="",
"-1"&amp;",",
'Chapter 2 (Input)'!L584&amp;",")&amp;$W586)</f>
        <v>-1,</v>
      </c>
      <c r="K586" s="3" t="str">
        <f>IF(K587="",
"];",IF('Chapter 2 (Input)'!M584="",
"-1"&amp;",",
'Chapter 2 (Input)'!M584&amp;",")&amp;$W586)</f>
        <v>-1,</v>
      </c>
      <c r="L586" s="3" t="str">
        <f>IF(L587="",
"];",IF('Chapter 2 (Input)'!N584="",
"-1"&amp;",",
'Chapter 2 (Input)'!N584&amp;",")&amp;$W586)</f>
        <v>-1,</v>
      </c>
      <c r="M586" s="3" t="str">
        <f>IF(M587="",
"];",IF('Chapter 2 (Input)'!O584="",
"-1"&amp;",",
'Chapter 2 (Input)'!O584&amp;",")&amp;$W586)</f>
        <v>-1,</v>
      </c>
      <c r="N586" s="3" t="str">
        <f>IF(N587="",
"];",IF('Chapter 2 (Input)'!P584="",
"-1"&amp;",",
'Chapter 2 (Input)'!P584&amp;",")&amp;$W586)</f>
        <v>-1,</v>
      </c>
      <c r="O586" s="3" t="str">
        <f>IF(O587="",
"];",IF('Chapter 2 (Input)'!Q584="",
CHAR(34) &amp;"null"&amp; CHAR(34) &amp;",",
CHAR(34) &amp;'Chapter 2 (Input)'!Q584&amp; CHAR(34) &amp;",")&amp;$W586)</f>
        <v>"null",</v>
      </c>
      <c r="P586" s="3" t="str">
        <f>IF(P587="",
"];",IF('Chapter 2 (Input)'!R584="",
CHAR(34) &amp;"null"&amp; CHAR(34) &amp;",",
CHAR(34) &amp;'Chapter 2 (Input)'!R584&amp; CHAR(34) &amp;",")&amp;$W586)</f>
        <v>"null",</v>
      </c>
      <c r="Q586" s="3" t="str">
        <f>IF(Q587="",
"];",IF('Chapter 2 (Input)'!S584="",
CHAR(34) &amp;"null"&amp; CHAR(34) &amp;",",
CHAR(34) &amp;'Chapter 2 (Input)'!S584&amp; CHAR(34) &amp;",")&amp;$W586)</f>
        <v>"null",</v>
      </c>
      <c r="R586" s="3" t="str">
        <f>IF(R587="",
"];",IF('Chapter 2 (Input)'!T584="",
"0"&amp;",",
'Chapter 2 (Input)'!T584&amp;",")&amp;$W586)</f>
        <v>0,</v>
      </c>
      <c r="S586" s="3" t="str">
        <f>IF(S587="",
"];",IF('Chapter 2 (Input)'!U584="",
"0"&amp;",",
'Chapter 2 (Input)'!U584&amp;",")&amp;$W586)</f>
        <v>0,</v>
      </c>
      <c r="T586" s="3" t="str">
        <f t="shared" si="30"/>
        <v>false,</v>
      </c>
      <c r="U586" s="3" t="str">
        <f>IF(U587="",
"];",IF('Chapter 2 (Input)'!W584="",
"-1"&amp;",",
'Chapter 2 (Input)'!W584&amp;",")&amp;$W586)</f>
        <v>-1,</v>
      </c>
      <c r="V586" s="3" t="str">
        <f>IF(V587="",
"];",IF('Chapter 2 (Input)'!X584="",
"-1"&amp;",",
'Chapter 2 (Input)'!X584&amp;",")&amp;$W586)</f>
        <v>-1,</v>
      </c>
      <c r="W586" s="18" t="str">
        <f>'Chapter 2 (Input)'!AA584</f>
        <v/>
      </c>
      <c r="Z586" s="2" t="str">
        <f t="shared" si="31"/>
        <v>c581 BOOLEAN DEFAULT false,</v>
      </c>
    </row>
    <row r="587" spans="1:26" x14ac:dyDescent="0.2">
      <c r="A587" s="12">
        <f t="shared" si="29"/>
        <v>582</v>
      </c>
      <c r="B587" s="4" t="str">
        <f>IF(B588="",
"];",
IF('Chapter 2 (Input)'!B585="",
CHAR(34) &amp;"null"&amp; CHAR(34) &amp;",",
CHAR(34) &amp;'Chapter 2 (Input)'!B585&amp; CHAR(34) &amp;",")&amp;$W587)</f>
        <v>"(Tadashi was about to lose his temper again, I stepped in before the fight could escalate even more.)",</v>
      </c>
      <c r="C587" s="4" t="str">
        <f>IF(C588="",
"];",IF('Chapter 2 (Input)'!C585="",
CHAR(34) &amp;"null"&amp; CHAR(34) &amp;",",
CHAR(34) &amp;'Chapter 2 (Input)'!C585&amp; CHAR(34) &amp;",")&amp;$W587)</f>
        <v>"null",</v>
      </c>
      <c r="D587" s="4" t="str">
        <f>IF(D588="",
"];",IF('Chapter 2 (Input)'!D585="",
CHAR(34) &amp;"null"&amp; CHAR(34) &amp;",",
"personnages."&amp;
VLOOKUP('Chapter 2 (Input)'!D585,Constants!$B$47:$C$59,2,FALSE)&amp;
"[" &amp;
VLOOKUP('Chapter 2 (Input)'!E585,Constants!$B$74:$C$79,2,FALSE) &amp;
"],")&amp;$W587)</f>
        <v>personnages.tadashi[4],</v>
      </c>
      <c r="E587" s="4" t="str">
        <f>IF(E588="",
"];",IF('Chapter 2 (Input)'!F585="",
CHAR(34) &amp;"null"&amp; CHAR(34) &amp;",",
CHAR(34) &amp;'Chapter 2 (Input)'!F585&amp; CHAR(34) &amp;",")&amp;$W587)</f>
        <v>"null",</v>
      </c>
      <c r="F587" s="4" t="str">
        <f>IF(F588="",
"];",IF('Chapter 2 (Input)'!G585="",
CHAR(34) &amp;"null"&amp; CHAR(34) &amp;",",
"personnages."&amp;
VLOOKUP('Chapter 2 (Input)'!G585,Constants!$B$47:$C$59,2,FALSE)&amp;
"[" &amp;
VLOOKUP('Chapter 2 (Input)'!H585, Constants!$B$74:$C$79,2,FALSE) &amp;
"],")&amp;$W587)</f>
        <v>"null",</v>
      </c>
      <c r="G587" s="3" t="str">
        <f>IF(G588="",
"];",IF('Chapter 2 (Input)'!I585="",
CHAR(34) &amp;"null"&amp; CHAR(34) &amp;",",
"locations."&amp;
'Chapter 2 (Input)'!I585&amp;",")&amp;$W587)</f>
        <v>locations.hall1,</v>
      </c>
      <c r="H587" s="3" t="str">
        <f>IF(H588="",
"];",IF('Chapter 2 (Input)'!J585="",
"-1"&amp;",",
'Chapter 2 (Input)'!J585&amp;",")&amp;$W587)</f>
        <v>-1,</v>
      </c>
      <c r="I587" s="3" t="str">
        <f>IF(I588="",
"];",IF('Chapter 2 (Input)'!K585="",
"0"&amp;",",
VLOOKUP('Chapter 2 (Input)'!K585, Constants!$C$25:$D$37, 2,FALSE) &amp;",")&amp;$W587)</f>
        <v>0,</v>
      </c>
      <c r="J587" s="3" t="str">
        <f>IF(J588="",
"];",IF('Chapter 2 (Input)'!L585="",
"-1"&amp;",",
'Chapter 2 (Input)'!L585&amp;",")&amp;$W587)</f>
        <v>-1,</v>
      </c>
      <c r="K587" s="3" t="str">
        <f>IF(K588="",
"];",IF('Chapter 2 (Input)'!M585="",
"-1"&amp;",",
'Chapter 2 (Input)'!M585&amp;",")&amp;$W587)</f>
        <v>-1,</v>
      </c>
      <c r="L587" s="3" t="str">
        <f>IF(L588="",
"];",IF('Chapter 2 (Input)'!N585="",
"-1"&amp;",",
'Chapter 2 (Input)'!N585&amp;",")&amp;$W587)</f>
        <v>-1,</v>
      </c>
      <c r="M587" s="3" t="str">
        <f>IF(M588="",
"];",IF('Chapter 2 (Input)'!O585="",
"-1"&amp;",",
'Chapter 2 (Input)'!O585&amp;",")&amp;$W587)</f>
        <v>-1,</v>
      </c>
      <c r="N587" s="3" t="str">
        <f>IF(N588="",
"];",IF('Chapter 2 (Input)'!P585="",
"-1"&amp;",",
'Chapter 2 (Input)'!P585&amp;",")&amp;$W587)</f>
        <v>-1,</v>
      </c>
      <c r="O587" s="3" t="str">
        <f>IF(O588="",
"];",IF('Chapter 2 (Input)'!Q585="",
CHAR(34) &amp;"null"&amp; CHAR(34) &amp;",",
CHAR(34) &amp;'Chapter 2 (Input)'!Q585&amp; CHAR(34) &amp;",")&amp;$W587)</f>
        <v>"null",</v>
      </c>
      <c r="P587" s="3" t="str">
        <f>IF(P588="",
"];",IF('Chapter 2 (Input)'!R585="",
CHAR(34) &amp;"null"&amp; CHAR(34) &amp;",",
CHAR(34) &amp;'Chapter 2 (Input)'!R585&amp; CHAR(34) &amp;",")&amp;$W587)</f>
        <v>"null",</v>
      </c>
      <c r="Q587" s="3" t="str">
        <f>IF(Q588="",
"];",IF('Chapter 2 (Input)'!S585="",
CHAR(34) &amp;"null"&amp; CHAR(34) &amp;",",
CHAR(34) &amp;'Chapter 2 (Input)'!S585&amp; CHAR(34) &amp;",")&amp;$W587)</f>
        <v>"null",</v>
      </c>
      <c r="R587" s="3" t="str">
        <f>IF(R588="",
"];",IF('Chapter 2 (Input)'!T585="",
"0"&amp;",",
'Chapter 2 (Input)'!T585&amp;",")&amp;$W587)</f>
        <v>0,</v>
      </c>
      <c r="S587" s="3" t="str">
        <f>IF(S588="",
"];",IF('Chapter 2 (Input)'!U585="",
"0"&amp;",",
'Chapter 2 (Input)'!U585&amp;",")&amp;$W587)</f>
        <v>0,</v>
      </c>
      <c r="T587" s="3" t="str">
        <f t="shared" si="30"/>
        <v>false,</v>
      </c>
      <c r="U587" s="3" t="str">
        <f>IF(U588="",
"];",IF('Chapter 2 (Input)'!W585="",
"-1"&amp;",",
'Chapter 2 (Input)'!W585&amp;",")&amp;$W587)</f>
        <v>-1,</v>
      </c>
      <c r="V587" s="3" t="str">
        <f>IF(V588="",
"];",IF('Chapter 2 (Input)'!X585="",
"-1"&amp;",",
'Chapter 2 (Input)'!X585&amp;",")&amp;$W587)</f>
        <v>-1,</v>
      </c>
      <c r="W587" s="18" t="str">
        <f>'Chapter 2 (Input)'!AA585</f>
        <v/>
      </c>
      <c r="Z587" s="2" t="str">
        <f t="shared" si="31"/>
        <v>c582 BOOLEAN DEFAULT false,</v>
      </c>
    </row>
    <row r="588" spans="1:26" x14ac:dyDescent="0.2">
      <c r="A588" s="12">
        <f t="shared" si="29"/>
        <v>583</v>
      </c>
      <c r="B588" s="4" t="str">
        <f>IF(B589="",
"];",
IF('Chapter 2 (Input)'!B586="",
CHAR(34) &amp;"null"&amp; CHAR(34) &amp;",",
CHAR(34) &amp;'Chapter 2 (Input)'!B586&amp; CHAR(34) &amp;",")&amp;$W588)</f>
        <v>"Come on, Tadashi, teachers are coming this way. ",</v>
      </c>
      <c r="C588" s="4" t="str">
        <f>IF(C589="",
"];",IF('Chapter 2 (Input)'!C586="",
CHAR(34) &amp;"null"&amp; CHAR(34) &amp;",",
CHAR(34) &amp;'Chapter 2 (Input)'!C586&amp; CHAR(34) &amp;",")&amp;$W588)</f>
        <v>"null",</v>
      </c>
      <c r="D588" s="4" t="str">
        <f>IF(D589="",
"];",IF('Chapter 2 (Input)'!D586="",
CHAR(34) &amp;"null"&amp; CHAR(34) &amp;",",
"personnages."&amp;
VLOOKUP('Chapter 2 (Input)'!D586,Constants!$B$47:$C$59,2,FALSE)&amp;
"[" &amp;
VLOOKUP('Chapter 2 (Input)'!E586,Constants!$B$74:$C$79,2,FALSE) &amp;
"],")&amp;$W588)</f>
        <v>personnages.tadashi[3],</v>
      </c>
      <c r="E588" s="4" t="str">
        <f>IF(E589="",
"];",IF('Chapter 2 (Input)'!F586="",
CHAR(34) &amp;"null"&amp; CHAR(34) &amp;",",
CHAR(34) &amp;'Chapter 2 (Input)'!F586&amp; CHAR(34) &amp;",")&amp;$W588)</f>
        <v>"null",</v>
      </c>
      <c r="F588" s="4" t="str">
        <f>IF(F589="",
"];",IF('Chapter 2 (Input)'!G586="",
CHAR(34) &amp;"null"&amp; CHAR(34) &amp;",",
"personnages."&amp;
VLOOKUP('Chapter 2 (Input)'!G586,Constants!$B$47:$C$59,2,FALSE)&amp;
"[" &amp;
VLOOKUP('Chapter 2 (Input)'!H586, Constants!$B$74:$C$79,2,FALSE) &amp;
"],")&amp;$W588)</f>
        <v>"null",</v>
      </c>
      <c r="G588" s="3" t="str">
        <f>IF(G589="",
"];",IF('Chapter 2 (Input)'!I586="",
CHAR(34) &amp;"null"&amp; CHAR(34) &amp;",",
"locations."&amp;
'Chapter 2 (Input)'!I586&amp;",")&amp;$W588)</f>
        <v>locations.hall1,</v>
      </c>
      <c r="H588" s="3" t="str">
        <f>IF(H589="",
"];",IF('Chapter 2 (Input)'!J586="",
"-1"&amp;",",
'Chapter 2 (Input)'!J586&amp;",")&amp;$W588)</f>
        <v>-1,</v>
      </c>
      <c r="I588" s="3" t="str">
        <f>IF(I589="",
"];",IF('Chapter 2 (Input)'!K586="",
"0"&amp;",",
VLOOKUP('Chapter 2 (Input)'!K586, Constants!$C$25:$D$37, 2,FALSE) &amp;",")&amp;$W588)</f>
        <v>0,</v>
      </c>
      <c r="J588" s="3" t="str">
        <f>IF(J589="",
"];",IF('Chapter 2 (Input)'!L586="",
"-1"&amp;",",
'Chapter 2 (Input)'!L586&amp;",")&amp;$W588)</f>
        <v>-1,</v>
      </c>
      <c r="K588" s="3" t="str">
        <f>IF(K589="",
"];",IF('Chapter 2 (Input)'!M586="",
"-1"&amp;",",
'Chapter 2 (Input)'!M586&amp;",")&amp;$W588)</f>
        <v>-1,</v>
      </c>
      <c r="L588" s="3" t="str">
        <f>IF(L589="",
"];",IF('Chapter 2 (Input)'!N586="",
"-1"&amp;",",
'Chapter 2 (Input)'!N586&amp;",")&amp;$W588)</f>
        <v>-1,</v>
      </c>
      <c r="M588" s="3" t="str">
        <f>IF(M589="",
"];",IF('Chapter 2 (Input)'!O586="",
"-1"&amp;",",
'Chapter 2 (Input)'!O586&amp;",")&amp;$W588)</f>
        <v>-1,</v>
      </c>
      <c r="N588" s="3" t="str">
        <f>IF(N589="",
"];",IF('Chapter 2 (Input)'!P586="",
"-1"&amp;",",
'Chapter 2 (Input)'!P586&amp;",")&amp;$W588)</f>
        <v>-1,</v>
      </c>
      <c r="O588" s="3" t="str">
        <f>IF(O589="",
"];",IF('Chapter 2 (Input)'!Q586="",
CHAR(34) &amp;"null"&amp; CHAR(34) &amp;",",
CHAR(34) &amp;'Chapter 2 (Input)'!Q586&amp; CHAR(34) &amp;",")&amp;$W588)</f>
        <v>"null",</v>
      </c>
      <c r="P588" s="3" t="str">
        <f>IF(P589="",
"];",IF('Chapter 2 (Input)'!R586="",
CHAR(34) &amp;"null"&amp; CHAR(34) &amp;",",
CHAR(34) &amp;'Chapter 2 (Input)'!R586&amp; CHAR(34) &amp;",")&amp;$W588)</f>
        <v>"null",</v>
      </c>
      <c r="Q588" s="3" t="str">
        <f>IF(Q589="",
"];",IF('Chapter 2 (Input)'!S586="",
CHAR(34) &amp;"null"&amp; CHAR(34) &amp;",",
CHAR(34) &amp;'Chapter 2 (Input)'!S586&amp; CHAR(34) &amp;",")&amp;$W588)</f>
        <v>"null",</v>
      </c>
      <c r="R588" s="3" t="str">
        <f>IF(R589="",
"];",IF('Chapter 2 (Input)'!T586="",
"0"&amp;",",
'Chapter 2 (Input)'!T586&amp;",")&amp;$W588)</f>
        <v>0,</v>
      </c>
      <c r="S588" s="3" t="str">
        <f>IF(S589="",
"];",IF('Chapter 2 (Input)'!U586="",
"0"&amp;",",
'Chapter 2 (Input)'!U586&amp;",")&amp;$W588)</f>
        <v>0,</v>
      </c>
      <c r="T588" s="3" t="str">
        <f t="shared" si="30"/>
        <v>false,</v>
      </c>
      <c r="U588" s="3" t="str">
        <f>IF(U589="",
"];",IF('Chapter 2 (Input)'!W586="",
"-1"&amp;",",
'Chapter 2 (Input)'!W586&amp;",")&amp;$W588)</f>
        <v>-1,</v>
      </c>
      <c r="V588" s="3" t="str">
        <f>IF(V589="",
"];",IF('Chapter 2 (Input)'!X586="",
"-1"&amp;",",
'Chapter 2 (Input)'!X586&amp;",")&amp;$W588)</f>
        <v>-1,</v>
      </c>
      <c r="W588" s="18" t="str">
        <f>'Chapter 2 (Input)'!AA586</f>
        <v/>
      </c>
      <c r="Z588" s="2" t="str">
        <f t="shared" si="31"/>
        <v>c583 BOOLEAN DEFAULT false,</v>
      </c>
    </row>
    <row r="589" spans="1:26" x14ac:dyDescent="0.2">
      <c r="A589" s="12">
        <f t="shared" si="29"/>
        <v>584</v>
      </c>
      <c r="B589" s="4" t="str">
        <f>IF(B590="",
"];",
IF('Chapter 2 (Input)'!B587="",
CHAR(34) &amp;"null"&amp; CHAR(34) &amp;",",
CHAR(34) &amp;'Chapter 2 (Input)'!B587&amp; CHAR(34) &amp;",")&amp;$W589)</f>
        <v>"(Next)",</v>
      </c>
      <c r="C589" s="4" t="str">
        <f>IF(C590="",
"];",IF('Chapter 2 (Input)'!C587="",
CHAR(34) &amp;"null"&amp; CHAR(34) &amp;",",
CHAR(34) &amp;'Chapter 2 (Input)'!C587&amp; CHAR(34) &amp;",")&amp;$W589)</f>
        <v>"null",</v>
      </c>
      <c r="D589" s="4" t="str">
        <f>IF(D590="",
"];",IF('Chapter 2 (Input)'!D587="",
CHAR(34) &amp;"null"&amp; CHAR(34) &amp;",",
"personnages."&amp;
VLOOKUP('Chapter 2 (Input)'!D587,Constants!$B$47:$C$59,2,FALSE)&amp;
"[" &amp;
VLOOKUP('Chapter 2 (Input)'!E587,Constants!$B$74:$C$79,2,FALSE) &amp;
"],")&amp;$W589)</f>
        <v>"null",</v>
      </c>
      <c r="E589" s="4" t="str">
        <f>IF(E590="",
"];",IF('Chapter 2 (Input)'!F587="",
CHAR(34) &amp;"null"&amp; CHAR(34) &amp;",",
CHAR(34) &amp;'Chapter 2 (Input)'!F587&amp; CHAR(34) &amp;",")&amp;$W589)</f>
        <v>"Oh shit, that’s Ms. Rodriguez.",</v>
      </c>
      <c r="F589" s="4" t="str">
        <f>IF(F590="",
"];",IF('Chapter 2 (Input)'!G587="",
CHAR(34) &amp;"null"&amp; CHAR(34) &amp;",",
"personnages."&amp;
VLOOKUP('Chapter 2 (Input)'!G587,Constants!$B$47:$C$59,2,FALSE)&amp;
"[" &amp;
VLOOKUP('Chapter 2 (Input)'!H587, Constants!$B$74:$C$79,2,FALSE) &amp;
"],")&amp;$W589)</f>
        <v>personnages.axel[5],</v>
      </c>
      <c r="G589" s="3" t="str">
        <f>IF(G590="",
"];",IF('Chapter 2 (Input)'!I587="",
CHAR(34) &amp;"null"&amp; CHAR(34) &amp;",",
"locations."&amp;
'Chapter 2 (Input)'!I587&amp;",")&amp;$W589)</f>
        <v>locations.hall1,</v>
      </c>
      <c r="H589" s="3" t="str">
        <f>IF(H590="",
"];",IF('Chapter 2 (Input)'!J587="",
"-1"&amp;",",
'Chapter 2 (Input)'!J587&amp;",")&amp;$W589)</f>
        <v>-1,</v>
      </c>
      <c r="I589" s="3" t="str">
        <f>IF(I590="",
"];",IF('Chapter 2 (Input)'!K587="",
"0"&amp;",",
VLOOKUP('Chapter 2 (Input)'!K587, Constants!$C$25:$D$37, 2,FALSE) &amp;",")&amp;$W589)</f>
        <v>0,</v>
      </c>
      <c r="J589" s="3" t="str">
        <f>IF(J590="",
"];",IF('Chapter 2 (Input)'!L587="",
"-1"&amp;",",
'Chapter 2 (Input)'!L587&amp;",")&amp;$W589)</f>
        <v>-1,</v>
      </c>
      <c r="K589" s="3" t="str">
        <f>IF(K590="",
"];",IF('Chapter 2 (Input)'!M587="",
"-1"&amp;",",
'Chapter 2 (Input)'!M587&amp;",")&amp;$W589)</f>
        <v>-1,</v>
      </c>
      <c r="L589" s="3" t="str">
        <f>IF(L590="",
"];",IF('Chapter 2 (Input)'!N587="",
"-1"&amp;",",
'Chapter 2 (Input)'!N587&amp;",")&amp;$W589)</f>
        <v>-1,</v>
      </c>
      <c r="M589" s="3" t="str">
        <f>IF(M590="",
"];",IF('Chapter 2 (Input)'!O587="",
"-1"&amp;",",
'Chapter 2 (Input)'!O587&amp;",")&amp;$W589)</f>
        <v>-1,</v>
      </c>
      <c r="N589" s="3" t="str">
        <f>IF(N590="",
"];",IF('Chapter 2 (Input)'!P587="",
"-1"&amp;",",
'Chapter 2 (Input)'!P587&amp;",")&amp;$W589)</f>
        <v>-1,</v>
      </c>
      <c r="O589" s="3" t="str">
        <f>IF(O590="",
"];",IF('Chapter 2 (Input)'!Q587="",
CHAR(34) &amp;"null"&amp; CHAR(34) &amp;",",
CHAR(34) &amp;'Chapter 2 (Input)'!Q587&amp; CHAR(34) &amp;",")&amp;$W589)</f>
        <v>"null",</v>
      </c>
      <c r="P589" s="3" t="str">
        <f>IF(P590="",
"];",IF('Chapter 2 (Input)'!R587="",
CHAR(34) &amp;"null"&amp; CHAR(34) &amp;",",
CHAR(34) &amp;'Chapter 2 (Input)'!R587&amp; CHAR(34) &amp;",")&amp;$W589)</f>
        <v>"null",</v>
      </c>
      <c r="Q589" s="3" t="str">
        <f>IF(Q590="",
"];",IF('Chapter 2 (Input)'!S587="",
CHAR(34) &amp;"null"&amp; CHAR(34) &amp;",",
CHAR(34) &amp;'Chapter 2 (Input)'!S587&amp; CHAR(34) &amp;",")&amp;$W589)</f>
        <v>"null",</v>
      </c>
      <c r="R589" s="3" t="str">
        <f>IF(R590="",
"];",IF('Chapter 2 (Input)'!T587="",
"0"&amp;",",
'Chapter 2 (Input)'!T587&amp;",")&amp;$W589)</f>
        <v>0,</v>
      </c>
      <c r="S589" s="3" t="str">
        <f>IF(S590="",
"];",IF('Chapter 2 (Input)'!U587="",
"0"&amp;",",
'Chapter 2 (Input)'!U587&amp;",")&amp;$W589)</f>
        <v>0,</v>
      </c>
      <c r="T589" s="3" t="str">
        <f t="shared" si="30"/>
        <v>false,</v>
      </c>
      <c r="U589" s="3" t="str">
        <f>IF(U590="",
"];",IF('Chapter 2 (Input)'!W587="",
"-1"&amp;",",
'Chapter 2 (Input)'!W587&amp;",")&amp;$W589)</f>
        <v>-1,</v>
      </c>
      <c r="V589" s="3" t="str">
        <f>IF(V590="",
"];",IF('Chapter 2 (Input)'!X587="",
"-1"&amp;",",
'Chapter 2 (Input)'!X587&amp;",")&amp;$W589)</f>
        <v>-1,</v>
      </c>
      <c r="W589" s="18" t="str">
        <f>'Chapter 2 (Input)'!AA587</f>
        <v/>
      </c>
      <c r="Z589" s="2" t="str">
        <f t="shared" si="31"/>
        <v>c584 BOOLEAN DEFAULT false,</v>
      </c>
    </row>
    <row r="590" spans="1:26" x14ac:dyDescent="0.2">
      <c r="A590" s="12">
        <f t="shared" si="29"/>
        <v>585</v>
      </c>
      <c r="B590" s="4" t="str">
        <f>IF(B591="",
"];",
IF('Chapter 2 (Input)'!B588="",
CHAR(34) &amp;"null"&amp; CHAR(34) &amp;",",
CHAR(34) &amp;'Chapter 2 (Input)'!B588&amp; CHAR(34) &amp;",")&amp;$W590)</f>
        <v xml:space="preserve">"(Next)",//585 </v>
      </c>
      <c r="C590" s="4" t="str">
        <f>IF(C591="",
"];",IF('Chapter 2 (Input)'!C588="",
CHAR(34) &amp;"null"&amp; CHAR(34) &amp;",",
CHAR(34) &amp;'Chapter 2 (Input)'!C588&amp; CHAR(34) &amp;",")&amp;$W590)</f>
        <v xml:space="preserve">"null",//585 </v>
      </c>
      <c r="D590" s="4" t="str">
        <f>IF(D591="",
"];",IF('Chapter 2 (Input)'!D588="",
CHAR(34) &amp;"null"&amp; CHAR(34) &amp;",",
"personnages."&amp;
VLOOKUP('Chapter 2 (Input)'!D588,Constants!$B$47:$C$59,2,FALSE)&amp;
"[" &amp;
VLOOKUP('Chapter 2 (Input)'!E588,Constants!$B$74:$C$79,2,FALSE) &amp;
"],")&amp;$W590)</f>
        <v xml:space="preserve">"null",//585 </v>
      </c>
      <c r="E590" s="4" t="str">
        <f>IF(E591="",
"];",IF('Chapter 2 (Input)'!F588="",
CHAR(34) &amp;"null"&amp; CHAR(34) &amp;",",
CHAR(34) &amp;'Chapter 2 (Input)'!F588&amp; CHAR(34) &amp;",")&amp;$W590)</f>
        <v xml:space="preserve">"Well, I’m going to bounce. I haven’t handed in an assignment in months and I know they’re not going to be happy with me. ",//585 </v>
      </c>
      <c r="F590" s="4" t="str">
        <f>IF(F591="",
"];",IF('Chapter 2 (Input)'!G588="",
CHAR(34) &amp;"null"&amp; CHAR(34) &amp;",",
"personnages."&amp;
VLOOKUP('Chapter 2 (Input)'!G588,Constants!$B$47:$C$59,2,FALSE)&amp;
"[" &amp;
VLOOKUP('Chapter 2 (Input)'!H588, Constants!$B$74:$C$79,2,FALSE) &amp;
"],")&amp;$W590)</f>
        <v xml:space="preserve">personnages.axel[0],//585 </v>
      </c>
      <c r="G590" s="3" t="str">
        <f>IF(G591="",
"];",IF('Chapter 2 (Input)'!I588="",
CHAR(34) &amp;"null"&amp; CHAR(34) &amp;",",
"locations."&amp;
'Chapter 2 (Input)'!I588&amp;",")&amp;$W590)</f>
        <v xml:space="preserve">locations.hall1,//585 </v>
      </c>
      <c r="H590" s="3" t="str">
        <f>IF(H591="",
"];",IF('Chapter 2 (Input)'!J588="",
"-1"&amp;",",
'Chapter 2 (Input)'!J588&amp;",")&amp;$W590)</f>
        <v xml:space="preserve">-1,//585 </v>
      </c>
      <c r="I590" s="3" t="str">
        <f>IF(I591="",
"];",IF('Chapter 2 (Input)'!K588="",
"0"&amp;",",
VLOOKUP('Chapter 2 (Input)'!K588, Constants!$C$25:$D$37, 2,FALSE) &amp;",")&amp;$W590)</f>
        <v xml:space="preserve">0,//585 </v>
      </c>
      <c r="J590" s="3" t="str">
        <f>IF(J591="",
"];",IF('Chapter 2 (Input)'!L588="",
"-1"&amp;",",
'Chapter 2 (Input)'!L588&amp;",")&amp;$W590)</f>
        <v xml:space="preserve">-1,//585 </v>
      </c>
      <c r="K590" s="3" t="str">
        <f>IF(K591="",
"];",IF('Chapter 2 (Input)'!M588="",
"-1"&amp;",",
'Chapter 2 (Input)'!M588&amp;",")&amp;$W590)</f>
        <v xml:space="preserve">-1,//585 </v>
      </c>
      <c r="L590" s="3" t="str">
        <f>IF(L591="",
"];",IF('Chapter 2 (Input)'!N588="",
"-1"&amp;",",
'Chapter 2 (Input)'!N588&amp;",")&amp;$W590)</f>
        <v xml:space="preserve">-1,//585 </v>
      </c>
      <c r="M590" s="3" t="str">
        <f>IF(M591="",
"];",IF('Chapter 2 (Input)'!O588="",
"-1"&amp;",",
'Chapter 2 (Input)'!O588&amp;",")&amp;$W590)</f>
        <v xml:space="preserve">-1,//585 </v>
      </c>
      <c r="N590" s="3" t="str">
        <f>IF(N591="",
"];",IF('Chapter 2 (Input)'!P588="",
"-1"&amp;",",
'Chapter 2 (Input)'!P588&amp;",")&amp;$W590)</f>
        <v xml:space="preserve">-1,//585 </v>
      </c>
      <c r="O590" s="3" t="str">
        <f>IF(O591="",
"];",IF('Chapter 2 (Input)'!Q588="",
CHAR(34) &amp;"null"&amp; CHAR(34) &amp;",",
CHAR(34) &amp;'Chapter 2 (Input)'!Q588&amp; CHAR(34) &amp;",")&amp;$W590)</f>
        <v xml:space="preserve">"null",//585 </v>
      </c>
      <c r="P590" s="3" t="str">
        <f>IF(P591="",
"];",IF('Chapter 2 (Input)'!R588="",
CHAR(34) &amp;"null"&amp; CHAR(34) &amp;",",
CHAR(34) &amp;'Chapter 2 (Input)'!R588&amp; CHAR(34) &amp;",")&amp;$W590)</f>
        <v xml:space="preserve">"null",//585 </v>
      </c>
      <c r="Q590" s="3" t="str">
        <f>IF(Q591="",
"];",IF('Chapter 2 (Input)'!S588="",
CHAR(34) &amp;"null"&amp; CHAR(34) &amp;",",
CHAR(34) &amp;'Chapter 2 (Input)'!S588&amp; CHAR(34) &amp;",")&amp;$W590)</f>
        <v xml:space="preserve">"null",//585 </v>
      </c>
      <c r="R590" s="3" t="str">
        <f>IF(R591="",
"];",IF('Chapter 2 (Input)'!T588="",
"0"&amp;",",
'Chapter 2 (Input)'!T588&amp;",")&amp;$W590)</f>
        <v xml:space="preserve">0,//585 </v>
      </c>
      <c r="S590" s="3" t="str">
        <f>IF(S591="",
"];",IF('Chapter 2 (Input)'!U588="",
"0"&amp;",",
'Chapter 2 (Input)'!U588&amp;",")&amp;$W590)</f>
        <v xml:space="preserve">0,//585 </v>
      </c>
      <c r="T590" s="3" t="str">
        <f t="shared" si="30"/>
        <v xml:space="preserve">false,//585 </v>
      </c>
      <c r="U590" s="3" t="str">
        <f>IF(U591="",
"];",IF('Chapter 2 (Input)'!W588="",
"-1"&amp;",",
'Chapter 2 (Input)'!W588&amp;",")&amp;$W590)</f>
        <v xml:space="preserve">-1,//585 </v>
      </c>
      <c r="V590" s="3" t="str">
        <f>IF(V591="",
"];",IF('Chapter 2 (Input)'!X588="",
"-1"&amp;",",
'Chapter 2 (Input)'!X588&amp;",")&amp;$W590)</f>
        <v xml:space="preserve">-1,//585 </v>
      </c>
      <c r="W590" s="18" t="str">
        <f>'Chapter 2 (Input)'!AA588</f>
        <v xml:space="preserve">//585 </v>
      </c>
      <c r="Z590" s="2" t="str">
        <f t="shared" si="31"/>
        <v>c585 BOOLEAN DEFAULT false,</v>
      </c>
    </row>
    <row r="591" spans="1:26" x14ac:dyDescent="0.2">
      <c r="A591" s="12">
        <f t="shared" si="29"/>
        <v>586</v>
      </c>
      <c r="B591" s="4" t="str">
        <f>IF(B592="",
"];",
IF('Chapter 2 (Input)'!B589="",
CHAR(34) &amp;"null"&amp; CHAR(34) &amp;",",
CHAR(34) &amp;'Chapter 2 (Input)'!B589&amp; CHAR(34) &amp;",")&amp;$W591)</f>
        <v>"(Next)",</v>
      </c>
      <c r="C591" s="4" t="str">
        <f>IF(C592="",
"];",IF('Chapter 2 (Input)'!C589="",
CHAR(34) &amp;"null"&amp; CHAR(34) &amp;",",
CHAR(34) &amp;'Chapter 2 (Input)'!C589&amp; CHAR(34) &amp;",")&amp;$W591)</f>
        <v>"Typical.",</v>
      </c>
      <c r="D591" s="4" t="str">
        <f>IF(D592="",
"];",IF('Chapter 2 (Input)'!D589="",
CHAR(34) &amp;"null"&amp; CHAR(34) &amp;",",
"personnages."&amp;
VLOOKUP('Chapter 2 (Input)'!D589,Constants!$B$47:$C$59,2,FALSE)&amp;
"[" &amp;
VLOOKUP('Chapter 2 (Input)'!E589,Constants!$B$74:$C$79,2,FALSE) &amp;
"],")&amp;$W591)</f>
        <v>personnages.tadashi[0],</v>
      </c>
      <c r="E591" s="4" t="str">
        <f>IF(E592="",
"];",IF('Chapter 2 (Input)'!F589="",
CHAR(34) &amp;"null"&amp; CHAR(34) &amp;",",
CHAR(34) &amp;'Chapter 2 (Input)'!F589&amp; CHAR(34) &amp;",")&amp;$W591)</f>
        <v>"null",</v>
      </c>
      <c r="F591" s="4" t="str">
        <f>IF(F592="",
"];",IF('Chapter 2 (Input)'!G589="",
CHAR(34) &amp;"null"&amp; CHAR(34) &amp;",",
"personnages."&amp;
VLOOKUP('Chapter 2 (Input)'!G589,Constants!$B$47:$C$59,2,FALSE)&amp;
"[" &amp;
VLOOKUP('Chapter 2 (Input)'!H589, Constants!$B$74:$C$79,2,FALSE) &amp;
"],")&amp;$W591)</f>
        <v>"null",</v>
      </c>
      <c r="G591" s="3" t="str">
        <f>IF(G592="",
"];",IF('Chapter 2 (Input)'!I589="",
CHAR(34) &amp;"null"&amp; CHAR(34) &amp;",",
"locations."&amp;
'Chapter 2 (Input)'!I589&amp;",")&amp;$W591)</f>
        <v>locations.hall1,</v>
      </c>
      <c r="H591" s="3" t="str">
        <f>IF(H592="",
"];",IF('Chapter 2 (Input)'!J589="",
"-1"&amp;",",
'Chapter 2 (Input)'!J589&amp;",")&amp;$W591)</f>
        <v>-1,</v>
      </c>
      <c r="I591" s="3" t="str">
        <f>IF(I592="",
"];",IF('Chapter 2 (Input)'!K589="",
"0"&amp;",",
VLOOKUP('Chapter 2 (Input)'!K589, Constants!$C$25:$D$37, 2,FALSE) &amp;",")&amp;$W591)</f>
        <v>0,</v>
      </c>
      <c r="J591" s="3" t="str">
        <f>IF(J592="",
"];",IF('Chapter 2 (Input)'!L589="",
"-1"&amp;",",
'Chapter 2 (Input)'!L589&amp;",")&amp;$W591)</f>
        <v>-1,</v>
      </c>
      <c r="K591" s="3" t="str">
        <f>IF(K592="",
"];",IF('Chapter 2 (Input)'!M589="",
"-1"&amp;",",
'Chapter 2 (Input)'!M589&amp;",")&amp;$W591)</f>
        <v>-1,</v>
      </c>
      <c r="L591" s="3" t="str">
        <f>IF(L592="",
"];",IF('Chapter 2 (Input)'!N589="",
"-1"&amp;",",
'Chapter 2 (Input)'!N589&amp;",")&amp;$W591)</f>
        <v>-1,</v>
      </c>
      <c r="M591" s="3" t="str">
        <f>IF(M592="",
"];",IF('Chapter 2 (Input)'!O589="",
"-1"&amp;",",
'Chapter 2 (Input)'!O589&amp;",")&amp;$W591)</f>
        <v>-1,</v>
      </c>
      <c r="N591" s="3" t="str">
        <f>IF(N592="",
"];",IF('Chapter 2 (Input)'!P589="",
"-1"&amp;",",
'Chapter 2 (Input)'!P589&amp;",")&amp;$W591)</f>
        <v>-1,</v>
      </c>
      <c r="O591" s="3" t="str">
        <f>IF(O592="",
"];",IF('Chapter 2 (Input)'!Q589="",
CHAR(34) &amp;"null"&amp; CHAR(34) &amp;",",
CHAR(34) &amp;'Chapter 2 (Input)'!Q589&amp; CHAR(34) &amp;",")&amp;$W591)</f>
        <v>"null",</v>
      </c>
      <c r="P591" s="3" t="str">
        <f>IF(P592="",
"];",IF('Chapter 2 (Input)'!R589="",
CHAR(34) &amp;"null"&amp; CHAR(34) &amp;",",
CHAR(34) &amp;'Chapter 2 (Input)'!R589&amp; CHAR(34) &amp;",")&amp;$W591)</f>
        <v>"null",</v>
      </c>
      <c r="Q591" s="3" t="str">
        <f>IF(Q592="",
"];",IF('Chapter 2 (Input)'!S589="",
CHAR(34) &amp;"null"&amp; CHAR(34) &amp;",",
CHAR(34) &amp;'Chapter 2 (Input)'!S589&amp; CHAR(34) &amp;",")&amp;$W591)</f>
        <v>"null",</v>
      </c>
      <c r="R591" s="3" t="str">
        <f>IF(R592="",
"];",IF('Chapter 2 (Input)'!T589="",
"0"&amp;",",
'Chapter 2 (Input)'!T589&amp;",")&amp;$W591)</f>
        <v>0,</v>
      </c>
      <c r="S591" s="3" t="str">
        <f>IF(S592="",
"];",IF('Chapter 2 (Input)'!U589="",
"0"&amp;",",
'Chapter 2 (Input)'!U589&amp;",")&amp;$W591)</f>
        <v>0,</v>
      </c>
      <c r="T591" s="3" t="str">
        <f t="shared" si="30"/>
        <v>false,</v>
      </c>
      <c r="U591" s="3" t="str">
        <f>IF(U592="",
"];",IF('Chapter 2 (Input)'!W589="",
"-1"&amp;",",
'Chapter 2 (Input)'!W589&amp;",")&amp;$W591)</f>
        <v>-1,</v>
      </c>
      <c r="V591" s="3" t="str">
        <f>IF(V592="",
"];",IF('Chapter 2 (Input)'!X589="",
"-1"&amp;",",
'Chapter 2 (Input)'!X589&amp;",")&amp;$W591)</f>
        <v>-1,</v>
      </c>
      <c r="W591" s="18" t="str">
        <f>'Chapter 2 (Input)'!AA589</f>
        <v/>
      </c>
      <c r="Z591" s="2" t="str">
        <f t="shared" si="31"/>
        <v>c586 BOOLEAN DEFAULT false,</v>
      </c>
    </row>
    <row r="592" spans="1:26" x14ac:dyDescent="0.2">
      <c r="A592" s="12">
        <f t="shared" si="29"/>
        <v>587</v>
      </c>
      <c r="B592" s="4" t="str">
        <f>IF(B593="",
"];",
IF('Chapter 2 (Input)'!B590="",
CHAR(34) &amp;"null"&amp; CHAR(34) &amp;",",
CHAR(34) &amp;'Chapter 2 (Input)'!B590&amp; CHAR(34) &amp;",")&amp;$W592)</f>
        <v>"(Axel sneaked out of the crowd so stealthily that I lost sight of him in a matter of seconds.)",</v>
      </c>
      <c r="C592" s="4" t="str">
        <f>IF(C593="",
"];",IF('Chapter 2 (Input)'!C590="",
CHAR(34) &amp;"null"&amp; CHAR(34) &amp;",",
CHAR(34) &amp;'Chapter 2 (Input)'!C590&amp; CHAR(34) &amp;",")&amp;$W592)</f>
        <v>"null",</v>
      </c>
      <c r="D592" s="4" t="str">
        <f>IF(D593="",
"];",IF('Chapter 2 (Input)'!D590="",
CHAR(34) &amp;"null"&amp; CHAR(34) &amp;",",
"personnages."&amp;
VLOOKUP('Chapter 2 (Input)'!D590,Constants!$B$47:$C$59,2,FALSE)&amp;
"[" &amp;
VLOOKUP('Chapter 2 (Input)'!E590,Constants!$B$74:$C$79,2,FALSE) &amp;
"],")&amp;$W592)</f>
        <v>"null",</v>
      </c>
      <c r="E592" s="4" t="str">
        <f>IF(E593="",
"];",IF('Chapter 2 (Input)'!F590="",
CHAR(34) &amp;"null"&amp; CHAR(34) &amp;",",
CHAR(34) &amp;'Chapter 2 (Input)'!F590&amp; CHAR(34) &amp;",")&amp;$W592)</f>
        <v>"null",</v>
      </c>
      <c r="F592" s="4" t="str">
        <f>IF(F593="",
"];",IF('Chapter 2 (Input)'!G590="",
CHAR(34) &amp;"null"&amp; CHAR(34) &amp;",",
"personnages."&amp;
VLOOKUP('Chapter 2 (Input)'!G590,Constants!$B$47:$C$59,2,FALSE)&amp;
"[" &amp;
VLOOKUP('Chapter 2 (Input)'!H590, Constants!$B$74:$C$79,2,FALSE) &amp;
"],")&amp;$W592)</f>
        <v>"null",</v>
      </c>
      <c r="G592" s="3" t="str">
        <f>IF(G593="",
"];",IF('Chapter 2 (Input)'!I590="",
CHAR(34) &amp;"null"&amp; CHAR(34) &amp;",",
"locations."&amp;
'Chapter 2 (Input)'!I590&amp;",")&amp;$W592)</f>
        <v>locations.hall1,</v>
      </c>
      <c r="H592" s="3" t="str">
        <f>IF(H593="",
"];",IF('Chapter 2 (Input)'!J590="",
"-1"&amp;",",
'Chapter 2 (Input)'!J590&amp;",")&amp;$W592)</f>
        <v>-1,</v>
      </c>
      <c r="I592" s="3" t="str">
        <f>IF(I593="",
"];",IF('Chapter 2 (Input)'!K590="",
"0"&amp;",",
VLOOKUP('Chapter 2 (Input)'!K590, Constants!$C$25:$D$37, 2,FALSE) &amp;",")&amp;$W592)</f>
        <v>0,</v>
      </c>
      <c r="J592" s="3" t="str">
        <f>IF(J593="",
"];",IF('Chapter 2 (Input)'!L590="",
"-1"&amp;",",
'Chapter 2 (Input)'!L590&amp;",")&amp;$W592)</f>
        <v>-1,</v>
      </c>
      <c r="K592" s="3" t="str">
        <f>IF(K593="",
"];",IF('Chapter 2 (Input)'!M590="",
"-1"&amp;",",
'Chapter 2 (Input)'!M590&amp;",")&amp;$W592)</f>
        <v>-1,</v>
      </c>
      <c r="L592" s="3" t="str">
        <f>IF(L593="",
"];",IF('Chapter 2 (Input)'!N590="",
"-1"&amp;",",
'Chapter 2 (Input)'!N590&amp;",")&amp;$W592)</f>
        <v>-1,</v>
      </c>
      <c r="M592" s="3" t="str">
        <f>IF(M593="",
"];",IF('Chapter 2 (Input)'!O590="",
"-1"&amp;",",
'Chapter 2 (Input)'!O590&amp;",")&amp;$W592)</f>
        <v>-1,</v>
      </c>
      <c r="N592" s="3" t="str">
        <f>IF(N593="",
"];",IF('Chapter 2 (Input)'!P590="",
"-1"&amp;",",
'Chapter 2 (Input)'!P590&amp;",")&amp;$W592)</f>
        <v>-1,</v>
      </c>
      <c r="O592" s="3" t="str">
        <f>IF(O593="",
"];",IF('Chapter 2 (Input)'!Q590="",
CHAR(34) &amp;"null"&amp; CHAR(34) &amp;",",
CHAR(34) &amp;'Chapter 2 (Input)'!Q590&amp; CHAR(34) &amp;",")&amp;$W592)</f>
        <v>"null",</v>
      </c>
      <c r="P592" s="3" t="str">
        <f>IF(P593="",
"];",IF('Chapter 2 (Input)'!R590="",
CHAR(34) &amp;"null"&amp; CHAR(34) &amp;",",
CHAR(34) &amp;'Chapter 2 (Input)'!R590&amp; CHAR(34) &amp;",")&amp;$W592)</f>
        <v>"null",</v>
      </c>
      <c r="Q592" s="3" t="str">
        <f>IF(Q593="",
"];",IF('Chapter 2 (Input)'!S590="",
CHAR(34) &amp;"null"&amp; CHAR(34) &amp;",",
CHAR(34) &amp;'Chapter 2 (Input)'!S590&amp; CHAR(34) &amp;",")&amp;$W592)</f>
        <v>"null",</v>
      </c>
      <c r="R592" s="3" t="str">
        <f>IF(R593="",
"];",IF('Chapter 2 (Input)'!T590="",
"0"&amp;",",
'Chapter 2 (Input)'!T590&amp;",")&amp;$W592)</f>
        <v>0,</v>
      </c>
      <c r="S592" s="3" t="str">
        <f>IF(S593="",
"];",IF('Chapter 2 (Input)'!U590="",
"0"&amp;",",
'Chapter 2 (Input)'!U590&amp;",")&amp;$W592)</f>
        <v>0,</v>
      </c>
      <c r="T592" s="3" t="str">
        <f t="shared" si="30"/>
        <v>false,</v>
      </c>
      <c r="U592" s="3" t="str">
        <f>IF(U593="",
"];",IF('Chapter 2 (Input)'!W590="",
"-1"&amp;",",
'Chapter 2 (Input)'!W590&amp;",")&amp;$W592)</f>
        <v>-1,</v>
      </c>
      <c r="V592" s="3" t="str">
        <f>IF(V593="",
"];",IF('Chapter 2 (Input)'!X590="",
"-1"&amp;",",
'Chapter 2 (Input)'!X590&amp;",")&amp;$W592)</f>
        <v>-1,</v>
      </c>
      <c r="W592" s="18" t="str">
        <f>'Chapter 2 (Input)'!AA590</f>
        <v/>
      </c>
      <c r="Z592" s="2" t="str">
        <f t="shared" si="31"/>
        <v>c587 BOOLEAN DEFAULT false,</v>
      </c>
    </row>
    <row r="593" spans="1:26" x14ac:dyDescent="0.2">
      <c r="A593" s="12">
        <f t="shared" si="29"/>
        <v>588</v>
      </c>
      <c r="B593" s="4" t="str">
        <f>IF(B594="",
"];",
IF('Chapter 2 (Input)'!B591="",
CHAR(34) &amp;"null"&amp; CHAR(34) &amp;",",
CHAR(34) &amp;'Chapter 2 (Input)'!B591&amp; CHAR(34) &amp;",")&amp;$W593)</f>
        <v>"(As the crowd scattered, I spotted Alistair and Raquel.)",</v>
      </c>
      <c r="C593" s="4" t="str">
        <f>IF(C594="",
"];",IF('Chapter 2 (Input)'!C591="",
CHAR(34) &amp;"null"&amp; CHAR(34) &amp;",",
CHAR(34) &amp;'Chapter 2 (Input)'!C591&amp; CHAR(34) &amp;",")&amp;$W593)</f>
        <v>"null",</v>
      </c>
      <c r="D593" s="4" t="str">
        <f>IF(D594="",
"];",IF('Chapter 2 (Input)'!D591="",
CHAR(34) &amp;"null"&amp; CHAR(34) &amp;",",
"personnages."&amp;
VLOOKUP('Chapter 2 (Input)'!D591,Constants!$B$47:$C$59,2,FALSE)&amp;
"[" &amp;
VLOOKUP('Chapter 2 (Input)'!E591,Constants!$B$74:$C$79,2,FALSE) &amp;
"],")&amp;$W593)</f>
        <v>personnages.alistair[0],</v>
      </c>
      <c r="E593" s="4" t="str">
        <f>IF(E594="",
"];",IF('Chapter 2 (Input)'!F591="",
CHAR(34) &amp;"null"&amp; CHAR(34) &amp;",",
CHAR(34) &amp;'Chapter 2 (Input)'!F591&amp; CHAR(34) &amp;",")&amp;$W593)</f>
        <v>"null",</v>
      </c>
      <c r="F593" s="4" t="str">
        <f>IF(F594="",
"];",IF('Chapter 2 (Input)'!G591="",
CHAR(34) &amp;"null"&amp; CHAR(34) &amp;",",
"personnages."&amp;
VLOOKUP('Chapter 2 (Input)'!G591,Constants!$B$47:$C$59,2,FALSE)&amp;
"[" &amp;
VLOOKUP('Chapter 2 (Input)'!H591, Constants!$B$74:$C$79,2,FALSE) &amp;
"],")&amp;$W593)</f>
        <v>personnages.raquel[0],</v>
      </c>
      <c r="G593" s="3" t="str">
        <f>IF(G594="",
"];",IF('Chapter 2 (Input)'!I591="",
CHAR(34) &amp;"null"&amp; CHAR(34) &amp;",",
"locations."&amp;
'Chapter 2 (Input)'!I591&amp;",")&amp;$W593)</f>
        <v>locations.hall1,</v>
      </c>
      <c r="H593" s="3" t="str">
        <f>IF(H594="",
"];",IF('Chapter 2 (Input)'!J591="",
"-1"&amp;",",
'Chapter 2 (Input)'!J591&amp;",")&amp;$W593)</f>
        <v>-1,</v>
      </c>
      <c r="I593" s="3" t="str">
        <f>IF(I594="",
"];",IF('Chapter 2 (Input)'!K591="",
"0"&amp;",",
VLOOKUP('Chapter 2 (Input)'!K591, Constants!$C$25:$D$37, 2,FALSE) &amp;",")&amp;$W593)</f>
        <v>0,</v>
      </c>
      <c r="J593" s="3" t="str">
        <f>IF(J594="",
"];",IF('Chapter 2 (Input)'!L591="",
"-1"&amp;",",
'Chapter 2 (Input)'!L591&amp;",")&amp;$W593)</f>
        <v>-1,</v>
      </c>
      <c r="K593" s="3" t="str">
        <f>IF(K594="",
"];",IF('Chapter 2 (Input)'!M591="",
"-1"&amp;",",
'Chapter 2 (Input)'!M591&amp;",")&amp;$W593)</f>
        <v>-1,</v>
      </c>
      <c r="L593" s="3" t="str">
        <f>IF(L594="",
"];",IF('Chapter 2 (Input)'!N591="",
"-1"&amp;",",
'Chapter 2 (Input)'!N591&amp;",")&amp;$W593)</f>
        <v>-1,</v>
      </c>
      <c r="M593" s="3" t="str">
        <f>IF(M594="",
"];",IF('Chapter 2 (Input)'!O591="",
"-1"&amp;",",
'Chapter 2 (Input)'!O591&amp;",")&amp;$W593)</f>
        <v>-1,</v>
      </c>
      <c r="N593" s="3" t="str">
        <f>IF(N594="",
"];",IF('Chapter 2 (Input)'!P591="",
"-1"&amp;",",
'Chapter 2 (Input)'!P591&amp;",")&amp;$W593)</f>
        <v>-1,</v>
      </c>
      <c r="O593" s="3" t="str">
        <f>IF(O594="",
"];",IF('Chapter 2 (Input)'!Q591="",
CHAR(34) &amp;"null"&amp; CHAR(34) &amp;",",
CHAR(34) &amp;'Chapter 2 (Input)'!Q591&amp; CHAR(34) &amp;",")&amp;$W593)</f>
        <v>"null",</v>
      </c>
      <c r="P593" s="3" t="str">
        <f>IF(P594="",
"];",IF('Chapter 2 (Input)'!R591="",
CHAR(34) &amp;"null"&amp; CHAR(34) &amp;",",
CHAR(34) &amp;'Chapter 2 (Input)'!R591&amp; CHAR(34) &amp;",")&amp;$W593)</f>
        <v>"null",</v>
      </c>
      <c r="Q593" s="3" t="str">
        <f>IF(Q594="",
"];",IF('Chapter 2 (Input)'!S591="",
CHAR(34) &amp;"null"&amp; CHAR(34) &amp;",",
CHAR(34) &amp;'Chapter 2 (Input)'!S591&amp; CHAR(34) &amp;",")&amp;$W593)</f>
        <v>"null",</v>
      </c>
      <c r="R593" s="3" t="str">
        <f>IF(R594="",
"];",IF('Chapter 2 (Input)'!T591="",
"0"&amp;",",
'Chapter 2 (Input)'!T591&amp;",")&amp;$W593)</f>
        <v>0,</v>
      </c>
      <c r="S593" s="3" t="str">
        <f>IF(S594="",
"];",IF('Chapter 2 (Input)'!U591="",
"0"&amp;",",
'Chapter 2 (Input)'!U591&amp;",")&amp;$W593)</f>
        <v>0,</v>
      </c>
      <c r="T593" s="3" t="str">
        <f t="shared" si="30"/>
        <v>false,</v>
      </c>
      <c r="U593" s="3" t="str">
        <f>IF(U594="",
"];",IF('Chapter 2 (Input)'!W591="",
"-1"&amp;",",
'Chapter 2 (Input)'!W591&amp;",")&amp;$W593)</f>
        <v>-1,</v>
      </c>
      <c r="V593" s="3" t="str">
        <f>IF(V594="",
"];",IF('Chapter 2 (Input)'!X591="",
"-1"&amp;",",
'Chapter 2 (Input)'!X591&amp;",")&amp;$W593)</f>
        <v>-1,</v>
      </c>
      <c r="W593" s="18" t="str">
        <f>'Chapter 2 (Input)'!AA591</f>
        <v/>
      </c>
      <c r="Z593" s="2" t="str">
        <f t="shared" si="31"/>
        <v>c588 BOOLEAN DEFAULT false,</v>
      </c>
    </row>
    <row r="594" spans="1:26" x14ac:dyDescent="0.2">
      <c r="A594" s="12">
        <f t="shared" si="29"/>
        <v>589</v>
      </c>
      <c r="B594" s="4" t="str">
        <f>IF(B595="",
"];",
IF('Chapter 2 (Input)'!B592="",
CHAR(34) &amp;"null"&amp; CHAR(34) &amp;",",
CHAR(34) &amp;'Chapter 2 (Input)'!B592&amp; CHAR(34) &amp;",")&amp;$W594)</f>
        <v>"(They smiled at me and nodded approvingly.)",</v>
      </c>
      <c r="C594" s="4" t="str">
        <f>IF(C595="",
"];",IF('Chapter 2 (Input)'!C592="",
CHAR(34) &amp;"null"&amp; CHAR(34) &amp;",",
CHAR(34) &amp;'Chapter 2 (Input)'!C592&amp; CHAR(34) &amp;",")&amp;$W594)</f>
        <v>"null",</v>
      </c>
      <c r="D594" s="4" t="str">
        <f>IF(D595="",
"];",IF('Chapter 2 (Input)'!D592="",
CHAR(34) &amp;"null"&amp; CHAR(34) &amp;",",
"personnages."&amp;
VLOOKUP('Chapter 2 (Input)'!D592,Constants!$B$47:$C$59,2,FALSE)&amp;
"[" &amp;
VLOOKUP('Chapter 2 (Input)'!E592,Constants!$B$74:$C$79,2,FALSE) &amp;
"],")&amp;$W594)</f>
        <v>personnages.alistair[0],</v>
      </c>
      <c r="E594" s="4" t="str">
        <f>IF(E595="",
"];",IF('Chapter 2 (Input)'!F592="",
CHAR(34) &amp;"null"&amp; CHAR(34) &amp;",",
CHAR(34) &amp;'Chapter 2 (Input)'!F592&amp; CHAR(34) &amp;",")&amp;$W594)</f>
        <v>"null",</v>
      </c>
      <c r="F594" s="4" t="str">
        <f>IF(F595="",
"];",IF('Chapter 2 (Input)'!G592="",
CHAR(34) &amp;"null"&amp; CHAR(34) &amp;",",
"personnages."&amp;
VLOOKUP('Chapter 2 (Input)'!G592,Constants!$B$47:$C$59,2,FALSE)&amp;
"[" &amp;
VLOOKUP('Chapter 2 (Input)'!H592, Constants!$B$74:$C$79,2,FALSE) &amp;
"],")&amp;$W594)</f>
        <v>personnages.raquel[0],</v>
      </c>
      <c r="G594" s="3" t="str">
        <f>IF(G595="",
"];",IF('Chapter 2 (Input)'!I592="",
CHAR(34) &amp;"null"&amp; CHAR(34) &amp;",",
"locations."&amp;
'Chapter 2 (Input)'!I592&amp;",")&amp;$W594)</f>
        <v>locations.hall1,</v>
      </c>
      <c r="H594" s="3" t="str">
        <f>IF(H595="",
"];",IF('Chapter 2 (Input)'!J592="",
"-1"&amp;",",
'Chapter 2 (Input)'!J592&amp;",")&amp;$W594)</f>
        <v>-1,</v>
      </c>
      <c r="I594" s="3" t="str">
        <f>IF(I595="",
"];",IF('Chapter 2 (Input)'!K592="",
"0"&amp;",",
VLOOKUP('Chapter 2 (Input)'!K592, Constants!$C$25:$D$37, 2,FALSE) &amp;",")&amp;$W594)</f>
        <v>0,</v>
      </c>
      <c r="J594" s="3" t="str">
        <f>IF(J595="",
"];",IF('Chapter 2 (Input)'!L592="",
"-1"&amp;",",
'Chapter 2 (Input)'!L592&amp;",")&amp;$W594)</f>
        <v>-1,</v>
      </c>
      <c r="K594" s="3" t="str">
        <f>IF(K595="",
"];",IF('Chapter 2 (Input)'!M592="",
"-1"&amp;",",
'Chapter 2 (Input)'!M592&amp;",")&amp;$W594)</f>
        <v>-1,</v>
      </c>
      <c r="L594" s="3" t="str">
        <f>IF(L595="",
"];",IF('Chapter 2 (Input)'!N592="",
"-1"&amp;",",
'Chapter 2 (Input)'!N592&amp;",")&amp;$W594)</f>
        <v>-1,</v>
      </c>
      <c r="M594" s="3" t="str">
        <f>IF(M595="",
"];",IF('Chapter 2 (Input)'!O592="",
"-1"&amp;",",
'Chapter 2 (Input)'!O592&amp;",")&amp;$W594)</f>
        <v>-1,</v>
      </c>
      <c r="N594" s="3" t="str">
        <f>IF(N595="",
"];",IF('Chapter 2 (Input)'!P592="",
"-1"&amp;",",
'Chapter 2 (Input)'!P592&amp;",")&amp;$W594)</f>
        <v>-1,</v>
      </c>
      <c r="O594" s="3" t="str">
        <f>IF(O595="",
"];",IF('Chapter 2 (Input)'!Q592="",
CHAR(34) &amp;"null"&amp; CHAR(34) &amp;",",
CHAR(34) &amp;'Chapter 2 (Input)'!Q592&amp; CHAR(34) &amp;",")&amp;$W594)</f>
        <v>"null",</v>
      </c>
      <c r="P594" s="3" t="str">
        <f>IF(P595="",
"];",IF('Chapter 2 (Input)'!R592="",
CHAR(34) &amp;"null"&amp; CHAR(34) &amp;",",
CHAR(34) &amp;'Chapter 2 (Input)'!R592&amp; CHAR(34) &amp;",")&amp;$W594)</f>
        <v>"null",</v>
      </c>
      <c r="Q594" s="3" t="str">
        <f>IF(Q595="",
"];",IF('Chapter 2 (Input)'!S592="",
CHAR(34) &amp;"null"&amp; CHAR(34) &amp;",",
CHAR(34) &amp;'Chapter 2 (Input)'!S592&amp; CHAR(34) &amp;",")&amp;$W594)</f>
        <v>"null",</v>
      </c>
      <c r="R594" s="3" t="str">
        <f>IF(R595="",
"];",IF('Chapter 2 (Input)'!T592="",
"0"&amp;",",
'Chapter 2 (Input)'!T592&amp;",")&amp;$W594)</f>
        <v>5,</v>
      </c>
      <c r="S594" s="3" t="str">
        <f>IF(S595="",
"];",IF('Chapter 2 (Input)'!U592="",
"0"&amp;",",
'Chapter 2 (Input)'!U592&amp;",")&amp;$W594)</f>
        <v>5,</v>
      </c>
      <c r="T594" s="3" t="str">
        <f t="shared" si="30"/>
        <v>false,</v>
      </c>
      <c r="U594" s="3" t="str">
        <f>IF(U595="",
"];",IF('Chapter 2 (Input)'!W592="",
"-1"&amp;",",
'Chapter 2 (Input)'!W592&amp;",")&amp;$W594)</f>
        <v>-1,</v>
      </c>
      <c r="V594" s="3" t="str">
        <f>IF(V595="",
"];",IF('Chapter 2 (Input)'!X592="",
"-1"&amp;",",
'Chapter 2 (Input)'!X592&amp;",")&amp;$W594)</f>
        <v>-1,</v>
      </c>
      <c r="W594" s="18" t="str">
        <f>'Chapter 2 (Input)'!AA592</f>
        <v/>
      </c>
      <c r="Z594" s="2" t="str">
        <f t="shared" si="31"/>
        <v>c589 BOOLEAN DEFAULT false,</v>
      </c>
    </row>
    <row r="595" spans="1:26" x14ac:dyDescent="0.2">
      <c r="A595" s="12">
        <f t="shared" si="29"/>
        <v>590</v>
      </c>
      <c r="B595" s="4" t="str">
        <f>IF(B596="",
"];",
IF('Chapter 2 (Input)'!B593="",
CHAR(34) &amp;"null"&amp; CHAR(34) &amp;",",
CHAR(34) &amp;'Chapter 2 (Input)'!B593&amp; CHAR(34) &amp;",")&amp;$W595)</f>
        <v xml:space="preserve">" (Karolina, however, seemed to be trying to kill me with her glare.)",//590 </v>
      </c>
      <c r="C595" s="4" t="str">
        <f>IF(C596="",
"];",IF('Chapter 2 (Input)'!C593="",
CHAR(34) &amp;"null"&amp; CHAR(34) &amp;",",
CHAR(34) &amp;'Chapter 2 (Input)'!C593&amp; CHAR(34) &amp;",")&amp;$W595)</f>
        <v xml:space="preserve">"null",//590 </v>
      </c>
      <c r="D595" s="4" t="str">
        <f>IF(D596="",
"];",IF('Chapter 2 (Input)'!D593="",
CHAR(34) &amp;"null"&amp; CHAR(34) &amp;",",
"personnages."&amp;
VLOOKUP('Chapter 2 (Input)'!D593,Constants!$B$47:$C$59,2,FALSE)&amp;
"[" &amp;
VLOOKUP('Chapter 2 (Input)'!E593,Constants!$B$74:$C$79,2,FALSE) &amp;
"],")&amp;$W595)</f>
        <v xml:space="preserve">personnages.karolina[0],//590 </v>
      </c>
      <c r="E595" s="4" t="str">
        <f>IF(E596="",
"];",IF('Chapter 2 (Input)'!F593="",
CHAR(34) &amp;"null"&amp; CHAR(34) &amp;",",
CHAR(34) &amp;'Chapter 2 (Input)'!F593&amp; CHAR(34) &amp;",")&amp;$W595)</f>
        <v xml:space="preserve">"null",//590 </v>
      </c>
      <c r="F595" s="4" t="str">
        <f>IF(F596="",
"];",IF('Chapter 2 (Input)'!G593="",
CHAR(34) &amp;"null"&amp; CHAR(34) &amp;",",
"personnages."&amp;
VLOOKUP('Chapter 2 (Input)'!G593,Constants!$B$47:$C$59,2,FALSE)&amp;
"[" &amp;
VLOOKUP('Chapter 2 (Input)'!H593, Constants!$B$74:$C$79,2,FALSE) &amp;
"],")&amp;$W595)</f>
        <v xml:space="preserve">"null",//590 </v>
      </c>
      <c r="G595" s="3" t="str">
        <f>IF(G596="",
"];",IF('Chapter 2 (Input)'!I593="",
CHAR(34) &amp;"null"&amp; CHAR(34) &amp;",",
"locations."&amp;
'Chapter 2 (Input)'!I593&amp;",")&amp;$W595)</f>
        <v xml:space="preserve">locations.hall1,//590 </v>
      </c>
      <c r="H595" s="3" t="str">
        <f>IF(H596="",
"];",IF('Chapter 2 (Input)'!J593="",
"-1"&amp;",",
'Chapter 2 (Input)'!J593&amp;",")&amp;$W595)</f>
        <v xml:space="preserve">591,//590 </v>
      </c>
      <c r="I595" s="3" t="str">
        <f>IF(I596="",
"];",IF('Chapter 2 (Input)'!K593="",
"0"&amp;",",
VLOOKUP('Chapter 2 (Input)'!K593, Constants!$C$25:$D$37, 2,FALSE) &amp;",")&amp;$W595)</f>
        <v xml:space="preserve">0,//590 </v>
      </c>
      <c r="J595" s="3" t="str">
        <f>IF(J596="",
"];",IF('Chapter 2 (Input)'!L593="",
"-1"&amp;",",
'Chapter 2 (Input)'!L593&amp;",")&amp;$W595)</f>
        <v xml:space="preserve">-1,//590 </v>
      </c>
      <c r="K595" s="3" t="str">
        <f>IF(K596="",
"];",IF('Chapter 2 (Input)'!M593="",
"-1"&amp;",",
'Chapter 2 (Input)'!M593&amp;",")&amp;$W595)</f>
        <v xml:space="preserve">-1,//590 </v>
      </c>
      <c r="L595" s="3" t="str">
        <f>IF(L596="",
"];",IF('Chapter 2 (Input)'!N593="",
"-1"&amp;",",
'Chapter 2 (Input)'!N593&amp;",")&amp;$W595)</f>
        <v xml:space="preserve">-1,//590 </v>
      </c>
      <c r="M595" s="3" t="str">
        <f>IF(M596="",
"];",IF('Chapter 2 (Input)'!O593="",
"-1"&amp;",",
'Chapter 2 (Input)'!O593&amp;",")&amp;$W595)</f>
        <v xml:space="preserve">-1,//590 </v>
      </c>
      <c r="N595" s="3" t="str">
        <f>IF(N596="",
"];",IF('Chapter 2 (Input)'!P593="",
"-1"&amp;",",
'Chapter 2 (Input)'!P593&amp;",")&amp;$W595)</f>
        <v xml:space="preserve">-1,//590 </v>
      </c>
      <c r="O595" s="3" t="str">
        <f>IF(O596="",
"];",IF('Chapter 2 (Input)'!Q593="",
CHAR(34) &amp;"null"&amp; CHAR(34) &amp;",",
CHAR(34) &amp;'Chapter 2 (Input)'!Q593&amp; CHAR(34) &amp;",")&amp;$W595)</f>
        <v xml:space="preserve">"null",//590 </v>
      </c>
      <c r="P595" s="3" t="str">
        <f>IF(P596="",
"];",IF('Chapter 2 (Input)'!R593="",
CHAR(34) &amp;"null"&amp; CHAR(34) &amp;",",
CHAR(34) &amp;'Chapter 2 (Input)'!R593&amp; CHAR(34) &amp;",")&amp;$W595)</f>
        <v xml:space="preserve">"null",//590 </v>
      </c>
      <c r="Q595" s="3" t="str">
        <f>IF(Q596="",
"];",IF('Chapter 2 (Input)'!S593="",
CHAR(34) &amp;"null"&amp; CHAR(34) &amp;",",
CHAR(34) &amp;'Chapter 2 (Input)'!S593&amp; CHAR(34) &amp;",")&amp;$W595)</f>
        <v xml:space="preserve">"null",//590 </v>
      </c>
      <c r="R595" s="3" t="str">
        <f>IF(R596="",
"];",IF('Chapter 2 (Input)'!T593="",
"0"&amp;",",
'Chapter 2 (Input)'!T593&amp;",")&amp;$W595)</f>
        <v xml:space="preserve">-5,//590 </v>
      </c>
      <c r="S595" s="3" t="str">
        <f>IF(S596="",
"];",IF('Chapter 2 (Input)'!U593="",
"0"&amp;",",
'Chapter 2 (Input)'!U593&amp;",")&amp;$W595)</f>
        <v xml:space="preserve">0,//590 </v>
      </c>
      <c r="T595" s="3" t="str">
        <f t="shared" si="30"/>
        <v xml:space="preserve">false,//590 </v>
      </c>
      <c r="U595" s="3" t="str">
        <f>IF(U596="",
"];",IF('Chapter 2 (Input)'!W593="",
"-1"&amp;",",
'Chapter 2 (Input)'!W593&amp;",")&amp;$W595)</f>
        <v xml:space="preserve">-1,//590 </v>
      </c>
      <c r="V595" s="3" t="str">
        <f>IF(V596="",
"];",IF('Chapter 2 (Input)'!X593="",
"-1"&amp;",",
'Chapter 2 (Input)'!X593&amp;",")&amp;$W595)</f>
        <v xml:space="preserve">-1,//590 </v>
      </c>
      <c r="W595" s="18" t="str">
        <f>'Chapter 2 (Input)'!AA593</f>
        <v xml:space="preserve">//590 </v>
      </c>
      <c r="Z595" s="2" t="str">
        <f t="shared" si="31"/>
        <v>c590 BOOLEAN DEFAULT false,</v>
      </c>
    </row>
    <row r="596" spans="1:26" x14ac:dyDescent="0.2">
      <c r="A596" s="12">
        <f t="shared" si="29"/>
        <v>591</v>
      </c>
      <c r="B596" s="4" t="str">
        <f>IF(B597="",
"];",
IF('Chapter 2 (Input)'!B594="",
CHAR(34) &amp;"null"&amp; CHAR(34) &amp;",",
CHAR(34) &amp;'Chapter 2 (Input)'!B594&amp; CHAR(34) &amp;",")&amp;$W596)</f>
        <v>"(The bell rang and I quickly grabbed by stuff and headed towards my next class.)",</v>
      </c>
      <c r="C596" s="4" t="str">
        <f>IF(C597="",
"];",IF('Chapter 2 (Input)'!C594="",
CHAR(34) &amp;"null"&amp; CHAR(34) &amp;",",
CHAR(34) &amp;'Chapter 2 (Input)'!C594&amp; CHAR(34) &amp;",")&amp;$W596)</f>
        <v>"null",</v>
      </c>
      <c r="D596" s="4" t="str">
        <f>IF(D597="",
"];",IF('Chapter 2 (Input)'!D594="",
CHAR(34) &amp;"null"&amp; CHAR(34) &amp;",",
"personnages."&amp;
VLOOKUP('Chapter 2 (Input)'!D594,Constants!$B$47:$C$59,2,FALSE)&amp;
"[" &amp;
VLOOKUP('Chapter 2 (Input)'!E594,Constants!$B$74:$C$79,2,FALSE) &amp;
"],")&amp;$W596)</f>
        <v>"null",</v>
      </c>
      <c r="E596" s="4" t="str">
        <f>IF(E597="",
"];",IF('Chapter 2 (Input)'!F594="",
CHAR(34) &amp;"null"&amp; CHAR(34) &amp;",",
CHAR(34) &amp;'Chapter 2 (Input)'!F594&amp; CHAR(34) &amp;",")&amp;$W596)</f>
        <v>"null",</v>
      </c>
      <c r="F596" s="4" t="str">
        <f>IF(F597="",
"];",IF('Chapter 2 (Input)'!G594="",
CHAR(34) &amp;"null"&amp; CHAR(34) &amp;",",
"personnages."&amp;
VLOOKUP('Chapter 2 (Input)'!G594,Constants!$B$47:$C$59,2,FALSE)&amp;
"[" &amp;
VLOOKUP('Chapter 2 (Input)'!H594, Constants!$B$74:$C$79,2,FALSE) &amp;
"],")&amp;$W596)</f>
        <v>"null",</v>
      </c>
      <c r="G596" s="3" t="str">
        <f>IF(G597="",
"];",IF('Chapter 2 (Input)'!I594="",
CHAR(34) &amp;"null"&amp; CHAR(34) &amp;",",
"locations."&amp;
'Chapter 2 (Input)'!I594&amp;",")&amp;$W596)</f>
        <v>locations.hall1,</v>
      </c>
      <c r="H596" s="3" t="str">
        <f>IF(H597="",
"];",IF('Chapter 2 (Input)'!J594="",
"-1"&amp;",",
'Chapter 2 (Input)'!J594&amp;",")&amp;$W596)</f>
        <v>-1,</v>
      </c>
      <c r="I596" s="3" t="str">
        <f>IF(I597="",
"];",IF('Chapter 2 (Input)'!K594="",
"0"&amp;",",
VLOOKUP('Chapter 2 (Input)'!K594, Constants!$C$25:$D$37, 2,FALSE) &amp;",")&amp;$W596)</f>
        <v>0,</v>
      </c>
      <c r="J596" s="3" t="str">
        <f>IF(J597="",
"];",IF('Chapter 2 (Input)'!L594="",
"-1"&amp;",",
'Chapter 2 (Input)'!L594&amp;",")&amp;$W596)</f>
        <v>-1,</v>
      </c>
      <c r="K596" s="3" t="str">
        <f>IF(K597="",
"];",IF('Chapter 2 (Input)'!M594="",
"-1"&amp;",",
'Chapter 2 (Input)'!M594&amp;",")&amp;$W596)</f>
        <v>-1,</v>
      </c>
      <c r="L596" s="3" t="str">
        <f>IF(L597="",
"];",IF('Chapter 2 (Input)'!N594="",
"-1"&amp;",",
'Chapter 2 (Input)'!N594&amp;",")&amp;$W596)</f>
        <v>-1,</v>
      </c>
      <c r="M596" s="3" t="str">
        <f>IF(M597="",
"];",IF('Chapter 2 (Input)'!O594="",
"-1"&amp;",",
'Chapter 2 (Input)'!O594&amp;",")&amp;$W596)</f>
        <v>-1,</v>
      </c>
      <c r="N596" s="3" t="str">
        <f>IF(N597="",
"];",IF('Chapter 2 (Input)'!P594="",
"-1"&amp;",",
'Chapter 2 (Input)'!P594&amp;",")&amp;$W596)</f>
        <v>-1,</v>
      </c>
      <c r="O596" s="3" t="str">
        <f>IF(O597="",
"];",IF('Chapter 2 (Input)'!Q594="",
CHAR(34) &amp;"null"&amp; CHAR(34) &amp;",",
CHAR(34) &amp;'Chapter 2 (Input)'!Q594&amp; CHAR(34) &amp;",")&amp;$W596)</f>
        <v>"null",</v>
      </c>
      <c r="P596" s="3" t="str">
        <f>IF(P597="",
"];",IF('Chapter 2 (Input)'!R594="",
CHAR(34) &amp;"null"&amp; CHAR(34) &amp;",",
CHAR(34) &amp;'Chapter 2 (Input)'!R594&amp; CHAR(34) &amp;",")&amp;$W596)</f>
        <v>"null",</v>
      </c>
      <c r="Q596" s="3" t="str">
        <f>IF(Q597="",
"];",IF('Chapter 2 (Input)'!S594="",
CHAR(34) &amp;"null"&amp; CHAR(34) &amp;",",
CHAR(34) &amp;'Chapter 2 (Input)'!S594&amp; CHAR(34) &amp;",")&amp;$W596)</f>
        <v>"null",</v>
      </c>
      <c r="R596" s="3" t="str">
        <f>IF(R597="",
"];",IF('Chapter 2 (Input)'!T594="",
"0"&amp;",",
'Chapter 2 (Input)'!T594&amp;",")&amp;$W596)</f>
        <v>0,</v>
      </c>
      <c r="S596" s="3" t="str">
        <f>IF(S597="",
"];",IF('Chapter 2 (Input)'!U594="",
"0"&amp;",",
'Chapter 2 (Input)'!U594&amp;",")&amp;$W596)</f>
        <v>0,</v>
      </c>
      <c r="T596" s="3" t="str">
        <f t="shared" si="30"/>
        <v>false,</v>
      </c>
      <c r="U596" s="3" t="str">
        <f>IF(U597="",
"];",IF('Chapter 2 (Input)'!W594="",
"-1"&amp;",",
'Chapter 2 (Input)'!W594&amp;",")&amp;$W596)</f>
        <v>-1,</v>
      </c>
      <c r="V596" s="3" t="str">
        <f>IF(V597="",
"];",IF('Chapter 2 (Input)'!X594="",
"-1"&amp;",",
'Chapter 2 (Input)'!X594&amp;",")&amp;$W596)</f>
        <v>-1,</v>
      </c>
      <c r="W596" s="18" t="str">
        <f>'Chapter 2 (Input)'!AA594</f>
        <v/>
      </c>
      <c r="Z596" s="2" t="str">
        <f t="shared" si="31"/>
        <v>c591 BOOLEAN DEFAULT false,</v>
      </c>
    </row>
    <row r="597" spans="1:26" x14ac:dyDescent="0.2">
      <c r="A597" s="12">
        <f t="shared" si="29"/>
        <v>592</v>
      </c>
      <c r="B597" s="4" t="str">
        <f>IF(B598="",
"];",
IF('Chapter 2 (Input)'!B595="",
CHAR(34) &amp;"null"&amp; CHAR(34) &amp;",",
CHAR(34) &amp;'Chapter 2 (Input)'!B595&amp; CHAR(34) &amp;",")&amp;$W597)</f>
        <v>"null",</v>
      </c>
      <c r="C597" s="4" t="str">
        <f>IF(C598="",
"];",IF('Chapter 2 (Input)'!C595="",
CHAR(34) &amp;"null"&amp; CHAR(34) &amp;",",
CHAR(34) &amp;'Chapter 2 (Input)'!C595&amp; CHAR(34) &amp;",")&amp;$W597)</f>
        <v>"null",</v>
      </c>
      <c r="D597" s="4" t="str">
        <f>IF(D598="",
"];",IF('Chapter 2 (Input)'!D595="",
CHAR(34) &amp;"null"&amp; CHAR(34) &amp;",",
"personnages."&amp;
VLOOKUP('Chapter 2 (Input)'!D595,Constants!$B$47:$C$59,2,FALSE)&amp;
"[" &amp;
VLOOKUP('Chapter 2 (Input)'!E595,Constants!$B$74:$C$79,2,FALSE) &amp;
"],")&amp;$W597)</f>
        <v>"null",</v>
      </c>
      <c r="E597" s="4" t="str">
        <f>IF(E598="",
"];",IF('Chapter 2 (Input)'!F595="",
CHAR(34) &amp;"null"&amp; CHAR(34) &amp;",",
CHAR(34) &amp;'Chapter 2 (Input)'!F595&amp; CHAR(34) &amp;",")&amp;$W597)</f>
        <v>"null",</v>
      </c>
      <c r="F597" s="4" t="str">
        <f>IF(F598="",
"];",IF('Chapter 2 (Input)'!G595="",
CHAR(34) &amp;"null"&amp; CHAR(34) &amp;",",
"personnages."&amp;
VLOOKUP('Chapter 2 (Input)'!G595,Constants!$B$47:$C$59,2,FALSE)&amp;
"[" &amp;
VLOOKUP('Chapter 2 (Input)'!H595, Constants!$B$74:$C$79,2,FALSE) &amp;
"],")&amp;$W597)</f>
        <v>"null",</v>
      </c>
      <c r="G597" s="3" t="str">
        <f>IF(G598="",
"];",IF('Chapter 2 (Input)'!I595="",
CHAR(34) &amp;"null"&amp; CHAR(34) &amp;",",
"locations."&amp;
'Chapter 2 (Input)'!I595&amp;",")&amp;$W597)</f>
        <v>locations.hall1,</v>
      </c>
      <c r="H597" s="3" t="str">
        <f>IF(H598="",
"];",IF('Chapter 2 (Input)'!J595="",
"-1"&amp;",",
'Chapter 2 (Input)'!J595&amp;",")&amp;$W597)</f>
        <v>-8,</v>
      </c>
      <c r="I597" s="3" t="str">
        <f>IF(I598="",
"];",IF('Chapter 2 (Input)'!K595="",
"0"&amp;",",
VLOOKUP('Chapter 2 (Input)'!K595, Constants!$C$25:$D$37, 2,FALSE) &amp;",")&amp;$W597)</f>
        <v>0,</v>
      </c>
      <c r="J597" s="3" t="str">
        <f>IF(J598="",
"];",IF('Chapter 2 (Input)'!L595="",
"-1"&amp;",",
'Chapter 2 (Input)'!L595&amp;",")&amp;$W597)</f>
        <v>-1,</v>
      </c>
      <c r="K597" s="3" t="str">
        <f>IF(K598="",
"];",IF('Chapter 2 (Input)'!M595="",
"-1"&amp;",",
'Chapter 2 (Input)'!M595&amp;",")&amp;$W597)</f>
        <v>-1,</v>
      </c>
      <c r="L597" s="3" t="str">
        <f>IF(L598="",
"];",IF('Chapter 2 (Input)'!N595="",
"-1"&amp;",",
'Chapter 2 (Input)'!N595&amp;",")&amp;$W597)</f>
        <v>-1,</v>
      </c>
      <c r="M597" s="3" t="str">
        <f>IF(M598="",
"];",IF('Chapter 2 (Input)'!O595="",
"-1"&amp;",",
'Chapter 2 (Input)'!O595&amp;",")&amp;$W597)</f>
        <v>-1,</v>
      </c>
      <c r="N597" s="3" t="str">
        <f>IF(N598="",
"];",IF('Chapter 2 (Input)'!P595="",
"-1"&amp;",",
'Chapter 2 (Input)'!P595&amp;",")&amp;$W597)</f>
        <v>-1,</v>
      </c>
      <c r="O597" s="3" t="str">
        <f>IF(O598="",
"];",IF('Chapter 2 (Input)'!Q595="",
CHAR(34) &amp;"null"&amp; CHAR(34) &amp;",",
CHAR(34) &amp;'Chapter 2 (Input)'!Q595&amp; CHAR(34) &amp;",")&amp;$W597)</f>
        <v>"Go to Classroom 2",</v>
      </c>
      <c r="P597" s="3" t="str">
        <f>IF(P598="",
"];",IF('Chapter 2 (Input)'!R595="",
CHAR(34) &amp;"null"&amp; CHAR(34) &amp;",",
CHAR(34) &amp;'Chapter 2 (Input)'!R595&amp; CHAR(34) &amp;",")&amp;$W597)</f>
        <v>"null",</v>
      </c>
      <c r="Q597" s="3" t="str">
        <f>IF(Q598="",
"];",IF('Chapter 2 (Input)'!S595="",
CHAR(34) &amp;"null"&amp; CHAR(34) &amp;",",
CHAR(34) &amp;'Chapter 2 (Input)'!S595&amp; CHAR(34) &amp;",")&amp;$W597)</f>
        <v>"null",</v>
      </c>
      <c r="R597" s="3" t="str">
        <f>IF(R598="",
"];",IF('Chapter 2 (Input)'!T595="",
"0"&amp;",",
'Chapter 2 (Input)'!T595&amp;",")&amp;$W597)</f>
        <v>0,</v>
      </c>
      <c r="S597" s="3" t="str">
        <f>IF(S598="",
"];",IF('Chapter 2 (Input)'!U595="",
"0"&amp;",",
'Chapter 2 (Input)'!U595&amp;",")&amp;$W597)</f>
        <v>0,</v>
      </c>
      <c r="T597" s="3" t="str">
        <f t="shared" si="30"/>
        <v>false,</v>
      </c>
      <c r="U597" s="3" t="str">
        <f>IF(U598="",
"];",IF('Chapter 2 (Input)'!W595="",
"-1"&amp;",",
'Chapter 2 (Input)'!W595&amp;",")&amp;$W597)</f>
        <v>-1,</v>
      </c>
      <c r="V597" s="3" t="str">
        <f>IF(V598="",
"];",IF('Chapter 2 (Input)'!X595="",
"-1"&amp;",",
'Chapter 2 (Input)'!X595&amp;",")&amp;$W597)</f>
        <v>-1,</v>
      </c>
      <c r="W597" s="18" t="str">
        <f>'Chapter 2 (Input)'!AA595</f>
        <v/>
      </c>
      <c r="Z597" s="2" t="str">
        <f t="shared" si="31"/>
        <v>c592 BOOLEAN DEFAULT false,</v>
      </c>
    </row>
    <row r="598" spans="1:26" x14ac:dyDescent="0.2">
      <c r="A598" s="12">
        <f t="shared" si="29"/>
        <v>593</v>
      </c>
      <c r="B598" s="4" t="str">
        <f>IF(B599="",
"];",
IF('Chapter 2 (Input)'!B596="",
CHAR(34) &amp;"null"&amp; CHAR(34) &amp;",",
CHAR(34) &amp;'Chapter 2 (Input)'!B596&amp; CHAR(34) &amp;",")&amp;$W598)</f>
        <v>"null",//593 Try to find Axel!</v>
      </c>
      <c r="C598" s="4" t="str">
        <f>IF(C599="",
"];",IF('Chapter 2 (Input)'!C596="",
CHAR(34) &amp;"null"&amp; CHAR(34) &amp;",",
CHAR(34) &amp;'Chapter 2 (Input)'!C596&amp; CHAR(34) &amp;",")&amp;$W598)</f>
        <v>"null",//593 Try to find Axel!</v>
      </c>
      <c r="D598" s="4" t="str">
        <f>IF(D599="",
"];",IF('Chapter 2 (Input)'!D596="",
CHAR(34) &amp;"null"&amp; CHAR(34) &amp;",",
"personnages."&amp;
VLOOKUP('Chapter 2 (Input)'!D596,Constants!$B$47:$C$59,2,FALSE)&amp;
"[" &amp;
VLOOKUP('Chapter 2 (Input)'!E596,Constants!$B$74:$C$79,2,FALSE) &amp;
"],")&amp;$W598)</f>
        <v>"null",//593 Try to find Axel!</v>
      </c>
      <c r="E598" s="4" t="str">
        <f>IF(E599="",
"];",IF('Chapter 2 (Input)'!F596="",
CHAR(34) &amp;"null"&amp; CHAR(34) &amp;",",
CHAR(34) &amp;'Chapter 2 (Input)'!F596&amp; CHAR(34) &amp;",")&amp;$W598)</f>
        <v>"null",//593 Try to find Axel!</v>
      </c>
      <c r="F598" s="4" t="str">
        <f>IF(F599="",
"];",IF('Chapter 2 (Input)'!G596="",
CHAR(34) &amp;"null"&amp; CHAR(34) &amp;",",
"personnages."&amp;
VLOOKUP('Chapter 2 (Input)'!G596,Constants!$B$47:$C$59,2,FALSE)&amp;
"[" &amp;
VLOOKUP('Chapter 2 (Input)'!H596, Constants!$B$74:$C$79,2,FALSE) &amp;
"],")&amp;$W598)</f>
        <v>"null",//593 Try to find Axel!</v>
      </c>
      <c r="G598" s="3" t="str">
        <f>IF(G599="",
"];",IF('Chapter 2 (Input)'!I596="",
CHAR(34) &amp;"null"&amp; CHAR(34) &amp;",",
"locations."&amp;
'Chapter 2 (Input)'!I596&amp;",")&amp;$W598)</f>
        <v>locations.hall1,//593 Try to find Axel!</v>
      </c>
      <c r="H598" s="3" t="str">
        <f>IF(H599="",
"];",IF('Chapter 2 (Input)'!J596="",
"-1"&amp;",",
'Chapter 2 (Input)'!J596&amp;",")&amp;$W598)</f>
        <v>-9,//593 Try to find Axel!</v>
      </c>
      <c r="I598" s="3" t="str">
        <f>IF(I599="",
"];",IF('Chapter 2 (Input)'!K596="",
"0"&amp;",",
VLOOKUP('Chapter 2 (Input)'!K596, Constants!$C$25:$D$37, 2,FALSE) &amp;",")&amp;$W598)</f>
        <v>0,//593 Try to find Axel!</v>
      </c>
      <c r="J598" s="3" t="str">
        <f>IF(J599="",
"];",IF('Chapter 2 (Input)'!L596="",
"-1"&amp;",",
'Chapter 2 (Input)'!L596&amp;",")&amp;$W598)</f>
        <v>-1,//593 Try to find Axel!</v>
      </c>
      <c r="K598" s="3" t="str">
        <f>IF(K599="",
"];",IF('Chapter 2 (Input)'!M596="",
"-1"&amp;",",
'Chapter 2 (Input)'!M596&amp;",")&amp;$W598)</f>
        <v>-1,//593 Try to find Axel!</v>
      </c>
      <c r="L598" s="3" t="str">
        <f>IF(L599="",
"];",IF('Chapter 2 (Input)'!N596="",
"-1"&amp;",",
'Chapter 2 (Input)'!N596&amp;",")&amp;$W598)</f>
        <v>-1,//593 Try to find Axel!</v>
      </c>
      <c r="M598" s="3" t="str">
        <f>IF(M599="",
"];",IF('Chapter 2 (Input)'!O596="",
"-1"&amp;",",
'Chapter 2 (Input)'!O596&amp;",")&amp;$W598)</f>
        <v>-1,//593 Try to find Axel!</v>
      </c>
      <c r="N598" s="3" t="str">
        <f>IF(N599="",
"];",IF('Chapter 2 (Input)'!P596="",
"-1"&amp;",",
'Chapter 2 (Input)'!P596&amp;",")&amp;$W598)</f>
        <v>-1,//593 Try to find Axel!</v>
      </c>
      <c r="O598" s="3" t="str">
        <f>IF(O599="",
"];",IF('Chapter 2 (Input)'!Q596="",
CHAR(34) &amp;"null"&amp; CHAR(34) &amp;",",
CHAR(34) &amp;'Chapter 2 (Input)'!Q596&amp; CHAR(34) &amp;",")&amp;$W598)</f>
        <v>"null",//593 Try to find Axel!</v>
      </c>
      <c r="P598" s="3" t="str">
        <f>IF(P599="",
"];",IF('Chapter 2 (Input)'!R596="",
CHAR(34) &amp;"null"&amp; CHAR(34) &amp;",",
CHAR(34) &amp;'Chapter 2 (Input)'!R596&amp; CHAR(34) &amp;",")&amp;$W598)</f>
        <v>"null",//593 Try to find Axel!</v>
      </c>
      <c r="Q598" s="3" t="str">
        <f>IF(Q599="",
"];",IF('Chapter 2 (Input)'!S596="",
CHAR(34) &amp;"null"&amp; CHAR(34) &amp;",",
CHAR(34) &amp;'Chapter 2 (Input)'!S596&amp; CHAR(34) &amp;",")&amp;$W598)</f>
        <v>"null",//593 Try to find Axel!</v>
      </c>
      <c r="R598" s="3" t="str">
        <f>IF(R599="",
"];",IF('Chapter 2 (Input)'!T596="",
"0"&amp;",",
'Chapter 2 (Input)'!T596&amp;",")&amp;$W598)</f>
        <v>0,//593 Try to find Axel!</v>
      </c>
      <c r="S598" s="3" t="str">
        <f>IF(S599="",
"];",IF('Chapter 2 (Input)'!U596="",
"0"&amp;",",
'Chapter 2 (Input)'!U596&amp;",")&amp;$W598)</f>
        <v>0,//593 Try to find Axel!</v>
      </c>
      <c r="T598" s="3" t="str">
        <f t="shared" si="30"/>
        <v>false,//593 Try to find Axel!</v>
      </c>
      <c r="U598" s="3" t="str">
        <f>IF(U599="",
"];",IF('Chapter 2 (Input)'!W596="",
"-1"&amp;",",
'Chapter 2 (Input)'!W596&amp;",")&amp;$W598)</f>
        <v>114,//593 Try to find Axel!</v>
      </c>
      <c r="V598" s="3" t="str">
        <f>IF(V599="",
"];",IF('Chapter 2 (Input)'!X596="",
"-1"&amp;",",
'Chapter 2 (Input)'!X596&amp;",")&amp;$W598)</f>
        <v>-1,//593 Try to find Axel!</v>
      </c>
      <c r="W598" s="18" t="str">
        <f>'Chapter 2 (Input)'!AA596</f>
        <v>//593 Try to find Axel!</v>
      </c>
      <c r="Z598" s="2" t="str">
        <f t="shared" si="31"/>
        <v>c593 BOOLEAN DEFAULT false,</v>
      </c>
    </row>
    <row r="599" spans="1:26" x14ac:dyDescent="0.2">
      <c r="A599" s="12">
        <f t="shared" si="29"/>
        <v>594</v>
      </c>
      <c r="B599" s="4" t="str">
        <f>IF(B600="",
"];",
IF('Chapter 2 (Input)'!B597="",
CHAR(34) &amp;"null"&amp; CHAR(34) &amp;",",
CHAR(34) &amp;'Chapter 2 (Input)'!B597&amp; CHAR(34) &amp;",")&amp;$W599)</f>
        <v>"null",//594 Explore the school and talk to your classmates!</v>
      </c>
      <c r="C599" s="4" t="str">
        <f>IF(C600="",
"];",IF('Chapter 2 (Input)'!C597="",
CHAR(34) &amp;"null"&amp; CHAR(34) &amp;",",
CHAR(34) &amp;'Chapter 2 (Input)'!C597&amp; CHAR(34) &amp;",")&amp;$W599)</f>
        <v>"null",//594 Explore the school and talk to your classmates!</v>
      </c>
      <c r="D599" s="4" t="str">
        <f>IF(D600="",
"];",IF('Chapter 2 (Input)'!D597="",
CHAR(34) &amp;"null"&amp; CHAR(34) &amp;",",
"personnages."&amp;
VLOOKUP('Chapter 2 (Input)'!D597,Constants!$B$47:$C$59,2,FALSE)&amp;
"[" &amp;
VLOOKUP('Chapter 2 (Input)'!E597,Constants!$B$74:$C$79,2,FALSE) &amp;
"],")&amp;$W599)</f>
        <v>"null",//594 Explore the school and talk to your classmates!</v>
      </c>
      <c r="E599" s="4" t="str">
        <f>IF(E600="",
"];",IF('Chapter 2 (Input)'!F597="",
CHAR(34) &amp;"null"&amp; CHAR(34) &amp;",",
CHAR(34) &amp;'Chapter 2 (Input)'!F597&amp; CHAR(34) &amp;",")&amp;$W599)</f>
        <v>"null",//594 Explore the school and talk to your classmates!</v>
      </c>
      <c r="F599" s="4" t="str">
        <f>IF(F600="",
"];",IF('Chapter 2 (Input)'!G597="",
CHAR(34) &amp;"null"&amp; CHAR(34) &amp;",",
"personnages."&amp;
VLOOKUP('Chapter 2 (Input)'!G597,Constants!$B$47:$C$59,2,FALSE)&amp;
"[" &amp;
VLOOKUP('Chapter 2 (Input)'!H597, Constants!$B$74:$C$79,2,FALSE) &amp;
"],")&amp;$W599)</f>
        <v>"null",//594 Explore the school and talk to your classmates!</v>
      </c>
      <c r="G599" s="3" t="str">
        <f>IF(G600="",
"];",IF('Chapter 2 (Input)'!I597="",
CHAR(34) &amp;"null"&amp; CHAR(34) &amp;",",
"locations."&amp;
'Chapter 2 (Input)'!I597&amp;",")&amp;$W599)</f>
        <v>locations.hall1,//594 Explore the school and talk to your classmates!</v>
      </c>
      <c r="H599" s="3" t="str">
        <f>IF(H600="",
"];",IF('Chapter 2 (Input)'!J597="",
"-1"&amp;",",
'Chapter 2 (Input)'!J597&amp;",")&amp;$W599)</f>
        <v>-9,//594 Explore the school and talk to your classmates!</v>
      </c>
      <c r="I599" s="3" t="str">
        <f>IF(I600="",
"];",IF('Chapter 2 (Input)'!K597="",
"0"&amp;",",
VLOOKUP('Chapter 2 (Input)'!K597, Constants!$C$25:$D$37, 2,FALSE) &amp;",")&amp;$W599)</f>
        <v>0,//594 Explore the school and talk to your classmates!</v>
      </c>
      <c r="J599" s="3" t="str">
        <f>IF(J600="",
"];",IF('Chapter 2 (Input)'!L597="",
"-1"&amp;",",
'Chapter 2 (Input)'!L597&amp;",")&amp;$W599)</f>
        <v>-1,//594 Explore the school and talk to your classmates!</v>
      </c>
      <c r="K599" s="3" t="str">
        <f>IF(K600="",
"];",IF('Chapter 2 (Input)'!M597="",
"-1"&amp;",",
'Chapter 2 (Input)'!M597&amp;",")&amp;$W599)</f>
        <v>-1,//594 Explore the school and talk to your classmates!</v>
      </c>
      <c r="L599" s="3" t="str">
        <f>IF(L600="",
"];",IF('Chapter 2 (Input)'!N597="",
"-1"&amp;",",
'Chapter 2 (Input)'!N597&amp;",")&amp;$W599)</f>
        <v>-1,//594 Explore the school and talk to your classmates!</v>
      </c>
      <c r="M599" s="3" t="str">
        <f>IF(M600="",
"];",IF('Chapter 2 (Input)'!O597="",
"-1"&amp;",",
'Chapter 2 (Input)'!O597&amp;",")&amp;$W599)</f>
        <v>-1,//594 Explore the school and talk to your classmates!</v>
      </c>
      <c r="N599" s="3" t="str">
        <f>IF(N600="",
"];",IF('Chapter 2 (Input)'!P597="",
"-1"&amp;",",
'Chapter 2 (Input)'!P597&amp;",")&amp;$W599)</f>
        <v>-1,//594 Explore the school and talk to your classmates!</v>
      </c>
      <c r="O599" s="3" t="str">
        <f>IF(O600="",
"];",IF('Chapter 2 (Input)'!Q597="",
CHAR(34) &amp;"null"&amp; CHAR(34) &amp;",",
CHAR(34) &amp;'Chapter 2 (Input)'!Q597&amp; CHAR(34) &amp;",")&amp;$W599)</f>
        <v>"null",//594 Explore the school and talk to your classmates!</v>
      </c>
      <c r="P599" s="3" t="str">
        <f>IF(P600="",
"];",IF('Chapter 2 (Input)'!R597="",
CHAR(34) &amp;"null"&amp; CHAR(34) &amp;",",
CHAR(34) &amp;'Chapter 2 (Input)'!R597&amp; CHAR(34) &amp;",")&amp;$W599)</f>
        <v>"null",//594 Explore the school and talk to your classmates!</v>
      </c>
      <c r="Q599" s="3" t="str">
        <f>IF(Q600="",
"];",IF('Chapter 2 (Input)'!S597="",
CHAR(34) &amp;"null"&amp; CHAR(34) &amp;",",
CHAR(34) &amp;'Chapter 2 (Input)'!S597&amp; CHAR(34) &amp;",")&amp;$W599)</f>
        <v>"null",//594 Explore the school and talk to your classmates!</v>
      </c>
      <c r="R599" s="3" t="str">
        <f>IF(R600="",
"];",IF('Chapter 2 (Input)'!T597="",
"0"&amp;",",
'Chapter 2 (Input)'!T597&amp;",")&amp;$W599)</f>
        <v>0,//594 Explore the school and talk to your classmates!</v>
      </c>
      <c r="S599" s="3" t="str">
        <f>IF(S600="",
"];",IF('Chapter 2 (Input)'!U597="",
"0"&amp;",",
'Chapter 2 (Input)'!U597&amp;",")&amp;$W599)</f>
        <v>0,//594 Explore the school and talk to your classmates!</v>
      </c>
      <c r="T599" s="3" t="str">
        <f t="shared" si="30"/>
        <v>false,//594 Explore the school and talk to your classmates!</v>
      </c>
      <c r="U599" s="3" t="str">
        <f>IF(U600="",
"];",IF('Chapter 2 (Input)'!W597="",
"-1"&amp;",",
'Chapter 2 (Input)'!W597&amp;",")&amp;$W599)</f>
        <v>115,//594 Explore the school and talk to your classmates!</v>
      </c>
      <c r="V599" s="3" t="str">
        <f>IF(V600="",
"];",IF('Chapter 2 (Input)'!X597="",
"-1"&amp;",",
'Chapter 2 (Input)'!X597&amp;",")&amp;$W599)</f>
        <v>-1,//594 Explore the school and talk to your classmates!</v>
      </c>
      <c r="W599" s="18" t="str">
        <f>'Chapter 2 (Input)'!AA597</f>
        <v>//594 Explore the school and talk to your classmates!</v>
      </c>
      <c r="Z599" s="2" t="str">
        <f t="shared" si="31"/>
        <v>c594 BOOLEAN DEFAULT false,</v>
      </c>
    </row>
    <row r="600" spans="1:26" x14ac:dyDescent="0.2">
      <c r="A600" s="12">
        <f t="shared" si="29"/>
        <v>595</v>
      </c>
      <c r="B600" s="4" t="str">
        <f>IF(B601="",
"];",
IF('Chapter 2 (Input)'!B598="",
CHAR(34) &amp;"null"&amp; CHAR(34) &amp;",",
CHAR(34) &amp;'Chapter 2 (Input)'!B598&amp; CHAR(34) &amp;",")&amp;$W600)</f>
        <v xml:space="preserve">"null",//595 </v>
      </c>
      <c r="C600" s="4" t="str">
        <f>IF(C601="",
"];",IF('Chapter 2 (Input)'!C598="",
CHAR(34) &amp;"null"&amp; CHAR(34) &amp;",",
CHAR(34) &amp;'Chapter 2 (Input)'!C598&amp; CHAR(34) &amp;",")&amp;$W600)</f>
        <v xml:space="preserve">"null",//595 </v>
      </c>
      <c r="D600" s="4" t="str">
        <f>IF(D601="",
"];",IF('Chapter 2 (Input)'!D598="",
CHAR(34) &amp;"null"&amp; CHAR(34) &amp;",",
"personnages."&amp;
VLOOKUP('Chapter 2 (Input)'!D598,Constants!$B$47:$C$59,2,FALSE)&amp;
"[" &amp;
VLOOKUP('Chapter 2 (Input)'!E598,Constants!$B$74:$C$79,2,FALSE) &amp;
"],")&amp;$W600)</f>
        <v xml:space="preserve">"null",//595 </v>
      </c>
      <c r="E600" s="4" t="str">
        <f>IF(E601="",
"];",IF('Chapter 2 (Input)'!F598="",
CHAR(34) &amp;"null"&amp; CHAR(34) &amp;",",
CHAR(34) &amp;'Chapter 2 (Input)'!F598&amp; CHAR(34) &amp;",")&amp;$W600)</f>
        <v xml:space="preserve">"null",//595 </v>
      </c>
      <c r="F600" s="4" t="str">
        <f>IF(F601="",
"];",IF('Chapter 2 (Input)'!G598="",
CHAR(34) &amp;"null"&amp; CHAR(34) &amp;",",
"personnages."&amp;
VLOOKUP('Chapter 2 (Input)'!G598,Constants!$B$47:$C$59,2,FALSE)&amp;
"[" &amp;
VLOOKUP('Chapter 2 (Input)'!H598, Constants!$B$74:$C$79,2,FALSE) &amp;
"],")&amp;$W600)</f>
        <v xml:space="preserve">"null",//595 </v>
      </c>
      <c r="G600" s="3" t="str">
        <f>IF(G601="",
"];",IF('Chapter 2 (Input)'!I598="",
CHAR(34) &amp;"null"&amp; CHAR(34) &amp;",",
"locations."&amp;
'Chapter 2 (Input)'!I598&amp;",")&amp;$W600)</f>
        <v xml:space="preserve">locations.hall1,//595 </v>
      </c>
      <c r="H600" s="3" t="str">
        <f>IF(H601="",
"];",IF('Chapter 2 (Input)'!J598="",
"-1"&amp;",",
'Chapter 2 (Input)'!J598&amp;",")&amp;$W600)</f>
        <v xml:space="preserve">-2,//595 </v>
      </c>
      <c r="I600" s="3" t="str">
        <f>IF(I601="",
"];",IF('Chapter 2 (Input)'!K598="",
"0"&amp;",",
VLOOKUP('Chapter 2 (Input)'!K598, Constants!$C$25:$D$37, 2,FALSE) &amp;",")&amp;$W600)</f>
        <v xml:space="preserve">4,//595 </v>
      </c>
      <c r="J600" s="3" t="str">
        <f>IF(J601="",
"];",IF('Chapter 2 (Input)'!L598="",
"-1"&amp;",",
'Chapter 2 (Input)'!L598&amp;",")&amp;$W600)</f>
        <v xml:space="preserve">-1,//595 </v>
      </c>
      <c r="K600" s="3" t="str">
        <f>IF(K601="",
"];",IF('Chapter 2 (Input)'!M598="",
"-1"&amp;",",
'Chapter 2 (Input)'!M598&amp;",")&amp;$W600)</f>
        <v xml:space="preserve">-1,//595 </v>
      </c>
      <c r="L600" s="3" t="str">
        <f>IF(L601="",
"];",IF('Chapter 2 (Input)'!N598="",
"-1"&amp;",",
'Chapter 2 (Input)'!N598&amp;",")&amp;$W600)</f>
        <v xml:space="preserve">-1,//595 </v>
      </c>
      <c r="M600" s="3" t="str">
        <f>IF(M601="",
"];",IF('Chapter 2 (Input)'!O598="",
"-1"&amp;",",
'Chapter 2 (Input)'!O598&amp;",")&amp;$W600)</f>
        <v xml:space="preserve">-1,//595 </v>
      </c>
      <c r="N600" s="3" t="str">
        <f>IF(N601="",
"];",IF('Chapter 2 (Input)'!P598="",
"-1"&amp;",",
'Chapter 2 (Input)'!P598&amp;",")&amp;$W600)</f>
        <v xml:space="preserve">-1,//595 </v>
      </c>
      <c r="O600" s="3" t="str">
        <f>IF(O601="",
"];",IF('Chapter 2 (Input)'!Q598="",
CHAR(34) &amp;"null"&amp; CHAR(34) &amp;",",
CHAR(34) &amp;'Chapter 2 (Input)'!Q598&amp; CHAR(34) &amp;",")&amp;$W600)</f>
        <v xml:space="preserve">"null",//595 </v>
      </c>
      <c r="P600" s="3" t="str">
        <f>IF(P601="",
"];",IF('Chapter 2 (Input)'!R598="",
CHAR(34) &amp;"null"&amp; CHAR(34) &amp;",",
CHAR(34) &amp;'Chapter 2 (Input)'!R598&amp; CHAR(34) &amp;",")&amp;$W600)</f>
        <v xml:space="preserve">"null",//595 </v>
      </c>
      <c r="Q600" s="3" t="str">
        <f>IF(Q601="",
"];",IF('Chapter 2 (Input)'!S598="",
CHAR(34) &amp;"null"&amp; CHAR(34) &amp;",",
CHAR(34) &amp;'Chapter 2 (Input)'!S598&amp; CHAR(34) &amp;",")&amp;$W600)</f>
        <v xml:space="preserve">"null",//595 </v>
      </c>
      <c r="R600" s="3" t="str">
        <f>IF(R601="",
"];",IF('Chapter 2 (Input)'!T598="",
"0"&amp;",",
'Chapter 2 (Input)'!T598&amp;",")&amp;$W600)</f>
        <v xml:space="preserve">0,//595 </v>
      </c>
      <c r="S600" s="3" t="str">
        <f>IF(S601="",
"];",IF('Chapter 2 (Input)'!U598="",
"0"&amp;",",
'Chapter 2 (Input)'!U598&amp;",")&amp;$W600)</f>
        <v xml:space="preserve">0,//595 </v>
      </c>
      <c r="T600" s="3" t="str">
        <f t="shared" si="30"/>
        <v xml:space="preserve">false,//595 </v>
      </c>
      <c r="U600" s="3" t="str">
        <f>IF(U601="",
"];",IF('Chapter 2 (Input)'!W598="",
"-1"&amp;",",
'Chapter 2 (Input)'!W598&amp;",")&amp;$W600)</f>
        <v xml:space="preserve">-1,//595 </v>
      </c>
      <c r="V600" s="3" t="str">
        <f>IF(V601="",
"];",IF('Chapter 2 (Input)'!X598="",
"-1"&amp;",",
'Chapter 2 (Input)'!X598&amp;",")&amp;$W600)</f>
        <v xml:space="preserve">-1,//595 </v>
      </c>
      <c r="W600" s="18" t="str">
        <f>'Chapter 2 (Input)'!AA598</f>
        <v xml:space="preserve">//595 </v>
      </c>
      <c r="Z600" s="2" t="str">
        <f t="shared" si="31"/>
        <v>c595 BOOLEAN DEFAULT false,</v>
      </c>
    </row>
    <row r="601" spans="1:26" x14ac:dyDescent="0.2">
      <c r="A601" s="12">
        <f t="shared" si="29"/>
        <v>596</v>
      </c>
      <c r="B601" s="4" t="str">
        <f>IF(B602="",
"];",
IF('Chapter 2 (Input)'!B599="",
CHAR(34) &amp;"null"&amp; CHAR(34) &amp;",",
CHAR(34) &amp;'Chapter 2 (Input)'!B599&amp; CHAR(34) &amp;",")&amp;$W601)</f>
        <v>"(I tried hard to focus and take notes in class, but my mind kept drifting off.)",</v>
      </c>
      <c r="C601" s="4" t="str">
        <f>IF(C602="",
"];",IF('Chapter 2 (Input)'!C599="",
CHAR(34) &amp;"null"&amp; CHAR(34) &amp;",",
CHAR(34) &amp;'Chapter 2 (Input)'!C599&amp; CHAR(34) &amp;",")&amp;$W601)</f>
        <v>"null",</v>
      </c>
      <c r="D601" s="4" t="str">
        <f>IF(D602="",
"];",IF('Chapter 2 (Input)'!D599="",
CHAR(34) &amp;"null"&amp; CHAR(34) &amp;",",
"personnages."&amp;
VLOOKUP('Chapter 2 (Input)'!D599,Constants!$B$47:$C$59,2,FALSE)&amp;
"[" &amp;
VLOOKUP('Chapter 2 (Input)'!E599,Constants!$B$74:$C$79,2,FALSE) &amp;
"],")&amp;$W601)</f>
        <v>"null",</v>
      </c>
      <c r="E601" s="4" t="str">
        <f>IF(E602="",
"];",IF('Chapter 2 (Input)'!F599="",
CHAR(34) &amp;"null"&amp; CHAR(34) &amp;",",
CHAR(34) &amp;'Chapter 2 (Input)'!F599&amp; CHAR(34) &amp;",")&amp;$W601)</f>
        <v>"null",</v>
      </c>
      <c r="F601" s="4" t="str">
        <f>IF(F602="",
"];",IF('Chapter 2 (Input)'!G599="",
CHAR(34) &amp;"null"&amp; CHAR(34) &amp;",",
"personnages."&amp;
VLOOKUP('Chapter 2 (Input)'!G599,Constants!$B$47:$C$59,2,FALSE)&amp;
"[" &amp;
VLOOKUP('Chapter 2 (Input)'!H599, Constants!$B$74:$C$79,2,FALSE) &amp;
"],")&amp;$W601)</f>
        <v>"null",</v>
      </c>
      <c r="G601" s="3" t="str">
        <f>IF(G602="",
"];",IF('Chapter 2 (Input)'!I599="",
CHAR(34) &amp;"null"&amp; CHAR(34) &amp;",",
"locations."&amp;
'Chapter 2 (Input)'!I599&amp;",")&amp;$W601)</f>
        <v>locations.class2,</v>
      </c>
      <c r="H601" s="3" t="str">
        <f>IF(H602="",
"];",IF('Chapter 2 (Input)'!J599="",
"-1"&amp;",",
'Chapter 2 (Input)'!J599&amp;",")&amp;$W601)</f>
        <v>-1,</v>
      </c>
      <c r="I601" s="3" t="str">
        <f>IF(I602="",
"];",IF('Chapter 2 (Input)'!K599="",
"0"&amp;",",
VLOOKUP('Chapter 2 (Input)'!K599, Constants!$C$25:$D$37, 2,FALSE) &amp;",")&amp;$W601)</f>
        <v>0,</v>
      </c>
      <c r="J601" s="3" t="str">
        <f>IF(J602="",
"];",IF('Chapter 2 (Input)'!L599="",
"-1"&amp;",",
'Chapter 2 (Input)'!L599&amp;",")&amp;$W601)</f>
        <v>-1,</v>
      </c>
      <c r="K601" s="3" t="str">
        <f>IF(K602="",
"];",IF('Chapter 2 (Input)'!M599="",
"-1"&amp;",",
'Chapter 2 (Input)'!M599&amp;",")&amp;$W601)</f>
        <v>-1,</v>
      </c>
      <c r="L601" s="3" t="str">
        <f>IF(L602="",
"];",IF('Chapter 2 (Input)'!N599="",
"-1"&amp;",",
'Chapter 2 (Input)'!N599&amp;",")&amp;$W601)</f>
        <v>-1,</v>
      </c>
      <c r="M601" s="3" t="str">
        <f>IF(M602="",
"];",IF('Chapter 2 (Input)'!O599="",
"-1"&amp;",",
'Chapter 2 (Input)'!O599&amp;",")&amp;$W601)</f>
        <v>-1,</v>
      </c>
      <c r="N601" s="3" t="str">
        <f>IF(N602="",
"];",IF('Chapter 2 (Input)'!P599="",
"-1"&amp;",",
'Chapter 2 (Input)'!P599&amp;",")&amp;$W601)</f>
        <v>-1,</v>
      </c>
      <c r="O601" s="3" t="str">
        <f>IF(O602="",
"];",IF('Chapter 2 (Input)'!Q599="",
CHAR(34) &amp;"null"&amp; CHAR(34) &amp;",",
CHAR(34) &amp;'Chapter 2 (Input)'!Q599&amp; CHAR(34) &amp;",")&amp;$W601)</f>
        <v>"null",</v>
      </c>
      <c r="P601" s="3" t="str">
        <f>IF(P602="",
"];",IF('Chapter 2 (Input)'!R599="",
CHAR(34) &amp;"null"&amp; CHAR(34) &amp;",",
CHAR(34) &amp;'Chapter 2 (Input)'!R599&amp; CHAR(34) &amp;",")&amp;$W601)</f>
        <v>"null",</v>
      </c>
      <c r="Q601" s="3" t="str">
        <f>IF(Q602="",
"];",IF('Chapter 2 (Input)'!S599="",
CHAR(34) &amp;"null"&amp; CHAR(34) &amp;",",
CHAR(34) &amp;'Chapter 2 (Input)'!S599&amp; CHAR(34) &amp;",")&amp;$W601)</f>
        <v>"null",</v>
      </c>
      <c r="R601" s="3" t="str">
        <f>IF(R602="",
"];",IF('Chapter 2 (Input)'!T599="",
"0"&amp;",",
'Chapter 2 (Input)'!T599&amp;",")&amp;$W601)</f>
        <v>0,</v>
      </c>
      <c r="S601" s="3" t="str">
        <f>IF(S602="",
"];",IF('Chapter 2 (Input)'!U599="",
"0"&amp;",",
'Chapter 2 (Input)'!U599&amp;",")&amp;$W601)</f>
        <v>0,</v>
      </c>
      <c r="T601" s="3" t="str">
        <f t="shared" si="30"/>
        <v>false,</v>
      </c>
      <c r="U601" s="3" t="str">
        <f>IF(U602="",
"];",IF('Chapter 2 (Input)'!W599="",
"-1"&amp;",",
'Chapter 2 (Input)'!W599&amp;",")&amp;$W601)</f>
        <v>-1,</v>
      </c>
      <c r="V601" s="3" t="str">
        <f>IF(V602="",
"];",IF('Chapter 2 (Input)'!X599="",
"-1"&amp;",",
'Chapter 2 (Input)'!X599&amp;",")&amp;$W601)</f>
        <v>-1,</v>
      </c>
      <c r="W601" s="18" t="str">
        <f>'Chapter 2 (Input)'!AA599</f>
        <v/>
      </c>
      <c r="Z601" s="2" t="str">
        <f t="shared" si="31"/>
        <v>c596 BOOLEAN DEFAULT false,</v>
      </c>
    </row>
    <row r="602" spans="1:26" x14ac:dyDescent="0.2">
      <c r="A602" s="12">
        <f t="shared" si="29"/>
        <v>597</v>
      </c>
      <c r="B602" s="4" t="str">
        <f>IF(B603="",
"];",
IF('Chapter 2 (Input)'!B600="",
CHAR(34) &amp;"null"&amp; CHAR(34) &amp;",",
CHAR(34) &amp;'Chapter 2 (Input)'!B600&amp; CHAR(34) &amp;",")&amp;$W602)</f>
        <v>"(I’ve been at Arlington for less than two days and I already feel like I need a vacation.)",</v>
      </c>
      <c r="C602" s="4" t="str">
        <f>IF(C603="",
"];",IF('Chapter 2 (Input)'!C600="",
CHAR(34) &amp;"null"&amp; CHAR(34) &amp;",",
CHAR(34) &amp;'Chapter 2 (Input)'!C600&amp; CHAR(34) &amp;",")&amp;$W602)</f>
        <v>"null",</v>
      </c>
      <c r="D602" s="4" t="str">
        <f>IF(D603="",
"];",IF('Chapter 2 (Input)'!D600="",
CHAR(34) &amp;"null"&amp; CHAR(34) &amp;",",
"personnages."&amp;
VLOOKUP('Chapter 2 (Input)'!D600,Constants!$B$47:$C$59,2,FALSE)&amp;
"[" &amp;
VLOOKUP('Chapter 2 (Input)'!E600,Constants!$B$74:$C$79,2,FALSE) &amp;
"],")&amp;$W602)</f>
        <v>"null",</v>
      </c>
      <c r="E602" s="4" t="str">
        <f>IF(E603="",
"];",IF('Chapter 2 (Input)'!F600="",
CHAR(34) &amp;"null"&amp; CHAR(34) &amp;",",
CHAR(34) &amp;'Chapter 2 (Input)'!F600&amp; CHAR(34) &amp;",")&amp;$W602)</f>
        <v>"null",</v>
      </c>
      <c r="F602" s="4" t="str">
        <f>IF(F603="",
"];",IF('Chapter 2 (Input)'!G600="",
CHAR(34) &amp;"null"&amp; CHAR(34) &amp;",",
"personnages."&amp;
VLOOKUP('Chapter 2 (Input)'!G600,Constants!$B$47:$C$59,2,FALSE)&amp;
"[" &amp;
VLOOKUP('Chapter 2 (Input)'!H600, Constants!$B$74:$C$79,2,FALSE) &amp;
"],")&amp;$W602)</f>
        <v>"null",</v>
      </c>
      <c r="G602" s="3" t="str">
        <f>IF(G603="",
"];",IF('Chapter 2 (Input)'!I600="",
CHAR(34) &amp;"null"&amp; CHAR(34) &amp;",",
"locations."&amp;
'Chapter 2 (Input)'!I600&amp;",")&amp;$W602)</f>
        <v>locations.class2,</v>
      </c>
      <c r="H602" s="3" t="str">
        <f>IF(H603="",
"];",IF('Chapter 2 (Input)'!J600="",
"-1"&amp;",",
'Chapter 2 (Input)'!J600&amp;",")&amp;$W602)</f>
        <v>-1,</v>
      </c>
      <c r="I602" s="3" t="str">
        <f>IF(I603="",
"];",IF('Chapter 2 (Input)'!K600="",
"0"&amp;",",
VLOOKUP('Chapter 2 (Input)'!K600, Constants!$C$25:$D$37, 2,FALSE) &amp;",")&amp;$W602)</f>
        <v>0,</v>
      </c>
      <c r="J602" s="3" t="str">
        <f>IF(J603="",
"];",IF('Chapter 2 (Input)'!L600="",
"-1"&amp;",",
'Chapter 2 (Input)'!L600&amp;",")&amp;$W602)</f>
        <v>-1,</v>
      </c>
      <c r="K602" s="3" t="str">
        <f>IF(K603="",
"];",IF('Chapter 2 (Input)'!M600="",
"-1"&amp;",",
'Chapter 2 (Input)'!M600&amp;",")&amp;$W602)</f>
        <v>-1,</v>
      </c>
      <c r="L602" s="3" t="str">
        <f>IF(L603="",
"];",IF('Chapter 2 (Input)'!N600="",
"-1"&amp;",",
'Chapter 2 (Input)'!N600&amp;",")&amp;$W602)</f>
        <v>-1,</v>
      </c>
      <c r="M602" s="3" t="str">
        <f>IF(M603="",
"];",IF('Chapter 2 (Input)'!O600="",
"-1"&amp;",",
'Chapter 2 (Input)'!O600&amp;",")&amp;$W602)</f>
        <v>-1,</v>
      </c>
      <c r="N602" s="3" t="str">
        <f>IF(N603="",
"];",IF('Chapter 2 (Input)'!P600="",
"-1"&amp;",",
'Chapter 2 (Input)'!P600&amp;",")&amp;$W602)</f>
        <v>-1,</v>
      </c>
      <c r="O602" s="3" t="str">
        <f>IF(O603="",
"];",IF('Chapter 2 (Input)'!Q600="",
CHAR(34) &amp;"null"&amp; CHAR(34) &amp;",",
CHAR(34) &amp;'Chapter 2 (Input)'!Q600&amp; CHAR(34) &amp;",")&amp;$W602)</f>
        <v>"null",</v>
      </c>
      <c r="P602" s="3" t="str">
        <f>IF(P603="",
"];",IF('Chapter 2 (Input)'!R600="",
CHAR(34) &amp;"null"&amp; CHAR(34) &amp;",",
CHAR(34) &amp;'Chapter 2 (Input)'!R600&amp; CHAR(34) &amp;",")&amp;$W602)</f>
        <v>"null",</v>
      </c>
      <c r="Q602" s="3" t="str">
        <f>IF(Q603="",
"];",IF('Chapter 2 (Input)'!S600="",
CHAR(34) &amp;"null"&amp; CHAR(34) &amp;",",
CHAR(34) &amp;'Chapter 2 (Input)'!S600&amp; CHAR(34) &amp;",")&amp;$W602)</f>
        <v>"null",</v>
      </c>
      <c r="R602" s="3" t="str">
        <f>IF(R603="",
"];",IF('Chapter 2 (Input)'!T600="",
"0"&amp;",",
'Chapter 2 (Input)'!T600&amp;",")&amp;$W602)</f>
        <v>0,</v>
      </c>
      <c r="S602" s="3" t="str">
        <f>IF(S603="",
"];",IF('Chapter 2 (Input)'!U600="",
"0"&amp;",",
'Chapter 2 (Input)'!U600&amp;",")&amp;$W602)</f>
        <v>0,</v>
      </c>
      <c r="T602" s="3" t="str">
        <f t="shared" si="30"/>
        <v>false,</v>
      </c>
      <c r="U602" s="3" t="str">
        <f>IF(U603="",
"];",IF('Chapter 2 (Input)'!W600="",
"-1"&amp;",",
'Chapter 2 (Input)'!W600&amp;",")&amp;$W602)</f>
        <v>-1,</v>
      </c>
      <c r="V602" s="3" t="str">
        <f>IF(V603="",
"];",IF('Chapter 2 (Input)'!X600="",
"-1"&amp;",",
'Chapter 2 (Input)'!X600&amp;",")&amp;$W602)</f>
        <v>-1,</v>
      </c>
      <c r="W602" s="18" t="str">
        <f>'Chapter 2 (Input)'!AA600</f>
        <v/>
      </c>
      <c r="Z602" s="2" t="str">
        <f t="shared" si="31"/>
        <v>c597 BOOLEAN DEFAULT false,</v>
      </c>
    </row>
    <row r="603" spans="1:26" x14ac:dyDescent="0.2">
      <c r="A603" s="12">
        <f t="shared" si="29"/>
        <v>598</v>
      </c>
      <c r="B603" s="4" t="str">
        <f>IF(B604="",
"];",
IF('Chapter 2 (Input)'!B601="",
CHAR(34) &amp;"null"&amp; CHAR(34) &amp;",",
CHAR(34) &amp;'Chapter 2 (Input)'!B601&amp; CHAR(34) &amp;",")&amp;$W603)</f>
        <v>"(Dad warned me about this school, he told me that students here are not like back home. He heard stories.)",</v>
      </c>
      <c r="C603" s="4" t="str">
        <f>IF(C604="",
"];",IF('Chapter 2 (Input)'!C601="",
CHAR(34) &amp;"null"&amp; CHAR(34) &amp;",",
CHAR(34) &amp;'Chapter 2 (Input)'!C601&amp; CHAR(34) &amp;",")&amp;$W603)</f>
        <v>"null",</v>
      </c>
      <c r="D603" s="4" t="str">
        <f>IF(D604="",
"];",IF('Chapter 2 (Input)'!D601="",
CHAR(34) &amp;"null"&amp; CHAR(34) &amp;",",
"personnages."&amp;
VLOOKUP('Chapter 2 (Input)'!D601,Constants!$B$47:$C$59,2,FALSE)&amp;
"[" &amp;
VLOOKUP('Chapter 2 (Input)'!E601,Constants!$B$74:$C$79,2,FALSE) &amp;
"],")&amp;$W603)</f>
        <v>"null",</v>
      </c>
      <c r="E603" s="4" t="str">
        <f>IF(E604="",
"];",IF('Chapter 2 (Input)'!F601="",
CHAR(34) &amp;"null"&amp; CHAR(34) &amp;",",
CHAR(34) &amp;'Chapter 2 (Input)'!F601&amp; CHAR(34) &amp;",")&amp;$W603)</f>
        <v>"null",</v>
      </c>
      <c r="F603" s="4" t="str">
        <f>IF(F604="",
"];",IF('Chapter 2 (Input)'!G601="",
CHAR(34) &amp;"null"&amp; CHAR(34) &amp;",",
"personnages."&amp;
VLOOKUP('Chapter 2 (Input)'!G601,Constants!$B$47:$C$59,2,FALSE)&amp;
"[" &amp;
VLOOKUP('Chapter 2 (Input)'!H601, Constants!$B$74:$C$79,2,FALSE) &amp;
"],")&amp;$W603)</f>
        <v>"null",</v>
      </c>
      <c r="G603" s="3" t="str">
        <f>IF(G604="",
"];",IF('Chapter 2 (Input)'!I601="",
CHAR(34) &amp;"null"&amp; CHAR(34) &amp;",",
"locations."&amp;
'Chapter 2 (Input)'!I601&amp;",")&amp;$W603)</f>
        <v>locations.class2,</v>
      </c>
      <c r="H603" s="3" t="str">
        <f>IF(H604="",
"];",IF('Chapter 2 (Input)'!J601="",
"-1"&amp;",",
'Chapter 2 (Input)'!J601&amp;",")&amp;$W603)</f>
        <v>-1,</v>
      </c>
      <c r="I603" s="3" t="str">
        <f>IF(I604="",
"];",IF('Chapter 2 (Input)'!K601="",
"0"&amp;",",
VLOOKUP('Chapter 2 (Input)'!K601, Constants!$C$25:$D$37, 2,FALSE) &amp;",")&amp;$W603)</f>
        <v>0,</v>
      </c>
      <c r="J603" s="3" t="str">
        <f>IF(J604="",
"];",IF('Chapter 2 (Input)'!L601="",
"-1"&amp;",",
'Chapter 2 (Input)'!L601&amp;",")&amp;$W603)</f>
        <v>-1,</v>
      </c>
      <c r="K603" s="3" t="str">
        <f>IF(K604="",
"];",IF('Chapter 2 (Input)'!M601="",
"-1"&amp;",",
'Chapter 2 (Input)'!M601&amp;",")&amp;$W603)</f>
        <v>-1,</v>
      </c>
      <c r="L603" s="3" t="str">
        <f>IF(L604="",
"];",IF('Chapter 2 (Input)'!N601="",
"-1"&amp;",",
'Chapter 2 (Input)'!N601&amp;",")&amp;$W603)</f>
        <v>-1,</v>
      </c>
      <c r="M603" s="3" t="str">
        <f>IF(M604="",
"];",IF('Chapter 2 (Input)'!O601="",
"-1"&amp;",",
'Chapter 2 (Input)'!O601&amp;",")&amp;$W603)</f>
        <v>-1,</v>
      </c>
      <c r="N603" s="3" t="str">
        <f>IF(N604="",
"];",IF('Chapter 2 (Input)'!P601="",
"-1"&amp;",",
'Chapter 2 (Input)'!P601&amp;",")&amp;$W603)</f>
        <v>-1,</v>
      </c>
      <c r="O603" s="3" t="str">
        <f>IF(O604="",
"];",IF('Chapter 2 (Input)'!Q601="",
CHAR(34) &amp;"null"&amp; CHAR(34) &amp;",",
CHAR(34) &amp;'Chapter 2 (Input)'!Q601&amp; CHAR(34) &amp;",")&amp;$W603)</f>
        <v>"null",</v>
      </c>
      <c r="P603" s="3" t="str">
        <f>IF(P604="",
"];",IF('Chapter 2 (Input)'!R601="",
CHAR(34) &amp;"null"&amp; CHAR(34) &amp;",",
CHAR(34) &amp;'Chapter 2 (Input)'!R601&amp; CHAR(34) &amp;",")&amp;$W603)</f>
        <v>"null",</v>
      </c>
      <c r="Q603" s="3" t="str">
        <f>IF(Q604="",
"];",IF('Chapter 2 (Input)'!S601="",
CHAR(34) &amp;"null"&amp; CHAR(34) &amp;",",
CHAR(34) &amp;'Chapter 2 (Input)'!S601&amp; CHAR(34) &amp;",")&amp;$W603)</f>
        <v>"null",</v>
      </c>
      <c r="R603" s="3" t="str">
        <f>IF(R604="",
"];",IF('Chapter 2 (Input)'!T601="",
"0"&amp;",",
'Chapter 2 (Input)'!T601&amp;",")&amp;$W603)</f>
        <v>0,</v>
      </c>
      <c r="S603" s="3" t="str">
        <f>IF(S604="",
"];",IF('Chapter 2 (Input)'!U601="",
"0"&amp;",",
'Chapter 2 (Input)'!U601&amp;",")&amp;$W603)</f>
        <v>0,</v>
      </c>
      <c r="T603" s="3" t="str">
        <f t="shared" si="30"/>
        <v>false,</v>
      </c>
      <c r="U603" s="3" t="str">
        <f>IF(U604="",
"];",IF('Chapter 2 (Input)'!W601="",
"-1"&amp;",",
'Chapter 2 (Input)'!W601&amp;",")&amp;$W603)</f>
        <v>-1,</v>
      </c>
      <c r="V603" s="3" t="str">
        <f>IF(V604="",
"];",IF('Chapter 2 (Input)'!X601="",
"-1"&amp;",",
'Chapter 2 (Input)'!X601&amp;",")&amp;$W603)</f>
        <v>-1,</v>
      </c>
      <c r="W603" s="18" t="str">
        <f>'Chapter 2 (Input)'!AA601</f>
        <v/>
      </c>
      <c r="Z603" s="2" t="str">
        <f t="shared" si="31"/>
        <v>c598 BOOLEAN DEFAULT false,</v>
      </c>
    </row>
    <row r="604" spans="1:26" x14ac:dyDescent="0.2">
      <c r="A604" s="12">
        <f t="shared" si="29"/>
        <v>599</v>
      </c>
      <c r="B604" s="4" t="str">
        <f>IF(B605="",
"];",
IF('Chapter 2 (Input)'!B602="",
CHAR(34) &amp;"null"&amp; CHAR(34) &amp;",",
CHAR(34) &amp;'Chapter 2 (Input)'!B602&amp; CHAR(34) &amp;",")&amp;$W604)</f>
        <v>"(I thought he was exaggerating, and of course, I know that not here everyone is like that, but… can I really be one of them?)",</v>
      </c>
      <c r="C604" s="4" t="str">
        <f>IF(C605="",
"];",IF('Chapter 2 (Input)'!C602="",
CHAR(34) &amp;"null"&amp; CHAR(34) &amp;",",
CHAR(34) &amp;'Chapter 2 (Input)'!C602&amp; CHAR(34) &amp;",")&amp;$W604)</f>
        <v>"null",</v>
      </c>
      <c r="D604" s="4" t="str">
        <f>IF(D605="",
"];",IF('Chapter 2 (Input)'!D602="",
CHAR(34) &amp;"null"&amp; CHAR(34) &amp;",",
"personnages."&amp;
VLOOKUP('Chapter 2 (Input)'!D602,Constants!$B$47:$C$59,2,FALSE)&amp;
"[" &amp;
VLOOKUP('Chapter 2 (Input)'!E602,Constants!$B$74:$C$79,2,FALSE) &amp;
"],")&amp;$W604)</f>
        <v>"null",</v>
      </c>
      <c r="E604" s="4" t="str">
        <f>IF(E605="",
"];",IF('Chapter 2 (Input)'!F602="",
CHAR(34) &amp;"null"&amp; CHAR(34) &amp;",",
CHAR(34) &amp;'Chapter 2 (Input)'!F602&amp; CHAR(34) &amp;",")&amp;$W604)</f>
        <v>"null",</v>
      </c>
      <c r="F604" s="4" t="str">
        <f>IF(F605="",
"];",IF('Chapter 2 (Input)'!G602="",
CHAR(34) &amp;"null"&amp; CHAR(34) &amp;",",
"personnages."&amp;
VLOOKUP('Chapter 2 (Input)'!G602,Constants!$B$47:$C$59,2,FALSE)&amp;
"[" &amp;
VLOOKUP('Chapter 2 (Input)'!H602, Constants!$B$74:$C$79,2,FALSE) &amp;
"],")&amp;$W604)</f>
        <v>"null",</v>
      </c>
      <c r="G604" s="3" t="str">
        <f>IF(G605="",
"];",IF('Chapter 2 (Input)'!I602="",
CHAR(34) &amp;"null"&amp; CHAR(34) &amp;",",
"locations."&amp;
'Chapter 2 (Input)'!I602&amp;",")&amp;$W604)</f>
        <v>locations.class2,</v>
      </c>
      <c r="H604" s="3" t="str">
        <f>IF(H605="",
"];",IF('Chapter 2 (Input)'!J602="",
"-1"&amp;",",
'Chapter 2 (Input)'!J602&amp;",")&amp;$W604)</f>
        <v>-1,</v>
      </c>
      <c r="I604" s="3" t="str">
        <f>IF(I605="",
"];",IF('Chapter 2 (Input)'!K602="",
"0"&amp;",",
VLOOKUP('Chapter 2 (Input)'!K602, Constants!$C$25:$D$37, 2,FALSE) &amp;",")&amp;$W604)</f>
        <v>0,</v>
      </c>
      <c r="J604" s="3" t="str">
        <f>IF(J605="",
"];",IF('Chapter 2 (Input)'!L602="",
"-1"&amp;",",
'Chapter 2 (Input)'!L602&amp;",")&amp;$W604)</f>
        <v>-1,</v>
      </c>
      <c r="K604" s="3" t="str">
        <f>IF(K605="",
"];",IF('Chapter 2 (Input)'!M602="",
"-1"&amp;",",
'Chapter 2 (Input)'!M602&amp;",")&amp;$W604)</f>
        <v>-1,</v>
      </c>
      <c r="L604" s="3" t="str">
        <f>IF(L605="",
"];",IF('Chapter 2 (Input)'!N602="",
"-1"&amp;",",
'Chapter 2 (Input)'!N602&amp;",")&amp;$W604)</f>
        <v>-1,</v>
      </c>
      <c r="M604" s="3" t="str">
        <f>IF(M605="",
"];",IF('Chapter 2 (Input)'!O602="",
"-1"&amp;",",
'Chapter 2 (Input)'!O602&amp;",")&amp;$W604)</f>
        <v>-1,</v>
      </c>
      <c r="N604" s="3" t="str">
        <f>IF(N605="",
"];",IF('Chapter 2 (Input)'!P602="",
"-1"&amp;",",
'Chapter 2 (Input)'!P602&amp;",")&amp;$W604)</f>
        <v>-1,</v>
      </c>
      <c r="O604" s="3" t="str">
        <f>IF(O605="",
"];",IF('Chapter 2 (Input)'!Q602="",
CHAR(34) &amp;"null"&amp; CHAR(34) &amp;",",
CHAR(34) &amp;'Chapter 2 (Input)'!Q602&amp; CHAR(34) &amp;",")&amp;$W604)</f>
        <v>"null",</v>
      </c>
      <c r="P604" s="3" t="str">
        <f>IF(P605="",
"];",IF('Chapter 2 (Input)'!R602="",
CHAR(34) &amp;"null"&amp; CHAR(34) &amp;",",
CHAR(34) &amp;'Chapter 2 (Input)'!R602&amp; CHAR(34) &amp;",")&amp;$W604)</f>
        <v>"null",</v>
      </c>
      <c r="Q604" s="3" t="str">
        <f>IF(Q605="",
"];",IF('Chapter 2 (Input)'!S602="",
CHAR(34) &amp;"null"&amp; CHAR(34) &amp;",",
CHAR(34) &amp;'Chapter 2 (Input)'!S602&amp; CHAR(34) &amp;",")&amp;$W604)</f>
        <v>"null",</v>
      </c>
      <c r="R604" s="3" t="str">
        <f>IF(R605="",
"];",IF('Chapter 2 (Input)'!T602="",
"0"&amp;",",
'Chapter 2 (Input)'!T602&amp;",")&amp;$W604)</f>
        <v>0,</v>
      </c>
      <c r="S604" s="3" t="str">
        <f>IF(S605="",
"];",IF('Chapter 2 (Input)'!U602="",
"0"&amp;",",
'Chapter 2 (Input)'!U602&amp;",")&amp;$W604)</f>
        <v>0,</v>
      </c>
      <c r="T604" s="3" t="str">
        <f t="shared" si="30"/>
        <v>false,</v>
      </c>
      <c r="U604" s="3" t="str">
        <f>IF(U605="",
"];",IF('Chapter 2 (Input)'!W602="",
"-1"&amp;",",
'Chapter 2 (Input)'!W602&amp;",")&amp;$W604)</f>
        <v>-1,</v>
      </c>
      <c r="V604" s="3" t="str">
        <f>IF(V605="",
"];",IF('Chapter 2 (Input)'!X602="",
"-1"&amp;",",
'Chapter 2 (Input)'!X602&amp;",")&amp;$W604)</f>
        <v>-1,</v>
      </c>
      <c r="W604" s="18" t="str">
        <f>'Chapter 2 (Input)'!AA602</f>
        <v/>
      </c>
      <c r="Z604" s="2" t="str">
        <f t="shared" si="31"/>
        <v>c599 BOOLEAN DEFAULT false,</v>
      </c>
    </row>
    <row r="605" spans="1:26" x14ac:dyDescent="0.2">
      <c r="A605" s="12">
        <f t="shared" si="29"/>
        <v>600</v>
      </c>
      <c r="B605" s="4" t="str">
        <f>IF(B606="",
"];",
IF('Chapter 2 (Input)'!B603="",
CHAR(34) &amp;"null"&amp; CHAR(34) &amp;",",
CHAR(34) &amp;'Chapter 2 (Input)'!B603&amp; CHAR(34) &amp;",")&amp;$W605)</f>
        <v xml:space="preserve">"*Sigh*",//600 </v>
      </c>
      <c r="C605" s="4" t="str">
        <f>IF(C606="",
"];",IF('Chapter 2 (Input)'!C603="",
CHAR(34) &amp;"null"&amp; CHAR(34) &amp;",",
CHAR(34) &amp;'Chapter 2 (Input)'!C603&amp; CHAR(34) &amp;",")&amp;$W605)</f>
        <v xml:space="preserve">"null",//600 </v>
      </c>
      <c r="D605" s="4" t="str">
        <f>IF(D606="",
"];",IF('Chapter 2 (Input)'!D603="",
CHAR(34) &amp;"null"&amp; CHAR(34) &amp;",",
"personnages."&amp;
VLOOKUP('Chapter 2 (Input)'!D603,Constants!$B$47:$C$59,2,FALSE)&amp;
"[" &amp;
VLOOKUP('Chapter 2 (Input)'!E603,Constants!$B$74:$C$79,2,FALSE) &amp;
"],")&amp;$W605)</f>
        <v xml:space="preserve">"null",//600 </v>
      </c>
      <c r="E605" s="4" t="str">
        <f>IF(E606="",
"];",IF('Chapter 2 (Input)'!F603="",
CHAR(34) &amp;"null"&amp; CHAR(34) &amp;",",
CHAR(34) &amp;'Chapter 2 (Input)'!F603&amp; CHAR(34) &amp;",")&amp;$W605)</f>
        <v xml:space="preserve">"null",//600 </v>
      </c>
      <c r="F605" s="4" t="str">
        <f>IF(F606="",
"];",IF('Chapter 2 (Input)'!G603="",
CHAR(34) &amp;"null"&amp; CHAR(34) &amp;",",
"personnages."&amp;
VLOOKUP('Chapter 2 (Input)'!G603,Constants!$B$47:$C$59,2,FALSE)&amp;
"[" &amp;
VLOOKUP('Chapter 2 (Input)'!H603, Constants!$B$74:$C$79,2,FALSE) &amp;
"],")&amp;$W605)</f>
        <v xml:space="preserve">"null",//600 </v>
      </c>
      <c r="G605" s="3" t="str">
        <f>IF(G606="",
"];",IF('Chapter 2 (Input)'!I603="",
CHAR(34) &amp;"null"&amp; CHAR(34) &amp;",",
"locations."&amp;
'Chapter 2 (Input)'!I603&amp;",")&amp;$W605)</f>
        <v xml:space="preserve">locations.class2,//600 </v>
      </c>
      <c r="H605" s="3" t="str">
        <f>IF(H606="",
"];",IF('Chapter 2 (Input)'!J603="",
"-1"&amp;",",
'Chapter 2 (Input)'!J603&amp;",")&amp;$W605)</f>
        <v xml:space="preserve">-1,//600 </v>
      </c>
      <c r="I605" s="3" t="str">
        <f>IF(I606="",
"];",IF('Chapter 2 (Input)'!K603="",
"0"&amp;",",
VLOOKUP('Chapter 2 (Input)'!K603, Constants!$C$25:$D$37, 2,FALSE) &amp;",")&amp;$W605)</f>
        <v xml:space="preserve">0,//600 </v>
      </c>
      <c r="J605" s="3" t="str">
        <f>IF(J606="",
"];",IF('Chapter 2 (Input)'!L603="",
"-1"&amp;",",
'Chapter 2 (Input)'!L603&amp;",")&amp;$W605)</f>
        <v xml:space="preserve">-1,//600 </v>
      </c>
      <c r="K605" s="3" t="str">
        <f>IF(K606="",
"];",IF('Chapter 2 (Input)'!M603="",
"-1"&amp;",",
'Chapter 2 (Input)'!M603&amp;",")&amp;$W605)</f>
        <v xml:space="preserve">-1,//600 </v>
      </c>
      <c r="L605" s="3" t="str">
        <f>IF(L606="",
"];",IF('Chapter 2 (Input)'!N603="",
"-1"&amp;",",
'Chapter 2 (Input)'!N603&amp;",")&amp;$W605)</f>
        <v xml:space="preserve">-1,//600 </v>
      </c>
      <c r="M605" s="3" t="str">
        <f>IF(M606="",
"];",IF('Chapter 2 (Input)'!O603="",
"-1"&amp;",",
'Chapter 2 (Input)'!O603&amp;",")&amp;$W605)</f>
        <v xml:space="preserve">-1,//600 </v>
      </c>
      <c r="N605" s="3" t="str">
        <f>IF(N606="",
"];",IF('Chapter 2 (Input)'!P603="",
"-1"&amp;",",
'Chapter 2 (Input)'!P603&amp;",")&amp;$W605)</f>
        <v xml:space="preserve">-1,//600 </v>
      </c>
      <c r="O605" s="3" t="str">
        <f>IF(O606="",
"];",IF('Chapter 2 (Input)'!Q603="",
CHAR(34) &amp;"null"&amp; CHAR(34) &amp;",",
CHAR(34) &amp;'Chapter 2 (Input)'!Q603&amp; CHAR(34) &amp;",")&amp;$W605)</f>
        <v xml:space="preserve">"null",//600 </v>
      </c>
      <c r="P605" s="3" t="str">
        <f>IF(P606="",
"];",IF('Chapter 2 (Input)'!R603="",
CHAR(34) &amp;"null"&amp; CHAR(34) &amp;",",
CHAR(34) &amp;'Chapter 2 (Input)'!R603&amp; CHAR(34) &amp;",")&amp;$W605)</f>
        <v xml:space="preserve">"null",//600 </v>
      </c>
      <c r="Q605" s="3" t="str">
        <f>IF(Q606="",
"];",IF('Chapter 2 (Input)'!S603="",
CHAR(34) &amp;"null"&amp; CHAR(34) &amp;",",
CHAR(34) &amp;'Chapter 2 (Input)'!S603&amp; CHAR(34) &amp;",")&amp;$W605)</f>
        <v xml:space="preserve">"null",//600 </v>
      </c>
      <c r="R605" s="3" t="str">
        <f>IF(R606="",
"];",IF('Chapter 2 (Input)'!T603="",
"0"&amp;",",
'Chapter 2 (Input)'!T603&amp;",")&amp;$W605)</f>
        <v xml:space="preserve">0,//600 </v>
      </c>
      <c r="S605" s="3" t="str">
        <f>IF(S606="",
"];",IF('Chapter 2 (Input)'!U603="",
"0"&amp;",",
'Chapter 2 (Input)'!U603&amp;",")&amp;$W605)</f>
        <v xml:space="preserve">0,//600 </v>
      </c>
      <c r="T605" s="3" t="str">
        <f t="shared" si="30"/>
        <v xml:space="preserve">false,//600 </v>
      </c>
      <c r="U605" s="3" t="str">
        <f>IF(U606="",
"];",IF('Chapter 2 (Input)'!W603="",
"-1"&amp;",",
'Chapter 2 (Input)'!W603&amp;",")&amp;$W605)</f>
        <v xml:space="preserve">-1,//600 </v>
      </c>
      <c r="V605" s="3" t="str">
        <f>IF(V606="",
"];",IF('Chapter 2 (Input)'!X603="",
"-1"&amp;",",
'Chapter 2 (Input)'!X603&amp;",")&amp;$W605)</f>
        <v xml:space="preserve">-1,//600 </v>
      </c>
      <c r="W605" s="18" t="str">
        <f>'Chapter 2 (Input)'!AA603</f>
        <v xml:space="preserve">//600 </v>
      </c>
      <c r="Z605" s="2" t="str">
        <f t="shared" si="31"/>
        <v>c600 BOOLEAN DEFAULT false,</v>
      </c>
    </row>
    <row r="606" spans="1:26" x14ac:dyDescent="0.2">
      <c r="A606" s="12">
        <f t="shared" si="29"/>
        <v>601</v>
      </c>
      <c r="B606" s="4" t="str">
        <f>IF(B607="",
"];",
IF('Chapter 2 (Input)'!B604="",
CHAR(34) &amp;"null"&amp; CHAR(34) &amp;",",
CHAR(34) &amp;'Chapter 2 (Input)'!B604&amp; CHAR(34) &amp;",")&amp;$W606)</f>
        <v>"(I can’t give up now. Sure, there are some people that are going to judge me like Karolina did, but maybe I can be friends with those who don’t? Like Raquel and Alistair?)",</v>
      </c>
      <c r="C606" s="4" t="str">
        <f>IF(C607="",
"];",IF('Chapter 2 (Input)'!C604="",
CHAR(34) &amp;"null"&amp; CHAR(34) &amp;",",
CHAR(34) &amp;'Chapter 2 (Input)'!C604&amp; CHAR(34) &amp;",")&amp;$W606)</f>
        <v>"null",</v>
      </c>
      <c r="D606" s="4" t="str">
        <f>IF(D607="",
"];",IF('Chapter 2 (Input)'!D604="",
CHAR(34) &amp;"null"&amp; CHAR(34) &amp;",",
"personnages."&amp;
VLOOKUP('Chapter 2 (Input)'!D604,Constants!$B$47:$C$59,2,FALSE)&amp;
"[" &amp;
VLOOKUP('Chapter 2 (Input)'!E604,Constants!$B$74:$C$79,2,FALSE) &amp;
"],")&amp;$W606)</f>
        <v>"null",</v>
      </c>
      <c r="E606" s="4" t="str">
        <f>IF(E607="",
"];",IF('Chapter 2 (Input)'!F604="",
CHAR(34) &amp;"null"&amp; CHAR(34) &amp;",",
CHAR(34) &amp;'Chapter 2 (Input)'!F604&amp; CHAR(34) &amp;",")&amp;$W606)</f>
        <v>"null",</v>
      </c>
      <c r="F606" s="4" t="str">
        <f>IF(F607="",
"];",IF('Chapter 2 (Input)'!G604="",
CHAR(34) &amp;"null"&amp; CHAR(34) &amp;",",
"personnages."&amp;
VLOOKUP('Chapter 2 (Input)'!G604,Constants!$B$47:$C$59,2,FALSE)&amp;
"[" &amp;
VLOOKUP('Chapter 2 (Input)'!H604, Constants!$B$74:$C$79,2,FALSE) &amp;
"],")&amp;$W606)</f>
        <v>"null",</v>
      </c>
      <c r="G606" s="3" t="str">
        <f>IF(G607="",
"];",IF('Chapter 2 (Input)'!I604="",
CHAR(34) &amp;"null"&amp; CHAR(34) &amp;",",
"locations."&amp;
'Chapter 2 (Input)'!I604&amp;",")&amp;$W606)</f>
        <v>locations.class2,</v>
      </c>
      <c r="H606" s="3" t="str">
        <f>IF(H607="",
"];",IF('Chapter 2 (Input)'!J604="",
"-1"&amp;",",
'Chapter 2 (Input)'!J604&amp;",")&amp;$W606)</f>
        <v>-1,</v>
      </c>
      <c r="I606" s="3" t="str">
        <f>IF(I607="",
"];",IF('Chapter 2 (Input)'!K604="",
"0"&amp;",",
VLOOKUP('Chapter 2 (Input)'!K604, Constants!$C$25:$D$37, 2,FALSE) &amp;",")&amp;$W606)</f>
        <v>0,</v>
      </c>
      <c r="J606" s="3" t="str">
        <f>IF(J607="",
"];",IF('Chapter 2 (Input)'!L604="",
"-1"&amp;",",
'Chapter 2 (Input)'!L604&amp;",")&amp;$W606)</f>
        <v>-1,</v>
      </c>
      <c r="K606" s="3" t="str">
        <f>IF(K607="",
"];",IF('Chapter 2 (Input)'!M604="",
"-1"&amp;",",
'Chapter 2 (Input)'!M604&amp;",")&amp;$W606)</f>
        <v>-1,</v>
      </c>
      <c r="L606" s="3" t="str">
        <f>IF(L607="",
"];",IF('Chapter 2 (Input)'!N604="",
"-1"&amp;",",
'Chapter 2 (Input)'!N604&amp;",")&amp;$W606)</f>
        <v>-1,</v>
      </c>
      <c r="M606" s="3" t="str">
        <f>IF(M607="",
"];",IF('Chapter 2 (Input)'!O604="",
"-1"&amp;",",
'Chapter 2 (Input)'!O604&amp;",")&amp;$W606)</f>
        <v>-1,</v>
      </c>
      <c r="N606" s="3" t="str">
        <f>IF(N607="",
"];",IF('Chapter 2 (Input)'!P604="",
"-1"&amp;",",
'Chapter 2 (Input)'!P604&amp;",")&amp;$W606)</f>
        <v>-1,</v>
      </c>
      <c r="O606" s="3" t="str">
        <f>IF(O607="",
"];",IF('Chapter 2 (Input)'!Q604="",
CHAR(34) &amp;"null"&amp; CHAR(34) &amp;",",
CHAR(34) &amp;'Chapter 2 (Input)'!Q604&amp; CHAR(34) &amp;",")&amp;$W606)</f>
        <v>"null",</v>
      </c>
      <c r="P606" s="3" t="str">
        <f>IF(P607="",
"];",IF('Chapter 2 (Input)'!R604="",
CHAR(34) &amp;"null"&amp; CHAR(34) &amp;",",
CHAR(34) &amp;'Chapter 2 (Input)'!R604&amp; CHAR(34) &amp;",")&amp;$W606)</f>
        <v>"null",</v>
      </c>
      <c r="Q606" s="3" t="str">
        <f>IF(Q607="",
"];",IF('Chapter 2 (Input)'!S604="",
CHAR(34) &amp;"null"&amp; CHAR(34) &amp;",",
CHAR(34) &amp;'Chapter 2 (Input)'!S604&amp; CHAR(34) &amp;",")&amp;$W606)</f>
        <v>"null",</v>
      </c>
      <c r="R606" s="3" t="str">
        <f>IF(R607="",
"];",IF('Chapter 2 (Input)'!T604="",
"0"&amp;",",
'Chapter 2 (Input)'!T604&amp;",")&amp;$W606)</f>
        <v>0,</v>
      </c>
      <c r="S606" s="3" t="str">
        <f>IF(S607="",
"];",IF('Chapter 2 (Input)'!U604="",
"0"&amp;",",
'Chapter 2 (Input)'!U604&amp;",")&amp;$W606)</f>
        <v>0,</v>
      </c>
      <c r="T606" s="3" t="str">
        <f t="shared" si="30"/>
        <v>false,</v>
      </c>
      <c r="U606" s="3" t="str">
        <f>IF(U607="",
"];",IF('Chapter 2 (Input)'!W604="",
"-1"&amp;",",
'Chapter 2 (Input)'!W604&amp;",")&amp;$W606)</f>
        <v>-1,</v>
      </c>
      <c r="V606" s="3" t="str">
        <f>IF(V607="",
"];",IF('Chapter 2 (Input)'!X604="",
"-1"&amp;",",
'Chapter 2 (Input)'!X604&amp;",")&amp;$W606)</f>
        <v>-1,</v>
      </c>
      <c r="W606" s="18" t="str">
        <f>'Chapter 2 (Input)'!AA604</f>
        <v/>
      </c>
      <c r="Z606" s="2" t="str">
        <f t="shared" si="31"/>
        <v>c601 BOOLEAN DEFAULT false,</v>
      </c>
    </row>
    <row r="607" spans="1:26" x14ac:dyDescent="0.2">
      <c r="A607" s="12">
        <f t="shared" si="29"/>
        <v>602</v>
      </c>
      <c r="B607" s="4" t="str">
        <f>IF(B608="",
"];",
IF('Chapter 2 (Input)'!B605="",
CHAR(34) &amp;"null"&amp; CHAR(34) &amp;",",
CHAR(34) &amp;'Chapter 2 (Input)'!B605&amp; CHAR(34) &amp;",")&amp;$W607)</f>
        <v>"(I should at least try to get to know some people better.)",</v>
      </c>
      <c r="C607" s="4" t="str">
        <f>IF(C608="",
"];",IF('Chapter 2 (Input)'!C605="",
CHAR(34) &amp;"null"&amp; CHAR(34) &amp;",",
CHAR(34) &amp;'Chapter 2 (Input)'!C605&amp; CHAR(34) &amp;",")&amp;$W607)</f>
        <v>"null",</v>
      </c>
      <c r="D607" s="4" t="str">
        <f>IF(D608="",
"];",IF('Chapter 2 (Input)'!D605="",
CHAR(34) &amp;"null"&amp; CHAR(34) &amp;",",
"personnages."&amp;
VLOOKUP('Chapter 2 (Input)'!D605,Constants!$B$47:$C$59,2,FALSE)&amp;
"[" &amp;
VLOOKUP('Chapter 2 (Input)'!E605,Constants!$B$74:$C$79,2,FALSE) &amp;
"],")&amp;$W607)</f>
        <v>"null",</v>
      </c>
      <c r="E607" s="4" t="str">
        <f>IF(E608="",
"];",IF('Chapter 2 (Input)'!F605="",
CHAR(34) &amp;"null"&amp; CHAR(34) &amp;",",
CHAR(34) &amp;'Chapter 2 (Input)'!F605&amp; CHAR(34) &amp;",")&amp;$W607)</f>
        <v>"null",</v>
      </c>
      <c r="F607" s="4" t="str">
        <f>IF(F608="",
"];",IF('Chapter 2 (Input)'!G605="",
CHAR(34) &amp;"null"&amp; CHAR(34) &amp;",",
"personnages."&amp;
VLOOKUP('Chapter 2 (Input)'!G605,Constants!$B$47:$C$59,2,FALSE)&amp;
"[" &amp;
VLOOKUP('Chapter 2 (Input)'!H605, Constants!$B$74:$C$79,2,FALSE) &amp;
"],")&amp;$W607)</f>
        <v>"null",</v>
      </c>
      <c r="G607" s="3" t="str">
        <f>IF(G608="",
"];",IF('Chapter 2 (Input)'!I605="",
CHAR(34) &amp;"null"&amp; CHAR(34) &amp;",",
"locations."&amp;
'Chapter 2 (Input)'!I605&amp;",")&amp;$W607)</f>
        <v>locations.class2,</v>
      </c>
      <c r="H607" s="3" t="str">
        <f>IF(H608="",
"];",IF('Chapter 2 (Input)'!J605="",
"-1"&amp;",",
'Chapter 2 (Input)'!J605&amp;",")&amp;$W607)</f>
        <v>-1,</v>
      </c>
      <c r="I607" s="3" t="str">
        <f>IF(I608="",
"];",IF('Chapter 2 (Input)'!K605="",
"0"&amp;",",
VLOOKUP('Chapter 2 (Input)'!K605, Constants!$C$25:$D$37, 2,FALSE) &amp;",")&amp;$W607)</f>
        <v>0,</v>
      </c>
      <c r="J607" s="3" t="str">
        <f>IF(J608="",
"];",IF('Chapter 2 (Input)'!L605="",
"-1"&amp;",",
'Chapter 2 (Input)'!L605&amp;",")&amp;$W607)</f>
        <v>-1,</v>
      </c>
      <c r="K607" s="3" t="str">
        <f>IF(K608="",
"];",IF('Chapter 2 (Input)'!M605="",
"-1"&amp;",",
'Chapter 2 (Input)'!M605&amp;",")&amp;$W607)</f>
        <v>-1,</v>
      </c>
      <c r="L607" s="3" t="str">
        <f>IF(L608="",
"];",IF('Chapter 2 (Input)'!N605="",
"-1"&amp;",",
'Chapter 2 (Input)'!N605&amp;",")&amp;$W607)</f>
        <v>-1,</v>
      </c>
      <c r="M607" s="3" t="str">
        <f>IF(M608="",
"];",IF('Chapter 2 (Input)'!O605="",
"-1"&amp;",",
'Chapter 2 (Input)'!O605&amp;",")&amp;$W607)</f>
        <v>-1,</v>
      </c>
      <c r="N607" s="3" t="str">
        <f>IF(N608="",
"];",IF('Chapter 2 (Input)'!P605="",
"-1"&amp;",",
'Chapter 2 (Input)'!P605&amp;",")&amp;$W607)</f>
        <v>-1,</v>
      </c>
      <c r="O607" s="3" t="str">
        <f>IF(O608="",
"];",IF('Chapter 2 (Input)'!Q605="",
CHAR(34) &amp;"null"&amp; CHAR(34) &amp;",",
CHAR(34) &amp;'Chapter 2 (Input)'!Q605&amp; CHAR(34) &amp;",")&amp;$W607)</f>
        <v>"null",</v>
      </c>
      <c r="P607" s="3" t="str">
        <f>IF(P608="",
"];",IF('Chapter 2 (Input)'!R605="",
CHAR(34) &amp;"null"&amp; CHAR(34) &amp;",",
CHAR(34) &amp;'Chapter 2 (Input)'!R605&amp; CHAR(34) &amp;",")&amp;$W607)</f>
        <v>"null",</v>
      </c>
      <c r="Q607" s="3" t="str">
        <f>IF(Q608="",
"];",IF('Chapter 2 (Input)'!S605="",
CHAR(34) &amp;"null"&amp; CHAR(34) &amp;",",
CHAR(34) &amp;'Chapter 2 (Input)'!S605&amp; CHAR(34) &amp;",")&amp;$W607)</f>
        <v>"null",</v>
      </c>
      <c r="R607" s="3" t="str">
        <f>IF(R608="",
"];",IF('Chapter 2 (Input)'!T605="",
"0"&amp;",",
'Chapter 2 (Input)'!T605&amp;",")&amp;$W607)</f>
        <v>0,</v>
      </c>
      <c r="S607" s="3" t="str">
        <f>IF(S608="",
"];",IF('Chapter 2 (Input)'!U605="",
"0"&amp;",",
'Chapter 2 (Input)'!U605&amp;",")&amp;$W607)</f>
        <v>0,</v>
      </c>
      <c r="T607" s="3" t="str">
        <f t="shared" si="30"/>
        <v>false,</v>
      </c>
      <c r="U607" s="3" t="str">
        <f>IF(U608="",
"];",IF('Chapter 2 (Input)'!W605="",
"-1"&amp;",",
'Chapter 2 (Input)'!W605&amp;",")&amp;$W607)</f>
        <v>-1,</v>
      </c>
      <c r="V607" s="3" t="str">
        <f>IF(V608="",
"];",IF('Chapter 2 (Input)'!X605="",
"-1"&amp;",",
'Chapter 2 (Input)'!X605&amp;",")&amp;$W607)</f>
        <v>-1,</v>
      </c>
      <c r="W607" s="18" t="str">
        <f>'Chapter 2 (Input)'!AA605</f>
        <v/>
      </c>
      <c r="Z607" s="2" t="str">
        <f t="shared" si="31"/>
        <v>c602 BOOLEAN DEFAULT false,</v>
      </c>
    </row>
    <row r="608" spans="1:26" x14ac:dyDescent="0.2">
      <c r="A608" s="12">
        <f t="shared" si="29"/>
        <v>603</v>
      </c>
      <c r="B608" s="4" t="str">
        <f>IF(B609="",
"];",
IF('Chapter 2 (Input)'!B606="",
CHAR(34) &amp;"null"&amp; CHAR(34) &amp;",",
CHAR(34) &amp;'Chapter 2 (Input)'!B606&amp; CHAR(34) &amp;",")&amp;$W608)</f>
        <v>"(I got invited to Raquel’s party, that’s already a good start!)",</v>
      </c>
      <c r="C608" s="4" t="str">
        <f>IF(C609="",
"];",IF('Chapter 2 (Input)'!C606="",
CHAR(34) &amp;"null"&amp; CHAR(34) &amp;",",
CHAR(34) &amp;'Chapter 2 (Input)'!C606&amp; CHAR(34) &amp;",")&amp;$W608)</f>
        <v>"null",</v>
      </c>
      <c r="D608" s="4" t="str">
        <f>IF(D609="",
"];",IF('Chapter 2 (Input)'!D606="",
CHAR(34) &amp;"null"&amp; CHAR(34) &amp;",",
"personnages."&amp;
VLOOKUP('Chapter 2 (Input)'!D606,Constants!$B$47:$C$59,2,FALSE)&amp;
"[" &amp;
VLOOKUP('Chapter 2 (Input)'!E606,Constants!$B$74:$C$79,2,FALSE) &amp;
"],")&amp;$W608)</f>
        <v>"null",</v>
      </c>
      <c r="E608" s="4" t="str">
        <f>IF(E609="",
"];",IF('Chapter 2 (Input)'!F606="",
CHAR(34) &amp;"null"&amp; CHAR(34) &amp;",",
CHAR(34) &amp;'Chapter 2 (Input)'!F606&amp; CHAR(34) &amp;",")&amp;$W608)</f>
        <v>"null",</v>
      </c>
      <c r="F608" s="4" t="str">
        <f>IF(F609="",
"];",IF('Chapter 2 (Input)'!G606="",
CHAR(34) &amp;"null"&amp; CHAR(34) &amp;",",
"personnages."&amp;
VLOOKUP('Chapter 2 (Input)'!G606,Constants!$B$47:$C$59,2,FALSE)&amp;
"[" &amp;
VLOOKUP('Chapter 2 (Input)'!H606, Constants!$B$74:$C$79,2,FALSE) &amp;
"],")&amp;$W608)</f>
        <v>"null",</v>
      </c>
      <c r="G608" s="3" t="str">
        <f>IF(G609="",
"];",IF('Chapter 2 (Input)'!I606="",
CHAR(34) &amp;"null"&amp; CHAR(34) &amp;",",
"locations."&amp;
'Chapter 2 (Input)'!I606&amp;",")&amp;$W608)</f>
        <v>locations.class2,</v>
      </c>
      <c r="H608" s="3" t="str">
        <f>IF(H609="",
"];",IF('Chapter 2 (Input)'!J606="",
"-1"&amp;",",
'Chapter 2 (Input)'!J606&amp;",")&amp;$W608)</f>
        <v>-1,</v>
      </c>
      <c r="I608" s="3" t="str">
        <f>IF(I609="",
"];",IF('Chapter 2 (Input)'!K606="",
"0"&amp;",",
VLOOKUP('Chapter 2 (Input)'!K606, Constants!$C$25:$D$37, 2,FALSE) &amp;",")&amp;$W608)</f>
        <v>0,</v>
      </c>
      <c r="J608" s="3" t="str">
        <f>IF(J609="",
"];",IF('Chapter 2 (Input)'!L606="",
"-1"&amp;",",
'Chapter 2 (Input)'!L606&amp;",")&amp;$W608)</f>
        <v>-1,</v>
      </c>
      <c r="K608" s="3" t="str">
        <f>IF(K609="",
"];",IF('Chapter 2 (Input)'!M606="",
"-1"&amp;",",
'Chapter 2 (Input)'!M606&amp;",")&amp;$W608)</f>
        <v>-1,</v>
      </c>
      <c r="L608" s="3" t="str">
        <f>IF(L609="",
"];",IF('Chapter 2 (Input)'!N606="",
"-1"&amp;",",
'Chapter 2 (Input)'!N606&amp;",")&amp;$W608)</f>
        <v>-1,</v>
      </c>
      <c r="M608" s="3" t="str">
        <f>IF(M609="",
"];",IF('Chapter 2 (Input)'!O606="",
"-1"&amp;",",
'Chapter 2 (Input)'!O606&amp;",")&amp;$W608)</f>
        <v>-1,</v>
      </c>
      <c r="N608" s="3" t="str">
        <f>IF(N609="",
"];",IF('Chapter 2 (Input)'!P606="",
"-1"&amp;",",
'Chapter 2 (Input)'!P606&amp;",")&amp;$W608)</f>
        <v>-1,</v>
      </c>
      <c r="O608" s="3" t="str">
        <f>IF(O609="",
"];",IF('Chapter 2 (Input)'!Q606="",
CHAR(34) &amp;"null"&amp; CHAR(34) &amp;",",
CHAR(34) &amp;'Chapter 2 (Input)'!Q606&amp; CHAR(34) &amp;",")&amp;$W608)</f>
        <v>"null",</v>
      </c>
      <c r="P608" s="3" t="str">
        <f>IF(P609="",
"];",IF('Chapter 2 (Input)'!R606="",
CHAR(34) &amp;"null"&amp; CHAR(34) &amp;",",
CHAR(34) &amp;'Chapter 2 (Input)'!R606&amp; CHAR(34) &amp;",")&amp;$W608)</f>
        <v>"null",</v>
      </c>
      <c r="Q608" s="3" t="str">
        <f>IF(Q609="",
"];",IF('Chapter 2 (Input)'!S606="",
CHAR(34) &amp;"null"&amp; CHAR(34) &amp;",",
CHAR(34) &amp;'Chapter 2 (Input)'!S606&amp; CHAR(34) &amp;",")&amp;$W608)</f>
        <v>"null",</v>
      </c>
      <c r="R608" s="3" t="str">
        <f>IF(R609="",
"];",IF('Chapter 2 (Input)'!T606="",
"0"&amp;",",
'Chapter 2 (Input)'!T606&amp;",")&amp;$W608)</f>
        <v>0,</v>
      </c>
      <c r="S608" s="3" t="str">
        <f>IF(S609="",
"];",IF('Chapter 2 (Input)'!U606="",
"0"&amp;",",
'Chapter 2 (Input)'!U606&amp;",")&amp;$W608)</f>
        <v>0,</v>
      </c>
      <c r="T608" s="3" t="str">
        <f t="shared" si="30"/>
        <v>false,</v>
      </c>
      <c r="U608" s="3" t="str">
        <f>IF(U609="",
"];",IF('Chapter 2 (Input)'!W606="",
"-1"&amp;",",
'Chapter 2 (Input)'!W606&amp;",")&amp;$W608)</f>
        <v>-1,</v>
      </c>
      <c r="V608" s="3" t="str">
        <f>IF(V609="",
"];",IF('Chapter 2 (Input)'!X606="",
"-1"&amp;",",
'Chapter 2 (Input)'!X606&amp;",")&amp;$W608)</f>
        <v>-1,</v>
      </c>
      <c r="W608" s="18" t="str">
        <f>'Chapter 2 (Input)'!AA606</f>
        <v/>
      </c>
      <c r="Z608" s="2" t="str">
        <f t="shared" si="31"/>
        <v>c603 BOOLEAN DEFAULT false,</v>
      </c>
    </row>
    <row r="609" spans="1:26" x14ac:dyDescent="0.2">
      <c r="A609" s="12">
        <f t="shared" si="29"/>
        <v>604</v>
      </c>
      <c r="B609" s="4" t="str">
        <f>IF(B610="",
"];",
IF('Chapter 2 (Input)'!B607="",
CHAR(34) &amp;"null"&amp; CHAR(34) &amp;",",
CHAR(34) &amp;'Chapter 2 (Input)'!B607&amp; CHAR(34) &amp;",")&amp;$W609)</f>
        <v>"(From what she’s told me, people there sound really fun.)",</v>
      </c>
      <c r="C609" s="4" t="str">
        <f>IF(C610="",
"];",IF('Chapter 2 (Input)'!C607="",
CHAR(34) &amp;"null"&amp; CHAR(34) &amp;",",
CHAR(34) &amp;'Chapter 2 (Input)'!C607&amp; CHAR(34) &amp;",")&amp;$W609)</f>
        <v>"null",</v>
      </c>
      <c r="D609" s="4" t="str">
        <f>IF(D610="",
"];",IF('Chapter 2 (Input)'!D607="",
CHAR(34) &amp;"null"&amp; CHAR(34) &amp;",",
"personnages."&amp;
VLOOKUP('Chapter 2 (Input)'!D607,Constants!$B$47:$C$59,2,FALSE)&amp;
"[" &amp;
VLOOKUP('Chapter 2 (Input)'!E607,Constants!$B$74:$C$79,2,FALSE) &amp;
"],")&amp;$W609)</f>
        <v>"null",</v>
      </c>
      <c r="E609" s="4" t="str">
        <f>IF(E610="",
"];",IF('Chapter 2 (Input)'!F607="",
CHAR(34) &amp;"null"&amp; CHAR(34) &amp;",",
CHAR(34) &amp;'Chapter 2 (Input)'!F607&amp; CHAR(34) &amp;",")&amp;$W609)</f>
        <v>"null",</v>
      </c>
      <c r="F609" s="4" t="str">
        <f>IF(F610="",
"];",IF('Chapter 2 (Input)'!G607="",
CHAR(34) &amp;"null"&amp; CHAR(34) &amp;",",
"personnages."&amp;
VLOOKUP('Chapter 2 (Input)'!G607,Constants!$B$47:$C$59,2,FALSE)&amp;
"[" &amp;
VLOOKUP('Chapter 2 (Input)'!H607, Constants!$B$74:$C$79,2,FALSE) &amp;
"],")&amp;$W609)</f>
        <v>"null",</v>
      </c>
      <c r="G609" s="3" t="str">
        <f>IF(G610="",
"];",IF('Chapter 2 (Input)'!I607="",
CHAR(34) &amp;"null"&amp; CHAR(34) &amp;",",
"locations."&amp;
'Chapter 2 (Input)'!I607&amp;",")&amp;$W609)</f>
        <v>locations.class2,</v>
      </c>
      <c r="H609" s="3" t="str">
        <f>IF(H610="",
"];",IF('Chapter 2 (Input)'!J607="",
"-1"&amp;",",
'Chapter 2 (Input)'!J607&amp;",")&amp;$W609)</f>
        <v>-1,</v>
      </c>
      <c r="I609" s="3" t="str">
        <f>IF(I610="",
"];",IF('Chapter 2 (Input)'!K607="",
"0"&amp;",",
VLOOKUP('Chapter 2 (Input)'!K607, Constants!$C$25:$D$37, 2,FALSE) &amp;",")&amp;$W609)</f>
        <v>0,</v>
      </c>
      <c r="J609" s="3" t="str">
        <f>IF(J610="",
"];",IF('Chapter 2 (Input)'!L607="",
"-1"&amp;",",
'Chapter 2 (Input)'!L607&amp;",")&amp;$W609)</f>
        <v>-1,</v>
      </c>
      <c r="K609" s="3" t="str">
        <f>IF(K610="",
"];",IF('Chapter 2 (Input)'!M607="",
"-1"&amp;",",
'Chapter 2 (Input)'!M607&amp;",")&amp;$W609)</f>
        <v>-1,</v>
      </c>
      <c r="L609" s="3" t="str">
        <f>IF(L610="",
"];",IF('Chapter 2 (Input)'!N607="",
"-1"&amp;",",
'Chapter 2 (Input)'!N607&amp;",")&amp;$W609)</f>
        <v>-1,</v>
      </c>
      <c r="M609" s="3" t="str">
        <f>IF(M610="",
"];",IF('Chapter 2 (Input)'!O607="",
"-1"&amp;",",
'Chapter 2 (Input)'!O607&amp;",")&amp;$W609)</f>
        <v>-1,</v>
      </c>
      <c r="N609" s="3" t="str">
        <f>IF(N610="",
"];",IF('Chapter 2 (Input)'!P607="",
"-1"&amp;",",
'Chapter 2 (Input)'!P607&amp;",")&amp;$W609)</f>
        <v>-1,</v>
      </c>
      <c r="O609" s="3" t="str">
        <f>IF(O610="",
"];",IF('Chapter 2 (Input)'!Q607="",
CHAR(34) &amp;"null"&amp; CHAR(34) &amp;",",
CHAR(34) &amp;'Chapter 2 (Input)'!Q607&amp; CHAR(34) &amp;",")&amp;$W609)</f>
        <v>"null",</v>
      </c>
      <c r="P609" s="3" t="str">
        <f>IF(P610="",
"];",IF('Chapter 2 (Input)'!R607="",
CHAR(34) &amp;"null"&amp; CHAR(34) &amp;",",
CHAR(34) &amp;'Chapter 2 (Input)'!R607&amp; CHAR(34) &amp;",")&amp;$W609)</f>
        <v>"null",</v>
      </c>
      <c r="Q609" s="3" t="str">
        <f>IF(Q610="",
"];",IF('Chapter 2 (Input)'!S607="",
CHAR(34) &amp;"null"&amp; CHAR(34) &amp;",",
CHAR(34) &amp;'Chapter 2 (Input)'!S607&amp; CHAR(34) &amp;",")&amp;$W609)</f>
        <v>"null",</v>
      </c>
      <c r="R609" s="3" t="str">
        <f>IF(R610="",
"];",IF('Chapter 2 (Input)'!T607="",
"0"&amp;",",
'Chapter 2 (Input)'!T607&amp;",")&amp;$W609)</f>
        <v>0,</v>
      </c>
      <c r="S609" s="3" t="str">
        <f>IF(S610="",
"];",IF('Chapter 2 (Input)'!U607="",
"0"&amp;",",
'Chapter 2 (Input)'!U607&amp;",")&amp;$W609)</f>
        <v>0,</v>
      </c>
      <c r="T609" s="3" t="str">
        <f t="shared" si="30"/>
        <v>false,</v>
      </c>
      <c r="U609" s="3" t="str">
        <f>IF(U610="",
"];",IF('Chapter 2 (Input)'!W607="",
"-1"&amp;",",
'Chapter 2 (Input)'!W607&amp;",")&amp;$W609)</f>
        <v>-1,</v>
      </c>
      <c r="V609" s="3" t="str">
        <f>IF(V610="",
"];",IF('Chapter 2 (Input)'!X607="",
"-1"&amp;",",
'Chapter 2 (Input)'!X607&amp;",")&amp;$W609)</f>
        <v>-1,</v>
      </c>
      <c r="W609" s="18" t="str">
        <f>'Chapter 2 (Input)'!AA607</f>
        <v/>
      </c>
      <c r="Z609" s="2" t="str">
        <f t="shared" si="31"/>
        <v>c604 BOOLEAN DEFAULT false,</v>
      </c>
    </row>
    <row r="610" spans="1:26" x14ac:dyDescent="0.2">
      <c r="A610" s="12">
        <f t="shared" si="29"/>
        <v>605</v>
      </c>
      <c r="B610" s="4" t="str">
        <f>IF(B611="",
"];",
IF('Chapter 2 (Input)'!B608="",
CHAR(34) &amp;"null"&amp; CHAR(34) &amp;",",
CHAR(34) &amp;'Chapter 2 (Input)'!B608&amp; CHAR(34) &amp;",")&amp;$W610)</f>
        <v xml:space="preserve">"(And if I don’t like it, I can just go back to my dorm since it’s literally a thirty second walk.)",//605 </v>
      </c>
      <c r="C610" s="4" t="str">
        <f>IF(C611="",
"];",IF('Chapter 2 (Input)'!C608="",
CHAR(34) &amp;"null"&amp; CHAR(34) &amp;",",
CHAR(34) &amp;'Chapter 2 (Input)'!C608&amp; CHAR(34) &amp;",")&amp;$W610)</f>
        <v xml:space="preserve">"null",//605 </v>
      </c>
      <c r="D610" s="4" t="str">
        <f>IF(D611="",
"];",IF('Chapter 2 (Input)'!D608="",
CHAR(34) &amp;"null"&amp; CHAR(34) &amp;",",
"personnages."&amp;
VLOOKUP('Chapter 2 (Input)'!D608,Constants!$B$47:$C$59,2,FALSE)&amp;
"[" &amp;
VLOOKUP('Chapter 2 (Input)'!E608,Constants!$B$74:$C$79,2,FALSE) &amp;
"],")&amp;$W610)</f>
        <v xml:space="preserve">"null",//605 </v>
      </c>
      <c r="E610" s="4" t="str">
        <f>IF(E611="",
"];",IF('Chapter 2 (Input)'!F608="",
CHAR(34) &amp;"null"&amp; CHAR(34) &amp;",",
CHAR(34) &amp;'Chapter 2 (Input)'!F608&amp; CHAR(34) &amp;",")&amp;$W610)</f>
        <v xml:space="preserve">"null",//605 </v>
      </c>
      <c r="F610" s="4" t="str">
        <f>IF(F611="",
"];",IF('Chapter 2 (Input)'!G608="",
CHAR(34) &amp;"null"&amp; CHAR(34) &amp;",",
"personnages."&amp;
VLOOKUP('Chapter 2 (Input)'!G608,Constants!$B$47:$C$59,2,FALSE)&amp;
"[" &amp;
VLOOKUP('Chapter 2 (Input)'!H608, Constants!$B$74:$C$79,2,FALSE) &amp;
"],")&amp;$W610)</f>
        <v xml:space="preserve">"null",//605 </v>
      </c>
      <c r="G610" s="3" t="str">
        <f>IF(G611="",
"];",IF('Chapter 2 (Input)'!I608="",
CHAR(34) &amp;"null"&amp; CHAR(34) &amp;",",
"locations."&amp;
'Chapter 2 (Input)'!I608&amp;",")&amp;$W610)</f>
        <v xml:space="preserve">locations.class2,//605 </v>
      </c>
      <c r="H610" s="3" t="str">
        <f>IF(H611="",
"];",IF('Chapter 2 (Input)'!J608="",
"-1"&amp;",",
'Chapter 2 (Input)'!J608&amp;",")&amp;$W610)</f>
        <v xml:space="preserve">-1,//605 </v>
      </c>
      <c r="I610" s="3" t="str">
        <f>IF(I611="",
"];",IF('Chapter 2 (Input)'!K608="",
"0"&amp;",",
VLOOKUP('Chapter 2 (Input)'!K608, Constants!$C$25:$D$37, 2,FALSE) &amp;",")&amp;$W610)</f>
        <v xml:space="preserve">0,//605 </v>
      </c>
      <c r="J610" s="3" t="str">
        <f>IF(J611="",
"];",IF('Chapter 2 (Input)'!L608="",
"-1"&amp;",",
'Chapter 2 (Input)'!L608&amp;",")&amp;$W610)</f>
        <v xml:space="preserve">-1,//605 </v>
      </c>
      <c r="K610" s="3" t="str">
        <f>IF(K611="",
"];",IF('Chapter 2 (Input)'!M608="",
"-1"&amp;",",
'Chapter 2 (Input)'!M608&amp;",")&amp;$W610)</f>
        <v xml:space="preserve">-1,//605 </v>
      </c>
      <c r="L610" s="3" t="str">
        <f>IF(L611="",
"];",IF('Chapter 2 (Input)'!N608="",
"-1"&amp;",",
'Chapter 2 (Input)'!N608&amp;",")&amp;$W610)</f>
        <v xml:space="preserve">-1,//605 </v>
      </c>
      <c r="M610" s="3" t="str">
        <f>IF(M611="",
"];",IF('Chapter 2 (Input)'!O608="",
"-1"&amp;",",
'Chapter 2 (Input)'!O608&amp;",")&amp;$W610)</f>
        <v xml:space="preserve">-1,//605 </v>
      </c>
      <c r="N610" s="3" t="str">
        <f>IF(N611="",
"];",IF('Chapter 2 (Input)'!P608="",
"-1"&amp;",",
'Chapter 2 (Input)'!P608&amp;",")&amp;$W610)</f>
        <v xml:space="preserve">-1,//605 </v>
      </c>
      <c r="O610" s="3" t="str">
        <f>IF(O611="",
"];",IF('Chapter 2 (Input)'!Q608="",
CHAR(34) &amp;"null"&amp; CHAR(34) &amp;",",
CHAR(34) &amp;'Chapter 2 (Input)'!Q608&amp; CHAR(34) &amp;",")&amp;$W610)</f>
        <v xml:space="preserve">"null",//605 </v>
      </c>
      <c r="P610" s="3" t="str">
        <f>IF(P611="",
"];",IF('Chapter 2 (Input)'!R608="",
CHAR(34) &amp;"null"&amp; CHAR(34) &amp;",",
CHAR(34) &amp;'Chapter 2 (Input)'!R608&amp; CHAR(34) &amp;",")&amp;$W610)</f>
        <v xml:space="preserve">"null",//605 </v>
      </c>
      <c r="Q610" s="3" t="str">
        <f>IF(Q611="",
"];",IF('Chapter 2 (Input)'!S608="",
CHAR(34) &amp;"null"&amp; CHAR(34) &amp;",",
CHAR(34) &amp;'Chapter 2 (Input)'!S608&amp; CHAR(34) &amp;",")&amp;$W610)</f>
        <v xml:space="preserve">"null",//605 </v>
      </c>
      <c r="R610" s="3" t="str">
        <f>IF(R611="",
"];",IF('Chapter 2 (Input)'!T608="",
"0"&amp;",",
'Chapter 2 (Input)'!T608&amp;",")&amp;$W610)</f>
        <v xml:space="preserve">0,//605 </v>
      </c>
      <c r="S610" s="3" t="str">
        <f>IF(S611="",
"];",IF('Chapter 2 (Input)'!U608="",
"0"&amp;",",
'Chapter 2 (Input)'!U608&amp;",")&amp;$W610)</f>
        <v xml:space="preserve">0,//605 </v>
      </c>
      <c r="T610" s="3" t="str">
        <f t="shared" si="30"/>
        <v xml:space="preserve">false,//605 </v>
      </c>
      <c r="U610" s="3" t="str">
        <f>IF(U611="",
"];",IF('Chapter 2 (Input)'!W608="",
"-1"&amp;",",
'Chapter 2 (Input)'!W608&amp;",")&amp;$W610)</f>
        <v xml:space="preserve">-1,//605 </v>
      </c>
      <c r="V610" s="3" t="str">
        <f>IF(V611="",
"];",IF('Chapter 2 (Input)'!X608="",
"-1"&amp;",",
'Chapter 2 (Input)'!X608&amp;",")&amp;$W610)</f>
        <v xml:space="preserve">-1,//605 </v>
      </c>
      <c r="W610" s="18" t="str">
        <f>'Chapter 2 (Input)'!AA608</f>
        <v xml:space="preserve">//605 </v>
      </c>
      <c r="Z610" s="2" t="str">
        <f t="shared" si="31"/>
        <v>c605 BOOLEAN DEFAULT false,</v>
      </c>
    </row>
    <row r="611" spans="1:26" x14ac:dyDescent="0.2">
      <c r="A611" s="12">
        <f t="shared" si="29"/>
        <v>606</v>
      </c>
      <c r="B611" s="4" t="str">
        <f>IF(B612="",
"];",
IF('Chapter 2 (Input)'!B609="",
CHAR(34) &amp;"null"&amp; CHAR(34) &amp;",",
CHAR(34) &amp;'Chapter 2 (Input)'!B609&amp; CHAR(34) &amp;",")&amp;$W611)</f>
        <v>"(...)",</v>
      </c>
      <c r="C611" s="4" t="str">
        <f>IF(C612="",
"];",IF('Chapter 2 (Input)'!C609="",
CHAR(34) &amp;"null"&amp; CHAR(34) &amp;",",
CHAR(34) &amp;'Chapter 2 (Input)'!C609&amp; CHAR(34) &amp;",")&amp;$W611)</f>
        <v>"null",</v>
      </c>
      <c r="D611" s="4" t="str">
        <f>IF(D612="",
"];",IF('Chapter 2 (Input)'!D609="",
CHAR(34) &amp;"null"&amp; CHAR(34) &amp;",",
"personnages."&amp;
VLOOKUP('Chapter 2 (Input)'!D609,Constants!$B$47:$C$59,2,FALSE)&amp;
"[" &amp;
VLOOKUP('Chapter 2 (Input)'!E609,Constants!$B$74:$C$79,2,FALSE) &amp;
"],")&amp;$W611)</f>
        <v>"null",</v>
      </c>
      <c r="E611" s="4" t="str">
        <f>IF(E612="",
"];",IF('Chapter 2 (Input)'!F609="",
CHAR(34) &amp;"null"&amp; CHAR(34) &amp;",",
CHAR(34) &amp;'Chapter 2 (Input)'!F609&amp; CHAR(34) &amp;",")&amp;$W611)</f>
        <v>"null",</v>
      </c>
      <c r="F611" s="4" t="str">
        <f>IF(F612="",
"];",IF('Chapter 2 (Input)'!G609="",
CHAR(34) &amp;"null"&amp; CHAR(34) &amp;",",
"personnages."&amp;
VLOOKUP('Chapter 2 (Input)'!G609,Constants!$B$47:$C$59,2,FALSE)&amp;
"[" &amp;
VLOOKUP('Chapter 2 (Input)'!H609, Constants!$B$74:$C$79,2,FALSE) &amp;
"],")&amp;$W611)</f>
        <v>"null",</v>
      </c>
      <c r="G611" s="3" t="str">
        <f>IF(G612="",
"];",IF('Chapter 2 (Input)'!I609="",
CHAR(34) &amp;"null"&amp; CHAR(34) &amp;",",
"locations."&amp;
'Chapter 2 (Input)'!I609&amp;",")&amp;$W611)</f>
        <v>locations.class2,</v>
      </c>
      <c r="H611" s="3" t="str">
        <f>IF(H612="",
"];",IF('Chapter 2 (Input)'!J609="",
"-1"&amp;",",
'Chapter 2 (Input)'!J609&amp;",")&amp;$W611)</f>
        <v>-1,</v>
      </c>
      <c r="I611" s="3" t="str">
        <f>IF(I612="",
"];",IF('Chapter 2 (Input)'!K609="",
"0"&amp;",",
VLOOKUP('Chapter 2 (Input)'!K609, Constants!$C$25:$D$37, 2,FALSE) &amp;",")&amp;$W611)</f>
        <v>0,</v>
      </c>
      <c r="J611" s="3" t="str">
        <f>IF(J612="",
"];",IF('Chapter 2 (Input)'!L609="",
"-1"&amp;",",
'Chapter 2 (Input)'!L609&amp;",")&amp;$W611)</f>
        <v>-1,</v>
      </c>
      <c r="K611" s="3" t="str">
        <f>IF(K612="",
"];",IF('Chapter 2 (Input)'!M609="",
"-1"&amp;",",
'Chapter 2 (Input)'!M609&amp;",")&amp;$W611)</f>
        <v>-1,</v>
      </c>
      <c r="L611" s="3" t="str">
        <f>IF(L612="",
"];",IF('Chapter 2 (Input)'!N609="",
"-1"&amp;",",
'Chapter 2 (Input)'!N609&amp;",")&amp;$W611)</f>
        <v>-1,</v>
      </c>
      <c r="M611" s="3" t="str">
        <f>IF(M612="",
"];",IF('Chapter 2 (Input)'!O609="",
"-1"&amp;",",
'Chapter 2 (Input)'!O609&amp;",")&amp;$W611)</f>
        <v>-1,</v>
      </c>
      <c r="N611" s="3" t="str">
        <f>IF(N612="",
"];",IF('Chapter 2 (Input)'!P609="",
"-1"&amp;",",
'Chapter 2 (Input)'!P609&amp;",")&amp;$W611)</f>
        <v>-1,</v>
      </c>
      <c r="O611" s="3" t="str">
        <f>IF(O612="",
"];",IF('Chapter 2 (Input)'!Q609="",
CHAR(34) &amp;"null"&amp; CHAR(34) &amp;",",
CHAR(34) &amp;'Chapter 2 (Input)'!Q609&amp; CHAR(34) &amp;",")&amp;$W611)</f>
        <v>"null",</v>
      </c>
      <c r="P611" s="3" t="str">
        <f>IF(P612="",
"];",IF('Chapter 2 (Input)'!R609="",
CHAR(34) &amp;"null"&amp; CHAR(34) &amp;",",
CHAR(34) &amp;'Chapter 2 (Input)'!R609&amp; CHAR(34) &amp;",")&amp;$W611)</f>
        <v>"null",</v>
      </c>
      <c r="Q611" s="3" t="str">
        <f>IF(Q612="",
"];",IF('Chapter 2 (Input)'!S609="",
CHAR(34) &amp;"null"&amp; CHAR(34) &amp;",",
CHAR(34) &amp;'Chapter 2 (Input)'!S609&amp; CHAR(34) &amp;",")&amp;$W611)</f>
        <v>"null",</v>
      </c>
      <c r="R611" s="3" t="str">
        <f>IF(R612="",
"];",IF('Chapter 2 (Input)'!T609="",
"0"&amp;",",
'Chapter 2 (Input)'!T609&amp;",")&amp;$W611)</f>
        <v>0,</v>
      </c>
      <c r="S611" s="3" t="str">
        <f>IF(S612="",
"];",IF('Chapter 2 (Input)'!U609="",
"0"&amp;",",
'Chapter 2 (Input)'!U609&amp;",")&amp;$W611)</f>
        <v>0,</v>
      </c>
      <c r="T611" s="3" t="str">
        <f t="shared" si="30"/>
        <v>false,</v>
      </c>
      <c r="U611" s="3" t="str">
        <f>IF(U612="",
"];",IF('Chapter 2 (Input)'!W609="",
"-1"&amp;",",
'Chapter 2 (Input)'!W609&amp;",")&amp;$W611)</f>
        <v>-1,</v>
      </c>
      <c r="V611" s="3" t="str">
        <f>IF(V612="",
"];",IF('Chapter 2 (Input)'!X609="",
"-1"&amp;",",
'Chapter 2 (Input)'!X609&amp;",")&amp;$W611)</f>
        <v>-1,</v>
      </c>
      <c r="W611" s="18" t="str">
        <f>'Chapter 2 (Input)'!AA609</f>
        <v/>
      </c>
      <c r="Z611" s="2" t="str">
        <f t="shared" si="31"/>
        <v>c606 BOOLEAN DEFAULT false,</v>
      </c>
    </row>
    <row r="612" spans="1:26" x14ac:dyDescent="0.2">
      <c r="A612" s="12">
        <f t="shared" si="29"/>
        <v>607</v>
      </c>
      <c r="B612" s="4" t="str">
        <f>IF(B613="",
"];",
IF('Chapter 2 (Input)'!B610="",
CHAR(34) &amp;"null"&amp; CHAR(34) &amp;",",
CHAR(34) &amp;'Chapter 2 (Input)'!B610&amp; CHAR(34) &amp;",")&amp;$W612)</f>
        <v>"(Okay, I’ve made up my mind. I’m going to Raquel’s party!)",</v>
      </c>
      <c r="C612" s="4" t="str">
        <f>IF(C613="",
"];",IF('Chapter 2 (Input)'!C610="",
CHAR(34) &amp;"null"&amp; CHAR(34) &amp;",",
CHAR(34) &amp;'Chapter 2 (Input)'!C610&amp; CHAR(34) &amp;",")&amp;$W612)</f>
        <v>"null",</v>
      </c>
      <c r="D612" s="4" t="str">
        <f>IF(D613="",
"];",IF('Chapter 2 (Input)'!D610="",
CHAR(34) &amp;"null"&amp; CHAR(34) &amp;",",
"personnages."&amp;
VLOOKUP('Chapter 2 (Input)'!D610,Constants!$B$47:$C$59,2,FALSE)&amp;
"[" &amp;
VLOOKUP('Chapter 2 (Input)'!E610,Constants!$B$74:$C$79,2,FALSE) &amp;
"],")&amp;$W612)</f>
        <v>"null",</v>
      </c>
      <c r="E612" s="4" t="str">
        <f>IF(E613="",
"];",IF('Chapter 2 (Input)'!F610="",
CHAR(34) &amp;"null"&amp; CHAR(34) &amp;",",
CHAR(34) &amp;'Chapter 2 (Input)'!F610&amp; CHAR(34) &amp;",")&amp;$W612)</f>
        <v>"null",</v>
      </c>
      <c r="F612" s="4" t="str">
        <f>IF(F613="",
"];",IF('Chapter 2 (Input)'!G610="",
CHAR(34) &amp;"null"&amp; CHAR(34) &amp;",",
"personnages."&amp;
VLOOKUP('Chapter 2 (Input)'!G610,Constants!$B$47:$C$59,2,FALSE)&amp;
"[" &amp;
VLOOKUP('Chapter 2 (Input)'!H610, Constants!$B$74:$C$79,2,FALSE) &amp;
"],")&amp;$W612)</f>
        <v>"null",</v>
      </c>
      <c r="G612" s="3" t="str">
        <f>IF(G613="",
"];",IF('Chapter 2 (Input)'!I610="",
CHAR(34) &amp;"null"&amp; CHAR(34) &amp;",",
"locations."&amp;
'Chapter 2 (Input)'!I610&amp;",")&amp;$W612)</f>
        <v>locations.class2,</v>
      </c>
      <c r="H612" s="3" t="str">
        <f>IF(H613="",
"];",IF('Chapter 2 (Input)'!J610="",
"-1"&amp;",",
'Chapter 2 (Input)'!J610&amp;",")&amp;$W612)</f>
        <v>-1,</v>
      </c>
      <c r="I612" s="3" t="str">
        <f>IF(I613="",
"];",IF('Chapter 2 (Input)'!K610="",
"0"&amp;",",
VLOOKUP('Chapter 2 (Input)'!K610, Constants!$C$25:$D$37, 2,FALSE) &amp;",")&amp;$W612)</f>
        <v>0,</v>
      </c>
      <c r="J612" s="3" t="str">
        <f>IF(J613="",
"];",IF('Chapter 2 (Input)'!L610="",
"-1"&amp;",",
'Chapter 2 (Input)'!L610&amp;",")&amp;$W612)</f>
        <v>-1,</v>
      </c>
      <c r="K612" s="3" t="str">
        <f>IF(K613="",
"];",IF('Chapter 2 (Input)'!M610="",
"-1"&amp;",",
'Chapter 2 (Input)'!M610&amp;",")&amp;$W612)</f>
        <v>-1,</v>
      </c>
      <c r="L612" s="3" t="str">
        <f>IF(L613="",
"];",IF('Chapter 2 (Input)'!N610="",
"-1"&amp;",",
'Chapter 2 (Input)'!N610&amp;",")&amp;$W612)</f>
        <v>-1,</v>
      </c>
      <c r="M612" s="3" t="str">
        <f>IF(M613="",
"];",IF('Chapter 2 (Input)'!O610="",
"-1"&amp;",",
'Chapter 2 (Input)'!O610&amp;",")&amp;$W612)</f>
        <v>-1,</v>
      </c>
      <c r="N612" s="3" t="str">
        <f>IF(N613="",
"];",IF('Chapter 2 (Input)'!P610="",
"-1"&amp;",",
'Chapter 2 (Input)'!P610&amp;",")&amp;$W612)</f>
        <v>-1,</v>
      </c>
      <c r="O612" s="3" t="str">
        <f>IF(O613="",
"];",IF('Chapter 2 (Input)'!Q610="",
CHAR(34) &amp;"null"&amp; CHAR(34) &amp;",",
CHAR(34) &amp;'Chapter 2 (Input)'!Q610&amp; CHAR(34) &amp;",")&amp;$W612)</f>
        <v>"null",</v>
      </c>
      <c r="P612" s="3" t="str">
        <f>IF(P613="",
"];",IF('Chapter 2 (Input)'!R610="",
CHAR(34) &amp;"null"&amp; CHAR(34) &amp;",",
CHAR(34) &amp;'Chapter 2 (Input)'!R610&amp; CHAR(34) &amp;",")&amp;$W612)</f>
        <v>"null",</v>
      </c>
      <c r="Q612" s="3" t="str">
        <f>IF(Q613="",
"];",IF('Chapter 2 (Input)'!S610="",
CHAR(34) &amp;"null"&amp; CHAR(34) &amp;",",
CHAR(34) &amp;'Chapter 2 (Input)'!S610&amp; CHAR(34) &amp;",")&amp;$W612)</f>
        <v>"null",</v>
      </c>
      <c r="R612" s="3" t="str">
        <f>IF(R613="",
"];",IF('Chapter 2 (Input)'!T610="",
"0"&amp;",",
'Chapter 2 (Input)'!T610&amp;",")&amp;$W612)</f>
        <v>0,</v>
      </c>
      <c r="S612" s="3" t="str">
        <f>IF(S613="",
"];",IF('Chapter 2 (Input)'!U610="",
"0"&amp;",",
'Chapter 2 (Input)'!U610&amp;",")&amp;$W612)</f>
        <v>0,</v>
      </c>
      <c r="T612" s="3" t="str">
        <f t="shared" si="30"/>
        <v>false,</v>
      </c>
      <c r="U612" s="3" t="str">
        <f>IF(U613="",
"];",IF('Chapter 2 (Input)'!W610="",
"-1"&amp;",",
'Chapter 2 (Input)'!W610&amp;",")&amp;$W612)</f>
        <v>-1,</v>
      </c>
      <c r="V612" s="3" t="str">
        <f>IF(V613="",
"];",IF('Chapter 2 (Input)'!X610="",
"-1"&amp;",",
'Chapter 2 (Input)'!X610&amp;",")&amp;$W612)</f>
        <v>-1,</v>
      </c>
      <c r="W612" s="18" t="str">
        <f>'Chapter 2 (Input)'!AA610</f>
        <v/>
      </c>
      <c r="Z612" s="2" t="str">
        <f t="shared" si="31"/>
        <v>c607 BOOLEAN DEFAULT false,</v>
      </c>
    </row>
    <row r="613" spans="1:26" x14ac:dyDescent="0.2">
      <c r="A613" s="12">
        <f t="shared" si="29"/>
        <v>608</v>
      </c>
      <c r="B613" s="4" t="str">
        <f>IF(B614="",
"];",
IF('Chapter 2 (Input)'!B611="",
CHAR(34) &amp;"null"&amp; CHAR(34) &amp;",",
CHAR(34) &amp;'Chapter 2 (Input)'!B611&amp; CHAR(34) &amp;",")&amp;$W613)</f>
        <v>"(Next)",//608 POPUP</v>
      </c>
      <c r="C613" s="4" t="str">
        <f>IF(C614="",
"];",IF('Chapter 2 (Input)'!C611="",
CHAR(34) &amp;"null"&amp; CHAR(34) &amp;",",
CHAR(34) &amp;'Chapter 2 (Input)'!C611&amp; CHAR(34) &amp;",")&amp;$W613)</f>
        <v>"DRING!",//608 POPUP</v>
      </c>
      <c r="D613" s="4" t="str">
        <f>IF(D614="",
"];",IF('Chapter 2 (Input)'!D611="",
CHAR(34) &amp;"null"&amp; CHAR(34) &amp;",",
"personnages."&amp;
VLOOKUP('Chapter 2 (Input)'!D611,Constants!$B$47:$C$59,2,FALSE)&amp;
"[" &amp;
VLOOKUP('Chapter 2 (Input)'!E611,Constants!$B$74:$C$79,2,FALSE) &amp;
"],")&amp;$W613)</f>
        <v>"null",//608 POPUP</v>
      </c>
      <c r="E613" s="4" t="str">
        <f>IF(E614="",
"];",IF('Chapter 2 (Input)'!F611="",
CHAR(34) &amp;"null"&amp; CHAR(34) &amp;",",
CHAR(34) &amp;'Chapter 2 (Input)'!F611&amp; CHAR(34) &amp;",")&amp;$W613)</f>
        <v>"null",//608 POPUP</v>
      </c>
      <c r="F613" s="4" t="str">
        <f>IF(F614="",
"];",IF('Chapter 2 (Input)'!G611="",
CHAR(34) &amp;"null"&amp; CHAR(34) &amp;",",
"personnages."&amp;
VLOOKUP('Chapter 2 (Input)'!G611,Constants!$B$47:$C$59,2,FALSE)&amp;
"[" &amp;
VLOOKUP('Chapter 2 (Input)'!H611, Constants!$B$74:$C$79,2,FALSE) &amp;
"],")&amp;$W613)</f>
        <v>"null",//608 POPUP</v>
      </c>
      <c r="G613" s="3" t="str">
        <f>IF(G614="",
"];",IF('Chapter 2 (Input)'!I611="",
CHAR(34) &amp;"null"&amp; CHAR(34) &amp;",",
"locations."&amp;
'Chapter 2 (Input)'!I611&amp;",")&amp;$W613)</f>
        <v>locations.class2,//608 POPUP</v>
      </c>
      <c r="H613" s="3" t="str">
        <f>IF(H614="",
"];",IF('Chapter 2 (Input)'!J611="",
"-1"&amp;",",
'Chapter 2 (Input)'!J611&amp;",")&amp;$W613)</f>
        <v>-1,//608 POPUP</v>
      </c>
      <c r="I613" s="3" t="str">
        <f>IF(I614="",
"];",IF('Chapter 2 (Input)'!K611="",
"0"&amp;",",
VLOOKUP('Chapter 2 (Input)'!K611, Constants!$C$25:$D$37, 2,FALSE) &amp;",")&amp;$W613)</f>
        <v>0,//608 POPUP</v>
      </c>
      <c r="J613" s="3" t="str">
        <f>IF(J614="",
"];",IF('Chapter 2 (Input)'!L611="",
"-1"&amp;",",
'Chapter 2 (Input)'!L611&amp;",")&amp;$W613)</f>
        <v>-1,//608 POPUP</v>
      </c>
      <c r="K613" s="3" t="str">
        <f>IF(K614="",
"];",IF('Chapter 2 (Input)'!M611="",
"-1"&amp;",",
'Chapter 2 (Input)'!M611&amp;",")&amp;$W613)</f>
        <v>-1,//608 POPUP</v>
      </c>
      <c r="L613" s="3" t="str">
        <f>IF(L614="",
"];",IF('Chapter 2 (Input)'!N611="",
"-1"&amp;",",
'Chapter 2 (Input)'!N611&amp;",")&amp;$W613)</f>
        <v>-1,//608 POPUP</v>
      </c>
      <c r="M613" s="3" t="str">
        <f>IF(M614="",
"];",IF('Chapter 2 (Input)'!O611="",
"-1"&amp;",",
'Chapter 2 (Input)'!O611&amp;",")&amp;$W613)</f>
        <v>-1,//608 POPUP</v>
      </c>
      <c r="N613" s="3" t="str">
        <f>IF(N614="",
"];",IF('Chapter 2 (Input)'!P611="",
"-1"&amp;",",
'Chapter 2 (Input)'!P611&amp;",")&amp;$W613)</f>
        <v>-1,//608 POPUP</v>
      </c>
      <c r="O613" s="3" t="str">
        <f>IF(O614="",
"];",IF('Chapter 2 (Input)'!Q611="",
CHAR(34) &amp;"null"&amp; CHAR(34) &amp;",",
CHAR(34) &amp;'Chapter 2 (Input)'!Q611&amp; CHAR(34) &amp;",")&amp;$W613)</f>
        <v>"null",//608 POPUP</v>
      </c>
      <c r="P613" s="3" t="str">
        <f>IF(P614="",
"];",IF('Chapter 2 (Input)'!R611="",
CHAR(34) &amp;"null"&amp; CHAR(34) &amp;",",
CHAR(34) &amp;'Chapter 2 (Input)'!R611&amp; CHAR(34) &amp;",")&amp;$W613)</f>
        <v>"null",//608 POPUP</v>
      </c>
      <c r="Q613" s="3" t="str">
        <f>IF(Q614="",
"];",IF('Chapter 2 (Input)'!S611="",
CHAR(34) &amp;"null"&amp; CHAR(34) &amp;",",
CHAR(34) &amp;'Chapter 2 (Input)'!S611&amp; CHAR(34) &amp;",")&amp;$W613)</f>
        <v>"null",//608 POPUP</v>
      </c>
      <c r="R613" s="3" t="str">
        <f>IF(R614="",
"];",IF('Chapter 2 (Input)'!T611="",
"0"&amp;",",
'Chapter 2 (Input)'!T611&amp;",")&amp;$W613)</f>
        <v>0,//608 POPUP</v>
      </c>
      <c r="S613" s="3" t="str">
        <f>IF(S614="",
"];",IF('Chapter 2 (Input)'!U611="",
"0"&amp;",",
'Chapter 2 (Input)'!U611&amp;",")&amp;$W613)</f>
        <v>0,//608 POPUP</v>
      </c>
      <c r="T613" s="3" t="str">
        <f t="shared" si="30"/>
        <v>false,//608 POPUP</v>
      </c>
      <c r="U613" s="3" t="str">
        <f>IF(U614="",
"];",IF('Chapter 2 (Input)'!W611="",
"-1"&amp;",",
'Chapter 2 (Input)'!W611&amp;",")&amp;$W613)</f>
        <v>-1,//608 POPUP</v>
      </c>
      <c r="V613" s="3" t="str">
        <f>IF(V614="",
"];",IF('Chapter 2 (Input)'!X611="",
"-1"&amp;",",
'Chapter 2 (Input)'!X611&amp;",")&amp;$W613)</f>
        <v>-1,//608 POPUP</v>
      </c>
      <c r="W613" s="18" t="str">
        <f>'Chapter 2 (Input)'!AA611</f>
        <v>//608 POPUP</v>
      </c>
      <c r="Z613" s="2" t="str">
        <f t="shared" si="31"/>
        <v>c608 BOOLEAN DEFAULT false,</v>
      </c>
    </row>
    <row r="614" spans="1:26" x14ac:dyDescent="0.2">
      <c r="A614" s="12">
        <f t="shared" si="29"/>
        <v>609</v>
      </c>
      <c r="B614" s="4" t="str">
        <f>IF(B615="",
"];",
IF('Chapter 2 (Input)'!B612="",
CHAR(34) &amp;"null"&amp; CHAR(34) &amp;",",
CHAR(34) &amp;'Chapter 2 (Input)'!B612&amp; CHAR(34) &amp;",")&amp;$W614)</f>
        <v>"(The bell rang and the teacher quickly assigned us our homework before the class emptied itself.)",</v>
      </c>
      <c r="C614" s="4" t="str">
        <f>IF(C615="",
"];",IF('Chapter 2 (Input)'!C612="",
CHAR(34) &amp;"null"&amp; CHAR(34) &amp;",",
CHAR(34) &amp;'Chapter 2 (Input)'!C612&amp; CHAR(34) &amp;",")&amp;$W614)</f>
        <v>"null",</v>
      </c>
      <c r="D614" s="4" t="str">
        <f>IF(D615="",
"];",IF('Chapter 2 (Input)'!D612="",
CHAR(34) &amp;"null"&amp; CHAR(34) &amp;",",
"personnages."&amp;
VLOOKUP('Chapter 2 (Input)'!D612,Constants!$B$47:$C$59,2,FALSE)&amp;
"[" &amp;
VLOOKUP('Chapter 2 (Input)'!E612,Constants!$B$74:$C$79,2,FALSE) &amp;
"],")&amp;$W614)</f>
        <v>"null",</v>
      </c>
      <c r="E614" s="4" t="str">
        <f>IF(E615="",
"];",IF('Chapter 2 (Input)'!F612="",
CHAR(34) &amp;"null"&amp; CHAR(34) &amp;",",
CHAR(34) &amp;'Chapter 2 (Input)'!F612&amp; CHAR(34) &amp;",")&amp;$W614)</f>
        <v>"null",</v>
      </c>
      <c r="F614" s="4" t="str">
        <f>IF(F615="",
"];",IF('Chapter 2 (Input)'!G612="",
CHAR(34) &amp;"null"&amp; CHAR(34) &amp;",",
"personnages."&amp;
VLOOKUP('Chapter 2 (Input)'!G612,Constants!$B$47:$C$59,2,FALSE)&amp;
"[" &amp;
VLOOKUP('Chapter 2 (Input)'!H612, Constants!$B$74:$C$79,2,FALSE) &amp;
"],")&amp;$W614)</f>
        <v>"null",</v>
      </c>
      <c r="G614" s="3" t="str">
        <f>IF(G615="",
"];",IF('Chapter 2 (Input)'!I612="",
CHAR(34) &amp;"null"&amp; CHAR(34) &amp;",",
"locations."&amp;
'Chapter 2 (Input)'!I612&amp;",")&amp;$W614)</f>
        <v>locations.class2,</v>
      </c>
      <c r="H614" s="3" t="str">
        <f>IF(H615="",
"];",IF('Chapter 2 (Input)'!J612="",
"-1"&amp;",",
'Chapter 2 (Input)'!J612&amp;",")&amp;$W614)</f>
        <v>-1,</v>
      </c>
      <c r="I614" s="3" t="str">
        <f>IF(I615="",
"];",IF('Chapter 2 (Input)'!K612="",
"0"&amp;",",
VLOOKUP('Chapter 2 (Input)'!K612, Constants!$C$25:$D$37, 2,FALSE) &amp;",")&amp;$W614)</f>
        <v>0,</v>
      </c>
      <c r="J614" s="3" t="str">
        <f>IF(J615="",
"];",IF('Chapter 2 (Input)'!L612="",
"-1"&amp;",",
'Chapter 2 (Input)'!L612&amp;",")&amp;$W614)</f>
        <v>-1,</v>
      </c>
      <c r="K614" s="3" t="str">
        <f>IF(K615="",
"];",IF('Chapter 2 (Input)'!M612="",
"-1"&amp;",",
'Chapter 2 (Input)'!M612&amp;",")&amp;$W614)</f>
        <v>-1,</v>
      </c>
      <c r="L614" s="3" t="str">
        <f>IF(L615="",
"];",IF('Chapter 2 (Input)'!N612="",
"-1"&amp;",",
'Chapter 2 (Input)'!N612&amp;",")&amp;$W614)</f>
        <v>-1,</v>
      </c>
      <c r="M614" s="3" t="str">
        <f>IF(M615="",
"];",IF('Chapter 2 (Input)'!O612="",
"-1"&amp;",",
'Chapter 2 (Input)'!O612&amp;",")&amp;$W614)</f>
        <v>-1,</v>
      </c>
      <c r="N614" s="3" t="str">
        <f>IF(N615="",
"];",IF('Chapter 2 (Input)'!P612="",
"-1"&amp;",",
'Chapter 2 (Input)'!P612&amp;",")&amp;$W614)</f>
        <v>-1,</v>
      </c>
      <c r="O614" s="3" t="str">
        <f>IF(O615="",
"];",IF('Chapter 2 (Input)'!Q612="",
CHAR(34) &amp;"null"&amp; CHAR(34) &amp;",",
CHAR(34) &amp;'Chapter 2 (Input)'!Q612&amp; CHAR(34) &amp;",")&amp;$W614)</f>
        <v>"null",</v>
      </c>
      <c r="P614" s="3" t="str">
        <f>IF(P615="",
"];",IF('Chapter 2 (Input)'!R612="",
CHAR(34) &amp;"null"&amp; CHAR(34) &amp;",",
CHAR(34) &amp;'Chapter 2 (Input)'!R612&amp; CHAR(34) &amp;",")&amp;$W614)</f>
        <v>"null",</v>
      </c>
      <c r="Q614" s="3" t="str">
        <f>IF(Q615="",
"];",IF('Chapter 2 (Input)'!S612="",
CHAR(34) &amp;"null"&amp; CHAR(34) &amp;",",
CHAR(34) &amp;'Chapter 2 (Input)'!S612&amp; CHAR(34) &amp;",")&amp;$W614)</f>
        <v>"null",</v>
      </c>
      <c r="R614" s="3" t="str">
        <f>IF(R615="",
"];",IF('Chapter 2 (Input)'!T612="",
"0"&amp;",",
'Chapter 2 (Input)'!T612&amp;",")&amp;$W614)</f>
        <v>0,</v>
      </c>
      <c r="S614" s="3" t="str">
        <f>IF(S615="",
"];",IF('Chapter 2 (Input)'!U612="",
"0"&amp;",",
'Chapter 2 (Input)'!U612&amp;",")&amp;$W614)</f>
        <v>0,</v>
      </c>
      <c r="T614" s="3" t="str">
        <f t="shared" si="30"/>
        <v>false,</v>
      </c>
      <c r="U614" s="3" t="str">
        <f>IF(U615="",
"];",IF('Chapter 2 (Input)'!W612="",
"-1"&amp;",",
'Chapter 2 (Input)'!W612&amp;",")&amp;$W614)</f>
        <v>-1,</v>
      </c>
      <c r="V614" s="3" t="str">
        <f>IF(V615="",
"];",IF('Chapter 2 (Input)'!X612="",
"-1"&amp;",",
'Chapter 2 (Input)'!X612&amp;",")&amp;$W614)</f>
        <v>-1,</v>
      </c>
      <c r="W614" s="18" t="str">
        <f>'Chapter 2 (Input)'!AA612</f>
        <v/>
      </c>
      <c r="Z614" s="2" t="str">
        <f t="shared" si="31"/>
        <v>c609 BOOLEAN DEFAULT false,</v>
      </c>
    </row>
    <row r="615" spans="1:26" x14ac:dyDescent="0.2">
      <c r="A615" s="12">
        <f t="shared" si="29"/>
        <v>610</v>
      </c>
      <c r="B615" s="4" t="str">
        <f>IF(B616="",
"];",
IF('Chapter 2 (Input)'!B613="",
CHAR(34) &amp;"null"&amp; CHAR(34) &amp;",",
CHAR(34) &amp;'Chapter 2 (Input)'!B613&amp; CHAR(34) &amp;",")&amp;$W615)</f>
        <v xml:space="preserve">"(I made my way to the dorms.)",//610 </v>
      </c>
      <c r="C615" s="4" t="str">
        <f>IF(C616="",
"];",IF('Chapter 2 (Input)'!C613="",
CHAR(34) &amp;"null"&amp; CHAR(34) &amp;",",
CHAR(34) &amp;'Chapter 2 (Input)'!C613&amp; CHAR(34) &amp;",")&amp;$W615)</f>
        <v xml:space="preserve">"null",//610 </v>
      </c>
      <c r="D615" s="4" t="str">
        <f>IF(D616="",
"];",IF('Chapter 2 (Input)'!D613="",
CHAR(34) &amp;"null"&amp; CHAR(34) &amp;",",
"personnages."&amp;
VLOOKUP('Chapter 2 (Input)'!D613,Constants!$B$47:$C$59,2,FALSE)&amp;
"[" &amp;
VLOOKUP('Chapter 2 (Input)'!E613,Constants!$B$74:$C$79,2,FALSE) &amp;
"],")&amp;$W615)</f>
        <v xml:space="preserve">"null",//610 </v>
      </c>
      <c r="E615" s="4" t="str">
        <f>IF(E616="",
"];",IF('Chapter 2 (Input)'!F613="",
CHAR(34) &amp;"null"&amp; CHAR(34) &amp;",",
CHAR(34) &amp;'Chapter 2 (Input)'!F613&amp; CHAR(34) &amp;",")&amp;$W615)</f>
        <v xml:space="preserve">"null",//610 </v>
      </c>
      <c r="F615" s="4" t="str">
        <f>IF(F616="",
"];",IF('Chapter 2 (Input)'!G613="",
CHAR(34) &amp;"null"&amp; CHAR(34) &amp;",",
"personnages."&amp;
VLOOKUP('Chapter 2 (Input)'!G613,Constants!$B$47:$C$59,2,FALSE)&amp;
"[" &amp;
VLOOKUP('Chapter 2 (Input)'!H613, Constants!$B$74:$C$79,2,FALSE) &amp;
"],")&amp;$W615)</f>
        <v xml:space="preserve">"null",//610 </v>
      </c>
      <c r="G615" s="3" t="str">
        <f>IF(G616="",
"];",IF('Chapter 2 (Input)'!I613="",
CHAR(34) &amp;"null"&amp; CHAR(34) &amp;",",
"locations."&amp;
'Chapter 2 (Input)'!I613&amp;",")&amp;$W615)</f>
        <v xml:space="preserve">locations.class2,//610 </v>
      </c>
      <c r="H615" s="3" t="str">
        <f>IF(H616="",
"];",IF('Chapter 2 (Input)'!J613="",
"-1"&amp;",",
'Chapter 2 (Input)'!J613&amp;",")&amp;$W615)</f>
        <v xml:space="preserve">-1,//610 </v>
      </c>
      <c r="I615" s="3" t="str">
        <f>IF(I616="",
"];",IF('Chapter 2 (Input)'!K613="",
"0"&amp;",",
VLOOKUP('Chapter 2 (Input)'!K613, Constants!$C$25:$D$37, 2,FALSE) &amp;",")&amp;$W615)</f>
        <v xml:space="preserve">0,//610 </v>
      </c>
      <c r="J615" s="3" t="str">
        <f>IF(J616="",
"];",IF('Chapter 2 (Input)'!L613="",
"-1"&amp;",",
'Chapter 2 (Input)'!L613&amp;",")&amp;$W615)</f>
        <v xml:space="preserve">-1,//610 </v>
      </c>
      <c r="K615" s="3" t="str">
        <f>IF(K616="",
"];",IF('Chapter 2 (Input)'!M613="",
"-1"&amp;",",
'Chapter 2 (Input)'!M613&amp;",")&amp;$W615)</f>
        <v xml:space="preserve">-1,//610 </v>
      </c>
      <c r="L615" s="3" t="str">
        <f>IF(L616="",
"];",IF('Chapter 2 (Input)'!N613="",
"-1"&amp;",",
'Chapter 2 (Input)'!N613&amp;",")&amp;$W615)</f>
        <v xml:space="preserve">-1,//610 </v>
      </c>
      <c r="M615" s="3" t="str">
        <f>IF(M616="",
"];",IF('Chapter 2 (Input)'!O613="",
"-1"&amp;",",
'Chapter 2 (Input)'!O613&amp;",")&amp;$W615)</f>
        <v xml:space="preserve">-1,//610 </v>
      </c>
      <c r="N615" s="3" t="str">
        <f>IF(N616="",
"];",IF('Chapter 2 (Input)'!P613="",
"-1"&amp;",",
'Chapter 2 (Input)'!P613&amp;",")&amp;$W615)</f>
        <v xml:space="preserve">-1,//610 </v>
      </c>
      <c r="O615" s="3" t="str">
        <f>IF(O616="",
"];",IF('Chapter 2 (Input)'!Q613="",
CHAR(34) &amp;"null"&amp; CHAR(34) &amp;",",
CHAR(34) &amp;'Chapter 2 (Input)'!Q613&amp; CHAR(34) &amp;",")&amp;$W615)</f>
        <v xml:space="preserve">"null",//610 </v>
      </c>
      <c r="P615" s="3" t="str">
        <f>IF(P616="",
"];",IF('Chapter 2 (Input)'!R613="",
CHAR(34) &amp;"null"&amp; CHAR(34) &amp;",",
CHAR(34) &amp;'Chapter 2 (Input)'!R613&amp; CHAR(34) &amp;",")&amp;$W615)</f>
        <v xml:space="preserve">"null",//610 </v>
      </c>
      <c r="Q615" s="3" t="str">
        <f>IF(Q616="",
"];",IF('Chapter 2 (Input)'!S613="",
CHAR(34) &amp;"null"&amp; CHAR(34) &amp;",",
CHAR(34) &amp;'Chapter 2 (Input)'!S613&amp; CHAR(34) &amp;",")&amp;$W615)</f>
        <v xml:space="preserve">"null",//610 </v>
      </c>
      <c r="R615" s="3" t="str">
        <f>IF(R616="",
"];",IF('Chapter 2 (Input)'!T613="",
"0"&amp;",",
'Chapter 2 (Input)'!T613&amp;",")&amp;$W615)</f>
        <v xml:space="preserve">0,//610 </v>
      </c>
      <c r="S615" s="3" t="str">
        <f>IF(S616="",
"];",IF('Chapter 2 (Input)'!U613="",
"0"&amp;",",
'Chapter 2 (Input)'!U613&amp;",")&amp;$W615)</f>
        <v xml:space="preserve">0,//610 </v>
      </c>
      <c r="T615" s="3" t="str">
        <f t="shared" si="30"/>
        <v xml:space="preserve">false,//610 </v>
      </c>
      <c r="U615" s="3" t="str">
        <f>IF(U616="",
"];",IF('Chapter 2 (Input)'!W613="",
"-1"&amp;",",
'Chapter 2 (Input)'!W613&amp;",")&amp;$W615)</f>
        <v xml:space="preserve">-1,//610 </v>
      </c>
      <c r="V615" s="3" t="str">
        <f>IF(V616="",
"];",IF('Chapter 2 (Input)'!X613="",
"-1"&amp;",",
'Chapter 2 (Input)'!X613&amp;",")&amp;$W615)</f>
        <v xml:space="preserve">-1,//610 </v>
      </c>
      <c r="W615" s="18" t="str">
        <f>'Chapter 2 (Input)'!AA613</f>
        <v xml:space="preserve">//610 </v>
      </c>
      <c r="Z615" s="2" t="str">
        <f t="shared" si="31"/>
        <v>c610 BOOLEAN DEFAULT false,</v>
      </c>
    </row>
    <row r="616" spans="1:26" x14ac:dyDescent="0.2">
      <c r="A616" s="12">
        <f t="shared" si="29"/>
        <v>611</v>
      </c>
      <c r="B616" s="4" t="str">
        <f>IF(B617="",
"];",
IF('Chapter 2 (Input)'!B614="",
CHAR(34) &amp;"null"&amp; CHAR(34) &amp;",",
CHAR(34) &amp;'Chapter 2 (Input)'!B614&amp; CHAR(34) &amp;",")&amp;$W616)</f>
        <v>"null",//611 Objective Complete: Go to Classroom 2</v>
      </c>
      <c r="C616" s="4" t="str">
        <f>IF(C617="",
"];",IF('Chapter 2 (Input)'!C614="",
CHAR(34) &amp;"null"&amp; CHAR(34) &amp;",",
CHAR(34) &amp;'Chapter 2 (Input)'!C614&amp; CHAR(34) &amp;",")&amp;$W616)</f>
        <v>"null",//611 Objective Complete: Go to Classroom 2</v>
      </c>
      <c r="D616" s="4" t="str">
        <f>IF(D617="",
"];",IF('Chapter 2 (Input)'!D614="",
CHAR(34) &amp;"null"&amp; CHAR(34) &amp;",",
"personnages."&amp;
VLOOKUP('Chapter 2 (Input)'!D614,Constants!$B$47:$C$59,2,FALSE)&amp;
"[" &amp;
VLOOKUP('Chapter 2 (Input)'!E614,Constants!$B$74:$C$79,2,FALSE) &amp;
"],")&amp;$W616)</f>
        <v>"null",//611 Objective Complete: Go to Classroom 2</v>
      </c>
      <c r="E616" s="4" t="str">
        <f>IF(E617="",
"];",IF('Chapter 2 (Input)'!F614="",
CHAR(34) &amp;"null"&amp; CHAR(34) &amp;",",
CHAR(34) &amp;'Chapter 2 (Input)'!F614&amp; CHAR(34) &amp;",")&amp;$W616)</f>
        <v>"null",//611 Objective Complete: Go to Classroom 2</v>
      </c>
      <c r="F616" s="4" t="str">
        <f>IF(F617="",
"];",IF('Chapter 2 (Input)'!G614="",
CHAR(34) &amp;"null"&amp; CHAR(34) &amp;",",
"personnages."&amp;
VLOOKUP('Chapter 2 (Input)'!G614,Constants!$B$47:$C$59,2,FALSE)&amp;
"[" &amp;
VLOOKUP('Chapter 2 (Input)'!H614, Constants!$B$74:$C$79,2,FALSE) &amp;
"],")&amp;$W616)</f>
        <v>"null",//611 Objective Complete: Go to Classroom 2</v>
      </c>
      <c r="G616" s="3" t="str">
        <f>IF(G617="",
"];",IF('Chapter 2 (Input)'!I614="",
CHAR(34) &amp;"null"&amp; CHAR(34) &amp;",",
"locations."&amp;
'Chapter 2 (Input)'!I614&amp;",")&amp;$W616)</f>
        <v>locations.class2,//611 Objective Complete: Go to Classroom 2</v>
      </c>
      <c r="H616" s="3" t="str">
        <f>IF(H617="",
"];",IF('Chapter 2 (Input)'!J614="",
"-1"&amp;",",
'Chapter 2 (Input)'!J614&amp;",")&amp;$W616)</f>
        <v>-9,//611 Objective Complete: Go to Classroom 2</v>
      </c>
      <c r="I616" s="3" t="str">
        <f>IF(I617="",
"];",IF('Chapter 2 (Input)'!K614="",
"0"&amp;",",
VLOOKUP('Chapter 2 (Input)'!K614, Constants!$C$25:$D$37, 2,FALSE) &amp;",")&amp;$W616)</f>
        <v>0,//611 Objective Complete: Go to Classroom 2</v>
      </c>
      <c r="J616" s="3" t="str">
        <f>IF(J617="",
"];",IF('Chapter 2 (Input)'!L614="",
"-1"&amp;",",
'Chapter 2 (Input)'!L614&amp;",")&amp;$W616)</f>
        <v>-1,//611 Objective Complete: Go to Classroom 2</v>
      </c>
      <c r="K616" s="3" t="str">
        <f>IF(K617="",
"];",IF('Chapter 2 (Input)'!M614="",
"-1"&amp;",",
'Chapter 2 (Input)'!M614&amp;",")&amp;$W616)</f>
        <v>-1,//611 Objective Complete: Go to Classroom 2</v>
      </c>
      <c r="L616" s="3" t="str">
        <f>IF(L617="",
"];",IF('Chapter 2 (Input)'!N614="",
"-1"&amp;",",
'Chapter 2 (Input)'!N614&amp;",")&amp;$W616)</f>
        <v>-1,//611 Objective Complete: Go to Classroom 2</v>
      </c>
      <c r="M616" s="3" t="str">
        <f>IF(M617="",
"];",IF('Chapter 2 (Input)'!O614="",
"-1"&amp;",",
'Chapter 2 (Input)'!O614&amp;",")&amp;$W616)</f>
        <v>-1,//611 Objective Complete: Go to Classroom 2</v>
      </c>
      <c r="N616" s="3" t="str">
        <f>IF(N617="",
"];",IF('Chapter 2 (Input)'!P614="",
"-1"&amp;",",
'Chapter 2 (Input)'!P614&amp;",")&amp;$W616)</f>
        <v>-1,//611 Objective Complete: Go to Classroom 2</v>
      </c>
      <c r="O616" s="3" t="str">
        <f>IF(O617="",
"];",IF('Chapter 2 (Input)'!Q614="",
CHAR(34) &amp;"null"&amp; CHAR(34) &amp;",",
CHAR(34) &amp;'Chapter 2 (Input)'!Q614&amp; CHAR(34) &amp;",")&amp;$W616)</f>
        <v>"null",//611 Objective Complete: Go to Classroom 2</v>
      </c>
      <c r="P616" s="3" t="str">
        <f>IF(P617="",
"];",IF('Chapter 2 (Input)'!R614="",
CHAR(34) &amp;"null"&amp; CHAR(34) &amp;",",
CHAR(34) &amp;'Chapter 2 (Input)'!R614&amp; CHAR(34) &amp;",")&amp;$W616)</f>
        <v>"null",//611 Objective Complete: Go to Classroom 2</v>
      </c>
      <c r="Q616" s="3" t="str">
        <f>IF(Q617="",
"];",IF('Chapter 2 (Input)'!S614="",
CHAR(34) &amp;"null"&amp; CHAR(34) &amp;",",
CHAR(34) &amp;'Chapter 2 (Input)'!S614&amp; CHAR(34) &amp;",")&amp;$W616)</f>
        <v>"null",//611 Objective Complete: Go to Classroom 2</v>
      </c>
      <c r="R616" s="3" t="str">
        <f>IF(R617="",
"];",IF('Chapter 2 (Input)'!T614="",
"0"&amp;",",
'Chapter 2 (Input)'!T614&amp;",")&amp;$W616)</f>
        <v>0,//611 Objective Complete: Go to Classroom 2</v>
      </c>
      <c r="S616" s="3" t="str">
        <f>IF(S617="",
"];",IF('Chapter 2 (Input)'!U614="",
"0"&amp;",",
'Chapter 2 (Input)'!U614&amp;",")&amp;$W616)</f>
        <v>0,//611 Objective Complete: Go to Classroom 2</v>
      </c>
      <c r="T616" s="3" t="str">
        <f t="shared" si="30"/>
        <v>false,//611 Objective Complete: Go to Classroom 2</v>
      </c>
      <c r="U616" s="3" t="str">
        <f>IF(U617="",
"];",IF('Chapter 2 (Input)'!W614="",
"-1"&amp;",",
'Chapter 2 (Input)'!W614&amp;",")&amp;$W616)</f>
        <v>592,//611 Objective Complete: Go to Classroom 2</v>
      </c>
      <c r="V616" s="3" t="str">
        <f>IF(V617="",
"];",IF('Chapter 2 (Input)'!X614="",
"-1"&amp;",",
'Chapter 2 (Input)'!X614&amp;",")&amp;$W616)</f>
        <v>-1,//611 Objective Complete: Go to Classroom 2</v>
      </c>
      <c r="W616" s="18" t="str">
        <f>'Chapter 2 (Input)'!AA614</f>
        <v>//611 Objective Complete: Go to Classroom 2</v>
      </c>
      <c r="Z616" s="2" t="str">
        <f t="shared" si="31"/>
        <v>c611 BOOLEAN DEFAULT false,</v>
      </c>
    </row>
    <row r="617" spans="1:26" x14ac:dyDescent="0.2">
      <c r="A617" s="12">
        <f t="shared" si="29"/>
        <v>612</v>
      </c>
      <c r="B617" s="4" t="str">
        <f>IF(B618="",
"];",
IF('Chapter 2 (Input)'!B615="",
CHAR(34) &amp;"null"&amp; CHAR(34) &amp;",",
CHAR(34) &amp;'Chapter 2 (Input)'!B615&amp; CHAR(34) &amp;",")&amp;$W617)</f>
        <v>"null",</v>
      </c>
      <c r="C617" s="4" t="str">
        <f>IF(C618="",
"];",IF('Chapter 2 (Input)'!C615="",
CHAR(34) &amp;"null"&amp; CHAR(34) &amp;",",
CHAR(34) &amp;'Chapter 2 (Input)'!C615&amp; CHAR(34) &amp;",")&amp;$W617)</f>
        <v>"null",</v>
      </c>
      <c r="D617" s="4" t="str">
        <f>IF(D618="",
"];",IF('Chapter 2 (Input)'!D615="",
CHAR(34) &amp;"null"&amp; CHAR(34) &amp;",",
"personnages."&amp;
VLOOKUP('Chapter 2 (Input)'!D615,Constants!$B$47:$C$59,2,FALSE)&amp;
"[" &amp;
VLOOKUP('Chapter 2 (Input)'!E615,Constants!$B$74:$C$79,2,FALSE) &amp;
"],")&amp;$W617)</f>
        <v>"null",</v>
      </c>
      <c r="E617" s="4" t="str">
        <f>IF(E618="",
"];",IF('Chapter 2 (Input)'!F615="",
CHAR(34) &amp;"null"&amp; CHAR(34) &amp;",",
CHAR(34) &amp;'Chapter 2 (Input)'!F615&amp; CHAR(34) &amp;",")&amp;$W617)</f>
        <v>"null",</v>
      </c>
      <c r="F617" s="4" t="str">
        <f>IF(F618="",
"];",IF('Chapter 2 (Input)'!G615="",
CHAR(34) &amp;"null"&amp; CHAR(34) &amp;",",
"personnages."&amp;
VLOOKUP('Chapter 2 (Input)'!G615,Constants!$B$47:$C$59,2,FALSE)&amp;
"[" &amp;
VLOOKUP('Chapter 2 (Input)'!H615, Constants!$B$74:$C$79,2,FALSE) &amp;
"],")&amp;$W617)</f>
        <v>"null",</v>
      </c>
      <c r="G617" s="3" t="str">
        <f>IF(G618="",
"];",IF('Chapter 2 (Input)'!I615="",
CHAR(34) &amp;"null"&amp; CHAR(34) &amp;",",
"locations."&amp;
'Chapter 2 (Input)'!I615&amp;",")&amp;$W617)</f>
        <v>locations.class2,</v>
      </c>
      <c r="H617" s="3" t="str">
        <f>IF(H618="",
"];",IF('Chapter 2 (Input)'!J615="",
"-1"&amp;",",
'Chapter 2 (Input)'!J615&amp;",")&amp;$W617)</f>
        <v>-8,</v>
      </c>
      <c r="I617" s="3" t="str">
        <f>IF(I618="",
"];",IF('Chapter 2 (Input)'!K615="",
"0"&amp;",",
VLOOKUP('Chapter 2 (Input)'!K615, Constants!$C$25:$D$37, 2,FALSE) &amp;",")&amp;$W617)</f>
        <v>0,</v>
      </c>
      <c r="J617" s="3" t="str">
        <f>IF(J618="",
"];",IF('Chapter 2 (Input)'!L615="",
"-1"&amp;",",
'Chapter 2 (Input)'!L615&amp;",")&amp;$W617)</f>
        <v>-1,</v>
      </c>
      <c r="K617" s="3" t="str">
        <f>IF(K618="",
"];",IF('Chapter 2 (Input)'!M615="",
"-1"&amp;",",
'Chapter 2 (Input)'!M615&amp;",")&amp;$W617)</f>
        <v>-1,</v>
      </c>
      <c r="L617" s="3" t="str">
        <f>IF(L618="",
"];",IF('Chapter 2 (Input)'!N615="",
"-1"&amp;",",
'Chapter 2 (Input)'!N615&amp;",")&amp;$W617)</f>
        <v>-1,</v>
      </c>
      <c r="M617" s="3" t="str">
        <f>IF(M618="",
"];",IF('Chapter 2 (Input)'!O615="",
"-1"&amp;",",
'Chapter 2 (Input)'!O615&amp;",")&amp;$W617)</f>
        <v>-1,</v>
      </c>
      <c r="N617" s="3" t="str">
        <f>IF(N618="",
"];",IF('Chapter 2 (Input)'!P615="",
"-1"&amp;",",
'Chapter 2 (Input)'!P615&amp;",")&amp;$W617)</f>
        <v>-1,</v>
      </c>
      <c r="O617" s="3" t="str">
        <f>IF(O618="",
"];",IF('Chapter 2 (Input)'!Q615="",
CHAR(34) &amp;"null"&amp; CHAR(34) &amp;",",
CHAR(34) &amp;'Chapter 2 (Input)'!Q615&amp; CHAR(34) &amp;",")&amp;$W617)</f>
        <v>"Go to your dorm and prepare for the party!",</v>
      </c>
      <c r="P617" s="3" t="str">
        <f>IF(P618="",
"];",IF('Chapter 2 (Input)'!R615="",
CHAR(34) &amp;"null"&amp; CHAR(34) &amp;",",
CHAR(34) &amp;'Chapter 2 (Input)'!R615&amp; CHAR(34) &amp;",")&amp;$W617)</f>
        <v>"null",</v>
      </c>
      <c r="Q617" s="3" t="str">
        <f>IF(Q618="",
"];",IF('Chapter 2 (Input)'!S615="",
CHAR(34) &amp;"null"&amp; CHAR(34) &amp;",",
CHAR(34) &amp;'Chapter 2 (Input)'!S615&amp; CHAR(34) &amp;",")&amp;$W617)</f>
        <v>"null",</v>
      </c>
      <c r="R617" s="3" t="str">
        <f>IF(R618="",
"];",IF('Chapter 2 (Input)'!T615="",
"0"&amp;",",
'Chapter 2 (Input)'!T615&amp;",")&amp;$W617)</f>
        <v>0,</v>
      </c>
      <c r="S617" s="3" t="str">
        <f>IF(S618="",
"];",IF('Chapter 2 (Input)'!U615="",
"0"&amp;",",
'Chapter 2 (Input)'!U615&amp;",")&amp;$W617)</f>
        <v>0,</v>
      </c>
      <c r="T617" s="3" t="str">
        <f t="shared" si="30"/>
        <v>false,</v>
      </c>
      <c r="U617" s="3" t="str">
        <f>IF(U618="",
"];",IF('Chapter 2 (Input)'!W615="",
"-1"&amp;",",
'Chapter 2 (Input)'!W615&amp;",")&amp;$W617)</f>
        <v>-1,</v>
      </c>
      <c r="V617" s="3" t="str">
        <f>IF(V618="",
"];",IF('Chapter 2 (Input)'!X615="",
"-1"&amp;",",
'Chapter 2 (Input)'!X615&amp;",")&amp;$W617)</f>
        <v>-1,</v>
      </c>
      <c r="W617" s="18" t="str">
        <f>'Chapter 2 (Input)'!AA615</f>
        <v/>
      </c>
      <c r="Z617" s="2" t="str">
        <f t="shared" si="31"/>
        <v>c612 BOOLEAN DEFAULT false,</v>
      </c>
    </row>
    <row r="618" spans="1:26" x14ac:dyDescent="0.2">
      <c r="A618" s="12">
        <f t="shared" si="29"/>
        <v>613</v>
      </c>
      <c r="B618" s="4" t="str">
        <f>IF(B619="",
"];",
IF('Chapter 2 (Input)'!B616="",
CHAR(34) &amp;"null"&amp; CHAR(34) &amp;",",
CHAR(34) &amp;'Chapter 2 (Input)'!B616&amp; CHAR(34) &amp;",")&amp;$W618)</f>
        <v>"null",</v>
      </c>
      <c r="C618" s="4" t="str">
        <f>IF(C619="",
"];",IF('Chapter 2 (Input)'!C616="",
CHAR(34) &amp;"null"&amp; CHAR(34) &amp;",",
CHAR(34) &amp;'Chapter 2 (Input)'!C616&amp; CHAR(34) &amp;",")&amp;$W618)</f>
        <v>"null",</v>
      </c>
      <c r="D618" s="4" t="str">
        <f>IF(D619="",
"];",IF('Chapter 2 (Input)'!D616="",
CHAR(34) &amp;"null"&amp; CHAR(34) &amp;",",
"personnages."&amp;
VLOOKUP('Chapter 2 (Input)'!D616,Constants!$B$47:$C$59,2,FALSE)&amp;
"[" &amp;
VLOOKUP('Chapter 2 (Input)'!E616,Constants!$B$74:$C$79,2,FALSE) &amp;
"],")&amp;$W618)</f>
        <v>"null",</v>
      </c>
      <c r="E618" s="4" t="str">
        <f>IF(E619="",
"];",IF('Chapter 2 (Input)'!F616="",
CHAR(34) &amp;"null"&amp; CHAR(34) &amp;",",
CHAR(34) &amp;'Chapter 2 (Input)'!F616&amp; CHAR(34) &amp;",")&amp;$W618)</f>
        <v>"null",</v>
      </c>
      <c r="F618" s="4" t="str">
        <f>IF(F619="",
"];",IF('Chapter 2 (Input)'!G616="",
CHAR(34) &amp;"null"&amp; CHAR(34) &amp;",",
"personnages."&amp;
VLOOKUP('Chapter 2 (Input)'!G616,Constants!$B$47:$C$59,2,FALSE)&amp;
"[" &amp;
VLOOKUP('Chapter 2 (Input)'!H616, Constants!$B$74:$C$79,2,FALSE) &amp;
"],")&amp;$W618)</f>
        <v>"null",</v>
      </c>
      <c r="G618" s="3" t="str">
        <f>IF(G619="",
"];",IF('Chapter 2 (Input)'!I616="",
CHAR(34) &amp;"null"&amp; CHAR(34) &amp;",",
"locations."&amp;
'Chapter 2 (Input)'!I616&amp;",")&amp;$W618)</f>
        <v>locations.class2,</v>
      </c>
      <c r="H618" s="3" t="str">
        <f>IF(H619="",
"];",IF('Chapter 2 (Input)'!J616="",
"-1"&amp;",",
'Chapter 2 (Input)'!J616&amp;",")&amp;$W618)</f>
        <v>-2,</v>
      </c>
      <c r="I618" s="3" t="str">
        <f>IF(I619="",
"];",IF('Chapter 2 (Input)'!K616="",
"0"&amp;",",
VLOOKUP('Chapter 2 (Input)'!K616, Constants!$C$25:$D$37, 2,FALSE) &amp;",")&amp;$W618)</f>
        <v>12,</v>
      </c>
      <c r="J618" s="3" t="str">
        <f>IF(J619="",
"];",IF('Chapter 2 (Input)'!L616="",
"-1"&amp;",",
'Chapter 2 (Input)'!L616&amp;",")&amp;$W618)</f>
        <v>-1,</v>
      </c>
      <c r="K618" s="3" t="str">
        <f>IF(K619="",
"];",IF('Chapter 2 (Input)'!M616="",
"-1"&amp;",",
'Chapter 2 (Input)'!M616&amp;",")&amp;$W618)</f>
        <v>-1,</v>
      </c>
      <c r="L618" s="3" t="str">
        <f>IF(L619="",
"];",IF('Chapter 2 (Input)'!N616="",
"-1"&amp;",",
'Chapter 2 (Input)'!N616&amp;",")&amp;$W618)</f>
        <v>-1,</v>
      </c>
      <c r="M618" s="3" t="str">
        <f>IF(M619="",
"];",IF('Chapter 2 (Input)'!O616="",
"-1"&amp;",",
'Chapter 2 (Input)'!O616&amp;",")&amp;$W618)</f>
        <v>-1,</v>
      </c>
      <c r="N618" s="3" t="str">
        <f>IF(N619="",
"];",IF('Chapter 2 (Input)'!P616="",
"-1"&amp;",",
'Chapter 2 (Input)'!P616&amp;",")&amp;$W618)</f>
        <v>-1,</v>
      </c>
      <c r="O618" s="3" t="str">
        <f>IF(O619="",
"];",IF('Chapter 2 (Input)'!Q616="",
CHAR(34) &amp;"null"&amp; CHAR(34) &amp;",",
CHAR(34) &amp;'Chapter 2 (Input)'!Q616&amp; CHAR(34) &amp;",")&amp;$W618)</f>
        <v>"null",</v>
      </c>
      <c r="P618" s="3" t="str">
        <f>IF(P619="",
"];",IF('Chapter 2 (Input)'!R616="",
CHAR(34) &amp;"null"&amp; CHAR(34) &amp;",",
CHAR(34) &amp;'Chapter 2 (Input)'!R616&amp; CHAR(34) &amp;",")&amp;$W618)</f>
        <v>"null",</v>
      </c>
      <c r="Q618" s="3" t="str">
        <f>IF(Q619="",
"];",IF('Chapter 2 (Input)'!S616="",
CHAR(34) &amp;"null"&amp; CHAR(34) &amp;",",
CHAR(34) &amp;'Chapter 2 (Input)'!S616&amp; CHAR(34) &amp;",")&amp;$W618)</f>
        <v>"null",</v>
      </c>
      <c r="R618" s="3" t="str">
        <f>IF(R619="",
"];",IF('Chapter 2 (Input)'!T616="",
"0"&amp;",",
'Chapter 2 (Input)'!T616&amp;",")&amp;$W618)</f>
        <v>0,</v>
      </c>
      <c r="S618" s="3" t="str">
        <f>IF(S619="",
"];",IF('Chapter 2 (Input)'!U616="",
"0"&amp;",",
'Chapter 2 (Input)'!U616&amp;",")&amp;$W618)</f>
        <v>0,</v>
      </c>
      <c r="T618" s="3" t="str">
        <f t="shared" si="30"/>
        <v>false,</v>
      </c>
      <c r="U618" s="3" t="str">
        <f>IF(U619="",
"];",IF('Chapter 2 (Input)'!W616="",
"-1"&amp;",",
'Chapter 2 (Input)'!W616&amp;",")&amp;$W618)</f>
        <v>-1,</v>
      </c>
      <c r="V618" s="3" t="str">
        <f>IF(V619="",
"];",IF('Chapter 2 (Input)'!X616="",
"-1"&amp;",",
'Chapter 2 (Input)'!X616&amp;",")&amp;$W618)</f>
        <v>-1,</v>
      </c>
      <c r="W618" s="18" t="str">
        <f>'Chapter 2 (Input)'!AA616</f>
        <v/>
      </c>
      <c r="Z618" s="2" t="str">
        <f t="shared" si="31"/>
        <v>c613 BOOLEAN DEFAULT false,</v>
      </c>
    </row>
    <row r="619" spans="1:26" x14ac:dyDescent="0.2">
      <c r="A619" s="12">
        <f t="shared" si="29"/>
        <v>614</v>
      </c>
      <c r="B619" s="4" t="str">
        <f>IF(B620="",
"];",
IF('Chapter 2 (Input)'!B617="",
CHAR(34) &amp;"null"&amp; CHAR(34) &amp;",",
CHAR(34) &amp;'Chapter 2 (Input)'!B617&amp; CHAR(34) &amp;",")&amp;$W619)</f>
        <v>"(Once in my dorm, I let myself crash on my bed.)",</v>
      </c>
      <c r="C619" s="4" t="str">
        <f>IF(C620="",
"];",IF('Chapter 2 (Input)'!C617="",
CHAR(34) &amp;"null"&amp; CHAR(34) &amp;",",
CHAR(34) &amp;'Chapter 2 (Input)'!C617&amp; CHAR(34) &amp;",")&amp;$W619)</f>
        <v>"null",</v>
      </c>
      <c r="D619" s="4" t="str">
        <f>IF(D620="",
"];",IF('Chapter 2 (Input)'!D617="",
CHAR(34) &amp;"null"&amp; CHAR(34) &amp;",",
"personnages."&amp;
VLOOKUP('Chapter 2 (Input)'!D617,Constants!$B$47:$C$59,2,FALSE)&amp;
"[" &amp;
VLOOKUP('Chapter 2 (Input)'!E617,Constants!$B$74:$C$79,2,FALSE) &amp;
"],")&amp;$W619)</f>
        <v>"null",</v>
      </c>
      <c r="E619" s="4" t="str">
        <f>IF(E620="",
"];",IF('Chapter 2 (Input)'!F617="",
CHAR(34) &amp;"null"&amp; CHAR(34) &amp;",",
CHAR(34) &amp;'Chapter 2 (Input)'!F617&amp; CHAR(34) &amp;",")&amp;$W619)</f>
        <v>"null",</v>
      </c>
      <c r="F619" s="4" t="str">
        <f>IF(F620="",
"];",IF('Chapter 2 (Input)'!G617="",
CHAR(34) &amp;"null"&amp; CHAR(34) &amp;",",
"personnages."&amp;
VLOOKUP('Chapter 2 (Input)'!G617,Constants!$B$47:$C$59,2,FALSE)&amp;
"[" &amp;
VLOOKUP('Chapter 2 (Input)'!H617, Constants!$B$74:$C$79,2,FALSE) &amp;
"],")&amp;$W619)</f>
        <v>"null",</v>
      </c>
      <c r="G619" s="3" t="str">
        <f>IF(G620="",
"];",IF('Chapter 2 (Input)'!I617="",
CHAR(34) &amp;"null"&amp; CHAR(34) &amp;",",
"locations."&amp;
'Chapter 2 (Input)'!I617&amp;",")&amp;$W619)</f>
        <v>locations.dorm,</v>
      </c>
      <c r="H619" s="3" t="str">
        <f>IF(H620="",
"];",IF('Chapter 2 (Input)'!J617="",
"-1"&amp;",",
'Chapter 2 (Input)'!J617&amp;",")&amp;$W619)</f>
        <v>-1,</v>
      </c>
      <c r="I619" s="3" t="str">
        <f>IF(I620="",
"];",IF('Chapter 2 (Input)'!K617="",
"0"&amp;",",
VLOOKUP('Chapter 2 (Input)'!K617, Constants!$C$25:$D$37, 2,FALSE) &amp;",")&amp;$W619)</f>
        <v>0,</v>
      </c>
      <c r="J619" s="3" t="str">
        <f>IF(J620="",
"];",IF('Chapter 2 (Input)'!L617="",
"-1"&amp;",",
'Chapter 2 (Input)'!L617&amp;",")&amp;$W619)</f>
        <v>-1,</v>
      </c>
      <c r="K619" s="3" t="str">
        <f>IF(K620="",
"];",IF('Chapter 2 (Input)'!M617="",
"-1"&amp;",",
'Chapter 2 (Input)'!M617&amp;",")&amp;$W619)</f>
        <v>-1,</v>
      </c>
      <c r="L619" s="3" t="str">
        <f>IF(L620="",
"];",IF('Chapter 2 (Input)'!N617="",
"-1"&amp;",",
'Chapter 2 (Input)'!N617&amp;",")&amp;$W619)</f>
        <v>-1,</v>
      </c>
      <c r="M619" s="3" t="str">
        <f>IF(M620="",
"];",IF('Chapter 2 (Input)'!O617="",
"-1"&amp;",",
'Chapter 2 (Input)'!O617&amp;",")&amp;$W619)</f>
        <v>-1,</v>
      </c>
      <c r="N619" s="3" t="str">
        <f>IF(N620="",
"];",IF('Chapter 2 (Input)'!P617="",
"-1"&amp;",",
'Chapter 2 (Input)'!P617&amp;",")&amp;$W619)</f>
        <v>-1,</v>
      </c>
      <c r="O619" s="3" t="str">
        <f>IF(O620="",
"];",IF('Chapter 2 (Input)'!Q617="",
CHAR(34) &amp;"null"&amp; CHAR(34) &amp;",",
CHAR(34) &amp;'Chapter 2 (Input)'!Q617&amp; CHAR(34) &amp;",")&amp;$W619)</f>
        <v>"null",</v>
      </c>
      <c r="P619" s="3" t="str">
        <f>IF(P620="",
"];",IF('Chapter 2 (Input)'!R617="",
CHAR(34) &amp;"null"&amp; CHAR(34) &amp;",",
CHAR(34) &amp;'Chapter 2 (Input)'!R617&amp; CHAR(34) &amp;",")&amp;$W619)</f>
        <v>"null",</v>
      </c>
      <c r="Q619" s="3" t="str">
        <f>IF(Q620="",
"];",IF('Chapter 2 (Input)'!S617="",
CHAR(34) &amp;"null"&amp; CHAR(34) &amp;",",
CHAR(34) &amp;'Chapter 2 (Input)'!S617&amp; CHAR(34) &amp;",")&amp;$W619)</f>
        <v>"null",</v>
      </c>
      <c r="R619" s="3" t="str">
        <f>IF(R620="",
"];",IF('Chapter 2 (Input)'!T617="",
"0"&amp;",",
'Chapter 2 (Input)'!T617&amp;",")&amp;$W619)</f>
        <v>0,</v>
      </c>
      <c r="S619" s="3" t="str">
        <f>IF(S620="",
"];",IF('Chapter 2 (Input)'!U617="",
"0"&amp;",",
'Chapter 2 (Input)'!U617&amp;",")&amp;$W619)</f>
        <v>0,</v>
      </c>
      <c r="T619" s="3" t="str">
        <f t="shared" si="30"/>
        <v>false,</v>
      </c>
      <c r="U619" s="3" t="str">
        <f>IF(U620="",
"];",IF('Chapter 2 (Input)'!W617="",
"-1"&amp;",",
'Chapter 2 (Input)'!W617&amp;",")&amp;$W619)</f>
        <v>-1,</v>
      </c>
      <c r="V619" s="3" t="str">
        <f>IF(V620="",
"];",IF('Chapter 2 (Input)'!X617="",
"-1"&amp;",",
'Chapter 2 (Input)'!X617&amp;",")&amp;$W619)</f>
        <v>-1,</v>
      </c>
      <c r="W619" s="18" t="str">
        <f>'Chapter 2 (Input)'!AA617</f>
        <v/>
      </c>
      <c r="Z619" s="2" t="str">
        <f t="shared" si="31"/>
        <v>c614 BOOLEAN DEFAULT false,</v>
      </c>
    </row>
    <row r="620" spans="1:26" x14ac:dyDescent="0.2">
      <c r="A620" s="12">
        <f t="shared" si="29"/>
        <v>615</v>
      </c>
      <c r="B620" s="4" t="str">
        <f>IF(B621="",
"];",
IF('Chapter 2 (Input)'!B618="",
CHAR(34) &amp;"null"&amp; CHAR(34) &amp;",",
CHAR(34) &amp;'Chapter 2 (Input)'!B618&amp; CHAR(34) &amp;",")&amp;$W620)</f>
        <v xml:space="preserve">"(Raquel told me the party starts when Arlington’s cocktail starts, so I still have a couple more hours.)",//615 </v>
      </c>
      <c r="C620" s="4" t="str">
        <f>IF(C621="",
"];",IF('Chapter 2 (Input)'!C618="",
CHAR(34) &amp;"null"&amp; CHAR(34) &amp;",",
CHAR(34) &amp;'Chapter 2 (Input)'!C618&amp; CHAR(34) &amp;",")&amp;$W620)</f>
        <v xml:space="preserve">"null",//615 </v>
      </c>
      <c r="D620" s="4" t="str">
        <f>IF(D621="",
"];",IF('Chapter 2 (Input)'!D618="",
CHAR(34) &amp;"null"&amp; CHAR(34) &amp;",",
"personnages."&amp;
VLOOKUP('Chapter 2 (Input)'!D618,Constants!$B$47:$C$59,2,FALSE)&amp;
"[" &amp;
VLOOKUP('Chapter 2 (Input)'!E618,Constants!$B$74:$C$79,2,FALSE) &amp;
"],")&amp;$W620)</f>
        <v xml:space="preserve">"null",//615 </v>
      </c>
      <c r="E620" s="4" t="str">
        <f>IF(E621="",
"];",IF('Chapter 2 (Input)'!F618="",
CHAR(34) &amp;"null"&amp; CHAR(34) &amp;",",
CHAR(34) &amp;'Chapter 2 (Input)'!F618&amp; CHAR(34) &amp;",")&amp;$W620)</f>
        <v xml:space="preserve">"null",//615 </v>
      </c>
      <c r="F620" s="4" t="str">
        <f>IF(F621="",
"];",IF('Chapter 2 (Input)'!G618="",
CHAR(34) &amp;"null"&amp; CHAR(34) &amp;",",
"personnages."&amp;
VLOOKUP('Chapter 2 (Input)'!G618,Constants!$B$47:$C$59,2,FALSE)&amp;
"[" &amp;
VLOOKUP('Chapter 2 (Input)'!H618, Constants!$B$74:$C$79,2,FALSE) &amp;
"],")&amp;$W620)</f>
        <v xml:space="preserve">"null",//615 </v>
      </c>
      <c r="G620" s="3" t="str">
        <f>IF(G621="",
"];",IF('Chapter 2 (Input)'!I618="",
CHAR(34) &amp;"null"&amp; CHAR(34) &amp;",",
"locations."&amp;
'Chapter 2 (Input)'!I618&amp;",")&amp;$W620)</f>
        <v xml:space="preserve">locations.dorm,//615 </v>
      </c>
      <c r="H620" s="3" t="str">
        <f>IF(H621="",
"];",IF('Chapter 2 (Input)'!J618="",
"-1"&amp;",",
'Chapter 2 (Input)'!J618&amp;",")&amp;$W620)</f>
        <v xml:space="preserve">-1,//615 </v>
      </c>
      <c r="I620" s="3" t="str">
        <f>IF(I621="",
"];",IF('Chapter 2 (Input)'!K618="",
"0"&amp;",",
VLOOKUP('Chapter 2 (Input)'!K618, Constants!$C$25:$D$37, 2,FALSE) &amp;",")&amp;$W620)</f>
        <v xml:space="preserve">0,//615 </v>
      </c>
      <c r="J620" s="3" t="str">
        <f>IF(J621="",
"];",IF('Chapter 2 (Input)'!L618="",
"-1"&amp;",",
'Chapter 2 (Input)'!L618&amp;",")&amp;$W620)</f>
        <v xml:space="preserve">-1,//615 </v>
      </c>
      <c r="K620" s="3" t="str">
        <f>IF(K621="",
"];",IF('Chapter 2 (Input)'!M618="",
"-1"&amp;",",
'Chapter 2 (Input)'!M618&amp;",")&amp;$W620)</f>
        <v xml:space="preserve">-1,//615 </v>
      </c>
      <c r="L620" s="3" t="str">
        <f>IF(L621="",
"];",IF('Chapter 2 (Input)'!N618="",
"-1"&amp;",",
'Chapter 2 (Input)'!N618&amp;",")&amp;$W620)</f>
        <v xml:space="preserve">-1,//615 </v>
      </c>
      <c r="M620" s="3" t="str">
        <f>IF(M621="",
"];",IF('Chapter 2 (Input)'!O618="",
"-1"&amp;",",
'Chapter 2 (Input)'!O618&amp;",")&amp;$W620)</f>
        <v xml:space="preserve">-1,//615 </v>
      </c>
      <c r="N620" s="3" t="str">
        <f>IF(N621="",
"];",IF('Chapter 2 (Input)'!P618="",
"-1"&amp;",",
'Chapter 2 (Input)'!P618&amp;",")&amp;$W620)</f>
        <v xml:space="preserve">-1,//615 </v>
      </c>
      <c r="O620" s="3" t="str">
        <f>IF(O621="",
"];",IF('Chapter 2 (Input)'!Q618="",
CHAR(34) &amp;"null"&amp; CHAR(34) &amp;",",
CHAR(34) &amp;'Chapter 2 (Input)'!Q618&amp; CHAR(34) &amp;",")&amp;$W620)</f>
        <v xml:space="preserve">"null",//615 </v>
      </c>
      <c r="P620" s="3" t="str">
        <f>IF(P621="",
"];",IF('Chapter 2 (Input)'!R618="",
CHAR(34) &amp;"null"&amp; CHAR(34) &amp;",",
CHAR(34) &amp;'Chapter 2 (Input)'!R618&amp; CHAR(34) &amp;",")&amp;$W620)</f>
        <v xml:space="preserve">"null",//615 </v>
      </c>
      <c r="Q620" s="3" t="str">
        <f>IF(Q621="",
"];",IF('Chapter 2 (Input)'!S618="",
CHAR(34) &amp;"null"&amp; CHAR(34) &amp;",",
CHAR(34) &amp;'Chapter 2 (Input)'!S618&amp; CHAR(34) &amp;",")&amp;$W620)</f>
        <v xml:space="preserve">"null",//615 </v>
      </c>
      <c r="R620" s="3" t="str">
        <f>IF(R621="",
"];",IF('Chapter 2 (Input)'!T618="",
"0"&amp;",",
'Chapter 2 (Input)'!T618&amp;",")&amp;$W620)</f>
        <v xml:space="preserve">0,//615 </v>
      </c>
      <c r="S620" s="3" t="str">
        <f>IF(S621="",
"];",IF('Chapter 2 (Input)'!U618="",
"0"&amp;",",
'Chapter 2 (Input)'!U618&amp;",")&amp;$W620)</f>
        <v xml:space="preserve">0,//615 </v>
      </c>
      <c r="T620" s="3" t="str">
        <f t="shared" si="30"/>
        <v xml:space="preserve">false,//615 </v>
      </c>
      <c r="U620" s="3" t="str">
        <f>IF(U621="",
"];",IF('Chapter 2 (Input)'!W618="",
"-1"&amp;",",
'Chapter 2 (Input)'!W618&amp;",")&amp;$W620)</f>
        <v xml:space="preserve">-1,//615 </v>
      </c>
      <c r="V620" s="3" t="str">
        <f>IF(V621="",
"];",IF('Chapter 2 (Input)'!X618="",
"-1"&amp;",",
'Chapter 2 (Input)'!X618&amp;",")&amp;$W620)</f>
        <v xml:space="preserve">-1,//615 </v>
      </c>
      <c r="W620" s="18" t="str">
        <f>'Chapter 2 (Input)'!AA618</f>
        <v xml:space="preserve">//615 </v>
      </c>
      <c r="Z620" s="2" t="str">
        <f t="shared" si="31"/>
        <v>c615 BOOLEAN DEFAULT false,</v>
      </c>
    </row>
    <row r="621" spans="1:26" x14ac:dyDescent="0.2">
      <c r="A621" s="12">
        <f t="shared" si="29"/>
        <v>616</v>
      </c>
      <c r="B621" s="4" t="str">
        <f>IF(B622="",
"];",
IF('Chapter 2 (Input)'!B619="",
CHAR(34) &amp;"null"&amp; CHAR(34) &amp;",",
CHAR(34) &amp;'Chapter 2 (Input)'!B619&amp; CHAR(34) &amp;",")&amp;$W621)</f>
        <v>"(The music’s probably going to be loud, so I’ll know when to leave.)",</v>
      </c>
      <c r="C621" s="4" t="str">
        <f>IF(C622="",
"];",IF('Chapter 2 (Input)'!C619="",
CHAR(34) &amp;"null"&amp; CHAR(34) &amp;",",
CHAR(34) &amp;'Chapter 2 (Input)'!C619&amp; CHAR(34) &amp;",")&amp;$W621)</f>
        <v>"null",</v>
      </c>
      <c r="D621" s="4" t="str">
        <f>IF(D622="",
"];",IF('Chapter 2 (Input)'!D619="",
CHAR(34) &amp;"null"&amp; CHAR(34) &amp;",",
"personnages."&amp;
VLOOKUP('Chapter 2 (Input)'!D619,Constants!$B$47:$C$59,2,FALSE)&amp;
"[" &amp;
VLOOKUP('Chapter 2 (Input)'!E619,Constants!$B$74:$C$79,2,FALSE) &amp;
"],")&amp;$W621)</f>
        <v>"null",</v>
      </c>
      <c r="E621" s="4" t="str">
        <f>IF(E622="",
"];",IF('Chapter 2 (Input)'!F619="",
CHAR(34) &amp;"null"&amp; CHAR(34) &amp;",",
CHAR(34) &amp;'Chapter 2 (Input)'!F619&amp; CHAR(34) &amp;",")&amp;$W621)</f>
        <v>"null",</v>
      </c>
      <c r="F621" s="4" t="str">
        <f>IF(F622="",
"];",IF('Chapter 2 (Input)'!G619="",
CHAR(34) &amp;"null"&amp; CHAR(34) &amp;",",
"personnages."&amp;
VLOOKUP('Chapter 2 (Input)'!G619,Constants!$B$47:$C$59,2,FALSE)&amp;
"[" &amp;
VLOOKUP('Chapter 2 (Input)'!H619, Constants!$B$74:$C$79,2,FALSE) &amp;
"],")&amp;$W621)</f>
        <v>"null",</v>
      </c>
      <c r="G621" s="3" t="str">
        <f>IF(G622="",
"];",IF('Chapter 2 (Input)'!I619="",
CHAR(34) &amp;"null"&amp; CHAR(34) &amp;",",
"locations."&amp;
'Chapter 2 (Input)'!I619&amp;",")&amp;$W621)</f>
        <v>locations.dorm,</v>
      </c>
      <c r="H621" s="3" t="str">
        <f>IF(H622="",
"];",IF('Chapter 2 (Input)'!J619="",
"-1"&amp;",",
'Chapter 2 (Input)'!J619&amp;",")&amp;$W621)</f>
        <v>-1,</v>
      </c>
      <c r="I621" s="3" t="str">
        <f>IF(I622="",
"];",IF('Chapter 2 (Input)'!K619="",
"0"&amp;",",
VLOOKUP('Chapter 2 (Input)'!K619, Constants!$C$25:$D$37, 2,FALSE) &amp;",")&amp;$W621)</f>
        <v>0,</v>
      </c>
      <c r="J621" s="3" t="str">
        <f>IF(J622="",
"];",IF('Chapter 2 (Input)'!L619="",
"-1"&amp;",",
'Chapter 2 (Input)'!L619&amp;",")&amp;$W621)</f>
        <v>-1,</v>
      </c>
      <c r="K621" s="3" t="str">
        <f>IF(K622="",
"];",IF('Chapter 2 (Input)'!M619="",
"-1"&amp;",",
'Chapter 2 (Input)'!M619&amp;",")&amp;$W621)</f>
        <v>-1,</v>
      </c>
      <c r="L621" s="3" t="str">
        <f>IF(L622="",
"];",IF('Chapter 2 (Input)'!N619="",
"-1"&amp;",",
'Chapter 2 (Input)'!N619&amp;",")&amp;$W621)</f>
        <v>-1,</v>
      </c>
      <c r="M621" s="3" t="str">
        <f>IF(M622="",
"];",IF('Chapter 2 (Input)'!O619="",
"-1"&amp;",",
'Chapter 2 (Input)'!O619&amp;",")&amp;$W621)</f>
        <v>-1,</v>
      </c>
      <c r="N621" s="3" t="str">
        <f>IF(N622="",
"];",IF('Chapter 2 (Input)'!P619="",
"-1"&amp;",",
'Chapter 2 (Input)'!P619&amp;",")&amp;$W621)</f>
        <v>-1,</v>
      </c>
      <c r="O621" s="3" t="str">
        <f>IF(O622="",
"];",IF('Chapter 2 (Input)'!Q619="",
CHAR(34) &amp;"null"&amp; CHAR(34) &amp;",",
CHAR(34) &amp;'Chapter 2 (Input)'!Q619&amp; CHAR(34) &amp;",")&amp;$W621)</f>
        <v>"null",</v>
      </c>
      <c r="P621" s="3" t="str">
        <f>IF(P622="",
"];",IF('Chapter 2 (Input)'!R619="",
CHAR(34) &amp;"null"&amp; CHAR(34) &amp;",",
CHAR(34) &amp;'Chapter 2 (Input)'!R619&amp; CHAR(34) &amp;",")&amp;$W621)</f>
        <v>"null",</v>
      </c>
      <c r="Q621" s="3" t="str">
        <f>IF(Q622="",
"];",IF('Chapter 2 (Input)'!S619="",
CHAR(34) &amp;"null"&amp; CHAR(34) &amp;",",
CHAR(34) &amp;'Chapter 2 (Input)'!S619&amp; CHAR(34) &amp;",")&amp;$W621)</f>
        <v>"null",</v>
      </c>
      <c r="R621" s="3" t="str">
        <f>IF(R622="",
"];",IF('Chapter 2 (Input)'!T619="",
"0"&amp;",",
'Chapter 2 (Input)'!T619&amp;",")&amp;$W621)</f>
        <v>0,</v>
      </c>
      <c r="S621" s="3" t="str">
        <f>IF(S622="",
"];",IF('Chapter 2 (Input)'!U619="",
"0"&amp;",",
'Chapter 2 (Input)'!U619&amp;",")&amp;$W621)</f>
        <v>0,</v>
      </c>
      <c r="T621" s="3" t="str">
        <f t="shared" si="30"/>
        <v>false,</v>
      </c>
      <c r="U621" s="3" t="str">
        <f>IF(U622="",
"];",IF('Chapter 2 (Input)'!W619="",
"-1"&amp;",",
'Chapter 2 (Input)'!W619&amp;",")&amp;$W621)</f>
        <v>-1,</v>
      </c>
      <c r="V621" s="3" t="str">
        <f>IF(V622="",
"];",IF('Chapter 2 (Input)'!X619="",
"-1"&amp;",",
'Chapter 2 (Input)'!X619&amp;",")&amp;$W621)</f>
        <v>-1,</v>
      </c>
      <c r="W621" s="18" t="str">
        <f>'Chapter 2 (Input)'!AA619</f>
        <v/>
      </c>
      <c r="Z621" s="2" t="str">
        <f t="shared" si="31"/>
        <v>c616 BOOLEAN DEFAULT false,</v>
      </c>
    </row>
    <row r="622" spans="1:26" x14ac:dyDescent="0.2">
      <c r="A622" s="12">
        <f t="shared" si="29"/>
        <v>617</v>
      </c>
      <c r="B622" s="4" t="str">
        <f>IF(B623="",
"];",
IF('Chapter 2 (Input)'!B620="",
CHAR(34) &amp;"null"&amp; CHAR(34) &amp;",",
CHAR(34) &amp;'Chapter 2 (Input)'!B620&amp; CHAR(34) &amp;",")&amp;$W622)</f>
        <v>"*Sigh*",</v>
      </c>
      <c r="C622" s="4" t="str">
        <f>IF(C623="",
"];",IF('Chapter 2 (Input)'!C620="",
CHAR(34) &amp;"null"&amp; CHAR(34) &amp;",",
CHAR(34) &amp;'Chapter 2 (Input)'!C620&amp; CHAR(34) &amp;",")&amp;$W622)</f>
        <v>"null",</v>
      </c>
      <c r="D622" s="4" t="str">
        <f>IF(D623="",
"];",IF('Chapter 2 (Input)'!D620="",
CHAR(34) &amp;"null"&amp; CHAR(34) &amp;",",
"personnages."&amp;
VLOOKUP('Chapter 2 (Input)'!D620,Constants!$B$47:$C$59,2,FALSE)&amp;
"[" &amp;
VLOOKUP('Chapter 2 (Input)'!E620,Constants!$B$74:$C$79,2,FALSE) &amp;
"],")&amp;$W622)</f>
        <v>"null",</v>
      </c>
      <c r="E622" s="4" t="str">
        <f>IF(E623="",
"];",IF('Chapter 2 (Input)'!F620="",
CHAR(34) &amp;"null"&amp; CHAR(34) &amp;",",
CHAR(34) &amp;'Chapter 2 (Input)'!F620&amp; CHAR(34) &amp;",")&amp;$W622)</f>
        <v>"null",</v>
      </c>
      <c r="F622" s="4" t="str">
        <f>IF(F623="",
"];",IF('Chapter 2 (Input)'!G620="",
CHAR(34) &amp;"null"&amp; CHAR(34) &amp;",",
"personnages."&amp;
VLOOKUP('Chapter 2 (Input)'!G620,Constants!$B$47:$C$59,2,FALSE)&amp;
"[" &amp;
VLOOKUP('Chapter 2 (Input)'!H620, Constants!$B$74:$C$79,2,FALSE) &amp;
"],")&amp;$W622)</f>
        <v>"null",</v>
      </c>
      <c r="G622" s="3" t="str">
        <f>IF(G623="",
"];",IF('Chapter 2 (Input)'!I620="",
CHAR(34) &amp;"null"&amp; CHAR(34) &amp;",",
"locations."&amp;
'Chapter 2 (Input)'!I620&amp;",")&amp;$W622)</f>
        <v>locations.dorm,</v>
      </c>
      <c r="H622" s="3" t="str">
        <f>IF(H623="",
"];",IF('Chapter 2 (Input)'!J620="",
"-1"&amp;",",
'Chapter 2 (Input)'!J620&amp;",")&amp;$W622)</f>
        <v>-1,</v>
      </c>
      <c r="I622" s="3" t="str">
        <f>IF(I623="",
"];",IF('Chapter 2 (Input)'!K620="",
"0"&amp;",",
VLOOKUP('Chapter 2 (Input)'!K620, Constants!$C$25:$D$37, 2,FALSE) &amp;",")&amp;$W622)</f>
        <v>0,</v>
      </c>
      <c r="J622" s="3" t="str">
        <f>IF(J623="",
"];",IF('Chapter 2 (Input)'!L620="",
"-1"&amp;",",
'Chapter 2 (Input)'!L620&amp;",")&amp;$W622)</f>
        <v>-1,</v>
      </c>
      <c r="K622" s="3" t="str">
        <f>IF(K623="",
"];",IF('Chapter 2 (Input)'!M620="",
"-1"&amp;",",
'Chapter 2 (Input)'!M620&amp;",")&amp;$W622)</f>
        <v>-1,</v>
      </c>
      <c r="L622" s="3" t="str">
        <f>IF(L623="",
"];",IF('Chapter 2 (Input)'!N620="",
"-1"&amp;",",
'Chapter 2 (Input)'!N620&amp;",")&amp;$W622)</f>
        <v>-1,</v>
      </c>
      <c r="M622" s="3" t="str">
        <f>IF(M623="",
"];",IF('Chapter 2 (Input)'!O620="",
"-1"&amp;",",
'Chapter 2 (Input)'!O620&amp;",")&amp;$W622)</f>
        <v>-1,</v>
      </c>
      <c r="N622" s="3" t="str">
        <f>IF(N623="",
"];",IF('Chapter 2 (Input)'!P620="",
"-1"&amp;",",
'Chapter 2 (Input)'!P620&amp;",")&amp;$W622)</f>
        <v>-1,</v>
      </c>
      <c r="O622" s="3" t="str">
        <f>IF(O623="",
"];",IF('Chapter 2 (Input)'!Q620="",
CHAR(34) &amp;"null"&amp; CHAR(34) &amp;",",
CHAR(34) &amp;'Chapter 2 (Input)'!Q620&amp; CHAR(34) &amp;",")&amp;$W622)</f>
        <v>"null",</v>
      </c>
      <c r="P622" s="3" t="str">
        <f>IF(P623="",
"];",IF('Chapter 2 (Input)'!R620="",
CHAR(34) &amp;"null"&amp; CHAR(34) &amp;",",
CHAR(34) &amp;'Chapter 2 (Input)'!R620&amp; CHAR(34) &amp;",")&amp;$W622)</f>
        <v>"null",</v>
      </c>
      <c r="Q622" s="3" t="str">
        <f>IF(Q623="",
"];",IF('Chapter 2 (Input)'!S620="",
CHAR(34) &amp;"null"&amp; CHAR(34) &amp;",",
CHAR(34) &amp;'Chapter 2 (Input)'!S620&amp; CHAR(34) &amp;",")&amp;$W622)</f>
        <v>"null",</v>
      </c>
      <c r="R622" s="3" t="str">
        <f>IF(R623="",
"];",IF('Chapter 2 (Input)'!T620="",
"0"&amp;",",
'Chapter 2 (Input)'!T620&amp;",")&amp;$W622)</f>
        <v>0,</v>
      </c>
      <c r="S622" s="3" t="str">
        <f>IF(S623="",
"];",IF('Chapter 2 (Input)'!U620="",
"0"&amp;",",
'Chapter 2 (Input)'!U620&amp;",")&amp;$W622)</f>
        <v>0,</v>
      </c>
      <c r="T622" s="3" t="str">
        <f t="shared" si="30"/>
        <v>false,</v>
      </c>
      <c r="U622" s="3" t="str">
        <f>IF(U623="",
"];",IF('Chapter 2 (Input)'!W620="",
"-1"&amp;",",
'Chapter 2 (Input)'!W620&amp;",")&amp;$W622)</f>
        <v>-1,</v>
      </c>
      <c r="V622" s="3" t="str">
        <f>IF(V623="",
"];",IF('Chapter 2 (Input)'!X620="",
"-1"&amp;",",
'Chapter 2 (Input)'!X620&amp;",")&amp;$W622)</f>
        <v>-1,</v>
      </c>
      <c r="W622" s="18" t="str">
        <f>'Chapter 2 (Input)'!AA620</f>
        <v/>
      </c>
      <c r="Z622" s="2" t="str">
        <f t="shared" si="31"/>
        <v>c617 BOOLEAN DEFAULT false,</v>
      </c>
    </row>
    <row r="623" spans="1:26" x14ac:dyDescent="0.2">
      <c r="A623" s="12">
        <f t="shared" si="29"/>
        <v>618</v>
      </c>
      <c r="B623" s="4" t="str">
        <f>IF(B624="",
"];",
IF('Chapter 2 (Input)'!B621="",
CHAR(34) &amp;"null"&amp; CHAR(34) &amp;",",
CHAR(34) &amp;'Chapter 2 (Input)'!B621&amp; CHAR(34) &amp;",")&amp;$W623)</f>
        <v>"(I looked around my dorm and groaned. Everything was so messy due to me rushing out this morning.)",</v>
      </c>
      <c r="C623" s="4" t="str">
        <f>IF(C624="",
"];",IF('Chapter 2 (Input)'!C621="",
CHAR(34) &amp;"null"&amp; CHAR(34) &amp;",",
CHAR(34) &amp;'Chapter 2 (Input)'!C621&amp; CHAR(34) &amp;",")&amp;$W623)</f>
        <v>"null",</v>
      </c>
      <c r="D623" s="4" t="str">
        <f>IF(D624="",
"];",IF('Chapter 2 (Input)'!D621="",
CHAR(34) &amp;"null"&amp; CHAR(34) &amp;",",
"personnages."&amp;
VLOOKUP('Chapter 2 (Input)'!D621,Constants!$B$47:$C$59,2,FALSE)&amp;
"[" &amp;
VLOOKUP('Chapter 2 (Input)'!E621,Constants!$B$74:$C$79,2,FALSE) &amp;
"],")&amp;$W623)</f>
        <v>"null",</v>
      </c>
      <c r="E623" s="4" t="str">
        <f>IF(E624="",
"];",IF('Chapter 2 (Input)'!F621="",
CHAR(34) &amp;"null"&amp; CHAR(34) &amp;",",
CHAR(34) &amp;'Chapter 2 (Input)'!F621&amp; CHAR(34) &amp;",")&amp;$W623)</f>
        <v>"null",</v>
      </c>
      <c r="F623" s="4" t="str">
        <f>IF(F624="",
"];",IF('Chapter 2 (Input)'!G621="",
CHAR(34) &amp;"null"&amp; CHAR(34) &amp;",",
"personnages."&amp;
VLOOKUP('Chapter 2 (Input)'!G621,Constants!$B$47:$C$59,2,FALSE)&amp;
"[" &amp;
VLOOKUP('Chapter 2 (Input)'!H621, Constants!$B$74:$C$79,2,FALSE) &amp;
"],")&amp;$W623)</f>
        <v>"null",</v>
      </c>
      <c r="G623" s="3" t="str">
        <f>IF(G624="",
"];",IF('Chapter 2 (Input)'!I621="",
CHAR(34) &amp;"null"&amp; CHAR(34) &amp;",",
"locations."&amp;
'Chapter 2 (Input)'!I621&amp;",")&amp;$W623)</f>
        <v>locations.dorm,</v>
      </c>
      <c r="H623" s="3" t="str">
        <f>IF(H624="",
"];",IF('Chapter 2 (Input)'!J621="",
"-1"&amp;",",
'Chapter 2 (Input)'!J621&amp;",")&amp;$W623)</f>
        <v>-1,</v>
      </c>
      <c r="I623" s="3" t="str">
        <f>IF(I624="",
"];",IF('Chapter 2 (Input)'!K621="",
"0"&amp;",",
VLOOKUP('Chapter 2 (Input)'!K621, Constants!$C$25:$D$37, 2,FALSE) &amp;",")&amp;$W623)</f>
        <v>0,</v>
      </c>
      <c r="J623" s="3" t="str">
        <f>IF(J624="",
"];",IF('Chapter 2 (Input)'!L621="",
"-1"&amp;",",
'Chapter 2 (Input)'!L621&amp;",")&amp;$W623)</f>
        <v>-1,</v>
      </c>
      <c r="K623" s="3" t="str">
        <f>IF(K624="",
"];",IF('Chapter 2 (Input)'!M621="",
"-1"&amp;",",
'Chapter 2 (Input)'!M621&amp;",")&amp;$W623)</f>
        <v>-1,</v>
      </c>
      <c r="L623" s="3" t="str">
        <f>IF(L624="",
"];",IF('Chapter 2 (Input)'!N621="",
"-1"&amp;",",
'Chapter 2 (Input)'!N621&amp;",")&amp;$W623)</f>
        <v>-1,</v>
      </c>
      <c r="M623" s="3" t="str">
        <f>IF(M624="",
"];",IF('Chapter 2 (Input)'!O621="",
"-1"&amp;",",
'Chapter 2 (Input)'!O621&amp;",")&amp;$W623)</f>
        <v>-1,</v>
      </c>
      <c r="N623" s="3" t="str">
        <f>IF(N624="",
"];",IF('Chapter 2 (Input)'!P621="",
"-1"&amp;",",
'Chapter 2 (Input)'!P621&amp;",")&amp;$W623)</f>
        <v>-1,</v>
      </c>
      <c r="O623" s="3" t="str">
        <f>IF(O624="",
"];",IF('Chapter 2 (Input)'!Q621="",
CHAR(34) &amp;"null"&amp; CHAR(34) &amp;",",
CHAR(34) &amp;'Chapter 2 (Input)'!Q621&amp; CHAR(34) &amp;",")&amp;$W623)</f>
        <v>"null",</v>
      </c>
      <c r="P623" s="3" t="str">
        <f>IF(P624="",
"];",IF('Chapter 2 (Input)'!R621="",
CHAR(34) &amp;"null"&amp; CHAR(34) &amp;",",
CHAR(34) &amp;'Chapter 2 (Input)'!R621&amp; CHAR(34) &amp;",")&amp;$W623)</f>
        <v>"null",</v>
      </c>
      <c r="Q623" s="3" t="str">
        <f>IF(Q624="",
"];",IF('Chapter 2 (Input)'!S621="",
CHAR(34) &amp;"null"&amp; CHAR(34) &amp;",",
CHAR(34) &amp;'Chapter 2 (Input)'!S621&amp; CHAR(34) &amp;",")&amp;$W623)</f>
        <v>"null",</v>
      </c>
      <c r="R623" s="3" t="str">
        <f>IF(R624="",
"];",IF('Chapter 2 (Input)'!T621="",
"0"&amp;",",
'Chapter 2 (Input)'!T621&amp;",")&amp;$W623)</f>
        <v>0,</v>
      </c>
      <c r="S623" s="3" t="str">
        <f>IF(S624="",
"];",IF('Chapter 2 (Input)'!U621="",
"0"&amp;",",
'Chapter 2 (Input)'!U621&amp;",")&amp;$W623)</f>
        <v>0,</v>
      </c>
      <c r="T623" s="3" t="str">
        <f t="shared" si="30"/>
        <v>false,</v>
      </c>
      <c r="U623" s="3" t="str">
        <f>IF(U624="",
"];",IF('Chapter 2 (Input)'!W621="",
"-1"&amp;",",
'Chapter 2 (Input)'!W621&amp;",")&amp;$W623)</f>
        <v>-1,</v>
      </c>
      <c r="V623" s="3" t="str">
        <f>IF(V624="",
"];",IF('Chapter 2 (Input)'!X621="",
"-1"&amp;",",
'Chapter 2 (Input)'!X621&amp;",")&amp;$W623)</f>
        <v>-1,</v>
      </c>
      <c r="W623" s="18" t="str">
        <f>'Chapter 2 (Input)'!AA621</f>
        <v/>
      </c>
      <c r="Z623" s="2" t="str">
        <f t="shared" si="31"/>
        <v>c618 BOOLEAN DEFAULT false,</v>
      </c>
    </row>
    <row r="624" spans="1:26" x14ac:dyDescent="0.2">
      <c r="A624" s="12">
        <f t="shared" si="29"/>
        <v>619</v>
      </c>
      <c r="B624" s="4" t="str">
        <f>IF(B625="",
"];",
IF('Chapter 2 (Input)'!B622="",
CHAR(34) &amp;"null"&amp; CHAR(34) &amp;",",
CHAR(34) &amp;'Chapter 2 (Input)'!B622&amp; CHAR(34) &amp;",")&amp;$W624)</f>
        <v>"(But somehow, I couldn’t bring myself to clean up. I was anxious and exhausted, and the combination of both felt very weird.)",</v>
      </c>
      <c r="C624" s="4" t="str">
        <f>IF(C625="",
"];",IF('Chapter 2 (Input)'!C622="",
CHAR(34) &amp;"null"&amp; CHAR(34) &amp;",",
CHAR(34) &amp;'Chapter 2 (Input)'!C622&amp; CHAR(34) &amp;",")&amp;$W624)</f>
        <v>"null",</v>
      </c>
      <c r="D624" s="4" t="str">
        <f>IF(D625="",
"];",IF('Chapter 2 (Input)'!D622="",
CHAR(34) &amp;"null"&amp; CHAR(34) &amp;",",
"personnages."&amp;
VLOOKUP('Chapter 2 (Input)'!D622,Constants!$B$47:$C$59,2,FALSE)&amp;
"[" &amp;
VLOOKUP('Chapter 2 (Input)'!E622,Constants!$B$74:$C$79,2,FALSE) &amp;
"],")&amp;$W624)</f>
        <v>"null",</v>
      </c>
      <c r="E624" s="4" t="str">
        <f>IF(E625="",
"];",IF('Chapter 2 (Input)'!F622="",
CHAR(34) &amp;"null"&amp; CHAR(34) &amp;",",
CHAR(34) &amp;'Chapter 2 (Input)'!F622&amp; CHAR(34) &amp;",")&amp;$W624)</f>
        <v>"null",</v>
      </c>
      <c r="F624" s="4" t="str">
        <f>IF(F625="",
"];",IF('Chapter 2 (Input)'!G622="",
CHAR(34) &amp;"null"&amp; CHAR(34) &amp;",",
"personnages."&amp;
VLOOKUP('Chapter 2 (Input)'!G622,Constants!$B$47:$C$59,2,FALSE)&amp;
"[" &amp;
VLOOKUP('Chapter 2 (Input)'!H622, Constants!$B$74:$C$79,2,FALSE) &amp;
"],")&amp;$W624)</f>
        <v>"null",</v>
      </c>
      <c r="G624" s="3" t="str">
        <f>IF(G625="",
"];",IF('Chapter 2 (Input)'!I622="",
CHAR(34) &amp;"null"&amp; CHAR(34) &amp;",",
"locations."&amp;
'Chapter 2 (Input)'!I622&amp;",")&amp;$W624)</f>
        <v>locations.dorm,</v>
      </c>
      <c r="H624" s="3" t="str">
        <f>IF(H625="",
"];",IF('Chapter 2 (Input)'!J622="",
"-1"&amp;",",
'Chapter 2 (Input)'!J622&amp;",")&amp;$W624)</f>
        <v>-1,</v>
      </c>
      <c r="I624" s="3" t="str">
        <f>IF(I625="",
"];",IF('Chapter 2 (Input)'!K622="",
"0"&amp;",",
VLOOKUP('Chapter 2 (Input)'!K622, Constants!$C$25:$D$37, 2,FALSE) &amp;",")&amp;$W624)</f>
        <v>0,</v>
      </c>
      <c r="J624" s="3" t="str">
        <f>IF(J625="",
"];",IF('Chapter 2 (Input)'!L622="",
"-1"&amp;",",
'Chapter 2 (Input)'!L622&amp;",")&amp;$W624)</f>
        <v>-1,</v>
      </c>
      <c r="K624" s="3" t="str">
        <f>IF(K625="",
"];",IF('Chapter 2 (Input)'!M622="",
"-1"&amp;",",
'Chapter 2 (Input)'!M622&amp;",")&amp;$W624)</f>
        <v>-1,</v>
      </c>
      <c r="L624" s="3" t="str">
        <f>IF(L625="",
"];",IF('Chapter 2 (Input)'!N622="",
"-1"&amp;",",
'Chapter 2 (Input)'!N622&amp;",")&amp;$W624)</f>
        <v>-1,</v>
      </c>
      <c r="M624" s="3" t="str">
        <f>IF(M625="",
"];",IF('Chapter 2 (Input)'!O622="",
"-1"&amp;",",
'Chapter 2 (Input)'!O622&amp;",")&amp;$W624)</f>
        <v>-1,</v>
      </c>
      <c r="N624" s="3" t="str">
        <f>IF(N625="",
"];",IF('Chapter 2 (Input)'!P622="",
"-1"&amp;",",
'Chapter 2 (Input)'!P622&amp;",")&amp;$W624)</f>
        <v>-1,</v>
      </c>
      <c r="O624" s="3" t="str">
        <f>IF(O625="",
"];",IF('Chapter 2 (Input)'!Q622="",
CHAR(34) &amp;"null"&amp; CHAR(34) &amp;",",
CHAR(34) &amp;'Chapter 2 (Input)'!Q622&amp; CHAR(34) &amp;",")&amp;$W624)</f>
        <v>"null",</v>
      </c>
      <c r="P624" s="3" t="str">
        <f>IF(P625="",
"];",IF('Chapter 2 (Input)'!R622="",
CHAR(34) &amp;"null"&amp; CHAR(34) &amp;",",
CHAR(34) &amp;'Chapter 2 (Input)'!R622&amp; CHAR(34) &amp;",")&amp;$W624)</f>
        <v>"null",</v>
      </c>
      <c r="Q624" s="3" t="str">
        <f>IF(Q625="",
"];",IF('Chapter 2 (Input)'!S622="",
CHAR(34) &amp;"null"&amp; CHAR(34) &amp;",",
CHAR(34) &amp;'Chapter 2 (Input)'!S622&amp; CHAR(34) &amp;",")&amp;$W624)</f>
        <v>"null",</v>
      </c>
      <c r="R624" s="3" t="str">
        <f>IF(R625="",
"];",IF('Chapter 2 (Input)'!T622="",
"0"&amp;",",
'Chapter 2 (Input)'!T622&amp;",")&amp;$W624)</f>
        <v>0,</v>
      </c>
      <c r="S624" s="3" t="str">
        <f>IF(S625="",
"];",IF('Chapter 2 (Input)'!U622="",
"0"&amp;",",
'Chapter 2 (Input)'!U622&amp;",")&amp;$W624)</f>
        <v>0,</v>
      </c>
      <c r="T624" s="3" t="str">
        <f t="shared" si="30"/>
        <v>false,</v>
      </c>
      <c r="U624" s="3" t="str">
        <f>IF(U625="",
"];",IF('Chapter 2 (Input)'!W622="",
"-1"&amp;",",
'Chapter 2 (Input)'!W622&amp;",")&amp;$W624)</f>
        <v>-1,</v>
      </c>
      <c r="V624" s="3" t="str">
        <f>IF(V625="",
"];",IF('Chapter 2 (Input)'!X622="",
"-1"&amp;",",
'Chapter 2 (Input)'!X622&amp;",")&amp;$W624)</f>
        <v>-1,</v>
      </c>
      <c r="W624" s="18" t="str">
        <f>'Chapter 2 (Input)'!AA622</f>
        <v/>
      </c>
      <c r="Z624" s="2" t="str">
        <f t="shared" si="31"/>
        <v>c619 BOOLEAN DEFAULT false,</v>
      </c>
    </row>
    <row r="625" spans="1:26" x14ac:dyDescent="0.2">
      <c r="A625" s="12">
        <f t="shared" si="29"/>
        <v>620</v>
      </c>
      <c r="B625" s="4" t="str">
        <f>IF(B626="",
"];",
IF('Chapter 2 (Input)'!B623="",
CHAR(34) &amp;"null"&amp; CHAR(34) &amp;",",
CHAR(34) &amp;'Chapter 2 (Input)'!B623&amp; CHAR(34) &amp;",")&amp;$W625)</f>
        <v xml:space="preserve">"(...)",//620 </v>
      </c>
      <c r="C625" s="4" t="str">
        <f>IF(C626="",
"];",IF('Chapter 2 (Input)'!C623="",
CHAR(34) &amp;"null"&amp; CHAR(34) &amp;",",
CHAR(34) &amp;'Chapter 2 (Input)'!C623&amp; CHAR(34) &amp;",")&amp;$W625)</f>
        <v xml:space="preserve">"null",//620 </v>
      </c>
      <c r="D625" s="4" t="str">
        <f>IF(D626="",
"];",IF('Chapter 2 (Input)'!D623="",
CHAR(34) &amp;"null"&amp; CHAR(34) &amp;",",
"personnages."&amp;
VLOOKUP('Chapter 2 (Input)'!D623,Constants!$B$47:$C$59,2,FALSE)&amp;
"[" &amp;
VLOOKUP('Chapter 2 (Input)'!E623,Constants!$B$74:$C$79,2,FALSE) &amp;
"],")&amp;$W625)</f>
        <v xml:space="preserve">"null",//620 </v>
      </c>
      <c r="E625" s="4" t="str">
        <f>IF(E626="",
"];",IF('Chapter 2 (Input)'!F623="",
CHAR(34) &amp;"null"&amp; CHAR(34) &amp;",",
CHAR(34) &amp;'Chapter 2 (Input)'!F623&amp; CHAR(34) &amp;",")&amp;$W625)</f>
        <v xml:space="preserve">"null",//620 </v>
      </c>
      <c r="F625" s="4" t="str">
        <f>IF(F626="",
"];",IF('Chapter 2 (Input)'!G623="",
CHAR(34) &amp;"null"&amp; CHAR(34) &amp;",",
"personnages."&amp;
VLOOKUP('Chapter 2 (Input)'!G623,Constants!$B$47:$C$59,2,FALSE)&amp;
"[" &amp;
VLOOKUP('Chapter 2 (Input)'!H623, Constants!$B$74:$C$79,2,FALSE) &amp;
"],")&amp;$W625)</f>
        <v xml:space="preserve">"null",//620 </v>
      </c>
      <c r="G625" s="3" t="str">
        <f>IF(G626="",
"];",IF('Chapter 2 (Input)'!I623="",
CHAR(34) &amp;"null"&amp; CHAR(34) &amp;",",
"locations."&amp;
'Chapter 2 (Input)'!I623&amp;",")&amp;$W625)</f>
        <v xml:space="preserve">locations.dorm,//620 </v>
      </c>
      <c r="H625" s="3" t="str">
        <f>IF(H626="",
"];",IF('Chapter 2 (Input)'!J623="",
"-1"&amp;",",
'Chapter 2 (Input)'!J623&amp;",")&amp;$W625)</f>
        <v xml:space="preserve">-1,//620 </v>
      </c>
      <c r="I625" s="3" t="str">
        <f>IF(I626="",
"];",IF('Chapter 2 (Input)'!K623="",
"0"&amp;",",
VLOOKUP('Chapter 2 (Input)'!K623, Constants!$C$25:$D$37, 2,FALSE) &amp;",")&amp;$W625)</f>
        <v xml:space="preserve">0,//620 </v>
      </c>
      <c r="J625" s="3" t="str">
        <f>IF(J626="",
"];",IF('Chapter 2 (Input)'!L623="",
"-1"&amp;",",
'Chapter 2 (Input)'!L623&amp;",")&amp;$W625)</f>
        <v xml:space="preserve">-1,//620 </v>
      </c>
      <c r="K625" s="3" t="str">
        <f>IF(K626="",
"];",IF('Chapter 2 (Input)'!M623="",
"-1"&amp;",",
'Chapter 2 (Input)'!M623&amp;",")&amp;$W625)</f>
        <v xml:space="preserve">-1,//620 </v>
      </c>
      <c r="L625" s="3" t="str">
        <f>IF(L626="",
"];",IF('Chapter 2 (Input)'!N623="",
"-1"&amp;",",
'Chapter 2 (Input)'!N623&amp;",")&amp;$W625)</f>
        <v xml:space="preserve">-1,//620 </v>
      </c>
      <c r="M625" s="3" t="str">
        <f>IF(M626="",
"];",IF('Chapter 2 (Input)'!O623="",
"-1"&amp;",",
'Chapter 2 (Input)'!O623&amp;",")&amp;$W625)</f>
        <v xml:space="preserve">-1,//620 </v>
      </c>
      <c r="N625" s="3" t="str">
        <f>IF(N626="",
"];",IF('Chapter 2 (Input)'!P623="",
"-1"&amp;",",
'Chapter 2 (Input)'!P623&amp;",")&amp;$W625)</f>
        <v xml:space="preserve">-1,//620 </v>
      </c>
      <c r="O625" s="3" t="str">
        <f>IF(O626="",
"];",IF('Chapter 2 (Input)'!Q623="",
CHAR(34) &amp;"null"&amp; CHAR(34) &amp;",",
CHAR(34) &amp;'Chapter 2 (Input)'!Q623&amp; CHAR(34) &amp;",")&amp;$W625)</f>
        <v xml:space="preserve">"null",//620 </v>
      </c>
      <c r="P625" s="3" t="str">
        <f>IF(P626="",
"];",IF('Chapter 2 (Input)'!R623="",
CHAR(34) &amp;"null"&amp; CHAR(34) &amp;",",
CHAR(34) &amp;'Chapter 2 (Input)'!R623&amp; CHAR(34) &amp;",")&amp;$W625)</f>
        <v xml:space="preserve">"null",//620 </v>
      </c>
      <c r="Q625" s="3" t="str">
        <f>IF(Q626="",
"];",IF('Chapter 2 (Input)'!S623="",
CHAR(34) &amp;"null"&amp; CHAR(34) &amp;",",
CHAR(34) &amp;'Chapter 2 (Input)'!S623&amp; CHAR(34) &amp;",")&amp;$W625)</f>
        <v xml:space="preserve">"null",//620 </v>
      </c>
      <c r="R625" s="3" t="str">
        <f>IF(R626="",
"];",IF('Chapter 2 (Input)'!T623="",
"0"&amp;",",
'Chapter 2 (Input)'!T623&amp;",")&amp;$W625)</f>
        <v xml:space="preserve">0,//620 </v>
      </c>
      <c r="S625" s="3" t="str">
        <f>IF(S626="",
"];",IF('Chapter 2 (Input)'!U623="",
"0"&amp;",",
'Chapter 2 (Input)'!U623&amp;",")&amp;$W625)</f>
        <v xml:space="preserve">0,//620 </v>
      </c>
      <c r="T625" s="3" t="str">
        <f t="shared" si="30"/>
        <v xml:space="preserve">false,//620 </v>
      </c>
      <c r="U625" s="3" t="str">
        <f>IF(U626="",
"];",IF('Chapter 2 (Input)'!W623="",
"-1"&amp;",",
'Chapter 2 (Input)'!W623&amp;",")&amp;$W625)</f>
        <v xml:space="preserve">-1,//620 </v>
      </c>
      <c r="V625" s="3" t="str">
        <f>IF(V626="",
"];",IF('Chapter 2 (Input)'!X623="",
"-1"&amp;",",
'Chapter 2 (Input)'!X623&amp;",")&amp;$W625)</f>
        <v xml:space="preserve">-1,//620 </v>
      </c>
      <c r="W625" s="18" t="str">
        <f>'Chapter 2 (Input)'!AA623</f>
        <v xml:space="preserve">//620 </v>
      </c>
      <c r="Z625" s="2" t="str">
        <f t="shared" si="31"/>
        <v>c620 BOOLEAN DEFAULT false,</v>
      </c>
    </row>
    <row r="626" spans="1:26" x14ac:dyDescent="0.2">
      <c r="A626" s="12">
        <f t="shared" si="29"/>
        <v>621</v>
      </c>
      <c r="B626" s="4" t="str">
        <f>IF(B627="",
"];",
IF('Chapter 2 (Input)'!B624="",
CHAR(34) &amp;"null"&amp; CHAR(34) &amp;",",
CHAR(34) &amp;'Chapter 2 (Input)'!B624&amp; CHAR(34) &amp;",")&amp;$W626)</f>
        <v>"Come on " + user.scholarname + ", might as well pick out your outfit for the party.",</v>
      </c>
      <c r="C626" s="4" t="str">
        <f>IF(C627="",
"];",IF('Chapter 2 (Input)'!C624="",
CHAR(34) &amp;"null"&amp; CHAR(34) &amp;",",
CHAR(34) &amp;'Chapter 2 (Input)'!C624&amp; CHAR(34) &amp;",")&amp;$W626)</f>
        <v>"null",</v>
      </c>
      <c r="D626" s="4" t="str">
        <f>IF(D627="",
"];",IF('Chapter 2 (Input)'!D624="",
CHAR(34) &amp;"null"&amp; CHAR(34) &amp;",",
"personnages."&amp;
VLOOKUP('Chapter 2 (Input)'!D624,Constants!$B$47:$C$59,2,FALSE)&amp;
"[" &amp;
VLOOKUP('Chapter 2 (Input)'!E624,Constants!$B$74:$C$79,2,FALSE) &amp;
"],")&amp;$W626)</f>
        <v>"null",</v>
      </c>
      <c r="E626" s="4" t="str">
        <f>IF(E627="",
"];",IF('Chapter 2 (Input)'!F624="",
CHAR(34) &amp;"null"&amp; CHAR(34) &amp;",",
CHAR(34) &amp;'Chapter 2 (Input)'!F624&amp; CHAR(34) &amp;",")&amp;$W626)</f>
        <v>"null",</v>
      </c>
      <c r="F626" s="4" t="str">
        <f>IF(F627="",
"];",IF('Chapter 2 (Input)'!G624="",
CHAR(34) &amp;"null"&amp; CHAR(34) &amp;",",
"personnages."&amp;
VLOOKUP('Chapter 2 (Input)'!G624,Constants!$B$47:$C$59,2,FALSE)&amp;
"[" &amp;
VLOOKUP('Chapter 2 (Input)'!H624, Constants!$B$74:$C$79,2,FALSE) &amp;
"],")&amp;$W626)</f>
        <v>"null",</v>
      </c>
      <c r="G626" s="3" t="str">
        <f>IF(G627="",
"];",IF('Chapter 2 (Input)'!I624="",
CHAR(34) &amp;"null"&amp; CHAR(34) &amp;",",
"locations."&amp;
'Chapter 2 (Input)'!I624&amp;",")&amp;$W626)</f>
        <v>locations.dorm,</v>
      </c>
      <c r="H626" s="3" t="str">
        <f>IF(H627="",
"];",IF('Chapter 2 (Input)'!J624="",
"-1"&amp;",",
'Chapter 2 (Input)'!J624&amp;",")&amp;$W626)</f>
        <v>-1,</v>
      </c>
      <c r="I626" s="3" t="str">
        <f>IF(I627="",
"];",IF('Chapter 2 (Input)'!K624="",
"0"&amp;",",
VLOOKUP('Chapter 2 (Input)'!K624, Constants!$C$25:$D$37, 2,FALSE) &amp;",")&amp;$W626)</f>
        <v>0,</v>
      </c>
      <c r="J626" s="3" t="str">
        <f>IF(J627="",
"];",IF('Chapter 2 (Input)'!L624="",
"-1"&amp;",",
'Chapter 2 (Input)'!L624&amp;",")&amp;$W626)</f>
        <v>-1,</v>
      </c>
      <c r="K626" s="3" t="str">
        <f>IF(K627="",
"];",IF('Chapter 2 (Input)'!M624="",
"-1"&amp;",",
'Chapter 2 (Input)'!M624&amp;",")&amp;$W626)</f>
        <v>-1,</v>
      </c>
      <c r="L626" s="3" t="str">
        <f>IF(L627="",
"];",IF('Chapter 2 (Input)'!N624="",
"-1"&amp;",",
'Chapter 2 (Input)'!N624&amp;",")&amp;$W626)</f>
        <v>-1,</v>
      </c>
      <c r="M626" s="3" t="str">
        <f>IF(M627="",
"];",IF('Chapter 2 (Input)'!O624="",
"-1"&amp;",",
'Chapter 2 (Input)'!O624&amp;",")&amp;$W626)</f>
        <v>-1,</v>
      </c>
      <c r="N626" s="3" t="str">
        <f>IF(N627="",
"];",IF('Chapter 2 (Input)'!P624="",
"-1"&amp;",",
'Chapter 2 (Input)'!P624&amp;",")&amp;$W626)</f>
        <v>-1,</v>
      </c>
      <c r="O626" s="3" t="str">
        <f>IF(O627="",
"];",IF('Chapter 2 (Input)'!Q624="",
CHAR(34) &amp;"null"&amp; CHAR(34) &amp;",",
CHAR(34) &amp;'Chapter 2 (Input)'!Q624&amp; CHAR(34) &amp;",")&amp;$W626)</f>
        <v>"null",</v>
      </c>
      <c r="P626" s="3" t="str">
        <f>IF(P627="",
"];",IF('Chapter 2 (Input)'!R624="",
CHAR(34) &amp;"null"&amp; CHAR(34) &amp;",",
CHAR(34) &amp;'Chapter 2 (Input)'!R624&amp; CHAR(34) &amp;",")&amp;$W626)</f>
        <v>"null",</v>
      </c>
      <c r="Q626" s="3" t="str">
        <f>IF(Q627="",
"];",IF('Chapter 2 (Input)'!S624="",
CHAR(34) &amp;"null"&amp; CHAR(34) &amp;",",
CHAR(34) &amp;'Chapter 2 (Input)'!S624&amp; CHAR(34) &amp;",")&amp;$W626)</f>
        <v>"null",</v>
      </c>
      <c r="R626" s="3" t="str">
        <f>IF(R627="",
"];",IF('Chapter 2 (Input)'!T624="",
"0"&amp;",",
'Chapter 2 (Input)'!T624&amp;",")&amp;$W626)</f>
        <v>0,</v>
      </c>
      <c r="S626" s="3" t="str">
        <f>IF(S627="",
"];",IF('Chapter 2 (Input)'!U624="",
"0"&amp;",",
'Chapter 2 (Input)'!U624&amp;",")&amp;$W626)</f>
        <v>0,</v>
      </c>
      <c r="T626" s="3" t="str">
        <f t="shared" si="30"/>
        <v>false,</v>
      </c>
      <c r="U626" s="3" t="str">
        <f>IF(U627="",
"];",IF('Chapter 2 (Input)'!W624="",
"-1"&amp;",",
'Chapter 2 (Input)'!W624&amp;",")&amp;$W626)</f>
        <v>-1,</v>
      </c>
      <c r="V626" s="3" t="str">
        <f>IF(V627="",
"];",IF('Chapter 2 (Input)'!X624="",
"-1"&amp;",",
'Chapter 2 (Input)'!X624&amp;",")&amp;$W626)</f>
        <v>-1,</v>
      </c>
      <c r="W626" s="18" t="str">
        <f>'Chapter 2 (Input)'!AA624</f>
        <v/>
      </c>
      <c r="Z626" s="2" t="str">
        <f t="shared" si="31"/>
        <v>c621 BOOLEAN DEFAULT false,</v>
      </c>
    </row>
    <row r="627" spans="1:26" x14ac:dyDescent="0.2">
      <c r="A627" s="12">
        <f t="shared" si="29"/>
        <v>622</v>
      </c>
      <c r="B627" s="4" t="str">
        <f>IF(B628="",
"];",
IF('Chapter 2 (Input)'!B625="",
CHAR(34) &amp;"null"&amp; CHAR(34) &amp;",",
CHAR(34) &amp;'Chapter 2 (Input)'!B625&amp; CHAR(34) &amp;",")&amp;$W627)</f>
        <v>"(Somehow, this made me even more anxious.)",</v>
      </c>
      <c r="C627" s="4" t="str">
        <f>IF(C628="",
"];",IF('Chapter 2 (Input)'!C625="",
CHAR(34) &amp;"null"&amp; CHAR(34) &amp;",",
CHAR(34) &amp;'Chapter 2 (Input)'!C625&amp; CHAR(34) &amp;",")&amp;$W627)</f>
        <v>"null",</v>
      </c>
      <c r="D627" s="4" t="str">
        <f>IF(D628="",
"];",IF('Chapter 2 (Input)'!D625="",
CHAR(34) &amp;"null"&amp; CHAR(34) &amp;",",
"personnages."&amp;
VLOOKUP('Chapter 2 (Input)'!D625,Constants!$B$47:$C$59,2,FALSE)&amp;
"[" &amp;
VLOOKUP('Chapter 2 (Input)'!E625,Constants!$B$74:$C$79,2,FALSE) &amp;
"],")&amp;$W627)</f>
        <v>"null",</v>
      </c>
      <c r="E627" s="4" t="str">
        <f>IF(E628="",
"];",IF('Chapter 2 (Input)'!F625="",
CHAR(34) &amp;"null"&amp; CHAR(34) &amp;",",
CHAR(34) &amp;'Chapter 2 (Input)'!F625&amp; CHAR(34) &amp;",")&amp;$W627)</f>
        <v>"null",</v>
      </c>
      <c r="F627" s="4" t="str">
        <f>IF(F628="",
"];",IF('Chapter 2 (Input)'!G625="",
CHAR(34) &amp;"null"&amp; CHAR(34) &amp;",",
"personnages."&amp;
VLOOKUP('Chapter 2 (Input)'!G625,Constants!$B$47:$C$59,2,FALSE)&amp;
"[" &amp;
VLOOKUP('Chapter 2 (Input)'!H625, Constants!$B$74:$C$79,2,FALSE) &amp;
"],")&amp;$W627)</f>
        <v>"null",</v>
      </c>
      <c r="G627" s="3" t="str">
        <f>IF(G628="",
"];",IF('Chapter 2 (Input)'!I625="",
CHAR(34) &amp;"null"&amp; CHAR(34) &amp;",",
"locations."&amp;
'Chapter 2 (Input)'!I625&amp;",")&amp;$W627)</f>
        <v>locations.dorm,</v>
      </c>
      <c r="H627" s="3" t="str">
        <f>IF(H628="",
"];",IF('Chapter 2 (Input)'!J625="",
"-1"&amp;",",
'Chapter 2 (Input)'!J625&amp;",")&amp;$W627)</f>
        <v>-1,</v>
      </c>
      <c r="I627" s="3" t="str">
        <f>IF(I628="",
"];",IF('Chapter 2 (Input)'!K625="",
"0"&amp;",",
VLOOKUP('Chapter 2 (Input)'!K625, Constants!$C$25:$D$37, 2,FALSE) &amp;",")&amp;$W627)</f>
        <v>0,</v>
      </c>
      <c r="J627" s="3" t="str">
        <f>IF(J628="",
"];",IF('Chapter 2 (Input)'!L625="",
"-1"&amp;",",
'Chapter 2 (Input)'!L625&amp;",")&amp;$W627)</f>
        <v>-1,</v>
      </c>
      <c r="K627" s="3" t="str">
        <f>IF(K628="",
"];",IF('Chapter 2 (Input)'!M625="",
"-1"&amp;",",
'Chapter 2 (Input)'!M625&amp;",")&amp;$W627)</f>
        <v>-1,</v>
      </c>
      <c r="L627" s="3" t="str">
        <f>IF(L628="",
"];",IF('Chapter 2 (Input)'!N625="",
"-1"&amp;",",
'Chapter 2 (Input)'!N625&amp;",")&amp;$W627)</f>
        <v>-1,</v>
      </c>
      <c r="M627" s="3" t="str">
        <f>IF(M628="",
"];",IF('Chapter 2 (Input)'!O625="",
"-1"&amp;",",
'Chapter 2 (Input)'!O625&amp;",")&amp;$W627)</f>
        <v>-1,</v>
      </c>
      <c r="N627" s="3" t="str">
        <f>IF(N628="",
"];",IF('Chapter 2 (Input)'!P625="",
"-1"&amp;",",
'Chapter 2 (Input)'!P625&amp;",")&amp;$W627)</f>
        <v>-1,</v>
      </c>
      <c r="O627" s="3" t="str">
        <f>IF(O628="",
"];",IF('Chapter 2 (Input)'!Q625="",
CHAR(34) &amp;"null"&amp; CHAR(34) &amp;",",
CHAR(34) &amp;'Chapter 2 (Input)'!Q625&amp; CHAR(34) &amp;",")&amp;$W627)</f>
        <v>"null",</v>
      </c>
      <c r="P627" s="3" t="str">
        <f>IF(P628="",
"];",IF('Chapter 2 (Input)'!R625="",
CHAR(34) &amp;"null"&amp; CHAR(34) &amp;",",
CHAR(34) &amp;'Chapter 2 (Input)'!R625&amp; CHAR(34) &amp;",")&amp;$W627)</f>
        <v>"null",</v>
      </c>
      <c r="Q627" s="3" t="str">
        <f>IF(Q628="",
"];",IF('Chapter 2 (Input)'!S625="",
CHAR(34) &amp;"null"&amp; CHAR(34) &amp;",",
CHAR(34) &amp;'Chapter 2 (Input)'!S625&amp; CHAR(34) &amp;",")&amp;$W627)</f>
        <v>"null",</v>
      </c>
      <c r="R627" s="3" t="str">
        <f>IF(R628="",
"];",IF('Chapter 2 (Input)'!T625="",
"0"&amp;",",
'Chapter 2 (Input)'!T625&amp;",")&amp;$W627)</f>
        <v>0,</v>
      </c>
      <c r="S627" s="3" t="str">
        <f>IF(S628="",
"];",IF('Chapter 2 (Input)'!U625="",
"0"&amp;",",
'Chapter 2 (Input)'!U625&amp;",")&amp;$W627)</f>
        <v>0,</v>
      </c>
      <c r="T627" s="3" t="str">
        <f t="shared" si="30"/>
        <v>false,</v>
      </c>
      <c r="U627" s="3" t="str">
        <f>IF(U628="",
"];",IF('Chapter 2 (Input)'!W625="",
"-1"&amp;",",
'Chapter 2 (Input)'!W625&amp;",")&amp;$W627)</f>
        <v>-1,</v>
      </c>
      <c r="V627" s="3" t="str">
        <f>IF(V628="",
"];",IF('Chapter 2 (Input)'!X625="",
"-1"&amp;",",
'Chapter 2 (Input)'!X625&amp;",")&amp;$W627)</f>
        <v>-1,</v>
      </c>
      <c r="W627" s="18" t="str">
        <f>'Chapter 2 (Input)'!AA625</f>
        <v/>
      </c>
      <c r="Z627" s="2" t="str">
        <f t="shared" si="31"/>
        <v>c622 BOOLEAN DEFAULT false,</v>
      </c>
    </row>
    <row r="628" spans="1:26" x14ac:dyDescent="0.2">
      <c r="A628" s="12">
        <f t="shared" si="29"/>
        <v>623</v>
      </c>
      <c r="B628" s="4" t="str">
        <f>IF(B629="",
"];",
IF('Chapter 2 (Input)'!B626="",
CHAR(34) &amp;"null"&amp; CHAR(34) &amp;",",
CHAR(34) &amp;'Chapter 2 (Input)'!B626&amp; CHAR(34) &amp;",")&amp;$W628)</f>
        <v>"Ugh, why is my brain like this? I’m just going to a party. There’s nothing to be anxious about.",</v>
      </c>
      <c r="C628" s="4" t="str">
        <f>IF(C629="",
"];",IF('Chapter 2 (Input)'!C626="",
CHAR(34) &amp;"null"&amp; CHAR(34) &amp;",",
CHAR(34) &amp;'Chapter 2 (Input)'!C626&amp; CHAR(34) &amp;",")&amp;$W628)</f>
        <v>"null",</v>
      </c>
      <c r="D628" s="4" t="str">
        <f>IF(D629="",
"];",IF('Chapter 2 (Input)'!D626="",
CHAR(34) &amp;"null"&amp; CHAR(34) &amp;",",
"personnages."&amp;
VLOOKUP('Chapter 2 (Input)'!D626,Constants!$B$47:$C$59,2,FALSE)&amp;
"[" &amp;
VLOOKUP('Chapter 2 (Input)'!E626,Constants!$B$74:$C$79,2,FALSE) &amp;
"],")&amp;$W628)</f>
        <v>"null",</v>
      </c>
      <c r="E628" s="4" t="str">
        <f>IF(E629="",
"];",IF('Chapter 2 (Input)'!F626="",
CHAR(34) &amp;"null"&amp; CHAR(34) &amp;",",
CHAR(34) &amp;'Chapter 2 (Input)'!F626&amp; CHAR(34) &amp;",")&amp;$W628)</f>
        <v>"null",</v>
      </c>
      <c r="F628" s="4" t="str">
        <f>IF(F629="",
"];",IF('Chapter 2 (Input)'!G626="",
CHAR(34) &amp;"null"&amp; CHAR(34) &amp;",",
"personnages."&amp;
VLOOKUP('Chapter 2 (Input)'!G626,Constants!$B$47:$C$59,2,FALSE)&amp;
"[" &amp;
VLOOKUP('Chapter 2 (Input)'!H626, Constants!$B$74:$C$79,2,FALSE) &amp;
"],")&amp;$W628)</f>
        <v>"null",</v>
      </c>
      <c r="G628" s="3" t="str">
        <f>IF(G629="",
"];",IF('Chapter 2 (Input)'!I626="",
CHAR(34) &amp;"null"&amp; CHAR(34) &amp;",",
"locations."&amp;
'Chapter 2 (Input)'!I626&amp;",")&amp;$W628)</f>
        <v>locations.dorm,</v>
      </c>
      <c r="H628" s="3" t="str">
        <f>IF(H629="",
"];",IF('Chapter 2 (Input)'!J626="",
"-1"&amp;",",
'Chapter 2 (Input)'!J626&amp;",")&amp;$W628)</f>
        <v>-1,</v>
      </c>
      <c r="I628" s="3" t="str">
        <f>IF(I629="",
"];",IF('Chapter 2 (Input)'!K626="",
"0"&amp;",",
VLOOKUP('Chapter 2 (Input)'!K626, Constants!$C$25:$D$37, 2,FALSE) &amp;",")&amp;$W628)</f>
        <v>0,</v>
      </c>
      <c r="J628" s="3" t="str">
        <f>IF(J629="",
"];",IF('Chapter 2 (Input)'!L626="",
"-1"&amp;",",
'Chapter 2 (Input)'!L626&amp;",")&amp;$W628)</f>
        <v>-1,</v>
      </c>
      <c r="K628" s="3" t="str">
        <f>IF(K629="",
"];",IF('Chapter 2 (Input)'!M626="",
"-1"&amp;",",
'Chapter 2 (Input)'!M626&amp;",")&amp;$W628)</f>
        <v>-1,</v>
      </c>
      <c r="L628" s="3" t="str">
        <f>IF(L629="",
"];",IF('Chapter 2 (Input)'!N626="",
"-1"&amp;",",
'Chapter 2 (Input)'!N626&amp;",")&amp;$W628)</f>
        <v>-1,</v>
      </c>
      <c r="M628" s="3" t="str">
        <f>IF(M629="",
"];",IF('Chapter 2 (Input)'!O626="",
"-1"&amp;",",
'Chapter 2 (Input)'!O626&amp;",")&amp;$W628)</f>
        <v>-1,</v>
      </c>
      <c r="N628" s="3" t="str">
        <f>IF(N629="",
"];",IF('Chapter 2 (Input)'!P626="",
"-1"&amp;",",
'Chapter 2 (Input)'!P626&amp;",")&amp;$W628)</f>
        <v>-1,</v>
      </c>
      <c r="O628" s="3" t="str">
        <f>IF(O629="",
"];",IF('Chapter 2 (Input)'!Q626="",
CHAR(34) &amp;"null"&amp; CHAR(34) &amp;",",
CHAR(34) &amp;'Chapter 2 (Input)'!Q626&amp; CHAR(34) &amp;",")&amp;$W628)</f>
        <v>"null",</v>
      </c>
      <c r="P628" s="3" t="str">
        <f>IF(P629="",
"];",IF('Chapter 2 (Input)'!R626="",
CHAR(34) &amp;"null"&amp; CHAR(34) &amp;",",
CHAR(34) &amp;'Chapter 2 (Input)'!R626&amp; CHAR(34) &amp;",")&amp;$W628)</f>
        <v>"null",</v>
      </c>
      <c r="Q628" s="3" t="str">
        <f>IF(Q629="",
"];",IF('Chapter 2 (Input)'!S626="",
CHAR(34) &amp;"null"&amp; CHAR(34) &amp;",",
CHAR(34) &amp;'Chapter 2 (Input)'!S626&amp; CHAR(34) &amp;",")&amp;$W628)</f>
        <v>"null",</v>
      </c>
      <c r="R628" s="3" t="str">
        <f>IF(R629="",
"];",IF('Chapter 2 (Input)'!T626="",
"0"&amp;",",
'Chapter 2 (Input)'!T626&amp;",")&amp;$W628)</f>
        <v>0,</v>
      </c>
      <c r="S628" s="3" t="str">
        <f>IF(S629="",
"];",IF('Chapter 2 (Input)'!U626="",
"0"&amp;",",
'Chapter 2 (Input)'!U626&amp;",")&amp;$W628)</f>
        <v>0,</v>
      </c>
      <c r="T628" s="3" t="str">
        <f t="shared" si="30"/>
        <v>false,</v>
      </c>
      <c r="U628" s="3" t="str">
        <f>IF(U629="",
"];",IF('Chapter 2 (Input)'!W626="",
"-1"&amp;",",
'Chapter 2 (Input)'!W626&amp;",")&amp;$W628)</f>
        <v>-1,</v>
      </c>
      <c r="V628" s="3" t="str">
        <f>IF(V629="",
"];",IF('Chapter 2 (Input)'!X626="",
"-1"&amp;",",
'Chapter 2 (Input)'!X626&amp;",")&amp;$W628)</f>
        <v>-1,</v>
      </c>
      <c r="W628" s="18" t="str">
        <f>'Chapter 2 (Input)'!AA626</f>
        <v/>
      </c>
      <c r="Z628" s="2" t="str">
        <f t="shared" si="31"/>
        <v>c623 BOOLEAN DEFAULT false,</v>
      </c>
    </row>
    <row r="629" spans="1:26" x14ac:dyDescent="0.2">
      <c r="A629" s="12">
        <f t="shared" si="29"/>
        <v>624</v>
      </c>
      <c r="B629" s="4" t="str">
        <f>IF(B630="",
"];",
IF('Chapter 2 (Input)'!B627="",
CHAR(34) &amp;"null"&amp; CHAR(34) &amp;",",
CHAR(34) &amp;'Chapter 2 (Input)'!B627&amp; CHAR(34) &amp;",")&amp;$W629)</f>
        <v>"…",</v>
      </c>
      <c r="C629" s="4" t="str">
        <f>IF(C630="",
"];",IF('Chapter 2 (Input)'!C627="",
CHAR(34) &amp;"null"&amp; CHAR(34) &amp;",",
CHAR(34) &amp;'Chapter 2 (Input)'!C627&amp; CHAR(34) &amp;",")&amp;$W629)</f>
        <v>"null",</v>
      </c>
      <c r="D629" s="4" t="str">
        <f>IF(D630="",
"];",IF('Chapter 2 (Input)'!D627="",
CHAR(34) &amp;"null"&amp; CHAR(34) &amp;",",
"personnages."&amp;
VLOOKUP('Chapter 2 (Input)'!D627,Constants!$B$47:$C$59,2,FALSE)&amp;
"[" &amp;
VLOOKUP('Chapter 2 (Input)'!E627,Constants!$B$74:$C$79,2,FALSE) &amp;
"],")&amp;$W629)</f>
        <v>"null",</v>
      </c>
      <c r="E629" s="4" t="str">
        <f>IF(E630="",
"];",IF('Chapter 2 (Input)'!F627="",
CHAR(34) &amp;"null"&amp; CHAR(34) &amp;",",
CHAR(34) &amp;'Chapter 2 (Input)'!F627&amp; CHAR(34) &amp;",")&amp;$W629)</f>
        <v>"null",</v>
      </c>
      <c r="F629" s="4" t="str">
        <f>IF(F630="",
"];",IF('Chapter 2 (Input)'!G627="",
CHAR(34) &amp;"null"&amp; CHAR(34) &amp;",",
"personnages."&amp;
VLOOKUP('Chapter 2 (Input)'!G627,Constants!$B$47:$C$59,2,FALSE)&amp;
"[" &amp;
VLOOKUP('Chapter 2 (Input)'!H627, Constants!$B$74:$C$79,2,FALSE) &amp;
"],")&amp;$W629)</f>
        <v>"null",</v>
      </c>
      <c r="G629" s="3" t="str">
        <f>IF(G630="",
"];",IF('Chapter 2 (Input)'!I627="",
CHAR(34) &amp;"null"&amp; CHAR(34) &amp;",",
"locations."&amp;
'Chapter 2 (Input)'!I627&amp;",")&amp;$W629)</f>
        <v>locations.dorm,</v>
      </c>
      <c r="H629" s="3" t="str">
        <f>IF(H630="",
"];",IF('Chapter 2 (Input)'!J627="",
"-1"&amp;",",
'Chapter 2 (Input)'!J627&amp;",")&amp;$W629)</f>
        <v>-1,</v>
      </c>
      <c r="I629" s="3" t="str">
        <f>IF(I630="",
"];",IF('Chapter 2 (Input)'!K627="",
"0"&amp;",",
VLOOKUP('Chapter 2 (Input)'!K627, Constants!$C$25:$D$37, 2,FALSE) &amp;",")&amp;$W629)</f>
        <v>0,</v>
      </c>
      <c r="J629" s="3" t="str">
        <f>IF(J630="",
"];",IF('Chapter 2 (Input)'!L627="",
"-1"&amp;",",
'Chapter 2 (Input)'!L627&amp;",")&amp;$W629)</f>
        <v>-1,</v>
      </c>
      <c r="K629" s="3" t="str">
        <f>IF(K630="",
"];",IF('Chapter 2 (Input)'!M627="",
"-1"&amp;",",
'Chapter 2 (Input)'!M627&amp;",")&amp;$W629)</f>
        <v>-1,</v>
      </c>
      <c r="L629" s="3" t="str">
        <f>IF(L630="",
"];",IF('Chapter 2 (Input)'!N627="",
"-1"&amp;",",
'Chapter 2 (Input)'!N627&amp;",")&amp;$W629)</f>
        <v>-1,</v>
      </c>
      <c r="M629" s="3" t="str">
        <f>IF(M630="",
"];",IF('Chapter 2 (Input)'!O627="",
"-1"&amp;",",
'Chapter 2 (Input)'!O627&amp;",")&amp;$W629)</f>
        <v>-1,</v>
      </c>
      <c r="N629" s="3" t="str">
        <f>IF(N630="",
"];",IF('Chapter 2 (Input)'!P627="",
"-1"&amp;",",
'Chapter 2 (Input)'!P627&amp;",")&amp;$W629)</f>
        <v>-1,</v>
      </c>
      <c r="O629" s="3" t="str">
        <f>IF(O630="",
"];",IF('Chapter 2 (Input)'!Q627="",
CHAR(34) &amp;"null"&amp; CHAR(34) &amp;",",
CHAR(34) &amp;'Chapter 2 (Input)'!Q627&amp; CHAR(34) &amp;",")&amp;$W629)</f>
        <v>"null",</v>
      </c>
      <c r="P629" s="3" t="str">
        <f>IF(P630="",
"];",IF('Chapter 2 (Input)'!R627="",
CHAR(34) &amp;"null"&amp; CHAR(34) &amp;",",
CHAR(34) &amp;'Chapter 2 (Input)'!R627&amp; CHAR(34) &amp;",")&amp;$W629)</f>
        <v>"null",</v>
      </c>
      <c r="Q629" s="3" t="str">
        <f>IF(Q630="",
"];",IF('Chapter 2 (Input)'!S627="",
CHAR(34) &amp;"null"&amp; CHAR(34) &amp;",",
CHAR(34) &amp;'Chapter 2 (Input)'!S627&amp; CHAR(34) &amp;",")&amp;$W629)</f>
        <v>"null",</v>
      </c>
      <c r="R629" s="3" t="str">
        <f>IF(R630="",
"];",IF('Chapter 2 (Input)'!T627="",
"0"&amp;",",
'Chapter 2 (Input)'!T627&amp;",")&amp;$W629)</f>
        <v>0,</v>
      </c>
      <c r="S629" s="3" t="str">
        <f>IF(S630="",
"];",IF('Chapter 2 (Input)'!U627="",
"0"&amp;",",
'Chapter 2 (Input)'!U627&amp;",")&amp;$W629)</f>
        <v>0,</v>
      </c>
      <c r="T629" s="3" t="str">
        <f t="shared" si="30"/>
        <v>false,</v>
      </c>
      <c r="U629" s="3" t="str">
        <f>IF(U630="",
"];",IF('Chapter 2 (Input)'!W627="",
"-1"&amp;",",
'Chapter 2 (Input)'!W627&amp;",")&amp;$W629)</f>
        <v>-1,</v>
      </c>
      <c r="V629" s="3" t="str">
        <f>IF(V630="",
"];",IF('Chapter 2 (Input)'!X627="",
"-1"&amp;",",
'Chapter 2 (Input)'!X627&amp;",")&amp;$W629)</f>
        <v>-1,</v>
      </c>
      <c r="W629" s="18" t="str">
        <f>'Chapter 2 (Input)'!AA627</f>
        <v/>
      </c>
      <c r="Z629" s="2" t="str">
        <f t="shared" si="31"/>
        <v>c624 BOOLEAN DEFAULT false,</v>
      </c>
    </row>
    <row r="630" spans="1:26" x14ac:dyDescent="0.2">
      <c r="A630" s="12">
        <f t="shared" si="29"/>
        <v>625</v>
      </c>
      <c r="B630" s="4" t="str">
        <f>IF(B631="",
"];",
IF('Chapter 2 (Input)'!B628="",
CHAR(34) &amp;"null"&amp; CHAR(34) &amp;",",
CHAR(34) &amp;'Chapter 2 (Input)'!B628&amp; CHAR(34) &amp;",")&amp;$W630)</f>
        <v xml:space="preserve">"Teenage prodigies from rich families…",//625 </v>
      </c>
      <c r="C630" s="4" t="str">
        <f>IF(C631="",
"];",IF('Chapter 2 (Input)'!C628="",
CHAR(34) &amp;"null"&amp; CHAR(34) &amp;",",
CHAR(34) &amp;'Chapter 2 (Input)'!C628&amp; CHAR(34) &amp;",")&amp;$W630)</f>
        <v xml:space="preserve">"null",//625 </v>
      </c>
      <c r="D630" s="4" t="str">
        <f>IF(D631="",
"];",IF('Chapter 2 (Input)'!D628="",
CHAR(34) &amp;"null"&amp; CHAR(34) &amp;",",
"personnages."&amp;
VLOOKUP('Chapter 2 (Input)'!D628,Constants!$B$47:$C$59,2,FALSE)&amp;
"[" &amp;
VLOOKUP('Chapter 2 (Input)'!E628,Constants!$B$74:$C$79,2,FALSE) &amp;
"],")&amp;$W630)</f>
        <v xml:space="preserve">"null",//625 </v>
      </c>
      <c r="E630" s="4" t="str">
        <f>IF(E631="",
"];",IF('Chapter 2 (Input)'!F628="",
CHAR(34) &amp;"null"&amp; CHAR(34) &amp;",",
CHAR(34) &amp;'Chapter 2 (Input)'!F628&amp; CHAR(34) &amp;",")&amp;$W630)</f>
        <v xml:space="preserve">"null",//625 </v>
      </c>
      <c r="F630" s="4" t="str">
        <f>IF(F631="",
"];",IF('Chapter 2 (Input)'!G628="",
CHAR(34) &amp;"null"&amp; CHAR(34) &amp;",",
"personnages."&amp;
VLOOKUP('Chapter 2 (Input)'!G628,Constants!$B$47:$C$59,2,FALSE)&amp;
"[" &amp;
VLOOKUP('Chapter 2 (Input)'!H628, Constants!$B$74:$C$79,2,FALSE) &amp;
"],")&amp;$W630)</f>
        <v xml:space="preserve">"null",//625 </v>
      </c>
      <c r="G630" s="3" t="str">
        <f>IF(G631="",
"];",IF('Chapter 2 (Input)'!I628="",
CHAR(34) &amp;"null"&amp; CHAR(34) &amp;",",
"locations."&amp;
'Chapter 2 (Input)'!I628&amp;",")&amp;$W630)</f>
        <v xml:space="preserve">locations.dorm,//625 </v>
      </c>
      <c r="H630" s="3" t="str">
        <f>IF(H631="",
"];",IF('Chapter 2 (Input)'!J628="",
"-1"&amp;",",
'Chapter 2 (Input)'!J628&amp;",")&amp;$W630)</f>
        <v xml:space="preserve">-1,//625 </v>
      </c>
      <c r="I630" s="3" t="str">
        <f>IF(I631="",
"];",IF('Chapter 2 (Input)'!K628="",
"0"&amp;",",
VLOOKUP('Chapter 2 (Input)'!K628, Constants!$C$25:$D$37, 2,FALSE) &amp;",")&amp;$W630)</f>
        <v xml:space="preserve">0,//625 </v>
      </c>
      <c r="J630" s="3" t="str">
        <f>IF(J631="",
"];",IF('Chapter 2 (Input)'!L628="",
"-1"&amp;",",
'Chapter 2 (Input)'!L628&amp;",")&amp;$W630)</f>
        <v xml:space="preserve">-1,//625 </v>
      </c>
      <c r="K630" s="3" t="str">
        <f>IF(K631="",
"];",IF('Chapter 2 (Input)'!M628="",
"-1"&amp;",",
'Chapter 2 (Input)'!M628&amp;",")&amp;$W630)</f>
        <v xml:space="preserve">-1,//625 </v>
      </c>
      <c r="L630" s="3" t="str">
        <f>IF(L631="",
"];",IF('Chapter 2 (Input)'!N628="",
"-1"&amp;",",
'Chapter 2 (Input)'!N628&amp;",")&amp;$W630)</f>
        <v xml:space="preserve">-1,//625 </v>
      </c>
      <c r="M630" s="3" t="str">
        <f>IF(M631="",
"];",IF('Chapter 2 (Input)'!O628="",
"-1"&amp;",",
'Chapter 2 (Input)'!O628&amp;",")&amp;$W630)</f>
        <v xml:space="preserve">-1,//625 </v>
      </c>
      <c r="N630" s="3" t="str">
        <f>IF(N631="",
"];",IF('Chapter 2 (Input)'!P628="",
"-1"&amp;",",
'Chapter 2 (Input)'!P628&amp;",")&amp;$W630)</f>
        <v xml:space="preserve">-1,//625 </v>
      </c>
      <c r="O630" s="3" t="str">
        <f>IF(O631="",
"];",IF('Chapter 2 (Input)'!Q628="",
CHAR(34) &amp;"null"&amp; CHAR(34) &amp;",",
CHAR(34) &amp;'Chapter 2 (Input)'!Q628&amp; CHAR(34) &amp;",")&amp;$W630)</f>
        <v xml:space="preserve">"null",//625 </v>
      </c>
      <c r="P630" s="3" t="str">
        <f>IF(P631="",
"];",IF('Chapter 2 (Input)'!R628="",
CHAR(34) &amp;"null"&amp; CHAR(34) &amp;",",
CHAR(34) &amp;'Chapter 2 (Input)'!R628&amp; CHAR(34) &amp;",")&amp;$W630)</f>
        <v xml:space="preserve">"null",//625 </v>
      </c>
      <c r="Q630" s="3" t="str">
        <f>IF(Q631="",
"];",IF('Chapter 2 (Input)'!S628="",
CHAR(34) &amp;"null"&amp; CHAR(34) &amp;",",
CHAR(34) &amp;'Chapter 2 (Input)'!S628&amp; CHAR(34) &amp;",")&amp;$W630)</f>
        <v xml:space="preserve">"null",//625 </v>
      </c>
      <c r="R630" s="3" t="str">
        <f>IF(R631="",
"];",IF('Chapter 2 (Input)'!T628="",
"0"&amp;",",
'Chapter 2 (Input)'!T628&amp;",")&amp;$W630)</f>
        <v xml:space="preserve">0,//625 </v>
      </c>
      <c r="S630" s="3" t="str">
        <f>IF(S631="",
"];",IF('Chapter 2 (Input)'!U628="",
"0"&amp;",",
'Chapter 2 (Input)'!U628&amp;",")&amp;$W630)</f>
        <v xml:space="preserve">0,//625 </v>
      </c>
      <c r="T630" s="3" t="str">
        <f t="shared" si="30"/>
        <v xml:space="preserve">false,//625 </v>
      </c>
      <c r="U630" s="3" t="str">
        <f>IF(U631="",
"];",IF('Chapter 2 (Input)'!W628="",
"-1"&amp;",",
'Chapter 2 (Input)'!W628&amp;",")&amp;$W630)</f>
        <v xml:space="preserve">-1,//625 </v>
      </c>
      <c r="V630" s="3" t="str">
        <f>IF(V631="",
"];",IF('Chapter 2 (Input)'!X628="",
"-1"&amp;",",
'Chapter 2 (Input)'!X628&amp;",")&amp;$W630)</f>
        <v xml:space="preserve">-1,//625 </v>
      </c>
      <c r="W630" s="18" t="str">
        <f>'Chapter 2 (Input)'!AA628</f>
        <v xml:space="preserve">//625 </v>
      </c>
      <c r="Z630" s="2" t="str">
        <f t="shared" si="31"/>
        <v>c625 BOOLEAN DEFAULT false,</v>
      </c>
    </row>
    <row r="631" spans="1:26" x14ac:dyDescent="0.2">
      <c r="A631" s="12">
        <f t="shared" si="29"/>
        <v>626</v>
      </c>
      <c r="B631" s="4" t="str">
        <f>IF(B632="",
"];",
IF('Chapter 2 (Input)'!B629="",
CHAR(34) &amp;"null"&amp; CHAR(34) &amp;",",
CHAR(34) &amp;'Chapter 2 (Input)'!B629&amp; CHAR(34) &amp;",")&amp;$W631)</f>
        <v>"(I thought about Axel.)",</v>
      </c>
      <c r="C631" s="4" t="str">
        <f>IF(C632="",
"];",IF('Chapter 2 (Input)'!C629="",
CHAR(34) &amp;"null"&amp; CHAR(34) &amp;",",
CHAR(34) &amp;'Chapter 2 (Input)'!C629&amp; CHAR(34) &amp;",")&amp;$W631)</f>
        <v>"null",</v>
      </c>
      <c r="D631" s="4" t="str">
        <f>IF(D632="",
"];",IF('Chapter 2 (Input)'!D629="",
CHAR(34) &amp;"null"&amp; CHAR(34) &amp;",",
"personnages."&amp;
VLOOKUP('Chapter 2 (Input)'!D629,Constants!$B$47:$C$59,2,FALSE)&amp;
"[" &amp;
VLOOKUP('Chapter 2 (Input)'!E629,Constants!$B$74:$C$79,2,FALSE) &amp;
"],")&amp;$W631)</f>
        <v>"null",</v>
      </c>
      <c r="E631" s="4" t="str">
        <f>IF(E632="",
"];",IF('Chapter 2 (Input)'!F629="",
CHAR(34) &amp;"null"&amp; CHAR(34) &amp;",",
CHAR(34) &amp;'Chapter 2 (Input)'!F629&amp; CHAR(34) &amp;",")&amp;$W631)</f>
        <v>"null",</v>
      </c>
      <c r="F631" s="4" t="str">
        <f>IF(F632="",
"];",IF('Chapter 2 (Input)'!G629="",
CHAR(34) &amp;"null"&amp; CHAR(34) &amp;",",
"personnages."&amp;
VLOOKUP('Chapter 2 (Input)'!G629,Constants!$B$47:$C$59,2,FALSE)&amp;
"[" &amp;
VLOOKUP('Chapter 2 (Input)'!H629, Constants!$B$74:$C$79,2,FALSE) &amp;
"],")&amp;$W631)</f>
        <v>"null",</v>
      </c>
      <c r="G631" s="3" t="str">
        <f>IF(G632="",
"];",IF('Chapter 2 (Input)'!I629="",
CHAR(34) &amp;"null"&amp; CHAR(34) &amp;",",
"locations."&amp;
'Chapter 2 (Input)'!I629&amp;",")&amp;$W631)</f>
        <v>locations.dorm,</v>
      </c>
      <c r="H631" s="3" t="str">
        <f>IF(H632="",
"];",IF('Chapter 2 (Input)'!J629="",
"-1"&amp;",",
'Chapter 2 (Input)'!J629&amp;",")&amp;$W631)</f>
        <v>-1,</v>
      </c>
      <c r="I631" s="3" t="str">
        <f>IF(I632="",
"];",IF('Chapter 2 (Input)'!K629="",
"0"&amp;",",
VLOOKUP('Chapter 2 (Input)'!K629, Constants!$C$25:$D$37, 2,FALSE) &amp;",")&amp;$W631)</f>
        <v>0,</v>
      </c>
      <c r="J631" s="3" t="str">
        <f>IF(J632="",
"];",IF('Chapter 2 (Input)'!L629="",
"-1"&amp;",",
'Chapter 2 (Input)'!L629&amp;",")&amp;$W631)</f>
        <v>-1,</v>
      </c>
      <c r="K631" s="3" t="str">
        <f>IF(K632="",
"];",IF('Chapter 2 (Input)'!M629="",
"-1"&amp;",",
'Chapter 2 (Input)'!M629&amp;",")&amp;$W631)</f>
        <v>-1,</v>
      </c>
      <c r="L631" s="3" t="str">
        <f>IF(L632="",
"];",IF('Chapter 2 (Input)'!N629="",
"-1"&amp;",",
'Chapter 2 (Input)'!N629&amp;",")&amp;$W631)</f>
        <v>-1,</v>
      </c>
      <c r="M631" s="3" t="str">
        <f>IF(M632="",
"];",IF('Chapter 2 (Input)'!O629="",
"-1"&amp;",",
'Chapter 2 (Input)'!O629&amp;",")&amp;$W631)</f>
        <v>-1,</v>
      </c>
      <c r="N631" s="3" t="str">
        <f>IF(N632="",
"];",IF('Chapter 2 (Input)'!P629="",
"-1"&amp;",",
'Chapter 2 (Input)'!P629&amp;",")&amp;$W631)</f>
        <v>-1,</v>
      </c>
      <c r="O631" s="3" t="str">
        <f>IF(O632="",
"];",IF('Chapter 2 (Input)'!Q629="",
CHAR(34) &amp;"null"&amp; CHAR(34) &amp;",",
CHAR(34) &amp;'Chapter 2 (Input)'!Q629&amp; CHAR(34) &amp;",")&amp;$W631)</f>
        <v>"null",</v>
      </c>
      <c r="P631" s="3" t="str">
        <f>IF(P632="",
"];",IF('Chapter 2 (Input)'!R629="",
CHAR(34) &amp;"null"&amp; CHAR(34) &amp;",",
CHAR(34) &amp;'Chapter 2 (Input)'!R629&amp; CHAR(34) &amp;",")&amp;$W631)</f>
        <v>"null",</v>
      </c>
      <c r="Q631" s="3" t="str">
        <f>IF(Q632="",
"];",IF('Chapter 2 (Input)'!S629="",
CHAR(34) &amp;"null"&amp; CHAR(34) &amp;",",
CHAR(34) &amp;'Chapter 2 (Input)'!S629&amp; CHAR(34) &amp;",")&amp;$W631)</f>
        <v>"null",</v>
      </c>
      <c r="R631" s="3" t="str">
        <f>IF(R632="",
"];",IF('Chapter 2 (Input)'!T629="",
"0"&amp;",",
'Chapter 2 (Input)'!T629&amp;",")&amp;$W631)</f>
        <v>0,</v>
      </c>
      <c r="S631" s="3" t="str">
        <f>IF(S632="",
"];",IF('Chapter 2 (Input)'!U629="",
"0"&amp;",",
'Chapter 2 (Input)'!U629&amp;",")&amp;$W631)</f>
        <v>0,</v>
      </c>
      <c r="T631" s="3" t="str">
        <f t="shared" si="30"/>
        <v>false,</v>
      </c>
      <c r="U631" s="3" t="str">
        <f>IF(U632="",
"];",IF('Chapter 2 (Input)'!W629="",
"-1"&amp;",",
'Chapter 2 (Input)'!W629&amp;",")&amp;$W631)</f>
        <v>-1,</v>
      </c>
      <c r="V631" s="3" t="str">
        <f>IF(V632="",
"];",IF('Chapter 2 (Input)'!X629="",
"-1"&amp;",",
'Chapter 2 (Input)'!X629&amp;",")&amp;$W631)</f>
        <v>-1,</v>
      </c>
      <c r="W631" s="18" t="str">
        <f>'Chapter 2 (Input)'!AA629</f>
        <v/>
      </c>
      <c r="Z631" s="2" t="str">
        <f t="shared" si="31"/>
        <v>c626 BOOLEAN DEFAULT false,</v>
      </c>
    </row>
    <row r="632" spans="1:26" x14ac:dyDescent="0.2">
      <c r="A632" s="12">
        <f t="shared" si="29"/>
        <v>627</v>
      </c>
      <c r="B632" s="4" t="str">
        <f>IF(B633="",
"];",
IF('Chapter 2 (Input)'!B630="",
CHAR(34) &amp;"null"&amp; CHAR(34) &amp;",",
CHAR(34) &amp;'Chapter 2 (Input)'!B630&amp; CHAR(34) &amp;",")&amp;$W632)</f>
        <v>"...And celebrities.",</v>
      </c>
      <c r="C632" s="4" t="str">
        <f>IF(C633="",
"];",IF('Chapter 2 (Input)'!C630="",
CHAR(34) &amp;"null"&amp; CHAR(34) &amp;",",
CHAR(34) &amp;'Chapter 2 (Input)'!C630&amp; CHAR(34) &amp;",")&amp;$W632)</f>
        <v>"null",</v>
      </c>
      <c r="D632" s="4" t="str">
        <f>IF(D633="",
"];",IF('Chapter 2 (Input)'!D630="",
CHAR(34) &amp;"null"&amp; CHAR(34) &amp;",",
"personnages."&amp;
VLOOKUP('Chapter 2 (Input)'!D630,Constants!$B$47:$C$59,2,FALSE)&amp;
"[" &amp;
VLOOKUP('Chapter 2 (Input)'!E630,Constants!$B$74:$C$79,2,FALSE) &amp;
"],")&amp;$W632)</f>
        <v>"null",</v>
      </c>
      <c r="E632" s="4" t="str">
        <f>IF(E633="",
"];",IF('Chapter 2 (Input)'!F630="",
CHAR(34) &amp;"null"&amp; CHAR(34) &amp;",",
CHAR(34) &amp;'Chapter 2 (Input)'!F630&amp; CHAR(34) &amp;",")&amp;$W632)</f>
        <v>"null",</v>
      </c>
      <c r="F632" s="4" t="str">
        <f>IF(F633="",
"];",IF('Chapter 2 (Input)'!G630="",
CHAR(34) &amp;"null"&amp; CHAR(34) &amp;",",
"personnages."&amp;
VLOOKUP('Chapter 2 (Input)'!G630,Constants!$B$47:$C$59,2,FALSE)&amp;
"[" &amp;
VLOOKUP('Chapter 2 (Input)'!H630, Constants!$B$74:$C$79,2,FALSE) &amp;
"],")&amp;$W632)</f>
        <v>"null",</v>
      </c>
      <c r="G632" s="3" t="str">
        <f>IF(G633="",
"];",IF('Chapter 2 (Input)'!I630="",
CHAR(34) &amp;"null"&amp; CHAR(34) &amp;",",
"locations."&amp;
'Chapter 2 (Input)'!I630&amp;",")&amp;$W632)</f>
        <v>locations.dorm,</v>
      </c>
      <c r="H632" s="3" t="str">
        <f>IF(H633="",
"];",IF('Chapter 2 (Input)'!J630="",
"-1"&amp;",",
'Chapter 2 (Input)'!J630&amp;",")&amp;$W632)</f>
        <v>-1,</v>
      </c>
      <c r="I632" s="3" t="str">
        <f>IF(I633="",
"];",IF('Chapter 2 (Input)'!K630="",
"0"&amp;",",
VLOOKUP('Chapter 2 (Input)'!K630, Constants!$C$25:$D$37, 2,FALSE) &amp;",")&amp;$W632)</f>
        <v>0,</v>
      </c>
      <c r="J632" s="3" t="str">
        <f>IF(J633="",
"];",IF('Chapter 2 (Input)'!L630="",
"-1"&amp;",",
'Chapter 2 (Input)'!L630&amp;",")&amp;$W632)</f>
        <v>-1,</v>
      </c>
      <c r="K632" s="3" t="str">
        <f>IF(K633="",
"];",IF('Chapter 2 (Input)'!M630="",
"-1"&amp;",",
'Chapter 2 (Input)'!M630&amp;",")&amp;$W632)</f>
        <v>-1,</v>
      </c>
      <c r="L632" s="3" t="str">
        <f>IF(L633="",
"];",IF('Chapter 2 (Input)'!N630="",
"-1"&amp;",",
'Chapter 2 (Input)'!N630&amp;",")&amp;$W632)</f>
        <v>-1,</v>
      </c>
      <c r="M632" s="3" t="str">
        <f>IF(M633="",
"];",IF('Chapter 2 (Input)'!O630="",
"-1"&amp;",",
'Chapter 2 (Input)'!O630&amp;",")&amp;$W632)</f>
        <v>-1,</v>
      </c>
      <c r="N632" s="3" t="str">
        <f>IF(N633="",
"];",IF('Chapter 2 (Input)'!P630="",
"-1"&amp;",",
'Chapter 2 (Input)'!P630&amp;",")&amp;$W632)</f>
        <v>-1,</v>
      </c>
      <c r="O632" s="3" t="str">
        <f>IF(O633="",
"];",IF('Chapter 2 (Input)'!Q630="",
CHAR(34) &amp;"null"&amp; CHAR(34) &amp;",",
CHAR(34) &amp;'Chapter 2 (Input)'!Q630&amp; CHAR(34) &amp;",")&amp;$W632)</f>
        <v>"null",</v>
      </c>
      <c r="P632" s="3" t="str">
        <f>IF(P633="",
"];",IF('Chapter 2 (Input)'!R630="",
CHAR(34) &amp;"null"&amp; CHAR(34) &amp;",",
CHAR(34) &amp;'Chapter 2 (Input)'!R630&amp; CHAR(34) &amp;",")&amp;$W632)</f>
        <v>"null",</v>
      </c>
      <c r="Q632" s="3" t="str">
        <f>IF(Q633="",
"];",IF('Chapter 2 (Input)'!S630="",
CHAR(34) &amp;"null"&amp; CHAR(34) &amp;",",
CHAR(34) &amp;'Chapter 2 (Input)'!S630&amp; CHAR(34) &amp;",")&amp;$W632)</f>
        <v>"null",</v>
      </c>
      <c r="R632" s="3" t="str">
        <f>IF(R633="",
"];",IF('Chapter 2 (Input)'!T630="",
"0"&amp;",",
'Chapter 2 (Input)'!T630&amp;",")&amp;$W632)</f>
        <v>0,</v>
      </c>
      <c r="S632" s="3" t="str">
        <f>IF(S633="",
"];",IF('Chapter 2 (Input)'!U630="",
"0"&amp;",",
'Chapter 2 (Input)'!U630&amp;",")&amp;$W632)</f>
        <v>0,</v>
      </c>
      <c r="T632" s="3" t="str">
        <f t="shared" si="30"/>
        <v>false,</v>
      </c>
      <c r="U632" s="3" t="str">
        <f>IF(U633="",
"];",IF('Chapter 2 (Input)'!W630="",
"-1"&amp;",",
'Chapter 2 (Input)'!W630&amp;",")&amp;$W632)</f>
        <v>-1,</v>
      </c>
      <c r="V632" s="3" t="str">
        <f>IF(V633="",
"];",IF('Chapter 2 (Input)'!X630="",
"-1"&amp;",",
'Chapter 2 (Input)'!X630&amp;",")&amp;$W632)</f>
        <v>-1,</v>
      </c>
      <c r="W632" s="18" t="str">
        <f>'Chapter 2 (Input)'!AA630</f>
        <v/>
      </c>
      <c r="Z632" s="2" t="str">
        <f t="shared" si="31"/>
        <v>c627 BOOLEAN DEFAULT false,</v>
      </c>
    </row>
    <row r="633" spans="1:26" x14ac:dyDescent="0.2">
      <c r="A633" s="12">
        <f t="shared" si="29"/>
        <v>628</v>
      </c>
      <c r="B633" s="4" t="str">
        <f>IF(B634="",
"];",
IF('Chapter 2 (Input)'!B631="",
CHAR(34) &amp;"null"&amp; CHAR(34) &amp;",",
CHAR(34) &amp;'Chapter 2 (Input)'!B631&amp; CHAR(34) &amp;",")&amp;$W633)</f>
        <v>"Oh my god, what am I even &lt;em&gt;doing&lt;/em&gt; going to this party?!",</v>
      </c>
      <c r="C633" s="4" t="str">
        <f>IF(C634="",
"];",IF('Chapter 2 (Input)'!C631="",
CHAR(34) &amp;"null"&amp; CHAR(34) &amp;",",
CHAR(34) &amp;'Chapter 2 (Input)'!C631&amp; CHAR(34) &amp;",")&amp;$W633)</f>
        <v>"null",</v>
      </c>
      <c r="D633" s="4" t="str">
        <f>IF(D634="",
"];",IF('Chapter 2 (Input)'!D631="",
CHAR(34) &amp;"null"&amp; CHAR(34) &amp;",",
"personnages."&amp;
VLOOKUP('Chapter 2 (Input)'!D631,Constants!$B$47:$C$59,2,FALSE)&amp;
"[" &amp;
VLOOKUP('Chapter 2 (Input)'!E631,Constants!$B$74:$C$79,2,FALSE) &amp;
"],")&amp;$W633)</f>
        <v>"null",</v>
      </c>
      <c r="E633" s="4" t="str">
        <f>IF(E634="",
"];",IF('Chapter 2 (Input)'!F631="",
CHAR(34) &amp;"null"&amp; CHAR(34) &amp;",",
CHAR(34) &amp;'Chapter 2 (Input)'!F631&amp; CHAR(34) &amp;",")&amp;$W633)</f>
        <v>"null",</v>
      </c>
      <c r="F633" s="4" t="str">
        <f>IF(F634="",
"];",IF('Chapter 2 (Input)'!G631="",
CHAR(34) &amp;"null"&amp; CHAR(34) &amp;",",
"personnages."&amp;
VLOOKUP('Chapter 2 (Input)'!G631,Constants!$B$47:$C$59,2,FALSE)&amp;
"[" &amp;
VLOOKUP('Chapter 2 (Input)'!H631, Constants!$B$74:$C$79,2,FALSE) &amp;
"],")&amp;$W633)</f>
        <v>"null",</v>
      </c>
      <c r="G633" s="3" t="str">
        <f>IF(G634="",
"];",IF('Chapter 2 (Input)'!I631="",
CHAR(34) &amp;"null"&amp; CHAR(34) &amp;",",
"locations."&amp;
'Chapter 2 (Input)'!I631&amp;",")&amp;$W633)</f>
        <v>locations.dorm,</v>
      </c>
      <c r="H633" s="3" t="str">
        <f>IF(H634="",
"];",IF('Chapter 2 (Input)'!J631="",
"-1"&amp;",",
'Chapter 2 (Input)'!J631&amp;",")&amp;$W633)</f>
        <v>-1,</v>
      </c>
      <c r="I633" s="3" t="str">
        <f>IF(I634="",
"];",IF('Chapter 2 (Input)'!K631="",
"0"&amp;",",
VLOOKUP('Chapter 2 (Input)'!K631, Constants!$C$25:$D$37, 2,FALSE) &amp;",")&amp;$W633)</f>
        <v>0,</v>
      </c>
      <c r="J633" s="3" t="str">
        <f>IF(J634="",
"];",IF('Chapter 2 (Input)'!L631="",
"-1"&amp;",",
'Chapter 2 (Input)'!L631&amp;",")&amp;$W633)</f>
        <v>-1,</v>
      </c>
      <c r="K633" s="3" t="str">
        <f>IF(K634="",
"];",IF('Chapter 2 (Input)'!M631="",
"-1"&amp;",",
'Chapter 2 (Input)'!M631&amp;",")&amp;$W633)</f>
        <v>-1,</v>
      </c>
      <c r="L633" s="3" t="str">
        <f>IF(L634="",
"];",IF('Chapter 2 (Input)'!N631="",
"-1"&amp;",",
'Chapter 2 (Input)'!N631&amp;",")&amp;$W633)</f>
        <v>-1,</v>
      </c>
      <c r="M633" s="3" t="str">
        <f>IF(M634="",
"];",IF('Chapter 2 (Input)'!O631="",
"-1"&amp;",",
'Chapter 2 (Input)'!O631&amp;",")&amp;$W633)</f>
        <v>-1,</v>
      </c>
      <c r="N633" s="3" t="str">
        <f>IF(N634="",
"];",IF('Chapter 2 (Input)'!P631="",
"-1"&amp;",",
'Chapter 2 (Input)'!P631&amp;",")&amp;$W633)</f>
        <v>-1,</v>
      </c>
      <c r="O633" s="3" t="str">
        <f>IF(O634="",
"];",IF('Chapter 2 (Input)'!Q631="",
CHAR(34) &amp;"null"&amp; CHAR(34) &amp;",",
CHAR(34) &amp;'Chapter 2 (Input)'!Q631&amp; CHAR(34) &amp;",")&amp;$W633)</f>
        <v>"null",</v>
      </c>
      <c r="P633" s="3" t="str">
        <f>IF(P634="",
"];",IF('Chapter 2 (Input)'!R631="",
CHAR(34) &amp;"null"&amp; CHAR(34) &amp;",",
CHAR(34) &amp;'Chapter 2 (Input)'!R631&amp; CHAR(34) &amp;",")&amp;$W633)</f>
        <v>"null",</v>
      </c>
      <c r="Q633" s="3" t="str">
        <f>IF(Q634="",
"];",IF('Chapter 2 (Input)'!S631="",
CHAR(34) &amp;"null"&amp; CHAR(34) &amp;",",
CHAR(34) &amp;'Chapter 2 (Input)'!S631&amp; CHAR(34) &amp;",")&amp;$W633)</f>
        <v>"null",</v>
      </c>
      <c r="R633" s="3" t="str">
        <f>IF(R634="",
"];",IF('Chapter 2 (Input)'!T631="",
"0"&amp;",",
'Chapter 2 (Input)'!T631&amp;",")&amp;$W633)</f>
        <v>0,</v>
      </c>
      <c r="S633" s="3" t="str">
        <f>IF(S634="",
"];",IF('Chapter 2 (Input)'!U631="",
"0"&amp;",",
'Chapter 2 (Input)'!U631&amp;",")&amp;$W633)</f>
        <v>0,</v>
      </c>
      <c r="T633" s="3" t="str">
        <f t="shared" si="30"/>
        <v>false,</v>
      </c>
      <c r="U633" s="3" t="str">
        <f>IF(U634="",
"];",IF('Chapter 2 (Input)'!W631="",
"-1"&amp;",",
'Chapter 2 (Input)'!W631&amp;",")&amp;$W633)</f>
        <v>-1,</v>
      </c>
      <c r="V633" s="3" t="str">
        <f>IF(V634="",
"];",IF('Chapter 2 (Input)'!X631="",
"-1"&amp;",",
'Chapter 2 (Input)'!X631&amp;",")&amp;$W633)</f>
        <v>-1,</v>
      </c>
      <c r="W633" s="18" t="str">
        <f>'Chapter 2 (Input)'!AA631</f>
        <v/>
      </c>
      <c r="Z633" s="2" t="str">
        <f t="shared" si="31"/>
        <v>c628 BOOLEAN DEFAULT false,</v>
      </c>
    </row>
    <row r="634" spans="1:26" x14ac:dyDescent="0.2">
      <c r="A634" s="12">
        <f t="shared" si="29"/>
        <v>629</v>
      </c>
      <c r="B634" s="4" t="str">
        <f>IF(B635="",
"];",
IF('Chapter 2 (Input)'!B632="",
CHAR(34) &amp;"null"&amp; CHAR(34) &amp;",",
CHAR(34) &amp;'Chapter 2 (Input)'!B632&amp; CHAR(34) &amp;",")&amp;$W634)</f>
        <v>"(I better choose my outfit well!)",</v>
      </c>
      <c r="C634" s="4" t="str">
        <f>IF(C635="",
"];",IF('Chapter 2 (Input)'!C632="",
CHAR(34) &amp;"null"&amp; CHAR(34) &amp;",",
CHAR(34) &amp;'Chapter 2 (Input)'!C632&amp; CHAR(34) &amp;",")&amp;$W634)</f>
        <v>"null",</v>
      </c>
      <c r="D634" s="4" t="str">
        <f>IF(D635="",
"];",IF('Chapter 2 (Input)'!D632="",
CHAR(34) &amp;"null"&amp; CHAR(34) &amp;",",
"personnages."&amp;
VLOOKUP('Chapter 2 (Input)'!D632,Constants!$B$47:$C$59,2,FALSE)&amp;
"[" &amp;
VLOOKUP('Chapter 2 (Input)'!E632,Constants!$B$74:$C$79,2,FALSE) &amp;
"],")&amp;$W634)</f>
        <v>"null",</v>
      </c>
      <c r="E634" s="4" t="str">
        <f>IF(E635="",
"];",IF('Chapter 2 (Input)'!F632="",
CHAR(34) &amp;"null"&amp; CHAR(34) &amp;",",
CHAR(34) &amp;'Chapter 2 (Input)'!F632&amp; CHAR(34) &amp;",")&amp;$W634)</f>
        <v>"null",</v>
      </c>
      <c r="F634" s="4" t="str">
        <f>IF(F635="",
"];",IF('Chapter 2 (Input)'!G632="",
CHAR(34) &amp;"null"&amp; CHAR(34) &amp;",",
"personnages."&amp;
VLOOKUP('Chapter 2 (Input)'!G632,Constants!$B$47:$C$59,2,FALSE)&amp;
"[" &amp;
VLOOKUP('Chapter 2 (Input)'!H632, Constants!$B$74:$C$79,2,FALSE) &amp;
"],")&amp;$W634)</f>
        <v>"null",</v>
      </c>
      <c r="G634" s="3" t="str">
        <f>IF(G635="",
"];",IF('Chapter 2 (Input)'!I632="",
CHAR(34) &amp;"null"&amp; CHAR(34) &amp;",",
"locations."&amp;
'Chapter 2 (Input)'!I632&amp;",")&amp;$W634)</f>
        <v>locations.dorm,</v>
      </c>
      <c r="H634" s="3" t="str">
        <f>IF(H635="",
"];",IF('Chapter 2 (Input)'!J632="",
"-1"&amp;",",
'Chapter 2 (Input)'!J632&amp;",")&amp;$W634)</f>
        <v>-1,</v>
      </c>
      <c r="I634" s="3" t="str">
        <f>IF(I635="",
"];",IF('Chapter 2 (Input)'!K632="",
"0"&amp;",",
VLOOKUP('Chapter 2 (Input)'!K632, Constants!$C$25:$D$37, 2,FALSE) &amp;",")&amp;$W634)</f>
        <v>0,</v>
      </c>
      <c r="J634" s="3" t="str">
        <f>IF(J635="",
"];",IF('Chapter 2 (Input)'!L632="",
"-1"&amp;",",
'Chapter 2 (Input)'!L632&amp;",")&amp;$W634)</f>
        <v>-1,</v>
      </c>
      <c r="K634" s="3" t="str">
        <f>IF(K635="",
"];",IF('Chapter 2 (Input)'!M632="",
"-1"&amp;",",
'Chapter 2 (Input)'!M632&amp;",")&amp;$W634)</f>
        <v>-1,</v>
      </c>
      <c r="L634" s="3" t="str">
        <f>IF(L635="",
"];",IF('Chapter 2 (Input)'!N632="",
"-1"&amp;",",
'Chapter 2 (Input)'!N632&amp;",")&amp;$W634)</f>
        <v>-1,</v>
      </c>
      <c r="M634" s="3" t="str">
        <f>IF(M635="",
"];",IF('Chapter 2 (Input)'!O632="",
"-1"&amp;",",
'Chapter 2 (Input)'!O632&amp;",")&amp;$W634)</f>
        <v>-1,</v>
      </c>
      <c r="N634" s="3" t="str">
        <f>IF(N635="",
"];",IF('Chapter 2 (Input)'!P632="",
"-1"&amp;",",
'Chapter 2 (Input)'!P632&amp;",")&amp;$W634)</f>
        <v>-1,</v>
      </c>
      <c r="O634" s="3" t="str">
        <f>IF(O635="",
"];",IF('Chapter 2 (Input)'!Q632="",
CHAR(34) &amp;"null"&amp; CHAR(34) &amp;",",
CHAR(34) &amp;'Chapter 2 (Input)'!Q632&amp; CHAR(34) &amp;",")&amp;$W634)</f>
        <v>"null",</v>
      </c>
      <c r="P634" s="3" t="str">
        <f>IF(P635="",
"];",IF('Chapter 2 (Input)'!R632="",
CHAR(34) &amp;"null"&amp; CHAR(34) &amp;",",
CHAR(34) &amp;'Chapter 2 (Input)'!R632&amp; CHAR(34) &amp;",")&amp;$W634)</f>
        <v>"null",</v>
      </c>
      <c r="Q634" s="3" t="str">
        <f>IF(Q635="",
"];",IF('Chapter 2 (Input)'!S632="",
CHAR(34) &amp;"null"&amp; CHAR(34) &amp;",",
CHAR(34) &amp;'Chapter 2 (Input)'!S632&amp; CHAR(34) &amp;",")&amp;$W634)</f>
        <v>"null",</v>
      </c>
      <c r="R634" s="3" t="str">
        <f>IF(R635="",
"];",IF('Chapter 2 (Input)'!T632="",
"0"&amp;",",
'Chapter 2 (Input)'!T632&amp;",")&amp;$W634)</f>
        <v>0,</v>
      </c>
      <c r="S634" s="3" t="str">
        <f>IF(S635="",
"];",IF('Chapter 2 (Input)'!U632="",
"0"&amp;",",
'Chapter 2 (Input)'!U632&amp;",")&amp;$W634)</f>
        <v>0,</v>
      </c>
      <c r="T634" s="3" t="str">
        <f t="shared" si="30"/>
        <v>false,</v>
      </c>
      <c r="U634" s="3" t="str">
        <f>IF(U635="",
"];",IF('Chapter 2 (Input)'!W632="",
"-1"&amp;",",
'Chapter 2 (Input)'!W632&amp;",")&amp;$W634)</f>
        <v>-1,</v>
      </c>
      <c r="V634" s="3" t="str">
        <f>IF(V635="",
"];",IF('Chapter 2 (Input)'!X632="",
"-1"&amp;",",
'Chapter 2 (Input)'!X632&amp;",")&amp;$W634)</f>
        <v>-1,</v>
      </c>
      <c r="W634" s="18" t="str">
        <f>'Chapter 2 (Input)'!AA632</f>
        <v/>
      </c>
      <c r="Z634" s="2" t="str">
        <f t="shared" si="31"/>
        <v>c629 BOOLEAN DEFAULT false,</v>
      </c>
    </row>
    <row r="635" spans="1:26" x14ac:dyDescent="0.2">
      <c r="A635" s="12">
        <f t="shared" si="29"/>
        <v>630</v>
      </c>
      <c r="B635" s="4" t="str">
        <f>IF(B636="",
"];",
IF('Chapter 2 (Input)'!B633="",
CHAR(34) &amp;"null"&amp; CHAR(34) &amp;",",
CHAR(34) &amp;'Chapter 2 (Input)'!B633&amp; CHAR(34) &amp;",")&amp;$W635)</f>
        <v>"null",//630 player clicks on the episode’s outfit.</v>
      </c>
      <c r="C635" s="4" t="str">
        <f>IF(C636="",
"];",IF('Chapter 2 (Input)'!C633="",
CHAR(34) &amp;"null"&amp; CHAR(34) &amp;",",
CHAR(34) &amp;'Chapter 2 (Input)'!C633&amp; CHAR(34) &amp;",")&amp;$W635)</f>
        <v>"null",//630 player clicks on the episode’s outfit.</v>
      </c>
      <c r="D635" s="4" t="str">
        <f>IF(D636="",
"];",IF('Chapter 2 (Input)'!D633="",
CHAR(34) &amp;"null"&amp; CHAR(34) &amp;",",
"personnages."&amp;
VLOOKUP('Chapter 2 (Input)'!D633,Constants!$B$47:$C$59,2,FALSE)&amp;
"[" &amp;
VLOOKUP('Chapter 2 (Input)'!E633,Constants!$B$74:$C$79,2,FALSE) &amp;
"],")&amp;$W635)</f>
        <v>"null",//630 player clicks on the episode’s outfit.</v>
      </c>
      <c r="E635" s="4" t="str">
        <f>IF(E636="",
"];",IF('Chapter 2 (Input)'!F633="",
CHAR(34) &amp;"null"&amp; CHAR(34) &amp;",",
CHAR(34) &amp;'Chapter 2 (Input)'!F633&amp; CHAR(34) &amp;",")&amp;$W635)</f>
        <v>"null",//630 player clicks on the episode’s outfit.</v>
      </c>
      <c r="F635" s="4" t="str">
        <f>IF(F636="",
"];",IF('Chapter 2 (Input)'!G633="",
CHAR(34) &amp;"null"&amp; CHAR(34) &amp;",",
"personnages."&amp;
VLOOKUP('Chapter 2 (Input)'!G633,Constants!$B$47:$C$59,2,FALSE)&amp;
"[" &amp;
VLOOKUP('Chapter 2 (Input)'!H633, Constants!$B$74:$C$79,2,FALSE) &amp;
"],")&amp;$W635)</f>
        <v>"null",//630 player clicks on the episode’s outfit.</v>
      </c>
      <c r="G635" s="3" t="str">
        <f>IF(G636="",
"];",IF('Chapter 2 (Input)'!I633="",
CHAR(34) &amp;"null"&amp; CHAR(34) &amp;",",
"locations."&amp;
'Chapter 2 (Input)'!I633&amp;",")&amp;$W635)</f>
        <v>locations.dorm,//630 player clicks on the episode’s outfit.</v>
      </c>
      <c r="H635" s="3" t="str">
        <f>IF(H636="",
"];",IF('Chapter 2 (Input)'!J633="",
"-1"&amp;",",
'Chapter 2 (Input)'!J633&amp;",")&amp;$W635)</f>
        <v>-14,//630 player clicks on the episode’s outfit.</v>
      </c>
      <c r="I635" s="3" t="str">
        <f>IF(I636="",
"];",IF('Chapter 2 (Input)'!K633="",
"0"&amp;",",
VLOOKUP('Chapter 2 (Input)'!K633, Constants!$C$25:$D$37, 2,FALSE) &amp;",")&amp;$W635)</f>
        <v>0,//630 player clicks on the episode’s outfit.</v>
      </c>
      <c r="J635" s="3" t="str">
        <f>IF(J636="",
"];",IF('Chapter 2 (Input)'!L633="",
"-1"&amp;",",
'Chapter 2 (Input)'!L633&amp;",")&amp;$W635)</f>
        <v>-1,//630 player clicks on the episode’s outfit.</v>
      </c>
      <c r="K635" s="3" t="str">
        <f>IF(K636="",
"];",IF('Chapter 2 (Input)'!M633="",
"-1"&amp;",",
'Chapter 2 (Input)'!M633&amp;",")&amp;$W635)</f>
        <v>-1,//630 player clicks on the episode’s outfit.</v>
      </c>
      <c r="L635" s="3" t="str">
        <f>IF(L636="",
"];",IF('Chapter 2 (Input)'!N633="",
"-1"&amp;",",
'Chapter 2 (Input)'!N633&amp;",")&amp;$W635)</f>
        <v>1,//630 player clicks on the episode’s outfit.</v>
      </c>
      <c r="M635" s="3" t="str">
        <f>IF(M636="",
"];",IF('Chapter 2 (Input)'!O633="",
"-1"&amp;",",
'Chapter 2 (Input)'!O633&amp;",")&amp;$W635)</f>
        <v>-1,//630 player clicks on the episode’s outfit.</v>
      </c>
      <c r="N635" s="3" t="str">
        <f>IF(N636="",
"];",IF('Chapter 2 (Input)'!P633="",
"-1"&amp;",",
'Chapter 2 (Input)'!P633&amp;",")&amp;$W635)</f>
        <v>-1,//630 player clicks on the episode’s outfit.</v>
      </c>
      <c r="O635" s="3" t="str">
        <f>IF(O636="",
"];",IF('Chapter 2 (Input)'!Q633="",
CHAR(34) &amp;"null"&amp; CHAR(34) &amp;",",
CHAR(34) &amp;'Chapter 2 (Input)'!Q633&amp; CHAR(34) &amp;",")&amp;$W635)</f>
        <v>"null",//630 player clicks on the episode’s outfit.</v>
      </c>
      <c r="P635" s="3" t="str">
        <f>IF(P636="",
"];",IF('Chapter 2 (Input)'!R633="",
CHAR(34) &amp;"null"&amp; CHAR(34) &amp;",",
CHAR(34) &amp;'Chapter 2 (Input)'!R633&amp; CHAR(34) &amp;",")&amp;$W635)</f>
        <v>"null",//630 player clicks on the episode’s outfit.</v>
      </c>
      <c r="Q635" s="3" t="str">
        <f>IF(Q636="",
"];",IF('Chapter 2 (Input)'!S633="",
CHAR(34) &amp;"null"&amp; CHAR(34) &amp;",",
CHAR(34) &amp;'Chapter 2 (Input)'!S633&amp; CHAR(34) &amp;",")&amp;$W635)</f>
        <v>"null",//630 player clicks on the episode’s outfit.</v>
      </c>
      <c r="R635" s="3" t="str">
        <f>IF(R636="",
"];",IF('Chapter 2 (Input)'!T633="",
"0"&amp;",",
'Chapter 2 (Input)'!T633&amp;",")&amp;$W635)</f>
        <v>0,//630 player clicks on the episode’s outfit.</v>
      </c>
      <c r="S635" s="3" t="str">
        <f>IF(S636="",
"];",IF('Chapter 2 (Input)'!U633="",
"0"&amp;",",
'Chapter 2 (Input)'!U633&amp;",")&amp;$W635)</f>
        <v>0,//630 player clicks on the episode’s outfit.</v>
      </c>
      <c r="T635" s="3" t="str">
        <f t="shared" si="30"/>
        <v>false,//630 player clicks on the episode’s outfit.</v>
      </c>
      <c r="U635" s="3" t="str">
        <f>IF(U636="",
"];",IF('Chapter 2 (Input)'!W633="",
"-1"&amp;",",
'Chapter 2 (Input)'!W633&amp;",")&amp;$W635)</f>
        <v>-1,//630 player clicks on the episode’s outfit.</v>
      </c>
      <c r="V635" s="3" t="str">
        <f>IF(V636="",
"];",IF('Chapter 2 (Input)'!X633="",
"-1"&amp;",",
'Chapter 2 (Input)'!X633&amp;",")&amp;$W635)</f>
        <v>-1,//630 player clicks on the episode’s outfit.</v>
      </c>
      <c r="W635" s="18" t="str">
        <f>'Chapter 2 (Input)'!AA633</f>
        <v>//630 player clicks on the episode’s outfit.</v>
      </c>
      <c r="Z635" s="2" t="str">
        <f t="shared" si="31"/>
        <v>c630 BOOLEAN DEFAULT false,</v>
      </c>
    </row>
    <row r="636" spans="1:26" x14ac:dyDescent="0.2">
      <c r="A636" s="12">
        <f t="shared" si="29"/>
        <v>631</v>
      </c>
      <c r="B636" s="4" t="str">
        <f>IF(B637="",
"];",
IF('Chapter 2 (Input)'!B634="",
CHAR(34) &amp;"null"&amp; CHAR(34) &amp;",",
CHAR(34) &amp;'Chapter 2 (Input)'!B634&amp; CHAR(34) &amp;",")&amp;$W636)</f>
        <v>"(I spent hours anxiously piecing together the perfect outfit. I was so focused that I had not noticed the music coming from the hallway.)",</v>
      </c>
      <c r="C636" s="4" t="str">
        <f>IF(C637="",
"];",IF('Chapter 2 (Input)'!C634="",
CHAR(34) &amp;"null"&amp; CHAR(34) &amp;",",
CHAR(34) &amp;'Chapter 2 (Input)'!C634&amp; CHAR(34) &amp;",")&amp;$W636)</f>
        <v>"null",</v>
      </c>
      <c r="D636" s="4" t="str">
        <f>IF(D637="",
"];",IF('Chapter 2 (Input)'!D634="",
CHAR(34) &amp;"null"&amp; CHAR(34) &amp;",",
"personnages."&amp;
VLOOKUP('Chapter 2 (Input)'!D634,Constants!$B$47:$C$59,2,FALSE)&amp;
"[" &amp;
VLOOKUP('Chapter 2 (Input)'!E634,Constants!$B$74:$C$79,2,FALSE) &amp;
"],")&amp;$W636)</f>
        <v>"null",</v>
      </c>
      <c r="E636" s="4" t="str">
        <f>IF(E637="",
"];",IF('Chapter 2 (Input)'!F634="",
CHAR(34) &amp;"null"&amp; CHAR(34) &amp;",",
CHAR(34) &amp;'Chapter 2 (Input)'!F634&amp; CHAR(34) &amp;",")&amp;$W636)</f>
        <v>"null",</v>
      </c>
      <c r="F636" s="4" t="str">
        <f>IF(F637="",
"];",IF('Chapter 2 (Input)'!G634="",
CHAR(34) &amp;"null"&amp; CHAR(34) &amp;",",
"personnages."&amp;
VLOOKUP('Chapter 2 (Input)'!G634,Constants!$B$47:$C$59,2,FALSE)&amp;
"[" &amp;
VLOOKUP('Chapter 2 (Input)'!H634, Constants!$B$74:$C$79,2,FALSE) &amp;
"],")&amp;$W636)</f>
        <v>"null",</v>
      </c>
      <c r="G636" s="3" t="str">
        <f>IF(G637="",
"];",IF('Chapter 2 (Input)'!I634="",
CHAR(34) &amp;"null"&amp; CHAR(34) &amp;",",
"locations."&amp;
'Chapter 2 (Input)'!I634&amp;",")&amp;$W636)</f>
        <v>locations.dorm,</v>
      </c>
      <c r="H636" s="3" t="str">
        <f>IF(H637="",
"];",IF('Chapter 2 (Input)'!J634="",
"-1"&amp;",",
'Chapter 2 (Input)'!J634&amp;",")&amp;$W636)</f>
        <v>-1,</v>
      </c>
      <c r="I636" s="3" t="str">
        <f>IF(I637="",
"];",IF('Chapter 2 (Input)'!K634="",
"0"&amp;",",
VLOOKUP('Chapter 2 (Input)'!K634, Constants!$C$25:$D$37, 2,FALSE) &amp;",")&amp;$W636)</f>
        <v>0,</v>
      </c>
      <c r="J636" s="3" t="str">
        <f>IF(J637="",
"];",IF('Chapter 2 (Input)'!L634="",
"-1"&amp;",",
'Chapter 2 (Input)'!L634&amp;",")&amp;$W636)</f>
        <v>-1,</v>
      </c>
      <c r="K636" s="3" t="str">
        <f>IF(K637="",
"];",IF('Chapter 2 (Input)'!M634="",
"-1"&amp;",",
'Chapter 2 (Input)'!M634&amp;",")&amp;$W636)</f>
        <v>-1,</v>
      </c>
      <c r="L636" s="3" t="str">
        <f>IF(L637="",
"];",IF('Chapter 2 (Input)'!N634="",
"-1"&amp;",",
'Chapter 2 (Input)'!N634&amp;",")&amp;$W636)</f>
        <v>-1,</v>
      </c>
      <c r="M636" s="3" t="str">
        <f>IF(M637="",
"];",IF('Chapter 2 (Input)'!O634="",
"-1"&amp;",",
'Chapter 2 (Input)'!O634&amp;",")&amp;$W636)</f>
        <v>-1,</v>
      </c>
      <c r="N636" s="3" t="str">
        <f>IF(N637="",
"];",IF('Chapter 2 (Input)'!P634="",
"-1"&amp;",",
'Chapter 2 (Input)'!P634&amp;",")&amp;$W636)</f>
        <v>-1,</v>
      </c>
      <c r="O636" s="3" t="str">
        <f>IF(O637="",
"];",IF('Chapter 2 (Input)'!Q634="",
CHAR(34) &amp;"null"&amp; CHAR(34) &amp;",",
CHAR(34) &amp;'Chapter 2 (Input)'!Q634&amp; CHAR(34) &amp;",")&amp;$W636)</f>
        <v>"null",</v>
      </c>
      <c r="P636" s="3" t="str">
        <f>IF(P637="",
"];",IF('Chapter 2 (Input)'!R634="",
CHAR(34) &amp;"null"&amp; CHAR(34) &amp;",",
CHAR(34) &amp;'Chapter 2 (Input)'!R634&amp; CHAR(34) &amp;",")&amp;$W636)</f>
        <v>"null",</v>
      </c>
      <c r="Q636" s="3" t="str">
        <f>IF(Q637="",
"];",IF('Chapter 2 (Input)'!S634="",
CHAR(34) &amp;"null"&amp; CHAR(34) &amp;",",
CHAR(34) &amp;'Chapter 2 (Input)'!S634&amp; CHAR(34) &amp;",")&amp;$W636)</f>
        <v>"null",</v>
      </c>
      <c r="R636" s="3" t="str">
        <f>IF(R637="",
"];",IF('Chapter 2 (Input)'!T634="",
"0"&amp;",",
'Chapter 2 (Input)'!T634&amp;",")&amp;$W636)</f>
        <v>0,</v>
      </c>
      <c r="S636" s="3" t="str">
        <f>IF(S637="",
"];",IF('Chapter 2 (Input)'!U634="",
"0"&amp;",",
'Chapter 2 (Input)'!U634&amp;",")&amp;$W636)</f>
        <v>0,</v>
      </c>
      <c r="T636" s="3" t="str">
        <f t="shared" si="30"/>
        <v>false,</v>
      </c>
      <c r="U636" s="3" t="str">
        <f>IF(U637="",
"];",IF('Chapter 2 (Input)'!W634="",
"-1"&amp;",",
'Chapter 2 (Input)'!W634&amp;",")&amp;$W636)</f>
        <v>-1,</v>
      </c>
      <c r="V636" s="3" t="str">
        <f>IF(V637="",
"];",IF('Chapter 2 (Input)'!X634="",
"-1"&amp;",",
'Chapter 2 (Input)'!X634&amp;",")&amp;$W636)</f>
        <v>-1,</v>
      </c>
      <c r="W636" s="18" t="str">
        <f>'Chapter 2 (Input)'!AA634</f>
        <v/>
      </c>
      <c r="Z636" s="2" t="str">
        <f t="shared" si="31"/>
        <v>c631 BOOLEAN DEFAULT false,</v>
      </c>
    </row>
    <row r="637" spans="1:26" x14ac:dyDescent="0.2">
      <c r="A637" s="12">
        <f t="shared" si="29"/>
        <v>632</v>
      </c>
      <c r="B637" s="4" t="str">
        <f>IF(B638="",
"];",
IF('Chapter 2 (Input)'!B635="",
CHAR(34) &amp;"null"&amp; CHAR(34) &amp;",",
CHAR(34) &amp;'Chapter 2 (Input)'!B635&amp; CHAR(34) &amp;",")&amp;$W637)</f>
        <v>"(When I looked at the time, I realized the party had already started a long time ago.)",</v>
      </c>
      <c r="C637" s="4" t="str">
        <f>IF(C638="",
"];",IF('Chapter 2 (Input)'!C635="",
CHAR(34) &amp;"null"&amp; CHAR(34) &amp;",",
CHAR(34) &amp;'Chapter 2 (Input)'!C635&amp; CHAR(34) &amp;",")&amp;$W637)</f>
        <v>"null",</v>
      </c>
      <c r="D637" s="4" t="str">
        <f>IF(D638="",
"];",IF('Chapter 2 (Input)'!D635="",
CHAR(34) &amp;"null"&amp; CHAR(34) &amp;",",
"personnages."&amp;
VLOOKUP('Chapter 2 (Input)'!D635,Constants!$B$47:$C$59,2,FALSE)&amp;
"[" &amp;
VLOOKUP('Chapter 2 (Input)'!E635,Constants!$B$74:$C$79,2,FALSE) &amp;
"],")&amp;$W637)</f>
        <v>"null",</v>
      </c>
      <c r="E637" s="4" t="str">
        <f>IF(E638="",
"];",IF('Chapter 2 (Input)'!F635="",
CHAR(34) &amp;"null"&amp; CHAR(34) &amp;",",
CHAR(34) &amp;'Chapter 2 (Input)'!F635&amp; CHAR(34) &amp;",")&amp;$W637)</f>
        <v>"null",</v>
      </c>
      <c r="F637" s="4" t="str">
        <f>IF(F638="",
"];",IF('Chapter 2 (Input)'!G635="",
CHAR(34) &amp;"null"&amp; CHAR(34) &amp;",",
"personnages."&amp;
VLOOKUP('Chapter 2 (Input)'!G635,Constants!$B$47:$C$59,2,FALSE)&amp;
"[" &amp;
VLOOKUP('Chapter 2 (Input)'!H635, Constants!$B$74:$C$79,2,FALSE) &amp;
"],")&amp;$W637)</f>
        <v>"null",</v>
      </c>
      <c r="G637" s="3" t="str">
        <f>IF(G638="",
"];",IF('Chapter 2 (Input)'!I635="",
CHAR(34) &amp;"null"&amp; CHAR(34) &amp;",",
"locations."&amp;
'Chapter 2 (Input)'!I635&amp;",")&amp;$W637)</f>
        <v>locations.dorm,</v>
      </c>
      <c r="H637" s="3" t="str">
        <f>IF(H638="",
"];",IF('Chapter 2 (Input)'!J635="",
"-1"&amp;",",
'Chapter 2 (Input)'!J635&amp;",")&amp;$W637)</f>
        <v>-1,</v>
      </c>
      <c r="I637" s="3" t="str">
        <f>IF(I638="",
"];",IF('Chapter 2 (Input)'!K635="",
"0"&amp;",",
VLOOKUP('Chapter 2 (Input)'!K635, Constants!$C$25:$D$37, 2,FALSE) &amp;",")&amp;$W637)</f>
        <v>0,</v>
      </c>
      <c r="J637" s="3" t="str">
        <f>IF(J638="",
"];",IF('Chapter 2 (Input)'!L635="",
"-1"&amp;",",
'Chapter 2 (Input)'!L635&amp;",")&amp;$W637)</f>
        <v>-1,</v>
      </c>
      <c r="K637" s="3" t="str">
        <f>IF(K638="",
"];",IF('Chapter 2 (Input)'!M635="",
"-1"&amp;",",
'Chapter 2 (Input)'!M635&amp;",")&amp;$W637)</f>
        <v>-1,</v>
      </c>
      <c r="L637" s="3" t="str">
        <f>IF(L638="",
"];",IF('Chapter 2 (Input)'!N635="",
"-1"&amp;",",
'Chapter 2 (Input)'!N635&amp;",")&amp;$W637)</f>
        <v>-1,</v>
      </c>
      <c r="M637" s="3" t="str">
        <f>IF(M638="",
"];",IF('Chapter 2 (Input)'!O635="",
"-1"&amp;",",
'Chapter 2 (Input)'!O635&amp;",")&amp;$W637)</f>
        <v>-1,</v>
      </c>
      <c r="N637" s="3" t="str">
        <f>IF(N638="",
"];",IF('Chapter 2 (Input)'!P635="",
"-1"&amp;",",
'Chapter 2 (Input)'!P635&amp;",")&amp;$W637)</f>
        <v>-1,</v>
      </c>
      <c r="O637" s="3" t="str">
        <f>IF(O638="",
"];",IF('Chapter 2 (Input)'!Q635="",
CHAR(34) &amp;"null"&amp; CHAR(34) &amp;",",
CHAR(34) &amp;'Chapter 2 (Input)'!Q635&amp; CHAR(34) &amp;",")&amp;$W637)</f>
        <v>"null",</v>
      </c>
      <c r="P637" s="3" t="str">
        <f>IF(P638="",
"];",IF('Chapter 2 (Input)'!R635="",
CHAR(34) &amp;"null"&amp; CHAR(34) &amp;",",
CHAR(34) &amp;'Chapter 2 (Input)'!R635&amp; CHAR(34) &amp;",")&amp;$W637)</f>
        <v>"null",</v>
      </c>
      <c r="Q637" s="3" t="str">
        <f>IF(Q638="",
"];",IF('Chapter 2 (Input)'!S635="",
CHAR(34) &amp;"null"&amp; CHAR(34) &amp;",",
CHAR(34) &amp;'Chapter 2 (Input)'!S635&amp; CHAR(34) &amp;",")&amp;$W637)</f>
        <v>"null",</v>
      </c>
      <c r="R637" s="3" t="str">
        <f>IF(R638="",
"];",IF('Chapter 2 (Input)'!T635="",
"0"&amp;",",
'Chapter 2 (Input)'!T635&amp;",")&amp;$W637)</f>
        <v>0,</v>
      </c>
      <c r="S637" s="3" t="str">
        <f>IF(S638="",
"];",IF('Chapter 2 (Input)'!U635="",
"0"&amp;",",
'Chapter 2 (Input)'!U635&amp;",")&amp;$W637)</f>
        <v>0,</v>
      </c>
      <c r="T637" s="3" t="str">
        <f t="shared" si="30"/>
        <v>false,</v>
      </c>
      <c r="U637" s="3" t="str">
        <f>IF(U638="",
"];",IF('Chapter 2 (Input)'!W635="",
"-1"&amp;",",
'Chapter 2 (Input)'!W635&amp;",")&amp;$W637)</f>
        <v>-1,</v>
      </c>
      <c r="V637" s="3" t="str">
        <f>IF(V638="",
"];",IF('Chapter 2 (Input)'!X635="",
"-1"&amp;",",
'Chapter 2 (Input)'!X635&amp;",")&amp;$W637)</f>
        <v>-1,</v>
      </c>
      <c r="W637" s="18" t="str">
        <f>'Chapter 2 (Input)'!AA635</f>
        <v/>
      </c>
      <c r="Z637" s="2" t="str">
        <f t="shared" si="31"/>
        <v>c632 BOOLEAN DEFAULT false,</v>
      </c>
    </row>
    <row r="638" spans="1:26" x14ac:dyDescent="0.2">
      <c r="A638" s="12">
        <f t="shared" si="29"/>
        <v>633</v>
      </c>
      <c r="B638" s="4" t="str">
        <f>IF(B639="",
"];",
IF('Chapter 2 (Input)'!B636="",
CHAR(34) &amp;"null"&amp; CHAR(34) &amp;",",
CHAR(34) &amp;'Chapter 2 (Input)'!B636&amp; CHAR(34) &amp;",")&amp;$W638)</f>
        <v>"(I gasped before grabbing my cell phone and making my way out of my dorm.)",</v>
      </c>
      <c r="C638" s="4" t="str">
        <f>IF(C639="",
"];",IF('Chapter 2 (Input)'!C636="",
CHAR(34) &amp;"null"&amp; CHAR(34) &amp;",",
CHAR(34) &amp;'Chapter 2 (Input)'!C636&amp; CHAR(34) &amp;",")&amp;$W638)</f>
        <v>"null",</v>
      </c>
      <c r="D638" s="4" t="str">
        <f>IF(D639="",
"];",IF('Chapter 2 (Input)'!D636="",
CHAR(34) &amp;"null"&amp; CHAR(34) &amp;",",
"personnages."&amp;
VLOOKUP('Chapter 2 (Input)'!D636,Constants!$B$47:$C$59,2,FALSE)&amp;
"[" &amp;
VLOOKUP('Chapter 2 (Input)'!E636,Constants!$B$74:$C$79,2,FALSE) &amp;
"],")&amp;$W638)</f>
        <v>"null",</v>
      </c>
      <c r="E638" s="4" t="str">
        <f>IF(E639="",
"];",IF('Chapter 2 (Input)'!F636="",
CHAR(34) &amp;"null"&amp; CHAR(34) &amp;",",
CHAR(34) &amp;'Chapter 2 (Input)'!F636&amp; CHAR(34) &amp;",")&amp;$W638)</f>
        <v>"null",</v>
      </c>
      <c r="F638" s="4" t="str">
        <f>IF(F639="",
"];",IF('Chapter 2 (Input)'!G636="",
CHAR(34) &amp;"null"&amp; CHAR(34) &amp;",",
"personnages."&amp;
VLOOKUP('Chapter 2 (Input)'!G636,Constants!$B$47:$C$59,2,FALSE)&amp;
"[" &amp;
VLOOKUP('Chapter 2 (Input)'!H636, Constants!$B$74:$C$79,2,FALSE) &amp;
"],")&amp;$W638)</f>
        <v>"null",</v>
      </c>
      <c r="G638" s="3" t="str">
        <f>IF(G639="",
"];",IF('Chapter 2 (Input)'!I636="",
CHAR(34) &amp;"null"&amp; CHAR(34) &amp;",",
"locations."&amp;
'Chapter 2 (Input)'!I636&amp;",")&amp;$W638)</f>
        <v>locations.dorm,</v>
      </c>
      <c r="H638" s="3" t="str">
        <f>IF(H639="",
"];",IF('Chapter 2 (Input)'!J636="",
"-1"&amp;",",
'Chapter 2 (Input)'!J636&amp;",")&amp;$W638)</f>
        <v>-1,</v>
      </c>
      <c r="I638" s="3" t="str">
        <f>IF(I639="",
"];",IF('Chapter 2 (Input)'!K636="",
"0"&amp;",",
VLOOKUP('Chapter 2 (Input)'!K636, Constants!$C$25:$D$37, 2,FALSE) &amp;",")&amp;$W638)</f>
        <v>0,</v>
      </c>
      <c r="J638" s="3" t="str">
        <f>IF(J639="",
"];",IF('Chapter 2 (Input)'!L636="",
"-1"&amp;",",
'Chapter 2 (Input)'!L636&amp;",")&amp;$W638)</f>
        <v>-1,</v>
      </c>
      <c r="K638" s="3" t="str">
        <f>IF(K639="",
"];",IF('Chapter 2 (Input)'!M636="",
"-1"&amp;",",
'Chapter 2 (Input)'!M636&amp;",")&amp;$W638)</f>
        <v>-1,</v>
      </c>
      <c r="L638" s="3" t="str">
        <f>IF(L639="",
"];",IF('Chapter 2 (Input)'!N636="",
"-1"&amp;",",
'Chapter 2 (Input)'!N636&amp;",")&amp;$W638)</f>
        <v>-1,</v>
      </c>
      <c r="M638" s="3" t="str">
        <f>IF(M639="",
"];",IF('Chapter 2 (Input)'!O636="",
"-1"&amp;",",
'Chapter 2 (Input)'!O636&amp;",")&amp;$W638)</f>
        <v>-1,</v>
      </c>
      <c r="N638" s="3" t="str">
        <f>IF(N639="",
"];",IF('Chapter 2 (Input)'!P636="",
"-1"&amp;",",
'Chapter 2 (Input)'!P636&amp;",")&amp;$W638)</f>
        <v>-1,</v>
      </c>
      <c r="O638" s="3" t="str">
        <f>IF(O639="",
"];",IF('Chapter 2 (Input)'!Q636="",
CHAR(34) &amp;"null"&amp; CHAR(34) &amp;",",
CHAR(34) &amp;'Chapter 2 (Input)'!Q636&amp; CHAR(34) &amp;",")&amp;$W638)</f>
        <v>"null",</v>
      </c>
      <c r="P638" s="3" t="str">
        <f>IF(P639="",
"];",IF('Chapter 2 (Input)'!R636="",
CHAR(34) &amp;"null"&amp; CHAR(34) &amp;",",
CHAR(34) &amp;'Chapter 2 (Input)'!R636&amp; CHAR(34) &amp;",")&amp;$W638)</f>
        <v>"null",</v>
      </c>
      <c r="Q638" s="3" t="str">
        <f>IF(Q639="",
"];",IF('Chapter 2 (Input)'!S636="",
CHAR(34) &amp;"null"&amp; CHAR(34) &amp;",",
CHAR(34) &amp;'Chapter 2 (Input)'!S636&amp; CHAR(34) &amp;",")&amp;$W638)</f>
        <v>"null",</v>
      </c>
      <c r="R638" s="3" t="str">
        <f>IF(R639="",
"];",IF('Chapter 2 (Input)'!T636="",
"0"&amp;",",
'Chapter 2 (Input)'!T636&amp;",")&amp;$W638)</f>
        <v>0,</v>
      </c>
      <c r="S638" s="3" t="str">
        <f>IF(S639="",
"];",IF('Chapter 2 (Input)'!U636="",
"0"&amp;",",
'Chapter 2 (Input)'!U636&amp;",")&amp;$W638)</f>
        <v>0,</v>
      </c>
      <c r="T638" s="3" t="str">
        <f t="shared" si="30"/>
        <v>false,</v>
      </c>
      <c r="U638" s="3" t="str">
        <f>IF(U639="",
"];",IF('Chapter 2 (Input)'!W636="",
"-1"&amp;",",
'Chapter 2 (Input)'!W636&amp;",")&amp;$W638)</f>
        <v>-1,</v>
      </c>
      <c r="V638" s="3" t="str">
        <f>IF(V639="",
"];",IF('Chapter 2 (Input)'!X636="",
"-1"&amp;",",
'Chapter 2 (Input)'!X636&amp;",")&amp;$W638)</f>
        <v>-1,</v>
      </c>
      <c r="W638" s="18" t="str">
        <f>'Chapter 2 (Input)'!AA636</f>
        <v/>
      </c>
      <c r="Z638" s="2" t="str">
        <f t="shared" si="31"/>
        <v>c633 BOOLEAN DEFAULT false,</v>
      </c>
    </row>
    <row r="639" spans="1:26" x14ac:dyDescent="0.2">
      <c r="A639" s="12">
        <f t="shared" si="29"/>
        <v>634</v>
      </c>
      <c r="B639" s="4" t="str">
        <f>IF(B640="",
"];",
IF('Chapter 2 (Input)'!B637="",
CHAR(34) &amp;"null"&amp; CHAR(34) &amp;",",
CHAR(34) &amp;'Chapter 2 (Input)'!B637&amp; CHAR(34) &amp;",")&amp;$W639)</f>
        <v>"Follow the music, " + user.scholarname + "...",</v>
      </c>
      <c r="C639" s="4" t="str">
        <f>IF(C640="",
"];",IF('Chapter 2 (Input)'!C637="",
CHAR(34) &amp;"null"&amp; CHAR(34) &amp;",",
CHAR(34) &amp;'Chapter 2 (Input)'!C637&amp; CHAR(34) &amp;",")&amp;$W639)</f>
        <v>"null",</v>
      </c>
      <c r="D639" s="4" t="str">
        <f>IF(D640="",
"];",IF('Chapter 2 (Input)'!D637="",
CHAR(34) &amp;"null"&amp; CHAR(34) &amp;",",
"personnages."&amp;
VLOOKUP('Chapter 2 (Input)'!D637,Constants!$B$47:$C$59,2,FALSE)&amp;
"[" &amp;
VLOOKUP('Chapter 2 (Input)'!E637,Constants!$B$74:$C$79,2,FALSE) &amp;
"],")&amp;$W639)</f>
        <v>"null",</v>
      </c>
      <c r="E639" s="4" t="str">
        <f>IF(E640="",
"];",IF('Chapter 2 (Input)'!F637="",
CHAR(34) &amp;"null"&amp; CHAR(34) &amp;",",
CHAR(34) &amp;'Chapter 2 (Input)'!F637&amp; CHAR(34) &amp;",")&amp;$W639)</f>
        <v>"null",</v>
      </c>
      <c r="F639" s="4" t="str">
        <f>IF(F640="",
"];",IF('Chapter 2 (Input)'!G637="",
CHAR(34) &amp;"null"&amp; CHAR(34) &amp;",",
"personnages."&amp;
VLOOKUP('Chapter 2 (Input)'!G637,Constants!$B$47:$C$59,2,FALSE)&amp;
"[" &amp;
VLOOKUP('Chapter 2 (Input)'!H637, Constants!$B$74:$C$79,2,FALSE) &amp;
"],")&amp;$W639)</f>
        <v>"null",</v>
      </c>
      <c r="G639" s="3" t="str">
        <f>IF(G640="",
"];",IF('Chapter 2 (Input)'!I637="",
CHAR(34) &amp;"null"&amp; CHAR(34) &amp;",",
"locations."&amp;
'Chapter 2 (Input)'!I637&amp;",")&amp;$W639)</f>
        <v>locations.dorm,</v>
      </c>
      <c r="H639" s="3" t="str">
        <f>IF(H640="",
"];",IF('Chapter 2 (Input)'!J637="",
"-1"&amp;",",
'Chapter 2 (Input)'!J637&amp;",")&amp;$W639)</f>
        <v>-1,</v>
      </c>
      <c r="I639" s="3" t="str">
        <f>IF(I640="",
"];",IF('Chapter 2 (Input)'!K637="",
"0"&amp;",",
VLOOKUP('Chapter 2 (Input)'!K637, Constants!$C$25:$D$37, 2,FALSE) &amp;",")&amp;$W639)</f>
        <v>0,</v>
      </c>
      <c r="J639" s="3" t="str">
        <f>IF(J640="",
"];",IF('Chapter 2 (Input)'!L637="",
"-1"&amp;",",
'Chapter 2 (Input)'!L637&amp;",")&amp;$W639)</f>
        <v>-1,</v>
      </c>
      <c r="K639" s="3" t="str">
        <f>IF(K640="",
"];",IF('Chapter 2 (Input)'!M637="",
"-1"&amp;",",
'Chapter 2 (Input)'!M637&amp;",")&amp;$W639)</f>
        <v>-1,</v>
      </c>
      <c r="L639" s="3" t="str">
        <f>IF(L640="",
"];",IF('Chapter 2 (Input)'!N637="",
"-1"&amp;",",
'Chapter 2 (Input)'!N637&amp;",")&amp;$W639)</f>
        <v>-1,</v>
      </c>
      <c r="M639" s="3" t="str">
        <f>IF(M640="",
"];",IF('Chapter 2 (Input)'!O637="",
"-1"&amp;",",
'Chapter 2 (Input)'!O637&amp;",")&amp;$W639)</f>
        <v>-1,</v>
      </c>
      <c r="N639" s="3" t="str">
        <f>IF(N640="",
"];",IF('Chapter 2 (Input)'!P637="",
"-1"&amp;",",
'Chapter 2 (Input)'!P637&amp;",")&amp;$W639)</f>
        <v>-1,</v>
      </c>
      <c r="O639" s="3" t="str">
        <f>IF(O640="",
"];",IF('Chapter 2 (Input)'!Q637="",
CHAR(34) &amp;"null"&amp; CHAR(34) &amp;",",
CHAR(34) &amp;'Chapter 2 (Input)'!Q637&amp; CHAR(34) &amp;",")&amp;$W639)</f>
        <v>"null",</v>
      </c>
      <c r="P639" s="3" t="str">
        <f>IF(P640="",
"];",IF('Chapter 2 (Input)'!R637="",
CHAR(34) &amp;"null"&amp; CHAR(34) &amp;",",
CHAR(34) &amp;'Chapter 2 (Input)'!R637&amp; CHAR(34) &amp;",")&amp;$W639)</f>
        <v>"null",</v>
      </c>
      <c r="Q639" s="3" t="str">
        <f>IF(Q640="",
"];",IF('Chapter 2 (Input)'!S637="",
CHAR(34) &amp;"null"&amp; CHAR(34) &amp;",",
CHAR(34) &amp;'Chapter 2 (Input)'!S637&amp; CHAR(34) &amp;",")&amp;$W639)</f>
        <v>"null",</v>
      </c>
      <c r="R639" s="3" t="str">
        <f>IF(R640="",
"];",IF('Chapter 2 (Input)'!T637="",
"0"&amp;",",
'Chapter 2 (Input)'!T637&amp;",")&amp;$W639)</f>
        <v>0,</v>
      </c>
      <c r="S639" s="3" t="str">
        <f>IF(S640="",
"];",IF('Chapter 2 (Input)'!U637="",
"0"&amp;",",
'Chapter 2 (Input)'!U637&amp;",")&amp;$W639)</f>
        <v>0,</v>
      </c>
      <c r="T639" s="3" t="str">
        <f t="shared" si="30"/>
        <v>false,</v>
      </c>
      <c r="U639" s="3" t="str">
        <f>IF(U640="",
"];",IF('Chapter 2 (Input)'!W637="",
"-1"&amp;",",
'Chapter 2 (Input)'!W637&amp;",")&amp;$W639)</f>
        <v>-1,</v>
      </c>
      <c r="V639" s="3" t="str">
        <f>IF(V640="",
"];",IF('Chapter 2 (Input)'!X637="",
"-1"&amp;",",
'Chapter 2 (Input)'!X637&amp;",")&amp;$W639)</f>
        <v>-1,</v>
      </c>
      <c r="W639" s="18" t="str">
        <f>'Chapter 2 (Input)'!AA637</f>
        <v/>
      </c>
      <c r="Z639" s="2" t="str">
        <f t="shared" si="31"/>
        <v>c634 BOOLEAN DEFAULT false,</v>
      </c>
    </row>
    <row r="640" spans="1:26" x14ac:dyDescent="0.2">
      <c r="A640" s="12">
        <f t="shared" si="29"/>
        <v>635</v>
      </c>
      <c r="B640" s="4" t="str">
        <f>IF(B641="",
"];",
IF('Chapter 2 (Input)'!B638="",
CHAR(34) &amp;"null"&amp; CHAR(34) &amp;",",
CHAR(34) &amp;'Chapter 2 (Input)'!B638&amp; CHAR(34) &amp;",")&amp;$W640)</f>
        <v>"null",//635 Objective Complete:  Go to your dorm and prepare for the party!</v>
      </c>
      <c r="C640" s="4" t="str">
        <f>IF(C641="",
"];",IF('Chapter 2 (Input)'!C638="",
CHAR(34) &amp;"null"&amp; CHAR(34) &amp;",",
CHAR(34) &amp;'Chapter 2 (Input)'!C638&amp; CHAR(34) &amp;",")&amp;$W640)</f>
        <v>"null",//635 Objective Complete:  Go to your dorm and prepare for the party!</v>
      </c>
      <c r="D640" s="4" t="str">
        <f>IF(D641="",
"];",IF('Chapter 2 (Input)'!D638="",
CHAR(34) &amp;"null"&amp; CHAR(34) &amp;",",
"personnages."&amp;
VLOOKUP('Chapter 2 (Input)'!D638,Constants!$B$47:$C$59,2,FALSE)&amp;
"[" &amp;
VLOOKUP('Chapter 2 (Input)'!E638,Constants!$B$74:$C$79,2,FALSE) &amp;
"],")&amp;$W640)</f>
        <v>"null",//635 Objective Complete:  Go to your dorm and prepare for the party!</v>
      </c>
      <c r="E640" s="4" t="str">
        <f>IF(E641="",
"];",IF('Chapter 2 (Input)'!F638="",
CHAR(34) &amp;"null"&amp; CHAR(34) &amp;",",
CHAR(34) &amp;'Chapter 2 (Input)'!F638&amp; CHAR(34) &amp;",")&amp;$W640)</f>
        <v>"null",//635 Objective Complete:  Go to your dorm and prepare for the party!</v>
      </c>
      <c r="F640" s="4" t="str">
        <f>IF(F641="",
"];",IF('Chapter 2 (Input)'!G638="",
CHAR(34) &amp;"null"&amp; CHAR(34) &amp;",",
"personnages."&amp;
VLOOKUP('Chapter 2 (Input)'!G638,Constants!$B$47:$C$59,2,FALSE)&amp;
"[" &amp;
VLOOKUP('Chapter 2 (Input)'!H638, Constants!$B$74:$C$79,2,FALSE) &amp;
"],")&amp;$W640)</f>
        <v>"null",//635 Objective Complete:  Go to your dorm and prepare for the party!</v>
      </c>
      <c r="G640" s="3" t="str">
        <f>IF(G641="",
"];",IF('Chapter 2 (Input)'!I638="",
CHAR(34) &amp;"null"&amp; CHAR(34) &amp;",",
"locations."&amp;
'Chapter 2 (Input)'!I638&amp;",")&amp;$W640)</f>
        <v>locations.dorm,//635 Objective Complete:  Go to your dorm and prepare for the party!</v>
      </c>
      <c r="H640" s="3" t="str">
        <f>IF(H641="",
"];",IF('Chapter 2 (Input)'!J638="",
"-1"&amp;",",
'Chapter 2 (Input)'!J638&amp;",")&amp;$W640)</f>
        <v>-9,//635 Objective Complete:  Go to your dorm and prepare for the party!</v>
      </c>
      <c r="I640" s="3" t="str">
        <f>IF(I641="",
"];",IF('Chapter 2 (Input)'!K638="",
"0"&amp;",",
VLOOKUP('Chapter 2 (Input)'!K638, Constants!$C$25:$D$37, 2,FALSE) &amp;",")&amp;$W640)</f>
        <v>0,//635 Objective Complete:  Go to your dorm and prepare for the party!</v>
      </c>
      <c r="J640" s="3" t="str">
        <f>IF(J641="",
"];",IF('Chapter 2 (Input)'!L638="",
"-1"&amp;",",
'Chapter 2 (Input)'!L638&amp;",")&amp;$W640)</f>
        <v>-1,//635 Objective Complete:  Go to your dorm and prepare for the party!</v>
      </c>
      <c r="K640" s="3" t="str">
        <f>IF(K641="",
"];",IF('Chapter 2 (Input)'!M638="",
"-1"&amp;",",
'Chapter 2 (Input)'!M638&amp;",")&amp;$W640)</f>
        <v>-1,//635 Objective Complete:  Go to your dorm and prepare for the party!</v>
      </c>
      <c r="L640" s="3" t="str">
        <f>IF(L641="",
"];",IF('Chapter 2 (Input)'!N638="",
"-1"&amp;",",
'Chapter 2 (Input)'!N638&amp;",")&amp;$W640)</f>
        <v>-1,//635 Objective Complete:  Go to your dorm and prepare for the party!</v>
      </c>
      <c r="M640" s="3" t="str">
        <f>IF(M641="",
"];",IF('Chapter 2 (Input)'!O638="",
"-1"&amp;",",
'Chapter 2 (Input)'!O638&amp;",")&amp;$W640)</f>
        <v>-1,//635 Objective Complete:  Go to your dorm and prepare for the party!</v>
      </c>
      <c r="N640" s="3" t="str">
        <f>IF(N641="",
"];",IF('Chapter 2 (Input)'!P638="",
"-1"&amp;",",
'Chapter 2 (Input)'!P638&amp;",")&amp;$W640)</f>
        <v>-1,//635 Objective Complete:  Go to your dorm and prepare for the party!</v>
      </c>
      <c r="O640" s="3" t="str">
        <f>IF(O641="",
"];",IF('Chapter 2 (Input)'!Q638="",
CHAR(34) &amp;"null"&amp; CHAR(34) &amp;",",
CHAR(34) &amp;'Chapter 2 (Input)'!Q638&amp; CHAR(34) &amp;",")&amp;$W640)</f>
        <v>"null",//635 Objective Complete:  Go to your dorm and prepare for the party!</v>
      </c>
      <c r="P640" s="3" t="str">
        <f>IF(P641="",
"];",IF('Chapter 2 (Input)'!R638="",
CHAR(34) &amp;"null"&amp; CHAR(34) &amp;",",
CHAR(34) &amp;'Chapter 2 (Input)'!R638&amp; CHAR(34) &amp;",")&amp;$W640)</f>
        <v>"null",//635 Objective Complete:  Go to your dorm and prepare for the party!</v>
      </c>
      <c r="Q640" s="3" t="str">
        <f>IF(Q641="",
"];",IF('Chapter 2 (Input)'!S638="",
CHAR(34) &amp;"null"&amp; CHAR(34) &amp;",",
CHAR(34) &amp;'Chapter 2 (Input)'!S638&amp; CHAR(34) &amp;",")&amp;$W640)</f>
        <v>"null",//635 Objective Complete:  Go to your dorm and prepare for the party!</v>
      </c>
      <c r="R640" s="3" t="str">
        <f>IF(R641="",
"];",IF('Chapter 2 (Input)'!T638="",
"0"&amp;",",
'Chapter 2 (Input)'!T638&amp;",")&amp;$W640)</f>
        <v>0,//635 Objective Complete:  Go to your dorm and prepare for the party!</v>
      </c>
      <c r="S640" s="3" t="str">
        <f>IF(S641="",
"];",IF('Chapter 2 (Input)'!U638="",
"0"&amp;",",
'Chapter 2 (Input)'!U638&amp;",")&amp;$W640)</f>
        <v>0,//635 Objective Complete:  Go to your dorm and prepare for the party!</v>
      </c>
      <c r="T640" s="3" t="str">
        <f t="shared" si="30"/>
        <v>false,//635 Objective Complete:  Go to your dorm and prepare for the party!</v>
      </c>
      <c r="U640" s="3" t="str">
        <f>IF(U641="",
"];",IF('Chapter 2 (Input)'!W638="",
"-1"&amp;",",
'Chapter 2 (Input)'!W638&amp;",")&amp;$W640)</f>
        <v>612,//635 Objective Complete:  Go to your dorm and prepare for the party!</v>
      </c>
      <c r="V640" s="3" t="str">
        <f>IF(V641="",
"];",IF('Chapter 2 (Input)'!X638="",
"-1"&amp;",",
'Chapter 2 (Input)'!X638&amp;",")&amp;$W640)</f>
        <v>-1,//635 Objective Complete:  Go to your dorm and prepare for the party!</v>
      </c>
      <c r="W640" s="18" t="str">
        <f>'Chapter 2 (Input)'!AA638</f>
        <v>//635 Objective Complete:  Go to your dorm and prepare for the party!</v>
      </c>
      <c r="Z640" s="2" t="str">
        <f t="shared" si="31"/>
        <v>c635 BOOLEAN DEFAULT false,</v>
      </c>
    </row>
    <row r="641" spans="1:26" x14ac:dyDescent="0.2">
      <c r="A641" s="12">
        <f t="shared" si="29"/>
        <v>636</v>
      </c>
      <c r="B641" s="4" t="str">
        <f>IF(B642="",
"];",
IF('Chapter 2 (Input)'!B639="",
CHAR(34) &amp;"null"&amp; CHAR(34) &amp;",",
CHAR(34) &amp;'Chapter 2 (Input)'!B639&amp; CHAR(34) &amp;",")&amp;$W641)</f>
        <v>"null",</v>
      </c>
      <c r="C641" s="4" t="str">
        <f>IF(C642="",
"];",IF('Chapter 2 (Input)'!C639="",
CHAR(34) &amp;"null"&amp; CHAR(34) &amp;",",
CHAR(34) &amp;'Chapter 2 (Input)'!C639&amp; CHAR(34) &amp;",")&amp;$W641)</f>
        <v>"null",</v>
      </c>
      <c r="D641" s="4" t="str">
        <f>IF(D642="",
"];",IF('Chapter 2 (Input)'!D639="",
CHAR(34) &amp;"null"&amp; CHAR(34) &amp;",",
"personnages."&amp;
VLOOKUP('Chapter 2 (Input)'!D639,Constants!$B$47:$C$59,2,FALSE)&amp;
"[" &amp;
VLOOKUP('Chapter 2 (Input)'!E639,Constants!$B$74:$C$79,2,FALSE) &amp;
"],")&amp;$W641)</f>
        <v>"null",</v>
      </c>
      <c r="E641" s="4" t="str">
        <f>IF(E642="",
"];",IF('Chapter 2 (Input)'!F639="",
CHAR(34) &amp;"null"&amp; CHAR(34) &amp;",",
CHAR(34) &amp;'Chapter 2 (Input)'!F639&amp; CHAR(34) &amp;",")&amp;$W641)</f>
        <v>"null",</v>
      </c>
      <c r="F641" s="4" t="str">
        <f>IF(F642="",
"];",IF('Chapter 2 (Input)'!G639="",
CHAR(34) &amp;"null"&amp; CHAR(34) &amp;",",
"personnages."&amp;
VLOOKUP('Chapter 2 (Input)'!G639,Constants!$B$47:$C$59,2,FALSE)&amp;
"[" &amp;
VLOOKUP('Chapter 2 (Input)'!H639, Constants!$B$74:$C$79,2,FALSE) &amp;
"],")&amp;$W641)</f>
        <v>"null",</v>
      </c>
      <c r="G641" s="3" t="str">
        <f>IF(G642="",
"];",IF('Chapter 2 (Input)'!I639="",
CHAR(34) &amp;"null"&amp; CHAR(34) &amp;",",
"locations."&amp;
'Chapter 2 (Input)'!I639&amp;",")&amp;$W641)</f>
        <v>locations.dorm,</v>
      </c>
      <c r="H641" s="3" t="str">
        <f>IF(H642="",
"];",IF('Chapter 2 (Input)'!J639="",
"-1"&amp;",",
'Chapter 2 (Input)'!J639&amp;",")&amp;$W641)</f>
        <v>-8,</v>
      </c>
      <c r="I641" s="3" t="str">
        <f>IF(I642="",
"];",IF('Chapter 2 (Input)'!K639="",
"0"&amp;",",
VLOOKUP('Chapter 2 (Input)'!K639, Constants!$C$25:$D$37, 2,FALSE) &amp;",")&amp;$W641)</f>
        <v>0,</v>
      </c>
      <c r="J641" s="3" t="str">
        <f>IF(J642="",
"];",IF('Chapter 2 (Input)'!L639="",
"-1"&amp;",",
'Chapter 2 (Input)'!L639&amp;",")&amp;$W641)</f>
        <v>-1,</v>
      </c>
      <c r="K641" s="3" t="str">
        <f>IF(K642="",
"];",IF('Chapter 2 (Input)'!M639="",
"-1"&amp;",",
'Chapter 2 (Input)'!M639&amp;",")&amp;$W641)</f>
        <v>-1,</v>
      </c>
      <c r="L641" s="3" t="str">
        <f>IF(L642="",
"];",IF('Chapter 2 (Input)'!N639="",
"-1"&amp;",",
'Chapter 2 (Input)'!N639&amp;",")&amp;$W641)</f>
        <v>-1,</v>
      </c>
      <c r="M641" s="3" t="str">
        <f>IF(M642="",
"];",IF('Chapter 2 (Input)'!O639="",
"-1"&amp;",",
'Chapter 2 (Input)'!O639&amp;",")&amp;$W641)</f>
        <v>-1,</v>
      </c>
      <c r="N641" s="3" t="str">
        <f>IF(N642="",
"];",IF('Chapter 2 (Input)'!P639="",
"-1"&amp;",",
'Chapter 2 (Input)'!P639&amp;",")&amp;$W641)</f>
        <v>-1,</v>
      </c>
      <c r="O641" s="3" t="str">
        <f>IF(O642="",
"];",IF('Chapter 2 (Input)'!Q639="",
CHAR(34) &amp;"null"&amp; CHAR(34) &amp;",",
CHAR(34) &amp;'Chapter 2 (Input)'!Q639&amp; CHAR(34) &amp;",")&amp;$W641)</f>
        <v>"Go to Raquel’s Party!",</v>
      </c>
      <c r="P641" s="3" t="str">
        <f>IF(P642="",
"];",IF('Chapter 2 (Input)'!R639="",
CHAR(34) &amp;"null"&amp; CHAR(34) &amp;",",
CHAR(34) &amp;'Chapter 2 (Input)'!R639&amp; CHAR(34) &amp;",")&amp;$W641)</f>
        <v>"null",</v>
      </c>
      <c r="Q641" s="3" t="str">
        <f>IF(Q642="",
"];",IF('Chapter 2 (Input)'!S639="",
CHAR(34) &amp;"null"&amp; CHAR(34) &amp;",",
CHAR(34) &amp;'Chapter 2 (Input)'!S639&amp; CHAR(34) &amp;",")&amp;$W641)</f>
        <v>"null",</v>
      </c>
      <c r="R641" s="3" t="str">
        <f>IF(R642="",
"];",IF('Chapter 2 (Input)'!T639="",
"0"&amp;",",
'Chapter 2 (Input)'!T639&amp;",")&amp;$W641)</f>
        <v>0,</v>
      </c>
      <c r="S641" s="3" t="str">
        <f>IF(S642="",
"];",IF('Chapter 2 (Input)'!U639="",
"0"&amp;",",
'Chapter 2 (Input)'!U639&amp;",")&amp;$W641)</f>
        <v>0,</v>
      </c>
      <c r="T641" s="3" t="str">
        <f t="shared" si="30"/>
        <v>false,</v>
      </c>
      <c r="U641" s="3" t="str">
        <f>IF(U642="",
"];",IF('Chapter 2 (Input)'!W639="",
"-1"&amp;",",
'Chapter 2 (Input)'!W639&amp;",")&amp;$W641)</f>
        <v>-1,</v>
      </c>
      <c r="V641" s="3" t="str">
        <f>IF(V642="",
"];",IF('Chapter 2 (Input)'!X639="",
"-1"&amp;",",
'Chapter 2 (Input)'!X639&amp;",")&amp;$W641)</f>
        <v>-1,</v>
      </c>
      <c r="W641" s="18" t="str">
        <f>'Chapter 2 (Input)'!AA639</f>
        <v/>
      </c>
      <c r="Z641" s="2" t="str">
        <f t="shared" si="31"/>
        <v>c636 BOOLEAN DEFAULT false,</v>
      </c>
    </row>
    <row r="642" spans="1:26" x14ac:dyDescent="0.2">
      <c r="A642" s="12">
        <f t="shared" si="29"/>
        <v>637</v>
      </c>
      <c r="B642" s="4" t="str">
        <f>IF(B643="",
"];",
IF('Chapter 2 (Input)'!B640="",
CHAR(34) &amp;"null"&amp; CHAR(34) &amp;",",
CHAR(34) &amp;'Chapter 2 (Input)'!B640&amp; CHAR(34) &amp;",")&amp;$W642)</f>
        <v>"null",</v>
      </c>
      <c r="C642" s="4" t="str">
        <f>IF(C643="",
"];",IF('Chapter 2 (Input)'!C640="",
CHAR(34) &amp;"null"&amp; CHAR(34) &amp;",",
CHAR(34) &amp;'Chapter 2 (Input)'!C640&amp; CHAR(34) &amp;",")&amp;$W642)</f>
        <v>"null",</v>
      </c>
      <c r="D642" s="4" t="str">
        <f>IF(D643="",
"];",IF('Chapter 2 (Input)'!D640="",
CHAR(34) &amp;"null"&amp; CHAR(34) &amp;",",
"personnages."&amp;
VLOOKUP('Chapter 2 (Input)'!D640,Constants!$B$47:$C$59,2,FALSE)&amp;
"[" &amp;
VLOOKUP('Chapter 2 (Input)'!E640,Constants!$B$74:$C$79,2,FALSE) &amp;
"],")&amp;$W642)</f>
        <v>"null",</v>
      </c>
      <c r="E642" s="4" t="str">
        <f>IF(E643="",
"];",IF('Chapter 2 (Input)'!F640="",
CHAR(34) &amp;"null"&amp; CHAR(34) &amp;",",
CHAR(34) &amp;'Chapter 2 (Input)'!F640&amp; CHAR(34) &amp;",")&amp;$W642)</f>
        <v>"null",</v>
      </c>
      <c r="F642" s="4" t="str">
        <f>IF(F643="",
"];",IF('Chapter 2 (Input)'!G640="",
CHAR(34) &amp;"null"&amp; CHAR(34) &amp;",",
"personnages."&amp;
VLOOKUP('Chapter 2 (Input)'!G640,Constants!$B$47:$C$59,2,FALSE)&amp;
"[" &amp;
VLOOKUP('Chapter 2 (Input)'!H640, Constants!$B$74:$C$79,2,FALSE) &amp;
"],")&amp;$W642)</f>
        <v>"null",</v>
      </c>
      <c r="G642" s="3" t="str">
        <f>IF(G643="",
"];",IF('Chapter 2 (Input)'!I640="",
CHAR(34) &amp;"null"&amp; CHAR(34) &amp;",",
"locations."&amp;
'Chapter 2 (Input)'!I640&amp;",")&amp;$W642)</f>
        <v>locations.dorm,</v>
      </c>
      <c r="H642" s="3" t="str">
        <f>IF(H643="",
"];",IF('Chapter 2 (Input)'!J640="",
"-1"&amp;",",
'Chapter 2 (Input)'!J640&amp;",")&amp;$W642)</f>
        <v>-2,</v>
      </c>
      <c r="I642" s="3" t="str">
        <f>IF(I643="",
"];",IF('Chapter 2 (Input)'!K640="",
"0"&amp;",",
VLOOKUP('Chapter 2 (Input)'!K640, Constants!$C$25:$D$37, 2,FALSE) &amp;",")&amp;$W642)</f>
        <v>11,</v>
      </c>
      <c r="J642" s="3" t="str">
        <f>IF(J643="",
"];",IF('Chapter 2 (Input)'!L640="",
"-1"&amp;",",
'Chapter 2 (Input)'!L640&amp;",")&amp;$W642)</f>
        <v>-1,</v>
      </c>
      <c r="K642" s="3" t="str">
        <f>IF(K643="",
"];",IF('Chapter 2 (Input)'!M640="",
"-1"&amp;",",
'Chapter 2 (Input)'!M640&amp;",")&amp;$W642)</f>
        <v>-1,</v>
      </c>
      <c r="L642" s="3" t="str">
        <f>IF(L643="",
"];",IF('Chapter 2 (Input)'!N640="",
"-1"&amp;",",
'Chapter 2 (Input)'!N640&amp;",")&amp;$W642)</f>
        <v>-1,</v>
      </c>
      <c r="M642" s="3" t="str">
        <f>IF(M643="",
"];",IF('Chapter 2 (Input)'!O640="",
"-1"&amp;",",
'Chapter 2 (Input)'!O640&amp;",")&amp;$W642)</f>
        <v>-1,</v>
      </c>
      <c r="N642" s="3" t="str">
        <f>IF(N643="",
"];",IF('Chapter 2 (Input)'!P640="",
"-1"&amp;",",
'Chapter 2 (Input)'!P640&amp;",")&amp;$W642)</f>
        <v>-1,</v>
      </c>
      <c r="O642" s="3" t="str">
        <f>IF(O643="",
"];",IF('Chapter 2 (Input)'!Q640="",
CHAR(34) &amp;"null"&amp; CHAR(34) &amp;",",
CHAR(34) &amp;'Chapter 2 (Input)'!Q640&amp; CHAR(34) &amp;",")&amp;$W642)</f>
        <v>"null",</v>
      </c>
      <c r="P642" s="3" t="str">
        <f>IF(P643="",
"];",IF('Chapter 2 (Input)'!R640="",
CHAR(34) &amp;"null"&amp; CHAR(34) &amp;",",
CHAR(34) &amp;'Chapter 2 (Input)'!R640&amp; CHAR(34) &amp;",")&amp;$W642)</f>
        <v>"null",</v>
      </c>
      <c r="Q642" s="3" t="str">
        <f>IF(Q643="",
"];",IF('Chapter 2 (Input)'!S640="",
CHAR(34) &amp;"null"&amp; CHAR(34) &amp;",",
CHAR(34) &amp;'Chapter 2 (Input)'!S640&amp; CHAR(34) &amp;",")&amp;$W642)</f>
        <v>"null",</v>
      </c>
      <c r="R642" s="3" t="str">
        <f>IF(R643="",
"];",IF('Chapter 2 (Input)'!T640="",
"0"&amp;",",
'Chapter 2 (Input)'!T640&amp;",")&amp;$W642)</f>
        <v>0,</v>
      </c>
      <c r="S642" s="3" t="str">
        <f>IF(S643="",
"];",IF('Chapter 2 (Input)'!U640="",
"0"&amp;",",
'Chapter 2 (Input)'!U640&amp;",")&amp;$W642)</f>
        <v>0,</v>
      </c>
      <c r="T642" s="3" t="str">
        <f t="shared" si="30"/>
        <v>false,</v>
      </c>
      <c r="U642" s="3" t="str">
        <f>IF(U643="",
"];",IF('Chapter 2 (Input)'!W640="",
"-1"&amp;",",
'Chapter 2 (Input)'!W640&amp;",")&amp;$W642)</f>
        <v>-1,</v>
      </c>
      <c r="V642" s="3" t="str">
        <f>IF(V643="",
"];",IF('Chapter 2 (Input)'!X640="",
"-1"&amp;",",
'Chapter 2 (Input)'!X640&amp;",")&amp;$W642)</f>
        <v>-1,</v>
      </c>
      <c r="W642" s="18" t="str">
        <f>'Chapter 2 (Input)'!AA640</f>
        <v/>
      </c>
      <c r="Z642" s="2" t="str">
        <f t="shared" si="31"/>
        <v>c637 BOOLEAN DEFAULT false,</v>
      </c>
    </row>
    <row r="643" spans="1:26" x14ac:dyDescent="0.2">
      <c r="A643" s="12">
        <f t="shared" si="29"/>
        <v>638</v>
      </c>
      <c r="B643" s="4" t="str">
        <f>IF(B644="",
"];",
IF('Chapter 2 (Input)'!B641="",
CHAR(34) &amp;"null"&amp; CHAR(34) &amp;",",
CHAR(34) &amp;'Chapter 2 (Input)'!B641&amp; CHAR(34) &amp;",")&amp;$W643)</f>
        <v>"Woah…",</v>
      </c>
      <c r="C643" s="4" t="str">
        <f>IF(C644="",
"];",IF('Chapter 2 (Input)'!C641="",
CHAR(34) &amp;"null"&amp; CHAR(34) &amp;",",
CHAR(34) &amp;'Chapter 2 (Input)'!C641&amp; CHAR(34) &amp;",")&amp;$W643)</f>
        <v>"null",</v>
      </c>
      <c r="D643" s="4" t="str">
        <f>IF(D644="",
"];",IF('Chapter 2 (Input)'!D641="",
CHAR(34) &amp;"null"&amp; CHAR(34) &amp;",",
"personnages."&amp;
VLOOKUP('Chapter 2 (Input)'!D641,Constants!$B$47:$C$59,2,FALSE)&amp;
"[" &amp;
VLOOKUP('Chapter 2 (Input)'!E641,Constants!$B$74:$C$79,2,FALSE) &amp;
"],")&amp;$W643)</f>
        <v>"null",</v>
      </c>
      <c r="E643" s="4" t="str">
        <f>IF(E644="",
"];",IF('Chapter 2 (Input)'!F641="",
CHAR(34) &amp;"null"&amp; CHAR(34) &amp;",",
CHAR(34) &amp;'Chapter 2 (Input)'!F641&amp; CHAR(34) &amp;",")&amp;$W643)</f>
        <v>"null",</v>
      </c>
      <c r="F643" s="4" t="str">
        <f>IF(F644="",
"];",IF('Chapter 2 (Input)'!G641="",
CHAR(34) &amp;"null"&amp; CHAR(34) &amp;",",
"personnages."&amp;
VLOOKUP('Chapter 2 (Input)'!G641,Constants!$B$47:$C$59,2,FALSE)&amp;
"[" &amp;
VLOOKUP('Chapter 2 (Input)'!H641, Constants!$B$74:$C$79,2,FALSE) &amp;
"],")&amp;$W643)</f>
        <v>"null",</v>
      </c>
      <c r="G643" s="3" t="str">
        <f>IF(G644="",
"];",IF('Chapter 2 (Input)'!I641="",
CHAR(34) &amp;"null"&amp; CHAR(34) &amp;",",
"locations."&amp;
'Chapter 2 (Input)'!I641&amp;",")&amp;$W643)</f>
        <v>locations.dormHallParty,</v>
      </c>
      <c r="H643" s="3" t="str">
        <f>IF(H644="",
"];",IF('Chapter 2 (Input)'!J641="",
"-1"&amp;",",
'Chapter 2 (Input)'!J641&amp;",")&amp;$W643)</f>
        <v>-1,</v>
      </c>
      <c r="I643" s="3" t="str">
        <f>IF(I644="",
"];",IF('Chapter 2 (Input)'!K641="",
"0"&amp;",",
VLOOKUP('Chapter 2 (Input)'!K641, Constants!$C$25:$D$37, 2,FALSE) &amp;",")&amp;$W643)</f>
        <v>0,</v>
      </c>
      <c r="J643" s="3" t="str">
        <f>IF(J644="",
"];",IF('Chapter 2 (Input)'!L641="",
"-1"&amp;",",
'Chapter 2 (Input)'!L641&amp;",")&amp;$W643)</f>
        <v>-1,</v>
      </c>
      <c r="K643" s="3" t="str">
        <f>IF(K644="",
"];",IF('Chapter 2 (Input)'!M641="",
"-1"&amp;",",
'Chapter 2 (Input)'!M641&amp;",")&amp;$W643)</f>
        <v>-1,</v>
      </c>
      <c r="L643" s="3" t="str">
        <f>IF(L644="",
"];",IF('Chapter 2 (Input)'!N641="",
"-1"&amp;",",
'Chapter 2 (Input)'!N641&amp;",")&amp;$W643)</f>
        <v>-1,</v>
      </c>
      <c r="M643" s="3" t="str">
        <f>IF(M644="",
"];",IF('Chapter 2 (Input)'!O641="",
"-1"&amp;",",
'Chapter 2 (Input)'!O641&amp;",")&amp;$W643)</f>
        <v>-1,</v>
      </c>
      <c r="N643" s="3" t="str">
        <f>IF(N644="",
"];",IF('Chapter 2 (Input)'!P641="",
"-1"&amp;",",
'Chapter 2 (Input)'!P641&amp;",")&amp;$W643)</f>
        <v>-1,</v>
      </c>
      <c r="O643" s="3" t="str">
        <f>IF(O644="",
"];",IF('Chapter 2 (Input)'!Q641="",
CHAR(34) &amp;"null"&amp; CHAR(34) &amp;",",
CHAR(34) &amp;'Chapter 2 (Input)'!Q641&amp; CHAR(34) &amp;",")&amp;$W643)</f>
        <v>"null",</v>
      </c>
      <c r="P643" s="3" t="str">
        <f>IF(P644="",
"];",IF('Chapter 2 (Input)'!R641="",
CHAR(34) &amp;"null"&amp; CHAR(34) &amp;",",
CHAR(34) &amp;'Chapter 2 (Input)'!R641&amp; CHAR(34) &amp;",")&amp;$W643)</f>
        <v>"null",</v>
      </c>
      <c r="Q643" s="3" t="str">
        <f>IF(Q644="",
"];",IF('Chapter 2 (Input)'!S641="",
CHAR(34) &amp;"null"&amp; CHAR(34) &amp;",",
CHAR(34) &amp;'Chapter 2 (Input)'!S641&amp; CHAR(34) &amp;",")&amp;$W643)</f>
        <v>"null",</v>
      </c>
      <c r="R643" s="3" t="str">
        <f>IF(R644="",
"];",IF('Chapter 2 (Input)'!T641="",
"0"&amp;",",
'Chapter 2 (Input)'!T641&amp;",")&amp;$W643)</f>
        <v>0,</v>
      </c>
      <c r="S643" s="3" t="str">
        <f>IF(S644="",
"];",IF('Chapter 2 (Input)'!U641="",
"0"&amp;",",
'Chapter 2 (Input)'!U641&amp;",")&amp;$W643)</f>
        <v>0,</v>
      </c>
      <c r="T643" s="3" t="str">
        <f t="shared" si="30"/>
        <v>false,</v>
      </c>
      <c r="U643" s="3" t="str">
        <f>IF(U644="",
"];",IF('Chapter 2 (Input)'!W641="",
"-1"&amp;",",
'Chapter 2 (Input)'!W641&amp;",")&amp;$W643)</f>
        <v>-1,</v>
      </c>
      <c r="V643" s="3" t="str">
        <f>IF(V644="",
"];",IF('Chapter 2 (Input)'!X641="",
"-1"&amp;",",
'Chapter 2 (Input)'!X641&amp;",")&amp;$W643)</f>
        <v>-1,</v>
      </c>
      <c r="W643" s="18" t="str">
        <f>'Chapter 2 (Input)'!AA641</f>
        <v/>
      </c>
      <c r="Z643" s="2" t="str">
        <f t="shared" si="31"/>
        <v>c638 BOOLEAN DEFAULT false,</v>
      </c>
    </row>
    <row r="644" spans="1:26" x14ac:dyDescent="0.2">
      <c r="A644" s="12">
        <f t="shared" si="29"/>
        <v>639</v>
      </c>
      <c r="B644" s="4" t="str">
        <f>IF(B645="",
"];",
IF('Chapter 2 (Input)'!B642="",
CHAR(34) &amp;"null"&amp; CHAR(34) &amp;",",
CHAR(34) &amp;'Chapter 2 (Input)'!B642&amp; CHAR(34) &amp;",")&amp;$W644)</f>
        <v>"(There were at least fifty people in the hallway, and that was only because they couldn’t all fit inside Raquel’s dorm.)",</v>
      </c>
      <c r="C644" s="4" t="str">
        <f>IF(C645="",
"];",IF('Chapter 2 (Input)'!C642="",
CHAR(34) &amp;"null"&amp; CHAR(34) &amp;",",
CHAR(34) &amp;'Chapter 2 (Input)'!C642&amp; CHAR(34) &amp;",")&amp;$W644)</f>
        <v>"null",</v>
      </c>
      <c r="D644" s="4" t="str">
        <f>IF(D645="",
"];",IF('Chapter 2 (Input)'!D642="",
CHAR(34) &amp;"null"&amp; CHAR(34) &amp;",",
"personnages."&amp;
VLOOKUP('Chapter 2 (Input)'!D642,Constants!$B$47:$C$59,2,FALSE)&amp;
"[" &amp;
VLOOKUP('Chapter 2 (Input)'!E642,Constants!$B$74:$C$79,2,FALSE) &amp;
"],")&amp;$W644)</f>
        <v>"null",</v>
      </c>
      <c r="E644" s="4" t="str">
        <f>IF(E645="",
"];",IF('Chapter 2 (Input)'!F642="",
CHAR(34) &amp;"null"&amp; CHAR(34) &amp;",",
CHAR(34) &amp;'Chapter 2 (Input)'!F642&amp; CHAR(34) &amp;",")&amp;$W644)</f>
        <v>"null",</v>
      </c>
      <c r="F644" s="4" t="str">
        <f>IF(F645="",
"];",IF('Chapter 2 (Input)'!G642="",
CHAR(34) &amp;"null"&amp; CHAR(34) &amp;",",
"personnages."&amp;
VLOOKUP('Chapter 2 (Input)'!G642,Constants!$B$47:$C$59,2,FALSE)&amp;
"[" &amp;
VLOOKUP('Chapter 2 (Input)'!H642, Constants!$B$74:$C$79,2,FALSE) &amp;
"],")&amp;$W644)</f>
        <v>"null",</v>
      </c>
      <c r="G644" s="3" t="str">
        <f>IF(G645="",
"];",IF('Chapter 2 (Input)'!I642="",
CHAR(34) &amp;"null"&amp; CHAR(34) &amp;",",
"locations."&amp;
'Chapter 2 (Input)'!I642&amp;",")&amp;$W644)</f>
        <v>locations.dormHallParty,</v>
      </c>
      <c r="H644" s="3" t="str">
        <f>IF(H645="",
"];",IF('Chapter 2 (Input)'!J642="",
"-1"&amp;",",
'Chapter 2 (Input)'!J642&amp;",")&amp;$W644)</f>
        <v>-1,</v>
      </c>
      <c r="I644" s="3" t="str">
        <f>IF(I645="",
"];",IF('Chapter 2 (Input)'!K642="",
"0"&amp;",",
VLOOKUP('Chapter 2 (Input)'!K642, Constants!$C$25:$D$37, 2,FALSE) &amp;",")&amp;$W644)</f>
        <v>0,</v>
      </c>
      <c r="J644" s="3" t="str">
        <f>IF(J645="",
"];",IF('Chapter 2 (Input)'!L642="",
"-1"&amp;",",
'Chapter 2 (Input)'!L642&amp;",")&amp;$W644)</f>
        <v>-1,</v>
      </c>
      <c r="K644" s="3" t="str">
        <f>IF(K645="",
"];",IF('Chapter 2 (Input)'!M642="",
"-1"&amp;",",
'Chapter 2 (Input)'!M642&amp;",")&amp;$W644)</f>
        <v>-1,</v>
      </c>
      <c r="L644" s="3" t="str">
        <f>IF(L645="",
"];",IF('Chapter 2 (Input)'!N642="",
"-1"&amp;",",
'Chapter 2 (Input)'!N642&amp;",")&amp;$W644)</f>
        <v>-1,</v>
      </c>
      <c r="M644" s="3" t="str">
        <f>IF(M645="",
"];",IF('Chapter 2 (Input)'!O642="",
"-1"&amp;",",
'Chapter 2 (Input)'!O642&amp;",")&amp;$W644)</f>
        <v>-1,</v>
      </c>
      <c r="N644" s="3" t="str">
        <f>IF(N645="",
"];",IF('Chapter 2 (Input)'!P642="",
"-1"&amp;",",
'Chapter 2 (Input)'!P642&amp;",")&amp;$W644)</f>
        <v>-1,</v>
      </c>
      <c r="O644" s="3" t="str">
        <f>IF(O645="",
"];",IF('Chapter 2 (Input)'!Q642="",
CHAR(34) &amp;"null"&amp; CHAR(34) &amp;",",
CHAR(34) &amp;'Chapter 2 (Input)'!Q642&amp; CHAR(34) &amp;",")&amp;$W644)</f>
        <v>"null",</v>
      </c>
      <c r="P644" s="3" t="str">
        <f>IF(P645="",
"];",IF('Chapter 2 (Input)'!R642="",
CHAR(34) &amp;"null"&amp; CHAR(34) &amp;",",
CHAR(34) &amp;'Chapter 2 (Input)'!R642&amp; CHAR(34) &amp;",")&amp;$W644)</f>
        <v>"null",</v>
      </c>
      <c r="Q644" s="3" t="str">
        <f>IF(Q645="",
"];",IF('Chapter 2 (Input)'!S642="",
CHAR(34) &amp;"null"&amp; CHAR(34) &amp;",",
CHAR(34) &amp;'Chapter 2 (Input)'!S642&amp; CHAR(34) &amp;",")&amp;$W644)</f>
        <v>"null",</v>
      </c>
      <c r="R644" s="3" t="str">
        <f>IF(R645="",
"];",IF('Chapter 2 (Input)'!T642="",
"0"&amp;",",
'Chapter 2 (Input)'!T642&amp;",")&amp;$W644)</f>
        <v>0,</v>
      </c>
      <c r="S644" s="3" t="str">
        <f>IF(S645="",
"];",IF('Chapter 2 (Input)'!U642="",
"0"&amp;",",
'Chapter 2 (Input)'!U642&amp;",")&amp;$W644)</f>
        <v>0,</v>
      </c>
      <c r="T644" s="3" t="str">
        <f t="shared" si="30"/>
        <v>false,</v>
      </c>
      <c r="U644" s="3" t="str">
        <f>IF(U645="",
"];",IF('Chapter 2 (Input)'!W642="",
"-1"&amp;",",
'Chapter 2 (Input)'!W642&amp;",")&amp;$W644)</f>
        <v>-1,</v>
      </c>
      <c r="V644" s="3" t="str">
        <f>IF(V645="",
"];",IF('Chapter 2 (Input)'!X642="",
"-1"&amp;",",
'Chapter 2 (Input)'!X642&amp;",")&amp;$W644)</f>
        <v>-1,</v>
      </c>
      <c r="W644" s="18" t="str">
        <f>'Chapter 2 (Input)'!AA642</f>
        <v/>
      </c>
      <c r="Z644" s="2" t="str">
        <f t="shared" si="31"/>
        <v>c639 BOOLEAN DEFAULT false,</v>
      </c>
    </row>
    <row r="645" spans="1:26" x14ac:dyDescent="0.2">
      <c r="A645" s="12">
        <f t="shared" ref="A645:A708" si="32">1+A644</f>
        <v>640</v>
      </c>
      <c r="B645" s="4" t="str">
        <f>IF(B646="",
"];",
IF('Chapter 2 (Input)'!B643="",
CHAR(34) &amp;"null"&amp; CHAR(34) &amp;",",
CHAR(34) &amp;'Chapter 2 (Input)'!B643&amp; CHAR(34) &amp;",")&amp;$W645)</f>
        <v xml:space="preserve">"(I saw Raquel banging her head to the music, a drink in hand.)",//640 </v>
      </c>
      <c r="C645" s="4" t="str">
        <f>IF(C646="",
"];",IF('Chapter 2 (Input)'!C643="",
CHAR(34) &amp;"null"&amp; CHAR(34) &amp;",",
CHAR(34) &amp;'Chapter 2 (Input)'!C643&amp; CHAR(34) &amp;",")&amp;$W645)</f>
        <v xml:space="preserve">"null",//640 </v>
      </c>
      <c r="D645" s="4" t="str">
        <f>IF(D646="",
"];",IF('Chapter 2 (Input)'!D643="",
CHAR(34) &amp;"null"&amp; CHAR(34) &amp;",",
"personnages."&amp;
VLOOKUP('Chapter 2 (Input)'!D643,Constants!$B$47:$C$59,2,FALSE)&amp;
"[" &amp;
VLOOKUP('Chapter 2 (Input)'!E643,Constants!$B$74:$C$79,2,FALSE) &amp;
"],")&amp;$W645)</f>
        <v xml:space="preserve">"null",//640 </v>
      </c>
      <c r="E645" s="4" t="str">
        <f>IF(E646="",
"];",IF('Chapter 2 (Input)'!F643="",
CHAR(34) &amp;"null"&amp; CHAR(34) &amp;",",
CHAR(34) &amp;'Chapter 2 (Input)'!F643&amp; CHAR(34) &amp;",")&amp;$W645)</f>
        <v xml:space="preserve">"null",//640 </v>
      </c>
      <c r="F645" s="4" t="str">
        <f>IF(F646="",
"];",IF('Chapter 2 (Input)'!G643="",
CHAR(34) &amp;"null"&amp; CHAR(34) &amp;",",
"personnages."&amp;
VLOOKUP('Chapter 2 (Input)'!G643,Constants!$B$47:$C$59,2,FALSE)&amp;
"[" &amp;
VLOOKUP('Chapter 2 (Input)'!H643, Constants!$B$74:$C$79,2,FALSE) &amp;
"],")&amp;$W645)</f>
        <v xml:space="preserve">personnages.raquel[0],//640 </v>
      </c>
      <c r="G645" s="3" t="str">
        <f>IF(G646="",
"];",IF('Chapter 2 (Input)'!I643="",
CHAR(34) &amp;"null"&amp; CHAR(34) &amp;",",
"locations."&amp;
'Chapter 2 (Input)'!I643&amp;",")&amp;$W645)</f>
        <v xml:space="preserve">locations.dormHallParty,//640 </v>
      </c>
      <c r="H645" s="3" t="str">
        <f>IF(H646="",
"];",IF('Chapter 2 (Input)'!J643="",
"-1"&amp;",",
'Chapter 2 (Input)'!J643&amp;",")&amp;$W645)</f>
        <v xml:space="preserve">-1,//640 </v>
      </c>
      <c r="I645" s="3" t="str">
        <f>IF(I646="",
"];",IF('Chapter 2 (Input)'!K643="",
"0"&amp;",",
VLOOKUP('Chapter 2 (Input)'!K643, Constants!$C$25:$D$37, 2,FALSE) &amp;",")&amp;$W645)</f>
        <v xml:space="preserve">0,//640 </v>
      </c>
      <c r="J645" s="3" t="str">
        <f>IF(J646="",
"];",IF('Chapter 2 (Input)'!L643="",
"-1"&amp;",",
'Chapter 2 (Input)'!L643&amp;",")&amp;$W645)</f>
        <v xml:space="preserve">-1,//640 </v>
      </c>
      <c r="K645" s="3" t="str">
        <f>IF(K646="",
"];",IF('Chapter 2 (Input)'!M643="",
"-1"&amp;",",
'Chapter 2 (Input)'!M643&amp;",")&amp;$W645)</f>
        <v xml:space="preserve">-1,//640 </v>
      </c>
      <c r="L645" s="3" t="str">
        <f>IF(L646="",
"];",IF('Chapter 2 (Input)'!N643="",
"-1"&amp;",",
'Chapter 2 (Input)'!N643&amp;",")&amp;$W645)</f>
        <v xml:space="preserve">-1,//640 </v>
      </c>
      <c r="M645" s="3" t="str">
        <f>IF(M646="",
"];",IF('Chapter 2 (Input)'!O643="",
"-1"&amp;",",
'Chapter 2 (Input)'!O643&amp;",")&amp;$W645)</f>
        <v xml:space="preserve">-1,//640 </v>
      </c>
      <c r="N645" s="3" t="str">
        <f>IF(N646="",
"];",IF('Chapter 2 (Input)'!P643="",
"-1"&amp;",",
'Chapter 2 (Input)'!P643&amp;",")&amp;$W645)</f>
        <v xml:space="preserve">-1,//640 </v>
      </c>
      <c r="O645" s="3" t="str">
        <f>IF(O646="",
"];",IF('Chapter 2 (Input)'!Q643="",
CHAR(34) &amp;"null"&amp; CHAR(34) &amp;",",
CHAR(34) &amp;'Chapter 2 (Input)'!Q643&amp; CHAR(34) &amp;",")&amp;$W645)</f>
        <v xml:space="preserve">"null",//640 </v>
      </c>
      <c r="P645" s="3" t="str">
        <f>IF(P646="",
"];",IF('Chapter 2 (Input)'!R643="",
CHAR(34) &amp;"null"&amp; CHAR(34) &amp;",",
CHAR(34) &amp;'Chapter 2 (Input)'!R643&amp; CHAR(34) &amp;",")&amp;$W645)</f>
        <v xml:space="preserve">"null",//640 </v>
      </c>
      <c r="Q645" s="3" t="str">
        <f>IF(Q646="",
"];",IF('Chapter 2 (Input)'!S643="",
CHAR(34) &amp;"null"&amp; CHAR(34) &amp;",",
CHAR(34) &amp;'Chapter 2 (Input)'!S643&amp; CHAR(34) &amp;",")&amp;$W645)</f>
        <v xml:space="preserve">"null",//640 </v>
      </c>
      <c r="R645" s="3" t="str">
        <f>IF(R646="",
"];",IF('Chapter 2 (Input)'!T643="",
"0"&amp;",",
'Chapter 2 (Input)'!T643&amp;",")&amp;$W645)</f>
        <v xml:space="preserve">0,//640 </v>
      </c>
      <c r="S645" s="3" t="str">
        <f>IF(S646="",
"];",IF('Chapter 2 (Input)'!U643="",
"0"&amp;",",
'Chapter 2 (Input)'!U643&amp;",")&amp;$W645)</f>
        <v xml:space="preserve">0,//640 </v>
      </c>
      <c r="T645" s="3" t="str">
        <f t="shared" ref="T645:T708" si="33">IF(T646="",
"];",
"false"&amp;","&amp;$W645)</f>
        <v xml:space="preserve">false,//640 </v>
      </c>
      <c r="U645" s="3" t="str">
        <f>IF(U646="",
"];",IF('Chapter 2 (Input)'!W643="",
"-1"&amp;",",
'Chapter 2 (Input)'!W643&amp;",")&amp;$W645)</f>
        <v xml:space="preserve">-1,//640 </v>
      </c>
      <c r="V645" s="3" t="str">
        <f>IF(V646="",
"];",IF('Chapter 2 (Input)'!X643="",
"-1"&amp;",",
'Chapter 2 (Input)'!X643&amp;",")&amp;$W645)</f>
        <v xml:space="preserve">-1,//640 </v>
      </c>
      <c r="W645" s="18" t="str">
        <f>'Chapter 2 (Input)'!AA643</f>
        <v xml:space="preserve">//640 </v>
      </c>
      <c r="Z645" s="2" t="str">
        <f t="shared" ref="Z645:Z708" si="34">IF($B645="];","PRIMARY KEY (id)",IF(Z644="PRIMARY KEY (id)",");","c"&amp;$A645&amp;" "&amp;Z$1&amp;","))</f>
        <v>c640 BOOLEAN DEFAULT false,</v>
      </c>
    </row>
    <row r="646" spans="1:26" x14ac:dyDescent="0.2">
      <c r="A646" s="12">
        <f t="shared" si="32"/>
        <v>641</v>
      </c>
      <c r="B646" s="4" t="str">
        <f>IF(B647="",
"];",
IF('Chapter 2 (Input)'!B644="",
CHAR(34) &amp;"null"&amp; CHAR(34) &amp;",",
CHAR(34) &amp;'Chapter 2 (Input)'!B644&amp; CHAR(34) &amp;",")&amp;$W646)</f>
        <v>"(I quickly walked to her.)",</v>
      </c>
      <c r="C646" s="4" t="str">
        <f>IF(C647="",
"];",IF('Chapter 2 (Input)'!C644="",
CHAR(34) &amp;"null"&amp; CHAR(34) &amp;",",
CHAR(34) &amp;'Chapter 2 (Input)'!C644&amp; CHAR(34) &amp;",")&amp;$W646)</f>
        <v>"null",</v>
      </c>
      <c r="D646" s="4" t="str">
        <f>IF(D647="",
"];",IF('Chapter 2 (Input)'!D644="",
CHAR(34) &amp;"null"&amp; CHAR(34) &amp;",",
"personnages."&amp;
VLOOKUP('Chapter 2 (Input)'!D644,Constants!$B$47:$C$59,2,FALSE)&amp;
"[" &amp;
VLOOKUP('Chapter 2 (Input)'!E644,Constants!$B$74:$C$79,2,FALSE) &amp;
"],")&amp;$W646)</f>
        <v>"null",</v>
      </c>
      <c r="E646" s="4" t="str">
        <f>IF(E647="",
"];",IF('Chapter 2 (Input)'!F644="",
CHAR(34) &amp;"null"&amp; CHAR(34) &amp;",",
CHAR(34) &amp;'Chapter 2 (Input)'!F644&amp; CHAR(34) &amp;",")&amp;$W646)</f>
        <v>"null",</v>
      </c>
      <c r="F646" s="4" t="str">
        <f>IF(F647="",
"];",IF('Chapter 2 (Input)'!G644="",
CHAR(34) &amp;"null"&amp; CHAR(34) &amp;",",
"personnages."&amp;
VLOOKUP('Chapter 2 (Input)'!G644,Constants!$B$47:$C$59,2,FALSE)&amp;
"[" &amp;
VLOOKUP('Chapter 2 (Input)'!H644, Constants!$B$74:$C$79,2,FALSE) &amp;
"],")&amp;$W646)</f>
        <v>"null",</v>
      </c>
      <c r="G646" s="3" t="str">
        <f>IF(G647="",
"];",IF('Chapter 2 (Input)'!I644="",
CHAR(34) &amp;"null"&amp; CHAR(34) &amp;",",
"locations."&amp;
'Chapter 2 (Input)'!I644&amp;",")&amp;$W646)</f>
        <v>locations.dormHallParty,</v>
      </c>
      <c r="H646" s="3" t="str">
        <f>IF(H647="",
"];",IF('Chapter 2 (Input)'!J644="",
"-1"&amp;",",
'Chapter 2 (Input)'!J644&amp;",")&amp;$W646)</f>
        <v>-1,</v>
      </c>
      <c r="I646" s="3" t="str">
        <f>IF(I647="",
"];",IF('Chapter 2 (Input)'!K644="",
"0"&amp;",",
VLOOKUP('Chapter 2 (Input)'!K644, Constants!$C$25:$D$37, 2,FALSE) &amp;",")&amp;$W646)</f>
        <v>0,</v>
      </c>
      <c r="J646" s="3" t="str">
        <f>IF(J647="",
"];",IF('Chapter 2 (Input)'!L644="",
"-1"&amp;",",
'Chapter 2 (Input)'!L644&amp;",")&amp;$W646)</f>
        <v>-1,</v>
      </c>
      <c r="K646" s="3" t="str">
        <f>IF(K647="",
"];",IF('Chapter 2 (Input)'!M644="",
"-1"&amp;",",
'Chapter 2 (Input)'!M644&amp;",")&amp;$W646)</f>
        <v>-1,</v>
      </c>
      <c r="L646" s="3" t="str">
        <f>IF(L647="",
"];",IF('Chapter 2 (Input)'!N644="",
"-1"&amp;",",
'Chapter 2 (Input)'!N644&amp;",")&amp;$W646)</f>
        <v>-1,</v>
      </c>
      <c r="M646" s="3" t="str">
        <f>IF(M647="",
"];",IF('Chapter 2 (Input)'!O644="",
"-1"&amp;",",
'Chapter 2 (Input)'!O644&amp;",")&amp;$W646)</f>
        <v>-1,</v>
      </c>
      <c r="N646" s="3" t="str">
        <f>IF(N647="",
"];",IF('Chapter 2 (Input)'!P644="",
"-1"&amp;",",
'Chapter 2 (Input)'!P644&amp;",")&amp;$W646)</f>
        <v>-1,</v>
      </c>
      <c r="O646" s="3" t="str">
        <f>IF(O647="",
"];",IF('Chapter 2 (Input)'!Q644="",
CHAR(34) &amp;"null"&amp; CHAR(34) &amp;",",
CHAR(34) &amp;'Chapter 2 (Input)'!Q644&amp; CHAR(34) &amp;",")&amp;$W646)</f>
        <v>"null",</v>
      </c>
      <c r="P646" s="3" t="str">
        <f>IF(P647="",
"];",IF('Chapter 2 (Input)'!R644="",
CHAR(34) &amp;"null"&amp; CHAR(34) &amp;",",
CHAR(34) &amp;'Chapter 2 (Input)'!R644&amp; CHAR(34) &amp;",")&amp;$W646)</f>
        <v>"null",</v>
      </c>
      <c r="Q646" s="3" t="str">
        <f>IF(Q647="",
"];",IF('Chapter 2 (Input)'!S644="",
CHAR(34) &amp;"null"&amp; CHAR(34) &amp;",",
CHAR(34) &amp;'Chapter 2 (Input)'!S644&amp; CHAR(34) &amp;",")&amp;$W646)</f>
        <v>"null",</v>
      </c>
      <c r="R646" s="3" t="str">
        <f>IF(R647="",
"];",IF('Chapter 2 (Input)'!T644="",
"0"&amp;",",
'Chapter 2 (Input)'!T644&amp;",")&amp;$W646)</f>
        <v>0,</v>
      </c>
      <c r="S646" s="3" t="str">
        <f>IF(S647="",
"];",IF('Chapter 2 (Input)'!U644="",
"0"&amp;",",
'Chapter 2 (Input)'!U644&amp;",")&amp;$W646)</f>
        <v>0,</v>
      </c>
      <c r="T646" s="3" t="str">
        <f t="shared" si="33"/>
        <v>false,</v>
      </c>
      <c r="U646" s="3" t="str">
        <f>IF(U647="",
"];",IF('Chapter 2 (Input)'!W644="",
"-1"&amp;",",
'Chapter 2 (Input)'!W644&amp;",")&amp;$W646)</f>
        <v>-1,</v>
      </c>
      <c r="V646" s="3" t="str">
        <f>IF(V647="",
"];",IF('Chapter 2 (Input)'!X644="",
"-1"&amp;",",
'Chapter 2 (Input)'!X644&amp;",")&amp;$W646)</f>
        <v>-1,</v>
      </c>
      <c r="W646" s="18" t="str">
        <f>'Chapter 2 (Input)'!AA644</f>
        <v/>
      </c>
      <c r="Z646" s="2" t="str">
        <f t="shared" si="34"/>
        <v>c641 BOOLEAN DEFAULT false,</v>
      </c>
    </row>
    <row r="647" spans="1:26" x14ac:dyDescent="0.2">
      <c r="A647" s="12">
        <f t="shared" si="32"/>
        <v>642</v>
      </c>
      <c r="B647" s="4" t="str">
        <f>IF(B648="",
"];",
IF('Chapter 2 (Input)'!B645="",
CHAR(34) &amp;"null"&amp; CHAR(34) &amp;",",
CHAR(34) &amp;'Chapter 2 (Input)'!B645&amp; CHAR(34) &amp;",")&amp;$W647)</f>
        <v>"Hey!",</v>
      </c>
      <c r="C647" s="4" t="str">
        <f>IF(C648="",
"];",IF('Chapter 2 (Input)'!C645="",
CHAR(34) &amp;"null"&amp; CHAR(34) &amp;",",
CHAR(34) &amp;'Chapter 2 (Input)'!C645&amp; CHAR(34) &amp;",")&amp;$W647)</f>
        <v>"null",</v>
      </c>
      <c r="D647" s="4" t="str">
        <f>IF(D648="",
"];",IF('Chapter 2 (Input)'!D645="",
CHAR(34) &amp;"null"&amp; CHAR(34) &amp;",",
"personnages."&amp;
VLOOKUP('Chapter 2 (Input)'!D645,Constants!$B$47:$C$59,2,FALSE)&amp;
"[" &amp;
VLOOKUP('Chapter 2 (Input)'!E645,Constants!$B$74:$C$79,2,FALSE) &amp;
"],")&amp;$W647)</f>
        <v>"null",</v>
      </c>
      <c r="E647" s="4" t="str">
        <f>IF(E648="",
"];",IF('Chapter 2 (Input)'!F645="",
CHAR(34) &amp;"null"&amp; CHAR(34) &amp;",",
CHAR(34) &amp;'Chapter 2 (Input)'!F645&amp; CHAR(34) &amp;",")&amp;$W647)</f>
        <v>"null",</v>
      </c>
      <c r="F647" s="4" t="str">
        <f>IF(F648="",
"];",IF('Chapter 2 (Input)'!G645="",
CHAR(34) &amp;"null"&amp; CHAR(34) &amp;",",
"personnages."&amp;
VLOOKUP('Chapter 2 (Input)'!G645,Constants!$B$47:$C$59,2,FALSE)&amp;
"[" &amp;
VLOOKUP('Chapter 2 (Input)'!H645, Constants!$B$74:$C$79,2,FALSE) &amp;
"],")&amp;$W647)</f>
        <v>personnages.raquel[0],</v>
      </c>
      <c r="G647" s="3" t="str">
        <f>IF(G648="",
"];",IF('Chapter 2 (Input)'!I645="",
CHAR(34) &amp;"null"&amp; CHAR(34) &amp;",",
"locations."&amp;
'Chapter 2 (Input)'!I645&amp;",")&amp;$W647)</f>
        <v>locations.dormHallParty,</v>
      </c>
      <c r="H647" s="3" t="str">
        <f>IF(H648="",
"];",IF('Chapter 2 (Input)'!J645="",
"-1"&amp;",",
'Chapter 2 (Input)'!J645&amp;",")&amp;$W647)</f>
        <v>-1,</v>
      </c>
      <c r="I647" s="3" t="str">
        <f>IF(I648="",
"];",IF('Chapter 2 (Input)'!K645="",
"0"&amp;",",
VLOOKUP('Chapter 2 (Input)'!K645, Constants!$C$25:$D$37, 2,FALSE) &amp;",")&amp;$W647)</f>
        <v>0,</v>
      </c>
      <c r="J647" s="3" t="str">
        <f>IF(J648="",
"];",IF('Chapter 2 (Input)'!L645="",
"-1"&amp;",",
'Chapter 2 (Input)'!L645&amp;",")&amp;$W647)</f>
        <v>-1,</v>
      </c>
      <c r="K647" s="3" t="str">
        <f>IF(K648="",
"];",IF('Chapter 2 (Input)'!M645="",
"-1"&amp;",",
'Chapter 2 (Input)'!M645&amp;",")&amp;$W647)</f>
        <v>-1,</v>
      </c>
      <c r="L647" s="3" t="str">
        <f>IF(L648="",
"];",IF('Chapter 2 (Input)'!N645="",
"-1"&amp;",",
'Chapter 2 (Input)'!N645&amp;",")&amp;$W647)</f>
        <v>-1,</v>
      </c>
      <c r="M647" s="3" t="str">
        <f>IF(M648="",
"];",IF('Chapter 2 (Input)'!O645="",
"-1"&amp;",",
'Chapter 2 (Input)'!O645&amp;",")&amp;$W647)</f>
        <v>-1,</v>
      </c>
      <c r="N647" s="3" t="str">
        <f>IF(N648="",
"];",IF('Chapter 2 (Input)'!P645="",
"-1"&amp;",",
'Chapter 2 (Input)'!P645&amp;",")&amp;$W647)</f>
        <v>-1,</v>
      </c>
      <c r="O647" s="3" t="str">
        <f>IF(O648="",
"];",IF('Chapter 2 (Input)'!Q645="",
CHAR(34) &amp;"null"&amp; CHAR(34) &amp;",",
CHAR(34) &amp;'Chapter 2 (Input)'!Q645&amp; CHAR(34) &amp;",")&amp;$W647)</f>
        <v>"null",</v>
      </c>
      <c r="P647" s="3" t="str">
        <f>IF(P648="",
"];",IF('Chapter 2 (Input)'!R645="",
CHAR(34) &amp;"null"&amp; CHAR(34) &amp;",",
CHAR(34) &amp;'Chapter 2 (Input)'!R645&amp; CHAR(34) &amp;",")&amp;$W647)</f>
        <v>"null",</v>
      </c>
      <c r="Q647" s="3" t="str">
        <f>IF(Q648="",
"];",IF('Chapter 2 (Input)'!S645="",
CHAR(34) &amp;"null"&amp; CHAR(34) &amp;",",
CHAR(34) &amp;'Chapter 2 (Input)'!S645&amp; CHAR(34) &amp;",")&amp;$W647)</f>
        <v>"null",</v>
      </c>
      <c r="R647" s="3" t="str">
        <f>IF(R648="",
"];",IF('Chapter 2 (Input)'!T645="",
"0"&amp;",",
'Chapter 2 (Input)'!T645&amp;",")&amp;$W647)</f>
        <v>0,</v>
      </c>
      <c r="S647" s="3" t="str">
        <f>IF(S648="",
"];",IF('Chapter 2 (Input)'!U645="",
"0"&amp;",",
'Chapter 2 (Input)'!U645&amp;",")&amp;$W647)</f>
        <v>0,</v>
      </c>
      <c r="T647" s="3" t="str">
        <f t="shared" si="33"/>
        <v>false,</v>
      </c>
      <c r="U647" s="3" t="str">
        <f>IF(U648="",
"];",IF('Chapter 2 (Input)'!W645="",
"-1"&amp;",",
'Chapter 2 (Input)'!W645&amp;",")&amp;$W647)</f>
        <v>-1,</v>
      </c>
      <c r="V647" s="3" t="str">
        <f>IF(V648="",
"];",IF('Chapter 2 (Input)'!X645="",
"-1"&amp;",",
'Chapter 2 (Input)'!X645&amp;",")&amp;$W647)</f>
        <v>-1,</v>
      </c>
      <c r="W647" s="18" t="str">
        <f>'Chapter 2 (Input)'!AA645</f>
        <v/>
      </c>
      <c r="Z647" s="2" t="str">
        <f t="shared" si="34"/>
        <v>c642 BOOLEAN DEFAULT false,</v>
      </c>
    </row>
    <row r="648" spans="1:26" x14ac:dyDescent="0.2">
      <c r="A648" s="12">
        <f t="shared" si="32"/>
        <v>643</v>
      </c>
      <c r="B648" s="4" t="str">
        <f>IF(B649="",
"];",
IF('Chapter 2 (Input)'!B646="",
CHAR(34) &amp;"null"&amp; CHAR(34) &amp;",",
CHAR(34) &amp;'Chapter 2 (Input)'!B646&amp; CHAR(34) &amp;",")&amp;$W648)</f>
        <v>"Yeah! I didn’t expect it to be so… huge!",</v>
      </c>
      <c r="C648" s="4" t="str">
        <f>IF(C649="",
"];",IF('Chapter 2 (Input)'!C646="",
CHAR(34) &amp;"null"&amp; CHAR(34) &amp;",",
CHAR(34) &amp;'Chapter 2 (Input)'!C646&amp; CHAR(34) &amp;",")&amp;$W648)</f>
        <v>"null",</v>
      </c>
      <c r="D648" s="4" t="str">
        <f>IF(D649="",
"];",IF('Chapter 2 (Input)'!D646="",
CHAR(34) &amp;"null"&amp; CHAR(34) &amp;",",
"personnages."&amp;
VLOOKUP('Chapter 2 (Input)'!D646,Constants!$B$47:$C$59,2,FALSE)&amp;
"[" &amp;
VLOOKUP('Chapter 2 (Input)'!E646,Constants!$B$74:$C$79,2,FALSE) &amp;
"],")&amp;$W648)</f>
        <v>"null",</v>
      </c>
      <c r="E648" s="4" t="str">
        <f>IF(E649="",
"];",IF('Chapter 2 (Input)'!F646="",
CHAR(34) &amp;"null"&amp; CHAR(34) &amp;",",
CHAR(34) &amp;'Chapter 2 (Input)'!F646&amp; CHAR(34) &amp;",")&amp;$W648)</f>
        <v>"" + user.scholarname + "! You came!",</v>
      </c>
      <c r="F648" s="4" t="str">
        <f>IF(F649="",
"];",IF('Chapter 2 (Input)'!G646="",
CHAR(34) &amp;"null"&amp; CHAR(34) &amp;",",
"personnages."&amp;
VLOOKUP('Chapter 2 (Input)'!G646,Constants!$B$47:$C$59,2,FALSE)&amp;
"[" &amp;
VLOOKUP('Chapter 2 (Input)'!H646, Constants!$B$74:$C$79,2,FALSE) &amp;
"],")&amp;$W648)</f>
        <v>personnages.raquel[1],</v>
      </c>
      <c r="G648" s="3" t="str">
        <f>IF(G649="",
"];",IF('Chapter 2 (Input)'!I646="",
CHAR(34) &amp;"null"&amp; CHAR(34) &amp;",",
"locations."&amp;
'Chapter 2 (Input)'!I646&amp;",")&amp;$W648)</f>
        <v>locations.dormHallParty,</v>
      </c>
      <c r="H648" s="3" t="str">
        <f>IF(H649="",
"];",IF('Chapter 2 (Input)'!J646="",
"-1"&amp;",",
'Chapter 2 (Input)'!J646&amp;",")&amp;$W648)</f>
        <v>-1,</v>
      </c>
      <c r="I648" s="3" t="str">
        <f>IF(I649="",
"];",IF('Chapter 2 (Input)'!K646="",
"0"&amp;",",
VLOOKUP('Chapter 2 (Input)'!K646, Constants!$C$25:$D$37, 2,FALSE) &amp;",")&amp;$W648)</f>
        <v>0,</v>
      </c>
      <c r="J648" s="3" t="str">
        <f>IF(J649="",
"];",IF('Chapter 2 (Input)'!L646="",
"-1"&amp;",",
'Chapter 2 (Input)'!L646&amp;",")&amp;$W648)</f>
        <v>-1,</v>
      </c>
      <c r="K648" s="3" t="str">
        <f>IF(K649="",
"];",IF('Chapter 2 (Input)'!M646="",
"-1"&amp;",",
'Chapter 2 (Input)'!M646&amp;",")&amp;$W648)</f>
        <v>-1,</v>
      </c>
      <c r="L648" s="3" t="str">
        <f>IF(L649="",
"];",IF('Chapter 2 (Input)'!N646="",
"-1"&amp;",",
'Chapter 2 (Input)'!N646&amp;",")&amp;$W648)</f>
        <v>-1,</v>
      </c>
      <c r="M648" s="3" t="str">
        <f>IF(M649="",
"];",IF('Chapter 2 (Input)'!O646="",
"-1"&amp;",",
'Chapter 2 (Input)'!O646&amp;",")&amp;$W648)</f>
        <v>-1,</v>
      </c>
      <c r="N648" s="3" t="str">
        <f>IF(N649="",
"];",IF('Chapter 2 (Input)'!P646="",
"-1"&amp;",",
'Chapter 2 (Input)'!P646&amp;",")&amp;$W648)</f>
        <v>-1,</v>
      </c>
      <c r="O648" s="3" t="str">
        <f>IF(O649="",
"];",IF('Chapter 2 (Input)'!Q646="",
CHAR(34) &amp;"null"&amp; CHAR(34) &amp;",",
CHAR(34) &amp;'Chapter 2 (Input)'!Q646&amp; CHAR(34) &amp;",")&amp;$W648)</f>
        <v>"null",</v>
      </c>
      <c r="P648" s="3" t="str">
        <f>IF(P649="",
"];",IF('Chapter 2 (Input)'!R646="",
CHAR(34) &amp;"null"&amp; CHAR(34) &amp;",",
CHAR(34) &amp;'Chapter 2 (Input)'!R646&amp; CHAR(34) &amp;",")&amp;$W648)</f>
        <v>"null",</v>
      </c>
      <c r="Q648" s="3" t="str">
        <f>IF(Q649="",
"];",IF('Chapter 2 (Input)'!S646="",
CHAR(34) &amp;"null"&amp; CHAR(34) &amp;",",
CHAR(34) &amp;'Chapter 2 (Input)'!S646&amp; CHAR(34) &amp;",")&amp;$W648)</f>
        <v>"null",</v>
      </c>
      <c r="R648" s="3" t="str">
        <f>IF(R649="",
"];",IF('Chapter 2 (Input)'!T646="",
"0"&amp;",",
'Chapter 2 (Input)'!T646&amp;",")&amp;$W648)</f>
        <v>0,</v>
      </c>
      <c r="S648" s="3" t="str">
        <f>IF(S649="",
"];",IF('Chapter 2 (Input)'!U646="",
"0"&amp;",",
'Chapter 2 (Input)'!U646&amp;",")&amp;$W648)</f>
        <v>0,</v>
      </c>
      <c r="T648" s="3" t="str">
        <f t="shared" si="33"/>
        <v>false,</v>
      </c>
      <c r="U648" s="3" t="str">
        <f>IF(U649="",
"];",IF('Chapter 2 (Input)'!W646="",
"-1"&amp;",",
'Chapter 2 (Input)'!W646&amp;",")&amp;$W648)</f>
        <v>-1,</v>
      </c>
      <c r="V648" s="3" t="str">
        <f>IF(V649="",
"];",IF('Chapter 2 (Input)'!X646="",
"-1"&amp;",",
'Chapter 2 (Input)'!X646&amp;",")&amp;$W648)</f>
        <v>-1,</v>
      </c>
      <c r="W648" s="18" t="str">
        <f>'Chapter 2 (Input)'!AA646</f>
        <v/>
      </c>
      <c r="Z648" s="2" t="str">
        <f t="shared" si="34"/>
        <v>c643 BOOLEAN DEFAULT false,</v>
      </c>
    </row>
    <row r="649" spans="1:26" x14ac:dyDescent="0.2">
      <c r="A649" s="12">
        <f t="shared" si="32"/>
        <v>644</v>
      </c>
      <c r="B649" s="4" t="str">
        <f>IF(B650="",
"];",
IF('Chapter 2 (Input)'!B647="",
CHAR(34) &amp;"null"&amp; CHAR(34) &amp;",",
CHAR(34) &amp;'Chapter 2 (Input)'!B647&amp; CHAR(34) &amp;",")&amp;$W649)</f>
        <v>"(This is insane! How did they manage not to get caught?!)",</v>
      </c>
      <c r="C649" s="4" t="str">
        <f>IF(C650="",
"];",IF('Chapter 2 (Input)'!C647="",
CHAR(34) &amp;"null"&amp; CHAR(34) &amp;",",
CHAR(34) &amp;'Chapter 2 (Input)'!C647&amp; CHAR(34) &amp;",")&amp;$W649)</f>
        <v>"null",</v>
      </c>
      <c r="D649" s="4" t="str">
        <f>IF(D650="",
"];",IF('Chapter 2 (Input)'!D647="",
CHAR(34) &amp;"null"&amp; CHAR(34) &amp;",",
"personnages."&amp;
VLOOKUP('Chapter 2 (Input)'!D647,Constants!$B$47:$C$59,2,FALSE)&amp;
"[" &amp;
VLOOKUP('Chapter 2 (Input)'!E647,Constants!$B$74:$C$79,2,FALSE) &amp;
"],")&amp;$W649)</f>
        <v>"null",</v>
      </c>
      <c r="E649" s="4" t="str">
        <f>IF(E650="",
"];",IF('Chapter 2 (Input)'!F647="",
CHAR(34) &amp;"null"&amp; CHAR(34) &amp;",",
CHAR(34) &amp;'Chapter 2 (Input)'!F647&amp; CHAR(34) &amp;",")&amp;$W649)</f>
        <v>"Haha! We actually have less people than last year!",</v>
      </c>
      <c r="F649" s="4" t="str">
        <f>IF(F650="",
"];",IF('Chapter 2 (Input)'!G647="",
CHAR(34) &amp;"null"&amp; CHAR(34) &amp;",",
"personnages."&amp;
VLOOKUP('Chapter 2 (Input)'!G647,Constants!$B$47:$C$59,2,FALSE)&amp;
"[" &amp;
VLOOKUP('Chapter 2 (Input)'!H647, Constants!$B$74:$C$79,2,FALSE) &amp;
"],")&amp;$W649)</f>
        <v>personnages.raquel[0],</v>
      </c>
      <c r="G649" s="3" t="str">
        <f>IF(G650="",
"];",IF('Chapter 2 (Input)'!I647="",
CHAR(34) &amp;"null"&amp; CHAR(34) &amp;",",
"locations."&amp;
'Chapter 2 (Input)'!I647&amp;",")&amp;$W649)</f>
        <v>locations.dormHallParty,</v>
      </c>
      <c r="H649" s="3" t="str">
        <f>IF(H650="",
"];",IF('Chapter 2 (Input)'!J647="",
"-1"&amp;",",
'Chapter 2 (Input)'!J647&amp;",")&amp;$W649)</f>
        <v>-1,</v>
      </c>
      <c r="I649" s="3" t="str">
        <f>IF(I650="",
"];",IF('Chapter 2 (Input)'!K647="",
"0"&amp;",",
VLOOKUP('Chapter 2 (Input)'!K647, Constants!$C$25:$D$37, 2,FALSE) &amp;",")&amp;$W649)</f>
        <v>0,</v>
      </c>
      <c r="J649" s="3" t="str">
        <f>IF(J650="",
"];",IF('Chapter 2 (Input)'!L647="",
"-1"&amp;",",
'Chapter 2 (Input)'!L647&amp;",")&amp;$W649)</f>
        <v>-1,</v>
      </c>
      <c r="K649" s="3" t="str">
        <f>IF(K650="",
"];",IF('Chapter 2 (Input)'!M647="",
"-1"&amp;",",
'Chapter 2 (Input)'!M647&amp;",")&amp;$W649)</f>
        <v>-1,</v>
      </c>
      <c r="L649" s="3" t="str">
        <f>IF(L650="",
"];",IF('Chapter 2 (Input)'!N647="",
"-1"&amp;",",
'Chapter 2 (Input)'!N647&amp;",")&amp;$W649)</f>
        <v>-1,</v>
      </c>
      <c r="M649" s="3" t="str">
        <f>IF(M650="",
"];",IF('Chapter 2 (Input)'!O647="",
"-1"&amp;",",
'Chapter 2 (Input)'!O647&amp;",")&amp;$W649)</f>
        <v>-1,</v>
      </c>
      <c r="N649" s="3" t="str">
        <f>IF(N650="",
"];",IF('Chapter 2 (Input)'!P647="",
"-1"&amp;",",
'Chapter 2 (Input)'!P647&amp;",")&amp;$W649)</f>
        <v>-1,</v>
      </c>
      <c r="O649" s="3" t="str">
        <f>IF(O650="",
"];",IF('Chapter 2 (Input)'!Q647="",
CHAR(34) &amp;"null"&amp; CHAR(34) &amp;",",
CHAR(34) &amp;'Chapter 2 (Input)'!Q647&amp; CHAR(34) &amp;",")&amp;$W649)</f>
        <v>"null",</v>
      </c>
      <c r="P649" s="3" t="str">
        <f>IF(P650="",
"];",IF('Chapter 2 (Input)'!R647="",
CHAR(34) &amp;"null"&amp; CHAR(34) &amp;",",
CHAR(34) &amp;'Chapter 2 (Input)'!R647&amp; CHAR(34) &amp;",")&amp;$W649)</f>
        <v>"null",</v>
      </c>
      <c r="Q649" s="3" t="str">
        <f>IF(Q650="",
"];",IF('Chapter 2 (Input)'!S647="",
CHAR(34) &amp;"null"&amp; CHAR(34) &amp;",",
CHAR(34) &amp;'Chapter 2 (Input)'!S647&amp; CHAR(34) &amp;",")&amp;$W649)</f>
        <v>"null",</v>
      </c>
      <c r="R649" s="3" t="str">
        <f>IF(R650="",
"];",IF('Chapter 2 (Input)'!T647="",
"0"&amp;",",
'Chapter 2 (Input)'!T647&amp;",")&amp;$W649)</f>
        <v>0,</v>
      </c>
      <c r="S649" s="3" t="str">
        <f>IF(S650="",
"];",IF('Chapter 2 (Input)'!U647="",
"0"&amp;",",
'Chapter 2 (Input)'!U647&amp;",")&amp;$W649)</f>
        <v>0,</v>
      </c>
      <c r="T649" s="3" t="str">
        <f t="shared" si="33"/>
        <v>false,</v>
      </c>
      <c r="U649" s="3" t="str">
        <f>IF(U650="",
"];",IF('Chapter 2 (Input)'!W647="",
"-1"&amp;",",
'Chapter 2 (Input)'!W647&amp;",")&amp;$W649)</f>
        <v>-1,</v>
      </c>
      <c r="V649" s="3" t="str">
        <f>IF(V650="",
"];",IF('Chapter 2 (Input)'!X647="",
"-1"&amp;",",
'Chapter 2 (Input)'!X647&amp;",")&amp;$W649)</f>
        <v>-1,</v>
      </c>
      <c r="W649" s="18" t="str">
        <f>'Chapter 2 (Input)'!AA647</f>
        <v/>
      </c>
      <c r="Z649" s="2" t="str">
        <f t="shared" si="34"/>
        <v>c644 BOOLEAN DEFAULT false,</v>
      </c>
    </row>
    <row r="650" spans="1:26" x14ac:dyDescent="0.2">
      <c r="A650" s="12">
        <f t="shared" si="32"/>
        <v>645</v>
      </c>
      <c r="B650" s="4" t="str">
        <f>IF(B651="",
"];",
IF('Chapter 2 (Input)'!B648="",
CHAR(34) &amp;"null"&amp; CHAR(34) &amp;",",
CHAR(34) &amp;'Chapter 2 (Input)'!B648&amp; CHAR(34) &amp;",")&amp;$W650)</f>
        <v xml:space="preserve">"(...)",//645 </v>
      </c>
      <c r="C650" s="4" t="str">
        <f>IF(C651="",
"];",IF('Chapter 2 (Input)'!C648="",
CHAR(34) &amp;"null"&amp; CHAR(34) &amp;",",
CHAR(34) &amp;'Chapter 2 (Input)'!C648&amp; CHAR(34) &amp;",")&amp;$W650)</f>
        <v xml:space="preserve">"null",//645 </v>
      </c>
      <c r="D650" s="4" t="str">
        <f>IF(D651="",
"];",IF('Chapter 2 (Input)'!D648="",
CHAR(34) &amp;"null"&amp; CHAR(34) &amp;",",
"personnages."&amp;
VLOOKUP('Chapter 2 (Input)'!D648,Constants!$B$47:$C$59,2,FALSE)&amp;
"[" &amp;
VLOOKUP('Chapter 2 (Input)'!E648,Constants!$B$74:$C$79,2,FALSE) &amp;
"],")&amp;$W650)</f>
        <v xml:space="preserve">"null",//645 </v>
      </c>
      <c r="E650" s="4" t="str">
        <f>IF(E651="",
"];",IF('Chapter 2 (Input)'!F648="",
CHAR(34) &amp;"null"&amp; CHAR(34) &amp;",",
CHAR(34) &amp;'Chapter 2 (Input)'!F648&amp; CHAR(34) &amp;",")&amp;$W650)</f>
        <v xml:space="preserve">"null",//645 </v>
      </c>
      <c r="F650" s="4" t="str">
        <f>IF(F651="",
"];",IF('Chapter 2 (Input)'!G648="",
CHAR(34) &amp;"null"&amp; CHAR(34) &amp;",",
"personnages."&amp;
VLOOKUP('Chapter 2 (Input)'!G648,Constants!$B$47:$C$59,2,FALSE)&amp;
"[" &amp;
VLOOKUP('Chapter 2 (Input)'!H648, Constants!$B$74:$C$79,2,FALSE) &amp;
"],")&amp;$W650)</f>
        <v xml:space="preserve">personnages.raquel[0],//645 </v>
      </c>
      <c r="G650" s="3" t="str">
        <f>IF(G651="",
"];",IF('Chapter 2 (Input)'!I648="",
CHAR(34) &amp;"null"&amp; CHAR(34) &amp;",",
"locations."&amp;
'Chapter 2 (Input)'!I648&amp;",")&amp;$W650)</f>
        <v xml:space="preserve">locations.dormHallParty,//645 </v>
      </c>
      <c r="H650" s="3" t="str">
        <f>IF(H651="",
"];",IF('Chapter 2 (Input)'!J648="",
"-1"&amp;",",
'Chapter 2 (Input)'!J648&amp;",")&amp;$W650)</f>
        <v xml:space="preserve">-1,//645 </v>
      </c>
      <c r="I650" s="3" t="str">
        <f>IF(I651="",
"];",IF('Chapter 2 (Input)'!K648="",
"0"&amp;",",
VLOOKUP('Chapter 2 (Input)'!K648, Constants!$C$25:$D$37, 2,FALSE) &amp;",")&amp;$W650)</f>
        <v xml:space="preserve">0,//645 </v>
      </c>
      <c r="J650" s="3" t="str">
        <f>IF(J651="",
"];",IF('Chapter 2 (Input)'!L648="",
"-1"&amp;",",
'Chapter 2 (Input)'!L648&amp;",")&amp;$W650)</f>
        <v xml:space="preserve">-1,//645 </v>
      </c>
      <c r="K650" s="3" t="str">
        <f>IF(K651="",
"];",IF('Chapter 2 (Input)'!M648="",
"-1"&amp;",",
'Chapter 2 (Input)'!M648&amp;",")&amp;$W650)</f>
        <v xml:space="preserve">-1,//645 </v>
      </c>
      <c r="L650" s="3" t="str">
        <f>IF(L651="",
"];",IF('Chapter 2 (Input)'!N648="",
"-1"&amp;",",
'Chapter 2 (Input)'!N648&amp;",")&amp;$W650)</f>
        <v xml:space="preserve">-1,//645 </v>
      </c>
      <c r="M650" s="3" t="str">
        <f>IF(M651="",
"];",IF('Chapter 2 (Input)'!O648="",
"-1"&amp;",",
'Chapter 2 (Input)'!O648&amp;",")&amp;$W650)</f>
        <v xml:space="preserve">-1,//645 </v>
      </c>
      <c r="N650" s="3" t="str">
        <f>IF(N651="",
"];",IF('Chapter 2 (Input)'!P648="",
"-1"&amp;",",
'Chapter 2 (Input)'!P648&amp;",")&amp;$W650)</f>
        <v xml:space="preserve">-1,//645 </v>
      </c>
      <c r="O650" s="3" t="str">
        <f>IF(O651="",
"];",IF('Chapter 2 (Input)'!Q648="",
CHAR(34) &amp;"null"&amp; CHAR(34) &amp;",",
CHAR(34) &amp;'Chapter 2 (Input)'!Q648&amp; CHAR(34) &amp;",")&amp;$W650)</f>
        <v xml:space="preserve">"null",//645 </v>
      </c>
      <c r="P650" s="3" t="str">
        <f>IF(P651="",
"];",IF('Chapter 2 (Input)'!R648="",
CHAR(34) &amp;"null"&amp; CHAR(34) &amp;",",
CHAR(34) &amp;'Chapter 2 (Input)'!R648&amp; CHAR(34) &amp;",")&amp;$W650)</f>
        <v xml:space="preserve">"null",//645 </v>
      </c>
      <c r="Q650" s="3" t="str">
        <f>IF(Q651="",
"];",IF('Chapter 2 (Input)'!S648="",
CHAR(34) &amp;"null"&amp; CHAR(34) &amp;",",
CHAR(34) &amp;'Chapter 2 (Input)'!S648&amp; CHAR(34) &amp;",")&amp;$W650)</f>
        <v xml:space="preserve">"null",//645 </v>
      </c>
      <c r="R650" s="3" t="str">
        <f>IF(R651="",
"];",IF('Chapter 2 (Input)'!T648="",
"0"&amp;",",
'Chapter 2 (Input)'!T648&amp;",")&amp;$W650)</f>
        <v xml:space="preserve">0,//645 </v>
      </c>
      <c r="S650" s="3" t="str">
        <f>IF(S651="",
"];",IF('Chapter 2 (Input)'!U648="",
"0"&amp;",",
'Chapter 2 (Input)'!U648&amp;",")&amp;$W650)</f>
        <v xml:space="preserve">0,//645 </v>
      </c>
      <c r="T650" s="3" t="str">
        <f t="shared" si="33"/>
        <v xml:space="preserve">false,//645 </v>
      </c>
      <c r="U650" s="3" t="str">
        <f>IF(U651="",
"];",IF('Chapter 2 (Input)'!W648="",
"-1"&amp;",",
'Chapter 2 (Input)'!W648&amp;",")&amp;$W650)</f>
        <v xml:space="preserve">-1,//645 </v>
      </c>
      <c r="V650" s="3" t="str">
        <f>IF(V651="",
"];",IF('Chapter 2 (Input)'!X648="",
"-1"&amp;",",
'Chapter 2 (Input)'!X648&amp;",")&amp;$W650)</f>
        <v xml:space="preserve">-1,//645 </v>
      </c>
      <c r="W650" s="18" t="str">
        <f>'Chapter 2 (Input)'!AA648</f>
        <v xml:space="preserve">//645 </v>
      </c>
      <c r="Z650" s="2" t="str">
        <f t="shared" si="34"/>
        <v>c645 BOOLEAN DEFAULT false,</v>
      </c>
    </row>
    <row r="651" spans="1:26" x14ac:dyDescent="0.2">
      <c r="A651" s="12">
        <f t="shared" si="32"/>
        <v>646</v>
      </c>
      <c r="B651" s="4" t="str">
        <f>IF(B652="",
"];",
IF('Chapter 2 (Input)'!B649="",
CHAR(34) &amp;"null"&amp; CHAR(34) &amp;",",
CHAR(34) &amp;'Chapter 2 (Input)'!B649&amp; CHAR(34) &amp;",")&amp;$W651)</f>
        <v>"(I caught a familiar smell from Raquel’s drink. My eyes widened as I realized what it was.)",</v>
      </c>
      <c r="C651" s="4" t="str">
        <f>IF(C652="",
"];",IF('Chapter 2 (Input)'!C649="",
CHAR(34) &amp;"null"&amp; CHAR(34) &amp;",",
CHAR(34) &amp;'Chapter 2 (Input)'!C649&amp; CHAR(34) &amp;",")&amp;$W651)</f>
        <v>"null",</v>
      </c>
      <c r="D651" s="4" t="str">
        <f>IF(D652="",
"];",IF('Chapter 2 (Input)'!D649="",
CHAR(34) &amp;"null"&amp; CHAR(34) &amp;",",
"personnages."&amp;
VLOOKUP('Chapter 2 (Input)'!D649,Constants!$B$47:$C$59,2,FALSE)&amp;
"[" &amp;
VLOOKUP('Chapter 2 (Input)'!E649,Constants!$B$74:$C$79,2,FALSE) &amp;
"],")&amp;$W651)</f>
        <v>"null",</v>
      </c>
      <c r="E651" s="4" t="str">
        <f>IF(E652="",
"];",IF('Chapter 2 (Input)'!F649="",
CHAR(34) &amp;"null"&amp; CHAR(34) &amp;",",
CHAR(34) &amp;'Chapter 2 (Input)'!F649&amp; CHAR(34) &amp;",")&amp;$W651)</f>
        <v>"null",</v>
      </c>
      <c r="F651" s="4" t="str">
        <f>IF(F652="",
"];",IF('Chapter 2 (Input)'!G649="",
CHAR(34) &amp;"null"&amp; CHAR(34) &amp;",",
"personnages."&amp;
VLOOKUP('Chapter 2 (Input)'!G649,Constants!$B$47:$C$59,2,FALSE)&amp;
"[" &amp;
VLOOKUP('Chapter 2 (Input)'!H649, Constants!$B$74:$C$79,2,FALSE) &amp;
"],")&amp;$W651)</f>
        <v>personnages.raquel[0],</v>
      </c>
      <c r="G651" s="3" t="str">
        <f>IF(G652="",
"];",IF('Chapter 2 (Input)'!I649="",
CHAR(34) &amp;"null"&amp; CHAR(34) &amp;",",
"locations."&amp;
'Chapter 2 (Input)'!I649&amp;",")&amp;$W651)</f>
        <v>locations.dormHallParty,</v>
      </c>
      <c r="H651" s="3" t="str">
        <f>IF(H652="",
"];",IF('Chapter 2 (Input)'!J649="",
"-1"&amp;",",
'Chapter 2 (Input)'!J649&amp;",")&amp;$W651)</f>
        <v>-1,</v>
      </c>
      <c r="I651" s="3" t="str">
        <f>IF(I652="",
"];",IF('Chapter 2 (Input)'!K649="",
"0"&amp;",",
VLOOKUP('Chapter 2 (Input)'!K649, Constants!$C$25:$D$37, 2,FALSE) &amp;",")&amp;$W651)</f>
        <v>0,</v>
      </c>
      <c r="J651" s="3" t="str">
        <f>IF(J652="",
"];",IF('Chapter 2 (Input)'!L649="",
"-1"&amp;",",
'Chapter 2 (Input)'!L649&amp;",")&amp;$W651)</f>
        <v>-1,</v>
      </c>
      <c r="K651" s="3" t="str">
        <f>IF(K652="",
"];",IF('Chapter 2 (Input)'!M649="",
"-1"&amp;",",
'Chapter 2 (Input)'!M649&amp;",")&amp;$W651)</f>
        <v>-1,</v>
      </c>
      <c r="L651" s="3" t="str">
        <f>IF(L652="",
"];",IF('Chapter 2 (Input)'!N649="",
"-1"&amp;",",
'Chapter 2 (Input)'!N649&amp;",")&amp;$W651)</f>
        <v>-1,</v>
      </c>
      <c r="M651" s="3" t="str">
        <f>IF(M652="",
"];",IF('Chapter 2 (Input)'!O649="",
"-1"&amp;",",
'Chapter 2 (Input)'!O649&amp;",")&amp;$W651)</f>
        <v>-1,</v>
      </c>
      <c r="N651" s="3" t="str">
        <f>IF(N652="",
"];",IF('Chapter 2 (Input)'!P649="",
"-1"&amp;",",
'Chapter 2 (Input)'!P649&amp;",")&amp;$W651)</f>
        <v>-1,</v>
      </c>
      <c r="O651" s="3" t="str">
        <f>IF(O652="",
"];",IF('Chapter 2 (Input)'!Q649="",
CHAR(34) &amp;"null"&amp; CHAR(34) &amp;",",
CHAR(34) &amp;'Chapter 2 (Input)'!Q649&amp; CHAR(34) &amp;",")&amp;$W651)</f>
        <v>"null",</v>
      </c>
      <c r="P651" s="3" t="str">
        <f>IF(P652="",
"];",IF('Chapter 2 (Input)'!R649="",
CHAR(34) &amp;"null"&amp; CHAR(34) &amp;",",
CHAR(34) &amp;'Chapter 2 (Input)'!R649&amp; CHAR(34) &amp;",")&amp;$W651)</f>
        <v>"null",</v>
      </c>
      <c r="Q651" s="3" t="str">
        <f>IF(Q652="",
"];",IF('Chapter 2 (Input)'!S649="",
CHAR(34) &amp;"null"&amp; CHAR(34) &amp;",",
CHAR(34) &amp;'Chapter 2 (Input)'!S649&amp; CHAR(34) &amp;",")&amp;$W651)</f>
        <v>"null",</v>
      </c>
      <c r="R651" s="3" t="str">
        <f>IF(R652="",
"];",IF('Chapter 2 (Input)'!T649="",
"0"&amp;",",
'Chapter 2 (Input)'!T649&amp;",")&amp;$W651)</f>
        <v>0,</v>
      </c>
      <c r="S651" s="3" t="str">
        <f>IF(S652="",
"];",IF('Chapter 2 (Input)'!U649="",
"0"&amp;",",
'Chapter 2 (Input)'!U649&amp;",")&amp;$W651)</f>
        <v>0,</v>
      </c>
      <c r="T651" s="3" t="str">
        <f t="shared" si="33"/>
        <v>false,</v>
      </c>
      <c r="U651" s="3" t="str">
        <f>IF(U652="",
"];",IF('Chapter 2 (Input)'!W649="",
"-1"&amp;",",
'Chapter 2 (Input)'!W649&amp;",")&amp;$W651)</f>
        <v>-1,</v>
      </c>
      <c r="V651" s="3" t="str">
        <f>IF(V652="",
"];",IF('Chapter 2 (Input)'!X649="",
"-1"&amp;",",
'Chapter 2 (Input)'!X649&amp;",")&amp;$W651)</f>
        <v>-1,</v>
      </c>
      <c r="W651" s="18" t="str">
        <f>'Chapter 2 (Input)'!AA649</f>
        <v/>
      </c>
      <c r="Z651" s="2" t="str">
        <f t="shared" si="34"/>
        <v>c646 BOOLEAN DEFAULT false,</v>
      </c>
    </row>
    <row r="652" spans="1:26" x14ac:dyDescent="0.2">
      <c r="A652" s="12">
        <f t="shared" si="32"/>
        <v>647</v>
      </c>
      <c r="B652" s="4" t="str">
        <f>IF(B653="",
"];",
IF('Chapter 2 (Input)'!B650="",
CHAR(34) &amp;"null"&amp; CHAR(34) &amp;",",
CHAR(34) &amp;'Chapter 2 (Input)'!B650&amp; CHAR(34) &amp;",")&amp;$W652)</f>
        <v>"Raquel… are you serving alcohol?!",</v>
      </c>
      <c r="C652" s="4" t="str">
        <f>IF(C653="",
"];",IF('Chapter 2 (Input)'!C650="",
CHAR(34) &amp;"null"&amp; CHAR(34) &amp;",",
CHAR(34) &amp;'Chapter 2 (Input)'!C650&amp; CHAR(34) &amp;",")&amp;$W652)</f>
        <v>"null",</v>
      </c>
      <c r="D652" s="4" t="str">
        <f>IF(D653="",
"];",IF('Chapter 2 (Input)'!D650="",
CHAR(34) &amp;"null"&amp; CHAR(34) &amp;",",
"personnages."&amp;
VLOOKUP('Chapter 2 (Input)'!D650,Constants!$B$47:$C$59,2,FALSE)&amp;
"[" &amp;
VLOOKUP('Chapter 2 (Input)'!E650,Constants!$B$74:$C$79,2,FALSE) &amp;
"],")&amp;$W652)</f>
        <v>"null",</v>
      </c>
      <c r="E652" s="4" t="str">
        <f>IF(E653="",
"];",IF('Chapter 2 (Input)'!F650="",
CHAR(34) &amp;"null"&amp; CHAR(34) &amp;",",
CHAR(34) &amp;'Chapter 2 (Input)'!F650&amp; CHAR(34) &amp;",")&amp;$W652)</f>
        <v>"null",</v>
      </c>
      <c r="F652" s="4" t="str">
        <f>IF(F653="",
"];",IF('Chapter 2 (Input)'!G650="",
CHAR(34) &amp;"null"&amp; CHAR(34) &amp;",",
"personnages."&amp;
VLOOKUP('Chapter 2 (Input)'!G650,Constants!$B$47:$C$59,2,FALSE)&amp;
"[" &amp;
VLOOKUP('Chapter 2 (Input)'!H650, Constants!$B$74:$C$79,2,FALSE) &amp;
"],")&amp;$W652)</f>
        <v>personnages.raquel[0],</v>
      </c>
      <c r="G652" s="3" t="str">
        <f>IF(G653="",
"];",IF('Chapter 2 (Input)'!I650="",
CHAR(34) &amp;"null"&amp; CHAR(34) &amp;",",
"locations."&amp;
'Chapter 2 (Input)'!I650&amp;",")&amp;$W652)</f>
        <v>locations.dormHallParty,</v>
      </c>
      <c r="H652" s="3" t="str">
        <f>IF(H653="",
"];",IF('Chapter 2 (Input)'!J650="",
"-1"&amp;",",
'Chapter 2 (Input)'!J650&amp;",")&amp;$W652)</f>
        <v>-1,</v>
      </c>
      <c r="I652" s="3" t="str">
        <f>IF(I653="",
"];",IF('Chapter 2 (Input)'!K650="",
"0"&amp;",",
VLOOKUP('Chapter 2 (Input)'!K650, Constants!$C$25:$D$37, 2,FALSE) &amp;",")&amp;$W652)</f>
        <v>0,</v>
      </c>
      <c r="J652" s="3" t="str">
        <f>IF(J653="",
"];",IF('Chapter 2 (Input)'!L650="",
"-1"&amp;",",
'Chapter 2 (Input)'!L650&amp;",")&amp;$W652)</f>
        <v>-1,</v>
      </c>
      <c r="K652" s="3" t="str">
        <f>IF(K653="",
"];",IF('Chapter 2 (Input)'!M650="",
"-1"&amp;",",
'Chapter 2 (Input)'!M650&amp;",")&amp;$W652)</f>
        <v>-1,</v>
      </c>
      <c r="L652" s="3" t="str">
        <f>IF(L653="",
"];",IF('Chapter 2 (Input)'!N650="",
"-1"&amp;",",
'Chapter 2 (Input)'!N650&amp;",")&amp;$W652)</f>
        <v>-1,</v>
      </c>
      <c r="M652" s="3" t="str">
        <f>IF(M653="",
"];",IF('Chapter 2 (Input)'!O650="",
"-1"&amp;",",
'Chapter 2 (Input)'!O650&amp;",")&amp;$W652)</f>
        <v>-1,</v>
      </c>
      <c r="N652" s="3" t="str">
        <f>IF(N653="",
"];",IF('Chapter 2 (Input)'!P650="",
"-1"&amp;",",
'Chapter 2 (Input)'!P650&amp;",")&amp;$W652)</f>
        <v>-1,</v>
      </c>
      <c r="O652" s="3" t="str">
        <f>IF(O653="",
"];",IF('Chapter 2 (Input)'!Q650="",
CHAR(34) &amp;"null"&amp; CHAR(34) &amp;",",
CHAR(34) &amp;'Chapter 2 (Input)'!Q650&amp; CHAR(34) &amp;",")&amp;$W652)</f>
        <v>"null",</v>
      </c>
      <c r="P652" s="3" t="str">
        <f>IF(P653="",
"];",IF('Chapter 2 (Input)'!R650="",
CHAR(34) &amp;"null"&amp; CHAR(34) &amp;",",
CHAR(34) &amp;'Chapter 2 (Input)'!R650&amp; CHAR(34) &amp;",")&amp;$W652)</f>
        <v>"null",</v>
      </c>
      <c r="Q652" s="3" t="str">
        <f>IF(Q653="",
"];",IF('Chapter 2 (Input)'!S650="",
CHAR(34) &amp;"null"&amp; CHAR(34) &amp;",",
CHAR(34) &amp;'Chapter 2 (Input)'!S650&amp; CHAR(34) &amp;",")&amp;$W652)</f>
        <v>"null",</v>
      </c>
      <c r="R652" s="3" t="str">
        <f>IF(R653="",
"];",IF('Chapter 2 (Input)'!T650="",
"0"&amp;",",
'Chapter 2 (Input)'!T650&amp;",")&amp;$W652)</f>
        <v>0,</v>
      </c>
      <c r="S652" s="3" t="str">
        <f>IF(S653="",
"];",IF('Chapter 2 (Input)'!U650="",
"0"&amp;",",
'Chapter 2 (Input)'!U650&amp;",")&amp;$W652)</f>
        <v>0,</v>
      </c>
      <c r="T652" s="3" t="str">
        <f t="shared" si="33"/>
        <v>false,</v>
      </c>
      <c r="U652" s="3" t="str">
        <f>IF(U653="",
"];",IF('Chapter 2 (Input)'!W650="",
"-1"&amp;",",
'Chapter 2 (Input)'!W650&amp;",")&amp;$W652)</f>
        <v>-1,</v>
      </c>
      <c r="V652" s="3" t="str">
        <f>IF(V653="",
"];",IF('Chapter 2 (Input)'!X650="",
"-1"&amp;",",
'Chapter 2 (Input)'!X650&amp;",")&amp;$W652)</f>
        <v>-1,</v>
      </c>
      <c r="W652" s="18" t="str">
        <f>'Chapter 2 (Input)'!AA650</f>
        <v/>
      </c>
      <c r="Z652" s="2" t="str">
        <f t="shared" si="34"/>
        <v>c647 BOOLEAN DEFAULT false,</v>
      </c>
    </row>
    <row r="653" spans="1:26" x14ac:dyDescent="0.2">
      <c r="A653" s="12">
        <f t="shared" si="32"/>
        <v>648</v>
      </c>
      <c r="B653" s="4" t="str">
        <f>IF(B654="",
"];",
IF('Chapter 2 (Input)'!B651="",
CHAR(34) &amp;"null"&amp; CHAR(34) &amp;",",
CHAR(34) &amp;'Chapter 2 (Input)'!B651&amp; CHAR(34) &amp;",")&amp;$W653)</f>
        <v>"(She put her finger against her lips.)",</v>
      </c>
      <c r="C653" s="4" t="str">
        <f>IF(C654="",
"];",IF('Chapter 2 (Input)'!C651="",
CHAR(34) &amp;"null"&amp; CHAR(34) &amp;",",
CHAR(34) &amp;'Chapter 2 (Input)'!C651&amp; CHAR(34) &amp;",")&amp;$W653)</f>
        <v>"null",</v>
      </c>
      <c r="D653" s="4" t="str">
        <f>IF(D654="",
"];",IF('Chapter 2 (Input)'!D651="",
CHAR(34) &amp;"null"&amp; CHAR(34) &amp;",",
"personnages."&amp;
VLOOKUP('Chapter 2 (Input)'!D651,Constants!$B$47:$C$59,2,FALSE)&amp;
"[" &amp;
VLOOKUP('Chapter 2 (Input)'!E651,Constants!$B$74:$C$79,2,FALSE) &amp;
"],")&amp;$W653)</f>
        <v>"null",</v>
      </c>
      <c r="E653" s="4" t="str">
        <f>IF(E654="",
"];",IF('Chapter 2 (Input)'!F651="",
CHAR(34) &amp;"null"&amp; CHAR(34) &amp;",",
CHAR(34) &amp;'Chapter 2 (Input)'!F651&amp; CHAR(34) &amp;",")&amp;$W653)</f>
        <v>"null",</v>
      </c>
      <c r="F653" s="4" t="str">
        <f>IF(F654="",
"];",IF('Chapter 2 (Input)'!G651="",
CHAR(34) &amp;"null"&amp; CHAR(34) &amp;",",
"personnages."&amp;
VLOOKUP('Chapter 2 (Input)'!G651,Constants!$B$47:$C$59,2,FALSE)&amp;
"[" &amp;
VLOOKUP('Chapter 2 (Input)'!H651, Constants!$B$74:$C$79,2,FALSE) &amp;
"],")&amp;$W653)</f>
        <v>personnages.raquel[0],</v>
      </c>
      <c r="G653" s="3" t="str">
        <f>IF(G654="",
"];",IF('Chapter 2 (Input)'!I651="",
CHAR(34) &amp;"null"&amp; CHAR(34) &amp;",",
"locations."&amp;
'Chapter 2 (Input)'!I651&amp;",")&amp;$W653)</f>
        <v>locations.dormHallParty,</v>
      </c>
      <c r="H653" s="3" t="str">
        <f>IF(H654="",
"];",IF('Chapter 2 (Input)'!J651="",
"-1"&amp;",",
'Chapter 2 (Input)'!J651&amp;",")&amp;$W653)</f>
        <v>-1,</v>
      </c>
      <c r="I653" s="3" t="str">
        <f>IF(I654="",
"];",IF('Chapter 2 (Input)'!K651="",
"0"&amp;",",
VLOOKUP('Chapter 2 (Input)'!K651, Constants!$C$25:$D$37, 2,FALSE) &amp;",")&amp;$W653)</f>
        <v>0,</v>
      </c>
      <c r="J653" s="3" t="str">
        <f>IF(J654="",
"];",IF('Chapter 2 (Input)'!L651="",
"-1"&amp;",",
'Chapter 2 (Input)'!L651&amp;",")&amp;$W653)</f>
        <v>-1,</v>
      </c>
      <c r="K653" s="3" t="str">
        <f>IF(K654="",
"];",IF('Chapter 2 (Input)'!M651="",
"-1"&amp;",",
'Chapter 2 (Input)'!M651&amp;",")&amp;$W653)</f>
        <v>-1,</v>
      </c>
      <c r="L653" s="3" t="str">
        <f>IF(L654="",
"];",IF('Chapter 2 (Input)'!N651="",
"-1"&amp;",",
'Chapter 2 (Input)'!N651&amp;",")&amp;$W653)</f>
        <v>-1,</v>
      </c>
      <c r="M653" s="3" t="str">
        <f>IF(M654="",
"];",IF('Chapter 2 (Input)'!O651="",
"-1"&amp;",",
'Chapter 2 (Input)'!O651&amp;",")&amp;$W653)</f>
        <v>-1,</v>
      </c>
      <c r="N653" s="3" t="str">
        <f>IF(N654="",
"];",IF('Chapter 2 (Input)'!P651="",
"-1"&amp;",",
'Chapter 2 (Input)'!P651&amp;",")&amp;$W653)</f>
        <v>-1,</v>
      </c>
      <c r="O653" s="3" t="str">
        <f>IF(O654="",
"];",IF('Chapter 2 (Input)'!Q651="",
CHAR(34) &amp;"null"&amp; CHAR(34) &amp;",",
CHAR(34) &amp;'Chapter 2 (Input)'!Q651&amp; CHAR(34) &amp;",")&amp;$W653)</f>
        <v>"null",</v>
      </c>
      <c r="P653" s="3" t="str">
        <f>IF(P654="",
"];",IF('Chapter 2 (Input)'!R651="",
CHAR(34) &amp;"null"&amp; CHAR(34) &amp;",",
CHAR(34) &amp;'Chapter 2 (Input)'!R651&amp; CHAR(34) &amp;",")&amp;$W653)</f>
        <v>"null",</v>
      </c>
      <c r="Q653" s="3" t="str">
        <f>IF(Q654="",
"];",IF('Chapter 2 (Input)'!S651="",
CHAR(34) &amp;"null"&amp; CHAR(34) &amp;",",
CHAR(34) &amp;'Chapter 2 (Input)'!S651&amp; CHAR(34) &amp;",")&amp;$W653)</f>
        <v>"null",</v>
      </c>
      <c r="R653" s="3" t="str">
        <f>IF(R654="",
"];",IF('Chapter 2 (Input)'!T651="",
"0"&amp;",",
'Chapter 2 (Input)'!T651&amp;",")&amp;$W653)</f>
        <v>0,</v>
      </c>
      <c r="S653" s="3" t="str">
        <f>IF(S654="",
"];",IF('Chapter 2 (Input)'!U651="",
"0"&amp;",",
'Chapter 2 (Input)'!U651&amp;",")&amp;$W653)</f>
        <v>0,</v>
      </c>
      <c r="T653" s="3" t="str">
        <f t="shared" si="33"/>
        <v>false,</v>
      </c>
      <c r="U653" s="3" t="str">
        <f>IF(U654="",
"];",IF('Chapter 2 (Input)'!W651="",
"-1"&amp;",",
'Chapter 2 (Input)'!W651&amp;",")&amp;$W653)</f>
        <v>-1,</v>
      </c>
      <c r="V653" s="3" t="str">
        <f>IF(V654="",
"];",IF('Chapter 2 (Input)'!X651="",
"-1"&amp;",",
'Chapter 2 (Input)'!X651&amp;",")&amp;$W653)</f>
        <v>-1,</v>
      </c>
      <c r="W653" s="18" t="str">
        <f>'Chapter 2 (Input)'!AA651</f>
        <v/>
      </c>
      <c r="Z653" s="2" t="str">
        <f t="shared" si="34"/>
        <v>c648 BOOLEAN DEFAULT false,</v>
      </c>
    </row>
    <row r="654" spans="1:26" x14ac:dyDescent="0.2">
      <c r="A654" s="12">
        <f t="shared" si="32"/>
        <v>649</v>
      </c>
      <c r="B654" s="4" t="str">
        <f>IF(B655="",
"];",
IF('Chapter 2 (Input)'!B652="",
CHAR(34) &amp;"null"&amp; CHAR(34) &amp;",",
CHAR(34) &amp;'Chapter 2 (Input)'!B652&amp; CHAR(34) &amp;",")&amp;$W654)</f>
        <v>"(Oh my god...)",</v>
      </c>
      <c r="C654" s="4" t="str">
        <f>IF(C655="",
"];",IF('Chapter 2 (Input)'!C652="",
CHAR(34) &amp;"null"&amp; CHAR(34) &amp;",",
CHAR(34) &amp;'Chapter 2 (Input)'!C652&amp; CHAR(34) &amp;",")&amp;$W654)</f>
        <v>"null",</v>
      </c>
      <c r="D654" s="4" t="str">
        <f>IF(D655="",
"];",IF('Chapter 2 (Input)'!D652="",
CHAR(34) &amp;"null"&amp; CHAR(34) &amp;",",
"personnages."&amp;
VLOOKUP('Chapter 2 (Input)'!D652,Constants!$B$47:$C$59,2,FALSE)&amp;
"[" &amp;
VLOOKUP('Chapter 2 (Input)'!E652,Constants!$B$74:$C$79,2,FALSE) &amp;
"],")&amp;$W654)</f>
        <v>"null",</v>
      </c>
      <c r="E654" s="4" t="str">
        <f>IF(E655="",
"];",IF('Chapter 2 (Input)'!F652="",
CHAR(34) &amp;"null"&amp; CHAR(34) &amp;",",
CHAR(34) &amp;'Chapter 2 (Input)'!F652&amp; CHAR(34) &amp;",")&amp;$W654)</f>
        <v>"Shhh! It’s fruit juice!",</v>
      </c>
      <c r="F654" s="4" t="str">
        <f>IF(F655="",
"];",IF('Chapter 2 (Input)'!G652="",
CHAR(34) &amp;"null"&amp; CHAR(34) &amp;",",
"personnages."&amp;
VLOOKUP('Chapter 2 (Input)'!G652,Constants!$B$47:$C$59,2,FALSE)&amp;
"[" &amp;
VLOOKUP('Chapter 2 (Input)'!H652, Constants!$B$74:$C$79,2,FALSE) &amp;
"],")&amp;$W654)</f>
        <v>personnages.raquel[1],</v>
      </c>
      <c r="G654" s="3" t="str">
        <f>IF(G655="",
"];",IF('Chapter 2 (Input)'!I652="",
CHAR(34) &amp;"null"&amp; CHAR(34) &amp;",",
"locations."&amp;
'Chapter 2 (Input)'!I652&amp;",")&amp;$W654)</f>
        <v>locations.dormHallParty,</v>
      </c>
      <c r="H654" s="3" t="str">
        <f>IF(H655="",
"];",IF('Chapter 2 (Input)'!J652="",
"-1"&amp;",",
'Chapter 2 (Input)'!J652&amp;",")&amp;$W654)</f>
        <v>-1,</v>
      </c>
      <c r="I654" s="3" t="str">
        <f>IF(I655="",
"];",IF('Chapter 2 (Input)'!K652="",
"0"&amp;",",
VLOOKUP('Chapter 2 (Input)'!K652, Constants!$C$25:$D$37, 2,FALSE) &amp;",")&amp;$W654)</f>
        <v>0,</v>
      </c>
      <c r="J654" s="3" t="str">
        <f>IF(J655="",
"];",IF('Chapter 2 (Input)'!L652="",
"-1"&amp;",",
'Chapter 2 (Input)'!L652&amp;",")&amp;$W654)</f>
        <v>-1,</v>
      </c>
      <c r="K654" s="3" t="str">
        <f>IF(K655="",
"];",IF('Chapter 2 (Input)'!M652="",
"-1"&amp;",",
'Chapter 2 (Input)'!M652&amp;",")&amp;$W654)</f>
        <v>-1,</v>
      </c>
      <c r="L654" s="3" t="str">
        <f>IF(L655="",
"];",IF('Chapter 2 (Input)'!N652="",
"-1"&amp;",",
'Chapter 2 (Input)'!N652&amp;",")&amp;$W654)</f>
        <v>-1,</v>
      </c>
      <c r="M654" s="3" t="str">
        <f>IF(M655="",
"];",IF('Chapter 2 (Input)'!O652="",
"-1"&amp;",",
'Chapter 2 (Input)'!O652&amp;",")&amp;$W654)</f>
        <v>-1,</v>
      </c>
      <c r="N654" s="3" t="str">
        <f>IF(N655="",
"];",IF('Chapter 2 (Input)'!P652="",
"-1"&amp;",",
'Chapter 2 (Input)'!P652&amp;",")&amp;$W654)</f>
        <v>-1,</v>
      </c>
      <c r="O654" s="3" t="str">
        <f>IF(O655="",
"];",IF('Chapter 2 (Input)'!Q652="",
CHAR(34) &amp;"null"&amp; CHAR(34) &amp;",",
CHAR(34) &amp;'Chapter 2 (Input)'!Q652&amp; CHAR(34) &amp;",")&amp;$W654)</f>
        <v>"null",</v>
      </c>
      <c r="P654" s="3" t="str">
        <f>IF(P655="",
"];",IF('Chapter 2 (Input)'!R652="",
CHAR(34) &amp;"null"&amp; CHAR(34) &amp;",",
CHAR(34) &amp;'Chapter 2 (Input)'!R652&amp; CHAR(34) &amp;",")&amp;$W654)</f>
        <v>"null",</v>
      </c>
      <c r="Q654" s="3" t="str">
        <f>IF(Q655="",
"];",IF('Chapter 2 (Input)'!S652="",
CHAR(34) &amp;"null"&amp; CHAR(34) &amp;",",
CHAR(34) &amp;'Chapter 2 (Input)'!S652&amp; CHAR(34) &amp;",")&amp;$W654)</f>
        <v>"null",</v>
      </c>
      <c r="R654" s="3" t="str">
        <f>IF(R655="",
"];",IF('Chapter 2 (Input)'!T652="",
"0"&amp;",",
'Chapter 2 (Input)'!T652&amp;",")&amp;$W654)</f>
        <v>0,</v>
      </c>
      <c r="S654" s="3" t="str">
        <f>IF(S655="",
"];",IF('Chapter 2 (Input)'!U652="",
"0"&amp;",",
'Chapter 2 (Input)'!U652&amp;",")&amp;$W654)</f>
        <v>0,</v>
      </c>
      <c r="T654" s="3" t="str">
        <f t="shared" si="33"/>
        <v>false,</v>
      </c>
      <c r="U654" s="3" t="str">
        <f>IF(U655="",
"];",IF('Chapter 2 (Input)'!W652="",
"-1"&amp;",",
'Chapter 2 (Input)'!W652&amp;",")&amp;$W654)</f>
        <v>-1,</v>
      </c>
      <c r="V654" s="3" t="str">
        <f>IF(V655="",
"];",IF('Chapter 2 (Input)'!X652="",
"-1"&amp;",",
'Chapter 2 (Input)'!X652&amp;",")&amp;$W654)</f>
        <v>-1,</v>
      </c>
      <c r="W654" s="18" t="str">
        <f>'Chapter 2 (Input)'!AA652</f>
        <v/>
      </c>
      <c r="Z654" s="2" t="str">
        <f t="shared" si="34"/>
        <v>c649 BOOLEAN DEFAULT false,</v>
      </c>
    </row>
    <row r="655" spans="1:26" x14ac:dyDescent="0.2">
      <c r="A655" s="12">
        <f t="shared" si="32"/>
        <v>650</v>
      </c>
      <c r="B655" s="4" t="str">
        <f>IF(B656="",
"];",
IF('Chapter 2 (Input)'!B653="",
CHAR(34) &amp;"null"&amp; CHAR(34) &amp;",",
CHAR(34) &amp;'Chapter 2 (Input)'!B653&amp; CHAR(34) &amp;",")&amp;$W655)</f>
        <v xml:space="preserve">"(Suddenly, everyone around me started cheering loudly.)",//650 </v>
      </c>
      <c r="C655" s="4" t="str">
        <f>IF(C656="",
"];",IF('Chapter 2 (Input)'!C653="",
CHAR(34) &amp;"null"&amp; CHAR(34) &amp;",",
CHAR(34) &amp;'Chapter 2 (Input)'!C653&amp; CHAR(34) &amp;",")&amp;$W655)</f>
        <v xml:space="preserve">"null",//650 </v>
      </c>
      <c r="D655" s="4" t="str">
        <f>IF(D656="",
"];",IF('Chapter 2 (Input)'!D653="",
CHAR(34) &amp;"null"&amp; CHAR(34) &amp;",",
"personnages."&amp;
VLOOKUP('Chapter 2 (Input)'!D653,Constants!$B$47:$C$59,2,FALSE)&amp;
"[" &amp;
VLOOKUP('Chapter 2 (Input)'!E653,Constants!$B$74:$C$79,2,FALSE) &amp;
"],")&amp;$W655)</f>
        <v xml:space="preserve">"null",//650 </v>
      </c>
      <c r="E655" s="4" t="str">
        <f>IF(E656="",
"];",IF('Chapter 2 (Input)'!F653="",
CHAR(34) &amp;"null"&amp; CHAR(34) &amp;",",
CHAR(34) &amp;'Chapter 2 (Input)'!F653&amp; CHAR(34) &amp;",")&amp;$W655)</f>
        <v xml:space="preserve">"null",//650 </v>
      </c>
      <c r="F655" s="4" t="str">
        <f>IF(F656="",
"];",IF('Chapter 2 (Input)'!G653="",
CHAR(34) &amp;"null"&amp; CHAR(34) &amp;",",
"personnages."&amp;
VLOOKUP('Chapter 2 (Input)'!G653,Constants!$B$47:$C$59,2,FALSE)&amp;
"[" &amp;
VLOOKUP('Chapter 2 (Input)'!H653, Constants!$B$74:$C$79,2,FALSE) &amp;
"],")&amp;$W655)</f>
        <v xml:space="preserve">"null",//650 </v>
      </c>
      <c r="G655" s="3" t="str">
        <f>IF(G656="",
"];",IF('Chapter 2 (Input)'!I653="",
CHAR(34) &amp;"null"&amp; CHAR(34) &amp;",",
"locations."&amp;
'Chapter 2 (Input)'!I653&amp;",")&amp;$W655)</f>
        <v xml:space="preserve">locations.dormHallParty,//650 </v>
      </c>
      <c r="H655" s="3" t="str">
        <f>IF(H656="",
"];",IF('Chapter 2 (Input)'!J653="",
"-1"&amp;",",
'Chapter 2 (Input)'!J653&amp;",")&amp;$W655)</f>
        <v xml:space="preserve">-1,//650 </v>
      </c>
      <c r="I655" s="3" t="str">
        <f>IF(I656="",
"];",IF('Chapter 2 (Input)'!K653="",
"0"&amp;",",
VLOOKUP('Chapter 2 (Input)'!K653, Constants!$C$25:$D$37, 2,FALSE) &amp;",")&amp;$W655)</f>
        <v xml:space="preserve">0,//650 </v>
      </c>
      <c r="J655" s="3" t="str">
        <f>IF(J656="",
"];",IF('Chapter 2 (Input)'!L653="",
"-1"&amp;",",
'Chapter 2 (Input)'!L653&amp;",")&amp;$W655)</f>
        <v xml:space="preserve">-1,//650 </v>
      </c>
      <c r="K655" s="3" t="str">
        <f>IF(K656="",
"];",IF('Chapter 2 (Input)'!M653="",
"-1"&amp;",",
'Chapter 2 (Input)'!M653&amp;",")&amp;$W655)</f>
        <v xml:space="preserve">-1,//650 </v>
      </c>
      <c r="L655" s="3" t="str">
        <f>IF(L656="",
"];",IF('Chapter 2 (Input)'!N653="",
"-1"&amp;",",
'Chapter 2 (Input)'!N653&amp;",")&amp;$W655)</f>
        <v xml:space="preserve">-1,//650 </v>
      </c>
      <c r="M655" s="3" t="str">
        <f>IF(M656="",
"];",IF('Chapter 2 (Input)'!O653="",
"-1"&amp;",",
'Chapter 2 (Input)'!O653&amp;",")&amp;$W655)</f>
        <v xml:space="preserve">-1,//650 </v>
      </c>
      <c r="N655" s="3" t="str">
        <f>IF(N656="",
"];",IF('Chapter 2 (Input)'!P653="",
"-1"&amp;",",
'Chapter 2 (Input)'!P653&amp;",")&amp;$W655)</f>
        <v xml:space="preserve">-1,//650 </v>
      </c>
      <c r="O655" s="3" t="str">
        <f>IF(O656="",
"];",IF('Chapter 2 (Input)'!Q653="",
CHAR(34) &amp;"null"&amp; CHAR(34) &amp;",",
CHAR(34) &amp;'Chapter 2 (Input)'!Q653&amp; CHAR(34) &amp;",")&amp;$W655)</f>
        <v xml:space="preserve">"null",//650 </v>
      </c>
      <c r="P655" s="3" t="str">
        <f>IF(P656="",
"];",IF('Chapter 2 (Input)'!R653="",
CHAR(34) &amp;"null"&amp; CHAR(34) &amp;",",
CHAR(34) &amp;'Chapter 2 (Input)'!R653&amp; CHAR(34) &amp;",")&amp;$W655)</f>
        <v xml:space="preserve">"null",//650 </v>
      </c>
      <c r="Q655" s="3" t="str">
        <f>IF(Q656="",
"];",IF('Chapter 2 (Input)'!S653="",
CHAR(34) &amp;"null"&amp; CHAR(34) &amp;",",
CHAR(34) &amp;'Chapter 2 (Input)'!S653&amp; CHAR(34) &amp;",")&amp;$W655)</f>
        <v xml:space="preserve">"null",//650 </v>
      </c>
      <c r="R655" s="3" t="str">
        <f>IF(R656="",
"];",IF('Chapter 2 (Input)'!T653="",
"0"&amp;",",
'Chapter 2 (Input)'!T653&amp;",")&amp;$W655)</f>
        <v xml:space="preserve">0,//650 </v>
      </c>
      <c r="S655" s="3" t="str">
        <f>IF(S656="",
"];",IF('Chapter 2 (Input)'!U653="",
"0"&amp;",",
'Chapter 2 (Input)'!U653&amp;",")&amp;$W655)</f>
        <v xml:space="preserve">0,//650 </v>
      </c>
      <c r="T655" s="3" t="str">
        <f t="shared" si="33"/>
        <v xml:space="preserve">false,//650 </v>
      </c>
      <c r="U655" s="3" t="str">
        <f>IF(U656="",
"];",IF('Chapter 2 (Input)'!W653="",
"-1"&amp;",",
'Chapter 2 (Input)'!W653&amp;",")&amp;$W655)</f>
        <v xml:space="preserve">-1,//650 </v>
      </c>
      <c r="V655" s="3" t="str">
        <f>IF(V656="",
"];",IF('Chapter 2 (Input)'!X653="",
"-1"&amp;",",
'Chapter 2 (Input)'!X653&amp;",")&amp;$W655)</f>
        <v xml:space="preserve">-1,//650 </v>
      </c>
      <c r="W655" s="18" t="str">
        <f>'Chapter 2 (Input)'!AA653</f>
        <v xml:space="preserve">//650 </v>
      </c>
      <c r="Z655" s="2" t="str">
        <f t="shared" si="34"/>
        <v>c650 BOOLEAN DEFAULT false,</v>
      </c>
    </row>
    <row r="656" spans="1:26" x14ac:dyDescent="0.2">
      <c r="A656" s="12">
        <f t="shared" si="32"/>
        <v>651</v>
      </c>
      <c r="B656" s="4" t="str">
        <f>IF(B657="",
"];",
IF('Chapter 2 (Input)'!B654="",
CHAR(34) &amp;"null"&amp; CHAR(34) &amp;",",
CHAR(34) &amp;'Chapter 2 (Input)'!B654&amp; CHAR(34) &amp;",")&amp;$W656)</f>
        <v>"(I quickly looked around…)",</v>
      </c>
      <c r="C656" s="4" t="str">
        <f>IF(C657="",
"];",IF('Chapter 2 (Input)'!C654="",
CHAR(34) &amp;"null"&amp; CHAR(34) &amp;",",
CHAR(34) &amp;'Chapter 2 (Input)'!C654&amp; CHAR(34) &amp;",")&amp;$W656)</f>
        <v>"null",</v>
      </c>
      <c r="D656" s="4" t="str">
        <f>IF(D657="",
"];",IF('Chapter 2 (Input)'!D654="",
CHAR(34) &amp;"null"&amp; CHAR(34) &amp;",",
"personnages."&amp;
VLOOKUP('Chapter 2 (Input)'!D654,Constants!$B$47:$C$59,2,FALSE)&amp;
"[" &amp;
VLOOKUP('Chapter 2 (Input)'!E654,Constants!$B$74:$C$79,2,FALSE) &amp;
"],")&amp;$W656)</f>
        <v>"null",</v>
      </c>
      <c r="E656" s="4" t="str">
        <f>IF(E657="",
"];",IF('Chapter 2 (Input)'!F654="",
CHAR(34) &amp;"null"&amp; CHAR(34) &amp;",",
CHAR(34) &amp;'Chapter 2 (Input)'!F654&amp; CHAR(34) &amp;",")&amp;$W656)</f>
        <v>"null",</v>
      </c>
      <c r="F656" s="4" t="str">
        <f>IF(F657="",
"];",IF('Chapter 2 (Input)'!G654="",
CHAR(34) &amp;"null"&amp; CHAR(34) &amp;",",
"personnages."&amp;
VLOOKUP('Chapter 2 (Input)'!G654,Constants!$B$47:$C$59,2,FALSE)&amp;
"[" &amp;
VLOOKUP('Chapter 2 (Input)'!H654, Constants!$B$74:$C$79,2,FALSE) &amp;
"],")&amp;$W656)</f>
        <v>personnages.raquel[1],</v>
      </c>
      <c r="G656" s="3" t="str">
        <f>IF(G657="",
"];",IF('Chapter 2 (Input)'!I654="",
CHAR(34) &amp;"null"&amp; CHAR(34) &amp;",",
"locations."&amp;
'Chapter 2 (Input)'!I654&amp;",")&amp;$W656)</f>
        <v>locations.dormHallParty,</v>
      </c>
      <c r="H656" s="3" t="str">
        <f>IF(H657="",
"];",IF('Chapter 2 (Input)'!J654="",
"-1"&amp;",",
'Chapter 2 (Input)'!J654&amp;",")&amp;$W656)</f>
        <v>-1,</v>
      </c>
      <c r="I656" s="3" t="str">
        <f>IF(I657="",
"];",IF('Chapter 2 (Input)'!K654="",
"0"&amp;",",
VLOOKUP('Chapter 2 (Input)'!K654, Constants!$C$25:$D$37, 2,FALSE) &amp;",")&amp;$W656)</f>
        <v>0,</v>
      </c>
      <c r="J656" s="3" t="str">
        <f>IF(J657="",
"];",IF('Chapter 2 (Input)'!L654="",
"-1"&amp;",",
'Chapter 2 (Input)'!L654&amp;",")&amp;$W656)</f>
        <v>-1,</v>
      </c>
      <c r="K656" s="3" t="str">
        <f>IF(K657="",
"];",IF('Chapter 2 (Input)'!M654="",
"-1"&amp;",",
'Chapter 2 (Input)'!M654&amp;",")&amp;$W656)</f>
        <v>-1,</v>
      </c>
      <c r="L656" s="3" t="str">
        <f>IF(L657="",
"];",IF('Chapter 2 (Input)'!N654="",
"-1"&amp;",",
'Chapter 2 (Input)'!N654&amp;",")&amp;$W656)</f>
        <v>-1,</v>
      </c>
      <c r="M656" s="3" t="str">
        <f>IF(M657="",
"];",IF('Chapter 2 (Input)'!O654="",
"-1"&amp;",",
'Chapter 2 (Input)'!O654&amp;",")&amp;$W656)</f>
        <v>-1,</v>
      </c>
      <c r="N656" s="3" t="str">
        <f>IF(N657="",
"];",IF('Chapter 2 (Input)'!P654="",
"-1"&amp;",",
'Chapter 2 (Input)'!P654&amp;",")&amp;$W656)</f>
        <v>-1,</v>
      </c>
      <c r="O656" s="3" t="str">
        <f>IF(O657="",
"];",IF('Chapter 2 (Input)'!Q654="",
CHAR(34) &amp;"null"&amp; CHAR(34) &amp;",",
CHAR(34) &amp;'Chapter 2 (Input)'!Q654&amp; CHAR(34) &amp;",")&amp;$W656)</f>
        <v>"null",</v>
      </c>
      <c r="P656" s="3" t="str">
        <f>IF(P657="",
"];",IF('Chapter 2 (Input)'!R654="",
CHAR(34) &amp;"null"&amp; CHAR(34) &amp;",",
CHAR(34) &amp;'Chapter 2 (Input)'!R654&amp; CHAR(34) &amp;",")&amp;$W656)</f>
        <v>"null",</v>
      </c>
      <c r="Q656" s="3" t="str">
        <f>IF(Q657="",
"];",IF('Chapter 2 (Input)'!S654="",
CHAR(34) &amp;"null"&amp; CHAR(34) &amp;",",
CHAR(34) &amp;'Chapter 2 (Input)'!S654&amp; CHAR(34) &amp;",")&amp;$W656)</f>
        <v>"null",</v>
      </c>
      <c r="R656" s="3" t="str">
        <f>IF(R657="",
"];",IF('Chapter 2 (Input)'!T654="",
"0"&amp;",",
'Chapter 2 (Input)'!T654&amp;",")&amp;$W656)</f>
        <v>0,</v>
      </c>
      <c r="S656" s="3" t="str">
        <f>IF(S657="",
"];",IF('Chapter 2 (Input)'!U654="",
"0"&amp;",",
'Chapter 2 (Input)'!U654&amp;",")&amp;$W656)</f>
        <v>0,</v>
      </c>
      <c r="T656" s="3" t="str">
        <f t="shared" si="33"/>
        <v>false,</v>
      </c>
      <c r="U656" s="3" t="str">
        <f>IF(U657="",
"];",IF('Chapter 2 (Input)'!W654="",
"-1"&amp;",",
'Chapter 2 (Input)'!W654&amp;",")&amp;$W656)</f>
        <v>-1,</v>
      </c>
      <c r="V656" s="3" t="str">
        <f>IF(V657="",
"];",IF('Chapter 2 (Input)'!X654="",
"-1"&amp;",",
'Chapter 2 (Input)'!X654&amp;",")&amp;$W656)</f>
        <v>-1,</v>
      </c>
      <c r="W656" s="18" t="str">
        <f>'Chapter 2 (Input)'!AA654</f>
        <v/>
      </c>
      <c r="Z656" s="2" t="str">
        <f t="shared" si="34"/>
        <v>c651 BOOLEAN DEFAULT false,</v>
      </c>
    </row>
    <row r="657" spans="1:26" x14ac:dyDescent="0.2">
      <c r="A657" s="12">
        <f t="shared" si="32"/>
        <v>652</v>
      </c>
      <c r="B657" s="4" t="str">
        <f>IF(B658="",
"];",
IF('Chapter 2 (Input)'!B655="",
CHAR(34) &amp;"null"&amp; CHAR(34) &amp;",",
CHAR(34) &amp;'Chapter 2 (Input)'!B655&amp; CHAR(34) &amp;",")&amp;$W657)</f>
        <v>"(And I immediately understood what was happening.)",</v>
      </c>
      <c r="C657" s="4" t="str">
        <f>IF(C658="",
"];",IF('Chapter 2 (Input)'!C655="",
CHAR(34) &amp;"null"&amp; CHAR(34) &amp;",",
CHAR(34) &amp;'Chapter 2 (Input)'!C655&amp; CHAR(34) &amp;",")&amp;$W657)</f>
        <v>"null",</v>
      </c>
      <c r="D657" s="4" t="str">
        <f>IF(D658="",
"];",IF('Chapter 2 (Input)'!D655="",
CHAR(34) &amp;"null"&amp; CHAR(34) &amp;",",
"personnages."&amp;
VLOOKUP('Chapter 2 (Input)'!D655,Constants!$B$47:$C$59,2,FALSE)&amp;
"[" &amp;
VLOOKUP('Chapter 2 (Input)'!E655,Constants!$B$74:$C$79,2,FALSE) &amp;
"],")&amp;$W657)</f>
        <v>personnages.axel[0],</v>
      </c>
      <c r="E657" s="4" t="str">
        <f>IF(E658="",
"];",IF('Chapter 2 (Input)'!F655="",
CHAR(34) &amp;"null"&amp; CHAR(34) &amp;",",
CHAR(34) &amp;'Chapter 2 (Input)'!F655&amp; CHAR(34) &amp;",")&amp;$W657)</f>
        <v>"null",</v>
      </c>
      <c r="F657" s="4" t="str">
        <f>IF(F658="",
"];",IF('Chapter 2 (Input)'!G655="",
CHAR(34) &amp;"null"&amp; CHAR(34) &amp;",",
"personnages."&amp;
VLOOKUP('Chapter 2 (Input)'!G655,Constants!$B$47:$C$59,2,FALSE)&amp;
"[" &amp;
VLOOKUP('Chapter 2 (Input)'!H655, Constants!$B$74:$C$79,2,FALSE) &amp;
"],")&amp;$W657)</f>
        <v>personnages.raquel[0],</v>
      </c>
      <c r="G657" s="3" t="str">
        <f>IF(G658="",
"];",IF('Chapter 2 (Input)'!I655="",
CHAR(34) &amp;"null"&amp; CHAR(34) &amp;",",
"locations."&amp;
'Chapter 2 (Input)'!I655&amp;",")&amp;$W657)</f>
        <v>locations.dormHallParty,</v>
      </c>
      <c r="H657" s="3" t="str">
        <f>IF(H658="",
"];",IF('Chapter 2 (Input)'!J655="",
"-1"&amp;",",
'Chapter 2 (Input)'!J655&amp;",")&amp;$W657)</f>
        <v>-1,</v>
      </c>
      <c r="I657" s="3" t="str">
        <f>IF(I658="",
"];",IF('Chapter 2 (Input)'!K655="",
"0"&amp;",",
VLOOKUP('Chapter 2 (Input)'!K655, Constants!$C$25:$D$37, 2,FALSE) &amp;",")&amp;$W657)</f>
        <v>0,</v>
      </c>
      <c r="J657" s="3" t="str">
        <f>IF(J658="",
"];",IF('Chapter 2 (Input)'!L655="",
"-1"&amp;",",
'Chapter 2 (Input)'!L655&amp;",")&amp;$W657)</f>
        <v>-1,</v>
      </c>
      <c r="K657" s="3" t="str">
        <f>IF(K658="",
"];",IF('Chapter 2 (Input)'!M655="",
"-1"&amp;",",
'Chapter 2 (Input)'!M655&amp;",")&amp;$W657)</f>
        <v>-1,</v>
      </c>
      <c r="L657" s="3" t="str">
        <f>IF(L658="",
"];",IF('Chapter 2 (Input)'!N655="",
"-1"&amp;",",
'Chapter 2 (Input)'!N655&amp;",")&amp;$W657)</f>
        <v>-1,</v>
      </c>
      <c r="M657" s="3" t="str">
        <f>IF(M658="",
"];",IF('Chapter 2 (Input)'!O655="",
"-1"&amp;",",
'Chapter 2 (Input)'!O655&amp;",")&amp;$W657)</f>
        <v>-1,</v>
      </c>
      <c r="N657" s="3" t="str">
        <f>IF(N658="",
"];",IF('Chapter 2 (Input)'!P655="",
"-1"&amp;",",
'Chapter 2 (Input)'!P655&amp;",")&amp;$W657)</f>
        <v>-1,</v>
      </c>
      <c r="O657" s="3" t="str">
        <f>IF(O658="",
"];",IF('Chapter 2 (Input)'!Q655="",
CHAR(34) &amp;"null"&amp; CHAR(34) &amp;",",
CHAR(34) &amp;'Chapter 2 (Input)'!Q655&amp; CHAR(34) &amp;",")&amp;$W657)</f>
        <v>"null",</v>
      </c>
      <c r="P657" s="3" t="str">
        <f>IF(P658="",
"];",IF('Chapter 2 (Input)'!R655="",
CHAR(34) &amp;"null"&amp; CHAR(34) &amp;",",
CHAR(34) &amp;'Chapter 2 (Input)'!R655&amp; CHAR(34) &amp;",")&amp;$W657)</f>
        <v>"null",</v>
      </c>
      <c r="Q657" s="3" t="str">
        <f>IF(Q658="",
"];",IF('Chapter 2 (Input)'!S655="",
CHAR(34) &amp;"null"&amp; CHAR(34) &amp;",",
CHAR(34) &amp;'Chapter 2 (Input)'!S655&amp; CHAR(34) &amp;",")&amp;$W657)</f>
        <v>"null",</v>
      </c>
      <c r="R657" s="3" t="str">
        <f>IF(R658="",
"];",IF('Chapter 2 (Input)'!T655="",
"0"&amp;",",
'Chapter 2 (Input)'!T655&amp;",")&amp;$W657)</f>
        <v>0,</v>
      </c>
      <c r="S657" s="3" t="str">
        <f>IF(S658="",
"];",IF('Chapter 2 (Input)'!U655="",
"0"&amp;",",
'Chapter 2 (Input)'!U655&amp;",")&amp;$W657)</f>
        <v>0,</v>
      </c>
      <c r="T657" s="3" t="str">
        <f t="shared" si="33"/>
        <v>false,</v>
      </c>
      <c r="U657" s="3" t="str">
        <f>IF(U658="",
"];",IF('Chapter 2 (Input)'!W655="",
"-1"&amp;",",
'Chapter 2 (Input)'!W655&amp;",")&amp;$W657)</f>
        <v>-1,</v>
      </c>
      <c r="V657" s="3" t="str">
        <f>IF(V658="",
"];",IF('Chapter 2 (Input)'!X655="",
"-1"&amp;",",
'Chapter 2 (Input)'!X655&amp;",")&amp;$W657)</f>
        <v>-1,</v>
      </c>
      <c r="W657" s="18" t="str">
        <f>'Chapter 2 (Input)'!AA655</f>
        <v/>
      </c>
      <c r="Z657" s="2" t="str">
        <f t="shared" si="34"/>
        <v>c652 BOOLEAN DEFAULT false,</v>
      </c>
    </row>
    <row r="658" spans="1:26" x14ac:dyDescent="0.2">
      <c r="A658" s="12">
        <f t="shared" si="32"/>
        <v>653</v>
      </c>
      <c r="B658" s="4" t="str">
        <f>IF(B659="",
"];",
IF('Chapter 2 (Input)'!B656="",
CHAR(34) &amp;"null"&amp; CHAR(34) &amp;",",
CHAR(34) &amp;'Chapter 2 (Input)'!B656&amp; CHAR(34) &amp;",")&amp;$W658)</f>
        <v>"(Next)",</v>
      </c>
      <c r="C658" s="4" t="str">
        <f>IF(C659="",
"];",IF('Chapter 2 (Input)'!C656="",
CHAR(34) &amp;"null"&amp; CHAR(34) &amp;",",
CHAR(34) &amp;'Chapter 2 (Input)'!C656&amp; CHAR(34) &amp;",")&amp;$W658)</f>
        <v>"null",</v>
      </c>
      <c r="D658" s="4" t="str">
        <f>IF(D659="",
"];",IF('Chapter 2 (Input)'!D656="",
CHAR(34) &amp;"null"&amp; CHAR(34) &amp;",",
"personnages."&amp;
VLOOKUP('Chapter 2 (Input)'!D656,Constants!$B$47:$C$59,2,FALSE)&amp;
"[" &amp;
VLOOKUP('Chapter 2 (Input)'!E656,Constants!$B$74:$C$79,2,FALSE) &amp;
"],")&amp;$W658)</f>
        <v>"null",</v>
      </c>
      <c r="E658" s="4" t="str">
        <f>IF(E659="",
"];",IF('Chapter 2 (Input)'!F656="",
CHAR(34) &amp;"null"&amp; CHAR(34) &amp;",",
CHAR(34) &amp;'Chapter 2 (Input)'!F656&amp; CHAR(34) &amp;",")&amp;$W658)</f>
        <v>"Axel, my man! It’s nice to see you again! I was scared you wouldn’t show up. Now the party can &lt;em&gt;really&lt;/em&gt; start.",</v>
      </c>
      <c r="F658" s="4" t="str">
        <f>IF(F659="",
"];",IF('Chapter 2 (Input)'!G656="",
CHAR(34) &amp;"null"&amp; CHAR(34) &amp;",",
"personnages."&amp;
VLOOKUP('Chapter 2 (Input)'!G656,Constants!$B$47:$C$59,2,FALSE)&amp;
"[" &amp;
VLOOKUP('Chapter 2 (Input)'!H656, Constants!$B$74:$C$79,2,FALSE) &amp;
"],")&amp;$W658)</f>
        <v>personnages.raquel[1],</v>
      </c>
      <c r="G658" s="3" t="str">
        <f>IF(G659="",
"];",IF('Chapter 2 (Input)'!I656="",
CHAR(34) &amp;"null"&amp; CHAR(34) &amp;",",
"locations."&amp;
'Chapter 2 (Input)'!I656&amp;",")&amp;$W658)</f>
        <v>locations.dormHallParty,</v>
      </c>
      <c r="H658" s="3" t="str">
        <f>IF(H659="",
"];",IF('Chapter 2 (Input)'!J656="",
"-1"&amp;",",
'Chapter 2 (Input)'!J656&amp;",")&amp;$W658)</f>
        <v>-1,</v>
      </c>
      <c r="I658" s="3" t="str">
        <f>IF(I659="",
"];",IF('Chapter 2 (Input)'!K656="",
"0"&amp;",",
VLOOKUP('Chapter 2 (Input)'!K656, Constants!$C$25:$D$37, 2,FALSE) &amp;",")&amp;$W658)</f>
        <v>0,</v>
      </c>
      <c r="J658" s="3" t="str">
        <f>IF(J659="",
"];",IF('Chapter 2 (Input)'!L656="",
"-1"&amp;",",
'Chapter 2 (Input)'!L656&amp;",")&amp;$W658)</f>
        <v>-1,</v>
      </c>
      <c r="K658" s="3" t="str">
        <f>IF(K659="",
"];",IF('Chapter 2 (Input)'!M656="",
"-1"&amp;",",
'Chapter 2 (Input)'!M656&amp;",")&amp;$W658)</f>
        <v>-1,</v>
      </c>
      <c r="L658" s="3" t="str">
        <f>IF(L659="",
"];",IF('Chapter 2 (Input)'!N656="",
"-1"&amp;",",
'Chapter 2 (Input)'!N656&amp;",")&amp;$W658)</f>
        <v>-1,</v>
      </c>
      <c r="M658" s="3" t="str">
        <f>IF(M659="",
"];",IF('Chapter 2 (Input)'!O656="",
"-1"&amp;",",
'Chapter 2 (Input)'!O656&amp;",")&amp;$W658)</f>
        <v>-1,</v>
      </c>
      <c r="N658" s="3" t="str">
        <f>IF(N659="",
"];",IF('Chapter 2 (Input)'!P656="",
"-1"&amp;",",
'Chapter 2 (Input)'!P656&amp;",")&amp;$W658)</f>
        <v>-1,</v>
      </c>
      <c r="O658" s="3" t="str">
        <f>IF(O659="",
"];",IF('Chapter 2 (Input)'!Q656="",
CHAR(34) &amp;"null"&amp; CHAR(34) &amp;",",
CHAR(34) &amp;'Chapter 2 (Input)'!Q656&amp; CHAR(34) &amp;",")&amp;$W658)</f>
        <v>"null",</v>
      </c>
      <c r="P658" s="3" t="str">
        <f>IF(P659="",
"];",IF('Chapter 2 (Input)'!R656="",
CHAR(34) &amp;"null"&amp; CHAR(34) &amp;",",
CHAR(34) &amp;'Chapter 2 (Input)'!R656&amp; CHAR(34) &amp;",")&amp;$W658)</f>
        <v>"null",</v>
      </c>
      <c r="Q658" s="3" t="str">
        <f>IF(Q659="",
"];",IF('Chapter 2 (Input)'!S656="",
CHAR(34) &amp;"null"&amp; CHAR(34) &amp;",",
CHAR(34) &amp;'Chapter 2 (Input)'!S656&amp; CHAR(34) &amp;",")&amp;$W658)</f>
        <v>"null",</v>
      </c>
      <c r="R658" s="3" t="str">
        <f>IF(R659="",
"];",IF('Chapter 2 (Input)'!T656="",
"0"&amp;",",
'Chapter 2 (Input)'!T656&amp;",")&amp;$W658)</f>
        <v>0,</v>
      </c>
      <c r="S658" s="3" t="str">
        <f>IF(S659="",
"];",IF('Chapter 2 (Input)'!U656="",
"0"&amp;",",
'Chapter 2 (Input)'!U656&amp;",")&amp;$W658)</f>
        <v>0,</v>
      </c>
      <c r="T658" s="3" t="str">
        <f t="shared" si="33"/>
        <v>false,</v>
      </c>
      <c r="U658" s="3" t="str">
        <f>IF(U659="",
"];",IF('Chapter 2 (Input)'!W656="",
"-1"&amp;",",
'Chapter 2 (Input)'!W656&amp;",")&amp;$W658)</f>
        <v>-1,</v>
      </c>
      <c r="V658" s="3" t="str">
        <f>IF(V659="",
"];",IF('Chapter 2 (Input)'!X656="",
"-1"&amp;",",
'Chapter 2 (Input)'!X656&amp;",")&amp;$W658)</f>
        <v>-1,</v>
      </c>
      <c r="W658" s="18" t="str">
        <f>'Chapter 2 (Input)'!AA656</f>
        <v/>
      </c>
      <c r="Z658" s="2" t="str">
        <f t="shared" si="34"/>
        <v>c653 BOOLEAN DEFAULT false,</v>
      </c>
    </row>
    <row r="659" spans="1:26" x14ac:dyDescent="0.2">
      <c r="A659" s="12">
        <f t="shared" si="32"/>
        <v>654</v>
      </c>
      <c r="B659" s="4" t="str">
        <f>IF(B660="",
"];",
IF('Chapter 2 (Input)'!B657="",
CHAR(34) &amp;"null"&amp; CHAR(34) &amp;",",
CHAR(34) &amp;'Chapter 2 (Input)'!B657&amp; CHAR(34) &amp;",")&amp;$W659)</f>
        <v>"(Next)",</v>
      </c>
      <c r="C659" s="4" t="str">
        <f>IF(C660="",
"];",IF('Chapter 2 (Input)'!C657="",
CHAR(34) &amp;"null"&amp; CHAR(34) &amp;",",
CHAR(34) &amp;'Chapter 2 (Input)'!C657&amp; CHAR(34) &amp;",")&amp;$W659)</f>
        <v>"Yeah! It’s been forever since I’ve gone to an Arlington dorm party! And I know Tadashi’s too busy entertaining Lady A and the rest of this school’s staff to come here.",</v>
      </c>
      <c r="D659" s="4" t="str">
        <f>IF(D660="",
"];",IF('Chapter 2 (Input)'!D657="",
CHAR(34) &amp;"null"&amp; CHAR(34) &amp;",",
"personnages."&amp;
VLOOKUP('Chapter 2 (Input)'!D657,Constants!$B$47:$C$59,2,FALSE)&amp;
"[" &amp;
VLOOKUP('Chapter 2 (Input)'!E657,Constants!$B$74:$C$79,2,FALSE) &amp;
"],")&amp;$W659)</f>
        <v>personnages.axel[1],</v>
      </c>
      <c r="E659" s="4" t="str">
        <f>IF(E660="",
"];",IF('Chapter 2 (Input)'!F657="",
CHAR(34) &amp;"null"&amp; CHAR(34) &amp;",",
CHAR(34) &amp;'Chapter 2 (Input)'!F657&amp; CHAR(34) &amp;",")&amp;$W659)</f>
        <v>"null",</v>
      </c>
      <c r="F659" s="4" t="str">
        <f>IF(F660="",
"];",IF('Chapter 2 (Input)'!G657="",
CHAR(34) &amp;"null"&amp; CHAR(34) &amp;",",
"personnages."&amp;
VLOOKUP('Chapter 2 (Input)'!G657,Constants!$B$47:$C$59,2,FALSE)&amp;
"[" &amp;
VLOOKUP('Chapter 2 (Input)'!H657, Constants!$B$74:$C$79,2,FALSE) &amp;
"],")&amp;$W659)</f>
        <v>"null",</v>
      </c>
      <c r="G659" s="3" t="str">
        <f>IF(G660="",
"];",IF('Chapter 2 (Input)'!I657="",
CHAR(34) &amp;"null"&amp; CHAR(34) &amp;",",
"locations."&amp;
'Chapter 2 (Input)'!I657&amp;",")&amp;$W659)</f>
        <v>locations.dormHallParty,</v>
      </c>
      <c r="H659" s="3" t="str">
        <f>IF(H660="",
"];",IF('Chapter 2 (Input)'!J657="",
"-1"&amp;",",
'Chapter 2 (Input)'!J657&amp;",")&amp;$W659)</f>
        <v>-1,</v>
      </c>
      <c r="I659" s="3" t="str">
        <f>IF(I660="",
"];",IF('Chapter 2 (Input)'!K657="",
"0"&amp;",",
VLOOKUP('Chapter 2 (Input)'!K657, Constants!$C$25:$D$37, 2,FALSE) &amp;",")&amp;$W659)</f>
        <v>0,</v>
      </c>
      <c r="J659" s="3" t="str">
        <f>IF(J660="",
"];",IF('Chapter 2 (Input)'!L657="",
"-1"&amp;",",
'Chapter 2 (Input)'!L657&amp;",")&amp;$W659)</f>
        <v>-1,</v>
      </c>
      <c r="K659" s="3" t="str">
        <f>IF(K660="",
"];",IF('Chapter 2 (Input)'!M657="",
"-1"&amp;",",
'Chapter 2 (Input)'!M657&amp;",")&amp;$W659)</f>
        <v>-1,</v>
      </c>
      <c r="L659" s="3" t="str">
        <f>IF(L660="",
"];",IF('Chapter 2 (Input)'!N657="",
"-1"&amp;",",
'Chapter 2 (Input)'!N657&amp;",")&amp;$W659)</f>
        <v>-1,</v>
      </c>
      <c r="M659" s="3" t="str">
        <f>IF(M660="",
"];",IF('Chapter 2 (Input)'!O657="",
"-1"&amp;",",
'Chapter 2 (Input)'!O657&amp;",")&amp;$W659)</f>
        <v>-1,</v>
      </c>
      <c r="N659" s="3" t="str">
        <f>IF(N660="",
"];",IF('Chapter 2 (Input)'!P657="",
"-1"&amp;",",
'Chapter 2 (Input)'!P657&amp;",")&amp;$W659)</f>
        <v>-1,</v>
      </c>
      <c r="O659" s="3" t="str">
        <f>IF(O660="",
"];",IF('Chapter 2 (Input)'!Q657="",
CHAR(34) &amp;"null"&amp; CHAR(34) &amp;",",
CHAR(34) &amp;'Chapter 2 (Input)'!Q657&amp; CHAR(34) &amp;",")&amp;$W659)</f>
        <v>"null",</v>
      </c>
      <c r="P659" s="3" t="str">
        <f>IF(P660="",
"];",IF('Chapter 2 (Input)'!R657="",
CHAR(34) &amp;"null"&amp; CHAR(34) &amp;",",
CHAR(34) &amp;'Chapter 2 (Input)'!R657&amp; CHAR(34) &amp;",")&amp;$W659)</f>
        <v>"null",</v>
      </c>
      <c r="Q659" s="3" t="str">
        <f>IF(Q660="",
"];",IF('Chapter 2 (Input)'!S657="",
CHAR(34) &amp;"null"&amp; CHAR(34) &amp;",",
CHAR(34) &amp;'Chapter 2 (Input)'!S657&amp; CHAR(34) &amp;",")&amp;$W659)</f>
        <v>"null",</v>
      </c>
      <c r="R659" s="3" t="str">
        <f>IF(R660="",
"];",IF('Chapter 2 (Input)'!T657="",
"0"&amp;",",
'Chapter 2 (Input)'!T657&amp;",")&amp;$W659)</f>
        <v>0,</v>
      </c>
      <c r="S659" s="3" t="str">
        <f>IF(S660="",
"];",IF('Chapter 2 (Input)'!U657="",
"0"&amp;",",
'Chapter 2 (Input)'!U657&amp;",")&amp;$W659)</f>
        <v>0,</v>
      </c>
      <c r="T659" s="3" t="str">
        <f t="shared" si="33"/>
        <v>false,</v>
      </c>
      <c r="U659" s="3" t="str">
        <f>IF(U660="",
"];",IF('Chapter 2 (Input)'!W657="",
"-1"&amp;",",
'Chapter 2 (Input)'!W657&amp;",")&amp;$W659)</f>
        <v>-1,</v>
      </c>
      <c r="V659" s="3" t="str">
        <f>IF(V660="",
"];",IF('Chapter 2 (Input)'!X657="",
"-1"&amp;",",
'Chapter 2 (Input)'!X657&amp;",")&amp;$W659)</f>
        <v>-1,</v>
      </c>
      <c r="W659" s="18" t="str">
        <f>'Chapter 2 (Input)'!AA657</f>
        <v/>
      </c>
      <c r="Z659" s="2" t="str">
        <f t="shared" si="34"/>
        <v>c654 BOOLEAN DEFAULT false,</v>
      </c>
    </row>
    <row r="660" spans="1:26" x14ac:dyDescent="0.2">
      <c r="A660" s="12">
        <f t="shared" si="32"/>
        <v>655</v>
      </c>
      <c r="B660" s="4" t="str">
        <f>IF(B661="",
"];",
IF('Chapter 2 (Input)'!B658="",
CHAR(34) &amp;"null"&amp; CHAR(34) &amp;",",
CHAR(34) &amp;'Chapter 2 (Input)'!B658&amp; CHAR(34) &amp;",")&amp;$W660)</f>
        <v xml:space="preserve">"(Next)",//655 </v>
      </c>
      <c r="C660" s="4" t="str">
        <f>IF(C661="",
"];",IF('Chapter 2 (Input)'!C658="",
CHAR(34) &amp;"null"&amp; CHAR(34) &amp;",",
CHAR(34) &amp;'Chapter 2 (Input)'!C658&amp; CHAR(34) &amp;",")&amp;$W660)</f>
        <v xml:space="preserve">"...",//655 </v>
      </c>
      <c r="D660" s="4" t="str">
        <f>IF(D661="",
"];",IF('Chapter 2 (Input)'!D658="",
CHAR(34) &amp;"null"&amp; CHAR(34) &amp;",",
"personnages."&amp;
VLOOKUP('Chapter 2 (Input)'!D658,Constants!$B$47:$C$59,2,FALSE)&amp;
"[" &amp;
VLOOKUP('Chapter 2 (Input)'!E658,Constants!$B$74:$C$79,2,FALSE) &amp;
"],")&amp;$W660)</f>
        <v xml:space="preserve">personnages.axel[0],//655 </v>
      </c>
      <c r="E660" s="4" t="str">
        <f>IF(E661="",
"];",IF('Chapter 2 (Input)'!F658="",
CHAR(34) &amp;"null"&amp; CHAR(34) &amp;",",
CHAR(34) &amp;'Chapter 2 (Input)'!F658&amp; CHAR(34) &amp;",")&amp;$W660)</f>
        <v xml:space="preserve">"null",//655 </v>
      </c>
      <c r="F660" s="4" t="str">
        <f>IF(F661="",
"];",IF('Chapter 2 (Input)'!G658="",
CHAR(34) &amp;"null"&amp; CHAR(34) &amp;",",
"personnages."&amp;
VLOOKUP('Chapter 2 (Input)'!G658,Constants!$B$47:$C$59,2,FALSE)&amp;
"[" &amp;
VLOOKUP('Chapter 2 (Input)'!H658, Constants!$B$74:$C$79,2,FALSE) &amp;
"],")&amp;$W660)</f>
        <v xml:space="preserve">"null",//655 </v>
      </c>
      <c r="G660" s="3" t="str">
        <f>IF(G661="",
"];",IF('Chapter 2 (Input)'!I658="",
CHAR(34) &amp;"null"&amp; CHAR(34) &amp;",",
"locations."&amp;
'Chapter 2 (Input)'!I658&amp;",")&amp;$W660)</f>
        <v xml:space="preserve">locations.dormHallParty,//655 </v>
      </c>
      <c r="H660" s="3" t="str">
        <f>IF(H661="",
"];",IF('Chapter 2 (Input)'!J658="",
"-1"&amp;",",
'Chapter 2 (Input)'!J658&amp;",")&amp;$W660)</f>
        <v xml:space="preserve">-1,//655 </v>
      </c>
      <c r="I660" s="3" t="str">
        <f>IF(I661="",
"];",IF('Chapter 2 (Input)'!K658="",
"0"&amp;",",
VLOOKUP('Chapter 2 (Input)'!K658, Constants!$C$25:$D$37, 2,FALSE) &amp;",")&amp;$W660)</f>
        <v xml:space="preserve">0,//655 </v>
      </c>
      <c r="J660" s="3" t="str">
        <f>IF(J661="",
"];",IF('Chapter 2 (Input)'!L658="",
"-1"&amp;",",
'Chapter 2 (Input)'!L658&amp;",")&amp;$W660)</f>
        <v xml:space="preserve">-1,//655 </v>
      </c>
      <c r="K660" s="3" t="str">
        <f>IF(K661="",
"];",IF('Chapter 2 (Input)'!M658="",
"-1"&amp;",",
'Chapter 2 (Input)'!M658&amp;",")&amp;$W660)</f>
        <v xml:space="preserve">-1,//655 </v>
      </c>
      <c r="L660" s="3" t="str">
        <f>IF(L661="",
"];",IF('Chapter 2 (Input)'!N658="",
"-1"&amp;",",
'Chapter 2 (Input)'!N658&amp;",")&amp;$W660)</f>
        <v xml:space="preserve">-1,//655 </v>
      </c>
      <c r="M660" s="3" t="str">
        <f>IF(M661="",
"];",IF('Chapter 2 (Input)'!O658="",
"-1"&amp;",",
'Chapter 2 (Input)'!O658&amp;",")&amp;$W660)</f>
        <v xml:space="preserve">-1,//655 </v>
      </c>
      <c r="N660" s="3" t="str">
        <f>IF(N661="",
"];",IF('Chapter 2 (Input)'!P658="",
"-1"&amp;",",
'Chapter 2 (Input)'!P658&amp;",")&amp;$W660)</f>
        <v xml:space="preserve">-1,//655 </v>
      </c>
      <c r="O660" s="3" t="str">
        <f>IF(O661="",
"];",IF('Chapter 2 (Input)'!Q658="",
CHAR(34) &amp;"null"&amp; CHAR(34) &amp;",",
CHAR(34) &amp;'Chapter 2 (Input)'!Q658&amp; CHAR(34) &amp;",")&amp;$W660)</f>
        <v xml:space="preserve">"null",//655 </v>
      </c>
      <c r="P660" s="3" t="str">
        <f>IF(P661="",
"];",IF('Chapter 2 (Input)'!R658="",
CHAR(34) &amp;"null"&amp; CHAR(34) &amp;",",
CHAR(34) &amp;'Chapter 2 (Input)'!R658&amp; CHAR(34) &amp;",")&amp;$W660)</f>
        <v xml:space="preserve">"null",//655 </v>
      </c>
      <c r="Q660" s="3" t="str">
        <f>IF(Q661="",
"];",IF('Chapter 2 (Input)'!S658="",
CHAR(34) &amp;"null"&amp; CHAR(34) &amp;",",
CHAR(34) &amp;'Chapter 2 (Input)'!S658&amp; CHAR(34) &amp;",")&amp;$W660)</f>
        <v xml:space="preserve">"null",//655 </v>
      </c>
      <c r="R660" s="3" t="str">
        <f>IF(R661="",
"];",IF('Chapter 2 (Input)'!T658="",
"0"&amp;",",
'Chapter 2 (Input)'!T658&amp;",")&amp;$W660)</f>
        <v xml:space="preserve">0,//655 </v>
      </c>
      <c r="S660" s="3" t="str">
        <f>IF(S661="",
"];",IF('Chapter 2 (Input)'!U658="",
"0"&amp;",",
'Chapter 2 (Input)'!U658&amp;",")&amp;$W660)</f>
        <v xml:space="preserve">0,//655 </v>
      </c>
      <c r="T660" s="3" t="str">
        <f t="shared" si="33"/>
        <v xml:space="preserve">false,//655 </v>
      </c>
      <c r="U660" s="3" t="str">
        <f>IF(U661="",
"];",IF('Chapter 2 (Input)'!W658="",
"-1"&amp;",",
'Chapter 2 (Input)'!W658&amp;",")&amp;$W660)</f>
        <v xml:space="preserve">-1,//655 </v>
      </c>
      <c r="V660" s="3" t="str">
        <f>IF(V661="",
"];",IF('Chapter 2 (Input)'!X658="",
"-1"&amp;",",
'Chapter 2 (Input)'!X658&amp;",")&amp;$W660)</f>
        <v xml:space="preserve">-1,//655 </v>
      </c>
      <c r="W660" s="18" t="str">
        <f>'Chapter 2 (Input)'!AA658</f>
        <v xml:space="preserve">//655 </v>
      </c>
      <c r="Z660" s="2" t="str">
        <f t="shared" si="34"/>
        <v>c655 BOOLEAN DEFAULT false,</v>
      </c>
    </row>
    <row r="661" spans="1:26" x14ac:dyDescent="0.2">
      <c r="A661" s="12">
        <f t="shared" si="32"/>
        <v>656</v>
      </c>
      <c r="B661" s="4" t="str">
        <f>IF(B662="",
"];",
IF('Chapter 2 (Input)'!B659="",
CHAR(34) &amp;"null"&amp; CHAR(34) &amp;",",
CHAR(34) &amp;'Chapter 2 (Input)'!B659&amp; CHAR(34) &amp;",")&amp;$W661)</f>
        <v>"(Next)",</v>
      </c>
      <c r="C661" s="4" t="str">
        <f>IF(C662="",
"];",IF('Chapter 2 (Input)'!C659="",
CHAR(34) &amp;"null"&amp; CHAR(34) &amp;",",
CHAR(34) &amp;'Chapter 2 (Input)'!C659&amp; CHAR(34) &amp;",")&amp;$W661)</f>
        <v>"Holy &lt;em&gt;shit&lt;/em&gt; Raquel, how did &lt;em&gt;you&lt;/em&gt; manage to sneak alcohol in here?!",</v>
      </c>
      <c r="D661" s="4" t="str">
        <f>IF(D662="",
"];",IF('Chapter 2 (Input)'!D659="",
CHAR(34) &amp;"null"&amp; CHAR(34) &amp;",",
"personnages."&amp;
VLOOKUP('Chapter 2 (Input)'!D659,Constants!$B$47:$C$59,2,FALSE)&amp;
"[" &amp;
VLOOKUP('Chapter 2 (Input)'!E659,Constants!$B$74:$C$79,2,FALSE) &amp;
"],")&amp;$W661)</f>
        <v>personnages.axel[5],</v>
      </c>
      <c r="E661" s="4" t="str">
        <f>IF(E662="",
"];",IF('Chapter 2 (Input)'!F659="",
CHAR(34) &amp;"null"&amp; CHAR(34) &amp;",",
CHAR(34) &amp;'Chapter 2 (Input)'!F659&amp; CHAR(34) &amp;",")&amp;$W661)</f>
        <v>"null",</v>
      </c>
      <c r="F661" s="4" t="str">
        <f>IF(F662="",
"];",IF('Chapter 2 (Input)'!G659="",
CHAR(34) &amp;"null"&amp; CHAR(34) &amp;",",
"personnages."&amp;
VLOOKUP('Chapter 2 (Input)'!G659,Constants!$B$47:$C$59,2,FALSE)&amp;
"[" &amp;
VLOOKUP('Chapter 2 (Input)'!H659, Constants!$B$74:$C$79,2,FALSE) &amp;
"],")&amp;$W661)</f>
        <v>"null",</v>
      </c>
      <c r="G661" s="3" t="str">
        <f>IF(G662="",
"];",IF('Chapter 2 (Input)'!I659="",
CHAR(34) &amp;"null"&amp; CHAR(34) &amp;",",
"locations."&amp;
'Chapter 2 (Input)'!I659&amp;",")&amp;$W661)</f>
        <v>locations.dormHallParty,</v>
      </c>
      <c r="H661" s="3" t="str">
        <f>IF(H662="",
"];",IF('Chapter 2 (Input)'!J659="",
"-1"&amp;",",
'Chapter 2 (Input)'!J659&amp;",")&amp;$W661)</f>
        <v>-1,</v>
      </c>
      <c r="I661" s="3" t="str">
        <f>IF(I662="",
"];",IF('Chapter 2 (Input)'!K659="",
"0"&amp;",",
VLOOKUP('Chapter 2 (Input)'!K659, Constants!$C$25:$D$37, 2,FALSE) &amp;",")&amp;$W661)</f>
        <v>0,</v>
      </c>
      <c r="J661" s="3" t="str">
        <f>IF(J662="",
"];",IF('Chapter 2 (Input)'!L659="",
"-1"&amp;",",
'Chapter 2 (Input)'!L659&amp;",")&amp;$W661)</f>
        <v>-1,</v>
      </c>
      <c r="K661" s="3" t="str">
        <f>IF(K662="",
"];",IF('Chapter 2 (Input)'!M659="",
"-1"&amp;",",
'Chapter 2 (Input)'!M659&amp;",")&amp;$W661)</f>
        <v>-1,</v>
      </c>
      <c r="L661" s="3" t="str">
        <f>IF(L662="",
"];",IF('Chapter 2 (Input)'!N659="",
"-1"&amp;",",
'Chapter 2 (Input)'!N659&amp;",")&amp;$W661)</f>
        <v>-1,</v>
      </c>
      <c r="M661" s="3" t="str">
        <f>IF(M662="",
"];",IF('Chapter 2 (Input)'!O659="",
"-1"&amp;",",
'Chapter 2 (Input)'!O659&amp;",")&amp;$W661)</f>
        <v>-1,</v>
      </c>
      <c r="N661" s="3" t="str">
        <f>IF(N662="",
"];",IF('Chapter 2 (Input)'!P659="",
"-1"&amp;",",
'Chapter 2 (Input)'!P659&amp;",")&amp;$W661)</f>
        <v>-1,</v>
      </c>
      <c r="O661" s="3" t="str">
        <f>IF(O662="",
"];",IF('Chapter 2 (Input)'!Q659="",
CHAR(34) &amp;"null"&amp; CHAR(34) &amp;",",
CHAR(34) &amp;'Chapter 2 (Input)'!Q659&amp; CHAR(34) &amp;",")&amp;$W661)</f>
        <v>"null",</v>
      </c>
      <c r="P661" s="3" t="str">
        <f>IF(P662="",
"];",IF('Chapter 2 (Input)'!R659="",
CHAR(34) &amp;"null"&amp; CHAR(34) &amp;",",
CHAR(34) &amp;'Chapter 2 (Input)'!R659&amp; CHAR(34) &amp;",")&amp;$W661)</f>
        <v>"null",</v>
      </c>
      <c r="Q661" s="3" t="str">
        <f>IF(Q662="",
"];",IF('Chapter 2 (Input)'!S659="",
CHAR(34) &amp;"null"&amp; CHAR(34) &amp;",",
CHAR(34) &amp;'Chapter 2 (Input)'!S659&amp; CHAR(34) &amp;",")&amp;$W661)</f>
        <v>"null",</v>
      </c>
      <c r="R661" s="3" t="str">
        <f>IF(R662="",
"];",IF('Chapter 2 (Input)'!T659="",
"0"&amp;",",
'Chapter 2 (Input)'!T659&amp;",")&amp;$W661)</f>
        <v>0,</v>
      </c>
      <c r="S661" s="3" t="str">
        <f>IF(S662="",
"];",IF('Chapter 2 (Input)'!U659="",
"0"&amp;",",
'Chapter 2 (Input)'!U659&amp;",")&amp;$W661)</f>
        <v>0,</v>
      </c>
      <c r="T661" s="3" t="str">
        <f t="shared" si="33"/>
        <v>false,</v>
      </c>
      <c r="U661" s="3" t="str">
        <f>IF(U662="",
"];",IF('Chapter 2 (Input)'!W659="",
"-1"&amp;",",
'Chapter 2 (Input)'!W659&amp;",")&amp;$W661)</f>
        <v>-1,</v>
      </c>
      <c r="V661" s="3" t="str">
        <f>IF(V662="",
"];",IF('Chapter 2 (Input)'!X659="",
"-1"&amp;",",
'Chapter 2 (Input)'!X659&amp;",")&amp;$W661)</f>
        <v>-1,</v>
      </c>
      <c r="W661" s="18" t="str">
        <f>'Chapter 2 (Input)'!AA659</f>
        <v/>
      </c>
      <c r="Z661" s="2" t="str">
        <f t="shared" si="34"/>
        <v>c656 BOOLEAN DEFAULT false,</v>
      </c>
    </row>
    <row r="662" spans="1:26" x14ac:dyDescent="0.2">
      <c r="A662" s="12">
        <f t="shared" si="32"/>
        <v>657</v>
      </c>
      <c r="B662" s="4" t="str">
        <f>IF(B663="",
"];",
IF('Chapter 2 (Input)'!B660="",
CHAR(34) &amp;"null"&amp; CHAR(34) &amp;",",
CHAR(34) &amp;'Chapter 2 (Input)'!B660&amp; CHAR(34) &amp;",")&amp;$W662)</f>
        <v>"(Next)",</v>
      </c>
      <c r="C662" s="4" t="str">
        <f>IF(C663="",
"];",IF('Chapter 2 (Input)'!C660="",
CHAR(34) &amp;"null"&amp; CHAR(34) &amp;",",
CHAR(34) &amp;'Chapter 2 (Input)'!C660&amp; CHAR(34) &amp;",")&amp;$W662)</f>
        <v>"null",</v>
      </c>
      <c r="D662" s="4" t="str">
        <f>IF(D663="",
"];",IF('Chapter 2 (Input)'!D660="",
CHAR(34) &amp;"null"&amp; CHAR(34) &amp;",",
"personnages."&amp;
VLOOKUP('Chapter 2 (Input)'!D660,Constants!$B$47:$C$59,2,FALSE)&amp;
"[" &amp;
VLOOKUP('Chapter 2 (Input)'!E660,Constants!$B$74:$C$79,2,FALSE) &amp;
"],")&amp;$W662)</f>
        <v>"null",</v>
      </c>
      <c r="E662" s="4" t="str">
        <f>IF(E663="",
"];",IF('Chapter 2 (Input)'!F660="",
CHAR(34) &amp;"null"&amp; CHAR(34) &amp;",",
CHAR(34) &amp;'Chapter 2 (Input)'!F660&amp; CHAR(34) &amp;",")&amp;$W662)</f>
        <v>"I have my ways.",</v>
      </c>
      <c r="F662" s="4" t="str">
        <f>IF(F663="",
"];",IF('Chapter 2 (Input)'!G660="",
CHAR(34) &amp;"null"&amp; CHAR(34) &amp;",",
"personnages."&amp;
VLOOKUP('Chapter 2 (Input)'!G660,Constants!$B$47:$C$59,2,FALSE)&amp;
"[" &amp;
VLOOKUP('Chapter 2 (Input)'!H660, Constants!$B$74:$C$79,2,FALSE) &amp;
"],")&amp;$W662)</f>
        <v>personnages.raquel[0],</v>
      </c>
      <c r="G662" s="3" t="str">
        <f>IF(G663="",
"];",IF('Chapter 2 (Input)'!I660="",
CHAR(34) &amp;"null"&amp; CHAR(34) &amp;",",
"locations."&amp;
'Chapter 2 (Input)'!I660&amp;",")&amp;$W662)</f>
        <v>locations.dormHallParty,</v>
      </c>
      <c r="H662" s="3" t="str">
        <f>IF(H663="",
"];",IF('Chapter 2 (Input)'!J660="",
"-1"&amp;",",
'Chapter 2 (Input)'!J660&amp;",")&amp;$W662)</f>
        <v>-1,</v>
      </c>
      <c r="I662" s="3" t="str">
        <f>IF(I663="",
"];",IF('Chapter 2 (Input)'!K660="",
"0"&amp;",",
VLOOKUP('Chapter 2 (Input)'!K660, Constants!$C$25:$D$37, 2,FALSE) &amp;",")&amp;$W662)</f>
        <v>0,</v>
      </c>
      <c r="J662" s="3" t="str">
        <f>IF(J663="",
"];",IF('Chapter 2 (Input)'!L660="",
"-1"&amp;",",
'Chapter 2 (Input)'!L660&amp;",")&amp;$W662)</f>
        <v>-1,</v>
      </c>
      <c r="K662" s="3" t="str">
        <f>IF(K663="",
"];",IF('Chapter 2 (Input)'!M660="",
"-1"&amp;",",
'Chapter 2 (Input)'!M660&amp;",")&amp;$W662)</f>
        <v>-1,</v>
      </c>
      <c r="L662" s="3" t="str">
        <f>IF(L663="",
"];",IF('Chapter 2 (Input)'!N660="",
"-1"&amp;",",
'Chapter 2 (Input)'!N660&amp;",")&amp;$W662)</f>
        <v>-1,</v>
      </c>
      <c r="M662" s="3" t="str">
        <f>IF(M663="",
"];",IF('Chapter 2 (Input)'!O660="",
"-1"&amp;",",
'Chapter 2 (Input)'!O660&amp;",")&amp;$W662)</f>
        <v>-1,</v>
      </c>
      <c r="N662" s="3" t="str">
        <f>IF(N663="",
"];",IF('Chapter 2 (Input)'!P660="",
"-1"&amp;",",
'Chapter 2 (Input)'!P660&amp;",")&amp;$W662)</f>
        <v>-1,</v>
      </c>
      <c r="O662" s="3" t="str">
        <f>IF(O663="",
"];",IF('Chapter 2 (Input)'!Q660="",
CHAR(34) &amp;"null"&amp; CHAR(34) &amp;",",
CHAR(34) &amp;'Chapter 2 (Input)'!Q660&amp; CHAR(34) &amp;",")&amp;$W662)</f>
        <v>"null",</v>
      </c>
      <c r="P662" s="3" t="str">
        <f>IF(P663="",
"];",IF('Chapter 2 (Input)'!R660="",
CHAR(34) &amp;"null"&amp; CHAR(34) &amp;",",
CHAR(34) &amp;'Chapter 2 (Input)'!R660&amp; CHAR(34) &amp;",")&amp;$W662)</f>
        <v>"null",</v>
      </c>
      <c r="Q662" s="3" t="str">
        <f>IF(Q663="",
"];",IF('Chapter 2 (Input)'!S660="",
CHAR(34) &amp;"null"&amp; CHAR(34) &amp;",",
CHAR(34) &amp;'Chapter 2 (Input)'!S660&amp; CHAR(34) &amp;",")&amp;$W662)</f>
        <v>"null",</v>
      </c>
      <c r="R662" s="3" t="str">
        <f>IF(R663="",
"];",IF('Chapter 2 (Input)'!T660="",
"0"&amp;",",
'Chapter 2 (Input)'!T660&amp;",")&amp;$W662)</f>
        <v>0,</v>
      </c>
      <c r="S662" s="3" t="str">
        <f>IF(S663="",
"];",IF('Chapter 2 (Input)'!U660="",
"0"&amp;",",
'Chapter 2 (Input)'!U660&amp;",")&amp;$W662)</f>
        <v>0,</v>
      </c>
      <c r="T662" s="3" t="str">
        <f t="shared" si="33"/>
        <v>false,</v>
      </c>
      <c r="U662" s="3" t="str">
        <f>IF(U663="",
"];",IF('Chapter 2 (Input)'!W660="",
"-1"&amp;",",
'Chapter 2 (Input)'!W660&amp;",")&amp;$W662)</f>
        <v>-1,</v>
      </c>
      <c r="V662" s="3" t="str">
        <f>IF(V663="",
"];",IF('Chapter 2 (Input)'!X660="",
"-1"&amp;",",
'Chapter 2 (Input)'!X660&amp;",")&amp;$W662)</f>
        <v>-1,</v>
      </c>
      <c r="W662" s="18" t="str">
        <f>'Chapter 2 (Input)'!AA660</f>
        <v/>
      </c>
      <c r="Z662" s="2" t="str">
        <f t="shared" si="34"/>
        <v>c657 BOOLEAN DEFAULT false,</v>
      </c>
    </row>
    <row r="663" spans="1:26" x14ac:dyDescent="0.2">
      <c r="A663" s="12">
        <f t="shared" si="32"/>
        <v>658</v>
      </c>
      <c r="B663" s="4" t="str">
        <f>IF(B664="",
"];",
IF('Chapter 2 (Input)'!B661="",
CHAR(34) &amp;"null"&amp; CHAR(34) &amp;",",
CHAR(34) &amp;'Chapter 2 (Input)'!B661&amp; CHAR(34) &amp;",")&amp;$W663)</f>
        <v>"(Next)",</v>
      </c>
      <c r="C663" s="4" t="str">
        <f>IF(C664="",
"];",IF('Chapter 2 (Input)'!C661="",
CHAR(34) &amp;"null"&amp; CHAR(34) &amp;",",
CHAR(34) &amp;'Chapter 2 (Input)'!C661&amp; CHAR(34) &amp;",")&amp;$W663)</f>
        <v>"You’re crazy, you know that?",</v>
      </c>
      <c r="D663" s="4" t="str">
        <f>IF(D664="",
"];",IF('Chapter 2 (Input)'!D661="",
CHAR(34) &amp;"null"&amp; CHAR(34) &amp;",",
"personnages."&amp;
VLOOKUP('Chapter 2 (Input)'!D661,Constants!$B$47:$C$59,2,FALSE)&amp;
"[" &amp;
VLOOKUP('Chapter 2 (Input)'!E661,Constants!$B$74:$C$79,2,FALSE) &amp;
"],")&amp;$W663)</f>
        <v>personnages.axel[0],</v>
      </c>
      <c r="E663" s="4" t="str">
        <f>IF(E664="",
"];",IF('Chapter 2 (Input)'!F661="",
CHAR(34) &amp;"null"&amp; CHAR(34) &amp;",",
CHAR(34) &amp;'Chapter 2 (Input)'!F661&amp; CHAR(34) &amp;",")&amp;$W663)</f>
        <v>"null",</v>
      </c>
      <c r="F663" s="4" t="str">
        <f>IF(F664="",
"];",IF('Chapter 2 (Input)'!G661="",
CHAR(34) &amp;"null"&amp; CHAR(34) &amp;",",
"personnages."&amp;
VLOOKUP('Chapter 2 (Input)'!G661,Constants!$B$47:$C$59,2,FALSE)&amp;
"[" &amp;
VLOOKUP('Chapter 2 (Input)'!H661, Constants!$B$74:$C$79,2,FALSE) &amp;
"],")&amp;$W663)</f>
        <v>"null",</v>
      </c>
      <c r="G663" s="3" t="str">
        <f>IF(G664="",
"];",IF('Chapter 2 (Input)'!I661="",
CHAR(34) &amp;"null"&amp; CHAR(34) &amp;",",
"locations."&amp;
'Chapter 2 (Input)'!I661&amp;",")&amp;$W663)</f>
        <v>locations.dormHallParty,</v>
      </c>
      <c r="H663" s="3" t="str">
        <f>IF(H664="",
"];",IF('Chapter 2 (Input)'!J661="",
"-1"&amp;",",
'Chapter 2 (Input)'!J661&amp;",")&amp;$W663)</f>
        <v>-1,</v>
      </c>
      <c r="I663" s="3" t="str">
        <f>IF(I664="",
"];",IF('Chapter 2 (Input)'!K661="",
"0"&amp;",",
VLOOKUP('Chapter 2 (Input)'!K661, Constants!$C$25:$D$37, 2,FALSE) &amp;",")&amp;$W663)</f>
        <v>0,</v>
      </c>
      <c r="J663" s="3" t="str">
        <f>IF(J664="",
"];",IF('Chapter 2 (Input)'!L661="",
"-1"&amp;",",
'Chapter 2 (Input)'!L661&amp;",")&amp;$W663)</f>
        <v>-1,</v>
      </c>
      <c r="K663" s="3" t="str">
        <f>IF(K664="",
"];",IF('Chapter 2 (Input)'!M661="",
"-1"&amp;",",
'Chapter 2 (Input)'!M661&amp;",")&amp;$W663)</f>
        <v>-1,</v>
      </c>
      <c r="L663" s="3" t="str">
        <f>IF(L664="",
"];",IF('Chapter 2 (Input)'!N661="",
"-1"&amp;",",
'Chapter 2 (Input)'!N661&amp;",")&amp;$W663)</f>
        <v>-1,</v>
      </c>
      <c r="M663" s="3" t="str">
        <f>IF(M664="",
"];",IF('Chapter 2 (Input)'!O661="",
"-1"&amp;",",
'Chapter 2 (Input)'!O661&amp;",")&amp;$W663)</f>
        <v>-1,</v>
      </c>
      <c r="N663" s="3" t="str">
        <f>IF(N664="",
"];",IF('Chapter 2 (Input)'!P661="",
"-1"&amp;",",
'Chapter 2 (Input)'!P661&amp;",")&amp;$W663)</f>
        <v>-1,</v>
      </c>
      <c r="O663" s="3" t="str">
        <f>IF(O664="",
"];",IF('Chapter 2 (Input)'!Q661="",
CHAR(34) &amp;"null"&amp; CHAR(34) &amp;",",
CHAR(34) &amp;'Chapter 2 (Input)'!Q661&amp; CHAR(34) &amp;",")&amp;$W663)</f>
        <v>"null",</v>
      </c>
      <c r="P663" s="3" t="str">
        <f>IF(P664="",
"];",IF('Chapter 2 (Input)'!R661="",
CHAR(34) &amp;"null"&amp; CHAR(34) &amp;",",
CHAR(34) &amp;'Chapter 2 (Input)'!R661&amp; CHAR(34) &amp;",")&amp;$W663)</f>
        <v>"null",</v>
      </c>
      <c r="Q663" s="3" t="str">
        <f>IF(Q664="",
"];",IF('Chapter 2 (Input)'!S661="",
CHAR(34) &amp;"null"&amp; CHAR(34) &amp;",",
CHAR(34) &amp;'Chapter 2 (Input)'!S661&amp; CHAR(34) &amp;",")&amp;$W663)</f>
        <v>"null",</v>
      </c>
      <c r="R663" s="3" t="str">
        <f>IF(R664="",
"];",IF('Chapter 2 (Input)'!T661="",
"0"&amp;",",
'Chapter 2 (Input)'!T661&amp;",")&amp;$W663)</f>
        <v>0,</v>
      </c>
      <c r="S663" s="3" t="str">
        <f>IF(S664="",
"];",IF('Chapter 2 (Input)'!U661="",
"0"&amp;",",
'Chapter 2 (Input)'!U661&amp;",")&amp;$W663)</f>
        <v>0,</v>
      </c>
      <c r="T663" s="3" t="str">
        <f t="shared" si="33"/>
        <v>false,</v>
      </c>
      <c r="U663" s="3" t="str">
        <f>IF(U664="",
"];",IF('Chapter 2 (Input)'!W661="",
"-1"&amp;",",
'Chapter 2 (Input)'!W661&amp;",")&amp;$W663)</f>
        <v>-1,</v>
      </c>
      <c r="V663" s="3" t="str">
        <f>IF(V664="",
"];",IF('Chapter 2 (Input)'!X661="",
"-1"&amp;",",
'Chapter 2 (Input)'!X661&amp;",")&amp;$W663)</f>
        <v>-1,</v>
      </c>
      <c r="W663" s="18" t="str">
        <f>'Chapter 2 (Input)'!AA661</f>
        <v/>
      </c>
      <c r="Z663" s="2" t="str">
        <f t="shared" si="34"/>
        <v>c658 BOOLEAN DEFAULT false,</v>
      </c>
    </row>
    <row r="664" spans="1:26" x14ac:dyDescent="0.2">
      <c r="A664" s="12">
        <f t="shared" si="32"/>
        <v>659</v>
      </c>
      <c r="B664" s="4" t="str">
        <f>IF(B665="",
"];",
IF('Chapter 2 (Input)'!B662="",
CHAR(34) &amp;"null"&amp; CHAR(34) &amp;",",
CHAR(34) &amp;'Chapter 2 (Input)'!B662&amp; CHAR(34) &amp;",")&amp;$W664)</f>
        <v>"(Next)",</v>
      </c>
      <c r="C664" s="4" t="str">
        <f>IF(C665="",
"];",IF('Chapter 2 (Input)'!C662="",
CHAR(34) &amp;"null"&amp; CHAR(34) &amp;",",
CHAR(34) &amp;'Chapter 2 (Input)'!C662&amp; CHAR(34) &amp;",")&amp;$W664)</f>
        <v>"null",</v>
      </c>
      <c r="D664" s="4" t="str">
        <f>IF(D665="",
"];",IF('Chapter 2 (Input)'!D662="",
CHAR(34) &amp;"null"&amp; CHAR(34) &amp;",",
"personnages."&amp;
VLOOKUP('Chapter 2 (Input)'!D662,Constants!$B$47:$C$59,2,FALSE)&amp;
"[" &amp;
VLOOKUP('Chapter 2 (Input)'!E662,Constants!$B$74:$C$79,2,FALSE) &amp;
"],")&amp;$W664)</f>
        <v>"null",</v>
      </c>
      <c r="E664" s="4" t="str">
        <f>IF(E665="",
"];",IF('Chapter 2 (Input)'!F662="",
CHAR(34) &amp;"null"&amp; CHAR(34) &amp;",",
CHAR(34) &amp;'Chapter 2 (Input)'!F662&amp; CHAR(34) &amp;",")&amp;$W664)</f>
        <v>"Don’t worry, I didn’t bring in enough to get people drunk. Just a little tipsy, that’s all. There’s no way I’m cleaning up vomit and taking care of passed out people.",</v>
      </c>
      <c r="F664" s="4" t="str">
        <f>IF(F665="",
"];",IF('Chapter 2 (Input)'!G662="",
CHAR(34) &amp;"null"&amp; CHAR(34) &amp;",",
"personnages."&amp;
VLOOKUP('Chapter 2 (Input)'!G662,Constants!$B$47:$C$59,2,FALSE)&amp;
"[" &amp;
VLOOKUP('Chapter 2 (Input)'!H662, Constants!$B$74:$C$79,2,FALSE) &amp;
"],")&amp;$W664)</f>
        <v>personnages.raquel[0],</v>
      </c>
      <c r="G664" s="3" t="str">
        <f>IF(G665="",
"];",IF('Chapter 2 (Input)'!I662="",
CHAR(34) &amp;"null"&amp; CHAR(34) &amp;",",
"locations."&amp;
'Chapter 2 (Input)'!I662&amp;",")&amp;$W664)</f>
        <v>locations.dormHallParty,</v>
      </c>
      <c r="H664" s="3" t="str">
        <f>IF(H665="",
"];",IF('Chapter 2 (Input)'!J662="",
"-1"&amp;",",
'Chapter 2 (Input)'!J662&amp;",")&amp;$W664)</f>
        <v>-1,</v>
      </c>
      <c r="I664" s="3" t="str">
        <f>IF(I665="",
"];",IF('Chapter 2 (Input)'!K662="",
"0"&amp;",",
VLOOKUP('Chapter 2 (Input)'!K662, Constants!$C$25:$D$37, 2,FALSE) &amp;",")&amp;$W664)</f>
        <v>0,</v>
      </c>
      <c r="J664" s="3" t="str">
        <f>IF(J665="",
"];",IF('Chapter 2 (Input)'!L662="",
"-1"&amp;",",
'Chapter 2 (Input)'!L662&amp;",")&amp;$W664)</f>
        <v>-1,</v>
      </c>
      <c r="K664" s="3" t="str">
        <f>IF(K665="",
"];",IF('Chapter 2 (Input)'!M662="",
"-1"&amp;",",
'Chapter 2 (Input)'!M662&amp;",")&amp;$W664)</f>
        <v>-1,</v>
      </c>
      <c r="L664" s="3" t="str">
        <f>IF(L665="",
"];",IF('Chapter 2 (Input)'!N662="",
"-1"&amp;",",
'Chapter 2 (Input)'!N662&amp;",")&amp;$W664)</f>
        <v>-1,</v>
      </c>
      <c r="M664" s="3" t="str">
        <f>IF(M665="",
"];",IF('Chapter 2 (Input)'!O662="",
"-1"&amp;",",
'Chapter 2 (Input)'!O662&amp;",")&amp;$W664)</f>
        <v>-1,</v>
      </c>
      <c r="N664" s="3" t="str">
        <f>IF(N665="",
"];",IF('Chapter 2 (Input)'!P662="",
"-1"&amp;",",
'Chapter 2 (Input)'!P662&amp;",")&amp;$W664)</f>
        <v>-1,</v>
      </c>
      <c r="O664" s="3" t="str">
        <f>IF(O665="",
"];",IF('Chapter 2 (Input)'!Q662="",
CHAR(34) &amp;"null"&amp; CHAR(34) &amp;",",
CHAR(34) &amp;'Chapter 2 (Input)'!Q662&amp; CHAR(34) &amp;",")&amp;$W664)</f>
        <v>"null",</v>
      </c>
      <c r="P664" s="3" t="str">
        <f>IF(P665="",
"];",IF('Chapter 2 (Input)'!R662="",
CHAR(34) &amp;"null"&amp; CHAR(34) &amp;",",
CHAR(34) &amp;'Chapter 2 (Input)'!R662&amp; CHAR(34) &amp;",")&amp;$W664)</f>
        <v>"null",</v>
      </c>
      <c r="Q664" s="3" t="str">
        <f>IF(Q665="",
"];",IF('Chapter 2 (Input)'!S662="",
CHAR(34) &amp;"null"&amp; CHAR(34) &amp;",",
CHAR(34) &amp;'Chapter 2 (Input)'!S662&amp; CHAR(34) &amp;",")&amp;$W664)</f>
        <v>"null",</v>
      </c>
      <c r="R664" s="3" t="str">
        <f>IF(R665="",
"];",IF('Chapter 2 (Input)'!T662="",
"0"&amp;",",
'Chapter 2 (Input)'!T662&amp;",")&amp;$W664)</f>
        <v>0,</v>
      </c>
      <c r="S664" s="3" t="str">
        <f>IF(S665="",
"];",IF('Chapter 2 (Input)'!U662="",
"0"&amp;",",
'Chapter 2 (Input)'!U662&amp;",")&amp;$W664)</f>
        <v>0,</v>
      </c>
      <c r="T664" s="3" t="str">
        <f t="shared" si="33"/>
        <v>false,</v>
      </c>
      <c r="U664" s="3" t="str">
        <f>IF(U665="",
"];",IF('Chapter 2 (Input)'!W662="",
"-1"&amp;",",
'Chapter 2 (Input)'!W662&amp;",")&amp;$W664)</f>
        <v>-1,</v>
      </c>
      <c r="V664" s="3" t="str">
        <f>IF(V665="",
"];",IF('Chapter 2 (Input)'!X662="",
"-1"&amp;",",
'Chapter 2 (Input)'!X662&amp;",")&amp;$W664)</f>
        <v>-1,</v>
      </c>
      <c r="W664" s="18" t="str">
        <f>'Chapter 2 (Input)'!AA662</f>
        <v/>
      </c>
      <c r="Z664" s="2" t="str">
        <f t="shared" si="34"/>
        <v>c659 BOOLEAN DEFAULT false,</v>
      </c>
    </row>
    <row r="665" spans="1:26" x14ac:dyDescent="0.2">
      <c r="A665" s="12">
        <f t="shared" si="32"/>
        <v>660</v>
      </c>
      <c r="B665" s="4" t="str">
        <f>IF(B666="",
"];",
IF('Chapter 2 (Input)'!B663="",
CHAR(34) &amp;"null"&amp; CHAR(34) &amp;",",
CHAR(34) &amp;'Chapter 2 (Input)'!B663&amp; CHAR(34) &amp;",")&amp;$W665)</f>
        <v xml:space="preserve">"(Next)",//660 </v>
      </c>
      <c r="C665" s="4" t="str">
        <f>IF(C666="",
"];",IF('Chapter 2 (Input)'!C663="",
CHAR(34) &amp;"null"&amp; CHAR(34) &amp;",",
CHAR(34) &amp;'Chapter 2 (Input)'!C663&amp; CHAR(34) &amp;",")&amp;$W665)</f>
        <v xml:space="preserve">"null",//660 </v>
      </c>
      <c r="D665" s="4" t="str">
        <f>IF(D666="",
"];",IF('Chapter 2 (Input)'!D663="",
CHAR(34) &amp;"null"&amp; CHAR(34) &amp;",",
"personnages."&amp;
VLOOKUP('Chapter 2 (Input)'!D663,Constants!$B$47:$C$59,2,FALSE)&amp;
"[" &amp;
VLOOKUP('Chapter 2 (Input)'!E663,Constants!$B$74:$C$79,2,FALSE) &amp;
"],")&amp;$W665)</f>
        <v xml:space="preserve">"null",//660 </v>
      </c>
      <c r="E665" s="4" t="str">
        <f>IF(E666="",
"];",IF('Chapter 2 (Input)'!F663="",
CHAR(34) &amp;"null"&amp; CHAR(34) &amp;",",
CHAR(34) &amp;'Chapter 2 (Input)'!F663&amp; CHAR(34) &amp;",")&amp;$W665)</f>
        <v xml:space="preserve">"The punchbowl is in my dorm. ",//660 </v>
      </c>
      <c r="F665" s="4" t="str">
        <f>IF(F666="",
"];",IF('Chapter 2 (Input)'!G663="",
CHAR(34) &amp;"null"&amp; CHAR(34) &amp;",",
"personnages."&amp;
VLOOKUP('Chapter 2 (Input)'!G663,Constants!$B$47:$C$59,2,FALSE)&amp;
"[" &amp;
VLOOKUP('Chapter 2 (Input)'!H663, Constants!$B$74:$C$79,2,FALSE) &amp;
"],")&amp;$W665)</f>
        <v xml:space="preserve">personnages.raquel[0],//660 </v>
      </c>
      <c r="G665" s="3" t="str">
        <f>IF(G666="",
"];",IF('Chapter 2 (Input)'!I663="",
CHAR(34) &amp;"null"&amp; CHAR(34) &amp;",",
"locations."&amp;
'Chapter 2 (Input)'!I663&amp;",")&amp;$W665)</f>
        <v xml:space="preserve">locations.dormHallParty,//660 </v>
      </c>
      <c r="H665" s="3" t="str">
        <f>IF(H666="",
"];",IF('Chapter 2 (Input)'!J663="",
"-1"&amp;",",
'Chapter 2 (Input)'!J663&amp;",")&amp;$W665)</f>
        <v xml:space="preserve">-1,//660 </v>
      </c>
      <c r="I665" s="3" t="str">
        <f>IF(I666="",
"];",IF('Chapter 2 (Input)'!K663="",
"0"&amp;",",
VLOOKUP('Chapter 2 (Input)'!K663, Constants!$C$25:$D$37, 2,FALSE) &amp;",")&amp;$W665)</f>
        <v xml:space="preserve">0,//660 </v>
      </c>
      <c r="J665" s="3" t="str">
        <f>IF(J666="",
"];",IF('Chapter 2 (Input)'!L663="",
"-1"&amp;",",
'Chapter 2 (Input)'!L663&amp;",")&amp;$W665)</f>
        <v xml:space="preserve">-1,//660 </v>
      </c>
      <c r="K665" s="3" t="str">
        <f>IF(K666="",
"];",IF('Chapter 2 (Input)'!M663="",
"-1"&amp;",",
'Chapter 2 (Input)'!M663&amp;",")&amp;$W665)</f>
        <v xml:space="preserve">-1,//660 </v>
      </c>
      <c r="L665" s="3" t="str">
        <f>IF(L666="",
"];",IF('Chapter 2 (Input)'!N663="",
"-1"&amp;",",
'Chapter 2 (Input)'!N663&amp;",")&amp;$W665)</f>
        <v xml:space="preserve">-1,//660 </v>
      </c>
      <c r="M665" s="3" t="str">
        <f>IF(M666="",
"];",IF('Chapter 2 (Input)'!O663="",
"-1"&amp;",",
'Chapter 2 (Input)'!O663&amp;",")&amp;$W665)</f>
        <v xml:space="preserve">-1,//660 </v>
      </c>
      <c r="N665" s="3" t="str">
        <f>IF(N666="",
"];",IF('Chapter 2 (Input)'!P663="",
"-1"&amp;",",
'Chapter 2 (Input)'!P663&amp;",")&amp;$W665)</f>
        <v xml:space="preserve">-1,//660 </v>
      </c>
      <c r="O665" s="3" t="str">
        <f>IF(O666="",
"];",IF('Chapter 2 (Input)'!Q663="",
CHAR(34) &amp;"null"&amp; CHAR(34) &amp;",",
CHAR(34) &amp;'Chapter 2 (Input)'!Q663&amp; CHAR(34) &amp;",")&amp;$W665)</f>
        <v xml:space="preserve">"null",//660 </v>
      </c>
      <c r="P665" s="3" t="str">
        <f>IF(P666="",
"];",IF('Chapter 2 (Input)'!R663="",
CHAR(34) &amp;"null"&amp; CHAR(34) &amp;",",
CHAR(34) &amp;'Chapter 2 (Input)'!R663&amp; CHAR(34) &amp;",")&amp;$W665)</f>
        <v xml:space="preserve">"null",//660 </v>
      </c>
      <c r="Q665" s="3" t="str">
        <f>IF(Q666="",
"];",IF('Chapter 2 (Input)'!S663="",
CHAR(34) &amp;"null"&amp; CHAR(34) &amp;",",
CHAR(34) &amp;'Chapter 2 (Input)'!S663&amp; CHAR(34) &amp;",")&amp;$W665)</f>
        <v xml:space="preserve">"null",//660 </v>
      </c>
      <c r="R665" s="3" t="str">
        <f>IF(R666="",
"];",IF('Chapter 2 (Input)'!T663="",
"0"&amp;",",
'Chapter 2 (Input)'!T663&amp;",")&amp;$W665)</f>
        <v xml:space="preserve">0,//660 </v>
      </c>
      <c r="S665" s="3" t="str">
        <f>IF(S666="",
"];",IF('Chapter 2 (Input)'!U663="",
"0"&amp;",",
'Chapter 2 (Input)'!U663&amp;",")&amp;$W665)</f>
        <v xml:space="preserve">0,//660 </v>
      </c>
      <c r="T665" s="3" t="str">
        <f t="shared" si="33"/>
        <v xml:space="preserve">false,//660 </v>
      </c>
      <c r="U665" s="3" t="str">
        <f>IF(U666="",
"];",IF('Chapter 2 (Input)'!W663="",
"-1"&amp;",",
'Chapter 2 (Input)'!W663&amp;",")&amp;$W665)</f>
        <v xml:space="preserve">-1,//660 </v>
      </c>
      <c r="V665" s="3" t="str">
        <f>IF(V666="",
"];",IF('Chapter 2 (Input)'!X663="",
"-1"&amp;",",
'Chapter 2 (Input)'!X663&amp;",")&amp;$W665)</f>
        <v xml:space="preserve">-1,//660 </v>
      </c>
      <c r="W665" s="18" t="str">
        <f>'Chapter 2 (Input)'!AA663</f>
        <v xml:space="preserve">//660 </v>
      </c>
      <c r="Z665" s="2" t="str">
        <f t="shared" si="34"/>
        <v>c660 BOOLEAN DEFAULT false,</v>
      </c>
    </row>
    <row r="666" spans="1:26" x14ac:dyDescent="0.2">
      <c r="A666" s="12">
        <f t="shared" si="32"/>
        <v>661</v>
      </c>
      <c r="B666" s="4" t="str">
        <f>IF(B667="",
"];",
IF('Chapter 2 (Input)'!B664="",
CHAR(34) &amp;"null"&amp; CHAR(34) &amp;",",
CHAR(34) &amp;'Chapter 2 (Input)'!B664&amp; CHAR(34) &amp;",")&amp;$W666)</f>
        <v>"(Next)",</v>
      </c>
      <c r="C666" s="4" t="str">
        <f>IF(C667="",
"];",IF('Chapter 2 (Input)'!C664="",
CHAR(34) &amp;"null"&amp; CHAR(34) &amp;",",
CHAR(34) &amp;'Chapter 2 (Input)'!C664&amp; CHAR(34) &amp;",")&amp;$W666)</f>
        <v>"I’ll pass, thank you. ",</v>
      </c>
      <c r="D666" s="4" t="str">
        <f>IF(D667="",
"];",IF('Chapter 2 (Input)'!D664="",
CHAR(34) &amp;"null"&amp; CHAR(34) &amp;",",
"personnages."&amp;
VLOOKUP('Chapter 2 (Input)'!D664,Constants!$B$47:$C$59,2,FALSE)&amp;
"[" &amp;
VLOOKUP('Chapter 2 (Input)'!E664,Constants!$B$74:$C$79,2,FALSE) &amp;
"],")&amp;$W666)</f>
        <v>personnages.axel[1],</v>
      </c>
      <c r="E666" s="4" t="str">
        <f>IF(E667="",
"];",IF('Chapter 2 (Input)'!F664="",
CHAR(34) &amp;"null"&amp; CHAR(34) &amp;",",
CHAR(34) &amp;'Chapter 2 (Input)'!F664&amp; CHAR(34) &amp;",")&amp;$W666)</f>
        <v>"null",</v>
      </c>
      <c r="F666" s="4" t="str">
        <f>IF(F667="",
"];",IF('Chapter 2 (Input)'!G664="",
CHAR(34) &amp;"null"&amp; CHAR(34) &amp;",",
"personnages."&amp;
VLOOKUP('Chapter 2 (Input)'!G664,Constants!$B$47:$C$59,2,FALSE)&amp;
"[" &amp;
VLOOKUP('Chapter 2 (Input)'!H664, Constants!$B$74:$C$79,2,FALSE) &amp;
"],")&amp;$W666)</f>
        <v>"null",</v>
      </c>
      <c r="G666" s="3" t="str">
        <f>IF(G667="",
"];",IF('Chapter 2 (Input)'!I664="",
CHAR(34) &amp;"null"&amp; CHAR(34) &amp;",",
"locations."&amp;
'Chapter 2 (Input)'!I664&amp;",")&amp;$W666)</f>
        <v>locations.dormHallParty,</v>
      </c>
      <c r="H666" s="3" t="str">
        <f>IF(H667="",
"];",IF('Chapter 2 (Input)'!J664="",
"-1"&amp;",",
'Chapter 2 (Input)'!J664&amp;",")&amp;$W666)</f>
        <v>-1,</v>
      </c>
      <c r="I666" s="3" t="str">
        <f>IF(I667="",
"];",IF('Chapter 2 (Input)'!K664="",
"0"&amp;",",
VLOOKUP('Chapter 2 (Input)'!K664, Constants!$C$25:$D$37, 2,FALSE) &amp;",")&amp;$W666)</f>
        <v>0,</v>
      </c>
      <c r="J666" s="3" t="str">
        <f>IF(J667="",
"];",IF('Chapter 2 (Input)'!L664="",
"-1"&amp;",",
'Chapter 2 (Input)'!L664&amp;",")&amp;$W666)</f>
        <v>-1,</v>
      </c>
      <c r="K666" s="3" t="str">
        <f>IF(K667="",
"];",IF('Chapter 2 (Input)'!M664="",
"-1"&amp;",",
'Chapter 2 (Input)'!M664&amp;",")&amp;$W666)</f>
        <v>-1,</v>
      </c>
      <c r="L666" s="3" t="str">
        <f>IF(L667="",
"];",IF('Chapter 2 (Input)'!N664="",
"-1"&amp;",",
'Chapter 2 (Input)'!N664&amp;",")&amp;$W666)</f>
        <v>-1,</v>
      </c>
      <c r="M666" s="3" t="str">
        <f>IF(M667="",
"];",IF('Chapter 2 (Input)'!O664="",
"-1"&amp;",",
'Chapter 2 (Input)'!O664&amp;",")&amp;$W666)</f>
        <v>-1,</v>
      </c>
      <c r="N666" s="3" t="str">
        <f>IF(N667="",
"];",IF('Chapter 2 (Input)'!P664="",
"-1"&amp;",",
'Chapter 2 (Input)'!P664&amp;",")&amp;$W666)</f>
        <v>-1,</v>
      </c>
      <c r="O666" s="3" t="str">
        <f>IF(O667="",
"];",IF('Chapter 2 (Input)'!Q664="",
CHAR(34) &amp;"null"&amp; CHAR(34) &amp;",",
CHAR(34) &amp;'Chapter 2 (Input)'!Q664&amp; CHAR(34) &amp;",")&amp;$W666)</f>
        <v>"null",</v>
      </c>
      <c r="P666" s="3" t="str">
        <f>IF(P667="",
"];",IF('Chapter 2 (Input)'!R664="",
CHAR(34) &amp;"null"&amp; CHAR(34) &amp;",",
CHAR(34) &amp;'Chapter 2 (Input)'!R664&amp; CHAR(34) &amp;",")&amp;$W666)</f>
        <v>"null",</v>
      </c>
      <c r="Q666" s="3" t="str">
        <f>IF(Q667="",
"];",IF('Chapter 2 (Input)'!S664="",
CHAR(34) &amp;"null"&amp; CHAR(34) &amp;",",
CHAR(34) &amp;'Chapter 2 (Input)'!S664&amp; CHAR(34) &amp;",")&amp;$W666)</f>
        <v>"null",</v>
      </c>
      <c r="R666" s="3" t="str">
        <f>IF(R667="",
"];",IF('Chapter 2 (Input)'!T664="",
"0"&amp;",",
'Chapter 2 (Input)'!T664&amp;",")&amp;$W666)</f>
        <v>0,</v>
      </c>
      <c r="S666" s="3" t="str">
        <f>IF(S667="",
"];",IF('Chapter 2 (Input)'!U664="",
"0"&amp;",",
'Chapter 2 (Input)'!U664&amp;",")&amp;$W666)</f>
        <v>0,</v>
      </c>
      <c r="T666" s="3" t="str">
        <f t="shared" si="33"/>
        <v>false,</v>
      </c>
      <c r="U666" s="3" t="str">
        <f>IF(U667="",
"];",IF('Chapter 2 (Input)'!W664="",
"-1"&amp;",",
'Chapter 2 (Input)'!W664&amp;",")&amp;$W666)</f>
        <v>-1,</v>
      </c>
      <c r="V666" s="3" t="str">
        <f>IF(V667="",
"];",IF('Chapter 2 (Input)'!X664="",
"-1"&amp;",",
'Chapter 2 (Input)'!X664&amp;",")&amp;$W666)</f>
        <v>-1,</v>
      </c>
      <c r="W666" s="18" t="str">
        <f>'Chapter 2 (Input)'!AA664</f>
        <v/>
      </c>
      <c r="Z666" s="2" t="str">
        <f t="shared" si="34"/>
        <v>c661 BOOLEAN DEFAULT false,</v>
      </c>
    </row>
    <row r="667" spans="1:26" x14ac:dyDescent="0.2">
      <c r="A667" s="12">
        <f t="shared" si="32"/>
        <v>662</v>
      </c>
      <c r="B667" s="4" t="str">
        <f>IF(B668="",
"];",
IF('Chapter 2 (Input)'!B665="",
CHAR(34) &amp;"null"&amp; CHAR(34) &amp;",",
CHAR(34) &amp;'Chapter 2 (Input)'!B665&amp; CHAR(34) &amp;",")&amp;$W667)</f>
        <v>"(Axel seemed to notice my presence, and the focus of the conversation quickly shifted to me.)",</v>
      </c>
      <c r="C667" s="4" t="str">
        <f>IF(C668="",
"];",IF('Chapter 2 (Input)'!C665="",
CHAR(34) &amp;"null"&amp; CHAR(34) &amp;",",
CHAR(34) &amp;'Chapter 2 (Input)'!C665&amp; CHAR(34) &amp;",")&amp;$W667)</f>
        <v>"null",</v>
      </c>
      <c r="D667" s="4" t="str">
        <f>IF(D668="",
"];",IF('Chapter 2 (Input)'!D665="",
CHAR(34) &amp;"null"&amp; CHAR(34) &amp;",",
"personnages."&amp;
VLOOKUP('Chapter 2 (Input)'!D665,Constants!$B$47:$C$59,2,FALSE)&amp;
"[" &amp;
VLOOKUP('Chapter 2 (Input)'!E665,Constants!$B$74:$C$79,2,FALSE) &amp;
"],")&amp;$W667)</f>
        <v>personnages.axel[0],</v>
      </c>
      <c r="E667" s="4" t="str">
        <f>IF(E668="",
"];",IF('Chapter 2 (Input)'!F665="",
CHAR(34) &amp;"null"&amp; CHAR(34) &amp;",",
CHAR(34) &amp;'Chapter 2 (Input)'!F665&amp; CHAR(34) &amp;",")&amp;$W667)</f>
        <v>"null",</v>
      </c>
      <c r="F667" s="4" t="str">
        <f>IF(F668="",
"];",IF('Chapter 2 (Input)'!G665="",
CHAR(34) &amp;"null"&amp; CHAR(34) &amp;",",
"personnages."&amp;
VLOOKUP('Chapter 2 (Input)'!G665,Constants!$B$47:$C$59,2,FALSE)&amp;
"[" &amp;
VLOOKUP('Chapter 2 (Input)'!H665, Constants!$B$74:$C$79,2,FALSE) &amp;
"],")&amp;$W667)</f>
        <v>"null",</v>
      </c>
      <c r="G667" s="3" t="str">
        <f>IF(G668="",
"];",IF('Chapter 2 (Input)'!I665="",
CHAR(34) &amp;"null"&amp; CHAR(34) &amp;",",
"locations."&amp;
'Chapter 2 (Input)'!I665&amp;",")&amp;$W667)</f>
        <v>locations.dormHallParty,</v>
      </c>
      <c r="H667" s="3" t="str">
        <f>IF(H668="",
"];",IF('Chapter 2 (Input)'!J665="",
"-1"&amp;",",
'Chapter 2 (Input)'!J665&amp;",")&amp;$W667)</f>
        <v>-1,</v>
      </c>
      <c r="I667" s="3" t="str">
        <f>IF(I668="",
"];",IF('Chapter 2 (Input)'!K665="",
"0"&amp;",",
VLOOKUP('Chapter 2 (Input)'!K665, Constants!$C$25:$D$37, 2,FALSE) &amp;",")&amp;$W667)</f>
        <v>0,</v>
      </c>
      <c r="J667" s="3" t="str">
        <f>IF(J668="",
"];",IF('Chapter 2 (Input)'!L665="",
"-1"&amp;",",
'Chapter 2 (Input)'!L665&amp;",")&amp;$W667)</f>
        <v>-1,</v>
      </c>
      <c r="K667" s="3" t="str">
        <f>IF(K668="",
"];",IF('Chapter 2 (Input)'!M665="",
"-1"&amp;",",
'Chapter 2 (Input)'!M665&amp;",")&amp;$W667)</f>
        <v>-1,</v>
      </c>
      <c r="L667" s="3" t="str">
        <f>IF(L668="",
"];",IF('Chapter 2 (Input)'!N665="",
"-1"&amp;",",
'Chapter 2 (Input)'!N665&amp;",")&amp;$W667)</f>
        <v>-1,</v>
      </c>
      <c r="M667" s="3" t="str">
        <f>IF(M668="",
"];",IF('Chapter 2 (Input)'!O665="",
"-1"&amp;",",
'Chapter 2 (Input)'!O665&amp;",")&amp;$W667)</f>
        <v>-1,</v>
      </c>
      <c r="N667" s="3" t="str">
        <f>IF(N668="",
"];",IF('Chapter 2 (Input)'!P665="",
"-1"&amp;",",
'Chapter 2 (Input)'!P665&amp;",")&amp;$W667)</f>
        <v>-1,</v>
      </c>
      <c r="O667" s="3" t="str">
        <f>IF(O668="",
"];",IF('Chapter 2 (Input)'!Q665="",
CHAR(34) &amp;"null"&amp; CHAR(34) &amp;",",
CHAR(34) &amp;'Chapter 2 (Input)'!Q665&amp; CHAR(34) &amp;",")&amp;$W667)</f>
        <v>"null",</v>
      </c>
      <c r="P667" s="3" t="str">
        <f>IF(P668="",
"];",IF('Chapter 2 (Input)'!R665="",
CHAR(34) &amp;"null"&amp; CHAR(34) &amp;",",
CHAR(34) &amp;'Chapter 2 (Input)'!R665&amp; CHAR(34) &amp;",")&amp;$W667)</f>
        <v>"null",</v>
      </c>
      <c r="Q667" s="3" t="str">
        <f>IF(Q668="",
"];",IF('Chapter 2 (Input)'!S665="",
CHAR(34) &amp;"null"&amp; CHAR(34) &amp;",",
CHAR(34) &amp;'Chapter 2 (Input)'!S665&amp; CHAR(34) &amp;",")&amp;$W667)</f>
        <v>"null",</v>
      </c>
      <c r="R667" s="3" t="str">
        <f>IF(R668="",
"];",IF('Chapter 2 (Input)'!T665="",
"0"&amp;",",
'Chapter 2 (Input)'!T665&amp;",")&amp;$W667)</f>
        <v>0,</v>
      </c>
      <c r="S667" s="3" t="str">
        <f>IF(S668="",
"];",IF('Chapter 2 (Input)'!U665="",
"0"&amp;",",
'Chapter 2 (Input)'!U665&amp;",")&amp;$W667)</f>
        <v>0,</v>
      </c>
      <c r="T667" s="3" t="str">
        <f t="shared" si="33"/>
        <v>false,</v>
      </c>
      <c r="U667" s="3" t="str">
        <f>IF(U668="",
"];",IF('Chapter 2 (Input)'!W665="",
"-1"&amp;",",
'Chapter 2 (Input)'!W665&amp;",")&amp;$W667)</f>
        <v>-1,</v>
      </c>
      <c r="V667" s="3" t="str">
        <f>IF(V668="",
"];",IF('Chapter 2 (Input)'!X665="",
"-1"&amp;",",
'Chapter 2 (Input)'!X665&amp;",")&amp;$W667)</f>
        <v>-1,</v>
      </c>
      <c r="W667" s="18" t="str">
        <f>'Chapter 2 (Input)'!AA665</f>
        <v/>
      </c>
      <c r="Z667" s="2" t="str">
        <f t="shared" si="34"/>
        <v>c662 BOOLEAN DEFAULT false,</v>
      </c>
    </row>
    <row r="668" spans="1:26" x14ac:dyDescent="0.2">
      <c r="A668" s="12">
        <f t="shared" si="32"/>
        <v>663</v>
      </c>
      <c r="B668" s="4" t="str">
        <f>IF(B669="",
"];",
IF('Chapter 2 (Input)'!B666="",
CHAR(34) &amp;"null"&amp; CHAR(34) &amp;",",
CHAR(34) &amp;'Chapter 2 (Input)'!B666&amp; CHAR(34) &amp;",")&amp;$W668)</f>
        <v>"(Next)",</v>
      </c>
      <c r="C668" s="4" t="str">
        <f>IF(C669="",
"];",IF('Chapter 2 (Input)'!C666="",
CHAR(34) &amp;"null"&amp; CHAR(34) &amp;",",
CHAR(34) &amp;'Chapter 2 (Input)'!C666&amp; CHAR(34) &amp;",")&amp;$W668)</f>
        <v>"I didn’t expect to see you here, newbie.",</v>
      </c>
      <c r="D668" s="4" t="str">
        <f>IF(D669="",
"];",IF('Chapter 2 (Input)'!D666="",
CHAR(34) &amp;"null"&amp; CHAR(34) &amp;",",
"personnages."&amp;
VLOOKUP('Chapter 2 (Input)'!D666,Constants!$B$47:$C$59,2,FALSE)&amp;
"[" &amp;
VLOOKUP('Chapter 2 (Input)'!E666,Constants!$B$74:$C$79,2,FALSE) &amp;
"],")&amp;$W668)</f>
        <v>personnages.axel[0],</v>
      </c>
      <c r="E668" s="4" t="str">
        <f>IF(E669="",
"];",IF('Chapter 2 (Input)'!F666="",
CHAR(34) &amp;"null"&amp; CHAR(34) &amp;",",
CHAR(34) &amp;'Chapter 2 (Input)'!F666&amp; CHAR(34) &amp;",")&amp;$W668)</f>
        <v>"null",</v>
      </c>
      <c r="F668" s="4" t="str">
        <f>IF(F669="",
"];",IF('Chapter 2 (Input)'!G666="",
CHAR(34) &amp;"null"&amp; CHAR(34) &amp;",",
"personnages."&amp;
VLOOKUP('Chapter 2 (Input)'!G666,Constants!$B$47:$C$59,2,FALSE)&amp;
"[" &amp;
VLOOKUP('Chapter 2 (Input)'!H666, Constants!$B$74:$C$79,2,FALSE) &amp;
"],")&amp;$W668)</f>
        <v>"null",</v>
      </c>
      <c r="G668" s="3" t="str">
        <f>IF(G669="",
"];",IF('Chapter 2 (Input)'!I666="",
CHAR(34) &amp;"null"&amp; CHAR(34) &amp;",",
"locations."&amp;
'Chapter 2 (Input)'!I666&amp;",")&amp;$W668)</f>
        <v>locations.dormHallParty,</v>
      </c>
      <c r="H668" s="3" t="str">
        <f>IF(H669="",
"];",IF('Chapter 2 (Input)'!J666="",
"-1"&amp;",",
'Chapter 2 (Input)'!J666&amp;",")&amp;$W668)</f>
        <v>-1,</v>
      </c>
      <c r="I668" s="3" t="str">
        <f>IF(I669="",
"];",IF('Chapter 2 (Input)'!K666="",
"0"&amp;",",
VLOOKUP('Chapter 2 (Input)'!K666, Constants!$C$25:$D$37, 2,FALSE) &amp;",")&amp;$W668)</f>
        <v>0,</v>
      </c>
      <c r="J668" s="3" t="str">
        <f>IF(J669="",
"];",IF('Chapter 2 (Input)'!L666="",
"-1"&amp;",",
'Chapter 2 (Input)'!L666&amp;",")&amp;$W668)</f>
        <v>-1,</v>
      </c>
      <c r="K668" s="3" t="str">
        <f>IF(K669="",
"];",IF('Chapter 2 (Input)'!M666="",
"-1"&amp;",",
'Chapter 2 (Input)'!M666&amp;",")&amp;$W668)</f>
        <v>-1,</v>
      </c>
      <c r="L668" s="3" t="str">
        <f>IF(L669="",
"];",IF('Chapter 2 (Input)'!N666="",
"-1"&amp;",",
'Chapter 2 (Input)'!N666&amp;",")&amp;$W668)</f>
        <v>-1,</v>
      </c>
      <c r="M668" s="3" t="str">
        <f>IF(M669="",
"];",IF('Chapter 2 (Input)'!O666="",
"-1"&amp;",",
'Chapter 2 (Input)'!O666&amp;",")&amp;$W668)</f>
        <v>-1,</v>
      </c>
      <c r="N668" s="3" t="str">
        <f>IF(N669="",
"];",IF('Chapter 2 (Input)'!P666="",
"-1"&amp;",",
'Chapter 2 (Input)'!P666&amp;",")&amp;$W668)</f>
        <v>-1,</v>
      </c>
      <c r="O668" s="3" t="str">
        <f>IF(O669="",
"];",IF('Chapter 2 (Input)'!Q666="",
CHAR(34) &amp;"null"&amp; CHAR(34) &amp;",",
CHAR(34) &amp;'Chapter 2 (Input)'!Q666&amp; CHAR(34) &amp;",")&amp;$W668)</f>
        <v>"null",</v>
      </c>
      <c r="P668" s="3" t="str">
        <f>IF(P669="",
"];",IF('Chapter 2 (Input)'!R666="",
CHAR(34) &amp;"null"&amp; CHAR(34) &amp;",",
CHAR(34) &amp;'Chapter 2 (Input)'!R666&amp; CHAR(34) &amp;",")&amp;$W668)</f>
        <v>"null",</v>
      </c>
      <c r="Q668" s="3" t="str">
        <f>IF(Q669="",
"];",IF('Chapter 2 (Input)'!S666="",
CHAR(34) &amp;"null"&amp; CHAR(34) &amp;",",
CHAR(34) &amp;'Chapter 2 (Input)'!S666&amp; CHAR(34) &amp;",")&amp;$W668)</f>
        <v>"null",</v>
      </c>
      <c r="R668" s="3" t="str">
        <f>IF(R669="",
"];",IF('Chapter 2 (Input)'!T666="",
"0"&amp;",",
'Chapter 2 (Input)'!T666&amp;",")&amp;$W668)</f>
        <v>0,</v>
      </c>
      <c r="S668" s="3" t="str">
        <f>IF(S669="",
"];",IF('Chapter 2 (Input)'!U666="",
"0"&amp;",",
'Chapter 2 (Input)'!U666&amp;",")&amp;$W668)</f>
        <v>0,</v>
      </c>
      <c r="T668" s="3" t="str">
        <f t="shared" si="33"/>
        <v>false,</v>
      </c>
      <c r="U668" s="3" t="str">
        <f>IF(U669="",
"];",IF('Chapter 2 (Input)'!W666="",
"-1"&amp;",",
'Chapter 2 (Input)'!W666&amp;",")&amp;$W668)</f>
        <v>-1,</v>
      </c>
      <c r="V668" s="3" t="str">
        <f>IF(V669="",
"];",IF('Chapter 2 (Input)'!X666="",
"-1"&amp;",",
'Chapter 2 (Input)'!X666&amp;",")&amp;$W668)</f>
        <v>-1,</v>
      </c>
      <c r="W668" s="18" t="str">
        <f>'Chapter 2 (Input)'!AA666</f>
        <v/>
      </c>
      <c r="Z668" s="2" t="str">
        <f t="shared" si="34"/>
        <v>c663 BOOLEAN DEFAULT false,</v>
      </c>
    </row>
    <row r="669" spans="1:26" x14ac:dyDescent="0.2">
      <c r="A669" s="12">
        <f t="shared" si="32"/>
        <v>664</v>
      </c>
      <c r="B669" s="4" t="str">
        <f>IF(B670="",
"];",
IF('Chapter 2 (Input)'!B667="",
CHAR(34) &amp;"null"&amp; CHAR(34) &amp;",",
CHAR(34) &amp;'Chapter 2 (Input)'!B667&amp; CHAR(34) &amp;",")&amp;$W669)</f>
        <v>"(People seemed to glare at me for talking to Axel.)",</v>
      </c>
      <c r="C669" s="4" t="str">
        <f>IF(C670="",
"];",IF('Chapter 2 (Input)'!C667="",
CHAR(34) &amp;"null"&amp; CHAR(34) &amp;",",
CHAR(34) &amp;'Chapter 2 (Input)'!C667&amp; CHAR(34) &amp;",")&amp;$W669)</f>
        <v>"You looked so lost this morning, and now look at you! Blending in perfectly.",</v>
      </c>
      <c r="D669" s="4" t="str">
        <f>IF(D670="",
"];",IF('Chapter 2 (Input)'!D667="",
CHAR(34) &amp;"null"&amp; CHAR(34) &amp;",",
"personnages."&amp;
VLOOKUP('Chapter 2 (Input)'!D667,Constants!$B$47:$C$59,2,FALSE)&amp;
"[" &amp;
VLOOKUP('Chapter 2 (Input)'!E667,Constants!$B$74:$C$79,2,FALSE) &amp;
"],")&amp;$W669)</f>
        <v>personnages.axel[0],</v>
      </c>
      <c r="E669" s="4" t="str">
        <f>IF(E670="",
"];",IF('Chapter 2 (Input)'!F667="",
CHAR(34) &amp;"null"&amp; CHAR(34) &amp;",",
CHAR(34) &amp;'Chapter 2 (Input)'!F667&amp; CHAR(34) &amp;",")&amp;$W669)</f>
        <v>"null",</v>
      </c>
      <c r="F669" s="4" t="str">
        <f>IF(F670="",
"];",IF('Chapter 2 (Input)'!G667="",
CHAR(34) &amp;"null"&amp; CHAR(34) &amp;",",
"personnages."&amp;
VLOOKUP('Chapter 2 (Input)'!G667,Constants!$B$47:$C$59,2,FALSE)&amp;
"[" &amp;
VLOOKUP('Chapter 2 (Input)'!H667, Constants!$B$74:$C$79,2,FALSE) &amp;
"],")&amp;$W669)</f>
        <v>"null",</v>
      </c>
      <c r="G669" s="3" t="str">
        <f>IF(G670="",
"];",IF('Chapter 2 (Input)'!I667="",
CHAR(34) &amp;"null"&amp; CHAR(34) &amp;",",
"locations."&amp;
'Chapter 2 (Input)'!I667&amp;",")&amp;$W669)</f>
        <v>locations.dormHallParty,</v>
      </c>
      <c r="H669" s="3" t="str">
        <f>IF(H670="",
"];",IF('Chapter 2 (Input)'!J667="",
"-1"&amp;",",
'Chapter 2 (Input)'!J667&amp;",")&amp;$W669)</f>
        <v>-1,</v>
      </c>
      <c r="I669" s="3" t="str">
        <f>IF(I670="",
"];",IF('Chapter 2 (Input)'!K667="",
"0"&amp;",",
VLOOKUP('Chapter 2 (Input)'!K667, Constants!$C$25:$D$37, 2,FALSE) &amp;",")&amp;$W669)</f>
        <v>0,</v>
      </c>
      <c r="J669" s="3" t="str">
        <f>IF(J670="",
"];",IF('Chapter 2 (Input)'!L667="",
"-1"&amp;",",
'Chapter 2 (Input)'!L667&amp;",")&amp;$W669)</f>
        <v>-1,</v>
      </c>
      <c r="K669" s="3" t="str">
        <f>IF(K670="",
"];",IF('Chapter 2 (Input)'!M667="",
"-1"&amp;",",
'Chapter 2 (Input)'!M667&amp;",")&amp;$W669)</f>
        <v>-1,</v>
      </c>
      <c r="L669" s="3" t="str">
        <f>IF(L670="",
"];",IF('Chapter 2 (Input)'!N667="",
"-1"&amp;",",
'Chapter 2 (Input)'!N667&amp;",")&amp;$W669)</f>
        <v>-1,</v>
      </c>
      <c r="M669" s="3" t="str">
        <f>IF(M670="",
"];",IF('Chapter 2 (Input)'!O667="",
"-1"&amp;",",
'Chapter 2 (Input)'!O667&amp;",")&amp;$W669)</f>
        <v>-1,</v>
      </c>
      <c r="N669" s="3" t="str">
        <f>IF(N670="",
"];",IF('Chapter 2 (Input)'!P667="",
"-1"&amp;",",
'Chapter 2 (Input)'!P667&amp;",")&amp;$W669)</f>
        <v>-1,</v>
      </c>
      <c r="O669" s="3" t="str">
        <f>IF(O670="",
"];",IF('Chapter 2 (Input)'!Q667="",
CHAR(34) &amp;"null"&amp; CHAR(34) &amp;",",
CHAR(34) &amp;'Chapter 2 (Input)'!Q667&amp; CHAR(34) &amp;",")&amp;$W669)</f>
        <v>"null",</v>
      </c>
      <c r="P669" s="3" t="str">
        <f>IF(P670="",
"];",IF('Chapter 2 (Input)'!R667="",
CHAR(34) &amp;"null"&amp; CHAR(34) &amp;",",
CHAR(34) &amp;'Chapter 2 (Input)'!R667&amp; CHAR(34) &amp;",")&amp;$W669)</f>
        <v>"null",</v>
      </c>
      <c r="Q669" s="3" t="str">
        <f>IF(Q670="",
"];",IF('Chapter 2 (Input)'!S667="",
CHAR(34) &amp;"null"&amp; CHAR(34) &amp;",",
CHAR(34) &amp;'Chapter 2 (Input)'!S667&amp; CHAR(34) &amp;",")&amp;$W669)</f>
        <v>"null",</v>
      </c>
      <c r="R669" s="3" t="str">
        <f>IF(R670="",
"];",IF('Chapter 2 (Input)'!T667="",
"0"&amp;",",
'Chapter 2 (Input)'!T667&amp;",")&amp;$W669)</f>
        <v>0,</v>
      </c>
      <c r="S669" s="3" t="str">
        <f>IF(S670="",
"];",IF('Chapter 2 (Input)'!U667="",
"0"&amp;",",
'Chapter 2 (Input)'!U667&amp;",")&amp;$W669)</f>
        <v>0,</v>
      </c>
      <c r="T669" s="3" t="str">
        <f t="shared" si="33"/>
        <v>false,</v>
      </c>
      <c r="U669" s="3" t="str">
        <f>IF(U670="",
"];",IF('Chapter 2 (Input)'!W667="",
"-1"&amp;",",
'Chapter 2 (Input)'!W667&amp;",")&amp;$W669)</f>
        <v>-1,</v>
      </c>
      <c r="V669" s="3" t="str">
        <f>IF(V670="",
"];",IF('Chapter 2 (Input)'!X667="",
"-1"&amp;",",
'Chapter 2 (Input)'!X667&amp;",")&amp;$W669)</f>
        <v>-1,</v>
      </c>
      <c r="W669" s="18" t="str">
        <f>'Chapter 2 (Input)'!AA667</f>
        <v/>
      </c>
      <c r="Z669" s="2" t="str">
        <f t="shared" si="34"/>
        <v>c664 BOOLEAN DEFAULT false,</v>
      </c>
    </row>
    <row r="670" spans="1:26" x14ac:dyDescent="0.2">
      <c r="A670" s="12">
        <f t="shared" si="32"/>
        <v>665</v>
      </c>
      <c r="B670" s="4" t="str">
        <f>IF(B671="",
"];",
IF('Chapter 2 (Input)'!B668="",
CHAR(34) &amp;"null"&amp; CHAR(34) &amp;",",
CHAR(34) &amp;'Chapter 2 (Input)'!B668&amp; CHAR(34) &amp;",")&amp;$W670)</f>
        <v xml:space="preserve">"null",//665 </v>
      </c>
      <c r="C670" s="4" t="str">
        <f>IF(C671="",
"];",IF('Chapter 2 (Input)'!C668="",
CHAR(34) &amp;"null"&amp; CHAR(34) &amp;",",
CHAR(34) &amp;'Chapter 2 (Input)'!C668&amp; CHAR(34) &amp;",")&amp;$W670)</f>
        <v xml:space="preserve">"null",//665 </v>
      </c>
      <c r="D670" s="4" t="str">
        <f>IF(D671="",
"];",IF('Chapter 2 (Input)'!D668="",
CHAR(34) &amp;"null"&amp; CHAR(34) &amp;",",
"personnages."&amp;
VLOOKUP('Chapter 2 (Input)'!D668,Constants!$B$47:$C$59,2,FALSE)&amp;
"[" &amp;
VLOOKUP('Chapter 2 (Input)'!E668,Constants!$B$74:$C$79,2,FALSE) &amp;
"],")&amp;$W670)</f>
        <v xml:space="preserve">"null",//665 </v>
      </c>
      <c r="E670" s="4" t="str">
        <f>IF(E671="",
"];",IF('Chapter 2 (Input)'!F668="",
CHAR(34) &amp;"null"&amp; CHAR(34) &amp;",",
CHAR(34) &amp;'Chapter 2 (Input)'!F668&amp; CHAR(34) &amp;",")&amp;$W670)</f>
        <v xml:space="preserve">"null",//665 </v>
      </c>
      <c r="F670" s="4" t="str">
        <f>IF(F671="",
"];",IF('Chapter 2 (Input)'!G668="",
CHAR(34) &amp;"null"&amp; CHAR(34) &amp;",",
"personnages."&amp;
VLOOKUP('Chapter 2 (Input)'!G668,Constants!$B$47:$C$59,2,FALSE)&amp;
"[" &amp;
VLOOKUP('Chapter 2 (Input)'!H668, Constants!$B$74:$C$79,2,FALSE) &amp;
"],")&amp;$W670)</f>
        <v xml:space="preserve">"null",//665 </v>
      </c>
      <c r="G670" s="3" t="str">
        <f>IF(G671="",
"];",IF('Chapter 2 (Input)'!I668="",
CHAR(34) &amp;"null"&amp; CHAR(34) &amp;",",
"locations."&amp;
'Chapter 2 (Input)'!I668&amp;",")&amp;$W670)</f>
        <v xml:space="preserve">locations.dormHallParty,//665 </v>
      </c>
      <c r="H670" s="3" t="str">
        <f>IF(H671="",
"];",IF('Chapter 2 (Input)'!J668="",
"-1"&amp;",",
'Chapter 2 (Input)'!J668&amp;",")&amp;$W670)</f>
        <v xml:space="preserve">-4,//665 </v>
      </c>
      <c r="I670" s="3" t="str">
        <f>IF(I671="",
"];",IF('Chapter 2 (Input)'!K668="",
"0"&amp;",",
VLOOKUP('Chapter 2 (Input)'!K668, Constants!$C$25:$D$37, 2,FALSE) &amp;",")&amp;$W670)</f>
        <v xml:space="preserve">0,//665 </v>
      </c>
      <c r="J670" s="3" t="str">
        <f>IF(J671="",
"];",IF('Chapter 2 (Input)'!L668="",
"-1"&amp;",",
'Chapter 2 (Input)'!L668&amp;",")&amp;$W670)</f>
        <v xml:space="preserve">666,//665 </v>
      </c>
      <c r="K670" s="3" t="str">
        <f>IF(K671="",
"];",IF('Chapter 2 (Input)'!M668="",
"-1"&amp;",",
'Chapter 2 (Input)'!M668&amp;",")&amp;$W670)</f>
        <v xml:space="preserve">686,//665 </v>
      </c>
      <c r="L670" s="3" t="str">
        <f>IF(L671="",
"];",IF('Chapter 2 (Input)'!N668="",
"-1"&amp;",",
'Chapter 2 (Input)'!N668&amp;",")&amp;$W670)</f>
        <v xml:space="preserve">-1,//665 </v>
      </c>
      <c r="M670" s="3" t="str">
        <f>IF(M671="",
"];",IF('Chapter 2 (Input)'!O668="",
"-1"&amp;",",
'Chapter 2 (Input)'!O668&amp;",")&amp;$W670)</f>
        <v xml:space="preserve">-1,//665 </v>
      </c>
      <c r="N670" s="3" t="str">
        <f>IF(N671="",
"];",IF('Chapter 2 (Input)'!P668="",
"-1"&amp;",",
'Chapter 2 (Input)'!P668&amp;",")&amp;$W670)</f>
        <v xml:space="preserve">-1,//665 </v>
      </c>
      <c r="O670" s="3" t="str">
        <f>IF(O671="",
"];",IF('Chapter 2 (Input)'!Q668="",
CHAR(34) &amp;"null"&amp; CHAR(34) &amp;",",
CHAR(34) &amp;'Chapter 2 (Input)'!Q668&amp; CHAR(34) &amp;",")&amp;$W670)</f>
        <v xml:space="preserve">"null",//665 </v>
      </c>
      <c r="P670" s="3" t="str">
        <f>IF(P671="",
"];",IF('Chapter 2 (Input)'!R668="",
CHAR(34) &amp;"null"&amp; CHAR(34) &amp;",",
CHAR(34) &amp;'Chapter 2 (Input)'!R668&amp; CHAR(34) &amp;",")&amp;$W670)</f>
        <v xml:space="preserve">"null",//665 </v>
      </c>
      <c r="Q670" s="3" t="str">
        <f>IF(Q671="",
"];",IF('Chapter 2 (Input)'!S668="",
CHAR(34) &amp;"null"&amp; CHAR(34) &amp;",",
CHAR(34) &amp;'Chapter 2 (Input)'!S668&amp; CHAR(34) &amp;",")&amp;$W670)</f>
        <v xml:space="preserve">"null",//665 </v>
      </c>
      <c r="R670" s="3" t="str">
        <f>IF(R671="",
"];",IF('Chapter 2 (Input)'!T668="",
"0"&amp;",",
'Chapter 2 (Input)'!T668&amp;",")&amp;$W670)</f>
        <v xml:space="preserve">0,//665 </v>
      </c>
      <c r="S670" s="3" t="str">
        <f>IF(S671="",
"];",IF('Chapter 2 (Input)'!U668="",
"0"&amp;",",
'Chapter 2 (Input)'!U668&amp;",")&amp;$W670)</f>
        <v xml:space="preserve">0,//665 </v>
      </c>
      <c r="T670" s="3" t="str">
        <f t="shared" si="33"/>
        <v xml:space="preserve">false,//665 </v>
      </c>
      <c r="U670" s="3" t="str">
        <f>IF(U671="",
"];",IF('Chapter 2 (Input)'!W668="",
"-1"&amp;",",
'Chapter 2 (Input)'!W668&amp;",")&amp;$W670)</f>
        <v xml:space="preserve">-1,//665 </v>
      </c>
      <c r="V670" s="3" t="str">
        <f>IF(V671="",
"];",IF('Chapter 2 (Input)'!X668="",
"-1"&amp;",",
'Chapter 2 (Input)'!X668&amp;",")&amp;$W670)</f>
        <v xml:space="preserve">-1,//665 </v>
      </c>
      <c r="W670" s="18" t="str">
        <f>'Chapter 2 (Input)'!AA668</f>
        <v xml:space="preserve">//665 </v>
      </c>
      <c r="Z670" s="2" t="str">
        <f t="shared" si="34"/>
        <v>c665 BOOLEAN DEFAULT false,</v>
      </c>
    </row>
    <row r="671" spans="1:26" x14ac:dyDescent="0.2">
      <c r="A671" s="12">
        <f t="shared" si="32"/>
        <v>666</v>
      </c>
      <c r="B671" s="4" t="str">
        <f>IF(B672="",
"];",
IF('Chapter 2 (Input)'!B669="",
CHAR(34) &amp;"null"&amp; CHAR(34) &amp;",",
CHAR(34) &amp;'Chapter 2 (Input)'!B669&amp; CHAR(34) &amp;",")&amp;$W671)</f>
        <v>"null",</v>
      </c>
      <c r="C671" s="4" t="str">
        <f>IF(C672="",
"];",IF('Chapter 2 (Input)'!C669="",
CHAR(34) &amp;"null"&amp; CHAR(34) &amp;",",
CHAR(34) &amp;'Chapter 2 (Input)'!C669&amp; CHAR(34) &amp;",")&amp;$W671)</f>
        <v>"null",</v>
      </c>
      <c r="D671" s="4" t="str">
        <f>IF(D672="",
"];",IF('Chapter 2 (Input)'!D669="",
CHAR(34) &amp;"null"&amp; CHAR(34) &amp;",",
"personnages."&amp;
VLOOKUP('Chapter 2 (Input)'!D669,Constants!$B$47:$C$59,2,FALSE)&amp;
"[" &amp;
VLOOKUP('Chapter 2 (Input)'!E669,Constants!$B$74:$C$79,2,FALSE) &amp;
"],")&amp;$W671)</f>
        <v>personnages.axel[0],</v>
      </c>
      <c r="E671" s="4" t="str">
        <f>IF(E672="",
"];",IF('Chapter 2 (Input)'!F669="",
CHAR(34) &amp;"null"&amp; CHAR(34) &amp;",",
CHAR(34) &amp;'Chapter 2 (Input)'!F669&amp; CHAR(34) &amp;",")&amp;$W671)</f>
        <v>"null",</v>
      </c>
      <c r="F671" s="4" t="str">
        <f>IF(F672="",
"];",IF('Chapter 2 (Input)'!G669="",
CHAR(34) &amp;"null"&amp; CHAR(34) &amp;",",
"personnages."&amp;
VLOOKUP('Chapter 2 (Input)'!G669,Constants!$B$47:$C$59,2,FALSE)&amp;
"[" &amp;
VLOOKUP('Chapter 2 (Input)'!H669, Constants!$B$74:$C$79,2,FALSE) &amp;
"],")&amp;$W671)</f>
        <v>"null",</v>
      </c>
      <c r="G671" s="3" t="str">
        <f>IF(G672="",
"];",IF('Chapter 2 (Input)'!I669="",
CHAR(34) &amp;"null"&amp; CHAR(34) &amp;",",
"locations."&amp;
'Chapter 2 (Input)'!I669&amp;",")&amp;$W671)</f>
        <v>locations.dormHallParty,</v>
      </c>
      <c r="H671" s="3" t="str">
        <f>IF(H672="",
"];",IF('Chapter 2 (Input)'!J669="",
"-1"&amp;",",
'Chapter 2 (Input)'!J669&amp;",")&amp;$W671)</f>
        <v>-5,</v>
      </c>
      <c r="I671" s="3" t="str">
        <f>IF(I672="",
"];",IF('Chapter 2 (Input)'!K669="",
"0"&amp;",",
VLOOKUP('Chapter 2 (Input)'!K669, Constants!$C$25:$D$37, 2,FALSE) &amp;",")&amp;$W671)</f>
        <v>0,</v>
      </c>
      <c r="J671" s="3" t="str">
        <f>IF(J672="",
"];",IF('Chapter 2 (Input)'!L669="",
"-1"&amp;",",
'Chapter 2 (Input)'!L669&amp;",")&amp;$W671)</f>
        <v>-1,</v>
      </c>
      <c r="K671" s="3" t="str">
        <f>IF(K672="",
"];",IF('Chapter 2 (Input)'!M669="",
"-1"&amp;",",
'Chapter 2 (Input)'!M669&amp;",")&amp;$W671)</f>
        <v>-1,</v>
      </c>
      <c r="L671" s="3" t="str">
        <f>IF(L672="",
"];",IF('Chapter 2 (Input)'!N669="",
"-1"&amp;",",
'Chapter 2 (Input)'!N669&amp;",")&amp;$W671)</f>
        <v>667,</v>
      </c>
      <c r="M671" s="3" t="str">
        <f>IF(M672="",
"];",IF('Chapter 2 (Input)'!O669="",
"-1"&amp;",",
'Chapter 2 (Input)'!O669&amp;",")&amp;$W671)</f>
        <v>679,</v>
      </c>
      <c r="N671" s="3" t="str">
        <f>IF(N672="",
"];",IF('Chapter 2 (Input)'!P669="",
"-1"&amp;",",
'Chapter 2 (Input)'!P669&amp;",")&amp;$W671)</f>
        <v>682,</v>
      </c>
      <c r="O671" s="3" t="str">
        <f>IF(O672="",
"];",IF('Chapter 2 (Input)'!Q669="",
CHAR(34) &amp;"null"&amp; CHAR(34) &amp;",",
CHAR(34) &amp;'Chapter 2 (Input)'!Q669&amp; CHAR(34) &amp;",")&amp;$W671)</f>
        <v>"Weren’t you the one that was passed out on the cafeteria table this morning? I was almost worried about you!",</v>
      </c>
      <c r="P671" s="3" t="str">
        <f>IF(P672="",
"];",IF('Chapter 2 (Input)'!R669="",
CHAR(34) &amp;"null"&amp; CHAR(34) &amp;",",
CHAR(34) &amp;'Chapter 2 (Input)'!R669&amp; CHAR(34) &amp;",")&amp;$W671)</f>
        <v>"I can’t exactly say the same about you, people can’t stop looking.",</v>
      </c>
      <c r="Q671" s="3" t="str">
        <f>IF(Q672="",
"];",IF('Chapter 2 (Input)'!S669="",
CHAR(34) &amp;"null"&amp; CHAR(34) &amp;",",
CHAR(34) &amp;'Chapter 2 (Input)'!S669&amp; CHAR(34) &amp;",")&amp;$W671)</f>
        <v>"Did I look &lt;em&gt;that&lt;/em&gt; lost?",</v>
      </c>
      <c r="R671" s="3" t="str">
        <f>IF(R672="",
"];",IF('Chapter 2 (Input)'!T669="",
"0"&amp;",",
'Chapter 2 (Input)'!T669&amp;",")&amp;$W671)</f>
        <v>0,</v>
      </c>
      <c r="S671" s="3" t="str">
        <f>IF(S672="",
"];",IF('Chapter 2 (Input)'!U669="",
"0"&amp;",",
'Chapter 2 (Input)'!U669&amp;",")&amp;$W671)</f>
        <v>0,</v>
      </c>
      <c r="T671" s="3" t="str">
        <f t="shared" si="33"/>
        <v>false,</v>
      </c>
      <c r="U671" s="3" t="str">
        <f>IF(U672="",
"];",IF('Chapter 2 (Input)'!W669="",
"-1"&amp;",",
'Chapter 2 (Input)'!W669&amp;",")&amp;$W671)</f>
        <v>-1,</v>
      </c>
      <c r="V671" s="3" t="str">
        <f>IF(V672="",
"];",IF('Chapter 2 (Input)'!X669="",
"-1"&amp;",",
'Chapter 2 (Input)'!X669&amp;",")&amp;$W671)</f>
        <v>-1,</v>
      </c>
      <c r="W671" s="18" t="str">
        <f>'Chapter 2 (Input)'!AA669</f>
        <v/>
      </c>
      <c r="Z671" s="2" t="str">
        <f t="shared" si="34"/>
        <v>c666 BOOLEAN DEFAULT false,</v>
      </c>
    </row>
    <row r="672" spans="1:26" x14ac:dyDescent="0.2">
      <c r="A672" s="12">
        <f t="shared" si="32"/>
        <v>667</v>
      </c>
      <c r="B672" s="4" t="str">
        <f>IF(B673="",
"];",
IF('Chapter 2 (Input)'!B670="",
CHAR(34) &amp;"null"&amp; CHAR(34) &amp;",",
CHAR(34) &amp;'Chapter 2 (Input)'!B670&amp; CHAR(34) &amp;",")&amp;$W672)</f>
        <v>"null",</v>
      </c>
      <c r="C672" s="4" t="str">
        <f>IF(C673="",
"];",IF('Chapter 2 (Input)'!C670="",
CHAR(34) &amp;"null"&amp; CHAR(34) &amp;",",
CHAR(34) &amp;'Chapter 2 (Input)'!C670&amp; CHAR(34) &amp;",")&amp;$W672)</f>
        <v>"null",</v>
      </c>
      <c r="D672" s="4" t="str">
        <f>IF(D673="",
"];",IF('Chapter 2 (Input)'!D670="",
CHAR(34) &amp;"null"&amp; CHAR(34) &amp;",",
"personnages."&amp;
VLOOKUP('Chapter 2 (Input)'!D670,Constants!$B$47:$C$59,2,FALSE)&amp;
"[" &amp;
VLOOKUP('Chapter 2 (Input)'!E670,Constants!$B$74:$C$79,2,FALSE) &amp;
"],")&amp;$W672)</f>
        <v>"null",</v>
      </c>
      <c r="E672" s="4" t="str">
        <f>IF(E673="",
"];",IF('Chapter 2 (Input)'!F670="",
CHAR(34) &amp;"null"&amp; CHAR(34) &amp;",",
CHAR(34) &amp;'Chapter 2 (Input)'!F670&amp; CHAR(34) &amp;",")&amp;$W672)</f>
        <v>"null",</v>
      </c>
      <c r="F672" s="4" t="str">
        <f>IF(F673="",
"];",IF('Chapter 2 (Input)'!G670="",
CHAR(34) &amp;"null"&amp; CHAR(34) &amp;",",
"personnages."&amp;
VLOOKUP('Chapter 2 (Input)'!G670,Constants!$B$47:$C$59,2,FALSE)&amp;
"[" &amp;
VLOOKUP('Chapter 2 (Input)'!H670, Constants!$B$74:$C$79,2,FALSE) &amp;
"],")&amp;$W672)</f>
        <v>"null",</v>
      </c>
      <c r="G672" s="3" t="str">
        <f>IF(G673="",
"];",IF('Chapter 2 (Input)'!I670="",
CHAR(34) &amp;"null"&amp; CHAR(34) &amp;",",
"locations."&amp;
'Chapter 2 (Input)'!I670&amp;",")&amp;$W672)</f>
        <v>locations.dormHallParty,</v>
      </c>
      <c r="H672" s="3" t="str">
        <f>IF(H673="",
"];",IF('Chapter 2 (Input)'!J670="",
"-1"&amp;",",
'Chapter 2 (Input)'!J670&amp;",")&amp;$W672)</f>
        <v>-7,</v>
      </c>
      <c r="I672" s="3" t="str">
        <f>IF(I673="",
"];",IF('Chapter 2 (Input)'!K670="",
"0"&amp;",",
VLOOKUP('Chapter 2 (Input)'!K670, Constants!$C$25:$D$37, 2,FALSE) &amp;",")&amp;$W672)</f>
        <v>0,</v>
      </c>
      <c r="J672" s="3" t="str">
        <f>IF(J673="",
"];",IF('Chapter 2 (Input)'!L670="",
"-1"&amp;",",
'Chapter 2 (Input)'!L670&amp;",")&amp;$W672)</f>
        <v>-1,</v>
      </c>
      <c r="K672" s="3" t="str">
        <f>IF(K673="",
"];",IF('Chapter 2 (Input)'!M670="",
"-1"&amp;",",
'Chapter 2 (Input)'!M670&amp;",")&amp;$W672)</f>
        <v>-1,</v>
      </c>
      <c r="L672" s="3" t="str">
        <f>IF(L673="",
"];",IF('Chapter 2 (Input)'!N670="",
"-1"&amp;",",
'Chapter 2 (Input)'!N670&amp;",")&amp;$W672)</f>
        <v>-1,</v>
      </c>
      <c r="M672" s="3" t="str">
        <f>IF(M673="",
"];",IF('Chapter 2 (Input)'!O670="",
"-1"&amp;",",
'Chapter 2 (Input)'!O670&amp;",")&amp;$W672)</f>
        <v>-1,</v>
      </c>
      <c r="N672" s="3" t="str">
        <f>IF(N673="",
"];",IF('Chapter 2 (Input)'!P670="",
"-1"&amp;",",
'Chapter 2 (Input)'!P670&amp;",")&amp;$W672)</f>
        <v>-1,</v>
      </c>
      <c r="O672" s="3" t="str">
        <f>IF(O673="",
"];",IF('Chapter 2 (Input)'!Q670="",
CHAR(34) &amp;"null"&amp; CHAR(34) &amp;",",
CHAR(34) &amp;'Chapter 2 (Input)'!Q670&amp; CHAR(34) &amp;",")&amp;$W672)</f>
        <v>"null",</v>
      </c>
      <c r="P672" s="3" t="str">
        <f>IF(P673="",
"];",IF('Chapter 2 (Input)'!R670="",
CHAR(34) &amp;"null"&amp; CHAR(34) &amp;",",
CHAR(34) &amp;'Chapter 2 (Input)'!R670&amp; CHAR(34) &amp;",")&amp;$W672)</f>
        <v>"null",</v>
      </c>
      <c r="Q672" s="3" t="str">
        <f>IF(Q673="",
"];",IF('Chapter 2 (Input)'!S670="",
CHAR(34) &amp;"null"&amp; CHAR(34) &amp;",",
CHAR(34) &amp;'Chapter 2 (Input)'!S670&amp; CHAR(34) &amp;",")&amp;$W672)</f>
        <v>"null",</v>
      </c>
      <c r="R672" s="3" t="str">
        <f>IF(R673="",
"];",IF('Chapter 2 (Input)'!T670="",
"0"&amp;",",
'Chapter 2 (Input)'!T670&amp;",")&amp;$W672)</f>
        <v>0,</v>
      </c>
      <c r="S672" s="3" t="str">
        <f>IF(S673="",
"];",IF('Chapter 2 (Input)'!U670="",
"0"&amp;",",
'Chapter 2 (Input)'!U670&amp;",")&amp;$W672)</f>
        <v>0,</v>
      </c>
      <c r="T672" s="3" t="str">
        <f t="shared" si="33"/>
        <v>false,</v>
      </c>
      <c r="U672" s="3" t="str">
        <f>IF(U673="",
"];",IF('Chapter 2 (Input)'!W670="",
"-1"&amp;",",
'Chapter 2 (Input)'!W670&amp;",")&amp;$W672)</f>
        <v>508,</v>
      </c>
      <c r="V672" s="3" t="str">
        <f>IF(V673="",
"];",IF('Chapter 2 (Input)'!X670="",
"-1"&amp;",",
'Chapter 2 (Input)'!X670&amp;",")&amp;$W672)</f>
        <v>670,</v>
      </c>
      <c r="W672" s="18" t="str">
        <f>'Chapter 2 (Input)'!AA670</f>
        <v/>
      </c>
      <c r="Z672" s="2" t="str">
        <f t="shared" si="34"/>
        <v>c667 BOOLEAN DEFAULT false,</v>
      </c>
    </row>
    <row r="673" spans="1:26" x14ac:dyDescent="0.2">
      <c r="A673" s="12">
        <f t="shared" si="32"/>
        <v>668</v>
      </c>
      <c r="B673" s="4" t="str">
        <f>IF(B674="",
"];",
IF('Chapter 2 (Input)'!B671="",
CHAR(34) &amp;"null"&amp; CHAR(34) &amp;",",
CHAR(34) &amp;'Chapter 2 (Input)'!B671&amp; CHAR(34) &amp;",")&amp;$W673)</f>
        <v>"null",</v>
      </c>
      <c r="C673" s="4" t="str">
        <f>IF(C674="",
"];",IF('Chapter 2 (Input)'!C671="",
CHAR(34) &amp;"null"&amp; CHAR(34) &amp;",",
CHAR(34) &amp;'Chapter 2 (Input)'!C671&amp; CHAR(34) &amp;",")&amp;$W673)</f>
        <v>"null",</v>
      </c>
      <c r="D673" s="4" t="str">
        <f>IF(D674="",
"];",IF('Chapter 2 (Input)'!D671="",
CHAR(34) &amp;"null"&amp; CHAR(34) &amp;",",
"personnages."&amp;
VLOOKUP('Chapter 2 (Input)'!D671,Constants!$B$47:$C$59,2,FALSE)&amp;
"[" &amp;
VLOOKUP('Chapter 2 (Input)'!E671,Constants!$B$74:$C$79,2,FALSE) &amp;
"],")&amp;$W673)</f>
        <v>"null",</v>
      </c>
      <c r="E673" s="4" t="str">
        <f>IF(E674="",
"];",IF('Chapter 2 (Input)'!F671="",
CHAR(34) &amp;"null"&amp; CHAR(34) &amp;",",
CHAR(34) &amp;'Chapter 2 (Input)'!F671&amp; CHAR(34) &amp;",")&amp;$W673)</f>
        <v>"null",</v>
      </c>
      <c r="F673" s="4" t="str">
        <f>IF(F674="",
"];",IF('Chapter 2 (Input)'!G671="",
CHAR(34) &amp;"null"&amp; CHAR(34) &amp;",",
"personnages."&amp;
VLOOKUP('Chapter 2 (Input)'!G671,Constants!$B$47:$C$59,2,FALSE)&amp;
"[" &amp;
VLOOKUP('Chapter 2 (Input)'!H671, Constants!$B$74:$C$79,2,FALSE) &amp;
"],")&amp;$W673)</f>
        <v>"null",</v>
      </c>
      <c r="G673" s="3" t="str">
        <f>IF(G674="",
"];",IF('Chapter 2 (Input)'!I671="",
CHAR(34) &amp;"null"&amp; CHAR(34) &amp;",",
"locations."&amp;
'Chapter 2 (Input)'!I671&amp;",")&amp;$W673)</f>
        <v>locations.dormHallParty,</v>
      </c>
      <c r="H673" s="3" t="str">
        <f>IF(H674="",
"];",IF('Chapter 2 (Input)'!J671="",
"-1"&amp;",",
'Chapter 2 (Input)'!J671&amp;",")&amp;$W673)</f>
        <v>-7,</v>
      </c>
      <c r="I673" s="3" t="str">
        <f>IF(I674="",
"];",IF('Chapter 2 (Input)'!K671="",
"0"&amp;",",
VLOOKUP('Chapter 2 (Input)'!K671, Constants!$C$25:$D$37, 2,FALSE) &amp;",")&amp;$W673)</f>
        <v>0,</v>
      </c>
      <c r="J673" s="3" t="str">
        <f>IF(J674="",
"];",IF('Chapter 2 (Input)'!L671="",
"-1"&amp;",",
'Chapter 2 (Input)'!L671&amp;",")&amp;$W673)</f>
        <v>-1,</v>
      </c>
      <c r="K673" s="3" t="str">
        <f>IF(K674="",
"];",IF('Chapter 2 (Input)'!M671="",
"-1"&amp;",",
'Chapter 2 (Input)'!M671&amp;",")&amp;$W673)</f>
        <v>-1,</v>
      </c>
      <c r="L673" s="3" t="str">
        <f>IF(L674="",
"];",IF('Chapter 2 (Input)'!N671="",
"-1"&amp;",",
'Chapter 2 (Input)'!N671&amp;",")&amp;$W673)</f>
        <v>-1,</v>
      </c>
      <c r="M673" s="3" t="str">
        <f>IF(M674="",
"];",IF('Chapter 2 (Input)'!O671="",
"-1"&amp;",",
'Chapter 2 (Input)'!O671&amp;",")&amp;$W673)</f>
        <v>-1,</v>
      </c>
      <c r="N673" s="3" t="str">
        <f>IF(N674="",
"];",IF('Chapter 2 (Input)'!P671="",
"-1"&amp;",",
'Chapter 2 (Input)'!P671&amp;",")&amp;$W673)</f>
        <v>-1,</v>
      </c>
      <c r="O673" s="3" t="str">
        <f>IF(O674="",
"];",IF('Chapter 2 (Input)'!Q671="",
CHAR(34) &amp;"null"&amp; CHAR(34) &amp;",",
CHAR(34) &amp;'Chapter 2 (Input)'!Q671&amp; CHAR(34) &amp;",")&amp;$W673)</f>
        <v>"null",</v>
      </c>
      <c r="P673" s="3" t="str">
        <f>IF(P674="",
"];",IF('Chapter 2 (Input)'!R671="",
CHAR(34) &amp;"null"&amp; CHAR(34) &amp;",",
CHAR(34) &amp;'Chapter 2 (Input)'!R671&amp; CHAR(34) &amp;",")&amp;$W673)</f>
        <v>"null",</v>
      </c>
      <c r="Q673" s="3" t="str">
        <f>IF(Q674="",
"];",IF('Chapter 2 (Input)'!S671="",
CHAR(34) &amp;"null"&amp; CHAR(34) &amp;",",
CHAR(34) &amp;'Chapter 2 (Input)'!S671&amp; CHAR(34) &amp;",")&amp;$W673)</f>
        <v>"null",</v>
      </c>
      <c r="R673" s="3" t="str">
        <f>IF(R674="",
"];",IF('Chapter 2 (Input)'!T671="",
"0"&amp;",",
'Chapter 2 (Input)'!T671&amp;",")&amp;$W673)</f>
        <v>0,</v>
      </c>
      <c r="S673" s="3" t="str">
        <f>IF(S674="",
"];",IF('Chapter 2 (Input)'!U671="",
"0"&amp;",",
'Chapter 2 (Input)'!U671&amp;",")&amp;$W673)</f>
        <v>0,</v>
      </c>
      <c r="T673" s="3" t="str">
        <f t="shared" si="33"/>
        <v>false,</v>
      </c>
      <c r="U673" s="3" t="str">
        <f>IF(U674="",
"];",IF('Chapter 2 (Input)'!W671="",
"-1"&amp;",",
'Chapter 2 (Input)'!W671&amp;",")&amp;$W673)</f>
        <v>535,</v>
      </c>
      <c r="V673" s="3" t="str">
        <f>IF(V674="",
"];",IF('Chapter 2 (Input)'!X671="",
"-1"&amp;",",
'Chapter 2 (Input)'!X671&amp;",")&amp;$W673)</f>
        <v>674,</v>
      </c>
      <c r="W673" s="18" t="str">
        <f>'Chapter 2 (Input)'!AA671</f>
        <v/>
      </c>
      <c r="Z673" s="2" t="str">
        <f t="shared" si="34"/>
        <v>c668 BOOLEAN DEFAULT false,</v>
      </c>
    </row>
    <row r="674" spans="1:26" x14ac:dyDescent="0.2">
      <c r="A674" s="12">
        <f t="shared" si="32"/>
        <v>669</v>
      </c>
      <c r="B674" s="4" t="str">
        <f>IF(B675="",
"];",
IF('Chapter 2 (Input)'!B672="",
CHAR(34) &amp;"null"&amp; CHAR(34) &amp;",",
CHAR(34) &amp;'Chapter 2 (Input)'!B672&amp; CHAR(34) &amp;",")&amp;$W674)</f>
        <v>"null",</v>
      </c>
      <c r="C674" s="4" t="str">
        <f>IF(C675="",
"];",IF('Chapter 2 (Input)'!C672="",
CHAR(34) &amp;"null"&amp; CHAR(34) &amp;",",
CHAR(34) &amp;'Chapter 2 (Input)'!C672&amp; CHAR(34) &amp;",")&amp;$W674)</f>
        <v>"null",</v>
      </c>
      <c r="D674" s="4" t="str">
        <f>IF(D675="",
"];",IF('Chapter 2 (Input)'!D672="",
CHAR(34) &amp;"null"&amp; CHAR(34) &amp;",",
"personnages."&amp;
VLOOKUP('Chapter 2 (Input)'!D672,Constants!$B$47:$C$59,2,FALSE)&amp;
"[" &amp;
VLOOKUP('Chapter 2 (Input)'!E672,Constants!$B$74:$C$79,2,FALSE) &amp;
"],")&amp;$W674)</f>
        <v>"null",</v>
      </c>
      <c r="E674" s="4" t="str">
        <f>IF(E675="",
"];",IF('Chapter 2 (Input)'!F672="",
CHAR(34) &amp;"null"&amp; CHAR(34) &amp;",",
CHAR(34) &amp;'Chapter 2 (Input)'!F672&amp; CHAR(34) &amp;",")&amp;$W674)</f>
        <v>"null",</v>
      </c>
      <c r="F674" s="4" t="str">
        <f>IF(F675="",
"];",IF('Chapter 2 (Input)'!G672="",
CHAR(34) &amp;"null"&amp; CHAR(34) &amp;",",
"personnages."&amp;
VLOOKUP('Chapter 2 (Input)'!G672,Constants!$B$47:$C$59,2,FALSE)&amp;
"[" &amp;
VLOOKUP('Chapter 2 (Input)'!H672, Constants!$B$74:$C$79,2,FALSE) &amp;
"],")&amp;$W674)</f>
        <v>"null",</v>
      </c>
      <c r="G674" s="3" t="str">
        <f>IF(G675="",
"];",IF('Chapter 2 (Input)'!I672="",
CHAR(34) &amp;"null"&amp; CHAR(34) &amp;",",
"locations."&amp;
'Chapter 2 (Input)'!I672&amp;",")&amp;$W674)</f>
        <v>locations.dormHallParty,</v>
      </c>
      <c r="H674" s="3" t="str">
        <f>IF(H675="",
"];",IF('Chapter 2 (Input)'!J672="",
"-1"&amp;",",
'Chapter 2 (Input)'!J672&amp;",")&amp;$W674)</f>
        <v>-7,</v>
      </c>
      <c r="I674" s="3" t="str">
        <f>IF(I675="",
"];",IF('Chapter 2 (Input)'!K672="",
"0"&amp;",",
VLOOKUP('Chapter 2 (Input)'!K672, Constants!$C$25:$D$37, 2,FALSE) &amp;",")&amp;$W674)</f>
        <v>0,</v>
      </c>
      <c r="J674" s="3" t="str">
        <f>IF(J675="",
"];",IF('Chapter 2 (Input)'!L672="",
"-1"&amp;",",
'Chapter 2 (Input)'!L672&amp;",")&amp;$W674)</f>
        <v>-1,</v>
      </c>
      <c r="K674" s="3" t="str">
        <f>IF(K675="",
"];",IF('Chapter 2 (Input)'!M672="",
"-1"&amp;",",
'Chapter 2 (Input)'!M672&amp;",")&amp;$W674)</f>
        <v>-1,</v>
      </c>
      <c r="L674" s="3" t="str">
        <f>IF(L675="",
"];",IF('Chapter 2 (Input)'!N672="",
"-1"&amp;",",
'Chapter 2 (Input)'!N672&amp;",")&amp;$W674)</f>
        <v>-1,</v>
      </c>
      <c r="M674" s="3" t="str">
        <f>IF(M675="",
"];",IF('Chapter 2 (Input)'!O672="",
"-1"&amp;",",
'Chapter 2 (Input)'!O672&amp;",")&amp;$W674)</f>
        <v>-1,</v>
      </c>
      <c r="N674" s="3" t="str">
        <f>IF(N675="",
"];",IF('Chapter 2 (Input)'!P672="",
"-1"&amp;",",
'Chapter 2 (Input)'!P672&amp;",")&amp;$W674)</f>
        <v>-1,</v>
      </c>
      <c r="O674" s="3" t="str">
        <f>IF(O675="",
"];",IF('Chapter 2 (Input)'!Q672="",
CHAR(34) &amp;"null"&amp; CHAR(34) &amp;",",
CHAR(34) &amp;'Chapter 2 (Input)'!Q672&amp; CHAR(34) &amp;",")&amp;$W674)</f>
        <v>"null",</v>
      </c>
      <c r="P674" s="3" t="str">
        <f>IF(P675="",
"];",IF('Chapter 2 (Input)'!R672="",
CHAR(34) &amp;"null"&amp; CHAR(34) &amp;",",
CHAR(34) &amp;'Chapter 2 (Input)'!R672&amp; CHAR(34) &amp;",")&amp;$W674)</f>
        <v>"null",</v>
      </c>
      <c r="Q674" s="3" t="str">
        <f>IF(Q675="",
"];",IF('Chapter 2 (Input)'!S672="",
CHAR(34) &amp;"null"&amp; CHAR(34) &amp;",",
CHAR(34) &amp;'Chapter 2 (Input)'!S672&amp; CHAR(34) &amp;",")&amp;$W674)</f>
        <v>"null",</v>
      </c>
      <c r="R674" s="3" t="str">
        <f>IF(R675="",
"];",IF('Chapter 2 (Input)'!T672="",
"0"&amp;",",
'Chapter 2 (Input)'!T672&amp;",")&amp;$W674)</f>
        <v>0,</v>
      </c>
      <c r="S674" s="3" t="str">
        <f>IF(S675="",
"];",IF('Chapter 2 (Input)'!U672="",
"0"&amp;",",
'Chapter 2 (Input)'!U672&amp;",")&amp;$W674)</f>
        <v>0,</v>
      </c>
      <c r="T674" s="3" t="str">
        <f t="shared" si="33"/>
        <v>false,</v>
      </c>
      <c r="U674" s="3" t="str">
        <f>IF(U675="",
"];",IF('Chapter 2 (Input)'!W672="",
"-1"&amp;",",
'Chapter 2 (Input)'!W672&amp;",")&amp;$W674)</f>
        <v>564,</v>
      </c>
      <c r="V674" s="3" t="str">
        <f>IF(V675="",
"];",IF('Chapter 2 (Input)'!X672="",
"-1"&amp;",",
'Chapter 2 (Input)'!X672&amp;",")&amp;$W674)</f>
        <v>677,</v>
      </c>
      <c r="W674" s="18" t="str">
        <f>'Chapter 2 (Input)'!AA672</f>
        <v/>
      </c>
      <c r="Z674" s="2" t="str">
        <f t="shared" si="34"/>
        <v>c669 BOOLEAN DEFAULT false,</v>
      </c>
    </row>
    <row r="675" spans="1:26" x14ac:dyDescent="0.2">
      <c r="A675" s="12">
        <f t="shared" si="32"/>
        <v>670</v>
      </c>
      <c r="B675" s="4" t="str">
        <f>IF(B676="",
"];",
IF('Chapter 2 (Input)'!B673="",
CHAR(34) &amp;"null"&amp; CHAR(34) &amp;",",
CHAR(34) &amp;'Chapter 2 (Input)'!B673&amp; CHAR(34) &amp;",")&amp;$W675)</f>
        <v xml:space="preserve">"(I felt my cheeks redden a little) Nah, I just owed you one for helping me find my class.",//670 </v>
      </c>
      <c r="C675" s="4" t="str">
        <f>IF(C676="",
"];",IF('Chapter 2 (Input)'!C673="",
CHAR(34) &amp;"null"&amp; CHAR(34) &amp;",",
CHAR(34) &amp;'Chapter 2 (Input)'!C673&amp; CHAR(34) &amp;",")&amp;$W675)</f>
        <v xml:space="preserve">"Almost? From what I gathered by how you faced Tadashi earlier, I’d say you were totally worried about me.",//670 </v>
      </c>
      <c r="D675" s="4" t="str">
        <f>IF(D676="",
"];",IF('Chapter 2 (Input)'!D673="",
CHAR(34) &amp;"null"&amp; CHAR(34) &amp;",",
"personnages."&amp;
VLOOKUP('Chapter 2 (Input)'!D673,Constants!$B$47:$C$59,2,FALSE)&amp;
"[" &amp;
VLOOKUP('Chapter 2 (Input)'!E673,Constants!$B$74:$C$79,2,FALSE) &amp;
"],")&amp;$W675)</f>
        <v xml:space="preserve">personnages.axel[1],//670 </v>
      </c>
      <c r="E675" s="4" t="str">
        <f>IF(E676="",
"];",IF('Chapter 2 (Input)'!F673="",
CHAR(34) &amp;"null"&amp; CHAR(34) &amp;",",
CHAR(34) &amp;'Chapter 2 (Input)'!F673&amp; CHAR(34) &amp;",")&amp;$W675)</f>
        <v xml:space="preserve">"null",//670 </v>
      </c>
      <c r="F675" s="4" t="str">
        <f>IF(F676="",
"];",IF('Chapter 2 (Input)'!G673="",
CHAR(34) &amp;"null"&amp; CHAR(34) &amp;",",
"personnages."&amp;
VLOOKUP('Chapter 2 (Input)'!G673,Constants!$B$47:$C$59,2,FALSE)&amp;
"[" &amp;
VLOOKUP('Chapter 2 (Input)'!H673, Constants!$B$74:$C$79,2,FALSE) &amp;
"],")&amp;$W675)</f>
        <v xml:space="preserve">"null",//670 </v>
      </c>
      <c r="G675" s="3" t="str">
        <f>IF(G676="",
"];",IF('Chapter 2 (Input)'!I673="",
CHAR(34) &amp;"null"&amp; CHAR(34) &amp;",",
"locations."&amp;
'Chapter 2 (Input)'!I673&amp;",")&amp;$W675)</f>
        <v xml:space="preserve">locations.dormHallParty,//670 </v>
      </c>
      <c r="H675" s="3" t="str">
        <f>IF(H676="",
"];",IF('Chapter 2 (Input)'!J673="",
"-1"&amp;",",
'Chapter 2 (Input)'!J673&amp;",")&amp;$W675)</f>
        <v xml:space="preserve">-1,//670 </v>
      </c>
      <c r="I675" s="3" t="str">
        <f>IF(I676="",
"];",IF('Chapter 2 (Input)'!K673="",
"0"&amp;",",
VLOOKUP('Chapter 2 (Input)'!K673, Constants!$C$25:$D$37, 2,FALSE) &amp;",")&amp;$W675)</f>
        <v xml:space="preserve">0,//670 </v>
      </c>
      <c r="J675" s="3" t="str">
        <f>IF(J676="",
"];",IF('Chapter 2 (Input)'!L673="",
"-1"&amp;",",
'Chapter 2 (Input)'!L673&amp;",")&amp;$W675)</f>
        <v xml:space="preserve">-1,//670 </v>
      </c>
      <c r="K675" s="3" t="str">
        <f>IF(K676="",
"];",IF('Chapter 2 (Input)'!M673="",
"-1"&amp;",",
'Chapter 2 (Input)'!M673&amp;",")&amp;$W675)</f>
        <v xml:space="preserve">-1,//670 </v>
      </c>
      <c r="L675" s="3" t="str">
        <f>IF(L676="",
"];",IF('Chapter 2 (Input)'!N673="",
"-1"&amp;",",
'Chapter 2 (Input)'!N673&amp;",")&amp;$W675)</f>
        <v xml:space="preserve">-1,//670 </v>
      </c>
      <c r="M675" s="3" t="str">
        <f>IF(M676="",
"];",IF('Chapter 2 (Input)'!O673="",
"-1"&amp;",",
'Chapter 2 (Input)'!O673&amp;",")&amp;$W675)</f>
        <v xml:space="preserve">-1,//670 </v>
      </c>
      <c r="N675" s="3" t="str">
        <f>IF(N676="",
"];",IF('Chapter 2 (Input)'!P673="",
"-1"&amp;",",
'Chapter 2 (Input)'!P673&amp;",")&amp;$W675)</f>
        <v xml:space="preserve">-1,//670 </v>
      </c>
      <c r="O675" s="3" t="str">
        <f>IF(O676="",
"];",IF('Chapter 2 (Input)'!Q673="",
CHAR(34) &amp;"null"&amp; CHAR(34) &amp;",",
CHAR(34) &amp;'Chapter 2 (Input)'!Q673&amp; CHAR(34) &amp;",")&amp;$W675)</f>
        <v xml:space="preserve">"null",//670 </v>
      </c>
      <c r="P675" s="3" t="str">
        <f>IF(P676="",
"];",IF('Chapter 2 (Input)'!R673="",
CHAR(34) &amp;"null"&amp; CHAR(34) &amp;",",
CHAR(34) &amp;'Chapter 2 (Input)'!R673&amp; CHAR(34) &amp;",")&amp;$W675)</f>
        <v xml:space="preserve">"null",//670 </v>
      </c>
      <c r="Q675" s="3" t="str">
        <f>IF(Q676="",
"];",IF('Chapter 2 (Input)'!S673="",
CHAR(34) &amp;"null"&amp; CHAR(34) &amp;",",
CHAR(34) &amp;'Chapter 2 (Input)'!S673&amp; CHAR(34) &amp;",")&amp;$W675)</f>
        <v xml:space="preserve">"null",//670 </v>
      </c>
      <c r="R675" s="3" t="str">
        <f>IF(R676="",
"];",IF('Chapter 2 (Input)'!T673="",
"0"&amp;",",
'Chapter 2 (Input)'!T673&amp;",")&amp;$W675)</f>
        <v xml:space="preserve">7,//670 </v>
      </c>
      <c r="S675" s="3" t="str">
        <f>IF(S676="",
"];",IF('Chapter 2 (Input)'!U673="",
"0"&amp;",",
'Chapter 2 (Input)'!U673&amp;",")&amp;$W675)</f>
        <v xml:space="preserve">0,//670 </v>
      </c>
      <c r="T675" s="3" t="str">
        <f t="shared" si="33"/>
        <v xml:space="preserve">false,//670 </v>
      </c>
      <c r="U675" s="3" t="str">
        <f>IF(U676="",
"];",IF('Chapter 2 (Input)'!W673="",
"-1"&amp;",",
'Chapter 2 (Input)'!W673&amp;",")&amp;$W675)</f>
        <v xml:space="preserve">-1,//670 </v>
      </c>
      <c r="V675" s="3" t="str">
        <f>IF(V676="",
"];",IF('Chapter 2 (Input)'!X673="",
"-1"&amp;",",
'Chapter 2 (Input)'!X673&amp;",")&amp;$W675)</f>
        <v xml:space="preserve">-1,//670 </v>
      </c>
      <c r="W675" s="18" t="str">
        <f>'Chapter 2 (Input)'!AA673</f>
        <v xml:space="preserve">//670 </v>
      </c>
      <c r="Z675" s="2" t="str">
        <f t="shared" si="34"/>
        <v>c670 BOOLEAN DEFAULT false,</v>
      </c>
    </row>
    <row r="676" spans="1:26" x14ac:dyDescent="0.2">
      <c r="A676" s="12">
        <f t="shared" si="32"/>
        <v>671</v>
      </c>
      <c r="B676" s="4" t="str">
        <f>IF(B677="",
"];",
IF('Chapter 2 (Input)'!B674="",
CHAR(34) &amp;"null"&amp; CHAR(34) &amp;",",
CHAR(34) &amp;'Chapter 2 (Input)'!B674&amp; CHAR(34) &amp;",")&amp;$W676)</f>
        <v>"(Next)",</v>
      </c>
      <c r="C676" s="4" t="str">
        <f>IF(C677="",
"];",IF('Chapter 2 (Input)'!C674="",
CHAR(34) &amp;"null"&amp; CHAR(34) &amp;",",
CHAR(34) &amp;'Chapter 2 (Input)'!C674&amp; CHAR(34) &amp;",")&amp;$W676)</f>
        <v>"Well, in any case…",</v>
      </c>
      <c r="D676" s="4" t="str">
        <f>IF(D677="",
"];",IF('Chapter 2 (Input)'!D674="",
CHAR(34) &amp;"null"&amp; CHAR(34) &amp;",",
"personnages."&amp;
VLOOKUP('Chapter 2 (Input)'!D674,Constants!$B$47:$C$59,2,FALSE)&amp;
"[" &amp;
VLOOKUP('Chapter 2 (Input)'!E674,Constants!$B$74:$C$79,2,FALSE) &amp;
"],")&amp;$W676)</f>
        <v>personnages.axel[0],</v>
      </c>
      <c r="E676" s="4" t="str">
        <f>IF(E677="",
"];",IF('Chapter 2 (Input)'!F674="",
CHAR(34) &amp;"null"&amp; CHAR(34) &amp;",",
CHAR(34) &amp;'Chapter 2 (Input)'!F674&amp; CHAR(34) &amp;",")&amp;$W676)</f>
        <v>"null",</v>
      </c>
      <c r="F676" s="4" t="str">
        <f>IF(F677="",
"];",IF('Chapter 2 (Input)'!G674="",
CHAR(34) &amp;"null"&amp; CHAR(34) &amp;",",
"personnages."&amp;
VLOOKUP('Chapter 2 (Input)'!G674,Constants!$B$47:$C$59,2,FALSE)&amp;
"[" &amp;
VLOOKUP('Chapter 2 (Input)'!H674, Constants!$B$74:$C$79,2,FALSE) &amp;
"],")&amp;$W676)</f>
        <v>"null",</v>
      </c>
      <c r="G676" s="3" t="str">
        <f>IF(G677="",
"];",IF('Chapter 2 (Input)'!I674="",
CHAR(34) &amp;"null"&amp; CHAR(34) &amp;",",
"locations."&amp;
'Chapter 2 (Input)'!I674&amp;",")&amp;$W676)</f>
        <v>locations.dormHallParty,</v>
      </c>
      <c r="H676" s="3" t="str">
        <f>IF(H677="",
"];",IF('Chapter 2 (Input)'!J674="",
"-1"&amp;",",
'Chapter 2 (Input)'!J674&amp;",")&amp;$W676)</f>
        <v>-1,</v>
      </c>
      <c r="I676" s="3" t="str">
        <f>IF(I677="",
"];",IF('Chapter 2 (Input)'!K674="",
"0"&amp;",",
VLOOKUP('Chapter 2 (Input)'!K674, Constants!$C$25:$D$37, 2,FALSE) &amp;",")&amp;$W676)</f>
        <v>0,</v>
      </c>
      <c r="J676" s="3" t="str">
        <f>IF(J677="",
"];",IF('Chapter 2 (Input)'!L674="",
"-1"&amp;",",
'Chapter 2 (Input)'!L674&amp;",")&amp;$W676)</f>
        <v>-1,</v>
      </c>
      <c r="K676" s="3" t="str">
        <f>IF(K677="",
"];",IF('Chapter 2 (Input)'!M674="",
"-1"&amp;",",
'Chapter 2 (Input)'!M674&amp;",")&amp;$W676)</f>
        <v>-1,</v>
      </c>
      <c r="L676" s="3" t="str">
        <f>IF(L677="",
"];",IF('Chapter 2 (Input)'!N674="",
"-1"&amp;",",
'Chapter 2 (Input)'!N674&amp;",")&amp;$W676)</f>
        <v>-1,</v>
      </c>
      <c r="M676" s="3" t="str">
        <f>IF(M677="",
"];",IF('Chapter 2 (Input)'!O674="",
"-1"&amp;",",
'Chapter 2 (Input)'!O674&amp;",")&amp;$W676)</f>
        <v>-1,</v>
      </c>
      <c r="N676" s="3" t="str">
        <f>IF(N677="",
"];",IF('Chapter 2 (Input)'!P674="",
"-1"&amp;",",
'Chapter 2 (Input)'!P674&amp;",")&amp;$W676)</f>
        <v>-1,</v>
      </c>
      <c r="O676" s="3" t="str">
        <f>IF(O677="",
"];",IF('Chapter 2 (Input)'!Q674="",
CHAR(34) &amp;"null"&amp; CHAR(34) &amp;",",
CHAR(34) &amp;'Chapter 2 (Input)'!Q674&amp; CHAR(34) &amp;",")&amp;$W676)</f>
        <v>"null",</v>
      </c>
      <c r="P676" s="3" t="str">
        <f>IF(P677="",
"];",IF('Chapter 2 (Input)'!R674="",
CHAR(34) &amp;"null"&amp; CHAR(34) &amp;",",
CHAR(34) &amp;'Chapter 2 (Input)'!R674&amp; CHAR(34) &amp;",")&amp;$W676)</f>
        <v>"null",</v>
      </c>
      <c r="Q676" s="3" t="str">
        <f>IF(Q677="",
"];",IF('Chapter 2 (Input)'!S674="",
CHAR(34) &amp;"null"&amp; CHAR(34) &amp;",",
CHAR(34) &amp;'Chapter 2 (Input)'!S674&amp; CHAR(34) &amp;",")&amp;$W676)</f>
        <v>"null",</v>
      </c>
      <c r="R676" s="3" t="str">
        <f>IF(R677="",
"];",IF('Chapter 2 (Input)'!T674="",
"0"&amp;",",
'Chapter 2 (Input)'!T674&amp;",")&amp;$W676)</f>
        <v>0,</v>
      </c>
      <c r="S676" s="3" t="str">
        <f>IF(S677="",
"];",IF('Chapter 2 (Input)'!U674="",
"0"&amp;",",
'Chapter 2 (Input)'!U674&amp;",")&amp;$W676)</f>
        <v>0,</v>
      </c>
      <c r="T676" s="3" t="str">
        <f t="shared" si="33"/>
        <v>false,</v>
      </c>
      <c r="U676" s="3" t="str">
        <f>IF(U677="",
"];",IF('Chapter 2 (Input)'!W674="",
"-1"&amp;",",
'Chapter 2 (Input)'!W674&amp;",")&amp;$W676)</f>
        <v>-1,</v>
      </c>
      <c r="V676" s="3" t="str">
        <f>IF(V677="",
"];",IF('Chapter 2 (Input)'!X674="",
"-1"&amp;",",
'Chapter 2 (Input)'!X674&amp;",")&amp;$W676)</f>
        <v>-1,</v>
      </c>
      <c r="W676" s="18" t="str">
        <f>'Chapter 2 (Input)'!AA674</f>
        <v/>
      </c>
      <c r="Z676" s="2" t="str">
        <f t="shared" si="34"/>
        <v>c671 BOOLEAN DEFAULT false,</v>
      </c>
    </row>
    <row r="677" spans="1:26" x14ac:dyDescent="0.2">
      <c r="A677" s="12">
        <f t="shared" si="32"/>
        <v>672</v>
      </c>
      <c r="B677" s="4" t="str">
        <f>IF(B678="",
"];",
IF('Chapter 2 (Input)'!B675="",
CHAR(34) &amp;"null"&amp; CHAR(34) &amp;",",
CHAR(34) &amp;'Chapter 2 (Input)'!B675&amp; CHAR(34) &amp;",")&amp;$W677)</f>
        <v>"(I may have made Tadashi mad at me for a while, but somehow I feel that gaining Axel’s gratitude is pretty worth it.)",</v>
      </c>
      <c r="C677" s="4" t="str">
        <f>IF(C678="",
"];",IF('Chapter 2 (Input)'!C675="",
CHAR(34) &amp;"null"&amp; CHAR(34) &amp;",",
CHAR(34) &amp;'Chapter 2 (Input)'!C675&amp; CHAR(34) &amp;",")&amp;$W677)</f>
        <v>"Thanks for defending my back there.",</v>
      </c>
      <c r="D677" s="4" t="str">
        <f>IF(D678="",
"];",IF('Chapter 2 (Input)'!D675="",
CHAR(34) &amp;"null"&amp; CHAR(34) &amp;",",
"personnages."&amp;
VLOOKUP('Chapter 2 (Input)'!D675,Constants!$B$47:$C$59,2,FALSE)&amp;
"[" &amp;
VLOOKUP('Chapter 2 (Input)'!E675,Constants!$B$74:$C$79,2,FALSE) &amp;
"],")&amp;$W677)</f>
        <v>personnages.axel[2],</v>
      </c>
      <c r="E677" s="4" t="str">
        <f>IF(E678="",
"];",IF('Chapter 2 (Input)'!F675="",
CHAR(34) &amp;"null"&amp; CHAR(34) &amp;",",
CHAR(34) &amp;'Chapter 2 (Input)'!F675&amp; CHAR(34) &amp;",")&amp;$W677)</f>
        <v>"null",</v>
      </c>
      <c r="F677" s="4" t="str">
        <f>IF(F678="",
"];",IF('Chapter 2 (Input)'!G675="",
CHAR(34) &amp;"null"&amp; CHAR(34) &amp;",",
"personnages."&amp;
VLOOKUP('Chapter 2 (Input)'!G675,Constants!$B$47:$C$59,2,FALSE)&amp;
"[" &amp;
VLOOKUP('Chapter 2 (Input)'!H675, Constants!$B$74:$C$79,2,FALSE) &amp;
"],")&amp;$W677)</f>
        <v>"null",</v>
      </c>
      <c r="G677" s="3" t="str">
        <f>IF(G678="",
"];",IF('Chapter 2 (Input)'!I675="",
CHAR(34) &amp;"null"&amp; CHAR(34) &amp;",",
"locations."&amp;
'Chapter 2 (Input)'!I675&amp;",")&amp;$W677)</f>
        <v>locations.dormHallParty,</v>
      </c>
      <c r="H677" s="3" t="str">
        <f>IF(H678="",
"];",IF('Chapter 2 (Input)'!J675="",
"-1"&amp;",",
'Chapter 2 (Input)'!J675&amp;",")&amp;$W677)</f>
        <v>-1,</v>
      </c>
      <c r="I677" s="3" t="str">
        <f>IF(I678="",
"];",IF('Chapter 2 (Input)'!K675="",
"0"&amp;",",
VLOOKUP('Chapter 2 (Input)'!K675, Constants!$C$25:$D$37, 2,FALSE) &amp;",")&amp;$W677)</f>
        <v>0,</v>
      </c>
      <c r="J677" s="3" t="str">
        <f>IF(J678="",
"];",IF('Chapter 2 (Input)'!L675="",
"-1"&amp;",",
'Chapter 2 (Input)'!L675&amp;",")&amp;$W677)</f>
        <v>-1,</v>
      </c>
      <c r="K677" s="3" t="str">
        <f>IF(K678="",
"];",IF('Chapter 2 (Input)'!M675="",
"-1"&amp;",",
'Chapter 2 (Input)'!M675&amp;",")&amp;$W677)</f>
        <v>-1,</v>
      </c>
      <c r="L677" s="3" t="str">
        <f>IF(L678="",
"];",IF('Chapter 2 (Input)'!N675="",
"-1"&amp;",",
'Chapter 2 (Input)'!N675&amp;",")&amp;$W677)</f>
        <v>-1,</v>
      </c>
      <c r="M677" s="3" t="str">
        <f>IF(M678="",
"];",IF('Chapter 2 (Input)'!O675="",
"-1"&amp;",",
'Chapter 2 (Input)'!O675&amp;",")&amp;$W677)</f>
        <v>-1,</v>
      </c>
      <c r="N677" s="3" t="str">
        <f>IF(N678="",
"];",IF('Chapter 2 (Input)'!P675="",
"-1"&amp;",",
'Chapter 2 (Input)'!P675&amp;",")&amp;$W677)</f>
        <v>-1,</v>
      </c>
      <c r="O677" s="3" t="str">
        <f>IF(O678="",
"];",IF('Chapter 2 (Input)'!Q675="",
CHAR(34) &amp;"null"&amp; CHAR(34) &amp;",",
CHAR(34) &amp;'Chapter 2 (Input)'!Q675&amp; CHAR(34) &amp;",")&amp;$W677)</f>
        <v>"null",</v>
      </c>
      <c r="P677" s="3" t="str">
        <f>IF(P678="",
"];",IF('Chapter 2 (Input)'!R675="",
CHAR(34) &amp;"null"&amp; CHAR(34) &amp;",",
CHAR(34) &amp;'Chapter 2 (Input)'!R675&amp; CHAR(34) &amp;",")&amp;$W677)</f>
        <v>"null",</v>
      </c>
      <c r="Q677" s="3" t="str">
        <f>IF(Q678="",
"];",IF('Chapter 2 (Input)'!S675="",
CHAR(34) &amp;"null"&amp; CHAR(34) &amp;",",
CHAR(34) &amp;'Chapter 2 (Input)'!S675&amp; CHAR(34) &amp;",")&amp;$W677)</f>
        <v>"null",</v>
      </c>
      <c r="R677" s="3" t="str">
        <f>IF(R678="",
"];",IF('Chapter 2 (Input)'!T675="",
"0"&amp;",",
'Chapter 2 (Input)'!T675&amp;",")&amp;$W677)</f>
        <v>0,</v>
      </c>
      <c r="S677" s="3" t="str">
        <f>IF(S678="",
"];",IF('Chapter 2 (Input)'!U675="",
"0"&amp;",",
'Chapter 2 (Input)'!U675&amp;",")&amp;$W677)</f>
        <v>0,</v>
      </c>
      <c r="T677" s="3" t="str">
        <f t="shared" si="33"/>
        <v>false,</v>
      </c>
      <c r="U677" s="3" t="str">
        <f>IF(U678="",
"];",IF('Chapter 2 (Input)'!W675="",
"-1"&amp;",",
'Chapter 2 (Input)'!W675&amp;",")&amp;$W677)</f>
        <v>-1,</v>
      </c>
      <c r="V677" s="3" t="str">
        <f>IF(V678="",
"];",IF('Chapter 2 (Input)'!X675="",
"-1"&amp;",",
'Chapter 2 (Input)'!X675&amp;",")&amp;$W677)</f>
        <v>-1,</v>
      </c>
      <c r="W677" s="18" t="str">
        <f>'Chapter 2 (Input)'!AA675</f>
        <v/>
      </c>
      <c r="Z677" s="2" t="str">
        <f t="shared" si="34"/>
        <v>c672 BOOLEAN DEFAULT false,</v>
      </c>
    </row>
    <row r="678" spans="1:26" x14ac:dyDescent="0.2">
      <c r="A678" s="12">
        <f t="shared" si="32"/>
        <v>673</v>
      </c>
      <c r="B678" s="4" t="str">
        <f>IF(B679="",
"];",
IF('Chapter 2 (Input)'!B676="",
CHAR(34) &amp;"null"&amp; CHAR(34) &amp;",",
CHAR(34) &amp;'Chapter 2 (Input)'!B676&amp; CHAR(34) &amp;",")&amp;$W678)</f>
        <v>"You’re welcome!",</v>
      </c>
      <c r="C678" s="4" t="str">
        <f>IF(C679="",
"];",IF('Chapter 2 (Input)'!C676="",
CHAR(34) &amp;"null"&amp; CHAR(34) &amp;",",
CHAR(34) &amp;'Chapter 2 (Input)'!C676&amp; CHAR(34) &amp;",")&amp;$W678)</f>
        <v>"null",</v>
      </c>
      <c r="D678" s="4" t="str">
        <f>IF(D679="",
"];",IF('Chapter 2 (Input)'!D676="",
CHAR(34) &amp;"null"&amp; CHAR(34) &amp;",",
"personnages."&amp;
VLOOKUP('Chapter 2 (Input)'!D676,Constants!$B$47:$C$59,2,FALSE)&amp;
"[" &amp;
VLOOKUP('Chapter 2 (Input)'!E676,Constants!$B$74:$C$79,2,FALSE) &amp;
"],")&amp;$W678)</f>
        <v>personnages.axel[0],</v>
      </c>
      <c r="E678" s="4" t="str">
        <f>IF(E679="",
"];",IF('Chapter 2 (Input)'!F676="",
CHAR(34) &amp;"null"&amp; CHAR(34) &amp;",",
CHAR(34) &amp;'Chapter 2 (Input)'!F676&amp; CHAR(34) &amp;",")&amp;$W678)</f>
        <v>"null",</v>
      </c>
      <c r="F678" s="4" t="str">
        <f>IF(F679="",
"];",IF('Chapter 2 (Input)'!G676="",
CHAR(34) &amp;"null"&amp; CHAR(34) &amp;",",
"personnages."&amp;
VLOOKUP('Chapter 2 (Input)'!G676,Constants!$B$47:$C$59,2,FALSE)&amp;
"[" &amp;
VLOOKUP('Chapter 2 (Input)'!H676, Constants!$B$74:$C$79,2,FALSE) &amp;
"],")&amp;$W678)</f>
        <v>"null",</v>
      </c>
      <c r="G678" s="3" t="str">
        <f>IF(G679="",
"];",IF('Chapter 2 (Input)'!I676="",
CHAR(34) &amp;"null"&amp; CHAR(34) &amp;",",
"locations."&amp;
'Chapter 2 (Input)'!I676&amp;",")&amp;$W678)</f>
        <v>locations.dormHallParty,</v>
      </c>
      <c r="H678" s="3" t="str">
        <f>IF(H679="",
"];",IF('Chapter 2 (Input)'!J676="",
"-1"&amp;",",
'Chapter 2 (Input)'!J676&amp;",")&amp;$W678)</f>
        <v>-1,</v>
      </c>
      <c r="I678" s="3" t="str">
        <f>IF(I679="",
"];",IF('Chapter 2 (Input)'!K676="",
"0"&amp;",",
VLOOKUP('Chapter 2 (Input)'!K676, Constants!$C$25:$D$37, 2,FALSE) &amp;",")&amp;$W678)</f>
        <v>0,</v>
      </c>
      <c r="J678" s="3" t="str">
        <f>IF(J679="",
"];",IF('Chapter 2 (Input)'!L676="",
"-1"&amp;",",
'Chapter 2 (Input)'!L676&amp;",")&amp;$W678)</f>
        <v>-1,</v>
      </c>
      <c r="K678" s="3" t="str">
        <f>IF(K679="",
"];",IF('Chapter 2 (Input)'!M676="",
"-1"&amp;",",
'Chapter 2 (Input)'!M676&amp;",")&amp;$W678)</f>
        <v>-1,</v>
      </c>
      <c r="L678" s="3" t="str">
        <f>IF(L679="",
"];",IF('Chapter 2 (Input)'!N676="",
"-1"&amp;",",
'Chapter 2 (Input)'!N676&amp;",")&amp;$W678)</f>
        <v>-1,</v>
      </c>
      <c r="M678" s="3" t="str">
        <f>IF(M679="",
"];",IF('Chapter 2 (Input)'!O676="",
"-1"&amp;",",
'Chapter 2 (Input)'!O676&amp;",")&amp;$W678)</f>
        <v>-1,</v>
      </c>
      <c r="N678" s="3" t="str">
        <f>IF(N679="",
"];",IF('Chapter 2 (Input)'!P676="",
"-1"&amp;",",
'Chapter 2 (Input)'!P676&amp;",")&amp;$W678)</f>
        <v>-1,</v>
      </c>
      <c r="O678" s="3" t="str">
        <f>IF(O679="",
"];",IF('Chapter 2 (Input)'!Q676="",
CHAR(34) &amp;"null"&amp; CHAR(34) &amp;",",
CHAR(34) &amp;'Chapter 2 (Input)'!Q676&amp; CHAR(34) &amp;",")&amp;$W678)</f>
        <v>"null",</v>
      </c>
      <c r="P678" s="3" t="str">
        <f>IF(P679="",
"];",IF('Chapter 2 (Input)'!R676="",
CHAR(34) &amp;"null"&amp; CHAR(34) &amp;",",
CHAR(34) &amp;'Chapter 2 (Input)'!R676&amp; CHAR(34) &amp;",")&amp;$W678)</f>
        <v>"null",</v>
      </c>
      <c r="Q678" s="3" t="str">
        <f>IF(Q679="",
"];",IF('Chapter 2 (Input)'!S676="",
CHAR(34) &amp;"null"&amp; CHAR(34) &amp;",",
CHAR(34) &amp;'Chapter 2 (Input)'!S676&amp; CHAR(34) &amp;",")&amp;$W678)</f>
        <v>"null",</v>
      </c>
      <c r="R678" s="3" t="str">
        <f>IF(R679="",
"];",IF('Chapter 2 (Input)'!T676="",
"0"&amp;",",
'Chapter 2 (Input)'!T676&amp;",")&amp;$W678)</f>
        <v>0,</v>
      </c>
      <c r="S678" s="3" t="str">
        <f>IF(S679="",
"];",IF('Chapter 2 (Input)'!U676="",
"0"&amp;",",
'Chapter 2 (Input)'!U676&amp;",")&amp;$W678)</f>
        <v>0,</v>
      </c>
      <c r="T678" s="3" t="str">
        <f t="shared" si="33"/>
        <v>false,</v>
      </c>
      <c r="U678" s="3" t="str">
        <f>IF(U679="",
"];",IF('Chapter 2 (Input)'!W676="",
"-1"&amp;",",
'Chapter 2 (Input)'!W676&amp;",")&amp;$W678)</f>
        <v>-1,</v>
      </c>
      <c r="V678" s="3" t="str">
        <f>IF(V679="",
"];",IF('Chapter 2 (Input)'!X676="",
"-1"&amp;",",
'Chapter 2 (Input)'!X676&amp;",")&amp;$W678)</f>
        <v>-1,</v>
      </c>
      <c r="W678" s="18" t="str">
        <f>'Chapter 2 (Input)'!AA676</f>
        <v/>
      </c>
      <c r="Z678" s="2" t="str">
        <f t="shared" si="34"/>
        <v>c673 BOOLEAN DEFAULT false,</v>
      </c>
    </row>
    <row r="679" spans="1:26" x14ac:dyDescent="0.2">
      <c r="A679" s="12">
        <f t="shared" si="32"/>
        <v>674</v>
      </c>
      <c r="B679" s="4" t="str">
        <f>IF(B680="",
"];",
IF('Chapter 2 (Input)'!B677="",
CHAR(34) &amp;"null"&amp; CHAR(34) &amp;",",
CHAR(34) &amp;'Chapter 2 (Input)'!B677&amp; CHAR(34) &amp;",")&amp;$W679)</f>
        <v>"(Woah, was it something I said?!)",</v>
      </c>
      <c r="C679" s="4" t="str">
        <f>IF(C680="",
"];",IF('Chapter 2 (Input)'!C677="",
CHAR(34) &amp;"null"&amp; CHAR(34) &amp;",",
CHAR(34) &amp;'Chapter 2 (Input)'!C677&amp; CHAR(34) &amp;",")&amp;$W679)</f>
        <v>"Yeah, sure. &lt;em&gt;Worried&lt;/em&gt;.",</v>
      </c>
      <c r="D679" s="4" t="str">
        <f>IF(D680="",
"];",IF('Chapter 2 (Input)'!D677="",
CHAR(34) &amp;"null"&amp; CHAR(34) &amp;",",
"personnages."&amp;
VLOOKUP('Chapter 2 (Input)'!D677,Constants!$B$47:$C$59,2,FALSE)&amp;
"[" &amp;
VLOOKUP('Chapter 2 (Input)'!E677,Constants!$B$74:$C$79,2,FALSE) &amp;
"],")&amp;$W679)</f>
        <v>personnages.axel[3],</v>
      </c>
      <c r="E679" s="4" t="str">
        <f>IF(E680="",
"];",IF('Chapter 2 (Input)'!F677="",
CHAR(34) &amp;"null"&amp; CHAR(34) &amp;",",
CHAR(34) &amp;'Chapter 2 (Input)'!F677&amp; CHAR(34) &amp;",")&amp;$W679)</f>
        <v>"null",</v>
      </c>
      <c r="F679" s="4" t="str">
        <f>IF(F680="",
"];",IF('Chapter 2 (Input)'!G677="",
CHAR(34) &amp;"null"&amp; CHAR(34) &amp;",",
"personnages."&amp;
VLOOKUP('Chapter 2 (Input)'!G677,Constants!$B$47:$C$59,2,FALSE)&amp;
"[" &amp;
VLOOKUP('Chapter 2 (Input)'!H677, Constants!$B$74:$C$79,2,FALSE) &amp;
"],")&amp;$W679)</f>
        <v>"null",</v>
      </c>
      <c r="G679" s="3" t="str">
        <f>IF(G680="",
"];",IF('Chapter 2 (Input)'!I677="",
CHAR(34) &amp;"null"&amp; CHAR(34) &amp;",",
"locations."&amp;
'Chapter 2 (Input)'!I677&amp;",")&amp;$W679)</f>
        <v>locations.dormHallParty,</v>
      </c>
      <c r="H679" s="3" t="str">
        <f>IF(H680="",
"];",IF('Chapter 2 (Input)'!J677="",
"-1"&amp;",",
'Chapter 2 (Input)'!J677&amp;",")&amp;$W679)</f>
        <v>-1,</v>
      </c>
      <c r="I679" s="3" t="str">
        <f>IF(I680="",
"];",IF('Chapter 2 (Input)'!K677="",
"0"&amp;",",
VLOOKUP('Chapter 2 (Input)'!K677, Constants!$C$25:$D$37, 2,FALSE) &amp;",")&amp;$W679)</f>
        <v>0,</v>
      </c>
      <c r="J679" s="3" t="str">
        <f>IF(J680="",
"];",IF('Chapter 2 (Input)'!L677="",
"-1"&amp;",",
'Chapter 2 (Input)'!L677&amp;",")&amp;$W679)</f>
        <v>-1,</v>
      </c>
      <c r="K679" s="3" t="str">
        <f>IF(K680="",
"];",IF('Chapter 2 (Input)'!M677="",
"-1"&amp;",",
'Chapter 2 (Input)'!M677&amp;",")&amp;$W679)</f>
        <v>-1,</v>
      </c>
      <c r="L679" s="3" t="str">
        <f>IF(L680="",
"];",IF('Chapter 2 (Input)'!N677="",
"-1"&amp;",",
'Chapter 2 (Input)'!N677&amp;",")&amp;$W679)</f>
        <v>-1,</v>
      </c>
      <c r="M679" s="3" t="str">
        <f>IF(M680="",
"];",IF('Chapter 2 (Input)'!O677="",
"-1"&amp;",",
'Chapter 2 (Input)'!O677&amp;",")&amp;$W679)</f>
        <v>-1,</v>
      </c>
      <c r="N679" s="3" t="str">
        <f>IF(N680="",
"];",IF('Chapter 2 (Input)'!P677="",
"-1"&amp;",",
'Chapter 2 (Input)'!P677&amp;",")&amp;$W679)</f>
        <v>-1,</v>
      </c>
      <c r="O679" s="3" t="str">
        <f>IF(O680="",
"];",IF('Chapter 2 (Input)'!Q677="",
CHAR(34) &amp;"null"&amp; CHAR(34) &amp;",",
CHAR(34) &amp;'Chapter 2 (Input)'!Q677&amp; CHAR(34) &amp;",")&amp;$W679)</f>
        <v>"null",</v>
      </c>
      <c r="P679" s="3" t="str">
        <f>IF(P680="",
"];",IF('Chapter 2 (Input)'!R677="",
CHAR(34) &amp;"null"&amp; CHAR(34) &amp;",",
CHAR(34) &amp;'Chapter 2 (Input)'!R677&amp; CHAR(34) &amp;",")&amp;$W679)</f>
        <v>"null",</v>
      </c>
      <c r="Q679" s="3" t="str">
        <f>IF(Q680="",
"];",IF('Chapter 2 (Input)'!S677="",
CHAR(34) &amp;"null"&amp; CHAR(34) &amp;",",
CHAR(34) &amp;'Chapter 2 (Input)'!S677&amp; CHAR(34) &amp;",")&amp;$W679)</f>
        <v>"null",</v>
      </c>
      <c r="R679" s="3" t="str">
        <f>IF(R680="",
"];",IF('Chapter 2 (Input)'!T677="",
"0"&amp;",",
'Chapter 2 (Input)'!T677&amp;",")&amp;$W679)</f>
        <v>-7,</v>
      </c>
      <c r="S679" s="3" t="str">
        <f>IF(S680="",
"];",IF('Chapter 2 (Input)'!U677="",
"0"&amp;",",
'Chapter 2 (Input)'!U677&amp;",")&amp;$W679)</f>
        <v>0,</v>
      </c>
      <c r="T679" s="3" t="str">
        <f t="shared" si="33"/>
        <v>false,</v>
      </c>
      <c r="U679" s="3" t="str">
        <f>IF(U680="",
"];",IF('Chapter 2 (Input)'!W677="",
"-1"&amp;",",
'Chapter 2 (Input)'!W677&amp;",")&amp;$W679)</f>
        <v>-1,</v>
      </c>
      <c r="V679" s="3" t="str">
        <f>IF(V680="",
"];",IF('Chapter 2 (Input)'!X677="",
"-1"&amp;",",
'Chapter 2 (Input)'!X677&amp;",")&amp;$W679)</f>
        <v>-1,</v>
      </c>
      <c r="W679" s="18" t="str">
        <f>'Chapter 2 (Input)'!AA677</f>
        <v/>
      </c>
      <c r="Z679" s="2" t="str">
        <f t="shared" si="34"/>
        <v>c674 BOOLEAN DEFAULT false,</v>
      </c>
    </row>
    <row r="680" spans="1:26" x14ac:dyDescent="0.2">
      <c r="A680" s="12">
        <f t="shared" si="32"/>
        <v>675</v>
      </c>
      <c r="B680" s="4" t="str">
        <f>IF(B681="",
"];",
IF('Chapter 2 (Input)'!B678="",
CHAR(34) &amp;"null"&amp; CHAR(34) &amp;",",
CHAR(34) &amp;'Chapter 2 (Input)'!B678&amp; CHAR(34) &amp;",")&amp;$W680)</f>
        <v xml:space="preserve">"What is that supposed to mean?",//675 </v>
      </c>
      <c r="C680" s="4" t="str">
        <f>IF(C681="",
"];",IF('Chapter 2 (Input)'!C678="",
CHAR(34) &amp;"null"&amp; CHAR(34) &amp;",",
CHAR(34) &amp;'Chapter 2 (Input)'!C678&amp; CHAR(34) &amp;",")&amp;$W680)</f>
        <v xml:space="preserve">"But hey, I’m used to dealing with people like you and Tadashi.",//675 </v>
      </c>
      <c r="D680" s="4" t="str">
        <f>IF(D681="",
"];",IF('Chapter 2 (Input)'!D678="",
CHAR(34) &amp;"null"&amp; CHAR(34) &amp;",",
"personnages."&amp;
VLOOKUP('Chapter 2 (Input)'!D678,Constants!$B$47:$C$59,2,FALSE)&amp;
"[" &amp;
VLOOKUP('Chapter 2 (Input)'!E678,Constants!$B$74:$C$79,2,FALSE) &amp;
"],")&amp;$W680)</f>
        <v xml:space="preserve">personnages.axel[0],//675 </v>
      </c>
      <c r="E680" s="4" t="str">
        <f>IF(E681="",
"];",IF('Chapter 2 (Input)'!F678="",
CHAR(34) &amp;"null"&amp; CHAR(34) &amp;",",
CHAR(34) &amp;'Chapter 2 (Input)'!F678&amp; CHAR(34) &amp;",")&amp;$W680)</f>
        <v xml:space="preserve">"null",//675 </v>
      </c>
      <c r="F680" s="4" t="str">
        <f>IF(F681="",
"];",IF('Chapter 2 (Input)'!G678="",
CHAR(34) &amp;"null"&amp; CHAR(34) &amp;",",
"personnages."&amp;
VLOOKUP('Chapter 2 (Input)'!G678,Constants!$B$47:$C$59,2,FALSE)&amp;
"[" &amp;
VLOOKUP('Chapter 2 (Input)'!H678, Constants!$B$74:$C$79,2,FALSE) &amp;
"],")&amp;$W680)</f>
        <v xml:space="preserve">"null",//675 </v>
      </c>
      <c r="G680" s="3" t="str">
        <f>IF(G681="",
"];",IF('Chapter 2 (Input)'!I678="",
CHAR(34) &amp;"null"&amp; CHAR(34) &amp;",",
"locations."&amp;
'Chapter 2 (Input)'!I678&amp;",")&amp;$W680)</f>
        <v xml:space="preserve">locations.dormHallParty,//675 </v>
      </c>
      <c r="H680" s="3" t="str">
        <f>IF(H681="",
"];",IF('Chapter 2 (Input)'!J678="",
"-1"&amp;",",
'Chapter 2 (Input)'!J678&amp;",")&amp;$W680)</f>
        <v xml:space="preserve">-1,//675 </v>
      </c>
      <c r="I680" s="3" t="str">
        <f>IF(I681="",
"];",IF('Chapter 2 (Input)'!K678="",
"0"&amp;",",
VLOOKUP('Chapter 2 (Input)'!K678, Constants!$C$25:$D$37, 2,FALSE) &amp;",")&amp;$W680)</f>
        <v xml:space="preserve">0,//675 </v>
      </c>
      <c r="J680" s="3" t="str">
        <f>IF(J681="",
"];",IF('Chapter 2 (Input)'!L678="",
"-1"&amp;",",
'Chapter 2 (Input)'!L678&amp;",")&amp;$W680)</f>
        <v xml:space="preserve">-1,//675 </v>
      </c>
      <c r="K680" s="3" t="str">
        <f>IF(K681="",
"];",IF('Chapter 2 (Input)'!M678="",
"-1"&amp;",",
'Chapter 2 (Input)'!M678&amp;",")&amp;$W680)</f>
        <v xml:space="preserve">-1,//675 </v>
      </c>
      <c r="L680" s="3" t="str">
        <f>IF(L681="",
"];",IF('Chapter 2 (Input)'!N678="",
"-1"&amp;",",
'Chapter 2 (Input)'!N678&amp;",")&amp;$W680)</f>
        <v xml:space="preserve">-1,//675 </v>
      </c>
      <c r="M680" s="3" t="str">
        <f>IF(M681="",
"];",IF('Chapter 2 (Input)'!O678="",
"-1"&amp;",",
'Chapter 2 (Input)'!O678&amp;",")&amp;$W680)</f>
        <v xml:space="preserve">-1,//675 </v>
      </c>
      <c r="N680" s="3" t="str">
        <f>IF(N681="",
"];",IF('Chapter 2 (Input)'!P678="",
"-1"&amp;",",
'Chapter 2 (Input)'!P678&amp;",")&amp;$W680)</f>
        <v xml:space="preserve">-1,//675 </v>
      </c>
      <c r="O680" s="3" t="str">
        <f>IF(O681="",
"];",IF('Chapter 2 (Input)'!Q678="",
CHAR(34) &amp;"null"&amp; CHAR(34) &amp;",",
CHAR(34) &amp;'Chapter 2 (Input)'!Q678&amp; CHAR(34) &amp;",")&amp;$W680)</f>
        <v xml:space="preserve">"null",//675 </v>
      </c>
      <c r="P680" s="3" t="str">
        <f>IF(P681="",
"];",IF('Chapter 2 (Input)'!R678="",
CHAR(34) &amp;"null"&amp; CHAR(34) &amp;",",
CHAR(34) &amp;'Chapter 2 (Input)'!R678&amp; CHAR(34) &amp;",")&amp;$W680)</f>
        <v xml:space="preserve">"null",//675 </v>
      </c>
      <c r="Q680" s="3" t="str">
        <f>IF(Q681="",
"];",IF('Chapter 2 (Input)'!S678="",
CHAR(34) &amp;"null"&amp; CHAR(34) &amp;",",
CHAR(34) &amp;'Chapter 2 (Input)'!S678&amp; CHAR(34) &amp;",")&amp;$W680)</f>
        <v xml:space="preserve">"null",//675 </v>
      </c>
      <c r="R680" s="3" t="str">
        <f>IF(R681="",
"];",IF('Chapter 2 (Input)'!T678="",
"0"&amp;",",
'Chapter 2 (Input)'!T678&amp;",")&amp;$W680)</f>
        <v xml:space="preserve">0,//675 </v>
      </c>
      <c r="S680" s="3" t="str">
        <f>IF(S681="",
"];",IF('Chapter 2 (Input)'!U678="",
"0"&amp;",",
'Chapter 2 (Input)'!U678&amp;",")&amp;$W680)</f>
        <v xml:space="preserve">0,//675 </v>
      </c>
      <c r="T680" s="3" t="str">
        <f t="shared" si="33"/>
        <v xml:space="preserve">false,//675 </v>
      </c>
      <c r="U680" s="3" t="str">
        <f>IF(U681="",
"];",IF('Chapter 2 (Input)'!W678="",
"-1"&amp;",",
'Chapter 2 (Input)'!W678&amp;",")&amp;$W680)</f>
        <v xml:space="preserve">-1,//675 </v>
      </c>
      <c r="V680" s="3" t="str">
        <f>IF(V681="",
"];",IF('Chapter 2 (Input)'!X678="",
"-1"&amp;",",
'Chapter 2 (Input)'!X678&amp;",")&amp;$W680)</f>
        <v xml:space="preserve">-1,//675 </v>
      </c>
      <c r="W680" s="18" t="str">
        <f>'Chapter 2 (Input)'!AA678</f>
        <v xml:space="preserve">//675 </v>
      </c>
      <c r="Z680" s="2" t="str">
        <f t="shared" si="34"/>
        <v>c675 BOOLEAN DEFAULT false,</v>
      </c>
    </row>
    <row r="681" spans="1:26" x14ac:dyDescent="0.2">
      <c r="A681" s="12">
        <f t="shared" si="32"/>
        <v>676</v>
      </c>
      <c r="B681" s="4" t="str">
        <f>IF(B682="",
"];",
IF('Chapter 2 (Input)'!B679="",
CHAR(34) &amp;"null"&amp; CHAR(34) &amp;",",
CHAR(34) &amp;'Chapter 2 (Input)'!B679&amp; CHAR(34) &amp;",")&amp;$W681)</f>
        <v>"(...)",</v>
      </c>
      <c r="C681" s="4" t="str">
        <f>IF(C682="",
"];",IF('Chapter 2 (Input)'!C679="",
CHAR(34) &amp;"null"&amp; CHAR(34) &amp;",",
CHAR(34) &amp;'Chapter 2 (Input)'!C679&amp; CHAR(34) &amp;",")&amp;$W681)</f>
        <v>"You’ll figure it out one day, maybe.",</v>
      </c>
      <c r="D681" s="4" t="str">
        <f>IF(D682="",
"];",IF('Chapter 2 (Input)'!D679="",
CHAR(34) &amp;"null"&amp; CHAR(34) &amp;",",
"personnages."&amp;
VLOOKUP('Chapter 2 (Input)'!D679,Constants!$B$47:$C$59,2,FALSE)&amp;
"[" &amp;
VLOOKUP('Chapter 2 (Input)'!E679,Constants!$B$74:$C$79,2,FALSE) &amp;
"],")&amp;$W681)</f>
        <v>personnages.axel[0],</v>
      </c>
      <c r="E681" s="4" t="str">
        <f>IF(E682="",
"];",IF('Chapter 2 (Input)'!F679="",
CHAR(34) &amp;"null"&amp; CHAR(34) &amp;",",
CHAR(34) &amp;'Chapter 2 (Input)'!F679&amp; CHAR(34) &amp;",")&amp;$W681)</f>
        <v>"null",</v>
      </c>
      <c r="F681" s="4" t="str">
        <f>IF(F682="",
"];",IF('Chapter 2 (Input)'!G679="",
CHAR(34) &amp;"null"&amp; CHAR(34) &amp;",",
"personnages."&amp;
VLOOKUP('Chapter 2 (Input)'!G679,Constants!$B$47:$C$59,2,FALSE)&amp;
"[" &amp;
VLOOKUP('Chapter 2 (Input)'!H679, Constants!$B$74:$C$79,2,FALSE) &amp;
"],")&amp;$W681)</f>
        <v>"null",</v>
      </c>
      <c r="G681" s="3" t="str">
        <f>IF(G682="",
"];",IF('Chapter 2 (Input)'!I679="",
CHAR(34) &amp;"null"&amp; CHAR(34) &amp;",",
"locations."&amp;
'Chapter 2 (Input)'!I679&amp;",")&amp;$W681)</f>
        <v>locations.dormHallParty,</v>
      </c>
      <c r="H681" s="3" t="str">
        <f>IF(H682="",
"];",IF('Chapter 2 (Input)'!J679="",
"-1"&amp;",",
'Chapter 2 (Input)'!J679&amp;",")&amp;$W681)</f>
        <v>-1,</v>
      </c>
      <c r="I681" s="3" t="str">
        <f>IF(I682="",
"];",IF('Chapter 2 (Input)'!K679="",
"0"&amp;",",
VLOOKUP('Chapter 2 (Input)'!K679, Constants!$C$25:$D$37, 2,FALSE) &amp;",")&amp;$W681)</f>
        <v>0,</v>
      </c>
      <c r="J681" s="3" t="str">
        <f>IF(J682="",
"];",IF('Chapter 2 (Input)'!L679="",
"-1"&amp;",",
'Chapter 2 (Input)'!L679&amp;",")&amp;$W681)</f>
        <v>-1,</v>
      </c>
      <c r="K681" s="3" t="str">
        <f>IF(K682="",
"];",IF('Chapter 2 (Input)'!M679="",
"-1"&amp;",",
'Chapter 2 (Input)'!M679&amp;",")&amp;$W681)</f>
        <v>-1,</v>
      </c>
      <c r="L681" s="3" t="str">
        <f>IF(L682="",
"];",IF('Chapter 2 (Input)'!N679="",
"-1"&amp;",",
'Chapter 2 (Input)'!N679&amp;",")&amp;$W681)</f>
        <v>-1,</v>
      </c>
      <c r="M681" s="3" t="str">
        <f>IF(M682="",
"];",IF('Chapter 2 (Input)'!O679="",
"-1"&amp;",",
'Chapter 2 (Input)'!O679&amp;",")&amp;$W681)</f>
        <v>-1,</v>
      </c>
      <c r="N681" s="3" t="str">
        <f>IF(N682="",
"];",IF('Chapter 2 (Input)'!P679="",
"-1"&amp;",",
'Chapter 2 (Input)'!P679&amp;",")&amp;$W681)</f>
        <v>-1,</v>
      </c>
      <c r="O681" s="3" t="str">
        <f>IF(O682="",
"];",IF('Chapter 2 (Input)'!Q679="",
CHAR(34) &amp;"null"&amp; CHAR(34) &amp;",",
CHAR(34) &amp;'Chapter 2 (Input)'!Q679&amp; CHAR(34) &amp;",")&amp;$W681)</f>
        <v>"null",</v>
      </c>
      <c r="P681" s="3" t="str">
        <f>IF(P682="",
"];",IF('Chapter 2 (Input)'!R679="",
CHAR(34) &amp;"null"&amp; CHAR(34) &amp;",",
CHAR(34) &amp;'Chapter 2 (Input)'!R679&amp; CHAR(34) &amp;",")&amp;$W681)</f>
        <v>"null",</v>
      </c>
      <c r="Q681" s="3" t="str">
        <f>IF(Q682="",
"];",IF('Chapter 2 (Input)'!S679="",
CHAR(34) &amp;"null"&amp; CHAR(34) &amp;",",
CHAR(34) &amp;'Chapter 2 (Input)'!S679&amp; CHAR(34) &amp;",")&amp;$W681)</f>
        <v>"null",</v>
      </c>
      <c r="R681" s="3" t="str">
        <f>IF(R682="",
"];",IF('Chapter 2 (Input)'!T679="",
"0"&amp;",",
'Chapter 2 (Input)'!T679&amp;",")&amp;$W681)</f>
        <v>0,</v>
      </c>
      <c r="S681" s="3" t="str">
        <f>IF(S682="",
"];",IF('Chapter 2 (Input)'!U679="",
"0"&amp;",",
'Chapter 2 (Input)'!U679&amp;",")&amp;$W681)</f>
        <v>0,</v>
      </c>
      <c r="T681" s="3" t="str">
        <f t="shared" si="33"/>
        <v>false,</v>
      </c>
      <c r="U681" s="3" t="str">
        <f>IF(U682="",
"];",IF('Chapter 2 (Input)'!W679="",
"-1"&amp;",",
'Chapter 2 (Input)'!W679&amp;",")&amp;$W681)</f>
        <v>-1,</v>
      </c>
      <c r="V681" s="3" t="str">
        <f>IF(V682="",
"];",IF('Chapter 2 (Input)'!X679="",
"-1"&amp;",",
'Chapter 2 (Input)'!X679&amp;",")&amp;$W681)</f>
        <v>-1,</v>
      </c>
      <c r="W681" s="18" t="str">
        <f>'Chapter 2 (Input)'!AA679</f>
        <v/>
      </c>
      <c r="Z681" s="2" t="str">
        <f t="shared" si="34"/>
        <v>c676 BOOLEAN DEFAULT false,</v>
      </c>
    </row>
    <row r="682" spans="1:26" x14ac:dyDescent="0.2">
      <c r="A682" s="12">
        <f t="shared" si="32"/>
        <v>677</v>
      </c>
      <c r="B682" s="4" t="str">
        <f>IF(B683="",
"];",
IF('Chapter 2 (Input)'!B680="",
CHAR(34) &amp;"null"&amp; CHAR(34) &amp;",",
CHAR(34) &amp;'Chapter 2 (Input)'!B680&amp; CHAR(34) &amp;",")&amp;$W682)</f>
        <v>"Hey! I needed you back there. ",</v>
      </c>
      <c r="C682" s="4" t="str">
        <f>IF(C683="",
"];",IF('Chapter 2 (Input)'!C680="",
CHAR(34) &amp;"null"&amp; CHAR(34) &amp;",",
CHAR(34) &amp;'Chapter 2 (Input)'!C680&amp; CHAR(34) &amp;",")&amp;$W682)</f>
        <v>"Next time you’ll know to let me sleep!",</v>
      </c>
      <c r="D682" s="4" t="str">
        <f>IF(D683="",
"];",IF('Chapter 2 (Input)'!D680="",
CHAR(34) &amp;"null"&amp; CHAR(34) &amp;",",
"personnages."&amp;
VLOOKUP('Chapter 2 (Input)'!D680,Constants!$B$47:$C$59,2,FALSE)&amp;
"[" &amp;
VLOOKUP('Chapter 2 (Input)'!E680,Constants!$B$74:$C$79,2,FALSE) &amp;
"],")&amp;$W682)</f>
        <v>personnages.axel[1],</v>
      </c>
      <c r="E682" s="4" t="str">
        <f>IF(E683="",
"];",IF('Chapter 2 (Input)'!F680="",
CHAR(34) &amp;"null"&amp; CHAR(34) &amp;",",
CHAR(34) &amp;'Chapter 2 (Input)'!F680&amp; CHAR(34) &amp;",")&amp;$W682)</f>
        <v>"null",</v>
      </c>
      <c r="F682" s="4" t="str">
        <f>IF(F683="",
"];",IF('Chapter 2 (Input)'!G680="",
CHAR(34) &amp;"null"&amp; CHAR(34) &amp;",",
"personnages."&amp;
VLOOKUP('Chapter 2 (Input)'!G680,Constants!$B$47:$C$59,2,FALSE)&amp;
"[" &amp;
VLOOKUP('Chapter 2 (Input)'!H680, Constants!$B$74:$C$79,2,FALSE) &amp;
"],")&amp;$W682)</f>
        <v>"null",</v>
      </c>
      <c r="G682" s="3" t="str">
        <f>IF(G683="",
"];",IF('Chapter 2 (Input)'!I680="",
CHAR(34) &amp;"null"&amp; CHAR(34) &amp;",",
"locations."&amp;
'Chapter 2 (Input)'!I680&amp;",")&amp;$W682)</f>
        <v>locations.dormHallParty,</v>
      </c>
      <c r="H682" s="3" t="str">
        <f>IF(H683="",
"];",IF('Chapter 2 (Input)'!J680="",
"-1"&amp;",",
'Chapter 2 (Input)'!J680&amp;",")&amp;$W682)</f>
        <v>-1,</v>
      </c>
      <c r="I682" s="3" t="str">
        <f>IF(I683="",
"];",IF('Chapter 2 (Input)'!K680="",
"0"&amp;",",
VLOOKUP('Chapter 2 (Input)'!K680, Constants!$C$25:$D$37, 2,FALSE) &amp;",")&amp;$W682)</f>
        <v>0,</v>
      </c>
      <c r="J682" s="3" t="str">
        <f>IF(J683="",
"];",IF('Chapter 2 (Input)'!L680="",
"-1"&amp;",",
'Chapter 2 (Input)'!L680&amp;",")&amp;$W682)</f>
        <v>-1,</v>
      </c>
      <c r="K682" s="3" t="str">
        <f>IF(K683="",
"];",IF('Chapter 2 (Input)'!M680="",
"-1"&amp;",",
'Chapter 2 (Input)'!M680&amp;",")&amp;$W682)</f>
        <v>-1,</v>
      </c>
      <c r="L682" s="3" t="str">
        <f>IF(L683="",
"];",IF('Chapter 2 (Input)'!N680="",
"-1"&amp;",",
'Chapter 2 (Input)'!N680&amp;",")&amp;$W682)</f>
        <v>-1,</v>
      </c>
      <c r="M682" s="3" t="str">
        <f>IF(M683="",
"];",IF('Chapter 2 (Input)'!O680="",
"-1"&amp;",",
'Chapter 2 (Input)'!O680&amp;",")&amp;$W682)</f>
        <v>-1,</v>
      </c>
      <c r="N682" s="3" t="str">
        <f>IF(N683="",
"];",IF('Chapter 2 (Input)'!P680="",
"-1"&amp;",",
'Chapter 2 (Input)'!P680&amp;",")&amp;$W682)</f>
        <v>-1,</v>
      </c>
      <c r="O682" s="3" t="str">
        <f>IF(O683="",
"];",IF('Chapter 2 (Input)'!Q680="",
CHAR(34) &amp;"null"&amp; CHAR(34) &amp;",",
CHAR(34) &amp;'Chapter 2 (Input)'!Q680&amp; CHAR(34) &amp;",")&amp;$W682)</f>
        <v>"null",</v>
      </c>
      <c r="P682" s="3" t="str">
        <f>IF(P683="",
"];",IF('Chapter 2 (Input)'!R680="",
CHAR(34) &amp;"null"&amp; CHAR(34) &amp;",",
CHAR(34) &amp;'Chapter 2 (Input)'!R680&amp; CHAR(34) &amp;",")&amp;$W682)</f>
        <v>"null",</v>
      </c>
      <c r="Q682" s="3" t="str">
        <f>IF(Q683="",
"];",IF('Chapter 2 (Input)'!S680="",
CHAR(34) &amp;"null"&amp; CHAR(34) &amp;",",
CHAR(34) &amp;'Chapter 2 (Input)'!S680&amp; CHAR(34) &amp;",")&amp;$W682)</f>
        <v>"null",</v>
      </c>
      <c r="R682" s="3" t="str">
        <f>IF(R683="",
"];",IF('Chapter 2 (Input)'!T680="",
"0"&amp;",",
'Chapter 2 (Input)'!T680&amp;",")&amp;$W682)</f>
        <v>0,</v>
      </c>
      <c r="S682" s="3" t="str">
        <f>IF(S683="",
"];",IF('Chapter 2 (Input)'!U680="",
"0"&amp;",",
'Chapter 2 (Input)'!U680&amp;",")&amp;$W682)</f>
        <v>0,</v>
      </c>
      <c r="T682" s="3" t="str">
        <f t="shared" si="33"/>
        <v>false,</v>
      </c>
      <c r="U682" s="3" t="str">
        <f>IF(U683="",
"];",IF('Chapter 2 (Input)'!W680="",
"-1"&amp;",",
'Chapter 2 (Input)'!W680&amp;",")&amp;$W682)</f>
        <v>-1,</v>
      </c>
      <c r="V682" s="3" t="str">
        <f>IF(V683="",
"];",IF('Chapter 2 (Input)'!X680="",
"-1"&amp;",",
'Chapter 2 (Input)'!X680&amp;",")&amp;$W682)</f>
        <v>-1,</v>
      </c>
      <c r="W682" s="18" t="str">
        <f>'Chapter 2 (Input)'!AA680</f>
        <v/>
      </c>
      <c r="Z682" s="2" t="str">
        <f t="shared" si="34"/>
        <v>c677 BOOLEAN DEFAULT false,</v>
      </c>
    </row>
    <row r="683" spans="1:26" x14ac:dyDescent="0.2">
      <c r="A683" s="12">
        <f t="shared" si="32"/>
        <v>678</v>
      </c>
      <c r="B683" s="4" t="str">
        <f>IF(B684="",
"];",
IF('Chapter 2 (Input)'!B681="",
CHAR(34) &amp;"null"&amp; CHAR(34) &amp;",",
CHAR(34) &amp;'Chapter 2 (Input)'!B681&amp; CHAR(34) &amp;",")&amp;$W683)</f>
        <v>"(Next)",</v>
      </c>
      <c r="C683" s="4" t="str">
        <f>IF(C684="",
"];",IF('Chapter 2 (Input)'!C681="",
CHAR(34) &amp;"null"&amp; CHAR(34) &amp;",",
CHAR(34) &amp;'Chapter 2 (Input)'!C681&amp; CHAR(34) &amp;",")&amp;$W683)</f>
        <v>"Haha! ",</v>
      </c>
      <c r="D683" s="4" t="str">
        <f>IF(D684="",
"];",IF('Chapter 2 (Input)'!D681="",
CHAR(34) &amp;"null"&amp; CHAR(34) &amp;",",
"personnages."&amp;
VLOOKUP('Chapter 2 (Input)'!D681,Constants!$B$47:$C$59,2,FALSE)&amp;
"[" &amp;
VLOOKUP('Chapter 2 (Input)'!E681,Constants!$B$74:$C$79,2,FALSE) &amp;
"],")&amp;$W683)</f>
        <v>personnages.axel[1],</v>
      </c>
      <c r="E683" s="4" t="str">
        <f>IF(E684="",
"];",IF('Chapter 2 (Input)'!F681="",
CHAR(34) &amp;"null"&amp; CHAR(34) &amp;",",
CHAR(34) &amp;'Chapter 2 (Input)'!F681&amp; CHAR(34) &amp;",")&amp;$W683)</f>
        <v>"null",</v>
      </c>
      <c r="F683" s="4" t="str">
        <f>IF(F684="",
"];",IF('Chapter 2 (Input)'!G681="",
CHAR(34) &amp;"null"&amp; CHAR(34) &amp;",",
"personnages."&amp;
VLOOKUP('Chapter 2 (Input)'!G681,Constants!$B$47:$C$59,2,FALSE)&amp;
"[" &amp;
VLOOKUP('Chapter 2 (Input)'!H681, Constants!$B$74:$C$79,2,FALSE) &amp;
"],")&amp;$W683)</f>
        <v>"null",</v>
      </c>
      <c r="G683" s="3" t="str">
        <f>IF(G684="",
"];",IF('Chapter 2 (Input)'!I681="",
CHAR(34) &amp;"null"&amp; CHAR(34) &amp;",",
"locations."&amp;
'Chapter 2 (Input)'!I681&amp;",")&amp;$W683)</f>
        <v>locations.dormHallParty,</v>
      </c>
      <c r="H683" s="3" t="str">
        <f>IF(H684="",
"];",IF('Chapter 2 (Input)'!J681="",
"-1"&amp;",",
'Chapter 2 (Input)'!J681&amp;",")&amp;$W683)</f>
        <v>707,</v>
      </c>
      <c r="I683" s="3" t="str">
        <f>IF(I684="",
"];",IF('Chapter 2 (Input)'!K681="",
"0"&amp;",",
VLOOKUP('Chapter 2 (Input)'!K681, Constants!$C$25:$D$37, 2,FALSE) &amp;",")&amp;$W683)</f>
        <v>0,</v>
      </c>
      <c r="J683" s="3" t="str">
        <f>IF(J684="",
"];",IF('Chapter 2 (Input)'!L681="",
"-1"&amp;",",
'Chapter 2 (Input)'!L681&amp;",")&amp;$W683)</f>
        <v>-1,</v>
      </c>
      <c r="K683" s="3" t="str">
        <f>IF(K684="",
"];",IF('Chapter 2 (Input)'!M681="",
"-1"&amp;",",
'Chapter 2 (Input)'!M681&amp;",")&amp;$W683)</f>
        <v>-1,</v>
      </c>
      <c r="L683" s="3" t="str">
        <f>IF(L684="",
"];",IF('Chapter 2 (Input)'!N681="",
"-1"&amp;",",
'Chapter 2 (Input)'!N681&amp;",")&amp;$W683)</f>
        <v>-1,</v>
      </c>
      <c r="M683" s="3" t="str">
        <f>IF(M684="",
"];",IF('Chapter 2 (Input)'!O681="",
"-1"&amp;",",
'Chapter 2 (Input)'!O681&amp;",")&amp;$W683)</f>
        <v>-1,</v>
      </c>
      <c r="N683" s="3" t="str">
        <f>IF(N684="",
"];",IF('Chapter 2 (Input)'!P681="",
"-1"&amp;",",
'Chapter 2 (Input)'!P681&amp;",")&amp;$W683)</f>
        <v>-1,</v>
      </c>
      <c r="O683" s="3" t="str">
        <f>IF(O684="",
"];",IF('Chapter 2 (Input)'!Q681="",
CHAR(34) &amp;"null"&amp; CHAR(34) &amp;",",
CHAR(34) &amp;'Chapter 2 (Input)'!Q681&amp; CHAR(34) &amp;",")&amp;$W683)</f>
        <v>"null",</v>
      </c>
      <c r="P683" s="3" t="str">
        <f>IF(P684="",
"];",IF('Chapter 2 (Input)'!R681="",
CHAR(34) &amp;"null"&amp; CHAR(34) &amp;",",
CHAR(34) &amp;'Chapter 2 (Input)'!R681&amp; CHAR(34) &amp;",")&amp;$W683)</f>
        <v>"null",</v>
      </c>
      <c r="Q683" s="3" t="str">
        <f>IF(Q684="",
"];",IF('Chapter 2 (Input)'!S681="",
CHAR(34) &amp;"null"&amp; CHAR(34) &amp;",",
CHAR(34) &amp;'Chapter 2 (Input)'!S681&amp; CHAR(34) &amp;",")&amp;$W683)</f>
        <v>"null",</v>
      </c>
      <c r="R683" s="3" t="str">
        <f>IF(R684="",
"];",IF('Chapter 2 (Input)'!T681="",
"0"&amp;",",
'Chapter 2 (Input)'!T681&amp;",")&amp;$W683)</f>
        <v>0,</v>
      </c>
      <c r="S683" s="3" t="str">
        <f>IF(S684="",
"];",IF('Chapter 2 (Input)'!U681="",
"0"&amp;",",
'Chapter 2 (Input)'!U681&amp;",")&amp;$W683)</f>
        <v>0,</v>
      </c>
      <c r="T683" s="3" t="str">
        <f t="shared" si="33"/>
        <v>false,</v>
      </c>
      <c r="U683" s="3" t="str">
        <f>IF(U684="",
"];",IF('Chapter 2 (Input)'!W681="",
"-1"&amp;",",
'Chapter 2 (Input)'!W681&amp;",")&amp;$W683)</f>
        <v>-1,</v>
      </c>
      <c r="V683" s="3" t="str">
        <f>IF(V684="",
"];",IF('Chapter 2 (Input)'!X681="",
"-1"&amp;",",
'Chapter 2 (Input)'!X681&amp;",")&amp;$W683)</f>
        <v>-1,</v>
      </c>
      <c r="W683" s="18" t="str">
        <f>'Chapter 2 (Input)'!AA681</f>
        <v/>
      </c>
      <c r="Z683" s="2" t="str">
        <f t="shared" si="34"/>
        <v>c678 BOOLEAN DEFAULT false,</v>
      </c>
    </row>
    <row r="684" spans="1:26" x14ac:dyDescent="0.2">
      <c r="A684" s="12">
        <f t="shared" si="32"/>
        <v>679</v>
      </c>
      <c r="B684" s="4" t="str">
        <f>IF(B685="",
"];",
IF('Chapter 2 (Input)'!B682="",
CHAR(34) &amp;"null"&amp; CHAR(34) &amp;",",
CHAR(34) &amp;'Chapter 2 (Input)'!B682&amp; CHAR(34) &amp;",")&amp;$W684)</f>
        <v>"(Next)",</v>
      </c>
      <c r="C684" s="4" t="str">
        <f>IF(C685="",
"];",IF('Chapter 2 (Input)'!C682="",
CHAR(34) &amp;"null"&amp; CHAR(34) &amp;",",
CHAR(34) &amp;'Chapter 2 (Input)'!C682&amp; CHAR(34) &amp;",")&amp;$W684)</f>
        <v>"It really gets on my nerves.",</v>
      </c>
      <c r="D684" s="4" t="str">
        <f>IF(D685="",
"];",IF('Chapter 2 (Input)'!D682="",
CHAR(34) &amp;"null"&amp; CHAR(34) &amp;",",
"personnages."&amp;
VLOOKUP('Chapter 2 (Input)'!D682,Constants!$B$47:$C$59,2,FALSE)&amp;
"[" &amp;
VLOOKUP('Chapter 2 (Input)'!E682,Constants!$B$74:$C$79,2,FALSE) &amp;
"],")&amp;$W684)</f>
        <v>personnages.axel[3],</v>
      </c>
      <c r="E684" s="4" t="str">
        <f>IF(E685="",
"];",IF('Chapter 2 (Input)'!F682="",
CHAR(34) &amp;"null"&amp; CHAR(34) &amp;",",
CHAR(34) &amp;'Chapter 2 (Input)'!F682&amp; CHAR(34) &amp;",")&amp;$W684)</f>
        <v>"null",</v>
      </c>
      <c r="F684" s="4" t="str">
        <f>IF(F685="",
"];",IF('Chapter 2 (Input)'!G682="",
CHAR(34) &amp;"null"&amp; CHAR(34) &amp;",",
"personnages."&amp;
VLOOKUP('Chapter 2 (Input)'!G682,Constants!$B$47:$C$59,2,FALSE)&amp;
"[" &amp;
VLOOKUP('Chapter 2 (Input)'!H682, Constants!$B$74:$C$79,2,FALSE) &amp;
"],")&amp;$W684)</f>
        <v>"null",</v>
      </c>
      <c r="G684" s="3" t="str">
        <f>IF(G685="",
"];",IF('Chapter 2 (Input)'!I682="",
CHAR(34) &amp;"null"&amp; CHAR(34) &amp;",",
"locations."&amp;
'Chapter 2 (Input)'!I682&amp;",")&amp;$W684)</f>
        <v>locations.dormHallParty,</v>
      </c>
      <c r="H684" s="3" t="str">
        <f>IF(H685="",
"];",IF('Chapter 2 (Input)'!J682="",
"-1"&amp;",",
'Chapter 2 (Input)'!J682&amp;",")&amp;$W684)</f>
        <v>-1,</v>
      </c>
      <c r="I684" s="3" t="str">
        <f>IF(I685="",
"];",IF('Chapter 2 (Input)'!K682="",
"0"&amp;",",
VLOOKUP('Chapter 2 (Input)'!K682, Constants!$C$25:$D$37, 2,FALSE) &amp;",")&amp;$W684)</f>
        <v>0,</v>
      </c>
      <c r="J684" s="3" t="str">
        <f>IF(J685="",
"];",IF('Chapter 2 (Input)'!L682="",
"-1"&amp;",",
'Chapter 2 (Input)'!L682&amp;",")&amp;$W684)</f>
        <v>-1,</v>
      </c>
      <c r="K684" s="3" t="str">
        <f>IF(K685="",
"];",IF('Chapter 2 (Input)'!M682="",
"-1"&amp;",",
'Chapter 2 (Input)'!M682&amp;",")&amp;$W684)</f>
        <v>-1,</v>
      </c>
      <c r="L684" s="3" t="str">
        <f>IF(L685="",
"];",IF('Chapter 2 (Input)'!N682="",
"-1"&amp;",",
'Chapter 2 (Input)'!N682&amp;",")&amp;$W684)</f>
        <v>-1,</v>
      </c>
      <c r="M684" s="3" t="str">
        <f>IF(M685="",
"];",IF('Chapter 2 (Input)'!O682="",
"-1"&amp;",",
'Chapter 2 (Input)'!O682&amp;",")&amp;$W684)</f>
        <v>-1,</v>
      </c>
      <c r="N684" s="3" t="str">
        <f>IF(N685="",
"];",IF('Chapter 2 (Input)'!P682="",
"-1"&amp;",",
'Chapter 2 (Input)'!P682&amp;",")&amp;$W684)</f>
        <v>-1,</v>
      </c>
      <c r="O684" s="3" t="str">
        <f>IF(O685="",
"];",IF('Chapter 2 (Input)'!Q682="",
CHAR(34) &amp;"null"&amp; CHAR(34) &amp;",",
CHAR(34) &amp;'Chapter 2 (Input)'!Q682&amp; CHAR(34) &amp;",")&amp;$W684)</f>
        <v>"null",</v>
      </c>
      <c r="P684" s="3" t="str">
        <f>IF(P685="",
"];",IF('Chapter 2 (Input)'!R682="",
CHAR(34) &amp;"null"&amp; CHAR(34) &amp;",",
CHAR(34) &amp;'Chapter 2 (Input)'!R682&amp; CHAR(34) &amp;",")&amp;$W684)</f>
        <v>"null",</v>
      </c>
      <c r="Q684" s="3" t="str">
        <f>IF(Q685="",
"];",IF('Chapter 2 (Input)'!S682="",
CHAR(34) &amp;"null"&amp; CHAR(34) &amp;",",
CHAR(34) &amp;'Chapter 2 (Input)'!S682&amp; CHAR(34) &amp;",")&amp;$W684)</f>
        <v>"null",</v>
      </c>
      <c r="R684" s="3" t="str">
        <f>IF(R685="",
"];",IF('Chapter 2 (Input)'!T682="",
"0"&amp;",",
'Chapter 2 (Input)'!T682&amp;",")&amp;$W684)</f>
        <v>-3,</v>
      </c>
      <c r="S684" s="3" t="str">
        <f>IF(S685="",
"];",IF('Chapter 2 (Input)'!U682="",
"0"&amp;",",
'Chapter 2 (Input)'!U682&amp;",")&amp;$W684)</f>
        <v>0,</v>
      </c>
      <c r="T684" s="3" t="str">
        <f t="shared" si="33"/>
        <v>false,</v>
      </c>
      <c r="U684" s="3" t="str">
        <f>IF(U685="",
"];",IF('Chapter 2 (Input)'!W682="",
"-1"&amp;",",
'Chapter 2 (Input)'!W682&amp;",")&amp;$W684)</f>
        <v>-1,</v>
      </c>
      <c r="V684" s="3" t="str">
        <f>IF(V685="",
"];",IF('Chapter 2 (Input)'!X682="",
"-1"&amp;",",
'Chapter 2 (Input)'!X682&amp;",")&amp;$W684)</f>
        <v>-1,</v>
      </c>
      <c r="W684" s="18" t="str">
        <f>'Chapter 2 (Input)'!AA682</f>
        <v/>
      </c>
      <c r="Z684" s="2" t="str">
        <f t="shared" si="34"/>
        <v>c679 BOOLEAN DEFAULT false,</v>
      </c>
    </row>
    <row r="685" spans="1:26" x14ac:dyDescent="0.2">
      <c r="A685" s="12">
        <f t="shared" si="32"/>
        <v>680</v>
      </c>
      <c r="B685" s="4" t="str">
        <f>IF(B686="",
"];",
IF('Chapter 2 (Input)'!B683="",
CHAR(34) &amp;"null"&amp; CHAR(34) &amp;",",
CHAR(34) &amp;'Chapter 2 (Input)'!B683&amp; CHAR(34) &amp;",")&amp;$W685)</f>
        <v xml:space="preserve">"(Next)",//680 </v>
      </c>
      <c r="C685" s="4" t="str">
        <f>IF(C686="",
"];",IF('Chapter 2 (Input)'!C683="",
CHAR(34) &amp;"null"&amp; CHAR(34) &amp;",",
CHAR(34) &amp;'Chapter 2 (Input)'!C683&amp; CHAR(34) &amp;",")&amp;$W685)</f>
        <v xml:space="preserve">"You’d think they would get used to me by now. Especially since I have classes with like, half of the people here. ",//680 </v>
      </c>
      <c r="D685" s="4" t="str">
        <f>IF(D686="",
"];",IF('Chapter 2 (Input)'!D683="",
CHAR(34) &amp;"null"&amp; CHAR(34) &amp;",",
"personnages."&amp;
VLOOKUP('Chapter 2 (Input)'!D683,Constants!$B$47:$C$59,2,FALSE)&amp;
"[" &amp;
VLOOKUP('Chapter 2 (Input)'!E683,Constants!$B$74:$C$79,2,FALSE) &amp;
"],")&amp;$W685)</f>
        <v xml:space="preserve">personnages.axel[3],//680 </v>
      </c>
      <c r="E685" s="4" t="str">
        <f>IF(E686="",
"];",IF('Chapter 2 (Input)'!F683="",
CHAR(34) &amp;"null"&amp; CHAR(34) &amp;",",
CHAR(34) &amp;'Chapter 2 (Input)'!F683&amp; CHAR(34) &amp;",")&amp;$W685)</f>
        <v xml:space="preserve">"null",//680 </v>
      </c>
      <c r="F685" s="4" t="str">
        <f>IF(F686="",
"];",IF('Chapter 2 (Input)'!G683="",
CHAR(34) &amp;"null"&amp; CHAR(34) &amp;",",
"personnages."&amp;
VLOOKUP('Chapter 2 (Input)'!G683,Constants!$B$47:$C$59,2,FALSE)&amp;
"[" &amp;
VLOOKUP('Chapter 2 (Input)'!H683, Constants!$B$74:$C$79,2,FALSE) &amp;
"],")&amp;$W685)</f>
        <v xml:space="preserve">"null",//680 </v>
      </c>
      <c r="G685" s="3" t="str">
        <f>IF(G686="",
"];",IF('Chapter 2 (Input)'!I683="",
CHAR(34) &amp;"null"&amp; CHAR(34) &amp;",",
"locations."&amp;
'Chapter 2 (Input)'!I683&amp;",")&amp;$W685)</f>
        <v xml:space="preserve">locations.dormHallParty,//680 </v>
      </c>
      <c r="H685" s="3" t="str">
        <f>IF(H686="",
"];",IF('Chapter 2 (Input)'!J683="",
"-1"&amp;",",
'Chapter 2 (Input)'!J683&amp;",")&amp;$W685)</f>
        <v xml:space="preserve">-1,//680 </v>
      </c>
      <c r="I685" s="3" t="str">
        <f>IF(I686="",
"];",IF('Chapter 2 (Input)'!K683="",
"0"&amp;",",
VLOOKUP('Chapter 2 (Input)'!K683, Constants!$C$25:$D$37, 2,FALSE) &amp;",")&amp;$W685)</f>
        <v xml:space="preserve">0,//680 </v>
      </c>
      <c r="J685" s="3" t="str">
        <f>IF(J686="",
"];",IF('Chapter 2 (Input)'!L683="",
"-1"&amp;",",
'Chapter 2 (Input)'!L683&amp;",")&amp;$W685)</f>
        <v xml:space="preserve">-1,//680 </v>
      </c>
      <c r="K685" s="3" t="str">
        <f>IF(K686="",
"];",IF('Chapter 2 (Input)'!M683="",
"-1"&amp;",",
'Chapter 2 (Input)'!M683&amp;",")&amp;$W685)</f>
        <v xml:space="preserve">-1,//680 </v>
      </c>
      <c r="L685" s="3" t="str">
        <f>IF(L686="",
"];",IF('Chapter 2 (Input)'!N683="",
"-1"&amp;",",
'Chapter 2 (Input)'!N683&amp;",")&amp;$W685)</f>
        <v xml:space="preserve">-1,//680 </v>
      </c>
      <c r="M685" s="3" t="str">
        <f>IF(M686="",
"];",IF('Chapter 2 (Input)'!O683="",
"-1"&amp;",",
'Chapter 2 (Input)'!O683&amp;",")&amp;$W685)</f>
        <v xml:space="preserve">-1,//680 </v>
      </c>
      <c r="N685" s="3" t="str">
        <f>IF(N686="",
"];",IF('Chapter 2 (Input)'!P683="",
"-1"&amp;",",
'Chapter 2 (Input)'!P683&amp;",")&amp;$W685)</f>
        <v xml:space="preserve">-1,//680 </v>
      </c>
      <c r="O685" s="3" t="str">
        <f>IF(O686="",
"];",IF('Chapter 2 (Input)'!Q683="",
CHAR(34) &amp;"null"&amp; CHAR(34) &amp;",",
CHAR(34) &amp;'Chapter 2 (Input)'!Q683&amp; CHAR(34) &amp;",")&amp;$W685)</f>
        <v xml:space="preserve">"null",//680 </v>
      </c>
      <c r="P685" s="3" t="str">
        <f>IF(P686="",
"];",IF('Chapter 2 (Input)'!R683="",
CHAR(34) &amp;"null"&amp; CHAR(34) &amp;",",
CHAR(34) &amp;'Chapter 2 (Input)'!R683&amp; CHAR(34) &amp;",")&amp;$W685)</f>
        <v xml:space="preserve">"null",//680 </v>
      </c>
      <c r="Q685" s="3" t="str">
        <f>IF(Q686="",
"];",IF('Chapter 2 (Input)'!S683="",
CHAR(34) &amp;"null"&amp; CHAR(34) &amp;",",
CHAR(34) &amp;'Chapter 2 (Input)'!S683&amp; CHAR(34) &amp;",")&amp;$W685)</f>
        <v xml:space="preserve">"null",//680 </v>
      </c>
      <c r="R685" s="3" t="str">
        <f>IF(R686="",
"];",IF('Chapter 2 (Input)'!T683="",
"0"&amp;",",
'Chapter 2 (Input)'!T683&amp;",")&amp;$W685)</f>
        <v xml:space="preserve">0,//680 </v>
      </c>
      <c r="S685" s="3" t="str">
        <f>IF(S686="",
"];",IF('Chapter 2 (Input)'!U683="",
"0"&amp;",",
'Chapter 2 (Input)'!U683&amp;",")&amp;$W685)</f>
        <v xml:space="preserve">0,//680 </v>
      </c>
      <c r="T685" s="3" t="str">
        <f t="shared" si="33"/>
        <v xml:space="preserve">false,//680 </v>
      </c>
      <c r="U685" s="3" t="str">
        <f>IF(U686="",
"];",IF('Chapter 2 (Input)'!W683="",
"-1"&amp;",",
'Chapter 2 (Input)'!W683&amp;",")&amp;$W685)</f>
        <v xml:space="preserve">-1,//680 </v>
      </c>
      <c r="V685" s="3" t="str">
        <f>IF(V686="",
"];",IF('Chapter 2 (Input)'!X683="",
"-1"&amp;",",
'Chapter 2 (Input)'!X683&amp;",")&amp;$W685)</f>
        <v xml:space="preserve">-1,//680 </v>
      </c>
      <c r="W685" s="18" t="str">
        <f>'Chapter 2 (Input)'!AA683</f>
        <v xml:space="preserve">//680 </v>
      </c>
      <c r="Z685" s="2" t="str">
        <f t="shared" si="34"/>
        <v>c680 BOOLEAN DEFAULT false,</v>
      </c>
    </row>
    <row r="686" spans="1:26" x14ac:dyDescent="0.2">
      <c r="A686" s="12">
        <f t="shared" si="32"/>
        <v>681</v>
      </c>
      <c r="B686" s="4" t="str">
        <f>IF(B687="",
"];",
IF('Chapter 2 (Input)'!B684="",
CHAR(34) &amp;"null"&amp; CHAR(34) &amp;",",
CHAR(34) &amp;'Chapter 2 (Input)'!B684&amp; CHAR(34) &amp;",")&amp;$W686)</f>
        <v>"(I don’t think I would ever get used to having classes with celebrities.) ",</v>
      </c>
      <c r="C686" s="4" t="str">
        <f>IF(C687="",
"];",IF('Chapter 2 (Input)'!C684="",
CHAR(34) &amp;"null"&amp; CHAR(34) &amp;",",
CHAR(34) &amp;'Chapter 2 (Input)'!C684&amp; CHAR(34) &amp;",")&amp;$W686)</f>
        <v>"null",</v>
      </c>
      <c r="D686" s="4" t="str">
        <f>IF(D687="",
"];",IF('Chapter 2 (Input)'!D684="",
CHAR(34) &amp;"null"&amp; CHAR(34) &amp;",",
"personnages."&amp;
VLOOKUP('Chapter 2 (Input)'!D684,Constants!$B$47:$C$59,2,FALSE)&amp;
"[" &amp;
VLOOKUP('Chapter 2 (Input)'!E684,Constants!$B$74:$C$79,2,FALSE) &amp;
"],")&amp;$W686)</f>
        <v>"null",</v>
      </c>
      <c r="E686" s="4" t="str">
        <f>IF(E687="",
"];",IF('Chapter 2 (Input)'!F684="",
CHAR(34) &amp;"null"&amp; CHAR(34) &amp;",",
CHAR(34) &amp;'Chapter 2 (Input)'!F684&amp; CHAR(34) &amp;",")&amp;$W686)</f>
        <v>"null",</v>
      </c>
      <c r="F686" s="4" t="str">
        <f>IF(F687="",
"];",IF('Chapter 2 (Input)'!G684="",
CHAR(34) &amp;"null"&amp; CHAR(34) &amp;",",
"personnages."&amp;
VLOOKUP('Chapter 2 (Input)'!G684,Constants!$B$47:$C$59,2,FALSE)&amp;
"[" &amp;
VLOOKUP('Chapter 2 (Input)'!H684, Constants!$B$74:$C$79,2,FALSE) &amp;
"],")&amp;$W686)</f>
        <v>"null",</v>
      </c>
      <c r="G686" s="3" t="str">
        <f>IF(G687="",
"];",IF('Chapter 2 (Input)'!I684="",
CHAR(34) &amp;"null"&amp; CHAR(34) &amp;",",
"locations."&amp;
'Chapter 2 (Input)'!I684&amp;",")&amp;$W686)</f>
        <v>locations.dormHallParty,</v>
      </c>
      <c r="H686" s="3" t="str">
        <f>IF(H687="",
"];",IF('Chapter 2 (Input)'!J684="",
"-1"&amp;",",
'Chapter 2 (Input)'!J684&amp;",")&amp;$W686)</f>
        <v>707,</v>
      </c>
      <c r="I686" s="3" t="str">
        <f>IF(I687="",
"];",IF('Chapter 2 (Input)'!K684="",
"0"&amp;",",
VLOOKUP('Chapter 2 (Input)'!K684, Constants!$C$25:$D$37, 2,FALSE) &amp;",")&amp;$W686)</f>
        <v>0,</v>
      </c>
      <c r="J686" s="3" t="str">
        <f>IF(J687="",
"];",IF('Chapter 2 (Input)'!L684="",
"-1"&amp;",",
'Chapter 2 (Input)'!L684&amp;",")&amp;$W686)</f>
        <v>-1,</v>
      </c>
      <c r="K686" s="3" t="str">
        <f>IF(K687="",
"];",IF('Chapter 2 (Input)'!M684="",
"-1"&amp;",",
'Chapter 2 (Input)'!M684&amp;",")&amp;$W686)</f>
        <v>-1,</v>
      </c>
      <c r="L686" s="3" t="str">
        <f>IF(L687="",
"];",IF('Chapter 2 (Input)'!N684="",
"-1"&amp;",",
'Chapter 2 (Input)'!N684&amp;",")&amp;$W686)</f>
        <v>-1,</v>
      </c>
      <c r="M686" s="3" t="str">
        <f>IF(M687="",
"];",IF('Chapter 2 (Input)'!O684="",
"-1"&amp;",",
'Chapter 2 (Input)'!O684&amp;",")&amp;$W686)</f>
        <v>-1,</v>
      </c>
      <c r="N686" s="3" t="str">
        <f>IF(N687="",
"];",IF('Chapter 2 (Input)'!P684="",
"-1"&amp;",",
'Chapter 2 (Input)'!P684&amp;",")&amp;$W686)</f>
        <v>-1,</v>
      </c>
      <c r="O686" s="3" t="str">
        <f>IF(O687="",
"];",IF('Chapter 2 (Input)'!Q684="",
CHAR(34) &amp;"null"&amp; CHAR(34) &amp;",",
CHAR(34) &amp;'Chapter 2 (Input)'!Q684&amp; CHAR(34) &amp;",")&amp;$W686)</f>
        <v>"null",</v>
      </c>
      <c r="P686" s="3" t="str">
        <f>IF(P687="",
"];",IF('Chapter 2 (Input)'!R684="",
CHAR(34) &amp;"null"&amp; CHAR(34) &amp;",",
CHAR(34) &amp;'Chapter 2 (Input)'!R684&amp; CHAR(34) &amp;",")&amp;$W686)</f>
        <v>"null",</v>
      </c>
      <c r="Q686" s="3" t="str">
        <f>IF(Q687="",
"];",IF('Chapter 2 (Input)'!S684="",
CHAR(34) &amp;"null"&amp; CHAR(34) &amp;",",
CHAR(34) &amp;'Chapter 2 (Input)'!S684&amp; CHAR(34) &amp;",")&amp;$W686)</f>
        <v>"null",</v>
      </c>
      <c r="R686" s="3" t="str">
        <f>IF(R687="",
"];",IF('Chapter 2 (Input)'!T684="",
"0"&amp;",",
'Chapter 2 (Input)'!T684&amp;",")&amp;$W686)</f>
        <v>0,</v>
      </c>
      <c r="S686" s="3" t="str">
        <f>IF(S687="",
"];",IF('Chapter 2 (Input)'!U684="",
"0"&amp;",",
'Chapter 2 (Input)'!U684&amp;",")&amp;$W686)</f>
        <v>0,</v>
      </c>
      <c r="T686" s="3" t="str">
        <f t="shared" si="33"/>
        <v>false,</v>
      </c>
      <c r="U686" s="3" t="str">
        <f>IF(U687="",
"];",IF('Chapter 2 (Input)'!W684="",
"-1"&amp;",",
'Chapter 2 (Input)'!W684&amp;",")&amp;$W686)</f>
        <v>-1,</v>
      </c>
      <c r="V686" s="3" t="str">
        <f>IF(V687="",
"];",IF('Chapter 2 (Input)'!X684="",
"-1"&amp;",",
'Chapter 2 (Input)'!X684&amp;",")&amp;$W686)</f>
        <v>-1,</v>
      </c>
      <c r="W686" s="18" t="str">
        <f>'Chapter 2 (Input)'!AA684</f>
        <v/>
      </c>
      <c r="Z686" s="2" t="str">
        <f t="shared" si="34"/>
        <v>c681 BOOLEAN DEFAULT false,</v>
      </c>
    </row>
    <row r="687" spans="1:26" x14ac:dyDescent="0.2">
      <c r="A687" s="12">
        <f t="shared" si="32"/>
        <v>682</v>
      </c>
      <c r="B687" s="4" t="str">
        <f>IF(B688="",
"];",
IF('Chapter 2 (Input)'!B685="",
CHAR(34) &amp;"null"&amp; CHAR(34) &amp;",",
CHAR(34) &amp;'Chapter 2 (Input)'!B685&amp; CHAR(34) &amp;",")&amp;$W687)</f>
        <v>"I can’t skip class!",</v>
      </c>
      <c r="C687" s="4" t="str">
        <f>IF(C688="",
"];",IF('Chapter 2 (Input)'!C685="",
CHAR(34) &amp;"null"&amp; CHAR(34) &amp;",",
CHAR(34) &amp;'Chapter 2 (Input)'!C685&amp; CHAR(34) &amp;",")&amp;$W687)</f>
        <v>"Ha! You seemed like you were about burst! You know, people usually tend to avoid going to class. I don’t know why you seemed so eager to get there.",</v>
      </c>
      <c r="D687" s="4" t="str">
        <f>IF(D688="",
"];",IF('Chapter 2 (Input)'!D685="",
CHAR(34) &amp;"null"&amp; CHAR(34) &amp;",",
"personnages."&amp;
VLOOKUP('Chapter 2 (Input)'!D685,Constants!$B$47:$C$59,2,FALSE)&amp;
"[" &amp;
VLOOKUP('Chapter 2 (Input)'!E685,Constants!$B$74:$C$79,2,FALSE) &amp;
"],")&amp;$W687)</f>
        <v>personnages.axel[0],</v>
      </c>
      <c r="E687" s="4" t="str">
        <f>IF(E688="",
"];",IF('Chapter 2 (Input)'!F685="",
CHAR(34) &amp;"null"&amp; CHAR(34) &amp;",",
CHAR(34) &amp;'Chapter 2 (Input)'!F685&amp; CHAR(34) &amp;",")&amp;$W687)</f>
        <v>"null",</v>
      </c>
      <c r="F687" s="4" t="str">
        <f>IF(F688="",
"];",IF('Chapter 2 (Input)'!G685="",
CHAR(34) &amp;"null"&amp; CHAR(34) &amp;",",
"personnages."&amp;
VLOOKUP('Chapter 2 (Input)'!G685,Constants!$B$47:$C$59,2,FALSE)&amp;
"[" &amp;
VLOOKUP('Chapter 2 (Input)'!H685, Constants!$B$74:$C$79,2,FALSE) &amp;
"],")&amp;$W687)</f>
        <v>"null",</v>
      </c>
      <c r="G687" s="3" t="str">
        <f>IF(G688="",
"];",IF('Chapter 2 (Input)'!I685="",
CHAR(34) &amp;"null"&amp; CHAR(34) &amp;",",
"locations."&amp;
'Chapter 2 (Input)'!I685&amp;",")&amp;$W687)</f>
        <v>locations.dormHallParty,</v>
      </c>
      <c r="H687" s="3" t="str">
        <f>IF(H688="",
"];",IF('Chapter 2 (Input)'!J685="",
"-1"&amp;",",
'Chapter 2 (Input)'!J685&amp;",")&amp;$W687)</f>
        <v>-1,</v>
      </c>
      <c r="I687" s="3" t="str">
        <f>IF(I688="",
"];",IF('Chapter 2 (Input)'!K685="",
"0"&amp;",",
VLOOKUP('Chapter 2 (Input)'!K685, Constants!$C$25:$D$37, 2,FALSE) &amp;",")&amp;$W687)</f>
        <v>0,</v>
      </c>
      <c r="J687" s="3" t="str">
        <f>IF(J688="",
"];",IF('Chapter 2 (Input)'!L685="",
"-1"&amp;",",
'Chapter 2 (Input)'!L685&amp;",")&amp;$W687)</f>
        <v>-1,</v>
      </c>
      <c r="K687" s="3" t="str">
        <f>IF(K688="",
"];",IF('Chapter 2 (Input)'!M685="",
"-1"&amp;",",
'Chapter 2 (Input)'!M685&amp;",")&amp;$W687)</f>
        <v>-1,</v>
      </c>
      <c r="L687" s="3" t="str">
        <f>IF(L688="",
"];",IF('Chapter 2 (Input)'!N685="",
"-1"&amp;",",
'Chapter 2 (Input)'!N685&amp;",")&amp;$W687)</f>
        <v>-1,</v>
      </c>
      <c r="M687" s="3" t="str">
        <f>IF(M688="",
"];",IF('Chapter 2 (Input)'!O685="",
"-1"&amp;",",
'Chapter 2 (Input)'!O685&amp;",")&amp;$W687)</f>
        <v>-1,</v>
      </c>
      <c r="N687" s="3" t="str">
        <f>IF(N688="",
"];",IF('Chapter 2 (Input)'!P685="",
"-1"&amp;",",
'Chapter 2 (Input)'!P685&amp;",")&amp;$W687)</f>
        <v>-1,</v>
      </c>
      <c r="O687" s="3" t="str">
        <f>IF(O688="",
"];",IF('Chapter 2 (Input)'!Q685="",
CHAR(34) &amp;"null"&amp; CHAR(34) &amp;",",
CHAR(34) &amp;'Chapter 2 (Input)'!Q685&amp; CHAR(34) &amp;",")&amp;$W687)</f>
        <v>"null",</v>
      </c>
      <c r="P687" s="3" t="str">
        <f>IF(P688="",
"];",IF('Chapter 2 (Input)'!R685="",
CHAR(34) &amp;"null"&amp; CHAR(34) &amp;",",
CHAR(34) &amp;'Chapter 2 (Input)'!R685&amp; CHAR(34) &amp;",")&amp;$W687)</f>
        <v>"null",</v>
      </c>
      <c r="Q687" s="3" t="str">
        <f>IF(Q688="",
"];",IF('Chapter 2 (Input)'!S685="",
CHAR(34) &amp;"null"&amp; CHAR(34) &amp;",",
CHAR(34) &amp;'Chapter 2 (Input)'!S685&amp; CHAR(34) &amp;",")&amp;$W687)</f>
        <v>"null",</v>
      </c>
      <c r="R687" s="3" t="str">
        <f>IF(R688="",
"];",IF('Chapter 2 (Input)'!T685="",
"0"&amp;",",
'Chapter 2 (Input)'!T685&amp;",")&amp;$W687)</f>
        <v>3,</v>
      </c>
      <c r="S687" s="3" t="str">
        <f>IF(S688="",
"];",IF('Chapter 2 (Input)'!U685="",
"0"&amp;",",
'Chapter 2 (Input)'!U685&amp;",")&amp;$W687)</f>
        <v>0,</v>
      </c>
      <c r="T687" s="3" t="str">
        <f t="shared" si="33"/>
        <v>false,</v>
      </c>
      <c r="U687" s="3" t="str">
        <f>IF(U688="",
"];",IF('Chapter 2 (Input)'!W685="",
"-1"&amp;",",
'Chapter 2 (Input)'!W685&amp;",")&amp;$W687)</f>
        <v>-1,</v>
      </c>
      <c r="V687" s="3" t="str">
        <f>IF(V688="",
"];",IF('Chapter 2 (Input)'!X685="",
"-1"&amp;",",
'Chapter 2 (Input)'!X685&amp;",")&amp;$W687)</f>
        <v>-1,</v>
      </c>
      <c r="W687" s="18" t="str">
        <f>'Chapter 2 (Input)'!AA685</f>
        <v/>
      </c>
      <c r="Z687" s="2" t="str">
        <f t="shared" si="34"/>
        <v>c682 BOOLEAN DEFAULT false,</v>
      </c>
    </row>
    <row r="688" spans="1:26" x14ac:dyDescent="0.2">
      <c r="A688" s="12">
        <f t="shared" si="32"/>
        <v>683</v>
      </c>
      <c r="B688" s="4" t="str">
        <f>IF(B689="",
"];",
IF('Chapter 2 (Input)'!B686="",
CHAR(34) &amp;"null"&amp; CHAR(34) &amp;",",
CHAR(34) &amp;'Chapter 2 (Input)'!B686&amp; CHAR(34) &amp;",")&amp;$W688)</f>
        <v>"Especially not on the first day!",</v>
      </c>
      <c r="C688" s="4" t="str">
        <f>IF(C689="",
"];",IF('Chapter 2 (Input)'!C686="",
CHAR(34) &amp;"null"&amp; CHAR(34) &amp;",",
CHAR(34) &amp;'Chapter 2 (Input)'!C686&amp; CHAR(34) &amp;",")&amp;$W688)</f>
        <v>"null",</v>
      </c>
      <c r="D688" s="4" t="str">
        <f>IF(D689="",
"];",IF('Chapter 2 (Input)'!D686="",
CHAR(34) &amp;"null"&amp; CHAR(34) &amp;",",
"personnages."&amp;
VLOOKUP('Chapter 2 (Input)'!D686,Constants!$B$47:$C$59,2,FALSE)&amp;
"[" &amp;
VLOOKUP('Chapter 2 (Input)'!E686,Constants!$B$74:$C$79,2,FALSE) &amp;
"],")&amp;$W688)</f>
        <v>"null",</v>
      </c>
      <c r="E688" s="4" t="str">
        <f>IF(E689="",
"];",IF('Chapter 2 (Input)'!F686="",
CHAR(34) &amp;"null"&amp; CHAR(34) &amp;",",
CHAR(34) &amp;'Chapter 2 (Input)'!F686&amp; CHAR(34) &amp;",")&amp;$W688)</f>
        <v>"null",</v>
      </c>
      <c r="F688" s="4" t="str">
        <f>IF(F689="",
"];",IF('Chapter 2 (Input)'!G686="",
CHAR(34) &amp;"null"&amp; CHAR(34) &amp;",",
"personnages."&amp;
VLOOKUP('Chapter 2 (Input)'!G686,Constants!$B$47:$C$59,2,FALSE)&amp;
"[" &amp;
VLOOKUP('Chapter 2 (Input)'!H686, Constants!$B$74:$C$79,2,FALSE) &amp;
"],")&amp;$W688)</f>
        <v>"null",</v>
      </c>
      <c r="G688" s="3" t="str">
        <f>IF(G689="",
"];",IF('Chapter 2 (Input)'!I686="",
CHAR(34) &amp;"null"&amp; CHAR(34) &amp;",",
"locations."&amp;
'Chapter 2 (Input)'!I686&amp;",")&amp;$W688)</f>
        <v>locations.dormHallParty,</v>
      </c>
      <c r="H688" s="3" t="str">
        <f>IF(H689="",
"];",IF('Chapter 2 (Input)'!J686="",
"-1"&amp;",",
'Chapter 2 (Input)'!J686&amp;",")&amp;$W688)</f>
        <v>-1,</v>
      </c>
      <c r="I688" s="3" t="str">
        <f>IF(I689="",
"];",IF('Chapter 2 (Input)'!K686="",
"0"&amp;",",
VLOOKUP('Chapter 2 (Input)'!K686, Constants!$C$25:$D$37, 2,FALSE) &amp;",")&amp;$W688)</f>
        <v>0,</v>
      </c>
      <c r="J688" s="3" t="str">
        <f>IF(J689="",
"];",IF('Chapter 2 (Input)'!L686="",
"-1"&amp;",",
'Chapter 2 (Input)'!L686&amp;",")&amp;$W688)</f>
        <v>-1,</v>
      </c>
      <c r="K688" s="3" t="str">
        <f>IF(K689="",
"];",IF('Chapter 2 (Input)'!M686="",
"-1"&amp;",",
'Chapter 2 (Input)'!M686&amp;",")&amp;$W688)</f>
        <v>-1,</v>
      </c>
      <c r="L688" s="3" t="str">
        <f>IF(L689="",
"];",IF('Chapter 2 (Input)'!N686="",
"-1"&amp;",",
'Chapter 2 (Input)'!N686&amp;",")&amp;$W688)</f>
        <v>-1,</v>
      </c>
      <c r="M688" s="3" t="str">
        <f>IF(M689="",
"];",IF('Chapter 2 (Input)'!O686="",
"-1"&amp;",",
'Chapter 2 (Input)'!O686&amp;",")&amp;$W688)</f>
        <v>-1,</v>
      </c>
      <c r="N688" s="3" t="str">
        <f>IF(N689="",
"];",IF('Chapter 2 (Input)'!P686="",
"-1"&amp;",",
'Chapter 2 (Input)'!P686&amp;",")&amp;$W688)</f>
        <v>-1,</v>
      </c>
      <c r="O688" s="3" t="str">
        <f>IF(O689="",
"];",IF('Chapter 2 (Input)'!Q686="",
CHAR(34) &amp;"null"&amp; CHAR(34) &amp;",",
CHAR(34) &amp;'Chapter 2 (Input)'!Q686&amp; CHAR(34) &amp;",")&amp;$W688)</f>
        <v>"null",</v>
      </c>
      <c r="P688" s="3" t="str">
        <f>IF(P689="",
"];",IF('Chapter 2 (Input)'!R686="",
CHAR(34) &amp;"null"&amp; CHAR(34) &amp;",",
CHAR(34) &amp;'Chapter 2 (Input)'!R686&amp; CHAR(34) &amp;",")&amp;$W688)</f>
        <v>"null",</v>
      </c>
      <c r="Q688" s="3" t="str">
        <f>IF(Q689="",
"];",IF('Chapter 2 (Input)'!S686="",
CHAR(34) &amp;"null"&amp; CHAR(34) &amp;",",
CHAR(34) &amp;'Chapter 2 (Input)'!S686&amp; CHAR(34) &amp;",")&amp;$W688)</f>
        <v>"null",</v>
      </c>
      <c r="R688" s="3" t="str">
        <f>IF(R689="",
"];",IF('Chapter 2 (Input)'!T686="",
"0"&amp;",",
'Chapter 2 (Input)'!T686&amp;",")&amp;$W688)</f>
        <v>0,</v>
      </c>
      <c r="S688" s="3" t="str">
        <f>IF(S689="",
"];",IF('Chapter 2 (Input)'!U686="",
"0"&amp;",",
'Chapter 2 (Input)'!U686&amp;",")&amp;$W688)</f>
        <v>0,</v>
      </c>
      <c r="T688" s="3" t="str">
        <f t="shared" si="33"/>
        <v>false,</v>
      </c>
      <c r="U688" s="3" t="str">
        <f>IF(U689="",
"];",IF('Chapter 2 (Input)'!W686="",
"-1"&amp;",",
'Chapter 2 (Input)'!W686&amp;",")&amp;$W688)</f>
        <v>-1,</v>
      </c>
      <c r="V688" s="3" t="str">
        <f>IF(V689="",
"];",IF('Chapter 2 (Input)'!X686="",
"-1"&amp;",",
'Chapter 2 (Input)'!X686&amp;",")&amp;$W688)</f>
        <v>-1,</v>
      </c>
      <c r="W688" s="18" t="str">
        <f>'Chapter 2 (Input)'!AA686</f>
        <v/>
      </c>
      <c r="Z688" s="2" t="str">
        <f t="shared" si="34"/>
        <v>c683 BOOLEAN DEFAULT false,</v>
      </c>
    </row>
    <row r="689" spans="1:26" x14ac:dyDescent="0.2">
      <c r="A689" s="12">
        <f t="shared" si="32"/>
        <v>684</v>
      </c>
      <c r="B689" s="4" t="str">
        <f>IF(B690="",
"];",
IF('Chapter 2 (Input)'!B687="",
CHAR(34) &amp;"null"&amp; CHAR(34) &amp;",",
CHAR(34) &amp;'Chapter 2 (Input)'!B687&amp; CHAR(34) &amp;",")&amp;$W689)</f>
        <v>"Haha, that’s not what I meant! ",</v>
      </c>
      <c r="C689" s="4" t="str">
        <f>IF(C690="",
"];",IF('Chapter 2 (Input)'!C687="",
CHAR(34) &amp;"null"&amp; CHAR(34) &amp;",",
CHAR(34) &amp;'Chapter 2 (Input)'!C687&amp; CHAR(34) &amp;",")&amp;$W689)</f>
        <v>"So I can expect you to skip &lt;em&gt;after&lt;/em&gt; the first day of class?",</v>
      </c>
      <c r="D689" s="4" t="str">
        <f>IF(D690="",
"];",IF('Chapter 2 (Input)'!D687="",
CHAR(34) &amp;"null"&amp; CHAR(34) &amp;",",
"personnages."&amp;
VLOOKUP('Chapter 2 (Input)'!D687,Constants!$B$47:$C$59,2,FALSE)&amp;
"[" &amp;
VLOOKUP('Chapter 2 (Input)'!E687,Constants!$B$74:$C$79,2,FALSE) &amp;
"],")&amp;$W689)</f>
        <v>personnages.axel[1],</v>
      </c>
      <c r="E689" s="4" t="str">
        <f>IF(E690="",
"];",IF('Chapter 2 (Input)'!F687="",
CHAR(34) &amp;"null"&amp; CHAR(34) &amp;",",
CHAR(34) &amp;'Chapter 2 (Input)'!F687&amp; CHAR(34) &amp;",")&amp;$W689)</f>
        <v>"null",</v>
      </c>
      <c r="F689" s="4" t="str">
        <f>IF(F690="",
"];",IF('Chapter 2 (Input)'!G687="",
CHAR(34) &amp;"null"&amp; CHAR(34) &amp;",",
"personnages."&amp;
VLOOKUP('Chapter 2 (Input)'!G687,Constants!$B$47:$C$59,2,FALSE)&amp;
"[" &amp;
VLOOKUP('Chapter 2 (Input)'!H687, Constants!$B$74:$C$79,2,FALSE) &amp;
"],")&amp;$W689)</f>
        <v>"null",</v>
      </c>
      <c r="G689" s="3" t="str">
        <f>IF(G690="",
"];",IF('Chapter 2 (Input)'!I687="",
CHAR(34) &amp;"null"&amp; CHAR(34) &amp;",",
"locations."&amp;
'Chapter 2 (Input)'!I687&amp;",")&amp;$W689)</f>
        <v>locations.dormHallParty,</v>
      </c>
      <c r="H689" s="3" t="str">
        <f>IF(H690="",
"];",IF('Chapter 2 (Input)'!J687="",
"-1"&amp;",",
'Chapter 2 (Input)'!J687&amp;",")&amp;$W689)</f>
        <v>-1,</v>
      </c>
      <c r="I689" s="3" t="str">
        <f>IF(I690="",
"];",IF('Chapter 2 (Input)'!K687="",
"0"&amp;",",
VLOOKUP('Chapter 2 (Input)'!K687, Constants!$C$25:$D$37, 2,FALSE) &amp;",")&amp;$W689)</f>
        <v>0,</v>
      </c>
      <c r="J689" s="3" t="str">
        <f>IF(J690="",
"];",IF('Chapter 2 (Input)'!L687="",
"-1"&amp;",",
'Chapter 2 (Input)'!L687&amp;",")&amp;$W689)</f>
        <v>-1,</v>
      </c>
      <c r="K689" s="3" t="str">
        <f>IF(K690="",
"];",IF('Chapter 2 (Input)'!M687="",
"-1"&amp;",",
'Chapter 2 (Input)'!M687&amp;",")&amp;$W689)</f>
        <v>-1,</v>
      </c>
      <c r="L689" s="3" t="str">
        <f>IF(L690="",
"];",IF('Chapter 2 (Input)'!N687="",
"-1"&amp;",",
'Chapter 2 (Input)'!N687&amp;",")&amp;$W689)</f>
        <v>-1,</v>
      </c>
      <c r="M689" s="3" t="str">
        <f>IF(M690="",
"];",IF('Chapter 2 (Input)'!O687="",
"-1"&amp;",",
'Chapter 2 (Input)'!O687&amp;",")&amp;$W689)</f>
        <v>-1,</v>
      </c>
      <c r="N689" s="3" t="str">
        <f>IF(N690="",
"];",IF('Chapter 2 (Input)'!P687="",
"-1"&amp;",",
'Chapter 2 (Input)'!P687&amp;",")&amp;$W689)</f>
        <v>-1,</v>
      </c>
      <c r="O689" s="3" t="str">
        <f>IF(O690="",
"];",IF('Chapter 2 (Input)'!Q687="",
CHAR(34) &amp;"null"&amp; CHAR(34) &amp;",",
CHAR(34) &amp;'Chapter 2 (Input)'!Q687&amp; CHAR(34) &amp;",")&amp;$W689)</f>
        <v>"null",</v>
      </c>
      <c r="P689" s="3" t="str">
        <f>IF(P690="",
"];",IF('Chapter 2 (Input)'!R687="",
CHAR(34) &amp;"null"&amp; CHAR(34) &amp;",",
CHAR(34) &amp;'Chapter 2 (Input)'!R687&amp; CHAR(34) &amp;",")&amp;$W689)</f>
        <v>"null",</v>
      </c>
      <c r="Q689" s="3" t="str">
        <f>IF(Q690="",
"];",IF('Chapter 2 (Input)'!S687="",
CHAR(34) &amp;"null"&amp; CHAR(34) &amp;",",
CHAR(34) &amp;'Chapter 2 (Input)'!S687&amp; CHAR(34) &amp;",")&amp;$W689)</f>
        <v>"null",</v>
      </c>
      <c r="R689" s="3" t="str">
        <f>IF(R690="",
"];",IF('Chapter 2 (Input)'!T687="",
"0"&amp;",",
'Chapter 2 (Input)'!T687&amp;",")&amp;$W689)</f>
        <v>0,</v>
      </c>
      <c r="S689" s="3" t="str">
        <f>IF(S690="",
"];",IF('Chapter 2 (Input)'!U687="",
"0"&amp;",",
'Chapter 2 (Input)'!U687&amp;",")&amp;$W689)</f>
        <v>0,</v>
      </c>
      <c r="T689" s="3" t="str">
        <f t="shared" si="33"/>
        <v>false,</v>
      </c>
      <c r="U689" s="3" t="str">
        <f>IF(U690="",
"];",IF('Chapter 2 (Input)'!W687="",
"-1"&amp;",",
'Chapter 2 (Input)'!W687&amp;",")&amp;$W689)</f>
        <v>-1,</v>
      </c>
      <c r="V689" s="3" t="str">
        <f>IF(V690="",
"];",IF('Chapter 2 (Input)'!X687="",
"-1"&amp;",",
'Chapter 2 (Input)'!X687&amp;",")&amp;$W689)</f>
        <v>-1,</v>
      </c>
      <c r="W689" s="18" t="str">
        <f>'Chapter 2 (Input)'!AA687</f>
        <v/>
      </c>
      <c r="Z689" s="2" t="str">
        <f t="shared" si="34"/>
        <v>c684 BOOLEAN DEFAULT false,</v>
      </c>
    </row>
    <row r="690" spans="1:26" x14ac:dyDescent="0.2">
      <c r="A690" s="12">
        <f t="shared" si="32"/>
        <v>685</v>
      </c>
      <c r="B690" s="4" t="str">
        <f>IF(B691="",
"];",
IF('Chapter 2 (Input)'!B688="",
CHAR(34) &amp;"null"&amp; CHAR(34) &amp;",",
CHAR(34) &amp;'Chapter 2 (Input)'!B688&amp; CHAR(34) &amp;",")&amp;$W690)</f>
        <v xml:space="preserve">"Noted.",//685 </v>
      </c>
      <c r="C690" s="4" t="str">
        <f>IF(C691="",
"];",IF('Chapter 2 (Input)'!C688="",
CHAR(34) &amp;"null"&amp; CHAR(34) &amp;",",
CHAR(34) &amp;'Chapter 2 (Input)'!C688&amp; CHAR(34) &amp;",")&amp;$W690)</f>
        <v xml:space="preserve">"Hey, I get it. Don’t be like me. Trust me, having Tadashi chase you for hours just because you skipped a class isn’t worth it. ",//685 </v>
      </c>
      <c r="D690" s="4" t="str">
        <f>IF(D691="",
"];",IF('Chapter 2 (Input)'!D688="",
CHAR(34) &amp;"null"&amp; CHAR(34) &amp;",",
"personnages."&amp;
VLOOKUP('Chapter 2 (Input)'!D688,Constants!$B$47:$C$59,2,FALSE)&amp;
"[" &amp;
VLOOKUP('Chapter 2 (Input)'!E688,Constants!$B$74:$C$79,2,FALSE) &amp;
"],")&amp;$W690)</f>
        <v xml:space="preserve">personnages.axel[1],//685 </v>
      </c>
      <c r="E690" s="4" t="str">
        <f>IF(E691="",
"];",IF('Chapter 2 (Input)'!F688="",
CHAR(34) &amp;"null"&amp; CHAR(34) &amp;",",
CHAR(34) &amp;'Chapter 2 (Input)'!F688&amp; CHAR(34) &amp;",")&amp;$W690)</f>
        <v xml:space="preserve">"null",//685 </v>
      </c>
      <c r="F690" s="4" t="str">
        <f>IF(F691="",
"];",IF('Chapter 2 (Input)'!G688="",
CHAR(34) &amp;"null"&amp; CHAR(34) &amp;",",
"personnages."&amp;
VLOOKUP('Chapter 2 (Input)'!G688,Constants!$B$47:$C$59,2,FALSE)&amp;
"[" &amp;
VLOOKUP('Chapter 2 (Input)'!H688, Constants!$B$74:$C$79,2,FALSE) &amp;
"],")&amp;$W690)</f>
        <v xml:space="preserve">"null",//685 </v>
      </c>
      <c r="G690" s="3" t="str">
        <f>IF(G691="",
"];",IF('Chapter 2 (Input)'!I688="",
CHAR(34) &amp;"null"&amp; CHAR(34) &amp;",",
"locations."&amp;
'Chapter 2 (Input)'!I688&amp;",")&amp;$W690)</f>
        <v xml:space="preserve">locations.dormHallParty,//685 </v>
      </c>
      <c r="H690" s="3" t="str">
        <f>IF(H691="",
"];",IF('Chapter 2 (Input)'!J688="",
"-1"&amp;",",
'Chapter 2 (Input)'!J688&amp;",")&amp;$W690)</f>
        <v xml:space="preserve">707,//685 </v>
      </c>
      <c r="I690" s="3" t="str">
        <f>IF(I691="",
"];",IF('Chapter 2 (Input)'!K688="",
"0"&amp;",",
VLOOKUP('Chapter 2 (Input)'!K688, Constants!$C$25:$D$37, 2,FALSE) &amp;",")&amp;$W690)</f>
        <v xml:space="preserve">0,//685 </v>
      </c>
      <c r="J690" s="3" t="str">
        <f>IF(J691="",
"];",IF('Chapter 2 (Input)'!L688="",
"-1"&amp;",",
'Chapter 2 (Input)'!L688&amp;",")&amp;$W690)</f>
        <v xml:space="preserve">-1,//685 </v>
      </c>
      <c r="K690" s="3" t="str">
        <f>IF(K691="",
"];",IF('Chapter 2 (Input)'!M688="",
"-1"&amp;",",
'Chapter 2 (Input)'!M688&amp;",")&amp;$W690)</f>
        <v xml:space="preserve">-1,//685 </v>
      </c>
      <c r="L690" s="3" t="str">
        <f>IF(L691="",
"];",IF('Chapter 2 (Input)'!N688="",
"-1"&amp;",",
'Chapter 2 (Input)'!N688&amp;",")&amp;$W690)</f>
        <v xml:space="preserve">-1,//685 </v>
      </c>
      <c r="M690" s="3" t="str">
        <f>IF(M691="",
"];",IF('Chapter 2 (Input)'!O688="",
"-1"&amp;",",
'Chapter 2 (Input)'!O688&amp;",")&amp;$W690)</f>
        <v xml:space="preserve">-1,//685 </v>
      </c>
      <c r="N690" s="3" t="str">
        <f>IF(N691="",
"];",IF('Chapter 2 (Input)'!P688="",
"-1"&amp;",",
'Chapter 2 (Input)'!P688&amp;",")&amp;$W690)</f>
        <v xml:space="preserve">-1,//685 </v>
      </c>
      <c r="O690" s="3" t="str">
        <f>IF(O691="",
"];",IF('Chapter 2 (Input)'!Q688="",
CHAR(34) &amp;"null"&amp; CHAR(34) &amp;",",
CHAR(34) &amp;'Chapter 2 (Input)'!Q688&amp; CHAR(34) &amp;",")&amp;$W690)</f>
        <v xml:space="preserve">"null",//685 </v>
      </c>
      <c r="P690" s="3" t="str">
        <f>IF(P691="",
"];",IF('Chapter 2 (Input)'!R688="",
CHAR(34) &amp;"null"&amp; CHAR(34) &amp;",",
CHAR(34) &amp;'Chapter 2 (Input)'!R688&amp; CHAR(34) &amp;",")&amp;$W690)</f>
        <v xml:space="preserve">"null",//685 </v>
      </c>
      <c r="Q690" s="3" t="str">
        <f>IF(Q691="",
"];",IF('Chapter 2 (Input)'!S688="",
CHAR(34) &amp;"null"&amp; CHAR(34) &amp;",",
CHAR(34) &amp;'Chapter 2 (Input)'!S688&amp; CHAR(34) &amp;",")&amp;$W690)</f>
        <v xml:space="preserve">"null",//685 </v>
      </c>
      <c r="R690" s="3" t="str">
        <f>IF(R691="",
"];",IF('Chapter 2 (Input)'!T688="",
"0"&amp;",",
'Chapter 2 (Input)'!T688&amp;",")&amp;$W690)</f>
        <v xml:space="preserve">0,//685 </v>
      </c>
      <c r="S690" s="3" t="str">
        <f>IF(S691="",
"];",IF('Chapter 2 (Input)'!U688="",
"0"&amp;",",
'Chapter 2 (Input)'!U688&amp;",")&amp;$W690)</f>
        <v xml:space="preserve">0,//685 </v>
      </c>
      <c r="T690" s="3" t="str">
        <f t="shared" si="33"/>
        <v xml:space="preserve">false,//685 </v>
      </c>
      <c r="U690" s="3" t="str">
        <f>IF(U691="",
"];",IF('Chapter 2 (Input)'!W688="",
"-1"&amp;",",
'Chapter 2 (Input)'!W688&amp;",")&amp;$W690)</f>
        <v xml:space="preserve">-1,//685 </v>
      </c>
      <c r="V690" s="3" t="str">
        <f>IF(V691="",
"];",IF('Chapter 2 (Input)'!X688="",
"-1"&amp;",",
'Chapter 2 (Input)'!X688&amp;",")&amp;$W690)</f>
        <v xml:space="preserve">-1,//685 </v>
      </c>
      <c r="W690" s="18" t="str">
        <f>'Chapter 2 (Input)'!AA688</f>
        <v xml:space="preserve">//685 </v>
      </c>
      <c r="Z690" s="2" t="str">
        <f t="shared" si="34"/>
        <v>c685 BOOLEAN DEFAULT false,</v>
      </c>
    </row>
    <row r="691" spans="1:26" x14ac:dyDescent="0.2">
      <c r="A691" s="12">
        <f t="shared" si="32"/>
        <v>686</v>
      </c>
      <c r="B691" s="4" t="str">
        <f>IF(B692="",
"];",
IF('Chapter 2 (Input)'!B689="",
CHAR(34) &amp;"null"&amp; CHAR(34) &amp;",",
CHAR(34) &amp;'Chapter 2 (Input)'!B689&amp; CHAR(34) &amp;",")&amp;$W691)</f>
        <v>"null",</v>
      </c>
      <c r="C691" s="4" t="str">
        <f>IF(C692="",
"];",IF('Chapter 2 (Input)'!C689="",
CHAR(34) &amp;"null"&amp; CHAR(34) &amp;",",
CHAR(34) &amp;'Chapter 2 (Input)'!C689&amp; CHAR(34) &amp;",")&amp;$W691)</f>
        <v>"null",</v>
      </c>
      <c r="D691" s="4" t="str">
        <f>IF(D692="",
"];",IF('Chapter 2 (Input)'!D689="",
CHAR(34) &amp;"null"&amp; CHAR(34) &amp;",",
"personnages."&amp;
VLOOKUP('Chapter 2 (Input)'!D689,Constants!$B$47:$C$59,2,FALSE)&amp;
"[" &amp;
VLOOKUP('Chapter 2 (Input)'!E689,Constants!$B$74:$C$79,2,FALSE) &amp;
"],")&amp;$W691)</f>
        <v>personnages.axel[0],</v>
      </c>
      <c r="E691" s="4" t="str">
        <f>IF(E692="",
"];",IF('Chapter 2 (Input)'!F689="",
CHAR(34) &amp;"null"&amp; CHAR(34) &amp;",",
CHAR(34) &amp;'Chapter 2 (Input)'!F689&amp; CHAR(34) &amp;",")&amp;$W691)</f>
        <v>"null",</v>
      </c>
      <c r="F691" s="4" t="str">
        <f>IF(F692="",
"];",IF('Chapter 2 (Input)'!G689="",
CHAR(34) &amp;"null"&amp; CHAR(34) &amp;",",
"personnages."&amp;
VLOOKUP('Chapter 2 (Input)'!G689,Constants!$B$47:$C$59,2,FALSE)&amp;
"[" &amp;
VLOOKUP('Chapter 2 (Input)'!H689, Constants!$B$74:$C$79,2,FALSE) &amp;
"],")&amp;$W691)</f>
        <v>"null",</v>
      </c>
      <c r="G691" s="3" t="str">
        <f>IF(G692="",
"];",IF('Chapter 2 (Input)'!I689="",
CHAR(34) &amp;"null"&amp; CHAR(34) &amp;",",
"locations."&amp;
'Chapter 2 (Input)'!I689&amp;",")&amp;$W691)</f>
        <v>locations.dormHallParty,</v>
      </c>
      <c r="H691" s="3" t="str">
        <f>IF(H692="",
"];",IF('Chapter 2 (Input)'!J689="",
"-1"&amp;",",
'Chapter 2 (Input)'!J689&amp;",")&amp;$W691)</f>
        <v>-5,</v>
      </c>
      <c r="I691" s="3" t="str">
        <f>IF(I692="",
"];",IF('Chapter 2 (Input)'!K689="",
"0"&amp;",",
VLOOKUP('Chapter 2 (Input)'!K689, Constants!$C$25:$D$37, 2,FALSE) &amp;",")&amp;$W691)</f>
        <v>0,</v>
      </c>
      <c r="J691" s="3" t="str">
        <f>IF(J692="",
"];",IF('Chapter 2 (Input)'!L689="",
"-1"&amp;",",
'Chapter 2 (Input)'!L689&amp;",")&amp;$W691)</f>
        <v>-1,</v>
      </c>
      <c r="K691" s="3" t="str">
        <f>IF(K692="",
"];",IF('Chapter 2 (Input)'!M689="",
"-1"&amp;",",
'Chapter 2 (Input)'!M689&amp;",")&amp;$W691)</f>
        <v>-1,</v>
      </c>
      <c r="L691" s="3" t="str">
        <f>IF(L692="",
"];",IF('Chapter 2 (Input)'!N689="",
"-1"&amp;",",
'Chapter 2 (Input)'!N689&amp;",")&amp;$W691)</f>
        <v>687,</v>
      </c>
      <c r="M691" s="3" t="str">
        <f>IF(M692="",
"];",IF('Chapter 2 (Input)'!O689="",
"-1"&amp;",",
'Chapter 2 (Input)'!O689&amp;",")&amp;$W691)</f>
        <v>689,</v>
      </c>
      <c r="N691" s="3" t="str">
        <f>IF(N692="",
"];",IF('Chapter 2 (Input)'!P689="",
"-1"&amp;",",
'Chapter 2 (Input)'!P689&amp;",")&amp;$W691)</f>
        <v>703,</v>
      </c>
      <c r="O691" s="3" t="str">
        <f>IF(O692="",
"];",IF('Chapter 2 (Input)'!Q689="",
CHAR(34) &amp;"null"&amp; CHAR(34) &amp;",",
CHAR(34) &amp;'Chapter 2 (Input)'!Q689&amp; CHAR(34) &amp;",")&amp;$W691)</f>
        <v>"I didn’t expect to see &lt;em&gt;you&lt;/em&gt; here. Weren’t you passed out of exhaustion this morning?",</v>
      </c>
      <c r="P691" s="3" t="str">
        <f>IF(P692="",
"];",IF('Chapter 2 (Input)'!R689="",
CHAR(34) &amp;"null"&amp; CHAR(34) &amp;",",
CHAR(34) &amp;'Chapter 2 (Input)'!R689&amp; CHAR(34) &amp;",")&amp;$W691)</f>
        <v>"You’re &lt;em&gt;still&lt;/em&gt; down to party after all this paparazzi thing?!",</v>
      </c>
      <c r="Q691" s="3" t="str">
        <f>IF(Q692="",
"];",IF('Chapter 2 (Input)'!S689="",
CHAR(34) &amp;"null"&amp; CHAR(34) &amp;",",
CHAR(34) &amp;'Chapter 2 (Input)'!S689&amp; CHAR(34) &amp;",")&amp;$W691)</f>
        <v>"Did I look &lt;em&gt;that&lt;/em&gt; lost?",</v>
      </c>
      <c r="R691" s="3" t="str">
        <f>IF(R692="",
"];",IF('Chapter 2 (Input)'!T689="",
"0"&amp;",",
'Chapter 2 (Input)'!T689&amp;",")&amp;$W691)</f>
        <v>0,</v>
      </c>
      <c r="S691" s="3" t="str">
        <f>IF(S692="",
"];",IF('Chapter 2 (Input)'!U689="",
"0"&amp;",",
'Chapter 2 (Input)'!U689&amp;",")&amp;$W691)</f>
        <v>0,</v>
      </c>
      <c r="T691" s="3" t="str">
        <f t="shared" si="33"/>
        <v>false,</v>
      </c>
      <c r="U691" s="3" t="str">
        <f>IF(U692="",
"];",IF('Chapter 2 (Input)'!W689="",
"-1"&amp;",",
'Chapter 2 (Input)'!W689&amp;",")&amp;$W691)</f>
        <v>-1,</v>
      </c>
      <c r="V691" s="3" t="str">
        <f>IF(V692="",
"];",IF('Chapter 2 (Input)'!X689="",
"-1"&amp;",",
'Chapter 2 (Input)'!X689&amp;",")&amp;$W691)</f>
        <v>-1,</v>
      </c>
      <c r="W691" s="18" t="str">
        <f>'Chapter 2 (Input)'!AA689</f>
        <v/>
      </c>
      <c r="Z691" s="2" t="str">
        <f t="shared" si="34"/>
        <v>c686 BOOLEAN DEFAULT false,</v>
      </c>
    </row>
    <row r="692" spans="1:26" x14ac:dyDescent="0.2">
      <c r="A692" s="12">
        <f t="shared" si="32"/>
        <v>687</v>
      </c>
      <c r="B692" s="4" t="str">
        <f>IF(B693="",
"];",
IF('Chapter 2 (Input)'!B690="",
CHAR(34) &amp;"null"&amp; CHAR(34) &amp;",",
CHAR(34) &amp;'Chapter 2 (Input)'!B690&amp; CHAR(34) &amp;",")&amp;$W692)</f>
        <v>"(Next)",</v>
      </c>
      <c r="C692" s="4" t="str">
        <f>IF(C693="",
"];",IF('Chapter 2 (Input)'!C690="",
CHAR(34) &amp;"null"&amp; CHAR(34) &amp;",",
CHAR(34) &amp;'Chapter 2 (Input)'!C690&amp; CHAR(34) &amp;",")&amp;$W692)</f>
        <v>"This wasn’t my first world tour you know.",</v>
      </c>
      <c r="D692" s="4" t="str">
        <f>IF(D693="",
"];",IF('Chapter 2 (Input)'!D690="",
CHAR(34) &amp;"null"&amp; CHAR(34) &amp;",",
"personnages."&amp;
VLOOKUP('Chapter 2 (Input)'!D690,Constants!$B$47:$C$59,2,FALSE)&amp;
"[" &amp;
VLOOKUP('Chapter 2 (Input)'!E690,Constants!$B$74:$C$79,2,FALSE) &amp;
"],")&amp;$W692)</f>
        <v>personnages.axel[1],</v>
      </c>
      <c r="E692" s="4" t="str">
        <f>IF(E693="",
"];",IF('Chapter 2 (Input)'!F690="",
CHAR(34) &amp;"null"&amp; CHAR(34) &amp;",",
CHAR(34) &amp;'Chapter 2 (Input)'!F690&amp; CHAR(34) &amp;",")&amp;$W692)</f>
        <v>"null",</v>
      </c>
      <c r="F692" s="4" t="str">
        <f>IF(F693="",
"];",IF('Chapter 2 (Input)'!G690="",
CHAR(34) &amp;"null"&amp; CHAR(34) &amp;",",
"personnages."&amp;
VLOOKUP('Chapter 2 (Input)'!G690,Constants!$B$47:$C$59,2,FALSE)&amp;
"[" &amp;
VLOOKUP('Chapter 2 (Input)'!H690, Constants!$B$74:$C$79,2,FALSE) &amp;
"],")&amp;$W692)</f>
        <v>"null",</v>
      </c>
      <c r="G692" s="3" t="str">
        <f>IF(G693="",
"];",IF('Chapter 2 (Input)'!I690="",
CHAR(34) &amp;"null"&amp; CHAR(34) &amp;",",
"locations."&amp;
'Chapter 2 (Input)'!I690&amp;",")&amp;$W692)</f>
        <v>locations.dormHallParty,</v>
      </c>
      <c r="H692" s="3" t="str">
        <f>IF(H693="",
"];",IF('Chapter 2 (Input)'!J690="",
"-1"&amp;",",
'Chapter 2 (Input)'!J690&amp;",")&amp;$W692)</f>
        <v>-1,</v>
      </c>
      <c r="I692" s="3" t="str">
        <f>IF(I693="",
"];",IF('Chapter 2 (Input)'!K690="",
"0"&amp;",",
VLOOKUP('Chapter 2 (Input)'!K690, Constants!$C$25:$D$37, 2,FALSE) &amp;",")&amp;$W692)</f>
        <v>0,</v>
      </c>
      <c r="J692" s="3" t="str">
        <f>IF(J693="",
"];",IF('Chapter 2 (Input)'!L690="",
"-1"&amp;",",
'Chapter 2 (Input)'!L690&amp;",")&amp;$W692)</f>
        <v>-1,</v>
      </c>
      <c r="K692" s="3" t="str">
        <f>IF(K693="",
"];",IF('Chapter 2 (Input)'!M690="",
"-1"&amp;",",
'Chapter 2 (Input)'!M690&amp;",")&amp;$W692)</f>
        <v>-1,</v>
      </c>
      <c r="L692" s="3" t="str">
        <f>IF(L693="",
"];",IF('Chapter 2 (Input)'!N690="",
"-1"&amp;",",
'Chapter 2 (Input)'!N690&amp;",")&amp;$W692)</f>
        <v>-1,</v>
      </c>
      <c r="M692" s="3" t="str">
        <f>IF(M693="",
"];",IF('Chapter 2 (Input)'!O690="",
"-1"&amp;",",
'Chapter 2 (Input)'!O690&amp;",")&amp;$W692)</f>
        <v>-1,</v>
      </c>
      <c r="N692" s="3" t="str">
        <f>IF(N693="",
"];",IF('Chapter 2 (Input)'!P690="",
"-1"&amp;",",
'Chapter 2 (Input)'!P690&amp;",")&amp;$W692)</f>
        <v>-1,</v>
      </c>
      <c r="O692" s="3" t="str">
        <f>IF(O693="",
"];",IF('Chapter 2 (Input)'!Q690="",
CHAR(34) &amp;"null"&amp; CHAR(34) &amp;",",
CHAR(34) &amp;'Chapter 2 (Input)'!Q690&amp; CHAR(34) &amp;",")&amp;$W692)</f>
        <v>"null",</v>
      </c>
      <c r="P692" s="3" t="str">
        <f>IF(P693="",
"];",IF('Chapter 2 (Input)'!R690="",
CHAR(34) &amp;"null"&amp; CHAR(34) &amp;",",
CHAR(34) &amp;'Chapter 2 (Input)'!R690&amp; CHAR(34) &amp;",")&amp;$W692)</f>
        <v>"null",</v>
      </c>
      <c r="Q692" s="3" t="str">
        <f>IF(Q693="",
"];",IF('Chapter 2 (Input)'!S690="",
CHAR(34) &amp;"null"&amp; CHAR(34) &amp;",",
CHAR(34) &amp;'Chapter 2 (Input)'!S690&amp; CHAR(34) &amp;",")&amp;$W692)</f>
        <v>"null",</v>
      </c>
      <c r="R692" s="3" t="str">
        <f>IF(R693="",
"];",IF('Chapter 2 (Input)'!T690="",
"0"&amp;",",
'Chapter 2 (Input)'!T690&amp;",")&amp;$W692)</f>
        <v>5,</v>
      </c>
      <c r="S692" s="3" t="str">
        <f>IF(S693="",
"];",IF('Chapter 2 (Input)'!U690="",
"0"&amp;",",
'Chapter 2 (Input)'!U690&amp;",")&amp;$W692)</f>
        <v>0,</v>
      </c>
      <c r="T692" s="3" t="str">
        <f t="shared" si="33"/>
        <v>false,</v>
      </c>
      <c r="U692" s="3" t="str">
        <f>IF(U693="",
"];",IF('Chapter 2 (Input)'!W690="",
"-1"&amp;",",
'Chapter 2 (Input)'!W690&amp;",")&amp;$W692)</f>
        <v>-1,</v>
      </c>
      <c r="V692" s="3" t="str">
        <f>IF(V693="",
"];",IF('Chapter 2 (Input)'!X690="",
"-1"&amp;",",
'Chapter 2 (Input)'!X690&amp;",")&amp;$W692)</f>
        <v>-1,</v>
      </c>
      <c r="W692" s="18" t="str">
        <f>'Chapter 2 (Input)'!AA690</f>
        <v/>
      </c>
      <c r="Z692" s="2" t="str">
        <f t="shared" si="34"/>
        <v>c687 BOOLEAN DEFAULT false,</v>
      </c>
    </row>
    <row r="693" spans="1:26" x14ac:dyDescent="0.2">
      <c r="A693" s="12">
        <f t="shared" si="32"/>
        <v>688</v>
      </c>
      <c r="B693" s="4" t="str">
        <f>IF(B694="",
"];",
IF('Chapter 2 (Input)'!B691="",
CHAR(34) &amp;"null"&amp; CHAR(34) &amp;",",
CHAR(34) &amp;'Chapter 2 (Input)'!B691&amp; CHAR(34) &amp;",")&amp;$W693)</f>
        <v>"(Next)",</v>
      </c>
      <c r="C693" s="4" t="str">
        <f>IF(C694="",
"];",IF('Chapter 2 (Input)'!C691="",
CHAR(34) &amp;"null"&amp; CHAR(34) &amp;",",
CHAR(34) &amp;'Chapter 2 (Input)'!C691&amp; CHAR(34) &amp;",")&amp;$W693)</f>
        <v>"I’ve went days without sleep because of work. So you can bet I can do that for a party!",</v>
      </c>
      <c r="D693" s="4" t="str">
        <f>IF(D694="",
"];",IF('Chapter 2 (Input)'!D691="",
CHAR(34) &amp;"null"&amp; CHAR(34) &amp;",",
"personnages."&amp;
VLOOKUP('Chapter 2 (Input)'!D691,Constants!$B$47:$C$59,2,FALSE)&amp;
"[" &amp;
VLOOKUP('Chapter 2 (Input)'!E691,Constants!$B$74:$C$79,2,FALSE) &amp;
"],")&amp;$W693)</f>
        <v>personnages.axel[0],</v>
      </c>
      <c r="E693" s="4" t="str">
        <f>IF(E694="",
"];",IF('Chapter 2 (Input)'!F691="",
CHAR(34) &amp;"null"&amp; CHAR(34) &amp;",",
CHAR(34) &amp;'Chapter 2 (Input)'!F691&amp; CHAR(34) &amp;",")&amp;$W693)</f>
        <v>"null",</v>
      </c>
      <c r="F693" s="4" t="str">
        <f>IF(F694="",
"];",IF('Chapter 2 (Input)'!G691="",
CHAR(34) &amp;"null"&amp; CHAR(34) &amp;",",
"personnages."&amp;
VLOOKUP('Chapter 2 (Input)'!G691,Constants!$B$47:$C$59,2,FALSE)&amp;
"[" &amp;
VLOOKUP('Chapter 2 (Input)'!H691, Constants!$B$74:$C$79,2,FALSE) &amp;
"],")&amp;$W693)</f>
        <v>"null",</v>
      </c>
      <c r="G693" s="3" t="str">
        <f>IF(G694="",
"];",IF('Chapter 2 (Input)'!I691="",
CHAR(34) &amp;"null"&amp; CHAR(34) &amp;",",
"locations."&amp;
'Chapter 2 (Input)'!I691&amp;",")&amp;$W693)</f>
        <v>locations.dormHallParty,</v>
      </c>
      <c r="H693" s="3" t="str">
        <f>IF(H694="",
"];",IF('Chapter 2 (Input)'!J691="",
"-1"&amp;",",
'Chapter 2 (Input)'!J691&amp;",")&amp;$W693)</f>
        <v>707,</v>
      </c>
      <c r="I693" s="3" t="str">
        <f>IF(I694="",
"];",IF('Chapter 2 (Input)'!K691="",
"0"&amp;",",
VLOOKUP('Chapter 2 (Input)'!K691, Constants!$C$25:$D$37, 2,FALSE) &amp;",")&amp;$W693)</f>
        <v>0,</v>
      </c>
      <c r="J693" s="3" t="str">
        <f>IF(J694="",
"];",IF('Chapter 2 (Input)'!L691="",
"-1"&amp;",",
'Chapter 2 (Input)'!L691&amp;",")&amp;$W693)</f>
        <v>-1,</v>
      </c>
      <c r="K693" s="3" t="str">
        <f>IF(K694="",
"];",IF('Chapter 2 (Input)'!M691="",
"-1"&amp;",",
'Chapter 2 (Input)'!M691&amp;",")&amp;$W693)</f>
        <v>-1,</v>
      </c>
      <c r="L693" s="3" t="str">
        <f>IF(L694="",
"];",IF('Chapter 2 (Input)'!N691="",
"-1"&amp;",",
'Chapter 2 (Input)'!N691&amp;",")&amp;$W693)</f>
        <v>-1,</v>
      </c>
      <c r="M693" s="3" t="str">
        <f>IF(M694="",
"];",IF('Chapter 2 (Input)'!O691="",
"-1"&amp;",",
'Chapter 2 (Input)'!O691&amp;",")&amp;$W693)</f>
        <v>-1,</v>
      </c>
      <c r="N693" s="3" t="str">
        <f>IF(N694="",
"];",IF('Chapter 2 (Input)'!P691="",
"-1"&amp;",",
'Chapter 2 (Input)'!P691&amp;",")&amp;$W693)</f>
        <v>-1,</v>
      </c>
      <c r="O693" s="3" t="str">
        <f>IF(O694="",
"];",IF('Chapter 2 (Input)'!Q691="",
CHAR(34) &amp;"null"&amp; CHAR(34) &amp;",",
CHAR(34) &amp;'Chapter 2 (Input)'!Q691&amp; CHAR(34) &amp;",")&amp;$W693)</f>
        <v>"null",</v>
      </c>
      <c r="P693" s="3" t="str">
        <f>IF(P694="",
"];",IF('Chapter 2 (Input)'!R691="",
CHAR(34) &amp;"null"&amp; CHAR(34) &amp;",",
CHAR(34) &amp;'Chapter 2 (Input)'!R691&amp; CHAR(34) &amp;",")&amp;$W693)</f>
        <v>"null",</v>
      </c>
      <c r="Q693" s="3" t="str">
        <f>IF(Q694="",
"];",IF('Chapter 2 (Input)'!S691="",
CHAR(34) &amp;"null"&amp; CHAR(34) &amp;",",
CHAR(34) &amp;'Chapter 2 (Input)'!S691&amp; CHAR(34) &amp;",")&amp;$W693)</f>
        <v>"null",</v>
      </c>
      <c r="R693" s="3" t="str">
        <f>IF(R694="",
"];",IF('Chapter 2 (Input)'!T691="",
"0"&amp;",",
'Chapter 2 (Input)'!T691&amp;",")&amp;$W693)</f>
        <v>0,</v>
      </c>
      <c r="S693" s="3" t="str">
        <f>IF(S694="",
"];",IF('Chapter 2 (Input)'!U691="",
"0"&amp;",",
'Chapter 2 (Input)'!U691&amp;",")&amp;$W693)</f>
        <v>0,</v>
      </c>
      <c r="T693" s="3" t="str">
        <f t="shared" si="33"/>
        <v>false,</v>
      </c>
      <c r="U693" s="3" t="str">
        <f>IF(U694="",
"];",IF('Chapter 2 (Input)'!W691="",
"-1"&amp;",",
'Chapter 2 (Input)'!W691&amp;",")&amp;$W693)</f>
        <v>-1,</v>
      </c>
      <c r="V693" s="3" t="str">
        <f>IF(V694="",
"];",IF('Chapter 2 (Input)'!X691="",
"-1"&amp;",",
'Chapter 2 (Input)'!X691&amp;",")&amp;$W693)</f>
        <v>-1,</v>
      </c>
      <c r="W693" s="18" t="str">
        <f>'Chapter 2 (Input)'!AA691</f>
        <v/>
      </c>
      <c r="Z693" s="2" t="str">
        <f t="shared" si="34"/>
        <v>c688 BOOLEAN DEFAULT false,</v>
      </c>
    </row>
    <row r="694" spans="1:26" x14ac:dyDescent="0.2">
      <c r="A694" s="12">
        <f t="shared" si="32"/>
        <v>689</v>
      </c>
      <c r="B694" s="4" t="str">
        <f>IF(B695="",
"];",
IF('Chapter 2 (Input)'!B692="",
CHAR(34) &amp;"null"&amp; CHAR(34) &amp;",",
CHAR(34) &amp;'Chapter 2 (Input)'!B692&amp; CHAR(34) &amp;",")&amp;$W694)</f>
        <v>"null",//689 GHOST SLIDE</v>
      </c>
      <c r="C694" s="4" t="str">
        <f>IF(C695="",
"];",IF('Chapter 2 (Input)'!C692="",
CHAR(34) &amp;"null"&amp; CHAR(34) &amp;",",
CHAR(34) &amp;'Chapter 2 (Input)'!C692&amp; CHAR(34) &amp;",")&amp;$W694)</f>
        <v>"null",//689 GHOST SLIDE</v>
      </c>
      <c r="D694" s="4" t="str">
        <f>IF(D695="",
"];",IF('Chapter 2 (Input)'!D692="",
CHAR(34) &amp;"null"&amp; CHAR(34) &amp;",",
"personnages."&amp;
VLOOKUP('Chapter 2 (Input)'!D692,Constants!$B$47:$C$59,2,FALSE)&amp;
"[" &amp;
VLOOKUP('Chapter 2 (Input)'!E692,Constants!$B$74:$C$79,2,FALSE) &amp;
"],")&amp;$W694)</f>
        <v>personnages.axel[0],//689 GHOST SLIDE</v>
      </c>
      <c r="E694" s="4" t="str">
        <f>IF(E695="",
"];",IF('Chapter 2 (Input)'!F692="",
CHAR(34) &amp;"null"&amp; CHAR(34) &amp;",",
CHAR(34) &amp;'Chapter 2 (Input)'!F692&amp; CHAR(34) &amp;",")&amp;$W694)</f>
        <v>"null",//689 GHOST SLIDE</v>
      </c>
      <c r="F694" s="4" t="str">
        <f>IF(F695="",
"];",IF('Chapter 2 (Input)'!G692="",
CHAR(34) &amp;"null"&amp; CHAR(34) &amp;",",
"personnages."&amp;
VLOOKUP('Chapter 2 (Input)'!G692,Constants!$B$47:$C$59,2,FALSE)&amp;
"[" &amp;
VLOOKUP('Chapter 2 (Input)'!H692, Constants!$B$74:$C$79,2,FALSE) &amp;
"],")&amp;$W694)</f>
        <v>"null",//689 GHOST SLIDE</v>
      </c>
      <c r="G694" s="3" t="str">
        <f>IF(G695="",
"];",IF('Chapter 2 (Input)'!I692="",
CHAR(34) &amp;"null"&amp; CHAR(34) &amp;",",
"locations."&amp;
'Chapter 2 (Input)'!I692&amp;",")&amp;$W694)</f>
        <v>locations.dormHallParty,//689 GHOST SLIDE</v>
      </c>
      <c r="H694" s="3" t="str">
        <f>IF(H695="",
"];",IF('Chapter 2 (Input)'!J692="",
"-1"&amp;",",
'Chapter 2 (Input)'!J692&amp;",")&amp;$W694)</f>
        <v>-7,//689 GHOST SLIDE</v>
      </c>
      <c r="I694" s="3" t="str">
        <f>IF(I695="",
"];",IF('Chapter 2 (Input)'!K692="",
"0"&amp;",",
VLOOKUP('Chapter 2 (Input)'!K692, Constants!$C$25:$D$37, 2,FALSE) &amp;",")&amp;$W694)</f>
        <v>0,//689 GHOST SLIDE</v>
      </c>
      <c r="J694" s="3" t="str">
        <f>IF(J695="",
"];",IF('Chapter 2 (Input)'!L692="",
"-1"&amp;",",
'Chapter 2 (Input)'!L692&amp;",")&amp;$W694)</f>
        <v>-1,//689 GHOST SLIDE</v>
      </c>
      <c r="K694" s="3" t="str">
        <f>IF(K695="",
"];",IF('Chapter 2 (Input)'!M692="",
"-1"&amp;",",
'Chapter 2 (Input)'!M692&amp;",")&amp;$W694)</f>
        <v>-1,//689 GHOST SLIDE</v>
      </c>
      <c r="L694" s="3" t="str">
        <f>IF(L695="",
"];",IF('Chapter 2 (Input)'!N692="",
"-1"&amp;",",
'Chapter 2 (Input)'!N692&amp;",")&amp;$W694)</f>
        <v>-1,//689 GHOST SLIDE</v>
      </c>
      <c r="M694" s="3" t="str">
        <f>IF(M695="",
"];",IF('Chapter 2 (Input)'!O692="",
"-1"&amp;",",
'Chapter 2 (Input)'!O692&amp;",")&amp;$W694)</f>
        <v>-1,//689 GHOST SLIDE</v>
      </c>
      <c r="N694" s="3" t="str">
        <f>IF(N695="",
"];",IF('Chapter 2 (Input)'!P692="",
"-1"&amp;",",
'Chapter 2 (Input)'!P692&amp;",")&amp;$W694)</f>
        <v>-1,//689 GHOST SLIDE</v>
      </c>
      <c r="O694" s="3" t="str">
        <f>IF(O695="",
"];",IF('Chapter 2 (Input)'!Q692="",
CHAR(34) &amp;"null"&amp; CHAR(34) &amp;",",
CHAR(34) &amp;'Chapter 2 (Input)'!Q692&amp; CHAR(34) &amp;",")&amp;$W694)</f>
        <v>"null",//689 GHOST SLIDE</v>
      </c>
      <c r="P694" s="3" t="str">
        <f>IF(P695="",
"];",IF('Chapter 2 (Input)'!R692="",
CHAR(34) &amp;"null"&amp; CHAR(34) &amp;",",
CHAR(34) &amp;'Chapter 2 (Input)'!R692&amp; CHAR(34) &amp;",")&amp;$W694)</f>
        <v>"null",//689 GHOST SLIDE</v>
      </c>
      <c r="Q694" s="3" t="str">
        <f>IF(Q695="",
"];",IF('Chapter 2 (Input)'!S692="",
CHAR(34) &amp;"null"&amp; CHAR(34) &amp;",",
CHAR(34) &amp;'Chapter 2 (Input)'!S692&amp; CHAR(34) &amp;",")&amp;$W694)</f>
        <v>"null",//689 GHOST SLIDE</v>
      </c>
      <c r="R694" s="3" t="str">
        <f>IF(R695="",
"];",IF('Chapter 2 (Input)'!T692="",
"0"&amp;",",
'Chapter 2 (Input)'!T692&amp;",")&amp;$W694)</f>
        <v>-5,//689 GHOST SLIDE</v>
      </c>
      <c r="S694" s="3" t="str">
        <f>IF(S695="",
"];",IF('Chapter 2 (Input)'!U692="",
"0"&amp;",",
'Chapter 2 (Input)'!U692&amp;",")&amp;$W694)</f>
        <v>0,//689 GHOST SLIDE</v>
      </c>
      <c r="T694" s="3" t="str">
        <f t="shared" si="33"/>
        <v>false,//689 GHOST SLIDE</v>
      </c>
      <c r="U694" s="3" t="str">
        <f>IF(U695="",
"];",IF('Chapter 2 (Input)'!W692="",
"-1"&amp;",",
'Chapter 2 (Input)'!W692&amp;",")&amp;$W694)</f>
        <v>508,//689 GHOST SLIDE</v>
      </c>
      <c r="V694" s="3" t="str">
        <f>IF(V695="",
"];",IF('Chapter 2 (Input)'!X692="",
"-1"&amp;",",
'Chapter 2 (Input)'!X692&amp;",")&amp;$W694)</f>
        <v>692,//689 GHOST SLIDE</v>
      </c>
      <c r="W694" s="18" t="str">
        <f>'Chapter 2 (Input)'!AA692</f>
        <v>//689 GHOST SLIDE</v>
      </c>
      <c r="Z694" s="2" t="str">
        <f t="shared" si="34"/>
        <v>c689 BOOLEAN DEFAULT false,</v>
      </c>
    </row>
    <row r="695" spans="1:26" x14ac:dyDescent="0.2">
      <c r="A695" s="12">
        <f t="shared" si="32"/>
        <v>690</v>
      </c>
      <c r="B695" s="4" t="str">
        <f>IF(B696="",
"];",
IF('Chapter 2 (Input)'!B693="",
CHAR(34) &amp;"null"&amp; CHAR(34) &amp;",",
CHAR(34) &amp;'Chapter 2 (Input)'!B693&amp; CHAR(34) &amp;",")&amp;$W695)</f>
        <v xml:space="preserve">"null",//690 </v>
      </c>
      <c r="C695" s="4" t="str">
        <f>IF(C696="",
"];",IF('Chapter 2 (Input)'!C693="",
CHAR(34) &amp;"null"&amp; CHAR(34) &amp;",",
CHAR(34) &amp;'Chapter 2 (Input)'!C693&amp; CHAR(34) &amp;",")&amp;$W695)</f>
        <v xml:space="preserve">"null",//690 </v>
      </c>
      <c r="D695" s="4" t="str">
        <f>IF(D696="",
"];",IF('Chapter 2 (Input)'!D693="",
CHAR(34) &amp;"null"&amp; CHAR(34) &amp;",",
"personnages."&amp;
VLOOKUP('Chapter 2 (Input)'!D693,Constants!$B$47:$C$59,2,FALSE)&amp;
"[" &amp;
VLOOKUP('Chapter 2 (Input)'!E693,Constants!$B$74:$C$79,2,FALSE) &amp;
"],")&amp;$W695)</f>
        <v xml:space="preserve">"null",//690 </v>
      </c>
      <c r="E695" s="4" t="str">
        <f>IF(E696="",
"];",IF('Chapter 2 (Input)'!F693="",
CHAR(34) &amp;"null"&amp; CHAR(34) &amp;",",
CHAR(34) &amp;'Chapter 2 (Input)'!F693&amp; CHAR(34) &amp;",")&amp;$W695)</f>
        <v xml:space="preserve">"null",//690 </v>
      </c>
      <c r="F695" s="4" t="str">
        <f>IF(F696="",
"];",IF('Chapter 2 (Input)'!G693="",
CHAR(34) &amp;"null"&amp; CHAR(34) &amp;",",
"personnages."&amp;
VLOOKUP('Chapter 2 (Input)'!G693,Constants!$B$47:$C$59,2,FALSE)&amp;
"[" &amp;
VLOOKUP('Chapter 2 (Input)'!H693, Constants!$B$74:$C$79,2,FALSE) &amp;
"],")&amp;$W695)</f>
        <v xml:space="preserve">"null",//690 </v>
      </c>
      <c r="G695" s="3" t="str">
        <f>IF(G696="",
"];",IF('Chapter 2 (Input)'!I693="",
CHAR(34) &amp;"null"&amp; CHAR(34) &amp;",",
"locations."&amp;
'Chapter 2 (Input)'!I693&amp;",")&amp;$W695)</f>
        <v xml:space="preserve">locations.dormHallParty,//690 </v>
      </c>
      <c r="H695" s="3" t="str">
        <f>IF(H696="",
"];",IF('Chapter 2 (Input)'!J693="",
"-1"&amp;",",
'Chapter 2 (Input)'!J693&amp;",")&amp;$W695)</f>
        <v xml:space="preserve">-7,//690 </v>
      </c>
      <c r="I695" s="3" t="str">
        <f>IF(I696="",
"];",IF('Chapter 2 (Input)'!K693="",
"0"&amp;",",
VLOOKUP('Chapter 2 (Input)'!K693, Constants!$C$25:$D$37, 2,FALSE) &amp;",")&amp;$W695)</f>
        <v xml:space="preserve">0,//690 </v>
      </c>
      <c r="J695" s="3" t="str">
        <f>IF(J696="",
"];",IF('Chapter 2 (Input)'!L693="",
"-1"&amp;",",
'Chapter 2 (Input)'!L693&amp;",")&amp;$W695)</f>
        <v xml:space="preserve">-1,//690 </v>
      </c>
      <c r="K695" s="3" t="str">
        <f>IF(K696="",
"];",IF('Chapter 2 (Input)'!M693="",
"-1"&amp;",",
'Chapter 2 (Input)'!M693&amp;",")&amp;$W695)</f>
        <v xml:space="preserve">-1,//690 </v>
      </c>
      <c r="L695" s="3" t="str">
        <f>IF(L696="",
"];",IF('Chapter 2 (Input)'!N693="",
"-1"&amp;",",
'Chapter 2 (Input)'!N693&amp;",")&amp;$W695)</f>
        <v xml:space="preserve">-1,//690 </v>
      </c>
      <c r="M695" s="3" t="str">
        <f>IF(M696="",
"];",IF('Chapter 2 (Input)'!O693="",
"-1"&amp;",",
'Chapter 2 (Input)'!O693&amp;",")&amp;$W695)</f>
        <v xml:space="preserve">-1,//690 </v>
      </c>
      <c r="N695" s="3" t="str">
        <f>IF(N696="",
"];",IF('Chapter 2 (Input)'!P693="",
"-1"&amp;",",
'Chapter 2 (Input)'!P693&amp;",")&amp;$W695)</f>
        <v xml:space="preserve">-1,//690 </v>
      </c>
      <c r="O695" s="3" t="str">
        <f>IF(O696="",
"];",IF('Chapter 2 (Input)'!Q693="",
CHAR(34) &amp;"null"&amp; CHAR(34) &amp;",",
CHAR(34) &amp;'Chapter 2 (Input)'!Q693&amp; CHAR(34) &amp;",")&amp;$W695)</f>
        <v xml:space="preserve">"null",//690 </v>
      </c>
      <c r="P695" s="3" t="str">
        <f>IF(P696="",
"];",IF('Chapter 2 (Input)'!R693="",
CHAR(34) &amp;"null"&amp; CHAR(34) &amp;",",
CHAR(34) &amp;'Chapter 2 (Input)'!R693&amp; CHAR(34) &amp;",")&amp;$W695)</f>
        <v xml:space="preserve">"null",//690 </v>
      </c>
      <c r="Q695" s="3" t="str">
        <f>IF(Q696="",
"];",IF('Chapter 2 (Input)'!S693="",
CHAR(34) &amp;"null"&amp; CHAR(34) &amp;",",
CHAR(34) &amp;'Chapter 2 (Input)'!S693&amp; CHAR(34) &amp;",")&amp;$W695)</f>
        <v xml:space="preserve">"null",//690 </v>
      </c>
      <c r="R695" s="3" t="str">
        <f>IF(R696="",
"];",IF('Chapter 2 (Input)'!T693="",
"0"&amp;",",
'Chapter 2 (Input)'!T693&amp;",")&amp;$W695)</f>
        <v xml:space="preserve">0,//690 </v>
      </c>
      <c r="S695" s="3" t="str">
        <f>IF(S696="",
"];",IF('Chapter 2 (Input)'!U693="",
"0"&amp;",",
'Chapter 2 (Input)'!U693&amp;",")&amp;$W695)</f>
        <v xml:space="preserve">0,//690 </v>
      </c>
      <c r="T695" s="3" t="str">
        <f t="shared" si="33"/>
        <v xml:space="preserve">false,//690 </v>
      </c>
      <c r="U695" s="3" t="str">
        <f>IF(U696="",
"];",IF('Chapter 2 (Input)'!W693="",
"-1"&amp;",",
'Chapter 2 (Input)'!W693&amp;",")&amp;$W695)</f>
        <v xml:space="preserve">535,//690 </v>
      </c>
      <c r="V695" s="3" t="str">
        <f>IF(V696="",
"];",IF('Chapter 2 (Input)'!X693="",
"-1"&amp;",",
'Chapter 2 (Input)'!X693&amp;",")&amp;$W695)</f>
        <v xml:space="preserve">696,//690 </v>
      </c>
      <c r="W695" s="18" t="str">
        <f>'Chapter 2 (Input)'!AA693</f>
        <v xml:space="preserve">//690 </v>
      </c>
      <c r="Z695" s="2" t="str">
        <f t="shared" si="34"/>
        <v>c690 BOOLEAN DEFAULT false,</v>
      </c>
    </row>
    <row r="696" spans="1:26" x14ac:dyDescent="0.2">
      <c r="A696" s="12">
        <f t="shared" si="32"/>
        <v>691</v>
      </c>
      <c r="B696" s="4" t="str">
        <f>IF(B697="",
"];",
IF('Chapter 2 (Input)'!B694="",
CHAR(34) &amp;"null"&amp; CHAR(34) &amp;",",
CHAR(34) &amp;'Chapter 2 (Input)'!B694&amp; CHAR(34) &amp;",")&amp;$W696)</f>
        <v>"null",</v>
      </c>
      <c r="C696" s="4" t="str">
        <f>IF(C697="",
"];",IF('Chapter 2 (Input)'!C694="",
CHAR(34) &amp;"null"&amp; CHAR(34) &amp;",",
CHAR(34) &amp;'Chapter 2 (Input)'!C694&amp; CHAR(34) &amp;",")&amp;$W696)</f>
        <v>"null",</v>
      </c>
      <c r="D696" s="4" t="str">
        <f>IF(D697="",
"];",IF('Chapter 2 (Input)'!D694="",
CHAR(34) &amp;"null"&amp; CHAR(34) &amp;",",
"personnages."&amp;
VLOOKUP('Chapter 2 (Input)'!D694,Constants!$B$47:$C$59,2,FALSE)&amp;
"[" &amp;
VLOOKUP('Chapter 2 (Input)'!E694,Constants!$B$74:$C$79,2,FALSE) &amp;
"],")&amp;$W696)</f>
        <v>"null",</v>
      </c>
      <c r="E696" s="4" t="str">
        <f>IF(E697="",
"];",IF('Chapter 2 (Input)'!F694="",
CHAR(34) &amp;"null"&amp; CHAR(34) &amp;",",
CHAR(34) &amp;'Chapter 2 (Input)'!F694&amp; CHAR(34) &amp;",")&amp;$W696)</f>
        <v>"null",</v>
      </c>
      <c r="F696" s="4" t="str">
        <f>IF(F697="",
"];",IF('Chapter 2 (Input)'!G694="",
CHAR(34) &amp;"null"&amp; CHAR(34) &amp;",",
"personnages."&amp;
VLOOKUP('Chapter 2 (Input)'!G694,Constants!$B$47:$C$59,2,FALSE)&amp;
"[" &amp;
VLOOKUP('Chapter 2 (Input)'!H694, Constants!$B$74:$C$79,2,FALSE) &amp;
"],")&amp;$W696)</f>
        <v>"null",</v>
      </c>
      <c r="G696" s="3" t="str">
        <f>IF(G697="",
"];",IF('Chapter 2 (Input)'!I694="",
CHAR(34) &amp;"null"&amp; CHAR(34) &amp;",",
"locations."&amp;
'Chapter 2 (Input)'!I694&amp;",")&amp;$W696)</f>
        <v>locations.dormHallParty,</v>
      </c>
      <c r="H696" s="3" t="str">
        <f>IF(H697="",
"];",IF('Chapter 2 (Input)'!J694="",
"-1"&amp;",",
'Chapter 2 (Input)'!J694&amp;",")&amp;$W696)</f>
        <v>-7,</v>
      </c>
      <c r="I696" s="3" t="str">
        <f>IF(I697="",
"];",IF('Chapter 2 (Input)'!K694="",
"0"&amp;",",
VLOOKUP('Chapter 2 (Input)'!K694, Constants!$C$25:$D$37, 2,FALSE) &amp;",")&amp;$W696)</f>
        <v>0,</v>
      </c>
      <c r="J696" s="3" t="str">
        <f>IF(J697="",
"];",IF('Chapter 2 (Input)'!L694="",
"-1"&amp;",",
'Chapter 2 (Input)'!L694&amp;",")&amp;$W696)</f>
        <v>-1,</v>
      </c>
      <c r="K696" s="3" t="str">
        <f>IF(K697="",
"];",IF('Chapter 2 (Input)'!M694="",
"-1"&amp;",",
'Chapter 2 (Input)'!M694&amp;",")&amp;$W696)</f>
        <v>-1,</v>
      </c>
      <c r="L696" s="3" t="str">
        <f>IF(L697="",
"];",IF('Chapter 2 (Input)'!N694="",
"-1"&amp;",",
'Chapter 2 (Input)'!N694&amp;",")&amp;$W696)</f>
        <v>-1,</v>
      </c>
      <c r="M696" s="3" t="str">
        <f>IF(M697="",
"];",IF('Chapter 2 (Input)'!O694="",
"-1"&amp;",",
'Chapter 2 (Input)'!O694&amp;",")&amp;$W696)</f>
        <v>-1,</v>
      </c>
      <c r="N696" s="3" t="str">
        <f>IF(N697="",
"];",IF('Chapter 2 (Input)'!P694="",
"-1"&amp;",",
'Chapter 2 (Input)'!P694&amp;",")&amp;$W696)</f>
        <v>-1,</v>
      </c>
      <c r="O696" s="3" t="str">
        <f>IF(O697="",
"];",IF('Chapter 2 (Input)'!Q694="",
CHAR(34) &amp;"null"&amp; CHAR(34) &amp;",",
CHAR(34) &amp;'Chapter 2 (Input)'!Q694&amp; CHAR(34) &amp;",")&amp;$W696)</f>
        <v>"null",</v>
      </c>
      <c r="P696" s="3" t="str">
        <f>IF(P697="",
"];",IF('Chapter 2 (Input)'!R694="",
CHAR(34) &amp;"null"&amp; CHAR(34) &amp;",",
CHAR(34) &amp;'Chapter 2 (Input)'!R694&amp; CHAR(34) &amp;",")&amp;$W696)</f>
        <v>"null",</v>
      </c>
      <c r="Q696" s="3" t="str">
        <f>IF(Q697="",
"];",IF('Chapter 2 (Input)'!S694="",
CHAR(34) &amp;"null"&amp; CHAR(34) &amp;",",
CHAR(34) &amp;'Chapter 2 (Input)'!S694&amp; CHAR(34) &amp;",")&amp;$W696)</f>
        <v>"null",</v>
      </c>
      <c r="R696" s="3" t="str">
        <f>IF(R697="",
"];",IF('Chapter 2 (Input)'!T694="",
"0"&amp;",",
'Chapter 2 (Input)'!T694&amp;",")&amp;$W696)</f>
        <v>0,</v>
      </c>
      <c r="S696" s="3" t="str">
        <f>IF(S697="",
"];",IF('Chapter 2 (Input)'!U694="",
"0"&amp;",",
'Chapter 2 (Input)'!U694&amp;",")&amp;$W696)</f>
        <v>0,</v>
      </c>
      <c r="T696" s="3" t="str">
        <f t="shared" si="33"/>
        <v>false,</v>
      </c>
      <c r="U696" s="3" t="str">
        <f>IF(U697="",
"];",IF('Chapter 2 (Input)'!W694="",
"-1"&amp;",",
'Chapter 2 (Input)'!W694&amp;",")&amp;$W696)</f>
        <v>564,</v>
      </c>
      <c r="V696" s="3" t="str">
        <f>IF(V697="",
"];",IF('Chapter 2 (Input)'!X694="",
"-1"&amp;",",
'Chapter 2 (Input)'!X694&amp;",")&amp;$W696)</f>
        <v>701,</v>
      </c>
      <c r="W696" s="18" t="str">
        <f>'Chapter 2 (Input)'!AA694</f>
        <v/>
      </c>
      <c r="Z696" s="2" t="str">
        <f t="shared" si="34"/>
        <v>c691 BOOLEAN DEFAULT false,</v>
      </c>
    </row>
    <row r="697" spans="1:26" x14ac:dyDescent="0.2">
      <c r="A697" s="12">
        <f t="shared" si="32"/>
        <v>692</v>
      </c>
      <c r="B697" s="4" t="str">
        <f>IF(B698="",
"];",
IF('Chapter 2 (Input)'!B695="",
CHAR(34) &amp;"null"&amp; CHAR(34) &amp;",",
CHAR(34) &amp;'Chapter 2 (Input)'!B695&amp; CHAR(34) &amp;",")&amp;$W697)</f>
        <v>"(Next)",</v>
      </c>
      <c r="C697" s="4" t="str">
        <f>IF(C698="",
"];",IF('Chapter 2 (Input)'!C695="",
CHAR(34) &amp;"null"&amp; CHAR(34) &amp;",",
CHAR(34) &amp;'Chapter 2 (Input)'!C695&amp; CHAR(34) &amp;",")&amp;$W697)</f>
        <v>"Well, no thanks to you. ",</v>
      </c>
      <c r="D697" s="4" t="str">
        <f>IF(D698="",
"];",IF('Chapter 2 (Input)'!D695="",
CHAR(34) &amp;"null"&amp; CHAR(34) &amp;",",
"personnages."&amp;
VLOOKUP('Chapter 2 (Input)'!D695,Constants!$B$47:$C$59,2,FALSE)&amp;
"[" &amp;
VLOOKUP('Chapter 2 (Input)'!E695,Constants!$B$74:$C$79,2,FALSE) &amp;
"],")&amp;$W697)</f>
        <v>personnages.axel[0],</v>
      </c>
      <c r="E697" s="4" t="str">
        <f>IF(E698="",
"];",IF('Chapter 2 (Input)'!F695="",
CHAR(34) &amp;"null"&amp; CHAR(34) &amp;",",
CHAR(34) &amp;'Chapter 2 (Input)'!F695&amp; CHAR(34) &amp;",")&amp;$W697)</f>
        <v>"null",</v>
      </c>
      <c r="F697" s="4" t="str">
        <f>IF(F698="",
"];",IF('Chapter 2 (Input)'!G695="",
CHAR(34) &amp;"null"&amp; CHAR(34) &amp;",",
"personnages."&amp;
VLOOKUP('Chapter 2 (Input)'!G695,Constants!$B$47:$C$59,2,FALSE)&amp;
"[" &amp;
VLOOKUP('Chapter 2 (Input)'!H695, Constants!$B$74:$C$79,2,FALSE) &amp;
"],")&amp;$W697)</f>
        <v>"null",</v>
      </c>
      <c r="G697" s="3" t="str">
        <f>IF(G698="",
"];",IF('Chapter 2 (Input)'!I695="",
CHAR(34) &amp;"null"&amp; CHAR(34) &amp;",",
"locations."&amp;
'Chapter 2 (Input)'!I695&amp;",")&amp;$W697)</f>
        <v>locations.dormHallParty,</v>
      </c>
      <c r="H697" s="3" t="str">
        <f>IF(H698="",
"];",IF('Chapter 2 (Input)'!J695="",
"-1"&amp;",",
'Chapter 2 (Input)'!J695&amp;",")&amp;$W697)</f>
        <v>-1,</v>
      </c>
      <c r="I697" s="3" t="str">
        <f>IF(I698="",
"];",IF('Chapter 2 (Input)'!K695="",
"0"&amp;",",
VLOOKUP('Chapter 2 (Input)'!K695, Constants!$C$25:$D$37, 2,FALSE) &amp;",")&amp;$W697)</f>
        <v>0,</v>
      </c>
      <c r="J697" s="3" t="str">
        <f>IF(J698="",
"];",IF('Chapter 2 (Input)'!L695="",
"-1"&amp;",",
'Chapter 2 (Input)'!L695&amp;",")&amp;$W697)</f>
        <v>-1,</v>
      </c>
      <c r="K697" s="3" t="str">
        <f>IF(K698="",
"];",IF('Chapter 2 (Input)'!M695="",
"-1"&amp;",",
'Chapter 2 (Input)'!M695&amp;",")&amp;$W697)</f>
        <v>-1,</v>
      </c>
      <c r="L697" s="3" t="str">
        <f>IF(L698="",
"];",IF('Chapter 2 (Input)'!N695="",
"-1"&amp;",",
'Chapter 2 (Input)'!N695&amp;",")&amp;$W697)</f>
        <v>-1,</v>
      </c>
      <c r="M697" s="3" t="str">
        <f>IF(M698="",
"];",IF('Chapter 2 (Input)'!O695="",
"-1"&amp;",",
'Chapter 2 (Input)'!O695&amp;",")&amp;$W697)</f>
        <v>-1,</v>
      </c>
      <c r="N697" s="3" t="str">
        <f>IF(N698="",
"];",IF('Chapter 2 (Input)'!P695="",
"-1"&amp;",",
'Chapter 2 (Input)'!P695&amp;",")&amp;$W697)</f>
        <v>-1,</v>
      </c>
      <c r="O697" s="3" t="str">
        <f>IF(O698="",
"];",IF('Chapter 2 (Input)'!Q695="",
CHAR(34) &amp;"null"&amp; CHAR(34) &amp;",",
CHAR(34) &amp;'Chapter 2 (Input)'!Q695&amp; CHAR(34) &amp;",")&amp;$W697)</f>
        <v>"null",</v>
      </c>
      <c r="P697" s="3" t="str">
        <f>IF(P698="",
"];",IF('Chapter 2 (Input)'!R695="",
CHAR(34) &amp;"null"&amp; CHAR(34) &amp;",",
CHAR(34) &amp;'Chapter 2 (Input)'!R695&amp; CHAR(34) &amp;",")&amp;$W697)</f>
        <v>"null",</v>
      </c>
      <c r="Q697" s="3" t="str">
        <f>IF(Q698="",
"];",IF('Chapter 2 (Input)'!S695="",
CHAR(34) &amp;"null"&amp; CHAR(34) &amp;",",
CHAR(34) &amp;'Chapter 2 (Input)'!S695&amp; CHAR(34) &amp;",")&amp;$W697)</f>
        <v>"null",</v>
      </c>
      <c r="R697" s="3" t="str">
        <f>IF(R698="",
"];",IF('Chapter 2 (Input)'!T695="",
"0"&amp;",",
'Chapter 2 (Input)'!T695&amp;",")&amp;$W697)</f>
        <v>-5,</v>
      </c>
      <c r="S697" s="3" t="str">
        <f>IF(S698="",
"];",IF('Chapter 2 (Input)'!U695="",
"0"&amp;",",
'Chapter 2 (Input)'!U695&amp;",")&amp;$W697)</f>
        <v>0,</v>
      </c>
      <c r="T697" s="3" t="str">
        <f t="shared" si="33"/>
        <v>false,</v>
      </c>
      <c r="U697" s="3" t="str">
        <f>IF(U698="",
"];",IF('Chapter 2 (Input)'!W695="",
"-1"&amp;",",
'Chapter 2 (Input)'!W695&amp;",")&amp;$W697)</f>
        <v>-1,</v>
      </c>
      <c r="V697" s="3" t="str">
        <f>IF(V698="",
"];",IF('Chapter 2 (Input)'!X695="",
"-1"&amp;",",
'Chapter 2 (Input)'!X695&amp;",")&amp;$W697)</f>
        <v>-1,</v>
      </c>
      <c r="W697" s="18" t="str">
        <f>'Chapter 2 (Input)'!AA695</f>
        <v/>
      </c>
      <c r="Z697" s="2" t="str">
        <f t="shared" si="34"/>
        <v>c692 BOOLEAN DEFAULT false,</v>
      </c>
    </row>
    <row r="698" spans="1:26" x14ac:dyDescent="0.2">
      <c r="A698" s="12">
        <f t="shared" si="32"/>
        <v>693</v>
      </c>
      <c r="B698" s="4" t="str">
        <f>IF(B699="",
"];",
IF('Chapter 2 (Input)'!B696="",
CHAR(34) &amp;"null"&amp; CHAR(34) &amp;",",
CHAR(34) &amp;'Chapter 2 (Input)'!B696&amp; CHAR(34) &amp;",")&amp;$W698)</f>
        <v>"What is that supposed to mean?",</v>
      </c>
      <c r="C698" s="4" t="str">
        <f>IF(C699="",
"];",IF('Chapter 2 (Input)'!C696="",
CHAR(34) &amp;"null"&amp; CHAR(34) &amp;",",
CHAR(34) &amp;'Chapter 2 (Input)'!C696&amp; CHAR(34) &amp;",")&amp;$W698)</f>
        <v>"But hey, I’m used to dealing with people like you and Tadashi.",</v>
      </c>
      <c r="D698" s="4" t="str">
        <f>IF(D699="",
"];",IF('Chapter 2 (Input)'!D696="",
CHAR(34) &amp;"null"&amp; CHAR(34) &amp;",",
"personnages."&amp;
VLOOKUP('Chapter 2 (Input)'!D696,Constants!$B$47:$C$59,2,FALSE)&amp;
"[" &amp;
VLOOKUP('Chapter 2 (Input)'!E696,Constants!$B$74:$C$79,2,FALSE) &amp;
"],")&amp;$W698)</f>
        <v>personnages.axel[0],</v>
      </c>
      <c r="E698" s="4" t="str">
        <f>IF(E699="",
"];",IF('Chapter 2 (Input)'!F696="",
CHAR(34) &amp;"null"&amp; CHAR(34) &amp;",",
CHAR(34) &amp;'Chapter 2 (Input)'!F696&amp; CHAR(34) &amp;",")&amp;$W698)</f>
        <v>"null",</v>
      </c>
      <c r="F698" s="4" t="str">
        <f>IF(F699="",
"];",IF('Chapter 2 (Input)'!G696="",
CHAR(34) &amp;"null"&amp; CHAR(34) &amp;",",
"personnages."&amp;
VLOOKUP('Chapter 2 (Input)'!G696,Constants!$B$47:$C$59,2,FALSE)&amp;
"[" &amp;
VLOOKUP('Chapter 2 (Input)'!H696, Constants!$B$74:$C$79,2,FALSE) &amp;
"],")&amp;$W698)</f>
        <v>"null",</v>
      </c>
      <c r="G698" s="3" t="str">
        <f>IF(G699="",
"];",IF('Chapter 2 (Input)'!I696="",
CHAR(34) &amp;"null"&amp; CHAR(34) &amp;",",
"locations."&amp;
'Chapter 2 (Input)'!I696&amp;",")&amp;$W698)</f>
        <v>locations.dormHallParty,</v>
      </c>
      <c r="H698" s="3" t="str">
        <f>IF(H699="",
"];",IF('Chapter 2 (Input)'!J696="",
"-1"&amp;",",
'Chapter 2 (Input)'!J696&amp;",")&amp;$W698)</f>
        <v>-1,</v>
      </c>
      <c r="I698" s="3" t="str">
        <f>IF(I699="",
"];",IF('Chapter 2 (Input)'!K696="",
"0"&amp;",",
VLOOKUP('Chapter 2 (Input)'!K696, Constants!$C$25:$D$37, 2,FALSE) &amp;",")&amp;$W698)</f>
        <v>0,</v>
      </c>
      <c r="J698" s="3" t="str">
        <f>IF(J699="",
"];",IF('Chapter 2 (Input)'!L696="",
"-1"&amp;",",
'Chapter 2 (Input)'!L696&amp;",")&amp;$W698)</f>
        <v>-1,</v>
      </c>
      <c r="K698" s="3" t="str">
        <f>IF(K699="",
"];",IF('Chapter 2 (Input)'!M696="",
"-1"&amp;",",
'Chapter 2 (Input)'!M696&amp;",")&amp;$W698)</f>
        <v>-1,</v>
      </c>
      <c r="L698" s="3" t="str">
        <f>IF(L699="",
"];",IF('Chapter 2 (Input)'!N696="",
"-1"&amp;",",
'Chapter 2 (Input)'!N696&amp;",")&amp;$W698)</f>
        <v>-1,</v>
      </c>
      <c r="M698" s="3" t="str">
        <f>IF(M699="",
"];",IF('Chapter 2 (Input)'!O696="",
"-1"&amp;",",
'Chapter 2 (Input)'!O696&amp;",")&amp;$W698)</f>
        <v>-1,</v>
      </c>
      <c r="N698" s="3" t="str">
        <f>IF(N699="",
"];",IF('Chapter 2 (Input)'!P696="",
"-1"&amp;",",
'Chapter 2 (Input)'!P696&amp;",")&amp;$W698)</f>
        <v>-1,</v>
      </c>
      <c r="O698" s="3" t="str">
        <f>IF(O699="",
"];",IF('Chapter 2 (Input)'!Q696="",
CHAR(34) &amp;"null"&amp; CHAR(34) &amp;",",
CHAR(34) &amp;'Chapter 2 (Input)'!Q696&amp; CHAR(34) &amp;",")&amp;$W698)</f>
        <v>"null",</v>
      </c>
      <c r="P698" s="3" t="str">
        <f>IF(P699="",
"];",IF('Chapter 2 (Input)'!R696="",
CHAR(34) &amp;"null"&amp; CHAR(34) &amp;",",
CHAR(34) &amp;'Chapter 2 (Input)'!R696&amp; CHAR(34) &amp;",")&amp;$W698)</f>
        <v>"null",</v>
      </c>
      <c r="Q698" s="3" t="str">
        <f>IF(Q699="",
"];",IF('Chapter 2 (Input)'!S696="",
CHAR(34) &amp;"null"&amp; CHAR(34) &amp;",",
CHAR(34) &amp;'Chapter 2 (Input)'!S696&amp; CHAR(34) &amp;",")&amp;$W698)</f>
        <v>"null",</v>
      </c>
      <c r="R698" s="3" t="str">
        <f>IF(R699="",
"];",IF('Chapter 2 (Input)'!T696="",
"0"&amp;",",
'Chapter 2 (Input)'!T696&amp;",")&amp;$W698)</f>
        <v>0,</v>
      </c>
      <c r="S698" s="3" t="str">
        <f>IF(S699="",
"];",IF('Chapter 2 (Input)'!U696="",
"0"&amp;",",
'Chapter 2 (Input)'!U696&amp;",")&amp;$W698)</f>
        <v>0,</v>
      </c>
      <c r="T698" s="3" t="str">
        <f t="shared" si="33"/>
        <v>false,</v>
      </c>
      <c r="U698" s="3" t="str">
        <f>IF(U699="",
"];",IF('Chapter 2 (Input)'!W696="",
"-1"&amp;",",
'Chapter 2 (Input)'!W696&amp;",")&amp;$W698)</f>
        <v>-1,</v>
      </c>
      <c r="V698" s="3" t="str">
        <f>IF(V699="",
"];",IF('Chapter 2 (Input)'!X696="",
"-1"&amp;",",
'Chapter 2 (Input)'!X696&amp;",")&amp;$W698)</f>
        <v>-1,</v>
      </c>
      <c r="W698" s="18" t="str">
        <f>'Chapter 2 (Input)'!AA696</f>
        <v/>
      </c>
      <c r="Z698" s="2" t="str">
        <f t="shared" si="34"/>
        <v>c693 BOOLEAN DEFAULT false,</v>
      </c>
    </row>
    <row r="699" spans="1:26" x14ac:dyDescent="0.2">
      <c r="A699" s="12">
        <f t="shared" si="32"/>
        <v>694</v>
      </c>
      <c r="B699" s="4" t="str">
        <f>IF(B700="",
"];",
IF('Chapter 2 (Input)'!B697="",
CHAR(34) &amp;"null"&amp; CHAR(34) &amp;",",
CHAR(34) &amp;'Chapter 2 (Input)'!B697&amp; CHAR(34) &amp;",")&amp;$W699)</f>
        <v>"(...)",</v>
      </c>
      <c r="C699" s="4" t="str">
        <f>IF(C700="",
"];",IF('Chapter 2 (Input)'!C697="",
CHAR(34) &amp;"null"&amp; CHAR(34) &amp;",",
CHAR(34) &amp;'Chapter 2 (Input)'!C697&amp; CHAR(34) &amp;",")&amp;$W699)</f>
        <v>"You’ll figure it out one day, maybe. ",</v>
      </c>
      <c r="D699" s="4" t="str">
        <f>IF(D700="",
"];",IF('Chapter 2 (Input)'!D697="",
CHAR(34) &amp;"null"&amp; CHAR(34) &amp;",",
"personnages."&amp;
VLOOKUP('Chapter 2 (Input)'!D697,Constants!$B$47:$C$59,2,FALSE)&amp;
"[" &amp;
VLOOKUP('Chapter 2 (Input)'!E697,Constants!$B$74:$C$79,2,FALSE) &amp;
"],")&amp;$W699)</f>
        <v>personnages.axel[0],</v>
      </c>
      <c r="E699" s="4" t="str">
        <f>IF(E700="",
"];",IF('Chapter 2 (Input)'!F697="",
CHAR(34) &amp;"null"&amp; CHAR(34) &amp;",",
CHAR(34) &amp;'Chapter 2 (Input)'!F697&amp; CHAR(34) &amp;",")&amp;$W699)</f>
        <v>"null",</v>
      </c>
      <c r="F699" s="4" t="str">
        <f>IF(F700="",
"];",IF('Chapter 2 (Input)'!G697="",
CHAR(34) &amp;"null"&amp; CHAR(34) &amp;",",
"personnages."&amp;
VLOOKUP('Chapter 2 (Input)'!G697,Constants!$B$47:$C$59,2,FALSE)&amp;
"[" &amp;
VLOOKUP('Chapter 2 (Input)'!H697, Constants!$B$74:$C$79,2,FALSE) &amp;
"],")&amp;$W699)</f>
        <v>"null",</v>
      </c>
      <c r="G699" s="3" t="str">
        <f>IF(G700="",
"];",IF('Chapter 2 (Input)'!I697="",
CHAR(34) &amp;"null"&amp; CHAR(34) &amp;",",
"locations."&amp;
'Chapter 2 (Input)'!I697&amp;",")&amp;$W699)</f>
        <v>locations.dormHallParty,</v>
      </c>
      <c r="H699" s="3" t="str">
        <f>IF(H700="",
"];",IF('Chapter 2 (Input)'!J697="",
"-1"&amp;",",
'Chapter 2 (Input)'!J697&amp;",")&amp;$W699)</f>
        <v>-1,</v>
      </c>
      <c r="I699" s="3" t="str">
        <f>IF(I700="",
"];",IF('Chapter 2 (Input)'!K697="",
"0"&amp;",",
VLOOKUP('Chapter 2 (Input)'!K697, Constants!$C$25:$D$37, 2,FALSE) &amp;",")&amp;$W699)</f>
        <v>0,</v>
      </c>
      <c r="J699" s="3" t="str">
        <f>IF(J700="",
"];",IF('Chapter 2 (Input)'!L697="",
"-1"&amp;",",
'Chapter 2 (Input)'!L697&amp;",")&amp;$W699)</f>
        <v>-1,</v>
      </c>
      <c r="K699" s="3" t="str">
        <f>IF(K700="",
"];",IF('Chapter 2 (Input)'!M697="",
"-1"&amp;",",
'Chapter 2 (Input)'!M697&amp;",")&amp;$W699)</f>
        <v>-1,</v>
      </c>
      <c r="L699" s="3" t="str">
        <f>IF(L700="",
"];",IF('Chapter 2 (Input)'!N697="",
"-1"&amp;",",
'Chapter 2 (Input)'!N697&amp;",")&amp;$W699)</f>
        <v>-1,</v>
      </c>
      <c r="M699" s="3" t="str">
        <f>IF(M700="",
"];",IF('Chapter 2 (Input)'!O697="",
"-1"&amp;",",
'Chapter 2 (Input)'!O697&amp;",")&amp;$W699)</f>
        <v>-1,</v>
      </c>
      <c r="N699" s="3" t="str">
        <f>IF(N700="",
"];",IF('Chapter 2 (Input)'!P697="",
"-1"&amp;",",
'Chapter 2 (Input)'!P697&amp;",")&amp;$W699)</f>
        <v>-1,</v>
      </c>
      <c r="O699" s="3" t="str">
        <f>IF(O700="",
"];",IF('Chapter 2 (Input)'!Q697="",
CHAR(34) &amp;"null"&amp; CHAR(34) &amp;",",
CHAR(34) &amp;'Chapter 2 (Input)'!Q697&amp; CHAR(34) &amp;",")&amp;$W699)</f>
        <v>"null",</v>
      </c>
      <c r="P699" s="3" t="str">
        <f>IF(P700="",
"];",IF('Chapter 2 (Input)'!R697="",
CHAR(34) &amp;"null"&amp; CHAR(34) &amp;",",
CHAR(34) &amp;'Chapter 2 (Input)'!R697&amp; CHAR(34) &amp;",")&amp;$W699)</f>
        <v>"null",</v>
      </c>
      <c r="Q699" s="3" t="str">
        <f>IF(Q700="",
"];",IF('Chapter 2 (Input)'!S697="",
CHAR(34) &amp;"null"&amp; CHAR(34) &amp;",",
CHAR(34) &amp;'Chapter 2 (Input)'!S697&amp; CHAR(34) &amp;",")&amp;$W699)</f>
        <v>"null",</v>
      </c>
      <c r="R699" s="3" t="str">
        <f>IF(R700="",
"];",IF('Chapter 2 (Input)'!T697="",
"0"&amp;",",
'Chapter 2 (Input)'!T697&amp;",")&amp;$W699)</f>
        <v>0,</v>
      </c>
      <c r="S699" s="3" t="str">
        <f>IF(S700="",
"];",IF('Chapter 2 (Input)'!U697="",
"0"&amp;",",
'Chapter 2 (Input)'!U697&amp;",")&amp;$W699)</f>
        <v>0,</v>
      </c>
      <c r="T699" s="3" t="str">
        <f t="shared" si="33"/>
        <v>false,</v>
      </c>
      <c r="U699" s="3" t="str">
        <f>IF(U700="",
"];",IF('Chapter 2 (Input)'!W697="",
"-1"&amp;",",
'Chapter 2 (Input)'!W697&amp;",")&amp;$W699)</f>
        <v>-1,</v>
      </c>
      <c r="V699" s="3" t="str">
        <f>IF(V700="",
"];",IF('Chapter 2 (Input)'!X697="",
"-1"&amp;",",
'Chapter 2 (Input)'!X697&amp;",")&amp;$W699)</f>
        <v>-1,</v>
      </c>
      <c r="W699" s="18" t="str">
        <f>'Chapter 2 (Input)'!AA697</f>
        <v/>
      </c>
      <c r="Z699" s="2" t="str">
        <f t="shared" si="34"/>
        <v>c694 BOOLEAN DEFAULT false,</v>
      </c>
    </row>
    <row r="700" spans="1:26" x14ac:dyDescent="0.2">
      <c r="A700" s="12">
        <f t="shared" si="32"/>
        <v>695</v>
      </c>
      <c r="B700" s="4" t="str">
        <f>IF(B701="",
"];",
IF('Chapter 2 (Input)'!B698="",
CHAR(34) &amp;"null"&amp; CHAR(34) &amp;",",
CHAR(34) &amp;'Chapter 2 (Input)'!B698&amp; CHAR(34) &amp;",")&amp;$W700)</f>
        <v xml:space="preserve">"(Good job " + user.scholarname + ", you’ve pissed off a celebrity on your first day.)",//695 </v>
      </c>
      <c r="C700" s="4" t="str">
        <f>IF(C701="",
"];",IF('Chapter 2 (Input)'!C698="",
CHAR(34) &amp;"null"&amp; CHAR(34) &amp;",",
CHAR(34) &amp;'Chapter 2 (Input)'!C698&amp; CHAR(34) &amp;",")&amp;$W700)</f>
        <v xml:space="preserve">"null",//695 </v>
      </c>
      <c r="D700" s="4" t="str">
        <f>IF(D701="",
"];",IF('Chapter 2 (Input)'!D698="",
CHAR(34) &amp;"null"&amp; CHAR(34) &amp;",",
"personnages."&amp;
VLOOKUP('Chapter 2 (Input)'!D698,Constants!$B$47:$C$59,2,FALSE)&amp;
"[" &amp;
VLOOKUP('Chapter 2 (Input)'!E698,Constants!$B$74:$C$79,2,FALSE) &amp;
"],")&amp;$W700)</f>
        <v xml:space="preserve">"null",//695 </v>
      </c>
      <c r="E700" s="4" t="str">
        <f>IF(E701="",
"];",IF('Chapter 2 (Input)'!F698="",
CHAR(34) &amp;"null"&amp; CHAR(34) &amp;",",
CHAR(34) &amp;'Chapter 2 (Input)'!F698&amp; CHAR(34) &amp;",")&amp;$W700)</f>
        <v xml:space="preserve">"null",//695 </v>
      </c>
      <c r="F700" s="4" t="str">
        <f>IF(F701="",
"];",IF('Chapter 2 (Input)'!G698="",
CHAR(34) &amp;"null"&amp; CHAR(34) &amp;",",
"personnages."&amp;
VLOOKUP('Chapter 2 (Input)'!G698,Constants!$B$47:$C$59,2,FALSE)&amp;
"[" &amp;
VLOOKUP('Chapter 2 (Input)'!H698, Constants!$B$74:$C$79,2,FALSE) &amp;
"],")&amp;$W700)</f>
        <v xml:space="preserve">"null",//695 </v>
      </c>
      <c r="G700" s="3" t="str">
        <f>IF(G701="",
"];",IF('Chapter 2 (Input)'!I698="",
CHAR(34) &amp;"null"&amp; CHAR(34) &amp;",",
"locations."&amp;
'Chapter 2 (Input)'!I698&amp;",")&amp;$W700)</f>
        <v xml:space="preserve">locations.dormHallParty,//695 </v>
      </c>
      <c r="H700" s="3" t="str">
        <f>IF(H701="",
"];",IF('Chapter 2 (Input)'!J698="",
"-1"&amp;",",
'Chapter 2 (Input)'!J698&amp;",")&amp;$W700)</f>
        <v xml:space="preserve">707,//695 </v>
      </c>
      <c r="I700" s="3" t="str">
        <f>IF(I701="",
"];",IF('Chapter 2 (Input)'!K698="",
"0"&amp;",",
VLOOKUP('Chapter 2 (Input)'!K698, Constants!$C$25:$D$37, 2,FALSE) &amp;",")&amp;$W700)</f>
        <v xml:space="preserve">0,//695 </v>
      </c>
      <c r="J700" s="3" t="str">
        <f>IF(J701="",
"];",IF('Chapter 2 (Input)'!L698="",
"-1"&amp;",",
'Chapter 2 (Input)'!L698&amp;",")&amp;$W700)</f>
        <v xml:space="preserve">-1,//695 </v>
      </c>
      <c r="K700" s="3" t="str">
        <f>IF(K701="",
"];",IF('Chapter 2 (Input)'!M698="",
"-1"&amp;",",
'Chapter 2 (Input)'!M698&amp;",")&amp;$W700)</f>
        <v xml:space="preserve">-1,//695 </v>
      </c>
      <c r="L700" s="3" t="str">
        <f>IF(L701="",
"];",IF('Chapter 2 (Input)'!N698="",
"-1"&amp;",",
'Chapter 2 (Input)'!N698&amp;",")&amp;$W700)</f>
        <v xml:space="preserve">-1,//695 </v>
      </c>
      <c r="M700" s="3" t="str">
        <f>IF(M701="",
"];",IF('Chapter 2 (Input)'!O698="",
"-1"&amp;",",
'Chapter 2 (Input)'!O698&amp;",")&amp;$W700)</f>
        <v xml:space="preserve">-1,//695 </v>
      </c>
      <c r="N700" s="3" t="str">
        <f>IF(N701="",
"];",IF('Chapter 2 (Input)'!P698="",
"-1"&amp;",",
'Chapter 2 (Input)'!P698&amp;",")&amp;$W700)</f>
        <v xml:space="preserve">-1,//695 </v>
      </c>
      <c r="O700" s="3" t="str">
        <f>IF(O701="",
"];",IF('Chapter 2 (Input)'!Q698="",
CHAR(34) &amp;"null"&amp; CHAR(34) &amp;",",
CHAR(34) &amp;'Chapter 2 (Input)'!Q698&amp; CHAR(34) &amp;",")&amp;$W700)</f>
        <v xml:space="preserve">"null",//695 </v>
      </c>
      <c r="P700" s="3" t="str">
        <f>IF(P701="",
"];",IF('Chapter 2 (Input)'!R698="",
CHAR(34) &amp;"null"&amp; CHAR(34) &amp;",",
CHAR(34) &amp;'Chapter 2 (Input)'!R698&amp; CHAR(34) &amp;",")&amp;$W700)</f>
        <v xml:space="preserve">"null",//695 </v>
      </c>
      <c r="Q700" s="3" t="str">
        <f>IF(Q701="",
"];",IF('Chapter 2 (Input)'!S698="",
CHAR(34) &amp;"null"&amp; CHAR(34) &amp;",",
CHAR(34) &amp;'Chapter 2 (Input)'!S698&amp; CHAR(34) &amp;",")&amp;$W700)</f>
        <v xml:space="preserve">"null",//695 </v>
      </c>
      <c r="R700" s="3" t="str">
        <f>IF(R701="",
"];",IF('Chapter 2 (Input)'!T698="",
"0"&amp;",",
'Chapter 2 (Input)'!T698&amp;",")&amp;$W700)</f>
        <v xml:space="preserve">0,//695 </v>
      </c>
      <c r="S700" s="3" t="str">
        <f>IF(S701="",
"];",IF('Chapter 2 (Input)'!U698="",
"0"&amp;",",
'Chapter 2 (Input)'!U698&amp;",")&amp;$W700)</f>
        <v xml:space="preserve">0,//695 </v>
      </c>
      <c r="T700" s="3" t="str">
        <f t="shared" si="33"/>
        <v xml:space="preserve">false,//695 </v>
      </c>
      <c r="U700" s="3" t="str">
        <f>IF(U701="",
"];",IF('Chapter 2 (Input)'!W698="",
"-1"&amp;",",
'Chapter 2 (Input)'!W698&amp;",")&amp;$W700)</f>
        <v xml:space="preserve">-1,//695 </v>
      </c>
      <c r="V700" s="3" t="str">
        <f>IF(V701="",
"];",IF('Chapter 2 (Input)'!X698="",
"-1"&amp;",",
'Chapter 2 (Input)'!X698&amp;",")&amp;$W700)</f>
        <v xml:space="preserve">-1,//695 </v>
      </c>
      <c r="W700" s="18" t="str">
        <f>'Chapter 2 (Input)'!AA698</f>
        <v xml:space="preserve">//695 </v>
      </c>
      <c r="Z700" s="2" t="str">
        <f t="shared" si="34"/>
        <v>c695 BOOLEAN DEFAULT false,</v>
      </c>
    </row>
    <row r="701" spans="1:26" x14ac:dyDescent="0.2">
      <c r="A701" s="12">
        <f t="shared" si="32"/>
        <v>696</v>
      </c>
      <c r="B701" s="4" t="str">
        <f>IF(B702="",
"];",
IF('Chapter 2 (Input)'!B699="",
CHAR(34) &amp;"null"&amp; CHAR(34) &amp;",",
CHAR(34) &amp;'Chapter 2 (Input)'!B699&amp; CHAR(34) &amp;",")&amp;$W701)</f>
        <v>"(Next)",</v>
      </c>
      <c r="C701" s="4" t="str">
        <f>IF(C702="",
"];",IF('Chapter 2 (Input)'!C699="",
CHAR(34) &amp;"null"&amp; CHAR(34) &amp;",",
CHAR(34) &amp;'Chapter 2 (Input)'!C699&amp; CHAR(34) &amp;",")&amp;$W701)</f>
        <v>"… About that.",</v>
      </c>
      <c r="D701" s="4" t="str">
        <f>IF(D702="",
"];",IF('Chapter 2 (Input)'!D699="",
CHAR(34) &amp;"null"&amp; CHAR(34) &amp;",",
"personnages."&amp;
VLOOKUP('Chapter 2 (Input)'!D699,Constants!$B$47:$C$59,2,FALSE)&amp;
"[" &amp;
VLOOKUP('Chapter 2 (Input)'!E699,Constants!$B$74:$C$79,2,FALSE) &amp;
"],")&amp;$W701)</f>
        <v>personnages.axel[0],</v>
      </c>
      <c r="E701" s="4" t="str">
        <f>IF(E702="",
"];",IF('Chapter 2 (Input)'!F699="",
CHAR(34) &amp;"null"&amp; CHAR(34) &amp;",",
CHAR(34) &amp;'Chapter 2 (Input)'!F699&amp; CHAR(34) &amp;",")&amp;$W701)</f>
        <v>"null",</v>
      </c>
      <c r="F701" s="4" t="str">
        <f>IF(F702="",
"];",IF('Chapter 2 (Input)'!G699="",
CHAR(34) &amp;"null"&amp; CHAR(34) &amp;",",
"personnages."&amp;
VLOOKUP('Chapter 2 (Input)'!G699,Constants!$B$47:$C$59,2,FALSE)&amp;
"[" &amp;
VLOOKUP('Chapter 2 (Input)'!H699, Constants!$B$74:$C$79,2,FALSE) &amp;
"],")&amp;$W701)</f>
        <v>"null",</v>
      </c>
      <c r="G701" s="3" t="str">
        <f>IF(G702="",
"];",IF('Chapter 2 (Input)'!I699="",
CHAR(34) &amp;"null"&amp; CHAR(34) &amp;",",
"locations."&amp;
'Chapter 2 (Input)'!I699&amp;",")&amp;$W701)</f>
        <v>locations.dormHallParty,</v>
      </c>
      <c r="H701" s="3" t="str">
        <f>IF(H702="",
"];",IF('Chapter 2 (Input)'!J699="",
"-1"&amp;",",
'Chapter 2 (Input)'!J699&amp;",")&amp;$W701)</f>
        <v>-1,</v>
      </c>
      <c r="I701" s="3" t="str">
        <f>IF(I702="",
"];",IF('Chapter 2 (Input)'!K699="",
"0"&amp;",",
VLOOKUP('Chapter 2 (Input)'!K699, Constants!$C$25:$D$37, 2,FALSE) &amp;",")&amp;$W701)</f>
        <v>0,</v>
      </c>
      <c r="J701" s="3" t="str">
        <f>IF(J702="",
"];",IF('Chapter 2 (Input)'!L699="",
"-1"&amp;",",
'Chapter 2 (Input)'!L699&amp;",")&amp;$W701)</f>
        <v>-1,</v>
      </c>
      <c r="K701" s="3" t="str">
        <f>IF(K702="",
"];",IF('Chapter 2 (Input)'!M699="",
"-1"&amp;",",
'Chapter 2 (Input)'!M699&amp;",")&amp;$W701)</f>
        <v>-1,</v>
      </c>
      <c r="L701" s="3" t="str">
        <f>IF(L702="",
"];",IF('Chapter 2 (Input)'!N699="",
"-1"&amp;",",
'Chapter 2 (Input)'!N699&amp;",")&amp;$W701)</f>
        <v>-1,</v>
      </c>
      <c r="M701" s="3" t="str">
        <f>IF(M702="",
"];",IF('Chapter 2 (Input)'!O699="",
"-1"&amp;",",
'Chapter 2 (Input)'!O699&amp;",")&amp;$W701)</f>
        <v>-1,</v>
      </c>
      <c r="N701" s="3" t="str">
        <f>IF(N702="",
"];",IF('Chapter 2 (Input)'!P699="",
"-1"&amp;",",
'Chapter 2 (Input)'!P699&amp;",")&amp;$W701)</f>
        <v>-1,</v>
      </c>
      <c r="O701" s="3" t="str">
        <f>IF(O702="",
"];",IF('Chapter 2 (Input)'!Q699="",
CHAR(34) &amp;"null"&amp; CHAR(34) &amp;",",
CHAR(34) &amp;'Chapter 2 (Input)'!Q699&amp; CHAR(34) &amp;",")&amp;$W701)</f>
        <v>"null",</v>
      </c>
      <c r="P701" s="3" t="str">
        <f>IF(P702="",
"];",IF('Chapter 2 (Input)'!R699="",
CHAR(34) &amp;"null"&amp; CHAR(34) &amp;",",
CHAR(34) &amp;'Chapter 2 (Input)'!R699&amp; CHAR(34) &amp;",")&amp;$W701)</f>
        <v>"null",</v>
      </c>
      <c r="Q701" s="3" t="str">
        <f>IF(Q702="",
"];",IF('Chapter 2 (Input)'!S699="",
CHAR(34) &amp;"null"&amp; CHAR(34) &amp;",",
CHAR(34) &amp;'Chapter 2 (Input)'!S699&amp; CHAR(34) &amp;",")&amp;$W701)</f>
        <v>"null",</v>
      </c>
      <c r="R701" s="3" t="str">
        <f>IF(R702="",
"];",IF('Chapter 2 (Input)'!T699="",
"0"&amp;",",
'Chapter 2 (Input)'!T699&amp;",")&amp;$W701)</f>
        <v>7,</v>
      </c>
      <c r="S701" s="3" t="str">
        <f>IF(S702="",
"];",IF('Chapter 2 (Input)'!U699="",
"0"&amp;",",
'Chapter 2 (Input)'!U699&amp;",")&amp;$W701)</f>
        <v>0,</v>
      </c>
      <c r="T701" s="3" t="str">
        <f t="shared" si="33"/>
        <v>false,</v>
      </c>
      <c r="U701" s="3" t="str">
        <f>IF(U702="",
"];",IF('Chapter 2 (Input)'!W699="",
"-1"&amp;",",
'Chapter 2 (Input)'!W699&amp;",")&amp;$W701)</f>
        <v>-1,</v>
      </c>
      <c r="V701" s="3" t="str">
        <f>IF(V702="",
"];",IF('Chapter 2 (Input)'!X699="",
"-1"&amp;",",
'Chapter 2 (Input)'!X699&amp;",")&amp;$W701)</f>
        <v>-1,</v>
      </c>
      <c r="W701" s="18" t="str">
        <f>'Chapter 2 (Input)'!AA699</f>
        <v/>
      </c>
      <c r="Z701" s="2" t="str">
        <f t="shared" si="34"/>
        <v>c696 BOOLEAN DEFAULT false,</v>
      </c>
    </row>
    <row r="702" spans="1:26" x14ac:dyDescent="0.2">
      <c r="A702" s="12">
        <f t="shared" si="32"/>
        <v>697</v>
      </c>
      <c r="B702" s="4" t="str">
        <f>IF(B703="",
"];",
IF('Chapter 2 (Input)'!B700="",
CHAR(34) &amp;"null"&amp; CHAR(34) &amp;",",
CHAR(34) &amp;'Chapter 2 (Input)'!B700&amp; CHAR(34) &amp;",")&amp;$W702)</f>
        <v>"(Next)",</v>
      </c>
      <c r="C702" s="4" t="str">
        <f>IF(C703="",
"];",IF('Chapter 2 (Input)'!C700="",
CHAR(34) &amp;"null"&amp; CHAR(34) &amp;",",
CHAR(34) &amp;'Chapter 2 (Input)'!C700&amp; CHAR(34) &amp;",")&amp;$W702)</f>
        <v>"People usually don’t defend me like that, it was a pleasant surprise to truly have someone on my side.",</v>
      </c>
      <c r="D702" s="4" t="str">
        <f>IF(D703="",
"];",IF('Chapter 2 (Input)'!D700="",
CHAR(34) &amp;"null"&amp; CHAR(34) &amp;",",
"personnages."&amp;
VLOOKUP('Chapter 2 (Input)'!D700,Constants!$B$47:$C$59,2,FALSE)&amp;
"[" &amp;
VLOOKUP('Chapter 2 (Input)'!E700,Constants!$B$74:$C$79,2,FALSE) &amp;
"],")&amp;$W702)</f>
        <v>personnages.axel[0],</v>
      </c>
      <c r="E702" s="4" t="str">
        <f>IF(E703="",
"];",IF('Chapter 2 (Input)'!F700="",
CHAR(34) &amp;"null"&amp; CHAR(34) &amp;",",
CHAR(34) &amp;'Chapter 2 (Input)'!F700&amp; CHAR(34) &amp;",")&amp;$W702)</f>
        <v>"null",</v>
      </c>
      <c r="F702" s="4" t="str">
        <f>IF(F703="",
"];",IF('Chapter 2 (Input)'!G700="",
CHAR(34) &amp;"null"&amp; CHAR(34) &amp;",",
"personnages."&amp;
VLOOKUP('Chapter 2 (Input)'!G700,Constants!$B$47:$C$59,2,FALSE)&amp;
"[" &amp;
VLOOKUP('Chapter 2 (Input)'!H700, Constants!$B$74:$C$79,2,FALSE) &amp;
"],")&amp;$W702)</f>
        <v>"null",</v>
      </c>
      <c r="G702" s="3" t="str">
        <f>IF(G703="",
"];",IF('Chapter 2 (Input)'!I700="",
CHAR(34) &amp;"null"&amp; CHAR(34) &amp;",",
"locations."&amp;
'Chapter 2 (Input)'!I700&amp;",")&amp;$W702)</f>
        <v>locations.dormHallParty,</v>
      </c>
      <c r="H702" s="3" t="str">
        <f>IF(H703="",
"];",IF('Chapter 2 (Input)'!J700="",
"-1"&amp;",",
'Chapter 2 (Input)'!J700&amp;",")&amp;$W702)</f>
        <v>-1,</v>
      </c>
      <c r="I702" s="3" t="str">
        <f>IF(I703="",
"];",IF('Chapter 2 (Input)'!K700="",
"0"&amp;",",
VLOOKUP('Chapter 2 (Input)'!K700, Constants!$C$25:$D$37, 2,FALSE) &amp;",")&amp;$W702)</f>
        <v>0,</v>
      </c>
      <c r="J702" s="3" t="str">
        <f>IF(J703="",
"];",IF('Chapter 2 (Input)'!L700="",
"-1"&amp;",",
'Chapter 2 (Input)'!L700&amp;",")&amp;$W702)</f>
        <v>-1,</v>
      </c>
      <c r="K702" s="3" t="str">
        <f>IF(K703="",
"];",IF('Chapter 2 (Input)'!M700="",
"-1"&amp;",",
'Chapter 2 (Input)'!M700&amp;",")&amp;$W702)</f>
        <v>-1,</v>
      </c>
      <c r="L702" s="3" t="str">
        <f>IF(L703="",
"];",IF('Chapter 2 (Input)'!N700="",
"-1"&amp;",",
'Chapter 2 (Input)'!N700&amp;",")&amp;$W702)</f>
        <v>-1,</v>
      </c>
      <c r="M702" s="3" t="str">
        <f>IF(M703="",
"];",IF('Chapter 2 (Input)'!O700="",
"-1"&amp;",",
'Chapter 2 (Input)'!O700&amp;",")&amp;$W702)</f>
        <v>-1,</v>
      </c>
      <c r="N702" s="3" t="str">
        <f>IF(N703="",
"];",IF('Chapter 2 (Input)'!P700="",
"-1"&amp;",",
'Chapter 2 (Input)'!P700&amp;",")&amp;$W702)</f>
        <v>-1,</v>
      </c>
      <c r="O702" s="3" t="str">
        <f>IF(O703="",
"];",IF('Chapter 2 (Input)'!Q700="",
CHAR(34) &amp;"null"&amp; CHAR(34) &amp;",",
CHAR(34) &amp;'Chapter 2 (Input)'!Q700&amp; CHAR(34) &amp;",")&amp;$W702)</f>
        <v>"null",</v>
      </c>
      <c r="P702" s="3" t="str">
        <f>IF(P703="",
"];",IF('Chapter 2 (Input)'!R700="",
CHAR(34) &amp;"null"&amp; CHAR(34) &amp;",",
CHAR(34) &amp;'Chapter 2 (Input)'!R700&amp; CHAR(34) &amp;",")&amp;$W702)</f>
        <v>"null",</v>
      </c>
      <c r="Q702" s="3" t="str">
        <f>IF(Q703="",
"];",IF('Chapter 2 (Input)'!S700="",
CHAR(34) &amp;"null"&amp; CHAR(34) &amp;",",
CHAR(34) &amp;'Chapter 2 (Input)'!S700&amp; CHAR(34) &amp;",")&amp;$W702)</f>
        <v>"null",</v>
      </c>
      <c r="R702" s="3" t="str">
        <f>IF(R703="",
"];",IF('Chapter 2 (Input)'!T700="",
"0"&amp;",",
'Chapter 2 (Input)'!T700&amp;",")&amp;$W702)</f>
        <v>0,</v>
      </c>
      <c r="S702" s="3" t="str">
        <f>IF(S703="",
"];",IF('Chapter 2 (Input)'!U700="",
"0"&amp;",",
'Chapter 2 (Input)'!U700&amp;",")&amp;$W702)</f>
        <v>0,</v>
      </c>
      <c r="T702" s="3" t="str">
        <f t="shared" si="33"/>
        <v>false,</v>
      </c>
      <c r="U702" s="3" t="str">
        <f>IF(U703="",
"];",IF('Chapter 2 (Input)'!W700="",
"-1"&amp;",",
'Chapter 2 (Input)'!W700&amp;",")&amp;$W702)</f>
        <v>-1,</v>
      </c>
      <c r="V702" s="3" t="str">
        <f>IF(V703="",
"];",IF('Chapter 2 (Input)'!X700="",
"-1"&amp;",",
'Chapter 2 (Input)'!X700&amp;",")&amp;$W702)</f>
        <v>-1,</v>
      </c>
      <c r="W702" s="18" t="str">
        <f>'Chapter 2 (Input)'!AA700</f>
        <v/>
      </c>
      <c r="Z702" s="2" t="str">
        <f t="shared" si="34"/>
        <v>c697 BOOLEAN DEFAULT false,</v>
      </c>
    </row>
    <row r="703" spans="1:26" x14ac:dyDescent="0.2">
      <c r="A703" s="12">
        <f t="shared" si="32"/>
        <v>698</v>
      </c>
      <c r="B703" s="4" t="str">
        <f>IF(B704="",
"];",
IF('Chapter 2 (Input)'!B701="",
CHAR(34) &amp;"null"&amp; CHAR(34) &amp;",",
CHAR(34) &amp;'Chapter 2 (Input)'!B701&amp; CHAR(34) &amp;",")&amp;$W703)</f>
        <v>"(Next)",</v>
      </c>
      <c r="C703" s="4" t="str">
        <f>IF(C704="",
"];",IF('Chapter 2 (Input)'!C701="",
CHAR(34) &amp;"null"&amp; CHAR(34) &amp;",",
CHAR(34) &amp;'Chapter 2 (Input)'!C701&amp; CHAR(34) &amp;",")&amp;$W703)</f>
        <v>"Even if I did end up giving in to Tadashit, I did so because I didn’t want you to take any more shit for me.",</v>
      </c>
      <c r="D703" s="4" t="str">
        <f>IF(D704="",
"];",IF('Chapter 2 (Input)'!D701="",
CHAR(34) &amp;"null"&amp; CHAR(34) &amp;",",
"personnages."&amp;
VLOOKUP('Chapter 2 (Input)'!D701,Constants!$B$47:$C$59,2,FALSE)&amp;
"[" &amp;
VLOOKUP('Chapter 2 (Input)'!E701,Constants!$B$74:$C$79,2,FALSE) &amp;
"],")&amp;$W703)</f>
        <v>personnages.axel[0],</v>
      </c>
      <c r="E703" s="4" t="str">
        <f>IF(E704="",
"];",IF('Chapter 2 (Input)'!F701="",
CHAR(34) &amp;"null"&amp; CHAR(34) &amp;",",
CHAR(34) &amp;'Chapter 2 (Input)'!F701&amp; CHAR(34) &amp;",")&amp;$W703)</f>
        <v>"null",</v>
      </c>
      <c r="F703" s="4" t="str">
        <f>IF(F704="",
"];",IF('Chapter 2 (Input)'!G701="",
CHAR(34) &amp;"null"&amp; CHAR(34) &amp;",",
"personnages."&amp;
VLOOKUP('Chapter 2 (Input)'!G701,Constants!$B$47:$C$59,2,FALSE)&amp;
"[" &amp;
VLOOKUP('Chapter 2 (Input)'!H701, Constants!$B$74:$C$79,2,FALSE) &amp;
"],")&amp;$W703)</f>
        <v>"null",</v>
      </c>
      <c r="G703" s="3" t="str">
        <f>IF(G704="",
"];",IF('Chapter 2 (Input)'!I701="",
CHAR(34) &amp;"null"&amp; CHAR(34) &amp;",",
"locations."&amp;
'Chapter 2 (Input)'!I701&amp;",")&amp;$W703)</f>
        <v>locations.dormHallParty,</v>
      </c>
      <c r="H703" s="3" t="str">
        <f>IF(H704="",
"];",IF('Chapter 2 (Input)'!J701="",
"-1"&amp;",",
'Chapter 2 (Input)'!J701&amp;",")&amp;$W703)</f>
        <v>-1,</v>
      </c>
      <c r="I703" s="3" t="str">
        <f>IF(I704="",
"];",IF('Chapter 2 (Input)'!K701="",
"0"&amp;",",
VLOOKUP('Chapter 2 (Input)'!K701, Constants!$C$25:$D$37, 2,FALSE) &amp;",")&amp;$W703)</f>
        <v>0,</v>
      </c>
      <c r="J703" s="3" t="str">
        <f>IF(J704="",
"];",IF('Chapter 2 (Input)'!L701="",
"-1"&amp;",",
'Chapter 2 (Input)'!L701&amp;",")&amp;$W703)</f>
        <v>-1,</v>
      </c>
      <c r="K703" s="3" t="str">
        <f>IF(K704="",
"];",IF('Chapter 2 (Input)'!M701="",
"-1"&amp;",",
'Chapter 2 (Input)'!M701&amp;",")&amp;$W703)</f>
        <v>-1,</v>
      </c>
      <c r="L703" s="3" t="str">
        <f>IF(L704="",
"];",IF('Chapter 2 (Input)'!N701="",
"-1"&amp;",",
'Chapter 2 (Input)'!N701&amp;",")&amp;$W703)</f>
        <v>-1,</v>
      </c>
      <c r="M703" s="3" t="str">
        <f>IF(M704="",
"];",IF('Chapter 2 (Input)'!O701="",
"-1"&amp;",",
'Chapter 2 (Input)'!O701&amp;",")&amp;$W703)</f>
        <v>-1,</v>
      </c>
      <c r="N703" s="3" t="str">
        <f>IF(N704="",
"];",IF('Chapter 2 (Input)'!P701="",
"-1"&amp;",",
'Chapter 2 (Input)'!P701&amp;",")&amp;$W703)</f>
        <v>-1,</v>
      </c>
      <c r="O703" s="3" t="str">
        <f>IF(O704="",
"];",IF('Chapter 2 (Input)'!Q701="",
CHAR(34) &amp;"null"&amp; CHAR(34) &amp;",",
CHAR(34) &amp;'Chapter 2 (Input)'!Q701&amp; CHAR(34) &amp;",")&amp;$W703)</f>
        <v>"null",</v>
      </c>
      <c r="P703" s="3" t="str">
        <f>IF(P704="",
"];",IF('Chapter 2 (Input)'!R701="",
CHAR(34) &amp;"null"&amp; CHAR(34) &amp;",",
CHAR(34) &amp;'Chapter 2 (Input)'!R701&amp; CHAR(34) &amp;",")&amp;$W703)</f>
        <v>"null",</v>
      </c>
      <c r="Q703" s="3" t="str">
        <f>IF(Q704="",
"];",IF('Chapter 2 (Input)'!S701="",
CHAR(34) &amp;"null"&amp; CHAR(34) &amp;",",
CHAR(34) &amp;'Chapter 2 (Input)'!S701&amp; CHAR(34) &amp;",")&amp;$W703)</f>
        <v>"null",</v>
      </c>
      <c r="R703" s="3" t="str">
        <f>IF(R704="",
"];",IF('Chapter 2 (Input)'!T701="",
"0"&amp;",",
'Chapter 2 (Input)'!T701&amp;",")&amp;$W703)</f>
        <v>0,</v>
      </c>
      <c r="S703" s="3" t="str">
        <f>IF(S704="",
"];",IF('Chapter 2 (Input)'!U701="",
"0"&amp;",",
'Chapter 2 (Input)'!U701&amp;",")&amp;$W703)</f>
        <v>0,</v>
      </c>
      <c r="T703" s="3" t="str">
        <f t="shared" si="33"/>
        <v>false,</v>
      </c>
      <c r="U703" s="3" t="str">
        <f>IF(U704="",
"];",IF('Chapter 2 (Input)'!W701="",
"-1"&amp;",",
'Chapter 2 (Input)'!W701&amp;",")&amp;$W703)</f>
        <v>-1,</v>
      </c>
      <c r="V703" s="3" t="str">
        <f>IF(V704="",
"];",IF('Chapter 2 (Input)'!X701="",
"-1"&amp;",",
'Chapter 2 (Input)'!X701&amp;",")&amp;$W703)</f>
        <v>-1,</v>
      </c>
      <c r="W703" s="18" t="str">
        <f>'Chapter 2 (Input)'!AA701</f>
        <v/>
      </c>
      <c r="Z703" s="2" t="str">
        <f t="shared" si="34"/>
        <v>c698 BOOLEAN DEFAULT false,</v>
      </c>
    </row>
    <row r="704" spans="1:26" x14ac:dyDescent="0.2">
      <c r="A704" s="12">
        <f t="shared" si="32"/>
        <v>699</v>
      </c>
      <c r="B704" s="4" t="str">
        <f>IF(B705="",
"];",
IF('Chapter 2 (Input)'!B702="",
CHAR(34) &amp;"null"&amp; CHAR(34) &amp;",",
CHAR(34) &amp;'Chapter 2 (Input)'!B702&amp; CHAR(34) &amp;",")&amp;$W704)</f>
        <v>"(I may have made Tadashi mad at me for a while, but somehow I feel that gaining Axel’s gratitude is pretty worth it.)",</v>
      </c>
      <c r="C704" s="4" t="str">
        <f>IF(C705="",
"];",IF('Chapter 2 (Input)'!C702="",
CHAR(34) &amp;"null"&amp; CHAR(34) &amp;",",
CHAR(34) &amp;'Chapter 2 (Input)'!C702&amp; CHAR(34) &amp;",")&amp;$W704)</f>
        <v>"So, um… thanks. ",</v>
      </c>
      <c r="D704" s="4" t="str">
        <f>IF(D705="",
"];",IF('Chapter 2 (Input)'!D702="",
CHAR(34) &amp;"null"&amp; CHAR(34) &amp;",",
"personnages."&amp;
VLOOKUP('Chapter 2 (Input)'!D702,Constants!$B$47:$C$59,2,FALSE)&amp;
"[" &amp;
VLOOKUP('Chapter 2 (Input)'!E702,Constants!$B$74:$C$79,2,FALSE) &amp;
"],")&amp;$W704)</f>
        <v>personnages.axel[0],</v>
      </c>
      <c r="E704" s="4" t="str">
        <f>IF(E705="",
"];",IF('Chapter 2 (Input)'!F702="",
CHAR(34) &amp;"null"&amp; CHAR(34) &amp;",",
CHAR(34) &amp;'Chapter 2 (Input)'!F702&amp; CHAR(34) &amp;",")&amp;$W704)</f>
        <v>"null",</v>
      </c>
      <c r="F704" s="4" t="str">
        <f>IF(F705="",
"];",IF('Chapter 2 (Input)'!G702="",
CHAR(34) &amp;"null"&amp; CHAR(34) &amp;",",
"personnages."&amp;
VLOOKUP('Chapter 2 (Input)'!G702,Constants!$B$47:$C$59,2,FALSE)&amp;
"[" &amp;
VLOOKUP('Chapter 2 (Input)'!H702, Constants!$B$74:$C$79,2,FALSE) &amp;
"],")&amp;$W704)</f>
        <v>"null",</v>
      </c>
      <c r="G704" s="3" t="str">
        <f>IF(G705="",
"];",IF('Chapter 2 (Input)'!I702="",
CHAR(34) &amp;"null"&amp; CHAR(34) &amp;",",
"locations."&amp;
'Chapter 2 (Input)'!I702&amp;",")&amp;$W704)</f>
        <v>locations.dormHallParty,</v>
      </c>
      <c r="H704" s="3" t="str">
        <f>IF(H705="",
"];",IF('Chapter 2 (Input)'!J702="",
"-1"&amp;",",
'Chapter 2 (Input)'!J702&amp;",")&amp;$W704)</f>
        <v>-1,</v>
      </c>
      <c r="I704" s="3" t="str">
        <f>IF(I705="",
"];",IF('Chapter 2 (Input)'!K702="",
"0"&amp;",",
VLOOKUP('Chapter 2 (Input)'!K702, Constants!$C$25:$D$37, 2,FALSE) &amp;",")&amp;$W704)</f>
        <v>0,</v>
      </c>
      <c r="J704" s="3" t="str">
        <f>IF(J705="",
"];",IF('Chapter 2 (Input)'!L702="",
"-1"&amp;",",
'Chapter 2 (Input)'!L702&amp;",")&amp;$W704)</f>
        <v>-1,</v>
      </c>
      <c r="K704" s="3" t="str">
        <f>IF(K705="",
"];",IF('Chapter 2 (Input)'!M702="",
"-1"&amp;",",
'Chapter 2 (Input)'!M702&amp;",")&amp;$W704)</f>
        <v>-1,</v>
      </c>
      <c r="L704" s="3" t="str">
        <f>IF(L705="",
"];",IF('Chapter 2 (Input)'!N702="",
"-1"&amp;",",
'Chapter 2 (Input)'!N702&amp;",")&amp;$W704)</f>
        <v>-1,</v>
      </c>
      <c r="M704" s="3" t="str">
        <f>IF(M705="",
"];",IF('Chapter 2 (Input)'!O702="",
"-1"&amp;",",
'Chapter 2 (Input)'!O702&amp;",")&amp;$W704)</f>
        <v>-1,</v>
      </c>
      <c r="N704" s="3" t="str">
        <f>IF(N705="",
"];",IF('Chapter 2 (Input)'!P702="",
"-1"&amp;",",
'Chapter 2 (Input)'!P702&amp;",")&amp;$W704)</f>
        <v>-1,</v>
      </c>
      <c r="O704" s="3" t="str">
        <f>IF(O705="",
"];",IF('Chapter 2 (Input)'!Q702="",
CHAR(34) &amp;"null"&amp; CHAR(34) &amp;",",
CHAR(34) &amp;'Chapter 2 (Input)'!Q702&amp; CHAR(34) &amp;",")&amp;$W704)</f>
        <v>"null",</v>
      </c>
      <c r="P704" s="3" t="str">
        <f>IF(P705="",
"];",IF('Chapter 2 (Input)'!R702="",
CHAR(34) &amp;"null"&amp; CHAR(34) &amp;",",
CHAR(34) &amp;'Chapter 2 (Input)'!R702&amp; CHAR(34) &amp;",")&amp;$W704)</f>
        <v>"null",</v>
      </c>
      <c r="Q704" s="3" t="str">
        <f>IF(Q705="",
"];",IF('Chapter 2 (Input)'!S702="",
CHAR(34) &amp;"null"&amp; CHAR(34) &amp;",",
CHAR(34) &amp;'Chapter 2 (Input)'!S702&amp; CHAR(34) &amp;",")&amp;$W704)</f>
        <v>"null",</v>
      </c>
      <c r="R704" s="3" t="str">
        <f>IF(R705="",
"];",IF('Chapter 2 (Input)'!T702="",
"0"&amp;",",
'Chapter 2 (Input)'!T702&amp;",")&amp;$W704)</f>
        <v>0,</v>
      </c>
      <c r="S704" s="3" t="str">
        <f>IF(S705="",
"];",IF('Chapter 2 (Input)'!U702="",
"0"&amp;",",
'Chapter 2 (Input)'!U702&amp;",")&amp;$W704)</f>
        <v>0,</v>
      </c>
      <c r="T704" s="3" t="str">
        <f t="shared" si="33"/>
        <v>false,</v>
      </c>
      <c r="U704" s="3" t="str">
        <f>IF(U705="",
"];",IF('Chapter 2 (Input)'!W702="",
"-1"&amp;",",
'Chapter 2 (Input)'!W702&amp;",")&amp;$W704)</f>
        <v>-1,</v>
      </c>
      <c r="V704" s="3" t="str">
        <f>IF(V705="",
"];",IF('Chapter 2 (Input)'!X702="",
"-1"&amp;",",
'Chapter 2 (Input)'!X702&amp;",")&amp;$W704)</f>
        <v>-1,</v>
      </c>
      <c r="W704" s="18" t="str">
        <f>'Chapter 2 (Input)'!AA702</f>
        <v/>
      </c>
      <c r="Z704" s="2" t="str">
        <f t="shared" si="34"/>
        <v>c699 BOOLEAN DEFAULT false,</v>
      </c>
    </row>
    <row r="705" spans="1:26" x14ac:dyDescent="0.2">
      <c r="A705" s="12">
        <f t="shared" si="32"/>
        <v>700</v>
      </c>
      <c r="B705" s="4" t="str">
        <f>IF(B706="",
"];",
IF('Chapter 2 (Input)'!B703="",
CHAR(34) &amp;"null"&amp; CHAR(34) &amp;",",
CHAR(34) &amp;'Chapter 2 (Input)'!B703&amp; CHAR(34) &amp;",")&amp;$W705)</f>
        <v xml:space="preserve">"You’re welcome!",//700 </v>
      </c>
      <c r="C705" s="4" t="str">
        <f>IF(C706="",
"];",IF('Chapter 2 (Input)'!C703="",
CHAR(34) &amp;"null"&amp; CHAR(34) &amp;",",
CHAR(34) &amp;'Chapter 2 (Input)'!C703&amp; CHAR(34) &amp;",")&amp;$W705)</f>
        <v xml:space="preserve">"null",//700 </v>
      </c>
      <c r="D705" s="4" t="str">
        <f>IF(D706="",
"];",IF('Chapter 2 (Input)'!D703="",
CHAR(34) &amp;"null"&amp; CHAR(34) &amp;",",
"personnages."&amp;
VLOOKUP('Chapter 2 (Input)'!D703,Constants!$B$47:$C$59,2,FALSE)&amp;
"[" &amp;
VLOOKUP('Chapter 2 (Input)'!E703,Constants!$B$74:$C$79,2,FALSE) &amp;
"],")&amp;$W705)</f>
        <v xml:space="preserve">"null",//700 </v>
      </c>
      <c r="E705" s="4" t="str">
        <f>IF(E706="",
"];",IF('Chapter 2 (Input)'!F703="",
CHAR(34) &amp;"null"&amp; CHAR(34) &amp;",",
CHAR(34) &amp;'Chapter 2 (Input)'!F703&amp; CHAR(34) &amp;",")&amp;$W705)</f>
        <v xml:space="preserve">"null",//700 </v>
      </c>
      <c r="F705" s="4" t="str">
        <f>IF(F706="",
"];",IF('Chapter 2 (Input)'!G703="",
CHAR(34) &amp;"null"&amp; CHAR(34) &amp;",",
"personnages."&amp;
VLOOKUP('Chapter 2 (Input)'!G703,Constants!$B$47:$C$59,2,FALSE)&amp;
"[" &amp;
VLOOKUP('Chapter 2 (Input)'!H703, Constants!$B$74:$C$79,2,FALSE) &amp;
"],")&amp;$W705)</f>
        <v xml:space="preserve">"null",//700 </v>
      </c>
      <c r="G705" s="3" t="str">
        <f>IF(G706="",
"];",IF('Chapter 2 (Input)'!I703="",
CHAR(34) &amp;"null"&amp; CHAR(34) &amp;",",
"locations."&amp;
'Chapter 2 (Input)'!I703&amp;",")&amp;$W705)</f>
        <v xml:space="preserve">locations.dormHallParty,//700 </v>
      </c>
      <c r="H705" s="3" t="str">
        <f>IF(H706="",
"];",IF('Chapter 2 (Input)'!J703="",
"-1"&amp;",",
'Chapter 2 (Input)'!J703&amp;",")&amp;$W705)</f>
        <v xml:space="preserve">707,//700 </v>
      </c>
      <c r="I705" s="3" t="str">
        <f>IF(I706="",
"];",IF('Chapter 2 (Input)'!K703="",
"0"&amp;",",
VLOOKUP('Chapter 2 (Input)'!K703, Constants!$C$25:$D$37, 2,FALSE) &amp;",")&amp;$W705)</f>
        <v xml:space="preserve">0,//700 </v>
      </c>
      <c r="J705" s="3" t="str">
        <f>IF(J706="",
"];",IF('Chapter 2 (Input)'!L703="",
"-1"&amp;",",
'Chapter 2 (Input)'!L703&amp;",")&amp;$W705)</f>
        <v xml:space="preserve">-1,//700 </v>
      </c>
      <c r="K705" s="3" t="str">
        <f>IF(K706="",
"];",IF('Chapter 2 (Input)'!M703="",
"-1"&amp;",",
'Chapter 2 (Input)'!M703&amp;",")&amp;$W705)</f>
        <v xml:space="preserve">-1,//700 </v>
      </c>
      <c r="L705" s="3" t="str">
        <f>IF(L706="",
"];",IF('Chapter 2 (Input)'!N703="",
"-1"&amp;",",
'Chapter 2 (Input)'!N703&amp;",")&amp;$W705)</f>
        <v xml:space="preserve">-1,//700 </v>
      </c>
      <c r="M705" s="3" t="str">
        <f>IF(M706="",
"];",IF('Chapter 2 (Input)'!O703="",
"-1"&amp;",",
'Chapter 2 (Input)'!O703&amp;",")&amp;$W705)</f>
        <v xml:space="preserve">-1,//700 </v>
      </c>
      <c r="N705" s="3" t="str">
        <f>IF(N706="",
"];",IF('Chapter 2 (Input)'!P703="",
"-1"&amp;",",
'Chapter 2 (Input)'!P703&amp;",")&amp;$W705)</f>
        <v xml:space="preserve">-1,//700 </v>
      </c>
      <c r="O705" s="3" t="str">
        <f>IF(O706="",
"];",IF('Chapter 2 (Input)'!Q703="",
CHAR(34) &amp;"null"&amp; CHAR(34) &amp;",",
CHAR(34) &amp;'Chapter 2 (Input)'!Q703&amp; CHAR(34) &amp;",")&amp;$W705)</f>
        <v xml:space="preserve">"null",//700 </v>
      </c>
      <c r="P705" s="3" t="str">
        <f>IF(P706="",
"];",IF('Chapter 2 (Input)'!R703="",
CHAR(34) &amp;"null"&amp; CHAR(34) &amp;",",
CHAR(34) &amp;'Chapter 2 (Input)'!R703&amp; CHAR(34) &amp;",")&amp;$W705)</f>
        <v xml:space="preserve">"null",//700 </v>
      </c>
      <c r="Q705" s="3" t="str">
        <f>IF(Q706="",
"];",IF('Chapter 2 (Input)'!S703="",
CHAR(34) &amp;"null"&amp; CHAR(34) &amp;",",
CHAR(34) &amp;'Chapter 2 (Input)'!S703&amp; CHAR(34) &amp;",")&amp;$W705)</f>
        <v xml:space="preserve">"null",//700 </v>
      </c>
      <c r="R705" s="3" t="str">
        <f>IF(R706="",
"];",IF('Chapter 2 (Input)'!T703="",
"0"&amp;",",
'Chapter 2 (Input)'!T703&amp;",")&amp;$W705)</f>
        <v xml:space="preserve">0,//700 </v>
      </c>
      <c r="S705" s="3" t="str">
        <f>IF(S706="",
"];",IF('Chapter 2 (Input)'!U703="",
"0"&amp;",",
'Chapter 2 (Input)'!U703&amp;",")&amp;$W705)</f>
        <v xml:space="preserve">0,//700 </v>
      </c>
      <c r="T705" s="3" t="str">
        <f t="shared" si="33"/>
        <v xml:space="preserve">false,//700 </v>
      </c>
      <c r="U705" s="3" t="str">
        <f>IF(U706="",
"];",IF('Chapter 2 (Input)'!W703="",
"-1"&amp;",",
'Chapter 2 (Input)'!W703&amp;",")&amp;$W705)</f>
        <v xml:space="preserve">-1,//700 </v>
      </c>
      <c r="V705" s="3" t="str">
        <f>IF(V706="",
"];",IF('Chapter 2 (Input)'!X703="",
"-1"&amp;",",
'Chapter 2 (Input)'!X703&amp;",")&amp;$W705)</f>
        <v xml:space="preserve">-1,//700 </v>
      </c>
      <c r="W705" s="18" t="str">
        <f>'Chapter 2 (Input)'!AA703</f>
        <v xml:space="preserve">//700 </v>
      </c>
      <c r="Z705" s="2" t="str">
        <f t="shared" si="34"/>
        <v>c700 BOOLEAN DEFAULT false,</v>
      </c>
    </row>
    <row r="706" spans="1:26" x14ac:dyDescent="0.2">
      <c r="A706" s="12">
        <f t="shared" si="32"/>
        <v>701</v>
      </c>
      <c r="B706" s="4" t="str">
        <f>IF(B707="",
"];",
IF('Chapter 2 (Input)'!B704="",
CHAR(34) &amp;"null"&amp; CHAR(34) &amp;",",
CHAR(34) &amp;'Chapter 2 (Input)'!B704&amp; CHAR(34) &amp;",")&amp;$W706)</f>
        <v>"(Next)",</v>
      </c>
      <c r="C706" s="4" t="str">
        <f>IF(C707="",
"];",IF('Chapter 2 (Input)'!C704="",
CHAR(34) &amp;"null"&amp; CHAR(34) &amp;",",
CHAR(34) &amp;'Chapter 2 (Input)'!C704&amp; CHAR(34) &amp;",")&amp;$W706)</f>
        <v>"Well, you made the situation much easier for me to handle. ",</v>
      </c>
      <c r="D706" s="4" t="str">
        <f>IF(D707="",
"];",IF('Chapter 2 (Input)'!D704="",
CHAR(34) &amp;"null"&amp; CHAR(34) &amp;",",
"personnages."&amp;
VLOOKUP('Chapter 2 (Input)'!D704,Constants!$B$47:$C$59,2,FALSE)&amp;
"[" &amp;
VLOOKUP('Chapter 2 (Input)'!E704,Constants!$B$74:$C$79,2,FALSE) &amp;
"],")&amp;$W706)</f>
        <v>personnages.axel[0],</v>
      </c>
      <c r="E706" s="4" t="str">
        <f>IF(E707="",
"];",IF('Chapter 2 (Input)'!F704="",
CHAR(34) &amp;"null"&amp; CHAR(34) &amp;",",
CHAR(34) &amp;'Chapter 2 (Input)'!F704&amp; CHAR(34) &amp;",")&amp;$W706)</f>
        <v>"null",</v>
      </c>
      <c r="F706" s="4" t="str">
        <f>IF(F707="",
"];",IF('Chapter 2 (Input)'!G704="",
CHAR(34) &amp;"null"&amp; CHAR(34) &amp;",",
"personnages."&amp;
VLOOKUP('Chapter 2 (Input)'!G704,Constants!$B$47:$C$59,2,FALSE)&amp;
"[" &amp;
VLOOKUP('Chapter 2 (Input)'!H704, Constants!$B$74:$C$79,2,FALSE) &amp;
"],")&amp;$W706)</f>
        <v>"null",</v>
      </c>
      <c r="G706" s="3" t="str">
        <f>IF(G707="",
"];",IF('Chapter 2 (Input)'!I704="",
CHAR(34) &amp;"null"&amp; CHAR(34) &amp;",",
"locations."&amp;
'Chapter 2 (Input)'!I704&amp;",")&amp;$W706)</f>
        <v>locations.dormHallParty,</v>
      </c>
      <c r="H706" s="3" t="str">
        <f>IF(H707="",
"];",IF('Chapter 2 (Input)'!J704="",
"-1"&amp;",",
'Chapter 2 (Input)'!J704&amp;",")&amp;$W706)</f>
        <v>-1,</v>
      </c>
      <c r="I706" s="3" t="str">
        <f>IF(I707="",
"];",IF('Chapter 2 (Input)'!K704="",
"0"&amp;",",
VLOOKUP('Chapter 2 (Input)'!K704, Constants!$C$25:$D$37, 2,FALSE) &amp;",")&amp;$W706)</f>
        <v>0,</v>
      </c>
      <c r="J706" s="3" t="str">
        <f>IF(J707="",
"];",IF('Chapter 2 (Input)'!L704="",
"-1"&amp;",",
'Chapter 2 (Input)'!L704&amp;",")&amp;$W706)</f>
        <v>-1,</v>
      </c>
      <c r="K706" s="3" t="str">
        <f>IF(K707="",
"];",IF('Chapter 2 (Input)'!M704="",
"-1"&amp;",",
'Chapter 2 (Input)'!M704&amp;",")&amp;$W706)</f>
        <v>-1,</v>
      </c>
      <c r="L706" s="3" t="str">
        <f>IF(L707="",
"];",IF('Chapter 2 (Input)'!N704="",
"-1"&amp;",",
'Chapter 2 (Input)'!N704&amp;",")&amp;$W706)</f>
        <v>-1,</v>
      </c>
      <c r="M706" s="3" t="str">
        <f>IF(M707="",
"];",IF('Chapter 2 (Input)'!O704="",
"-1"&amp;",",
'Chapter 2 (Input)'!O704&amp;",")&amp;$W706)</f>
        <v>-1,</v>
      </c>
      <c r="N706" s="3" t="str">
        <f>IF(N707="",
"];",IF('Chapter 2 (Input)'!P704="",
"-1"&amp;",",
'Chapter 2 (Input)'!P704&amp;",")&amp;$W706)</f>
        <v>-1,</v>
      </c>
      <c r="O706" s="3" t="str">
        <f>IF(O707="",
"];",IF('Chapter 2 (Input)'!Q704="",
CHAR(34) &amp;"null"&amp; CHAR(34) &amp;",",
CHAR(34) &amp;'Chapter 2 (Input)'!Q704&amp; CHAR(34) &amp;",")&amp;$W706)</f>
        <v>"null",</v>
      </c>
      <c r="P706" s="3" t="str">
        <f>IF(P707="",
"];",IF('Chapter 2 (Input)'!R704="",
CHAR(34) &amp;"null"&amp; CHAR(34) &amp;",",
CHAR(34) &amp;'Chapter 2 (Input)'!R704&amp; CHAR(34) &amp;",")&amp;$W706)</f>
        <v>"null",</v>
      </c>
      <c r="Q706" s="3" t="str">
        <f>IF(Q707="",
"];",IF('Chapter 2 (Input)'!S704="",
CHAR(34) &amp;"null"&amp; CHAR(34) &amp;",",
CHAR(34) &amp;'Chapter 2 (Input)'!S704&amp; CHAR(34) &amp;",")&amp;$W706)</f>
        <v>"null",</v>
      </c>
      <c r="R706" s="3" t="str">
        <f>IF(R707="",
"];",IF('Chapter 2 (Input)'!T704="",
"0"&amp;",",
'Chapter 2 (Input)'!T704&amp;",")&amp;$W706)</f>
        <v>0,</v>
      </c>
      <c r="S706" s="3" t="str">
        <f>IF(S707="",
"];",IF('Chapter 2 (Input)'!U704="",
"0"&amp;",",
'Chapter 2 (Input)'!U704&amp;",")&amp;$W706)</f>
        <v>0,</v>
      </c>
      <c r="T706" s="3" t="str">
        <f t="shared" si="33"/>
        <v>false,</v>
      </c>
      <c r="U706" s="3" t="str">
        <f>IF(U707="",
"];",IF('Chapter 2 (Input)'!W704="",
"-1"&amp;",",
'Chapter 2 (Input)'!W704&amp;",")&amp;$W706)</f>
        <v>-1,</v>
      </c>
      <c r="V706" s="3" t="str">
        <f>IF(V707="",
"];",IF('Chapter 2 (Input)'!X704="",
"-1"&amp;",",
'Chapter 2 (Input)'!X704&amp;",")&amp;$W706)</f>
        <v>-1,</v>
      </c>
      <c r="W706" s="18" t="str">
        <f>'Chapter 2 (Input)'!AA704</f>
        <v/>
      </c>
      <c r="Z706" s="2" t="str">
        <f t="shared" si="34"/>
        <v>c701 BOOLEAN DEFAULT false,</v>
      </c>
    </row>
    <row r="707" spans="1:26" x14ac:dyDescent="0.2">
      <c r="A707" s="12">
        <f t="shared" si="32"/>
        <v>702</v>
      </c>
      <c r="B707" s="4" t="str">
        <f>IF(B708="",
"];",
IF('Chapter 2 (Input)'!B705="",
CHAR(34) &amp;"null"&amp; CHAR(34) &amp;",",
CHAR(34) &amp;'Chapter 2 (Input)'!B705&amp; CHAR(34) &amp;",")&amp;$W707)</f>
        <v>"Glad to be of service!",</v>
      </c>
      <c r="C707" s="4" t="str">
        <f>IF(C708="",
"];",IF('Chapter 2 (Input)'!C705="",
CHAR(34) &amp;"null"&amp; CHAR(34) &amp;",",
CHAR(34) &amp;'Chapter 2 (Input)'!C705&amp; CHAR(34) &amp;",")&amp;$W707)</f>
        <v>"Tadashi would’ve been on my ass forever if you hadn’t come!",</v>
      </c>
      <c r="D707" s="4" t="str">
        <f>IF(D708="",
"];",IF('Chapter 2 (Input)'!D705="",
CHAR(34) &amp;"null"&amp; CHAR(34) &amp;",",
"personnages."&amp;
VLOOKUP('Chapter 2 (Input)'!D705,Constants!$B$47:$C$59,2,FALSE)&amp;
"[" &amp;
VLOOKUP('Chapter 2 (Input)'!E705,Constants!$B$74:$C$79,2,FALSE) &amp;
"],")&amp;$W707)</f>
        <v>personnages.axel[0],</v>
      </c>
      <c r="E707" s="4" t="str">
        <f>IF(E708="",
"];",IF('Chapter 2 (Input)'!F705="",
CHAR(34) &amp;"null"&amp; CHAR(34) &amp;",",
CHAR(34) &amp;'Chapter 2 (Input)'!F705&amp; CHAR(34) &amp;",")&amp;$W707)</f>
        <v>"null",</v>
      </c>
      <c r="F707" s="4" t="str">
        <f>IF(F708="",
"];",IF('Chapter 2 (Input)'!G705="",
CHAR(34) &amp;"null"&amp; CHAR(34) &amp;",",
"personnages."&amp;
VLOOKUP('Chapter 2 (Input)'!G705,Constants!$B$47:$C$59,2,FALSE)&amp;
"[" &amp;
VLOOKUP('Chapter 2 (Input)'!H705, Constants!$B$74:$C$79,2,FALSE) &amp;
"],")&amp;$W707)</f>
        <v>"null",</v>
      </c>
      <c r="G707" s="3" t="str">
        <f>IF(G708="",
"];",IF('Chapter 2 (Input)'!I705="",
CHAR(34) &amp;"null"&amp; CHAR(34) &amp;",",
"locations."&amp;
'Chapter 2 (Input)'!I705&amp;",")&amp;$W707)</f>
        <v>locations.dormHallParty,</v>
      </c>
      <c r="H707" s="3" t="str">
        <f>IF(H708="",
"];",IF('Chapter 2 (Input)'!J705="",
"-1"&amp;",",
'Chapter 2 (Input)'!J705&amp;",")&amp;$W707)</f>
        <v>707,</v>
      </c>
      <c r="I707" s="3" t="str">
        <f>IF(I708="",
"];",IF('Chapter 2 (Input)'!K705="",
"0"&amp;",",
VLOOKUP('Chapter 2 (Input)'!K705, Constants!$C$25:$D$37, 2,FALSE) &amp;",")&amp;$W707)</f>
        <v>0,</v>
      </c>
      <c r="J707" s="3" t="str">
        <f>IF(J708="",
"];",IF('Chapter 2 (Input)'!L705="",
"-1"&amp;",",
'Chapter 2 (Input)'!L705&amp;",")&amp;$W707)</f>
        <v>-1,</v>
      </c>
      <c r="K707" s="3" t="str">
        <f>IF(K708="",
"];",IF('Chapter 2 (Input)'!M705="",
"-1"&amp;",",
'Chapter 2 (Input)'!M705&amp;",")&amp;$W707)</f>
        <v>-1,</v>
      </c>
      <c r="L707" s="3" t="str">
        <f>IF(L708="",
"];",IF('Chapter 2 (Input)'!N705="",
"-1"&amp;",",
'Chapter 2 (Input)'!N705&amp;",")&amp;$W707)</f>
        <v>-1,</v>
      </c>
      <c r="M707" s="3" t="str">
        <f>IF(M708="",
"];",IF('Chapter 2 (Input)'!O705="",
"-1"&amp;",",
'Chapter 2 (Input)'!O705&amp;",")&amp;$W707)</f>
        <v>-1,</v>
      </c>
      <c r="N707" s="3" t="str">
        <f>IF(N708="",
"];",IF('Chapter 2 (Input)'!P705="",
"-1"&amp;",",
'Chapter 2 (Input)'!P705&amp;",")&amp;$W707)</f>
        <v>-1,</v>
      </c>
      <c r="O707" s="3" t="str">
        <f>IF(O708="",
"];",IF('Chapter 2 (Input)'!Q705="",
CHAR(34) &amp;"null"&amp; CHAR(34) &amp;",",
CHAR(34) &amp;'Chapter 2 (Input)'!Q705&amp; CHAR(34) &amp;",")&amp;$W707)</f>
        <v>"null",</v>
      </c>
      <c r="P707" s="3" t="str">
        <f>IF(P708="",
"];",IF('Chapter 2 (Input)'!R705="",
CHAR(34) &amp;"null"&amp; CHAR(34) &amp;",",
CHAR(34) &amp;'Chapter 2 (Input)'!R705&amp; CHAR(34) &amp;",")&amp;$W707)</f>
        <v>"null",</v>
      </c>
      <c r="Q707" s="3" t="str">
        <f>IF(Q708="",
"];",IF('Chapter 2 (Input)'!S705="",
CHAR(34) &amp;"null"&amp; CHAR(34) &amp;",",
CHAR(34) &amp;'Chapter 2 (Input)'!S705&amp; CHAR(34) &amp;",")&amp;$W707)</f>
        <v>"null",</v>
      </c>
      <c r="R707" s="3" t="str">
        <f>IF(R708="",
"];",IF('Chapter 2 (Input)'!T705="",
"0"&amp;",",
'Chapter 2 (Input)'!T705&amp;",")&amp;$W707)</f>
        <v>0,</v>
      </c>
      <c r="S707" s="3" t="str">
        <f>IF(S708="",
"];",IF('Chapter 2 (Input)'!U705="",
"0"&amp;",",
'Chapter 2 (Input)'!U705&amp;",")&amp;$W707)</f>
        <v>0,</v>
      </c>
      <c r="T707" s="3" t="str">
        <f t="shared" si="33"/>
        <v>false,</v>
      </c>
      <c r="U707" s="3" t="str">
        <f>IF(U708="",
"];",IF('Chapter 2 (Input)'!W705="",
"-1"&amp;",",
'Chapter 2 (Input)'!W705&amp;",")&amp;$W707)</f>
        <v>-1,</v>
      </c>
      <c r="V707" s="3" t="str">
        <f>IF(V708="",
"];",IF('Chapter 2 (Input)'!X705="",
"-1"&amp;",",
'Chapter 2 (Input)'!X705&amp;",")&amp;$W707)</f>
        <v>-1,</v>
      </c>
      <c r="W707" s="18" t="str">
        <f>'Chapter 2 (Input)'!AA705</f>
        <v/>
      </c>
      <c r="Z707" s="2" t="str">
        <f t="shared" si="34"/>
        <v>c702 BOOLEAN DEFAULT false,</v>
      </c>
    </row>
    <row r="708" spans="1:26" x14ac:dyDescent="0.2">
      <c r="A708" s="12">
        <f t="shared" si="32"/>
        <v>703</v>
      </c>
      <c r="B708" s="4" t="str">
        <f>IF(B709="",
"];",
IF('Chapter 2 (Input)'!B706="",
CHAR(34) &amp;"null"&amp; CHAR(34) &amp;",",
CHAR(34) &amp;'Chapter 2 (Input)'!B706&amp; CHAR(34) &amp;",")&amp;$W708)</f>
        <v>"I can’t skip class!",</v>
      </c>
      <c r="C708" s="4" t="str">
        <f>IF(C709="",
"];",IF('Chapter 2 (Input)'!C706="",
CHAR(34) &amp;"null"&amp; CHAR(34) &amp;",",
CHAR(34) &amp;'Chapter 2 (Input)'!C706&amp; CHAR(34) &amp;",")&amp;$W708)</f>
        <v>"Ha! You seemed like you were about burst! You know, people usually tend to avoid going to class. I don’t know why you seemed so eager to get there.",</v>
      </c>
      <c r="D708" s="4" t="str">
        <f>IF(D709="",
"];",IF('Chapter 2 (Input)'!D706="",
CHAR(34) &amp;"null"&amp; CHAR(34) &amp;",",
"personnages."&amp;
VLOOKUP('Chapter 2 (Input)'!D706,Constants!$B$47:$C$59,2,FALSE)&amp;
"[" &amp;
VLOOKUP('Chapter 2 (Input)'!E706,Constants!$B$74:$C$79,2,FALSE) &amp;
"],")&amp;$W708)</f>
        <v>personnages.axel[0],</v>
      </c>
      <c r="E708" s="4" t="str">
        <f>IF(E709="",
"];",IF('Chapter 2 (Input)'!F706="",
CHAR(34) &amp;"null"&amp; CHAR(34) &amp;",",
CHAR(34) &amp;'Chapter 2 (Input)'!F706&amp; CHAR(34) &amp;",")&amp;$W708)</f>
        <v>"null",</v>
      </c>
      <c r="F708" s="4" t="str">
        <f>IF(F709="",
"];",IF('Chapter 2 (Input)'!G706="",
CHAR(34) &amp;"null"&amp; CHAR(34) &amp;",",
"personnages."&amp;
VLOOKUP('Chapter 2 (Input)'!G706,Constants!$B$47:$C$59,2,FALSE)&amp;
"[" &amp;
VLOOKUP('Chapter 2 (Input)'!H706, Constants!$B$74:$C$79,2,FALSE) &amp;
"],")&amp;$W708)</f>
        <v>"null",</v>
      </c>
      <c r="G708" s="3" t="str">
        <f>IF(G709="",
"];",IF('Chapter 2 (Input)'!I706="",
CHAR(34) &amp;"null"&amp; CHAR(34) &amp;",",
"locations."&amp;
'Chapter 2 (Input)'!I706&amp;",")&amp;$W708)</f>
        <v>locations.dormHallParty,</v>
      </c>
      <c r="H708" s="3" t="str">
        <f>IF(H709="",
"];",IF('Chapter 2 (Input)'!J706="",
"-1"&amp;",",
'Chapter 2 (Input)'!J706&amp;",")&amp;$W708)</f>
        <v>-1,</v>
      </c>
      <c r="I708" s="3" t="str">
        <f>IF(I709="",
"];",IF('Chapter 2 (Input)'!K706="",
"0"&amp;",",
VLOOKUP('Chapter 2 (Input)'!K706, Constants!$C$25:$D$37, 2,FALSE) &amp;",")&amp;$W708)</f>
        <v>0,</v>
      </c>
      <c r="J708" s="3" t="str">
        <f>IF(J709="",
"];",IF('Chapter 2 (Input)'!L706="",
"-1"&amp;",",
'Chapter 2 (Input)'!L706&amp;",")&amp;$W708)</f>
        <v>-1,</v>
      </c>
      <c r="K708" s="3" t="str">
        <f>IF(K709="",
"];",IF('Chapter 2 (Input)'!M706="",
"-1"&amp;",",
'Chapter 2 (Input)'!M706&amp;",")&amp;$W708)</f>
        <v>-1,</v>
      </c>
      <c r="L708" s="3" t="str">
        <f>IF(L709="",
"];",IF('Chapter 2 (Input)'!N706="",
"-1"&amp;",",
'Chapter 2 (Input)'!N706&amp;",")&amp;$W708)</f>
        <v>-1,</v>
      </c>
      <c r="M708" s="3" t="str">
        <f>IF(M709="",
"];",IF('Chapter 2 (Input)'!O706="",
"-1"&amp;",",
'Chapter 2 (Input)'!O706&amp;",")&amp;$W708)</f>
        <v>-1,</v>
      </c>
      <c r="N708" s="3" t="str">
        <f>IF(N709="",
"];",IF('Chapter 2 (Input)'!P706="",
"-1"&amp;",",
'Chapter 2 (Input)'!P706&amp;",")&amp;$W708)</f>
        <v>-1,</v>
      </c>
      <c r="O708" s="3" t="str">
        <f>IF(O709="",
"];",IF('Chapter 2 (Input)'!Q706="",
CHAR(34) &amp;"null"&amp; CHAR(34) &amp;",",
CHAR(34) &amp;'Chapter 2 (Input)'!Q706&amp; CHAR(34) &amp;",")&amp;$W708)</f>
        <v>"null",</v>
      </c>
      <c r="P708" s="3" t="str">
        <f>IF(P709="",
"];",IF('Chapter 2 (Input)'!R706="",
CHAR(34) &amp;"null"&amp; CHAR(34) &amp;",",
CHAR(34) &amp;'Chapter 2 (Input)'!R706&amp; CHAR(34) &amp;",")&amp;$W708)</f>
        <v>"null",</v>
      </c>
      <c r="Q708" s="3" t="str">
        <f>IF(Q709="",
"];",IF('Chapter 2 (Input)'!S706="",
CHAR(34) &amp;"null"&amp; CHAR(34) &amp;",",
CHAR(34) &amp;'Chapter 2 (Input)'!S706&amp; CHAR(34) &amp;",")&amp;$W708)</f>
        <v>"null",</v>
      </c>
      <c r="R708" s="3" t="str">
        <f>IF(R709="",
"];",IF('Chapter 2 (Input)'!T706="",
"0"&amp;",",
'Chapter 2 (Input)'!T706&amp;",")&amp;$W708)</f>
        <v>3,</v>
      </c>
      <c r="S708" s="3" t="str">
        <f>IF(S709="",
"];",IF('Chapter 2 (Input)'!U706="",
"0"&amp;",",
'Chapter 2 (Input)'!U706&amp;",")&amp;$W708)</f>
        <v>0,</v>
      </c>
      <c r="T708" s="3" t="str">
        <f t="shared" si="33"/>
        <v>false,</v>
      </c>
      <c r="U708" s="3" t="str">
        <f>IF(U709="",
"];",IF('Chapter 2 (Input)'!W706="",
"-1"&amp;",",
'Chapter 2 (Input)'!W706&amp;",")&amp;$W708)</f>
        <v>-1,</v>
      </c>
      <c r="V708" s="3" t="str">
        <f>IF(V709="",
"];",IF('Chapter 2 (Input)'!X706="",
"-1"&amp;",",
'Chapter 2 (Input)'!X706&amp;",")&amp;$W708)</f>
        <v>-1,</v>
      </c>
      <c r="W708" s="18" t="str">
        <f>'Chapter 2 (Input)'!AA706</f>
        <v/>
      </c>
      <c r="Z708" s="2" t="str">
        <f t="shared" si="34"/>
        <v>c703 BOOLEAN DEFAULT false,</v>
      </c>
    </row>
    <row r="709" spans="1:26" x14ac:dyDescent="0.2">
      <c r="A709" s="12">
        <f t="shared" ref="A709:A772" si="35">1+A708</f>
        <v>704</v>
      </c>
      <c r="B709" s="4" t="str">
        <f>IF(B710="",
"];",
IF('Chapter 2 (Input)'!B707="",
CHAR(34) &amp;"null"&amp; CHAR(34) &amp;",",
CHAR(34) &amp;'Chapter 2 (Input)'!B707&amp; CHAR(34) &amp;",")&amp;$W709)</f>
        <v>"Especially not on the first day!",</v>
      </c>
      <c r="C709" s="4" t="str">
        <f>IF(C710="",
"];",IF('Chapter 2 (Input)'!C707="",
CHAR(34) &amp;"null"&amp; CHAR(34) &amp;",",
CHAR(34) &amp;'Chapter 2 (Input)'!C707&amp; CHAR(34) &amp;",")&amp;$W709)</f>
        <v>"null",</v>
      </c>
      <c r="D709" s="4" t="str">
        <f>IF(D710="",
"];",IF('Chapter 2 (Input)'!D707="",
CHAR(34) &amp;"null"&amp; CHAR(34) &amp;",",
"personnages."&amp;
VLOOKUP('Chapter 2 (Input)'!D707,Constants!$B$47:$C$59,2,FALSE)&amp;
"[" &amp;
VLOOKUP('Chapter 2 (Input)'!E707,Constants!$B$74:$C$79,2,FALSE) &amp;
"],")&amp;$W709)</f>
        <v>"null",</v>
      </c>
      <c r="E709" s="4" t="str">
        <f>IF(E710="",
"];",IF('Chapter 2 (Input)'!F707="",
CHAR(34) &amp;"null"&amp; CHAR(34) &amp;",",
CHAR(34) &amp;'Chapter 2 (Input)'!F707&amp; CHAR(34) &amp;",")&amp;$W709)</f>
        <v>"null",</v>
      </c>
      <c r="F709" s="4" t="str">
        <f>IF(F710="",
"];",IF('Chapter 2 (Input)'!G707="",
CHAR(34) &amp;"null"&amp; CHAR(34) &amp;",",
"personnages."&amp;
VLOOKUP('Chapter 2 (Input)'!G707,Constants!$B$47:$C$59,2,FALSE)&amp;
"[" &amp;
VLOOKUP('Chapter 2 (Input)'!H707, Constants!$B$74:$C$79,2,FALSE) &amp;
"],")&amp;$W709)</f>
        <v>"null",</v>
      </c>
      <c r="G709" s="3" t="str">
        <f>IF(G710="",
"];",IF('Chapter 2 (Input)'!I707="",
CHAR(34) &amp;"null"&amp; CHAR(34) &amp;",",
"locations."&amp;
'Chapter 2 (Input)'!I707&amp;",")&amp;$W709)</f>
        <v>locations.dormHallParty,</v>
      </c>
      <c r="H709" s="3" t="str">
        <f>IF(H710="",
"];",IF('Chapter 2 (Input)'!J707="",
"-1"&amp;",",
'Chapter 2 (Input)'!J707&amp;",")&amp;$W709)</f>
        <v>-1,</v>
      </c>
      <c r="I709" s="3" t="str">
        <f>IF(I710="",
"];",IF('Chapter 2 (Input)'!K707="",
"0"&amp;",",
VLOOKUP('Chapter 2 (Input)'!K707, Constants!$C$25:$D$37, 2,FALSE) &amp;",")&amp;$W709)</f>
        <v>0,</v>
      </c>
      <c r="J709" s="3" t="str">
        <f>IF(J710="",
"];",IF('Chapter 2 (Input)'!L707="",
"-1"&amp;",",
'Chapter 2 (Input)'!L707&amp;",")&amp;$W709)</f>
        <v>-1,</v>
      </c>
      <c r="K709" s="3" t="str">
        <f>IF(K710="",
"];",IF('Chapter 2 (Input)'!M707="",
"-1"&amp;",",
'Chapter 2 (Input)'!M707&amp;",")&amp;$W709)</f>
        <v>-1,</v>
      </c>
      <c r="L709" s="3" t="str">
        <f>IF(L710="",
"];",IF('Chapter 2 (Input)'!N707="",
"-1"&amp;",",
'Chapter 2 (Input)'!N707&amp;",")&amp;$W709)</f>
        <v>-1,</v>
      </c>
      <c r="M709" s="3" t="str">
        <f>IF(M710="",
"];",IF('Chapter 2 (Input)'!O707="",
"-1"&amp;",",
'Chapter 2 (Input)'!O707&amp;",")&amp;$W709)</f>
        <v>-1,</v>
      </c>
      <c r="N709" s="3" t="str">
        <f>IF(N710="",
"];",IF('Chapter 2 (Input)'!P707="",
"-1"&amp;",",
'Chapter 2 (Input)'!P707&amp;",")&amp;$W709)</f>
        <v>-1,</v>
      </c>
      <c r="O709" s="3" t="str">
        <f>IF(O710="",
"];",IF('Chapter 2 (Input)'!Q707="",
CHAR(34) &amp;"null"&amp; CHAR(34) &amp;",",
CHAR(34) &amp;'Chapter 2 (Input)'!Q707&amp; CHAR(34) &amp;",")&amp;$W709)</f>
        <v>"null",</v>
      </c>
      <c r="P709" s="3" t="str">
        <f>IF(P710="",
"];",IF('Chapter 2 (Input)'!R707="",
CHAR(34) &amp;"null"&amp; CHAR(34) &amp;",",
CHAR(34) &amp;'Chapter 2 (Input)'!R707&amp; CHAR(34) &amp;",")&amp;$W709)</f>
        <v>"null",</v>
      </c>
      <c r="Q709" s="3" t="str">
        <f>IF(Q710="",
"];",IF('Chapter 2 (Input)'!S707="",
CHAR(34) &amp;"null"&amp; CHAR(34) &amp;",",
CHAR(34) &amp;'Chapter 2 (Input)'!S707&amp; CHAR(34) &amp;",")&amp;$W709)</f>
        <v>"null",</v>
      </c>
      <c r="R709" s="3" t="str">
        <f>IF(R710="",
"];",IF('Chapter 2 (Input)'!T707="",
"0"&amp;",",
'Chapter 2 (Input)'!T707&amp;",")&amp;$W709)</f>
        <v>0,</v>
      </c>
      <c r="S709" s="3" t="str">
        <f>IF(S710="",
"];",IF('Chapter 2 (Input)'!U707="",
"0"&amp;",",
'Chapter 2 (Input)'!U707&amp;",")&amp;$W709)</f>
        <v>0,</v>
      </c>
      <c r="T709" s="3" t="str">
        <f t="shared" ref="T709:T772" si="36">IF(T710="",
"];",
"false"&amp;","&amp;$W709)</f>
        <v>false,</v>
      </c>
      <c r="U709" s="3" t="str">
        <f>IF(U710="",
"];",IF('Chapter 2 (Input)'!W707="",
"-1"&amp;",",
'Chapter 2 (Input)'!W707&amp;",")&amp;$W709)</f>
        <v>-1,</v>
      </c>
      <c r="V709" s="3" t="str">
        <f>IF(V710="",
"];",IF('Chapter 2 (Input)'!X707="",
"-1"&amp;",",
'Chapter 2 (Input)'!X707&amp;",")&amp;$W709)</f>
        <v>-1,</v>
      </c>
      <c r="W709" s="18" t="str">
        <f>'Chapter 2 (Input)'!AA707</f>
        <v/>
      </c>
      <c r="Z709" s="2" t="str">
        <f t="shared" ref="Z709:Z772" si="37">IF($B709="];","PRIMARY KEY (id)",IF(Z708="PRIMARY KEY (id)",");","c"&amp;$A709&amp;" "&amp;Z$1&amp;","))</f>
        <v>c704 BOOLEAN DEFAULT false,</v>
      </c>
    </row>
    <row r="710" spans="1:26" x14ac:dyDescent="0.2">
      <c r="A710" s="12">
        <f t="shared" si="35"/>
        <v>705</v>
      </c>
      <c r="B710" s="4" t="str">
        <f>IF(B711="",
"];",
IF('Chapter 2 (Input)'!B708="",
CHAR(34) &amp;"null"&amp; CHAR(34) &amp;",",
CHAR(34) &amp;'Chapter 2 (Input)'!B708&amp; CHAR(34) &amp;",")&amp;$W710)</f>
        <v xml:space="preserve">"Haha, that’s not what I meant! ",//705 </v>
      </c>
      <c r="C710" s="4" t="str">
        <f>IF(C711="",
"];",IF('Chapter 2 (Input)'!C708="",
CHAR(34) &amp;"null"&amp; CHAR(34) &amp;",",
CHAR(34) &amp;'Chapter 2 (Input)'!C708&amp; CHAR(34) &amp;",")&amp;$W710)</f>
        <v xml:space="preserve">"So I can expect you to skip after the first day of class?",//705 </v>
      </c>
      <c r="D710" s="4" t="str">
        <f>IF(D711="",
"];",IF('Chapter 2 (Input)'!D708="",
CHAR(34) &amp;"null"&amp; CHAR(34) &amp;",",
"personnages."&amp;
VLOOKUP('Chapter 2 (Input)'!D708,Constants!$B$47:$C$59,2,FALSE)&amp;
"[" &amp;
VLOOKUP('Chapter 2 (Input)'!E708,Constants!$B$74:$C$79,2,FALSE) &amp;
"],")&amp;$W710)</f>
        <v xml:space="preserve">personnages.axel[1],//705 </v>
      </c>
      <c r="E710" s="4" t="str">
        <f>IF(E711="",
"];",IF('Chapter 2 (Input)'!F708="",
CHAR(34) &amp;"null"&amp; CHAR(34) &amp;",",
CHAR(34) &amp;'Chapter 2 (Input)'!F708&amp; CHAR(34) &amp;",")&amp;$W710)</f>
        <v xml:space="preserve">"null",//705 </v>
      </c>
      <c r="F710" s="4" t="str">
        <f>IF(F711="",
"];",IF('Chapter 2 (Input)'!G708="",
CHAR(34) &amp;"null"&amp; CHAR(34) &amp;",",
"personnages."&amp;
VLOOKUP('Chapter 2 (Input)'!G708,Constants!$B$47:$C$59,2,FALSE)&amp;
"[" &amp;
VLOOKUP('Chapter 2 (Input)'!H708, Constants!$B$74:$C$79,2,FALSE) &amp;
"],")&amp;$W710)</f>
        <v xml:space="preserve">"null",//705 </v>
      </c>
      <c r="G710" s="3" t="str">
        <f>IF(G711="",
"];",IF('Chapter 2 (Input)'!I708="",
CHAR(34) &amp;"null"&amp; CHAR(34) &amp;",",
"locations."&amp;
'Chapter 2 (Input)'!I708&amp;",")&amp;$W710)</f>
        <v xml:space="preserve">locations.dormHallParty,//705 </v>
      </c>
      <c r="H710" s="3" t="str">
        <f>IF(H711="",
"];",IF('Chapter 2 (Input)'!J708="",
"-1"&amp;",",
'Chapter 2 (Input)'!J708&amp;",")&amp;$W710)</f>
        <v xml:space="preserve">-1,//705 </v>
      </c>
      <c r="I710" s="3" t="str">
        <f>IF(I711="",
"];",IF('Chapter 2 (Input)'!K708="",
"0"&amp;",",
VLOOKUP('Chapter 2 (Input)'!K708, Constants!$C$25:$D$37, 2,FALSE) &amp;",")&amp;$W710)</f>
        <v xml:space="preserve">0,//705 </v>
      </c>
      <c r="J710" s="3" t="str">
        <f>IF(J711="",
"];",IF('Chapter 2 (Input)'!L708="",
"-1"&amp;",",
'Chapter 2 (Input)'!L708&amp;",")&amp;$W710)</f>
        <v xml:space="preserve">-1,//705 </v>
      </c>
      <c r="K710" s="3" t="str">
        <f>IF(K711="",
"];",IF('Chapter 2 (Input)'!M708="",
"-1"&amp;",",
'Chapter 2 (Input)'!M708&amp;",")&amp;$W710)</f>
        <v xml:space="preserve">-1,//705 </v>
      </c>
      <c r="L710" s="3" t="str">
        <f>IF(L711="",
"];",IF('Chapter 2 (Input)'!N708="",
"-1"&amp;",",
'Chapter 2 (Input)'!N708&amp;",")&amp;$W710)</f>
        <v xml:space="preserve">-1,//705 </v>
      </c>
      <c r="M710" s="3" t="str">
        <f>IF(M711="",
"];",IF('Chapter 2 (Input)'!O708="",
"-1"&amp;",",
'Chapter 2 (Input)'!O708&amp;",")&amp;$W710)</f>
        <v xml:space="preserve">-1,//705 </v>
      </c>
      <c r="N710" s="3" t="str">
        <f>IF(N711="",
"];",IF('Chapter 2 (Input)'!P708="",
"-1"&amp;",",
'Chapter 2 (Input)'!P708&amp;",")&amp;$W710)</f>
        <v xml:space="preserve">-1,//705 </v>
      </c>
      <c r="O710" s="3" t="str">
        <f>IF(O711="",
"];",IF('Chapter 2 (Input)'!Q708="",
CHAR(34) &amp;"null"&amp; CHAR(34) &amp;",",
CHAR(34) &amp;'Chapter 2 (Input)'!Q708&amp; CHAR(34) &amp;",")&amp;$W710)</f>
        <v xml:space="preserve">"null",//705 </v>
      </c>
      <c r="P710" s="3" t="str">
        <f>IF(P711="",
"];",IF('Chapter 2 (Input)'!R708="",
CHAR(34) &amp;"null"&amp; CHAR(34) &amp;",",
CHAR(34) &amp;'Chapter 2 (Input)'!R708&amp; CHAR(34) &amp;",")&amp;$W710)</f>
        <v xml:space="preserve">"null",//705 </v>
      </c>
      <c r="Q710" s="3" t="str">
        <f>IF(Q711="",
"];",IF('Chapter 2 (Input)'!S708="",
CHAR(34) &amp;"null"&amp; CHAR(34) &amp;",",
CHAR(34) &amp;'Chapter 2 (Input)'!S708&amp; CHAR(34) &amp;",")&amp;$W710)</f>
        <v xml:space="preserve">"null",//705 </v>
      </c>
      <c r="R710" s="3" t="str">
        <f>IF(R711="",
"];",IF('Chapter 2 (Input)'!T708="",
"0"&amp;",",
'Chapter 2 (Input)'!T708&amp;",")&amp;$W710)</f>
        <v xml:space="preserve">0,//705 </v>
      </c>
      <c r="S710" s="3" t="str">
        <f>IF(S711="",
"];",IF('Chapter 2 (Input)'!U708="",
"0"&amp;",",
'Chapter 2 (Input)'!U708&amp;",")&amp;$W710)</f>
        <v xml:space="preserve">0,//705 </v>
      </c>
      <c r="T710" s="3" t="str">
        <f t="shared" si="36"/>
        <v xml:space="preserve">false,//705 </v>
      </c>
      <c r="U710" s="3" t="str">
        <f>IF(U711="",
"];",IF('Chapter 2 (Input)'!W708="",
"-1"&amp;",",
'Chapter 2 (Input)'!W708&amp;",")&amp;$W710)</f>
        <v xml:space="preserve">-1,//705 </v>
      </c>
      <c r="V710" s="3" t="str">
        <f>IF(V711="",
"];",IF('Chapter 2 (Input)'!X708="",
"-1"&amp;",",
'Chapter 2 (Input)'!X708&amp;",")&amp;$W710)</f>
        <v xml:space="preserve">-1,//705 </v>
      </c>
      <c r="W710" s="18" t="str">
        <f>'Chapter 2 (Input)'!AA708</f>
        <v xml:space="preserve">//705 </v>
      </c>
      <c r="Z710" s="2" t="str">
        <f t="shared" si="37"/>
        <v>c705 BOOLEAN DEFAULT false,</v>
      </c>
    </row>
    <row r="711" spans="1:26" x14ac:dyDescent="0.2">
      <c r="A711" s="12">
        <f t="shared" si="35"/>
        <v>706</v>
      </c>
      <c r="B711" s="4" t="str">
        <f>IF(B712="",
"];",
IF('Chapter 2 (Input)'!B709="",
CHAR(34) &amp;"null"&amp; CHAR(34) &amp;",",
CHAR(34) &amp;'Chapter 2 (Input)'!B709&amp; CHAR(34) &amp;",")&amp;$W711)</f>
        <v>"Noted.",</v>
      </c>
      <c r="C711" s="4" t="str">
        <f>IF(C712="",
"];",IF('Chapter 2 (Input)'!C709="",
CHAR(34) &amp;"null"&amp; CHAR(34) &amp;",",
CHAR(34) &amp;'Chapter 2 (Input)'!C709&amp; CHAR(34) &amp;",")&amp;$W711)</f>
        <v>", I get it. Don’t be like me. Trust me, having Tadashi chase you for hours just because you skipped a class isn’t worth it. ",</v>
      </c>
      <c r="D711" s="4" t="str">
        <f>IF(D712="",
"];",IF('Chapter 2 (Input)'!D709="",
CHAR(34) &amp;"null"&amp; CHAR(34) &amp;",",
"personnages."&amp;
VLOOKUP('Chapter 2 (Input)'!D709,Constants!$B$47:$C$59,2,FALSE)&amp;
"[" &amp;
VLOOKUP('Chapter 2 (Input)'!E709,Constants!$B$74:$C$79,2,FALSE) &amp;
"],")&amp;$W711)</f>
        <v>personnages.axel[1],</v>
      </c>
      <c r="E711" s="4" t="str">
        <f>IF(E712="",
"];",IF('Chapter 2 (Input)'!F709="",
CHAR(34) &amp;"null"&amp; CHAR(34) &amp;",",
CHAR(34) &amp;'Chapter 2 (Input)'!F709&amp; CHAR(34) &amp;",")&amp;$W711)</f>
        <v>"null",</v>
      </c>
      <c r="F711" s="4" t="str">
        <f>IF(F712="",
"];",IF('Chapter 2 (Input)'!G709="",
CHAR(34) &amp;"null"&amp; CHAR(34) &amp;",",
"personnages."&amp;
VLOOKUP('Chapter 2 (Input)'!G709,Constants!$B$47:$C$59,2,FALSE)&amp;
"[" &amp;
VLOOKUP('Chapter 2 (Input)'!H709, Constants!$B$74:$C$79,2,FALSE) &amp;
"],")&amp;$W711)</f>
        <v>"null",</v>
      </c>
      <c r="G711" s="3" t="str">
        <f>IF(G712="",
"];",IF('Chapter 2 (Input)'!I709="",
CHAR(34) &amp;"null"&amp; CHAR(34) &amp;",",
"locations."&amp;
'Chapter 2 (Input)'!I709&amp;",")&amp;$W711)</f>
        <v>locations.dormHallParty,</v>
      </c>
      <c r="H711" s="3" t="str">
        <f>IF(H712="",
"];",IF('Chapter 2 (Input)'!J709="",
"-1"&amp;",",
'Chapter 2 (Input)'!J709&amp;",")&amp;$W711)</f>
        <v>707,</v>
      </c>
      <c r="I711" s="3" t="str">
        <f>IF(I712="",
"];",IF('Chapter 2 (Input)'!K709="",
"0"&amp;",",
VLOOKUP('Chapter 2 (Input)'!K709, Constants!$C$25:$D$37, 2,FALSE) &amp;",")&amp;$W711)</f>
        <v>0,</v>
      </c>
      <c r="J711" s="3" t="str">
        <f>IF(J712="",
"];",IF('Chapter 2 (Input)'!L709="",
"-1"&amp;",",
'Chapter 2 (Input)'!L709&amp;",")&amp;$W711)</f>
        <v>-1,</v>
      </c>
      <c r="K711" s="3" t="str">
        <f>IF(K712="",
"];",IF('Chapter 2 (Input)'!M709="",
"-1"&amp;",",
'Chapter 2 (Input)'!M709&amp;",")&amp;$W711)</f>
        <v>-1,</v>
      </c>
      <c r="L711" s="3" t="str">
        <f>IF(L712="",
"];",IF('Chapter 2 (Input)'!N709="",
"-1"&amp;",",
'Chapter 2 (Input)'!N709&amp;",")&amp;$W711)</f>
        <v>-1,</v>
      </c>
      <c r="M711" s="3" t="str">
        <f>IF(M712="",
"];",IF('Chapter 2 (Input)'!O709="",
"-1"&amp;",",
'Chapter 2 (Input)'!O709&amp;",")&amp;$W711)</f>
        <v>-1,</v>
      </c>
      <c r="N711" s="3" t="str">
        <f>IF(N712="",
"];",IF('Chapter 2 (Input)'!P709="",
"-1"&amp;",",
'Chapter 2 (Input)'!P709&amp;",")&amp;$W711)</f>
        <v>-1,</v>
      </c>
      <c r="O711" s="3" t="str">
        <f>IF(O712="",
"];",IF('Chapter 2 (Input)'!Q709="",
CHAR(34) &amp;"null"&amp; CHAR(34) &amp;",",
CHAR(34) &amp;'Chapter 2 (Input)'!Q709&amp; CHAR(34) &amp;",")&amp;$W711)</f>
        <v>"null",</v>
      </c>
      <c r="P711" s="3" t="str">
        <f>IF(P712="",
"];",IF('Chapter 2 (Input)'!R709="",
CHAR(34) &amp;"null"&amp; CHAR(34) &amp;",",
CHAR(34) &amp;'Chapter 2 (Input)'!R709&amp; CHAR(34) &amp;",")&amp;$W711)</f>
        <v>"null",</v>
      </c>
      <c r="Q711" s="3" t="str">
        <f>IF(Q712="",
"];",IF('Chapter 2 (Input)'!S709="",
CHAR(34) &amp;"null"&amp; CHAR(34) &amp;",",
CHAR(34) &amp;'Chapter 2 (Input)'!S709&amp; CHAR(34) &amp;",")&amp;$W711)</f>
        <v>"null",</v>
      </c>
      <c r="R711" s="3" t="str">
        <f>IF(R712="",
"];",IF('Chapter 2 (Input)'!T709="",
"0"&amp;",",
'Chapter 2 (Input)'!T709&amp;",")&amp;$W711)</f>
        <v>0,</v>
      </c>
      <c r="S711" s="3" t="str">
        <f>IF(S712="",
"];",IF('Chapter 2 (Input)'!U709="",
"0"&amp;",",
'Chapter 2 (Input)'!U709&amp;",")&amp;$W711)</f>
        <v>0,</v>
      </c>
      <c r="T711" s="3" t="str">
        <f t="shared" si="36"/>
        <v>false,</v>
      </c>
      <c r="U711" s="3" t="str">
        <f>IF(U712="",
"];",IF('Chapter 2 (Input)'!W709="",
"-1"&amp;",",
'Chapter 2 (Input)'!W709&amp;",")&amp;$W711)</f>
        <v>-1,</v>
      </c>
      <c r="V711" s="3" t="str">
        <f>IF(V712="",
"];",IF('Chapter 2 (Input)'!X709="",
"-1"&amp;",",
'Chapter 2 (Input)'!X709&amp;",")&amp;$W711)</f>
        <v>-1,</v>
      </c>
      <c r="W711" s="18" t="str">
        <f>'Chapter 2 (Input)'!AA709</f>
        <v/>
      </c>
      <c r="Z711" s="2" t="str">
        <f t="shared" si="37"/>
        <v>c706 BOOLEAN DEFAULT false,</v>
      </c>
    </row>
    <row r="712" spans="1:26" x14ac:dyDescent="0.2">
      <c r="A712" s="12">
        <f t="shared" si="35"/>
        <v>707</v>
      </c>
      <c r="B712" s="4" t="str">
        <f>IF(B713="",
"];",
IF('Chapter 2 (Input)'!B710="",
CHAR(34) &amp;"null"&amp; CHAR(34) &amp;",",
CHAR(34) &amp;'Chapter 2 (Input)'!B710&amp; CHAR(34) &amp;",")&amp;$W712)</f>
        <v>"(The music suddenly changed and the cheering got even louder, with people around chanting Axel’s name.)",</v>
      </c>
      <c r="C712" s="4" t="str">
        <f>IF(C713="",
"];",IF('Chapter 2 (Input)'!C710="",
CHAR(34) &amp;"null"&amp; CHAR(34) &amp;",",
CHAR(34) &amp;'Chapter 2 (Input)'!C710&amp; CHAR(34) &amp;",")&amp;$W712)</f>
        <v>"null",</v>
      </c>
      <c r="D712" s="4" t="str">
        <f>IF(D713="",
"];",IF('Chapter 2 (Input)'!D710="",
CHAR(34) &amp;"null"&amp; CHAR(34) &amp;",",
"personnages."&amp;
VLOOKUP('Chapter 2 (Input)'!D710,Constants!$B$47:$C$59,2,FALSE)&amp;
"[" &amp;
VLOOKUP('Chapter 2 (Input)'!E710,Constants!$B$74:$C$79,2,FALSE) &amp;
"],")&amp;$W712)</f>
        <v>"null",</v>
      </c>
      <c r="E712" s="4" t="str">
        <f>IF(E713="",
"];",IF('Chapter 2 (Input)'!F710="",
CHAR(34) &amp;"null"&amp; CHAR(34) &amp;",",
CHAR(34) &amp;'Chapter 2 (Input)'!F710&amp; CHAR(34) &amp;",")&amp;$W712)</f>
        <v>"null",</v>
      </c>
      <c r="F712" s="4" t="str">
        <f>IF(F713="",
"];",IF('Chapter 2 (Input)'!G710="",
CHAR(34) &amp;"null"&amp; CHAR(34) &amp;",",
"personnages."&amp;
VLOOKUP('Chapter 2 (Input)'!G710,Constants!$B$47:$C$59,2,FALSE)&amp;
"[" &amp;
VLOOKUP('Chapter 2 (Input)'!H710, Constants!$B$74:$C$79,2,FALSE) &amp;
"],")&amp;$W712)</f>
        <v>"null",</v>
      </c>
      <c r="G712" s="3" t="str">
        <f>IF(G713="",
"];",IF('Chapter 2 (Input)'!I710="",
CHAR(34) &amp;"null"&amp; CHAR(34) &amp;",",
"locations."&amp;
'Chapter 2 (Input)'!I710&amp;",")&amp;$W712)</f>
        <v>locations.dormHallParty,</v>
      </c>
      <c r="H712" s="3" t="str">
        <f>IF(H713="",
"];",IF('Chapter 2 (Input)'!J710="",
"-1"&amp;",",
'Chapter 2 (Input)'!J710&amp;",")&amp;$W712)</f>
        <v>-1,</v>
      </c>
      <c r="I712" s="3" t="str">
        <f>IF(I713="",
"];",IF('Chapter 2 (Input)'!K710="",
"0"&amp;",",
VLOOKUP('Chapter 2 (Input)'!K710, Constants!$C$25:$D$37, 2,FALSE) &amp;",")&amp;$W712)</f>
        <v>0,</v>
      </c>
      <c r="J712" s="3" t="str">
        <f>IF(J713="",
"];",IF('Chapter 2 (Input)'!L710="",
"-1"&amp;",",
'Chapter 2 (Input)'!L710&amp;",")&amp;$W712)</f>
        <v>-1,</v>
      </c>
      <c r="K712" s="3" t="str">
        <f>IF(K713="",
"];",IF('Chapter 2 (Input)'!M710="",
"-1"&amp;",",
'Chapter 2 (Input)'!M710&amp;",")&amp;$W712)</f>
        <v>-1,</v>
      </c>
      <c r="L712" s="3" t="str">
        <f>IF(L713="",
"];",IF('Chapter 2 (Input)'!N710="",
"-1"&amp;",",
'Chapter 2 (Input)'!N710&amp;",")&amp;$W712)</f>
        <v>-1,</v>
      </c>
      <c r="M712" s="3" t="str">
        <f>IF(M713="",
"];",IF('Chapter 2 (Input)'!O710="",
"-1"&amp;",",
'Chapter 2 (Input)'!O710&amp;",")&amp;$W712)</f>
        <v>-1,</v>
      </c>
      <c r="N712" s="3" t="str">
        <f>IF(N713="",
"];",IF('Chapter 2 (Input)'!P710="",
"-1"&amp;",",
'Chapter 2 (Input)'!P710&amp;",")&amp;$W712)</f>
        <v>-1,</v>
      </c>
      <c r="O712" s="3" t="str">
        <f>IF(O713="",
"];",IF('Chapter 2 (Input)'!Q710="",
CHAR(34) &amp;"null"&amp; CHAR(34) &amp;",",
CHAR(34) &amp;'Chapter 2 (Input)'!Q710&amp; CHAR(34) &amp;",")&amp;$W712)</f>
        <v>"null",</v>
      </c>
      <c r="P712" s="3" t="str">
        <f>IF(P713="",
"];",IF('Chapter 2 (Input)'!R710="",
CHAR(34) &amp;"null"&amp; CHAR(34) &amp;",",
CHAR(34) &amp;'Chapter 2 (Input)'!R710&amp; CHAR(34) &amp;",")&amp;$W712)</f>
        <v>"null",</v>
      </c>
      <c r="Q712" s="3" t="str">
        <f>IF(Q713="",
"];",IF('Chapter 2 (Input)'!S710="",
CHAR(34) &amp;"null"&amp; CHAR(34) &amp;",",
CHAR(34) &amp;'Chapter 2 (Input)'!S710&amp; CHAR(34) &amp;",")&amp;$W712)</f>
        <v>"null",</v>
      </c>
      <c r="R712" s="3" t="str">
        <f>IF(R713="",
"];",IF('Chapter 2 (Input)'!T710="",
"0"&amp;",",
'Chapter 2 (Input)'!T710&amp;",")&amp;$W712)</f>
        <v>0,</v>
      </c>
      <c r="S712" s="3" t="str">
        <f>IF(S713="",
"];",IF('Chapter 2 (Input)'!U710="",
"0"&amp;",",
'Chapter 2 (Input)'!U710&amp;",")&amp;$W712)</f>
        <v>0,</v>
      </c>
      <c r="T712" s="3" t="str">
        <f t="shared" si="36"/>
        <v>false,</v>
      </c>
      <c r="U712" s="3" t="str">
        <f>IF(U713="",
"];",IF('Chapter 2 (Input)'!W710="",
"-1"&amp;",",
'Chapter 2 (Input)'!W710&amp;",")&amp;$W712)</f>
        <v>-1,</v>
      </c>
      <c r="V712" s="3" t="str">
        <f>IF(V713="",
"];",IF('Chapter 2 (Input)'!X710="",
"-1"&amp;",",
'Chapter 2 (Input)'!X710&amp;",")&amp;$W712)</f>
        <v>-1,</v>
      </c>
      <c r="W712" s="18" t="str">
        <f>'Chapter 2 (Input)'!AA710</f>
        <v/>
      </c>
      <c r="Z712" s="2" t="str">
        <f t="shared" si="37"/>
        <v>c707 BOOLEAN DEFAULT false,</v>
      </c>
    </row>
    <row r="713" spans="1:26" x14ac:dyDescent="0.2">
      <c r="A713" s="12">
        <f t="shared" si="35"/>
        <v>708</v>
      </c>
      <c r="B713" s="4" t="str">
        <f>IF(B714="",
"];",
IF('Chapter 2 (Input)'!B711="",
CHAR(34) &amp;"null"&amp; CHAR(34) &amp;",",
CHAR(34) &amp;'Chapter 2 (Input)'!B711&amp; CHAR(34) &amp;",")&amp;$W713)</f>
        <v>"(Holy crap! The song playing was one of Axel’s song!) I, uh, that’s awesome!",</v>
      </c>
      <c r="C713" s="4" t="str">
        <f>IF(C714="",
"];",IF('Chapter 2 (Input)'!C711="",
CHAR(34) &amp;"null"&amp; CHAR(34) &amp;",",
CHAR(34) &amp;'Chapter 2 (Input)'!C711&amp; CHAR(34) &amp;",")&amp;$W713)</f>
        <v>"I remember writing this song back when I was thirteen. Now, I’ve performed it in front of thousands of people in more than twenty different cities. ",</v>
      </c>
      <c r="D713" s="4" t="str">
        <f>IF(D714="",
"];",IF('Chapter 2 (Input)'!D711="",
CHAR(34) &amp;"null"&amp; CHAR(34) &amp;",",
"personnages."&amp;
VLOOKUP('Chapter 2 (Input)'!D711,Constants!$B$47:$C$59,2,FALSE)&amp;
"[" &amp;
VLOOKUP('Chapter 2 (Input)'!E711,Constants!$B$74:$C$79,2,FALSE) &amp;
"],")&amp;$W713)</f>
        <v>personnages.axel[0],</v>
      </c>
      <c r="E713" s="4" t="str">
        <f>IF(E714="",
"];",IF('Chapter 2 (Input)'!F711="",
CHAR(34) &amp;"null"&amp; CHAR(34) &amp;",",
CHAR(34) &amp;'Chapter 2 (Input)'!F711&amp; CHAR(34) &amp;",")&amp;$W713)</f>
        <v>"null",</v>
      </c>
      <c r="F713" s="4" t="str">
        <f>IF(F714="",
"];",IF('Chapter 2 (Input)'!G711="",
CHAR(34) &amp;"null"&amp; CHAR(34) &amp;",",
"personnages."&amp;
VLOOKUP('Chapter 2 (Input)'!G711,Constants!$B$47:$C$59,2,FALSE)&amp;
"[" &amp;
VLOOKUP('Chapter 2 (Input)'!H711, Constants!$B$74:$C$79,2,FALSE) &amp;
"],")&amp;$W713)</f>
        <v>"null",</v>
      </c>
      <c r="G713" s="3" t="str">
        <f>IF(G714="",
"];",IF('Chapter 2 (Input)'!I711="",
CHAR(34) &amp;"null"&amp; CHAR(34) &amp;",",
"locations."&amp;
'Chapter 2 (Input)'!I711&amp;",")&amp;$W713)</f>
        <v>locations.dormHallParty,</v>
      </c>
      <c r="H713" s="3" t="str">
        <f>IF(H714="",
"];",IF('Chapter 2 (Input)'!J711="",
"-1"&amp;",",
'Chapter 2 (Input)'!J711&amp;",")&amp;$W713)</f>
        <v>-1,</v>
      </c>
      <c r="I713" s="3" t="str">
        <f>IF(I714="",
"];",IF('Chapter 2 (Input)'!K711="",
"0"&amp;",",
VLOOKUP('Chapter 2 (Input)'!K711, Constants!$C$25:$D$37, 2,FALSE) &amp;",")&amp;$W713)</f>
        <v>0,</v>
      </c>
      <c r="J713" s="3" t="str">
        <f>IF(J714="",
"];",IF('Chapter 2 (Input)'!L711="",
"-1"&amp;",",
'Chapter 2 (Input)'!L711&amp;",")&amp;$W713)</f>
        <v>-1,</v>
      </c>
      <c r="K713" s="3" t="str">
        <f>IF(K714="",
"];",IF('Chapter 2 (Input)'!M711="",
"-1"&amp;",",
'Chapter 2 (Input)'!M711&amp;",")&amp;$W713)</f>
        <v>-1,</v>
      </c>
      <c r="L713" s="3" t="str">
        <f>IF(L714="",
"];",IF('Chapter 2 (Input)'!N711="",
"-1"&amp;",",
'Chapter 2 (Input)'!N711&amp;",")&amp;$W713)</f>
        <v>-1,</v>
      </c>
      <c r="M713" s="3" t="str">
        <f>IF(M714="",
"];",IF('Chapter 2 (Input)'!O711="",
"-1"&amp;",",
'Chapter 2 (Input)'!O711&amp;",")&amp;$W713)</f>
        <v>-1,</v>
      </c>
      <c r="N713" s="3" t="str">
        <f>IF(N714="",
"];",IF('Chapter 2 (Input)'!P711="",
"-1"&amp;",",
'Chapter 2 (Input)'!P711&amp;",")&amp;$W713)</f>
        <v>-1,</v>
      </c>
      <c r="O713" s="3" t="str">
        <f>IF(O714="",
"];",IF('Chapter 2 (Input)'!Q711="",
CHAR(34) &amp;"null"&amp; CHAR(34) &amp;",",
CHAR(34) &amp;'Chapter 2 (Input)'!Q711&amp; CHAR(34) &amp;",")&amp;$W713)</f>
        <v>"null",</v>
      </c>
      <c r="P713" s="3" t="str">
        <f>IF(P714="",
"];",IF('Chapter 2 (Input)'!R711="",
CHAR(34) &amp;"null"&amp; CHAR(34) &amp;",",
CHAR(34) &amp;'Chapter 2 (Input)'!R711&amp; CHAR(34) &amp;",")&amp;$W713)</f>
        <v>"null",</v>
      </c>
      <c r="Q713" s="3" t="str">
        <f>IF(Q714="",
"];",IF('Chapter 2 (Input)'!S711="",
CHAR(34) &amp;"null"&amp; CHAR(34) &amp;",",
CHAR(34) &amp;'Chapter 2 (Input)'!S711&amp; CHAR(34) &amp;",")&amp;$W713)</f>
        <v>"null",</v>
      </c>
      <c r="R713" s="3" t="str">
        <f>IF(R714="",
"];",IF('Chapter 2 (Input)'!T711="",
"0"&amp;",",
'Chapter 2 (Input)'!T711&amp;",")&amp;$W713)</f>
        <v>0,</v>
      </c>
      <c r="S713" s="3" t="str">
        <f>IF(S714="",
"];",IF('Chapter 2 (Input)'!U711="",
"0"&amp;",",
'Chapter 2 (Input)'!U711&amp;",")&amp;$W713)</f>
        <v>0,</v>
      </c>
      <c r="T713" s="3" t="str">
        <f t="shared" si="36"/>
        <v>false,</v>
      </c>
      <c r="U713" s="3" t="str">
        <f>IF(U714="",
"];",IF('Chapter 2 (Input)'!W711="",
"-1"&amp;",",
'Chapter 2 (Input)'!W711&amp;",")&amp;$W713)</f>
        <v>-1,</v>
      </c>
      <c r="V713" s="3" t="str">
        <f>IF(V714="",
"];",IF('Chapter 2 (Input)'!X711="",
"-1"&amp;",",
'Chapter 2 (Input)'!X711&amp;",")&amp;$W713)</f>
        <v>-1,</v>
      </c>
      <c r="W713" s="18" t="str">
        <f>'Chapter 2 (Input)'!AA711</f>
        <v/>
      </c>
      <c r="Z713" s="2" t="str">
        <f t="shared" si="37"/>
        <v>c708 BOOLEAN DEFAULT false,</v>
      </c>
    </row>
    <row r="714" spans="1:26" x14ac:dyDescent="0.2">
      <c r="A714" s="12">
        <f t="shared" si="35"/>
        <v>709</v>
      </c>
      <c r="B714" s="4" t="str">
        <f>IF(B715="",
"];",
IF('Chapter 2 (Input)'!B712="",
CHAR(34) &amp;"null"&amp; CHAR(34) &amp;",",
CHAR(34) &amp;'Chapter 2 (Input)'!B712&amp; CHAR(34) &amp;",")&amp;$W714)</f>
        <v>"(The song wasn’t inherently bad, but in my opinion, it lacked something unique.)",</v>
      </c>
      <c r="C714" s="4" t="str">
        <f>IF(C715="",
"];",IF('Chapter 2 (Input)'!C712="",
CHAR(34) &amp;"null"&amp; CHAR(34) &amp;",",
CHAR(34) &amp;'Chapter 2 (Input)'!C712&amp; CHAR(34) &amp;",")&amp;$W714)</f>
        <v>"So...what do you think about it?",</v>
      </c>
      <c r="D714" s="4" t="str">
        <f>IF(D715="",
"];",IF('Chapter 2 (Input)'!D712="",
CHAR(34) &amp;"null"&amp; CHAR(34) &amp;",",
"personnages."&amp;
VLOOKUP('Chapter 2 (Input)'!D712,Constants!$B$47:$C$59,2,FALSE)&amp;
"[" &amp;
VLOOKUP('Chapter 2 (Input)'!E712,Constants!$B$74:$C$79,2,FALSE) &amp;
"],")&amp;$W714)</f>
        <v>personnages.axel[0],</v>
      </c>
      <c r="E714" s="4" t="str">
        <f>IF(E715="",
"];",IF('Chapter 2 (Input)'!F712="",
CHAR(34) &amp;"null"&amp; CHAR(34) &amp;",",
CHAR(34) &amp;'Chapter 2 (Input)'!F712&amp; CHAR(34) &amp;",")&amp;$W714)</f>
        <v>"null",</v>
      </c>
      <c r="F714" s="4" t="str">
        <f>IF(F715="",
"];",IF('Chapter 2 (Input)'!G712="",
CHAR(34) &amp;"null"&amp; CHAR(34) &amp;",",
"personnages."&amp;
VLOOKUP('Chapter 2 (Input)'!G712,Constants!$B$47:$C$59,2,FALSE)&amp;
"[" &amp;
VLOOKUP('Chapter 2 (Input)'!H712, Constants!$B$74:$C$79,2,FALSE) &amp;
"],")&amp;$W714)</f>
        <v>"null",</v>
      </c>
      <c r="G714" s="3" t="str">
        <f>IF(G715="",
"];",IF('Chapter 2 (Input)'!I712="",
CHAR(34) &amp;"null"&amp; CHAR(34) &amp;",",
"locations."&amp;
'Chapter 2 (Input)'!I712&amp;",")&amp;$W714)</f>
        <v>locations.dormHallParty,</v>
      </c>
      <c r="H714" s="3" t="str">
        <f>IF(H715="",
"];",IF('Chapter 2 (Input)'!J712="",
"-1"&amp;",",
'Chapter 2 (Input)'!J712&amp;",")&amp;$W714)</f>
        <v>-1,</v>
      </c>
      <c r="I714" s="3" t="str">
        <f>IF(I715="",
"];",IF('Chapter 2 (Input)'!K712="",
"0"&amp;",",
VLOOKUP('Chapter 2 (Input)'!K712, Constants!$C$25:$D$37, 2,FALSE) &amp;",")&amp;$W714)</f>
        <v>0,</v>
      </c>
      <c r="J714" s="3" t="str">
        <f>IF(J715="",
"];",IF('Chapter 2 (Input)'!L712="",
"-1"&amp;",",
'Chapter 2 (Input)'!L712&amp;",")&amp;$W714)</f>
        <v>-1,</v>
      </c>
      <c r="K714" s="3" t="str">
        <f>IF(K715="",
"];",IF('Chapter 2 (Input)'!M712="",
"-1"&amp;",",
'Chapter 2 (Input)'!M712&amp;",")&amp;$W714)</f>
        <v>-1,</v>
      </c>
      <c r="L714" s="3" t="str">
        <f>IF(L715="",
"];",IF('Chapter 2 (Input)'!N712="",
"-1"&amp;",",
'Chapter 2 (Input)'!N712&amp;",")&amp;$W714)</f>
        <v>-1,</v>
      </c>
      <c r="M714" s="3" t="str">
        <f>IF(M715="",
"];",IF('Chapter 2 (Input)'!O712="",
"-1"&amp;",",
'Chapter 2 (Input)'!O712&amp;",")&amp;$W714)</f>
        <v>-1,</v>
      </c>
      <c r="N714" s="3" t="str">
        <f>IF(N715="",
"];",IF('Chapter 2 (Input)'!P712="",
"-1"&amp;",",
'Chapter 2 (Input)'!P712&amp;",")&amp;$W714)</f>
        <v>-1,</v>
      </c>
      <c r="O714" s="3" t="str">
        <f>IF(O715="",
"];",IF('Chapter 2 (Input)'!Q712="",
CHAR(34) &amp;"null"&amp; CHAR(34) &amp;",",
CHAR(34) &amp;'Chapter 2 (Input)'!Q712&amp; CHAR(34) &amp;",")&amp;$W714)</f>
        <v>"null",</v>
      </c>
      <c r="P714" s="3" t="str">
        <f>IF(P715="",
"];",IF('Chapter 2 (Input)'!R712="",
CHAR(34) &amp;"null"&amp; CHAR(34) &amp;",",
CHAR(34) &amp;'Chapter 2 (Input)'!R712&amp; CHAR(34) &amp;",")&amp;$W714)</f>
        <v>"null",</v>
      </c>
      <c r="Q714" s="3" t="str">
        <f>IF(Q715="",
"];",IF('Chapter 2 (Input)'!S712="",
CHAR(34) &amp;"null"&amp; CHAR(34) &amp;",",
CHAR(34) &amp;'Chapter 2 (Input)'!S712&amp; CHAR(34) &amp;",")&amp;$W714)</f>
        <v>"null",</v>
      </c>
      <c r="R714" s="3" t="str">
        <f>IF(R715="",
"];",IF('Chapter 2 (Input)'!T712="",
"0"&amp;",",
'Chapter 2 (Input)'!T712&amp;",")&amp;$W714)</f>
        <v>0,</v>
      </c>
      <c r="S714" s="3" t="str">
        <f>IF(S715="",
"];",IF('Chapter 2 (Input)'!U712="",
"0"&amp;",",
'Chapter 2 (Input)'!U712&amp;",")&amp;$W714)</f>
        <v>0,</v>
      </c>
      <c r="T714" s="3" t="str">
        <f t="shared" si="36"/>
        <v>false,</v>
      </c>
      <c r="U714" s="3" t="str">
        <f>IF(U715="",
"];",IF('Chapter 2 (Input)'!W712="",
"-1"&amp;",",
'Chapter 2 (Input)'!W712&amp;",")&amp;$W714)</f>
        <v>-1,</v>
      </c>
      <c r="V714" s="3" t="str">
        <f>IF(V715="",
"];",IF('Chapter 2 (Input)'!X712="",
"-1"&amp;",",
'Chapter 2 (Input)'!X712&amp;",")&amp;$W714)</f>
        <v>-1,</v>
      </c>
      <c r="W714" s="18" t="str">
        <f>'Chapter 2 (Input)'!AA712</f>
        <v/>
      </c>
      <c r="Z714" s="2" t="str">
        <f t="shared" si="37"/>
        <v>c709 BOOLEAN DEFAULT false,</v>
      </c>
    </row>
    <row r="715" spans="1:26" x14ac:dyDescent="0.2">
      <c r="A715" s="12">
        <f t="shared" si="35"/>
        <v>710</v>
      </c>
      <c r="B715" s="4" t="str">
        <f>IF(B716="",
"];",
IF('Chapter 2 (Input)'!B713="",
CHAR(34) &amp;"null"&amp; CHAR(34) &amp;",",
CHAR(34) &amp;'Chapter 2 (Input)'!B713&amp; CHAR(34) &amp;",")&amp;$W715)</f>
        <v xml:space="preserve">"(But should I really critique Axel’s work? I mean, considering he’s a genuine celebrity and I’m just a regular teenager… would it be smart for me to do that?)",//710 </v>
      </c>
      <c r="C715" s="4" t="str">
        <f>IF(C716="",
"];",IF('Chapter 2 (Input)'!C713="",
CHAR(34) &amp;"null"&amp; CHAR(34) &amp;",",
CHAR(34) &amp;'Chapter 2 (Input)'!C713&amp; CHAR(34) &amp;",")&amp;$W715)</f>
        <v xml:space="preserve">"null",//710 </v>
      </c>
      <c r="D715" s="4" t="str">
        <f>IF(D716="",
"];",IF('Chapter 2 (Input)'!D713="",
CHAR(34) &amp;"null"&amp; CHAR(34) &amp;",",
"personnages."&amp;
VLOOKUP('Chapter 2 (Input)'!D713,Constants!$B$47:$C$59,2,FALSE)&amp;
"[" &amp;
VLOOKUP('Chapter 2 (Input)'!E713,Constants!$B$74:$C$79,2,FALSE) &amp;
"],")&amp;$W715)</f>
        <v xml:space="preserve">personnages.axel[0],//710 </v>
      </c>
      <c r="E715" s="4" t="str">
        <f>IF(E716="",
"];",IF('Chapter 2 (Input)'!F713="",
CHAR(34) &amp;"null"&amp; CHAR(34) &amp;",",
CHAR(34) &amp;'Chapter 2 (Input)'!F713&amp; CHAR(34) &amp;",")&amp;$W715)</f>
        <v xml:space="preserve">"null",//710 </v>
      </c>
      <c r="F715" s="4" t="str">
        <f>IF(F716="",
"];",IF('Chapter 2 (Input)'!G713="",
CHAR(34) &amp;"null"&amp; CHAR(34) &amp;",",
"personnages."&amp;
VLOOKUP('Chapter 2 (Input)'!G713,Constants!$B$47:$C$59,2,FALSE)&amp;
"[" &amp;
VLOOKUP('Chapter 2 (Input)'!H713, Constants!$B$74:$C$79,2,FALSE) &amp;
"],")&amp;$W715)</f>
        <v xml:space="preserve">"null",//710 </v>
      </c>
      <c r="G715" s="3" t="str">
        <f>IF(G716="",
"];",IF('Chapter 2 (Input)'!I713="",
CHAR(34) &amp;"null"&amp; CHAR(34) &amp;",",
"locations."&amp;
'Chapter 2 (Input)'!I713&amp;",")&amp;$W715)</f>
        <v xml:space="preserve">locations.dormHallParty,//710 </v>
      </c>
      <c r="H715" s="3" t="str">
        <f>IF(H716="",
"];",IF('Chapter 2 (Input)'!J713="",
"-1"&amp;",",
'Chapter 2 (Input)'!J713&amp;",")&amp;$W715)</f>
        <v xml:space="preserve">-1,//710 </v>
      </c>
      <c r="I715" s="3" t="str">
        <f>IF(I716="",
"];",IF('Chapter 2 (Input)'!K713="",
"0"&amp;",",
VLOOKUP('Chapter 2 (Input)'!K713, Constants!$C$25:$D$37, 2,FALSE) &amp;",")&amp;$W715)</f>
        <v xml:space="preserve">0,//710 </v>
      </c>
      <c r="J715" s="3" t="str">
        <f>IF(J716="",
"];",IF('Chapter 2 (Input)'!L713="",
"-1"&amp;",",
'Chapter 2 (Input)'!L713&amp;",")&amp;$W715)</f>
        <v xml:space="preserve">-1,//710 </v>
      </c>
      <c r="K715" s="3" t="str">
        <f>IF(K716="",
"];",IF('Chapter 2 (Input)'!M713="",
"-1"&amp;",",
'Chapter 2 (Input)'!M713&amp;",")&amp;$W715)</f>
        <v xml:space="preserve">-1,//710 </v>
      </c>
      <c r="L715" s="3" t="str">
        <f>IF(L716="",
"];",IF('Chapter 2 (Input)'!N713="",
"-1"&amp;",",
'Chapter 2 (Input)'!N713&amp;",")&amp;$W715)</f>
        <v xml:space="preserve">-1,//710 </v>
      </c>
      <c r="M715" s="3" t="str">
        <f>IF(M716="",
"];",IF('Chapter 2 (Input)'!O713="",
"-1"&amp;",",
'Chapter 2 (Input)'!O713&amp;",")&amp;$W715)</f>
        <v xml:space="preserve">-1,//710 </v>
      </c>
      <c r="N715" s="3" t="str">
        <f>IF(N716="",
"];",IF('Chapter 2 (Input)'!P713="",
"-1"&amp;",",
'Chapter 2 (Input)'!P713&amp;",")&amp;$W715)</f>
        <v xml:space="preserve">-1,//710 </v>
      </c>
      <c r="O715" s="3" t="str">
        <f>IF(O716="",
"];",IF('Chapter 2 (Input)'!Q713="",
CHAR(34) &amp;"null"&amp; CHAR(34) &amp;",",
CHAR(34) &amp;'Chapter 2 (Input)'!Q713&amp; CHAR(34) &amp;",")&amp;$W715)</f>
        <v xml:space="preserve">"null",//710 </v>
      </c>
      <c r="P715" s="3" t="str">
        <f>IF(P716="",
"];",IF('Chapter 2 (Input)'!R713="",
CHAR(34) &amp;"null"&amp; CHAR(34) &amp;",",
CHAR(34) &amp;'Chapter 2 (Input)'!R713&amp; CHAR(34) &amp;",")&amp;$W715)</f>
        <v xml:space="preserve">"null",//710 </v>
      </c>
      <c r="Q715" s="3" t="str">
        <f>IF(Q716="",
"];",IF('Chapter 2 (Input)'!S713="",
CHAR(34) &amp;"null"&amp; CHAR(34) &amp;",",
CHAR(34) &amp;'Chapter 2 (Input)'!S713&amp; CHAR(34) &amp;",")&amp;$W715)</f>
        <v xml:space="preserve">"null",//710 </v>
      </c>
      <c r="R715" s="3" t="str">
        <f>IF(R716="",
"];",IF('Chapter 2 (Input)'!T713="",
"0"&amp;",",
'Chapter 2 (Input)'!T713&amp;",")&amp;$W715)</f>
        <v xml:space="preserve">0,//710 </v>
      </c>
      <c r="S715" s="3" t="str">
        <f>IF(S716="",
"];",IF('Chapter 2 (Input)'!U713="",
"0"&amp;",",
'Chapter 2 (Input)'!U713&amp;",")&amp;$W715)</f>
        <v xml:space="preserve">0,//710 </v>
      </c>
      <c r="T715" s="3" t="str">
        <f t="shared" si="36"/>
        <v xml:space="preserve">false,//710 </v>
      </c>
      <c r="U715" s="3" t="str">
        <f>IF(U716="",
"];",IF('Chapter 2 (Input)'!W713="",
"-1"&amp;",",
'Chapter 2 (Input)'!W713&amp;",")&amp;$W715)</f>
        <v xml:space="preserve">-1,//710 </v>
      </c>
      <c r="V715" s="3" t="str">
        <f>IF(V716="",
"];",IF('Chapter 2 (Input)'!X713="",
"-1"&amp;",",
'Chapter 2 (Input)'!X713&amp;",")&amp;$W715)</f>
        <v xml:space="preserve">-1,//710 </v>
      </c>
      <c r="W715" s="18" t="str">
        <f>'Chapter 2 (Input)'!AA713</f>
        <v xml:space="preserve">//710 </v>
      </c>
      <c r="Z715" s="2" t="str">
        <f t="shared" si="37"/>
        <v>c710 BOOLEAN DEFAULT false,</v>
      </c>
    </row>
    <row r="716" spans="1:26" x14ac:dyDescent="0.2">
      <c r="A716" s="12">
        <f t="shared" si="35"/>
        <v>711</v>
      </c>
      <c r="B716" s="4" t="str">
        <f>IF(B717="",
"];",
IF('Chapter 2 (Input)'!B714="",
CHAR(34) &amp;"null"&amp; CHAR(34) &amp;",",
CHAR(34) &amp;'Chapter 2 (Input)'!B714&amp; CHAR(34) &amp;",")&amp;$W716)</f>
        <v>"(...)",</v>
      </c>
      <c r="C716" s="4" t="str">
        <f>IF(C717="",
"];",IF('Chapter 2 (Input)'!C714="",
CHAR(34) &amp;"null"&amp; CHAR(34) &amp;",",
CHAR(34) &amp;'Chapter 2 (Input)'!C714&amp; CHAR(34) &amp;",")&amp;$W716)</f>
        <v>"null",</v>
      </c>
      <c r="D716" s="4" t="str">
        <f>IF(D717="",
"];",IF('Chapter 2 (Input)'!D714="",
CHAR(34) &amp;"null"&amp; CHAR(34) &amp;",",
"personnages."&amp;
VLOOKUP('Chapter 2 (Input)'!D714,Constants!$B$47:$C$59,2,FALSE)&amp;
"[" &amp;
VLOOKUP('Chapter 2 (Input)'!E714,Constants!$B$74:$C$79,2,FALSE) &amp;
"],")&amp;$W716)</f>
        <v>personnages.axel[0],</v>
      </c>
      <c r="E716" s="4" t="str">
        <f>IF(E717="",
"];",IF('Chapter 2 (Input)'!F714="",
CHAR(34) &amp;"null"&amp; CHAR(34) &amp;",",
CHAR(34) &amp;'Chapter 2 (Input)'!F714&amp; CHAR(34) &amp;",")&amp;$W716)</f>
        <v>"null",</v>
      </c>
      <c r="F716" s="4" t="str">
        <f>IF(F717="",
"];",IF('Chapter 2 (Input)'!G714="",
CHAR(34) &amp;"null"&amp; CHAR(34) &amp;",",
"personnages."&amp;
VLOOKUP('Chapter 2 (Input)'!G714,Constants!$B$47:$C$59,2,FALSE)&amp;
"[" &amp;
VLOOKUP('Chapter 2 (Input)'!H714, Constants!$B$74:$C$79,2,FALSE) &amp;
"],")&amp;$W716)</f>
        <v>"null",</v>
      </c>
      <c r="G716" s="3" t="str">
        <f>IF(G717="",
"];",IF('Chapter 2 (Input)'!I714="",
CHAR(34) &amp;"null"&amp; CHAR(34) &amp;",",
"locations."&amp;
'Chapter 2 (Input)'!I714&amp;",")&amp;$W716)</f>
        <v>locations.dormHallParty,</v>
      </c>
      <c r="H716" s="3" t="str">
        <f>IF(H717="",
"];",IF('Chapter 2 (Input)'!J714="",
"-1"&amp;",",
'Chapter 2 (Input)'!J714&amp;",")&amp;$W716)</f>
        <v>-1,</v>
      </c>
      <c r="I716" s="3" t="str">
        <f>IF(I717="",
"];",IF('Chapter 2 (Input)'!K714="",
"0"&amp;",",
VLOOKUP('Chapter 2 (Input)'!K714, Constants!$C$25:$D$37, 2,FALSE) &amp;",")&amp;$W716)</f>
        <v>0,</v>
      </c>
      <c r="J716" s="3" t="str">
        <f>IF(J717="",
"];",IF('Chapter 2 (Input)'!L714="",
"-1"&amp;",",
'Chapter 2 (Input)'!L714&amp;",")&amp;$W716)</f>
        <v>-1,</v>
      </c>
      <c r="K716" s="3" t="str">
        <f>IF(K717="",
"];",IF('Chapter 2 (Input)'!M714="",
"-1"&amp;",",
'Chapter 2 (Input)'!M714&amp;",")&amp;$W716)</f>
        <v>-1,</v>
      </c>
      <c r="L716" s="3" t="str">
        <f>IF(L717="",
"];",IF('Chapter 2 (Input)'!N714="",
"-1"&amp;",",
'Chapter 2 (Input)'!N714&amp;",")&amp;$W716)</f>
        <v>-1,</v>
      </c>
      <c r="M716" s="3" t="str">
        <f>IF(M717="",
"];",IF('Chapter 2 (Input)'!O714="",
"-1"&amp;",",
'Chapter 2 (Input)'!O714&amp;",")&amp;$W716)</f>
        <v>-1,</v>
      </c>
      <c r="N716" s="3" t="str">
        <f>IF(N717="",
"];",IF('Chapter 2 (Input)'!P714="",
"-1"&amp;",",
'Chapter 2 (Input)'!P714&amp;",")&amp;$W716)</f>
        <v>-1,</v>
      </c>
      <c r="O716" s="3" t="str">
        <f>IF(O717="",
"];",IF('Chapter 2 (Input)'!Q714="",
CHAR(34) &amp;"null"&amp; CHAR(34) &amp;",",
CHAR(34) &amp;'Chapter 2 (Input)'!Q714&amp; CHAR(34) &amp;",")&amp;$W716)</f>
        <v>"null",</v>
      </c>
      <c r="P716" s="3" t="str">
        <f>IF(P717="",
"];",IF('Chapter 2 (Input)'!R714="",
CHAR(34) &amp;"null"&amp; CHAR(34) &amp;",",
CHAR(34) &amp;'Chapter 2 (Input)'!R714&amp; CHAR(34) &amp;",")&amp;$W716)</f>
        <v>"null",</v>
      </c>
      <c r="Q716" s="3" t="str">
        <f>IF(Q717="",
"];",IF('Chapter 2 (Input)'!S714="",
CHAR(34) &amp;"null"&amp; CHAR(34) &amp;",",
CHAR(34) &amp;'Chapter 2 (Input)'!S714&amp; CHAR(34) &amp;",")&amp;$W716)</f>
        <v>"null",</v>
      </c>
      <c r="R716" s="3" t="str">
        <f>IF(R717="",
"];",IF('Chapter 2 (Input)'!T714="",
"0"&amp;",",
'Chapter 2 (Input)'!T714&amp;",")&amp;$W716)</f>
        <v>0,</v>
      </c>
      <c r="S716" s="3" t="str">
        <f>IF(S717="",
"];",IF('Chapter 2 (Input)'!U714="",
"0"&amp;",",
'Chapter 2 (Input)'!U714&amp;",")&amp;$W716)</f>
        <v>0,</v>
      </c>
      <c r="T716" s="3" t="str">
        <f t="shared" si="36"/>
        <v>false,</v>
      </c>
      <c r="U716" s="3" t="str">
        <f>IF(U717="",
"];",IF('Chapter 2 (Input)'!W714="",
"-1"&amp;",",
'Chapter 2 (Input)'!W714&amp;",")&amp;$W716)</f>
        <v>-1,</v>
      </c>
      <c r="V716" s="3" t="str">
        <f>IF(V717="",
"];",IF('Chapter 2 (Input)'!X714="",
"-1"&amp;",",
'Chapter 2 (Input)'!X714&amp;",")&amp;$W716)</f>
        <v>-1,</v>
      </c>
      <c r="W716" s="18" t="str">
        <f>'Chapter 2 (Input)'!AA714</f>
        <v/>
      </c>
      <c r="Z716" s="2" t="str">
        <f t="shared" si="37"/>
        <v>c711 BOOLEAN DEFAULT false,</v>
      </c>
    </row>
    <row r="717" spans="1:26" x14ac:dyDescent="0.2">
      <c r="A717" s="12">
        <f t="shared" si="35"/>
        <v>712</v>
      </c>
      <c r="B717" s="4" t="str">
        <f>IF(B718="",
"];",
IF('Chapter 2 (Input)'!B715="",
CHAR(34) &amp;"null"&amp; CHAR(34) &amp;",",
CHAR(34) &amp;'Chapter 2 (Input)'!B715&amp; CHAR(34) &amp;",")&amp;$W717)</f>
        <v>"(I thought about the fight between Tadashi and Axel earlier.)",</v>
      </c>
      <c r="C717" s="4" t="str">
        <f>IF(C718="",
"];",IF('Chapter 2 (Input)'!C715="",
CHAR(34) &amp;"null"&amp; CHAR(34) &amp;",",
CHAR(34) &amp;'Chapter 2 (Input)'!C715&amp; CHAR(34) &amp;",")&amp;$W717)</f>
        <v>"null",</v>
      </c>
      <c r="D717" s="4" t="str">
        <f>IF(D718="",
"];",IF('Chapter 2 (Input)'!D715="",
CHAR(34) &amp;"null"&amp; CHAR(34) &amp;",",
"personnages."&amp;
VLOOKUP('Chapter 2 (Input)'!D715,Constants!$B$47:$C$59,2,FALSE)&amp;
"[" &amp;
VLOOKUP('Chapter 2 (Input)'!E715,Constants!$B$74:$C$79,2,FALSE) &amp;
"],")&amp;$W717)</f>
        <v>personnages.axel[0],</v>
      </c>
      <c r="E717" s="4" t="str">
        <f>IF(E718="",
"];",IF('Chapter 2 (Input)'!F715="",
CHAR(34) &amp;"null"&amp; CHAR(34) &amp;",",
CHAR(34) &amp;'Chapter 2 (Input)'!F715&amp; CHAR(34) &amp;",")&amp;$W717)</f>
        <v>"null",</v>
      </c>
      <c r="F717" s="4" t="str">
        <f>IF(F718="",
"];",IF('Chapter 2 (Input)'!G715="",
CHAR(34) &amp;"null"&amp; CHAR(34) &amp;",",
"personnages."&amp;
VLOOKUP('Chapter 2 (Input)'!G715,Constants!$B$47:$C$59,2,FALSE)&amp;
"[" &amp;
VLOOKUP('Chapter 2 (Input)'!H715, Constants!$B$74:$C$79,2,FALSE) &amp;
"],")&amp;$W717)</f>
        <v>"null",</v>
      </c>
      <c r="G717" s="3" t="str">
        <f>IF(G718="",
"];",IF('Chapter 2 (Input)'!I715="",
CHAR(34) &amp;"null"&amp; CHAR(34) &amp;",",
"locations."&amp;
'Chapter 2 (Input)'!I715&amp;",")&amp;$W717)</f>
        <v>locations.dormHallParty,</v>
      </c>
      <c r="H717" s="3" t="str">
        <f>IF(H718="",
"];",IF('Chapter 2 (Input)'!J715="",
"-1"&amp;",",
'Chapter 2 (Input)'!J715&amp;",")&amp;$W717)</f>
        <v>-1,</v>
      </c>
      <c r="I717" s="3" t="str">
        <f>IF(I718="",
"];",IF('Chapter 2 (Input)'!K715="",
"0"&amp;",",
VLOOKUP('Chapter 2 (Input)'!K715, Constants!$C$25:$D$37, 2,FALSE) &amp;",")&amp;$W717)</f>
        <v>0,</v>
      </c>
      <c r="J717" s="3" t="str">
        <f>IF(J718="",
"];",IF('Chapter 2 (Input)'!L715="",
"-1"&amp;",",
'Chapter 2 (Input)'!L715&amp;",")&amp;$W717)</f>
        <v>-1,</v>
      </c>
      <c r="K717" s="3" t="str">
        <f>IF(K718="",
"];",IF('Chapter 2 (Input)'!M715="",
"-1"&amp;",",
'Chapter 2 (Input)'!M715&amp;",")&amp;$W717)</f>
        <v>-1,</v>
      </c>
      <c r="L717" s="3" t="str">
        <f>IF(L718="",
"];",IF('Chapter 2 (Input)'!N715="",
"-1"&amp;",",
'Chapter 2 (Input)'!N715&amp;",")&amp;$W717)</f>
        <v>-1,</v>
      </c>
      <c r="M717" s="3" t="str">
        <f>IF(M718="",
"];",IF('Chapter 2 (Input)'!O715="",
"-1"&amp;",",
'Chapter 2 (Input)'!O715&amp;",")&amp;$W717)</f>
        <v>-1,</v>
      </c>
      <c r="N717" s="3" t="str">
        <f>IF(N718="",
"];",IF('Chapter 2 (Input)'!P715="",
"-1"&amp;",",
'Chapter 2 (Input)'!P715&amp;",")&amp;$W717)</f>
        <v>-1,</v>
      </c>
      <c r="O717" s="3" t="str">
        <f>IF(O718="",
"];",IF('Chapter 2 (Input)'!Q715="",
CHAR(34) &amp;"null"&amp; CHAR(34) &amp;",",
CHAR(34) &amp;'Chapter 2 (Input)'!Q715&amp; CHAR(34) &amp;",")&amp;$W717)</f>
        <v>"null",</v>
      </c>
      <c r="P717" s="3" t="str">
        <f>IF(P718="",
"];",IF('Chapter 2 (Input)'!R715="",
CHAR(34) &amp;"null"&amp; CHAR(34) &amp;",",
CHAR(34) &amp;'Chapter 2 (Input)'!R715&amp; CHAR(34) &amp;",")&amp;$W717)</f>
        <v>"null",</v>
      </c>
      <c r="Q717" s="3" t="str">
        <f>IF(Q718="",
"];",IF('Chapter 2 (Input)'!S715="",
CHAR(34) &amp;"null"&amp; CHAR(34) &amp;",",
CHAR(34) &amp;'Chapter 2 (Input)'!S715&amp; CHAR(34) &amp;",")&amp;$W717)</f>
        <v>"null",</v>
      </c>
      <c r="R717" s="3" t="str">
        <f>IF(R718="",
"];",IF('Chapter 2 (Input)'!T715="",
"0"&amp;",",
'Chapter 2 (Input)'!T715&amp;",")&amp;$W717)</f>
        <v>0,</v>
      </c>
      <c r="S717" s="3" t="str">
        <f>IF(S718="",
"];",IF('Chapter 2 (Input)'!U715="",
"0"&amp;",",
'Chapter 2 (Input)'!U715&amp;",")&amp;$W717)</f>
        <v>0,</v>
      </c>
      <c r="T717" s="3" t="str">
        <f t="shared" si="36"/>
        <v>false,</v>
      </c>
      <c r="U717" s="3" t="str">
        <f>IF(U718="",
"];",IF('Chapter 2 (Input)'!W715="",
"-1"&amp;",",
'Chapter 2 (Input)'!W715&amp;",")&amp;$W717)</f>
        <v>-1,</v>
      </c>
      <c r="V717" s="3" t="str">
        <f>IF(V718="",
"];",IF('Chapter 2 (Input)'!X715="",
"-1"&amp;",",
'Chapter 2 (Input)'!X715&amp;",")&amp;$W717)</f>
        <v>-1,</v>
      </c>
      <c r="W717" s="18" t="str">
        <f>'Chapter 2 (Input)'!AA715</f>
        <v/>
      </c>
      <c r="Z717" s="2" t="str">
        <f t="shared" si="37"/>
        <v>c712 BOOLEAN DEFAULT false,</v>
      </c>
    </row>
    <row r="718" spans="1:26" x14ac:dyDescent="0.2">
      <c r="A718" s="12">
        <f t="shared" si="35"/>
        <v>713</v>
      </c>
      <c r="B718" s="4" t="str">
        <f>IF(B719="",
"];",
IF('Chapter 2 (Input)'!B716="",
CHAR(34) &amp;"null"&amp; CHAR(34) &amp;",",
CHAR(34) &amp;'Chapter 2 (Input)'!B716&amp; CHAR(34) &amp;",")&amp;$W718)</f>
        <v>"(Tadashi mentioned how it didn’t matter who Axel was, he was still an Arlington student and had to be treated as any other.)",</v>
      </c>
      <c r="C718" s="4" t="str">
        <f>IF(C719="",
"];",IF('Chapter 2 (Input)'!C716="",
CHAR(34) &amp;"null"&amp; CHAR(34) &amp;",",
CHAR(34) &amp;'Chapter 2 (Input)'!C716&amp; CHAR(34) &amp;",")&amp;$W718)</f>
        <v>"null",</v>
      </c>
      <c r="D718" s="4" t="str">
        <f>IF(D719="",
"];",IF('Chapter 2 (Input)'!D716="",
CHAR(34) &amp;"null"&amp; CHAR(34) &amp;",",
"personnages."&amp;
VLOOKUP('Chapter 2 (Input)'!D716,Constants!$B$47:$C$59,2,FALSE)&amp;
"[" &amp;
VLOOKUP('Chapter 2 (Input)'!E716,Constants!$B$74:$C$79,2,FALSE) &amp;
"],")&amp;$W718)</f>
        <v>personnages.axel[0],</v>
      </c>
      <c r="E718" s="4" t="str">
        <f>IF(E719="",
"];",IF('Chapter 2 (Input)'!F716="",
CHAR(34) &amp;"null"&amp; CHAR(34) &amp;",",
CHAR(34) &amp;'Chapter 2 (Input)'!F716&amp; CHAR(34) &amp;",")&amp;$W718)</f>
        <v>"null",</v>
      </c>
      <c r="F718" s="4" t="str">
        <f>IF(F719="",
"];",IF('Chapter 2 (Input)'!G716="",
CHAR(34) &amp;"null"&amp; CHAR(34) &amp;",",
"personnages."&amp;
VLOOKUP('Chapter 2 (Input)'!G716,Constants!$B$47:$C$59,2,FALSE)&amp;
"[" &amp;
VLOOKUP('Chapter 2 (Input)'!H716, Constants!$B$74:$C$79,2,FALSE) &amp;
"],")&amp;$W718)</f>
        <v>"null",</v>
      </c>
      <c r="G718" s="3" t="str">
        <f>IF(G719="",
"];",IF('Chapter 2 (Input)'!I716="",
CHAR(34) &amp;"null"&amp; CHAR(34) &amp;",",
"locations."&amp;
'Chapter 2 (Input)'!I716&amp;",")&amp;$W718)</f>
        <v>locations.dormHallParty,</v>
      </c>
      <c r="H718" s="3" t="str">
        <f>IF(H719="",
"];",IF('Chapter 2 (Input)'!J716="",
"-1"&amp;",",
'Chapter 2 (Input)'!J716&amp;",")&amp;$W718)</f>
        <v>-1,</v>
      </c>
      <c r="I718" s="3" t="str">
        <f>IF(I719="",
"];",IF('Chapter 2 (Input)'!K716="",
"0"&amp;",",
VLOOKUP('Chapter 2 (Input)'!K716, Constants!$C$25:$D$37, 2,FALSE) &amp;",")&amp;$W718)</f>
        <v>0,</v>
      </c>
      <c r="J718" s="3" t="str">
        <f>IF(J719="",
"];",IF('Chapter 2 (Input)'!L716="",
"-1"&amp;",",
'Chapter 2 (Input)'!L716&amp;",")&amp;$W718)</f>
        <v>-1,</v>
      </c>
      <c r="K718" s="3" t="str">
        <f>IF(K719="",
"];",IF('Chapter 2 (Input)'!M716="",
"-1"&amp;",",
'Chapter 2 (Input)'!M716&amp;",")&amp;$W718)</f>
        <v>-1,</v>
      </c>
      <c r="L718" s="3" t="str">
        <f>IF(L719="",
"];",IF('Chapter 2 (Input)'!N716="",
"-1"&amp;",",
'Chapter 2 (Input)'!N716&amp;",")&amp;$W718)</f>
        <v>-1,</v>
      </c>
      <c r="M718" s="3" t="str">
        <f>IF(M719="",
"];",IF('Chapter 2 (Input)'!O716="",
"-1"&amp;",",
'Chapter 2 (Input)'!O716&amp;",")&amp;$W718)</f>
        <v>-1,</v>
      </c>
      <c r="N718" s="3" t="str">
        <f>IF(N719="",
"];",IF('Chapter 2 (Input)'!P716="",
"-1"&amp;",",
'Chapter 2 (Input)'!P716&amp;",")&amp;$W718)</f>
        <v>-1,</v>
      </c>
      <c r="O718" s="3" t="str">
        <f>IF(O719="",
"];",IF('Chapter 2 (Input)'!Q716="",
CHAR(34) &amp;"null"&amp; CHAR(34) &amp;",",
CHAR(34) &amp;'Chapter 2 (Input)'!Q716&amp; CHAR(34) &amp;",")&amp;$W718)</f>
        <v>"null",</v>
      </c>
      <c r="P718" s="3" t="str">
        <f>IF(P719="",
"];",IF('Chapter 2 (Input)'!R716="",
CHAR(34) &amp;"null"&amp; CHAR(34) &amp;",",
CHAR(34) &amp;'Chapter 2 (Input)'!R716&amp; CHAR(34) &amp;",")&amp;$W718)</f>
        <v>"null",</v>
      </c>
      <c r="Q718" s="3" t="str">
        <f>IF(Q719="",
"];",IF('Chapter 2 (Input)'!S716="",
CHAR(34) &amp;"null"&amp; CHAR(34) &amp;",",
CHAR(34) &amp;'Chapter 2 (Input)'!S716&amp; CHAR(34) &amp;",")&amp;$W718)</f>
        <v>"null",</v>
      </c>
      <c r="R718" s="3" t="str">
        <f>IF(R719="",
"];",IF('Chapter 2 (Input)'!T716="",
"0"&amp;",",
'Chapter 2 (Input)'!T716&amp;",")&amp;$W718)</f>
        <v>0,</v>
      </c>
      <c r="S718" s="3" t="str">
        <f>IF(S719="",
"];",IF('Chapter 2 (Input)'!U716="",
"0"&amp;",",
'Chapter 2 (Input)'!U716&amp;",")&amp;$W718)</f>
        <v>0,</v>
      </c>
      <c r="T718" s="3" t="str">
        <f t="shared" si="36"/>
        <v>false,</v>
      </c>
      <c r="U718" s="3" t="str">
        <f>IF(U719="",
"];",IF('Chapter 2 (Input)'!W716="",
"-1"&amp;",",
'Chapter 2 (Input)'!W716&amp;",")&amp;$W718)</f>
        <v>-1,</v>
      </c>
      <c r="V718" s="3" t="str">
        <f>IF(V719="",
"];",IF('Chapter 2 (Input)'!X716="",
"-1"&amp;",",
'Chapter 2 (Input)'!X716&amp;",")&amp;$W718)</f>
        <v>-1,</v>
      </c>
      <c r="W718" s="18" t="str">
        <f>'Chapter 2 (Input)'!AA716</f>
        <v/>
      </c>
      <c r="Z718" s="2" t="str">
        <f t="shared" si="37"/>
        <v>c713 BOOLEAN DEFAULT false,</v>
      </c>
    </row>
    <row r="719" spans="1:26" x14ac:dyDescent="0.2">
      <c r="A719" s="12">
        <f t="shared" si="35"/>
        <v>714</v>
      </c>
      <c r="B719" s="4" t="str">
        <f>IF(B720="",
"];",
IF('Chapter 2 (Input)'!B717="",
CHAR(34) &amp;"null"&amp; CHAR(34) &amp;",",
CHAR(34) &amp;'Chapter 2 (Input)'!B717&amp; CHAR(34) &amp;",")&amp;$W719)</f>
        <v>"(And Axel had seemed so exhausted, so… emotionally drained by the paparazzi.)",</v>
      </c>
      <c r="C719" s="4" t="str">
        <f>IF(C720="",
"];",IF('Chapter 2 (Input)'!C717="",
CHAR(34) &amp;"null"&amp; CHAR(34) &amp;",",
CHAR(34) &amp;'Chapter 2 (Input)'!C717&amp; CHAR(34) &amp;",")&amp;$W719)</f>
        <v>"null",</v>
      </c>
      <c r="D719" s="4" t="str">
        <f>IF(D720="",
"];",IF('Chapter 2 (Input)'!D717="",
CHAR(34) &amp;"null"&amp; CHAR(34) &amp;",",
"personnages."&amp;
VLOOKUP('Chapter 2 (Input)'!D717,Constants!$B$47:$C$59,2,FALSE)&amp;
"[" &amp;
VLOOKUP('Chapter 2 (Input)'!E717,Constants!$B$74:$C$79,2,FALSE) &amp;
"],")&amp;$W719)</f>
        <v>personnages.axel[0],</v>
      </c>
      <c r="E719" s="4" t="str">
        <f>IF(E720="",
"];",IF('Chapter 2 (Input)'!F717="",
CHAR(34) &amp;"null"&amp; CHAR(34) &amp;",",
CHAR(34) &amp;'Chapter 2 (Input)'!F717&amp; CHAR(34) &amp;",")&amp;$W719)</f>
        <v>"null",</v>
      </c>
      <c r="F719" s="4" t="str">
        <f>IF(F720="",
"];",IF('Chapter 2 (Input)'!G717="",
CHAR(34) &amp;"null"&amp; CHAR(34) &amp;",",
"personnages."&amp;
VLOOKUP('Chapter 2 (Input)'!G717,Constants!$B$47:$C$59,2,FALSE)&amp;
"[" &amp;
VLOOKUP('Chapter 2 (Input)'!H717, Constants!$B$74:$C$79,2,FALSE) &amp;
"],")&amp;$W719)</f>
        <v>"null",</v>
      </c>
      <c r="G719" s="3" t="str">
        <f>IF(G720="",
"];",IF('Chapter 2 (Input)'!I717="",
CHAR(34) &amp;"null"&amp; CHAR(34) &amp;",",
"locations."&amp;
'Chapter 2 (Input)'!I717&amp;",")&amp;$W719)</f>
        <v>locations.dormHallParty,</v>
      </c>
      <c r="H719" s="3" t="str">
        <f>IF(H720="",
"];",IF('Chapter 2 (Input)'!J717="",
"-1"&amp;",",
'Chapter 2 (Input)'!J717&amp;",")&amp;$W719)</f>
        <v>-1,</v>
      </c>
      <c r="I719" s="3" t="str">
        <f>IF(I720="",
"];",IF('Chapter 2 (Input)'!K717="",
"0"&amp;",",
VLOOKUP('Chapter 2 (Input)'!K717, Constants!$C$25:$D$37, 2,FALSE) &amp;",")&amp;$W719)</f>
        <v>0,</v>
      </c>
      <c r="J719" s="3" t="str">
        <f>IF(J720="",
"];",IF('Chapter 2 (Input)'!L717="",
"-1"&amp;",",
'Chapter 2 (Input)'!L717&amp;",")&amp;$W719)</f>
        <v>-1,</v>
      </c>
      <c r="K719" s="3" t="str">
        <f>IF(K720="",
"];",IF('Chapter 2 (Input)'!M717="",
"-1"&amp;",",
'Chapter 2 (Input)'!M717&amp;",")&amp;$W719)</f>
        <v>-1,</v>
      </c>
      <c r="L719" s="3" t="str">
        <f>IF(L720="",
"];",IF('Chapter 2 (Input)'!N717="",
"-1"&amp;",",
'Chapter 2 (Input)'!N717&amp;",")&amp;$W719)</f>
        <v>-1,</v>
      </c>
      <c r="M719" s="3" t="str">
        <f>IF(M720="",
"];",IF('Chapter 2 (Input)'!O717="",
"-1"&amp;",",
'Chapter 2 (Input)'!O717&amp;",")&amp;$W719)</f>
        <v>-1,</v>
      </c>
      <c r="N719" s="3" t="str">
        <f>IF(N720="",
"];",IF('Chapter 2 (Input)'!P717="",
"-1"&amp;",",
'Chapter 2 (Input)'!P717&amp;",")&amp;$W719)</f>
        <v>-1,</v>
      </c>
      <c r="O719" s="3" t="str">
        <f>IF(O720="",
"];",IF('Chapter 2 (Input)'!Q717="",
CHAR(34) &amp;"null"&amp; CHAR(34) &amp;",",
CHAR(34) &amp;'Chapter 2 (Input)'!Q717&amp; CHAR(34) &amp;",")&amp;$W719)</f>
        <v>"null",</v>
      </c>
      <c r="P719" s="3" t="str">
        <f>IF(P720="",
"];",IF('Chapter 2 (Input)'!R717="",
CHAR(34) &amp;"null"&amp; CHAR(34) &amp;",",
CHAR(34) &amp;'Chapter 2 (Input)'!R717&amp; CHAR(34) &amp;",")&amp;$W719)</f>
        <v>"null",</v>
      </c>
      <c r="Q719" s="3" t="str">
        <f>IF(Q720="",
"];",IF('Chapter 2 (Input)'!S717="",
CHAR(34) &amp;"null"&amp; CHAR(34) &amp;",",
CHAR(34) &amp;'Chapter 2 (Input)'!S717&amp; CHAR(34) &amp;",")&amp;$W719)</f>
        <v>"null",</v>
      </c>
      <c r="R719" s="3" t="str">
        <f>IF(R720="",
"];",IF('Chapter 2 (Input)'!T717="",
"0"&amp;",",
'Chapter 2 (Input)'!T717&amp;",")&amp;$W719)</f>
        <v>0,</v>
      </c>
      <c r="S719" s="3" t="str">
        <f>IF(S720="",
"];",IF('Chapter 2 (Input)'!U717="",
"0"&amp;",",
'Chapter 2 (Input)'!U717&amp;",")&amp;$W719)</f>
        <v>0,</v>
      </c>
      <c r="T719" s="3" t="str">
        <f t="shared" si="36"/>
        <v>false,</v>
      </c>
      <c r="U719" s="3" t="str">
        <f>IF(U720="",
"];",IF('Chapter 2 (Input)'!W717="",
"-1"&amp;",",
'Chapter 2 (Input)'!W717&amp;",")&amp;$W719)</f>
        <v>-1,</v>
      </c>
      <c r="V719" s="3" t="str">
        <f>IF(V720="",
"];",IF('Chapter 2 (Input)'!X717="",
"-1"&amp;",",
'Chapter 2 (Input)'!X717&amp;",")&amp;$W719)</f>
        <v>-1,</v>
      </c>
      <c r="W719" s="18" t="str">
        <f>'Chapter 2 (Input)'!AA717</f>
        <v/>
      </c>
      <c r="Z719" s="2" t="str">
        <f t="shared" si="37"/>
        <v>c714 BOOLEAN DEFAULT false,</v>
      </c>
    </row>
    <row r="720" spans="1:26" x14ac:dyDescent="0.2">
      <c r="A720" s="12">
        <f t="shared" si="35"/>
        <v>715</v>
      </c>
      <c r="B720" s="4" t="str">
        <f>IF(B721="",
"];",
IF('Chapter 2 (Input)'!B718="",
CHAR(34) &amp;"null"&amp; CHAR(34) &amp;",",
CHAR(34) &amp;'Chapter 2 (Input)'!B718&amp; CHAR(34) &amp;",")&amp;$W720)</f>
        <v xml:space="preserve">"(He clearly doesn’t want to be dehumanized like that anymore. He deserves to be treated like a normal guy.) ",//715 </v>
      </c>
      <c r="C720" s="4" t="str">
        <f>IF(C721="",
"];",IF('Chapter 2 (Input)'!C718="",
CHAR(34) &amp;"null"&amp; CHAR(34) &amp;",",
CHAR(34) &amp;'Chapter 2 (Input)'!C718&amp; CHAR(34) &amp;",")&amp;$W720)</f>
        <v xml:space="preserve">"null",//715 </v>
      </c>
      <c r="D720" s="4" t="str">
        <f>IF(D721="",
"];",IF('Chapter 2 (Input)'!D718="",
CHAR(34) &amp;"null"&amp; CHAR(34) &amp;",",
"personnages."&amp;
VLOOKUP('Chapter 2 (Input)'!D718,Constants!$B$47:$C$59,2,FALSE)&amp;
"[" &amp;
VLOOKUP('Chapter 2 (Input)'!E718,Constants!$B$74:$C$79,2,FALSE) &amp;
"],")&amp;$W720)</f>
        <v xml:space="preserve">personnages.axel[0],//715 </v>
      </c>
      <c r="E720" s="4" t="str">
        <f>IF(E721="",
"];",IF('Chapter 2 (Input)'!F718="",
CHAR(34) &amp;"null"&amp; CHAR(34) &amp;",",
CHAR(34) &amp;'Chapter 2 (Input)'!F718&amp; CHAR(34) &amp;",")&amp;$W720)</f>
        <v xml:space="preserve">"null",//715 </v>
      </c>
      <c r="F720" s="4" t="str">
        <f>IF(F721="",
"];",IF('Chapter 2 (Input)'!G718="",
CHAR(34) &amp;"null"&amp; CHAR(34) &amp;",",
"personnages."&amp;
VLOOKUP('Chapter 2 (Input)'!G718,Constants!$B$47:$C$59,2,FALSE)&amp;
"[" &amp;
VLOOKUP('Chapter 2 (Input)'!H718, Constants!$B$74:$C$79,2,FALSE) &amp;
"],")&amp;$W720)</f>
        <v xml:space="preserve">"null",//715 </v>
      </c>
      <c r="G720" s="3" t="str">
        <f>IF(G721="",
"];",IF('Chapter 2 (Input)'!I718="",
CHAR(34) &amp;"null"&amp; CHAR(34) &amp;",",
"locations."&amp;
'Chapter 2 (Input)'!I718&amp;",")&amp;$W720)</f>
        <v xml:space="preserve">locations.dormHallParty,//715 </v>
      </c>
      <c r="H720" s="3" t="str">
        <f>IF(H721="",
"];",IF('Chapter 2 (Input)'!J718="",
"-1"&amp;",",
'Chapter 2 (Input)'!J718&amp;",")&amp;$W720)</f>
        <v xml:space="preserve">-1,//715 </v>
      </c>
      <c r="I720" s="3" t="str">
        <f>IF(I721="",
"];",IF('Chapter 2 (Input)'!K718="",
"0"&amp;",",
VLOOKUP('Chapter 2 (Input)'!K718, Constants!$C$25:$D$37, 2,FALSE) &amp;",")&amp;$W720)</f>
        <v xml:space="preserve">0,//715 </v>
      </c>
      <c r="J720" s="3" t="str">
        <f>IF(J721="",
"];",IF('Chapter 2 (Input)'!L718="",
"-1"&amp;",",
'Chapter 2 (Input)'!L718&amp;",")&amp;$W720)</f>
        <v xml:space="preserve">-1,//715 </v>
      </c>
      <c r="K720" s="3" t="str">
        <f>IF(K721="",
"];",IF('Chapter 2 (Input)'!M718="",
"-1"&amp;",",
'Chapter 2 (Input)'!M718&amp;",")&amp;$W720)</f>
        <v xml:space="preserve">-1,//715 </v>
      </c>
      <c r="L720" s="3" t="str">
        <f>IF(L721="",
"];",IF('Chapter 2 (Input)'!N718="",
"-1"&amp;",",
'Chapter 2 (Input)'!N718&amp;",")&amp;$W720)</f>
        <v xml:space="preserve">-1,//715 </v>
      </c>
      <c r="M720" s="3" t="str">
        <f>IF(M721="",
"];",IF('Chapter 2 (Input)'!O718="",
"-1"&amp;",",
'Chapter 2 (Input)'!O718&amp;",")&amp;$W720)</f>
        <v xml:space="preserve">-1,//715 </v>
      </c>
      <c r="N720" s="3" t="str">
        <f>IF(N721="",
"];",IF('Chapter 2 (Input)'!P718="",
"-1"&amp;",",
'Chapter 2 (Input)'!P718&amp;",")&amp;$W720)</f>
        <v xml:space="preserve">-1,//715 </v>
      </c>
      <c r="O720" s="3" t="str">
        <f>IF(O721="",
"];",IF('Chapter 2 (Input)'!Q718="",
CHAR(34) &amp;"null"&amp; CHAR(34) &amp;",",
CHAR(34) &amp;'Chapter 2 (Input)'!Q718&amp; CHAR(34) &amp;",")&amp;$W720)</f>
        <v xml:space="preserve">"null",//715 </v>
      </c>
      <c r="P720" s="3" t="str">
        <f>IF(P721="",
"];",IF('Chapter 2 (Input)'!R718="",
CHAR(34) &amp;"null"&amp; CHAR(34) &amp;",",
CHAR(34) &amp;'Chapter 2 (Input)'!R718&amp; CHAR(34) &amp;",")&amp;$W720)</f>
        <v xml:space="preserve">"null",//715 </v>
      </c>
      <c r="Q720" s="3" t="str">
        <f>IF(Q721="",
"];",IF('Chapter 2 (Input)'!S718="",
CHAR(34) &amp;"null"&amp; CHAR(34) &amp;",",
CHAR(34) &amp;'Chapter 2 (Input)'!S718&amp; CHAR(34) &amp;",")&amp;$W720)</f>
        <v xml:space="preserve">"null",//715 </v>
      </c>
      <c r="R720" s="3" t="str">
        <f>IF(R721="",
"];",IF('Chapter 2 (Input)'!T718="",
"0"&amp;",",
'Chapter 2 (Input)'!T718&amp;",")&amp;$W720)</f>
        <v xml:space="preserve">0,//715 </v>
      </c>
      <c r="S720" s="3" t="str">
        <f>IF(S721="",
"];",IF('Chapter 2 (Input)'!U718="",
"0"&amp;",",
'Chapter 2 (Input)'!U718&amp;",")&amp;$W720)</f>
        <v xml:space="preserve">0,//715 </v>
      </c>
      <c r="T720" s="3" t="str">
        <f t="shared" si="36"/>
        <v xml:space="preserve">false,//715 </v>
      </c>
      <c r="U720" s="3" t="str">
        <f>IF(U721="",
"];",IF('Chapter 2 (Input)'!W718="",
"-1"&amp;",",
'Chapter 2 (Input)'!W718&amp;",")&amp;$W720)</f>
        <v xml:space="preserve">-1,//715 </v>
      </c>
      <c r="V720" s="3" t="str">
        <f>IF(V721="",
"];",IF('Chapter 2 (Input)'!X718="",
"-1"&amp;",",
'Chapter 2 (Input)'!X718&amp;",")&amp;$W720)</f>
        <v xml:space="preserve">-1,//715 </v>
      </c>
      <c r="W720" s="18" t="str">
        <f>'Chapter 2 (Input)'!AA718</f>
        <v xml:space="preserve">//715 </v>
      </c>
      <c r="Z720" s="2" t="str">
        <f t="shared" si="37"/>
        <v>c715 BOOLEAN DEFAULT false,</v>
      </c>
    </row>
    <row r="721" spans="1:26" x14ac:dyDescent="0.2">
      <c r="A721" s="12">
        <f t="shared" si="35"/>
        <v>716</v>
      </c>
      <c r="B721" s="4" t="str">
        <f>IF(B722="",
"];",
IF('Chapter 2 (Input)'!B719="",
CHAR(34) &amp;"null"&amp; CHAR(34) &amp;",",
CHAR(34) &amp;'Chapter 2 (Input)'!B719&amp; CHAR(34) &amp;",")&amp;$W721)</f>
        <v>"(Next)",</v>
      </c>
      <c r="C721" s="4" t="str">
        <f>IF(C722="",
"];",IF('Chapter 2 (Input)'!C719="",
CHAR(34) &amp;"null"&amp; CHAR(34) &amp;",",
CHAR(34) &amp;'Chapter 2 (Input)'!C719&amp; CHAR(34) &amp;",")&amp;$W721)</f>
        <v>"…",</v>
      </c>
      <c r="D721" s="4" t="str">
        <f>IF(D722="",
"];",IF('Chapter 2 (Input)'!D719="",
CHAR(34) &amp;"null"&amp; CHAR(34) &amp;",",
"personnages."&amp;
VLOOKUP('Chapter 2 (Input)'!D719,Constants!$B$47:$C$59,2,FALSE)&amp;
"[" &amp;
VLOOKUP('Chapter 2 (Input)'!E719,Constants!$B$74:$C$79,2,FALSE) &amp;
"],")&amp;$W721)</f>
        <v>personnages.axel[0],</v>
      </c>
      <c r="E721" s="4" t="str">
        <f>IF(E722="",
"];",IF('Chapter 2 (Input)'!F719="",
CHAR(34) &amp;"null"&amp; CHAR(34) &amp;",",
CHAR(34) &amp;'Chapter 2 (Input)'!F719&amp; CHAR(34) &amp;",")&amp;$W721)</f>
        <v>"null",</v>
      </c>
      <c r="F721" s="4" t="str">
        <f>IF(F722="",
"];",IF('Chapter 2 (Input)'!G719="",
CHAR(34) &amp;"null"&amp; CHAR(34) &amp;",",
"personnages."&amp;
VLOOKUP('Chapter 2 (Input)'!G719,Constants!$B$47:$C$59,2,FALSE)&amp;
"[" &amp;
VLOOKUP('Chapter 2 (Input)'!H719, Constants!$B$74:$C$79,2,FALSE) &amp;
"],")&amp;$W721)</f>
        <v>"null",</v>
      </c>
      <c r="G721" s="3" t="str">
        <f>IF(G722="",
"];",IF('Chapter 2 (Input)'!I719="",
CHAR(34) &amp;"null"&amp; CHAR(34) &amp;",",
"locations."&amp;
'Chapter 2 (Input)'!I719&amp;",")&amp;$W721)</f>
        <v>locations.dormHallParty,</v>
      </c>
      <c r="H721" s="3" t="str">
        <f>IF(H722="",
"];",IF('Chapter 2 (Input)'!J719="",
"-1"&amp;",",
'Chapter 2 (Input)'!J719&amp;",")&amp;$W721)</f>
        <v>-1,</v>
      </c>
      <c r="I721" s="3" t="str">
        <f>IF(I722="",
"];",IF('Chapter 2 (Input)'!K719="",
"0"&amp;",",
VLOOKUP('Chapter 2 (Input)'!K719, Constants!$C$25:$D$37, 2,FALSE) &amp;",")&amp;$W721)</f>
        <v>0,</v>
      </c>
      <c r="J721" s="3" t="str">
        <f>IF(J722="",
"];",IF('Chapter 2 (Input)'!L719="",
"-1"&amp;",",
'Chapter 2 (Input)'!L719&amp;",")&amp;$W721)</f>
        <v>-1,</v>
      </c>
      <c r="K721" s="3" t="str">
        <f>IF(K722="",
"];",IF('Chapter 2 (Input)'!M719="",
"-1"&amp;",",
'Chapter 2 (Input)'!M719&amp;",")&amp;$W721)</f>
        <v>-1,</v>
      </c>
      <c r="L721" s="3" t="str">
        <f>IF(L722="",
"];",IF('Chapter 2 (Input)'!N719="",
"-1"&amp;",",
'Chapter 2 (Input)'!N719&amp;",")&amp;$W721)</f>
        <v>-1,</v>
      </c>
      <c r="M721" s="3" t="str">
        <f>IF(M722="",
"];",IF('Chapter 2 (Input)'!O719="",
"-1"&amp;",",
'Chapter 2 (Input)'!O719&amp;",")&amp;$W721)</f>
        <v>-1,</v>
      </c>
      <c r="N721" s="3" t="str">
        <f>IF(N722="",
"];",IF('Chapter 2 (Input)'!P719="",
"-1"&amp;",",
'Chapter 2 (Input)'!P719&amp;",")&amp;$W721)</f>
        <v>-1,</v>
      </c>
      <c r="O721" s="3" t="str">
        <f>IF(O722="",
"];",IF('Chapter 2 (Input)'!Q719="",
CHAR(34) &amp;"null"&amp; CHAR(34) &amp;",",
CHAR(34) &amp;'Chapter 2 (Input)'!Q719&amp; CHAR(34) &amp;",")&amp;$W721)</f>
        <v>"null",</v>
      </c>
      <c r="P721" s="3" t="str">
        <f>IF(P722="",
"];",IF('Chapter 2 (Input)'!R719="",
CHAR(34) &amp;"null"&amp; CHAR(34) &amp;",",
CHAR(34) &amp;'Chapter 2 (Input)'!R719&amp; CHAR(34) &amp;",")&amp;$W721)</f>
        <v>"null",</v>
      </c>
      <c r="Q721" s="3" t="str">
        <f>IF(Q722="",
"];",IF('Chapter 2 (Input)'!S719="",
CHAR(34) &amp;"null"&amp; CHAR(34) &amp;",",
CHAR(34) &amp;'Chapter 2 (Input)'!S719&amp; CHAR(34) &amp;",")&amp;$W721)</f>
        <v>"null",</v>
      </c>
      <c r="R721" s="3" t="str">
        <f>IF(R722="",
"];",IF('Chapter 2 (Input)'!T719="",
"0"&amp;",",
'Chapter 2 (Input)'!T719&amp;",")&amp;$W721)</f>
        <v>0,</v>
      </c>
      <c r="S721" s="3" t="str">
        <f>IF(S722="",
"];",IF('Chapter 2 (Input)'!U719="",
"0"&amp;",",
'Chapter 2 (Input)'!U719&amp;",")&amp;$W721)</f>
        <v>0,</v>
      </c>
      <c r="T721" s="3" t="str">
        <f t="shared" si="36"/>
        <v>false,</v>
      </c>
      <c r="U721" s="3" t="str">
        <f>IF(U722="",
"];",IF('Chapter 2 (Input)'!W719="",
"-1"&amp;",",
'Chapter 2 (Input)'!W719&amp;",")&amp;$W721)</f>
        <v>-1,</v>
      </c>
      <c r="V721" s="3" t="str">
        <f>IF(V722="",
"];",IF('Chapter 2 (Input)'!X719="",
"-1"&amp;",",
'Chapter 2 (Input)'!X719&amp;",")&amp;$W721)</f>
        <v>-1,</v>
      </c>
      <c r="W721" s="18" t="str">
        <f>'Chapter 2 (Input)'!AA719</f>
        <v/>
      </c>
      <c r="Z721" s="2" t="str">
        <f t="shared" si="37"/>
        <v>c716 BOOLEAN DEFAULT false,</v>
      </c>
    </row>
    <row r="722" spans="1:26" x14ac:dyDescent="0.2">
      <c r="A722" s="12">
        <f t="shared" si="35"/>
        <v>717</v>
      </c>
      <c r="B722" s="4" t="str">
        <f>IF(B723="",
"];",
IF('Chapter 2 (Input)'!B720="",
CHAR(34) &amp;"null"&amp; CHAR(34) &amp;",",
CHAR(34) &amp;'Chapter 2 (Input)'!B720&amp; CHAR(34) &amp;",")&amp;$W722)</f>
        <v>"Sorry! (I didn’t realize how lost in thought I was.)",</v>
      </c>
      <c r="C722" s="4" t="str">
        <f>IF(C723="",
"];",IF('Chapter 2 (Input)'!C720="",
CHAR(34) &amp;"null"&amp; CHAR(34) &amp;",",
CHAR(34) &amp;'Chapter 2 (Input)'!C720&amp; CHAR(34) &amp;",")&amp;$W722)</f>
        <v>"You don’t have to prepare a grand critique, haha! A simple yes or no would be fine. ",</v>
      </c>
      <c r="D722" s="4" t="str">
        <f>IF(D723="",
"];",IF('Chapter 2 (Input)'!D720="",
CHAR(34) &amp;"null"&amp; CHAR(34) &amp;",",
"personnages."&amp;
VLOOKUP('Chapter 2 (Input)'!D720,Constants!$B$47:$C$59,2,FALSE)&amp;
"[" &amp;
VLOOKUP('Chapter 2 (Input)'!E720,Constants!$B$74:$C$79,2,FALSE) &amp;
"],")&amp;$W722)</f>
        <v>personnages.axel[1],</v>
      </c>
      <c r="E722" s="4" t="str">
        <f>IF(E723="",
"];",IF('Chapter 2 (Input)'!F720="",
CHAR(34) &amp;"null"&amp; CHAR(34) &amp;",",
CHAR(34) &amp;'Chapter 2 (Input)'!F720&amp; CHAR(34) &amp;",")&amp;$W722)</f>
        <v>"null",</v>
      </c>
      <c r="F722" s="4" t="str">
        <f>IF(F723="",
"];",IF('Chapter 2 (Input)'!G720="",
CHAR(34) &amp;"null"&amp; CHAR(34) &amp;",",
"personnages."&amp;
VLOOKUP('Chapter 2 (Input)'!G720,Constants!$B$47:$C$59,2,FALSE)&amp;
"[" &amp;
VLOOKUP('Chapter 2 (Input)'!H720, Constants!$B$74:$C$79,2,FALSE) &amp;
"],")&amp;$W722)</f>
        <v>"null",</v>
      </c>
      <c r="G722" s="3" t="str">
        <f>IF(G723="",
"];",IF('Chapter 2 (Input)'!I720="",
CHAR(34) &amp;"null"&amp; CHAR(34) &amp;",",
"locations."&amp;
'Chapter 2 (Input)'!I720&amp;",")&amp;$W722)</f>
        <v>locations.dormHallParty,</v>
      </c>
      <c r="H722" s="3" t="str">
        <f>IF(H723="",
"];",IF('Chapter 2 (Input)'!J720="",
"-1"&amp;",",
'Chapter 2 (Input)'!J720&amp;",")&amp;$W722)</f>
        <v>-1,</v>
      </c>
      <c r="I722" s="3" t="str">
        <f>IF(I723="",
"];",IF('Chapter 2 (Input)'!K720="",
"0"&amp;",",
VLOOKUP('Chapter 2 (Input)'!K720, Constants!$C$25:$D$37, 2,FALSE) &amp;",")&amp;$W722)</f>
        <v>0,</v>
      </c>
      <c r="J722" s="3" t="str">
        <f>IF(J723="",
"];",IF('Chapter 2 (Input)'!L720="",
"-1"&amp;",",
'Chapter 2 (Input)'!L720&amp;",")&amp;$W722)</f>
        <v>-1,</v>
      </c>
      <c r="K722" s="3" t="str">
        <f>IF(K723="",
"];",IF('Chapter 2 (Input)'!M720="",
"-1"&amp;",",
'Chapter 2 (Input)'!M720&amp;",")&amp;$W722)</f>
        <v>-1,</v>
      </c>
      <c r="L722" s="3" t="str">
        <f>IF(L723="",
"];",IF('Chapter 2 (Input)'!N720="",
"-1"&amp;",",
'Chapter 2 (Input)'!N720&amp;",")&amp;$W722)</f>
        <v>-1,</v>
      </c>
      <c r="M722" s="3" t="str">
        <f>IF(M723="",
"];",IF('Chapter 2 (Input)'!O720="",
"-1"&amp;",",
'Chapter 2 (Input)'!O720&amp;",")&amp;$W722)</f>
        <v>-1,</v>
      </c>
      <c r="N722" s="3" t="str">
        <f>IF(N723="",
"];",IF('Chapter 2 (Input)'!P720="",
"-1"&amp;",",
'Chapter 2 (Input)'!P720&amp;",")&amp;$W722)</f>
        <v>-1,</v>
      </c>
      <c r="O722" s="3" t="str">
        <f>IF(O723="",
"];",IF('Chapter 2 (Input)'!Q720="",
CHAR(34) &amp;"null"&amp; CHAR(34) &amp;",",
CHAR(34) &amp;'Chapter 2 (Input)'!Q720&amp; CHAR(34) &amp;",")&amp;$W722)</f>
        <v>"null",</v>
      </c>
      <c r="P722" s="3" t="str">
        <f>IF(P723="",
"];",IF('Chapter 2 (Input)'!R720="",
CHAR(34) &amp;"null"&amp; CHAR(34) &amp;",",
CHAR(34) &amp;'Chapter 2 (Input)'!R720&amp; CHAR(34) &amp;",")&amp;$W722)</f>
        <v>"null",</v>
      </c>
      <c r="Q722" s="3" t="str">
        <f>IF(Q723="",
"];",IF('Chapter 2 (Input)'!S720="",
CHAR(34) &amp;"null"&amp; CHAR(34) &amp;",",
CHAR(34) &amp;'Chapter 2 (Input)'!S720&amp; CHAR(34) &amp;",")&amp;$W722)</f>
        <v>"null",</v>
      </c>
      <c r="R722" s="3" t="str">
        <f>IF(R723="",
"];",IF('Chapter 2 (Input)'!T720="",
"0"&amp;",",
'Chapter 2 (Input)'!T720&amp;",")&amp;$W722)</f>
        <v>0,</v>
      </c>
      <c r="S722" s="3" t="str">
        <f>IF(S723="",
"];",IF('Chapter 2 (Input)'!U720="",
"0"&amp;",",
'Chapter 2 (Input)'!U720&amp;",")&amp;$W722)</f>
        <v>0,</v>
      </c>
      <c r="T722" s="3" t="str">
        <f t="shared" si="36"/>
        <v>false,</v>
      </c>
      <c r="U722" s="3" t="str">
        <f>IF(U723="",
"];",IF('Chapter 2 (Input)'!W720="",
"-1"&amp;",",
'Chapter 2 (Input)'!W720&amp;",")&amp;$W722)</f>
        <v>-1,</v>
      </c>
      <c r="V722" s="3" t="str">
        <f>IF(V723="",
"];",IF('Chapter 2 (Input)'!X720="",
"-1"&amp;",",
'Chapter 2 (Input)'!X720&amp;",")&amp;$W722)</f>
        <v>-1,</v>
      </c>
      <c r="W722" s="18" t="str">
        <f>'Chapter 2 (Input)'!AA720</f>
        <v/>
      </c>
      <c r="Z722" s="2" t="str">
        <f t="shared" si="37"/>
        <v>c717 BOOLEAN DEFAULT false,</v>
      </c>
    </row>
    <row r="723" spans="1:26" x14ac:dyDescent="0.2">
      <c r="A723" s="12">
        <f t="shared" si="35"/>
        <v>718</v>
      </c>
      <c r="B723" s="4" t="str">
        <f>IF(B724="",
"];",
IF('Chapter 2 (Input)'!B721="",
CHAR(34) &amp;"null"&amp; CHAR(34) &amp;",",
CHAR(34) &amp;'Chapter 2 (Input)'!B721&amp; CHAR(34) &amp;",")&amp;$W723)</f>
        <v>"Well, personally, I find your song to be too… generic?",</v>
      </c>
      <c r="C723" s="4" t="str">
        <f>IF(C724="",
"];",IF('Chapter 2 (Input)'!C721="",
CHAR(34) &amp;"null"&amp; CHAR(34) &amp;",",
CHAR(34) &amp;'Chapter 2 (Input)'!C721&amp; CHAR(34) &amp;",")&amp;$W723)</f>
        <v>"null",</v>
      </c>
      <c r="D723" s="4" t="str">
        <f>IF(D724="",
"];",IF('Chapter 2 (Input)'!D721="",
CHAR(34) &amp;"null"&amp; CHAR(34) &amp;",",
"personnages."&amp;
VLOOKUP('Chapter 2 (Input)'!D721,Constants!$B$47:$C$59,2,FALSE)&amp;
"[" &amp;
VLOOKUP('Chapter 2 (Input)'!E721,Constants!$B$74:$C$79,2,FALSE) &amp;
"],")&amp;$W723)</f>
        <v>personnages.axel[0],</v>
      </c>
      <c r="E723" s="4" t="str">
        <f>IF(E724="",
"];",IF('Chapter 2 (Input)'!F721="",
CHAR(34) &amp;"null"&amp; CHAR(34) &amp;",",
CHAR(34) &amp;'Chapter 2 (Input)'!F721&amp; CHAR(34) &amp;",")&amp;$W723)</f>
        <v>"null",</v>
      </c>
      <c r="F723" s="4" t="str">
        <f>IF(F724="",
"];",IF('Chapter 2 (Input)'!G721="",
CHAR(34) &amp;"null"&amp; CHAR(34) &amp;",",
"personnages."&amp;
VLOOKUP('Chapter 2 (Input)'!G721,Constants!$B$47:$C$59,2,FALSE)&amp;
"[" &amp;
VLOOKUP('Chapter 2 (Input)'!H721, Constants!$B$74:$C$79,2,FALSE) &amp;
"],")&amp;$W723)</f>
        <v>"null",</v>
      </c>
      <c r="G723" s="3" t="str">
        <f>IF(G724="",
"];",IF('Chapter 2 (Input)'!I721="",
CHAR(34) &amp;"null"&amp; CHAR(34) &amp;",",
"locations."&amp;
'Chapter 2 (Input)'!I721&amp;",")&amp;$W723)</f>
        <v>locations.dormHallParty,</v>
      </c>
      <c r="H723" s="3" t="str">
        <f>IF(H724="",
"];",IF('Chapter 2 (Input)'!J721="",
"-1"&amp;",",
'Chapter 2 (Input)'!J721&amp;",")&amp;$W723)</f>
        <v>-1,</v>
      </c>
      <c r="I723" s="3" t="str">
        <f>IF(I724="",
"];",IF('Chapter 2 (Input)'!K721="",
"0"&amp;",",
VLOOKUP('Chapter 2 (Input)'!K721, Constants!$C$25:$D$37, 2,FALSE) &amp;",")&amp;$W723)</f>
        <v>0,</v>
      </c>
      <c r="J723" s="3" t="str">
        <f>IF(J724="",
"];",IF('Chapter 2 (Input)'!L721="",
"-1"&amp;",",
'Chapter 2 (Input)'!L721&amp;",")&amp;$W723)</f>
        <v>-1,</v>
      </c>
      <c r="K723" s="3" t="str">
        <f>IF(K724="",
"];",IF('Chapter 2 (Input)'!M721="",
"-1"&amp;",",
'Chapter 2 (Input)'!M721&amp;",")&amp;$W723)</f>
        <v>-1,</v>
      </c>
      <c r="L723" s="3" t="str">
        <f>IF(L724="",
"];",IF('Chapter 2 (Input)'!N721="",
"-1"&amp;",",
'Chapter 2 (Input)'!N721&amp;",")&amp;$W723)</f>
        <v>-1,</v>
      </c>
      <c r="M723" s="3" t="str">
        <f>IF(M724="",
"];",IF('Chapter 2 (Input)'!O721="",
"-1"&amp;",",
'Chapter 2 (Input)'!O721&amp;",")&amp;$W723)</f>
        <v>-1,</v>
      </c>
      <c r="N723" s="3" t="str">
        <f>IF(N724="",
"];",IF('Chapter 2 (Input)'!P721="",
"-1"&amp;",",
'Chapter 2 (Input)'!P721&amp;",")&amp;$W723)</f>
        <v>-1,</v>
      </c>
      <c r="O723" s="3" t="str">
        <f>IF(O724="",
"];",IF('Chapter 2 (Input)'!Q721="",
CHAR(34) &amp;"null"&amp; CHAR(34) &amp;",",
CHAR(34) &amp;'Chapter 2 (Input)'!Q721&amp; CHAR(34) &amp;",")&amp;$W723)</f>
        <v>"null",</v>
      </c>
      <c r="P723" s="3" t="str">
        <f>IF(P724="",
"];",IF('Chapter 2 (Input)'!R721="",
CHAR(34) &amp;"null"&amp; CHAR(34) &amp;",",
CHAR(34) &amp;'Chapter 2 (Input)'!R721&amp; CHAR(34) &amp;",")&amp;$W723)</f>
        <v>"null",</v>
      </c>
      <c r="Q723" s="3" t="str">
        <f>IF(Q724="",
"];",IF('Chapter 2 (Input)'!S721="",
CHAR(34) &amp;"null"&amp; CHAR(34) &amp;",",
CHAR(34) &amp;'Chapter 2 (Input)'!S721&amp; CHAR(34) &amp;",")&amp;$W723)</f>
        <v>"null",</v>
      </c>
      <c r="R723" s="3" t="str">
        <f>IF(R724="",
"];",IF('Chapter 2 (Input)'!T721="",
"0"&amp;",",
'Chapter 2 (Input)'!T721&amp;",")&amp;$W723)</f>
        <v>0,</v>
      </c>
      <c r="S723" s="3" t="str">
        <f>IF(S724="",
"];",IF('Chapter 2 (Input)'!U721="",
"0"&amp;",",
'Chapter 2 (Input)'!U721&amp;",")&amp;$W723)</f>
        <v>0,</v>
      </c>
      <c r="T723" s="3" t="str">
        <f t="shared" si="36"/>
        <v>false,</v>
      </c>
      <c r="U723" s="3" t="str">
        <f>IF(U724="",
"];",IF('Chapter 2 (Input)'!W721="",
"-1"&amp;",",
'Chapter 2 (Input)'!W721&amp;",")&amp;$W723)</f>
        <v>-1,</v>
      </c>
      <c r="V723" s="3" t="str">
        <f>IF(V724="",
"];",IF('Chapter 2 (Input)'!X721="",
"-1"&amp;",",
'Chapter 2 (Input)'!X721&amp;",")&amp;$W723)</f>
        <v>-1,</v>
      </c>
      <c r="W723" s="18" t="str">
        <f>'Chapter 2 (Input)'!AA721</f>
        <v/>
      </c>
      <c r="Z723" s="2" t="str">
        <f t="shared" si="37"/>
        <v>c718 BOOLEAN DEFAULT false,</v>
      </c>
    </row>
    <row r="724" spans="1:26" x14ac:dyDescent="0.2">
      <c r="A724" s="12">
        <f t="shared" si="35"/>
        <v>719</v>
      </c>
      <c r="B724" s="4" t="str">
        <f>IF(B725="",
"];",
IF('Chapter 2 (Input)'!B722="",
CHAR(34) &amp;"null"&amp; CHAR(34) &amp;",",
CHAR(34) &amp;'Chapter 2 (Input)'!B722&amp; CHAR(34) &amp;",")&amp;$W724)</f>
        <v>"I mean, don’t get me wrong, it’s not bad. But you seem like a guy that can do more than just ‘not bad’.",</v>
      </c>
      <c r="C724" s="4" t="str">
        <f>IF(C725="",
"];",IF('Chapter 2 (Input)'!C722="",
CHAR(34) &amp;"null"&amp; CHAR(34) &amp;",",
CHAR(34) &amp;'Chapter 2 (Input)'!C722&amp; CHAR(34) &amp;",")&amp;$W724)</f>
        <v>"null",</v>
      </c>
      <c r="D724" s="4" t="str">
        <f>IF(D725="",
"];",IF('Chapter 2 (Input)'!D722="",
CHAR(34) &amp;"null"&amp; CHAR(34) &amp;",",
"personnages."&amp;
VLOOKUP('Chapter 2 (Input)'!D722,Constants!$B$47:$C$59,2,FALSE)&amp;
"[" &amp;
VLOOKUP('Chapter 2 (Input)'!E722,Constants!$B$74:$C$79,2,FALSE) &amp;
"],")&amp;$W724)</f>
        <v>personnages.axel[0],</v>
      </c>
      <c r="E724" s="4" t="str">
        <f>IF(E725="",
"];",IF('Chapter 2 (Input)'!F722="",
CHAR(34) &amp;"null"&amp; CHAR(34) &amp;",",
CHAR(34) &amp;'Chapter 2 (Input)'!F722&amp; CHAR(34) &amp;",")&amp;$W724)</f>
        <v>"null",</v>
      </c>
      <c r="F724" s="4" t="str">
        <f>IF(F725="",
"];",IF('Chapter 2 (Input)'!G722="",
CHAR(34) &amp;"null"&amp; CHAR(34) &amp;",",
"personnages."&amp;
VLOOKUP('Chapter 2 (Input)'!G722,Constants!$B$47:$C$59,2,FALSE)&amp;
"[" &amp;
VLOOKUP('Chapter 2 (Input)'!H722, Constants!$B$74:$C$79,2,FALSE) &amp;
"],")&amp;$W724)</f>
        <v>"null",</v>
      </c>
      <c r="G724" s="3" t="str">
        <f>IF(G725="",
"];",IF('Chapter 2 (Input)'!I722="",
CHAR(34) &amp;"null"&amp; CHAR(34) &amp;",",
"locations."&amp;
'Chapter 2 (Input)'!I722&amp;",")&amp;$W724)</f>
        <v>locations.dormHallParty,</v>
      </c>
      <c r="H724" s="3" t="str">
        <f>IF(H725="",
"];",IF('Chapter 2 (Input)'!J722="",
"-1"&amp;",",
'Chapter 2 (Input)'!J722&amp;",")&amp;$W724)</f>
        <v>-1,</v>
      </c>
      <c r="I724" s="3" t="str">
        <f>IF(I725="",
"];",IF('Chapter 2 (Input)'!K722="",
"0"&amp;",",
VLOOKUP('Chapter 2 (Input)'!K722, Constants!$C$25:$D$37, 2,FALSE) &amp;",")&amp;$W724)</f>
        <v>0,</v>
      </c>
      <c r="J724" s="3" t="str">
        <f>IF(J725="",
"];",IF('Chapter 2 (Input)'!L722="",
"-1"&amp;",",
'Chapter 2 (Input)'!L722&amp;",")&amp;$W724)</f>
        <v>-1,</v>
      </c>
      <c r="K724" s="3" t="str">
        <f>IF(K725="",
"];",IF('Chapter 2 (Input)'!M722="",
"-1"&amp;",",
'Chapter 2 (Input)'!M722&amp;",")&amp;$W724)</f>
        <v>-1,</v>
      </c>
      <c r="L724" s="3" t="str">
        <f>IF(L725="",
"];",IF('Chapter 2 (Input)'!N722="",
"-1"&amp;",",
'Chapter 2 (Input)'!N722&amp;",")&amp;$W724)</f>
        <v>-1,</v>
      </c>
      <c r="M724" s="3" t="str">
        <f>IF(M725="",
"];",IF('Chapter 2 (Input)'!O722="",
"-1"&amp;",",
'Chapter 2 (Input)'!O722&amp;",")&amp;$W724)</f>
        <v>-1,</v>
      </c>
      <c r="N724" s="3" t="str">
        <f>IF(N725="",
"];",IF('Chapter 2 (Input)'!P722="",
"-1"&amp;",",
'Chapter 2 (Input)'!P722&amp;",")&amp;$W724)</f>
        <v>-1,</v>
      </c>
      <c r="O724" s="3" t="str">
        <f>IF(O725="",
"];",IF('Chapter 2 (Input)'!Q722="",
CHAR(34) &amp;"null"&amp; CHAR(34) &amp;",",
CHAR(34) &amp;'Chapter 2 (Input)'!Q722&amp; CHAR(34) &amp;",")&amp;$W724)</f>
        <v>"null",</v>
      </c>
      <c r="P724" s="3" t="str">
        <f>IF(P725="",
"];",IF('Chapter 2 (Input)'!R722="",
CHAR(34) &amp;"null"&amp; CHAR(34) &amp;",",
CHAR(34) &amp;'Chapter 2 (Input)'!R722&amp; CHAR(34) &amp;",")&amp;$W724)</f>
        <v>"null",</v>
      </c>
      <c r="Q724" s="3" t="str">
        <f>IF(Q725="",
"];",IF('Chapter 2 (Input)'!S722="",
CHAR(34) &amp;"null"&amp; CHAR(34) &amp;",",
CHAR(34) &amp;'Chapter 2 (Input)'!S722&amp; CHAR(34) &amp;",")&amp;$W724)</f>
        <v>"null",</v>
      </c>
      <c r="R724" s="3" t="str">
        <f>IF(R725="",
"];",IF('Chapter 2 (Input)'!T722="",
"0"&amp;",",
'Chapter 2 (Input)'!T722&amp;",")&amp;$W724)</f>
        <v>0,</v>
      </c>
      <c r="S724" s="3" t="str">
        <f>IF(S725="",
"];",IF('Chapter 2 (Input)'!U722="",
"0"&amp;",",
'Chapter 2 (Input)'!U722&amp;",")&amp;$W724)</f>
        <v>0,</v>
      </c>
      <c r="T724" s="3" t="str">
        <f t="shared" si="36"/>
        <v>false,</v>
      </c>
      <c r="U724" s="3" t="str">
        <f>IF(U725="",
"];",IF('Chapter 2 (Input)'!W722="",
"-1"&amp;",",
'Chapter 2 (Input)'!W722&amp;",")&amp;$W724)</f>
        <v>-1,</v>
      </c>
      <c r="V724" s="3" t="str">
        <f>IF(V725="",
"];",IF('Chapter 2 (Input)'!X722="",
"-1"&amp;",",
'Chapter 2 (Input)'!X722&amp;",")&amp;$W724)</f>
        <v>-1,</v>
      </c>
      <c r="W724" s="18" t="str">
        <f>'Chapter 2 (Input)'!AA722</f>
        <v/>
      </c>
      <c r="Z724" s="2" t="str">
        <f t="shared" si="37"/>
        <v>c719 BOOLEAN DEFAULT false,</v>
      </c>
    </row>
    <row r="725" spans="1:26" x14ac:dyDescent="0.2">
      <c r="A725" s="12">
        <f t="shared" si="35"/>
        <v>720</v>
      </c>
      <c r="B725" s="4" t="str">
        <f>IF(B726="",
"];",
IF('Chapter 2 (Input)'!B723="",
CHAR(34) &amp;"null"&amp; CHAR(34) &amp;",",
CHAR(34) &amp;'Chapter 2 (Input)'!B723&amp; CHAR(34) &amp;",")&amp;$W725)</f>
        <v xml:space="preserve">"(Please don’t be mad. Please don’t be mad. Please don’t be mad.)",//720 </v>
      </c>
      <c r="C725" s="4" t="str">
        <f>IF(C726="",
"];",IF('Chapter 2 (Input)'!C723="",
CHAR(34) &amp;"null"&amp; CHAR(34) &amp;",",
CHAR(34) &amp;'Chapter 2 (Input)'!C723&amp; CHAR(34) &amp;",")&amp;$W725)</f>
        <v xml:space="preserve">"…",//720 </v>
      </c>
      <c r="D725" s="4" t="str">
        <f>IF(D726="",
"];",IF('Chapter 2 (Input)'!D723="",
CHAR(34) &amp;"null"&amp; CHAR(34) &amp;",",
"personnages."&amp;
VLOOKUP('Chapter 2 (Input)'!D723,Constants!$B$47:$C$59,2,FALSE)&amp;
"[" &amp;
VLOOKUP('Chapter 2 (Input)'!E723,Constants!$B$74:$C$79,2,FALSE) &amp;
"],")&amp;$W725)</f>
        <v xml:space="preserve">personnages.axel[0],//720 </v>
      </c>
      <c r="E725" s="4" t="str">
        <f>IF(E726="",
"];",IF('Chapter 2 (Input)'!F723="",
CHAR(34) &amp;"null"&amp; CHAR(34) &amp;",",
CHAR(34) &amp;'Chapter 2 (Input)'!F723&amp; CHAR(34) &amp;",")&amp;$W725)</f>
        <v xml:space="preserve">"null",//720 </v>
      </c>
      <c r="F725" s="4" t="str">
        <f>IF(F726="",
"];",IF('Chapter 2 (Input)'!G723="",
CHAR(34) &amp;"null"&amp; CHAR(34) &amp;",",
"personnages."&amp;
VLOOKUP('Chapter 2 (Input)'!G723,Constants!$B$47:$C$59,2,FALSE)&amp;
"[" &amp;
VLOOKUP('Chapter 2 (Input)'!H723, Constants!$B$74:$C$79,2,FALSE) &amp;
"],")&amp;$W725)</f>
        <v xml:space="preserve">"null",//720 </v>
      </c>
      <c r="G725" s="3" t="str">
        <f>IF(G726="",
"];",IF('Chapter 2 (Input)'!I723="",
CHAR(34) &amp;"null"&amp; CHAR(34) &amp;",",
"locations."&amp;
'Chapter 2 (Input)'!I723&amp;",")&amp;$W725)</f>
        <v xml:space="preserve">locations.dormHallParty,//720 </v>
      </c>
      <c r="H725" s="3" t="str">
        <f>IF(H726="",
"];",IF('Chapter 2 (Input)'!J723="",
"-1"&amp;",",
'Chapter 2 (Input)'!J723&amp;",")&amp;$W725)</f>
        <v xml:space="preserve">-1,//720 </v>
      </c>
      <c r="I725" s="3" t="str">
        <f>IF(I726="",
"];",IF('Chapter 2 (Input)'!K723="",
"0"&amp;",",
VLOOKUP('Chapter 2 (Input)'!K723, Constants!$C$25:$D$37, 2,FALSE) &amp;",")&amp;$W725)</f>
        <v xml:space="preserve">0,//720 </v>
      </c>
      <c r="J725" s="3" t="str">
        <f>IF(J726="",
"];",IF('Chapter 2 (Input)'!L723="",
"-1"&amp;",",
'Chapter 2 (Input)'!L723&amp;",")&amp;$W725)</f>
        <v xml:space="preserve">-1,//720 </v>
      </c>
      <c r="K725" s="3" t="str">
        <f>IF(K726="",
"];",IF('Chapter 2 (Input)'!M723="",
"-1"&amp;",",
'Chapter 2 (Input)'!M723&amp;",")&amp;$W725)</f>
        <v xml:space="preserve">-1,//720 </v>
      </c>
      <c r="L725" s="3" t="str">
        <f>IF(L726="",
"];",IF('Chapter 2 (Input)'!N723="",
"-1"&amp;",",
'Chapter 2 (Input)'!N723&amp;",")&amp;$W725)</f>
        <v xml:space="preserve">-1,//720 </v>
      </c>
      <c r="M725" s="3" t="str">
        <f>IF(M726="",
"];",IF('Chapter 2 (Input)'!O723="",
"-1"&amp;",",
'Chapter 2 (Input)'!O723&amp;",")&amp;$W725)</f>
        <v xml:space="preserve">-1,//720 </v>
      </c>
      <c r="N725" s="3" t="str">
        <f>IF(N726="",
"];",IF('Chapter 2 (Input)'!P723="",
"-1"&amp;",",
'Chapter 2 (Input)'!P723&amp;",")&amp;$W725)</f>
        <v xml:space="preserve">-1,//720 </v>
      </c>
      <c r="O725" s="3" t="str">
        <f>IF(O726="",
"];",IF('Chapter 2 (Input)'!Q723="",
CHAR(34) &amp;"null"&amp; CHAR(34) &amp;",",
CHAR(34) &amp;'Chapter 2 (Input)'!Q723&amp; CHAR(34) &amp;",")&amp;$W725)</f>
        <v xml:space="preserve">"null",//720 </v>
      </c>
      <c r="P725" s="3" t="str">
        <f>IF(P726="",
"];",IF('Chapter 2 (Input)'!R723="",
CHAR(34) &amp;"null"&amp; CHAR(34) &amp;",",
CHAR(34) &amp;'Chapter 2 (Input)'!R723&amp; CHAR(34) &amp;",")&amp;$W725)</f>
        <v xml:space="preserve">"null",//720 </v>
      </c>
      <c r="Q725" s="3" t="str">
        <f>IF(Q726="",
"];",IF('Chapter 2 (Input)'!S723="",
CHAR(34) &amp;"null"&amp; CHAR(34) &amp;",",
CHAR(34) &amp;'Chapter 2 (Input)'!S723&amp; CHAR(34) &amp;",")&amp;$W725)</f>
        <v xml:space="preserve">"null",//720 </v>
      </c>
      <c r="R725" s="3" t="str">
        <f>IF(R726="",
"];",IF('Chapter 2 (Input)'!T723="",
"0"&amp;",",
'Chapter 2 (Input)'!T723&amp;",")&amp;$W725)</f>
        <v xml:space="preserve">0,//720 </v>
      </c>
      <c r="S725" s="3" t="str">
        <f>IF(S726="",
"];",IF('Chapter 2 (Input)'!U723="",
"0"&amp;",",
'Chapter 2 (Input)'!U723&amp;",")&amp;$W725)</f>
        <v xml:space="preserve">0,//720 </v>
      </c>
      <c r="T725" s="3" t="str">
        <f t="shared" si="36"/>
        <v xml:space="preserve">false,//720 </v>
      </c>
      <c r="U725" s="3" t="str">
        <f>IF(U726="",
"];",IF('Chapter 2 (Input)'!W723="",
"-1"&amp;",",
'Chapter 2 (Input)'!W723&amp;",")&amp;$W725)</f>
        <v xml:space="preserve">-1,//720 </v>
      </c>
      <c r="V725" s="3" t="str">
        <f>IF(V726="",
"];",IF('Chapter 2 (Input)'!X723="",
"-1"&amp;",",
'Chapter 2 (Input)'!X723&amp;",")&amp;$W725)</f>
        <v xml:space="preserve">-1,//720 </v>
      </c>
      <c r="W725" s="18" t="str">
        <f>'Chapter 2 (Input)'!AA723</f>
        <v xml:space="preserve">//720 </v>
      </c>
      <c r="Z725" s="2" t="str">
        <f t="shared" si="37"/>
        <v>c720 BOOLEAN DEFAULT false,</v>
      </c>
    </row>
    <row r="726" spans="1:26" x14ac:dyDescent="0.2">
      <c r="A726" s="12">
        <f t="shared" si="35"/>
        <v>721</v>
      </c>
      <c r="B726" s="4" t="str">
        <f>IF(B727="",
"];",
IF('Chapter 2 (Input)'!B724="",
CHAR(34) &amp;"null"&amp; CHAR(34) &amp;",",
CHAR(34) &amp;'Chapter 2 (Input)'!B724&amp; CHAR(34) &amp;",")&amp;$W726)</f>
        <v>"(Oh thank god.)",</v>
      </c>
      <c r="C726" s="4" t="str">
        <f>IF(C727="",
"];",IF('Chapter 2 (Input)'!C724="",
CHAR(34) &amp;"null"&amp; CHAR(34) &amp;",",
CHAR(34) &amp;'Chapter 2 (Input)'!C724&amp; CHAR(34) &amp;",")&amp;$W726)</f>
        <v>"Well, you do have a point. ",</v>
      </c>
      <c r="D726" s="4" t="str">
        <f>IF(D727="",
"];",IF('Chapter 2 (Input)'!D724="",
CHAR(34) &amp;"null"&amp; CHAR(34) &amp;",",
"personnages."&amp;
VLOOKUP('Chapter 2 (Input)'!D724,Constants!$B$47:$C$59,2,FALSE)&amp;
"[" &amp;
VLOOKUP('Chapter 2 (Input)'!E724,Constants!$B$74:$C$79,2,FALSE) &amp;
"],")&amp;$W726)</f>
        <v>personnages.axel[0],</v>
      </c>
      <c r="E726" s="4" t="str">
        <f>IF(E727="",
"];",IF('Chapter 2 (Input)'!F724="",
CHAR(34) &amp;"null"&amp; CHAR(34) &amp;",",
CHAR(34) &amp;'Chapter 2 (Input)'!F724&amp; CHAR(34) &amp;",")&amp;$W726)</f>
        <v>"null",</v>
      </c>
      <c r="F726" s="4" t="str">
        <f>IF(F727="",
"];",IF('Chapter 2 (Input)'!G724="",
CHAR(34) &amp;"null"&amp; CHAR(34) &amp;",",
"personnages."&amp;
VLOOKUP('Chapter 2 (Input)'!G724,Constants!$B$47:$C$59,2,FALSE)&amp;
"[" &amp;
VLOOKUP('Chapter 2 (Input)'!H724, Constants!$B$74:$C$79,2,FALSE) &amp;
"],")&amp;$W726)</f>
        <v>"null",</v>
      </c>
      <c r="G726" s="3" t="str">
        <f>IF(G727="",
"];",IF('Chapter 2 (Input)'!I724="",
CHAR(34) &amp;"null"&amp; CHAR(34) &amp;",",
"locations."&amp;
'Chapter 2 (Input)'!I724&amp;",")&amp;$W726)</f>
        <v>locations.dormHallParty,</v>
      </c>
      <c r="H726" s="3" t="str">
        <f>IF(H727="",
"];",IF('Chapter 2 (Input)'!J724="",
"-1"&amp;",",
'Chapter 2 (Input)'!J724&amp;",")&amp;$W726)</f>
        <v>-1,</v>
      </c>
      <c r="I726" s="3" t="str">
        <f>IF(I727="",
"];",IF('Chapter 2 (Input)'!K724="",
"0"&amp;",",
VLOOKUP('Chapter 2 (Input)'!K724, Constants!$C$25:$D$37, 2,FALSE) &amp;",")&amp;$W726)</f>
        <v>0,</v>
      </c>
      <c r="J726" s="3" t="str">
        <f>IF(J727="",
"];",IF('Chapter 2 (Input)'!L724="",
"-1"&amp;",",
'Chapter 2 (Input)'!L724&amp;",")&amp;$W726)</f>
        <v>-1,</v>
      </c>
      <c r="K726" s="3" t="str">
        <f>IF(K727="",
"];",IF('Chapter 2 (Input)'!M724="",
"-1"&amp;",",
'Chapter 2 (Input)'!M724&amp;",")&amp;$W726)</f>
        <v>-1,</v>
      </c>
      <c r="L726" s="3" t="str">
        <f>IF(L727="",
"];",IF('Chapter 2 (Input)'!N724="",
"-1"&amp;",",
'Chapter 2 (Input)'!N724&amp;",")&amp;$W726)</f>
        <v>-1,</v>
      </c>
      <c r="M726" s="3" t="str">
        <f>IF(M727="",
"];",IF('Chapter 2 (Input)'!O724="",
"-1"&amp;",",
'Chapter 2 (Input)'!O724&amp;",")&amp;$W726)</f>
        <v>-1,</v>
      </c>
      <c r="N726" s="3" t="str">
        <f>IF(N727="",
"];",IF('Chapter 2 (Input)'!P724="",
"-1"&amp;",",
'Chapter 2 (Input)'!P724&amp;",")&amp;$W726)</f>
        <v>-1,</v>
      </c>
      <c r="O726" s="3" t="str">
        <f>IF(O727="",
"];",IF('Chapter 2 (Input)'!Q724="",
CHAR(34) &amp;"null"&amp; CHAR(34) &amp;",",
CHAR(34) &amp;'Chapter 2 (Input)'!Q724&amp; CHAR(34) &amp;",")&amp;$W726)</f>
        <v>"null",</v>
      </c>
      <c r="P726" s="3" t="str">
        <f>IF(P727="",
"];",IF('Chapter 2 (Input)'!R724="",
CHAR(34) &amp;"null"&amp; CHAR(34) &amp;",",
CHAR(34) &amp;'Chapter 2 (Input)'!R724&amp; CHAR(34) &amp;",")&amp;$W726)</f>
        <v>"null",</v>
      </c>
      <c r="Q726" s="3" t="str">
        <f>IF(Q727="",
"];",IF('Chapter 2 (Input)'!S724="",
CHAR(34) &amp;"null"&amp; CHAR(34) &amp;",",
CHAR(34) &amp;'Chapter 2 (Input)'!S724&amp; CHAR(34) &amp;",")&amp;$W726)</f>
        <v>"null",</v>
      </c>
      <c r="R726" s="3" t="str">
        <f>IF(R727="",
"];",IF('Chapter 2 (Input)'!T724="",
"0"&amp;",",
'Chapter 2 (Input)'!T724&amp;",")&amp;$W726)</f>
        <v>0,</v>
      </c>
      <c r="S726" s="3" t="str">
        <f>IF(S727="",
"];",IF('Chapter 2 (Input)'!U724="",
"0"&amp;",",
'Chapter 2 (Input)'!U724&amp;",")&amp;$W726)</f>
        <v>0,</v>
      </c>
      <c r="T726" s="3" t="str">
        <f t="shared" si="36"/>
        <v>false,</v>
      </c>
      <c r="U726" s="3" t="str">
        <f>IF(U727="",
"];",IF('Chapter 2 (Input)'!W724="",
"-1"&amp;",",
'Chapter 2 (Input)'!W724&amp;",")&amp;$W726)</f>
        <v>-1,</v>
      </c>
      <c r="V726" s="3" t="str">
        <f>IF(V727="",
"];",IF('Chapter 2 (Input)'!X724="",
"-1"&amp;",",
'Chapter 2 (Input)'!X724&amp;",")&amp;$W726)</f>
        <v>-1,</v>
      </c>
      <c r="W726" s="18" t="str">
        <f>'Chapter 2 (Input)'!AA724</f>
        <v/>
      </c>
      <c r="Z726" s="2" t="str">
        <f t="shared" si="37"/>
        <v>c721 BOOLEAN DEFAULT false,</v>
      </c>
    </row>
    <row r="727" spans="1:26" x14ac:dyDescent="0.2">
      <c r="A727" s="12">
        <f t="shared" si="35"/>
        <v>722</v>
      </c>
      <c r="B727" s="4" t="str">
        <f>IF(B728="",
"];",
IF('Chapter 2 (Input)'!B725="",
CHAR(34) &amp;"null"&amp; CHAR(34) &amp;",",
CHAR(34) &amp;'Chapter 2 (Input)'!B725&amp; CHAR(34) &amp;",")&amp;$W727)</f>
        <v>"(Next)",</v>
      </c>
      <c r="C727" s="4" t="str">
        <f>IF(C728="",
"];",IF('Chapter 2 (Input)'!C725="",
CHAR(34) &amp;"null"&amp; CHAR(34) &amp;",",
CHAR(34) &amp;'Chapter 2 (Input)'!C725&amp; CHAR(34) &amp;",")&amp;$W727)</f>
        <v>"Sometimes, music seems too much like a business to me. I mean, it is an industry, so it’s understandable.",</v>
      </c>
      <c r="D727" s="4" t="str">
        <f>IF(D728="",
"];",IF('Chapter 2 (Input)'!D725="",
CHAR(34) &amp;"null"&amp; CHAR(34) &amp;",",
"personnages."&amp;
VLOOKUP('Chapter 2 (Input)'!D725,Constants!$B$47:$C$59,2,FALSE)&amp;
"[" &amp;
VLOOKUP('Chapter 2 (Input)'!E725,Constants!$B$74:$C$79,2,FALSE) &amp;
"],")&amp;$W727)</f>
        <v>personnages.axel[0],</v>
      </c>
      <c r="E727" s="4" t="str">
        <f>IF(E728="",
"];",IF('Chapter 2 (Input)'!F725="",
CHAR(34) &amp;"null"&amp; CHAR(34) &amp;",",
CHAR(34) &amp;'Chapter 2 (Input)'!F725&amp; CHAR(34) &amp;",")&amp;$W727)</f>
        <v>"null",</v>
      </c>
      <c r="F727" s="4" t="str">
        <f>IF(F728="",
"];",IF('Chapter 2 (Input)'!G725="",
CHAR(34) &amp;"null"&amp; CHAR(34) &amp;",",
"personnages."&amp;
VLOOKUP('Chapter 2 (Input)'!G725,Constants!$B$47:$C$59,2,FALSE)&amp;
"[" &amp;
VLOOKUP('Chapter 2 (Input)'!H725, Constants!$B$74:$C$79,2,FALSE) &amp;
"],")&amp;$W727)</f>
        <v>"null",</v>
      </c>
      <c r="G727" s="3" t="str">
        <f>IF(G728="",
"];",IF('Chapter 2 (Input)'!I725="",
CHAR(34) &amp;"null"&amp; CHAR(34) &amp;",",
"locations."&amp;
'Chapter 2 (Input)'!I725&amp;",")&amp;$W727)</f>
        <v>locations.dormHallParty,</v>
      </c>
      <c r="H727" s="3" t="str">
        <f>IF(H728="",
"];",IF('Chapter 2 (Input)'!J725="",
"-1"&amp;",",
'Chapter 2 (Input)'!J725&amp;",")&amp;$W727)</f>
        <v>-1,</v>
      </c>
      <c r="I727" s="3" t="str">
        <f>IF(I728="",
"];",IF('Chapter 2 (Input)'!K725="",
"0"&amp;",",
VLOOKUP('Chapter 2 (Input)'!K725, Constants!$C$25:$D$37, 2,FALSE) &amp;",")&amp;$W727)</f>
        <v>0,</v>
      </c>
      <c r="J727" s="3" t="str">
        <f>IF(J728="",
"];",IF('Chapter 2 (Input)'!L725="",
"-1"&amp;",",
'Chapter 2 (Input)'!L725&amp;",")&amp;$W727)</f>
        <v>-1,</v>
      </c>
      <c r="K727" s="3" t="str">
        <f>IF(K728="",
"];",IF('Chapter 2 (Input)'!M725="",
"-1"&amp;",",
'Chapter 2 (Input)'!M725&amp;",")&amp;$W727)</f>
        <v>-1,</v>
      </c>
      <c r="L727" s="3" t="str">
        <f>IF(L728="",
"];",IF('Chapter 2 (Input)'!N725="",
"-1"&amp;",",
'Chapter 2 (Input)'!N725&amp;",")&amp;$W727)</f>
        <v>-1,</v>
      </c>
      <c r="M727" s="3" t="str">
        <f>IF(M728="",
"];",IF('Chapter 2 (Input)'!O725="",
"-1"&amp;",",
'Chapter 2 (Input)'!O725&amp;",")&amp;$W727)</f>
        <v>-1,</v>
      </c>
      <c r="N727" s="3" t="str">
        <f>IF(N728="",
"];",IF('Chapter 2 (Input)'!P725="",
"-1"&amp;",",
'Chapter 2 (Input)'!P725&amp;",")&amp;$W727)</f>
        <v>-1,</v>
      </c>
      <c r="O727" s="3" t="str">
        <f>IF(O728="",
"];",IF('Chapter 2 (Input)'!Q725="",
CHAR(34) &amp;"null"&amp; CHAR(34) &amp;",",
CHAR(34) &amp;'Chapter 2 (Input)'!Q725&amp; CHAR(34) &amp;",")&amp;$W727)</f>
        <v>"null",</v>
      </c>
      <c r="P727" s="3" t="str">
        <f>IF(P728="",
"];",IF('Chapter 2 (Input)'!R725="",
CHAR(34) &amp;"null"&amp; CHAR(34) &amp;",",
CHAR(34) &amp;'Chapter 2 (Input)'!R725&amp; CHAR(34) &amp;",")&amp;$W727)</f>
        <v>"null",</v>
      </c>
      <c r="Q727" s="3" t="str">
        <f>IF(Q728="",
"];",IF('Chapter 2 (Input)'!S725="",
CHAR(34) &amp;"null"&amp; CHAR(34) &amp;",",
CHAR(34) &amp;'Chapter 2 (Input)'!S725&amp; CHAR(34) &amp;",")&amp;$W727)</f>
        <v>"null",</v>
      </c>
      <c r="R727" s="3" t="str">
        <f>IF(R728="",
"];",IF('Chapter 2 (Input)'!T725="",
"0"&amp;",",
'Chapter 2 (Input)'!T725&amp;",")&amp;$W727)</f>
        <v>0,</v>
      </c>
      <c r="S727" s="3" t="str">
        <f>IF(S728="",
"];",IF('Chapter 2 (Input)'!U725="",
"0"&amp;",",
'Chapter 2 (Input)'!U725&amp;",")&amp;$W727)</f>
        <v>0,</v>
      </c>
      <c r="T727" s="3" t="str">
        <f t="shared" si="36"/>
        <v>false,</v>
      </c>
      <c r="U727" s="3" t="str">
        <f>IF(U728="",
"];",IF('Chapter 2 (Input)'!W725="",
"-1"&amp;",",
'Chapter 2 (Input)'!W725&amp;",")&amp;$W727)</f>
        <v>-1,</v>
      </c>
      <c r="V727" s="3" t="str">
        <f>IF(V728="",
"];",IF('Chapter 2 (Input)'!X725="",
"-1"&amp;",",
'Chapter 2 (Input)'!X725&amp;",")&amp;$W727)</f>
        <v>-1,</v>
      </c>
      <c r="W727" s="18" t="str">
        <f>'Chapter 2 (Input)'!AA725</f>
        <v/>
      </c>
      <c r="Z727" s="2" t="str">
        <f t="shared" si="37"/>
        <v>c722 BOOLEAN DEFAULT false,</v>
      </c>
    </row>
    <row r="728" spans="1:26" x14ac:dyDescent="0.2">
      <c r="A728" s="12">
        <f t="shared" si="35"/>
        <v>723</v>
      </c>
      <c r="B728" s="4" t="str">
        <f>IF(B729="",
"];",
IF('Chapter 2 (Input)'!B726="",
CHAR(34) &amp;"null"&amp; CHAR(34) &amp;",",
CHAR(34) &amp;'Chapter 2 (Input)'!B726&amp; CHAR(34) &amp;",")&amp;$W728)</f>
        <v>"(Next)",</v>
      </c>
      <c r="C728" s="4" t="str">
        <f>IF(C729="",
"];",IF('Chapter 2 (Input)'!C726="",
CHAR(34) &amp;"null"&amp; CHAR(34) &amp;",",
CHAR(34) &amp;'Chapter 2 (Input)'!C726&amp; CHAR(34) &amp;",")&amp;$W728)</f>
        <v>"But success comes with a price that’s very… superficial.",</v>
      </c>
      <c r="D728" s="4" t="str">
        <f>IF(D729="",
"];",IF('Chapter 2 (Input)'!D726="",
CHAR(34) &amp;"null"&amp; CHAR(34) &amp;",",
"personnages."&amp;
VLOOKUP('Chapter 2 (Input)'!D726,Constants!$B$47:$C$59,2,FALSE)&amp;
"[" &amp;
VLOOKUP('Chapter 2 (Input)'!E726,Constants!$B$74:$C$79,2,FALSE) &amp;
"],")&amp;$W728)</f>
        <v>personnages.axel[0],</v>
      </c>
      <c r="E728" s="4" t="str">
        <f>IF(E729="",
"];",IF('Chapter 2 (Input)'!F726="",
CHAR(34) &amp;"null"&amp; CHAR(34) &amp;",",
CHAR(34) &amp;'Chapter 2 (Input)'!F726&amp; CHAR(34) &amp;",")&amp;$W728)</f>
        <v>"null",</v>
      </c>
      <c r="F728" s="4" t="str">
        <f>IF(F729="",
"];",IF('Chapter 2 (Input)'!G726="",
CHAR(34) &amp;"null"&amp; CHAR(34) &amp;",",
"personnages."&amp;
VLOOKUP('Chapter 2 (Input)'!G726,Constants!$B$47:$C$59,2,FALSE)&amp;
"[" &amp;
VLOOKUP('Chapter 2 (Input)'!H726, Constants!$B$74:$C$79,2,FALSE) &amp;
"],")&amp;$W728)</f>
        <v>"null",</v>
      </c>
      <c r="G728" s="3" t="str">
        <f>IF(G729="",
"];",IF('Chapter 2 (Input)'!I726="",
CHAR(34) &amp;"null"&amp; CHAR(34) &amp;",",
"locations."&amp;
'Chapter 2 (Input)'!I726&amp;",")&amp;$W728)</f>
        <v>locations.dormHallParty,</v>
      </c>
      <c r="H728" s="3" t="str">
        <f>IF(H729="",
"];",IF('Chapter 2 (Input)'!J726="",
"-1"&amp;",",
'Chapter 2 (Input)'!J726&amp;",")&amp;$W728)</f>
        <v>-1,</v>
      </c>
      <c r="I728" s="3" t="str">
        <f>IF(I729="",
"];",IF('Chapter 2 (Input)'!K726="",
"0"&amp;",",
VLOOKUP('Chapter 2 (Input)'!K726, Constants!$C$25:$D$37, 2,FALSE) &amp;",")&amp;$W728)</f>
        <v>0,</v>
      </c>
      <c r="J728" s="3" t="str">
        <f>IF(J729="",
"];",IF('Chapter 2 (Input)'!L726="",
"-1"&amp;",",
'Chapter 2 (Input)'!L726&amp;",")&amp;$W728)</f>
        <v>-1,</v>
      </c>
      <c r="K728" s="3" t="str">
        <f>IF(K729="",
"];",IF('Chapter 2 (Input)'!M726="",
"-1"&amp;",",
'Chapter 2 (Input)'!M726&amp;",")&amp;$W728)</f>
        <v>-1,</v>
      </c>
      <c r="L728" s="3" t="str">
        <f>IF(L729="",
"];",IF('Chapter 2 (Input)'!N726="",
"-1"&amp;",",
'Chapter 2 (Input)'!N726&amp;",")&amp;$W728)</f>
        <v>-1,</v>
      </c>
      <c r="M728" s="3" t="str">
        <f>IF(M729="",
"];",IF('Chapter 2 (Input)'!O726="",
"-1"&amp;",",
'Chapter 2 (Input)'!O726&amp;",")&amp;$W728)</f>
        <v>-1,</v>
      </c>
      <c r="N728" s="3" t="str">
        <f>IF(N729="",
"];",IF('Chapter 2 (Input)'!P726="",
"-1"&amp;",",
'Chapter 2 (Input)'!P726&amp;",")&amp;$W728)</f>
        <v>-1,</v>
      </c>
      <c r="O728" s="3" t="str">
        <f>IF(O729="",
"];",IF('Chapter 2 (Input)'!Q726="",
CHAR(34) &amp;"null"&amp; CHAR(34) &amp;",",
CHAR(34) &amp;'Chapter 2 (Input)'!Q726&amp; CHAR(34) &amp;",")&amp;$W728)</f>
        <v>"null",</v>
      </c>
      <c r="P728" s="3" t="str">
        <f>IF(P729="",
"];",IF('Chapter 2 (Input)'!R726="",
CHAR(34) &amp;"null"&amp; CHAR(34) &amp;",",
CHAR(34) &amp;'Chapter 2 (Input)'!R726&amp; CHAR(34) &amp;",")&amp;$W728)</f>
        <v>"null",</v>
      </c>
      <c r="Q728" s="3" t="str">
        <f>IF(Q729="",
"];",IF('Chapter 2 (Input)'!S726="",
CHAR(34) &amp;"null"&amp; CHAR(34) &amp;",",
CHAR(34) &amp;'Chapter 2 (Input)'!S726&amp; CHAR(34) &amp;",")&amp;$W728)</f>
        <v>"null",</v>
      </c>
      <c r="R728" s="3" t="str">
        <f>IF(R729="",
"];",IF('Chapter 2 (Input)'!T726="",
"0"&amp;",",
'Chapter 2 (Input)'!T726&amp;",")&amp;$W728)</f>
        <v>0,</v>
      </c>
      <c r="S728" s="3" t="str">
        <f>IF(S729="",
"];",IF('Chapter 2 (Input)'!U726="",
"0"&amp;",",
'Chapter 2 (Input)'!U726&amp;",")&amp;$W728)</f>
        <v>0,</v>
      </c>
      <c r="T728" s="3" t="str">
        <f t="shared" si="36"/>
        <v>false,</v>
      </c>
      <c r="U728" s="3" t="str">
        <f>IF(U729="",
"];",IF('Chapter 2 (Input)'!W726="",
"-1"&amp;",",
'Chapter 2 (Input)'!W726&amp;",")&amp;$W728)</f>
        <v>-1,</v>
      </c>
      <c r="V728" s="3" t="str">
        <f>IF(V729="",
"];",IF('Chapter 2 (Input)'!X726="",
"-1"&amp;",",
'Chapter 2 (Input)'!X726&amp;",")&amp;$W728)</f>
        <v>-1,</v>
      </c>
      <c r="W728" s="18" t="str">
        <f>'Chapter 2 (Input)'!AA726</f>
        <v/>
      </c>
      <c r="Z728" s="2" t="str">
        <f t="shared" si="37"/>
        <v>c723 BOOLEAN DEFAULT false,</v>
      </c>
    </row>
    <row r="729" spans="1:26" x14ac:dyDescent="0.2">
      <c r="A729" s="12">
        <f t="shared" si="35"/>
        <v>724</v>
      </c>
      <c r="B729" s="4" t="str">
        <f>IF(B730="",
"];",
IF('Chapter 2 (Input)'!B727="",
CHAR(34) &amp;"null"&amp; CHAR(34) &amp;",",
CHAR(34) &amp;'Chapter 2 (Input)'!B727&amp; CHAR(34) &amp;",")&amp;$W729)</f>
        <v>"(I nearly had a heart attack as Karolina snuck up on our conversation.)",</v>
      </c>
      <c r="C729" s="4" t="str">
        <f>IF(C730="",
"];",IF('Chapter 2 (Input)'!C727="",
CHAR(34) &amp;"null"&amp; CHAR(34) &amp;",",
CHAR(34) &amp;'Chapter 2 (Input)'!C727&amp; CHAR(34) &amp;",")&amp;$W729)</f>
        <v>"null",</v>
      </c>
      <c r="D729" s="4" t="str">
        <f>IF(D730="",
"];",IF('Chapter 2 (Input)'!D727="",
CHAR(34) &amp;"null"&amp; CHAR(34) &amp;",",
"personnages."&amp;
VLOOKUP('Chapter 2 (Input)'!D727,Constants!$B$47:$C$59,2,FALSE)&amp;
"[" &amp;
VLOOKUP('Chapter 2 (Input)'!E727,Constants!$B$74:$C$79,2,FALSE) &amp;
"],")&amp;$W729)</f>
        <v>"null",</v>
      </c>
      <c r="E729" s="4" t="str">
        <f>IF(E730="",
"];",IF('Chapter 2 (Input)'!F727="",
CHAR(34) &amp;"null"&amp; CHAR(34) &amp;",",
CHAR(34) &amp;'Chapter 2 (Input)'!F727&amp; CHAR(34) &amp;",")&amp;$W729)</f>
        <v>"You’re definitely right about that. ",</v>
      </c>
      <c r="F729" s="4" t="str">
        <f>IF(F730="",
"];",IF('Chapter 2 (Input)'!G727="",
CHAR(34) &amp;"null"&amp; CHAR(34) &amp;",",
"personnages."&amp;
VLOOKUP('Chapter 2 (Input)'!G727,Constants!$B$47:$C$59,2,FALSE)&amp;
"[" &amp;
VLOOKUP('Chapter 2 (Input)'!H727, Constants!$B$74:$C$79,2,FALSE) &amp;
"],")&amp;$W729)</f>
        <v>personnages.karolina[0],</v>
      </c>
      <c r="G729" s="3" t="str">
        <f>IF(G730="",
"];",IF('Chapter 2 (Input)'!I727="",
CHAR(34) &amp;"null"&amp; CHAR(34) &amp;",",
"locations."&amp;
'Chapter 2 (Input)'!I727&amp;",")&amp;$W729)</f>
        <v>locations.dormHallParty,</v>
      </c>
      <c r="H729" s="3" t="str">
        <f>IF(H730="",
"];",IF('Chapter 2 (Input)'!J727="",
"-1"&amp;",",
'Chapter 2 (Input)'!J727&amp;",")&amp;$W729)</f>
        <v>-1,</v>
      </c>
      <c r="I729" s="3" t="str">
        <f>IF(I730="",
"];",IF('Chapter 2 (Input)'!K727="",
"0"&amp;",",
VLOOKUP('Chapter 2 (Input)'!K727, Constants!$C$25:$D$37, 2,FALSE) &amp;",")&amp;$W729)</f>
        <v>0,</v>
      </c>
      <c r="J729" s="3" t="str">
        <f>IF(J730="",
"];",IF('Chapter 2 (Input)'!L727="",
"-1"&amp;",",
'Chapter 2 (Input)'!L727&amp;",")&amp;$W729)</f>
        <v>-1,</v>
      </c>
      <c r="K729" s="3" t="str">
        <f>IF(K730="",
"];",IF('Chapter 2 (Input)'!M727="",
"-1"&amp;",",
'Chapter 2 (Input)'!M727&amp;",")&amp;$W729)</f>
        <v>-1,</v>
      </c>
      <c r="L729" s="3" t="str">
        <f>IF(L730="",
"];",IF('Chapter 2 (Input)'!N727="",
"-1"&amp;",",
'Chapter 2 (Input)'!N727&amp;",")&amp;$W729)</f>
        <v>-1,</v>
      </c>
      <c r="M729" s="3" t="str">
        <f>IF(M730="",
"];",IF('Chapter 2 (Input)'!O727="",
"-1"&amp;",",
'Chapter 2 (Input)'!O727&amp;",")&amp;$W729)</f>
        <v>-1,</v>
      </c>
      <c r="N729" s="3" t="str">
        <f>IF(N730="",
"];",IF('Chapter 2 (Input)'!P727="",
"-1"&amp;",",
'Chapter 2 (Input)'!P727&amp;",")&amp;$W729)</f>
        <v>-1,</v>
      </c>
      <c r="O729" s="3" t="str">
        <f>IF(O730="",
"];",IF('Chapter 2 (Input)'!Q727="",
CHAR(34) &amp;"null"&amp; CHAR(34) &amp;",",
CHAR(34) &amp;'Chapter 2 (Input)'!Q727&amp; CHAR(34) &amp;",")&amp;$W729)</f>
        <v>"null",</v>
      </c>
      <c r="P729" s="3" t="str">
        <f>IF(P730="",
"];",IF('Chapter 2 (Input)'!R727="",
CHAR(34) &amp;"null"&amp; CHAR(34) &amp;",",
CHAR(34) &amp;'Chapter 2 (Input)'!R727&amp; CHAR(34) &amp;",")&amp;$W729)</f>
        <v>"null",</v>
      </c>
      <c r="Q729" s="3" t="str">
        <f>IF(Q730="",
"];",IF('Chapter 2 (Input)'!S727="",
CHAR(34) &amp;"null"&amp; CHAR(34) &amp;",",
CHAR(34) &amp;'Chapter 2 (Input)'!S727&amp; CHAR(34) &amp;",")&amp;$W729)</f>
        <v>"null",</v>
      </c>
      <c r="R729" s="3" t="str">
        <f>IF(R730="",
"];",IF('Chapter 2 (Input)'!T727="",
"0"&amp;",",
'Chapter 2 (Input)'!T727&amp;",")&amp;$W729)</f>
        <v>0,</v>
      </c>
      <c r="S729" s="3" t="str">
        <f>IF(S730="",
"];",IF('Chapter 2 (Input)'!U727="",
"0"&amp;",",
'Chapter 2 (Input)'!U727&amp;",")&amp;$W729)</f>
        <v>0,</v>
      </c>
      <c r="T729" s="3" t="str">
        <f t="shared" si="36"/>
        <v>false,</v>
      </c>
      <c r="U729" s="3" t="str">
        <f>IF(U730="",
"];",IF('Chapter 2 (Input)'!W727="",
"-1"&amp;",",
'Chapter 2 (Input)'!W727&amp;",")&amp;$W729)</f>
        <v>-1,</v>
      </c>
      <c r="V729" s="3" t="str">
        <f>IF(V730="",
"];",IF('Chapter 2 (Input)'!X727="",
"-1"&amp;",",
'Chapter 2 (Input)'!X727&amp;",")&amp;$W729)</f>
        <v>-1,</v>
      </c>
      <c r="W729" s="18" t="str">
        <f>'Chapter 2 (Input)'!AA727</f>
        <v/>
      </c>
      <c r="Z729" s="2" t="str">
        <f t="shared" si="37"/>
        <v>c724 BOOLEAN DEFAULT false,</v>
      </c>
    </row>
    <row r="730" spans="1:26" x14ac:dyDescent="0.2">
      <c r="A730" s="12">
        <f t="shared" si="35"/>
        <v>725</v>
      </c>
      <c r="B730" s="4" t="str">
        <f>IF(B731="",
"];",
IF('Chapter 2 (Input)'!B728="",
CHAR(34) &amp;"null"&amp; CHAR(34) &amp;",",
CHAR(34) &amp;'Chapter 2 (Input)'!B728&amp; CHAR(34) &amp;",")&amp;$W730)</f>
        <v xml:space="preserve">"(Next)",//725 </v>
      </c>
      <c r="C730" s="4" t="str">
        <f>IF(C731="",
"];",IF('Chapter 2 (Input)'!C728="",
CHAR(34) &amp;"null"&amp; CHAR(34) &amp;",",
CHAR(34) &amp;'Chapter 2 (Input)'!C728&amp; CHAR(34) &amp;",")&amp;$W730)</f>
        <v xml:space="preserve">"null",//725 </v>
      </c>
      <c r="D730" s="4" t="str">
        <f>IF(D731="",
"];",IF('Chapter 2 (Input)'!D728="",
CHAR(34) &amp;"null"&amp; CHAR(34) &amp;",",
"personnages."&amp;
VLOOKUP('Chapter 2 (Input)'!D728,Constants!$B$47:$C$59,2,FALSE)&amp;
"[" &amp;
VLOOKUP('Chapter 2 (Input)'!E728,Constants!$B$74:$C$79,2,FALSE) &amp;
"],")&amp;$W730)</f>
        <v xml:space="preserve">"null",//725 </v>
      </c>
      <c r="E730" s="4" t="str">
        <f>IF(E731="",
"];",IF('Chapter 2 (Input)'!F728="",
CHAR(34) &amp;"null"&amp; CHAR(34) &amp;",",
CHAR(34) &amp;'Chapter 2 (Input)'!F728&amp; CHAR(34) &amp;",")&amp;$W730)</f>
        <v xml:space="preserve">"There’s not much you can do about it. The only way to change things is to become an authority in said industry.",//725 </v>
      </c>
      <c r="F730" s="4" t="str">
        <f>IF(F731="",
"];",IF('Chapter 2 (Input)'!G728="",
CHAR(34) &amp;"null"&amp; CHAR(34) &amp;",",
"personnages."&amp;
VLOOKUP('Chapter 2 (Input)'!G728,Constants!$B$47:$C$59,2,FALSE)&amp;
"[" &amp;
VLOOKUP('Chapter 2 (Input)'!H728, Constants!$B$74:$C$79,2,FALSE) &amp;
"],")&amp;$W730)</f>
        <v xml:space="preserve">personnages.karolina[0],//725 </v>
      </c>
      <c r="G730" s="3" t="str">
        <f>IF(G731="",
"];",IF('Chapter 2 (Input)'!I728="",
CHAR(34) &amp;"null"&amp; CHAR(34) &amp;",",
"locations."&amp;
'Chapter 2 (Input)'!I728&amp;",")&amp;$W730)</f>
        <v xml:space="preserve">locations.dormHallParty,//725 </v>
      </c>
      <c r="H730" s="3" t="str">
        <f>IF(H731="",
"];",IF('Chapter 2 (Input)'!J728="",
"-1"&amp;",",
'Chapter 2 (Input)'!J728&amp;",")&amp;$W730)</f>
        <v xml:space="preserve">-1,//725 </v>
      </c>
      <c r="I730" s="3" t="str">
        <f>IF(I731="",
"];",IF('Chapter 2 (Input)'!K728="",
"0"&amp;",",
VLOOKUP('Chapter 2 (Input)'!K728, Constants!$C$25:$D$37, 2,FALSE) &amp;",")&amp;$W730)</f>
        <v xml:space="preserve">0,//725 </v>
      </c>
      <c r="J730" s="3" t="str">
        <f>IF(J731="",
"];",IF('Chapter 2 (Input)'!L728="",
"-1"&amp;",",
'Chapter 2 (Input)'!L728&amp;",")&amp;$W730)</f>
        <v xml:space="preserve">-1,//725 </v>
      </c>
      <c r="K730" s="3" t="str">
        <f>IF(K731="",
"];",IF('Chapter 2 (Input)'!M728="",
"-1"&amp;",",
'Chapter 2 (Input)'!M728&amp;",")&amp;$W730)</f>
        <v xml:space="preserve">-1,//725 </v>
      </c>
      <c r="L730" s="3" t="str">
        <f>IF(L731="",
"];",IF('Chapter 2 (Input)'!N728="",
"-1"&amp;",",
'Chapter 2 (Input)'!N728&amp;",")&amp;$W730)</f>
        <v xml:space="preserve">-1,//725 </v>
      </c>
      <c r="M730" s="3" t="str">
        <f>IF(M731="",
"];",IF('Chapter 2 (Input)'!O728="",
"-1"&amp;",",
'Chapter 2 (Input)'!O728&amp;",")&amp;$W730)</f>
        <v xml:space="preserve">-1,//725 </v>
      </c>
      <c r="N730" s="3" t="str">
        <f>IF(N731="",
"];",IF('Chapter 2 (Input)'!P728="",
"-1"&amp;",",
'Chapter 2 (Input)'!P728&amp;",")&amp;$W730)</f>
        <v xml:space="preserve">-1,//725 </v>
      </c>
      <c r="O730" s="3" t="str">
        <f>IF(O731="",
"];",IF('Chapter 2 (Input)'!Q728="",
CHAR(34) &amp;"null"&amp; CHAR(34) &amp;",",
CHAR(34) &amp;'Chapter 2 (Input)'!Q728&amp; CHAR(34) &amp;",")&amp;$W730)</f>
        <v xml:space="preserve">"null",//725 </v>
      </c>
      <c r="P730" s="3" t="str">
        <f>IF(P731="",
"];",IF('Chapter 2 (Input)'!R728="",
CHAR(34) &amp;"null"&amp; CHAR(34) &amp;",",
CHAR(34) &amp;'Chapter 2 (Input)'!R728&amp; CHAR(34) &amp;",")&amp;$W730)</f>
        <v xml:space="preserve">"null",//725 </v>
      </c>
      <c r="Q730" s="3" t="str">
        <f>IF(Q731="",
"];",IF('Chapter 2 (Input)'!S728="",
CHAR(34) &amp;"null"&amp; CHAR(34) &amp;",",
CHAR(34) &amp;'Chapter 2 (Input)'!S728&amp; CHAR(34) &amp;",")&amp;$W730)</f>
        <v xml:space="preserve">"null",//725 </v>
      </c>
      <c r="R730" s="3" t="str">
        <f>IF(R731="",
"];",IF('Chapter 2 (Input)'!T728="",
"0"&amp;",",
'Chapter 2 (Input)'!T728&amp;",")&amp;$W730)</f>
        <v xml:space="preserve">0,//725 </v>
      </c>
      <c r="S730" s="3" t="str">
        <f>IF(S731="",
"];",IF('Chapter 2 (Input)'!U728="",
"0"&amp;",",
'Chapter 2 (Input)'!U728&amp;",")&amp;$W730)</f>
        <v xml:space="preserve">0,//725 </v>
      </c>
      <c r="T730" s="3" t="str">
        <f t="shared" si="36"/>
        <v xml:space="preserve">false,//725 </v>
      </c>
      <c r="U730" s="3" t="str">
        <f>IF(U731="",
"];",IF('Chapter 2 (Input)'!W728="",
"-1"&amp;",",
'Chapter 2 (Input)'!W728&amp;",")&amp;$W730)</f>
        <v xml:space="preserve">-1,//725 </v>
      </c>
      <c r="V730" s="3" t="str">
        <f>IF(V731="",
"];",IF('Chapter 2 (Input)'!X728="",
"-1"&amp;",",
'Chapter 2 (Input)'!X728&amp;",")&amp;$W730)</f>
        <v xml:space="preserve">-1,//725 </v>
      </c>
      <c r="W730" s="18" t="str">
        <f>'Chapter 2 (Input)'!AA728</f>
        <v xml:space="preserve">//725 </v>
      </c>
      <c r="Z730" s="2" t="str">
        <f t="shared" si="37"/>
        <v>c725 BOOLEAN DEFAULT false,</v>
      </c>
    </row>
    <row r="731" spans="1:26" x14ac:dyDescent="0.2">
      <c r="A731" s="12">
        <f t="shared" si="35"/>
        <v>726</v>
      </c>
      <c r="B731" s="4" t="str">
        <f>IF(B732="",
"];",
IF('Chapter 2 (Input)'!B729="",
CHAR(34) &amp;"null"&amp; CHAR(34) &amp;",",
CHAR(34) &amp;'Chapter 2 (Input)'!B729&amp; CHAR(34) &amp;",")&amp;$W731)</f>
        <v>"(Next)",</v>
      </c>
      <c r="C731" s="4" t="str">
        <f>IF(C732="",
"];",IF('Chapter 2 (Input)'!C729="",
CHAR(34) &amp;"null"&amp; CHAR(34) &amp;",",
CHAR(34) &amp;'Chapter 2 (Input)'!C729&amp; CHAR(34) &amp;",")&amp;$W731)</f>
        <v>"null",</v>
      </c>
      <c r="D731" s="4" t="str">
        <f>IF(D732="",
"];",IF('Chapter 2 (Input)'!D729="",
CHAR(34) &amp;"null"&amp; CHAR(34) &amp;",",
"personnages."&amp;
VLOOKUP('Chapter 2 (Input)'!D729,Constants!$B$47:$C$59,2,FALSE)&amp;
"[" &amp;
VLOOKUP('Chapter 2 (Input)'!E729,Constants!$B$74:$C$79,2,FALSE) &amp;
"],")&amp;$W731)</f>
        <v>"null",</v>
      </c>
      <c r="E731" s="4" t="str">
        <f>IF(E732="",
"];",IF('Chapter 2 (Input)'!F729="",
CHAR(34) &amp;"null"&amp; CHAR(34) &amp;",",
CHAR(34) &amp;'Chapter 2 (Input)'!F729&amp; CHAR(34) &amp;",")&amp;$W731)</f>
        <v>"And nobody takes you seriously if you don’t live up to the standards. You’ve got to know the rules before breaking them.",</v>
      </c>
      <c r="F731" s="4" t="str">
        <f>IF(F732="",
"];",IF('Chapter 2 (Input)'!G729="",
CHAR(34) &amp;"null"&amp; CHAR(34) &amp;",",
"personnages."&amp;
VLOOKUP('Chapter 2 (Input)'!G729,Constants!$B$47:$C$59,2,FALSE)&amp;
"[" &amp;
VLOOKUP('Chapter 2 (Input)'!H729, Constants!$B$74:$C$79,2,FALSE) &amp;
"],")&amp;$W731)</f>
        <v>personnages.karolina[0],</v>
      </c>
      <c r="G731" s="3" t="str">
        <f>IF(G732="",
"];",IF('Chapter 2 (Input)'!I729="",
CHAR(34) &amp;"null"&amp; CHAR(34) &amp;",",
"locations."&amp;
'Chapter 2 (Input)'!I729&amp;",")&amp;$W731)</f>
        <v>locations.dormHallParty,</v>
      </c>
      <c r="H731" s="3" t="str">
        <f>IF(H732="",
"];",IF('Chapter 2 (Input)'!J729="",
"-1"&amp;",",
'Chapter 2 (Input)'!J729&amp;",")&amp;$W731)</f>
        <v>-1,</v>
      </c>
      <c r="I731" s="3" t="str">
        <f>IF(I732="",
"];",IF('Chapter 2 (Input)'!K729="",
"0"&amp;",",
VLOOKUP('Chapter 2 (Input)'!K729, Constants!$C$25:$D$37, 2,FALSE) &amp;",")&amp;$W731)</f>
        <v>0,</v>
      </c>
      <c r="J731" s="3" t="str">
        <f>IF(J732="",
"];",IF('Chapter 2 (Input)'!L729="",
"-1"&amp;",",
'Chapter 2 (Input)'!L729&amp;",")&amp;$W731)</f>
        <v>-1,</v>
      </c>
      <c r="K731" s="3" t="str">
        <f>IF(K732="",
"];",IF('Chapter 2 (Input)'!M729="",
"-1"&amp;",",
'Chapter 2 (Input)'!M729&amp;",")&amp;$W731)</f>
        <v>-1,</v>
      </c>
      <c r="L731" s="3" t="str">
        <f>IF(L732="",
"];",IF('Chapter 2 (Input)'!N729="",
"-1"&amp;",",
'Chapter 2 (Input)'!N729&amp;",")&amp;$W731)</f>
        <v>-1,</v>
      </c>
      <c r="M731" s="3" t="str">
        <f>IF(M732="",
"];",IF('Chapter 2 (Input)'!O729="",
"-1"&amp;",",
'Chapter 2 (Input)'!O729&amp;",")&amp;$W731)</f>
        <v>-1,</v>
      </c>
      <c r="N731" s="3" t="str">
        <f>IF(N732="",
"];",IF('Chapter 2 (Input)'!P729="",
"-1"&amp;",",
'Chapter 2 (Input)'!P729&amp;",")&amp;$W731)</f>
        <v>-1,</v>
      </c>
      <c r="O731" s="3" t="str">
        <f>IF(O732="",
"];",IF('Chapter 2 (Input)'!Q729="",
CHAR(34) &amp;"null"&amp; CHAR(34) &amp;",",
CHAR(34) &amp;'Chapter 2 (Input)'!Q729&amp; CHAR(34) &amp;",")&amp;$W731)</f>
        <v>"null",</v>
      </c>
      <c r="P731" s="3" t="str">
        <f>IF(P732="",
"];",IF('Chapter 2 (Input)'!R729="",
CHAR(34) &amp;"null"&amp; CHAR(34) &amp;",",
CHAR(34) &amp;'Chapter 2 (Input)'!R729&amp; CHAR(34) &amp;",")&amp;$W731)</f>
        <v>"null",</v>
      </c>
      <c r="Q731" s="3" t="str">
        <f>IF(Q732="",
"];",IF('Chapter 2 (Input)'!S729="",
CHAR(34) &amp;"null"&amp; CHAR(34) &amp;",",
CHAR(34) &amp;'Chapter 2 (Input)'!S729&amp; CHAR(34) &amp;",")&amp;$W731)</f>
        <v>"null",</v>
      </c>
      <c r="R731" s="3" t="str">
        <f>IF(R732="",
"];",IF('Chapter 2 (Input)'!T729="",
"0"&amp;",",
'Chapter 2 (Input)'!T729&amp;",")&amp;$W731)</f>
        <v>0,</v>
      </c>
      <c r="S731" s="3" t="str">
        <f>IF(S732="",
"];",IF('Chapter 2 (Input)'!U729="",
"0"&amp;",",
'Chapter 2 (Input)'!U729&amp;",")&amp;$W731)</f>
        <v>0,</v>
      </c>
      <c r="T731" s="3" t="str">
        <f t="shared" si="36"/>
        <v>false,</v>
      </c>
      <c r="U731" s="3" t="str">
        <f>IF(U732="",
"];",IF('Chapter 2 (Input)'!W729="",
"-1"&amp;",",
'Chapter 2 (Input)'!W729&amp;",")&amp;$W731)</f>
        <v>-1,</v>
      </c>
      <c r="V731" s="3" t="str">
        <f>IF(V732="",
"];",IF('Chapter 2 (Input)'!X729="",
"-1"&amp;",",
'Chapter 2 (Input)'!X729&amp;",")&amp;$W731)</f>
        <v>-1,</v>
      </c>
      <c r="W731" s="18" t="str">
        <f>'Chapter 2 (Input)'!AA729</f>
        <v/>
      </c>
      <c r="Z731" s="2" t="str">
        <f t="shared" si="37"/>
        <v>c726 BOOLEAN DEFAULT false,</v>
      </c>
    </row>
    <row r="732" spans="1:26" x14ac:dyDescent="0.2">
      <c r="A732" s="12">
        <f t="shared" si="35"/>
        <v>727</v>
      </c>
      <c r="B732" s="4" t="str">
        <f>IF(B733="",
"];",
IF('Chapter 2 (Input)'!B730="",
CHAR(34) &amp;"null"&amp; CHAR(34) &amp;",",
CHAR(34) &amp;'Chapter 2 (Input)'!B730&amp; CHAR(34) &amp;",")&amp;$W732)</f>
        <v>"(Her eyes pierced through me at those last words and I felt shivers going down my spine.)",</v>
      </c>
      <c r="C732" s="4" t="str">
        <f>IF(C733="",
"];",IF('Chapter 2 (Input)'!C730="",
CHAR(34) &amp;"null"&amp; CHAR(34) &amp;",",
CHAR(34) &amp;'Chapter 2 (Input)'!C730&amp; CHAR(34) &amp;",")&amp;$W732)</f>
        <v>"null",</v>
      </c>
      <c r="D732" s="4" t="str">
        <f>IF(D733="",
"];",IF('Chapter 2 (Input)'!D730="",
CHAR(34) &amp;"null"&amp; CHAR(34) &amp;",",
"personnages."&amp;
VLOOKUP('Chapter 2 (Input)'!D730,Constants!$B$47:$C$59,2,FALSE)&amp;
"[" &amp;
VLOOKUP('Chapter 2 (Input)'!E730,Constants!$B$74:$C$79,2,FALSE) &amp;
"],")&amp;$W732)</f>
        <v>"null",</v>
      </c>
      <c r="E732" s="4" t="str">
        <f>IF(E733="",
"];",IF('Chapter 2 (Input)'!F730="",
CHAR(34) &amp;"null"&amp; CHAR(34) &amp;",",
CHAR(34) &amp;'Chapter 2 (Input)'!F730&amp; CHAR(34) &amp;",")&amp;$W732)</f>
        <v>"Until then, you have to mind your own business and &lt;em&gt;stay out of people’s lives&lt;/em&gt;. ",</v>
      </c>
      <c r="F732" s="4" t="str">
        <f>IF(F733="",
"];",IF('Chapter 2 (Input)'!G730="",
CHAR(34) &amp;"null"&amp; CHAR(34) &amp;",",
"personnages."&amp;
VLOOKUP('Chapter 2 (Input)'!G730,Constants!$B$47:$C$59,2,FALSE)&amp;
"[" &amp;
VLOOKUP('Chapter 2 (Input)'!H730, Constants!$B$74:$C$79,2,FALSE) &amp;
"],")&amp;$W732)</f>
        <v>personnages.karolina[3],</v>
      </c>
      <c r="G732" s="3" t="str">
        <f>IF(G733="",
"];",IF('Chapter 2 (Input)'!I730="",
CHAR(34) &amp;"null"&amp; CHAR(34) &amp;",",
"locations."&amp;
'Chapter 2 (Input)'!I730&amp;",")&amp;$W732)</f>
        <v>locations.dormHallParty,</v>
      </c>
      <c r="H732" s="3" t="str">
        <f>IF(H733="",
"];",IF('Chapter 2 (Input)'!J730="",
"-1"&amp;",",
'Chapter 2 (Input)'!J730&amp;",")&amp;$W732)</f>
        <v>-1,</v>
      </c>
      <c r="I732" s="3" t="str">
        <f>IF(I733="",
"];",IF('Chapter 2 (Input)'!K730="",
"0"&amp;",",
VLOOKUP('Chapter 2 (Input)'!K730, Constants!$C$25:$D$37, 2,FALSE) &amp;",")&amp;$W732)</f>
        <v>0,</v>
      </c>
      <c r="J732" s="3" t="str">
        <f>IF(J733="",
"];",IF('Chapter 2 (Input)'!L730="",
"-1"&amp;",",
'Chapter 2 (Input)'!L730&amp;",")&amp;$W732)</f>
        <v>-1,</v>
      </c>
      <c r="K732" s="3" t="str">
        <f>IF(K733="",
"];",IF('Chapter 2 (Input)'!M730="",
"-1"&amp;",",
'Chapter 2 (Input)'!M730&amp;",")&amp;$W732)</f>
        <v>-1,</v>
      </c>
      <c r="L732" s="3" t="str">
        <f>IF(L733="",
"];",IF('Chapter 2 (Input)'!N730="",
"-1"&amp;",",
'Chapter 2 (Input)'!N730&amp;",")&amp;$W732)</f>
        <v>-1,</v>
      </c>
      <c r="M732" s="3" t="str">
        <f>IF(M733="",
"];",IF('Chapter 2 (Input)'!O730="",
"-1"&amp;",",
'Chapter 2 (Input)'!O730&amp;",")&amp;$W732)</f>
        <v>-1,</v>
      </c>
      <c r="N732" s="3" t="str">
        <f>IF(N733="",
"];",IF('Chapter 2 (Input)'!P730="",
"-1"&amp;",",
'Chapter 2 (Input)'!P730&amp;",")&amp;$W732)</f>
        <v>-1,</v>
      </c>
      <c r="O732" s="3" t="str">
        <f>IF(O733="",
"];",IF('Chapter 2 (Input)'!Q730="",
CHAR(34) &amp;"null"&amp; CHAR(34) &amp;",",
CHAR(34) &amp;'Chapter 2 (Input)'!Q730&amp; CHAR(34) &amp;",")&amp;$W732)</f>
        <v>"null",</v>
      </c>
      <c r="P732" s="3" t="str">
        <f>IF(P733="",
"];",IF('Chapter 2 (Input)'!R730="",
CHAR(34) &amp;"null"&amp; CHAR(34) &amp;",",
CHAR(34) &amp;'Chapter 2 (Input)'!R730&amp; CHAR(34) &amp;",")&amp;$W732)</f>
        <v>"null",</v>
      </c>
      <c r="Q732" s="3" t="str">
        <f>IF(Q733="",
"];",IF('Chapter 2 (Input)'!S730="",
CHAR(34) &amp;"null"&amp; CHAR(34) &amp;",",
CHAR(34) &amp;'Chapter 2 (Input)'!S730&amp; CHAR(34) &amp;",")&amp;$W732)</f>
        <v>"null",</v>
      </c>
      <c r="R732" s="3" t="str">
        <f>IF(R733="",
"];",IF('Chapter 2 (Input)'!T730="",
"0"&amp;",",
'Chapter 2 (Input)'!T730&amp;",")&amp;$W732)</f>
        <v>0,</v>
      </c>
      <c r="S732" s="3" t="str">
        <f>IF(S733="",
"];",IF('Chapter 2 (Input)'!U730="",
"0"&amp;",",
'Chapter 2 (Input)'!U730&amp;",")&amp;$W732)</f>
        <v>0,</v>
      </c>
      <c r="T732" s="3" t="str">
        <f t="shared" si="36"/>
        <v>false,</v>
      </c>
      <c r="U732" s="3" t="str">
        <f>IF(U733="",
"];",IF('Chapter 2 (Input)'!W730="",
"-1"&amp;",",
'Chapter 2 (Input)'!W730&amp;",")&amp;$W732)</f>
        <v>-1,</v>
      </c>
      <c r="V732" s="3" t="str">
        <f>IF(V733="",
"];",IF('Chapter 2 (Input)'!X730="",
"-1"&amp;",",
'Chapter 2 (Input)'!X730&amp;",")&amp;$W732)</f>
        <v>-1,</v>
      </c>
      <c r="W732" s="18" t="str">
        <f>'Chapter 2 (Input)'!AA730</f>
        <v/>
      </c>
      <c r="Z732" s="2" t="str">
        <f t="shared" si="37"/>
        <v>c727 BOOLEAN DEFAULT false,</v>
      </c>
    </row>
    <row r="733" spans="1:26" x14ac:dyDescent="0.2">
      <c r="A733" s="12">
        <f t="shared" si="35"/>
        <v>728</v>
      </c>
      <c r="B733" s="4" t="str">
        <f>IF(B734="",
"];",
IF('Chapter 2 (Input)'!B731="",
CHAR(34) &amp;"null"&amp; CHAR(34) &amp;",",
CHAR(34) &amp;'Chapter 2 (Input)'!B731&amp; CHAR(34) &amp;",")&amp;$W733)</f>
        <v>"(But there’s no way I’m going to let her ruin my chances of being friends with Axel.)",</v>
      </c>
      <c r="C733" s="4" t="str">
        <f>IF(C734="",
"];",IF('Chapter 2 (Input)'!C731="",
CHAR(34) &amp;"null"&amp; CHAR(34) &amp;",",
CHAR(34) &amp;'Chapter 2 (Input)'!C731&amp; CHAR(34) &amp;",")&amp;$W733)</f>
        <v>"null",</v>
      </c>
      <c r="D733" s="4" t="str">
        <f>IF(D734="",
"];",IF('Chapter 2 (Input)'!D731="",
CHAR(34) &amp;"null"&amp; CHAR(34) &amp;",",
"personnages."&amp;
VLOOKUP('Chapter 2 (Input)'!D731,Constants!$B$47:$C$59,2,FALSE)&amp;
"[" &amp;
VLOOKUP('Chapter 2 (Input)'!E731,Constants!$B$74:$C$79,2,FALSE) &amp;
"],")&amp;$W733)</f>
        <v>"null",</v>
      </c>
      <c r="E733" s="4" t="str">
        <f>IF(E734="",
"];",IF('Chapter 2 (Input)'!F731="",
CHAR(34) &amp;"null"&amp; CHAR(34) &amp;",",
CHAR(34) &amp;'Chapter 2 (Input)'!F731&amp; CHAR(34) &amp;",")&amp;$W733)</f>
        <v>"null",</v>
      </c>
      <c r="F733" s="4" t="str">
        <f>IF(F734="",
"];",IF('Chapter 2 (Input)'!G731="",
CHAR(34) &amp;"null"&amp; CHAR(34) &amp;",",
"personnages."&amp;
VLOOKUP('Chapter 2 (Input)'!G731,Constants!$B$47:$C$59,2,FALSE)&amp;
"[" &amp;
VLOOKUP('Chapter 2 (Input)'!H731, Constants!$B$74:$C$79,2,FALSE) &amp;
"],")&amp;$W733)</f>
        <v>"null",</v>
      </c>
      <c r="G733" s="3" t="str">
        <f>IF(G734="",
"];",IF('Chapter 2 (Input)'!I731="",
CHAR(34) &amp;"null"&amp; CHAR(34) &amp;",",
"locations."&amp;
'Chapter 2 (Input)'!I731&amp;",")&amp;$W733)</f>
        <v>locations.dormHallParty,</v>
      </c>
      <c r="H733" s="3" t="str">
        <f>IF(H734="",
"];",IF('Chapter 2 (Input)'!J731="",
"-1"&amp;",",
'Chapter 2 (Input)'!J731&amp;",")&amp;$W733)</f>
        <v>-1,</v>
      </c>
      <c r="I733" s="3" t="str">
        <f>IF(I734="",
"];",IF('Chapter 2 (Input)'!K731="",
"0"&amp;",",
VLOOKUP('Chapter 2 (Input)'!K731, Constants!$C$25:$D$37, 2,FALSE) &amp;",")&amp;$W733)</f>
        <v>0,</v>
      </c>
      <c r="J733" s="3" t="str">
        <f>IF(J734="",
"];",IF('Chapter 2 (Input)'!L731="",
"-1"&amp;",",
'Chapter 2 (Input)'!L731&amp;",")&amp;$W733)</f>
        <v>-1,</v>
      </c>
      <c r="K733" s="3" t="str">
        <f>IF(K734="",
"];",IF('Chapter 2 (Input)'!M731="",
"-1"&amp;",",
'Chapter 2 (Input)'!M731&amp;",")&amp;$W733)</f>
        <v>-1,</v>
      </c>
      <c r="L733" s="3" t="str">
        <f>IF(L734="",
"];",IF('Chapter 2 (Input)'!N731="",
"-1"&amp;",",
'Chapter 2 (Input)'!N731&amp;",")&amp;$W733)</f>
        <v>-1,</v>
      </c>
      <c r="M733" s="3" t="str">
        <f>IF(M734="",
"];",IF('Chapter 2 (Input)'!O731="",
"-1"&amp;",",
'Chapter 2 (Input)'!O731&amp;",")&amp;$W733)</f>
        <v>-1,</v>
      </c>
      <c r="N733" s="3" t="str">
        <f>IF(N734="",
"];",IF('Chapter 2 (Input)'!P731="",
"-1"&amp;",",
'Chapter 2 (Input)'!P731&amp;",")&amp;$W733)</f>
        <v>-1,</v>
      </c>
      <c r="O733" s="3" t="str">
        <f>IF(O734="",
"];",IF('Chapter 2 (Input)'!Q731="",
CHAR(34) &amp;"null"&amp; CHAR(34) &amp;",",
CHAR(34) &amp;'Chapter 2 (Input)'!Q731&amp; CHAR(34) &amp;",")&amp;$W733)</f>
        <v>"null",</v>
      </c>
      <c r="P733" s="3" t="str">
        <f>IF(P734="",
"];",IF('Chapter 2 (Input)'!R731="",
CHAR(34) &amp;"null"&amp; CHAR(34) &amp;",",
CHAR(34) &amp;'Chapter 2 (Input)'!R731&amp; CHAR(34) &amp;",")&amp;$W733)</f>
        <v>"null",</v>
      </c>
      <c r="Q733" s="3" t="str">
        <f>IF(Q734="",
"];",IF('Chapter 2 (Input)'!S731="",
CHAR(34) &amp;"null"&amp; CHAR(34) &amp;",",
CHAR(34) &amp;'Chapter 2 (Input)'!S731&amp; CHAR(34) &amp;",")&amp;$W733)</f>
        <v>"null",</v>
      </c>
      <c r="R733" s="3" t="str">
        <f>IF(R734="",
"];",IF('Chapter 2 (Input)'!T731="",
"0"&amp;",",
'Chapter 2 (Input)'!T731&amp;",")&amp;$W733)</f>
        <v>0,</v>
      </c>
      <c r="S733" s="3" t="str">
        <f>IF(S734="",
"];",IF('Chapter 2 (Input)'!U731="",
"0"&amp;",",
'Chapter 2 (Input)'!U731&amp;",")&amp;$W733)</f>
        <v>0,</v>
      </c>
      <c r="T733" s="3" t="str">
        <f t="shared" si="36"/>
        <v>false,</v>
      </c>
      <c r="U733" s="3" t="str">
        <f>IF(U734="",
"];",IF('Chapter 2 (Input)'!W731="",
"-1"&amp;",",
'Chapter 2 (Input)'!W731&amp;",")&amp;$W733)</f>
        <v>-1,</v>
      </c>
      <c r="V733" s="3" t="str">
        <f>IF(V734="",
"];",IF('Chapter 2 (Input)'!X731="",
"-1"&amp;",",
'Chapter 2 (Input)'!X731&amp;",")&amp;$W733)</f>
        <v>-1,</v>
      </c>
      <c r="W733" s="18" t="str">
        <f>'Chapter 2 (Input)'!AA731</f>
        <v/>
      </c>
      <c r="Z733" s="2" t="str">
        <f t="shared" si="37"/>
        <v>c728 BOOLEAN DEFAULT false,</v>
      </c>
    </row>
    <row r="734" spans="1:26" x14ac:dyDescent="0.2">
      <c r="A734" s="12">
        <f t="shared" si="35"/>
        <v>729</v>
      </c>
      <c r="B734" s="4" t="str">
        <f>IF(B735="",
"];",
IF('Chapter 2 (Input)'!B732="",
CHAR(34) &amp;"null"&amp; CHAR(34) &amp;",",
CHAR(34) &amp;'Chapter 2 (Input)'!B732&amp; CHAR(34) &amp;",")&amp;$W734)</f>
        <v>"(Next)",</v>
      </c>
      <c r="C734" s="4" t="str">
        <f>IF(C735="",
"];",IF('Chapter 2 (Input)'!C732="",
CHAR(34) &amp;"null"&amp; CHAR(34) &amp;",",
CHAR(34) &amp;'Chapter 2 (Input)'!C732&amp; CHAR(34) &amp;",")&amp;$W734)</f>
        <v>"You’re looking gorgeous Karolina, as always. ",</v>
      </c>
      <c r="D734" s="4" t="str">
        <f>IF(D735="",
"];",IF('Chapter 2 (Input)'!D732="",
CHAR(34) &amp;"null"&amp; CHAR(34) &amp;",",
"personnages."&amp;
VLOOKUP('Chapter 2 (Input)'!D732,Constants!$B$47:$C$59,2,FALSE)&amp;
"[" &amp;
VLOOKUP('Chapter 2 (Input)'!E732,Constants!$B$74:$C$79,2,FALSE) &amp;
"],")&amp;$W734)</f>
        <v>personnages.axel[0],</v>
      </c>
      <c r="E734" s="4" t="str">
        <f>IF(E735="",
"];",IF('Chapter 2 (Input)'!F732="",
CHAR(34) &amp;"null"&amp; CHAR(34) &amp;",",
CHAR(34) &amp;'Chapter 2 (Input)'!F732&amp; CHAR(34) &amp;",")&amp;$W734)</f>
        <v>"null",</v>
      </c>
      <c r="F734" s="4" t="str">
        <f>IF(F735="",
"];",IF('Chapter 2 (Input)'!G732="",
CHAR(34) &amp;"null"&amp; CHAR(34) &amp;",",
"personnages."&amp;
VLOOKUP('Chapter 2 (Input)'!G732,Constants!$B$47:$C$59,2,FALSE)&amp;
"[" &amp;
VLOOKUP('Chapter 2 (Input)'!H732, Constants!$B$74:$C$79,2,FALSE) &amp;
"],")&amp;$W734)</f>
        <v>"null",</v>
      </c>
      <c r="G734" s="3" t="str">
        <f>IF(G735="",
"];",IF('Chapter 2 (Input)'!I732="",
CHAR(34) &amp;"null"&amp; CHAR(34) &amp;",",
"locations."&amp;
'Chapter 2 (Input)'!I732&amp;",")&amp;$W734)</f>
        <v>locations.dormHallParty,</v>
      </c>
      <c r="H734" s="3" t="str">
        <f>IF(H735="",
"];",IF('Chapter 2 (Input)'!J732="",
"-1"&amp;",",
'Chapter 2 (Input)'!J732&amp;",")&amp;$W734)</f>
        <v>-1,</v>
      </c>
      <c r="I734" s="3" t="str">
        <f>IF(I735="",
"];",IF('Chapter 2 (Input)'!K732="",
"0"&amp;",",
VLOOKUP('Chapter 2 (Input)'!K732, Constants!$C$25:$D$37, 2,FALSE) &amp;",")&amp;$W734)</f>
        <v>0,</v>
      </c>
      <c r="J734" s="3" t="str">
        <f>IF(J735="",
"];",IF('Chapter 2 (Input)'!L732="",
"-1"&amp;",",
'Chapter 2 (Input)'!L732&amp;",")&amp;$W734)</f>
        <v>-1,</v>
      </c>
      <c r="K734" s="3" t="str">
        <f>IF(K735="",
"];",IF('Chapter 2 (Input)'!M732="",
"-1"&amp;",",
'Chapter 2 (Input)'!M732&amp;",")&amp;$W734)</f>
        <v>-1,</v>
      </c>
      <c r="L734" s="3" t="str">
        <f>IF(L735="",
"];",IF('Chapter 2 (Input)'!N732="",
"-1"&amp;",",
'Chapter 2 (Input)'!N732&amp;",")&amp;$W734)</f>
        <v>-1,</v>
      </c>
      <c r="M734" s="3" t="str">
        <f>IF(M735="",
"];",IF('Chapter 2 (Input)'!O732="",
"-1"&amp;",",
'Chapter 2 (Input)'!O732&amp;",")&amp;$W734)</f>
        <v>-1,</v>
      </c>
      <c r="N734" s="3" t="str">
        <f>IF(N735="",
"];",IF('Chapter 2 (Input)'!P732="",
"-1"&amp;",",
'Chapter 2 (Input)'!P732&amp;",")&amp;$W734)</f>
        <v>-1,</v>
      </c>
      <c r="O734" s="3" t="str">
        <f>IF(O735="",
"];",IF('Chapter 2 (Input)'!Q732="",
CHAR(34) &amp;"null"&amp; CHAR(34) &amp;",",
CHAR(34) &amp;'Chapter 2 (Input)'!Q732&amp; CHAR(34) &amp;",")&amp;$W734)</f>
        <v>"null",</v>
      </c>
      <c r="P734" s="3" t="str">
        <f>IF(P735="",
"];",IF('Chapter 2 (Input)'!R732="",
CHAR(34) &amp;"null"&amp; CHAR(34) &amp;",",
CHAR(34) &amp;'Chapter 2 (Input)'!R732&amp; CHAR(34) &amp;",")&amp;$W734)</f>
        <v>"null",</v>
      </c>
      <c r="Q734" s="3" t="str">
        <f>IF(Q735="",
"];",IF('Chapter 2 (Input)'!S732="",
CHAR(34) &amp;"null"&amp; CHAR(34) &amp;",",
CHAR(34) &amp;'Chapter 2 (Input)'!S732&amp; CHAR(34) &amp;",")&amp;$W734)</f>
        <v>"null",</v>
      </c>
      <c r="R734" s="3" t="str">
        <f>IF(R735="",
"];",IF('Chapter 2 (Input)'!T732="",
"0"&amp;",",
'Chapter 2 (Input)'!T732&amp;",")&amp;$W734)</f>
        <v>0,</v>
      </c>
      <c r="S734" s="3" t="str">
        <f>IF(S735="",
"];",IF('Chapter 2 (Input)'!U732="",
"0"&amp;",",
'Chapter 2 (Input)'!U732&amp;",")&amp;$W734)</f>
        <v>0,</v>
      </c>
      <c r="T734" s="3" t="str">
        <f t="shared" si="36"/>
        <v>false,</v>
      </c>
      <c r="U734" s="3" t="str">
        <f>IF(U735="",
"];",IF('Chapter 2 (Input)'!W732="",
"-1"&amp;",",
'Chapter 2 (Input)'!W732&amp;",")&amp;$W734)</f>
        <v>-1,</v>
      </c>
      <c r="V734" s="3" t="str">
        <f>IF(V735="",
"];",IF('Chapter 2 (Input)'!X732="",
"-1"&amp;",",
'Chapter 2 (Input)'!X732&amp;",")&amp;$W734)</f>
        <v>-1,</v>
      </c>
      <c r="W734" s="18" t="str">
        <f>'Chapter 2 (Input)'!AA732</f>
        <v/>
      </c>
      <c r="Z734" s="2" t="str">
        <f t="shared" si="37"/>
        <v>c729 BOOLEAN DEFAULT false,</v>
      </c>
    </row>
    <row r="735" spans="1:26" x14ac:dyDescent="0.2">
      <c r="A735" s="12">
        <f t="shared" si="35"/>
        <v>730</v>
      </c>
      <c r="B735" s="4" t="str">
        <f>IF(B736="",
"];",
IF('Chapter 2 (Input)'!B733="",
CHAR(34) &amp;"null"&amp; CHAR(34) &amp;",",
CHAR(34) &amp;'Chapter 2 (Input)'!B733&amp; CHAR(34) &amp;",")&amp;$W735)</f>
        <v xml:space="preserve">"(Next)",//730 </v>
      </c>
      <c r="C735" s="4" t="str">
        <f>IF(C736="",
"];",IF('Chapter 2 (Input)'!C733="",
CHAR(34) &amp;"null"&amp; CHAR(34) &amp;",",
CHAR(34) &amp;'Chapter 2 (Input)'!C733&amp; CHAR(34) &amp;",")&amp;$W735)</f>
        <v xml:space="preserve">"It’s a shame that Tadashi barely notices.",//730 </v>
      </c>
      <c r="D735" s="4" t="str">
        <f>IF(D736="",
"];",IF('Chapter 2 (Input)'!D733="",
CHAR(34) &amp;"null"&amp; CHAR(34) &amp;",",
"personnages."&amp;
VLOOKUP('Chapter 2 (Input)'!D733,Constants!$B$47:$C$59,2,FALSE)&amp;
"[" &amp;
VLOOKUP('Chapter 2 (Input)'!E733,Constants!$B$74:$C$79,2,FALSE) &amp;
"],")&amp;$W735)</f>
        <v xml:space="preserve">personnages.axel[1],//730 </v>
      </c>
      <c r="E735" s="4" t="str">
        <f>IF(E736="",
"];",IF('Chapter 2 (Input)'!F733="",
CHAR(34) &amp;"null"&amp; CHAR(34) &amp;",",
CHAR(34) &amp;'Chapter 2 (Input)'!F733&amp; CHAR(34) &amp;",")&amp;$W735)</f>
        <v xml:space="preserve">"null",//730 </v>
      </c>
      <c r="F735" s="4" t="str">
        <f>IF(F736="",
"];",IF('Chapter 2 (Input)'!G733="",
CHAR(34) &amp;"null"&amp; CHAR(34) &amp;",",
"personnages."&amp;
VLOOKUP('Chapter 2 (Input)'!G733,Constants!$B$47:$C$59,2,FALSE)&amp;
"[" &amp;
VLOOKUP('Chapter 2 (Input)'!H733, Constants!$B$74:$C$79,2,FALSE) &amp;
"],")&amp;$W735)</f>
        <v xml:space="preserve">"null",//730 </v>
      </c>
      <c r="G735" s="3" t="str">
        <f>IF(G736="",
"];",IF('Chapter 2 (Input)'!I733="",
CHAR(34) &amp;"null"&amp; CHAR(34) &amp;",",
"locations."&amp;
'Chapter 2 (Input)'!I733&amp;",")&amp;$W735)</f>
        <v xml:space="preserve">locations.dormHallParty,//730 </v>
      </c>
      <c r="H735" s="3" t="str">
        <f>IF(H736="",
"];",IF('Chapter 2 (Input)'!J733="",
"-1"&amp;",",
'Chapter 2 (Input)'!J733&amp;",")&amp;$W735)</f>
        <v xml:space="preserve">-1,//730 </v>
      </c>
      <c r="I735" s="3" t="str">
        <f>IF(I736="",
"];",IF('Chapter 2 (Input)'!K733="",
"0"&amp;",",
VLOOKUP('Chapter 2 (Input)'!K733, Constants!$C$25:$D$37, 2,FALSE) &amp;",")&amp;$W735)</f>
        <v xml:space="preserve">0,//730 </v>
      </c>
      <c r="J735" s="3" t="str">
        <f>IF(J736="",
"];",IF('Chapter 2 (Input)'!L733="",
"-1"&amp;",",
'Chapter 2 (Input)'!L733&amp;",")&amp;$W735)</f>
        <v xml:space="preserve">-1,//730 </v>
      </c>
      <c r="K735" s="3" t="str">
        <f>IF(K736="",
"];",IF('Chapter 2 (Input)'!M733="",
"-1"&amp;",",
'Chapter 2 (Input)'!M733&amp;",")&amp;$W735)</f>
        <v xml:space="preserve">-1,//730 </v>
      </c>
      <c r="L735" s="3" t="str">
        <f>IF(L736="",
"];",IF('Chapter 2 (Input)'!N733="",
"-1"&amp;",",
'Chapter 2 (Input)'!N733&amp;",")&amp;$W735)</f>
        <v xml:space="preserve">-1,//730 </v>
      </c>
      <c r="M735" s="3" t="str">
        <f>IF(M736="",
"];",IF('Chapter 2 (Input)'!O733="",
"-1"&amp;",",
'Chapter 2 (Input)'!O733&amp;",")&amp;$W735)</f>
        <v xml:space="preserve">-1,//730 </v>
      </c>
      <c r="N735" s="3" t="str">
        <f>IF(N736="",
"];",IF('Chapter 2 (Input)'!P733="",
"-1"&amp;",",
'Chapter 2 (Input)'!P733&amp;",")&amp;$W735)</f>
        <v xml:space="preserve">-1,//730 </v>
      </c>
      <c r="O735" s="3" t="str">
        <f>IF(O736="",
"];",IF('Chapter 2 (Input)'!Q733="",
CHAR(34) &amp;"null"&amp; CHAR(34) &amp;",",
CHAR(34) &amp;'Chapter 2 (Input)'!Q733&amp; CHAR(34) &amp;",")&amp;$W735)</f>
        <v xml:space="preserve">"null",//730 </v>
      </c>
      <c r="P735" s="3" t="str">
        <f>IF(P736="",
"];",IF('Chapter 2 (Input)'!R733="",
CHAR(34) &amp;"null"&amp; CHAR(34) &amp;",",
CHAR(34) &amp;'Chapter 2 (Input)'!R733&amp; CHAR(34) &amp;",")&amp;$W735)</f>
        <v xml:space="preserve">"null",//730 </v>
      </c>
      <c r="Q735" s="3" t="str">
        <f>IF(Q736="",
"];",IF('Chapter 2 (Input)'!S733="",
CHAR(34) &amp;"null"&amp; CHAR(34) &amp;",",
CHAR(34) &amp;'Chapter 2 (Input)'!S733&amp; CHAR(34) &amp;",")&amp;$W735)</f>
        <v xml:space="preserve">"null",//730 </v>
      </c>
      <c r="R735" s="3" t="str">
        <f>IF(R736="",
"];",IF('Chapter 2 (Input)'!T733="",
"0"&amp;",",
'Chapter 2 (Input)'!T733&amp;",")&amp;$W735)</f>
        <v xml:space="preserve">0,//730 </v>
      </c>
      <c r="S735" s="3" t="str">
        <f>IF(S736="",
"];",IF('Chapter 2 (Input)'!U733="",
"0"&amp;",",
'Chapter 2 (Input)'!U733&amp;",")&amp;$W735)</f>
        <v xml:space="preserve">0,//730 </v>
      </c>
      <c r="T735" s="3" t="str">
        <f t="shared" si="36"/>
        <v xml:space="preserve">false,//730 </v>
      </c>
      <c r="U735" s="3" t="str">
        <f>IF(U736="",
"];",IF('Chapter 2 (Input)'!W733="",
"-1"&amp;",",
'Chapter 2 (Input)'!W733&amp;",")&amp;$W735)</f>
        <v xml:space="preserve">-1,//730 </v>
      </c>
      <c r="V735" s="3" t="str">
        <f>IF(V736="",
"];",IF('Chapter 2 (Input)'!X733="",
"-1"&amp;",",
'Chapter 2 (Input)'!X733&amp;",")&amp;$W735)</f>
        <v xml:space="preserve">-1,//730 </v>
      </c>
      <c r="W735" s="18" t="str">
        <f>'Chapter 2 (Input)'!AA733</f>
        <v xml:space="preserve">//730 </v>
      </c>
      <c r="Z735" s="2" t="str">
        <f t="shared" si="37"/>
        <v>c730 BOOLEAN DEFAULT false,</v>
      </c>
    </row>
    <row r="736" spans="1:26" x14ac:dyDescent="0.2">
      <c r="A736" s="12">
        <f t="shared" si="35"/>
        <v>731</v>
      </c>
      <c r="B736" s="4" t="str">
        <f>IF(B737="",
"];",
IF('Chapter 2 (Input)'!B734="",
CHAR(34) &amp;"null"&amp; CHAR(34) &amp;",",
CHAR(34) &amp;'Chapter 2 (Input)'!B734&amp; CHAR(34) &amp;",")&amp;$W736)</f>
        <v>"(Karolina’s cheeks turned red, but I wasn’t sure if it was because of anger or embarrassment.)",</v>
      </c>
      <c r="C736" s="4" t="str">
        <f>IF(C737="",
"];",IF('Chapter 2 (Input)'!C734="",
CHAR(34) &amp;"null"&amp; CHAR(34) &amp;",",
CHAR(34) &amp;'Chapter 2 (Input)'!C734&amp; CHAR(34) &amp;",")&amp;$W736)</f>
        <v>"null",</v>
      </c>
      <c r="D736" s="4" t="str">
        <f>IF(D737="",
"];",IF('Chapter 2 (Input)'!D734="",
CHAR(34) &amp;"null"&amp; CHAR(34) &amp;",",
"personnages."&amp;
VLOOKUP('Chapter 2 (Input)'!D734,Constants!$B$47:$C$59,2,FALSE)&amp;
"[" &amp;
VLOOKUP('Chapter 2 (Input)'!E734,Constants!$B$74:$C$79,2,FALSE) &amp;
"],")&amp;$W736)</f>
        <v>"null",</v>
      </c>
      <c r="E736" s="4" t="str">
        <f>IF(E737="",
"];",IF('Chapter 2 (Input)'!F734="",
CHAR(34) &amp;"null"&amp; CHAR(34) &amp;",",
CHAR(34) &amp;'Chapter 2 (Input)'!F734&amp; CHAR(34) &amp;",")&amp;$W736)</f>
        <v>"null",</v>
      </c>
      <c r="F736" s="4" t="str">
        <f>IF(F737="",
"];",IF('Chapter 2 (Input)'!G734="",
CHAR(34) &amp;"null"&amp; CHAR(34) &amp;",",
"personnages."&amp;
VLOOKUP('Chapter 2 (Input)'!G734,Constants!$B$47:$C$59,2,FALSE)&amp;
"[" &amp;
VLOOKUP('Chapter 2 (Input)'!H734, Constants!$B$74:$C$79,2,FALSE) &amp;
"],")&amp;$W736)</f>
        <v>personnages.karolina[2],</v>
      </c>
      <c r="G736" s="3" t="str">
        <f>IF(G737="",
"];",IF('Chapter 2 (Input)'!I734="",
CHAR(34) &amp;"null"&amp; CHAR(34) &amp;",",
"locations."&amp;
'Chapter 2 (Input)'!I734&amp;",")&amp;$W736)</f>
        <v>locations.dormHallParty,</v>
      </c>
      <c r="H736" s="3" t="str">
        <f>IF(H737="",
"];",IF('Chapter 2 (Input)'!J734="",
"-1"&amp;",",
'Chapter 2 (Input)'!J734&amp;",")&amp;$W736)</f>
        <v>-1,</v>
      </c>
      <c r="I736" s="3" t="str">
        <f>IF(I737="",
"];",IF('Chapter 2 (Input)'!K734="",
"0"&amp;",",
VLOOKUP('Chapter 2 (Input)'!K734, Constants!$C$25:$D$37, 2,FALSE) &amp;",")&amp;$W736)</f>
        <v>0,</v>
      </c>
      <c r="J736" s="3" t="str">
        <f>IF(J737="",
"];",IF('Chapter 2 (Input)'!L734="",
"-1"&amp;",",
'Chapter 2 (Input)'!L734&amp;",")&amp;$W736)</f>
        <v>-1,</v>
      </c>
      <c r="K736" s="3" t="str">
        <f>IF(K737="",
"];",IF('Chapter 2 (Input)'!M734="",
"-1"&amp;",",
'Chapter 2 (Input)'!M734&amp;",")&amp;$W736)</f>
        <v>-1,</v>
      </c>
      <c r="L736" s="3" t="str">
        <f>IF(L737="",
"];",IF('Chapter 2 (Input)'!N734="",
"-1"&amp;",",
'Chapter 2 (Input)'!N734&amp;",")&amp;$W736)</f>
        <v>-1,</v>
      </c>
      <c r="M736" s="3" t="str">
        <f>IF(M737="",
"];",IF('Chapter 2 (Input)'!O734="",
"-1"&amp;",",
'Chapter 2 (Input)'!O734&amp;",")&amp;$W736)</f>
        <v>-1,</v>
      </c>
      <c r="N736" s="3" t="str">
        <f>IF(N737="",
"];",IF('Chapter 2 (Input)'!P734="",
"-1"&amp;",",
'Chapter 2 (Input)'!P734&amp;",")&amp;$W736)</f>
        <v>-1,</v>
      </c>
      <c r="O736" s="3" t="str">
        <f>IF(O737="",
"];",IF('Chapter 2 (Input)'!Q734="",
CHAR(34) &amp;"null"&amp; CHAR(34) &amp;",",
CHAR(34) &amp;'Chapter 2 (Input)'!Q734&amp; CHAR(34) &amp;",")&amp;$W736)</f>
        <v>"null",</v>
      </c>
      <c r="P736" s="3" t="str">
        <f>IF(P737="",
"];",IF('Chapter 2 (Input)'!R734="",
CHAR(34) &amp;"null"&amp; CHAR(34) &amp;",",
CHAR(34) &amp;'Chapter 2 (Input)'!R734&amp; CHAR(34) &amp;",")&amp;$W736)</f>
        <v>"null",</v>
      </c>
      <c r="Q736" s="3" t="str">
        <f>IF(Q737="",
"];",IF('Chapter 2 (Input)'!S734="",
CHAR(34) &amp;"null"&amp; CHAR(34) &amp;",",
CHAR(34) &amp;'Chapter 2 (Input)'!S734&amp; CHAR(34) &amp;",")&amp;$W736)</f>
        <v>"null",</v>
      </c>
      <c r="R736" s="3" t="str">
        <f>IF(R737="",
"];",IF('Chapter 2 (Input)'!T734="",
"0"&amp;",",
'Chapter 2 (Input)'!T734&amp;",")&amp;$W736)</f>
        <v>0,</v>
      </c>
      <c r="S736" s="3" t="str">
        <f>IF(S737="",
"];",IF('Chapter 2 (Input)'!U734="",
"0"&amp;",",
'Chapter 2 (Input)'!U734&amp;",")&amp;$W736)</f>
        <v>0,</v>
      </c>
      <c r="T736" s="3" t="str">
        <f t="shared" si="36"/>
        <v>false,</v>
      </c>
      <c r="U736" s="3" t="str">
        <f>IF(U737="",
"];",IF('Chapter 2 (Input)'!W734="",
"-1"&amp;",",
'Chapter 2 (Input)'!W734&amp;",")&amp;$W736)</f>
        <v>-1,</v>
      </c>
      <c r="V736" s="3" t="str">
        <f>IF(V737="",
"];",IF('Chapter 2 (Input)'!X734="",
"-1"&amp;",",
'Chapter 2 (Input)'!X734&amp;",")&amp;$W736)</f>
        <v>-1,</v>
      </c>
      <c r="W736" s="18" t="str">
        <f>'Chapter 2 (Input)'!AA734</f>
        <v/>
      </c>
      <c r="Z736" s="2" t="str">
        <f t="shared" si="37"/>
        <v>c731 BOOLEAN DEFAULT false,</v>
      </c>
    </row>
    <row r="737" spans="1:26" x14ac:dyDescent="0.2">
      <c r="A737" s="12">
        <f t="shared" si="35"/>
        <v>732</v>
      </c>
      <c r="B737" s="4" t="str">
        <f>IF(B738="",
"];",
IF('Chapter 2 (Input)'!B735="",
CHAR(34) &amp;"null"&amp; CHAR(34) &amp;",",
CHAR(34) &amp;'Chapter 2 (Input)'!B735&amp; CHAR(34) &amp;",")&amp;$W737)</f>
        <v>"(Does Karolina… &lt;em&gt;like&lt;/em&gt; Tadashi?!)",</v>
      </c>
      <c r="C737" s="4" t="str">
        <f>IF(C738="",
"];",IF('Chapter 2 (Input)'!C735="",
CHAR(34) &amp;"null"&amp; CHAR(34) &amp;",",
CHAR(34) &amp;'Chapter 2 (Input)'!C735&amp; CHAR(34) &amp;",")&amp;$W737)</f>
        <v>"null",</v>
      </c>
      <c r="D737" s="4" t="str">
        <f>IF(D738="",
"];",IF('Chapter 2 (Input)'!D735="",
CHAR(34) &amp;"null"&amp; CHAR(34) &amp;",",
"personnages."&amp;
VLOOKUP('Chapter 2 (Input)'!D735,Constants!$B$47:$C$59,2,FALSE)&amp;
"[" &amp;
VLOOKUP('Chapter 2 (Input)'!E735,Constants!$B$74:$C$79,2,FALSE) &amp;
"],")&amp;$W737)</f>
        <v>"null",</v>
      </c>
      <c r="E737" s="4" t="str">
        <f>IF(E738="",
"];",IF('Chapter 2 (Input)'!F735="",
CHAR(34) &amp;"null"&amp; CHAR(34) &amp;",",
CHAR(34) &amp;'Chapter 2 (Input)'!F735&amp; CHAR(34) &amp;",")&amp;$W737)</f>
        <v>"null",</v>
      </c>
      <c r="F737" s="4" t="str">
        <f>IF(F738="",
"];",IF('Chapter 2 (Input)'!G735="",
CHAR(34) &amp;"null"&amp; CHAR(34) &amp;",",
"personnages."&amp;
VLOOKUP('Chapter 2 (Input)'!G735,Constants!$B$47:$C$59,2,FALSE)&amp;
"[" &amp;
VLOOKUP('Chapter 2 (Input)'!H735, Constants!$B$74:$C$79,2,FALSE) &amp;
"],")&amp;$W737)</f>
        <v>personnages.karolina[2],</v>
      </c>
      <c r="G737" s="3" t="str">
        <f>IF(G738="",
"];",IF('Chapter 2 (Input)'!I735="",
CHAR(34) &amp;"null"&amp; CHAR(34) &amp;",",
"locations."&amp;
'Chapter 2 (Input)'!I735&amp;",")&amp;$W737)</f>
        <v>locations.dormHallParty,</v>
      </c>
      <c r="H737" s="3" t="str">
        <f>IF(H738="",
"];",IF('Chapter 2 (Input)'!J735="",
"-1"&amp;",",
'Chapter 2 (Input)'!J735&amp;",")&amp;$W737)</f>
        <v>-1,</v>
      </c>
      <c r="I737" s="3" t="str">
        <f>IF(I738="",
"];",IF('Chapter 2 (Input)'!K735="",
"0"&amp;",",
VLOOKUP('Chapter 2 (Input)'!K735, Constants!$C$25:$D$37, 2,FALSE) &amp;",")&amp;$W737)</f>
        <v>0,</v>
      </c>
      <c r="J737" s="3" t="str">
        <f>IF(J738="",
"];",IF('Chapter 2 (Input)'!L735="",
"-1"&amp;",",
'Chapter 2 (Input)'!L735&amp;",")&amp;$W737)</f>
        <v>-1,</v>
      </c>
      <c r="K737" s="3" t="str">
        <f>IF(K738="",
"];",IF('Chapter 2 (Input)'!M735="",
"-1"&amp;",",
'Chapter 2 (Input)'!M735&amp;",")&amp;$W737)</f>
        <v>-1,</v>
      </c>
      <c r="L737" s="3" t="str">
        <f>IF(L738="",
"];",IF('Chapter 2 (Input)'!N735="",
"-1"&amp;",",
'Chapter 2 (Input)'!N735&amp;",")&amp;$W737)</f>
        <v>-1,</v>
      </c>
      <c r="M737" s="3" t="str">
        <f>IF(M738="",
"];",IF('Chapter 2 (Input)'!O735="",
"-1"&amp;",",
'Chapter 2 (Input)'!O735&amp;",")&amp;$W737)</f>
        <v>-1,</v>
      </c>
      <c r="N737" s="3" t="str">
        <f>IF(N738="",
"];",IF('Chapter 2 (Input)'!P735="",
"-1"&amp;",",
'Chapter 2 (Input)'!P735&amp;",")&amp;$W737)</f>
        <v>-1,</v>
      </c>
      <c r="O737" s="3" t="str">
        <f>IF(O738="",
"];",IF('Chapter 2 (Input)'!Q735="",
CHAR(34) &amp;"null"&amp; CHAR(34) &amp;",",
CHAR(34) &amp;'Chapter 2 (Input)'!Q735&amp; CHAR(34) &amp;",")&amp;$W737)</f>
        <v>"null",</v>
      </c>
      <c r="P737" s="3" t="str">
        <f>IF(P738="",
"];",IF('Chapter 2 (Input)'!R735="",
CHAR(34) &amp;"null"&amp; CHAR(34) &amp;",",
CHAR(34) &amp;'Chapter 2 (Input)'!R735&amp; CHAR(34) &amp;",")&amp;$W737)</f>
        <v>"null",</v>
      </c>
      <c r="Q737" s="3" t="str">
        <f>IF(Q738="",
"];",IF('Chapter 2 (Input)'!S735="",
CHAR(34) &amp;"null"&amp; CHAR(34) &amp;",",
CHAR(34) &amp;'Chapter 2 (Input)'!S735&amp; CHAR(34) &amp;",")&amp;$W737)</f>
        <v>"null",</v>
      </c>
      <c r="R737" s="3" t="str">
        <f>IF(R738="",
"];",IF('Chapter 2 (Input)'!T735="",
"0"&amp;",",
'Chapter 2 (Input)'!T735&amp;",")&amp;$W737)</f>
        <v>0,</v>
      </c>
      <c r="S737" s="3" t="str">
        <f>IF(S738="",
"];",IF('Chapter 2 (Input)'!U735="",
"0"&amp;",",
'Chapter 2 (Input)'!U735&amp;",")&amp;$W737)</f>
        <v>0,</v>
      </c>
      <c r="T737" s="3" t="str">
        <f t="shared" si="36"/>
        <v>false,</v>
      </c>
      <c r="U737" s="3" t="str">
        <f>IF(U738="",
"];",IF('Chapter 2 (Input)'!W735="",
"-1"&amp;",",
'Chapter 2 (Input)'!W735&amp;",")&amp;$W737)</f>
        <v>-1,</v>
      </c>
      <c r="V737" s="3" t="str">
        <f>IF(V738="",
"];",IF('Chapter 2 (Input)'!X735="",
"-1"&amp;",",
'Chapter 2 (Input)'!X735&amp;",")&amp;$W737)</f>
        <v>-1,</v>
      </c>
      <c r="W737" s="18" t="str">
        <f>'Chapter 2 (Input)'!AA735</f>
        <v/>
      </c>
      <c r="Z737" s="2" t="str">
        <f t="shared" si="37"/>
        <v>c732 BOOLEAN DEFAULT false,</v>
      </c>
    </row>
    <row r="738" spans="1:26" x14ac:dyDescent="0.2">
      <c r="A738" s="12">
        <f t="shared" si="35"/>
        <v>733</v>
      </c>
      <c r="B738" s="4" t="str">
        <f>IF(B739="",
"];",
IF('Chapter 2 (Input)'!B736="",
CHAR(34) &amp;"null"&amp; CHAR(34) &amp;",",
CHAR(34) &amp;'Chapter 2 (Input)'!B736&amp; CHAR(34) &amp;",")&amp;$W738)</f>
        <v>"(That would explain a lot.)",</v>
      </c>
      <c r="C738" s="4" t="str">
        <f>IF(C739="",
"];",IF('Chapter 2 (Input)'!C736="",
CHAR(34) &amp;"null"&amp; CHAR(34) &amp;",",
CHAR(34) &amp;'Chapter 2 (Input)'!C736&amp; CHAR(34) &amp;",")&amp;$W738)</f>
        <v>"null",</v>
      </c>
      <c r="D738" s="4" t="str">
        <f>IF(D739="",
"];",IF('Chapter 2 (Input)'!D736="",
CHAR(34) &amp;"null"&amp; CHAR(34) &amp;",",
"personnages."&amp;
VLOOKUP('Chapter 2 (Input)'!D736,Constants!$B$47:$C$59,2,FALSE)&amp;
"[" &amp;
VLOOKUP('Chapter 2 (Input)'!E736,Constants!$B$74:$C$79,2,FALSE) &amp;
"],")&amp;$W738)</f>
        <v>"null",</v>
      </c>
      <c r="E738" s="4" t="str">
        <f>IF(E739="",
"];",IF('Chapter 2 (Input)'!F736="",
CHAR(34) &amp;"null"&amp; CHAR(34) &amp;",",
CHAR(34) &amp;'Chapter 2 (Input)'!F736&amp; CHAR(34) &amp;",")&amp;$W738)</f>
        <v>"null",</v>
      </c>
      <c r="F738" s="4" t="str">
        <f>IF(F739="",
"];",IF('Chapter 2 (Input)'!G736="",
CHAR(34) &amp;"null"&amp; CHAR(34) &amp;",",
"personnages."&amp;
VLOOKUP('Chapter 2 (Input)'!G736,Constants!$B$47:$C$59,2,FALSE)&amp;
"[" &amp;
VLOOKUP('Chapter 2 (Input)'!H736, Constants!$B$74:$C$79,2,FALSE) &amp;
"],")&amp;$W738)</f>
        <v>personnages.karolina[2],</v>
      </c>
      <c r="G738" s="3" t="str">
        <f>IF(G739="",
"];",IF('Chapter 2 (Input)'!I736="",
CHAR(34) &amp;"null"&amp; CHAR(34) &amp;",",
"locations."&amp;
'Chapter 2 (Input)'!I736&amp;",")&amp;$W738)</f>
        <v>locations.dormHallParty,</v>
      </c>
      <c r="H738" s="3" t="str">
        <f>IF(H739="",
"];",IF('Chapter 2 (Input)'!J736="",
"-1"&amp;",",
'Chapter 2 (Input)'!J736&amp;",")&amp;$W738)</f>
        <v>-1,</v>
      </c>
      <c r="I738" s="3" t="str">
        <f>IF(I739="",
"];",IF('Chapter 2 (Input)'!K736="",
"0"&amp;",",
VLOOKUP('Chapter 2 (Input)'!K736, Constants!$C$25:$D$37, 2,FALSE) &amp;",")&amp;$W738)</f>
        <v>0,</v>
      </c>
      <c r="J738" s="3" t="str">
        <f>IF(J739="",
"];",IF('Chapter 2 (Input)'!L736="",
"-1"&amp;",",
'Chapter 2 (Input)'!L736&amp;",")&amp;$W738)</f>
        <v>-1,</v>
      </c>
      <c r="K738" s="3" t="str">
        <f>IF(K739="",
"];",IF('Chapter 2 (Input)'!M736="",
"-1"&amp;",",
'Chapter 2 (Input)'!M736&amp;",")&amp;$W738)</f>
        <v>-1,</v>
      </c>
      <c r="L738" s="3" t="str">
        <f>IF(L739="",
"];",IF('Chapter 2 (Input)'!N736="",
"-1"&amp;",",
'Chapter 2 (Input)'!N736&amp;",")&amp;$W738)</f>
        <v>-1,</v>
      </c>
      <c r="M738" s="3" t="str">
        <f>IF(M739="",
"];",IF('Chapter 2 (Input)'!O736="",
"-1"&amp;",",
'Chapter 2 (Input)'!O736&amp;",")&amp;$W738)</f>
        <v>-1,</v>
      </c>
      <c r="N738" s="3" t="str">
        <f>IF(N739="",
"];",IF('Chapter 2 (Input)'!P736="",
"-1"&amp;",",
'Chapter 2 (Input)'!P736&amp;",")&amp;$W738)</f>
        <v>-1,</v>
      </c>
      <c r="O738" s="3" t="str">
        <f>IF(O739="",
"];",IF('Chapter 2 (Input)'!Q736="",
CHAR(34) &amp;"null"&amp; CHAR(34) &amp;",",
CHAR(34) &amp;'Chapter 2 (Input)'!Q736&amp; CHAR(34) &amp;",")&amp;$W738)</f>
        <v>"null",</v>
      </c>
      <c r="P738" s="3" t="str">
        <f>IF(P739="",
"];",IF('Chapter 2 (Input)'!R736="",
CHAR(34) &amp;"null"&amp; CHAR(34) &amp;",",
CHAR(34) &amp;'Chapter 2 (Input)'!R736&amp; CHAR(34) &amp;",")&amp;$W738)</f>
        <v>"null",</v>
      </c>
      <c r="Q738" s="3" t="str">
        <f>IF(Q739="",
"];",IF('Chapter 2 (Input)'!S736="",
CHAR(34) &amp;"null"&amp; CHAR(34) &amp;",",
CHAR(34) &amp;'Chapter 2 (Input)'!S736&amp; CHAR(34) &amp;",")&amp;$W738)</f>
        <v>"null",</v>
      </c>
      <c r="R738" s="3" t="str">
        <f>IF(R739="",
"];",IF('Chapter 2 (Input)'!T736="",
"0"&amp;",",
'Chapter 2 (Input)'!T736&amp;",")&amp;$W738)</f>
        <v>0,</v>
      </c>
      <c r="S738" s="3" t="str">
        <f>IF(S739="",
"];",IF('Chapter 2 (Input)'!U736="",
"0"&amp;",",
'Chapter 2 (Input)'!U736&amp;",")&amp;$W738)</f>
        <v>0,</v>
      </c>
      <c r="T738" s="3" t="str">
        <f t="shared" si="36"/>
        <v>false,</v>
      </c>
      <c r="U738" s="3" t="str">
        <f>IF(U739="",
"];",IF('Chapter 2 (Input)'!W736="",
"-1"&amp;",",
'Chapter 2 (Input)'!W736&amp;",")&amp;$W738)</f>
        <v>-1,</v>
      </c>
      <c r="V738" s="3" t="str">
        <f>IF(V739="",
"];",IF('Chapter 2 (Input)'!X736="",
"-1"&amp;",",
'Chapter 2 (Input)'!X736&amp;",")&amp;$W738)</f>
        <v>-1,</v>
      </c>
      <c r="W738" s="18" t="str">
        <f>'Chapter 2 (Input)'!AA736</f>
        <v/>
      </c>
      <c r="Z738" s="2" t="str">
        <f t="shared" si="37"/>
        <v>c733 BOOLEAN DEFAULT false,</v>
      </c>
    </row>
    <row r="739" spans="1:26" x14ac:dyDescent="0.2">
      <c r="A739" s="12">
        <f t="shared" si="35"/>
        <v>734</v>
      </c>
      <c r="B739" s="4" t="str">
        <f>IF(B740="",
"];",
IF('Chapter 2 (Input)'!B737="",
CHAR(34) &amp;"null"&amp; CHAR(34) &amp;",",
CHAR(34) &amp;'Chapter 2 (Input)'!B737&amp; CHAR(34) &amp;",")&amp;$W739)</f>
        <v>"(Next)",</v>
      </c>
      <c r="C739" s="4" t="str">
        <f>IF(C740="",
"];",IF('Chapter 2 (Input)'!C737="",
CHAR(34) &amp;"null"&amp; CHAR(34) &amp;",",
CHAR(34) &amp;'Chapter 2 (Input)'!C737&amp; CHAR(34) &amp;",")&amp;$W739)</f>
        <v>"null",</v>
      </c>
      <c r="D739" s="4" t="str">
        <f>IF(D740="",
"];",IF('Chapter 2 (Input)'!D737="",
CHAR(34) &amp;"null"&amp; CHAR(34) &amp;",",
"personnages."&amp;
VLOOKUP('Chapter 2 (Input)'!D737,Constants!$B$47:$C$59,2,FALSE)&amp;
"[" &amp;
VLOOKUP('Chapter 2 (Input)'!E737,Constants!$B$74:$C$79,2,FALSE) &amp;
"],")&amp;$W739)</f>
        <v>"null",</v>
      </c>
      <c r="E739" s="4" t="str">
        <f>IF(E740="",
"];",IF('Chapter 2 (Input)'!F737="",
CHAR(34) &amp;"null"&amp; CHAR(34) &amp;",",
CHAR(34) &amp;'Chapter 2 (Input)'!F737&amp; CHAR(34) &amp;",")&amp;$W739)</f>
        <v>"T-Tadashi is a very busy guy. I know he wants to hang out with me, he just doesn’t have the time. ",</v>
      </c>
      <c r="F739" s="4" t="str">
        <f>IF(F740="",
"];",IF('Chapter 2 (Input)'!G737="",
CHAR(34) &amp;"null"&amp; CHAR(34) &amp;",",
"personnages."&amp;
VLOOKUP('Chapter 2 (Input)'!G737,Constants!$B$47:$C$59,2,FALSE)&amp;
"[" &amp;
VLOOKUP('Chapter 2 (Input)'!H737, Constants!$B$74:$C$79,2,FALSE) &amp;
"],")&amp;$W739)</f>
        <v>personnages.karolina[3],</v>
      </c>
      <c r="G739" s="3" t="str">
        <f>IF(G740="",
"];",IF('Chapter 2 (Input)'!I737="",
CHAR(34) &amp;"null"&amp; CHAR(34) &amp;",",
"locations."&amp;
'Chapter 2 (Input)'!I737&amp;",")&amp;$W739)</f>
        <v>locations.dormHallParty,</v>
      </c>
      <c r="H739" s="3" t="str">
        <f>IF(H740="",
"];",IF('Chapter 2 (Input)'!J737="",
"-1"&amp;",",
'Chapter 2 (Input)'!J737&amp;",")&amp;$W739)</f>
        <v>-1,</v>
      </c>
      <c r="I739" s="3" t="str">
        <f>IF(I740="",
"];",IF('Chapter 2 (Input)'!K737="",
"0"&amp;",",
VLOOKUP('Chapter 2 (Input)'!K737, Constants!$C$25:$D$37, 2,FALSE) &amp;",")&amp;$W739)</f>
        <v>0,</v>
      </c>
      <c r="J739" s="3" t="str">
        <f>IF(J740="",
"];",IF('Chapter 2 (Input)'!L737="",
"-1"&amp;",",
'Chapter 2 (Input)'!L737&amp;",")&amp;$W739)</f>
        <v>-1,</v>
      </c>
      <c r="K739" s="3" t="str">
        <f>IF(K740="",
"];",IF('Chapter 2 (Input)'!M737="",
"-1"&amp;",",
'Chapter 2 (Input)'!M737&amp;",")&amp;$W739)</f>
        <v>-1,</v>
      </c>
      <c r="L739" s="3" t="str">
        <f>IF(L740="",
"];",IF('Chapter 2 (Input)'!N737="",
"-1"&amp;",",
'Chapter 2 (Input)'!N737&amp;",")&amp;$W739)</f>
        <v>-1,</v>
      </c>
      <c r="M739" s="3" t="str">
        <f>IF(M740="",
"];",IF('Chapter 2 (Input)'!O737="",
"-1"&amp;",",
'Chapter 2 (Input)'!O737&amp;",")&amp;$W739)</f>
        <v>-1,</v>
      </c>
      <c r="N739" s="3" t="str">
        <f>IF(N740="",
"];",IF('Chapter 2 (Input)'!P737="",
"-1"&amp;",",
'Chapter 2 (Input)'!P737&amp;",")&amp;$W739)</f>
        <v>-1,</v>
      </c>
      <c r="O739" s="3" t="str">
        <f>IF(O740="",
"];",IF('Chapter 2 (Input)'!Q737="",
CHAR(34) &amp;"null"&amp; CHAR(34) &amp;",",
CHAR(34) &amp;'Chapter 2 (Input)'!Q737&amp; CHAR(34) &amp;",")&amp;$W739)</f>
        <v>"null",</v>
      </c>
      <c r="P739" s="3" t="str">
        <f>IF(P740="",
"];",IF('Chapter 2 (Input)'!R737="",
CHAR(34) &amp;"null"&amp; CHAR(34) &amp;",",
CHAR(34) &amp;'Chapter 2 (Input)'!R737&amp; CHAR(34) &amp;",")&amp;$W739)</f>
        <v>"null",</v>
      </c>
      <c r="Q739" s="3" t="str">
        <f>IF(Q740="",
"];",IF('Chapter 2 (Input)'!S737="",
CHAR(34) &amp;"null"&amp; CHAR(34) &amp;",",
CHAR(34) &amp;'Chapter 2 (Input)'!S737&amp; CHAR(34) &amp;",")&amp;$W739)</f>
        <v>"null",</v>
      </c>
      <c r="R739" s="3" t="str">
        <f>IF(R740="",
"];",IF('Chapter 2 (Input)'!T737="",
"0"&amp;",",
'Chapter 2 (Input)'!T737&amp;",")&amp;$W739)</f>
        <v>0,</v>
      </c>
      <c r="S739" s="3" t="str">
        <f>IF(S740="",
"];",IF('Chapter 2 (Input)'!U737="",
"0"&amp;",",
'Chapter 2 (Input)'!U737&amp;",")&amp;$W739)</f>
        <v>0,</v>
      </c>
      <c r="T739" s="3" t="str">
        <f t="shared" si="36"/>
        <v>false,</v>
      </c>
      <c r="U739" s="3" t="str">
        <f>IF(U740="",
"];",IF('Chapter 2 (Input)'!W737="",
"-1"&amp;",",
'Chapter 2 (Input)'!W737&amp;",")&amp;$W739)</f>
        <v>-1,</v>
      </c>
      <c r="V739" s="3" t="str">
        <f>IF(V740="",
"];",IF('Chapter 2 (Input)'!X737="",
"-1"&amp;",",
'Chapter 2 (Input)'!X737&amp;",")&amp;$W739)</f>
        <v>-1,</v>
      </c>
      <c r="W739" s="18" t="str">
        <f>'Chapter 2 (Input)'!AA737</f>
        <v/>
      </c>
      <c r="Z739" s="2" t="str">
        <f t="shared" si="37"/>
        <v>c734 BOOLEAN DEFAULT false,</v>
      </c>
    </row>
    <row r="740" spans="1:26" x14ac:dyDescent="0.2">
      <c r="A740" s="12">
        <f t="shared" si="35"/>
        <v>735</v>
      </c>
      <c r="B740" s="4" t="str">
        <f>IF(B741="",
"];",
IF('Chapter 2 (Input)'!B738="",
CHAR(34) &amp;"null"&amp; CHAR(34) &amp;",",
CHAR(34) &amp;'Chapter 2 (Input)'!B738&amp; CHAR(34) &amp;",")&amp;$W740)</f>
        <v xml:space="preserve">"(Next)",//735 </v>
      </c>
      <c r="C740" s="4" t="str">
        <f>IF(C741="",
"];",IF('Chapter 2 (Input)'!C738="",
CHAR(34) &amp;"null"&amp; CHAR(34) &amp;",",
CHAR(34) &amp;'Chapter 2 (Input)'!C738&amp; CHAR(34) &amp;",")&amp;$W740)</f>
        <v xml:space="preserve">"Yeah, okay. ",//735 </v>
      </c>
      <c r="D740" s="4" t="str">
        <f>IF(D741="",
"];",IF('Chapter 2 (Input)'!D738="",
CHAR(34) &amp;"null"&amp; CHAR(34) &amp;",",
"personnages."&amp;
VLOOKUP('Chapter 2 (Input)'!D738,Constants!$B$47:$C$59,2,FALSE)&amp;
"[" &amp;
VLOOKUP('Chapter 2 (Input)'!E738,Constants!$B$74:$C$79,2,FALSE) &amp;
"],")&amp;$W740)</f>
        <v xml:space="preserve">personnages.axel[0],//735 </v>
      </c>
      <c r="E740" s="4" t="str">
        <f>IF(E741="",
"];",IF('Chapter 2 (Input)'!F738="",
CHAR(34) &amp;"null"&amp; CHAR(34) &amp;",",
CHAR(34) &amp;'Chapter 2 (Input)'!F738&amp; CHAR(34) &amp;",")&amp;$W740)</f>
        <v xml:space="preserve">"null",//735 </v>
      </c>
      <c r="F740" s="4" t="str">
        <f>IF(F741="",
"];",IF('Chapter 2 (Input)'!G738="",
CHAR(34) &amp;"null"&amp; CHAR(34) &amp;",",
"personnages."&amp;
VLOOKUP('Chapter 2 (Input)'!G738,Constants!$B$47:$C$59,2,FALSE)&amp;
"[" &amp;
VLOOKUP('Chapter 2 (Input)'!H738, Constants!$B$74:$C$79,2,FALSE) &amp;
"],")&amp;$W740)</f>
        <v xml:space="preserve">"null",//735 </v>
      </c>
      <c r="G740" s="3" t="str">
        <f>IF(G741="",
"];",IF('Chapter 2 (Input)'!I738="",
CHAR(34) &amp;"null"&amp; CHAR(34) &amp;",",
"locations."&amp;
'Chapter 2 (Input)'!I738&amp;",")&amp;$W740)</f>
        <v xml:space="preserve">locations.dormHallParty,//735 </v>
      </c>
      <c r="H740" s="3" t="str">
        <f>IF(H741="",
"];",IF('Chapter 2 (Input)'!J738="",
"-1"&amp;",",
'Chapter 2 (Input)'!J738&amp;",")&amp;$W740)</f>
        <v xml:space="preserve">-1,//735 </v>
      </c>
      <c r="I740" s="3" t="str">
        <f>IF(I741="",
"];",IF('Chapter 2 (Input)'!K738="",
"0"&amp;",",
VLOOKUP('Chapter 2 (Input)'!K738, Constants!$C$25:$D$37, 2,FALSE) &amp;",")&amp;$W740)</f>
        <v xml:space="preserve">0,//735 </v>
      </c>
      <c r="J740" s="3" t="str">
        <f>IF(J741="",
"];",IF('Chapter 2 (Input)'!L738="",
"-1"&amp;",",
'Chapter 2 (Input)'!L738&amp;",")&amp;$W740)</f>
        <v xml:space="preserve">-1,//735 </v>
      </c>
      <c r="K740" s="3" t="str">
        <f>IF(K741="",
"];",IF('Chapter 2 (Input)'!M738="",
"-1"&amp;",",
'Chapter 2 (Input)'!M738&amp;",")&amp;$W740)</f>
        <v xml:space="preserve">-1,//735 </v>
      </c>
      <c r="L740" s="3" t="str">
        <f>IF(L741="",
"];",IF('Chapter 2 (Input)'!N738="",
"-1"&amp;",",
'Chapter 2 (Input)'!N738&amp;",")&amp;$W740)</f>
        <v xml:space="preserve">-1,//735 </v>
      </c>
      <c r="M740" s="3" t="str">
        <f>IF(M741="",
"];",IF('Chapter 2 (Input)'!O738="",
"-1"&amp;",",
'Chapter 2 (Input)'!O738&amp;",")&amp;$W740)</f>
        <v xml:space="preserve">-1,//735 </v>
      </c>
      <c r="N740" s="3" t="str">
        <f>IF(N741="",
"];",IF('Chapter 2 (Input)'!P738="",
"-1"&amp;",",
'Chapter 2 (Input)'!P738&amp;",")&amp;$W740)</f>
        <v xml:space="preserve">-1,//735 </v>
      </c>
      <c r="O740" s="3" t="str">
        <f>IF(O741="",
"];",IF('Chapter 2 (Input)'!Q738="",
CHAR(34) &amp;"null"&amp; CHAR(34) &amp;",",
CHAR(34) &amp;'Chapter 2 (Input)'!Q738&amp; CHAR(34) &amp;",")&amp;$W740)</f>
        <v xml:space="preserve">"null",//735 </v>
      </c>
      <c r="P740" s="3" t="str">
        <f>IF(P741="",
"];",IF('Chapter 2 (Input)'!R738="",
CHAR(34) &amp;"null"&amp; CHAR(34) &amp;",",
CHAR(34) &amp;'Chapter 2 (Input)'!R738&amp; CHAR(34) &amp;",")&amp;$W740)</f>
        <v xml:space="preserve">"null",//735 </v>
      </c>
      <c r="Q740" s="3" t="str">
        <f>IF(Q741="",
"];",IF('Chapter 2 (Input)'!S738="",
CHAR(34) &amp;"null"&amp; CHAR(34) &amp;",",
CHAR(34) &amp;'Chapter 2 (Input)'!S738&amp; CHAR(34) &amp;",")&amp;$W740)</f>
        <v xml:space="preserve">"null",//735 </v>
      </c>
      <c r="R740" s="3" t="str">
        <f>IF(R741="",
"];",IF('Chapter 2 (Input)'!T738="",
"0"&amp;",",
'Chapter 2 (Input)'!T738&amp;",")&amp;$W740)</f>
        <v xml:space="preserve">0,//735 </v>
      </c>
      <c r="S740" s="3" t="str">
        <f>IF(S741="",
"];",IF('Chapter 2 (Input)'!U738="",
"0"&amp;",",
'Chapter 2 (Input)'!U738&amp;",")&amp;$W740)</f>
        <v xml:space="preserve">0,//735 </v>
      </c>
      <c r="T740" s="3" t="str">
        <f t="shared" si="36"/>
        <v xml:space="preserve">false,//735 </v>
      </c>
      <c r="U740" s="3" t="str">
        <f>IF(U741="",
"];",IF('Chapter 2 (Input)'!W738="",
"-1"&amp;",",
'Chapter 2 (Input)'!W738&amp;",")&amp;$W740)</f>
        <v xml:space="preserve">-1,//735 </v>
      </c>
      <c r="V740" s="3" t="str">
        <f>IF(V741="",
"];",IF('Chapter 2 (Input)'!X738="",
"-1"&amp;",",
'Chapter 2 (Input)'!X738&amp;",")&amp;$W740)</f>
        <v xml:space="preserve">-1,//735 </v>
      </c>
      <c r="W740" s="18" t="str">
        <f>'Chapter 2 (Input)'!AA738</f>
        <v xml:space="preserve">//735 </v>
      </c>
      <c r="Z740" s="2" t="str">
        <f t="shared" si="37"/>
        <v>c735 BOOLEAN DEFAULT false,</v>
      </c>
    </row>
    <row r="741" spans="1:26" x14ac:dyDescent="0.2">
      <c r="A741" s="12">
        <f t="shared" si="35"/>
        <v>736</v>
      </c>
      <c r="B741" s="4" t="str">
        <f>IF(B742="",
"];",
IF('Chapter 2 (Input)'!B739="",
CHAR(34) &amp;"null"&amp; CHAR(34) &amp;",",
CHAR(34) &amp;'Chapter 2 (Input)'!B739&amp; CHAR(34) &amp;",")&amp;$W741)</f>
        <v>"(Next)",</v>
      </c>
      <c r="C741" s="4" t="str">
        <f>IF(C742="",
"];",IF('Chapter 2 (Input)'!C739="",
CHAR(34) &amp;"null"&amp; CHAR(34) &amp;",",
CHAR(34) &amp;'Chapter 2 (Input)'!C739&amp; CHAR(34) &amp;",")&amp;$W741)</f>
        <v>"null",</v>
      </c>
      <c r="D741" s="4" t="str">
        <f>IF(D742="",
"];",IF('Chapter 2 (Input)'!D739="",
CHAR(34) &amp;"null"&amp; CHAR(34) &amp;",",
"personnages."&amp;
VLOOKUP('Chapter 2 (Input)'!D739,Constants!$B$47:$C$59,2,FALSE)&amp;
"[" &amp;
VLOOKUP('Chapter 2 (Input)'!E739,Constants!$B$74:$C$79,2,FALSE) &amp;
"],")&amp;$W741)</f>
        <v>"null",</v>
      </c>
      <c r="E741" s="4" t="str">
        <f>IF(E742="",
"];",IF('Chapter 2 (Input)'!F739="",
CHAR(34) &amp;"null"&amp; CHAR(34) &amp;",",
CHAR(34) &amp;'Chapter 2 (Input)'!F739&amp; CHAR(34) &amp;",")&amp;$W741)</f>
        <v>"And I don’t have time either! I’m very busy in-between photoshoots. We only talk to each other in class and-",</v>
      </c>
      <c r="F741" s="4" t="str">
        <f>IF(F742="",
"];",IF('Chapter 2 (Input)'!G739="",
CHAR(34) &amp;"null"&amp; CHAR(34) &amp;",",
"personnages."&amp;
VLOOKUP('Chapter 2 (Input)'!G739,Constants!$B$47:$C$59,2,FALSE)&amp;
"[" &amp;
VLOOKUP('Chapter 2 (Input)'!H739, Constants!$B$74:$C$79,2,FALSE) &amp;
"],")&amp;$W741)</f>
        <v>personnages.karolina[3],</v>
      </c>
      <c r="G741" s="3" t="str">
        <f>IF(G742="",
"];",IF('Chapter 2 (Input)'!I739="",
CHAR(34) &amp;"null"&amp; CHAR(34) &amp;",",
"locations."&amp;
'Chapter 2 (Input)'!I739&amp;",")&amp;$W741)</f>
        <v>locations.dormHallParty,</v>
      </c>
      <c r="H741" s="3" t="str">
        <f>IF(H742="",
"];",IF('Chapter 2 (Input)'!J739="",
"-1"&amp;",",
'Chapter 2 (Input)'!J739&amp;",")&amp;$W741)</f>
        <v>-1,</v>
      </c>
      <c r="I741" s="3" t="str">
        <f>IF(I742="",
"];",IF('Chapter 2 (Input)'!K739="",
"0"&amp;",",
VLOOKUP('Chapter 2 (Input)'!K739, Constants!$C$25:$D$37, 2,FALSE) &amp;",")&amp;$W741)</f>
        <v>0,</v>
      </c>
      <c r="J741" s="3" t="str">
        <f>IF(J742="",
"];",IF('Chapter 2 (Input)'!L739="",
"-1"&amp;",",
'Chapter 2 (Input)'!L739&amp;",")&amp;$W741)</f>
        <v>-1,</v>
      </c>
      <c r="K741" s="3" t="str">
        <f>IF(K742="",
"];",IF('Chapter 2 (Input)'!M739="",
"-1"&amp;",",
'Chapter 2 (Input)'!M739&amp;",")&amp;$W741)</f>
        <v>-1,</v>
      </c>
      <c r="L741" s="3" t="str">
        <f>IF(L742="",
"];",IF('Chapter 2 (Input)'!N739="",
"-1"&amp;",",
'Chapter 2 (Input)'!N739&amp;",")&amp;$W741)</f>
        <v>-1,</v>
      </c>
      <c r="M741" s="3" t="str">
        <f>IF(M742="",
"];",IF('Chapter 2 (Input)'!O739="",
"-1"&amp;",",
'Chapter 2 (Input)'!O739&amp;",")&amp;$W741)</f>
        <v>-1,</v>
      </c>
      <c r="N741" s="3" t="str">
        <f>IF(N742="",
"];",IF('Chapter 2 (Input)'!P739="",
"-1"&amp;",",
'Chapter 2 (Input)'!P739&amp;",")&amp;$W741)</f>
        <v>-1,</v>
      </c>
      <c r="O741" s="3" t="str">
        <f>IF(O742="",
"];",IF('Chapter 2 (Input)'!Q739="",
CHAR(34) &amp;"null"&amp; CHAR(34) &amp;",",
CHAR(34) &amp;'Chapter 2 (Input)'!Q739&amp; CHAR(34) &amp;",")&amp;$W741)</f>
        <v>"null",</v>
      </c>
      <c r="P741" s="3" t="str">
        <f>IF(P742="",
"];",IF('Chapter 2 (Input)'!R739="",
CHAR(34) &amp;"null"&amp; CHAR(34) &amp;",",
CHAR(34) &amp;'Chapter 2 (Input)'!R739&amp; CHAR(34) &amp;",")&amp;$W741)</f>
        <v>"null",</v>
      </c>
      <c r="Q741" s="3" t="str">
        <f>IF(Q742="",
"];",IF('Chapter 2 (Input)'!S739="",
CHAR(34) &amp;"null"&amp; CHAR(34) &amp;",",
CHAR(34) &amp;'Chapter 2 (Input)'!S739&amp; CHAR(34) &amp;",")&amp;$W741)</f>
        <v>"null",</v>
      </c>
      <c r="R741" s="3" t="str">
        <f>IF(R742="",
"];",IF('Chapter 2 (Input)'!T739="",
"0"&amp;",",
'Chapter 2 (Input)'!T739&amp;",")&amp;$W741)</f>
        <v>0,</v>
      </c>
      <c r="S741" s="3" t="str">
        <f>IF(S742="",
"];",IF('Chapter 2 (Input)'!U739="",
"0"&amp;",",
'Chapter 2 (Input)'!U739&amp;",")&amp;$W741)</f>
        <v>0,</v>
      </c>
      <c r="T741" s="3" t="str">
        <f t="shared" si="36"/>
        <v>false,</v>
      </c>
      <c r="U741" s="3" t="str">
        <f>IF(U742="",
"];",IF('Chapter 2 (Input)'!W739="",
"-1"&amp;",",
'Chapter 2 (Input)'!W739&amp;",")&amp;$W741)</f>
        <v>-1,</v>
      </c>
      <c r="V741" s="3" t="str">
        <f>IF(V742="",
"];",IF('Chapter 2 (Input)'!X739="",
"-1"&amp;",",
'Chapter 2 (Input)'!X739&amp;",")&amp;$W741)</f>
        <v>-1,</v>
      </c>
      <c r="W741" s="18" t="str">
        <f>'Chapter 2 (Input)'!AA739</f>
        <v/>
      </c>
      <c r="Z741" s="2" t="str">
        <f t="shared" si="37"/>
        <v>c736 BOOLEAN DEFAULT false,</v>
      </c>
    </row>
    <row r="742" spans="1:26" x14ac:dyDescent="0.2">
      <c r="A742" s="12">
        <f t="shared" si="35"/>
        <v>737</v>
      </c>
      <c r="B742" s="4" t="str">
        <f>IF(B743="",
"];",
IF('Chapter 2 (Input)'!B740="",
CHAR(34) &amp;"null"&amp; CHAR(34) &amp;",",
CHAR(34) &amp;'Chapter 2 (Input)'!B740&amp; CHAR(34) &amp;",")&amp;$W742)</f>
        <v>"(Next)",</v>
      </c>
      <c r="C742" s="4" t="str">
        <f>IF(C743="",
"];",IF('Chapter 2 (Input)'!C740="",
CHAR(34) &amp;"null"&amp; CHAR(34) &amp;",",
CHAR(34) &amp;'Chapter 2 (Input)'!C740&amp; CHAR(34) &amp;",")&amp;$W742)</f>
        <v>"Look Karolina, I don’t care.",</v>
      </c>
      <c r="D742" s="4" t="str">
        <f>IF(D743="",
"];",IF('Chapter 2 (Input)'!D740="",
CHAR(34) &amp;"null"&amp; CHAR(34) &amp;",",
"personnages."&amp;
VLOOKUP('Chapter 2 (Input)'!D740,Constants!$B$47:$C$59,2,FALSE)&amp;
"[" &amp;
VLOOKUP('Chapter 2 (Input)'!E740,Constants!$B$74:$C$79,2,FALSE) &amp;
"],")&amp;$W742)</f>
        <v>personnages.axel[3],</v>
      </c>
      <c r="E742" s="4" t="str">
        <f>IF(E743="",
"];",IF('Chapter 2 (Input)'!F740="",
CHAR(34) &amp;"null"&amp; CHAR(34) &amp;",",
CHAR(34) &amp;'Chapter 2 (Input)'!F740&amp; CHAR(34) &amp;",")&amp;$W742)</f>
        <v>"null",</v>
      </c>
      <c r="F742" s="4" t="str">
        <f>IF(F743="",
"];",IF('Chapter 2 (Input)'!G740="",
CHAR(34) &amp;"null"&amp; CHAR(34) &amp;",",
"personnages."&amp;
VLOOKUP('Chapter 2 (Input)'!G740,Constants!$B$47:$C$59,2,FALSE)&amp;
"[" &amp;
VLOOKUP('Chapter 2 (Input)'!H740, Constants!$B$74:$C$79,2,FALSE) &amp;
"],")&amp;$W742)</f>
        <v>"null",</v>
      </c>
      <c r="G742" s="3" t="str">
        <f>IF(G743="",
"];",IF('Chapter 2 (Input)'!I740="",
CHAR(34) &amp;"null"&amp; CHAR(34) &amp;",",
"locations."&amp;
'Chapter 2 (Input)'!I740&amp;",")&amp;$W742)</f>
        <v>locations.dormHallParty,</v>
      </c>
      <c r="H742" s="3" t="str">
        <f>IF(H743="",
"];",IF('Chapter 2 (Input)'!J740="",
"-1"&amp;",",
'Chapter 2 (Input)'!J740&amp;",")&amp;$W742)</f>
        <v>-1,</v>
      </c>
      <c r="I742" s="3" t="str">
        <f>IF(I743="",
"];",IF('Chapter 2 (Input)'!K740="",
"0"&amp;",",
VLOOKUP('Chapter 2 (Input)'!K740, Constants!$C$25:$D$37, 2,FALSE) &amp;",")&amp;$W742)</f>
        <v>0,</v>
      </c>
      <c r="J742" s="3" t="str">
        <f>IF(J743="",
"];",IF('Chapter 2 (Input)'!L740="",
"-1"&amp;",",
'Chapter 2 (Input)'!L740&amp;",")&amp;$W742)</f>
        <v>-1,</v>
      </c>
      <c r="K742" s="3" t="str">
        <f>IF(K743="",
"];",IF('Chapter 2 (Input)'!M740="",
"-1"&amp;",",
'Chapter 2 (Input)'!M740&amp;",")&amp;$W742)</f>
        <v>-1,</v>
      </c>
      <c r="L742" s="3" t="str">
        <f>IF(L743="",
"];",IF('Chapter 2 (Input)'!N740="",
"-1"&amp;",",
'Chapter 2 (Input)'!N740&amp;",")&amp;$W742)</f>
        <v>-1,</v>
      </c>
      <c r="M742" s="3" t="str">
        <f>IF(M743="",
"];",IF('Chapter 2 (Input)'!O740="",
"-1"&amp;",",
'Chapter 2 (Input)'!O740&amp;",")&amp;$W742)</f>
        <v>-1,</v>
      </c>
      <c r="N742" s="3" t="str">
        <f>IF(N743="",
"];",IF('Chapter 2 (Input)'!P740="",
"-1"&amp;",",
'Chapter 2 (Input)'!P740&amp;",")&amp;$W742)</f>
        <v>-1,</v>
      </c>
      <c r="O742" s="3" t="str">
        <f>IF(O743="",
"];",IF('Chapter 2 (Input)'!Q740="",
CHAR(34) &amp;"null"&amp; CHAR(34) &amp;",",
CHAR(34) &amp;'Chapter 2 (Input)'!Q740&amp; CHAR(34) &amp;",")&amp;$W742)</f>
        <v>"null",</v>
      </c>
      <c r="P742" s="3" t="str">
        <f>IF(P743="",
"];",IF('Chapter 2 (Input)'!R740="",
CHAR(34) &amp;"null"&amp; CHAR(34) &amp;",",
CHAR(34) &amp;'Chapter 2 (Input)'!R740&amp; CHAR(34) &amp;",")&amp;$W742)</f>
        <v>"null",</v>
      </c>
      <c r="Q742" s="3" t="str">
        <f>IF(Q743="",
"];",IF('Chapter 2 (Input)'!S740="",
CHAR(34) &amp;"null"&amp; CHAR(34) &amp;",",
CHAR(34) &amp;'Chapter 2 (Input)'!S740&amp; CHAR(34) &amp;",")&amp;$W742)</f>
        <v>"null",</v>
      </c>
      <c r="R742" s="3" t="str">
        <f>IF(R743="",
"];",IF('Chapter 2 (Input)'!T740="",
"0"&amp;",",
'Chapter 2 (Input)'!T740&amp;",")&amp;$W742)</f>
        <v>0,</v>
      </c>
      <c r="S742" s="3" t="str">
        <f>IF(S743="",
"];",IF('Chapter 2 (Input)'!U740="",
"0"&amp;",",
'Chapter 2 (Input)'!U740&amp;",")&amp;$W742)</f>
        <v>0,</v>
      </c>
      <c r="T742" s="3" t="str">
        <f t="shared" si="36"/>
        <v>false,</v>
      </c>
      <c r="U742" s="3" t="str">
        <f>IF(U743="",
"];",IF('Chapter 2 (Input)'!W740="",
"-1"&amp;",",
'Chapter 2 (Input)'!W740&amp;",")&amp;$W742)</f>
        <v>-1,</v>
      </c>
      <c r="V742" s="3" t="str">
        <f>IF(V743="",
"];",IF('Chapter 2 (Input)'!X740="",
"-1"&amp;",",
'Chapter 2 (Input)'!X740&amp;",")&amp;$W742)</f>
        <v>-1,</v>
      </c>
      <c r="W742" s="18" t="str">
        <f>'Chapter 2 (Input)'!AA740</f>
        <v/>
      </c>
      <c r="Z742" s="2" t="str">
        <f t="shared" si="37"/>
        <v>c737 BOOLEAN DEFAULT false,</v>
      </c>
    </row>
    <row r="743" spans="1:26" x14ac:dyDescent="0.2">
      <c r="A743" s="12">
        <f t="shared" si="35"/>
        <v>738</v>
      </c>
      <c r="B743" s="4" t="str">
        <f>IF(B744="",
"];",
IF('Chapter 2 (Input)'!B741="",
CHAR(34) &amp;"null"&amp; CHAR(34) &amp;",",
CHAR(34) &amp;'Chapter 2 (Input)'!B741&amp; CHAR(34) &amp;",")&amp;$W743)</f>
        <v>"(Next)",</v>
      </c>
      <c r="C743" s="4" t="str">
        <f>IF(C744="",
"];",IF('Chapter 2 (Input)'!C741="",
CHAR(34) &amp;"null"&amp; CHAR(34) &amp;",",
CHAR(34) &amp;'Chapter 2 (Input)'!C741&amp; CHAR(34) &amp;",")&amp;$W743)</f>
        <v>"All I care about is keeping our relationship strictly professional.",</v>
      </c>
      <c r="D743" s="4" t="str">
        <f>IF(D744="",
"];",IF('Chapter 2 (Input)'!D741="",
CHAR(34) &amp;"null"&amp; CHAR(34) &amp;",",
"personnages."&amp;
VLOOKUP('Chapter 2 (Input)'!D741,Constants!$B$47:$C$59,2,FALSE)&amp;
"[" &amp;
VLOOKUP('Chapter 2 (Input)'!E741,Constants!$B$74:$C$79,2,FALSE) &amp;
"],")&amp;$W743)</f>
        <v>personnages.axel[0],</v>
      </c>
      <c r="E743" s="4" t="str">
        <f>IF(E744="",
"];",IF('Chapter 2 (Input)'!F741="",
CHAR(34) &amp;"null"&amp; CHAR(34) &amp;",",
CHAR(34) &amp;'Chapter 2 (Input)'!F741&amp; CHAR(34) &amp;",")&amp;$W743)</f>
        <v>"null",</v>
      </c>
      <c r="F743" s="4" t="str">
        <f>IF(F744="",
"];",IF('Chapter 2 (Input)'!G741="",
CHAR(34) &amp;"null"&amp; CHAR(34) &amp;",",
"personnages."&amp;
VLOOKUP('Chapter 2 (Input)'!G741,Constants!$B$47:$C$59,2,FALSE)&amp;
"[" &amp;
VLOOKUP('Chapter 2 (Input)'!H741, Constants!$B$74:$C$79,2,FALSE) &amp;
"],")&amp;$W743)</f>
        <v>"null",</v>
      </c>
      <c r="G743" s="3" t="str">
        <f>IF(G744="",
"];",IF('Chapter 2 (Input)'!I741="",
CHAR(34) &amp;"null"&amp; CHAR(34) &amp;",",
"locations."&amp;
'Chapter 2 (Input)'!I741&amp;",")&amp;$W743)</f>
        <v>locations.dormHallParty,</v>
      </c>
      <c r="H743" s="3" t="str">
        <f>IF(H744="",
"];",IF('Chapter 2 (Input)'!J741="",
"-1"&amp;",",
'Chapter 2 (Input)'!J741&amp;",")&amp;$W743)</f>
        <v>-1,</v>
      </c>
      <c r="I743" s="3" t="str">
        <f>IF(I744="",
"];",IF('Chapter 2 (Input)'!K741="",
"0"&amp;",",
VLOOKUP('Chapter 2 (Input)'!K741, Constants!$C$25:$D$37, 2,FALSE) &amp;",")&amp;$W743)</f>
        <v>0,</v>
      </c>
      <c r="J743" s="3" t="str">
        <f>IF(J744="",
"];",IF('Chapter 2 (Input)'!L741="",
"-1"&amp;",",
'Chapter 2 (Input)'!L741&amp;",")&amp;$W743)</f>
        <v>-1,</v>
      </c>
      <c r="K743" s="3" t="str">
        <f>IF(K744="",
"];",IF('Chapter 2 (Input)'!M741="",
"-1"&amp;",",
'Chapter 2 (Input)'!M741&amp;",")&amp;$W743)</f>
        <v>-1,</v>
      </c>
      <c r="L743" s="3" t="str">
        <f>IF(L744="",
"];",IF('Chapter 2 (Input)'!N741="",
"-1"&amp;",",
'Chapter 2 (Input)'!N741&amp;",")&amp;$W743)</f>
        <v>-1,</v>
      </c>
      <c r="M743" s="3" t="str">
        <f>IF(M744="",
"];",IF('Chapter 2 (Input)'!O741="",
"-1"&amp;",",
'Chapter 2 (Input)'!O741&amp;",")&amp;$W743)</f>
        <v>-1,</v>
      </c>
      <c r="N743" s="3" t="str">
        <f>IF(N744="",
"];",IF('Chapter 2 (Input)'!P741="",
"-1"&amp;",",
'Chapter 2 (Input)'!P741&amp;",")&amp;$W743)</f>
        <v>-1,</v>
      </c>
      <c r="O743" s="3" t="str">
        <f>IF(O744="",
"];",IF('Chapter 2 (Input)'!Q741="",
CHAR(34) &amp;"null"&amp; CHAR(34) &amp;",",
CHAR(34) &amp;'Chapter 2 (Input)'!Q741&amp; CHAR(34) &amp;",")&amp;$W743)</f>
        <v>"null",</v>
      </c>
      <c r="P743" s="3" t="str">
        <f>IF(P744="",
"];",IF('Chapter 2 (Input)'!R741="",
CHAR(34) &amp;"null"&amp; CHAR(34) &amp;",",
CHAR(34) &amp;'Chapter 2 (Input)'!R741&amp; CHAR(34) &amp;",")&amp;$W743)</f>
        <v>"null",</v>
      </c>
      <c r="Q743" s="3" t="str">
        <f>IF(Q744="",
"];",IF('Chapter 2 (Input)'!S741="",
CHAR(34) &amp;"null"&amp; CHAR(34) &amp;",",
CHAR(34) &amp;'Chapter 2 (Input)'!S741&amp; CHAR(34) &amp;",")&amp;$W743)</f>
        <v>"null",</v>
      </c>
      <c r="R743" s="3" t="str">
        <f>IF(R744="",
"];",IF('Chapter 2 (Input)'!T741="",
"0"&amp;",",
'Chapter 2 (Input)'!T741&amp;",")&amp;$W743)</f>
        <v>0,</v>
      </c>
      <c r="S743" s="3" t="str">
        <f>IF(S744="",
"];",IF('Chapter 2 (Input)'!U741="",
"0"&amp;",",
'Chapter 2 (Input)'!U741&amp;",")&amp;$W743)</f>
        <v>0,</v>
      </c>
      <c r="T743" s="3" t="str">
        <f t="shared" si="36"/>
        <v>false,</v>
      </c>
      <c r="U743" s="3" t="str">
        <f>IF(U744="",
"];",IF('Chapter 2 (Input)'!W741="",
"-1"&amp;",",
'Chapter 2 (Input)'!W741&amp;",")&amp;$W743)</f>
        <v>-1,</v>
      </c>
      <c r="V743" s="3" t="str">
        <f>IF(V744="",
"];",IF('Chapter 2 (Input)'!X741="",
"-1"&amp;",",
'Chapter 2 (Input)'!X741&amp;",")&amp;$W743)</f>
        <v>-1,</v>
      </c>
      <c r="W743" s="18" t="str">
        <f>'Chapter 2 (Input)'!AA741</f>
        <v/>
      </c>
      <c r="Z743" s="2" t="str">
        <f t="shared" si="37"/>
        <v>c738 BOOLEAN DEFAULT false,</v>
      </c>
    </row>
    <row r="744" spans="1:26" x14ac:dyDescent="0.2">
      <c r="A744" s="12">
        <f t="shared" si="35"/>
        <v>739</v>
      </c>
      <c r="B744" s="4" t="str">
        <f>IF(B745="",
"];",
IF('Chapter 2 (Input)'!B742="",
CHAR(34) &amp;"null"&amp; CHAR(34) &amp;",",
CHAR(34) &amp;'Chapter 2 (Input)'!B742&amp; CHAR(34) &amp;",")&amp;$W744)</f>
        <v>"(Next)",</v>
      </c>
      <c r="C744" s="4" t="str">
        <f>IF(C745="",
"];",IF('Chapter 2 (Input)'!C742="",
CHAR(34) &amp;"null"&amp; CHAR(34) &amp;",",
CHAR(34) &amp;'Chapter 2 (Input)'!C742&amp; CHAR(34) &amp;",")&amp;$W744)</f>
        <v>"Speaking of that, where’s Neha? I wanted to talk to her about my next magazine shoot.",</v>
      </c>
      <c r="D744" s="4" t="str">
        <f>IF(D745="",
"];",IF('Chapter 2 (Input)'!D742="",
CHAR(34) &amp;"null"&amp; CHAR(34) &amp;",",
"personnages."&amp;
VLOOKUP('Chapter 2 (Input)'!D742,Constants!$B$47:$C$59,2,FALSE)&amp;
"[" &amp;
VLOOKUP('Chapter 2 (Input)'!E742,Constants!$B$74:$C$79,2,FALSE) &amp;
"],")&amp;$W744)</f>
        <v>personnages.axel[0],</v>
      </c>
      <c r="E744" s="4" t="str">
        <f>IF(E745="",
"];",IF('Chapter 2 (Input)'!F742="",
CHAR(34) &amp;"null"&amp; CHAR(34) &amp;",",
CHAR(34) &amp;'Chapter 2 (Input)'!F742&amp; CHAR(34) &amp;",")&amp;$W744)</f>
        <v>"null",</v>
      </c>
      <c r="F744" s="4" t="str">
        <f>IF(F745="",
"];",IF('Chapter 2 (Input)'!G742="",
CHAR(34) &amp;"null"&amp; CHAR(34) &amp;",",
"personnages."&amp;
VLOOKUP('Chapter 2 (Input)'!G742,Constants!$B$47:$C$59,2,FALSE)&amp;
"[" &amp;
VLOOKUP('Chapter 2 (Input)'!H742, Constants!$B$74:$C$79,2,FALSE) &amp;
"],")&amp;$W744)</f>
        <v>"null",</v>
      </c>
      <c r="G744" s="3" t="str">
        <f>IF(G745="",
"];",IF('Chapter 2 (Input)'!I742="",
CHAR(34) &amp;"null"&amp; CHAR(34) &amp;",",
"locations."&amp;
'Chapter 2 (Input)'!I742&amp;",")&amp;$W744)</f>
        <v>locations.dormHallParty,</v>
      </c>
      <c r="H744" s="3" t="str">
        <f>IF(H745="",
"];",IF('Chapter 2 (Input)'!J742="",
"-1"&amp;",",
'Chapter 2 (Input)'!J742&amp;",")&amp;$W744)</f>
        <v>-1,</v>
      </c>
      <c r="I744" s="3" t="str">
        <f>IF(I745="",
"];",IF('Chapter 2 (Input)'!K742="",
"0"&amp;",",
VLOOKUP('Chapter 2 (Input)'!K742, Constants!$C$25:$D$37, 2,FALSE) &amp;",")&amp;$W744)</f>
        <v>0,</v>
      </c>
      <c r="J744" s="3" t="str">
        <f>IF(J745="",
"];",IF('Chapter 2 (Input)'!L742="",
"-1"&amp;",",
'Chapter 2 (Input)'!L742&amp;",")&amp;$W744)</f>
        <v>-1,</v>
      </c>
      <c r="K744" s="3" t="str">
        <f>IF(K745="",
"];",IF('Chapter 2 (Input)'!M742="",
"-1"&amp;",",
'Chapter 2 (Input)'!M742&amp;",")&amp;$W744)</f>
        <v>-1,</v>
      </c>
      <c r="L744" s="3" t="str">
        <f>IF(L745="",
"];",IF('Chapter 2 (Input)'!N742="",
"-1"&amp;",",
'Chapter 2 (Input)'!N742&amp;",")&amp;$W744)</f>
        <v>-1,</v>
      </c>
      <c r="M744" s="3" t="str">
        <f>IF(M745="",
"];",IF('Chapter 2 (Input)'!O742="",
"-1"&amp;",",
'Chapter 2 (Input)'!O742&amp;",")&amp;$W744)</f>
        <v>-1,</v>
      </c>
      <c r="N744" s="3" t="str">
        <f>IF(N745="",
"];",IF('Chapter 2 (Input)'!P742="",
"-1"&amp;",",
'Chapter 2 (Input)'!P742&amp;",")&amp;$W744)</f>
        <v>-1,</v>
      </c>
      <c r="O744" s="3" t="str">
        <f>IF(O745="",
"];",IF('Chapter 2 (Input)'!Q742="",
CHAR(34) &amp;"null"&amp; CHAR(34) &amp;",",
CHAR(34) &amp;'Chapter 2 (Input)'!Q742&amp; CHAR(34) &amp;",")&amp;$W744)</f>
        <v>"null",</v>
      </c>
      <c r="P744" s="3" t="str">
        <f>IF(P745="",
"];",IF('Chapter 2 (Input)'!R742="",
CHAR(34) &amp;"null"&amp; CHAR(34) &amp;",",
CHAR(34) &amp;'Chapter 2 (Input)'!R742&amp; CHAR(34) &amp;",")&amp;$W744)</f>
        <v>"null",</v>
      </c>
      <c r="Q744" s="3" t="str">
        <f>IF(Q745="",
"];",IF('Chapter 2 (Input)'!S742="",
CHAR(34) &amp;"null"&amp; CHAR(34) &amp;",",
CHAR(34) &amp;'Chapter 2 (Input)'!S742&amp; CHAR(34) &amp;",")&amp;$W744)</f>
        <v>"null",</v>
      </c>
      <c r="R744" s="3" t="str">
        <f>IF(R745="",
"];",IF('Chapter 2 (Input)'!T742="",
"0"&amp;",",
'Chapter 2 (Input)'!T742&amp;",")&amp;$W744)</f>
        <v>0,</v>
      </c>
      <c r="S744" s="3" t="str">
        <f>IF(S745="",
"];",IF('Chapter 2 (Input)'!U742="",
"0"&amp;",",
'Chapter 2 (Input)'!U742&amp;",")&amp;$W744)</f>
        <v>0,</v>
      </c>
      <c r="T744" s="3" t="str">
        <f t="shared" si="36"/>
        <v>false,</v>
      </c>
      <c r="U744" s="3" t="str">
        <f>IF(U745="",
"];",IF('Chapter 2 (Input)'!W742="",
"-1"&amp;",",
'Chapter 2 (Input)'!W742&amp;",")&amp;$W744)</f>
        <v>-1,</v>
      </c>
      <c r="V744" s="3" t="str">
        <f>IF(V745="",
"];",IF('Chapter 2 (Input)'!X742="",
"-1"&amp;",",
'Chapter 2 (Input)'!X742&amp;",")&amp;$W744)</f>
        <v>-1,</v>
      </c>
      <c r="W744" s="18" t="str">
        <f>'Chapter 2 (Input)'!AA742</f>
        <v/>
      </c>
      <c r="Z744" s="2" t="str">
        <f t="shared" si="37"/>
        <v>c739 BOOLEAN DEFAULT false,</v>
      </c>
    </row>
    <row r="745" spans="1:26" x14ac:dyDescent="0.2">
      <c r="A745" s="12">
        <f t="shared" si="35"/>
        <v>740</v>
      </c>
      <c r="B745" s="4" t="str">
        <f>IF(B746="",
"];",
IF('Chapter 2 (Input)'!B743="",
CHAR(34) &amp;"null"&amp; CHAR(34) &amp;",",
CHAR(34) &amp;'Chapter 2 (Input)'!B743&amp; CHAR(34) &amp;",")&amp;$W745)</f>
        <v xml:space="preserve">"(Next)",//740 </v>
      </c>
      <c r="C745" s="4" t="str">
        <f>IF(C746="",
"];",IF('Chapter 2 (Input)'!C743="",
CHAR(34) &amp;"null"&amp; CHAR(34) &amp;",",
CHAR(34) &amp;'Chapter 2 (Input)'!C743&amp; CHAR(34) &amp;",")&amp;$W745)</f>
        <v xml:space="preserve">"null",//740 </v>
      </c>
      <c r="D745" s="4" t="str">
        <f>IF(D746="",
"];",IF('Chapter 2 (Input)'!D743="",
CHAR(34) &amp;"null"&amp; CHAR(34) &amp;",",
"personnages."&amp;
VLOOKUP('Chapter 2 (Input)'!D743,Constants!$B$47:$C$59,2,FALSE)&amp;
"[" &amp;
VLOOKUP('Chapter 2 (Input)'!E743,Constants!$B$74:$C$79,2,FALSE) &amp;
"],")&amp;$W745)</f>
        <v xml:space="preserve">"null",//740 </v>
      </c>
      <c r="E745" s="4" t="str">
        <f>IF(E746="",
"];",IF('Chapter 2 (Input)'!F743="",
CHAR(34) &amp;"null"&amp; CHAR(34) &amp;",",
CHAR(34) &amp;'Chapter 2 (Input)'!F743&amp; CHAR(34) &amp;",")&amp;$W745)</f>
        <v xml:space="preserve">"She’s coming. She wanted to call her parents before going to the party. Different time zones and all. ",//740 </v>
      </c>
      <c r="F745" s="4" t="str">
        <f>IF(F746="",
"];",IF('Chapter 2 (Input)'!G743="",
CHAR(34) &amp;"null"&amp; CHAR(34) &amp;",",
"personnages."&amp;
VLOOKUP('Chapter 2 (Input)'!G743,Constants!$B$47:$C$59,2,FALSE)&amp;
"[" &amp;
VLOOKUP('Chapter 2 (Input)'!H743, Constants!$B$74:$C$79,2,FALSE) &amp;
"],")&amp;$W745)</f>
        <v xml:space="preserve">personnages.karolina[0],//740 </v>
      </c>
      <c r="G745" s="3" t="str">
        <f>IF(G746="",
"];",IF('Chapter 2 (Input)'!I743="",
CHAR(34) &amp;"null"&amp; CHAR(34) &amp;",",
"locations."&amp;
'Chapter 2 (Input)'!I743&amp;",")&amp;$W745)</f>
        <v xml:space="preserve">locations.dormHallParty,//740 </v>
      </c>
      <c r="H745" s="3" t="str">
        <f>IF(H746="",
"];",IF('Chapter 2 (Input)'!J743="",
"-1"&amp;",",
'Chapter 2 (Input)'!J743&amp;",")&amp;$W745)</f>
        <v xml:space="preserve">-1,//740 </v>
      </c>
      <c r="I745" s="3" t="str">
        <f>IF(I746="",
"];",IF('Chapter 2 (Input)'!K743="",
"0"&amp;",",
VLOOKUP('Chapter 2 (Input)'!K743, Constants!$C$25:$D$37, 2,FALSE) &amp;",")&amp;$W745)</f>
        <v xml:space="preserve">0,//740 </v>
      </c>
      <c r="J745" s="3" t="str">
        <f>IF(J746="",
"];",IF('Chapter 2 (Input)'!L743="",
"-1"&amp;",",
'Chapter 2 (Input)'!L743&amp;",")&amp;$W745)</f>
        <v xml:space="preserve">-1,//740 </v>
      </c>
      <c r="K745" s="3" t="str">
        <f>IF(K746="",
"];",IF('Chapter 2 (Input)'!M743="",
"-1"&amp;",",
'Chapter 2 (Input)'!M743&amp;",")&amp;$W745)</f>
        <v xml:space="preserve">-1,//740 </v>
      </c>
      <c r="L745" s="3" t="str">
        <f>IF(L746="",
"];",IF('Chapter 2 (Input)'!N743="",
"-1"&amp;",",
'Chapter 2 (Input)'!N743&amp;",")&amp;$W745)</f>
        <v xml:space="preserve">-1,//740 </v>
      </c>
      <c r="M745" s="3" t="str">
        <f>IF(M746="",
"];",IF('Chapter 2 (Input)'!O743="",
"-1"&amp;",",
'Chapter 2 (Input)'!O743&amp;",")&amp;$W745)</f>
        <v xml:space="preserve">-1,//740 </v>
      </c>
      <c r="N745" s="3" t="str">
        <f>IF(N746="",
"];",IF('Chapter 2 (Input)'!P743="",
"-1"&amp;",",
'Chapter 2 (Input)'!P743&amp;",")&amp;$W745)</f>
        <v xml:space="preserve">-1,//740 </v>
      </c>
      <c r="O745" s="3" t="str">
        <f>IF(O746="",
"];",IF('Chapter 2 (Input)'!Q743="",
CHAR(34) &amp;"null"&amp; CHAR(34) &amp;",",
CHAR(34) &amp;'Chapter 2 (Input)'!Q743&amp; CHAR(34) &amp;",")&amp;$W745)</f>
        <v xml:space="preserve">"null",//740 </v>
      </c>
      <c r="P745" s="3" t="str">
        <f>IF(P746="",
"];",IF('Chapter 2 (Input)'!R743="",
CHAR(34) &amp;"null"&amp; CHAR(34) &amp;",",
CHAR(34) &amp;'Chapter 2 (Input)'!R743&amp; CHAR(34) &amp;",")&amp;$W745)</f>
        <v xml:space="preserve">"null",//740 </v>
      </c>
      <c r="Q745" s="3" t="str">
        <f>IF(Q746="",
"];",IF('Chapter 2 (Input)'!S743="",
CHAR(34) &amp;"null"&amp; CHAR(34) &amp;",",
CHAR(34) &amp;'Chapter 2 (Input)'!S743&amp; CHAR(34) &amp;",")&amp;$W745)</f>
        <v xml:space="preserve">"null",//740 </v>
      </c>
      <c r="R745" s="3" t="str">
        <f>IF(R746="",
"];",IF('Chapter 2 (Input)'!T743="",
"0"&amp;",",
'Chapter 2 (Input)'!T743&amp;",")&amp;$W745)</f>
        <v xml:space="preserve">0,//740 </v>
      </c>
      <c r="S745" s="3" t="str">
        <f>IF(S746="",
"];",IF('Chapter 2 (Input)'!U743="",
"0"&amp;",",
'Chapter 2 (Input)'!U743&amp;",")&amp;$W745)</f>
        <v xml:space="preserve">0,//740 </v>
      </c>
      <c r="T745" s="3" t="str">
        <f t="shared" si="36"/>
        <v xml:space="preserve">false,//740 </v>
      </c>
      <c r="U745" s="3" t="str">
        <f>IF(U746="",
"];",IF('Chapter 2 (Input)'!W743="",
"-1"&amp;",",
'Chapter 2 (Input)'!W743&amp;",")&amp;$W745)</f>
        <v xml:space="preserve">-1,//740 </v>
      </c>
      <c r="V745" s="3" t="str">
        <f>IF(V746="",
"];",IF('Chapter 2 (Input)'!X743="",
"-1"&amp;",",
'Chapter 2 (Input)'!X743&amp;",")&amp;$W745)</f>
        <v xml:space="preserve">-1,//740 </v>
      </c>
      <c r="W745" s="18" t="str">
        <f>'Chapter 2 (Input)'!AA743</f>
        <v xml:space="preserve">//740 </v>
      </c>
      <c r="Z745" s="2" t="str">
        <f t="shared" si="37"/>
        <v>c740 BOOLEAN DEFAULT false,</v>
      </c>
    </row>
    <row r="746" spans="1:26" x14ac:dyDescent="0.2">
      <c r="A746" s="12">
        <f t="shared" si="35"/>
        <v>741</v>
      </c>
      <c r="B746" s="4" t="str">
        <f>IF(B747="",
"];",
IF('Chapter 2 (Input)'!B744="",
CHAR(34) &amp;"null"&amp; CHAR(34) &amp;",",
CHAR(34) &amp;'Chapter 2 (Input)'!B744&amp; CHAR(34) &amp;",")&amp;$W746)</f>
        <v>"(Are all fashion department students secretly ninjas?!)",</v>
      </c>
      <c r="C746" s="4" t="str">
        <f>IF(C747="",
"];",IF('Chapter 2 (Input)'!C744="",
CHAR(34) &amp;"null"&amp; CHAR(34) &amp;",",
CHAR(34) &amp;'Chapter 2 (Input)'!C744&amp; CHAR(34) &amp;",")&amp;$W746)</f>
        <v>"Actually, with all the noise the party is making, I’d rather call them tomorrow.",</v>
      </c>
      <c r="D746" s="4" t="str">
        <f>IF(D747="",
"];",IF('Chapter 2 (Input)'!D744="",
CHAR(34) &amp;"null"&amp; CHAR(34) &amp;",",
"personnages."&amp;
VLOOKUP('Chapter 2 (Input)'!D744,Constants!$B$47:$C$59,2,FALSE)&amp;
"[" &amp;
VLOOKUP('Chapter 2 (Input)'!E744,Constants!$B$74:$C$79,2,FALSE) &amp;
"],")&amp;$W746)</f>
        <v>personnages.neha[0],</v>
      </c>
      <c r="E746" s="4" t="str">
        <f>IF(E747="",
"];",IF('Chapter 2 (Input)'!F744="",
CHAR(34) &amp;"null"&amp; CHAR(34) &amp;",",
CHAR(34) &amp;'Chapter 2 (Input)'!F744&amp; CHAR(34) &amp;",")&amp;$W746)</f>
        <v>"null",</v>
      </c>
      <c r="F746" s="4" t="str">
        <f>IF(F747="",
"];",IF('Chapter 2 (Input)'!G744="",
CHAR(34) &amp;"null"&amp; CHAR(34) &amp;",",
"personnages."&amp;
VLOOKUP('Chapter 2 (Input)'!G744,Constants!$B$47:$C$59,2,FALSE)&amp;
"[" &amp;
VLOOKUP('Chapter 2 (Input)'!H744, Constants!$B$74:$C$79,2,FALSE) &amp;
"],")&amp;$W746)</f>
        <v>"null",</v>
      </c>
      <c r="G746" s="3" t="str">
        <f>IF(G747="",
"];",IF('Chapter 2 (Input)'!I744="",
CHAR(34) &amp;"null"&amp; CHAR(34) &amp;",",
"locations."&amp;
'Chapter 2 (Input)'!I744&amp;",")&amp;$W746)</f>
        <v>locations.dormHallParty,</v>
      </c>
      <c r="H746" s="3" t="str">
        <f>IF(H747="",
"];",IF('Chapter 2 (Input)'!J744="",
"-1"&amp;",",
'Chapter 2 (Input)'!J744&amp;",")&amp;$W746)</f>
        <v>-1,</v>
      </c>
      <c r="I746" s="3" t="str">
        <f>IF(I747="",
"];",IF('Chapter 2 (Input)'!K744="",
"0"&amp;",",
VLOOKUP('Chapter 2 (Input)'!K744, Constants!$C$25:$D$37, 2,FALSE) &amp;",")&amp;$W746)</f>
        <v>0,</v>
      </c>
      <c r="J746" s="3" t="str">
        <f>IF(J747="",
"];",IF('Chapter 2 (Input)'!L744="",
"-1"&amp;",",
'Chapter 2 (Input)'!L744&amp;",")&amp;$W746)</f>
        <v>-1,</v>
      </c>
      <c r="K746" s="3" t="str">
        <f>IF(K747="",
"];",IF('Chapter 2 (Input)'!M744="",
"-1"&amp;",",
'Chapter 2 (Input)'!M744&amp;",")&amp;$W746)</f>
        <v>-1,</v>
      </c>
      <c r="L746" s="3" t="str">
        <f>IF(L747="",
"];",IF('Chapter 2 (Input)'!N744="",
"-1"&amp;",",
'Chapter 2 (Input)'!N744&amp;",")&amp;$W746)</f>
        <v>-1,</v>
      </c>
      <c r="M746" s="3" t="str">
        <f>IF(M747="",
"];",IF('Chapter 2 (Input)'!O744="",
"-1"&amp;",",
'Chapter 2 (Input)'!O744&amp;",")&amp;$W746)</f>
        <v>-1,</v>
      </c>
      <c r="N746" s="3" t="str">
        <f>IF(N747="",
"];",IF('Chapter 2 (Input)'!P744="",
"-1"&amp;",",
'Chapter 2 (Input)'!P744&amp;",")&amp;$W746)</f>
        <v>-1,</v>
      </c>
      <c r="O746" s="3" t="str">
        <f>IF(O747="",
"];",IF('Chapter 2 (Input)'!Q744="",
CHAR(34) &amp;"null"&amp; CHAR(34) &amp;",",
CHAR(34) &amp;'Chapter 2 (Input)'!Q744&amp; CHAR(34) &amp;",")&amp;$W746)</f>
        <v>"null",</v>
      </c>
      <c r="P746" s="3" t="str">
        <f>IF(P747="",
"];",IF('Chapter 2 (Input)'!R744="",
CHAR(34) &amp;"null"&amp; CHAR(34) &amp;",",
CHAR(34) &amp;'Chapter 2 (Input)'!R744&amp; CHAR(34) &amp;",")&amp;$W746)</f>
        <v>"null",</v>
      </c>
      <c r="Q746" s="3" t="str">
        <f>IF(Q747="",
"];",IF('Chapter 2 (Input)'!S744="",
CHAR(34) &amp;"null"&amp; CHAR(34) &amp;",",
CHAR(34) &amp;'Chapter 2 (Input)'!S744&amp; CHAR(34) &amp;",")&amp;$W746)</f>
        <v>"null",</v>
      </c>
      <c r="R746" s="3" t="str">
        <f>IF(R747="",
"];",IF('Chapter 2 (Input)'!T744="",
"0"&amp;",",
'Chapter 2 (Input)'!T744&amp;",")&amp;$W746)</f>
        <v>0,</v>
      </c>
      <c r="S746" s="3" t="str">
        <f>IF(S747="",
"];",IF('Chapter 2 (Input)'!U744="",
"0"&amp;",",
'Chapter 2 (Input)'!U744&amp;",")&amp;$W746)</f>
        <v>0,</v>
      </c>
      <c r="T746" s="3" t="str">
        <f t="shared" si="36"/>
        <v>false,</v>
      </c>
      <c r="U746" s="3" t="str">
        <f>IF(U747="",
"];",IF('Chapter 2 (Input)'!W744="",
"-1"&amp;",",
'Chapter 2 (Input)'!W744&amp;",")&amp;$W746)</f>
        <v>-1,</v>
      </c>
      <c r="V746" s="3" t="str">
        <f>IF(V747="",
"];",IF('Chapter 2 (Input)'!X744="",
"-1"&amp;",",
'Chapter 2 (Input)'!X744&amp;",")&amp;$W746)</f>
        <v>-1,</v>
      </c>
      <c r="W746" s="18" t="str">
        <f>'Chapter 2 (Input)'!AA744</f>
        <v/>
      </c>
      <c r="Z746" s="2" t="str">
        <f t="shared" si="37"/>
        <v>c741 BOOLEAN DEFAULT false,</v>
      </c>
    </row>
    <row r="747" spans="1:26" x14ac:dyDescent="0.2">
      <c r="A747" s="12">
        <f t="shared" si="35"/>
        <v>742</v>
      </c>
      <c r="B747" s="4" t="str">
        <f>IF(B748="",
"];",
IF('Chapter 2 (Input)'!B745="",
CHAR(34) &amp;"null"&amp; CHAR(34) &amp;",",
CHAR(34) &amp;'Chapter 2 (Input)'!B745&amp; CHAR(34) &amp;",")&amp;$W747)</f>
        <v>"(Next)",</v>
      </c>
      <c r="C747" s="4" t="str">
        <f>IF(C748="",
"];",IF('Chapter 2 (Input)'!C745="",
CHAR(34) &amp;"null"&amp; CHAR(34) &amp;",",
CHAR(34) &amp;'Chapter 2 (Input)'!C745&amp; CHAR(34) &amp;",")&amp;$W747)</f>
        <v>"I’m going to be busy for the next week, Axel. Book an appointment with me and I’ll get back to you.",</v>
      </c>
      <c r="D747" s="4" t="str">
        <f>IF(D748="",
"];",IF('Chapter 2 (Input)'!D745="",
CHAR(34) &amp;"null"&amp; CHAR(34) &amp;",",
"personnages."&amp;
VLOOKUP('Chapter 2 (Input)'!D745,Constants!$B$47:$C$59,2,FALSE)&amp;
"[" &amp;
VLOOKUP('Chapter 2 (Input)'!E745,Constants!$B$74:$C$79,2,FALSE) &amp;
"],")&amp;$W747)</f>
        <v>personnages.neha[0],</v>
      </c>
      <c r="E747" s="4" t="str">
        <f>IF(E748="",
"];",IF('Chapter 2 (Input)'!F745="",
CHAR(34) &amp;"null"&amp; CHAR(34) &amp;",",
CHAR(34) &amp;'Chapter 2 (Input)'!F745&amp; CHAR(34) &amp;",")&amp;$W747)</f>
        <v>"null",</v>
      </c>
      <c r="F747" s="4" t="str">
        <f>IF(F748="",
"];",IF('Chapter 2 (Input)'!G745="",
CHAR(34) &amp;"null"&amp; CHAR(34) &amp;",",
"personnages."&amp;
VLOOKUP('Chapter 2 (Input)'!G745,Constants!$B$47:$C$59,2,FALSE)&amp;
"[" &amp;
VLOOKUP('Chapter 2 (Input)'!H745, Constants!$B$74:$C$79,2,FALSE) &amp;
"],")&amp;$W747)</f>
        <v>"null",</v>
      </c>
      <c r="G747" s="3" t="str">
        <f>IF(G748="",
"];",IF('Chapter 2 (Input)'!I745="",
CHAR(34) &amp;"null"&amp; CHAR(34) &amp;",",
"locations."&amp;
'Chapter 2 (Input)'!I745&amp;",")&amp;$W747)</f>
        <v>locations.dormHallParty,</v>
      </c>
      <c r="H747" s="3" t="str">
        <f>IF(H748="",
"];",IF('Chapter 2 (Input)'!J745="",
"-1"&amp;",",
'Chapter 2 (Input)'!J745&amp;",")&amp;$W747)</f>
        <v>-1,</v>
      </c>
      <c r="I747" s="3" t="str">
        <f>IF(I748="",
"];",IF('Chapter 2 (Input)'!K745="",
"0"&amp;",",
VLOOKUP('Chapter 2 (Input)'!K745, Constants!$C$25:$D$37, 2,FALSE) &amp;",")&amp;$W747)</f>
        <v>0,</v>
      </c>
      <c r="J747" s="3" t="str">
        <f>IF(J748="",
"];",IF('Chapter 2 (Input)'!L745="",
"-1"&amp;",",
'Chapter 2 (Input)'!L745&amp;",")&amp;$W747)</f>
        <v>-1,</v>
      </c>
      <c r="K747" s="3" t="str">
        <f>IF(K748="",
"];",IF('Chapter 2 (Input)'!M745="",
"-1"&amp;",",
'Chapter 2 (Input)'!M745&amp;",")&amp;$W747)</f>
        <v>-1,</v>
      </c>
      <c r="L747" s="3" t="str">
        <f>IF(L748="",
"];",IF('Chapter 2 (Input)'!N745="",
"-1"&amp;",",
'Chapter 2 (Input)'!N745&amp;",")&amp;$W747)</f>
        <v>-1,</v>
      </c>
      <c r="M747" s="3" t="str">
        <f>IF(M748="",
"];",IF('Chapter 2 (Input)'!O745="",
"-1"&amp;",",
'Chapter 2 (Input)'!O745&amp;",")&amp;$W747)</f>
        <v>-1,</v>
      </c>
      <c r="N747" s="3" t="str">
        <f>IF(N748="",
"];",IF('Chapter 2 (Input)'!P745="",
"-1"&amp;",",
'Chapter 2 (Input)'!P745&amp;",")&amp;$W747)</f>
        <v>-1,</v>
      </c>
      <c r="O747" s="3" t="str">
        <f>IF(O748="",
"];",IF('Chapter 2 (Input)'!Q745="",
CHAR(34) &amp;"null"&amp; CHAR(34) &amp;",",
CHAR(34) &amp;'Chapter 2 (Input)'!Q745&amp; CHAR(34) &amp;",")&amp;$W747)</f>
        <v>"null",</v>
      </c>
      <c r="P747" s="3" t="str">
        <f>IF(P748="",
"];",IF('Chapter 2 (Input)'!R745="",
CHAR(34) &amp;"null"&amp; CHAR(34) &amp;",",
CHAR(34) &amp;'Chapter 2 (Input)'!R745&amp; CHAR(34) &amp;",")&amp;$W747)</f>
        <v>"null",</v>
      </c>
      <c r="Q747" s="3" t="str">
        <f>IF(Q748="",
"];",IF('Chapter 2 (Input)'!S745="",
CHAR(34) &amp;"null"&amp; CHAR(34) &amp;",",
CHAR(34) &amp;'Chapter 2 (Input)'!S745&amp; CHAR(34) &amp;",")&amp;$W747)</f>
        <v>"null",</v>
      </c>
      <c r="R747" s="3" t="str">
        <f>IF(R748="",
"];",IF('Chapter 2 (Input)'!T745="",
"0"&amp;",",
'Chapter 2 (Input)'!T745&amp;",")&amp;$W747)</f>
        <v>0,</v>
      </c>
      <c r="S747" s="3" t="str">
        <f>IF(S748="",
"];",IF('Chapter 2 (Input)'!U745="",
"0"&amp;",",
'Chapter 2 (Input)'!U745&amp;",")&amp;$W747)</f>
        <v>0,</v>
      </c>
      <c r="T747" s="3" t="str">
        <f t="shared" si="36"/>
        <v>false,</v>
      </c>
      <c r="U747" s="3" t="str">
        <f>IF(U748="",
"];",IF('Chapter 2 (Input)'!W745="",
"-1"&amp;",",
'Chapter 2 (Input)'!W745&amp;",")&amp;$W747)</f>
        <v>-1,</v>
      </c>
      <c r="V747" s="3" t="str">
        <f>IF(V748="",
"];",IF('Chapter 2 (Input)'!X745="",
"-1"&amp;",",
'Chapter 2 (Input)'!X745&amp;",")&amp;$W747)</f>
        <v>-1,</v>
      </c>
      <c r="W747" s="18" t="str">
        <f>'Chapter 2 (Input)'!AA745</f>
        <v/>
      </c>
      <c r="Z747" s="2" t="str">
        <f t="shared" si="37"/>
        <v>c742 BOOLEAN DEFAULT false,</v>
      </c>
    </row>
    <row r="748" spans="1:26" x14ac:dyDescent="0.2">
      <c r="A748" s="12">
        <f t="shared" si="35"/>
        <v>743</v>
      </c>
      <c r="B748" s="4" t="str">
        <f>IF(B749="",
"];",
IF('Chapter 2 (Input)'!B746="",
CHAR(34) &amp;"null"&amp; CHAR(34) &amp;",",
CHAR(34) &amp;'Chapter 2 (Input)'!B746&amp; CHAR(34) &amp;",")&amp;$W748)</f>
        <v>"(Next)",</v>
      </c>
      <c r="C748" s="4" t="str">
        <f>IF(C749="",
"];",IF('Chapter 2 (Input)'!C746="",
CHAR(34) &amp;"null"&amp; CHAR(34) &amp;",",
CHAR(34) &amp;'Chapter 2 (Input)'!C746&amp; CHAR(34) &amp;",")&amp;$W748)</f>
        <v>"null",</v>
      </c>
      <c r="D748" s="4" t="str">
        <f>IF(D749="",
"];",IF('Chapter 2 (Input)'!D746="",
CHAR(34) &amp;"null"&amp; CHAR(34) &amp;",",
"personnages."&amp;
VLOOKUP('Chapter 2 (Input)'!D746,Constants!$B$47:$C$59,2,FALSE)&amp;
"[" &amp;
VLOOKUP('Chapter 2 (Input)'!E746,Constants!$B$74:$C$79,2,FALSE) &amp;
"],")&amp;$W748)</f>
        <v>"null",</v>
      </c>
      <c r="E748" s="4" t="str">
        <f>IF(E749="",
"];",IF('Chapter 2 (Input)'!F746="",
CHAR(34) &amp;"null"&amp; CHAR(34) &amp;",",
CHAR(34) &amp;'Chapter 2 (Input)'!F746&amp; CHAR(34) &amp;",")&amp;$W748)</f>
        <v>"Since when do I need to do that?",</v>
      </c>
      <c r="F748" s="4" t="str">
        <f>IF(F749="",
"];",IF('Chapter 2 (Input)'!G746="",
CHAR(34) &amp;"null"&amp; CHAR(34) &amp;",",
"personnages."&amp;
VLOOKUP('Chapter 2 (Input)'!G746,Constants!$B$47:$C$59,2,FALSE)&amp;
"[" &amp;
VLOOKUP('Chapter 2 (Input)'!H746, Constants!$B$74:$C$79,2,FALSE) &amp;
"],")&amp;$W748)</f>
        <v>personnages.axel[3],</v>
      </c>
      <c r="G748" s="3" t="str">
        <f>IF(G749="",
"];",IF('Chapter 2 (Input)'!I746="",
CHAR(34) &amp;"null"&amp; CHAR(34) &amp;",",
"locations."&amp;
'Chapter 2 (Input)'!I746&amp;",")&amp;$W748)</f>
        <v>locations.dormHallParty,</v>
      </c>
      <c r="H748" s="3" t="str">
        <f>IF(H749="",
"];",IF('Chapter 2 (Input)'!J746="",
"-1"&amp;",",
'Chapter 2 (Input)'!J746&amp;",")&amp;$W748)</f>
        <v>-1,</v>
      </c>
      <c r="I748" s="3" t="str">
        <f>IF(I749="",
"];",IF('Chapter 2 (Input)'!K746="",
"0"&amp;",",
VLOOKUP('Chapter 2 (Input)'!K746, Constants!$C$25:$D$37, 2,FALSE) &amp;",")&amp;$W748)</f>
        <v>0,</v>
      </c>
      <c r="J748" s="3" t="str">
        <f>IF(J749="",
"];",IF('Chapter 2 (Input)'!L746="",
"-1"&amp;",",
'Chapter 2 (Input)'!L746&amp;",")&amp;$W748)</f>
        <v>-1,</v>
      </c>
      <c r="K748" s="3" t="str">
        <f>IF(K749="",
"];",IF('Chapter 2 (Input)'!M746="",
"-1"&amp;",",
'Chapter 2 (Input)'!M746&amp;",")&amp;$W748)</f>
        <v>-1,</v>
      </c>
      <c r="L748" s="3" t="str">
        <f>IF(L749="",
"];",IF('Chapter 2 (Input)'!N746="",
"-1"&amp;",",
'Chapter 2 (Input)'!N746&amp;",")&amp;$W748)</f>
        <v>-1,</v>
      </c>
      <c r="M748" s="3" t="str">
        <f>IF(M749="",
"];",IF('Chapter 2 (Input)'!O746="",
"-1"&amp;",",
'Chapter 2 (Input)'!O746&amp;",")&amp;$W748)</f>
        <v>-1,</v>
      </c>
      <c r="N748" s="3" t="str">
        <f>IF(N749="",
"];",IF('Chapter 2 (Input)'!P746="",
"-1"&amp;",",
'Chapter 2 (Input)'!P746&amp;",")&amp;$W748)</f>
        <v>-1,</v>
      </c>
      <c r="O748" s="3" t="str">
        <f>IF(O749="",
"];",IF('Chapter 2 (Input)'!Q746="",
CHAR(34) &amp;"null"&amp; CHAR(34) &amp;",",
CHAR(34) &amp;'Chapter 2 (Input)'!Q746&amp; CHAR(34) &amp;",")&amp;$W748)</f>
        <v>"null",</v>
      </c>
      <c r="P748" s="3" t="str">
        <f>IF(P749="",
"];",IF('Chapter 2 (Input)'!R746="",
CHAR(34) &amp;"null"&amp; CHAR(34) &amp;",",
CHAR(34) &amp;'Chapter 2 (Input)'!R746&amp; CHAR(34) &amp;",")&amp;$W748)</f>
        <v>"null",</v>
      </c>
      <c r="Q748" s="3" t="str">
        <f>IF(Q749="",
"];",IF('Chapter 2 (Input)'!S746="",
CHAR(34) &amp;"null"&amp; CHAR(34) &amp;",",
CHAR(34) &amp;'Chapter 2 (Input)'!S746&amp; CHAR(34) &amp;",")&amp;$W748)</f>
        <v>"null",</v>
      </c>
      <c r="R748" s="3" t="str">
        <f>IF(R749="",
"];",IF('Chapter 2 (Input)'!T746="",
"0"&amp;",",
'Chapter 2 (Input)'!T746&amp;",")&amp;$W748)</f>
        <v>0,</v>
      </c>
      <c r="S748" s="3" t="str">
        <f>IF(S749="",
"];",IF('Chapter 2 (Input)'!U746="",
"0"&amp;",",
'Chapter 2 (Input)'!U746&amp;",")&amp;$W748)</f>
        <v>0,</v>
      </c>
      <c r="T748" s="3" t="str">
        <f t="shared" si="36"/>
        <v>false,</v>
      </c>
      <c r="U748" s="3" t="str">
        <f>IF(U749="",
"];",IF('Chapter 2 (Input)'!W746="",
"-1"&amp;",",
'Chapter 2 (Input)'!W746&amp;",")&amp;$W748)</f>
        <v>-1,</v>
      </c>
      <c r="V748" s="3" t="str">
        <f>IF(V749="",
"];",IF('Chapter 2 (Input)'!X746="",
"-1"&amp;",",
'Chapter 2 (Input)'!X746&amp;",")&amp;$W748)</f>
        <v>-1,</v>
      </c>
      <c r="W748" s="18" t="str">
        <f>'Chapter 2 (Input)'!AA746</f>
        <v/>
      </c>
      <c r="Z748" s="2" t="str">
        <f t="shared" si="37"/>
        <v>c743 BOOLEAN DEFAULT false,</v>
      </c>
    </row>
    <row r="749" spans="1:26" x14ac:dyDescent="0.2">
      <c r="A749" s="12">
        <f t="shared" si="35"/>
        <v>744</v>
      </c>
      <c r="B749" s="4" t="str">
        <f>IF(B750="",
"];",
IF('Chapter 2 (Input)'!B747="",
CHAR(34) &amp;"null"&amp; CHAR(34) &amp;",",
CHAR(34) &amp;'Chapter 2 (Input)'!B747&amp; CHAR(34) &amp;",")&amp;$W749)</f>
        <v>"(Next)",</v>
      </c>
      <c r="C749" s="4" t="str">
        <f>IF(C750="",
"];",IF('Chapter 2 (Input)'!C747="",
CHAR(34) &amp;"null"&amp; CHAR(34) &amp;",",
CHAR(34) &amp;'Chapter 2 (Input)'!C747&amp; CHAR(34) &amp;",")&amp;$W749)</f>
        <v>"She’s very in-demand. ",</v>
      </c>
      <c r="D749" s="4" t="str">
        <f>IF(D750="",
"];",IF('Chapter 2 (Input)'!D747="",
CHAR(34) &amp;"null"&amp; CHAR(34) &amp;",",
"personnages."&amp;
VLOOKUP('Chapter 2 (Input)'!D747,Constants!$B$47:$C$59,2,FALSE)&amp;
"[" &amp;
VLOOKUP('Chapter 2 (Input)'!E747,Constants!$B$74:$C$79,2,FALSE) &amp;
"],")&amp;$W749)</f>
        <v>personnages.karolina[1],</v>
      </c>
      <c r="E749" s="4" t="str">
        <f>IF(E750="",
"];",IF('Chapter 2 (Input)'!F747="",
CHAR(34) &amp;"null"&amp; CHAR(34) &amp;",",
CHAR(34) &amp;'Chapter 2 (Input)'!F747&amp; CHAR(34) &amp;",")&amp;$W749)</f>
        <v>"null",</v>
      </c>
      <c r="F749" s="4" t="str">
        <f>IF(F750="",
"];",IF('Chapter 2 (Input)'!G747="",
CHAR(34) &amp;"null"&amp; CHAR(34) &amp;",",
"personnages."&amp;
VLOOKUP('Chapter 2 (Input)'!G747,Constants!$B$47:$C$59,2,FALSE)&amp;
"[" &amp;
VLOOKUP('Chapter 2 (Input)'!H747, Constants!$B$74:$C$79,2,FALSE) &amp;
"],")&amp;$W749)</f>
        <v>"null",</v>
      </c>
      <c r="G749" s="3" t="str">
        <f>IF(G750="",
"];",IF('Chapter 2 (Input)'!I747="",
CHAR(34) &amp;"null"&amp; CHAR(34) &amp;",",
"locations."&amp;
'Chapter 2 (Input)'!I747&amp;",")&amp;$W749)</f>
        <v>locations.dormHallParty,</v>
      </c>
      <c r="H749" s="3" t="str">
        <f>IF(H750="",
"];",IF('Chapter 2 (Input)'!J747="",
"-1"&amp;",",
'Chapter 2 (Input)'!J747&amp;",")&amp;$W749)</f>
        <v>-1,</v>
      </c>
      <c r="I749" s="3" t="str">
        <f>IF(I750="",
"];",IF('Chapter 2 (Input)'!K747="",
"0"&amp;",",
VLOOKUP('Chapter 2 (Input)'!K747, Constants!$C$25:$D$37, 2,FALSE) &amp;",")&amp;$W749)</f>
        <v>0,</v>
      </c>
      <c r="J749" s="3" t="str">
        <f>IF(J750="",
"];",IF('Chapter 2 (Input)'!L747="",
"-1"&amp;",",
'Chapter 2 (Input)'!L747&amp;",")&amp;$W749)</f>
        <v>-1,</v>
      </c>
      <c r="K749" s="3" t="str">
        <f>IF(K750="",
"];",IF('Chapter 2 (Input)'!M747="",
"-1"&amp;",",
'Chapter 2 (Input)'!M747&amp;",")&amp;$W749)</f>
        <v>-1,</v>
      </c>
      <c r="L749" s="3" t="str">
        <f>IF(L750="",
"];",IF('Chapter 2 (Input)'!N747="",
"-1"&amp;",",
'Chapter 2 (Input)'!N747&amp;",")&amp;$W749)</f>
        <v>-1,</v>
      </c>
      <c r="M749" s="3" t="str">
        <f>IF(M750="",
"];",IF('Chapter 2 (Input)'!O747="",
"-1"&amp;",",
'Chapter 2 (Input)'!O747&amp;",")&amp;$W749)</f>
        <v>-1,</v>
      </c>
      <c r="N749" s="3" t="str">
        <f>IF(N750="",
"];",IF('Chapter 2 (Input)'!P747="",
"-1"&amp;",",
'Chapter 2 (Input)'!P747&amp;",")&amp;$W749)</f>
        <v>-1,</v>
      </c>
      <c r="O749" s="3" t="str">
        <f>IF(O750="",
"];",IF('Chapter 2 (Input)'!Q747="",
CHAR(34) &amp;"null"&amp; CHAR(34) &amp;",",
CHAR(34) &amp;'Chapter 2 (Input)'!Q747&amp; CHAR(34) &amp;",")&amp;$W749)</f>
        <v>"null",</v>
      </c>
      <c r="P749" s="3" t="str">
        <f>IF(P750="",
"];",IF('Chapter 2 (Input)'!R747="",
CHAR(34) &amp;"null"&amp; CHAR(34) &amp;",",
CHAR(34) &amp;'Chapter 2 (Input)'!R747&amp; CHAR(34) &amp;",")&amp;$W749)</f>
        <v>"null",</v>
      </c>
      <c r="Q749" s="3" t="str">
        <f>IF(Q750="",
"];",IF('Chapter 2 (Input)'!S747="",
CHAR(34) &amp;"null"&amp; CHAR(34) &amp;",",
CHAR(34) &amp;'Chapter 2 (Input)'!S747&amp; CHAR(34) &amp;",")&amp;$W749)</f>
        <v>"null",</v>
      </c>
      <c r="R749" s="3" t="str">
        <f>IF(R750="",
"];",IF('Chapter 2 (Input)'!T747="",
"0"&amp;",",
'Chapter 2 (Input)'!T747&amp;",")&amp;$W749)</f>
        <v>0,</v>
      </c>
      <c r="S749" s="3" t="str">
        <f>IF(S750="",
"];",IF('Chapter 2 (Input)'!U747="",
"0"&amp;",",
'Chapter 2 (Input)'!U747&amp;",")&amp;$W749)</f>
        <v>0,</v>
      </c>
      <c r="T749" s="3" t="str">
        <f t="shared" si="36"/>
        <v>false,</v>
      </c>
      <c r="U749" s="3" t="str">
        <f>IF(U750="",
"];",IF('Chapter 2 (Input)'!W747="",
"-1"&amp;",",
'Chapter 2 (Input)'!W747&amp;",")&amp;$W749)</f>
        <v>-1,</v>
      </c>
      <c r="V749" s="3" t="str">
        <f>IF(V750="",
"];",IF('Chapter 2 (Input)'!X747="",
"-1"&amp;",",
'Chapter 2 (Input)'!X747&amp;",")&amp;$W749)</f>
        <v>-1,</v>
      </c>
      <c r="W749" s="18" t="str">
        <f>'Chapter 2 (Input)'!AA747</f>
        <v/>
      </c>
      <c r="Z749" s="2" t="str">
        <f t="shared" si="37"/>
        <v>c744 BOOLEAN DEFAULT false,</v>
      </c>
    </row>
    <row r="750" spans="1:26" x14ac:dyDescent="0.2">
      <c r="A750" s="12">
        <f t="shared" si="35"/>
        <v>745</v>
      </c>
      <c r="B750" s="4" t="str">
        <f>IF(B751="",
"];",
IF('Chapter 2 (Input)'!B748="",
CHAR(34) &amp;"null"&amp; CHAR(34) &amp;",",
CHAR(34) &amp;'Chapter 2 (Input)'!B748&amp; CHAR(34) &amp;",")&amp;$W750)</f>
        <v xml:space="preserve">"(During this whole conversation, Raquel and I stood there staring.)",//745 </v>
      </c>
      <c r="C750" s="4" t="str">
        <f>IF(C751="",
"];",IF('Chapter 2 (Input)'!C748="",
CHAR(34) &amp;"null"&amp; CHAR(34) &amp;",",
CHAR(34) &amp;'Chapter 2 (Input)'!C748&amp; CHAR(34) &amp;",")&amp;$W750)</f>
        <v xml:space="preserve">"null",//745 </v>
      </c>
      <c r="D750" s="4" t="str">
        <f>IF(D751="",
"];",IF('Chapter 2 (Input)'!D748="",
CHAR(34) &amp;"null"&amp; CHAR(34) &amp;",",
"personnages."&amp;
VLOOKUP('Chapter 2 (Input)'!D748,Constants!$B$47:$C$59,2,FALSE)&amp;
"[" &amp;
VLOOKUP('Chapter 2 (Input)'!E748,Constants!$B$74:$C$79,2,FALSE) &amp;
"],")&amp;$W750)</f>
        <v xml:space="preserve">"null",//745 </v>
      </c>
      <c r="E750" s="4" t="str">
        <f>IF(E751="",
"];",IF('Chapter 2 (Input)'!F748="",
CHAR(34) &amp;"null"&amp; CHAR(34) &amp;",",
CHAR(34) &amp;'Chapter 2 (Input)'!F748&amp; CHAR(34) &amp;",")&amp;$W750)</f>
        <v xml:space="preserve">"null",//745 </v>
      </c>
      <c r="F750" s="4" t="str">
        <f>IF(F751="",
"];",IF('Chapter 2 (Input)'!G748="",
CHAR(34) &amp;"null"&amp; CHAR(34) &amp;",",
"personnages."&amp;
VLOOKUP('Chapter 2 (Input)'!G748,Constants!$B$47:$C$59,2,FALSE)&amp;
"[" &amp;
VLOOKUP('Chapter 2 (Input)'!H748, Constants!$B$74:$C$79,2,FALSE) &amp;
"],")&amp;$W750)</f>
        <v xml:space="preserve">personnages.raquel[4],//745 </v>
      </c>
      <c r="G750" s="3" t="str">
        <f>IF(G751="",
"];",IF('Chapter 2 (Input)'!I748="",
CHAR(34) &amp;"null"&amp; CHAR(34) &amp;",",
"locations."&amp;
'Chapter 2 (Input)'!I748&amp;",")&amp;$W750)</f>
        <v xml:space="preserve">locations.dormHallParty,//745 </v>
      </c>
      <c r="H750" s="3" t="str">
        <f>IF(H751="",
"];",IF('Chapter 2 (Input)'!J748="",
"-1"&amp;",",
'Chapter 2 (Input)'!J748&amp;",")&amp;$W750)</f>
        <v xml:space="preserve">-1,//745 </v>
      </c>
      <c r="I750" s="3" t="str">
        <f>IF(I751="",
"];",IF('Chapter 2 (Input)'!K748="",
"0"&amp;",",
VLOOKUP('Chapter 2 (Input)'!K748, Constants!$C$25:$D$37, 2,FALSE) &amp;",")&amp;$W750)</f>
        <v xml:space="preserve">0,//745 </v>
      </c>
      <c r="J750" s="3" t="str">
        <f>IF(J751="",
"];",IF('Chapter 2 (Input)'!L748="",
"-1"&amp;",",
'Chapter 2 (Input)'!L748&amp;",")&amp;$W750)</f>
        <v xml:space="preserve">-1,//745 </v>
      </c>
      <c r="K750" s="3" t="str">
        <f>IF(K751="",
"];",IF('Chapter 2 (Input)'!M748="",
"-1"&amp;",",
'Chapter 2 (Input)'!M748&amp;",")&amp;$W750)</f>
        <v xml:space="preserve">-1,//745 </v>
      </c>
      <c r="L750" s="3" t="str">
        <f>IF(L751="",
"];",IF('Chapter 2 (Input)'!N748="",
"-1"&amp;",",
'Chapter 2 (Input)'!N748&amp;",")&amp;$W750)</f>
        <v xml:space="preserve">-1,//745 </v>
      </c>
      <c r="M750" s="3" t="str">
        <f>IF(M751="",
"];",IF('Chapter 2 (Input)'!O748="",
"-1"&amp;",",
'Chapter 2 (Input)'!O748&amp;",")&amp;$W750)</f>
        <v xml:space="preserve">-1,//745 </v>
      </c>
      <c r="N750" s="3" t="str">
        <f>IF(N751="",
"];",IF('Chapter 2 (Input)'!P748="",
"-1"&amp;",",
'Chapter 2 (Input)'!P748&amp;",")&amp;$W750)</f>
        <v xml:space="preserve">-1,//745 </v>
      </c>
      <c r="O750" s="3" t="str">
        <f>IF(O751="",
"];",IF('Chapter 2 (Input)'!Q748="",
CHAR(34) &amp;"null"&amp; CHAR(34) &amp;",",
CHAR(34) &amp;'Chapter 2 (Input)'!Q748&amp; CHAR(34) &amp;",")&amp;$W750)</f>
        <v xml:space="preserve">"null",//745 </v>
      </c>
      <c r="P750" s="3" t="str">
        <f>IF(P751="",
"];",IF('Chapter 2 (Input)'!R748="",
CHAR(34) &amp;"null"&amp; CHAR(34) &amp;",",
CHAR(34) &amp;'Chapter 2 (Input)'!R748&amp; CHAR(34) &amp;",")&amp;$W750)</f>
        <v xml:space="preserve">"null",//745 </v>
      </c>
      <c r="Q750" s="3" t="str">
        <f>IF(Q751="",
"];",IF('Chapter 2 (Input)'!S748="",
CHAR(34) &amp;"null"&amp; CHAR(34) &amp;",",
CHAR(34) &amp;'Chapter 2 (Input)'!S748&amp; CHAR(34) &amp;",")&amp;$W750)</f>
        <v xml:space="preserve">"null",//745 </v>
      </c>
      <c r="R750" s="3" t="str">
        <f>IF(R751="",
"];",IF('Chapter 2 (Input)'!T748="",
"0"&amp;",",
'Chapter 2 (Input)'!T748&amp;",")&amp;$W750)</f>
        <v xml:space="preserve">0,//745 </v>
      </c>
      <c r="S750" s="3" t="str">
        <f>IF(S751="",
"];",IF('Chapter 2 (Input)'!U748="",
"0"&amp;",",
'Chapter 2 (Input)'!U748&amp;",")&amp;$W750)</f>
        <v xml:space="preserve">0,//745 </v>
      </c>
      <c r="T750" s="3" t="str">
        <f t="shared" si="36"/>
        <v xml:space="preserve">false,//745 </v>
      </c>
      <c r="U750" s="3" t="str">
        <f>IF(U751="",
"];",IF('Chapter 2 (Input)'!W748="",
"-1"&amp;",",
'Chapter 2 (Input)'!W748&amp;",")&amp;$W750)</f>
        <v xml:space="preserve">-1,//745 </v>
      </c>
      <c r="V750" s="3" t="str">
        <f>IF(V751="",
"];",IF('Chapter 2 (Input)'!X748="",
"-1"&amp;",",
'Chapter 2 (Input)'!X748&amp;",")&amp;$W750)</f>
        <v xml:space="preserve">-1,//745 </v>
      </c>
      <c r="W750" s="18" t="str">
        <f>'Chapter 2 (Input)'!AA748</f>
        <v xml:space="preserve">//745 </v>
      </c>
      <c r="Z750" s="2" t="str">
        <f t="shared" si="37"/>
        <v>c745 BOOLEAN DEFAULT false,</v>
      </c>
    </row>
    <row r="751" spans="1:26" x14ac:dyDescent="0.2">
      <c r="A751" s="12">
        <f t="shared" si="35"/>
        <v>746</v>
      </c>
      <c r="B751" s="4" t="str">
        <f>IF(B752="",
"];",
IF('Chapter 2 (Input)'!B749="",
CHAR(34) &amp;"null"&amp; CHAR(34) &amp;",",
CHAR(34) &amp;'Chapter 2 (Input)'!B749&amp; CHAR(34) &amp;",")&amp;$W751)</f>
        <v>"(She seemed bored out of her mind.)",</v>
      </c>
      <c r="C751" s="4" t="str">
        <f>IF(C752="",
"];",IF('Chapter 2 (Input)'!C749="",
CHAR(34) &amp;"null"&amp; CHAR(34) &amp;",",
CHAR(34) &amp;'Chapter 2 (Input)'!C749&amp; CHAR(34) &amp;",")&amp;$W751)</f>
        <v>"null",</v>
      </c>
      <c r="D751" s="4" t="str">
        <f>IF(D752="",
"];",IF('Chapter 2 (Input)'!D749="",
CHAR(34) &amp;"null"&amp; CHAR(34) &amp;",",
"personnages."&amp;
VLOOKUP('Chapter 2 (Input)'!D749,Constants!$B$47:$C$59,2,FALSE)&amp;
"[" &amp;
VLOOKUP('Chapter 2 (Input)'!E749,Constants!$B$74:$C$79,2,FALSE) &amp;
"],")&amp;$W751)</f>
        <v>"null",</v>
      </c>
      <c r="E751" s="4" t="str">
        <f>IF(E752="",
"];",IF('Chapter 2 (Input)'!F749="",
CHAR(34) &amp;"null"&amp; CHAR(34) &amp;",",
CHAR(34) &amp;'Chapter 2 (Input)'!F749&amp; CHAR(34) &amp;",")&amp;$W751)</f>
        <v>"null",</v>
      </c>
      <c r="F751" s="4" t="str">
        <f>IF(F752="",
"];",IF('Chapter 2 (Input)'!G749="",
CHAR(34) &amp;"null"&amp; CHAR(34) &amp;",",
"personnages."&amp;
VLOOKUP('Chapter 2 (Input)'!G749,Constants!$B$47:$C$59,2,FALSE)&amp;
"[" &amp;
VLOOKUP('Chapter 2 (Input)'!H749, Constants!$B$74:$C$79,2,FALSE) &amp;
"],")&amp;$W751)</f>
        <v>personnages.raquel[4],</v>
      </c>
      <c r="G751" s="3" t="str">
        <f>IF(G752="",
"];",IF('Chapter 2 (Input)'!I749="",
CHAR(34) &amp;"null"&amp; CHAR(34) &amp;",",
"locations."&amp;
'Chapter 2 (Input)'!I749&amp;",")&amp;$W751)</f>
        <v>locations.dormHallParty,</v>
      </c>
      <c r="H751" s="3" t="str">
        <f>IF(H752="",
"];",IF('Chapter 2 (Input)'!J749="",
"-1"&amp;",",
'Chapter 2 (Input)'!J749&amp;",")&amp;$W751)</f>
        <v>-1,</v>
      </c>
      <c r="I751" s="3" t="str">
        <f>IF(I752="",
"];",IF('Chapter 2 (Input)'!K749="",
"0"&amp;",",
VLOOKUP('Chapter 2 (Input)'!K749, Constants!$C$25:$D$37, 2,FALSE) &amp;",")&amp;$W751)</f>
        <v>0,</v>
      </c>
      <c r="J751" s="3" t="str">
        <f>IF(J752="",
"];",IF('Chapter 2 (Input)'!L749="",
"-1"&amp;",",
'Chapter 2 (Input)'!L749&amp;",")&amp;$W751)</f>
        <v>-1,</v>
      </c>
      <c r="K751" s="3" t="str">
        <f>IF(K752="",
"];",IF('Chapter 2 (Input)'!M749="",
"-1"&amp;",",
'Chapter 2 (Input)'!M749&amp;",")&amp;$W751)</f>
        <v>-1,</v>
      </c>
      <c r="L751" s="3" t="str">
        <f>IF(L752="",
"];",IF('Chapter 2 (Input)'!N749="",
"-1"&amp;",",
'Chapter 2 (Input)'!N749&amp;",")&amp;$W751)</f>
        <v>-1,</v>
      </c>
      <c r="M751" s="3" t="str">
        <f>IF(M752="",
"];",IF('Chapter 2 (Input)'!O749="",
"-1"&amp;",",
'Chapter 2 (Input)'!O749&amp;",")&amp;$W751)</f>
        <v>-1,</v>
      </c>
      <c r="N751" s="3" t="str">
        <f>IF(N752="",
"];",IF('Chapter 2 (Input)'!P749="",
"-1"&amp;",",
'Chapter 2 (Input)'!P749&amp;",")&amp;$W751)</f>
        <v>-1,</v>
      </c>
      <c r="O751" s="3" t="str">
        <f>IF(O752="",
"];",IF('Chapter 2 (Input)'!Q749="",
CHAR(34) &amp;"null"&amp; CHAR(34) &amp;",",
CHAR(34) &amp;'Chapter 2 (Input)'!Q749&amp; CHAR(34) &amp;",")&amp;$W751)</f>
        <v>"null",</v>
      </c>
      <c r="P751" s="3" t="str">
        <f>IF(P752="",
"];",IF('Chapter 2 (Input)'!R749="",
CHAR(34) &amp;"null"&amp; CHAR(34) &amp;",",
CHAR(34) &amp;'Chapter 2 (Input)'!R749&amp; CHAR(34) &amp;",")&amp;$W751)</f>
        <v>"null",</v>
      </c>
      <c r="Q751" s="3" t="str">
        <f>IF(Q752="",
"];",IF('Chapter 2 (Input)'!S749="",
CHAR(34) &amp;"null"&amp; CHAR(34) &amp;",",
CHAR(34) &amp;'Chapter 2 (Input)'!S749&amp; CHAR(34) &amp;",")&amp;$W751)</f>
        <v>"null",</v>
      </c>
      <c r="R751" s="3" t="str">
        <f>IF(R752="",
"];",IF('Chapter 2 (Input)'!T749="",
"0"&amp;",",
'Chapter 2 (Input)'!T749&amp;",")&amp;$W751)</f>
        <v>0,</v>
      </c>
      <c r="S751" s="3" t="str">
        <f>IF(S752="",
"];",IF('Chapter 2 (Input)'!U749="",
"0"&amp;",",
'Chapter 2 (Input)'!U749&amp;",")&amp;$W751)</f>
        <v>0,</v>
      </c>
      <c r="T751" s="3" t="str">
        <f t="shared" si="36"/>
        <v>false,</v>
      </c>
      <c r="U751" s="3" t="str">
        <f>IF(U752="",
"];",IF('Chapter 2 (Input)'!W749="",
"-1"&amp;",",
'Chapter 2 (Input)'!W749&amp;",")&amp;$W751)</f>
        <v>-1,</v>
      </c>
      <c r="V751" s="3" t="str">
        <f>IF(V752="",
"];",IF('Chapter 2 (Input)'!X749="",
"-1"&amp;",",
'Chapter 2 (Input)'!X749&amp;",")&amp;$W751)</f>
        <v>-1,</v>
      </c>
      <c r="W751" s="18" t="str">
        <f>'Chapter 2 (Input)'!AA749</f>
        <v/>
      </c>
      <c r="Z751" s="2" t="str">
        <f t="shared" si="37"/>
        <v>c746 BOOLEAN DEFAULT false,</v>
      </c>
    </row>
    <row r="752" spans="1:26" x14ac:dyDescent="0.2">
      <c r="A752" s="12">
        <f t="shared" si="35"/>
        <v>747</v>
      </c>
      <c r="B752" s="4" t="str">
        <f>IF(B753="",
"];",
IF('Chapter 2 (Input)'!B750="",
CHAR(34) &amp;"null"&amp; CHAR(34) &amp;",",
CHAR(34) &amp;'Chapter 2 (Input)'!B750&amp; CHAR(34) &amp;",")&amp;$W752)</f>
        <v>"(Next)",</v>
      </c>
      <c r="C752" s="4" t="str">
        <f>IF(C753="",
"];",IF('Chapter 2 (Input)'!C750="",
CHAR(34) &amp;"null"&amp; CHAR(34) &amp;",",
CHAR(34) &amp;'Chapter 2 (Input)'!C750&amp; CHAR(34) &amp;",")&amp;$W752)</f>
        <v>"null",</v>
      </c>
      <c r="D752" s="4" t="str">
        <f>IF(D753="",
"];",IF('Chapter 2 (Input)'!D750="",
CHAR(34) &amp;"null"&amp; CHAR(34) &amp;",",
"personnages."&amp;
VLOOKUP('Chapter 2 (Input)'!D750,Constants!$B$47:$C$59,2,FALSE)&amp;
"[" &amp;
VLOOKUP('Chapter 2 (Input)'!E750,Constants!$B$74:$C$79,2,FALSE) &amp;
"],")&amp;$W752)</f>
        <v>"null",</v>
      </c>
      <c r="E752" s="4" t="str">
        <f>IF(E753="",
"];",IF('Chapter 2 (Input)'!F750="",
CHAR(34) &amp;"null"&amp; CHAR(34) &amp;",",
CHAR(34) &amp;'Chapter 2 (Input)'!F750&amp; CHAR(34) &amp;",")&amp;$W752)</f>
        <v>"&lt;em&gt;People!&lt;/em&gt; Is this a party or a freaking business meeting?!",</v>
      </c>
      <c r="F752" s="4" t="str">
        <f>IF(F753="",
"];",IF('Chapter 2 (Input)'!G750="",
CHAR(34) &amp;"null"&amp; CHAR(34) &amp;",",
"personnages."&amp;
VLOOKUP('Chapter 2 (Input)'!G750,Constants!$B$47:$C$59,2,FALSE)&amp;
"[" &amp;
VLOOKUP('Chapter 2 (Input)'!H750, Constants!$B$74:$C$79,2,FALSE) &amp;
"],")&amp;$W752)</f>
        <v>personnages.raquel[0],</v>
      </c>
      <c r="G752" s="3" t="str">
        <f>IF(G753="",
"];",IF('Chapter 2 (Input)'!I750="",
CHAR(34) &amp;"null"&amp; CHAR(34) &amp;",",
"locations."&amp;
'Chapter 2 (Input)'!I750&amp;",")&amp;$W752)</f>
        <v>locations.dormHallParty,</v>
      </c>
      <c r="H752" s="3" t="str">
        <f>IF(H753="",
"];",IF('Chapter 2 (Input)'!J750="",
"-1"&amp;",",
'Chapter 2 (Input)'!J750&amp;",")&amp;$W752)</f>
        <v>-1,</v>
      </c>
      <c r="I752" s="3" t="str">
        <f>IF(I753="",
"];",IF('Chapter 2 (Input)'!K750="",
"0"&amp;",",
VLOOKUP('Chapter 2 (Input)'!K750, Constants!$C$25:$D$37, 2,FALSE) &amp;",")&amp;$W752)</f>
        <v>0,</v>
      </c>
      <c r="J752" s="3" t="str">
        <f>IF(J753="",
"];",IF('Chapter 2 (Input)'!L750="",
"-1"&amp;",",
'Chapter 2 (Input)'!L750&amp;",")&amp;$W752)</f>
        <v>-1,</v>
      </c>
      <c r="K752" s="3" t="str">
        <f>IF(K753="",
"];",IF('Chapter 2 (Input)'!M750="",
"-1"&amp;",",
'Chapter 2 (Input)'!M750&amp;",")&amp;$W752)</f>
        <v>-1,</v>
      </c>
      <c r="L752" s="3" t="str">
        <f>IF(L753="",
"];",IF('Chapter 2 (Input)'!N750="",
"-1"&amp;",",
'Chapter 2 (Input)'!N750&amp;",")&amp;$W752)</f>
        <v>-1,</v>
      </c>
      <c r="M752" s="3" t="str">
        <f>IF(M753="",
"];",IF('Chapter 2 (Input)'!O750="",
"-1"&amp;",",
'Chapter 2 (Input)'!O750&amp;",")&amp;$W752)</f>
        <v>-1,</v>
      </c>
      <c r="N752" s="3" t="str">
        <f>IF(N753="",
"];",IF('Chapter 2 (Input)'!P750="",
"-1"&amp;",",
'Chapter 2 (Input)'!P750&amp;",")&amp;$W752)</f>
        <v>-1,</v>
      </c>
      <c r="O752" s="3" t="str">
        <f>IF(O753="",
"];",IF('Chapter 2 (Input)'!Q750="",
CHAR(34) &amp;"null"&amp; CHAR(34) &amp;",",
CHAR(34) &amp;'Chapter 2 (Input)'!Q750&amp; CHAR(34) &amp;",")&amp;$W752)</f>
        <v>"null",</v>
      </c>
      <c r="P752" s="3" t="str">
        <f>IF(P753="",
"];",IF('Chapter 2 (Input)'!R750="",
CHAR(34) &amp;"null"&amp; CHAR(34) &amp;",",
CHAR(34) &amp;'Chapter 2 (Input)'!R750&amp; CHAR(34) &amp;",")&amp;$W752)</f>
        <v>"null",</v>
      </c>
      <c r="Q752" s="3" t="str">
        <f>IF(Q753="",
"];",IF('Chapter 2 (Input)'!S750="",
CHAR(34) &amp;"null"&amp; CHAR(34) &amp;",",
CHAR(34) &amp;'Chapter 2 (Input)'!S750&amp; CHAR(34) &amp;",")&amp;$W752)</f>
        <v>"null",</v>
      </c>
      <c r="R752" s="3" t="str">
        <f>IF(R753="",
"];",IF('Chapter 2 (Input)'!T750="",
"0"&amp;",",
'Chapter 2 (Input)'!T750&amp;",")&amp;$W752)</f>
        <v>0,</v>
      </c>
      <c r="S752" s="3" t="str">
        <f>IF(S753="",
"];",IF('Chapter 2 (Input)'!U750="",
"0"&amp;",",
'Chapter 2 (Input)'!U750&amp;",")&amp;$W752)</f>
        <v>0,</v>
      </c>
      <c r="T752" s="3" t="str">
        <f t="shared" si="36"/>
        <v>false,</v>
      </c>
      <c r="U752" s="3" t="str">
        <f>IF(U753="",
"];",IF('Chapter 2 (Input)'!W750="",
"-1"&amp;",",
'Chapter 2 (Input)'!W750&amp;",")&amp;$W752)</f>
        <v>-1,</v>
      </c>
      <c r="V752" s="3" t="str">
        <f>IF(V753="",
"];",IF('Chapter 2 (Input)'!X750="",
"-1"&amp;",",
'Chapter 2 (Input)'!X750&amp;",")&amp;$W752)</f>
        <v>-1,</v>
      </c>
      <c r="W752" s="18" t="str">
        <f>'Chapter 2 (Input)'!AA750</f>
        <v/>
      </c>
      <c r="Z752" s="2" t="str">
        <f t="shared" si="37"/>
        <v>c747 BOOLEAN DEFAULT false,</v>
      </c>
    </row>
    <row r="753" spans="1:26" x14ac:dyDescent="0.2">
      <c r="A753" s="12">
        <f t="shared" si="35"/>
        <v>748</v>
      </c>
      <c r="B753" s="4" t="str">
        <f>IF(B754="",
"];",
IF('Chapter 2 (Input)'!B751="",
CHAR(34) &amp;"null"&amp; CHAR(34) &amp;",",
CHAR(34) &amp;'Chapter 2 (Input)'!B751&amp; CHAR(34) &amp;",")&amp;$W753)</f>
        <v>"(Next)",</v>
      </c>
      <c r="C753" s="4" t="str">
        <f>IF(C754="",
"];",IF('Chapter 2 (Input)'!C751="",
CHAR(34) &amp;"null"&amp; CHAR(34) &amp;",",
CHAR(34) &amp;'Chapter 2 (Input)'!C751&amp; CHAR(34) &amp;",")&amp;$W753)</f>
        <v>"That’s exactly what I was wondering. Come on guys!",</v>
      </c>
      <c r="D753" s="4" t="str">
        <f>IF(D754="",
"];",IF('Chapter 2 (Input)'!D751="",
CHAR(34) &amp;"null"&amp; CHAR(34) &amp;",",
"personnages."&amp;
VLOOKUP('Chapter 2 (Input)'!D751,Constants!$B$47:$C$59,2,FALSE)&amp;
"[" &amp;
VLOOKUP('Chapter 2 (Input)'!E751,Constants!$B$74:$C$79,2,FALSE) &amp;
"],")&amp;$W753)</f>
        <v>personnages.axel[1],</v>
      </c>
      <c r="E753" s="4" t="str">
        <f>IF(E754="",
"];",IF('Chapter 2 (Input)'!F751="",
CHAR(34) &amp;"null"&amp; CHAR(34) &amp;",",
CHAR(34) &amp;'Chapter 2 (Input)'!F751&amp; CHAR(34) &amp;",")&amp;$W753)</f>
        <v>"null",</v>
      </c>
      <c r="F753" s="4" t="str">
        <f>IF(F754="",
"];",IF('Chapter 2 (Input)'!G751="",
CHAR(34) &amp;"null"&amp; CHAR(34) &amp;",",
"personnages."&amp;
VLOOKUP('Chapter 2 (Input)'!G751,Constants!$B$47:$C$59,2,FALSE)&amp;
"[" &amp;
VLOOKUP('Chapter 2 (Input)'!H751, Constants!$B$74:$C$79,2,FALSE) &amp;
"],")&amp;$W753)</f>
        <v>"null",</v>
      </c>
      <c r="G753" s="3" t="str">
        <f>IF(G754="",
"];",IF('Chapter 2 (Input)'!I751="",
CHAR(34) &amp;"null"&amp; CHAR(34) &amp;",",
"locations."&amp;
'Chapter 2 (Input)'!I751&amp;",")&amp;$W753)</f>
        <v>locations.dormHallParty,</v>
      </c>
      <c r="H753" s="3" t="str">
        <f>IF(H754="",
"];",IF('Chapter 2 (Input)'!J751="",
"-1"&amp;",",
'Chapter 2 (Input)'!J751&amp;",")&amp;$W753)</f>
        <v>-1,</v>
      </c>
      <c r="I753" s="3" t="str">
        <f>IF(I754="",
"];",IF('Chapter 2 (Input)'!K751="",
"0"&amp;",",
VLOOKUP('Chapter 2 (Input)'!K751, Constants!$C$25:$D$37, 2,FALSE) &amp;",")&amp;$W753)</f>
        <v>0,</v>
      </c>
      <c r="J753" s="3" t="str">
        <f>IF(J754="",
"];",IF('Chapter 2 (Input)'!L751="",
"-1"&amp;",",
'Chapter 2 (Input)'!L751&amp;",")&amp;$W753)</f>
        <v>-1,</v>
      </c>
      <c r="K753" s="3" t="str">
        <f>IF(K754="",
"];",IF('Chapter 2 (Input)'!M751="",
"-1"&amp;",",
'Chapter 2 (Input)'!M751&amp;",")&amp;$W753)</f>
        <v>-1,</v>
      </c>
      <c r="L753" s="3" t="str">
        <f>IF(L754="",
"];",IF('Chapter 2 (Input)'!N751="",
"-1"&amp;",",
'Chapter 2 (Input)'!N751&amp;",")&amp;$W753)</f>
        <v>-1,</v>
      </c>
      <c r="M753" s="3" t="str">
        <f>IF(M754="",
"];",IF('Chapter 2 (Input)'!O751="",
"-1"&amp;",",
'Chapter 2 (Input)'!O751&amp;",")&amp;$W753)</f>
        <v>-1,</v>
      </c>
      <c r="N753" s="3" t="str">
        <f>IF(N754="",
"];",IF('Chapter 2 (Input)'!P751="",
"-1"&amp;",",
'Chapter 2 (Input)'!P751&amp;",")&amp;$W753)</f>
        <v>-1,</v>
      </c>
      <c r="O753" s="3" t="str">
        <f>IF(O754="",
"];",IF('Chapter 2 (Input)'!Q751="",
CHAR(34) &amp;"null"&amp; CHAR(34) &amp;",",
CHAR(34) &amp;'Chapter 2 (Input)'!Q751&amp; CHAR(34) &amp;",")&amp;$W753)</f>
        <v>"null",</v>
      </c>
      <c r="P753" s="3" t="str">
        <f>IF(P754="",
"];",IF('Chapter 2 (Input)'!R751="",
CHAR(34) &amp;"null"&amp; CHAR(34) &amp;",",
CHAR(34) &amp;'Chapter 2 (Input)'!R751&amp; CHAR(34) &amp;",")&amp;$W753)</f>
        <v>"null",</v>
      </c>
      <c r="Q753" s="3" t="str">
        <f>IF(Q754="",
"];",IF('Chapter 2 (Input)'!S751="",
CHAR(34) &amp;"null"&amp; CHAR(34) &amp;",",
CHAR(34) &amp;'Chapter 2 (Input)'!S751&amp; CHAR(34) &amp;",")&amp;$W753)</f>
        <v>"null",</v>
      </c>
      <c r="R753" s="3" t="str">
        <f>IF(R754="",
"];",IF('Chapter 2 (Input)'!T751="",
"0"&amp;",",
'Chapter 2 (Input)'!T751&amp;",")&amp;$W753)</f>
        <v>0,</v>
      </c>
      <c r="S753" s="3" t="str">
        <f>IF(S754="",
"];",IF('Chapter 2 (Input)'!U751="",
"0"&amp;",",
'Chapter 2 (Input)'!U751&amp;",")&amp;$W753)</f>
        <v>0,</v>
      </c>
      <c r="T753" s="3" t="str">
        <f t="shared" si="36"/>
        <v>false,</v>
      </c>
      <c r="U753" s="3" t="str">
        <f>IF(U754="",
"];",IF('Chapter 2 (Input)'!W751="",
"-1"&amp;",",
'Chapter 2 (Input)'!W751&amp;",")&amp;$W753)</f>
        <v>-1,</v>
      </c>
      <c r="V753" s="3" t="str">
        <f>IF(V754="",
"];",IF('Chapter 2 (Input)'!X751="",
"-1"&amp;",",
'Chapter 2 (Input)'!X751&amp;",")&amp;$W753)</f>
        <v>-1,</v>
      </c>
      <c r="W753" s="18" t="str">
        <f>'Chapter 2 (Input)'!AA751</f>
        <v/>
      </c>
      <c r="Z753" s="2" t="str">
        <f t="shared" si="37"/>
        <v>c748 BOOLEAN DEFAULT false,</v>
      </c>
    </row>
    <row r="754" spans="1:26" x14ac:dyDescent="0.2">
      <c r="A754" s="12">
        <f t="shared" si="35"/>
        <v>749</v>
      </c>
      <c r="B754" s="4" t="str">
        <f>IF(B755="",
"];",
IF('Chapter 2 (Input)'!B752="",
CHAR(34) &amp;"null"&amp; CHAR(34) &amp;",",
CHAR(34) &amp;'Chapter 2 (Input)'!B752&amp; CHAR(34) &amp;",")&amp;$W754)</f>
        <v>"(Axel joined a little crowd of students that were still dancing to his song. Raquel didn’t waste time in doing the same.)",</v>
      </c>
      <c r="C754" s="4" t="str">
        <f>IF(C755="",
"];",IF('Chapter 2 (Input)'!C752="",
CHAR(34) &amp;"null"&amp; CHAR(34) &amp;",",
CHAR(34) &amp;'Chapter 2 (Input)'!C752&amp; CHAR(34) &amp;",")&amp;$W754)</f>
        <v>"null",</v>
      </c>
      <c r="D754" s="4" t="str">
        <f>IF(D755="",
"];",IF('Chapter 2 (Input)'!D752="",
CHAR(34) &amp;"null"&amp; CHAR(34) &amp;",",
"personnages."&amp;
VLOOKUP('Chapter 2 (Input)'!D752,Constants!$B$47:$C$59,2,FALSE)&amp;
"[" &amp;
VLOOKUP('Chapter 2 (Input)'!E752,Constants!$B$74:$C$79,2,FALSE) &amp;
"],")&amp;$W754)</f>
        <v>"null",</v>
      </c>
      <c r="E754" s="4" t="str">
        <f>IF(E755="",
"];",IF('Chapter 2 (Input)'!F752="",
CHAR(34) &amp;"null"&amp; CHAR(34) &amp;",",
CHAR(34) &amp;'Chapter 2 (Input)'!F752&amp; CHAR(34) &amp;",")&amp;$W754)</f>
        <v>"null",</v>
      </c>
      <c r="F754" s="4" t="str">
        <f>IF(F755="",
"];",IF('Chapter 2 (Input)'!G752="",
CHAR(34) &amp;"null"&amp; CHAR(34) &amp;",",
"personnages."&amp;
VLOOKUP('Chapter 2 (Input)'!G752,Constants!$B$47:$C$59,2,FALSE)&amp;
"[" &amp;
VLOOKUP('Chapter 2 (Input)'!H752, Constants!$B$74:$C$79,2,FALSE) &amp;
"],")&amp;$W754)</f>
        <v>"null",</v>
      </c>
      <c r="G754" s="3" t="str">
        <f>IF(G755="",
"];",IF('Chapter 2 (Input)'!I752="",
CHAR(34) &amp;"null"&amp; CHAR(34) &amp;",",
"locations."&amp;
'Chapter 2 (Input)'!I752&amp;",")&amp;$W754)</f>
        <v>locations.dormHallParty,</v>
      </c>
      <c r="H754" s="3" t="str">
        <f>IF(H755="",
"];",IF('Chapter 2 (Input)'!J752="",
"-1"&amp;",",
'Chapter 2 (Input)'!J752&amp;",")&amp;$W754)</f>
        <v>-1,</v>
      </c>
      <c r="I754" s="3" t="str">
        <f>IF(I755="",
"];",IF('Chapter 2 (Input)'!K752="",
"0"&amp;",",
VLOOKUP('Chapter 2 (Input)'!K752, Constants!$C$25:$D$37, 2,FALSE) &amp;",")&amp;$W754)</f>
        <v>0,</v>
      </c>
      <c r="J754" s="3" t="str">
        <f>IF(J755="",
"];",IF('Chapter 2 (Input)'!L752="",
"-1"&amp;",",
'Chapter 2 (Input)'!L752&amp;",")&amp;$W754)</f>
        <v>-1,</v>
      </c>
      <c r="K754" s="3" t="str">
        <f>IF(K755="",
"];",IF('Chapter 2 (Input)'!M752="",
"-1"&amp;",",
'Chapter 2 (Input)'!M752&amp;",")&amp;$W754)</f>
        <v>-1,</v>
      </c>
      <c r="L754" s="3" t="str">
        <f>IF(L755="",
"];",IF('Chapter 2 (Input)'!N752="",
"-1"&amp;",",
'Chapter 2 (Input)'!N752&amp;",")&amp;$W754)</f>
        <v>-1,</v>
      </c>
      <c r="M754" s="3" t="str">
        <f>IF(M755="",
"];",IF('Chapter 2 (Input)'!O752="",
"-1"&amp;",",
'Chapter 2 (Input)'!O752&amp;",")&amp;$W754)</f>
        <v>-1,</v>
      </c>
      <c r="N754" s="3" t="str">
        <f>IF(N755="",
"];",IF('Chapter 2 (Input)'!P752="",
"-1"&amp;",",
'Chapter 2 (Input)'!P752&amp;",")&amp;$W754)</f>
        <v>-1,</v>
      </c>
      <c r="O754" s="3" t="str">
        <f>IF(O755="",
"];",IF('Chapter 2 (Input)'!Q752="",
CHAR(34) &amp;"null"&amp; CHAR(34) &amp;",",
CHAR(34) &amp;'Chapter 2 (Input)'!Q752&amp; CHAR(34) &amp;",")&amp;$W754)</f>
        <v>"null",</v>
      </c>
      <c r="P754" s="3" t="str">
        <f>IF(P755="",
"];",IF('Chapter 2 (Input)'!R752="",
CHAR(34) &amp;"null"&amp; CHAR(34) &amp;",",
CHAR(34) &amp;'Chapter 2 (Input)'!R752&amp; CHAR(34) &amp;",")&amp;$W754)</f>
        <v>"null",</v>
      </c>
      <c r="Q754" s="3" t="str">
        <f>IF(Q755="",
"];",IF('Chapter 2 (Input)'!S752="",
CHAR(34) &amp;"null"&amp; CHAR(34) &amp;",",
CHAR(34) &amp;'Chapter 2 (Input)'!S752&amp; CHAR(34) &amp;",")&amp;$W754)</f>
        <v>"null",</v>
      </c>
      <c r="R754" s="3" t="str">
        <f>IF(R755="",
"];",IF('Chapter 2 (Input)'!T752="",
"0"&amp;",",
'Chapter 2 (Input)'!T752&amp;",")&amp;$W754)</f>
        <v>0,</v>
      </c>
      <c r="S754" s="3" t="str">
        <f>IF(S755="",
"];",IF('Chapter 2 (Input)'!U752="",
"0"&amp;",",
'Chapter 2 (Input)'!U752&amp;",")&amp;$W754)</f>
        <v>0,</v>
      </c>
      <c r="T754" s="3" t="str">
        <f t="shared" si="36"/>
        <v>false,</v>
      </c>
      <c r="U754" s="3" t="str">
        <f>IF(U755="",
"];",IF('Chapter 2 (Input)'!W752="",
"-1"&amp;",",
'Chapter 2 (Input)'!W752&amp;",")&amp;$W754)</f>
        <v>-1,</v>
      </c>
      <c r="V754" s="3" t="str">
        <f>IF(V755="",
"];",IF('Chapter 2 (Input)'!X752="",
"-1"&amp;",",
'Chapter 2 (Input)'!X752&amp;",")&amp;$W754)</f>
        <v>-1,</v>
      </c>
      <c r="W754" s="18" t="str">
        <f>'Chapter 2 (Input)'!AA752</f>
        <v/>
      </c>
      <c r="Z754" s="2" t="str">
        <f t="shared" si="37"/>
        <v>c749 BOOLEAN DEFAULT false,</v>
      </c>
    </row>
    <row r="755" spans="1:26" x14ac:dyDescent="0.2">
      <c r="A755" s="12">
        <f t="shared" si="35"/>
        <v>750</v>
      </c>
      <c r="B755" s="4" t="str">
        <f>IF(B756="",
"];",
IF('Chapter 2 (Input)'!B753="",
CHAR(34) &amp;"null"&amp; CHAR(34) &amp;",",
CHAR(34) &amp;'Chapter 2 (Input)'!B753&amp; CHAR(34) &amp;",")&amp;$W755)</f>
        <v xml:space="preserve">"(Even with Neha and Karolina still here, I felt strangely abandoned.)",//750 </v>
      </c>
      <c r="C755" s="4" t="str">
        <f>IF(C756="",
"];",IF('Chapter 2 (Input)'!C753="",
CHAR(34) &amp;"null"&amp; CHAR(34) &amp;",",
CHAR(34) &amp;'Chapter 2 (Input)'!C753&amp; CHAR(34) &amp;",")&amp;$W755)</f>
        <v xml:space="preserve">"null",//750 </v>
      </c>
      <c r="D755" s="4" t="str">
        <f>IF(D756="",
"];",IF('Chapter 2 (Input)'!D753="",
CHAR(34) &amp;"null"&amp; CHAR(34) &amp;",",
"personnages."&amp;
VLOOKUP('Chapter 2 (Input)'!D753,Constants!$B$47:$C$59,2,FALSE)&amp;
"[" &amp;
VLOOKUP('Chapter 2 (Input)'!E753,Constants!$B$74:$C$79,2,FALSE) &amp;
"],")&amp;$W755)</f>
        <v xml:space="preserve">personnages.karolina[0],//750 </v>
      </c>
      <c r="E755" s="4" t="str">
        <f>IF(E756="",
"];",IF('Chapter 2 (Input)'!F753="",
CHAR(34) &amp;"null"&amp; CHAR(34) &amp;",",
CHAR(34) &amp;'Chapter 2 (Input)'!F753&amp; CHAR(34) &amp;",")&amp;$W755)</f>
        <v xml:space="preserve">"null",//750 </v>
      </c>
      <c r="F755" s="4" t="str">
        <f>IF(F756="",
"];",IF('Chapter 2 (Input)'!G753="",
CHAR(34) &amp;"null"&amp; CHAR(34) &amp;",",
"personnages."&amp;
VLOOKUP('Chapter 2 (Input)'!G753,Constants!$B$47:$C$59,2,FALSE)&amp;
"[" &amp;
VLOOKUP('Chapter 2 (Input)'!H753, Constants!$B$74:$C$79,2,FALSE) &amp;
"],")&amp;$W755)</f>
        <v xml:space="preserve">personnages.neha[0],//750 </v>
      </c>
      <c r="G755" s="3" t="str">
        <f>IF(G756="",
"];",IF('Chapter 2 (Input)'!I753="",
CHAR(34) &amp;"null"&amp; CHAR(34) &amp;",",
"locations."&amp;
'Chapter 2 (Input)'!I753&amp;",")&amp;$W755)</f>
        <v xml:space="preserve">locations.dormHallParty,//750 </v>
      </c>
      <c r="H755" s="3" t="str">
        <f>IF(H756="",
"];",IF('Chapter 2 (Input)'!J753="",
"-1"&amp;",",
'Chapter 2 (Input)'!J753&amp;",")&amp;$W755)</f>
        <v xml:space="preserve">-1,//750 </v>
      </c>
      <c r="I755" s="3" t="str">
        <f>IF(I756="",
"];",IF('Chapter 2 (Input)'!K753="",
"0"&amp;",",
VLOOKUP('Chapter 2 (Input)'!K753, Constants!$C$25:$D$37, 2,FALSE) &amp;",")&amp;$W755)</f>
        <v xml:space="preserve">0,//750 </v>
      </c>
      <c r="J755" s="3" t="str">
        <f>IF(J756="",
"];",IF('Chapter 2 (Input)'!L753="",
"-1"&amp;",",
'Chapter 2 (Input)'!L753&amp;",")&amp;$W755)</f>
        <v xml:space="preserve">-1,//750 </v>
      </c>
      <c r="K755" s="3" t="str">
        <f>IF(K756="",
"];",IF('Chapter 2 (Input)'!M753="",
"-1"&amp;",",
'Chapter 2 (Input)'!M753&amp;",")&amp;$W755)</f>
        <v xml:space="preserve">-1,//750 </v>
      </c>
      <c r="L755" s="3" t="str">
        <f>IF(L756="",
"];",IF('Chapter 2 (Input)'!N753="",
"-1"&amp;",",
'Chapter 2 (Input)'!N753&amp;",")&amp;$W755)</f>
        <v xml:space="preserve">-1,//750 </v>
      </c>
      <c r="M755" s="3" t="str">
        <f>IF(M756="",
"];",IF('Chapter 2 (Input)'!O753="",
"-1"&amp;",",
'Chapter 2 (Input)'!O753&amp;",")&amp;$W755)</f>
        <v xml:space="preserve">-1,//750 </v>
      </c>
      <c r="N755" s="3" t="str">
        <f>IF(N756="",
"];",IF('Chapter 2 (Input)'!P753="",
"-1"&amp;",",
'Chapter 2 (Input)'!P753&amp;",")&amp;$W755)</f>
        <v xml:space="preserve">-1,//750 </v>
      </c>
      <c r="O755" s="3" t="str">
        <f>IF(O756="",
"];",IF('Chapter 2 (Input)'!Q753="",
CHAR(34) &amp;"null"&amp; CHAR(34) &amp;",",
CHAR(34) &amp;'Chapter 2 (Input)'!Q753&amp; CHAR(34) &amp;",")&amp;$W755)</f>
        <v xml:space="preserve">"null",//750 </v>
      </c>
      <c r="P755" s="3" t="str">
        <f>IF(P756="",
"];",IF('Chapter 2 (Input)'!R753="",
CHAR(34) &amp;"null"&amp; CHAR(34) &amp;",",
CHAR(34) &amp;'Chapter 2 (Input)'!R753&amp; CHAR(34) &amp;",")&amp;$W755)</f>
        <v xml:space="preserve">"null",//750 </v>
      </c>
      <c r="Q755" s="3" t="str">
        <f>IF(Q756="",
"];",IF('Chapter 2 (Input)'!S753="",
CHAR(34) &amp;"null"&amp; CHAR(34) &amp;",",
CHAR(34) &amp;'Chapter 2 (Input)'!S753&amp; CHAR(34) &amp;",")&amp;$W755)</f>
        <v xml:space="preserve">"null",//750 </v>
      </c>
      <c r="R755" s="3" t="str">
        <f>IF(R756="",
"];",IF('Chapter 2 (Input)'!T753="",
"0"&amp;",",
'Chapter 2 (Input)'!T753&amp;",")&amp;$W755)</f>
        <v xml:space="preserve">0,//750 </v>
      </c>
      <c r="S755" s="3" t="str">
        <f>IF(S756="",
"];",IF('Chapter 2 (Input)'!U753="",
"0"&amp;",",
'Chapter 2 (Input)'!U753&amp;",")&amp;$W755)</f>
        <v xml:space="preserve">0,//750 </v>
      </c>
      <c r="T755" s="3" t="str">
        <f t="shared" si="36"/>
        <v xml:space="preserve">false,//750 </v>
      </c>
      <c r="U755" s="3" t="str">
        <f>IF(U756="",
"];",IF('Chapter 2 (Input)'!W753="",
"-1"&amp;",",
'Chapter 2 (Input)'!W753&amp;",")&amp;$W755)</f>
        <v xml:space="preserve">-1,//750 </v>
      </c>
      <c r="V755" s="3" t="str">
        <f>IF(V756="",
"];",IF('Chapter 2 (Input)'!X753="",
"-1"&amp;",",
'Chapter 2 (Input)'!X753&amp;",")&amp;$W755)</f>
        <v xml:space="preserve">-1,//750 </v>
      </c>
      <c r="W755" s="18" t="str">
        <f>'Chapter 2 (Input)'!AA753</f>
        <v xml:space="preserve">//750 </v>
      </c>
      <c r="Z755" s="2" t="str">
        <f t="shared" si="37"/>
        <v>c750 BOOLEAN DEFAULT false,</v>
      </c>
    </row>
    <row r="756" spans="1:26" x14ac:dyDescent="0.2">
      <c r="A756" s="12">
        <f t="shared" si="35"/>
        <v>751</v>
      </c>
      <c r="B756" s="4" t="str">
        <f>IF(B757="",
"];",
IF('Chapter 2 (Input)'!B754="",
CHAR(34) &amp;"null"&amp; CHAR(34) &amp;",",
CHAR(34) &amp;'Chapter 2 (Input)'!B754&amp; CHAR(34) &amp;",")&amp;$W756)</f>
        <v>"(Karolina looked at me for a moment, then her eyes wandered to my outfit.)",</v>
      </c>
      <c r="C756" s="4" t="str">
        <f>IF(C757="",
"];",IF('Chapter 2 (Input)'!C754="",
CHAR(34) &amp;"null"&amp; CHAR(34) &amp;",",
CHAR(34) &amp;'Chapter 2 (Input)'!C754&amp; CHAR(34) &amp;",")&amp;$W756)</f>
        <v>"…",</v>
      </c>
      <c r="D756" s="4" t="str">
        <f>IF(D757="",
"];",IF('Chapter 2 (Input)'!D754="",
CHAR(34) &amp;"null"&amp; CHAR(34) &amp;",",
"personnages."&amp;
VLOOKUP('Chapter 2 (Input)'!D754,Constants!$B$47:$C$59,2,FALSE)&amp;
"[" &amp;
VLOOKUP('Chapter 2 (Input)'!E754,Constants!$B$74:$C$79,2,FALSE) &amp;
"],")&amp;$W756)</f>
        <v>personnages.karolina[0],</v>
      </c>
      <c r="E756" s="4" t="str">
        <f>IF(E757="",
"];",IF('Chapter 2 (Input)'!F754="",
CHAR(34) &amp;"null"&amp; CHAR(34) &amp;",",
CHAR(34) &amp;'Chapter 2 (Input)'!F754&amp; CHAR(34) &amp;",")&amp;$W756)</f>
        <v>"null",</v>
      </c>
      <c r="F756" s="4" t="str">
        <f>IF(F757="",
"];",IF('Chapter 2 (Input)'!G754="",
CHAR(34) &amp;"null"&amp; CHAR(34) &amp;",",
"personnages."&amp;
VLOOKUP('Chapter 2 (Input)'!G754,Constants!$B$47:$C$59,2,FALSE)&amp;
"[" &amp;
VLOOKUP('Chapter 2 (Input)'!H754, Constants!$B$74:$C$79,2,FALSE) &amp;
"],")&amp;$W756)</f>
        <v>"null",</v>
      </c>
      <c r="G756" s="3" t="str">
        <f>IF(G757="",
"];",IF('Chapter 2 (Input)'!I754="",
CHAR(34) &amp;"null"&amp; CHAR(34) &amp;",",
"locations."&amp;
'Chapter 2 (Input)'!I754&amp;",")&amp;$W756)</f>
        <v>locations.dormHallParty,</v>
      </c>
      <c r="H756" s="3" t="str">
        <f>IF(H757="",
"];",IF('Chapter 2 (Input)'!J754="",
"-1"&amp;",",
'Chapter 2 (Input)'!J754&amp;",")&amp;$W756)</f>
        <v>-1,</v>
      </c>
      <c r="I756" s="3" t="str">
        <f>IF(I757="",
"];",IF('Chapter 2 (Input)'!K754="",
"0"&amp;",",
VLOOKUP('Chapter 2 (Input)'!K754, Constants!$C$25:$D$37, 2,FALSE) &amp;",")&amp;$W756)</f>
        <v>0,</v>
      </c>
      <c r="J756" s="3" t="str">
        <f>IF(J757="",
"];",IF('Chapter 2 (Input)'!L754="",
"-1"&amp;",",
'Chapter 2 (Input)'!L754&amp;",")&amp;$W756)</f>
        <v>-1,</v>
      </c>
      <c r="K756" s="3" t="str">
        <f>IF(K757="",
"];",IF('Chapter 2 (Input)'!M754="",
"-1"&amp;",",
'Chapter 2 (Input)'!M754&amp;",")&amp;$W756)</f>
        <v>-1,</v>
      </c>
      <c r="L756" s="3" t="str">
        <f>IF(L757="",
"];",IF('Chapter 2 (Input)'!N754="",
"-1"&amp;",",
'Chapter 2 (Input)'!N754&amp;",")&amp;$W756)</f>
        <v>-1,</v>
      </c>
      <c r="M756" s="3" t="str">
        <f>IF(M757="",
"];",IF('Chapter 2 (Input)'!O754="",
"-1"&amp;",",
'Chapter 2 (Input)'!O754&amp;",")&amp;$W756)</f>
        <v>-1,</v>
      </c>
      <c r="N756" s="3" t="str">
        <f>IF(N757="",
"];",IF('Chapter 2 (Input)'!P754="",
"-1"&amp;",",
'Chapter 2 (Input)'!P754&amp;",")&amp;$W756)</f>
        <v>-1,</v>
      </c>
      <c r="O756" s="3" t="str">
        <f>IF(O757="",
"];",IF('Chapter 2 (Input)'!Q754="",
CHAR(34) &amp;"null"&amp; CHAR(34) &amp;",",
CHAR(34) &amp;'Chapter 2 (Input)'!Q754&amp; CHAR(34) &amp;",")&amp;$W756)</f>
        <v>"null",</v>
      </c>
      <c r="P756" s="3" t="str">
        <f>IF(P757="",
"];",IF('Chapter 2 (Input)'!R754="",
CHAR(34) &amp;"null"&amp; CHAR(34) &amp;",",
CHAR(34) &amp;'Chapter 2 (Input)'!R754&amp; CHAR(34) &amp;",")&amp;$W756)</f>
        <v>"null",</v>
      </c>
      <c r="Q756" s="3" t="str">
        <f>IF(Q757="",
"];",IF('Chapter 2 (Input)'!S754="",
CHAR(34) &amp;"null"&amp; CHAR(34) &amp;",",
CHAR(34) &amp;'Chapter 2 (Input)'!S754&amp; CHAR(34) &amp;",")&amp;$W756)</f>
        <v>"null",</v>
      </c>
      <c r="R756" s="3" t="str">
        <f>IF(R757="",
"];",IF('Chapter 2 (Input)'!T754="",
"0"&amp;",",
'Chapter 2 (Input)'!T754&amp;",")&amp;$W756)</f>
        <v>0,</v>
      </c>
      <c r="S756" s="3" t="str">
        <f>IF(S757="",
"];",IF('Chapter 2 (Input)'!U754="",
"0"&amp;",",
'Chapter 2 (Input)'!U754&amp;",")&amp;$W756)</f>
        <v>0,</v>
      </c>
      <c r="T756" s="3" t="str">
        <f t="shared" si="36"/>
        <v>false,</v>
      </c>
      <c r="U756" s="3" t="str">
        <f>IF(U757="",
"];",IF('Chapter 2 (Input)'!W754="",
"-1"&amp;",",
'Chapter 2 (Input)'!W754&amp;",")&amp;$W756)</f>
        <v>-1,</v>
      </c>
      <c r="V756" s="3" t="str">
        <f>IF(V757="",
"];",IF('Chapter 2 (Input)'!X754="",
"-1"&amp;",",
'Chapter 2 (Input)'!X754&amp;",")&amp;$W756)</f>
        <v>-1,</v>
      </c>
      <c r="W756" s="18" t="str">
        <f>'Chapter 2 (Input)'!AA754</f>
        <v/>
      </c>
      <c r="Z756" s="2" t="str">
        <f t="shared" si="37"/>
        <v>c751 BOOLEAN DEFAULT false,</v>
      </c>
    </row>
    <row r="757" spans="1:26" x14ac:dyDescent="0.2">
      <c r="A757" s="12">
        <f t="shared" si="35"/>
        <v>752</v>
      </c>
      <c r="B757" s="4" t="str">
        <f>IF(B758="",
"];",
IF('Chapter 2 (Input)'!B755="",
CHAR(34) &amp;"null"&amp; CHAR(34) &amp;",",
CHAR(34) &amp;'Chapter 2 (Input)'!B755&amp; CHAR(34) &amp;",")&amp;$W757)</f>
        <v>"(Her skin seemed paler than earlier and she had bags under her eyes.)",</v>
      </c>
      <c r="C757" s="4" t="str">
        <f>IF(C758="",
"];",IF('Chapter 2 (Input)'!C755="",
CHAR(34) &amp;"null"&amp; CHAR(34) &amp;",",
CHAR(34) &amp;'Chapter 2 (Input)'!C755&amp; CHAR(34) &amp;",")&amp;$W757)</f>
        <v>"null",</v>
      </c>
      <c r="D757" s="4" t="str">
        <f>IF(D758="",
"];",IF('Chapter 2 (Input)'!D755="",
CHAR(34) &amp;"null"&amp; CHAR(34) &amp;",",
"personnages."&amp;
VLOOKUP('Chapter 2 (Input)'!D755,Constants!$B$47:$C$59,2,FALSE)&amp;
"[" &amp;
VLOOKUP('Chapter 2 (Input)'!E755,Constants!$B$74:$C$79,2,FALSE) &amp;
"],")&amp;$W757)</f>
        <v>personnages.karolina[0],</v>
      </c>
      <c r="E757" s="4" t="str">
        <f>IF(E758="",
"];",IF('Chapter 2 (Input)'!F755="",
CHAR(34) &amp;"null"&amp; CHAR(34) &amp;",",
CHAR(34) &amp;'Chapter 2 (Input)'!F755&amp; CHAR(34) &amp;",")&amp;$W757)</f>
        <v>"null",</v>
      </c>
      <c r="F757" s="4" t="str">
        <f>IF(F758="",
"];",IF('Chapter 2 (Input)'!G755="",
CHAR(34) &amp;"null"&amp; CHAR(34) &amp;",",
"personnages."&amp;
VLOOKUP('Chapter 2 (Input)'!G755,Constants!$B$47:$C$59,2,FALSE)&amp;
"[" &amp;
VLOOKUP('Chapter 2 (Input)'!H755, Constants!$B$74:$C$79,2,FALSE) &amp;
"],")&amp;$W757)</f>
        <v>"null",</v>
      </c>
      <c r="G757" s="3" t="str">
        <f>IF(G758="",
"];",IF('Chapter 2 (Input)'!I755="",
CHAR(34) &amp;"null"&amp; CHAR(34) &amp;",",
"locations."&amp;
'Chapter 2 (Input)'!I755&amp;",")&amp;$W757)</f>
        <v>locations.dormHallParty,</v>
      </c>
      <c r="H757" s="3" t="str">
        <f>IF(H758="",
"];",IF('Chapter 2 (Input)'!J755="",
"-1"&amp;",",
'Chapter 2 (Input)'!J755&amp;",")&amp;$W757)</f>
        <v>-1,</v>
      </c>
      <c r="I757" s="3" t="str">
        <f>IF(I758="",
"];",IF('Chapter 2 (Input)'!K755="",
"0"&amp;",",
VLOOKUP('Chapter 2 (Input)'!K755, Constants!$C$25:$D$37, 2,FALSE) &amp;",")&amp;$W757)</f>
        <v>0,</v>
      </c>
      <c r="J757" s="3" t="str">
        <f>IF(J758="",
"];",IF('Chapter 2 (Input)'!L755="",
"-1"&amp;",",
'Chapter 2 (Input)'!L755&amp;",")&amp;$W757)</f>
        <v>-1,</v>
      </c>
      <c r="K757" s="3" t="str">
        <f>IF(K758="",
"];",IF('Chapter 2 (Input)'!M755="",
"-1"&amp;",",
'Chapter 2 (Input)'!M755&amp;",")&amp;$W757)</f>
        <v>-1,</v>
      </c>
      <c r="L757" s="3" t="str">
        <f>IF(L758="",
"];",IF('Chapter 2 (Input)'!N755="",
"-1"&amp;",",
'Chapter 2 (Input)'!N755&amp;",")&amp;$W757)</f>
        <v>-1,</v>
      </c>
      <c r="M757" s="3" t="str">
        <f>IF(M758="",
"];",IF('Chapter 2 (Input)'!O755="",
"-1"&amp;",",
'Chapter 2 (Input)'!O755&amp;",")&amp;$W757)</f>
        <v>-1,</v>
      </c>
      <c r="N757" s="3" t="str">
        <f>IF(N758="",
"];",IF('Chapter 2 (Input)'!P755="",
"-1"&amp;",",
'Chapter 2 (Input)'!P755&amp;",")&amp;$W757)</f>
        <v>-1,</v>
      </c>
      <c r="O757" s="3" t="str">
        <f>IF(O758="",
"];",IF('Chapter 2 (Input)'!Q755="",
CHAR(34) &amp;"null"&amp; CHAR(34) &amp;",",
CHAR(34) &amp;'Chapter 2 (Input)'!Q755&amp; CHAR(34) &amp;",")&amp;$W757)</f>
        <v>"null",</v>
      </c>
      <c r="P757" s="3" t="str">
        <f>IF(P758="",
"];",IF('Chapter 2 (Input)'!R755="",
CHAR(34) &amp;"null"&amp; CHAR(34) &amp;",",
CHAR(34) &amp;'Chapter 2 (Input)'!R755&amp; CHAR(34) &amp;",")&amp;$W757)</f>
        <v>"null",</v>
      </c>
      <c r="Q757" s="3" t="str">
        <f>IF(Q758="",
"];",IF('Chapter 2 (Input)'!S755="",
CHAR(34) &amp;"null"&amp; CHAR(34) &amp;",",
CHAR(34) &amp;'Chapter 2 (Input)'!S755&amp; CHAR(34) &amp;",")&amp;$W757)</f>
        <v>"null",</v>
      </c>
      <c r="R757" s="3" t="str">
        <f>IF(R758="",
"];",IF('Chapter 2 (Input)'!T755="",
"0"&amp;",",
'Chapter 2 (Input)'!T755&amp;",")&amp;$W757)</f>
        <v>0,</v>
      </c>
      <c r="S757" s="3" t="str">
        <f>IF(S758="",
"];",IF('Chapter 2 (Input)'!U755="",
"0"&amp;",",
'Chapter 2 (Input)'!U755&amp;",")&amp;$W757)</f>
        <v>0,</v>
      </c>
      <c r="T757" s="3" t="str">
        <f t="shared" si="36"/>
        <v>false,</v>
      </c>
      <c r="U757" s="3" t="str">
        <f>IF(U758="",
"];",IF('Chapter 2 (Input)'!W755="",
"-1"&amp;",",
'Chapter 2 (Input)'!W755&amp;",")&amp;$W757)</f>
        <v>-1,</v>
      </c>
      <c r="V757" s="3" t="str">
        <f>IF(V758="",
"];",IF('Chapter 2 (Input)'!X755="",
"-1"&amp;",",
'Chapter 2 (Input)'!X755&amp;",")&amp;$W757)</f>
        <v>-1,</v>
      </c>
      <c r="W757" s="18" t="str">
        <f>'Chapter 2 (Input)'!AA755</f>
        <v/>
      </c>
      <c r="Z757" s="2" t="str">
        <f t="shared" si="37"/>
        <v>c752 BOOLEAN DEFAULT false,</v>
      </c>
    </row>
    <row r="758" spans="1:26" x14ac:dyDescent="0.2">
      <c r="A758" s="12">
        <f t="shared" si="35"/>
        <v>753</v>
      </c>
      <c r="B758" s="4" t="str">
        <f>IF(B759="",
"];",
IF('Chapter 2 (Input)'!B756="",
CHAR(34) &amp;"null"&amp; CHAR(34) &amp;",",
CHAR(34) &amp;'Chapter 2 (Input)'!B756&amp; CHAR(34) &amp;",")&amp;$W758)</f>
        <v>"Is there something wrong?",</v>
      </c>
      <c r="C758" s="4" t="str">
        <f>IF(C759="",
"];",IF('Chapter 2 (Input)'!C756="",
CHAR(34) &amp;"null"&amp; CHAR(34) &amp;",",
CHAR(34) &amp;'Chapter 2 (Input)'!C756&amp; CHAR(34) &amp;",")&amp;$W758)</f>
        <v>"null",</v>
      </c>
      <c r="D758" s="4" t="str">
        <f>IF(D759="",
"];",IF('Chapter 2 (Input)'!D756="",
CHAR(34) &amp;"null"&amp; CHAR(34) &amp;",",
"personnages."&amp;
VLOOKUP('Chapter 2 (Input)'!D756,Constants!$B$47:$C$59,2,FALSE)&amp;
"[" &amp;
VLOOKUP('Chapter 2 (Input)'!E756,Constants!$B$74:$C$79,2,FALSE) &amp;
"],")&amp;$W758)</f>
        <v>personnages.karolina[0],</v>
      </c>
      <c r="E758" s="4" t="str">
        <f>IF(E759="",
"];",IF('Chapter 2 (Input)'!F756="",
CHAR(34) &amp;"null"&amp; CHAR(34) &amp;",",
CHAR(34) &amp;'Chapter 2 (Input)'!F756&amp; CHAR(34) &amp;",")&amp;$W758)</f>
        <v>"null",</v>
      </c>
      <c r="F758" s="4" t="str">
        <f>IF(F759="",
"];",IF('Chapter 2 (Input)'!G756="",
CHAR(34) &amp;"null"&amp; CHAR(34) &amp;",",
"personnages."&amp;
VLOOKUP('Chapter 2 (Input)'!G756,Constants!$B$47:$C$59,2,FALSE)&amp;
"[" &amp;
VLOOKUP('Chapter 2 (Input)'!H756, Constants!$B$74:$C$79,2,FALSE) &amp;
"],")&amp;$W758)</f>
        <v>"null",</v>
      </c>
      <c r="G758" s="3" t="str">
        <f>IF(G759="",
"];",IF('Chapter 2 (Input)'!I756="",
CHAR(34) &amp;"null"&amp; CHAR(34) &amp;",",
"locations."&amp;
'Chapter 2 (Input)'!I756&amp;",")&amp;$W758)</f>
        <v>locations.dormHallParty,</v>
      </c>
      <c r="H758" s="3" t="str">
        <f>IF(H759="",
"];",IF('Chapter 2 (Input)'!J756="",
"-1"&amp;",",
'Chapter 2 (Input)'!J756&amp;",")&amp;$W758)</f>
        <v>-1,</v>
      </c>
      <c r="I758" s="3" t="str">
        <f>IF(I759="",
"];",IF('Chapter 2 (Input)'!K756="",
"0"&amp;",",
VLOOKUP('Chapter 2 (Input)'!K756, Constants!$C$25:$D$37, 2,FALSE) &amp;",")&amp;$W758)</f>
        <v>0,</v>
      </c>
      <c r="J758" s="3" t="str">
        <f>IF(J759="",
"];",IF('Chapter 2 (Input)'!L756="",
"-1"&amp;",",
'Chapter 2 (Input)'!L756&amp;",")&amp;$W758)</f>
        <v>-1,</v>
      </c>
      <c r="K758" s="3" t="str">
        <f>IF(K759="",
"];",IF('Chapter 2 (Input)'!M756="",
"-1"&amp;",",
'Chapter 2 (Input)'!M756&amp;",")&amp;$W758)</f>
        <v>-1,</v>
      </c>
      <c r="L758" s="3" t="str">
        <f>IF(L759="",
"];",IF('Chapter 2 (Input)'!N756="",
"-1"&amp;",",
'Chapter 2 (Input)'!N756&amp;",")&amp;$W758)</f>
        <v>-1,</v>
      </c>
      <c r="M758" s="3" t="str">
        <f>IF(M759="",
"];",IF('Chapter 2 (Input)'!O756="",
"-1"&amp;",",
'Chapter 2 (Input)'!O756&amp;",")&amp;$W758)</f>
        <v>-1,</v>
      </c>
      <c r="N758" s="3" t="str">
        <f>IF(N759="",
"];",IF('Chapter 2 (Input)'!P756="",
"-1"&amp;",",
'Chapter 2 (Input)'!P756&amp;",")&amp;$W758)</f>
        <v>-1,</v>
      </c>
      <c r="O758" s="3" t="str">
        <f>IF(O759="",
"];",IF('Chapter 2 (Input)'!Q756="",
CHAR(34) &amp;"null"&amp; CHAR(34) &amp;",",
CHAR(34) &amp;'Chapter 2 (Input)'!Q756&amp; CHAR(34) &amp;",")&amp;$W758)</f>
        <v>"null",</v>
      </c>
      <c r="P758" s="3" t="str">
        <f>IF(P759="",
"];",IF('Chapter 2 (Input)'!R756="",
CHAR(34) &amp;"null"&amp; CHAR(34) &amp;",",
CHAR(34) &amp;'Chapter 2 (Input)'!R756&amp; CHAR(34) &amp;",")&amp;$W758)</f>
        <v>"null",</v>
      </c>
      <c r="Q758" s="3" t="str">
        <f>IF(Q759="",
"];",IF('Chapter 2 (Input)'!S756="",
CHAR(34) &amp;"null"&amp; CHAR(34) &amp;",",
CHAR(34) &amp;'Chapter 2 (Input)'!S756&amp; CHAR(34) &amp;",")&amp;$W758)</f>
        <v>"null",</v>
      </c>
      <c r="R758" s="3" t="str">
        <f>IF(R759="",
"];",IF('Chapter 2 (Input)'!T756="",
"0"&amp;",",
'Chapter 2 (Input)'!T756&amp;",")&amp;$W758)</f>
        <v>0,</v>
      </c>
      <c r="S758" s="3" t="str">
        <f>IF(S759="",
"];",IF('Chapter 2 (Input)'!U756="",
"0"&amp;",",
'Chapter 2 (Input)'!U756&amp;",")&amp;$W758)</f>
        <v>0,</v>
      </c>
      <c r="T758" s="3" t="str">
        <f t="shared" si="36"/>
        <v>false,</v>
      </c>
      <c r="U758" s="3" t="str">
        <f>IF(U759="",
"];",IF('Chapter 2 (Input)'!W756="",
"-1"&amp;",",
'Chapter 2 (Input)'!W756&amp;",")&amp;$W758)</f>
        <v>-1,</v>
      </c>
      <c r="V758" s="3" t="str">
        <f>IF(V759="",
"];",IF('Chapter 2 (Input)'!X756="",
"-1"&amp;",",
'Chapter 2 (Input)'!X756&amp;",")&amp;$W758)</f>
        <v>-1,</v>
      </c>
      <c r="W758" s="18" t="str">
        <f>'Chapter 2 (Input)'!AA756</f>
        <v/>
      </c>
      <c r="Z758" s="2" t="str">
        <f t="shared" si="37"/>
        <v>c753 BOOLEAN DEFAULT false,</v>
      </c>
    </row>
    <row r="759" spans="1:26" x14ac:dyDescent="0.2">
      <c r="A759" s="12">
        <f t="shared" si="35"/>
        <v>754</v>
      </c>
      <c r="B759" s="4" t="str">
        <f>IF(B760="",
"];",
IF('Chapter 2 (Input)'!B757="",
CHAR(34) &amp;"null"&amp; CHAR(34) &amp;",",
CHAR(34) &amp;'Chapter 2 (Input)'!B757&amp; CHAR(34) &amp;",")&amp;$W759)</f>
        <v>"(She completely ignored me.)",</v>
      </c>
      <c r="C759" s="4" t="str">
        <f>IF(C760="",
"];",IF('Chapter 2 (Input)'!C757="",
CHAR(34) &amp;"null"&amp; CHAR(34) &amp;",",
CHAR(34) &amp;'Chapter 2 (Input)'!C757&amp; CHAR(34) &amp;",")&amp;$W759)</f>
        <v>"null",</v>
      </c>
      <c r="D759" s="4" t="str">
        <f>IF(D760="",
"];",IF('Chapter 2 (Input)'!D757="",
CHAR(34) &amp;"null"&amp; CHAR(34) &amp;",",
"personnages."&amp;
VLOOKUP('Chapter 2 (Input)'!D757,Constants!$B$47:$C$59,2,FALSE)&amp;
"[" &amp;
VLOOKUP('Chapter 2 (Input)'!E757,Constants!$B$74:$C$79,2,FALSE) &amp;
"],")&amp;$W759)</f>
        <v>personnages.karolina[0],</v>
      </c>
      <c r="E759" s="4" t="str">
        <f>IF(E760="",
"];",IF('Chapter 2 (Input)'!F757="",
CHAR(34) &amp;"null"&amp; CHAR(34) &amp;",",
CHAR(34) &amp;'Chapter 2 (Input)'!F757&amp; CHAR(34) &amp;",")&amp;$W759)</f>
        <v>"null",</v>
      </c>
      <c r="F759" s="4" t="str">
        <f>IF(F760="",
"];",IF('Chapter 2 (Input)'!G757="",
CHAR(34) &amp;"null"&amp; CHAR(34) &amp;",",
"personnages."&amp;
VLOOKUP('Chapter 2 (Input)'!G757,Constants!$B$47:$C$59,2,FALSE)&amp;
"[" &amp;
VLOOKUP('Chapter 2 (Input)'!H757, Constants!$B$74:$C$79,2,FALSE) &amp;
"],")&amp;$W759)</f>
        <v>"null",</v>
      </c>
      <c r="G759" s="3" t="str">
        <f>IF(G760="",
"];",IF('Chapter 2 (Input)'!I757="",
CHAR(34) &amp;"null"&amp; CHAR(34) &amp;",",
"locations."&amp;
'Chapter 2 (Input)'!I757&amp;",")&amp;$W759)</f>
        <v>locations.dormHallParty,</v>
      </c>
      <c r="H759" s="3" t="str">
        <f>IF(H760="",
"];",IF('Chapter 2 (Input)'!J757="",
"-1"&amp;",",
'Chapter 2 (Input)'!J757&amp;",")&amp;$W759)</f>
        <v>-1,</v>
      </c>
      <c r="I759" s="3" t="str">
        <f>IF(I760="",
"];",IF('Chapter 2 (Input)'!K757="",
"0"&amp;",",
VLOOKUP('Chapter 2 (Input)'!K757, Constants!$C$25:$D$37, 2,FALSE) &amp;",")&amp;$W759)</f>
        <v>0,</v>
      </c>
      <c r="J759" s="3" t="str">
        <f>IF(J760="",
"];",IF('Chapter 2 (Input)'!L757="",
"-1"&amp;",",
'Chapter 2 (Input)'!L757&amp;",")&amp;$W759)</f>
        <v>-1,</v>
      </c>
      <c r="K759" s="3" t="str">
        <f>IF(K760="",
"];",IF('Chapter 2 (Input)'!M757="",
"-1"&amp;",",
'Chapter 2 (Input)'!M757&amp;",")&amp;$W759)</f>
        <v>-1,</v>
      </c>
      <c r="L759" s="3" t="str">
        <f>IF(L760="",
"];",IF('Chapter 2 (Input)'!N757="",
"-1"&amp;",",
'Chapter 2 (Input)'!N757&amp;",")&amp;$W759)</f>
        <v>-1,</v>
      </c>
      <c r="M759" s="3" t="str">
        <f>IF(M760="",
"];",IF('Chapter 2 (Input)'!O757="",
"-1"&amp;",",
'Chapter 2 (Input)'!O757&amp;",")&amp;$W759)</f>
        <v>-1,</v>
      </c>
      <c r="N759" s="3" t="str">
        <f>IF(N760="",
"];",IF('Chapter 2 (Input)'!P757="",
"-1"&amp;",",
'Chapter 2 (Input)'!P757&amp;",")&amp;$W759)</f>
        <v>-1,</v>
      </c>
      <c r="O759" s="3" t="str">
        <f>IF(O760="",
"];",IF('Chapter 2 (Input)'!Q757="",
CHAR(34) &amp;"null"&amp; CHAR(34) &amp;",",
CHAR(34) &amp;'Chapter 2 (Input)'!Q757&amp; CHAR(34) &amp;",")&amp;$W759)</f>
        <v>"null",</v>
      </c>
      <c r="P759" s="3" t="str">
        <f>IF(P760="",
"];",IF('Chapter 2 (Input)'!R757="",
CHAR(34) &amp;"null"&amp; CHAR(34) &amp;",",
CHAR(34) &amp;'Chapter 2 (Input)'!R757&amp; CHAR(34) &amp;",")&amp;$W759)</f>
        <v>"null",</v>
      </c>
      <c r="Q759" s="3" t="str">
        <f>IF(Q760="",
"];",IF('Chapter 2 (Input)'!S757="",
CHAR(34) &amp;"null"&amp; CHAR(34) &amp;",",
CHAR(34) &amp;'Chapter 2 (Input)'!S757&amp; CHAR(34) &amp;",")&amp;$W759)</f>
        <v>"null",</v>
      </c>
      <c r="R759" s="3" t="str">
        <f>IF(R760="",
"];",IF('Chapter 2 (Input)'!T757="",
"0"&amp;",",
'Chapter 2 (Input)'!T757&amp;",")&amp;$W759)</f>
        <v>0,</v>
      </c>
      <c r="S759" s="3" t="str">
        <f>IF(S760="",
"];",IF('Chapter 2 (Input)'!U757="",
"0"&amp;",",
'Chapter 2 (Input)'!U757&amp;",")&amp;$W759)</f>
        <v>0,</v>
      </c>
      <c r="T759" s="3" t="str">
        <f t="shared" si="36"/>
        <v>false,</v>
      </c>
      <c r="U759" s="3" t="str">
        <f>IF(U760="",
"];",IF('Chapter 2 (Input)'!W757="",
"-1"&amp;",",
'Chapter 2 (Input)'!W757&amp;",")&amp;$W759)</f>
        <v>-1,</v>
      </c>
      <c r="V759" s="3" t="str">
        <f>IF(V760="",
"];",IF('Chapter 2 (Input)'!X757="",
"-1"&amp;",",
'Chapter 2 (Input)'!X757&amp;",")&amp;$W759)</f>
        <v>-1,</v>
      </c>
      <c r="W759" s="18" t="str">
        <f>'Chapter 2 (Input)'!AA757</f>
        <v/>
      </c>
      <c r="Z759" s="2" t="str">
        <f t="shared" si="37"/>
        <v>c754 BOOLEAN DEFAULT false,</v>
      </c>
    </row>
    <row r="760" spans="1:26" x14ac:dyDescent="0.2">
      <c r="A760" s="12">
        <f t="shared" si="35"/>
        <v>755</v>
      </c>
      <c r="B760" s="4" t="str">
        <f>IF(B761="",
"];",
IF('Chapter 2 (Input)'!B758="",
CHAR(34) &amp;"null"&amp; CHAR(34) &amp;",",
CHAR(34) &amp;'Chapter 2 (Input)'!B758&amp; CHAR(34) &amp;",")&amp;$W760)</f>
        <v xml:space="preserve">"(Next)",//755 </v>
      </c>
      <c r="C760" s="4" t="str">
        <f>IF(C761="",
"];",IF('Chapter 2 (Input)'!C758="",
CHAR(34) &amp;"null"&amp; CHAR(34) &amp;",",
CHAR(34) &amp;'Chapter 2 (Input)'!C758&amp; CHAR(34) &amp;",")&amp;$W760)</f>
        <v xml:space="preserve">"Come on, Neha. Let’s get something to drink. ",//755 </v>
      </c>
      <c r="D760" s="4" t="str">
        <f>IF(D761="",
"];",IF('Chapter 2 (Input)'!D758="",
CHAR(34) &amp;"null"&amp; CHAR(34) &amp;",",
"personnages."&amp;
VLOOKUP('Chapter 2 (Input)'!D758,Constants!$B$47:$C$59,2,FALSE)&amp;
"[" &amp;
VLOOKUP('Chapter 2 (Input)'!E758,Constants!$B$74:$C$79,2,FALSE) &amp;
"],")&amp;$W760)</f>
        <v xml:space="preserve">personnages.karolina[0],//755 </v>
      </c>
      <c r="E760" s="4" t="str">
        <f>IF(E761="",
"];",IF('Chapter 2 (Input)'!F758="",
CHAR(34) &amp;"null"&amp; CHAR(34) &amp;",",
CHAR(34) &amp;'Chapter 2 (Input)'!F758&amp; CHAR(34) &amp;",")&amp;$W760)</f>
        <v xml:space="preserve">"null",//755 </v>
      </c>
      <c r="F760" s="4" t="str">
        <f>IF(F761="",
"];",IF('Chapter 2 (Input)'!G758="",
CHAR(34) &amp;"null"&amp; CHAR(34) &amp;",",
"personnages."&amp;
VLOOKUP('Chapter 2 (Input)'!G758,Constants!$B$47:$C$59,2,FALSE)&amp;
"[" &amp;
VLOOKUP('Chapter 2 (Input)'!H758, Constants!$B$74:$C$79,2,FALSE) &amp;
"],")&amp;$W760)</f>
        <v xml:space="preserve">"null",//755 </v>
      </c>
      <c r="G760" s="3" t="str">
        <f>IF(G761="",
"];",IF('Chapter 2 (Input)'!I758="",
CHAR(34) &amp;"null"&amp; CHAR(34) &amp;",",
"locations."&amp;
'Chapter 2 (Input)'!I758&amp;",")&amp;$W760)</f>
        <v xml:space="preserve">locations.dormHallParty,//755 </v>
      </c>
      <c r="H760" s="3" t="str">
        <f>IF(H761="",
"];",IF('Chapter 2 (Input)'!J758="",
"-1"&amp;",",
'Chapter 2 (Input)'!J758&amp;",")&amp;$W760)</f>
        <v xml:space="preserve">-1,//755 </v>
      </c>
      <c r="I760" s="3" t="str">
        <f>IF(I761="",
"];",IF('Chapter 2 (Input)'!K758="",
"0"&amp;",",
VLOOKUP('Chapter 2 (Input)'!K758, Constants!$C$25:$D$37, 2,FALSE) &amp;",")&amp;$W760)</f>
        <v xml:space="preserve">0,//755 </v>
      </c>
      <c r="J760" s="3" t="str">
        <f>IF(J761="",
"];",IF('Chapter 2 (Input)'!L758="",
"-1"&amp;",",
'Chapter 2 (Input)'!L758&amp;",")&amp;$W760)</f>
        <v xml:space="preserve">-1,//755 </v>
      </c>
      <c r="K760" s="3" t="str">
        <f>IF(K761="",
"];",IF('Chapter 2 (Input)'!M758="",
"-1"&amp;",",
'Chapter 2 (Input)'!M758&amp;",")&amp;$W760)</f>
        <v xml:space="preserve">-1,//755 </v>
      </c>
      <c r="L760" s="3" t="str">
        <f>IF(L761="",
"];",IF('Chapter 2 (Input)'!N758="",
"-1"&amp;",",
'Chapter 2 (Input)'!N758&amp;",")&amp;$W760)</f>
        <v xml:space="preserve">-1,//755 </v>
      </c>
      <c r="M760" s="3" t="str">
        <f>IF(M761="",
"];",IF('Chapter 2 (Input)'!O758="",
"-1"&amp;",",
'Chapter 2 (Input)'!O758&amp;",")&amp;$W760)</f>
        <v xml:space="preserve">-1,//755 </v>
      </c>
      <c r="N760" s="3" t="str">
        <f>IF(N761="",
"];",IF('Chapter 2 (Input)'!P758="",
"-1"&amp;",",
'Chapter 2 (Input)'!P758&amp;",")&amp;$W760)</f>
        <v xml:space="preserve">-1,//755 </v>
      </c>
      <c r="O760" s="3" t="str">
        <f>IF(O761="",
"];",IF('Chapter 2 (Input)'!Q758="",
CHAR(34) &amp;"null"&amp; CHAR(34) &amp;",",
CHAR(34) &amp;'Chapter 2 (Input)'!Q758&amp; CHAR(34) &amp;",")&amp;$W760)</f>
        <v xml:space="preserve">"null",//755 </v>
      </c>
      <c r="P760" s="3" t="str">
        <f>IF(P761="",
"];",IF('Chapter 2 (Input)'!R758="",
CHAR(34) &amp;"null"&amp; CHAR(34) &amp;",",
CHAR(34) &amp;'Chapter 2 (Input)'!R758&amp; CHAR(34) &amp;",")&amp;$W760)</f>
        <v xml:space="preserve">"null",//755 </v>
      </c>
      <c r="Q760" s="3" t="str">
        <f>IF(Q761="",
"];",IF('Chapter 2 (Input)'!S758="",
CHAR(34) &amp;"null"&amp; CHAR(34) &amp;",",
CHAR(34) &amp;'Chapter 2 (Input)'!S758&amp; CHAR(34) &amp;",")&amp;$W760)</f>
        <v xml:space="preserve">"null",//755 </v>
      </c>
      <c r="R760" s="3" t="str">
        <f>IF(R761="",
"];",IF('Chapter 2 (Input)'!T758="",
"0"&amp;",",
'Chapter 2 (Input)'!T758&amp;",")&amp;$W760)</f>
        <v xml:space="preserve">0,//755 </v>
      </c>
      <c r="S760" s="3" t="str">
        <f>IF(S761="",
"];",IF('Chapter 2 (Input)'!U758="",
"0"&amp;",",
'Chapter 2 (Input)'!U758&amp;",")&amp;$W760)</f>
        <v xml:space="preserve">0,//755 </v>
      </c>
      <c r="T760" s="3" t="str">
        <f t="shared" si="36"/>
        <v xml:space="preserve">false,//755 </v>
      </c>
      <c r="U760" s="3" t="str">
        <f>IF(U761="",
"];",IF('Chapter 2 (Input)'!W758="",
"-1"&amp;",",
'Chapter 2 (Input)'!W758&amp;",")&amp;$W760)</f>
        <v xml:space="preserve">-1,//755 </v>
      </c>
      <c r="V760" s="3" t="str">
        <f>IF(V761="",
"];",IF('Chapter 2 (Input)'!X758="",
"-1"&amp;",",
'Chapter 2 (Input)'!X758&amp;",")&amp;$W760)</f>
        <v xml:space="preserve">-1,//755 </v>
      </c>
      <c r="W760" s="18" t="str">
        <f>'Chapter 2 (Input)'!AA758</f>
        <v xml:space="preserve">//755 </v>
      </c>
      <c r="Z760" s="2" t="str">
        <f t="shared" si="37"/>
        <v>c755 BOOLEAN DEFAULT false,</v>
      </c>
    </row>
    <row r="761" spans="1:26" x14ac:dyDescent="0.2">
      <c r="A761" s="12">
        <f t="shared" si="35"/>
        <v>756</v>
      </c>
      <c r="B761" s="4" t="str">
        <f>IF(B762="",
"];",
IF('Chapter 2 (Input)'!B759="",
CHAR(34) &amp;"null"&amp; CHAR(34) &amp;",",
CHAR(34) &amp;'Chapter 2 (Input)'!B759&amp; CHAR(34) &amp;",")&amp;$W761)</f>
        <v>"(Next)",</v>
      </c>
      <c r="C761" s="4" t="str">
        <f>IF(C762="",
"];",IF('Chapter 2 (Input)'!C759="",
CHAR(34) &amp;"null"&amp; CHAR(34) &amp;",",
CHAR(34) &amp;'Chapter 2 (Input)'!C759&amp; CHAR(34) &amp;",")&amp;$W761)</f>
        <v>"null",</v>
      </c>
      <c r="D761" s="4" t="str">
        <f>IF(D762="",
"];",IF('Chapter 2 (Input)'!D759="",
CHAR(34) &amp;"null"&amp; CHAR(34) &amp;",",
"personnages."&amp;
VLOOKUP('Chapter 2 (Input)'!D759,Constants!$B$47:$C$59,2,FALSE)&amp;
"[" &amp;
VLOOKUP('Chapter 2 (Input)'!E759,Constants!$B$74:$C$79,2,FALSE) &amp;
"],")&amp;$W761)</f>
        <v>"null",</v>
      </c>
      <c r="E761" s="4" t="str">
        <f>IF(E762="",
"];",IF('Chapter 2 (Input)'!F759="",
CHAR(34) &amp;"null"&amp; CHAR(34) &amp;",",
CHAR(34) &amp;'Chapter 2 (Input)'!F759&amp; CHAR(34) &amp;",")&amp;$W761)</f>
        <v>"What?! But you’ve been feeling so weak recently, do you think it’s a good idea for you to-",</v>
      </c>
      <c r="F761" s="4" t="str">
        <f>IF(F762="",
"];",IF('Chapter 2 (Input)'!G759="",
CHAR(34) &amp;"null"&amp; CHAR(34) &amp;",",
"personnages."&amp;
VLOOKUP('Chapter 2 (Input)'!G759,Constants!$B$47:$C$59,2,FALSE)&amp;
"[" &amp;
VLOOKUP('Chapter 2 (Input)'!H759, Constants!$B$74:$C$79,2,FALSE) &amp;
"],")&amp;$W761)</f>
        <v>personnages.neha[5],</v>
      </c>
      <c r="G761" s="3" t="str">
        <f>IF(G762="",
"];",IF('Chapter 2 (Input)'!I759="",
CHAR(34) &amp;"null"&amp; CHAR(34) &amp;",",
"locations."&amp;
'Chapter 2 (Input)'!I759&amp;",")&amp;$W761)</f>
        <v>locations.dormHallParty,</v>
      </c>
      <c r="H761" s="3" t="str">
        <f>IF(H762="",
"];",IF('Chapter 2 (Input)'!J759="",
"-1"&amp;",",
'Chapter 2 (Input)'!J759&amp;",")&amp;$W761)</f>
        <v>-1,</v>
      </c>
      <c r="I761" s="3" t="str">
        <f>IF(I762="",
"];",IF('Chapter 2 (Input)'!K759="",
"0"&amp;",",
VLOOKUP('Chapter 2 (Input)'!K759, Constants!$C$25:$D$37, 2,FALSE) &amp;",")&amp;$W761)</f>
        <v>0,</v>
      </c>
      <c r="J761" s="3" t="str">
        <f>IF(J762="",
"];",IF('Chapter 2 (Input)'!L759="",
"-1"&amp;",",
'Chapter 2 (Input)'!L759&amp;",")&amp;$W761)</f>
        <v>-1,</v>
      </c>
      <c r="K761" s="3" t="str">
        <f>IF(K762="",
"];",IF('Chapter 2 (Input)'!M759="",
"-1"&amp;",",
'Chapter 2 (Input)'!M759&amp;",")&amp;$W761)</f>
        <v>-1,</v>
      </c>
      <c r="L761" s="3" t="str">
        <f>IF(L762="",
"];",IF('Chapter 2 (Input)'!N759="",
"-1"&amp;",",
'Chapter 2 (Input)'!N759&amp;",")&amp;$W761)</f>
        <v>-1,</v>
      </c>
      <c r="M761" s="3" t="str">
        <f>IF(M762="",
"];",IF('Chapter 2 (Input)'!O759="",
"-1"&amp;",",
'Chapter 2 (Input)'!O759&amp;",")&amp;$W761)</f>
        <v>-1,</v>
      </c>
      <c r="N761" s="3" t="str">
        <f>IF(N762="",
"];",IF('Chapter 2 (Input)'!P759="",
"-1"&amp;",",
'Chapter 2 (Input)'!P759&amp;",")&amp;$W761)</f>
        <v>-1,</v>
      </c>
      <c r="O761" s="3" t="str">
        <f>IF(O762="",
"];",IF('Chapter 2 (Input)'!Q759="",
CHAR(34) &amp;"null"&amp; CHAR(34) &amp;",",
CHAR(34) &amp;'Chapter 2 (Input)'!Q759&amp; CHAR(34) &amp;",")&amp;$W761)</f>
        <v>"null",</v>
      </c>
      <c r="P761" s="3" t="str">
        <f>IF(P762="",
"];",IF('Chapter 2 (Input)'!R759="",
CHAR(34) &amp;"null"&amp; CHAR(34) &amp;",",
CHAR(34) &amp;'Chapter 2 (Input)'!R759&amp; CHAR(34) &amp;",")&amp;$W761)</f>
        <v>"null",</v>
      </c>
      <c r="Q761" s="3" t="str">
        <f>IF(Q762="",
"];",IF('Chapter 2 (Input)'!S759="",
CHAR(34) &amp;"null"&amp; CHAR(34) &amp;",",
CHAR(34) &amp;'Chapter 2 (Input)'!S759&amp; CHAR(34) &amp;",")&amp;$W761)</f>
        <v>"null",</v>
      </c>
      <c r="R761" s="3" t="str">
        <f>IF(R762="",
"];",IF('Chapter 2 (Input)'!T759="",
"0"&amp;",",
'Chapter 2 (Input)'!T759&amp;",")&amp;$W761)</f>
        <v>0,</v>
      </c>
      <c r="S761" s="3" t="str">
        <f>IF(S762="",
"];",IF('Chapter 2 (Input)'!U759="",
"0"&amp;",",
'Chapter 2 (Input)'!U759&amp;",")&amp;$W761)</f>
        <v>0,</v>
      </c>
      <c r="T761" s="3" t="str">
        <f t="shared" si="36"/>
        <v>false,</v>
      </c>
      <c r="U761" s="3" t="str">
        <f>IF(U762="",
"];",IF('Chapter 2 (Input)'!W759="",
"-1"&amp;",",
'Chapter 2 (Input)'!W759&amp;",")&amp;$W761)</f>
        <v>-1,</v>
      </c>
      <c r="V761" s="3" t="str">
        <f>IF(V762="",
"];",IF('Chapter 2 (Input)'!X759="",
"-1"&amp;",",
'Chapter 2 (Input)'!X759&amp;",")&amp;$W761)</f>
        <v>-1,</v>
      </c>
      <c r="W761" s="18" t="str">
        <f>'Chapter 2 (Input)'!AA759</f>
        <v/>
      </c>
      <c r="Z761" s="2" t="str">
        <f t="shared" si="37"/>
        <v>c756 BOOLEAN DEFAULT false,</v>
      </c>
    </row>
    <row r="762" spans="1:26" x14ac:dyDescent="0.2">
      <c r="A762" s="12">
        <f t="shared" si="35"/>
        <v>757</v>
      </c>
      <c r="B762" s="4" t="str">
        <f>IF(B763="",
"];",
IF('Chapter 2 (Input)'!B760="",
CHAR(34) &amp;"null"&amp; CHAR(34) &amp;",",
CHAR(34) &amp;'Chapter 2 (Input)'!B760&amp; CHAR(34) &amp;",")&amp;$W762)</f>
        <v>"(Next)",</v>
      </c>
      <c r="C762" s="4" t="str">
        <f>IF(C763="",
"];",IF('Chapter 2 (Input)'!C760="",
CHAR(34) &amp;"null"&amp; CHAR(34) &amp;",",
CHAR(34) &amp;'Chapter 2 (Input)'!C760&amp; CHAR(34) &amp;",")&amp;$W762)</f>
        <v>"Water.",</v>
      </c>
      <c r="D762" s="4" t="str">
        <f>IF(D763="",
"];",IF('Chapter 2 (Input)'!D760="",
CHAR(34) &amp;"null"&amp; CHAR(34) &amp;",",
"personnages."&amp;
VLOOKUP('Chapter 2 (Input)'!D760,Constants!$B$47:$C$59,2,FALSE)&amp;
"[" &amp;
VLOOKUP('Chapter 2 (Input)'!E760,Constants!$B$74:$C$79,2,FALSE) &amp;
"],")&amp;$W762)</f>
        <v>personnages.karolina[3],</v>
      </c>
      <c r="E762" s="4" t="str">
        <f>IF(E763="",
"];",IF('Chapter 2 (Input)'!F760="",
CHAR(34) &amp;"null"&amp; CHAR(34) &amp;",",
CHAR(34) &amp;'Chapter 2 (Input)'!F760&amp; CHAR(34) &amp;",")&amp;$W762)</f>
        <v>"null",</v>
      </c>
      <c r="F762" s="4" t="str">
        <f>IF(F763="",
"];",IF('Chapter 2 (Input)'!G760="",
CHAR(34) &amp;"null"&amp; CHAR(34) &amp;",",
"personnages."&amp;
VLOOKUP('Chapter 2 (Input)'!G760,Constants!$B$47:$C$59,2,FALSE)&amp;
"[" &amp;
VLOOKUP('Chapter 2 (Input)'!H760, Constants!$B$74:$C$79,2,FALSE) &amp;
"],")&amp;$W762)</f>
        <v>"null",</v>
      </c>
      <c r="G762" s="3" t="str">
        <f>IF(G763="",
"];",IF('Chapter 2 (Input)'!I760="",
CHAR(34) &amp;"null"&amp; CHAR(34) &amp;",",
"locations."&amp;
'Chapter 2 (Input)'!I760&amp;",")&amp;$W762)</f>
        <v>locations.dormHallParty,</v>
      </c>
      <c r="H762" s="3" t="str">
        <f>IF(H763="",
"];",IF('Chapter 2 (Input)'!J760="",
"-1"&amp;",",
'Chapter 2 (Input)'!J760&amp;",")&amp;$W762)</f>
        <v>-1,</v>
      </c>
      <c r="I762" s="3" t="str">
        <f>IF(I763="",
"];",IF('Chapter 2 (Input)'!K760="",
"0"&amp;",",
VLOOKUP('Chapter 2 (Input)'!K760, Constants!$C$25:$D$37, 2,FALSE) &amp;",")&amp;$W762)</f>
        <v>0,</v>
      </c>
      <c r="J762" s="3" t="str">
        <f>IF(J763="",
"];",IF('Chapter 2 (Input)'!L760="",
"-1"&amp;",",
'Chapter 2 (Input)'!L760&amp;",")&amp;$W762)</f>
        <v>-1,</v>
      </c>
      <c r="K762" s="3" t="str">
        <f>IF(K763="",
"];",IF('Chapter 2 (Input)'!M760="",
"-1"&amp;",",
'Chapter 2 (Input)'!M760&amp;",")&amp;$W762)</f>
        <v>-1,</v>
      </c>
      <c r="L762" s="3" t="str">
        <f>IF(L763="",
"];",IF('Chapter 2 (Input)'!N760="",
"-1"&amp;",",
'Chapter 2 (Input)'!N760&amp;",")&amp;$W762)</f>
        <v>-1,</v>
      </c>
      <c r="M762" s="3" t="str">
        <f>IF(M763="",
"];",IF('Chapter 2 (Input)'!O760="",
"-1"&amp;",",
'Chapter 2 (Input)'!O760&amp;",")&amp;$W762)</f>
        <v>-1,</v>
      </c>
      <c r="N762" s="3" t="str">
        <f>IF(N763="",
"];",IF('Chapter 2 (Input)'!P760="",
"-1"&amp;",",
'Chapter 2 (Input)'!P760&amp;",")&amp;$W762)</f>
        <v>-1,</v>
      </c>
      <c r="O762" s="3" t="str">
        <f>IF(O763="",
"];",IF('Chapter 2 (Input)'!Q760="",
CHAR(34) &amp;"null"&amp; CHAR(34) &amp;",",
CHAR(34) &amp;'Chapter 2 (Input)'!Q760&amp; CHAR(34) &amp;",")&amp;$W762)</f>
        <v>"null",</v>
      </c>
      <c r="P762" s="3" t="str">
        <f>IF(P763="",
"];",IF('Chapter 2 (Input)'!R760="",
CHAR(34) &amp;"null"&amp; CHAR(34) &amp;",",
CHAR(34) &amp;'Chapter 2 (Input)'!R760&amp; CHAR(34) &amp;",")&amp;$W762)</f>
        <v>"null",</v>
      </c>
      <c r="Q762" s="3" t="str">
        <f>IF(Q763="",
"];",IF('Chapter 2 (Input)'!S760="",
CHAR(34) &amp;"null"&amp; CHAR(34) &amp;",",
CHAR(34) &amp;'Chapter 2 (Input)'!S760&amp; CHAR(34) &amp;",")&amp;$W762)</f>
        <v>"null",</v>
      </c>
      <c r="R762" s="3" t="str">
        <f>IF(R763="",
"];",IF('Chapter 2 (Input)'!T760="",
"0"&amp;",",
'Chapter 2 (Input)'!T760&amp;",")&amp;$W762)</f>
        <v>0,</v>
      </c>
      <c r="S762" s="3" t="str">
        <f>IF(S763="",
"];",IF('Chapter 2 (Input)'!U760="",
"0"&amp;",",
'Chapter 2 (Input)'!U760&amp;",")&amp;$W762)</f>
        <v>0,</v>
      </c>
      <c r="T762" s="3" t="str">
        <f t="shared" si="36"/>
        <v>false,</v>
      </c>
      <c r="U762" s="3" t="str">
        <f>IF(U763="",
"];",IF('Chapter 2 (Input)'!W760="",
"-1"&amp;",",
'Chapter 2 (Input)'!W760&amp;",")&amp;$W762)</f>
        <v>-1,</v>
      </c>
      <c r="V762" s="3" t="str">
        <f>IF(V763="",
"];",IF('Chapter 2 (Input)'!X760="",
"-1"&amp;",",
'Chapter 2 (Input)'!X760&amp;",")&amp;$W762)</f>
        <v>-1,</v>
      </c>
      <c r="W762" s="18" t="str">
        <f>'Chapter 2 (Input)'!AA760</f>
        <v/>
      </c>
      <c r="Z762" s="2" t="str">
        <f t="shared" si="37"/>
        <v>c757 BOOLEAN DEFAULT false,</v>
      </c>
    </row>
    <row r="763" spans="1:26" x14ac:dyDescent="0.2">
      <c r="A763" s="12">
        <f t="shared" si="35"/>
        <v>758</v>
      </c>
      <c r="B763" s="4" t="str">
        <f>IF(B764="",
"];",
IF('Chapter 2 (Input)'!B761="",
CHAR(34) &amp;"null"&amp; CHAR(34) &amp;",",
CHAR(34) &amp;'Chapter 2 (Input)'!B761&amp; CHAR(34) &amp;",")&amp;$W763)</f>
        <v>"(Next)",</v>
      </c>
      <c r="C763" s="4" t="str">
        <f>IF(C764="",
"];",IF('Chapter 2 (Input)'!C761="",
CHAR(34) &amp;"null"&amp; CHAR(34) &amp;",",
CHAR(34) &amp;'Chapter 2 (Input)'!C761&amp; CHAR(34) &amp;",")&amp;$W763)</f>
        <v>"I’m only going to get some water.",</v>
      </c>
      <c r="D763" s="4" t="str">
        <f>IF(D764="",
"];",IF('Chapter 2 (Input)'!D761="",
CHAR(34) &amp;"null"&amp; CHAR(34) &amp;",",
"personnages."&amp;
VLOOKUP('Chapter 2 (Input)'!D761,Constants!$B$47:$C$59,2,FALSE)&amp;
"[" &amp;
VLOOKUP('Chapter 2 (Input)'!E761,Constants!$B$74:$C$79,2,FALSE) &amp;
"],")&amp;$W763)</f>
        <v>personnages.karolina[0],</v>
      </c>
      <c r="E763" s="4" t="str">
        <f>IF(E764="",
"];",IF('Chapter 2 (Input)'!F761="",
CHAR(34) &amp;"null"&amp; CHAR(34) &amp;",",
CHAR(34) &amp;'Chapter 2 (Input)'!F761&amp; CHAR(34) &amp;",")&amp;$W763)</f>
        <v>"null",</v>
      </c>
      <c r="F763" s="4" t="str">
        <f>IF(F764="",
"];",IF('Chapter 2 (Input)'!G761="",
CHAR(34) &amp;"null"&amp; CHAR(34) &amp;",",
"personnages."&amp;
VLOOKUP('Chapter 2 (Input)'!G761,Constants!$B$47:$C$59,2,FALSE)&amp;
"[" &amp;
VLOOKUP('Chapter 2 (Input)'!H761, Constants!$B$74:$C$79,2,FALSE) &amp;
"],")&amp;$W763)</f>
        <v>"null",</v>
      </c>
      <c r="G763" s="3" t="str">
        <f>IF(G764="",
"];",IF('Chapter 2 (Input)'!I761="",
CHAR(34) &amp;"null"&amp; CHAR(34) &amp;",",
"locations."&amp;
'Chapter 2 (Input)'!I761&amp;",")&amp;$W763)</f>
        <v>locations.dormHallParty,</v>
      </c>
      <c r="H763" s="3" t="str">
        <f>IF(H764="",
"];",IF('Chapter 2 (Input)'!J761="",
"-1"&amp;",",
'Chapter 2 (Input)'!J761&amp;",")&amp;$W763)</f>
        <v>-1,</v>
      </c>
      <c r="I763" s="3" t="str">
        <f>IF(I764="",
"];",IF('Chapter 2 (Input)'!K761="",
"0"&amp;",",
VLOOKUP('Chapter 2 (Input)'!K761, Constants!$C$25:$D$37, 2,FALSE) &amp;",")&amp;$W763)</f>
        <v>0,</v>
      </c>
      <c r="J763" s="3" t="str">
        <f>IF(J764="",
"];",IF('Chapter 2 (Input)'!L761="",
"-1"&amp;",",
'Chapter 2 (Input)'!L761&amp;",")&amp;$W763)</f>
        <v>-1,</v>
      </c>
      <c r="K763" s="3" t="str">
        <f>IF(K764="",
"];",IF('Chapter 2 (Input)'!M761="",
"-1"&amp;",",
'Chapter 2 (Input)'!M761&amp;",")&amp;$W763)</f>
        <v>-1,</v>
      </c>
      <c r="L763" s="3" t="str">
        <f>IF(L764="",
"];",IF('Chapter 2 (Input)'!N761="",
"-1"&amp;",",
'Chapter 2 (Input)'!N761&amp;",")&amp;$W763)</f>
        <v>-1,</v>
      </c>
      <c r="M763" s="3" t="str">
        <f>IF(M764="",
"];",IF('Chapter 2 (Input)'!O761="",
"-1"&amp;",",
'Chapter 2 (Input)'!O761&amp;",")&amp;$W763)</f>
        <v>-1,</v>
      </c>
      <c r="N763" s="3" t="str">
        <f>IF(N764="",
"];",IF('Chapter 2 (Input)'!P761="",
"-1"&amp;",",
'Chapter 2 (Input)'!P761&amp;",")&amp;$W763)</f>
        <v>-1,</v>
      </c>
      <c r="O763" s="3" t="str">
        <f>IF(O764="",
"];",IF('Chapter 2 (Input)'!Q761="",
CHAR(34) &amp;"null"&amp; CHAR(34) &amp;",",
CHAR(34) &amp;'Chapter 2 (Input)'!Q761&amp; CHAR(34) &amp;",")&amp;$W763)</f>
        <v>"null",</v>
      </c>
      <c r="P763" s="3" t="str">
        <f>IF(P764="",
"];",IF('Chapter 2 (Input)'!R761="",
CHAR(34) &amp;"null"&amp; CHAR(34) &amp;",",
CHAR(34) &amp;'Chapter 2 (Input)'!R761&amp; CHAR(34) &amp;",")&amp;$W763)</f>
        <v>"null",</v>
      </c>
      <c r="Q763" s="3" t="str">
        <f>IF(Q764="",
"];",IF('Chapter 2 (Input)'!S761="",
CHAR(34) &amp;"null"&amp; CHAR(34) &amp;",",
CHAR(34) &amp;'Chapter 2 (Input)'!S761&amp; CHAR(34) &amp;",")&amp;$W763)</f>
        <v>"null",</v>
      </c>
      <c r="R763" s="3" t="str">
        <f>IF(R764="",
"];",IF('Chapter 2 (Input)'!T761="",
"0"&amp;",",
'Chapter 2 (Input)'!T761&amp;",")&amp;$W763)</f>
        <v>0,</v>
      </c>
      <c r="S763" s="3" t="str">
        <f>IF(S764="",
"];",IF('Chapter 2 (Input)'!U761="",
"0"&amp;",",
'Chapter 2 (Input)'!U761&amp;",")&amp;$W763)</f>
        <v>0,</v>
      </c>
      <c r="T763" s="3" t="str">
        <f t="shared" si="36"/>
        <v>false,</v>
      </c>
      <c r="U763" s="3" t="str">
        <f>IF(U764="",
"];",IF('Chapter 2 (Input)'!W761="",
"-1"&amp;",",
'Chapter 2 (Input)'!W761&amp;",")&amp;$W763)</f>
        <v>-1,</v>
      </c>
      <c r="V763" s="3" t="str">
        <f>IF(V764="",
"];",IF('Chapter 2 (Input)'!X761="",
"-1"&amp;",",
'Chapter 2 (Input)'!X761&amp;",")&amp;$W763)</f>
        <v>-1,</v>
      </c>
      <c r="W763" s="18" t="str">
        <f>'Chapter 2 (Input)'!AA761</f>
        <v/>
      </c>
      <c r="Z763" s="2" t="str">
        <f t="shared" si="37"/>
        <v>c758 BOOLEAN DEFAULT false,</v>
      </c>
    </row>
    <row r="764" spans="1:26" x14ac:dyDescent="0.2">
      <c r="A764" s="12">
        <f t="shared" si="35"/>
        <v>759</v>
      </c>
      <c r="B764" s="4" t="str">
        <f>IF(B765="",
"];",
IF('Chapter 2 (Input)'!B762="",
CHAR(34) &amp;"null"&amp; CHAR(34) &amp;",",
CHAR(34) &amp;'Chapter 2 (Input)'!B762&amp; CHAR(34) &amp;",")&amp;$W764)</f>
        <v>"(Next)",</v>
      </c>
      <c r="C764" s="4" t="str">
        <f>IF(C765="",
"];",IF('Chapter 2 (Input)'!C762="",
CHAR(34) &amp;"null"&amp; CHAR(34) &amp;",",
CHAR(34) &amp;'Chapter 2 (Input)'!C762&amp; CHAR(34) &amp;",")&amp;$W764)</f>
        <v>"null",</v>
      </c>
      <c r="D764" s="4" t="str">
        <f>IF(D765="",
"];",IF('Chapter 2 (Input)'!D762="",
CHAR(34) &amp;"null"&amp; CHAR(34) &amp;",",
"personnages."&amp;
VLOOKUP('Chapter 2 (Input)'!D762,Constants!$B$47:$C$59,2,FALSE)&amp;
"[" &amp;
VLOOKUP('Chapter 2 (Input)'!E762,Constants!$B$74:$C$79,2,FALSE) &amp;
"],")&amp;$W764)</f>
        <v>"null",</v>
      </c>
      <c r="E764" s="4" t="str">
        <f>IF(E765="",
"];",IF('Chapter 2 (Input)'!F762="",
CHAR(34) &amp;"null"&amp; CHAR(34) &amp;",",
CHAR(34) &amp;'Chapter 2 (Input)'!F762&amp; CHAR(34) &amp;",")&amp;$W764)</f>
        <v>"Oh…",</v>
      </c>
      <c r="F764" s="4" t="str">
        <f>IF(F765="",
"];",IF('Chapter 2 (Input)'!G762="",
CHAR(34) &amp;"null"&amp; CHAR(34) &amp;",",
"personnages."&amp;
VLOOKUP('Chapter 2 (Input)'!G762,Constants!$B$47:$C$59,2,FALSE)&amp;
"[" &amp;
VLOOKUP('Chapter 2 (Input)'!H762, Constants!$B$74:$C$79,2,FALSE) &amp;
"],")&amp;$W764)</f>
        <v>personnages.neha[0],</v>
      </c>
      <c r="G764" s="3" t="str">
        <f>IF(G765="",
"];",IF('Chapter 2 (Input)'!I762="",
CHAR(34) &amp;"null"&amp; CHAR(34) &amp;",",
"locations."&amp;
'Chapter 2 (Input)'!I762&amp;",")&amp;$W764)</f>
        <v>locations.dormHallParty,</v>
      </c>
      <c r="H764" s="3" t="str">
        <f>IF(H765="",
"];",IF('Chapter 2 (Input)'!J762="",
"-1"&amp;",",
'Chapter 2 (Input)'!J762&amp;",")&amp;$W764)</f>
        <v>-1,</v>
      </c>
      <c r="I764" s="3" t="str">
        <f>IF(I765="",
"];",IF('Chapter 2 (Input)'!K762="",
"0"&amp;",",
VLOOKUP('Chapter 2 (Input)'!K762, Constants!$C$25:$D$37, 2,FALSE) &amp;",")&amp;$W764)</f>
        <v>0,</v>
      </c>
      <c r="J764" s="3" t="str">
        <f>IF(J765="",
"];",IF('Chapter 2 (Input)'!L762="",
"-1"&amp;",",
'Chapter 2 (Input)'!L762&amp;",")&amp;$W764)</f>
        <v>-1,</v>
      </c>
      <c r="K764" s="3" t="str">
        <f>IF(K765="",
"];",IF('Chapter 2 (Input)'!M762="",
"-1"&amp;",",
'Chapter 2 (Input)'!M762&amp;",")&amp;$W764)</f>
        <v>-1,</v>
      </c>
      <c r="L764" s="3" t="str">
        <f>IF(L765="",
"];",IF('Chapter 2 (Input)'!N762="",
"-1"&amp;",",
'Chapter 2 (Input)'!N762&amp;",")&amp;$W764)</f>
        <v>-1,</v>
      </c>
      <c r="M764" s="3" t="str">
        <f>IF(M765="",
"];",IF('Chapter 2 (Input)'!O762="",
"-1"&amp;",",
'Chapter 2 (Input)'!O762&amp;",")&amp;$W764)</f>
        <v>-1,</v>
      </c>
      <c r="N764" s="3" t="str">
        <f>IF(N765="",
"];",IF('Chapter 2 (Input)'!P762="",
"-1"&amp;",",
'Chapter 2 (Input)'!P762&amp;",")&amp;$W764)</f>
        <v>-1,</v>
      </c>
      <c r="O764" s="3" t="str">
        <f>IF(O765="",
"];",IF('Chapter 2 (Input)'!Q762="",
CHAR(34) &amp;"null"&amp; CHAR(34) &amp;",",
CHAR(34) &amp;'Chapter 2 (Input)'!Q762&amp; CHAR(34) &amp;",")&amp;$W764)</f>
        <v>"null",</v>
      </c>
      <c r="P764" s="3" t="str">
        <f>IF(P765="",
"];",IF('Chapter 2 (Input)'!R762="",
CHAR(34) &amp;"null"&amp; CHAR(34) &amp;",",
CHAR(34) &amp;'Chapter 2 (Input)'!R762&amp; CHAR(34) &amp;",")&amp;$W764)</f>
        <v>"null",</v>
      </c>
      <c r="Q764" s="3" t="str">
        <f>IF(Q765="",
"];",IF('Chapter 2 (Input)'!S762="",
CHAR(34) &amp;"null"&amp; CHAR(34) &amp;",",
CHAR(34) &amp;'Chapter 2 (Input)'!S762&amp; CHAR(34) &amp;",")&amp;$W764)</f>
        <v>"null",</v>
      </c>
      <c r="R764" s="3" t="str">
        <f>IF(R765="",
"];",IF('Chapter 2 (Input)'!T762="",
"0"&amp;",",
'Chapter 2 (Input)'!T762&amp;",")&amp;$W764)</f>
        <v>0,</v>
      </c>
      <c r="S764" s="3" t="str">
        <f>IF(S765="",
"];",IF('Chapter 2 (Input)'!U762="",
"0"&amp;",",
'Chapter 2 (Input)'!U762&amp;",")&amp;$W764)</f>
        <v>0,</v>
      </c>
      <c r="T764" s="3" t="str">
        <f t="shared" si="36"/>
        <v>false,</v>
      </c>
      <c r="U764" s="3" t="str">
        <f>IF(U765="",
"];",IF('Chapter 2 (Input)'!W762="",
"-1"&amp;",",
'Chapter 2 (Input)'!W762&amp;",")&amp;$W764)</f>
        <v>-1,</v>
      </c>
      <c r="V764" s="3" t="str">
        <f>IF(V765="",
"];",IF('Chapter 2 (Input)'!X762="",
"-1"&amp;",",
'Chapter 2 (Input)'!X762&amp;",")&amp;$W764)</f>
        <v>-1,</v>
      </c>
      <c r="W764" s="18" t="str">
        <f>'Chapter 2 (Input)'!AA762</f>
        <v/>
      </c>
      <c r="Z764" s="2" t="str">
        <f t="shared" si="37"/>
        <v>c759 BOOLEAN DEFAULT false,</v>
      </c>
    </row>
    <row r="765" spans="1:26" x14ac:dyDescent="0.2">
      <c r="A765" s="12">
        <f t="shared" si="35"/>
        <v>760</v>
      </c>
      <c r="B765" s="4" t="str">
        <f>IF(B766="",
"];",
IF('Chapter 2 (Input)'!B763="",
CHAR(34) &amp;"null"&amp; CHAR(34) &amp;",",
CHAR(34) &amp;'Chapter 2 (Input)'!B763&amp; CHAR(34) &amp;",")&amp;$W765)</f>
        <v xml:space="preserve">"(They both left towards Raquel’s dorm, where I assumed the drinks were. Neha turned around to give me a worried look.)",//760 </v>
      </c>
      <c r="C765" s="4" t="str">
        <f>IF(C766="",
"];",IF('Chapter 2 (Input)'!C763="",
CHAR(34) &amp;"null"&amp; CHAR(34) &amp;",",
CHAR(34) &amp;'Chapter 2 (Input)'!C763&amp; CHAR(34) &amp;",")&amp;$W765)</f>
        <v xml:space="preserve">"null",//760 </v>
      </c>
      <c r="D765" s="4" t="str">
        <f>IF(D766="",
"];",IF('Chapter 2 (Input)'!D763="",
CHAR(34) &amp;"null"&amp; CHAR(34) &amp;",",
"personnages."&amp;
VLOOKUP('Chapter 2 (Input)'!D763,Constants!$B$47:$C$59,2,FALSE)&amp;
"[" &amp;
VLOOKUP('Chapter 2 (Input)'!E763,Constants!$B$74:$C$79,2,FALSE) &amp;
"],")&amp;$W765)</f>
        <v xml:space="preserve">"null",//760 </v>
      </c>
      <c r="E765" s="4" t="str">
        <f>IF(E766="",
"];",IF('Chapter 2 (Input)'!F763="",
CHAR(34) &amp;"null"&amp; CHAR(34) &amp;",",
CHAR(34) &amp;'Chapter 2 (Input)'!F763&amp; CHAR(34) &amp;",")&amp;$W765)</f>
        <v xml:space="preserve">"null",//760 </v>
      </c>
      <c r="F765" s="4" t="str">
        <f>IF(F766="",
"];",IF('Chapter 2 (Input)'!G763="",
CHAR(34) &amp;"null"&amp; CHAR(34) &amp;",",
"personnages."&amp;
VLOOKUP('Chapter 2 (Input)'!G763,Constants!$B$47:$C$59,2,FALSE)&amp;
"[" &amp;
VLOOKUP('Chapter 2 (Input)'!H763, Constants!$B$74:$C$79,2,FALSE) &amp;
"],")&amp;$W765)</f>
        <v xml:space="preserve">personnages.neha[0],//760 </v>
      </c>
      <c r="G765" s="3" t="str">
        <f>IF(G766="",
"];",IF('Chapter 2 (Input)'!I763="",
CHAR(34) &amp;"null"&amp; CHAR(34) &amp;",",
"locations."&amp;
'Chapter 2 (Input)'!I763&amp;",")&amp;$W765)</f>
        <v xml:space="preserve">locations.dormHallParty,//760 </v>
      </c>
      <c r="H765" s="3" t="str">
        <f>IF(H766="",
"];",IF('Chapter 2 (Input)'!J763="",
"-1"&amp;",",
'Chapter 2 (Input)'!J763&amp;",")&amp;$W765)</f>
        <v xml:space="preserve">-1,//760 </v>
      </c>
      <c r="I765" s="3" t="str">
        <f>IF(I766="",
"];",IF('Chapter 2 (Input)'!K763="",
"0"&amp;",",
VLOOKUP('Chapter 2 (Input)'!K763, Constants!$C$25:$D$37, 2,FALSE) &amp;",")&amp;$W765)</f>
        <v xml:space="preserve">0,//760 </v>
      </c>
      <c r="J765" s="3" t="str">
        <f>IF(J766="",
"];",IF('Chapter 2 (Input)'!L763="",
"-1"&amp;",",
'Chapter 2 (Input)'!L763&amp;",")&amp;$W765)</f>
        <v xml:space="preserve">-1,//760 </v>
      </c>
      <c r="K765" s="3" t="str">
        <f>IF(K766="",
"];",IF('Chapter 2 (Input)'!M763="",
"-1"&amp;",",
'Chapter 2 (Input)'!M763&amp;",")&amp;$W765)</f>
        <v xml:space="preserve">-1,//760 </v>
      </c>
      <c r="L765" s="3" t="str">
        <f>IF(L766="",
"];",IF('Chapter 2 (Input)'!N763="",
"-1"&amp;",",
'Chapter 2 (Input)'!N763&amp;",")&amp;$W765)</f>
        <v xml:space="preserve">-1,//760 </v>
      </c>
      <c r="M765" s="3" t="str">
        <f>IF(M766="",
"];",IF('Chapter 2 (Input)'!O763="",
"-1"&amp;",",
'Chapter 2 (Input)'!O763&amp;",")&amp;$W765)</f>
        <v xml:space="preserve">-1,//760 </v>
      </c>
      <c r="N765" s="3" t="str">
        <f>IF(N766="",
"];",IF('Chapter 2 (Input)'!P763="",
"-1"&amp;",",
'Chapter 2 (Input)'!P763&amp;",")&amp;$W765)</f>
        <v xml:space="preserve">-1,//760 </v>
      </c>
      <c r="O765" s="3" t="str">
        <f>IF(O766="",
"];",IF('Chapter 2 (Input)'!Q763="",
CHAR(34) &amp;"null"&amp; CHAR(34) &amp;",",
CHAR(34) &amp;'Chapter 2 (Input)'!Q763&amp; CHAR(34) &amp;",")&amp;$W765)</f>
        <v xml:space="preserve">"null",//760 </v>
      </c>
      <c r="P765" s="3" t="str">
        <f>IF(P766="",
"];",IF('Chapter 2 (Input)'!R763="",
CHAR(34) &amp;"null"&amp; CHAR(34) &amp;",",
CHAR(34) &amp;'Chapter 2 (Input)'!R763&amp; CHAR(34) &amp;",")&amp;$W765)</f>
        <v xml:space="preserve">"null",//760 </v>
      </c>
      <c r="Q765" s="3" t="str">
        <f>IF(Q766="",
"];",IF('Chapter 2 (Input)'!S763="",
CHAR(34) &amp;"null"&amp; CHAR(34) &amp;",",
CHAR(34) &amp;'Chapter 2 (Input)'!S763&amp; CHAR(34) &amp;",")&amp;$W765)</f>
        <v xml:space="preserve">"null",//760 </v>
      </c>
      <c r="R765" s="3" t="str">
        <f>IF(R766="",
"];",IF('Chapter 2 (Input)'!T763="",
"0"&amp;",",
'Chapter 2 (Input)'!T763&amp;",")&amp;$W765)</f>
        <v xml:space="preserve">0,//760 </v>
      </c>
      <c r="S765" s="3" t="str">
        <f>IF(S766="",
"];",IF('Chapter 2 (Input)'!U763="",
"0"&amp;",",
'Chapter 2 (Input)'!U763&amp;",")&amp;$W765)</f>
        <v xml:space="preserve">0,//760 </v>
      </c>
      <c r="T765" s="3" t="str">
        <f t="shared" si="36"/>
        <v xml:space="preserve">false,//760 </v>
      </c>
      <c r="U765" s="3" t="str">
        <f>IF(U766="",
"];",IF('Chapter 2 (Input)'!W763="",
"-1"&amp;",",
'Chapter 2 (Input)'!W763&amp;",")&amp;$W765)</f>
        <v xml:space="preserve">-1,//760 </v>
      </c>
      <c r="V765" s="3" t="str">
        <f>IF(V766="",
"];",IF('Chapter 2 (Input)'!X763="",
"-1"&amp;",",
'Chapter 2 (Input)'!X763&amp;",")&amp;$W765)</f>
        <v xml:space="preserve">-1,//760 </v>
      </c>
      <c r="W765" s="18" t="str">
        <f>'Chapter 2 (Input)'!AA763</f>
        <v xml:space="preserve">//760 </v>
      </c>
      <c r="Z765" s="2" t="str">
        <f t="shared" si="37"/>
        <v>c760 BOOLEAN DEFAULT false,</v>
      </c>
    </row>
    <row r="766" spans="1:26" x14ac:dyDescent="0.2">
      <c r="A766" s="12">
        <f t="shared" si="35"/>
        <v>761</v>
      </c>
      <c r="B766" s="4" t="str">
        <f>IF(B767="",
"];",
IF('Chapter 2 (Input)'!B764="",
CHAR(34) &amp;"null"&amp; CHAR(34) &amp;",",
CHAR(34) &amp;'Chapter 2 (Input)'!B764&amp; CHAR(34) &amp;",")&amp;$W766)</f>
        <v>"(She seemed to need my help...)",</v>
      </c>
      <c r="C766" s="4" t="str">
        <f>IF(C767="",
"];",IF('Chapter 2 (Input)'!C764="",
CHAR(34) &amp;"null"&amp; CHAR(34) &amp;",",
CHAR(34) &amp;'Chapter 2 (Input)'!C764&amp; CHAR(34) &amp;",")&amp;$W766)</f>
        <v>"null",</v>
      </c>
      <c r="D766" s="4" t="str">
        <f>IF(D767="",
"];",IF('Chapter 2 (Input)'!D764="",
CHAR(34) &amp;"null"&amp; CHAR(34) &amp;",",
"personnages."&amp;
VLOOKUP('Chapter 2 (Input)'!D764,Constants!$B$47:$C$59,2,FALSE)&amp;
"[" &amp;
VLOOKUP('Chapter 2 (Input)'!E764,Constants!$B$74:$C$79,2,FALSE) &amp;
"],")&amp;$W766)</f>
        <v>"null",</v>
      </c>
      <c r="E766" s="4" t="str">
        <f>IF(E767="",
"];",IF('Chapter 2 (Input)'!F764="",
CHAR(34) &amp;"null"&amp; CHAR(34) &amp;",",
CHAR(34) &amp;'Chapter 2 (Input)'!F764&amp; CHAR(34) &amp;",")&amp;$W766)</f>
        <v>"null",</v>
      </c>
      <c r="F766" s="4" t="str">
        <f>IF(F767="",
"];",IF('Chapter 2 (Input)'!G764="",
CHAR(34) &amp;"null"&amp; CHAR(34) &amp;",",
"personnages."&amp;
VLOOKUP('Chapter 2 (Input)'!G764,Constants!$B$47:$C$59,2,FALSE)&amp;
"[" &amp;
VLOOKUP('Chapter 2 (Input)'!H764, Constants!$B$74:$C$79,2,FALSE) &amp;
"],")&amp;$W766)</f>
        <v>"null",</v>
      </c>
      <c r="G766" s="3" t="str">
        <f>IF(G767="",
"];",IF('Chapter 2 (Input)'!I764="",
CHAR(34) &amp;"null"&amp; CHAR(34) &amp;",",
"locations."&amp;
'Chapter 2 (Input)'!I764&amp;",")&amp;$W766)</f>
        <v>locations.dormHallParty,</v>
      </c>
      <c r="H766" s="3" t="str">
        <f>IF(H767="",
"];",IF('Chapter 2 (Input)'!J764="",
"-1"&amp;",",
'Chapter 2 (Input)'!J764&amp;",")&amp;$W766)</f>
        <v>-1,</v>
      </c>
      <c r="I766" s="3" t="str">
        <f>IF(I767="",
"];",IF('Chapter 2 (Input)'!K764="",
"0"&amp;",",
VLOOKUP('Chapter 2 (Input)'!K764, Constants!$C$25:$D$37, 2,FALSE) &amp;",")&amp;$W766)</f>
        <v>0,</v>
      </c>
      <c r="J766" s="3" t="str">
        <f>IF(J767="",
"];",IF('Chapter 2 (Input)'!L764="",
"-1"&amp;",",
'Chapter 2 (Input)'!L764&amp;",")&amp;$W766)</f>
        <v>-1,</v>
      </c>
      <c r="K766" s="3" t="str">
        <f>IF(K767="",
"];",IF('Chapter 2 (Input)'!M764="",
"-1"&amp;",",
'Chapter 2 (Input)'!M764&amp;",")&amp;$W766)</f>
        <v>-1,</v>
      </c>
      <c r="L766" s="3" t="str">
        <f>IF(L767="",
"];",IF('Chapter 2 (Input)'!N764="",
"-1"&amp;",",
'Chapter 2 (Input)'!N764&amp;",")&amp;$W766)</f>
        <v>-1,</v>
      </c>
      <c r="M766" s="3" t="str">
        <f>IF(M767="",
"];",IF('Chapter 2 (Input)'!O764="",
"-1"&amp;",",
'Chapter 2 (Input)'!O764&amp;",")&amp;$W766)</f>
        <v>-1,</v>
      </c>
      <c r="N766" s="3" t="str">
        <f>IF(N767="",
"];",IF('Chapter 2 (Input)'!P764="",
"-1"&amp;",",
'Chapter 2 (Input)'!P764&amp;",")&amp;$W766)</f>
        <v>-1,</v>
      </c>
      <c r="O766" s="3" t="str">
        <f>IF(O767="",
"];",IF('Chapter 2 (Input)'!Q764="",
CHAR(34) &amp;"null"&amp; CHAR(34) &amp;",",
CHAR(34) &amp;'Chapter 2 (Input)'!Q764&amp; CHAR(34) &amp;",")&amp;$W766)</f>
        <v>"null",</v>
      </c>
      <c r="P766" s="3" t="str">
        <f>IF(P767="",
"];",IF('Chapter 2 (Input)'!R764="",
CHAR(34) &amp;"null"&amp; CHAR(34) &amp;",",
CHAR(34) &amp;'Chapter 2 (Input)'!R764&amp; CHAR(34) &amp;",")&amp;$W766)</f>
        <v>"null",</v>
      </c>
      <c r="Q766" s="3" t="str">
        <f>IF(Q767="",
"];",IF('Chapter 2 (Input)'!S764="",
CHAR(34) &amp;"null"&amp; CHAR(34) &amp;",",
CHAR(34) &amp;'Chapter 2 (Input)'!S764&amp; CHAR(34) &amp;",")&amp;$W766)</f>
        <v>"null",</v>
      </c>
      <c r="R766" s="3" t="str">
        <f>IF(R767="",
"];",IF('Chapter 2 (Input)'!T764="",
"0"&amp;",",
'Chapter 2 (Input)'!T764&amp;",")&amp;$W766)</f>
        <v>0,</v>
      </c>
      <c r="S766" s="3" t="str">
        <f>IF(S767="",
"];",IF('Chapter 2 (Input)'!U764="",
"0"&amp;",",
'Chapter 2 (Input)'!U764&amp;",")&amp;$W766)</f>
        <v>0,</v>
      </c>
      <c r="T766" s="3" t="str">
        <f t="shared" si="36"/>
        <v>false,</v>
      </c>
      <c r="U766" s="3" t="str">
        <f>IF(U767="",
"];",IF('Chapter 2 (Input)'!W764="",
"-1"&amp;",",
'Chapter 2 (Input)'!W764&amp;",")&amp;$W766)</f>
        <v>-1,</v>
      </c>
      <c r="V766" s="3" t="str">
        <f>IF(V767="",
"];",IF('Chapter 2 (Input)'!X764="",
"-1"&amp;",",
'Chapter 2 (Input)'!X764&amp;",")&amp;$W766)</f>
        <v>-1,</v>
      </c>
      <c r="W766" s="18" t="str">
        <f>'Chapter 2 (Input)'!AA764</f>
        <v/>
      </c>
      <c r="Z766" s="2" t="str">
        <f t="shared" si="37"/>
        <v>c761 BOOLEAN DEFAULT false,</v>
      </c>
    </row>
    <row r="767" spans="1:26" x14ac:dyDescent="0.2">
      <c r="A767" s="12">
        <f t="shared" si="35"/>
        <v>762</v>
      </c>
      <c r="B767" s="4" t="str">
        <f>IF(B768="",
"];",
IF('Chapter 2 (Input)'!B765="",
CHAR(34) &amp;"null"&amp; CHAR(34) &amp;",",
CHAR(34) &amp;'Chapter 2 (Input)'!B765&amp; CHAR(34) &amp;",")&amp;$W767)</f>
        <v>"(...But Karolina clearly doesn’t want me to help.)",</v>
      </c>
      <c r="C767" s="4" t="str">
        <f>IF(C768="",
"];",IF('Chapter 2 (Input)'!C765="",
CHAR(34) &amp;"null"&amp; CHAR(34) &amp;",",
CHAR(34) &amp;'Chapter 2 (Input)'!C765&amp; CHAR(34) &amp;",")&amp;$W767)</f>
        <v>"null",</v>
      </c>
      <c r="D767" s="4" t="str">
        <f>IF(D768="",
"];",IF('Chapter 2 (Input)'!D765="",
CHAR(34) &amp;"null"&amp; CHAR(34) &amp;",",
"personnages."&amp;
VLOOKUP('Chapter 2 (Input)'!D765,Constants!$B$47:$C$59,2,FALSE)&amp;
"[" &amp;
VLOOKUP('Chapter 2 (Input)'!E765,Constants!$B$74:$C$79,2,FALSE) &amp;
"],")&amp;$W767)</f>
        <v>"null",</v>
      </c>
      <c r="E767" s="4" t="str">
        <f>IF(E768="",
"];",IF('Chapter 2 (Input)'!F765="",
CHAR(34) &amp;"null"&amp; CHAR(34) &amp;",",
CHAR(34) &amp;'Chapter 2 (Input)'!F765&amp; CHAR(34) &amp;",")&amp;$W767)</f>
        <v>"null",</v>
      </c>
      <c r="F767" s="4" t="str">
        <f>IF(F768="",
"];",IF('Chapter 2 (Input)'!G765="",
CHAR(34) &amp;"null"&amp; CHAR(34) &amp;",",
"personnages."&amp;
VLOOKUP('Chapter 2 (Input)'!G765,Constants!$B$47:$C$59,2,FALSE)&amp;
"[" &amp;
VLOOKUP('Chapter 2 (Input)'!H765, Constants!$B$74:$C$79,2,FALSE) &amp;
"],")&amp;$W767)</f>
        <v>"null",</v>
      </c>
      <c r="G767" s="3" t="str">
        <f>IF(G768="",
"];",IF('Chapter 2 (Input)'!I765="",
CHAR(34) &amp;"null"&amp; CHAR(34) &amp;",",
"locations."&amp;
'Chapter 2 (Input)'!I765&amp;",")&amp;$W767)</f>
        <v>locations.dormHallParty,</v>
      </c>
      <c r="H767" s="3" t="str">
        <f>IF(H768="",
"];",IF('Chapter 2 (Input)'!J765="",
"-1"&amp;",",
'Chapter 2 (Input)'!J765&amp;",")&amp;$W767)</f>
        <v>-1,</v>
      </c>
      <c r="I767" s="3" t="str">
        <f>IF(I768="",
"];",IF('Chapter 2 (Input)'!K765="",
"0"&amp;",",
VLOOKUP('Chapter 2 (Input)'!K765, Constants!$C$25:$D$37, 2,FALSE) &amp;",")&amp;$W767)</f>
        <v>0,</v>
      </c>
      <c r="J767" s="3" t="str">
        <f>IF(J768="",
"];",IF('Chapter 2 (Input)'!L765="",
"-1"&amp;",",
'Chapter 2 (Input)'!L765&amp;",")&amp;$W767)</f>
        <v>-1,</v>
      </c>
      <c r="K767" s="3" t="str">
        <f>IF(K768="",
"];",IF('Chapter 2 (Input)'!M765="",
"-1"&amp;",",
'Chapter 2 (Input)'!M765&amp;",")&amp;$W767)</f>
        <v>-1,</v>
      </c>
      <c r="L767" s="3" t="str">
        <f>IF(L768="",
"];",IF('Chapter 2 (Input)'!N765="",
"-1"&amp;",",
'Chapter 2 (Input)'!N765&amp;",")&amp;$W767)</f>
        <v>-1,</v>
      </c>
      <c r="M767" s="3" t="str">
        <f>IF(M768="",
"];",IF('Chapter 2 (Input)'!O765="",
"-1"&amp;",",
'Chapter 2 (Input)'!O765&amp;",")&amp;$W767)</f>
        <v>-1,</v>
      </c>
      <c r="N767" s="3" t="str">
        <f>IF(N768="",
"];",IF('Chapter 2 (Input)'!P765="",
"-1"&amp;",",
'Chapter 2 (Input)'!P765&amp;",")&amp;$W767)</f>
        <v>-1,</v>
      </c>
      <c r="O767" s="3" t="str">
        <f>IF(O768="",
"];",IF('Chapter 2 (Input)'!Q765="",
CHAR(34) &amp;"null"&amp; CHAR(34) &amp;",",
CHAR(34) &amp;'Chapter 2 (Input)'!Q765&amp; CHAR(34) &amp;",")&amp;$W767)</f>
        <v>"null",</v>
      </c>
      <c r="P767" s="3" t="str">
        <f>IF(P768="",
"];",IF('Chapter 2 (Input)'!R765="",
CHAR(34) &amp;"null"&amp; CHAR(34) &amp;",",
CHAR(34) &amp;'Chapter 2 (Input)'!R765&amp; CHAR(34) &amp;",")&amp;$W767)</f>
        <v>"null",</v>
      </c>
      <c r="Q767" s="3" t="str">
        <f>IF(Q768="",
"];",IF('Chapter 2 (Input)'!S765="",
CHAR(34) &amp;"null"&amp; CHAR(34) &amp;",",
CHAR(34) &amp;'Chapter 2 (Input)'!S765&amp; CHAR(34) &amp;",")&amp;$W767)</f>
        <v>"null",</v>
      </c>
      <c r="R767" s="3" t="str">
        <f>IF(R768="",
"];",IF('Chapter 2 (Input)'!T765="",
"0"&amp;",",
'Chapter 2 (Input)'!T765&amp;",")&amp;$W767)</f>
        <v>0,</v>
      </c>
      <c r="S767" s="3" t="str">
        <f>IF(S768="",
"];",IF('Chapter 2 (Input)'!U765="",
"0"&amp;",",
'Chapter 2 (Input)'!U765&amp;",")&amp;$W767)</f>
        <v>0,</v>
      </c>
      <c r="T767" s="3" t="str">
        <f t="shared" si="36"/>
        <v>false,</v>
      </c>
      <c r="U767" s="3" t="str">
        <f>IF(U768="",
"];",IF('Chapter 2 (Input)'!W765="",
"-1"&amp;",",
'Chapter 2 (Input)'!W765&amp;",")&amp;$W767)</f>
        <v>-1,</v>
      </c>
      <c r="V767" s="3" t="str">
        <f>IF(V768="",
"];",IF('Chapter 2 (Input)'!X765="",
"-1"&amp;",",
'Chapter 2 (Input)'!X765&amp;",")&amp;$W767)</f>
        <v>-1,</v>
      </c>
      <c r="W767" s="18" t="str">
        <f>'Chapter 2 (Input)'!AA765</f>
        <v/>
      </c>
      <c r="Z767" s="2" t="str">
        <f t="shared" si="37"/>
        <v>c762 BOOLEAN DEFAULT false,</v>
      </c>
    </row>
    <row r="768" spans="1:26" x14ac:dyDescent="0.2">
      <c r="A768" s="12">
        <f t="shared" si="35"/>
        <v>763</v>
      </c>
      <c r="B768" s="4" t="str">
        <f>IF(B769="",
"];",
IF('Chapter 2 (Input)'!B766="",
CHAR(34) &amp;"null"&amp; CHAR(34) &amp;",",
CHAR(34) &amp;'Chapter 2 (Input)'!B766&amp; CHAR(34) &amp;",")&amp;$W768)</f>
        <v>"(What should I do?)",</v>
      </c>
      <c r="C768" s="4" t="str">
        <f>IF(C769="",
"];",IF('Chapter 2 (Input)'!C766="",
CHAR(34) &amp;"null"&amp; CHAR(34) &amp;",",
CHAR(34) &amp;'Chapter 2 (Input)'!C766&amp; CHAR(34) &amp;",")&amp;$W768)</f>
        <v>"null",</v>
      </c>
      <c r="D768" s="4" t="str">
        <f>IF(D769="",
"];",IF('Chapter 2 (Input)'!D766="",
CHAR(34) &amp;"null"&amp; CHAR(34) &amp;",",
"personnages."&amp;
VLOOKUP('Chapter 2 (Input)'!D766,Constants!$B$47:$C$59,2,FALSE)&amp;
"[" &amp;
VLOOKUP('Chapter 2 (Input)'!E766,Constants!$B$74:$C$79,2,FALSE) &amp;
"],")&amp;$W768)</f>
        <v>"null",</v>
      </c>
      <c r="E768" s="4" t="str">
        <f>IF(E769="",
"];",IF('Chapter 2 (Input)'!F766="",
CHAR(34) &amp;"null"&amp; CHAR(34) &amp;",",
CHAR(34) &amp;'Chapter 2 (Input)'!F766&amp; CHAR(34) &amp;",")&amp;$W768)</f>
        <v>"null",</v>
      </c>
      <c r="F768" s="4" t="str">
        <f>IF(F769="",
"];",IF('Chapter 2 (Input)'!G766="",
CHAR(34) &amp;"null"&amp; CHAR(34) &amp;",",
"personnages."&amp;
VLOOKUP('Chapter 2 (Input)'!G766,Constants!$B$47:$C$59,2,FALSE)&amp;
"[" &amp;
VLOOKUP('Chapter 2 (Input)'!H766, Constants!$B$74:$C$79,2,FALSE) &amp;
"],")&amp;$W768)</f>
        <v>"null",</v>
      </c>
      <c r="G768" s="3" t="str">
        <f>IF(G769="",
"];",IF('Chapter 2 (Input)'!I766="",
CHAR(34) &amp;"null"&amp; CHAR(34) &amp;",",
"locations."&amp;
'Chapter 2 (Input)'!I766&amp;",")&amp;$W768)</f>
        <v>locations.dormHallParty,</v>
      </c>
      <c r="H768" s="3" t="str">
        <f>IF(H769="",
"];",IF('Chapter 2 (Input)'!J766="",
"-1"&amp;",",
'Chapter 2 (Input)'!J766&amp;",")&amp;$W768)</f>
        <v>-1,</v>
      </c>
      <c r="I768" s="3" t="str">
        <f>IF(I769="",
"];",IF('Chapter 2 (Input)'!K766="",
"0"&amp;",",
VLOOKUP('Chapter 2 (Input)'!K766, Constants!$C$25:$D$37, 2,FALSE) &amp;",")&amp;$W768)</f>
        <v>0,</v>
      </c>
      <c r="J768" s="3" t="str">
        <f>IF(J769="",
"];",IF('Chapter 2 (Input)'!L766="",
"-1"&amp;",",
'Chapter 2 (Input)'!L766&amp;",")&amp;$W768)</f>
        <v>-1,</v>
      </c>
      <c r="K768" s="3" t="str">
        <f>IF(K769="",
"];",IF('Chapter 2 (Input)'!M766="",
"-1"&amp;",",
'Chapter 2 (Input)'!M766&amp;",")&amp;$W768)</f>
        <v>-1,</v>
      </c>
      <c r="L768" s="3" t="str">
        <f>IF(L769="",
"];",IF('Chapter 2 (Input)'!N766="",
"-1"&amp;",",
'Chapter 2 (Input)'!N766&amp;",")&amp;$W768)</f>
        <v>-1,</v>
      </c>
      <c r="M768" s="3" t="str">
        <f>IF(M769="",
"];",IF('Chapter 2 (Input)'!O766="",
"-1"&amp;",",
'Chapter 2 (Input)'!O766&amp;",")&amp;$W768)</f>
        <v>-1,</v>
      </c>
      <c r="N768" s="3" t="str">
        <f>IF(N769="",
"];",IF('Chapter 2 (Input)'!P766="",
"-1"&amp;",",
'Chapter 2 (Input)'!P766&amp;",")&amp;$W768)</f>
        <v>-1,</v>
      </c>
      <c r="O768" s="3" t="str">
        <f>IF(O769="",
"];",IF('Chapter 2 (Input)'!Q766="",
CHAR(34) &amp;"null"&amp; CHAR(34) &amp;",",
CHAR(34) &amp;'Chapter 2 (Input)'!Q766&amp; CHAR(34) &amp;",")&amp;$W768)</f>
        <v>"null",</v>
      </c>
      <c r="P768" s="3" t="str">
        <f>IF(P769="",
"];",IF('Chapter 2 (Input)'!R766="",
CHAR(34) &amp;"null"&amp; CHAR(34) &amp;",",
CHAR(34) &amp;'Chapter 2 (Input)'!R766&amp; CHAR(34) &amp;",")&amp;$W768)</f>
        <v>"null",</v>
      </c>
      <c r="Q768" s="3" t="str">
        <f>IF(Q769="",
"];",IF('Chapter 2 (Input)'!S766="",
CHAR(34) &amp;"null"&amp; CHAR(34) &amp;",",
CHAR(34) &amp;'Chapter 2 (Input)'!S766&amp; CHAR(34) &amp;",")&amp;$W768)</f>
        <v>"null",</v>
      </c>
      <c r="R768" s="3" t="str">
        <f>IF(R769="",
"];",IF('Chapter 2 (Input)'!T766="",
"0"&amp;",",
'Chapter 2 (Input)'!T766&amp;",")&amp;$W768)</f>
        <v>0,</v>
      </c>
      <c r="S768" s="3" t="str">
        <f>IF(S769="",
"];",IF('Chapter 2 (Input)'!U766="",
"0"&amp;",",
'Chapter 2 (Input)'!U766&amp;",")&amp;$W768)</f>
        <v>0,</v>
      </c>
      <c r="T768" s="3" t="str">
        <f t="shared" si="36"/>
        <v>false,</v>
      </c>
      <c r="U768" s="3" t="str">
        <f>IF(U769="",
"];",IF('Chapter 2 (Input)'!W766="",
"-1"&amp;",",
'Chapter 2 (Input)'!W766&amp;",")&amp;$W768)</f>
        <v>-1,</v>
      </c>
      <c r="V768" s="3" t="str">
        <f>IF(V769="",
"];",IF('Chapter 2 (Input)'!X766="",
"-1"&amp;",",
'Chapter 2 (Input)'!X766&amp;",")&amp;$W768)</f>
        <v>-1,</v>
      </c>
      <c r="W768" s="18" t="str">
        <f>'Chapter 2 (Input)'!AA766</f>
        <v/>
      </c>
      <c r="Z768" s="2" t="str">
        <f t="shared" si="37"/>
        <v>c763 BOOLEAN DEFAULT false,</v>
      </c>
    </row>
    <row r="769" spans="1:26" x14ac:dyDescent="0.2">
      <c r="A769" s="12">
        <f t="shared" si="35"/>
        <v>764</v>
      </c>
      <c r="B769" s="4" t="str">
        <f>IF(B770="",
"];",
IF('Chapter 2 (Input)'!B767="",
CHAR(34) &amp;"null"&amp; CHAR(34) &amp;",",
CHAR(34) &amp;'Chapter 2 (Input)'!B767&amp; CHAR(34) &amp;",")&amp;$W769)</f>
        <v>"null",</v>
      </c>
      <c r="C769" s="4" t="str">
        <f>IF(C770="",
"];",IF('Chapter 2 (Input)'!C767="",
CHAR(34) &amp;"null"&amp; CHAR(34) &amp;",",
CHAR(34) &amp;'Chapter 2 (Input)'!C767&amp; CHAR(34) &amp;",")&amp;$W769)</f>
        <v>"null",</v>
      </c>
      <c r="D769" s="4" t="str">
        <f>IF(D770="",
"];",IF('Chapter 2 (Input)'!D767="",
CHAR(34) &amp;"null"&amp; CHAR(34) &amp;",",
"personnages."&amp;
VLOOKUP('Chapter 2 (Input)'!D767,Constants!$B$47:$C$59,2,FALSE)&amp;
"[" &amp;
VLOOKUP('Chapter 2 (Input)'!E767,Constants!$B$74:$C$79,2,FALSE) &amp;
"],")&amp;$W769)</f>
        <v>"null",</v>
      </c>
      <c r="E769" s="4" t="str">
        <f>IF(E770="",
"];",IF('Chapter 2 (Input)'!F767="",
CHAR(34) &amp;"null"&amp; CHAR(34) &amp;",",
CHAR(34) &amp;'Chapter 2 (Input)'!F767&amp; CHAR(34) &amp;",")&amp;$W769)</f>
        <v>"null",</v>
      </c>
      <c r="F769" s="4" t="str">
        <f>IF(F770="",
"];",IF('Chapter 2 (Input)'!G767="",
CHAR(34) &amp;"null"&amp; CHAR(34) &amp;",",
"personnages."&amp;
VLOOKUP('Chapter 2 (Input)'!G767,Constants!$B$47:$C$59,2,FALSE)&amp;
"[" &amp;
VLOOKUP('Chapter 2 (Input)'!H767, Constants!$B$74:$C$79,2,FALSE) &amp;
"],")&amp;$W769)</f>
        <v>"null",</v>
      </c>
      <c r="G769" s="3" t="str">
        <f>IF(G770="",
"];",IF('Chapter 2 (Input)'!I767="",
CHAR(34) &amp;"null"&amp; CHAR(34) &amp;",",
"locations."&amp;
'Chapter 2 (Input)'!I767&amp;",")&amp;$W769)</f>
        <v>locations.dormHallParty,</v>
      </c>
      <c r="H769" s="3" t="str">
        <f>IF(H770="",
"];",IF('Chapter 2 (Input)'!J767="",
"-1"&amp;",",
'Chapter 2 (Input)'!J767&amp;",")&amp;$W769)</f>
        <v>-5,</v>
      </c>
      <c r="I769" s="3" t="str">
        <f>IF(I770="",
"];",IF('Chapter 2 (Input)'!K767="",
"0"&amp;",",
VLOOKUP('Chapter 2 (Input)'!K767, Constants!$C$25:$D$37, 2,FALSE) &amp;",")&amp;$W769)</f>
        <v>0,</v>
      </c>
      <c r="J769" s="3" t="str">
        <f>IF(J770="",
"];",IF('Chapter 2 (Input)'!L767="",
"-1"&amp;",",
'Chapter 2 (Input)'!L767&amp;",")&amp;$W769)</f>
        <v>-1,</v>
      </c>
      <c r="K769" s="3" t="str">
        <f>IF(K770="",
"];",IF('Chapter 2 (Input)'!M767="",
"-1"&amp;",",
'Chapter 2 (Input)'!M767&amp;",")&amp;$W769)</f>
        <v>-1,</v>
      </c>
      <c r="L769" s="3" t="str">
        <f>IF(L770="",
"];",IF('Chapter 2 (Input)'!N767="",
"-1"&amp;",",
'Chapter 2 (Input)'!N767&amp;",")&amp;$W769)</f>
        <v>765,</v>
      </c>
      <c r="M769" s="3" t="str">
        <f>IF(M770="",
"];",IF('Chapter 2 (Input)'!O767="",
"-1"&amp;",",
'Chapter 2 (Input)'!O767&amp;",")&amp;$W769)</f>
        <v>781,</v>
      </c>
      <c r="N769" s="3" t="str">
        <f>IF(N770="",
"];",IF('Chapter 2 (Input)'!P767="",
"-1"&amp;",",
'Chapter 2 (Input)'!P767&amp;",")&amp;$W769)</f>
        <v>-1,</v>
      </c>
      <c r="O769" s="3" t="str">
        <f>IF(O770="",
"];",IF('Chapter 2 (Input)'!Q767="",
CHAR(34) &amp;"null"&amp; CHAR(34) &amp;",",
CHAR(34) &amp;'Chapter 2 (Input)'!Q767&amp; CHAR(34) &amp;",")&amp;$W769)</f>
        <v>"I should keep an eye on them anyway.",</v>
      </c>
      <c r="P769" s="3" t="str">
        <f>IF(P770="",
"];",IF('Chapter 2 (Input)'!R767="",
CHAR(34) &amp;"null"&amp; CHAR(34) &amp;",",
CHAR(34) &amp;'Chapter 2 (Input)'!R767&amp; CHAR(34) &amp;",")&amp;$W769)</f>
        <v>"It’s best to leave it to Neha, I’m going to dance with Raquel and Axel!",</v>
      </c>
      <c r="Q769" s="3" t="str">
        <f>IF(Q770="",
"];",IF('Chapter 2 (Input)'!S767="",
CHAR(34) &amp;"null"&amp; CHAR(34) &amp;",",
CHAR(34) &amp;'Chapter 2 (Input)'!S767&amp; CHAR(34) &amp;",")&amp;$W769)</f>
        <v>"null",</v>
      </c>
      <c r="R769" s="3" t="str">
        <f>IF(R770="",
"];",IF('Chapter 2 (Input)'!T767="",
"0"&amp;",",
'Chapter 2 (Input)'!T767&amp;",")&amp;$W769)</f>
        <v>0,</v>
      </c>
      <c r="S769" s="3" t="str">
        <f>IF(S770="",
"];",IF('Chapter 2 (Input)'!U767="",
"0"&amp;",",
'Chapter 2 (Input)'!U767&amp;",")&amp;$W769)</f>
        <v>0,</v>
      </c>
      <c r="T769" s="3" t="str">
        <f t="shared" si="36"/>
        <v>false,</v>
      </c>
      <c r="U769" s="3" t="str">
        <f>IF(U770="",
"];",IF('Chapter 2 (Input)'!W767="",
"-1"&amp;",",
'Chapter 2 (Input)'!W767&amp;",")&amp;$W769)</f>
        <v>-1,</v>
      </c>
      <c r="V769" s="3" t="str">
        <f>IF(V770="",
"];",IF('Chapter 2 (Input)'!X767="",
"-1"&amp;",",
'Chapter 2 (Input)'!X767&amp;",")&amp;$W769)</f>
        <v>-1,</v>
      </c>
      <c r="W769" s="18" t="str">
        <f>'Chapter 2 (Input)'!AA767</f>
        <v/>
      </c>
      <c r="Z769" s="2" t="str">
        <f t="shared" si="37"/>
        <v>c764 BOOLEAN DEFAULT false,</v>
      </c>
    </row>
    <row r="770" spans="1:26" x14ac:dyDescent="0.2">
      <c r="A770" s="12">
        <f t="shared" si="35"/>
        <v>765</v>
      </c>
      <c r="B770" s="4" t="str">
        <f>IF(B771="",
"];",
IF('Chapter 2 (Input)'!B768="",
CHAR(34) &amp;"null"&amp; CHAR(34) &amp;",",
CHAR(34) &amp;'Chapter 2 (Input)'!B768&amp; CHAR(34) &amp;",")&amp;$W770)</f>
        <v xml:space="preserve">"(Karolina may be the worst person I’ve met at Arlington so far, but she and Neha could use some help.)",//765 </v>
      </c>
      <c r="C770" s="4" t="str">
        <f>IF(C771="",
"];",IF('Chapter 2 (Input)'!C768="",
CHAR(34) &amp;"null"&amp; CHAR(34) &amp;",",
CHAR(34) &amp;'Chapter 2 (Input)'!C768&amp; CHAR(34) &amp;",")&amp;$W770)</f>
        <v xml:space="preserve">"null",//765 </v>
      </c>
      <c r="D770" s="4" t="str">
        <f>IF(D771="",
"];",IF('Chapter 2 (Input)'!D768="",
CHAR(34) &amp;"null"&amp; CHAR(34) &amp;",",
"personnages."&amp;
VLOOKUP('Chapter 2 (Input)'!D768,Constants!$B$47:$C$59,2,FALSE)&amp;
"[" &amp;
VLOOKUP('Chapter 2 (Input)'!E768,Constants!$B$74:$C$79,2,FALSE) &amp;
"],")&amp;$W770)</f>
        <v xml:space="preserve">"null",//765 </v>
      </c>
      <c r="E770" s="4" t="str">
        <f>IF(E771="",
"];",IF('Chapter 2 (Input)'!F768="",
CHAR(34) &amp;"null"&amp; CHAR(34) &amp;",",
CHAR(34) &amp;'Chapter 2 (Input)'!F768&amp; CHAR(34) &amp;",")&amp;$W770)</f>
        <v xml:space="preserve">"null",//765 </v>
      </c>
      <c r="F770" s="4" t="str">
        <f>IF(F771="",
"];",IF('Chapter 2 (Input)'!G768="",
CHAR(34) &amp;"null"&amp; CHAR(34) &amp;",",
"personnages."&amp;
VLOOKUP('Chapter 2 (Input)'!G768,Constants!$B$47:$C$59,2,FALSE)&amp;
"[" &amp;
VLOOKUP('Chapter 2 (Input)'!H768, Constants!$B$74:$C$79,2,FALSE) &amp;
"],")&amp;$W770)</f>
        <v xml:space="preserve">"null",//765 </v>
      </c>
      <c r="G770" s="3" t="str">
        <f>IF(G771="",
"];",IF('Chapter 2 (Input)'!I768="",
CHAR(34) &amp;"null"&amp; CHAR(34) &amp;",",
"locations."&amp;
'Chapter 2 (Input)'!I768&amp;",")&amp;$W770)</f>
        <v xml:space="preserve">locations.dormHallParty,//765 </v>
      </c>
      <c r="H770" s="3" t="str">
        <f>IF(H771="",
"];",IF('Chapter 2 (Input)'!J768="",
"-1"&amp;",",
'Chapter 2 (Input)'!J768&amp;",")&amp;$W770)</f>
        <v xml:space="preserve">-1,//765 </v>
      </c>
      <c r="I770" s="3" t="str">
        <f>IF(I771="",
"];",IF('Chapter 2 (Input)'!K768="",
"0"&amp;",",
VLOOKUP('Chapter 2 (Input)'!K768, Constants!$C$25:$D$37, 2,FALSE) &amp;",")&amp;$W770)</f>
        <v xml:space="preserve">0,//765 </v>
      </c>
      <c r="J770" s="3" t="str">
        <f>IF(J771="",
"];",IF('Chapter 2 (Input)'!L768="",
"-1"&amp;",",
'Chapter 2 (Input)'!L768&amp;",")&amp;$W770)</f>
        <v xml:space="preserve">-1,//765 </v>
      </c>
      <c r="K770" s="3" t="str">
        <f>IF(K771="",
"];",IF('Chapter 2 (Input)'!M768="",
"-1"&amp;",",
'Chapter 2 (Input)'!M768&amp;",")&amp;$W770)</f>
        <v xml:space="preserve">-1,//765 </v>
      </c>
      <c r="L770" s="3" t="str">
        <f>IF(L771="",
"];",IF('Chapter 2 (Input)'!N768="",
"-1"&amp;",",
'Chapter 2 (Input)'!N768&amp;",")&amp;$W770)</f>
        <v xml:space="preserve">-1,//765 </v>
      </c>
      <c r="M770" s="3" t="str">
        <f>IF(M771="",
"];",IF('Chapter 2 (Input)'!O768="",
"-1"&amp;",",
'Chapter 2 (Input)'!O768&amp;",")&amp;$W770)</f>
        <v xml:space="preserve">-1,//765 </v>
      </c>
      <c r="N770" s="3" t="str">
        <f>IF(N771="",
"];",IF('Chapter 2 (Input)'!P768="",
"-1"&amp;",",
'Chapter 2 (Input)'!P768&amp;",")&amp;$W770)</f>
        <v xml:space="preserve">-1,//765 </v>
      </c>
      <c r="O770" s="3" t="str">
        <f>IF(O771="",
"];",IF('Chapter 2 (Input)'!Q768="",
CHAR(34) &amp;"null"&amp; CHAR(34) &amp;",",
CHAR(34) &amp;'Chapter 2 (Input)'!Q768&amp; CHAR(34) &amp;",")&amp;$W770)</f>
        <v xml:space="preserve">"null",//765 </v>
      </c>
      <c r="P770" s="3" t="str">
        <f>IF(P771="",
"];",IF('Chapter 2 (Input)'!R768="",
CHAR(34) &amp;"null"&amp; CHAR(34) &amp;",",
CHAR(34) &amp;'Chapter 2 (Input)'!R768&amp; CHAR(34) &amp;",")&amp;$W770)</f>
        <v xml:space="preserve">"null",//765 </v>
      </c>
      <c r="Q770" s="3" t="str">
        <f>IF(Q771="",
"];",IF('Chapter 2 (Input)'!S768="",
CHAR(34) &amp;"null"&amp; CHAR(34) &amp;",",
CHAR(34) &amp;'Chapter 2 (Input)'!S768&amp; CHAR(34) &amp;",")&amp;$W770)</f>
        <v xml:space="preserve">"null",//765 </v>
      </c>
      <c r="R770" s="3" t="str">
        <f>IF(R771="",
"];",IF('Chapter 2 (Input)'!T768="",
"0"&amp;",",
'Chapter 2 (Input)'!T768&amp;",")&amp;$W770)</f>
        <v xml:space="preserve">0,//765 </v>
      </c>
      <c r="S770" s="3" t="str">
        <f>IF(S771="",
"];",IF('Chapter 2 (Input)'!U768="",
"0"&amp;",",
'Chapter 2 (Input)'!U768&amp;",")&amp;$W770)</f>
        <v xml:space="preserve">0,//765 </v>
      </c>
      <c r="T770" s="3" t="str">
        <f t="shared" si="36"/>
        <v xml:space="preserve">false,//765 </v>
      </c>
      <c r="U770" s="3" t="str">
        <f>IF(U771="",
"];",IF('Chapter 2 (Input)'!W768="",
"-1"&amp;",",
'Chapter 2 (Input)'!W768&amp;",")&amp;$W770)</f>
        <v xml:space="preserve">-1,//765 </v>
      </c>
      <c r="V770" s="3" t="str">
        <f>IF(V771="",
"];",IF('Chapter 2 (Input)'!X768="",
"-1"&amp;",",
'Chapter 2 (Input)'!X768&amp;",")&amp;$W770)</f>
        <v xml:space="preserve">-1,//765 </v>
      </c>
      <c r="W770" s="18" t="str">
        <f>'Chapter 2 (Input)'!AA768</f>
        <v xml:space="preserve">//765 </v>
      </c>
      <c r="Z770" s="2" t="str">
        <f t="shared" si="37"/>
        <v>c765 BOOLEAN DEFAULT false,</v>
      </c>
    </row>
    <row r="771" spans="1:26" x14ac:dyDescent="0.2">
      <c r="A771" s="12">
        <f t="shared" si="35"/>
        <v>766</v>
      </c>
      <c r="B771" s="4" t="str">
        <f>IF(B772="",
"];",
IF('Chapter 2 (Input)'!B769="",
CHAR(34) &amp;"null"&amp; CHAR(34) &amp;",",
CHAR(34) &amp;'Chapter 2 (Input)'!B769&amp; CHAR(34) &amp;",")&amp;$W771)</f>
        <v>"(I made my way to Raquel’s dorm.)",</v>
      </c>
      <c r="C771" s="4" t="str">
        <f>IF(C772="",
"];",IF('Chapter 2 (Input)'!C769="",
CHAR(34) &amp;"null"&amp; CHAR(34) &amp;",",
CHAR(34) &amp;'Chapter 2 (Input)'!C769&amp; CHAR(34) &amp;",")&amp;$W771)</f>
        <v>"null",</v>
      </c>
      <c r="D771" s="4" t="str">
        <f>IF(D772="",
"];",IF('Chapter 2 (Input)'!D769="",
CHAR(34) &amp;"null"&amp; CHAR(34) &amp;",",
"personnages."&amp;
VLOOKUP('Chapter 2 (Input)'!D769,Constants!$B$47:$C$59,2,FALSE)&amp;
"[" &amp;
VLOOKUP('Chapter 2 (Input)'!E769,Constants!$B$74:$C$79,2,FALSE) &amp;
"],")&amp;$W771)</f>
        <v>"null",</v>
      </c>
      <c r="E771" s="4" t="str">
        <f>IF(E772="",
"];",IF('Chapter 2 (Input)'!F769="",
CHAR(34) &amp;"null"&amp; CHAR(34) &amp;",",
CHAR(34) &amp;'Chapter 2 (Input)'!F769&amp; CHAR(34) &amp;",")&amp;$W771)</f>
        <v>"null",</v>
      </c>
      <c r="F771" s="4" t="str">
        <f>IF(F772="",
"];",IF('Chapter 2 (Input)'!G769="",
CHAR(34) &amp;"null"&amp; CHAR(34) &amp;",",
"personnages."&amp;
VLOOKUP('Chapter 2 (Input)'!G769,Constants!$B$47:$C$59,2,FALSE)&amp;
"[" &amp;
VLOOKUP('Chapter 2 (Input)'!H769, Constants!$B$74:$C$79,2,FALSE) &amp;
"],")&amp;$W771)</f>
        <v>"null",</v>
      </c>
      <c r="G771" s="3" t="str">
        <f>IF(G772="",
"];",IF('Chapter 2 (Input)'!I769="",
CHAR(34) &amp;"null"&amp; CHAR(34) &amp;",",
"locations."&amp;
'Chapter 2 (Input)'!I769&amp;",")&amp;$W771)</f>
        <v>locations.dormHallParty,</v>
      </c>
      <c r="H771" s="3" t="str">
        <f>IF(H772="",
"];",IF('Chapter 2 (Input)'!J769="",
"-1"&amp;",",
'Chapter 2 (Input)'!J769&amp;",")&amp;$W771)</f>
        <v>-1,</v>
      </c>
      <c r="I771" s="3" t="str">
        <f>IF(I772="",
"];",IF('Chapter 2 (Input)'!K769="",
"0"&amp;",",
VLOOKUP('Chapter 2 (Input)'!K769, Constants!$C$25:$D$37, 2,FALSE) &amp;",")&amp;$W771)</f>
        <v>0,</v>
      </c>
      <c r="J771" s="3" t="str">
        <f>IF(J772="",
"];",IF('Chapter 2 (Input)'!L769="",
"-1"&amp;",",
'Chapter 2 (Input)'!L769&amp;",")&amp;$W771)</f>
        <v>-1,</v>
      </c>
      <c r="K771" s="3" t="str">
        <f>IF(K772="",
"];",IF('Chapter 2 (Input)'!M769="",
"-1"&amp;",",
'Chapter 2 (Input)'!M769&amp;",")&amp;$W771)</f>
        <v>-1,</v>
      </c>
      <c r="L771" s="3" t="str">
        <f>IF(L772="",
"];",IF('Chapter 2 (Input)'!N769="",
"-1"&amp;",",
'Chapter 2 (Input)'!N769&amp;",")&amp;$W771)</f>
        <v>-1,</v>
      </c>
      <c r="M771" s="3" t="str">
        <f>IF(M772="",
"];",IF('Chapter 2 (Input)'!O769="",
"-1"&amp;",",
'Chapter 2 (Input)'!O769&amp;",")&amp;$W771)</f>
        <v>-1,</v>
      </c>
      <c r="N771" s="3" t="str">
        <f>IF(N772="",
"];",IF('Chapter 2 (Input)'!P769="",
"-1"&amp;",",
'Chapter 2 (Input)'!P769&amp;",")&amp;$W771)</f>
        <v>-1,</v>
      </c>
      <c r="O771" s="3" t="str">
        <f>IF(O772="",
"];",IF('Chapter 2 (Input)'!Q769="",
CHAR(34) &amp;"null"&amp; CHAR(34) &amp;",",
CHAR(34) &amp;'Chapter 2 (Input)'!Q769&amp; CHAR(34) &amp;",")&amp;$W771)</f>
        <v>"null",</v>
      </c>
      <c r="P771" s="3" t="str">
        <f>IF(P772="",
"];",IF('Chapter 2 (Input)'!R769="",
CHAR(34) &amp;"null"&amp; CHAR(34) &amp;",",
CHAR(34) &amp;'Chapter 2 (Input)'!R769&amp; CHAR(34) &amp;",")&amp;$W771)</f>
        <v>"null",</v>
      </c>
      <c r="Q771" s="3" t="str">
        <f>IF(Q772="",
"];",IF('Chapter 2 (Input)'!S769="",
CHAR(34) &amp;"null"&amp; CHAR(34) &amp;",",
CHAR(34) &amp;'Chapter 2 (Input)'!S769&amp; CHAR(34) &amp;",")&amp;$W771)</f>
        <v>"null",</v>
      </c>
      <c r="R771" s="3" t="str">
        <f>IF(R772="",
"];",IF('Chapter 2 (Input)'!T769="",
"0"&amp;",",
'Chapter 2 (Input)'!T769&amp;",")&amp;$W771)</f>
        <v>0,</v>
      </c>
      <c r="S771" s="3" t="str">
        <f>IF(S772="",
"];",IF('Chapter 2 (Input)'!U769="",
"0"&amp;",",
'Chapter 2 (Input)'!U769&amp;",")&amp;$W771)</f>
        <v>0,</v>
      </c>
      <c r="T771" s="3" t="str">
        <f t="shared" si="36"/>
        <v>false,</v>
      </c>
      <c r="U771" s="3" t="str">
        <f>IF(U772="",
"];",IF('Chapter 2 (Input)'!W769="",
"-1"&amp;",",
'Chapter 2 (Input)'!W769&amp;",")&amp;$W771)</f>
        <v>-1,</v>
      </c>
      <c r="V771" s="3" t="str">
        <f>IF(V772="",
"];",IF('Chapter 2 (Input)'!X769="",
"-1"&amp;",",
'Chapter 2 (Input)'!X769&amp;",")&amp;$W771)</f>
        <v>-1,</v>
      </c>
      <c r="W771" s="18" t="str">
        <f>'Chapter 2 (Input)'!AA769</f>
        <v/>
      </c>
      <c r="Z771" s="2" t="str">
        <f t="shared" si="37"/>
        <v>c766 BOOLEAN DEFAULT false,</v>
      </c>
    </row>
    <row r="772" spans="1:26" x14ac:dyDescent="0.2">
      <c r="A772" s="12">
        <f t="shared" si="35"/>
        <v>767</v>
      </c>
      <c r="B772" s="4" t="str">
        <f>IF(B773="",
"];",
IF('Chapter 2 (Input)'!B770="",
CHAR(34) &amp;"null"&amp; CHAR(34) &amp;",",
CHAR(34) &amp;'Chapter 2 (Input)'!B770&amp; CHAR(34) &amp;",")&amp;$W772)</f>
        <v>"(Karolina took a bottle of water from the table and poured the contents into her red cup.)",</v>
      </c>
      <c r="C772" s="4" t="str">
        <f>IF(C773="",
"];",IF('Chapter 2 (Input)'!C770="",
CHAR(34) &amp;"null"&amp; CHAR(34) &amp;",",
CHAR(34) &amp;'Chapter 2 (Input)'!C770&amp; CHAR(34) &amp;",")&amp;$W772)</f>
        <v>"null",</v>
      </c>
      <c r="D772" s="4" t="str">
        <f>IF(D773="",
"];",IF('Chapter 2 (Input)'!D770="",
CHAR(34) &amp;"null"&amp; CHAR(34) &amp;",",
"personnages."&amp;
VLOOKUP('Chapter 2 (Input)'!D770,Constants!$B$47:$C$59,2,FALSE)&amp;
"[" &amp;
VLOOKUP('Chapter 2 (Input)'!E770,Constants!$B$74:$C$79,2,FALSE) &amp;
"],")&amp;$W772)</f>
        <v>personnages.karolina[0],</v>
      </c>
      <c r="E772" s="4" t="str">
        <f>IF(E773="",
"];",IF('Chapter 2 (Input)'!F770="",
CHAR(34) &amp;"null"&amp; CHAR(34) &amp;",",
CHAR(34) &amp;'Chapter 2 (Input)'!F770&amp; CHAR(34) &amp;",")&amp;$W772)</f>
        <v>"null",</v>
      </c>
      <c r="F772" s="4" t="str">
        <f>IF(F773="",
"];",IF('Chapter 2 (Input)'!G770="",
CHAR(34) &amp;"null"&amp; CHAR(34) &amp;",",
"personnages."&amp;
VLOOKUP('Chapter 2 (Input)'!G770,Constants!$B$47:$C$59,2,FALSE)&amp;
"[" &amp;
VLOOKUP('Chapter 2 (Input)'!H770, Constants!$B$74:$C$79,2,FALSE) &amp;
"],")&amp;$W772)</f>
        <v>"null",</v>
      </c>
      <c r="G772" s="3" t="str">
        <f>IF(G773="",
"];",IF('Chapter 2 (Input)'!I770="",
CHAR(34) &amp;"null"&amp; CHAR(34) &amp;",",
"locations."&amp;
'Chapter 2 (Input)'!I770&amp;",")&amp;$W772)</f>
        <v>locations.claireDormParty,</v>
      </c>
      <c r="H772" s="3" t="str">
        <f>IF(H773="",
"];",IF('Chapter 2 (Input)'!J770="",
"-1"&amp;",",
'Chapter 2 (Input)'!J770&amp;",")&amp;$W772)</f>
        <v>-1,</v>
      </c>
      <c r="I772" s="3" t="str">
        <f>IF(I773="",
"];",IF('Chapter 2 (Input)'!K770="",
"0"&amp;",",
VLOOKUP('Chapter 2 (Input)'!K770, Constants!$C$25:$D$37, 2,FALSE) &amp;",")&amp;$W772)</f>
        <v>0,</v>
      </c>
      <c r="J772" s="3" t="str">
        <f>IF(J773="",
"];",IF('Chapter 2 (Input)'!L770="",
"-1"&amp;",",
'Chapter 2 (Input)'!L770&amp;",")&amp;$W772)</f>
        <v>-1,</v>
      </c>
      <c r="K772" s="3" t="str">
        <f>IF(K773="",
"];",IF('Chapter 2 (Input)'!M770="",
"-1"&amp;",",
'Chapter 2 (Input)'!M770&amp;",")&amp;$W772)</f>
        <v>-1,</v>
      </c>
      <c r="L772" s="3" t="str">
        <f>IF(L773="",
"];",IF('Chapter 2 (Input)'!N770="",
"-1"&amp;",",
'Chapter 2 (Input)'!N770&amp;",")&amp;$W772)</f>
        <v>-1,</v>
      </c>
      <c r="M772" s="3" t="str">
        <f>IF(M773="",
"];",IF('Chapter 2 (Input)'!O770="",
"-1"&amp;",",
'Chapter 2 (Input)'!O770&amp;",")&amp;$W772)</f>
        <v>-1,</v>
      </c>
      <c r="N772" s="3" t="str">
        <f>IF(N773="",
"];",IF('Chapter 2 (Input)'!P770="",
"-1"&amp;",",
'Chapter 2 (Input)'!P770&amp;",")&amp;$W772)</f>
        <v>-1,</v>
      </c>
      <c r="O772" s="3" t="str">
        <f>IF(O773="",
"];",IF('Chapter 2 (Input)'!Q770="",
CHAR(34) &amp;"null"&amp; CHAR(34) &amp;",",
CHAR(34) &amp;'Chapter 2 (Input)'!Q770&amp; CHAR(34) &amp;",")&amp;$W772)</f>
        <v>"null",</v>
      </c>
      <c r="P772" s="3" t="str">
        <f>IF(P773="",
"];",IF('Chapter 2 (Input)'!R770="",
CHAR(34) &amp;"null"&amp; CHAR(34) &amp;",",
CHAR(34) &amp;'Chapter 2 (Input)'!R770&amp; CHAR(34) &amp;",")&amp;$W772)</f>
        <v>"null",</v>
      </c>
      <c r="Q772" s="3" t="str">
        <f>IF(Q773="",
"];",IF('Chapter 2 (Input)'!S770="",
CHAR(34) &amp;"null"&amp; CHAR(34) &amp;",",
CHAR(34) &amp;'Chapter 2 (Input)'!S770&amp; CHAR(34) &amp;",")&amp;$W772)</f>
        <v>"null",</v>
      </c>
      <c r="R772" s="3" t="str">
        <f>IF(R773="",
"];",IF('Chapter 2 (Input)'!T770="",
"0"&amp;",",
'Chapter 2 (Input)'!T770&amp;",")&amp;$W772)</f>
        <v>0,</v>
      </c>
      <c r="S772" s="3" t="str">
        <f>IF(S773="",
"];",IF('Chapter 2 (Input)'!U770="",
"0"&amp;",",
'Chapter 2 (Input)'!U770&amp;",")&amp;$W772)</f>
        <v>0,</v>
      </c>
      <c r="T772" s="3" t="str">
        <f t="shared" si="36"/>
        <v>false,</v>
      </c>
      <c r="U772" s="3" t="str">
        <f>IF(U773="",
"];",IF('Chapter 2 (Input)'!W770="",
"-1"&amp;",",
'Chapter 2 (Input)'!W770&amp;",")&amp;$W772)</f>
        <v>-1,</v>
      </c>
      <c r="V772" s="3" t="str">
        <f>IF(V773="",
"];",IF('Chapter 2 (Input)'!X770="",
"-1"&amp;",",
'Chapter 2 (Input)'!X770&amp;",")&amp;$W772)</f>
        <v>-1,</v>
      </c>
      <c r="W772" s="18" t="str">
        <f>'Chapter 2 (Input)'!AA770</f>
        <v/>
      </c>
      <c r="Z772" s="2" t="str">
        <f t="shared" si="37"/>
        <v>c767 BOOLEAN DEFAULT false,</v>
      </c>
    </row>
    <row r="773" spans="1:26" x14ac:dyDescent="0.2">
      <c r="A773" s="12">
        <f t="shared" ref="A773:A836" si="38">1+A772</f>
        <v>768</v>
      </c>
      <c r="B773" s="4" t="str">
        <f>IF(B774="",
"];",
IF('Chapter 2 (Input)'!B771="",
CHAR(34) &amp;"null"&amp; CHAR(34) &amp;",",
CHAR(34) &amp;'Chapter 2 (Input)'!B771&amp; CHAR(34) &amp;",")&amp;$W773)</f>
        <v>"(Once she saw me, her eyes narrowed sharply.)",</v>
      </c>
      <c r="C773" s="4" t="str">
        <f>IF(C774="",
"];",IF('Chapter 2 (Input)'!C771="",
CHAR(34) &amp;"null"&amp; CHAR(34) &amp;",",
CHAR(34) &amp;'Chapter 2 (Input)'!C771&amp; CHAR(34) &amp;",")&amp;$W773)</f>
        <v>"null",</v>
      </c>
      <c r="D773" s="4" t="str">
        <f>IF(D774="",
"];",IF('Chapter 2 (Input)'!D771="",
CHAR(34) &amp;"null"&amp; CHAR(34) &amp;",",
"personnages."&amp;
VLOOKUP('Chapter 2 (Input)'!D771,Constants!$B$47:$C$59,2,FALSE)&amp;
"[" &amp;
VLOOKUP('Chapter 2 (Input)'!E771,Constants!$B$74:$C$79,2,FALSE) &amp;
"],")&amp;$W773)</f>
        <v>personnages.karolina[0],</v>
      </c>
      <c r="E773" s="4" t="str">
        <f>IF(E774="",
"];",IF('Chapter 2 (Input)'!F771="",
CHAR(34) &amp;"null"&amp; CHAR(34) &amp;",",
CHAR(34) &amp;'Chapter 2 (Input)'!F771&amp; CHAR(34) &amp;",")&amp;$W773)</f>
        <v>"null",</v>
      </c>
      <c r="F773" s="4" t="str">
        <f>IF(F774="",
"];",IF('Chapter 2 (Input)'!G771="",
CHAR(34) &amp;"null"&amp; CHAR(34) &amp;",",
"personnages."&amp;
VLOOKUP('Chapter 2 (Input)'!G771,Constants!$B$47:$C$59,2,FALSE)&amp;
"[" &amp;
VLOOKUP('Chapter 2 (Input)'!H771, Constants!$B$74:$C$79,2,FALSE) &amp;
"],")&amp;$W773)</f>
        <v>"null",</v>
      </c>
      <c r="G773" s="3" t="str">
        <f>IF(G774="",
"];",IF('Chapter 2 (Input)'!I771="",
CHAR(34) &amp;"null"&amp; CHAR(34) &amp;",",
"locations."&amp;
'Chapter 2 (Input)'!I771&amp;",")&amp;$W773)</f>
        <v>locations.claireDormParty,</v>
      </c>
      <c r="H773" s="3" t="str">
        <f>IF(H774="",
"];",IF('Chapter 2 (Input)'!J771="",
"-1"&amp;",",
'Chapter 2 (Input)'!J771&amp;",")&amp;$W773)</f>
        <v>-1,</v>
      </c>
      <c r="I773" s="3" t="str">
        <f>IF(I774="",
"];",IF('Chapter 2 (Input)'!K771="",
"0"&amp;",",
VLOOKUP('Chapter 2 (Input)'!K771, Constants!$C$25:$D$37, 2,FALSE) &amp;",")&amp;$W773)</f>
        <v>0,</v>
      </c>
      <c r="J773" s="3" t="str">
        <f>IF(J774="",
"];",IF('Chapter 2 (Input)'!L771="",
"-1"&amp;",",
'Chapter 2 (Input)'!L771&amp;",")&amp;$W773)</f>
        <v>-1,</v>
      </c>
      <c r="K773" s="3" t="str">
        <f>IF(K774="",
"];",IF('Chapter 2 (Input)'!M771="",
"-1"&amp;",",
'Chapter 2 (Input)'!M771&amp;",")&amp;$W773)</f>
        <v>-1,</v>
      </c>
      <c r="L773" s="3" t="str">
        <f>IF(L774="",
"];",IF('Chapter 2 (Input)'!N771="",
"-1"&amp;",",
'Chapter 2 (Input)'!N771&amp;",")&amp;$W773)</f>
        <v>-1,</v>
      </c>
      <c r="M773" s="3" t="str">
        <f>IF(M774="",
"];",IF('Chapter 2 (Input)'!O771="",
"-1"&amp;",",
'Chapter 2 (Input)'!O771&amp;",")&amp;$W773)</f>
        <v>-1,</v>
      </c>
      <c r="N773" s="3" t="str">
        <f>IF(N774="",
"];",IF('Chapter 2 (Input)'!P771="",
"-1"&amp;",",
'Chapter 2 (Input)'!P771&amp;",")&amp;$W773)</f>
        <v>-1,</v>
      </c>
      <c r="O773" s="3" t="str">
        <f>IF(O774="",
"];",IF('Chapter 2 (Input)'!Q771="",
CHAR(34) &amp;"null"&amp; CHAR(34) &amp;",",
CHAR(34) &amp;'Chapter 2 (Input)'!Q771&amp; CHAR(34) &amp;",")&amp;$W773)</f>
        <v>"null",</v>
      </c>
      <c r="P773" s="3" t="str">
        <f>IF(P774="",
"];",IF('Chapter 2 (Input)'!R771="",
CHAR(34) &amp;"null"&amp; CHAR(34) &amp;",",
CHAR(34) &amp;'Chapter 2 (Input)'!R771&amp; CHAR(34) &amp;",")&amp;$W773)</f>
        <v>"null",</v>
      </c>
      <c r="Q773" s="3" t="str">
        <f>IF(Q774="",
"];",IF('Chapter 2 (Input)'!S771="",
CHAR(34) &amp;"null"&amp; CHAR(34) &amp;",",
CHAR(34) &amp;'Chapter 2 (Input)'!S771&amp; CHAR(34) &amp;",")&amp;$W773)</f>
        <v>"null",</v>
      </c>
      <c r="R773" s="3" t="str">
        <f>IF(R774="",
"];",IF('Chapter 2 (Input)'!T771="",
"0"&amp;",",
'Chapter 2 (Input)'!T771&amp;",")&amp;$W773)</f>
        <v>0,</v>
      </c>
      <c r="S773" s="3" t="str">
        <f>IF(S774="",
"];",IF('Chapter 2 (Input)'!U771="",
"0"&amp;",",
'Chapter 2 (Input)'!U771&amp;",")&amp;$W773)</f>
        <v>0,</v>
      </c>
      <c r="T773" s="3" t="str">
        <f t="shared" ref="T773:T836" si="39">IF(T774="",
"];",
"false"&amp;","&amp;$W773)</f>
        <v>false,</v>
      </c>
      <c r="U773" s="3" t="str">
        <f>IF(U774="",
"];",IF('Chapter 2 (Input)'!W771="",
"-1"&amp;",",
'Chapter 2 (Input)'!W771&amp;",")&amp;$W773)</f>
        <v>-1,</v>
      </c>
      <c r="V773" s="3" t="str">
        <f>IF(V774="",
"];",IF('Chapter 2 (Input)'!X771="",
"-1"&amp;",",
'Chapter 2 (Input)'!X771&amp;",")&amp;$W773)</f>
        <v>-1,</v>
      </c>
      <c r="W773" s="18" t="str">
        <f>'Chapter 2 (Input)'!AA771</f>
        <v/>
      </c>
      <c r="Z773" s="2" t="str">
        <f t="shared" ref="Z773:Z836" si="40">IF($B773="];","PRIMARY KEY (id)",IF(Z772="PRIMARY KEY (id)",");","c"&amp;$A773&amp;" "&amp;Z$1&amp;","))</f>
        <v>c768 BOOLEAN DEFAULT false,</v>
      </c>
    </row>
    <row r="774" spans="1:26" x14ac:dyDescent="0.2">
      <c r="A774" s="12">
        <f t="shared" si="38"/>
        <v>769</v>
      </c>
      <c r="B774" s="4" t="str">
        <f>IF(B775="",
"];",
IF('Chapter 2 (Input)'!B772="",
CHAR(34) &amp;"null"&amp; CHAR(34) &amp;",",
CHAR(34) &amp;'Chapter 2 (Input)'!B772&amp; CHAR(34) &amp;",")&amp;$W774)</f>
        <v>"If you’re referring to the ‘you have to mind your own business and stay out of people’s lives’ speech you gave to Axel, then no, that message wasn’t hidden.",</v>
      </c>
      <c r="C774" s="4" t="str">
        <f>IF(C775="",
"];",IF('Chapter 2 (Input)'!C772="",
CHAR(34) &amp;"null"&amp; CHAR(34) &amp;",",
CHAR(34) &amp;'Chapter 2 (Input)'!C772&amp; CHAR(34) &amp;",")&amp;$W774)</f>
        <v>"Looks like someone can’t understand a hidden message. ",</v>
      </c>
      <c r="D774" s="4" t="str">
        <f>IF(D775="",
"];",IF('Chapter 2 (Input)'!D772="",
CHAR(34) &amp;"null"&amp; CHAR(34) &amp;",",
"personnages."&amp;
VLOOKUP('Chapter 2 (Input)'!D772,Constants!$B$47:$C$59,2,FALSE)&amp;
"[" &amp;
VLOOKUP('Chapter 2 (Input)'!E772,Constants!$B$74:$C$79,2,FALSE) &amp;
"],")&amp;$W774)</f>
        <v>personnages.karolina[0],</v>
      </c>
      <c r="E774" s="4" t="str">
        <f>IF(E775="",
"];",IF('Chapter 2 (Input)'!F772="",
CHAR(34) &amp;"null"&amp; CHAR(34) &amp;",",
CHAR(34) &amp;'Chapter 2 (Input)'!F772&amp; CHAR(34) &amp;",")&amp;$W774)</f>
        <v>"null",</v>
      </c>
      <c r="F774" s="4" t="str">
        <f>IF(F775="",
"];",IF('Chapter 2 (Input)'!G772="",
CHAR(34) &amp;"null"&amp; CHAR(34) &amp;",",
"personnages."&amp;
VLOOKUP('Chapter 2 (Input)'!G772,Constants!$B$47:$C$59,2,FALSE)&amp;
"[" &amp;
VLOOKUP('Chapter 2 (Input)'!H772, Constants!$B$74:$C$79,2,FALSE) &amp;
"],")&amp;$W774)</f>
        <v>"null",</v>
      </c>
      <c r="G774" s="3" t="str">
        <f>IF(G775="",
"];",IF('Chapter 2 (Input)'!I772="",
CHAR(34) &amp;"null"&amp; CHAR(34) &amp;",",
"locations."&amp;
'Chapter 2 (Input)'!I772&amp;",")&amp;$W774)</f>
        <v>locations.claireDormParty,</v>
      </c>
      <c r="H774" s="3" t="str">
        <f>IF(H775="",
"];",IF('Chapter 2 (Input)'!J772="",
"-1"&amp;",",
'Chapter 2 (Input)'!J772&amp;",")&amp;$W774)</f>
        <v>-1,</v>
      </c>
      <c r="I774" s="3" t="str">
        <f>IF(I775="",
"];",IF('Chapter 2 (Input)'!K772="",
"0"&amp;",",
VLOOKUP('Chapter 2 (Input)'!K772, Constants!$C$25:$D$37, 2,FALSE) &amp;",")&amp;$W774)</f>
        <v>0,</v>
      </c>
      <c r="J774" s="3" t="str">
        <f>IF(J775="",
"];",IF('Chapter 2 (Input)'!L772="",
"-1"&amp;",",
'Chapter 2 (Input)'!L772&amp;",")&amp;$W774)</f>
        <v>-1,</v>
      </c>
      <c r="K774" s="3" t="str">
        <f>IF(K775="",
"];",IF('Chapter 2 (Input)'!M772="",
"-1"&amp;",",
'Chapter 2 (Input)'!M772&amp;",")&amp;$W774)</f>
        <v>-1,</v>
      </c>
      <c r="L774" s="3" t="str">
        <f>IF(L775="",
"];",IF('Chapter 2 (Input)'!N772="",
"-1"&amp;",",
'Chapter 2 (Input)'!N772&amp;",")&amp;$W774)</f>
        <v>-1,</v>
      </c>
      <c r="M774" s="3" t="str">
        <f>IF(M775="",
"];",IF('Chapter 2 (Input)'!O772="",
"-1"&amp;",",
'Chapter 2 (Input)'!O772&amp;",")&amp;$W774)</f>
        <v>-1,</v>
      </c>
      <c r="N774" s="3" t="str">
        <f>IF(N775="",
"];",IF('Chapter 2 (Input)'!P772="",
"-1"&amp;",",
'Chapter 2 (Input)'!P772&amp;",")&amp;$W774)</f>
        <v>-1,</v>
      </c>
      <c r="O774" s="3" t="str">
        <f>IF(O775="",
"];",IF('Chapter 2 (Input)'!Q772="",
CHAR(34) &amp;"null"&amp; CHAR(34) &amp;",",
CHAR(34) &amp;'Chapter 2 (Input)'!Q772&amp; CHAR(34) &amp;",")&amp;$W774)</f>
        <v>"null",</v>
      </c>
      <c r="P774" s="3" t="str">
        <f>IF(P775="",
"];",IF('Chapter 2 (Input)'!R772="",
CHAR(34) &amp;"null"&amp; CHAR(34) &amp;",",
CHAR(34) &amp;'Chapter 2 (Input)'!R772&amp; CHAR(34) &amp;",")&amp;$W774)</f>
        <v>"null",</v>
      </c>
      <c r="Q774" s="3" t="str">
        <f>IF(Q775="",
"];",IF('Chapter 2 (Input)'!S772="",
CHAR(34) &amp;"null"&amp; CHAR(34) &amp;",",
CHAR(34) &amp;'Chapter 2 (Input)'!S772&amp; CHAR(34) &amp;",")&amp;$W774)</f>
        <v>"null",</v>
      </c>
      <c r="R774" s="3" t="str">
        <f>IF(R775="",
"];",IF('Chapter 2 (Input)'!T772="",
"0"&amp;",",
'Chapter 2 (Input)'!T772&amp;",")&amp;$W774)</f>
        <v>0,</v>
      </c>
      <c r="S774" s="3" t="str">
        <f>IF(S775="",
"];",IF('Chapter 2 (Input)'!U772="",
"0"&amp;",",
'Chapter 2 (Input)'!U772&amp;",")&amp;$W774)</f>
        <v>0,</v>
      </c>
      <c r="T774" s="3" t="str">
        <f t="shared" si="39"/>
        <v>false,</v>
      </c>
      <c r="U774" s="3" t="str">
        <f>IF(U775="",
"];",IF('Chapter 2 (Input)'!W772="",
"-1"&amp;",",
'Chapter 2 (Input)'!W772&amp;",")&amp;$W774)</f>
        <v>-1,</v>
      </c>
      <c r="V774" s="3" t="str">
        <f>IF(V775="",
"];",IF('Chapter 2 (Input)'!X772="",
"-1"&amp;",",
'Chapter 2 (Input)'!X772&amp;",")&amp;$W774)</f>
        <v>-1,</v>
      </c>
      <c r="W774" s="18" t="str">
        <f>'Chapter 2 (Input)'!AA772</f>
        <v/>
      </c>
      <c r="Z774" s="2" t="str">
        <f t="shared" si="40"/>
        <v>c769 BOOLEAN DEFAULT false,</v>
      </c>
    </row>
    <row r="775" spans="1:26" x14ac:dyDescent="0.2">
      <c r="A775" s="12">
        <f t="shared" si="38"/>
        <v>770</v>
      </c>
      <c r="B775" s="4" t="str">
        <f>IF(B776="",
"];",
IF('Chapter 2 (Input)'!B773="",
CHAR(34) &amp;"null"&amp; CHAR(34) &amp;",",
CHAR(34) &amp;'Chapter 2 (Input)'!B773&amp; CHAR(34) &amp;",")&amp;$W775)</f>
        <v xml:space="preserve">"And even if it was, I don’t feel very inclined to take advice from you.",//770 </v>
      </c>
      <c r="C775" s="4" t="str">
        <f>IF(C776="",
"];",IF('Chapter 2 (Input)'!C773="",
CHAR(34) &amp;"null"&amp; CHAR(34) &amp;",",
CHAR(34) &amp;'Chapter 2 (Input)'!C773&amp; CHAR(34) &amp;",")&amp;$W775)</f>
        <v xml:space="preserve">"null",//770 </v>
      </c>
      <c r="D775" s="4" t="str">
        <f>IF(D776="",
"];",IF('Chapter 2 (Input)'!D773="",
CHAR(34) &amp;"null"&amp; CHAR(34) &amp;",",
"personnages."&amp;
VLOOKUP('Chapter 2 (Input)'!D773,Constants!$B$47:$C$59,2,FALSE)&amp;
"[" &amp;
VLOOKUP('Chapter 2 (Input)'!E773,Constants!$B$74:$C$79,2,FALSE) &amp;
"],")&amp;$W775)</f>
        <v xml:space="preserve">personnages.karolina[0],//770 </v>
      </c>
      <c r="E775" s="4" t="str">
        <f>IF(E776="",
"];",IF('Chapter 2 (Input)'!F773="",
CHAR(34) &amp;"null"&amp; CHAR(34) &amp;",",
CHAR(34) &amp;'Chapter 2 (Input)'!F773&amp; CHAR(34) &amp;",")&amp;$W775)</f>
        <v xml:space="preserve">"null",//770 </v>
      </c>
      <c r="F775" s="4" t="str">
        <f>IF(F776="",
"];",IF('Chapter 2 (Input)'!G773="",
CHAR(34) &amp;"null"&amp; CHAR(34) &amp;",",
"personnages."&amp;
VLOOKUP('Chapter 2 (Input)'!G773,Constants!$B$47:$C$59,2,FALSE)&amp;
"[" &amp;
VLOOKUP('Chapter 2 (Input)'!H773, Constants!$B$74:$C$79,2,FALSE) &amp;
"],")&amp;$W775)</f>
        <v xml:space="preserve">"null",//770 </v>
      </c>
      <c r="G775" s="3" t="str">
        <f>IF(G776="",
"];",IF('Chapter 2 (Input)'!I773="",
CHAR(34) &amp;"null"&amp; CHAR(34) &amp;",",
"locations."&amp;
'Chapter 2 (Input)'!I773&amp;",")&amp;$W775)</f>
        <v xml:space="preserve">locations.claireDormParty,//770 </v>
      </c>
      <c r="H775" s="3" t="str">
        <f>IF(H776="",
"];",IF('Chapter 2 (Input)'!J773="",
"-1"&amp;",",
'Chapter 2 (Input)'!J773&amp;",")&amp;$W775)</f>
        <v xml:space="preserve">-1,//770 </v>
      </c>
      <c r="I775" s="3" t="str">
        <f>IF(I776="",
"];",IF('Chapter 2 (Input)'!K773="",
"0"&amp;",",
VLOOKUP('Chapter 2 (Input)'!K773, Constants!$C$25:$D$37, 2,FALSE) &amp;",")&amp;$W775)</f>
        <v xml:space="preserve">0,//770 </v>
      </c>
      <c r="J775" s="3" t="str">
        <f>IF(J776="",
"];",IF('Chapter 2 (Input)'!L773="",
"-1"&amp;",",
'Chapter 2 (Input)'!L773&amp;",")&amp;$W775)</f>
        <v xml:space="preserve">-1,//770 </v>
      </c>
      <c r="K775" s="3" t="str">
        <f>IF(K776="",
"];",IF('Chapter 2 (Input)'!M773="",
"-1"&amp;",",
'Chapter 2 (Input)'!M773&amp;",")&amp;$W775)</f>
        <v xml:space="preserve">-1,//770 </v>
      </c>
      <c r="L775" s="3" t="str">
        <f>IF(L776="",
"];",IF('Chapter 2 (Input)'!N773="",
"-1"&amp;",",
'Chapter 2 (Input)'!N773&amp;",")&amp;$W775)</f>
        <v xml:space="preserve">-1,//770 </v>
      </c>
      <c r="M775" s="3" t="str">
        <f>IF(M776="",
"];",IF('Chapter 2 (Input)'!O773="",
"-1"&amp;",",
'Chapter 2 (Input)'!O773&amp;",")&amp;$W775)</f>
        <v xml:space="preserve">-1,//770 </v>
      </c>
      <c r="N775" s="3" t="str">
        <f>IF(N776="",
"];",IF('Chapter 2 (Input)'!P773="",
"-1"&amp;",",
'Chapter 2 (Input)'!P773&amp;",")&amp;$W775)</f>
        <v xml:space="preserve">-1,//770 </v>
      </c>
      <c r="O775" s="3" t="str">
        <f>IF(O776="",
"];",IF('Chapter 2 (Input)'!Q773="",
CHAR(34) &amp;"null"&amp; CHAR(34) &amp;",",
CHAR(34) &amp;'Chapter 2 (Input)'!Q773&amp; CHAR(34) &amp;",")&amp;$W775)</f>
        <v xml:space="preserve">"null",//770 </v>
      </c>
      <c r="P775" s="3" t="str">
        <f>IF(P776="",
"];",IF('Chapter 2 (Input)'!R773="",
CHAR(34) &amp;"null"&amp; CHAR(34) &amp;",",
CHAR(34) &amp;'Chapter 2 (Input)'!R773&amp; CHAR(34) &amp;",")&amp;$W775)</f>
        <v xml:space="preserve">"null",//770 </v>
      </c>
      <c r="Q775" s="3" t="str">
        <f>IF(Q776="",
"];",IF('Chapter 2 (Input)'!S773="",
CHAR(34) &amp;"null"&amp; CHAR(34) &amp;",",
CHAR(34) &amp;'Chapter 2 (Input)'!S773&amp; CHAR(34) &amp;",")&amp;$W775)</f>
        <v xml:space="preserve">"null",//770 </v>
      </c>
      <c r="R775" s="3" t="str">
        <f>IF(R776="",
"];",IF('Chapter 2 (Input)'!T773="",
"0"&amp;",",
'Chapter 2 (Input)'!T773&amp;",")&amp;$W775)</f>
        <v xml:space="preserve">0,//770 </v>
      </c>
      <c r="S775" s="3" t="str">
        <f>IF(S776="",
"];",IF('Chapter 2 (Input)'!U773="",
"0"&amp;",",
'Chapter 2 (Input)'!U773&amp;",")&amp;$W775)</f>
        <v xml:space="preserve">0,//770 </v>
      </c>
      <c r="T775" s="3" t="str">
        <f t="shared" si="39"/>
        <v xml:space="preserve">false,//770 </v>
      </c>
      <c r="U775" s="3" t="str">
        <f>IF(U776="",
"];",IF('Chapter 2 (Input)'!W773="",
"-1"&amp;",",
'Chapter 2 (Input)'!W773&amp;",")&amp;$W775)</f>
        <v xml:space="preserve">-1,//770 </v>
      </c>
      <c r="V775" s="3" t="str">
        <f>IF(V776="",
"];",IF('Chapter 2 (Input)'!X773="",
"-1"&amp;",",
'Chapter 2 (Input)'!X773&amp;",")&amp;$W775)</f>
        <v xml:space="preserve">-1,//770 </v>
      </c>
      <c r="W775" s="18" t="str">
        <f>'Chapter 2 (Input)'!AA773</f>
        <v xml:space="preserve">//770 </v>
      </c>
      <c r="Z775" s="2" t="str">
        <f t="shared" si="40"/>
        <v>c770 BOOLEAN DEFAULT false,</v>
      </c>
    </row>
    <row r="776" spans="1:26" x14ac:dyDescent="0.2">
      <c r="A776" s="12">
        <f t="shared" si="38"/>
        <v>771</v>
      </c>
      <c r="B776" s="4" t="str">
        <f>IF(B777="",
"];",
IF('Chapter 2 (Input)'!B774="",
CHAR(34) &amp;"null"&amp; CHAR(34) &amp;",",
CHAR(34) &amp;'Chapter 2 (Input)'!B774&amp; CHAR(34) &amp;",")&amp;$W776)</f>
        <v>"(Her condescending tone was driving me insane.)",</v>
      </c>
      <c r="C776" s="4" t="str">
        <f>IF(C777="",
"];",IF('Chapter 2 (Input)'!C774="",
CHAR(34) &amp;"null"&amp; CHAR(34) &amp;",",
CHAR(34) &amp;'Chapter 2 (Input)'!C774&amp; CHAR(34) &amp;",")&amp;$W776)</f>
        <v>"Then why are you here? You want my picture? Sorry, but I’m a professional.",</v>
      </c>
      <c r="D776" s="4" t="str">
        <f>IF(D777="",
"];",IF('Chapter 2 (Input)'!D774="",
CHAR(34) &amp;"null"&amp; CHAR(34) &amp;",",
"personnages."&amp;
VLOOKUP('Chapter 2 (Input)'!D774,Constants!$B$47:$C$59,2,FALSE)&amp;
"[" &amp;
VLOOKUP('Chapter 2 (Input)'!E774,Constants!$B$74:$C$79,2,FALSE) &amp;
"],")&amp;$W776)</f>
        <v>personnages.karolina[0],</v>
      </c>
      <c r="E776" s="4" t="str">
        <f>IF(E777="",
"];",IF('Chapter 2 (Input)'!F774="",
CHAR(34) &amp;"null"&amp; CHAR(34) &amp;",",
CHAR(34) &amp;'Chapter 2 (Input)'!F774&amp; CHAR(34) &amp;",")&amp;$W776)</f>
        <v>"null",</v>
      </c>
      <c r="F776" s="4" t="str">
        <f>IF(F777="",
"];",IF('Chapter 2 (Input)'!G774="",
CHAR(34) &amp;"null"&amp; CHAR(34) &amp;",",
"personnages."&amp;
VLOOKUP('Chapter 2 (Input)'!G774,Constants!$B$47:$C$59,2,FALSE)&amp;
"[" &amp;
VLOOKUP('Chapter 2 (Input)'!H774, Constants!$B$74:$C$79,2,FALSE) &amp;
"],")&amp;$W776)</f>
        <v>"null",</v>
      </c>
      <c r="G776" s="3" t="str">
        <f>IF(G777="",
"];",IF('Chapter 2 (Input)'!I774="",
CHAR(34) &amp;"null"&amp; CHAR(34) &amp;",",
"locations."&amp;
'Chapter 2 (Input)'!I774&amp;",")&amp;$W776)</f>
        <v>locations.claireDormParty,</v>
      </c>
      <c r="H776" s="3" t="str">
        <f>IF(H777="",
"];",IF('Chapter 2 (Input)'!J774="",
"-1"&amp;",",
'Chapter 2 (Input)'!J774&amp;",")&amp;$W776)</f>
        <v>-1,</v>
      </c>
      <c r="I776" s="3" t="str">
        <f>IF(I777="",
"];",IF('Chapter 2 (Input)'!K774="",
"0"&amp;",",
VLOOKUP('Chapter 2 (Input)'!K774, Constants!$C$25:$D$37, 2,FALSE) &amp;",")&amp;$W776)</f>
        <v>0,</v>
      </c>
      <c r="J776" s="3" t="str">
        <f>IF(J777="",
"];",IF('Chapter 2 (Input)'!L774="",
"-1"&amp;",",
'Chapter 2 (Input)'!L774&amp;",")&amp;$W776)</f>
        <v>-1,</v>
      </c>
      <c r="K776" s="3" t="str">
        <f>IF(K777="",
"];",IF('Chapter 2 (Input)'!M774="",
"-1"&amp;",",
'Chapter 2 (Input)'!M774&amp;",")&amp;$W776)</f>
        <v>-1,</v>
      </c>
      <c r="L776" s="3" t="str">
        <f>IF(L777="",
"];",IF('Chapter 2 (Input)'!N774="",
"-1"&amp;",",
'Chapter 2 (Input)'!N774&amp;",")&amp;$W776)</f>
        <v>-1,</v>
      </c>
      <c r="M776" s="3" t="str">
        <f>IF(M777="",
"];",IF('Chapter 2 (Input)'!O774="",
"-1"&amp;",",
'Chapter 2 (Input)'!O774&amp;",")&amp;$W776)</f>
        <v>-1,</v>
      </c>
      <c r="N776" s="3" t="str">
        <f>IF(N777="",
"];",IF('Chapter 2 (Input)'!P774="",
"-1"&amp;",",
'Chapter 2 (Input)'!P774&amp;",")&amp;$W776)</f>
        <v>-1,</v>
      </c>
      <c r="O776" s="3" t="str">
        <f>IF(O777="",
"];",IF('Chapter 2 (Input)'!Q774="",
CHAR(34) &amp;"null"&amp; CHAR(34) &amp;",",
CHAR(34) &amp;'Chapter 2 (Input)'!Q774&amp; CHAR(34) &amp;",")&amp;$W776)</f>
        <v>"null",</v>
      </c>
      <c r="P776" s="3" t="str">
        <f>IF(P777="",
"];",IF('Chapter 2 (Input)'!R774="",
CHAR(34) &amp;"null"&amp; CHAR(34) &amp;",",
CHAR(34) &amp;'Chapter 2 (Input)'!R774&amp; CHAR(34) &amp;",")&amp;$W776)</f>
        <v>"null",</v>
      </c>
      <c r="Q776" s="3" t="str">
        <f>IF(Q777="",
"];",IF('Chapter 2 (Input)'!S774="",
CHAR(34) &amp;"null"&amp; CHAR(34) &amp;",",
CHAR(34) &amp;'Chapter 2 (Input)'!S774&amp; CHAR(34) &amp;",")&amp;$W776)</f>
        <v>"null",</v>
      </c>
      <c r="R776" s="3" t="str">
        <f>IF(R777="",
"];",IF('Chapter 2 (Input)'!T774="",
"0"&amp;",",
'Chapter 2 (Input)'!T774&amp;",")&amp;$W776)</f>
        <v>0,</v>
      </c>
      <c r="S776" s="3" t="str">
        <f>IF(S777="",
"];",IF('Chapter 2 (Input)'!U774="",
"0"&amp;",",
'Chapter 2 (Input)'!U774&amp;",")&amp;$W776)</f>
        <v>0,</v>
      </c>
      <c r="T776" s="3" t="str">
        <f t="shared" si="39"/>
        <v>false,</v>
      </c>
      <c r="U776" s="3" t="str">
        <f>IF(U777="",
"];",IF('Chapter 2 (Input)'!W774="",
"-1"&amp;",",
'Chapter 2 (Input)'!W774&amp;",")&amp;$W776)</f>
        <v>-1,</v>
      </c>
      <c r="V776" s="3" t="str">
        <f>IF(V777="",
"];",IF('Chapter 2 (Input)'!X774="",
"-1"&amp;",",
'Chapter 2 (Input)'!X774&amp;",")&amp;$W776)</f>
        <v>-1,</v>
      </c>
      <c r="W776" s="18" t="str">
        <f>'Chapter 2 (Input)'!AA774</f>
        <v/>
      </c>
      <c r="Z776" s="2" t="str">
        <f t="shared" si="40"/>
        <v>c771 BOOLEAN DEFAULT false,</v>
      </c>
    </row>
    <row r="777" spans="1:26" x14ac:dyDescent="0.2">
      <c r="A777" s="12">
        <f t="shared" si="38"/>
        <v>772</v>
      </c>
      <c r="B777" s="4" t="str">
        <f>IF(B778="",
"];",
IF('Chapter 2 (Input)'!B775="",
CHAR(34) &amp;"null"&amp; CHAR(34) &amp;",",
CHAR(34) &amp;'Chapter 2 (Input)'!B775&amp; CHAR(34) &amp;",")&amp;$W777)</f>
        <v>"(Next)",//772 POPUP</v>
      </c>
      <c r="C777" s="4" t="str">
        <f>IF(C778="",
"];",IF('Chapter 2 (Input)'!C775="",
CHAR(34) &amp;"null"&amp; CHAR(34) &amp;",",
CHAR(34) &amp;'Chapter 2 (Input)'!C775&amp; CHAR(34) &amp;",")&amp;$W777)</f>
        <v>"null",//772 POPUP</v>
      </c>
      <c r="D777" s="4" t="str">
        <f>IF(D778="",
"];",IF('Chapter 2 (Input)'!D775="",
CHAR(34) &amp;"null"&amp; CHAR(34) &amp;",",
"personnages."&amp;
VLOOKUP('Chapter 2 (Input)'!D775,Constants!$B$47:$C$59,2,FALSE)&amp;
"[" &amp;
VLOOKUP('Chapter 2 (Input)'!E775,Constants!$B$74:$C$79,2,FALSE) &amp;
"],")&amp;$W777)</f>
        <v>"null",//772 POPUP</v>
      </c>
      <c r="E777" s="4" t="str">
        <f>IF(E778="",
"];",IF('Chapter 2 (Input)'!F775="",
CHAR(34) &amp;"null"&amp; CHAR(34) &amp;",",
CHAR(34) &amp;'Chapter 2 (Input)'!F775&amp; CHAR(34) &amp;",")&amp;$W777)</f>
        <v>"null",//772 POPUP</v>
      </c>
      <c r="F777" s="4" t="str">
        <f>IF(F778="",
"];",IF('Chapter 2 (Input)'!G775="",
CHAR(34) &amp;"null"&amp; CHAR(34) &amp;",",
"personnages."&amp;
VLOOKUP('Chapter 2 (Input)'!G775,Constants!$B$47:$C$59,2,FALSE)&amp;
"[" &amp;
VLOOKUP('Chapter 2 (Input)'!H775, Constants!$B$74:$C$79,2,FALSE) &amp;
"],")&amp;$W777)</f>
        <v>"null",//772 POPUP</v>
      </c>
      <c r="G777" s="3" t="str">
        <f>IF(G778="",
"];",IF('Chapter 2 (Input)'!I775="",
CHAR(34) &amp;"null"&amp; CHAR(34) &amp;",",
"locations."&amp;
'Chapter 2 (Input)'!I775&amp;",")&amp;$W777)</f>
        <v>locations.claireDormParty,//772 POPUP</v>
      </c>
      <c r="H777" s="3" t="str">
        <f>IF(H778="",
"];",IF('Chapter 2 (Input)'!J775="",
"-1"&amp;",",
'Chapter 2 (Input)'!J775&amp;",")&amp;$W777)</f>
        <v>-15,//772 POPUP</v>
      </c>
      <c r="I777" s="3" t="str">
        <f>IF(I778="",
"];",IF('Chapter 2 (Input)'!K775="",
"0"&amp;",",
VLOOKUP('Chapter 2 (Input)'!K775, Constants!$C$25:$D$37, 2,FALSE) &amp;",")&amp;$W777)</f>
        <v>0,//772 POPUP</v>
      </c>
      <c r="J777" s="3" t="str">
        <f>IF(J778="",
"];",IF('Chapter 2 (Input)'!L775="",
"-1"&amp;",",
'Chapter 2 (Input)'!L775&amp;",")&amp;$W777)</f>
        <v>-1,//772 POPUP</v>
      </c>
      <c r="K777" s="3" t="str">
        <f>IF(K778="",
"];",IF('Chapter 2 (Input)'!M775="",
"-1"&amp;",",
'Chapter 2 (Input)'!M775&amp;",")&amp;$W777)</f>
        <v>-1,//772 POPUP</v>
      </c>
      <c r="L777" s="3" t="str">
        <f>IF(L778="",
"];",IF('Chapter 2 (Input)'!N775="",
"-1"&amp;",",
'Chapter 2 (Input)'!N775&amp;",")&amp;$W777)</f>
        <v>-1,//772 POPUP</v>
      </c>
      <c r="M777" s="3" t="str">
        <f>IF(M778="",
"];",IF('Chapter 2 (Input)'!O775="",
"-1"&amp;",",
'Chapter 2 (Input)'!O775&amp;",")&amp;$W777)</f>
        <v>-1,//772 POPUP</v>
      </c>
      <c r="N777" s="3" t="str">
        <f>IF(N778="",
"];",IF('Chapter 2 (Input)'!P775="",
"-1"&amp;",",
'Chapter 2 (Input)'!P775&amp;",")&amp;$W777)</f>
        <v>-1,//772 POPUP</v>
      </c>
      <c r="O777" s="3" t="str">
        <f>IF(O778="",
"];",IF('Chapter 2 (Input)'!Q775="",
CHAR(34) &amp;"null"&amp; CHAR(34) &amp;",",
CHAR(34) &amp;'Chapter 2 (Input)'!Q775&amp; CHAR(34) &amp;",")&amp;$W777)</f>
        <v>"Congratulations, you’ve unlocked an illustration!&lt;br&gt;Go to your dorm and click on the book on your desk to check it out.",//772 POPUP</v>
      </c>
      <c r="P777" s="3" t="str">
        <f>IF(P778="",
"];",IF('Chapter 2 (Input)'!R775="",
CHAR(34) &amp;"null"&amp; CHAR(34) &amp;",",
CHAR(34) &amp;'Chapter 2 (Input)'!R775&amp; CHAR(34) &amp;",")&amp;$W777)</f>
        <v>"null",//772 POPUP</v>
      </c>
      <c r="Q777" s="3" t="str">
        <f>IF(Q778="",
"];",IF('Chapter 2 (Input)'!S775="",
CHAR(34) &amp;"null"&amp; CHAR(34) &amp;",",
CHAR(34) &amp;'Chapter 2 (Input)'!S775&amp; CHAR(34) &amp;",")&amp;$W777)</f>
        <v>"null",//772 POPUP</v>
      </c>
      <c r="R777" s="3" t="str">
        <f>IF(R778="",
"];",IF('Chapter 2 (Input)'!T775="",
"0"&amp;",",
'Chapter 2 (Input)'!T775&amp;",")&amp;$W777)</f>
        <v>0,//772 POPUP</v>
      </c>
      <c r="S777" s="3" t="str">
        <f>IF(S778="",
"];",IF('Chapter 2 (Input)'!U775="",
"0"&amp;",",
'Chapter 2 (Input)'!U775&amp;",")&amp;$W777)</f>
        <v>0,//772 POPUP</v>
      </c>
      <c r="T777" s="3" t="str">
        <f t="shared" si="39"/>
        <v>false,//772 POPUP</v>
      </c>
      <c r="U777" s="3" t="str">
        <f>IF(U778="",
"];",IF('Chapter 2 (Input)'!W775="",
"-1"&amp;",",
'Chapter 2 (Input)'!W775&amp;",")&amp;$W777)</f>
        <v>-1,//772 POPUP</v>
      </c>
      <c r="V777" s="3" t="str">
        <f>IF(V778="",
"];",IF('Chapter 2 (Input)'!X775="",
"-1"&amp;",",
'Chapter 2 (Input)'!X775&amp;",")&amp;$W777)</f>
        <v>-1,//772 POPUP</v>
      </c>
      <c r="W777" s="18" t="str">
        <f>'Chapter 2 (Input)'!AA775</f>
        <v>//772 POPUP</v>
      </c>
      <c r="Z777" s="2" t="str">
        <f t="shared" si="40"/>
        <v>c772 BOOLEAN DEFAULT false,</v>
      </c>
    </row>
    <row r="778" spans="1:26" x14ac:dyDescent="0.2">
      <c r="A778" s="12">
        <f t="shared" si="38"/>
        <v>773</v>
      </c>
      <c r="B778" s="4" t="str">
        <f>IF(B779="",
"];",
IF('Chapter 2 (Input)'!B776="",
CHAR(34) &amp;"null"&amp; CHAR(34) &amp;",",
CHAR(34) &amp;'Chapter 2 (Input)'!B776&amp; CHAR(34) &amp;",")&amp;$W778)</f>
        <v>"I don’t want any of your work. You just seem like you’re seconds away from passing out, and it’s not okay to leave Neha alone when she clearly-",</v>
      </c>
      <c r="C778" s="4" t="str">
        <f>IF(C779="",
"];",IF('Chapter 2 (Input)'!C776="",
CHAR(34) &amp;"null"&amp; CHAR(34) &amp;",",
CHAR(34) &amp;'Chapter 2 (Input)'!C776&amp; CHAR(34) &amp;",")&amp;$W778)</f>
        <v>"null",</v>
      </c>
      <c r="D778" s="4" t="str">
        <f>IF(D779="",
"];",IF('Chapter 2 (Input)'!D776="",
CHAR(34) &amp;"null"&amp; CHAR(34) &amp;",",
"personnages."&amp;
VLOOKUP('Chapter 2 (Input)'!D776,Constants!$B$47:$C$59,2,FALSE)&amp;
"[" &amp;
VLOOKUP('Chapter 2 (Input)'!E776,Constants!$B$74:$C$79,2,FALSE) &amp;
"],")&amp;$W778)</f>
        <v>personnages.karolina[0],</v>
      </c>
      <c r="E778" s="4" t="str">
        <f>IF(E779="",
"];",IF('Chapter 2 (Input)'!F776="",
CHAR(34) &amp;"null"&amp; CHAR(34) &amp;",",
CHAR(34) &amp;'Chapter 2 (Input)'!F776&amp; CHAR(34) &amp;",")&amp;$W778)</f>
        <v>"null",</v>
      </c>
      <c r="F778" s="4" t="str">
        <f>IF(F779="",
"];",IF('Chapter 2 (Input)'!G776="",
CHAR(34) &amp;"null"&amp; CHAR(34) &amp;",",
"personnages."&amp;
VLOOKUP('Chapter 2 (Input)'!G776,Constants!$B$47:$C$59,2,FALSE)&amp;
"[" &amp;
VLOOKUP('Chapter 2 (Input)'!H776, Constants!$B$74:$C$79,2,FALSE) &amp;
"],")&amp;$W778)</f>
        <v>"null",</v>
      </c>
      <c r="G778" s="3" t="str">
        <f>IF(G779="",
"];",IF('Chapter 2 (Input)'!I776="",
CHAR(34) &amp;"null"&amp; CHAR(34) &amp;",",
"locations."&amp;
'Chapter 2 (Input)'!I776&amp;",")&amp;$W778)</f>
        <v>locations.claireDormParty,</v>
      </c>
      <c r="H778" s="3" t="str">
        <f>IF(H779="",
"];",IF('Chapter 2 (Input)'!J776="",
"-1"&amp;",",
'Chapter 2 (Input)'!J776&amp;",")&amp;$W778)</f>
        <v>-1,</v>
      </c>
      <c r="I778" s="3" t="str">
        <f>IF(I779="",
"];",IF('Chapter 2 (Input)'!K776="",
"0"&amp;",",
VLOOKUP('Chapter 2 (Input)'!K776, Constants!$C$25:$D$37, 2,FALSE) &amp;",")&amp;$W778)</f>
        <v>0,</v>
      </c>
      <c r="J778" s="3" t="str">
        <f>IF(J779="",
"];",IF('Chapter 2 (Input)'!L776="",
"-1"&amp;",",
'Chapter 2 (Input)'!L776&amp;",")&amp;$W778)</f>
        <v>-1,</v>
      </c>
      <c r="K778" s="3" t="str">
        <f>IF(K779="",
"];",IF('Chapter 2 (Input)'!M776="",
"-1"&amp;",",
'Chapter 2 (Input)'!M776&amp;",")&amp;$W778)</f>
        <v>-1,</v>
      </c>
      <c r="L778" s="3" t="str">
        <f>IF(L779="",
"];",IF('Chapter 2 (Input)'!N776="",
"-1"&amp;",",
'Chapter 2 (Input)'!N776&amp;",")&amp;$W778)</f>
        <v>-1,</v>
      </c>
      <c r="M778" s="3" t="str">
        <f>IF(M779="",
"];",IF('Chapter 2 (Input)'!O776="",
"-1"&amp;",",
'Chapter 2 (Input)'!O776&amp;",")&amp;$W778)</f>
        <v>-1,</v>
      </c>
      <c r="N778" s="3" t="str">
        <f>IF(N779="",
"];",IF('Chapter 2 (Input)'!P776="",
"-1"&amp;",",
'Chapter 2 (Input)'!P776&amp;",")&amp;$W778)</f>
        <v>-1,</v>
      </c>
      <c r="O778" s="3" t="str">
        <f>IF(O779="",
"];",IF('Chapter 2 (Input)'!Q776="",
CHAR(34) &amp;"null"&amp; CHAR(34) &amp;",",
CHAR(34) &amp;'Chapter 2 (Input)'!Q776&amp; CHAR(34) &amp;",")&amp;$W778)</f>
        <v>"null",</v>
      </c>
      <c r="P778" s="3" t="str">
        <f>IF(P779="",
"];",IF('Chapter 2 (Input)'!R776="",
CHAR(34) &amp;"null"&amp; CHAR(34) &amp;",",
CHAR(34) &amp;'Chapter 2 (Input)'!R776&amp; CHAR(34) &amp;",")&amp;$W778)</f>
        <v>"null",</v>
      </c>
      <c r="Q778" s="3" t="str">
        <f>IF(Q779="",
"];",IF('Chapter 2 (Input)'!S776="",
CHAR(34) &amp;"null"&amp; CHAR(34) &amp;",",
CHAR(34) &amp;'Chapter 2 (Input)'!S776&amp; CHAR(34) &amp;",")&amp;$W778)</f>
        <v>"null",</v>
      </c>
      <c r="R778" s="3" t="str">
        <f>IF(R779="",
"];",IF('Chapter 2 (Input)'!T776="",
"0"&amp;",",
'Chapter 2 (Input)'!T776&amp;",")&amp;$W778)</f>
        <v>0,</v>
      </c>
      <c r="S778" s="3" t="str">
        <f>IF(S779="",
"];",IF('Chapter 2 (Input)'!U776="",
"0"&amp;",",
'Chapter 2 (Input)'!U776&amp;",")&amp;$W778)</f>
        <v>0,</v>
      </c>
      <c r="T778" s="3" t="str">
        <f t="shared" si="39"/>
        <v>false,</v>
      </c>
      <c r="U778" s="3" t="str">
        <f>IF(U779="",
"];",IF('Chapter 2 (Input)'!W776="",
"-1"&amp;",",
'Chapter 2 (Input)'!W776&amp;",")&amp;$W778)</f>
        <v>-1,</v>
      </c>
      <c r="V778" s="3" t="str">
        <f>IF(V779="",
"];",IF('Chapter 2 (Input)'!X776="",
"-1"&amp;",",
'Chapter 2 (Input)'!X776&amp;",")&amp;$W778)</f>
        <v>-1,</v>
      </c>
      <c r="W778" s="18" t="str">
        <f>'Chapter 2 (Input)'!AA776</f>
        <v/>
      </c>
      <c r="Z778" s="2" t="str">
        <f t="shared" si="40"/>
        <v>c773 BOOLEAN DEFAULT false,</v>
      </c>
    </row>
    <row r="779" spans="1:26" x14ac:dyDescent="0.2">
      <c r="A779" s="12">
        <f t="shared" si="38"/>
        <v>774</v>
      </c>
      <c r="B779" s="4" t="str">
        <f>IF(B780="",
"];",
IF('Chapter 2 (Input)'!B777="",
CHAR(34) &amp;"null"&amp; CHAR(34) &amp;",",
CHAR(34) &amp;'Chapter 2 (Input)'!B777&amp; CHAR(34) &amp;",")&amp;$W779)</f>
        <v>"(Next)",</v>
      </c>
      <c r="C779" s="4" t="str">
        <f>IF(C780="",
"];",IF('Chapter 2 (Input)'!C777="",
CHAR(34) &amp;"null"&amp; CHAR(34) &amp;",",
CHAR(34) &amp;'Chapter 2 (Input)'!C777&amp; CHAR(34) &amp;",")&amp;$W779)</f>
        <v>"I don’t recall hearing Neha ask for you.",</v>
      </c>
      <c r="D779" s="4" t="str">
        <f>IF(D780="",
"];",IF('Chapter 2 (Input)'!D777="",
CHAR(34) &amp;"null"&amp; CHAR(34) &amp;",",
"personnages."&amp;
VLOOKUP('Chapter 2 (Input)'!D777,Constants!$B$47:$C$59,2,FALSE)&amp;
"[" &amp;
VLOOKUP('Chapter 2 (Input)'!E777,Constants!$B$74:$C$79,2,FALSE) &amp;
"],")&amp;$W779)</f>
        <v>personnages.karolina[0],</v>
      </c>
      <c r="E779" s="4" t="str">
        <f>IF(E780="",
"];",IF('Chapter 2 (Input)'!F777="",
CHAR(34) &amp;"null"&amp; CHAR(34) &amp;",",
CHAR(34) &amp;'Chapter 2 (Input)'!F777&amp; CHAR(34) &amp;",")&amp;$W779)</f>
        <v>"null",</v>
      </c>
      <c r="F779" s="4" t="str">
        <f>IF(F780="",
"];",IF('Chapter 2 (Input)'!G777="",
CHAR(34) &amp;"null"&amp; CHAR(34) &amp;",",
"personnages."&amp;
VLOOKUP('Chapter 2 (Input)'!G777,Constants!$B$47:$C$59,2,FALSE)&amp;
"[" &amp;
VLOOKUP('Chapter 2 (Input)'!H777, Constants!$B$74:$C$79,2,FALSE) &amp;
"],")&amp;$W779)</f>
        <v>"null",</v>
      </c>
      <c r="G779" s="3" t="str">
        <f>IF(G780="",
"];",IF('Chapter 2 (Input)'!I777="",
CHAR(34) &amp;"null"&amp; CHAR(34) &amp;",",
"locations."&amp;
'Chapter 2 (Input)'!I777&amp;",")&amp;$W779)</f>
        <v>locations.claireDormParty,</v>
      </c>
      <c r="H779" s="3" t="str">
        <f>IF(H780="",
"];",IF('Chapter 2 (Input)'!J777="",
"-1"&amp;",",
'Chapter 2 (Input)'!J777&amp;",")&amp;$W779)</f>
        <v>-1,</v>
      </c>
      <c r="I779" s="3" t="str">
        <f>IF(I780="",
"];",IF('Chapter 2 (Input)'!K777="",
"0"&amp;",",
VLOOKUP('Chapter 2 (Input)'!K777, Constants!$C$25:$D$37, 2,FALSE) &amp;",")&amp;$W779)</f>
        <v>0,</v>
      </c>
      <c r="J779" s="3" t="str">
        <f>IF(J780="",
"];",IF('Chapter 2 (Input)'!L777="",
"-1"&amp;",",
'Chapter 2 (Input)'!L777&amp;",")&amp;$W779)</f>
        <v>-1,</v>
      </c>
      <c r="K779" s="3" t="str">
        <f>IF(K780="",
"];",IF('Chapter 2 (Input)'!M777="",
"-1"&amp;",",
'Chapter 2 (Input)'!M777&amp;",")&amp;$W779)</f>
        <v>-1,</v>
      </c>
      <c r="L779" s="3" t="str">
        <f>IF(L780="",
"];",IF('Chapter 2 (Input)'!N777="",
"-1"&amp;",",
'Chapter 2 (Input)'!N777&amp;",")&amp;$W779)</f>
        <v>-1,</v>
      </c>
      <c r="M779" s="3" t="str">
        <f>IF(M780="",
"];",IF('Chapter 2 (Input)'!O777="",
"-1"&amp;",",
'Chapter 2 (Input)'!O777&amp;",")&amp;$W779)</f>
        <v>-1,</v>
      </c>
      <c r="N779" s="3" t="str">
        <f>IF(N780="",
"];",IF('Chapter 2 (Input)'!P777="",
"-1"&amp;",",
'Chapter 2 (Input)'!P777&amp;",")&amp;$W779)</f>
        <v>-1,</v>
      </c>
      <c r="O779" s="3" t="str">
        <f>IF(O780="",
"];",IF('Chapter 2 (Input)'!Q777="",
CHAR(34) &amp;"null"&amp; CHAR(34) &amp;",",
CHAR(34) &amp;'Chapter 2 (Input)'!Q777&amp; CHAR(34) &amp;",")&amp;$W779)</f>
        <v>"null",</v>
      </c>
      <c r="P779" s="3" t="str">
        <f>IF(P780="",
"];",IF('Chapter 2 (Input)'!R777="",
CHAR(34) &amp;"null"&amp; CHAR(34) &amp;",",
CHAR(34) &amp;'Chapter 2 (Input)'!R777&amp; CHAR(34) &amp;",")&amp;$W779)</f>
        <v>"null",</v>
      </c>
      <c r="Q779" s="3" t="str">
        <f>IF(Q780="",
"];",IF('Chapter 2 (Input)'!S777="",
CHAR(34) &amp;"null"&amp; CHAR(34) &amp;",",
CHAR(34) &amp;'Chapter 2 (Input)'!S777&amp; CHAR(34) &amp;",")&amp;$W779)</f>
        <v>"null",</v>
      </c>
      <c r="R779" s="3" t="str">
        <f>IF(R780="",
"];",IF('Chapter 2 (Input)'!T777="",
"0"&amp;",",
'Chapter 2 (Input)'!T777&amp;",")&amp;$W779)</f>
        <v>0,</v>
      </c>
      <c r="S779" s="3" t="str">
        <f>IF(S780="",
"];",IF('Chapter 2 (Input)'!U777="",
"0"&amp;",",
'Chapter 2 (Input)'!U777&amp;",")&amp;$W779)</f>
        <v>0,</v>
      </c>
      <c r="T779" s="3" t="str">
        <f t="shared" si="39"/>
        <v>false,</v>
      </c>
      <c r="U779" s="3" t="str">
        <f>IF(U780="",
"];",IF('Chapter 2 (Input)'!W777="",
"-1"&amp;",",
'Chapter 2 (Input)'!W777&amp;",")&amp;$W779)</f>
        <v>-1,</v>
      </c>
      <c r="V779" s="3" t="str">
        <f>IF(V780="",
"];",IF('Chapter 2 (Input)'!X777="",
"-1"&amp;",",
'Chapter 2 (Input)'!X777&amp;",")&amp;$W779)</f>
        <v>-1,</v>
      </c>
      <c r="W779" s="18" t="str">
        <f>'Chapter 2 (Input)'!AA777</f>
        <v/>
      </c>
      <c r="Z779" s="2" t="str">
        <f t="shared" si="40"/>
        <v>c774 BOOLEAN DEFAULT false,</v>
      </c>
    </row>
    <row r="780" spans="1:26" x14ac:dyDescent="0.2">
      <c r="A780" s="12">
        <f t="shared" si="38"/>
        <v>775</v>
      </c>
      <c r="B780" s="4" t="str">
        <f>IF(B781="",
"];",
IF('Chapter 2 (Input)'!B778="",
CHAR(34) &amp;"null"&amp; CHAR(34) &amp;",",
CHAR(34) &amp;'Chapter 2 (Input)'!B778&amp; CHAR(34) &amp;",")&amp;$W780)</f>
        <v xml:space="preserve">"(Next)",//775 </v>
      </c>
      <c r="C780" s="4" t="str">
        <f>IF(C781="",
"];",IF('Chapter 2 (Input)'!C778="",
CHAR(34) &amp;"null"&amp; CHAR(34) &amp;",",
CHAR(34) &amp;'Chapter 2 (Input)'!C778&amp; CHAR(34) &amp;",")&amp;$W780)</f>
        <v xml:space="preserve">"null",//775 </v>
      </c>
      <c r="D780" s="4" t="str">
        <f>IF(D781="",
"];",IF('Chapter 2 (Input)'!D778="",
CHAR(34) &amp;"null"&amp; CHAR(34) &amp;",",
"personnages."&amp;
VLOOKUP('Chapter 2 (Input)'!D778,Constants!$B$47:$C$59,2,FALSE)&amp;
"[" &amp;
VLOOKUP('Chapter 2 (Input)'!E778,Constants!$B$74:$C$79,2,FALSE) &amp;
"],")&amp;$W780)</f>
        <v xml:space="preserve">"null",//775 </v>
      </c>
      <c r="E780" s="4" t="str">
        <f>IF(E781="",
"];",IF('Chapter 2 (Input)'!F778="",
CHAR(34) &amp;"null"&amp; CHAR(34) &amp;",",
CHAR(34) &amp;'Chapter 2 (Input)'!F778&amp; CHAR(34) &amp;",")&amp;$W780)</f>
        <v xml:space="preserve">"Karol, it’s fine. Let’s just go somewhere else. ",//775 </v>
      </c>
      <c r="F780" s="4" t="str">
        <f>IF(F781="",
"];",IF('Chapter 2 (Input)'!G778="",
CHAR(34) &amp;"null"&amp; CHAR(34) &amp;",",
"personnages."&amp;
VLOOKUP('Chapter 2 (Input)'!G778,Constants!$B$47:$C$59,2,FALSE)&amp;
"[" &amp;
VLOOKUP('Chapter 2 (Input)'!H778, Constants!$B$74:$C$79,2,FALSE) &amp;
"],")&amp;$W780)</f>
        <v xml:space="preserve">personnages.neha[0],//775 </v>
      </c>
      <c r="G780" s="3" t="str">
        <f>IF(G781="",
"];",IF('Chapter 2 (Input)'!I778="",
CHAR(34) &amp;"null"&amp; CHAR(34) &amp;",",
"locations."&amp;
'Chapter 2 (Input)'!I778&amp;",")&amp;$W780)</f>
        <v xml:space="preserve">locations.claireDormParty,//775 </v>
      </c>
      <c r="H780" s="3" t="str">
        <f>IF(H781="",
"];",IF('Chapter 2 (Input)'!J778="",
"-1"&amp;",",
'Chapter 2 (Input)'!J778&amp;",")&amp;$W780)</f>
        <v xml:space="preserve">-1,//775 </v>
      </c>
      <c r="I780" s="3" t="str">
        <f>IF(I781="",
"];",IF('Chapter 2 (Input)'!K778="",
"0"&amp;",",
VLOOKUP('Chapter 2 (Input)'!K778, Constants!$C$25:$D$37, 2,FALSE) &amp;",")&amp;$W780)</f>
        <v xml:space="preserve">0,//775 </v>
      </c>
      <c r="J780" s="3" t="str">
        <f>IF(J781="",
"];",IF('Chapter 2 (Input)'!L778="",
"-1"&amp;",",
'Chapter 2 (Input)'!L778&amp;",")&amp;$W780)</f>
        <v xml:space="preserve">-1,//775 </v>
      </c>
      <c r="K780" s="3" t="str">
        <f>IF(K781="",
"];",IF('Chapter 2 (Input)'!M778="",
"-1"&amp;",",
'Chapter 2 (Input)'!M778&amp;",")&amp;$W780)</f>
        <v xml:space="preserve">-1,//775 </v>
      </c>
      <c r="L780" s="3" t="str">
        <f>IF(L781="",
"];",IF('Chapter 2 (Input)'!N778="",
"-1"&amp;",",
'Chapter 2 (Input)'!N778&amp;",")&amp;$W780)</f>
        <v xml:space="preserve">-1,//775 </v>
      </c>
      <c r="M780" s="3" t="str">
        <f>IF(M781="",
"];",IF('Chapter 2 (Input)'!O778="",
"-1"&amp;",",
'Chapter 2 (Input)'!O778&amp;",")&amp;$W780)</f>
        <v xml:space="preserve">-1,//775 </v>
      </c>
      <c r="N780" s="3" t="str">
        <f>IF(N781="",
"];",IF('Chapter 2 (Input)'!P778="",
"-1"&amp;",",
'Chapter 2 (Input)'!P778&amp;",")&amp;$W780)</f>
        <v xml:space="preserve">-1,//775 </v>
      </c>
      <c r="O780" s="3" t="str">
        <f>IF(O781="",
"];",IF('Chapter 2 (Input)'!Q778="",
CHAR(34) &amp;"null"&amp; CHAR(34) &amp;",",
CHAR(34) &amp;'Chapter 2 (Input)'!Q778&amp; CHAR(34) &amp;",")&amp;$W780)</f>
        <v xml:space="preserve">"null",//775 </v>
      </c>
      <c r="P780" s="3" t="str">
        <f>IF(P781="",
"];",IF('Chapter 2 (Input)'!R778="",
CHAR(34) &amp;"null"&amp; CHAR(34) &amp;",",
CHAR(34) &amp;'Chapter 2 (Input)'!R778&amp; CHAR(34) &amp;",")&amp;$W780)</f>
        <v xml:space="preserve">"null",//775 </v>
      </c>
      <c r="Q780" s="3" t="str">
        <f>IF(Q781="",
"];",IF('Chapter 2 (Input)'!S778="",
CHAR(34) &amp;"null"&amp; CHAR(34) &amp;",",
CHAR(34) &amp;'Chapter 2 (Input)'!S778&amp; CHAR(34) &amp;",")&amp;$W780)</f>
        <v xml:space="preserve">"null",//775 </v>
      </c>
      <c r="R780" s="3" t="str">
        <f>IF(R781="",
"];",IF('Chapter 2 (Input)'!T778="",
"0"&amp;",",
'Chapter 2 (Input)'!T778&amp;",")&amp;$W780)</f>
        <v xml:space="preserve">0,//775 </v>
      </c>
      <c r="S780" s="3" t="str">
        <f>IF(S781="",
"];",IF('Chapter 2 (Input)'!U778="",
"0"&amp;",",
'Chapter 2 (Input)'!U778&amp;",")&amp;$W780)</f>
        <v xml:space="preserve">0,//775 </v>
      </c>
      <c r="T780" s="3" t="str">
        <f t="shared" si="39"/>
        <v xml:space="preserve">false,//775 </v>
      </c>
      <c r="U780" s="3" t="str">
        <f>IF(U781="",
"];",IF('Chapter 2 (Input)'!W778="",
"-1"&amp;",",
'Chapter 2 (Input)'!W778&amp;",")&amp;$W780)</f>
        <v xml:space="preserve">-1,//775 </v>
      </c>
      <c r="V780" s="3" t="str">
        <f>IF(V781="",
"];",IF('Chapter 2 (Input)'!X778="",
"-1"&amp;",",
'Chapter 2 (Input)'!X778&amp;",")&amp;$W780)</f>
        <v xml:space="preserve">-1,//775 </v>
      </c>
      <c r="W780" s="18" t="str">
        <f>'Chapter 2 (Input)'!AA778</f>
        <v xml:space="preserve">//775 </v>
      </c>
      <c r="Z780" s="2" t="str">
        <f t="shared" si="40"/>
        <v>c775 BOOLEAN DEFAULT false,</v>
      </c>
    </row>
    <row r="781" spans="1:26" x14ac:dyDescent="0.2">
      <c r="A781" s="12">
        <f t="shared" si="38"/>
        <v>776</v>
      </c>
      <c r="B781" s="4" t="str">
        <f>IF(B782="",
"];",
IF('Chapter 2 (Input)'!B779="",
CHAR(34) &amp;"null"&amp; CHAR(34) &amp;",",
CHAR(34) &amp;'Chapter 2 (Input)'!B779&amp; CHAR(34) &amp;",")&amp;$W781)</f>
        <v>"(I took a look at Karolina’s cup. Her hands were shaking almost violently.) ",</v>
      </c>
      <c r="C781" s="4" t="str">
        <f>IF(C782="",
"];",IF('Chapter 2 (Input)'!C779="",
CHAR(34) &amp;"null"&amp; CHAR(34) &amp;",",
CHAR(34) &amp;'Chapter 2 (Input)'!C779&amp; CHAR(34) &amp;",")&amp;$W781)</f>
        <v>"null",</v>
      </c>
      <c r="D781" s="4" t="str">
        <f>IF(D782="",
"];",IF('Chapter 2 (Input)'!D779="",
CHAR(34) &amp;"null"&amp; CHAR(34) &amp;",",
"personnages."&amp;
VLOOKUP('Chapter 2 (Input)'!D779,Constants!$B$47:$C$59,2,FALSE)&amp;
"[" &amp;
VLOOKUP('Chapter 2 (Input)'!E779,Constants!$B$74:$C$79,2,FALSE) &amp;
"],")&amp;$W781)</f>
        <v>"null",</v>
      </c>
      <c r="E781" s="4" t="str">
        <f>IF(E782="",
"];",IF('Chapter 2 (Input)'!F779="",
CHAR(34) &amp;"null"&amp; CHAR(34) &amp;",",
CHAR(34) &amp;'Chapter 2 (Input)'!F779&amp; CHAR(34) &amp;",")&amp;$W781)</f>
        <v>"null",</v>
      </c>
      <c r="F781" s="4" t="str">
        <f>IF(F782="",
"];",IF('Chapter 2 (Input)'!G779="",
CHAR(34) &amp;"null"&amp; CHAR(34) &amp;",",
"personnages."&amp;
VLOOKUP('Chapter 2 (Input)'!G779,Constants!$B$47:$C$59,2,FALSE)&amp;
"[" &amp;
VLOOKUP('Chapter 2 (Input)'!H779, Constants!$B$74:$C$79,2,FALSE) &amp;
"],")&amp;$W781)</f>
        <v>"null",</v>
      </c>
      <c r="G781" s="3" t="str">
        <f>IF(G782="",
"];",IF('Chapter 2 (Input)'!I779="",
CHAR(34) &amp;"null"&amp; CHAR(34) &amp;",",
"locations."&amp;
'Chapter 2 (Input)'!I779&amp;",")&amp;$W781)</f>
        <v>locations.claireDormParty,</v>
      </c>
      <c r="H781" s="3" t="str">
        <f>IF(H782="",
"];",IF('Chapter 2 (Input)'!J779="",
"-1"&amp;",",
'Chapter 2 (Input)'!J779&amp;",")&amp;$W781)</f>
        <v>-1,</v>
      </c>
      <c r="I781" s="3" t="str">
        <f>IF(I782="",
"];",IF('Chapter 2 (Input)'!K779="",
"0"&amp;",",
VLOOKUP('Chapter 2 (Input)'!K779, Constants!$C$25:$D$37, 2,FALSE) &amp;",")&amp;$W781)</f>
        <v>0,</v>
      </c>
      <c r="J781" s="3" t="str">
        <f>IF(J782="",
"];",IF('Chapter 2 (Input)'!L779="",
"-1"&amp;",",
'Chapter 2 (Input)'!L779&amp;",")&amp;$W781)</f>
        <v>-1,</v>
      </c>
      <c r="K781" s="3" t="str">
        <f>IF(K782="",
"];",IF('Chapter 2 (Input)'!M779="",
"-1"&amp;",",
'Chapter 2 (Input)'!M779&amp;",")&amp;$W781)</f>
        <v>-1,</v>
      </c>
      <c r="L781" s="3" t="str">
        <f>IF(L782="",
"];",IF('Chapter 2 (Input)'!N779="",
"-1"&amp;",",
'Chapter 2 (Input)'!N779&amp;",")&amp;$W781)</f>
        <v>-1,</v>
      </c>
      <c r="M781" s="3" t="str">
        <f>IF(M782="",
"];",IF('Chapter 2 (Input)'!O779="",
"-1"&amp;",",
'Chapter 2 (Input)'!O779&amp;",")&amp;$W781)</f>
        <v>-1,</v>
      </c>
      <c r="N781" s="3" t="str">
        <f>IF(N782="",
"];",IF('Chapter 2 (Input)'!P779="",
"-1"&amp;",",
'Chapter 2 (Input)'!P779&amp;",")&amp;$W781)</f>
        <v>-1,</v>
      </c>
      <c r="O781" s="3" t="str">
        <f>IF(O782="",
"];",IF('Chapter 2 (Input)'!Q779="",
CHAR(34) &amp;"null"&amp; CHAR(34) &amp;",",
CHAR(34) &amp;'Chapter 2 (Input)'!Q779&amp; CHAR(34) &amp;",")&amp;$W781)</f>
        <v>"null",</v>
      </c>
      <c r="P781" s="3" t="str">
        <f>IF(P782="",
"];",IF('Chapter 2 (Input)'!R779="",
CHAR(34) &amp;"null"&amp; CHAR(34) &amp;",",
CHAR(34) &amp;'Chapter 2 (Input)'!R779&amp; CHAR(34) &amp;",")&amp;$W781)</f>
        <v>"null",</v>
      </c>
      <c r="Q781" s="3" t="str">
        <f>IF(Q782="",
"];",IF('Chapter 2 (Input)'!S779="",
CHAR(34) &amp;"null"&amp; CHAR(34) &amp;",",
CHAR(34) &amp;'Chapter 2 (Input)'!S779&amp; CHAR(34) &amp;",")&amp;$W781)</f>
        <v>"null",</v>
      </c>
      <c r="R781" s="3" t="str">
        <f>IF(R782="",
"];",IF('Chapter 2 (Input)'!T779="",
"0"&amp;",",
'Chapter 2 (Input)'!T779&amp;",")&amp;$W781)</f>
        <v>0,</v>
      </c>
      <c r="S781" s="3" t="str">
        <f>IF(S782="",
"];",IF('Chapter 2 (Input)'!U779="",
"0"&amp;",",
'Chapter 2 (Input)'!U779&amp;",")&amp;$W781)</f>
        <v>0,</v>
      </c>
      <c r="T781" s="3" t="str">
        <f t="shared" si="39"/>
        <v>false,</v>
      </c>
      <c r="U781" s="3" t="str">
        <f>IF(U782="",
"];",IF('Chapter 2 (Input)'!W779="",
"-1"&amp;",",
'Chapter 2 (Input)'!W779&amp;",")&amp;$W781)</f>
        <v>-1,</v>
      </c>
      <c r="V781" s="3" t="str">
        <f>IF(V782="",
"];",IF('Chapter 2 (Input)'!X779="",
"-1"&amp;",",
'Chapter 2 (Input)'!X779&amp;",")&amp;$W781)</f>
        <v>-1,</v>
      </c>
      <c r="W781" s="18" t="str">
        <f>'Chapter 2 (Input)'!AA779</f>
        <v/>
      </c>
      <c r="Z781" s="2" t="str">
        <f t="shared" si="40"/>
        <v>c776 BOOLEAN DEFAULT false,</v>
      </c>
    </row>
    <row r="782" spans="1:26" x14ac:dyDescent="0.2">
      <c r="A782" s="12">
        <f t="shared" si="38"/>
        <v>777</v>
      </c>
      <c r="B782" s="4" t="str">
        <f>IF(B783="",
"];",
IF('Chapter 2 (Input)'!B780="",
CHAR(34) &amp;"null"&amp; CHAR(34) &amp;",",
CHAR(34) &amp;'Chapter 2 (Input)'!B780&amp; CHAR(34) &amp;",")&amp;$W782)</f>
        <v>"(Neha noticed immediately.)",</v>
      </c>
      <c r="C782" s="4" t="str">
        <f>IF(C783="",
"];",IF('Chapter 2 (Input)'!C780="",
CHAR(34) &amp;"null"&amp; CHAR(34) &amp;",",
CHAR(34) &amp;'Chapter 2 (Input)'!C780&amp; CHAR(34) &amp;",")&amp;$W782)</f>
        <v>"null",</v>
      </c>
      <c r="D782" s="4" t="str">
        <f>IF(D783="",
"];",IF('Chapter 2 (Input)'!D780="",
CHAR(34) &amp;"null"&amp; CHAR(34) &amp;",",
"personnages."&amp;
VLOOKUP('Chapter 2 (Input)'!D780,Constants!$B$47:$C$59,2,FALSE)&amp;
"[" &amp;
VLOOKUP('Chapter 2 (Input)'!E780,Constants!$B$74:$C$79,2,FALSE) &amp;
"],")&amp;$W782)</f>
        <v>"null",</v>
      </c>
      <c r="E782" s="4" t="str">
        <f>IF(E783="",
"];",IF('Chapter 2 (Input)'!F780="",
CHAR(34) &amp;"null"&amp; CHAR(34) &amp;",",
CHAR(34) &amp;'Chapter 2 (Input)'!F780&amp; CHAR(34) &amp;",")&amp;$W782)</f>
        <v>"null",</v>
      </c>
      <c r="F782" s="4" t="str">
        <f>IF(F783="",
"];",IF('Chapter 2 (Input)'!G780="",
CHAR(34) &amp;"null"&amp; CHAR(34) &amp;",",
"personnages."&amp;
VLOOKUP('Chapter 2 (Input)'!G780,Constants!$B$47:$C$59,2,FALSE)&amp;
"[" &amp;
VLOOKUP('Chapter 2 (Input)'!H780, Constants!$B$74:$C$79,2,FALSE) &amp;
"],")&amp;$W782)</f>
        <v>personnages.neha[5],</v>
      </c>
      <c r="G782" s="3" t="str">
        <f>IF(G783="",
"];",IF('Chapter 2 (Input)'!I780="",
CHAR(34) &amp;"null"&amp; CHAR(34) &amp;",",
"locations."&amp;
'Chapter 2 (Input)'!I780&amp;",")&amp;$W782)</f>
        <v>locations.claireDormParty,</v>
      </c>
      <c r="H782" s="3" t="str">
        <f>IF(H783="",
"];",IF('Chapter 2 (Input)'!J780="",
"-1"&amp;",",
'Chapter 2 (Input)'!J780&amp;",")&amp;$W782)</f>
        <v>-1,</v>
      </c>
      <c r="I782" s="3" t="str">
        <f>IF(I783="",
"];",IF('Chapter 2 (Input)'!K780="",
"0"&amp;",",
VLOOKUP('Chapter 2 (Input)'!K780, Constants!$C$25:$D$37, 2,FALSE) &amp;",")&amp;$W782)</f>
        <v>0,</v>
      </c>
      <c r="J782" s="3" t="str">
        <f>IF(J783="",
"];",IF('Chapter 2 (Input)'!L780="",
"-1"&amp;",",
'Chapter 2 (Input)'!L780&amp;",")&amp;$W782)</f>
        <v>-1,</v>
      </c>
      <c r="K782" s="3" t="str">
        <f>IF(K783="",
"];",IF('Chapter 2 (Input)'!M780="",
"-1"&amp;",",
'Chapter 2 (Input)'!M780&amp;",")&amp;$W782)</f>
        <v>-1,</v>
      </c>
      <c r="L782" s="3" t="str">
        <f>IF(L783="",
"];",IF('Chapter 2 (Input)'!N780="",
"-1"&amp;",",
'Chapter 2 (Input)'!N780&amp;",")&amp;$W782)</f>
        <v>-1,</v>
      </c>
      <c r="M782" s="3" t="str">
        <f>IF(M783="",
"];",IF('Chapter 2 (Input)'!O780="",
"-1"&amp;",",
'Chapter 2 (Input)'!O780&amp;",")&amp;$W782)</f>
        <v>-1,</v>
      </c>
      <c r="N782" s="3" t="str">
        <f>IF(N783="",
"];",IF('Chapter 2 (Input)'!P780="",
"-1"&amp;",",
'Chapter 2 (Input)'!P780&amp;",")&amp;$W782)</f>
        <v>-1,</v>
      </c>
      <c r="O782" s="3" t="str">
        <f>IF(O783="",
"];",IF('Chapter 2 (Input)'!Q780="",
CHAR(34) &amp;"null"&amp; CHAR(34) &amp;",",
CHAR(34) &amp;'Chapter 2 (Input)'!Q780&amp; CHAR(34) &amp;",")&amp;$W782)</f>
        <v>"null",</v>
      </c>
      <c r="P782" s="3" t="str">
        <f>IF(P783="",
"];",IF('Chapter 2 (Input)'!R780="",
CHAR(34) &amp;"null"&amp; CHAR(34) &amp;",",
CHAR(34) &amp;'Chapter 2 (Input)'!R780&amp; CHAR(34) &amp;",")&amp;$W782)</f>
        <v>"null",</v>
      </c>
      <c r="Q782" s="3" t="str">
        <f>IF(Q783="",
"];",IF('Chapter 2 (Input)'!S780="",
CHAR(34) &amp;"null"&amp; CHAR(34) &amp;",",
CHAR(34) &amp;'Chapter 2 (Input)'!S780&amp; CHAR(34) &amp;",")&amp;$W782)</f>
        <v>"null",</v>
      </c>
      <c r="R782" s="3" t="str">
        <f>IF(R783="",
"];",IF('Chapter 2 (Input)'!T780="",
"0"&amp;",",
'Chapter 2 (Input)'!T780&amp;",")&amp;$W782)</f>
        <v>0,</v>
      </c>
      <c r="S782" s="3" t="str">
        <f>IF(S783="",
"];",IF('Chapter 2 (Input)'!U780="",
"0"&amp;",",
'Chapter 2 (Input)'!U780&amp;",")&amp;$W782)</f>
        <v>0,</v>
      </c>
      <c r="T782" s="3" t="str">
        <f t="shared" si="39"/>
        <v>false,</v>
      </c>
      <c r="U782" s="3" t="str">
        <f>IF(U783="",
"];",IF('Chapter 2 (Input)'!W780="",
"-1"&amp;",",
'Chapter 2 (Input)'!W780&amp;",")&amp;$W782)</f>
        <v>-1,</v>
      </c>
      <c r="V782" s="3" t="str">
        <f>IF(V783="",
"];",IF('Chapter 2 (Input)'!X780="",
"-1"&amp;",",
'Chapter 2 (Input)'!X780&amp;",")&amp;$W782)</f>
        <v>-1,</v>
      </c>
      <c r="W782" s="18" t="str">
        <f>'Chapter 2 (Input)'!AA780</f>
        <v/>
      </c>
      <c r="Z782" s="2" t="str">
        <f t="shared" si="40"/>
        <v>c777 BOOLEAN DEFAULT false,</v>
      </c>
    </row>
    <row r="783" spans="1:26" x14ac:dyDescent="0.2">
      <c r="A783" s="12">
        <f t="shared" si="38"/>
        <v>778</v>
      </c>
      <c r="B783" s="4" t="str">
        <f>IF(B784="",
"];",
IF('Chapter 2 (Input)'!B781="",
CHAR(34) &amp;"null"&amp; CHAR(34) &amp;",",
CHAR(34) &amp;'Chapter 2 (Input)'!B781&amp; CHAR(34) &amp;",")&amp;$W783)</f>
        <v>"(Next)",</v>
      </c>
      <c r="C783" s="4" t="str">
        <f>IF(C784="",
"];",IF('Chapter 2 (Input)'!C781="",
CHAR(34) &amp;"null"&amp; CHAR(34) &amp;",",
CHAR(34) &amp;'Chapter 2 (Input)'!C781&amp; CHAR(34) &amp;",")&amp;$W783)</f>
        <v>"null",</v>
      </c>
      <c r="D783" s="4" t="str">
        <f>IF(D784="",
"];",IF('Chapter 2 (Input)'!D781="",
CHAR(34) &amp;"null"&amp; CHAR(34) &amp;",",
"personnages."&amp;
VLOOKUP('Chapter 2 (Input)'!D781,Constants!$B$47:$C$59,2,FALSE)&amp;
"[" &amp;
VLOOKUP('Chapter 2 (Input)'!E781,Constants!$B$74:$C$79,2,FALSE) &amp;
"],")&amp;$W783)</f>
        <v>"null",</v>
      </c>
      <c r="E783" s="4" t="str">
        <f>IF(E784="",
"];",IF('Chapter 2 (Input)'!F781="",
CHAR(34) &amp;"null"&amp; CHAR(34) &amp;",",
CHAR(34) &amp;'Chapter 2 (Input)'!F781&amp; CHAR(34) &amp;",")&amp;$W783)</f>
        <v>"Karol, you need to sit down!",</v>
      </c>
      <c r="F783" s="4" t="str">
        <f>IF(F784="",
"];",IF('Chapter 2 (Input)'!G781="",
CHAR(34) &amp;"null"&amp; CHAR(34) &amp;",",
"personnages."&amp;
VLOOKUP('Chapter 2 (Input)'!G781,Constants!$B$47:$C$59,2,FALSE)&amp;
"[" &amp;
VLOOKUP('Chapter 2 (Input)'!H781, Constants!$B$74:$C$79,2,FALSE) &amp;
"],")&amp;$W783)</f>
        <v>personnages.neha[0],</v>
      </c>
      <c r="G783" s="3" t="str">
        <f>IF(G784="",
"];",IF('Chapter 2 (Input)'!I781="",
CHAR(34) &amp;"null"&amp; CHAR(34) &amp;",",
"locations."&amp;
'Chapter 2 (Input)'!I781&amp;",")&amp;$W783)</f>
        <v>locations.claireDormParty,</v>
      </c>
      <c r="H783" s="3" t="str">
        <f>IF(H784="",
"];",IF('Chapter 2 (Input)'!J781="",
"-1"&amp;",",
'Chapter 2 (Input)'!J781&amp;",")&amp;$W783)</f>
        <v>-1,</v>
      </c>
      <c r="I783" s="3" t="str">
        <f>IF(I784="",
"];",IF('Chapter 2 (Input)'!K781="",
"0"&amp;",",
VLOOKUP('Chapter 2 (Input)'!K781, Constants!$C$25:$D$37, 2,FALSE) &amp;",")&amp;$W783)</f>
        <v>0,</v>
      </c>
      <c r="J783" s="3" t="str">
        <f>IF(J784="",
"];",IF('Chapter 2 (Input)'!L781="",
"-1"&amp;",",
'Chapter 2 (Input)'!L781&amp;",")&amp;$W783)</f>
        <v>-1,</v>
      </c>
      <c r="K783" s="3" t="str">
        <f>IF(K784="",
"];",IF('Chapter 2 (Input)'!M781="",
"-1"&amp;",",
'Chapter 2 (Input)'!M781&amp;",")&amp;$W783)</f>
        <v>-1,</v>
      </c>
      <c r="L783" s="3" t="str">
        <f>IF(L784="",
"];",IF('Chapter 2 (Input)'!N781="",
"-1"&amp;",",
'Chapter 2 (Input)'!N781&amp;",")&amp;$W783)</f>
        <v>-1,</v>
      </c>
      <c r="M783" s="3" t="str">
        <f>IF(M784="",
"];",IF('Chapter 2 (Input)'!O781="",
"-1"&amp;",",
'Chapter 2 (Input)'!O781&amp;",")&amp;$W783)</f>
        <v>-1,</v>
      </c>
      <c r="N783" s="3" t="str">
        <f>IF(N784="",
"];",IF('Chapter 2 (Input)'!P781="",
"-1"&amp;",",
'Chapter 2 (Input)'!P781&amp;",")&amp;$W783)</f>
        <v>-1,</v>
      </c>
      <c r="O783" s="3" t="str">
        <f>IF(O784="",
"];",IF('Chapter 2 (Input)'!Q781="",
CHAR(34) &amp;"null"&amp; CHAR(34) &amp;",",
CHAR(34) &amp;'Chapter 2 (Input)'!Q781&amp; CHAR(34) &amp;",")&amp;$W783)</f>
        <v>"null",</v>
      </c>
      <c r="P783" s="3" t="str">
        <f>IF(P784="",
"];",IF('Chapter 2 (Input)'!R781="",
CHAR(34) &amp;"null"&amp; CHAR(34) &amp;",",
CHAR(34) &amp;'Chapter 2 (Input)'!R781&amp; CHAR(34) &amp;",")&amp;$W783)</f>
        <v>"null",</v>
      </c>
      <c r="Q783" s="3" t="str">
        <f>IF(Q784="",
"];",IF('Chapter 2 (Input)'!S781="",
CHAR(34) &amp;"null"&amp; CHAR(34) &amp;",",
CHAR(34) &amp;'Chapter 2 (Input)'!S781&amp; CHAR(34) &amp;",")&amp;$W783)</f>
        <v>"null",</v>
      </c>
      <c r="R783" s="3" t="str">
        <f>IF(R784="",
"];",IF('Chapter 2 (Input)'!T781="",
"0"&amp;",",
'Chapter 2 (Input)'!T781&amp;",")&amp;$W783)</f>
        <v>0,</v>
      </c>
      <c r="S783" s="3" t="str">
        <f>IF(S784="",
"];",IF('Chapter 2 (Input)'!U781="",
"0"&amp;",",
'Chapter 2 (Input)'!U781&amp;",")&amp;$W783)</f>
        <v>0,</v>
      </c>
      <c r="T783" s="3" t="str">
        <f t="shared" si="39"/>
        <v>false,</v>
      </c>
      <c r="U783" s="3" t="str">
        <f>IF(U784="",
"];",IF('Chapter 2 (Input)'!W781="",
"-1"&amp;",",
'Chapter 2 (Input)'!W781&amp;",")&amp;$W783)</f>
        <v>-1,</v>
      </c>
      <c r="V783" s="3" t="str">
        <f>IF(V784="",
"];",IF('Chapter 2 (Input)'!X781="",
"-1"&amp;",",
'Chapter 2 (Input)'!X781&amp;",")&amp;$W783)</f>
        <v>-1,</v>
      </c>
      <c r="W783" s="18" t="str">
        <f>'Chapter 2 (Input)'!AA781</f>
        <v/>
      </c>
      <c r="Z783" s="2" t="str">
        <f t="shared" si="40"/>
        <v>c778 BOOLEAN DEFAULT false,</v>
      </c>
    </row>
    <row r="784" spans="1:26" x14ac:dyDescent="0.2">
      <c r="A784" s="12">
        <f t="shared" si="38"/>
        <v>779</v>
      </c>
      <c r="B784" s="4" t="str">
        <f>IF(B785="",
"];",
IF('Chapter 2 (Input)'!B782="",
CHAR(34) &amp;"null"&amp; CHAR(34) &amp;",",
CHAR(34) &amp;'Chapter 2 (Input)'!B782&amp; CHAR(34) &amp;",")&amp;$W784)</f>
        <v>"(Karolina’s scream somehow didn’t come out as strong as she wanted to. Her voice seemed to slowly diminish in volume.)",</v>
      </c>
      <c r="C784" s="4" t="str">
        <f>IF(C785="",
"];",IF('Chapter 2 (Input)'!C782="",
CHAR(34) &amp;"null"&amp; CHAR(34) &amp;",",
CHAR(34) &amp;'Chapter 2 (Input)'!C782&amp; CHAR(34) &amp;",")&amp;$W784)</f>
        <v>"I-I’m FINE!",</v>
      </c>
      <c r="D784" s="4" t="str">
        <f>IF(D785="",
"];",IF('Chapter 2 (Input)'!D782="",
CHAR(34) &amp;"null"&amp; CHAR(34) &amp;",",
"personnages."&amp;
VLOOKUP('Chapter 2 (Input)'!D782,Constants!$B$47:$C$59,2,FALSE)&amp;
"[" &amp;
VLOOKUP('Chapter 2 (Input)'!E782,Constants!$B$74:$C$79,2,FALSE) &amp;
"],")&amp;$W784)</f>
        <v>personnages.karolina[4],</v>
      </c>
      <c r="E784" s="4" t="str">
        <f>IF(E785="",
"];",IF('Chapter 2 (Input)'!F782="",
CHAR(34) &amp;"null"&amp; CHAR(34) &amp;",",
CHAR(34) &amp;'Chapter 2 (Input)'!F782&amp; CHAR(34) &amp;",")&amp;$W784)</f>
        <v>"null",</v>
      </c>
      <c r="F784" s="4" t="str">
        <f>IF(F785="",
"];",IF('Chapter 2 (Input)'!G782="",
CHAR(34) &amp;"null"&amp; CHAR(34) &amp;",",
"personnages."&amp;
VLOOKUP('Chapter 2 (Input)'!G782,Constants!$B$47:$C$59,2,FALSE)&amp;
"[" &amp;
VLOOKUP('Chapter 2 (Input)'!H782, Constants!$B$74:$C$79,2,FALSE) &amp;
"],")&amp;$W784)</f>
        <v>"null",</v>
      </c>
      <c r="G784" s="3" t="str">
        <f>IF(G785="",
"];",IF('Chapter 2 (Input)'!I782="",
CHAR(34) &amp;"null"&amp; CHAR(34) &amp;",",
"locations."&amp;
'Chapter 2 (Input)'!I782&amp;",")&amp;$W784)</f>
        <v>locations.claireDormParty,</v>
      </c>
      <c r="H784" s="3" t="str">
        <f>IF(H785="",
"];",IF('Chapter 2 (Input)'!J782="",
"-1"&amp;",",
'Chapter 2 (Input)'!J782&amp;",")&amp;$W784)</f>
        <v>-1,</v>
      </c>
      <c r="I784" s="3" t="str">
        <f>IF(I785="",
"];",IF('Chapter 2 (Input)'!K782="",
"0"&amp;",",
VLOOKUP('Chapter 2 (Input)'!K782, Constants!$C$25:$D$37, 2,FALSE) &amp;",")&amp;$W784)</f>
        <v>0,</v>
      </c>
      <c r="J784" s="3" t="str">
        <f>IF(J785="",
"];",IF('Chapter 2 (Input)'!L782="",
"-1"&amp;",",
'Chapter 2 (Input)'!L782&amp;",")&amp;$W784)</f>
        <v>-1,</v>
      </c>
      <c r="K784" s="3" t="str">
        <f>IF(K785="",
"];",IF('Chapter 2 (Input)'!M782="",
"-1"&amp;",",
'Chapter 2 (Input)'!M782&amp;",")&amp;$W784)</f>
        <v>-1,</v>
      </c>
      <c r="L784" s="3" t="str">
        <f>IF(L785="",
"];",IF('Chapter 2 (Input)'!N782="",
"-1"&amp;",",
'Chapter 2 (Input)'!N782&amp;",")&amp;$W784)</f>
        <v>-1,</v>
      </c>
      <c r="M784" s="3" t="str">
        <f>IF(M785="",
"];",IF('Chapter 2 (Input)'!O782="",
"-1"&amp;",",
'Chapter 2 (Input)'!O782&amp;",")&amp;$W784)</f>
        <v>-1,</v>
      </c>
      <c r="N784" s="3" t="str">
        <f>IF(N785="",
"];",IF('Chapter 2 (Input)'!P782="",
"-1"&amp;",",
'Chapter 2 (Input)'!P782&amp;",")&amp;$W784)</f>
        <v>-1,</v>
      </c>
      <c r="O784" s="3" t="str">
        <f>IF(O785="",
"];",IF('Chapter 2 (Input)'!Q782="",
CHAR(34) &amp;"null"&amp; CHAR(34) &amp;",",
CHAR(34) &amp;'Chapter 2 (Input)'!Q782&amp; CHAR(34) &amp;",")&amp;$W784)</f>
        <v>"null",</v>
      </c>
      <c r="P784" s="3" t="str">
        <f>IF(P785="",
"];",IF('Chapter 2 (Input)'!R782="",
CHAR(34) &amp;"null"&amp; CHAR(34) &amp;",",
CHAR(34) &amp;'Chapter 2 (Input)'!R782&amp; CHAR(34) &amp;",")&amp;$W784)</f>
        <v>"null",</v>
      </c>
      <c r="Q784" s="3" t="str">
        <f>IF(Q785="",
"];",IF('Chapter 2 (Input)'!S782="",
CHAR(34) &amp;"null"&amp; CHAR(34) &amp;",",
CHAR(34) &amp;'Chapter 2 (Input)'!S782&amp; CHAR(34) &amp;",")&amp;$W784)</f>
        <v>"null",</v>
      </c>
      <c r="R784" s="3" t="str">
        <f>IF(R785="",
"];",IF('Chapter 2 (Input)'!T782="",
"0"&amp;",",
'Chapter 2 (Input)'!T782&amp;",")&amp;$W784)</f>
        <v>0,</v>
      </c>
      <c r="S784" s="3" t="str">
        <f>IF(S785="",
"];",IF('Chapter 2 (Input)'!U782="",
"0"&amp;",",
'Chapter 2 (Input)'!U782&amp;",")&amp;$W784)</f>
        <v>0,</v>
      </c>
      <c r="T784" s="3" t="str">
        <f t="shared" si="39"/>
        <v>false,</v>
      </c>
      <c r="U784" s="3" t="str">
        <f>IF(U785="",
"];",IF('Chapter 2 (Input)'!W782="",
"-1"&amp;",",
'Chapter 2 (Input)'!W782&amp;",")&amp;$W784)</f>
        <v>-1,</v>
      </c>
      <c r="V784" s="3" t="str">
        <f>IF(V785="",
"];",IF('Chapter 2 (Input)'!X782="",
"-1"&amp;",",
'Chapter 2 (Input)'!X782&amp;",")&amp;$W784)</f>
        <v>-1,</v>
      </c>
      <c r="W784" s="18" t="str">
        <f>'Chapter 2 (Input)'!AA782</f>
        <v/>
      </c>
      <c r="Z784" s="2" t="str">
        <f t="shared" si="40"/>
        <v>c779 BOOLEAN DEFAULT false,</v>
      </c>
    </row>
    <row r="785" spans="1:26" x14ac:dyDescent="0.2">
      <c r="A785" s="12">
        <f t="shared" si="38"/>
        <v>780</v>
      </c>
      <c r="B785" s="4" t="str">
        <f>IF(B786="",
"];",
IF('Chapter 2 (Input)'!B783="",
CHAR(34) &amp;"null"&amp; CHAR(34) &amp;",",
CHAR(34) &amp;'Chapter 2 (Input)'!B783&amp; CHAR(34) &amp;",")&amp;$W785)</f>
        <v xml:space="preserve">"(Suddenly, Karolina’s eyes rolled up and her legs gave up on her.)",//780 </v>
      </c>
      <c r="C785" s="4" t="str">
        <f>IF(C786="",
"];",IF('Chapter 2 (Input)'!C783="",
CHAR(34) &amp;"null"&amp; CHAR(34) &amp;",",
CHAR(34) &amp;'Chapter 2 (Input)'!C783&amp; CHAR(34) &amp;",")&amp;$W785)</f>
        <v xml:space="preserve">"null",//780 </v>
      </c>
      <c r="D785" s="4" t="str">
        <f>IF(D786="",
"];",IF('Chapter 2 (Input)'!D783="",
CHAR(34) &amp;"null"&amp; CHAR(34) &amp;",",
"personnages."&amp;
VLOOKUP('Chapter 2 (Input)'!D783,Constants!$B$47:$C$59,2,FALSE)&amp;
"[" &amp;
VLOOKUP('Chapter 2 (Input)'!E783,Constants!$B$74:$C$79,2,FALSE) &amp;
"],")&amp;$W785)</f>
        <v xml:space="preserve">"null",//780 </v>
      </c>
      <c r="E785" s="4" t="str">
        <f>IF(E786="",
"];",IF('Chapter 2 (Input)'!F783="",
CHAR(34) &amp;"null"&amp; CHAR(34) &amp;",",
CHAR(34) &amp;'Chapter 2 (Input)'!F783&amp; CHAR(34) &amp;",")&amp;$W785)</f>
        <v xml:space="preserve">"null",//780 </v>
      </c>
      <c r="F785" s="4" t="str">
        <f>IF(F786="",
"];",IF('Chapter 2 (Input)'!G783="",
CHAR(34) &amp;"null"&amp; CHAR(34) &amp;",",
"personnages."&amp;
VLOOKUP('Chapter 2 (Input)'!G783,Constants!$B$47:$C$59,2,FALSE)&amp;
"[" &amp;
VLOOKUP('Chapter 2 (Input)'!H783, Constants!$B$74:$C$79,2,FALSE) &amp;
"],")&amp;$W785)</f>
        <v xml:space="preserve">"null",//780 </v>
      </c>
      <c r="G785" s="3" t="str">
        <f>IF(G786="",
"];",IF('Chapter 2 (Input)'!I783="",
CHAR(34) &amp;"null"&amp; CHAR(34) &amp;",",
"locations."&amp;
'Chapter 2 (Input)'!I783&amp;",")&amp;$W785)</f>
        <v xml:space="preserve">locations.claireDormParty,//780 </v>
      </c>
      <c r="H785" s="3" t="str">
        <f>IF(H786="",
"];",IF('Chapter 2 (Input)'!J783="",
"-1"&amp;",",
'Chapter 2 (Input)'!J783&amp;",")&amp;$W785)</f>
        <v xml:space="preserve">788,//780 </v>
      </c>
      <c r="I785" s="3" t="str">
        <f>IF(I786="",
"];",IF('Chapter 2 (Input)'!K783="",
"0"&amp;",",
VLOOKUP('Chapter 2 (Input)'!K783, Constants!$C$25:$D$37, 2,FALSE) &amp;",")&amp;$W785)</f>
        <v xml:space="preserve">0,//780 </v>
      </c>
      <c r="J785" s="3" t="str">
        <f>IF(J786="",
"];",IF('Chapter 2 (Input)'!L783="",
"-1"&amp;",",
'Chapter 2 (Input)'!L783&amp;",")&amp;$W785)</f>
        <v xml:space="preserve">-1,//780 </v>
      </c>
      <c r="K785" s="3" t="str">
        <f>IF(K786="",
"];",IF('Chapter 2 (Input)'!M783="",
"-1"&amp;",",
'Chapter 2 (Input)'!M783&amp;",")&amp;$W785)</f>
        <v xml:space="preserve">-1,//780 </v>
      </c>
      <c r="L785" s="3" t="str">
        <f>IF(L786="",
"];",IF('Chapter 2 (Input)'!N783="",
"-1"&amp;",",
'Chapter 2 (Input)'!N783&amp;",")&amp;$W785)</f>
        <v xml:space="preserve">-1,//780 </v>
      </c>
      <c r="M785" s="3" t="str">
        <f>IF(M786="",
"];",IF('Chapter 2 (Input)'!O783="",
"-1"&amp;",",
'Chapter 2 (Input)'!O783&amp;",")&amp;$W785)</f>
        <v xml:space="preserve">-1,//780 </v>
      </c>
      <c r="N785" s="3" t="str">
        <f>IF(N786="",
"];",IF('Chapter 2 (Input)'!P783="",
"-1"&amp;",",
'Chapter 2 (Input)'!P783&amp;",")&amp;$W785)</f>
        <v xml:space="preserve">-1,//780 </v>
      </c>
      <c r="O785" s="3" t="str">
        <f>IF(O786="",
"];",IF('Chapter 2 (Input)'!Q783="",
CHAR(34) &amp;"null"&amp; CHAR(34) &amp;",",
CHAR(34) &amp;'Chapter 2 (Input)'!Q783&amp; CHAR(34) &amp;",")&amp;$W785)</f>
        <v xml:space="preserve">"null",//780 </v>
      </c>
      <c r="P785" s="3" t="str">
        <f>IF(P786="",
"];",IF('Chapter 2 (Input)'!R783="",
CHAR(34) &amp;"null"&amp; CHAR(34) &amp;",",
CHAR(34) &amp;'Chapter 2 (Input)'!R783&amp; CHAR(34) &amp;",")&amp;$W785)</f>
        <v xml:space="preserve">"null",//780 </v>
      </c>
      <c r="Q785" s="3" t="str">
        <f>IF(Q786="",
"];",IF('Chapter 2 (Input)'!S783="",
CHAR(34) &amp;"null"&amp; CHAR(34) &amp;",",
CHAR(34) &amp;'Chapter 2 (Input)'!S783&amp; CHAR(34) &amp;",")&amp;$W785)</f>
        <v xml:space="preserve">"null",//780 </v>
      </c>
      <c r="R785" s="3" t="str">
        <f>IF(R786="",
"];",IF('Chapter 2 (Input)'!T783="",
"0"&amp;",",
'Chapter 2 (Input)'!T783&amp;",")&amp;$W785)</f>
        <v xml:space="preserve">0,//780 </v>
      </c>
      <c r="S785" s="3" t="str">
        <f>IF(S786="",
"];",IF('Chapter 2 (Input)'!U783="",
"0"&amp;",",
'Chapter 2 (Input)'!U783&amp;",")&amp;$W785)</f>
        <v xml:space="preserve">0,//780 </v>
      </c>
      <c r="T785" s="3" t="str">
        <f t="shared" si="39"/>
        <v xml:space="preserve">false,//780 </v>
      </c>
      <c r="U785" s="3" t="str">
        <f>IF(U786="",
"];",IF('Chapter 2 (Input)'!W783="",
"-1"&amp;",",
'Chapter 2 (Input)'!W783&amp;",")&amp;$W785)</f>
        <v xml:space="preserve">-1,//780 </v>
      </c>
      <c r="V785" s="3" t="str">
        <f>IF(V786="",
"];",IF('Chapter 2 (Input)'!X783="",
"-1"&amp;",",
'Chapter 2 (Input)'!X783&amp;",")&amp;$W785)</f>
        <v xml:space="preserve">-1,//780 </v>
      </c>
      <c r="W785" s="18" t="str">
        <f>'Chapter 2 (Input)'!AA783</f>
        <v xml:space="preserve">//780 </v>
      </c>
      <c r="Z785" s="2" t="str">
        <f t="shared" si="40"/>
        <v>c780 BOOLEAN DEFAULT false,</v>
      </c>
    </row>
    <row r="786" spans="1:26" x14ac:dyDescent="0.2">
      <c r="A786" s="12">
        <f t="shared" si="38"/>
        <v>781</v>
      </c>
      <c r="B786" s="4" t="str">
        <f>IF(B787="",
"];",
IF('Chapter 2 (Input)'!B784="",
CHAR(34) &amp;"null"&amp; CHAR(34) &amp;",",
CHAR(34) &amp;'Chapter 2 (Input)'!B784&amp; CHAR(34) &amp;",")&amp;$W786)</f>
        <v>"(I made my way to Raquel’s dorm, where I found her and Axel dancing in the middle of a crowd.)",</v>
      </c>
      <c r="C786" s="4" t="str">
        <f>IF(C787="",
"];",IF('Chapter 2 (Input)'!C784="",
CHAR(34) &amp;"null"&amp; CHAR(34) &amp;",",
CHAR(34) &amp;'Chapter 2 (Input)'!C784&amp; CHAR(34) &amp;",")&amp;$W786)</f>
        <v>"null",</v>
      </c>
      <c r="D786" s="4" t="str">
        <f>IF(D787="",
"];",IF('Chapter 2 (Input)'!D784="",
CHAR(34) &amp;"null"&amp; CHAR(34) &amp;",",
"personnages."&amp;
VLOOKUP('Chapter 2 (Input)'!D784,Constants!$B$47:$C$59,2,FALSE)&amp;
"[" &amp;
VLOOKUP('Chapter 2 (Input)'!E784,Constants!$B$74:$C$79,2,FALSE) &amp;
"],")&amp;$W786)</f>
        <v>"null",</v>
      </c>
      <c r="E786" s="4" t="str">
        <f>IF(E787="",
"];",IF('Chapter 2 (Input)'!F784="",
CHAR(34) &amp;"null"&amp; CHAR(34) &amp;",",
CHAR(34) &amp;'Chapter 2 (Input)'!F784&amp; CHAR(34) &amp;",")&amp;$W786)</f>
        <v>"null",</v>
      </c>
      <c r="F786" s="4" t="str">
        <f>IF(F787="",
"];",IF('Chapter 2 (Input)'!G784="",
CHAR(34) &amp;"null"&amp; CHAR(34) &amp;",",
"personnages."&amp;
VLOOKUP('Chapter 2 (Input)'!G784,Constants!$B$47:$C$59,2,FALSE)&amp;
"[" &amp;
VLOOKUP('Chapter 2 (Input)'!H784, Constants!$B$74:$C$79,2,FALSE) &amp;
"],")&amp;$W786)</f>
        <v>"null",</v>
      </c>
      <c r="G786" s="3" t="str">
        <f>IF(G787="",
"];",IF('Chapter 2 (Input)'!I784="",
CHAR(34) &amp;"null"&amp; CHAR(34) &amp;",",
"locations."&amp;
'Chapter 2 (Input)'!I784&amp;",")&amp;$W786)</f>
        <v>locations.claireDormParty,</v>
      </c>
      <c r="H786" s="3" t="str">
        <f>IF(H787="",
"];",IF('Chapter 2 (Input)'!J784="",
"-1"&amp;",",
'Chapter 2 (Input)'!J784&amp;",")&amp;$W786)</f>
        <v>-1,</v>
      </c>
      <c r="I786" s="3" t="str">
        <f>IF(I787="",
"];",IF('Chapter 2 (Input)'!K784="",
"0"&amp;",",
VLOOKUP('Chapter 2 (Input)'!K784, Constants!$C$25:$D$37, 2,FALSE) &amp;",")&amp;$W786)</f>
        <v>0,</v>
      </c>
      <c r="J786" s="3" t="str">
        <f>IF(J787="",
"];",IF('Chapter 2 (Input)'!L784="",
"-1"&amp;",",
'Chapter 2 (Input)'!L784&amp;",")&amp;$W786)</f>
        <v>-1,</v>
      </c>
      <c r="K786" s="3" t="str">
        <f>IF(K787="",
"];",IF('Chapter 2 (Input)'!M784="",
"-1"&amp;",",
'Chapter 2 (Input)'!M784&amp;",")&amp;$W786)</f>
        <v>-1,</v>
      </c>
      <c r="L786" s="3" t="str">
        <f>IF(L787="",
"];",IF('Chapter 2 (Input)'!N784="",
"-1"&amp;",",
'Chapter 2 (Input)'!N784&amp;",")&amp;$W786)</f>
        <v>-1,</v>
      </c>
      <c r="M786" s="3" t="str">
        <f>IF(M787="",
"];",IF('Chapter 2 (Input)'!O784="",
"-1"&amp;",",
'Chapter 2 (Input)'!O784&amp;",")&amp;$W786)</f>
        <v>-1,</v>
      </c>
      <c r="N786" s="3" t="str">
        <f>IF(N787="",
"];",IF('Chapter 2 (Input)'!P784="",
"-1"&amp;",",
'Chapter 2 (Input)'!P784&amp;",")&amp;$W786)</f>
        <v>-1,</v>
      </c>
      <c r="O786" s="3" t="str">
        <f>IF(O787="",
"];",IF('Chapter 2 (Input)'!Q784="",
CHAR(34) &amp;"null"&amp; CHAR(34) &amp;",",
CHAR(34) &amp;'Chapter 2 (Input)'!Q784&amp; CHAR(34) &amp;",")&amp;$W786)</f>
        <v>"null",</v>
      </c>
      <c r="P786" s="3" t="str">
        <f>IF(P787="",
"];",IF('Chapter 2 (Input)'!R784="",
CHAR(34) &amp;"null"&amp; CHAR(34) &amp;",",
CHAR(34) &amp;'Chapter 2 (Input)'!R784&amp; CHAR(34) &amp;",")&amp;$W786)</f>
        <v>"null",</v>
      </c>
      <c r="Q786" s="3" t="str">
        <f>IF(Q787="",
"];",IF('Chapter 2 (Input)'!S784="",
CHAR(34) &amp;"null"&amp; CHAR(34) &amp;",",
CHAR(34) &amp;'Chapter 2 (Input)'!S784&amp; CHAR(34) &amp;",")&amp;$W786)</f>
        <v>"null",</v>
      </c>
      <c r="R786" s="3" t="str">
        <f>IF(R787="",
"];",IF('Chapter 2 (Input)'!T784="",
"0"&amp;",",
'Chapter 2 (Input)'!T784&amp;",")&amp;$W786)</f>
        <v>0,</v>
      </c>
      <c r="S786" s="3" t="str">
        <f>IF(S787="",
"];",IF('Chapter 2 (Input)'!U784="",
"0"&amp;",",
'Chapter 2 (Input)'!U784&amp;",")&amp;$W786)</f>
        <v>0,</v>
      </c>
      <c r="T786" s="3" t="str">
        <f t="shared" si="39"/>
        <v>false,</v>
      </c>
      <c r="U786" s="3" t="str">
        <f>IF(U787="",
"];",IF('Chapter 2 (Input)'!W784="",
"-1"&amp;",",
'Chapter 2 (Input)'!W784&amp;",")&amp;$W786)</f>
        <v>-1,</v>
      </c>
      <c r="V786" s="3" t="str">
        <f>IF(V787="",
"];",IF('Chapter 2 (Input)'!X784="",
"-1"&amp;",",
'Chapter 2 (Input)'!X784&amp;",")&amp;$W786)</f>
        <v>-1,</v>
      </c>
      <c r="W786" s="18" t="str">
        <f>'Chapter 2 (Input)'!AA784</f>
        <v/>
      </c>
      <c r="Z786" s="2" t="str">
        <f t="shared" si="40"/>
        <v>c781 BOOLEAN DEFAULT false,</v>
      </c>
    </row>
    <row r="787" spans="1:26" x14ac:dyDescent="0.2">
      <c r="A787" s="12">
        <f t="shared" si="38"/>
        <v>782</v>
      </c>
      <c r="B787" s="4" t="str">
        <f>IF(B788="",
"];",
IF('Chapter 2 (Input)'!B785="",
CHAR(34) &amp;"null"&amp; CHAR(34) &amp;",",
CHAR(34) &amp;'Chapter 2 (Input)'!B785&amp; CHAR(34) &amp;",")&amp;$W787)</f>
        <v>"(Raquel gestured for me to come join them. I didn’t waste any time.)",</v>
      </c>
      <c r="C787" s="4" t="str">
        <f>IF(C788="",
"];",IF('Chapter 2 (Input)'!C785="",
CHAR(34) &amp;"null"&amp; CHAR(34) &amp;",",
CHAR(34) &amp;'Chapter 2 (Input)'!C785&amp; CHAR(34) &amp;",")&amp;$W787)</f>
        <v>"Come on!",</v>
      </c>
      <c r="D787" s="4" t="str">
        <f>IF(D788="",
"];",IF('Chapter 2 (Input)'!D785="",
CHAR(34) &amp;"null"&amp; CHAR(34) &amp;",",
"personnages."&amp;
VLOOKUP('Chapter 2 (Input)'!D785,Constants!$B$47:$C$59,2,FALSE)&amp;
"[" &amp;
VLOOKUP('Chapter 2 (Input)'!E785,Constants!$B$74:$C$79,2,FALSE) &amp;
"],")&amp;$W787)</f>
        <v>personnages.raquel[0],</v>
      </c>
      <c r="E787" s="4" t="str">
        <f>IF(E788="",
"];",IF('Chapter 2 (Input)'!F785="",
CHAR(34) &amp;"null"&amp; CHAR(34) &amp;",",
CHAR(34) &amp;'Chapter 2 (Input)'!F785&amp; CHAR(34) &amp;",")&amp;$W787)</f>
        <v>"null",</v>
      </c>
      <c r="F787" s="4" t="str">
        <f>IF(F788="",
"];",IF('Chapter 2 (Input)'!G785="",
CHAR(34) &amp;"null"&amp; CHAR(34) &amp;",",
"personnages."&amp;
VLOOKUP('Chapter 2 (Input)'!G785,Constants!$B$47:$C$59,2,FALSE)&amp;
"[" &amp;
VLOOKUP('Chapter 2 (Input)'!H785, Constants!$B$74:$C$79,2,FALSE) &amp;
"],")&amp;$W787)</f>
        <v>"null",</v>
      </c>
      <c r="G787" s="3" t="str">
        <f>IF(G788="",
"];",IF('Chapter 2 (Input)'!I785="",
CHAR(34) &amp;"null"&amp; CHAR(34) &amp;",",
"locations."&amp;
'Chapter 2 (Input)'!I785&amp;",")&amp;$W787)</f>
        <v>locations.claireDormParty,</v>
      </c>
      <c r="H787" s="3" t="str">
        <f>IF(H788="",
"];",IF('Chapter 2 (Input)'!J785="",
"-1"&amp;",",
'Chapter 2 (Input)'!J785&amp;",")&amp;$W787)</f>
        <v>-1,</v>
      </c>
      <c r="I787" s="3" t="str">
        <f>IF(I788="",
"];",IF('Chapter 2 (Input)'!K785="",
"0"&amp;",",
VLOOKUP('Chapter 2 (Input)'!K785, Constants!$C$25:$D$37, 2,FALSE) &amp;",")&amp;$W787)</f>
        <v>0,</v>
      </c>
      <c r="J787" s="3" t="str">
        <f>IF(J788="",
"];",IF('Chapter 2 (Input)'!L785="",
"-1"&amp;",",
'Chapter 2 (Input)'!L785&amp;",")&amp;$W787)</f>
        <v>-1,</v>
      </c>
      <c r="K787" s="3" t="str">
        <f>IF(K788="",
"];",IF('Chapter 2 (Input)'!M785="",
"-1"&amp;",",
'Chapter 2 (Input)'!M785&amp;",")&amp;$W787)</f>
        <v>-1,</v>
      </c>
      <c r="L787" s="3" t="str">
        <f>IF(L788="",
"];",IF('Chapter 2 (Input)'!N785="",
"-1"&amp;",",
'Chapter 2 (Input)'!N785&amp;",")&amp;$W787)</f>
        <v>-1,</v>
      </c>
      <c r="M787" s="3" t="str">
        <f>IF(M788="",
"];",IF('Chapter 2 (Input)'!O785="",
"-1"&amp;",",
'Chapter 2 (Input)'!O785&amp;",")&amp;$W787)</f>
        <v>-1,</v>
      </c>
      <c r="N787" s="3" t="str">
        <f>IF(N788="",
"];",IF('Chapter 2 (Input)'!P785="",
"-1"&amp;",",
'Chapter 2 (Input)'!P785&amp;",")&amp;$W787)</f>
        <v>-1,</v>
      </c>
      <c r="O787" s="3" t="str">
        <f>IF(O788="",
"];",IF('Chapter 2 (Input)'!Q785="",
CHAR(34) &amp;"null"&amp; CHAR(34) &amp;",",
CHAR(34) &amp;'Chapter 2 (Input)'!Q785&amp; CHAR(34) &amp;",")&amp;$W787)</f>
        <v>"null",</v>
      </c>
      <c r="P787" s="3" t="str">
        <f>IF(P788="",
"];",IF('Chapter 2 (Input)'!R785="",
CHAR(34) &amp;"null"&amp; CHAR(34) &amp;",",
CHAR(34) &amp;'Chapter 2 (Input)'!R785&amp; CHAR(34) &amp;",")&amp;$W787)</f>
        <v>"null",</v>
      </c>
      <c r="Q787" s="3" t="str">
        <f>IF(Q788="",
"];",IF('Chapter 2 (Input)'!S785="",
CHAR(34) &amp;"null"&amp; CHAR(34) &amp;",",
CHAR(34) &amp;'Chapter 2 (Input)'!S785&amp; CHAR(34) &amp;",")&amp;$W787)</f>
        <v>"null",</v>
      </c>
      <c r="R787" s="3" t="str">
        <f>IF(R788="",
"];",IF('Chapter 2 (Input)'!T785="",
"0"&amp;",",
'Chapter 2 (Input)'!T785&amp;",")&amp;$W787)</f>
        <v>0,</v>
      </c>
      <c r="S787" s="3" t="str">
        <f>IF(S788="",
"];",IF('Chapter 2 (Input)'!U785="",
"0"&amp;",",
'Chapter 2 (Input)'!U785&amp;",")&amp;$W787)</f>
        <v>0,</v>
      </c>
      <c r="T787" s="3" t="str">
        <f t="shared" si="39"/>
        <v>false,</v>
      </c>
      <c r="U787" s="3" t="str">
        <f>IF(U788="",
"];",IF('Chapter 2 (Input)'!W785="",
"-1"&amp;",",
'Chapter 2 (Input)'!W785&amp;",")&amp;$W787)</f>
        <v>-1,</v>
      </c>
      <c r="V787" s="3" t="str">
        <f>IF(V788="",
"];",IF('Chapter 2 (Input)'!X785="",
"-1"&amp;",",
'Chapter 2 (Input)'!X785&amp;",")&amp;$W787)</f>
        <v>-1,</v>
      </c>
      <c r="W787" s="18" t="str">
        <f>'Chapter 2 (Input)'!AA785</f>
        <v/>
      </c>
      <c r="Z787" s="2" t="str">
        <f t="shared" si="40"/>
        <v>c782 BOOLEAN DEFAULT false,</v>
      </c>
    </row>
    <row r="788" spans="1:26" x14ac:dyDescent="0.2">
      <c r="A788" s="12">
        <f t="shared" si="38"/>
        <v>783</v>
      </c>
      <c r="B788" s="4" t="str">
        <f>IF(B789="",
"];",
IF('Chapter 2 (Input)'!B786="",
CHAR(34) &amp;"null"&amp; CHAR(34) &amp;",",
CHAR(34) &amp;'Chapter 2 (Input)'!B786&amp; CHAR(34) &amp;",")&amp;$W788)</f>
        <v>"(Axel and Raquel had this intoxicating energy around them, like you couldn’t help but be happy!)",</v>
      </c>
      <c r="C788" s="4" t="str">
        <f>IF(C789="",
"];",IF('Chapter 2 (Input)'!C786="",
CHAR(34) &amp;"null"&amp; CHAR(34) &amp;",",
CHAR(34) &amp;'Chapter 2 (Input)'!C786&amp; CHAR(34) &amp;",")&amp;$W788)</f>
        <v>"null",</v>
      </c>
      <c r="D788" s="4" t="str">
        <f>IF(D789="",
"];",IF('Chapter 2 (Input)'!D786="",
CHAR(34) &amp;"null"&amp; CHAR(34) &amp;",",
"personnages."&amp;
VLOOKUP('Chapter 2 (Input)'!D786,Constants!$B$47:$C$59,2,FALSE)&amp;
"[" &amp;
VLOOKUP('Chapter 2 (Input)'!E786,Constants!$B$74:$C$79,2,FALSE) &amp;
"],")&amp;$W788)</f>
        <v>"null",</v>
      </c>
      <c r="E788" s="4" t="str">
        <f>IF(E789="",
"];",IF('Chapter 2 (Input)'!F786="",
CHAR(34) &amp;"null"&amp; CHAR(34) &amp;",",
CHAR(34) &amp;'Chapter 2 (Input)'!F786&amp; CHAR(34) &amp;",")&amp;$W788)</f>
        <v>"null",</v>
      </c>
      <c r="F788" s="4" t="str">
        <f>IF(F789="",
"];",IF('Chapter 2 (Input)'!G786="",
CHAR(34) &amp;"null"&amp; CHAR(34) &amp;",",
"personnages."&amp;
VLOOKUP('Chapter 2 (Input)'!G786,Constants!$B$47:$C$59,2,FALSE)&amp;
"[" &amp;
VLOOKUP('Chapter 2 (Input)'!H786, Constants!$B$74:$C$79,2,FALSE) &amp;
"],")&amp;$W788)</f>
        <v>"null",</v>
      </c>
      <c r="G788" s="3" t="str">
        <f>IF(G789="",
"];",IF('Chapter 2 (Input)'!I786="",
CHAR(34) &amp;"null"&amp; CHAR(34) &amp;",",
"locations."&amp;
'Chapter 2 (Input)'!I786&amp;",")&amp;$W788)</f>
        <v>locations.claireDormParty,</v>
      </c>
      <c r="H788" s="3" t="str">
        <f>IF(H789="",
"];",IF('Chapter 2 (Input)'!J786="",
"-1"&amp;",",
'Chapter 2 (Input)'!J786&amp;",")&amp;$W788)</f>
        <v>-1,</v>
      </c>
      <c r="I788" s="3" t="str">
        <f>IF(I789="",
"];",IF('Chapter 2 (Input)'!K786="",
"0"&amp;",",
VLOOKUP('Chapter 2 (Input)'!K786, Constants!$C$25:$D$37, 2,FALSE) &amp;",")&amp;$W788)</f>
        <v>0,</v>
      </c>
      <c r="J788" s="3" t="str">
        <f>IF(J789="",
"];",IF('Chapter 2 (Input)'!L786="",
"-1"&amp;",",
'Chapter 2 (Input)'!L786&amp;",")&amp;$W788)</f>
        <v>-1,</v>
      </c>
      <c r="K788" s="3" t="str">
        <f>IF(K789="",
"];",IF('Chapter 2 (Input)'!M786="",
"-1"&amp;",",
'Chapter 2 (Input)'!M786&amp;",")&amp;$W788)</f>
        <v>-1,</v>
      </c>
      <c r="L788" s="3" t="str">
        <f>IF(L789="",
"];",IF('Chapter 2 (Input)'!N786="",
"-1"&amp;",",
'Chapter 2 (Input)'!N786&amp;",")&amp;$W788)</f>
        <v>-1,</v>
      </c>
      <c r="M788" s="3" t="str">
        <f>IF(M789="",
"];",IF('Chapter 2 (Input)'!O786="",
"-1"&amp;",",
'Chapter 2 (Input)'!O786&amp;",")&amp;$W788)</f>
        <v>-1,</v>
      </c>
      <c r="N788" s="3" t="str">
        <f>IF(N789="",
"];",IF('Chapter 2 (Input)'!P786="",
"-1"&amp;",",
'Chapter 2 (Input)'!P786&amp;",")&amp;$W788)</f>
        <v>-1,</v>
      </c>
      <c r="O788" s="3" t="str">
        <f>IF(O789="",
"];",IF('Chapter 2 (Input)'!Q786="",
CHAR(34) &amp;"null"&amp; CHAR(34) &amp;",",
CHAR(34) &amp;'Chapter 2 (Input)'!Q786&amp; CHAR(34) &amp;",")&amp;$W788)</f>
        <v>"null",</v>
      </c>
      <c r="P788" s="3" t="str">
        <f>IF(P789="",
"];",IF('Chapter 2 (Input)'!R786="",
CHAR(34) &amp;"null"&amp; CHAR(34) &amp;",",
CHAR(34) &amp;'Chapter 2 (Input)'!R786&amp; CHAR(34) &amp;",")&amp;$W788)</f>
        <v>"null",</v>
      </c>
      <c r="Q788" s="3" t="str">
        <f>IF(Q789="",
"];",IF('Chapter 2 (Input)'!S786="",
CHAR(34) &amp;"null"&amp; CHAR(34) &amp;",",
CHAR(34) &amp;'Chapter 2 (Input)'!S786&amp; CHAR(34) &amp;",")&amp;$W788)</f>
        <v>"null",</v>
      </c>
      <c r="R788" s="3" t="str">
        <f>IF(R789="",
"];",IF('Chapter 2 (Input)'!T786="",
"0"&amp;",",
'Chapter 2 (Input)'!T786&amp;",")&amp;$W788)</f>
        <v>0,</v>
      </c>
      <c r="S788" s="3" t="str">
        <f>IF(S789="",
"];",IF('Chapter 2 (Input)'!U786="",
"0"&amp;",",
'Chapter 2 (Input)'!U786&amp;",")&amp;$W788)</f>
        <v>0,</v>
      </c>
      <c r="T788" s="3" t="str">
        <f t="shared" si="39"/>
        <v>false,</v>
      </c>
      <c r="U788" s="3" t="str">
        <f>IF(U789="",
"];",IF('Chapter 2 (Input)'!W786="",
"-1"&amp;",",
'Chapter 2 (Input)'!W786&amp;",")&amp;$W788)</f>
        <v>-1,</v>
      </c>
      <c r="V788" s="3" t="str">
        <f>IF(V789="",
"];",IF('Chapter 2 (Input)'!X786="",
"-1"&amp;",",
'Chapter 2 (Input)'!X786&amp;",")&amp;$W788)</f>
        <v>-1,</v>
      </c>
      <c r="W788" s="18" t="str">
        <f>'Chapter 2 (Input)'!AA786</f>
        <v/>
      </c>
      <c r="Z788" s="2" t="str">
        <f t="shared" si="40"/>
        <v>c783 BOOLEAN DEFAULT false,</v>
      </c>
    </row>
    <row r="789" spans="1:26" x14ac:dyDescent="0.2">
      <c r="A789" s="12">
        <f t="shared" si="38"/>
        <v>784</v>
      </c>
      <c r="B789" s="4" t="str">
        <f>IF(B790="",
"];",
IF('Chapter 2 (Input)'!B787="",
CHAR(34) &amp;"null"&amp; CHAR(34) &amp;",",
CHAR(34) &amp;'Chapter 2 (Input)'!B787&amp; CHAR(34) &amp;",")&amp;$W789)</f>
        <v>"(I laughed as I moved my body to the music.)",</v>
      </c>
      <c r="C789" s="4" t="str">
        <f>IF(C790="",
"];",IF('Chapter 2 (Input)'!C787="",
CHAR(34) &amp;"null"&amp; CHAR(34) &amp;",",
CHAR(34) &amp;'Chapter 2 (Input)'!C787&amp; CHAR(34) &amp;",")&amp;$W789)</f>
        <v>"null",</v>
      </c>
      <c r="D789" s="4" t="str">
        <f>IF(D790="",
"];",IF('Chapter 2 (Input)'!D787="",
CHAR(34) &amp;"null"&amp; CHAR(34) &amp;",",
"personnages."&amp;
VLOOKUP('Chapter 2 (Input)'!D787,Constants!$B$47:$C$59,2,FALSE)&amp;
"[" &amp;
VLOOKUP('Chapter 2 (Input)'!E787,Constants!$B$74:$C$79,2,FALSE) &amp;
"],")&amp;$W789)</f>
        <v>"null",</v>
      </c>
      <c r="E789" s="4" t="str">
        <f>IF(E790="",
"];",IF('Chapter 2 (Input)'!F787="",
CHAR(34) &amp;"null"&amp; CHAR(34) &amp;",",
CHAR(34) &amp;'Chapter 2 (Input)'!F787&amp; CHAR(34) &amp;",")&amp;$W789)</f>
        <v>"null",</v>
      </c>
      <c r="F789" s="4" t="str">
        <f>IF(F790="",
"];",IF('Chapter 2 (Input)'!G787="",
CHAR(34) &amp;"null"&amp; CHAR(34) &amp;",",
"personnages."&amp;
VLOOKUP('Chapter 2 (Input)'!G787,Constants!$B$47:$C$59,2,FALSE)&amp;
"[" &amp;
VLOOKUP('Chapter 2 (Input)'!H787, Constants!$B$74:$C$79,2,FALSE) &amp;
"],")&amp;$W789)</f>
        <v>"null",</v>
      </c>
      <c r="G789" s="3" t="str">
        <f>IF(G790="",
"];",IF('Chapter 2 (Input)'!I787="",
CHAR(34) &amp;"null"&amp; CHAR(34) &amp;",",
"locations."&amp;
'Chapter 2 (Input)'!I787&amp;",")&amp;$W789)</f>
        <v>locations.claireDormParty,</v>
      </c>
      <c r="H789" s="3" t="str">
        <f>IF(H790="",
"];",IF('Chapter 2 (Input)'!J787="",
"-1"&amp;",",
'Chapter 2 (Input)'!J787&amp;",")&amp;$W789)</f>
        <v>-1,</v>
      </c>
      <c r="I789" s="3" t="str">
        <f>IF(I790="",
"];",IF('Chapter 2 (Input)'!K787="",
"0"&amp;",",
VLOOKUP('Chapter 2 (Input)'!K787, Constants!$C$25:$D$37, 2,FALSE) &amp;",")&amp;$W789)</f>
        <v>0,</v>
      </c>
      <c r="J789" s="3" t="str">
        <f>IF(J790="",
"];",IF('Chapter 2 (Input)'!L787="",
"-1"&amp;",",
'Chapter 2 (Input)'!L787&amp;",")&amp;$W789)</f>
        <v>-1,</v>
      </c>
      <c r="K789" s="3" t="str">
        <f>IF(K790="",
"];",IF('Chapter 2 (Input)'!M787="",
"-1"&amp;",",
'Chapter 2 (Input)'!M787&amp;",")&amp;$W789)</f>
        <v>-1,</v>
      </c>
      <c r="L789" s="3" t="str">
        <f>IF(L790="",
"];",IF('Chapter 2 (Input)'!N787="",
"-1"&amp;",",
'Chapter 2 (Input)'!N787&amp;",")&amp;$W789)</f>
        <v>-1,</v>
      </c>
      <c r="M789" s="3" t="str">
        <f>IF(M790="",
"];",IF('Chapter 2 (Input)'!O787="",
"-1"&amp;",",
'Chapter 2 (Input)'!O787&amp;",")&amp;$W789)</f>
        <v>-1,</v>
      </c>
      <c r="N789" s="3" t="str">
        <f>IF(N790="",
"];",IF('Chapter 2 (Input)'!P787="",
"-1"&amp;",",
'Chapter 2 (Input)'!P787&amp;",")&amp;$W789)</f>
        <v>-1,</v>
      </c>
      <c r="O789" s="3" t="str">
        <f>IF(O790="",
"];",IF('Chapter 2 (Input)'!Q787="",
CHAR(34) &amp;"null"&amp; CHAR(34) &amp;",",
CHAR(34) &amp;'Chapter 2 (Input)'!Q787&amp; CHAR(34) &amp;",")&amp;$W789)</f>
        <v>"null",</v>
      </c>
      <c r="P789" s="3" t="str">
        <f>IF(P790="",
"];",IF('Chapter 2 (Input)'!R787="",
CHAR(34) &amp;"null"&amp; CHAR(34) &amp;",",
CHAR(34) &amp;'Chapter 2 (Input)'!R787&amp; CHAR(34) &amp;",")&amp;$W789)</f>
        <v>"null",</v>
      </c>
      <c r="Q789" s="3" t="str">
        <f>IF(Q790="",
"];",IF('Chapter 2 (Input)'!S787="",
CHAR(34) &amp;"null"&amp; CHAR(34) &amp;",",
CHAR(34) &amp;'Chapter 2 (Input)'!S787&amp; CHAR(34) &amp;",")&amp;$W789)</f>
        <v>"null",</v>
      </c>
      <c r="R789" s="3" t="str">
        <f>IF(R790="",
"];",IF('Chapter 2 (Input)'!T787="",
"0"&amp;",",
'Chapter 2 (Input)'!T787&amp;",")&amp;$W789)</f>
        <v>0,</v>
      </c>
      <c r="S789" s="3" t="str">
        <f>IF(S790="",
"];",IF('Chapter 2 (Input)'!U787="",
"0"&amp;",",
'Chapter 2 (Input)'!U787&amp;",")&amp;$W789)</f>
        <v>0,</v>
      </c>
      <c r="T789" s="3" t="str">
        <f t="shared" si="39"/>
        <v>false,</v>
      </c>
      <c r="U789" s="3" t="str">
        <f>IF(U790="",
"];",IF('Chapter 2 (Input)'!W787="",
"-1"&amp;",",
'Chapter 2 (Input)'!W787&amp;",")&amp;$W789)</f>
        <v>-1,</v>
      </c>
      <c r="V789" s="3" t="str">
        <f>IF(V790="",
"];",IF('Chapter 2 (Input)'!X787="",
"-1"&amp;",",
'Chapter 2 (Input)'!X787&amp;",")&amp;$W789)</f>
        <v>-1,</v>
      </c>
      <c r="W789" s="18" t="str">
        <f>'Chapter 2 (Input)'!AA787</f>
        <v/>
      </c>
      <c r="Z789" s="2" t="str">
        <f t="shared" si="40"/>
        <v>c784 BOOLEAN DEFAULT false,</v>
      </c>
    </row>
    <row r="790" spans="1:26" x14ac:dyDescent="0.2">
      <c r="A790" s="12">
        <f t="shared" si="38"/>
        <v>785</v>
      </c>
      <c r="B790" s="4" t="str">
        <f>IF(B791="",
"];",
IF('Chapter 2 (Input)'!B788="",
CHAR(34) &amp;"null"&amp; CHAR(34) &amp;",",
CHAR(34) &amp;'Chapter 2 (Input)'!B788&amp; CHAR(34) &amp;",")&amp;$W790)</f>
        <v>"(Next)",//785 POPUP</v>
      </c>
      <c r="C790" s="4" t="str">
        <f>IF(C791="",
"];",IF('Chapter 2 (Input)'!C788="",
CHAR(34) &amp;"null"&amp; CHAR(34) &amp;",",
CHAR(34) &amp;'Chapter 2 (Input)'!C788&amp; CHAR(34) &amp;",")&amp;$W790)</f>
        <v>"null",//785 POPUP</v>
      </c>
      <c r="D790" s="4" t="str">
        <f>IF(D791="",
"];",IF('Chapter 2 (Input)'!D788="",
CHAR(34) &amp;"null"&amp; CHAR(34) &amp;",",
"personnages."&amp;
VLOOKUP('Chapter 2 (Input)'!D788,Constants!$B$47:$C$59,2,FALSE)&amp;
"[" &amp;
VLOOKUP('Chapter 2 (Input)'!E788,Constants!$B$74:$C$79,2,FALSE) &amp;
"],")&amp;$W790)</f>
        <v>"null",//785 POPUP</v>
      </c>
      <c r="E790" s="4" t="str">
        <f>IF(E791="",
"];",IF('Chapter 2 (Input)'!F788="",
CHAR(34) &amp;"null"&amp; CHAR(34) &amp;",",
CHAR(34) &amp;'Chapter 2 (Input)'!F788&amp; CHAR(34) &amp;",")&amp;$W790)</f>
        <v>"null",//785 POPUP</v>
      </c>
      <c r="F790" s="4" t="str">
        <f>IF(F791="",
"];",IF('Chapter 2 (Input)'!G788="",
CHAR(34) &amp;"null"&amp; CHAR(34) &amp;",",
"personnages."&amp;
VLOOKUP('Chapter 2 (Input)'!G788,Constants!$B$47:$C$59,2,FALSE)&amp;
"[" &amp;
VLOOKUP('Chapter 2 (Input)'!H788, Constants!$B$74:$C$79,2,FALSE) &amp;
"],")&amp;$W790)</f>
        <v>"null",//785 POPUP</v>
      </c>
      <c r="G790" s="3" t="str">
        <f>IF(G791="",
"];",IF('Chapter 2 (Input)'!I788="",
CHAR(34) &amp;"null"&amp; CHAR(34) &amp;",",
"locations."&amp;
'Chapter 2 (Input)'!I788&amp;",")&amp;$W790)</f>
        <v>locations.claireDormParty,//785 POPUP</v>
      </c>
      <c r="H790" s="3" t="str">
        <f>IF(H791="",
"];",IF('Chapter 2 (Input)'!J788="",
"-1"&amp;",",
'Chapter 2 (Input)'!J788&amp;",")&amp;$W790)</f>
        <v>-15,//785 POPUP</v>
      </c>
      <c r="I790" s="3" t="str">
        <f>IF(I791="",
"];",IF('Chapter 2 (Input)'!K788="",
"0"&amp;",",
VLOOKUP('Chapter 2 (Input)'!K788, Constants!$C$25:$D$37, 2,FALSE) &amp;",")&amp;$W790)</f>
        <v>0,//785 POPUP</v>
      </c>
      <c r="J790" s="3" t="str">
        <f>IF(J791="",
"];",IF('Chapter 2 (Input)'!L788="",
"-1"&amp;",",
'Chapter 2 (Input)'!L788&amp;",")&amp;$W790)</f>
        <v>-1,//785 POPUP</v>
      </c>
      <c r="K790" s="3" t="str">
        <f>IF(K791="",
"];",IF('Chapter 2 (Input)'!M788="",
"-1"&amp;",",
'Chapter 2 (Input)'!M788&amp;",")&amp;$W790)</f>
        <v>-1,//785 POPUP</v>
      </c>
      <c r="L790" s="3" t="str">
        <f>IF(L791="",
"];",IF('Chapter 2 (Input)'!N788="",
"-1"&amp;",",
'Chapter 2 (Input)'!N788&amp;",")&amp;$W790)</f>
        <v>-1,//785 POPUP</v>
      </c>
      <c r="M790" s="3" t="str">
        <f>IF(M791="",
"];",IF('Chapter 2 (Input)'!O788="",
"-1"&amp;",",
'Chapter 2 (Input)'!O788&amp;",")&amp;$W790)</f>
        <v>-1,//785 POPUP</v>
      </c>
      <c r="N790" s="3" t="str">
        <f>IF(N791="",
"];",IF('Chapter 2 (Input)'!P788="",
"-1"&amp;",",
'Chapter 2 (Input)'!P788&amp;",")&amp;$W790)</f>
        <v>-1,//785 POPUP</v>
      </c>
      <c r="O790" s="3" t="str">
        <f>IF(O791="",
"];",IF('Chapter 2 (Input)'!Q788="",
CHAR(34) &amp;"null"&amp; CHAR(34) &amp;",",
CHAR(34) &amp;'Chapter 2 (Input)'!Q788&amp; CHAR(34) &amp;",")&amp;$W790)</f>
        <v>"Congratulations, you’ve unlocked an illustration!&lt;br&gt;Go to your dorm and click on the book on your desk to check it out.",//785 POPUP</v>
      </c>
      <c r="P790" s="3" t="str">
        <f>IF(P791="",
"];",IF('Chapter 2 (Input)'!R788="",
CHAR(34) &amp;"null"&amp; CHAR(34) &amp;",",
CHAR(34) &amp;'Chapter 2 (Input)'!R788&amp; CHAR(34) &amp;",")&amp;$W790)</f>
        <v>"null",//785 POPUP</v>
      </c>
      <c r="Q790" s="3" t="str">
        <f>IF(Q791="",
"];",IF('Chapter 2 (Input)'!S788="",
CHAR(34) &amp;"null"&amp; CHAR(34) &amp;",",
CHAR(34) &amp;'Chapter 2 (Input)'!S788&amp; CHAR(34) &amp;",")&amp;$W790)</f>
        <v>"null",//785 POPUP</v>
      </c>
      <c r="R790" s="3" t="str">
        <f>IF(R791="",
"];",IF('Chapter 2 (Input)'!T788="",
"0"&amp;",",
'Chapter 2 (Input)'!T788&amp;",")&amp;$W790)</f>
        <v>0,//785 POPUP</v>
      </c>
      <c r="S790" s="3" t="str">
        <f>IF(S791="",
"];",IF('Chapter 2 (Input)'!U788="",
"0"&amp;",",
'Chapter 2 (Input)'!U788&amp;",")&amp;$W790)</f>
        <v>0,//785 POPUP</v>
      </c>
      <c r="T790" s="3" t="str">
        <f t="shared" si="39"/>
        <v>false,//785 POPUP</v>
      </c>
      <c r="U790" s="3" t="str">
        <f>IF(U791="",
"];",IF('Chapter 2 (Input)'!W788="",
"-1"&amp;",",
'Chapter 2 (Input)'!W788&amp;",")&amp;$W790)</f>
        <v>-1,//785 POPUP</v>
      </c>
      <c r="V790" s="3" t="str">
        <f>IF(V791="",
"];",IF('Chapter 2 (Input)'!X788="",
"-1"&amp;",",
'Chapter 2 (Input)'!X788&amp;",")&amp;$W790)</f>
        <v>-1,//785 POPUP</v>
      </c>
      <c r="W790" s="18" t="str">
        <f>'Chapter 2 (Input)'!AA788</f>
        <v>//785 POPUP</v>
      </c>
      <c r="Z790" s="2" t="str">
        <f t="shared" si="40"/>
        <v>c785 BOOLEAN DEFAULT false,</v>
      </c>
    </row>
    <row r="791" spans="1:26" x14ac:dyDescent="0.2">
      <c r="A791" s="12">
        <f t="shared" si="38"/>
        <v>786</v>
      </c>
      <c r="B791" s="4" t="str">
        <f>IF(B792="",
"];",
IF('Chapter 2 (Input)'!B789="",
CHAR(34) &amp;"null"&amp; CHAR(34) &amp;",",
CHAR(34) &amp;'Chapter 2 (Input)'!B789&amp; CHAR(34) &amp;",")&amp;$W791)</f>
        <v>"(Suddenly, I heard a scream.)",</v>
      </c>
      <c r="C791" s="4" t="str">
        <f>IF(C792="",
"];",IF('Chapter 2 (Input)'!C789="",
CHAR(34) &amp;"null"&amp; CHAR(34) &amp;",",
CHAR(34) &amp;'Chapter 2 (Input)'!C789&amp; CHAR(34) &amp;",")&amp;$W791)</f>
        <v>"null",</v>
      </c>
      <c r="D791" s="4" t="str">
        <f>IF(D792="",
"];",IF('Chapter 2 (Input)'!D789="",
CHAR(34) &amp;"null"&amp; CHAR(34) &amp;",",
"personnages."&amp;
VLOOKUP('Chapter 2 (Input)'!D789,Constants!$B$47:$C$59,2,FALSE)&amp;
"[" &amp;
VLOOKUP('Chapter 2 (Input)'!E789,Constants!$B$74:$C$79,2,FALSE) &amp;
"],")&amp;$W791)</f>
        <v>"null",</v>
      </c>
      <c r="E791" s="4" t="str">
        <f>IF(E792="",
"];",IF('Chapter 2 (Input)'!F789="",
CHAR(34) &amp;"null"&amp; CHAR(34) &amp;",",
CHAR(34) &amp;'Chapter 2 (Input)'!F789&amp; CHAR(34) &amp;",")&amp;$W791)</f>
        <v>"null",</v>
      </c>
      <c r="F791" s="4" t="str">
        <f>IF(F792="",
"];",IF('Chapter 2 (Input)'!G789="",
CHAR(34) &amp;"null"&amp; CHAR(34) &amp;",",
"personnages."&amp;
VLOOKUP('Chapter 2 (Input)'!G789,Constants!$B$47:$C$59,2,FALSE)&amp;
"[" &amp;
VLOOKUP('Chapter 2 (Input)'!H789, Constants!$B$74:$C$79,2,FALSE) &amp;
"],")&amp;$W791)</f>
        <v>"null",</v>
      </c>
      <c r="G791" s="3" t="str">
        <f>IF(G792="",
"];",IF('Chapter 2 (Input)'!I789="",
CHAR(34) &amp;"null"&amp; CHAR(34) &amp;",",
"locations."&amp;
'Chapter 2 (Input)'!I789&amp;",")&amp;$W791)</f>
        <v>locations.claireDormParty,</v>
      </c>
      <c r="H791" s="3" t="str">
        <f>IF(H792="",
"];",IF('Chapter 2 (Input)'!J789="",
"-1"&amp;",",
'Chapter 2 (Input)'!J789&amp;",")&amp;$W791)</f>
        <v>-1,</v>
      </c>
      <c r="I791" s="3" t="str">
        <f>IF(I792="",
"];",IF('Chapter 2 (Input)'!K789="",
"0"&amp;",",
VLOOKUP('Chapter 2 (Input)'!K789, Constants!$C$25:$D$37, 2,FALSE) &amp;",")&amp;$W791)</f>
        <v>0,</v>
      </c>
      <c r="J791" s="3" t="str">
        <f>IF(J792="",
"];",IF('Chapter 2 (Input)'!L789="",
"-1"&amp;",",
'Chapter 2 (Input)'!L789&amp;",")&amp;$W791)</f>
        <v>-1,</v>
      </c>
      <c r="K791" s="3" t="str">
        <f>IF(K792="",
"];",IF('Chapter 2 (Input)'!M789="",
"-1"&amp;",",
'Chapter 2 (Input)'!M789&amp;",")&amp;$W791)</f>
        <v>-1,</v>
      </c>
      <c r="L791" s="3" t="str">
        <f>IF(L792="",
"];",IF('Chapter 2 (Input)'!N789="",
"-1"&amp;",",
'Chapter 2 (Input)'!N789&amp;",")&amp;$W791)</f>
        <v>-1,</v>
      </c>
      <c r="M791" s="3" t="str">
        <f>IF(M792="",
"];",IF('Chapter 2 (Input)'!O789="",
"-1"&amp;",",
'Chapter 2 (Input)'!O789&amp;",")&amp;$W791)</f>
        <v>-1,</v>
      </c>
      <c r="N791" s="3" t="str">
        <f>IF(N792="",
"];",IF('Chapter 2 (Input)'!P789="",
"-1"&amp;",",
'Chapter 2 (Input)'!P789&amp;",")&amp;$W791)</f>
        <v>-1,</v>
      </c>
      <c r="O791" s="3" t="str">
        <f>IF(O792="",
"];",IF('Chapter 2 (Input)'!Q789="",
CHAR(34) &amp;"null"&amp; CHAR(34) &amp;",",
CHAR(34) &amp;'Chapter 2 (Input)'!Q789&amp; CHAR(34) &amp;",")&amp;$W791)</f>
        <v>"null",</v>
      </c>
      <c r="P791" s="3" t="str">
        <f>IF(P792="",
"];",IF('Chapter 2 (Input)'!R789="",
CHAR(34) &amp;"null"&amp; CHAR(34) &amp;",",
CHAR(34) &amp;'Chapter 2 (Input)'!R789&amp; CHAR(34) &amp;",")&amp;$W791)</f>
        <v>"null",</v>
      </c>
      <c r="Q791" s="3" t="str">
        <f>IF(Q792="",
"];",IF('Chapter 2 (Input)'!S789="",
CHAR(34) &amp;"null"&amp; CHAR(34) &amp;",",
CHAR(34) &amp;'Chapter 2 (Input)'!S789&amp; CHAR(34) &amp;",")&amp;$W791)</f>
        <v>"null",</v>
      </c>
      <c r="R791" s="3" t="str">
        <f>IF(R792="",
"];",IF('Chapter 2 (Input)'!T789="",
"0"&amp;",",
'Chapter 2 (Input)'!T789&amp;",")&amp;$W791)</f>
        <v>0,</v>
      </c>
      <c r="S791" s="3" t="str">
        <f>IF(S792="",
"];",IF('Chapter 2 (Input)'!U789="",
"0"&amp;",",
'Chapter 2 (Input)'!U789&amp;",")&amp;$W791)</f>
        <v>0,</v>
      </c>
      <c r="T791" s="3" t="str">
        <f t="shared" si="39"/>
        <v>false,</v>
      </c>
      <c r="U791" s="3" t="str">
        <f>IF(U792="",
"];",IF('Chapter 2 (Input)'!W789="",
"-1"&amp;",",
'Chapter 2 (Input)'!W789&amp;",")&amp;$W791)</f>
        <v>-1,</v>
      </c>
      <c r="V791" s="3" t="str">
        <f>IF(V792="",
"];",IF('Chapter 2 (Input)'!X789="",
"-1"&amp;",",
'Chapter 2 (Input)'!X789&amp;",")&amp;$W791)</f>
        <v>-1,</v>
      </c>
      <c r="W791" s="18" t="str">
        <f>'Chapter 2 (Input)'!AA789</f>
        <v/>
      </c>
      <c r="Z791" s="2" t="str">
        <f t="shared" si="40"/>
        <v>c786 BOOLEAN DEFAULT false,</v>
      </c>
    </row>
    <row r="792" spans="1:26" x14ac:dyDescent="0.2">
      <c r="A792" s="12">
        <f t="shared" si="38"/>
        <v>787</v>
      </c>
      <c r="B792" s="4" t="str">
        <f>IF(B793="",
"];",
IF('Chapter 2 (Input)'!B790="",
CHAR(34) &amp;"null"&amp; CHAR(34) &amp;",",
CHAR(34) &amp;'Chapter 2 (Input)'!B790&amp; CHAR(34) &amp;",")&amp;$W792)</f>
        <v>"(I whip my head around and saw Karolina’s legs give up on her and her eyes roll upwards.)",</v>
      </c>
      <c r="C792" s="4" t="str">
        <f>IF(C793="",
"];",IF('Chapter 2 (Input)'!C790="",
CHAR(34) &amp;"null"&amp; CHAR(34) &amp;",",
CHAR(34) &amp;'Chapter 2 (Input)'!C790&amp; CHAR(34) &amp;",")&amp;$W792)</f>
        <v>"null",</v>
      </c>
      <c r="D792" s="4" t="str">
        <f>IF(D793="",
"];",IF('Chapter 2 (Input)'!D790="",
CHAR(34) &amp;"null"&amp; CHAR(34) &amp;",",
"personnages."&amp;
VLOOKUP('Chapter 2 (Input)'!D790,Constants!$B$47:$C$59,2,FALSE)&amp;
"[" &amp;
VLOOKUP('Chapter 2 (Input)'!E790,Constants!$B$74:$C$79,2,FALSE) &amp;
"],")&amp;$W792)</f>
        <v>"null",</v>
      </c>
      <c r="E792" s="4" t="str">
        <f>IF(E793="",
"];",IF('Chapter 2 (Input)'!F790="",
CHAR(34) &amp;"null"&amp; CHAR(34) &amp;",",
CHAR(34) &amp;'Chapter 2 (Input)'!F790&amp; CHAR(34) &amp;",")&amp;$W792)</f>
        <v>"null",</v>
      </c>
      <c r="F792" s="4" t="str">
        <f>IF(F793="",
"];",IF('Chapter 2 (Input)'!G790="",
CHAR(34) &amp;"null"&amp; CHAR(34) &amp;",",
"personnages."&amp;
VLOOKUP('Chapter 2 (Input)'!G790,Constants!$B$47:$C$59,2,FALSE)&amp;
"[" &amp;
VLOOKUP('Chapter 2 (Input)'!H790, Constants!$B$74:$C$79,2,FALSE) &amp;
"],")&amp;$W792)</f>
        <v>"null",</v>
      </c>
      <c r="G792" s="3" t="str">
        <f>IF(G793="",
"];",IF('Chapter 2 (Input)'!I790="",
CHAR(34) &amp;"null"&amp; CHAR(34) &amp;",",
"locations."&amp;
'Chapter 2 (Input)'!I790&amp;",")&amp;$W792)</f>
        <v>locations.claireDormParty,</v>
      </c>
      <c r="H792" s="3" t="str">
        <f>IF(H793="",
"];",IF('Chapter 2 (Input)'!J790="",
"-1"&amp;",",
'Chapter 2 (Input)'!J790&amp;",")&amp;$W792)</f>
        <v>788,</v>
      </c>
      <c r="I792" s="3" t="str">
        <f>IF(I793="",
"];",IF('Chapter 2 (Input)'!K790="",
"0"&amp;",",
VLOOKUP('Chapter 2 (Input)'!K790, Constants!$C$25:$D$37, 2,FALSE) &amp;",")&amp;$W792)</f>
        <v>0,</v>
      </c>
      <c r="J792" s="3" t="str">
        <f>IF(J793="",
"];",IF('Chapter 2 (Input)'!L790="",
"-1"&amp;",",
'Chapter 2 (Input)'!L790&amp;",")&amp;$W792)</f>
        <v>-1,</v>
      </c>
      <c r="K792" s="3" t="str">
        <f>IF(K793="",
"];",IF('Chapter 2 (Input)'!M790="",
"-1"&amp;",",
'Chapter 2 (Input)'!M790&amp;",")&amp;$W792)</f>
        <v>-1,</v>
      </c>
      <c r="L792" s="3" t="str">
        <f>IF(L793="",
"];",IF('Chapter 2 (Input)'!N790="",
"-1"&amp;",",
'Chapter 2 (Input)'!N790&amp;",")&amp;$W792)</f>
        <v>-1,</v>
      </c>
      <c r="M792" s="3" t="str">
        <f>IF(M793="",
"];",IF('Chapter 2 (Input)'!O790="",
"-1"&amp;",",
'Chapter 2 (Input)'!O790&amp;",")&amp;$W792)</f>
        <v>-1,</v>
      </c>
      <c r="N792" s="3" t="str">
        <f>IF(N793="",
"];",IF('Chapter 2 (Input)'!P790="",
"-1"&amp;",",
'Chapter 2 (Input)'!P790&amp;",")&amp;$W792)</f>
        <v>-1,</v>
      </c>
      <c r="O792" s="3" t="str">
        <f>IF(O793="",
"];",IF('Chapter 2 (Input)'!Q790="",
CHAR(34) &amp;"null"&amp; CHAR(34) &amp;",",
CHAR(34) &amp;'Chapter 2 (Input)'!Q790&amp; CHAR(34) &amp;",")&amp;$W792)</f>
        <v>"null",</v>
      </c>
      <c r="P792" s="3" t="str">
        <f>IF(P793="",
"];",IF('Chapter 2 (Input)'!R790="",
CHAR(34) &amp;"null"&amp; CHAR(34) &amp;",",
CHAR(34) &amp;'Chapter 2 (Input)'!R790&amp; CHAR(34) &amp;",")&amp;$W792)</f>
        <v>"null",</v>
      </c>
      <c r="Q792" s="3" t="str">
        <f>IF(Q793="",
"];",IF('Chapter 2 (Input)'!S790="",
CHAR(34) &amp;"null"&amp; CHAR(34) &amp;",",
CHAR(34) &amp;'Chapter 2 (Input)'!S790&amp; CHAR(34) &amp;",")&amp;$W792)</f>
        <v>"null",</v>
      </c>
      <c r="R792" s="3" t="str">
        <f>IF(R793="",
"];",IF('Chapter 2 (Input)'!T790="",
"0"&amp;",",
'Chapter 2 (Input)'!T790&amp;",")&amp;$W792)</f>
        <v>0,</v>
      </c>
      <c r="S792" s="3" t="str">
        <f>IF(S793="",
"];",IF('Chapter 2 (Input)'!U790="",
"0"&amp;",",
'Chapter 2 (Input)'!U790&amp;",")&amp;$W792)</f>
        <v>0,</v>
      </c>
      <c r="T792" s="3" t="str">
        <f t="shared" si="39"/>
        <v>false,</v>
      </c>
      <c r="U792" s="3" t="str">
        <f>IF(U793="",
"];",IF('Chapter 2 (Input)'!W790="",
"-1"&amp;",",
'Chapter 2 (Input)'!W790&amp;",")&amp;$W792)</f>
        <v>-1,</v>
      </c>
      <c r="V792" s="3" t="str">
        <f>IF(V793="",
"];",IF('Chapter 2 (Input)'!X790="",
"-1"&amp;",",
'Chapter 2 (Input)'!X790&amp;",")&amp;$W792)</f>
        <v>-1,</v>
      </c>
      <c r="W792" s="18" t="str">
        <f>'Chapter 2 (Input)'!AA790</f>
        <v/>
      </c>
      <c r="Z792" s="2" t="str">
        <f t="shared" si="40"/>
        <v>c787 BOOLEAN DEFAULT false,</v>
      </c>
    </row>
    <row r="793" spans="1:26" x14ac:dyDescent="0.2">
      <c r="A793" s="12">
        <f t="shared" si="38"/>
        <v>788</v>
      </c>
      <c r="B793" s="4" t="str">
        <f>IF(B794="",
"];",
IF('Chapter 2 (Input)'!B791="",
CHAR(34) &amp;"null"&amp; CHAR(34) &amp;",",
CHAR(34) &amp;'Chapter 2 (Input)'!B791&amp; CHAR(34) &amp;",")&amp;$W793)</f>
        <v>"(I darted towards them.)",</v>
      </c>
      <c r="C793" s="4" t="str">
        <f>IF(C794="",
"];",IF('Chapter 2 (Input)'!C791="",
CHAR(34) &amp;"null"&amp; CHAR(34) &amp;",",
CHAR(34) &amp;'Chapter 2 (Input)'!C791&amp; CHAR(34) &amp;",")&amp;$W793)</f>
        <v>"null",</v>
      </c>
      <c r="D793" s="4" t="str">
        <f>IF(D794="",
"];",IF('Chapter 2 (Input)'!D791="",
CHAR(34) &amp;"null"&amp; CHAR(34) &amp;",",
"personnages."&amp;
VLOOKUP('Chapter 2 (Input)'!D791,Constants!$B$47:$C$59,2,FALSE)&amp;
"[" &amp;
VLOOKUP('Chapter 2 (Input)'!E791,Constants!$B$74:$C$79,2,FALSE) &amp;
"],")&amp;$W793)</f>
        <v>"null",</v>
      </c>
      <c r="E793" s="4" t="str">
        <f>IF(E794="",
"];",IF('Chapter 2 (Input)'!F791="",
CHAR(34) &amp;"null"&amp; CHAR(34) &amp;",",
CHAR(34) &amp;'Chapter 2 (Input)'!F791&amp; CHAR(34) &amp;",")&amp;$W793)</f>
        <v>"null",</v>
      </c>
      <c r="F793" s="4" t="str">
        <f>IF(F794="",
"];",IF('Chapter 2 (Input)'!G791="",
CHAR(34) &amp;"null"&amp; CHAR(34) &amp;",",
"personnages."&amp;
VLOOKUP('Chapter 2 (Input)'!G791,Constants!$B$47:$C$59,2,FALSE)&amp;
"[" &amp;
VLOOKUP('Chapter 2 (Input)'!H791, Constants!$B$74:$C$79,2,FALSE) &amp;
"],")&amp;$W793)</f>
        <v>"null",</v>
      </c>
      <c r="G793" s="3" t="str">
        <f>IF(G794="",
"];",IF('Chapter 2 (Input)'!I791="",
CHAR(34) &amp;"null"&amp; CHAR(34) &amp;",",
"locations."&amp;
'Chapter 2 (Input)'!I791&amp;",")&amp;$W793)</f>
        <v>locations.claireDormParty,</v>
      </c>
      <c r="H793" s="3" t="str">
        <f>IF(H794="",
"];",IF('Chapter 2 (Input)'!J791="",
"-1"&amp;",",
'Chapter 2 (Input)'!J791&amp;",")&amp;$W793)</f>
        <v>-1,</v>
      </c>
      <c r="I793" s="3" t="str">
        <f>IF(I794="",
"];",IF('Chapter 2 (Input)'!K791="",
"0"&amp;",",
VLOOKUP('Chapter 2 (Input)'!K791, Constants!$C$25:$D$37, 2,FALSE) &amp;",")&amp;$W793)</f>
        <v>0,</v>
      </c>
      <c r="J793" s="3" t="str">
        <f>IF(J794="",
"];",IF('Chapter 2 (Input)'!L791="",
"-1"&amp;",",
'Chapter 2 (Input)'!L791&amp;",")&amp;$W793)</f>
        <v>-1,</v>
      </c>
      <c r="K793" s="3" t="str">
        <f>IF(K794="",
"];",IF('Chapter 2 (Input)'!M791="",
"-1"&amp;",",
'Chapter 2 (Input)'!M791&amp;",")&amp;$W793)</f>
        <v>-1,</v>
      </c>
      <c r="L793" s="3" t="str">
        <f>IF(L794="",
"];",IF('Chapter 2 (Input)'!N791="",
"-1"&amp;",",
'Chapter 2 (Input)'!N791&amp;",")&amp;$W793)</f>
        <v>-1,</v>
      </c>
      <c r="M793" s="3" t="str">
        <f>IF(M794="",
"];",IF('Chapter 2 (Input)'!O791="",
"-1"&amp;",",
'Chapter 2 (Input)'!O791&amp;",")&amp;$W793)</f>
        <v>-1,</v>
      </c>
      <c r="N793" s="3" t="str">
        <f>IF(N794="",
"];",IF('Chapter 2 (Input)'!P791="",
"-1"&amp;",",
'Chapter 2 (Input)'!P791&amp;",")&amp;$W793)</f>
        <v>-1,</v>
      </c>
      <c r="O793" s="3" t="str">
        <f>IF(O794="",
"];",IF('Chapter 2 (Input)'!Q791="",
CHAR(34) &amp;"null"&amp; CHAR(34) &amp;",",
CHAR(34) &amp;'Chapter 2 (Input)'!Q791&amp; CHAR(34) &amp;",")&amp;$W793)</f>
        <v>"null",</v>
      </c>
      <c r="P793" s="3" t="str">
        <f>IF(P794="",
"];",IF('Chapter 2 (Input)'!R791="",
CHAR(34) &amp;"null"&amp; CHAR(34) &amp;",",
CHAR(34) &amp;'Chapter 2 (Input)'!R791&amp; CHAR(34) &amp;",")&amp;$W793)</f>
        <v>"null",</v>
      </c>
      <c r="Q793" s="3" t="str">
        <f>IF(Q794="",
"];",IF('Chapter 2 (Input)'!S791="",
CHAR(34) &amp;"null"&amp; CHAR(34) &amp;",",
CHAR(34) &amp;'Chapter 2 (Input)'!S791&amp; CHAR(34) &amp;",")&amp;$W793)</f>
        <v>"null",</v>
      </c>
      <c r="R793" s="3" t="str">
        <f>IF(R794="",
"];",IF('Chapter 2 (Input)'!T791="",
"0"&amp;",",
'Chapter 2 (Input)'!T791&amp;",")&amp;$W793)</f>
        <v>0,</v>
      </c>
      <c r="S793" s="3" t="str">
        <f>IF(S794="",
"];",IF('Chapter 2 (Input)'!U791="",
"0"&amp;",",
'Chapter 2 (Input)'!U791&amp;",")&amp;$W793)</f>
        <v>0,</v>
      </c>
      <c r="T793" s="3" t="str">
        <f t="shared" si="39"/>
        <v>false,</v>
      </c>
      <c r="U793" s="3" t="str">
        <f>IF(U794="",
"];",IF('Chapter 2 (Input)'!W791="",
"-1"&amp;",",
'Chapter 2 (Input)'!W791&amp;",")&amp;$W793)</f>
        <v>-1,</v>
      </c>
      <c r="V793" s="3" t="str">
        <f>IF(V794="",
"];",IF('Chapter 2 (Input)'!X791="",
"-1"&amp;",",
'Chapter 2 (Input)'!X791&amp;",")&amp;$W793)</f>
        <v>-1,</v>
      </c>
      <c r="W793" s="18" t="str">
        <f>'Chapter 2 (Input)'!AA791</f>
        <v/>
      </c>
      <c r="Z793" s="2" t="str">
        <f t="shared" si="40"/>
        <v>c788 BOOLEAN DEFAULT false,</v>
      </c>
    </row>
    <row r="794" spans="1:26" x14ac:dyDescent="0.2">
      <c r="A794" s="12">
        <f t="shared" si="38"/>
        <v>789</v>
      </c>
      <c r="B794" s="4" t="str">
        <f>IF(B795="",
"];",
IF('Chapter 2 (Input)'!B792="",
CHAR(34) &amp;"null"&amp; CHAR(34) &amp;",",
CHAR(34) &amp;'Chapter 2 (Input)'!B792&amp; CHAR(34) &amp;",")&amp;$W794)</f>
        <v>"(Next)",</v>
      </c>
      <c r="C794" s="4" t="str">
        <f>IF(C795="",
"];",IF('Chapter 2 (Input)'!C792="",
CHAR(34) &amp;"null"&amp; CHAR(34) &amp;",",
CHAR(34) &amp;'Chapter 2 (Input)'!C792&amp; CHAR(34) &amp;",")&amp;$W794)</f>
        <v>"null",</v>
      </c>
      <c r="D794" s="4" t="str">
        <f>IF(D795="",
"];",IF('Chapter 2 (Input)'!D792="",
CHAR(34) &amp;"null"&amp; CHAR(34) &amp;",",
"personnages."&amp;
VLOOKUP('Chapter 2 (Input)'!D792,Constants!$B$47:$C$59,2,FALSE)&amp;
"[" &amp;
VLOOKUP('Chapter 2 (Input)'!E792,Constants!$B$74:$C$79,2,FALSE) &amp;
"],")&amp;$W794)</f>
        <v>"null",</v>
      </c>
      <c r="E794" s="4" t="str">
        <f>IF(E795="",
"];",IF('Chapter 2 (Input)'!F792="",
CHAR(34) &amp;"null"&amp; CHAR(34) &amp;",",
CHAR(34) &amp;'Chapter 2 (Input)'!F792&amp; CHAR(34) &amp;",")&amp;$W794)</f>
        <v>"KAROL! ",</v>
      </c>
      <c r="F794" s="4" t="str">
        <f>IF(F795="",
"];",IF('Chapter 2 (Input)'!G792="",
CHAR(34) &amp;"null"&amp; CHAR(34) &amp;",",
"personnages."&amp;
VLOOKUP('Chapter 2 (Input)'!G792,Constants!$B$47:$C$59,2,FALSE)&amp;
"[" &amp;
VLOOKUP('Chapter 2 (Input)'!H792, Constants!$B$74:$C$79,2,FALSE) &amp;
"],")&amp;$W794)</f>
        <v>personnages.neha[5],</v>
      </c>
      <c r="G794" s="3" t="str">
        <f>IF(G795="",
"];",IF('Chapter 2 (Input)'!I792="",
CHAR(34) &amp;"null"&amp; CHAR(34) &amp;",",
"locations."&amp;
'Chapter 2 (Input)'!I792&amp;",")&amp;$W794)</f>
        <v>locations.claireDormParty,</v>
      </c>
      <c r="H794" s="3" t="str">
        <f>IF(H795="",
"];",IF('Chapter 2 (Input)'!J792="",
"-1"&amp;",",
'Chapter 2 (Input)'!J792&amp;",")&amp;$W794)</f>
        <v>-1,</v>
      </c>
      <c r="I794" s="3" t="str">
        <f>IF(I795="",
"];",IF('Chapter 2 (Input)'!K792="",
"0"&amp;",",
VLOOKUP('Chapter 2 (Input)'!K792, Constants!$C$25:$D$37, 2,FALSE) &amp;",")&amp;$W794)</f>
        <v>0,</v>
      </c>
      <c r="J794" s="3" t="str">
        <f>IF(J795="",
"];",IF('Chapter 2 (Input)'!L792="",
"-1"&amp;",",
'Chapter 2 (Input)'!L792&amp;",")&amp;$W794)</f>
        <v>-1,</v>
      </c>
      <c r="K794" s="3" t="str">
        <f>IF(K795="",
"];",IF('Chapter 2 (Input)'!M792="",
"-1"&amp;",",
'Chapter 2 (Input)'!M792&amp;",")&amp;$W794)</f>
        <v>-1,</v>
      </c>
      <c r="L794" s="3" t="str">
        <f>IF(L795="",
"];",IF('Chapter 2 (Input)'!N792="",
"-1"&amp;",",
'Chapter 2 (Input)'!N792&amp;",")&amp;$W794)</f>
        <v>-1,</v>
      </c>
      <c r="M794" s="3" t="str">
        <f>IF(M795="",
"];",IF('Chapter 2 (Input)'!O792="",
"-1"&amp;",",
'Chapter 2 (Input)'!O792&amp;",")&amp;$W794)</f>
        <v>-1,</v>
      </c>
      <c r="N794" s="3" t="str">
        <f>IF(N795="",
"];",IF('Chapter 2 (Input)'!P792="",
"-1"&amp;",",
'Chapter 2 (Input)'!P792&amp;",")&amp;$W794)</f>
        <v>-1,</v>
      </c>
      <c r="O794" s="3" t="str">
        <f>IF(O795="",
"];",IF('Chapter 2 (Input)'!Q792="",
CHAR(34) &amp;"null"&amp; CHAR(34) &amp;",",
CHAR(34) &amp;'Chapter 2 (Input)'!Q792&amp; CHAR(34) &amp;",")&amp;$W794)</f>
        <v>"null",</v>
      </c>
      <c r="P794" s="3" t="str">
        <f>IF(P795="",
"];",IF('Chapter 2 (Input)'!R792="",
CHAR(34) &amp;"null"&amp; CHAR(34) &amp;",",
CHAR(34) &amp;'Chapter 2 (Input)'!R792&amp; CHAR(34) &amp;",")&amp;$W794)</f>
        <v>"null",</v>
      </c>
      <c r="Q794" s="3" t="str">
        <f>IF(Q795="",
"];",IF('Chapter 2 (Input)'!S792="",
CHAR(34) &amp;"null"&amp; CHAR(34) &amp;",",
CHAR(34) &amp;'Chapter 2 (Input)'!S792&amp; CHAR(34) &amp;",")&amp;$W794)</f>
        <v>"null",</v>
      </c>
      <c r="R794" s="3" t="str">
        <f>IF(R795="",
"];",IF('Chapter 2 (Input)'!T792="",
"0"&amp;",",
'Chapter 2 (Input)'!T792&amp;",")&amp;$W794)</f>
        <v>0,</v>
      </c>
      <c r="S794" s="3" t="str">
        <f>IF(S795="",
"];",IF('Chapter 2 (Input)'!U792="",
"0"&amp;",",
'Chapter 2 (Input)'!U792&amp;",")&amp;$W794)</f>
        <v>0,</v>
      </c>
      <c r="T794" s="3" t="str">
        <f t="shared" si="39"/>
        <v>false,</v>
      </c>
      <c r="U794" s="3" t="str">
        <f>IF(U795="",
"];",IF('Chapter 2 (Input)'!W792="",
"-1"&amp;",",
'Chapter 2 (Input)'!W792&amp;",")&amp;$W794)</f>
        <v>-1,</v>
      </c>
      <c r="V794" s="3" t="str">
        <f>IF(V795="",
"];",IF('Chapter 2 (Input)'!X792="",
"-1"&amp;",",
'Chapter 2 (Input)'!X792&amp;",")&amp;$W794)</f>
        <v>-1,</v>
      </c>
      <c r="W794" s="18" t="str">
        <f>'Chapter 2 (Input)'!AA792</f>
        <v/>
      </c>
      <c r="Z794" s="2" t="str">
        <f t="shared" si="40"/>
        <v>c789 BOOLEAN DEFAULT false,</v>
      </c>
    </row>
    <row r="795" spans="1:26" x14ac:dyDescent="0.2">
      <c r="A795" s="12">
        <f t="shared" si="38"/>
        <v>790</v>
      </c>
      <c r="B795" s="4" t="str">
        <f>IF(B796="",
"];",
IF('Chapter 2 (Input)'!B793="",
CHAR(34) &amp;"null"&amp; CHAR(34) &amp;",",
CHAR(34) &amp;'Chapter 2 (Input)'!B793&amp; CHAR(34) &amp;",")&amp;$W795)</f>
        <v xml:space="preserve">"(Neha quickly caught Karolina’s body before her head hit the ground.)",//790 </v>
      </c>
      <c r="C795" s="4" t="str">
        <f>IF(C796="",
"];",IF('Chapter 2 (Input)'!C793="",
CHAR(34) &amp;"null"&amp; CHAR(34) &amp;",",
CHAR(34) &amp;'Chapter 2 (Input)'!C793&amp; CHAR(34) &amp;",")&amp;$W795)</f>
        <v xml:space="preserve">"null",//790 </v>
      </c>
      <c r="D795" s="4" t="str">
        <f>IF(D796="",
"];",IF('Chapter 2 (Input)'!D793="",
CHAR(34) &amp;"null"&amp; CHAR(34) &amp;",",
"personnages."&amp;
VLOOKUP('Chapter 2 (Input)'!D793,Constants!$B$47:$C$59,2,FALSE)&amp;
"[" &amp;
VLOOKUP('Chapter 2 (Input)'!E793,Constants!$B$74:$C$79,2,FALSE) &amp;
"],")&amp;$W795)</f>
        <v xml:space="preserve">"null",//790 </v>
      </c>
      <c r="E795" s="4" t="str">
        <f>IF(E796="",
"];",IF('Chapter 2 (Input)'!F793="",
CHAR(34) &amp;"null"&amp; CHAR(34) &amp;",",
CHAR(34) &amp;'Chapter 2 (Input)'!F793&amp; CHAR(34) &amp;",")&amp;$W795)</f>
        <v xml:space="preserve">"null",//790 </v>
      </c>
      <c r="F795" s="4" t="str">
        <f>IF(F796="",
"];",IF('Chapter 2 (Input)'!G793="",
CHAR(34) &amp;"null"&amp; CHAR(34) &amp;",",
"personnages."&amp;
VLOOKUP('Chapter 2 (Input)'!G793,Constants!$B$47:$C$59,2,FALSE)&amp;
"[" &amp;
VLOOKUP('Chapter 2 (Input)'!H793, Constants!$B$74:$C$79,2,FALSE) &amp;
"],")&amp;$W795)</f>
        <v xml:space="preserve">"null",//790 </v>
      </c>
      <c r="G795" s="3" t="str">
        <f>IF(G796="",
"];",IF('Chapter 2 (Input)'!I793="",
CHAR(34) &amp;"null"&amp; CHAR(34) &amp;",",
"locations."&amp;
'Chapter 2 (Input)'!I793&amp;",")&amp;$W795)</f>
        <v xml:space="preserve">locations.claireDormParty,//790 </v>
      </c>
      <c r="H795" s="3" t="str">
        <f>IF(H796="",
"];",IF('Chapter 2 (Input)'!J793="",
"-1"&amp;",",
'Chapter 2 (Input)'!J793&amp;",")&amp;$W795)</f>
        <v xml:space="preserve">-1,//790 </v>
      </c>
      <c r="I795" s="3" t="str">
        <f>IF(I796="",
"];",IF('Chapter 2 (Input)'!K793="",
"0"&amp;",",
VLOOKUP('Chapter 2 (Input)'!K793, Constants!$C$25:$D$37, 2,FALSE) &amp;",")&amp;$W795)</f>
        <v xml:space="preserve">0,//790 </v>
      </c>
      <c r="J795" s="3" t="str">
        <f>IF(J796="",
"];",IF('Chapter 2 (Input)'!L793="",
"-1"&amp;",",
'Chapter 2 (Input)'!L793&amp;",")&amp;$W795)</f>
        <v xml:space="preserve">-1,//790 </v>
      </c>
      <c r="K795" s="3" t="str">
        <f>IF(K796="",
"];",IF('Chapter 2 (Input)'!M793="",
"-1"&amp;",",
'Chapter 2 (Input)'!M793&amp;",")&amp;$W795)</f>
        <v xml:space="preserve">-1,//790 </v>
      </c>
      <c r="L795" s="3" t="str">
        <f>IF(L796="",
"];",IF('Chapter 2 (Input)'!N793="",
"-1"&amp;",",
'Chapter 2 (Input)'!N793&amp;",")&amp;$W795)</f>
        <v xml:space="preserve">-1,//790 </v>
      </c>
      <c r="M795" s="3" t="str">
        <f>IF(M796="",
"];",IF('Chapter 2 (Input)'!O793="",
"-1"&amp;",",
'Chapter 2 (Input)'!O793&amp;",")&amp;$W795)</f>
        <v xml:space="preserve">-1,//790 </v>
      </c>
      <c r="N795" s="3" t="str">
        <f>IF(N796="",
"];",IF('Chapter 2 (Input)'!P793="",
"-1"&amp;",",
'Chapter 2 (Input)'!P793&amp;",")&amp;$W795)</f>
        <v xml:space="preserve">-1,//790 </v>
      </c>
      <c r="O795" s="3" t="str">
        <f>IF(O796="",
"];",IF('Chapter 2 (Input)'!Q793="",
CHAR(34) &amp;"null"&amp; CHAR(34) &amp;",",
CHAR(34) &amp;'Chapter 2 (Input)'!Q793&amp; CHAR(34) &amp;",")&amp;$W795)</f>
        <v xml:space="preserve">"null",//790 </v>
      </c>
      <c r="P795" s="3" t="str">
        <f>IF(P796="",
"];",IF('Chapter 2 (Input)'!R793="",
CHAR(34) &amp;"null"&amp; CHAR(34) &amp;",",
CHAR(34) &amp;'Chapter 2 (Input)'!R793&amp; CHAR(34) &amp;",")&amp;$W795)</f>
        <v xml:space="preserve">"null",//790 </v>
      </c>
      <c r="Q795" s="3" t="str">
        <f>IF(Q796="",
"];",IF('Chapter 2 (Input)'!S793="",
CHAR(34) &amp;"null"&amp; CHAR(34) &amp;",",
CHAR(34) &amp;'Chapter 2 (Input)'!S793&amp; CHAR(34) &amp;",")&amp;$W795)</f>
        <v xml:space="preserve">"null",//790 </v>
      </c>
      <c r="R795" s="3" t="str">
        <f>IF(R796="",
"];",IF('Chapter 2 (Input)'!T793="",
"0"&amp;",",
'Chapter 2 (Input)'!T793&amp;",")&amp;$W795)</f>
        <v xml:space="preserve">0,//790 </v>
      </c>
      <c r="S795" s="3" t="str">
        <f>IF(S796="",
"];",IF('Chapter 2 (Input)'!U793="",
"0"&amp;",",
'Chapter 2 (Input)'!U793&amp;",")&amp;$W795)</f>
        <v xml:space="preserve">0,//790 </v>
      </c>
      <c r="T795" s="3" t="str">
        <f t="shared" si="39"/>
        <v xml:space="preserve">false,//790 </v>
      </c>
      <c r="U795" s="3" t="str">
        <f>IF(U796="",
"];",IF('Chapter 2 (Input)'!W793="",
"-1"&amp;",",
'Chapter 2 (Input)'!W793&amp;",")&amp;$W795)</f>
        <v xml:space="preserve">-1,//790 </v>
      </c>
      <c r="V795" s="3" t="str">
        <f>IF(V796="",
"];",IF('Chapter 2 (Input)'!X793="",
"-1"&amp;",",
'Chapter 2 (Input)'!X793&amp;",")&amp;$W795)</f>
        <v xml:space="preserve">-1,//790 </v>
      </c>
      <c r="W795" s="18" t="str">
        <f>'Chapter 2 (Input)'!AA793</f>
        <v xml:space="preserve">//790 </v>
      </c>
      <c r="Z795" s="2" t="str">
        <f t="shared" si="40"/>
        <v>c790 BOOLEAN DEFAULT false,</v>
      </c>
    </row>
    <row r="796" spans="1:26" x14ac:dyDescent="0.2">
      <c r="A796" s="12">
        <f t="shared" si="38"/>
        <v>791</v>
      </c>
      <c r="B796" s="4" t="str">
        <f>IF(B797="",
"];",
IF('Chapter 2 (Input)'!B794="",
CHAR(34) &amp;"null"&amp; CHAR(34) &amp;",",
CHAR(34) &amp;'Chapter 2 (Input)'!B794&amp; CHAR(34) &amp;",")&amp;$W796)</f>
        <v>"(Karolina’s cup fell out of her hand and the water spilled everywhere.)",</v>
      </c>
      <c r="C796" s="4" t="str">
        <f>IF(C797="",
"];",IF('Chapter 2 (Input)'!C794="",
CHAR(34) &amp;"null"&amp; CHAR(34) &amp;",",
CHAR(34) &amp;'Chapter 2 (Input)'!C794&amp; CHAR(34) &amp;",")&amp;$W796)</f>
        <v>"null",</v>
      </c>
      <c r="D796" s="4" t="str">
        <f>IF(D797="",
"];",IF('Chapter 2 (Input)'!D794="",
CHAR(34) &amp;"null"&amp; CHAR(34) &amp;",",
"personnages."&amp;
VLOOKUP('Chapter 2 (Input)'!D794,Constants!$B$47:$C$59,2,FALSE)&amp;
"[" &amp;
VLOOKUP('Chapter 2 (Input)'!E794,Constants!$B$74:$C$79,2,FALSE) &amp;
"],")&amp;$W796)</f>
        <v>"null",</v>
      </c>
      <c r="E796" s="4" t="str">
        <f>IF(E797="",
"];",IF('Chapter 2 (Input)'!F794="",
CHAR(34) &amp;"null"&amp; CHAR(34) &amp;",",
CHAR(34) &amp;'Chapter 2 (Input)'!F794&amp; CHAR(34) &amp;",")&amp;$W796)</f>
        <v>"null",</v>
      </c>
      <c r="F796" s="4" t="str">
        <f>IF(F797="",
"];",IF('Chapter 2 (Input)'!G794="",
CHAR(34) &amp;"null"&amp; CHAR(34) &amp;",",
"personnages."&amp;
VLOOKUP('Chapter 2 (Input)'!G794,Constants!$B$47:$C$59,2,FALSE)&amp;
"[" &amp;
VLOOKUP('Chapter 2 (Input)'!H794, Constants!$B$74:$C$79,2,FALSE) &amp;
"],")&amp;$W796)</f>
        <v>"null",</v>
      </c>
      <c r="G796" s="3" t="str">
        <f>IF(G797="",
"];",IF('Chapter 2 (Input)'!I794="",
CHAR(34) &amp;"null"&amp; CHAR(34) &amp;",",
"locations."&amp;
'Chapter 2 (Input)'!I794&amp;",")&amp;$W796)</f>
        <v>locations.claireDormParty,</v>
      </c>
      <c r="H796" s="3" t="str">
        <f>IF(H797="",
"];",IF('Chapter 2 (Input)'!J794="",
"-1"&amp;",",
'Chapter 2 (Input)'!J794&amp;",")&amp;$W796)</f>
        <v>-1,</v>
      </c>
      <c r="I796" s="3" t="str">
        <f>IF(I797="",
"];",IF('Chapter 2 (Input)'!K794="",
"0"&amp;",",
VLOOKUP('Chapter 2 (Input)'!K794, Constants!$C$25:$D$37, 2,FALSE) &amp;",")&amp;$W796)</f>
        <v>0,</v>
      </c>
      <c r="J796" s="3" t="str">
        <f>IF(J797="",
"];",IF('Chapter 2 (Input)'!L794="",
"-1"&amp;",",
'Chapter 2 (Input)'!L794&amp;",")&amp;$W796)</f>
        <v>-1,</v>
      </c>
      <c r="K796" s="3" t="str">
        <f>IF(K797="",
"];",IF('Chapter 2 (Input)'!M794="",
"-1"&amp;",",
'Chapter 2 (Input)'!M794&amp;",")&amp;$W796)</f>
        <v>-1,</v>
      </c>
      <c r="L796" s="3" t="str">
        <f>IF(L797="",
"];",IF('Chapter 2 (Input)'!N794="",
"-1"&amp;",",
'Chapter 2 (Input)'!N794&amp;",")&amp;$W796)</f>
        <v>-1,</v>
      </c>
      <c r="M796" s="3" t="str">
        <f>IF(M797="",
"];",IF('Chapter 2 (Input)'!O794="",
"-1"&amp;",",
'Chapter 2 (Input)'!O794&amp;",")&amp;$W796)</f>
        <v>-1,</v>
      </c>
      <c r="N796" s="3" t="str">
        <f>IF(N797="",
"];",IF('Chapter 2 (Input)'!P794="",
"-1"&amp;",",
'Chapter 2 (Input)'!P794&amp;",")&amp;$W796)</f>
        <v>-1,</v>
      </c>
      <c r="O796" s="3" t="str">
        <f>IF(O797="",
"];",IF('Chapter 2 (Input)'!Q794="",
CHAR(34) &amp;"null"&amp; CHAR(34) &amp;",",
CHAR(34) &amp;'Chapter 2 (Input)'!Q794&amp; CHAR(34) &amp;",")&amp;$W796)</f>
        <v>"null",</v>
      </c>
      <c r="P796" s="3" t="str">
        <f>IF(P797="",
"];",IF('Chapter 2 (Input)'!R794="",
CHAR(34) &amp;"null"&amp; CHAR(34) &amp;",",
CHAR(34) &amp;'Chapter 2 (Input)'!R794&amp; CHAR(34) &amp;",")&amp;$W796)</f>
        <v>"null",</v>
      </c>
      <c r="Q796" s="3" t="str">
        <f>IF(Q797="",
"];",IF('Chapter 2 (Input)'!S794="",
CHAR(34) &amp;"null"&amp; CHAR(34) &amp;",",
CHAR(34) &amp;'Chapter 2 (Input)'!S794&amp; CHAR(34) &amp;",")&amp;$W796)</f>
        <v>"null",</v>
      </c>
      <c r="R796" s="3" t="str">
        <f>IF(R797="",
"];",IF('Chapter 2 (Input)'!T794="",
"0"&amp;",",
'Chapter 2 (Input)'!T794&amp;",")&amp;$W796)</f>
        <v>0,</v>
      </c>
      <c r="S796" s="3" t="str">
        <f>IF(S797="",
"];",IF('Chapter 2 (Input)'!U794="",
"0"&amp;",",
'Chapter 2 (Input)'!U794&amp;",")&amp;$W796)</f>
        <v>0,</v>
      </c>
      <c r="T796" s="3" t="str">
        <f t="shared" si="39"/>
        <v>false,</v>
      </c>
      <c r="U796" s="3" t="str">
        <f>IF(U797="",
"];",IF('Chapter 2 (Input)'!W794="",
"-1"&amp;",",
'Chapter 2 (Input)'!W794&amp;",")&amp;$W796)</f>
        <v>-1,</v>
      </c>
      <c r="V796" s="3" t="str">
        <f>IF(V797="",
"];",IF('Chapter 2 (Input)'!X794="",
"-1"&amp;",",
'Chapter 2 (Input)'!X794&amp;",")&amp;$W796)</f>
        <v>-1,</v>
      </c>
      <c r="W796" s="18" t="str">
        <f>'Chapter 2 (Input)'!AA794</f>
        <v/>
      </c>
      <c r="Z796" s="2" t="str">
        <f t="shared" si="40"/>
        <v>c791 BOOLEAN DEFAULT false,</v>
      </c>
    </row>
    <row r="797" spans="1:26" x14ac:dyDescent="0.2">
      <c r="A797" s="12">
        <f t="shared" si="38"/>
        <v>792</v>
      </c>
      <c r="B797" s="4" t="str">
        <f>IF(B798="",
"];",
IF('Chapter 2 (Input)'!B795="",
CHAR(34) &amp;"null"&amp; CHAR(34) &amp;",",
CHAR(34) &amp;'Chapter 2 (Input)'!B795&amp; CHAR(34) &amp;",")&amp;$W797)</f>
        <v>"(People started gasping around us.)",</v>
      </c>
      <c r="C797" s="4" t="str">
        <f>IF(C798="",
"];",IF('Chapter 2 (Input)'!C795="",
CHAR(34) &amp;"null"&amp; CHAR(34) &amp;",",
CHAR(34) &amp;'Chapter 2 (Input)'!C795&amp; CHAR(34) &amp;",")&amp;$W797)</f>
        <v>"null",</v>
      </c>
      <c r="D797" s="4" t="str">
        <f>IF(D798="",
"];",IF('Chapter 2 (Input)'!D795="",
CHAR(34) &amp;"null"&amp; CHAR(34) &amp;",",
"personnages."&amp;
VLOOKUP('Chapter 2 (Input)'!D795,Constants!$B$47:$C$59,2,FALSE)&amp;
"[" &amp;
VLOOKUP('Chapter 2 (Input)'!E795,Constants!$B$74:$C$79,2,FALSE) &amp;
"],")&amp;$W797)</f>
        <v>"null",</v>
      </c>
      <c r="E797" s="4" t="str">
        <f>IF(E798="",
"];",IF('Chapter 2 (Input)'!F795="",
CHAR(34) &amp;"null"&amp; CHAR(34) &amp;",",
CHAR(34) &amp;'Chapter 2 (Input)'!F795&amp; CHAR(34) &amp;",")&amp;$W797)</f>
        <v>"null",</v>
      </c>
      <c r="F797" s="4" t="str">
        <f>IF(F798="",
"];",IF('Chapter 2 (Input)'!G795="",
CHAR(34) &amp;"null"&amp; CHAR(34) &amp;",",
"personnages."&amp;
VLOOKUP('Chapter 2 (Input)'!G795,Constants!$B$47:$C$59,2,FALSE)&amp;
"[" &amp;
VLOOKUP('Chapter 2 (Input)'!H795, Constants!$B$74:$C$79,2,FALSE) &amp;
"],")&amp;$W797)</f>
        <v>"null",</v>
      </c>
      <c r="G797" s="3" t="str">
        <f>IF(G798="",
"];",IF('Chapter 2 (Input)'!I795="",
CHAR(34) &amp;"null"&amp; CHAR(34) &amp;",",
"locations."&amp;
'Chapter 2 (Input)'!I795&amp;",")&amp;$W797)</f>
        <v>locations.claireDormParty,</v>
      </c>
      <c r="H797" s="3" t="str">
        <f>IF(H798="",
"];",IF('Chapter 2 (Input)'!J795="",
"-1"&amp;",",
'Chapter 2 (Input)'!J795&amp;",")&amp;$W797)</f>
        <v>-1,</v>
      </c>
      <c r="I797" s="3" t="str">
        <f>IF(I798="",
"];",IF('Chapter 2 (Input)'!K795="",
"0"&amp;",",
VLOOKUP('Chapter 2 (Input)'!K795, Constants!$C$25:$D$37, 2,FALSE) &amp;",")&amp;$W797)</f>
        <v>0,</v>
      </c>
      <c r="J797" s="3" t="str">
        <f>IF(J798="",
"];",IF('Chapter 2 (Input)'!L795="",
"-1"&amp;",",
'Chapter 2 (Input)'!L795&amp;",")&amp;$W797)</f>
        <v>-1,</v>
      </c>
      <c r="K797" s="3" t="str">
        <f>IF(K798="",
"];",IF('Chapter 2 (Input)'!M795="",
"-1"&amp;",",
'Chapter 2 (Input)'!M795&amp;",")&amp;$W797)</f>
        <v>-1,</v>
      </c>
      <c r="L797" s="3" t="str">
        <f>IF(L798="",
"];",IF('Chapter 2 (Input)'!N795="",
"-1"&amp;",",
'Chapter 2 (Input)'!N795&amp;",")&amp;$W797)</f>
        <v>-1,</v>
      </c>
      <c r="M797" s="3" t="str">
        <f>IF(M798="",
"];",IF('Chapter 2 (Input)'!O795="",
"-1"&amp;",",
'Chapter 2 (Input)'!O795&amp;",")&amp;$W797)</f>
        <v>-1,</v>
      </c>
      <c r="N797" s="3" t="str">
        <f>IF(N798="",
"];",IF('Chapter 2 (Input)'!P795="",
"-1"&amp;",",
'Chapter 2 (Input)'!P795&amp;",")&amp;$W797)</f>
        <v>-1,</v>
      </c>
      <c r="O797" s="3" t="str">
        <f>IF(O798="",
"];",IF('Chapter 2 (Input)'!Q795="",
CHAR(34) &amp;"null"&amp; CHAR(34) &amp;",",
CHAR(34) &amp;'Chapter 2 (Input)'!Q795&amp; CHAR(34) &amp;",")&amp;$W797)</f>
        <v>"null",</v>
      </c>
      <c r="P797" s="3" t="str">
        <f>IF(P798="",
"];",IF('Chapter 2 (Input)'!R795="",
CHAR(34) &amp;"null"&amp; CHAR(34) &amp;",",
CHAR(34) &amp;'Chapter 2 (Input)'!R795&amp; CHAR(34) &amp;",")&amp;$W797)</f>
        <v>"null",</v>
      </c>
      <c r="Q797" s="3" t="str">
        <f>IF(Q798="",
"];",IF('Chapter 2 (Input)'!S795="",
CHAR(34) &amp;"null"&amp; CHAR(34) &amp;",",
CHAR(34) &amp;'Chapter 2 (Input)'!S795&amp; CHAR(34) &amp;",")&amp;$W797)</f>
        <v>"null",</v>
      </c>
      <c r="R797" s="3" t="str">
        <f>IF(R798="",
"];",IF('Chapter 2 (Input)'!T795="",
"0"&amp;",",
'Chapter 2 (Input)'!T795&amp;",")&amp;$W797)</f>
        <v>0,</v>
      </c>
      <c r="S797" s="3" t="str">
        <f>IF(S798="",
"];",IF('Chapter 2 (Input)'!U795="",
"0"&amp;",",
'Chapter 2 (Input)'!U795&amp;",")&amp;$W797)</f>
        <v>0,</v>
      </c>
      <c r="T797" s="3" t="str">
        <f t="shared" si="39"/>
        <v>false,</v>
      </c>
      <c r="U797" s="3" t="str">
        <f>IF(U798="",
"];",IF('Chapter 2 (Input)'!W795="",
"-1"&amp;",",
'Chapter 2 (Input)'!W795&amp;",")&amp;$W797)</f>
        <v>-1,</v>
      </c>
      <c r="V797" s="3" t="str">
        <f>IF(V798="",
"];",IF('Chapter 2 (Input)'!X795="",
"-1"&amp;",",
'Chapter 2 (Input)'!X795&amp;",")&amp;$W797)</f>
        <v>-1,</v>
      </c>
      <c r="W797" s="18" t="str">
        <f>'Chapter 2 (Input)'!AA795</f>
        <v/>
      </c>
      <c r="Z797" s="2" t="str">
        <f t="shared" si="40"/>
        <v>c792 BOOLEAN DEFAULT false,</v>
      </c>
    </row>
    <row r="798" spans="1:26" x14ac:dyDescent="0.2">
      <c r="A798" s="12">
        <f t="shared" si="38"/>
        <v>793</v>
      </c>
      <c r="B798" s="4" t="str">
        <f>IF(B799="",
"];",
IF('Chapter 2 (Input)'!B796="",
CHAR(34) &amp;"null"&amp; CHAR(34) &amp;",",
CHAR(34) &amp;'Chapter 2 (Input)'!B796&amp; CHAR(34) &amp;",")&amp;$W798)</f>
        <v>"(I tried hard not to panic and followed my first rational instinct. I went close to Karolina’s face and checked if she was breathing.)",</v>
      </c>
      <c r="C798" s="4" t="str">
        <f>IF(C799="",
"];",IF('Chapter 2 (Input)'!C796="",
CHAR(34) &amp;"null"&amp; CHAR(34) &amp;",",
CHAR(34) &amp;'Chapter 2 (Input)'!C796&amp; CHAR(34) &amp;",")&amp;$W798)</f>
        <v>"null",</v>
      </c>
      <c r="D798" s="4" t="str">
        <f>IF(D799="",
"];",IF('Chapter 2 (Input)'!D796="",
CHAR(34) &amp;"null"&amp; CHAR(34) &amp;",",
"personnages."&amp;
VLOOKUP('Chapter 2 (Input)'!D796,Constants!$B$47:$C$59,2,FALSE)&amp;
"[" &amp;
VLOOKUP('Chapter 2 (Input)'!E796,Constants!$B$74:$C$79,2,FALSE) &amp;
"],")&amp;$W798)</f>
        <v>"null",</v>
      </c>
      <c r="E798" s="4" t="str">
        <f>IF(E799="",
"];",IF('Chapter 2 (Input)'!F796="",
CHAR(34) &amp;"null"&amp; CHAR(34) &amp;",",
CHAR(34) &amp;'Chapter 2 (Input)'!F796&amp; CHAR(34) &amp;",")&amp;$W798)</f>
        <v>"Oh my gosh… What happened? What should we do?!",</v>
      </c>
      <c r="F798" s="4" t="str">
        <f>IF(F799="",
"];",IF('Chapter 2 (Input)'!G796="",
CHAR(34) &amp;"null"&amp; CHAR(34) &amp;",",
"personnages."&amp;
VLOOKUP('Chapter 2 (Input)'!G796,Constants!$B$47:$C$59,2,FALSE)&amp;
"[" &amp;
VLOOKUP('Chapter 2 (Input)'!H796, Constants!$B$74:$C$79,2,FALSE) &amp;
"],")&amp;$W798)</f>
        <v>personnages.neha[5],</v>
      </c>
      <c r="G798" s="3" t="str">
        <f>IF(G799="",
"];",IF('Chapter 2 (Input)'!I796="",
CHAR(34) &amp;"null"&amp; CHAR(34) &amp;",",
"locations."&amp;
'Chapter 2 (Input)'!I796&amp;",")&amp;$W798)</f>
        <v>locations.claireDormParty,</v>
      </c>
      <c r="H798" s="3" t="str">
        <f>IF(H799="",
"];",IF('Chapter 2 (Input)'!J796="",
"-1"&amp;",",
'Chapter 2 (Input)'!J796&amp;",")&amp;$W798)</f>
        <v>-1,</v>
      </c>
      <c r="I798" s="3" t="str">
        <f>IF(I799="",
"];",IF('Chapter 2 (Input)'!K796="",
"0"&amp;",",
VLOOKUP('Chapter 2 (Input)'!K796, Constants!$C$25:$D$37, 2,FALSE) &amp;",")&amp;$W798)</f>
        <v>0,</v>
      </c>
      <c r="J798" s="3" t="str">
        <f>IF(J799="",
"];",IF('Chapter 2 (Input)'!L796="",
"-1"&amp;",",
'Chapter 2 (Input)'!L796&amp;",")&amp;$W798)</f>
        <v>-1,</v>
      </c>
      <c r="K798" s="3" t="str">
        <f>IF(K799="",
"];",IF('Chapter 2 (Input)'!M796="",
"-1"&amp;",",
'Chapter 2 (Input)'!M796&amp;",")&amp;$W798)</f>
        <v>-1,</v>
      </c>
      <c r="L798" s="3" t="str">
        <f>IF(L799="",
"];",IF('Chapter 2 (Input)'!N796="",
"-1"&amp;",",
'Chapter 2 (Input)'!N796&amp;",")&amp;$W798)</f>
        <v>-1,</v>
      </c>
      <c r="M798" s="3" t="str">
        <f>IF(M799="",
"];",IF('Chapter 2 (Input)'!O796="",
"-1"&amp;",",
'Chapter 2 (Input)'!O796&amp;",")&amp;$W798)</f>
        <v>-1,</v>
      </c>
      <c r="N798" s="3" t="str">
        <f>IF(N799="",
"];",IF('Chapter 2 (Input)'!P796="",
"-1"&amp;",",
'Chapter 2 (Input)'!P796&amp;",")&amp;$W798)</f>
        <v>-1,</v>
      </c>
      <c r="O798" s="3" t="str">
        <f>IF(O799="",
"];",IF('Chapter 2 (Input)'!Q796="",
CHAR(34) &amp;"null"&amp; CHAR(34) &amp;",",
CHAR(34) &amp;'Chapter 2 (Input)'!Q796&amp; CHAR(34) &amp;",")&amp;$W798)</f>
        <v>"null",</v>
      </c>
      <c r="P798" s="3" t="str">
        <f>IF(P799="",
"];",IF('Chapter 2 (Input)'!R796="",
CHAR(34) &amp;"null"&amp; CHAR(34) &amp;",",
CHAR(34) &amp;'Chapter 2 (Input)'!R796&amp; CHAR(34) &amp;",")&amp;$W798)</f>
        <v>"null",</v>
      </c>
      <c r="Q798" s="3" t="str">
        <f>IF(Q799="",
"];",IF('Chapter 2 (Input)'!S796="",
CHAR(34) &amp;"null"&amp; CHAR(34) &amp;",",
CHAR(34) &amp;'Chapter 2 (Input)'!S796&amp; CHAR(34) &amp;",")&amp;$W798)</f>
        <v>"null",</v>
      </c>
      <c r="R798" s="3" t="str">
        <f>IF(R799="",
"];",IF('Chapter 2 (Input)'!T796="",
"0"&amp;",",
'Chapter 2 (Input)'!T796&amp;",")&amp;$W798)</f>
        <v>0,</v>
      </c>
      <c r="S798" s="3" t="str">
        <f>IF(S799="",
"];",IF('Chapter 2 (Input)'!U796="",
"0"&amp;",",
'Chapter 2 (Input)'!U796&amp;",")&amp;$W798)</f>
        <v>0,</v>
      </c>
      <c r="T798" s="3" t="str">
        <f t="shared" si="39"/>
        <v>false,</v>
      </c>
      <c r="U798" s="3" t="str">
        <f>IF(U799="",
"];",IF('Chapter 2 (Input)'!W796="",
"-1"&amp;",",
'Chapter 2 (Input)'!W796&amp;",")&amp;$W798)</f>
        <v>-1,</v>
      </c>
      <c r="V798" s="3" t="str">
        <f>IF(V799="",
"];",IF('Chapter 2 (Input)'!X796="",
"-1"&amp;",",
'Chapter 2 (Input)'!X796&amp;",")&amp;$W798)</f>
        <v>-1,</v>
      </c>
      <c r="W798" s="18" t="str">
        <f>'Chapter 2 (Input)'!AA796</f>
        <v/>
      </c>
      <c r="Z798" s="2" t="str">
        <f t="shared" si="40"/>
        <v>c793 BOOLEAN DEFAULT false,</v>
      </c>
    </row>
    <row r="799" spans="1:26" x14ac:dyDescent="0.2">
      <c r="A799" s="12">
        <f t="shared" si="38"/>
        <v>794</v>
      </c>
      <c r="B799" s="4" t="str">
        <f>IF(B800="",
"];",
IF('Chapter 2 (Input)'!B797="",
CHAR(34) &amp;"null"&amp; CHAR(34) &amp;",",
CHAR(34) &amp;'Chapter 2 (Input)'!B797&amp; CHAR(34) &amp;",")&amp;$W799)</f>
        <v>"*Sigh*",</v>
      </c>
      <c r="C799" s="4" t="str">
        <f>IF(C800="",
"];",IF('Chapter 2 (Input)'!C797="",
CHAR(34) &amp;"null"&amp; CHAR(34) &amp;",",
CHAR(34) &amp;'Chapter 2 (Input)'!C797&amp; CHAR(34) &amp;",")&amp;$W799)</f>
        <v>"null",</v>
      </c>
      <c r="D799" s="4" t="str">
        <f>IF(D800="",
"];",IF('Chapter 2 (Input)'!D797="",
CHAR(34) &amp;"null"&amp; CHAR(34) &amp;",",
"personnages."&amp;
VLOOKUP('Chapter 2 (Input)'!D797,Constants!$B$47:$C$59,2,FALSE)&amp;
"[" &amp;
VLOOKUP('Chapter 2 (Input)'!E797,Constants!$B$74:$C$79,2,FALSE) &amp;
"],")&amp;$W799)</f>
        <v>"null",</v>
      </c>
      <c r="E799" s="4" t="str">
        <f>IF(E800="",
"];",IF('Chapter 2 (Input)'!F797="",
CHAR(34) &amp;"null"&amp; CHAR(34) &amp;",",
CHAR(34) &amp;'Chapter 2 (Input)'!F797&amp; CHAR(34) &amp;",")&amp;$W799)</f>
        <v>"null",</v>
      </c>
      <c r="F799" s="4" t="str">
        <f>IF(F800="",
"];",IF('Chapter 2 (Input)'!G797="",
CHAR(34) &amp;"null"&amp; CHAR(34) &amp;",",
"personnages."&amp;
VLOOKUP('Chapter 2 (Input)'!G797,Constants!$B$47:$C$59,2,FALSE)&amp;
"[" &amp;
VLOOKUP('Chapter 2 (Input)'!H797, Constants!$B$74:$C$79,2,FALSE) &amp;
"],")&amp;$W799)</f>
        <v>personnages.neha[5],</v>
      </c>
      <c r="G799" s="3" t="str">
        <f>IF(G800="",
"];",IF('Chapter 2 (Input)'!I797="",
CHAR(34) &amp;"null"&amp; CHAR(34) &amp;",",
"locations."&amp;
'Chapter 2 (Input)'!I797&amp;",")&amp;$W799)</f>
        <v>locations.claireDormParty,</v>
      </c>
      <c r="H799" s="3" t="str">
        <f>IF(H800="",
"];",IF('Chapter 2 (Input)'!J797="",
"-1"&amp;",",
'Chapter 2 (Input)'!J797&amp;",")&amp;$W799)</f>
        <v>-1,</v>
      </c>
      <c r="I799" s="3" t="str">
        <f>IF(I800="",
"];",IF('Chapter 2 (Input)'!K797="",
"0"&amp;",",
VLOOKUP('Chapter 2 (Input)'!K797, Constants!$C$25:$D$37, 2,FALSE) &amp;",")&amp;$W799)</f>
        <v>0,</v>
      </c>
      <c r="J799" s="3" t="str">
        <f>IF(J800="",
"];",IF('Chapter 2 (Input)'!L797="",
"-1"&amp;",",
'Chapter 2 (Input)'!L797&amp;",")&amp;$W799)</f>
        <v>-1,</v>
      </c>
      <c r="K799" s="3" t="str">
        <f>IF(K800="",
"];",IF('Chapter 2 (Input)'!M797="",
"-1"&amp;",",
'Chapter 2 (Input)'!M797&amp;",")&amp;$W799)</f>
        <v>-1,</v>
      </c>
      <c r="L799" s="3" t="str">
        <f>IF(L800="",
"];",IF('Chapter 2 (Input)'!N797="",
"-1"&amp;",",
'Chapter 2 (Input)'!N797&amp;",")&amp;$W799)</f>
        <v>-1,</v>
      </c>
      <c r="M799" s="3" t="str">
        <f>IF(M800="",
"];",IF('Chapter 2 (Input)'!O797="",
"-1"&amp;",",
'Chapter 2 (Input)'!O797&amp;",")&amp;$W799)</f>
        <v>-1,</v>
      </c>
      <c r="N799" s="3" t="str">
        <f>IF(N800="",
"];",IF('Chapter 2 (Input)'!P797="",
"-1"&amp;",",
'Chapter 2 (Input)'!P797&amp;",")&amp;$W799)</f>
        <v>-1,</v>
      </c>
      <c r="O799" s="3" t="str">
        <f>IF(O800="",
"];",IF('Chapter 2 (Input)'!Q797="",
CHAR(34) &amp;"null"&amp; CHAR(34) &amp;",",
CHAR(34) &amp;'Chapter 2 (Input)'!Q797&amp; CHAR(34) &amp;",")&amp;$W799)</f>
        <v>"null",</v>
      </c>
      <c r="P799" s="3" t="str">
        <f>IF(P800="",
"];",IF('Chapter 2 (Input)'!R797="",
CHAR(34) &amp;"null"&amp; CHAR(34) &amp;",",
CHAR(34) &amp;'Chapter 2 (Input)'!R797&amp; CHAR(34) &amp;",")&amp;$W799)</f>
        <v>"null",</v>
      </c>
      <c r="Q799" s="3" t="str">
        <f>IF(Q800="",
"];",IF('Chapter 2 (Input)'!S797="",
CHAR(34) &amp;"null"&amp; CHAR(34) &amp;",",
CHAR(34) &amp;'Chapter 2 (Input)'!S797&amp; CHAR(34) &amp;",")&amp;$W799)</f>
        <v>"null",</v>
      </c>
      <c r="R799" s="3" t="str">
        <f>IF(R800="",
"];",IF('Chapter 2 (Input)'!T797="",
"0"&amp;",",
'Chapter 2 (Input)'!T797&amp;",")&amp;$W799)</f>
        <v>0,</v>
      </c>
      <c r="S799" s="3" t="str">
        <f>IF(S800="",
"];",IF('Chapter 2 (Input)'!U797="",
"0"&amp;",",
'Chapter 2 (Input)'!U797&amp;",")&amp;$W799)</f>
        <v>0,</v>
      </c>
      <c r="T799" s="3" t="str">
        <f t="shared" si="39"/>
        <v>false,</v>
      </c>
      <c r="U799" s="3" t="str">
        <f>IF(U800="",
"];",IF('Chapter 2 (Input)'!W797="",
"-1"&amp;",",
'Chapter 2 (Input)'!W797&amp;",")&amp;$W799)</f>
        <v>-1,</v>
      </c>
      <c r="V799" s="3" t="str">
        <f>IF(V800="",
"];",IF('Chapter 2 (Input)'!X797="",
"-1"&amp;",",
'Chapter 2 (Input)'!X797&amp;",")&amp;$W799)</f>
        <v>-1,</v>
      </c>
      <c r="W799" s="18" t="str">
        <f>'Chapter 2 (Input)'!AA797</f>
        <v/>
      </c>
      <c r="Z799" s="2" t="str">
        <f t="shared" si="40"/>
        <v>c794 BOOLEAN DEFAULT false,</v>
      </c>
    </row>
    <row r="800" spans="1:26" x14ac:dyDescent="0.2">
      <c r="A800" s="12">
        <f t="shared" si="38"/>
        <v>795</v>
      </c>
      <c r="B800" s="4" t="str">
        <f>IF(B801="",
"];",
IF('Chapter 2 (Input)'!B798="",
CHAR(34) &amp;"null"&amp; CHAR(34) &amp;",",
CHAR(34) &amp;'Chapter 2 (Input)'!B798&amp; CHAR(34) &amp;",")&amp;$W800)</f>
        <v xml:space="preserve">"It looks like she’s only passed out. ",//795 </v>
      </c>
      <c r="C800" s="4" t="str">
        <f>IF(C801="",
"];",IF('Chapter 2 (Input)'!C798="",
CHAR(34) &amp;"null"&amp; CHAR(34) &amp;",",
CHAR(34) &amp;'Chapter 2 (Input)'!C798&amp; CHAR(34) &amp;",")&amp;$W800)</f>
        <v xml:space="preserve">"null",//795 </v>
      </c>
      <c r="D800" s="4" t="str">
        <f>IF(D801="",
"];",IF('Chapter 2 (Input)'!D798="",
CHAR(34) &amp;"null"&amp; CHAR(34) &amp;",",
"personnages."&amp;
VLOOKUP('Chapter 2 (Input)'!D798,Constants!$B$47:$C$59,2,FALSE)&amp;
"[" &amp;
VLOOKUP('Chapter 2 (Input)'!E798,Constants!$B$74:$C$79,2,FALSE) &amp;
"],")&amp;$W800)</f>
        <v xml:space="preserve">"null",//795 </v>
      </c>
      <c r="E800" s="4" t="str">
        <f>IF(E801="",
"];",IF('Chapter 2 (Input)'!F798="",
CHAR(34) &amp;"null"&amp; CHAR(34) &amp;",",
CHAR(34) &amp;'Chapter 2 (Input)'!F798&amp; CHAR(34) &amp;",")&amp;$W800)</f>
        <v xml:space="preserve">"null",//795 </v>
      </c>
      <c r="F800" s="4" t="str">
        <f>IF(F801="",
"];",IF('Chapter 2 (Input)'!G798="",
CHAR(34) &amp;"null"&amp; CHAR(34) &amp;",",
"personnages."&amp;
VLOOKUP('Chapter 2 (Input)'!G798,Constants!$B$47:$C$59,2,FALSE)&amp;
"[" &amp;
VLOOKUP('Chapter 2 (Input)'!H798, Constants!$B$74:$C$79,2,FALSE) &amp;
"],")&amp;$W800)</f>
        <v xml:space="preserve">personnages.neha[5],//795 </v>
      </c>
      <c r="G800" s="3" t="str">
        <f>IF(G801="",
"];",IF('Chapter 2 (Input)'!I798="",
CHAR(34) &amp;"null"&amp; CHAR(34) &amp;",",
"locations."&amp;
'Chapter 2 (Input)'!I798&amp;",")&amp;$W800)</f>
        <v xml:space="preserve">locations.claireDormParty,//795 </v>
      </c>
      <c r="H800" s="3" t="str">
        <f>IF(H801="",
"];",IF('Chapter 2 (Input)'!J798="",
"-1"&amp;",",
'Chapter 2 (Input)'!J798&amp;",")&amp;$W800)</f>
        <v xml:space="preserve">-1,//795 </v>
      </c>
      <c r="I800" s="3" t="str">
        <f>IF(I801="",
"];",IF('Chapter 2 (Input)'!K798="",
"0"&amp;",",
VLOOKUP('Chapter 2 (Input)'!K798, Constants!$C$25:$D$37, 2,FALSE) &amp;",")&amp;$W800)</f>
        <v xml:space="preserve">0,//795 </v>
      </c>
      <c r="J800" s="3" t="str">
        <f>IF(J801="",
"];",IF('Chapter 2 (Input)'!L798="",
"-1"&amp;",",
'Chapter 2 (Input)'!L798&amp;",")&amp;$W800)</f>
        <v xml:space="preserve">-1,//795 </v>
      </c>
      <c r="K800" s="3" t="str">
        <f>IF(K801="",
"];",IF('Chapter 2 (Input)'!M798="",
"-1"&amp;",",
'Chapter 2 (Input)'!M798&amp;",")&amp;$W800)</f>
        <v xml:space="preserve">-1,//795 </v>
      </c>
      <c r="L800" s="3" t="str">
        <f>IF(L801="",
"];",IF('Chapter 2 (Input)'!N798="",
"-1"&amp;",",
'Chapter 2 (Input)'!N798&amp;",")&amp;$W800)</f>
        <v xml:space="preserve">-1,//795 </v>
      </c>
      <c r="M800" s="3" t="str">
        <f>IF(M801="",
"];",IF('Chapter 2 (Input)'!O798="",
"-1"&amp;",",
'Chapter 2 (Input)'!O798&amp;",")&amp;$W800)</f>
        <v xml:space="preserve">-1,//795 </v>
      </c>
      <c r="N800" s="3" t="str">
        <f>IF(N801="",
"];",IF('Chapter 2 (Input)'!P798="",
"-1"&amp;",",
'Chapter 2 (Input)'!P798&amp;",")&amp;$W800)</f>
        <v xml:space="preserve">-1,//795 </v>
      </c>
      <c r="O800" s="3" t="str">
        <f>IF(O801="",
"];",IF('Chapter 2 (Input)'!Q798="",
CHAR(34) &amp;"null"&amp; CHAR(34) &amp;",",
CHAR(34) &amp;'Chapter 2 (Input)'!Q798&amp; CHAR(34) &amp;",")&amp;$W800)</f>
        <v xml:space="preserve">"null",//795 </v>
      </c>
      <c r="P800" s="3" t="str">
        <f>IF(P801="",
"];",IF('Chapter 2 (Input)'!R798="",
CHAR(34) &amp;"null"&amp; CHAR(34) &amp;",",
CHAR(34) &amp;'Chapter 2 (Input)'!R798&amp; CHAR(34) &amp;",")&amp;$W800)</f>
        <v xml:space="preserve">"null",//795 </v>
      </c>
      <c r="Q800" s="3" t="str">
        <f>IF(Q801="",
"];",IF('Chapter 2 (Input)'!S798="",
CHAR(34) &amp;"null"&amp; CHAR(34) &amp;",",
CHAR(34) &amp;'Chapter 2 (Input)'!S798&amp; CHAR(34) &amp;",")&amp;$W800)</f>
        <v xml:space="preserve">"null",//795 </v>
      </c>
      <c r="R800" s="3" t="str">
        <f>IF(R801="",
"];",IF('Chapter 2 (Input)'!T798="",
"0"&amp;",",
'Chapter 2 (Input)'!T798&amp;",")&amp;$W800)</f>
        <v xml:space="preserve">0,//795 </v>
      </c>
      <c r="S800" s="3" t="str">
        <f>IF(S801="",
"];",IF('Chapter 2 (Input)'!U798="",
"0"&amp;",",
'Chapter 2 (Input)'!U798&amp;",")&amp;$W800)</f>
        <v xml:space="preserve">0,//795 </v>
      </c>
      <c r="T800" s="3" t="str">
        <f t="shared" si="39"/>
        <v xml:space="preserve">false,//795 </v>
      </c>
      <c r="U800" s="3" t="str">
        <f>IF(U801="",
"];",IF('Chapter 2 (Input)'!W798="",
"-1"&amp;",",
'Chapter 2 (Input)'!W798&amp;",")&amp;$W800)</f>
        <v xml:space="preserve">-1,//795 </v>
      </c>
      <c r="V800" s="3" t="str">
        <f>IF(V801="",
"];",IF('Chapter 2 (Input)'!X798="",
"-1"&amp;",",
'Chapter 2 (Input)'!X798&amp;",")&amp;$W800)</f>
        <v xml:space="preserve">-1,//795 </v>
      </c>
      <c r="W800" s="18" t="str">
        <f>'Chapter 2 (Input)'!AA798</f>
        <v xml:space="preserve">//795 </v>
      </c>
      <c r="Z800" s="2" t="str">
        <f t="shared" si="40"/>
        <v>c795 BOOLEAN DEFAULT false,</v>
      </c>
    </row>
    <row r="801" spans="1:26" x14ac:dyDescent="0.2">
      <c r="A801" s="12">
        <f t="shared" si="38"/>
        <v>796</v>
      </c>
      <c r="B801" s="4" t="str">
        <f>IF(B802="",
"];",
IF('Chapter 2 (Input)'!B799="",
CHAR(34) &amp;"null"&amp; CHAR(34) &amp;",",
CHAR(34) &amp;'Chapter 2 (Input)'!B799&amp; CHAR(34) &amp;",")&amp;$W801)</f>
        <v>"(Next)",</v>
      </c>
      <c r="C801" s="4" t="str">
        <f>IF(C802="",
"];",IF('Chapter 2 (Input)'!C799="",
CHAR(34) &amp;"null"&amp; CHAR(34) &amp;",",
CHAR(34) &amp;'Chapter 2 (Input)'!C799&amp; CHAR(34) &amp;",")&amp;$W801)</f>
        <v>"null",</v>
      </c>
      <c r="D801" s="4" t="str">
        <f>IF(D802="",
"];",IF('Chapter 2 (Input)'!D799="",
CHAR(34) &amp;"null"&amp; CHAR(34) &amp;",",
"personnages."&amp;
VLOOKUP('Chapter 2 (Input)'!D799,Constants!$B$47:$C$59,2,FALSE)&amp;
"[" &amp;
VLOOKUP('Chapter 2 (Input)'!E799,Constants!$B$74:$C$79,2,FALSE) &amp;
"],")&amp;$W801)</f>
        <v>"null",</v>
      </c>
      <c r="E801" s="4" t="str">
        <f>IF(E802="",
"];",IF('Chapter 2 (Input)'!F799="",
CHAR(34) &amp;"null"&amp; CHAR(34) &amp;",",
CHAR(34) &amp;'Chapter 2 (Input)'!F799&amp; CHAR(34) &amp;",")&amp;$W801)</f>
        <v>"I knew this would happen! She’s exhausted…",</v>
      </c>
      <c r="F801" s="4" t="str">
        <f>IF(F802="",
"];",IF('Chapter 2 (Input)'!G799="",
CHAR(34) &amp;"null"&amp; CHAR(34) &amp;",",
"personnages."&amp;
VLOOKUP('Chapter 2 (Input)'!G799,Constants!$B$47:$C$59,2,FALSE)&amp;
"[" &amp;
VLOOKUP('Chapter 2 (Input)'!H799, Constants!$B$74:$C$79,2,FALSE) &amp;
"],")&amp;$W801)</f>
        <v>personnages.neha[4],</v>
      </c>
      <c r="G801" s="3" t="str">
        <f>IF(G802="",
"];",IF('Chapter 2 (Input)'!I799="",
CHAR(34) &amp;"null"&amp; CHAR(34) &amp;",",
"locations."&amp;
'Chapter 2 (Input)'!I799&amp;",")&amp;$W801)</f>
        <v>locations.claireDormParty,</v>
      </c>
      <c r="H801" s="3" t="str">
        <f>IF(H802="",
"];",IF('Chapter 2 (Input)'!J799="",
"-1"&amp;",",
'Chapter 2 (Input)'!J799&amp;",")&amp;$W801)</f>
        <v>-1,</v>
      </c>
      <c r="I801" s="3" t="str">
        <f>IF(I802="",
"];",IF('Chapter 2 (Input)'!K799="",
"0"&amp;",",
VLOOKUP('Chapter 2 (Input)'!K799, Constants!$C$25:$D$37, 2,FALSE) &amp;",")&amp;$W801)</f>
        <v>0,</v>
      </c>
      <c r="J801" s="3" t="str">
        <f>IF(J802="",
"];",IF('Chapter 2 (Input)'!L799="",
"-1"&amp;",",
'Chapter 2 (Input)'!L799&amp;",")&amp;$W801)</f>
        <v>-1,</v>
      </c>
      <c r="K801" s="3" t="str">
        <f>IF(K802="",
"];",IF('Chapter 2 (Input)'!M799="",
"-1"&amp;",",
'Chapter 2 (Input)'!M799&amp;",")&amp;$W801)</f>
        <v>-1,</v>
      </c>
      <c r="L801" s="3" t="str">
        <f>IF(L802="",
"];",IF('Chapter 2 (Input)'!N799="",
"-1"&amp;",",
'Chapter 2 (Input)'!N799&amp;",")&amp;$W801)</f>
        <v>-1,</v>
      </c>
      <c r="M801" s="3" t="str">
        <f>IF(M802="",
"];",IF('Chapter 2 (Input)'!O799="",
"-1"&amp;",",
'Chapter 2 (Input)'!O799&amp;",")&amp;$W801)</f>
        <v>-1,</v>
      </c>
      <c r="N801" s="3" t="str">
        <f>IF(N802="",
"];",IF('Chapter 2 (Input)'!P799="",
"-1"&amp;",",
'Chapter 2 (Input)'!P799&amp;",")&amp;$W801)</f>
        <v>-1,</v>
      </c>
      <c r="O801" s="3" t="str">
        <f>IF(O802="",
"];",IF('Chapter 2 (Input)'!Q799="",
CHAR(34) &amp;"null"&amp; CHAR(34) &amp;",",
CHAR(34) &amp;'Chapter 2 (Input)'!Q799&amp; CHAR(34) &amp;",")&amp;$W801)</f>
        <v>"null",</v>
      </c>
      <c r="P801" s="3" t="str">
        <f>IF(P802="",
"];",IF('Chapter 2 (Input)'!R799="",
CHAR(34) &amp;"null"&amp; CHAR(34) &amp;",",
CHAR(34) &amp;'Chapter 2 (Input)'!R799&amp; CHAR(34) &amp;",")&amp;$W801)</f>
        <v>"null",</v>
      </c>
      <c r="Q801" s="3" t="str">
        <f>IF(Q802="",
"];",IF('Chapter 2 (Input)'!S799="",
CHAR(34) &amp;"null"&amp; CHAR(34) &amp;",",
CHAR(34) &amp;'Chapter 2 (Input)'!S799&amp; CHAR(34) &amp;",")&amp;$W801)</f>
        <v>"null",</v>
      </c>
      <c r="R801" s="3" t="str">
        <f>IF(R802="",
"];",IF('Chapter 2 (Input)'!T799="",
"0"&amp;",",
'Chapter 2 (Input)'!T799&amp;",")&amp;$W801)</f>
        <v>0,</v>
      </c>
      <c r="S801" s="3" t="str">
        <f>IF(S802="",
"];",IF('Chapter 2 (Input)'!U799="",
"0"&amp;",",
'Chapter 2 (Input)'!U799&amp;",")&amp;$W801)</f>
        <v>0,</v>
      </c>
      <c r="T801" s="3" t="str">
        <f t="shared" si="39"/>
        <v>false,</v>
      </c>
      <c r="U801" s="3" t="str">
        <f>IF(U802="",
"];",IF('Chapter 2 (Input)'!W799="",
"-1"&amp;",",
'Chapter 2 (Input)'!W799&amp;",")&amp;$W801)</f>
        <v>-1,</v>
      </c>
      <c r="V801" s="3" t="str">
        <f>IF(V802="",
"];",IF('Chapter 2 (Input)'!X799="",
"-1"&amp;",",
'Chapter 2 (Input)'!X799&amp;",")&amp;$W801)</f>
        <v>-1,</v>
      </c>
      <c r="W801" s="18" t="str">
        <f>'Chapter 2 (Input)'!AA799</f>
        <v/>
      </c>
      <c r="Z801" s="2" t="str">
        <f t="shared" si="40"/>
        <v>c796 BOOLEAN DEFAULT false,</v>
      </c>
    </row>
    <row r="802" spans="1:26" x14ac:dyDescent="0.2">
      <c r="A802" s="12">
        <f t="shared" si="38"/>
        <v>797</v>
      </c>
      <c r="B802" s="4" t="str">
        <f>IF(B803="",
"];",
IF('Chapter 2 (Input)'!B800="",
CHAR(34) &amp;"null"&amp; CHAR(34) &amp;",",
CHAR(34) &amp;'Chapter 2 (Input)'!B800&amp; CHAR(34) &amp;",")&amp;$W802)</f>
        <v>"(Next)",</v>
      </c>
      <c r="C802" s="4" t="str">
        <f>IF(C803="",
"];",IF('Chapter 2 (Input)'!C800="",
CHAR(34) &amp;"null"&amp; CHAR(34) &amp;",",
CHAR(34) &amp;'Chapter 2 (Input)'!C800&amp; CHAR(34) &amp;",")&amp;$W802)</f>
        <v>"null",</v>
      </c>
      <c r="D802" s="4" t="str">
        <f>IF(D803="",
"];",IF('Chapter 2 (Input)'!D800="",
CHAR(34) &amp;"null"&amp; CHAR(34) &amp;",",
"personnages."&amp;
VLOOKUP('Chapter 2 (Input)'!D800,Constants!$B$47:$C$59,2,FALSE)&amp;
"[" &amp;
VLOOKUP('Chapter 2 (Input)'!E800,Constants!$B$74:$C$79,2,FALSE) &amp;
"],")&amp;$W802)</f>
        <v>"null",</v>
      </c>
      <c r="E802" s="4" t="str">
        <f>IF(E803="",
"];",IF('Chapter 2 (Input)'!F800="",
CHAR(34) &amp;"null"&amp; CHAR(34) &amp;",",
CHAR(34) &amp;'Chapter 2 (Input)'!F800&amp; CHAR(34) &amp;",")&amp;$W802)</f>
        <v>"" + user.scholarname + ", should we move her? Get her to her bed?",</v>
      </c>
      <c r="F802" s="4" t="str">
        <f>IF(F803="",
"];",IF('Chapter 2 (Input)'!G800="",
CHAR(34) &amp;"null"&amp; CHAR(34) &amp;",",
"personnages."&amp;
VLOOKUP('Chapter 2 (Input)'!G800,Constants!$B$47:$C$59,2,FALSE)&amp;
"[" &amp;
VLOOKUP('Chapter 2 (Input)'!H800, Constants!$B$74:$C$79,2,FALSE) &amp;
"],")&amp;$W802)</f>
        <v>personnages.neha[5],</v>
      </c>
      <c r="G802" s="3" t="str">
        <f>IF(G803="",
"];",IF('Chapter 2 (Input)'!I800="",
CHAR(34) &amp;"null"&amp; CHAR(34) &amp;",",
"locations."&amp;
'Chapter 2 (Input)'!I800&amp;",")&amp;$W802)</f>
        <v>locations.claireDormParty,</v>
      </c>
      <c r="H802" s="3" t="str">
        <f>IF(H803="",
"];",IF('Chapter 2 (Input)'!J800="",
"-1"&amp;",",
'Chapter 2 (Input)'!J800&amp;",")&amp;$W802)</f>
        <v>-1,</v>
      </c>
      <c r="I802" s="3" t="str">
        <f>IF(I803="",
"];",IF('Chapter 2 (Input)'!K800="",
"0"&amp;",",
VLOOKUP('Chapter 2 (Input)'!K800, Constants!$C$25:$D$37, 2,FALSE) &amp;",")&amp;$W802)</f>
        <v>0,</v>
      </c>
      <c r="J802" s="3" t="str">
        <f>IF(J803="",
"];",IF('Chapter 2 (Input)'!L800="",
"-1"&amp;",",
'Chapter 2 (Input)'!L800&amp;",")&amp;$W802)</f>
        <v>-1,</v>
      </c>
      <c r="K802" s="3" t="str">
        <f>IF(K803="",
"];",IF('Chapter 2 (Input)'!M800="",
"-1"&amp;",",
'Chapter 2 (Input)'!M800&amp;",")&amp;$W802)</f>
        <v>-1,</v>
      </c>
      <c r="L802" s="3" t="str">
        <f>IF(L803="",
"];",IF('Chapter 2 (Input)'!N800="",
"-1"&amp;",",
'Chapter 2 (Input)'!N800&amp;",")&amp;$W802)</f>
        <v>-1,</v>
      </c>
      <c r="M802" s="3" t="str">
        <f>IF(M803="",
"];",IF('Chapter 2 (Input)'!O800="",
"-1"&amp;",",
'Chapter 2 (Input)'!O800&amp;",")&amp;$W802)</f>
        <v>-1,</v>
      </c>
      <c r="N802" s="3" t="str">
        <f>IF(N803="",
"];",IF('Chapter 2 (Input)'!P800="",
"-1"&amp;",",
'Chapter 2 (Input)'!P800&amp;",")&amp;$W802)</f>
        <v>-1,</v>
      </c>
      <c r="O802" s="3" t="str">
        <f>IF(O803="",
"];",IF('Chapter 2 (Input)'!Q800="",
CHAR(34) &amp;"null"&amp; CHAR(34) &amp;",",
CHAR(34) &amp;'Chapter 2 (Input)'!Q800&amp; CHAR(34) &amp;",")&amp;$W802)</f>
        <v>"null",</v>
      </c>
      <c r="P802" s="3" t="str">
        <f>IF(P803="",
"];",IF('Chapter 2 (Input)'!R800="",
CHAR(34) &amp;"null"&amp; CHAR(34) &amp;",",
CHAR(34) &amp;'Chapter 2 (Input)'!R800&amp; CHAR(34) &amp;",")&amp;$W802)</f>
        <v>"null",</v>
      </c>
      <c r="Q802" s="3" t="str">
        <f>IF(Q803="",
"];",IF('Chapter 2 (Input)'!S800="",
CHAR(34) &amp;"null"&amp; CHAR(34) &amp;",",
CHAR(34) &amp;'Chapter 2 (Input)'!S800&amp; CHAR(34) &amp;",")&amp;$W802)</f>
        <v>"null",</v>
      </c>
      <c r="R802" s="3" t="str">
        <f>IF(R803="",
"];",IF('Chapter 2 (Input)'!T800="",
"0"&amp;",",
'Chapter 2 (Input)'!T800&amp;",")&amp;$W802)</f>
        <v>0,</v>
      </c>
      <c r="S802" s="3" t="str">
        <f>IF(S803="",
"];",IF('Chapter 2 (Input)'!U800="",
"0"&amp;",",
'Chapter 2 (Input)'!U800&amp;",")&amp;$W802)</f>
        <v>0,</v>
      </c>
      <c r="T802" s="3" t="str">
        <f t="shared" si="39"/>
        <v>false,</v>
      </c>
      <c r="U802" s="3" t="str">
        <f>IF(U803="",
"];",IF('Chapter 2 (Input)'!W800="",
"-1"&amp;",",
'Chapter 2 (Input)'!W800&amp;",")&amp;$W802)</f>
        <v>-1,</v>
      </c>
      <c r="V802" s="3" t="str">
        <f>IF(V803="",
"];",IF('Chapter 2 (Input)'!X800="",
"-1"&amp;",",
'Chapter 2 (Input)'!X800&amp;",")&amp;$W802)</f>
        <v>-1,</v>
      </c>
      <c r="W802" s="18" t="str">
        <f>'Chapter 2 (Input)'!AA800</f>
        <v/>
      </c>
      <c r="Z802" s="2" t="str">
        <f t="shared" si="40"/>
        <v>c797 BOOLEAN DEFAULT false,</v>
      </c>
    </row>
    <row r="803" spans="1:26" x14ac:dyDescent="0.2">
      <c r="A803" s="12">
        <f t="shared" si="38"/>
        <v>798</v>
      </c>
      <c r="B803" s="4" t="str">
        <f>IF(B804="",
"];",
IF('Chapter 2 (Input)'!B801="",
CHAR(34) &amp;"null"&amp; CHAR(34) &amp;",",
CHAR(34) &amp;'Chapter 2 (Input)'!B801&amp; CHAR(34) &amp;",")&amp;$W803)</f>
        <v>"(Next)",</v>
      </c>
      <c r="C803" s="4" t="str">
        <f>IF(C804="",
"];",IF('Chapter 2 (Input)'!C801="",
CHAR(34) &amp;"null"&amp; CHAR(34) &amp;",",
CHAR(34) &amp;'Chapter 2 (Input)'!C801&amp; CHAR(34) &amp;",")&amp;$W803)</f>
        <v>"null",</v>
      </c>
      <c r="D803" s="4" t="str">
        <f>IF(D804="",
"];",IF('Chapter 2 (Input)'!D801="",
CHAR(34) &amp;"null"&amp; CHAR(34) &amp;",",
"personnages."&amp;
VLOOKUP('Chapter 2 (Input)'!D801,Constants!$B$47:$C$59,2,FALSE)&amp;
"[" &amp;
VLOOKUP('Chapter 2 (Input)'!E801,Constants!$B$74:$C$79,2,FALSE) &amp;
"],")&amp;$W803)</f>
        <v>"null",</v>
      </c>
      <c r="E803" s="4" t="str">
        <f>IF(E804="",
"];",IF('Chapter 2 (Input)'!F801="",
CHAR(34) &amp;"null"&amp; CHAR(34) &amp;",",
CHAR(34) &amp;'Chapter 2 (Input)'!F801&amp; CHAR(34) &amp;",")&amp;$W803)</f>
        <v>"How is she &lt;em&gt;that&lt;/em&gt; drunk?",</v>
      </c>
      <c r="F803" s="4" t="str">
        <f>IF(F804="",
"];",IF('Chapter 2 (Input)'!G801="",
CHAR(34) &amp;"null"&amp; CHAR(34) &amp;",",
"personnages."&amp;
VLOOKUP('Chapter 2 (Input)'!G801,Constants!$B$47:$C$59,2,FALSE)&amp;
"[" &amp;
VLOOKUP('Chapter 2 (Input)'!H801, Constants!$B$74:$C$79,2,FALSE) &amp;
"],")&amp;$W803)</f>
        <v>"null",</v>
      </c>
      <c r="G803" s="3" t="str">
        <f>IF(G804="",
"];",IF('Chapter 2 (Input)'!I801="",
CHAR(34) &amp;"null"&amp; CHAR(34) &amp;",",
"locations."&amp;
'Chapter 2 (Input)'!I801&amp;",")&amp;$W803)</f>
        <v>locations.claireDormParty,</v>
      </c>
      <c r="H803" s="3" t="str">
        <f>IF(H804="",
"];",IF('Chapter 2 (Input)'!J801="",
"-1"&amp;",",
'Chapter 2 (Input)'!J801&amp;",")&amp;$W803)</f>
        <v>-1,</v>
      </c>
      <c r="I803" s="3" t="str">
        <f>IF(I804="",
"];",IF('Chapter 2 (Input)'!K801="",
"0"&amp;",",
VLOOKUP('Chapter 2 (Input)'!K801, Constants!$C$25:$D$37, 2,FALSE) &amp;",")&amp;$W803)</f>
        <v>0,</v>
      </c>
      <c r="J803" s="3" t="str">
        <f>IF(J804="",
"];",IF('Chapter 2 (Input)'!L801="",
"-1"&amp;",",
'Chapter 2 (Input)'!L801&amp;",")&amp;$W803)</f>
        <v>-1,</v>
      </c>
      <c r="K803" s="3" t="str">
        <f>IF(K804="",
"];",IF('Chapter 2 (Input)'!M801="",
"-1"&amp;",",
'Chapter 2 (Input)'!M801&amp;",")&amp;$W803)</f>
        <v>-1,</v>
      </c>
      <c r="L803" s="3" t="str">
        <f>IF(L804="",
"];",IF('Chapter 2 (Input)'!N801="",
"-1"&amp;",",
'Chapter 2 (Input)'!N801&amp;",")&amp;$W803)</f>
        <v>-1,</v>
      </c>
      <c r="M803" s="3" t="str">
        <f>IF(M804="",
"];",IF('Chapter 2 (Input)'!O801="",
"-1"&amp;",",
'Chapter 2 (Input)'!O801&amp;",")&amp;$W803)</f>
        <v>-1,</v>
      </c>
      <c r="N803" s="3" t="str">
        <f>IF(N804="",
"];",IF('Chapter 2 (Input)'!P801="",
"-1"&amp;",",
'Chapter 2 (Input)'!P801&amp;",")&amp;$W803)</f>
        <v>-1,</v>
      </c>
      <c r="O803" s="3" t="str">
        <f>IF(O804="",
"];",IF('Chapter 2 (Input)'!Q801="",
CHAR(34) &amp;"null"&amp; CHAR(34) &amp;",",
CHAR(34) &amp;'Chapter 2 (Input)'!Q801&amp; CHAR(34) &amp;",")&amp;$W803)</f>
        <v>"null",</v>
      </c>
      <c r="P803" s="3" t="str">
        <f>IF(P804="",
"];",IF('Chapter 2 (Input)'!R801="",
CHAR(34) &amp;"null"&amp; CHAR(34) &amp;",",
CHAR(34) &amp;'Chapter 2 (Input)'!R801&amp; CHAR(34) &amp;",")&amp;$W803)</f>
        <v>"null",</v>
      </c>
      <c r="Q803" s="3" t="str">
        <f>IF(Q804="",
"];",IF('Chapter 2 (Input)'!S801="",
CHAR(34) &amp;"null"&amp; CHAR(34) &amp;",",
CHAR(34) &amp;'Chapter 2 (Input)'!S801&amp; CHAR(34) &amp;",")&amp;$W803)</f>
        <v>"null",</v>
      </c>
      <c r="R803" s="3" t="str">
        <f>IF(R804="",
"];",IF('Chapter 2 (Input)'!T801="",
"0"&amp;",",
'Chapter 2 (Input)'!T801&amp;",")&amp;$W803)</f>
        <v>0,</v>
      </c>
      <c r="S803" s="3" t="str">
        <f>IF(S804="",
"];",IF('Chapter 2 (Input)'!U801="",
"0"&amp;",",
'Chapter 2 (Input)'!U801&amp;",")&amp;$W803)</f>
        <v>0,</v>
      </c>
      <c r="T803" s="3" t="str">
        <f t="shared" si="39"/>
        <v>false,</v>
      </c>
      <c r="U803" s="3" t="str">
        <f>IF(U804="",
"];",IF('Chapter 2 (Input)'!W801="",
"-1"&amp;",",
'Chapter 2 (Input)'!W801&amp;",")&amp;$W803)</f>
        <v>-1,</v>
      </c>
      <c r="V803" s="3" t="str">
        <f>IF(V804="",
"];",IF('Chapter 2 (Input)'!X801="",
"-1"&amp;",",
'Chapter 2 (Input)'!X801&amp;",")&amp;$W803)</f>
        <v>-1,</v>
      </c>
      <c r="W803" s="18" t="str">
        <f>'Chapter 2 (Input)'!AA801</f>
        <v/>
      </c>
      <c r="Z803" s="2" t="str">
        <f t="shared" si="40"/>
        <v>c798 BOOLEAN DEFAULT false,</v>
      </c>
    </row>
    <row r="804" spans="1:26" x14ac:dyDescent="0.2">
      <c r="A804" s="12">
        <f t="shared" si="38"/>
        <v>799</v>
      </c>
      <c r="B804" s="4" t="str">
        <f>IF(B805="",
"];",
IF('Chapter 2 (Input)'!B802="",
CHAR(34) &amp;"null"&amp; CHAR(34) &amp;",",
CHAR(34) &amp;'Chapter 2 (Input)'!B802&amp; CHAR(34) &amp;",")&amp;$W804)</f>
        <v>"(People around us started looking at Karolina funny, thinking she passed out due to alcohol)",//799 POPUP</v>
      </c>
      <c r="C804" s="4" t="str">
        <f>IF(C805="",
"];",IF('Chapter 2 (Input)'!C802="",
CHAR(34) &amp;"null"&amp; CHAR(34) &amp;",",
CHAR(34) &amp;'Chapter 2 (Input)'!C802&amp; CHAR(34) &amp;",")&amp;$W804)</f>
        <v>"null",//799 POPUP</v>
      </c>
      <c r="D804" s="4" t="str">
        <f>IF(D805="",
"];",IF('Chapter 2 (Input)'!D802="",
CHAR(34) &amp;"null"&amp; CHAR(34) &amp;",",
"personnages."&amp;
VLOOKUP('Chapter 2 (Input)'!D802,Constants!$B$47:$C$59,2,FALSE)&amp;
"[" &amp;
VLOOKUP('Chapter 2 (Input)'!E802,Constants!$B$74:$C$79,2,FALSE) &amp;
"],")&amp;$W804)</f>
        <v>"null",//799 POPUP</v>
      </c>
      <c r="E804" s="4" t="str">
        <f>IF(E805="",
"];",IF('Chapter 2 (Input)'!F802="",
CHAR(34) &amp;"null"&amp; CHAR(34) &amp;",",
CHAR(34) &amp;'Chapter 2 (Input)'!F802&amp; CHAR(34) &amp;",")&amp;$W804)</f>
        <v>"null",//799 POPUP</v>
      </c>
      <c r="F804" s="4" t="str">
        <f>IF(F805="",
"];",IF('Chapter 2 (Input)'!G802="",
CHAR(34) &amp;"null"&amp; CHAR(34) &amp;",",
"personnages."&amp;
VLOOKUP('Chapter 2 (Input)'!G802,Constants!$B$47:$C$59,2,FALSE)&amp;
"[" &amp;
VLOOKUP('Chapter 2 (Input)'!H802, Constants!$B$74:$C$79,2,FALSE) &amp;
"],")&amp;$W804)</f>
        <v>"null",//799 POPUP</v>
      </c>
      <c r="G804" s="3" t="str">
        <f>IF(G805="",
"];",IF('Chapter 2 (Input)'!I802="",
CHAR(34) &amp;"null"&amp; CHAR(34) &amp;",",
"locations."&amp;
'Chapter 2 (Input)'!I802&amp;",")&amp;$W804)</f>
        <v>locations.claireDormParty,//799 POPUP</v>
      </c>
      <c r="H804" s="3" t="str">
        <f>IF(H805="",
"];",IF('Chapter 2 (Input)'!J802="",
"-1"&amp;",",
'Chapter 2 (Input)'!J802&amp;",")&amp;$W804)</f>
        <v>-15,//799 POPUP</v>
      </c>
      <c r="I804" s="3" t="str">
        <f>IF(I805="",
"];",IF('Chapter 2 (Input)'!K802="",
"0"&amp;",",
VLOOKUP('Chapter 2 (Input)'!K802, Constants!$C$25:$D$37, 2,FALSE) &amp;",")&amp;$W804)</f>
        <v>0,//799 POPUP</v>
      </c>
      <c r="J804" s="3" t="str">
        <f>IF(J805="",
"];",IF('Chapter 2 (Input)'!L802="",
"-1"&amp;",",
'Chapter 2 (Input)'!L802&amp;",")&amp;$W804)</f>
        <v>-1,//799 POPUP</v>
      </c>
      <c r="K804" s="3" t="str">
        <f>IF(K805="",
"];",IF('Chapter 2 (Input)'!M802="",
"-1"&amp;",",
'Chapter 2 (Input)'!M802&amp;",")&amp;$W804)</f>
        <v>-1,//799 POPUP</v>
      </c>
      <c r="L804" s="3" t="str">
        <f>IF(L805="",
"];",IF('Chapter 2 (Input)'!N802="",
"-1"&amp;",",
'Chapter 2 (Input)'!N802&amp;",")&amp;$W804)</f>
        <v>-1,//799 POPUP</v>
      </c>
      <c r="M804" s="3" t="str">
        <f>IF(M805="",
"];",IF('Chapter 2 (Input)'!O802="",
"-1"&amp;",",
'Chapter 2 (Input)'!O802&amp;",")&amp;$W804)</f>
        <v>-1,//799 POPUP</v>
      </c>
      <c r="N804" s="3" t="str">
        <f>IF(N805="",
"];",IF('Chapter 2 (Input)'!P802="",
"-1"&amp;",",
'Chapter 2 (Input)'!P802&amp;",")&amp;$W804)</f>
        <v>-1,//799 POPUP</v>
      </c>
      <c r="O804" s="3" t="str">
        <f>IF(O805="",
"];",IF('Chapter 2 (Input)'!Q802="",
CHAR(34) &amp;"null"&amp; CHAR(34) &amp;",",
CHAR(34) &amp;'Chapter 2 (Input)'!Q802&amp; CHAR(34) &amp;",")&amp;$W804)</f>
        <v>"Damn, how much did she drink?",//799 POPUP</v>
      </c>
      <c r="P804" s="3" t="str">
        <f>IF(P805="",
"];",IF('Chapter 2 (Input)'!R802="",
CHAR(34) &amp;"null"&amp; CHAR(34) &amp;",",
CHAR(34) &amp;'Chapter 2 (Input)'!R802&amp; CHAR(34) &amp;",")&amp;$W804)</f>
        <v>"null",//799 POPUP</v>
      </c>
      <c r="Q804" s="3" t="str">
        <f>IF(Q805="",
"];",IF('Chapter 2 (Input)'!S802="",
CHAR(34) &amp;"null"&amp; CHAR(34) &amp;",",
CHAR(34) &amp;'Chapter 2 (Input)'!S802&amp; CHAR(34) &amp;",")&amp;$W804)</f>
        <v>"null",//799 POPUP</v>
      </c>
      <c r="R804" s="3" t="str">
        <f>IF(R805="",
"];",IF('Chapter 2 (Input)'!T802="",
"0"&amp;",",
'Chapter 2 (Input)'!T802&amp;",")&amp;$W804)</f>
        <v>0,//799 POPUP</v>
      </c>
      <c r="S804" s="3" t="str">
        <f>IF(S805="",
"];",IF('Chapter 2 (Input)'!U802="",
"0"&amp;",",
'Chapter 2 (Input)'!U802&amp;",")&amp;$W804)</f>
        <v>0,//799 POPUP</v>
      </c>
      <c r="T804" s="3" t="str">
        <f t="shared" si="39"/>
        <v>false,//799 POPUP</v>
      </c>
      <c r="U804" s="3" t="str">
        <f>IF(U805="",
"];",IF('Chapter 2 (Input)'!W802="",
"-1"&amp;",",
'Chapter 2 (Input)'!W802&amp;",")&amp;$W804)</f>
        <v>-1,//799 POPUP</v>
      </c>
      <c r="V804" s="3" t="str">
        <f>IF(V805="",
"];",IF('Chapter 2 (Input)'!X802="",
"-1"&amp;",",
'Chapter 2 (Input)'!X802&amp;",")&amp;$W804)</f>
        <v>-1,//799 POPUP</v>
      </c>
      <c r="W804" s="18" t="str">
        <f>'Chapter 2 (Input)'!AA802</f>
        <v>//799 POPUP</v>
      </c>
      <c r="Z804" s="2" t="str">
        <f t="shared" si="40"/>
        <v>c799 BOOLEAN DEFAULT false,</v>
      </c>
    </row>
    <row r="805" spans="1:26" x14ac:dyDescent="0.2">
      <c r="A805" s="12">
        <f t="shared" si="38"/>
        <v>800</v>
      </c>
      <c r="B805" s="4" t="str">
        <f>IF(B806="",
"];",
IF('Chapter 2 (Input)'!B803="",
CHAR(34) &amp;"null"&amp; CHAR(34) &amp;",",
CHAR(34) &amp;'Chapter 2 (Input)'!B803&amp; CHAR(34) &amp;",")&amp;$W805)</f>
        <v xml:space="preserve">"(But she only had water in her cup. Neha and I saw her.)",//800 </v>
      </c>
      <c r="C805" s="4" t="str">
        <f>IF(C806="",
"];",IF('Chapter 2 (Input)'!C803="",
CHAR(34) &amp;"null"&amp; CHAR(34) &amp;",",
CHAR(34) &amp;'Chapter 2 (Input)'!C803&amp; CHAR(34) &amp;",")&amp;$W805)</f>
        <v xml:space="preserve">"null",//800 </v>
      </c>
      <c r="D805" s="4" t="str">
        <f>IF(D806="",
"];",IF('Chapter 2 (Input)'!D803="",
CHAR(34) &amp;"null"&amp; CHAR(34) &amp;",",
"personnages."&amp;
VLOOKUP('Chapter 2 (Input)'!D803,Constants!$B$47:$C$59,2,FALSE)&amp;
"[" &amp;
VLOOKUP('Chapter 2 (Input)'!E803,Constants!$B$74:$C$79,2,FALSE) &amp;
"],")&amp;$W805)</f>
        <v xml:space="preserve">"null",//800 </v>
      </c>
      <c r="E805" s="4" t="str">
        <f>IF(E806="",
"];",IF('Chapter 2 (Input)'!F803="",
CHAR(34) &amp;"null"&amp; CHAR(34) &amp;",",
CHAR(34) &amp;'Chapter 2 (Input)'!F803&amp; CHAR(34) &amp;",")&amp;$W805)</f>
        <v xml:space="preserve">"null",//800 </v>
      </c>
      <c r="F805" s="4" t="str">
        <f>IF(F806="",
"];",IF('Chapter 2 (Input)'!G803="",
CHAR(34) &amp;"null"&amp; CHAR(34) &amp;",",
"personnages."&amp;
VLOOKUP('Chapter 2 (Input)'!G803,Constants!$B$47:$C$59,2,FALSE)&amp;
"[" &amp;
VLOOKUP('Chapter 2 (Input)'!H803, Constants!$B$74:$C$79,2,FALSE) &amp;
"],")&amp;$W805)</f>
        <v xml:space="preserve">"null",//800 </v>
      </c>
      <c r="G805" s="3" t="str">
        <f>IF(G806="",
"];",IF('Chapter 2 (Input)'!I803="",
CHAR(34) &amp;"null"&amp; CHAR(34) &amp;",",
"locations."&amp;
'Chapter 2 (Input)'!I803&amp;",")&amp;$W805)</f>
        <v xml:space="preserve">locations.claireDormParty,//800 </v>
      </c>
      <c r="H805" s="3" t="str">
        <f>IF(H806="",
"];",IF('Chapter 2 (Input)'!J803="",
"-1"&amp;",",
'Chapter 2 (Input)'!J803&amp;",")&amp;$W805)</f>
        <v xml:space="preserve">-1,//800 </v>
      </c>
      <c r="I805" s="3" t="str">
        <f>IF(I806="",
"];",IF('Chapter 2 (Input)'!K803="",
"0"&amp;",",
VLOOKUP('Chapter 2 (Input)'!K803, Constants!$C$25:$D$37, 2,FALSE) &amp;",")&amp;$W805)</f>
        <v xml:space="preserve">0,//800 </v>
      </c>
      <c r="J805" s="3" t="str">
        <f>IF(J806="",
"];",IF('Chapter 2 (Input)'!L803="",
"-1"&amp;",",
'Chapter 2 (Input)'!L803&amp;",")&amp;$W805)</f>
        <v xml:space="preserve">-1,//800 </v>
      </c>
      <c r="K805" s="3" t="str">
        <f>IF(K806="",
"];",IF('Chapter 2 (Input)'!M803="",
"-1"&amp;",",
'Chapter 2 (Input)'!M803&amp;",")&amp;$W805)</f>
        <v xml:space="preserve">-1,//800 </v>
      </c>
      <c r="L805" s="3" t="str">
        <f>IF(L806="",
"];",IF('Chapter 2 (Input)'!N803="",
"-1"&amp;",",
'Chapter 2 (Input)'!N803&amp;",")&amp;$W805)</f>
        <v xml:space="preserve">-1,//800 </v>
      </c>
      <c r="M805" s="3" t="str">
        <f>IF(M806="",
"];",IF('Chapter 2 (Input)'!O803="",
"-1"&amp;",",
'Chapter 2 (Input)'!O803&amp;",")&amp;$W805)</f>
        <v xml:space="preserve">-1,//800 </v>
      </c>
      <c r="N805" s="3" t="str">
        <f>IF(N806="",
"];",IF('Chapter 2 (Input)'!P803="",
"-1"&amp;",",
'Chapter 2 (Input)'!P803&amp;",")&amp;$W805)</f>
        <v xml:space="preserve">-1,//800 </v>
      </c>
      <c r="O805" s="3" t="str">
        <f>IF(O806="",
"];",IF('Chapter 2 (Input)'!Q803="",
CHAR(34) &amp;"null"&amp; CHAR(34) &amp;",",
CHAR(34) &amp;'Chapter 2 (Input)'!Q803&amp; CHAR(34) &amp;",")&amp;$W805)</f>
        <v xml:space="preserve">"null",//800 </v>
      </c>
      <c r="P805" s="3" t="str">
        <f>IF(P806="",
"];",IF('Chapter 2 (Input)'!R803="",
CHAR(34) &amp;"null"&amp; CHAR(34) &amp;",",
CHAR(34) &amp;'Chapter 2 (Input)'!R803&amp; CHAR(34) &amp;",")&amp;$W805)</f>
        <v xml:space="preserve">"null",//800 </v>
      </c>
      <c r="Q805" s="3" t="str">
        <f>IF(Q806="",
"];",IF('Chapter 2 (Input)'!S803="",
CHAR(34) &amp;"null"&amp; CHAR(34) &amp;",",
CHAR(34) &amp;'Chapter 2 (Input)'!S803&amp; CHAR(34) &amp;",")&amp;$W805)</f>
        <v xml:space="preserve">"null",//800 </v>
      </c>
      <c r="R805" s="3" t="str">
        <f>IF(R806="",
"];",IF('Chapter 2 (Input)'!T803="",
"0"&amp;",",
'Chapter 2 (Input)'!T803&amp;",")&amp;$W805)</f>
        <v xml:space="preserve">0,//800 </v>
      </c>
      <c r="S805" s="3" t="str">
        <f>IF(S806="",
"];",IF('Chapter 2 (Input)'!U803="",
"0"&amp;",",
'Chapter 2 (Input)'!U803&amp;",")&amp;$W805)</f>
        <v xml:space="preserve">0,//800 </v>
      </c>
      <c r="T805" s="3" t="str">
        <f t="shared" si="39"/>
        <v xml:space="preserve">false,//800 </v>
      </c>
      <c r="U805" s="3" t="str">
        <f>IF(U806="",
"];",IF('Chapter 2 (Input)'!W803="",
"-1"&amp;",",
'Chapter 2 (Input)'!W803&amp;",")&amp;$W805)</f>
        <v xml:space="preserve">-1,//800 </v>
      </c>
      <c r="V805" s="3" t="str">
        <f>IF(V806="",
"];",IF('Chapter 2 (Input)'!X803="",
"-1"&amp;",",
'Chapter 2 (Input)'!X803&amp;",")&amp;$W805)</f>
        <v xml:space="preserve">-1,//800 </v>
      </c>
      <c r="W805" s="18" t="str">
        <f>'Chapter 2 (Input)'!AA803</f>
        <v xml:space="preserve">//800 </v>
      </c>
      <c r="Z805" s="2" t="str">
        <f t="shared" si="40"/>
        <v>c800 BOOLEAN DEFAULT false,</v>
      </c>
    </row>
    <row r="806" spans="1:26" x14ac:dyDescent="0.2">
      <c r="A806" s="12">
        <f t="shared" si="38"/>
        <v>801</v>
      </c>
      <c r="B806" s="4" t="str">
        <f>IF(B807="",
"];",
IF('Chapter 2 (Input)'!B804="",
CHAR(34) &amp;"null"&amp; CHAR(34) &amp;",",
CHAR(34) &amp;'Chapter 2 (Input)'!B804&amp; CHAR(34) &amp;",")&amp;$W806)</f>
        <v>"(What was going on? Why did she faint?!)",</v>
      </c>
      <c r="C806" s="4" t="str">
        <f>IF(C807="",
"];",IF('Chapter 2 (Input)'!C804="",
CHAR(34) &amp;"null"&amp; CHAR(34) &amp;",",
CHAR(34) &amp;'Chapter 2 (Input)'!C804&amp; CHAR(34) &amp;",")&amp;$W806)</f>
        <v>"null",</v>
      </c>
      <c r="D806" s="4" t="str">
        <f>IF(D807="",
"];",IF('Chapter 2 (Input)'!D804="",
CHAR(34) &amp;"null"&amp; CHAR(34) &amp;",",
"personnages."&amp;
VLOOKUP('Chapter 2 (Input)'!D804,Constants!$B$47:$C$59,2,FALSE)&amp;
"[" &amp;
VLOOKUP('Chapter 2 (Input)'!E804,Constants!$B$74:$C$79,2,FALSE) &amp;
"],")&amp;$W806)</f>
        <v>"null",</v>
      </c>
      <c r="E806" s="4" t="str">
        <f>IF(E807="",
"];",IF('Chapter 2 (Input)'!F804="",
CHAR(34) &amp;"null"&amp; CHAR(34) &amp;",",
CHAR(34) &amp;'Chapter 2 (Input)'!F804&amp; CHAR(34) &amp;",")&amp;$W806)</f>
        <v>"null",</v>
      </c>
      <c r="F806" s="4" t="str">
        <f>IF(F807="",
"];",IF('Chapter 2 (Input)'!G804="",
CHAR(34) &amp;"null"&amp; CHAR(34) &amp;",",
"personnages."&amp;
VLOOKUP('Chapter 2 (Input)'!G804,Constants!$B$47:$C$59,2,FALSE)&amp;
"[" &amp;
VLOOKUP('Chapter 2 (Input)'!H804, Constants!$B$74:$C$79,2,FALSE) &amp;
"],")&amp;$W806)</f>
        <v>"null",</v>
      </c>
      <c r="G806" s="3" t="str">
        <f>IF(G807="",
"];",IF('Chapter 2 (Input)'!I804="",
CHAR(34) &amp;"null"&amp; CHAR(34) &amp;",",
"locations."&amp;
'Chapter 2 (Input)'!I804&amp;",")&amp;$W806)</f>
        <v>locations.claireDormParty,</v>
      </c>
      <c r="H806" s="3" t="str">
        <f>IF(H807="",
"];",IF('Chapter 2 (Input)'!J804="",
"-1"&amp;",",
'Chapter 2 (Input)'!J804&amp;",")&amp;$W806)</f>
        <v>-1,</v>
      </c>
      <c r="I806" s="3" t="str">
        <f>IF(I807="",
"];",IF('Chapter 2 (Input)'!K804="",
"0"&amp;",",
VLOOKUP('Chapter 2 (Input)'!K804, Constants!$C$25:$D$37, 2,FALSE) &amp;",")&amp;$W806)</f>
        <v>0,</v>
      </c>
      <c r="J806" s="3" t="str">
        <f>IF(J807="",
"];",IF('Chapter 2 (Input)'!L804="",
"-1"&amp;",",
'Chapter 2 (Input)'!L804&amp;",")&amp;$W806)</f>
        <v>-1,</v>
      </c>
      <c r="K806" s="3" t="str">
        <f>IF(K807="",
"];",IF('Chapter 2 (Input)'!M804="",
"-1"&amp;",",
'Chapter 2 (Input)'!M804&amp;",")&amp;$W806)</f>
        <v>-1,</v>
      </c>
      <c r="L806" s="3" t="str">
        <f>IF(L807="",
"];",IF('Chapter 2 (Input)'!N804="",
"-1"&amp;",",
'Chapter 2 (Input)'!N804&amp;",")&amp;$W806)</f>
        <v>-1,</v>
      </c>
      <c r="M806" s="3" t="str">
        <f>IF(M807="",
"];",IF('Chapter 2 (Input)'!O804="",
"-1"&amp;",",
'Chapter 2 (Input)'!O804&amp;",")&amp;$W806)</f>
        <v>-1,</v>
      </c>
      <c r="N806" s="3" t="str">
        <f>IF(N807="",
"];",IF('Chapter 2 (Input)'!P804="",
"-1"&amp;",",
'Chapter 2 (Input)'!P804&amp;",")&amp;$W806)</f>
        <v>-1,</v>
      </c>
      <c r="O806" s="3" t="str">
        <f>IF(O807="",
"];",IF('Chapter 2 (Input)'!Q804="",
CHAR(34) &amp;"null"&amp; CHAR(34) &amp;",",
CHAR(34) &amp;'Chapter 2 (Input)'!Q804&amp; CHAR(34) &amp;",")&amp;$W806)</f>
        <v>"null",</v>
      </c>
      <c r="P806" s="3" t="str">
        <f>IF(P807="",
"];",IF('Chapter 2 (Input)'!R804="",
CHAR(34) &amp;"null"&amp; CHAR(34) &amp;",",
CHAR(34) &amp;'Chapter 2 (Input)'!R804&amp; CHAR(34) &amp;",")&amp;$W806)</f>
        <v>"null",</v>
      </c>
      <c r="Q806" s="3" t="str">
        <f>IF(Q807="",
"];",IF('Chapter 2 (Input)'!S804="",
CHAR(34) &amp;"null"&amp; CHAR(34) &amp;",",
CHAR(34) &amp;'Chapter 2 (Input)'!S804&amp; CHAR(34) &amp;",")&amp;$W806)</f>
        <v>"null",</v>
      </c>
      <c r="R806" s="3" t="str">
        <f>IF(R807="",
"];",IF('Chapter 2 (Input)'!T804="",
"0"&amp;",",
'Chapter 2 (Input)'!T804&amp;",")&amp;$W806)</f>
        <v>0,</v>
      </c>
      <c r="S806" s="3" t="str">
        <f>IF(S807="",
"];",IF('Chapter 2 (Input)'!U804="",
"0"&amp;",",
'Chapter 2 (Input)'!U804&amp;",")&amp;$W806)</f>
        <v>0,</v>
      </c>
      <c r="T806" s="3" t="str">
        <f t="shared" si="39"/>
        <v>false,</v>
      </c>
      <c r="U806" s="3" t="str">
        <f>IF(U807="",
"];",IF('Chapter 2 (Input)'!W804="",
"-1"&amp;",",
'Chapter 2 (Input)'!W804&amp;",")&amp;$W806)</f>
        <v>-1,</v>
      </c>
      <c r="V806" s="3" t="str">
        <f>IF(V807="",
"];",IF('Chapter 2 (Input)'!X804="",
"-1"&amp;",",
'Chapter 2 (Input)'!X804&amp;",")&amp;$W806)</f>
        <v>-1,</v>
      </c>
      <c r="W806" s="18" t="str">
        <f>'Chapter 2 (Input)'!AA804</f>
        <v/>
      </c>
      <c r="Z806" s="2" t="str">
        <f t="shared" si="40"/>
        <v>c801 BOOLEAN DEFAULT false,</v>
      </c>
    </row>
    <row r="807" spans="1:26" x14ac:dyDescent="0.2">
      <c r="A807" s="12">
        <f t="shared" si="38"/>
        <v>802</v>
      </c>
      <c r="B807" s="4" t="str">
        <f>IF(B808="",
"];",
IF('Chapter 2 (Input)'!B805="",
CHAR(34) &amp;"null"&amp; CHAR(34) &amp;",",
CHAR(34) &amp;'Chapter 2 (Input)'!B805&amp; CHAR(34) &amp;",")&amp;$W807)</f>
        <v>"...Yeah, let’s get her to her dorm. People are going to stare.",</v>
      </c>
      <c r="C807" s="4" t="str">
        <f>IF(C808="",
"];",IF('Chapter 2 (Input)'!C805="",
CHAR(34) &amp;"null"&amp; CHAR(34) &amp;",",
CHAR(34) &amp;'Chapter 2 (Input)'!C805&amp; CHAR(34) &amp;",")&amp;$W807)</f>
        <v>"null",</v>
      </c>
      <c r="D807" s="4" t="str">
        <f>IF(D808="",
"];",IF('Chapter 2 (Input)'!D805="",
CHAR(34) &amp;"null"&amp; CHAR(34) &amp;",",
"personnages."&amp;
VLOOKUP('Chapter 2 (Input)'!D805,Constants!$B$47:$C$59,2,FALSE)&amp;
"[" &amp;
VLOOKUP('Chapter 2 (Input)'!E805,Constants!$B$74:$C$79,2,FALSE) &amp;
"],")&amp;$W807)</f>
        <v>"null",</v>
      </c>
      <c r="E807" s="4" t="str">
        <f>IF(E808="",
"];",IF('Chapter 2 (Input)'!F805="",
CHAR(34) &amp;"null"&amp; CHAR(34) &amp;",",
CHAR(34) &amp;'Chapter 2 (Input)'!F805&amp; CHAR(34) &amp;",")&amp;$W807)</f>
        <v>"" + user.scholarname + "?",</v>
      </c>
      <c r="F807" s="4" t="str">
        <f>IF(F808="",
"];",IF('Chapter 2 (Input)'!G805="",
CHAR(34) &amp;"null"&amp; CHAR(34) &amp;",",
"personnages."&amp;
VLOOKUP('Chapter 2 (Input)'!G805,Constants!$B$47:$C$59,2,FALSE)&amp;
"[" &amp;
VLOOKUP('Chapter 2 (Input)'!H805, Constants!$B$74:$C$79,2,FALSE) &amp;
"],")&amp;$W807)</f>
        <v>personnages.neha[5],</v>
      </c>
      <c r="G807" s="3" t="str">
        <f>IF(G808="",
"];",IF('Chapter 2 (Input)'!I805="",
CHAR(34) &amp;"null"&amp; CHAR(34) &amp;",",
"locations."&amp;
'Chapter 2 (Input)'!I805&amp;",")&amp;$W807)</f>
        <v>locations.claireDormParty,</v>
      </c>
      <c r="H807" s="3" t="str">
        <f>IF(H808="",
"];",IF('Chapter 2 (Input)'!J805="",
"-1"&amp;",",
'Chapter 2 (Input)'!J805&amp;",")&amp;$W807)</f>
        <v>-1,</v>
      </c>
      <c r="I807" s="3" t="str">
        <f>IF(I808="",
"];",IF('Chapter 2 (Input)'!K805="",
"0"&amp;",",
VLOOKUP('Chapter 2 (Input)'!K805, Constants!$C$25:$D$37, 2,FALSE) &amp;",")&amp;$W807)</f>
        <v>0,</v>
      </c>
      <c r="J807" s="3" t="str">
        <f>IF(J808="",
"];",IF('Chapter 2 (Input)'!L805="",
"-1"&amp;",",
'Chapter 2 (Input)'!L805&amp;",")&amp;$W807)</f>
        <v>-1,</v>
      </c>
      <c r="K807" s="3" t="str">
        <f>IF(K808="",
"];",IF('Chapter 2 (Input)'!M805="",
"-1"&amp;",",
'Chapter 2 (Input)'!M805&amp;",")&amp;$W807)</f>
        <v>-1,</v>
      </c>
      <c r="L807" s="3" t="str">
        <f>IF(L808="",
"];",IF('Chapter 2 (Input)'!N805="",
"-1"&amp;",",
'Chapter 2 (Input)'!N805&amp;",")&amp;$W807)</f>
        <v>-1,</v>
      </c>
      <c r="M807" s="3" t="str">
        <f>IF(M808="",
"];",IF('Chapter 2 (Input)'!O805="",
"-1"&amp;",",
'Chapter 2 (Input)'!O805&amp;",")&amp;$W807)</f>
        <v>-1,</v>
      </c>
      <c r="N807" s="3" t="str">
        <f>IF(N808="",
"];",IF('Chapter 2 (Input)'!P805="",
"-1"&amp;",",
'Chapter 2 (Input)'!P805&amp;",")&amp;$W807)</f>
        <v>-1,</v>
      </c>
      <c r="O807" s="3" t="str">
        <f>IF(O808="",
"];",IF('Chapter 2 (Input)'!Q805="",
CHAR(34) &amp;"null"&amp; CHAR(34) &amp;",",
CHAR(34) &amp;'Chapter 2 (Input)'!Q805&amp; CHAR(34) &amp;",")&amp;$W807)</f>
        <v>"null",</v>
      </c>
      <c r="P807" s="3" t="str">
        <f>IF(P808="",
"];",IF('Chapter 2 (Input)'!R805="",
CHAR(34) &amp;"null"&amp; CHAR(34) &amp;",",
CHAR(34) &amp;'Chapter 2 (Input)'!R805&amp; CHAR(34) &amp;",")&amp;$W807)</f>
        <v>"null",</v>
      </c>
      <c r="Q807" s="3" t="str">
        <f>IF(Q808="",
"];",IF('Chapter 2 (Input)'!S805="",
CHAR(34) &amp;"null"&amp; CHAR(34) &amp;",",
CHAR(34) &amp;'Chapter 2 (Input)'!S805&amp; CHAR(34) &amp;",")&amp;$W807)</f>
        <v>"null",</v>
      </c>
      <c r="R807" s="3" t="str">
        <f>IF(R808="",
"];",IF('Chapter 2 (Input)'!T805="",
"0"&amp;",",
'Chapter 2 (Input)'!T805&amp;",")&amp;$W807)</f>
        <v>0,</v>
      </c>
      <c r="S807" s="3" t="str">
        <f>IF(S808="",
"];",IF('Chapter 2 (Input)'!U805="",
"0"&amp;",",
'Chapter 2 (Input)'!U805&amp;",")&amp;$W807)</f>
        <v>0,</v>
      </c>
      <c r="T807" s="3" t="str">
        <f t="shared" si="39"/>
        <v>false,</v>
      </c>
      <c r="U807" s="3" t="str">
        <f>IF(U808="",
"];",IF('Chapter 2 (Input)'!W805="",
"-1"&amp;",",
'Chapter 2 (Input)'!W805&amp;",")&amp;$W807)</f>
        <v>-1,</v>
      </c>
      <c r="V807" s="3" t="str">
        <f>IF(V808="",
"];",IF('Chapter 2 (Input)'!X805="",
"-1"&amp;",",
'Chapter 2 (Input)'!X805&amp;",")&amp;$W807)</f>
        <v>-1,</v>
      </c>
      <c r="W807" s="18" t="str">
        <f>'Chapter 2 (Input)'!AA805</f>
        <v/>
      </c>
      <c r="Z807" s="2" t="str">
        <f t="shared" si="40"/>
        <v>c802 BOOLEAN DEFAULT false,</v>
      </c>
    </row>
    <row r="808" spans="1:26" x14ac:dyDescent="0.2">
      <c r="A808" s="12">
        <f t="shared" si="38"/>
        <v>803</v>
      </c>
      <c r="B808" s="4" t="str">
        <f>IF(B809="",
"];",
IF('Chapter 2 (Input)'!B806="",
CHAR(34) &amp;"null"&amp; CHAR(34) &amp;",",
CHAR(34) &amp;'Chapter 2 (Input)'!B806&amp; CHAR(34) &amp;",")&amp;$W808)</f>
        <v>"(We made sure Karolina’s body was secure in our arms. Thankfully, her dorm was right next to Raquel’s)",</v>
      </c>
      <c r="C808" s="4" t="str">
        <f>IF(C809="",
"];",IF('Chapter 2 (Input)'!C806="",
CHAR(34) &amp;"null"&amp; CHAR(34) &amp;",",
CHAR(34) &amp;'Chapter 2 (Input)'!C806&amp; CHAR(34) &amp;",")&amp;$W808)</f>
        <v>"null",</v>
      </c>
      <c r="D808" s="4" t="str">
        <f>IF(D809="",
"];",IF('Chapter 2 (Input)'!D806="",
CHAR(34) &amp;"null"&amp; CHAR(34) &amp;",",
"personnages."&amp;
VLOOKUP('Chapter 2 (Input)'!D806,Constants!$B$47:$C$59,2,FALSE)&amp;
"[" &amp;
VLOOKUP('Chapter 2 (Input)'!E806,Constants!$B$74:$C$79,2,FALSE) &amp;
"],")&amp;$W808)</f>
        <v>"null",</v>
      </c>
      <c r="E808" s="4" t="str">
        <f>IF(E809="",
"];",IF('Chapter 2 (Input)'!F806="",
CHAR(34) &amp;"null"&amp; CHAR(34) &amp;",",
CHAR(34) &amp;'Chapter 2 (Input)'!F806&amp; CHAR(34) &amp;",")&amp;$W808)</f>
        <v>"Alright. ",</v>
      </c>
      <c r="F808" s="4" t="str">
        <f>IF(F809="",
"];",IF('Chapter 2 (Input)'!G806="",
CHAR(34) &amp;"null"&amp; CHAR(34) &amp;",",
"personnages."&amp;
VLOOKUP('Chapter 2 (Input)'!G806,Constants!$B$47:$C$59,2,FALSE)&amp;
"[" &amp;
VLOOKUP('Chapter 2 (Input)'!H806, Constants!$B$74:$C$79,2,FALSE) &amp;
"],")&amp;$W808)</f>
        <v>personnages.neha[4],</v>
      </c>
      <c r="G808" s="3" t="str">
        <f>IF(G809="",
"];",IF('Chapter 2 (Input)'!I806="",
CHAR(34) &amp;"null"&amp; CHAR(34) &amp;",",
"locations."&amp;
'Chapter 2 (Input)'!I806&amp;",")&amp;$W808)</f>
        <v>locations.claireDormParty,</v>
      </c>
      <c r="H808" s="3" t="str">
        <f>IF(H809="",
"];",IF('Chapter 2 (Input)'!J806="",
"-1"&amp;",",
'Chapter 2 (Input)'!J806&amp;",")&amp;$W808)</f>
        <v>-1,</v>
      </c>
      <c r="I808" s="3" t="str">
        <f>IF(I809="",
"];",IF('Chapter 2 (Input)'!K806="",
"0"&amp;",",
VLOOKUP('Chapter 2 (Input)'!K806, Constants!$C$25:$D$37, 2,FALSE) &amp;",")&amp;$W808)</f>
        <v>0,</v>
      </c>
      <c r="J808" s="3" t="str">
        <f>IF(J809="",
"];",IF('Chapter 2 (Input)'!L806="",
"-1"&amp;",",
'Chapter 2 (Input)'!L806&amp;",")&amp;$W808)</f>
        <v>-1,</v>
      </c>
      <c r="K808" s="3" t="str">
        <f>IF(K809="",
"];",IF('Chapter 2 (Input)'!M806="",
"-1"&amp;",",
'Chapter 2 (Input)'!M806&amp;",")&amp;$W808)</f>
        <v>-1,</v>
      </c>
      <c r="L808" s="3" t="str">
        <f>IF(L809="",
"];",IF('Chapter 2 (Input)'!N806="",
"-1"&amp;",",
'Chapter 2 (Input)'!N806&amp;",")&amp;$W808)</f>
        <v>-1,</v>
      </c>
      <c r="M808" s="3" t="str">
        <f>IF(M809="",
"];",IF('Chapter 2 (Input)'!O806="",
"-1"&amp;",",
'Chapter 2 (Input)'!O806&amp;",")&amp;$W808)</f>
        <v>-1,</v>
      </c>
      <c r="N808" s="3" t="str">
        <f>IF(N809="",
"];",IF('Chapter 2 (Input)'!P806="",
"-1"&amp;",",
'Chapter 2 (Input)'!P806&amp;",")&amp;$W808)</f>
        <v>-1,</v>
      </c>
      <c r="O808" s="3" t="str">
        <f>IF(O809="",
"];",IF('Chapter 2 (Input)'!Q806="",
CHAR(34) &amp;"null"&amp; CHAR(34) &amp;",",
CHAR(34) &amp;'Chapter 2 (Input)'!Q806&amp; CHAR(34) &amp;",")&amp;$W808)</f>
        <v>"null",</v>
      </c>
      <c r="P808" s="3" t="str">
        <f>IF(P809="",
"];",IF('Chapter 2 (Input)'!R806="",
CHAR(34) &amp;"null"&amp; CHAR(34) &amp;",",
CHAR(34) &amp;'Chapter 2 (Input)'!R806&amp; CHAR(34) &amp;",")&amp;$W808)</f>
        <v>"null",</v>
      </c>
      <c r="Q808" s="3" t="str">
        <f>IF(Q809="",
"];",IF('Chapter 2 (Input)'!S806="",
CHAR(34) &amp;"null"&amp; CHAR(34) &amp;",",
CHAR(34) &amp;'Chapter 2 (Input)'!S806&amp; CHAR(34) &amp;",")&amp;$W808)</f>
        <v>"null",</v>
      </c>
      <c r="R808" s="3" t="str">
        <f>IF(R809="",
"];",IF('Chapter 2 (Input)'!T806="",
"0"&amp;",",
'Chapter 2 (Input)'!T806&amp;",")&amp;$W808)</f>
        <v>0,</v>
      </c>
      <c r="S808" s="3" t="str">
        <f>IF(S809="",
"];",IF('Chapter 2 (Input)'!U806="",
"0"&amp;",",
'Chapter 2 (Input)'!U806&amp;",")&amp;$W808)</f>
        <v>0,</v>
      </c>
      <c r="T808" s="3" t="str">
        <f t="shared" si="39"/>
        <v>false,</v>
      </c>
      <c r="U808" s="3" t="str">
        <f>IF(U809="",
"];",IF('Chapter 2 (Input)'!W806="",
"-1"&amp;",",
'Chapter 2 (Input)'!W806&amp;",")&amp;$W808)</f>
        <v>-1,</v>
      </c>
      <c r="V808" s="3" t="str">
        <f>IF(V809="",
"];",IF('Chapter 2 (Input)'!X806="",
"-1"&amp;",",
'Chapter 2 (Input)'!X806&amp;",")&amp;$W808)</f>
        <v>-1,</v>
      </c>
      <c r="W808" s="18" t="str">
        <f>'Chapter 2 (Input)'!AA806</f>
        <v/>
      </c>
      <c r="Z808" s="2" t="str">
        <f t="shared" si="40"/>
        <v>c803 BOOLEAN DEFAULT false,</v>
      </c>
    </row>
    <row r="809" spans="1:26" x14ac:dyDescent="0.2">
      <c r="A809" s="12">
        <f t="shared" si="38"/>
        <v>804</v>
      </c>
      <c r="B809" s="4" t="str">
        <f>IF(B810="",
"];",
IF('Chapter 2 (Input)'!B807="",
CHAR(34) &amp;"null"&amp; CHAR(34) &amp;",",
CHAR(34) &amp;'Chapter 2 (Input)'!B807&amp; CHAR(34) &amp;",")&amp;$W809)</f>
        <v>"(Neha and I carefully placed Karolina on her bed.)",//804 Different Dorm…</v>
      </c>
      <c r="C809" s="4" t="str">
        <f>IF(C810="",
"];",IF('Chapter 2 (Input)'!C807="",
CHAR(34) &amp;"null"&amp; CHAR(34) &amp;",",
CHAR(34) &amp;'Chapter 2 (Input)'!C807&amp; CHAR(34) &amp;",")&amp;$W809)</f>
        <v>"null",//804 Different Dorm…</v>
      </c>
      <c r="D809" s="4" t="str">
        <f>IF(D810="",
"];",IF('Chapter 2 (Input)'!D807="",
CHAR(34) &amp;"null"&amp; CHAR(34) &amp;",",
"personnages."&amp;
VLOOKUP('Chapter 2 (Input)'!D807,Constants!$B$47:$C$59,2,FALSE)&amp;
"[" &amp;
VLOOKUP('Chapter 2 (Input)'!E807,Constants!$B$74:$C$79,2,FALSE) &amp;
"],")&amp;$W809)</f>
        <v>"null",//804 Different Dorm…</v>
      </c>
      <c r="E809" s="4" t="str">
        <f>IF(E810="",
"];",IF('Chapter 2 (Input)'!F807="",
CHAR(34) &amp;"null"&amp; CHAR(34) &amp;",",
CHAR(34) &amp;'Chapter 2 (Input)'!F807&amp; CHAR(34) &amp;",")&amp;$W809)</f>
        <v>"null",//804 Different Dorm…</v>
      </c>
      <c r="F809" s="4" t="str">
        <f>IF(F810="",
"];",IF('Chapter 2 (Input)'!G807="",
CHAR(34) &amp;"null"&amp; CHAR(34) &amp;",",
"personnages."&amp;
VLOOKUP('Chapter 2 (Input)'!G807,Constants!$B$47:$C$59,2,FALSE)&amp;
"[" &amp;
VLOOKUP('Chapter 2 (Input)'!H807, Constants!$B$74:$C$79,2,FALSE) &amp;
"],")&amp;$W809)</f>
        <v>"null",//804 Different Dorm…</v>
      </c>
      <c r="G809" s="3" t="str">
        <f>IF(G810="",
"];",IF('Chapter 2 (Input)'!I807="",
CHAR(34) &amp;"null"&amp; CHAR(34) &amp;",",
"locations."&amp;
'Chapter 2 (Input)'!I807&amp;",")&amp;$W809)</f>
        <v>locations.nehaDorm,//804 Different Dorm…</v>
      </c>
      <c r="H809" s="3" t="str">
        <f>IF(H810="",
"];",IF('Chapter 2 (Input)'!J807="",
"-1"&amp;",",
'Chapter 2 (Input)'!J807&amp;",")&amp;$W809)</f>
        <v>-1,//804 Different Dorm…</v>
      </c>
      <c r="I809" s="3" t="str">
        <f>IF(I810="",
"];",IF('Chapter 2 (Input)'!K807="",
"0"&amp;",",
VLOOKUP('Chapter 2 (Input)'!K807, Constants!$C$25:$D$37, 2,FALSE) &amp;",")&amp;$W809)</f>
        <v>0,//804 Different Dorm…</v>
      </c>
      <c r="J809" s="3" t="str">
        <f>IF(J810="",
"];",IF('Chapter 2 (Input)'!L807="",
"-1"&amp;",",
'Chapter 2 (Input)'!L807&amp;",")&amp;$W809)</f>
        <v>-1,//804 Different Dorm…</v>
      </c>
      <c r="K809" s="3" t="str">
        <f>IF(K810="",
"];",IF('Chapter 2 (Input)'!M807="",
"-1"&amp;",",
'Chapter 2 (Input)'!M807&amp;",")&amp;$W809)</f>
        <v>-1,//804 Different Dorm…</v>
      </c>
      <c r="L809" s="3" t="str">
        <f>IF(L810="",
"];",IF('Chapter 2 (Input)'!N807="",
"-1"&amp;",",
'Chapter 2 (Input)'!N807&amp;",")&amp;$W809)</f>
        <v>-1,//804 Different Dorm…</v>
      </c>
      <c r="M809" s="3" t="str">
        <f>IF(M810="",
"];",IF('Chapter 2 (Input)'!O807="",
"-1"&amp;",",
'Chapter 2 (Input)'!O807&amp;",")&amp;$W809)</f>
        <v>-1,//804 Different Dorm…</v>
      </c>
      <c r="N809" s="3" t="str">
        <f>IF(N810="",
"];",IF('Chapter 2 (Input)'!P807="",
"-1"&amp;",",
'Chapter 2 (Input)'!P807&amp;",")&amp;$W809)</f>
        <v>-1,//804 Different Dorm…</v>
      </c>
      <c r="O809" s="3" t="str">
        <f>IF(O810="",
"];",IF('Chapter 2 (Input)'!Q807="",
CHAR(34) &amp;"null"&amp; CHAR(34) &amp;",",
CHAR(34) &amp;'Chapter 2 (Input)'!Q807&amp; CHAR(34) &amp;",")&amp;$W809)</f>
        <v>"null",//804 Different Dorm…</v>
      </c>
      <c r="P809" s="3" t="str">
        <f>IF(P810="",
"];",IF('Chapter 2 (Input)'!R807="",
CHAR(34) &amp;"null"&amp; CHAR(34) &amp;",",
CHAR(34) &amp;'Chapter 2 (Input)'!R807&amp; CHAR(34) &amp;",")&amp;$W809)</f>
        <v>"null",//804 Different Dorm…</v>
      </c>
      <c r="Q809" s="3" t="str">
        <f>IF(Q810="",
"];",IF('Chapter 2 (Input)'!S807="",
CHAR(34) &amp;"null"&amp; CHAR(34) &amp;",",
CHAR(34) &amp;'Chapter 2 (Input)'!S807&amp; CHAR(34) &amp;",")&amp;$W809)</f>
        <v>"null",//804 Different Dorm…</v>
      </c>
      <c r="R809" s="3" t="str">
        <f>IF(R810="",
"];",IF('Chapter 2 (Input)'!T807="",
"0"&amp;",",
'Chapter 2 (Input)'!T807&amp;",")&amp;$W809)</f>
        <v>0,//804 Different Dorm…</v>
      </c>
      <c r="S809" s="3" t="str">
        <f>IF(S810="",
"];",IF('Chapter 2 (Input)'!U807="",
"0"&amp;",",
'Chapter 2 (Input)'!U807&amp;",")&amp;$W809)</f>
        <v>0,//804 Different Dorm…</v>
      </c>
      <c r="T809" s="3" t="str">
        <f t="shared" si="39"/>
        <v>false,//804 Different Dorm…</v>
      </c>
      <c r="U809" s="3" t="str">
        <f>IF(U810="",
"];",IF('Chapter 2 (Input)'!W807="",
"-1"&amp;",",
'Chapter 2 (Input)'!W807&amp;",")&amp;$W809)</f>
        <v>-1,//804 Different Dorm…</v>
      </c>
      <c r="V809" s="3" t="str">
        <f>IF(V810="",
"];",IF('Chapter 2 (Input)'!X807="",
"-1"&amp;",",
'Chapter 2 (Input)'!X807&amp;",")&amp;$W809)</f>
        <v>-1,//804 Different Dorm…</v>
      </c>
      <c r="W809" s="18" t="str">
        <f>'Chapter 2 (Input)'!AA807</f>
        <v>//804 Different Dorm…</v>
      </c>
      <c r="Z809" s="2" t="str">
        <f t="shared" si="40"/>
        <v>c804 BOOLEAN DEFAULT false,</v>
      </c>
    </row>
    <row r="810" spans="1:26" x14ac:dyDescent="0.2">
      <c r="A810" s="12">
        <f t="shared" si="38"/>
        <v>805</v>
      </c>
      <c r="B810" s="4" t="str">
        <f>IF(B811="",
"];",
IF('Chapter 2 (Input)'!B808="",
CHAR(34) &amp;"null"&amp; CHAR(34) &amp;",",
CHAR(34) &amp;'Chapter 2 (Input)'!B808&amp; CHAR(34) &amp;",")&amp;$W810)</f>
        <v xml:space="preserve">"null",//805 </v>
      </c>
      <c r="C810" s="4" t="str">
        <f>IF(C811="",
"];",IF('Chapter 2 (Input)'!C808="",
CHAR(34) &amp;"null"&amp; CHAR(34) &amp;",",
CHAR(34) &amp;'Chapter 2 (Input)'!C808&amp; CHAR(34) &amp;",")&amp;$W810)</f>
        <v xml:space="preserve">"null",//805 </v>
      </c>
      <c r="D810" s="4" t="str">
        <f>IF(D811="",
"];",IF('Chapter 2 (Input)'!D808="",
CHAR(34) &amp;"null"&amp; CHAR(34) &amp;",",
"personnages."&amp;
VLOOKUP('Chapter 2 (Input)'!D808,Constants!$B$47:$C$59,2,FALSE)&amp;
"[" &amp;
VLOOKUP('Chapter 2 (Input)'!E808,Constants!$B$74:$C$79,2,FALSE) &amp;
"],")&amp;$W810)</f>
        <v xml:space="preserve">"null",//805 </v>
      </c>
      <c r="E810" s="4" t="str">
        <f>IF(E811="",
"];",IF('Chapter 2 (Input)'!F808="",
CHAR(34) &amp;"null"&amp; CHAR(34) &amp;",",
CHAR(34) &amp;'Chapter 2 (Input)'!F808&amp; CHAR(34) &amp;",")&amp;$W810)</f>
        <v xml:space="preserve">"null",//805 </v>
      </c>
      <c r="F810" s="4" t="str">
        <f>IF(F811="",
"];",IF('Chapter 2 (Input)'!G808="",
CHAR(34) &amp;"null"&amp; CHAR(34) &amp;",",
"personnages."&amp;
VLOOKUP('Chapter 2 (Input)'!G808,Constants!$B$47:$C$59,2,FALSE)&amp;
"[" &amp;
VLOOKUP('Chapter 2 (Input)'!H808, Constants!$B$74:$C$79,2,FALSE) &amp;
"],")&amp;$W810)</f>
        <v xml:space="preserve">"null",//805 </v>
      </c>
      <c r="G810" s="3" t="str">
        <f>IF(G811="",
"];",IF('Chapter 2 (Input)'!I808="",
CHAR(34) &amp;"null"&amp; CHAR(34) &amp;",",
"locations."&amp;
'Chapter 2 (Input)'!I808&amp;",")&amp;$W810)</f>
        <v xml:space="preserve">locations.nehaDorm,//805 </v>
      </c>
      <c r="H810" s="3" t="str">
        <f>IF(H811="",
"];",IF('Chapter 2 (Input)'!J808="",
"-1"&amp;",",
'Chapter 2 (Input)'!J808&amp;",")&amp;$W810)</f>
        <v xml:space="preserve">-11,//805 </v>
      </c>
      <c r="I810" s="3" t="str">
        <f>IF(I811="",
"];",IF('Chapter 2 (Input)'!K808="",
"0"&amp;",",
VLOOKUP('Chapter 2 (Input)'!K808, Constants!$C$25:$D$37, 2,FALSE) &amp;",")&amp;$W810)</f>
        <v xml:space="preserve">0,//805 </v>
      </c>
      <c r="J810" s="3" t="str">
        <f>IF(J811="",
"];",IF('Chapter 2 (Input)'!L808="",
"-1"&amp;",",
'Chapter 2 (Input)'!L808&amp;",")&amp;$W810)</f>
        <v xml:space="preserve">-1,//805 </v>
      </c>
      <c r="K810" s="3" t="str">
        <f>IF(K811="",
"];",IF('Chapter 2 (Input)'!M808="",
"-1"&amp;",",
'Chapter 2 (Input)'!M808&amp;",")&amp;$W810)</f>
        <v xml:space="preserve">-1,//805 </v>
      </c>
      <c r="L810" s="3" t="str">
        <f>IF(L811="",
"];",IF('Chapter 2 (Input)'!N808="",
"-1"&amp;",",
'Chapter 2 (Input)'!N808&amp;",")&amp;$W810)</f>
        <v xml:space="preserve">1,//805 </v>
      </c>
      <c r="M810" s="3" t="str">
        <f>IF(M811="",
"];",IF('Chapter 2 (Input)'!O808="",
"-1"&amp;",",
'Chapter 2 (Input)'!O808&amp;",")&amp;$W810)</f>
        <v xml:space="preserve">-1,//805 </v>
      </c>
      <c r="N810" s="3" t="str">
        <f>IF(N811="",
"];",IF('Chapter 2 (Input)'!P808="",
"-1"&amp;",",
'Chapter 2 (Input)'!P808&amp;",")&amp;$W810)</f>
        <v xml:space="preserve">-1,//805 </v>
      </c>
      <c r="O810" s="3" t="str">
        <f>IF(O811="",
"];",IF('Chapter 2 (Input)'!Q808="",
CHAR(34) &amp;"null"&amp; CHAR(34) &amp;",",
CHAR(34) &amp;'Chapter 2 (Input)'!Q808&amp; CHAR(34) &amp;",")&amp;$W810)</f>
        <v xml:space="preserve">"null",//805 </v>
      </c>
      <c r="P810" s="3" t="str">
        <f>IF(P811="",
"];",IF('Chapter 2 (Input)'!R808="",
CHAR(34) &amp;"null"&amp; CHAR(34) &amp;",",
CHAR(34) &amp;'Chapter 2 (Input)'!R808&amp; CHAR(34) &amp;",")&amp;$W810)</f>
        <v xml:space="preserve">"null",//805 </v>
      </c>
      <c r="Q810" s="3" t="str">
        <f>IF(Q811="",
"];",IF('Chapter 2 (Input)'!S808="",
CHAR(34) &amp;"null"&amp; CHAR(34) &amp;",",
CHAR(34) &amp;'Chapter 2 (Input)'!S808&amp; CHAR(34) &amp;",")&amp;$W810)</f>
        <v xml:space="preserve">"null",//805 </v>
      </c>
      <c r="R810" s="3" t="str">
        <f>IF(R811="",
"];",IF('Chapter 2 (Input)'!T808="",
"0"&amp;",",
'Chapter 2 (Input)'!T808&amp;",")&amp;$W810)</f>
        <v xml:space="preserve">0,//805 </v>
      </c>
      <c r="S810" s="3" t="str">
        <f>IF(S811="",
"];",IF('Chapter 2 (Input)'!U808="",
"0"&amp;",",
'Chapter 2 (Input)'!U808&amp;",")&amp;$W810)</f>
        <v xml:space="preserve">0,//805 </v>
      </c>
      <c r="T810" s="3" t="str">
        <f t="shared" si="39"/>
        <v xml:space="preserve">false,//805 </v>
      </c>
      <c r="U810" s="3" t="str">
        <f>IF(U811="",
"];",IF('Chapter 2 (Input)'!W808="",
"-1"&amp;",",
'Chapter 2 (Input)'!W808&amp;",")&amp;$W810)</f>
        <v xml:space="preserve">209,//805 </v>
      </c>
      <c r="V810" s="3" t="str">
        <f>IF(V811="",
"];",IF('Chapter 2 (Input)'!X808="",
"-1"&amp;",",
'Chapter 2 (Input)'!X808&amp;",")&amp;$W810)</f>
        <v xml:space="preserve">806,//805 </v>
      </c>
      <c r="W810" s="18" t="str">
        <f>'Chapter 2 (Input)'!AA808</f>
        <v xml:space="preserve">//805 </v>
      </c>
      <c r="Z810" s="2" t="str">
        <f t="shared" si="40"/>
        <v>c805 BOOLEAN DEFAULT false,</v>
      </c>
    </row>
    <row r="811" spans="1:26" x14ac:dyDescent="0.2">
      <c r="A811" s="12">
        <f t="shared" si="38"/>
        <v>806</v>
      </c>
      <c r="B811" s="4" t="str">
        <f>IF(B812="",
"];",
IF('Chapter 2 (Input)'!B809="",
CHAR(34) &amp;"null"&amp; CHAR(34) &amp;",",
CHAR(34) &amp;'Chapter 2 (Input)'!B809&amp; CHAR(34) &amp;",")&amp;$W811)</f>
        <v>"(Only yesterday, all three of us were peacefully decorating this room. Now, look at where we’re at...)",</v>
      </c>
      <c r="C811" s="4" t="str">
        <f>IF(C812="",
"];",IF('Chapter 2 (Input)'!C809="",
CHAR(34) &amp;"null"&amp; CHAR(34) &amp;",",
CHAR(34) &amp;'Chapter 2 (Input)'!C809&amp; CHAR(34) &amp;",")&amp;$W811)</f>
        <v>"null",</v>
      </c>
      <c r="D811" s="4" t="str">
        <f>IF(D812="",
"];",IF('Chapter 2 (Input)'!D809="",
CHAR(34) &amp;"null"&amp; CHAR(34) &amp;",",
"personnages."&amp;
VLOOKUP('Chapter 2 (Input)'!D809,Constants!$B$47:$C$59,2,FALSE)&amp;
"[" &amp;
VLOOKUP('Chapter 2 (Input)'!E809,Constants!$B$74:$C$79,2,FALSE) &amp;
"],")&amp;$W811)</f>
        <v>"null",</v>
      </c>
      <c r="E811" s="4" t="str">
        <f>IF(E812="",
"];",IF('Chapter 2 (Input)'!F809="",
CHAR(34) &amp;"null"&amp; CHAR(34) &amp;",",
CHAR(34) &amp;'Chapter 2 (Input)'!F809&amp; CHAR(34) &amp;",")&amp;$W811)</f>
        <v>"null",</v>
      </c>
      <c r="F811" s="4" t="str">
        <f>IF(F812="",
"];",IF('Chapter 2 (Input)'!G809="",
CHAR(34) &amp;"null"&amp; CHAR(34) &amp;",",
"personnages."&amp;
VLOOKUP('Chapter 2 (Input)'!G809,Constants!$B$47:$C$59,2,FALSE)&amp;
"[" &amp;
VLOOKUP('Chapter 2 (Input)'!H809, Constants!$B$74:$C$79,2,FALSE) &amp;
"],")&amp;$W811)</f>
        <v>"null",</v>
      </c>
      <c r="G811" s="3" t="str">
        <f>IF(G812="",
"];",IF('Chapter 2 (Input)'!I809="",
CHAR(34) &amp;"null"&amp; CHAR(34) &amp;",",
"locations."&amp;
'Chapter 2 (Input)'!I809&amp;",")&amp;$W811)</f>
        <v>locations.nehaDorm,</v>
      </c>
      <c r="H811" s="3" t="str">
        <f>IF(H812="",
"];",IF('Chapter 2 (Input)'!J809="",
"-1"&amp;",",
'Chapter 2 (Input)'!J809&amp;",")&amp;$W811)</f>
        <v>-1,</v>
      </c>
      <c r="I811" s="3" t="str">
        <f>IF(I812="",
"];",IF('Chapter 2 (Input)'!K809="",
"0"&amp;",",
VLOOKUP('Chapter 2 (Input)'!K809, Constants!$C$25:$D$37, 2,FALSE) &amp;",")&amp;$W811)</f>
        <v>0,</v>
      </c>
      <c r="J811" s="3" t="str">
        <f>IF(J812="",
"];",IF('Chapter 2 (Input)'!L809="",
"-1"&amp;",",
'Chapter 2 (Input)'!L809&amp;",")&amp;$W811)</f>
        <v>-1,</v>
      </c>
      <c r="K811" s="3" t="str">
        <f>IF(K812="",
"];",IF('Chapter 2 (Input)'!M809="",
"-1"&amp;",",
'Chapter 2 (Input)'!M809&amp;",")&amp;$W811)</f>
        <v>-1,</v>
      </c>
      <c r="L811" s="3" t="str">
        <f>IF(L812="",
"];",IF('Chapter 2 (Input)'!N809="",
"-1"&amp;",",
'Chapter 2 (Input)'!N809&amp;",")&amp;$W811)</f>
        <v>-1,</v>
      </c>
      <c r="M811" s="3" t="str">
        <f>IF(M812="",
"];",IF('Chapter 2 (Input)'!O809="",
"-1"&amp;",",
'Chapter 2 (Input)'!O809&amp;",")&amp;$W811)</f>
        <v>-1,</v>
      </c>
      <c r="N811" s="3" t="str">
        <f>IF(N812="",
"];",IF('Chapter 2 (Input)'!P809="",
"-1"&amp;",",
'Chapter 2 (Input)'!P809&amp;",")&amp;$W811)</f>
        <v>-1,</v>
      </c>
      <c r="O811" s="3" t="str">
        <f>IF(O812="",
"];",IF('Chapter 2 (Input)'!Q809="",
CHAR(34) &amp;"null"&amp; CHAR(34) &amp;",",
CHAR(34) &amp;'Chapter 2 (Input)'!Q809&amp; CHAR(34) &amp;",")&amp;$W811)</f>
        <v>"null",</v>
      </c>
      <c r="P811" s="3" t="str">
        <f>IF(P812="",
"];",IF('Chapter 2 (Input)'!R809="",
CHAR(34) &amp;"null"&amp; CHAR(34) &amp;",",
CHAR(34) &amp;'Chapter 2 (Input)'!R809&amp; CHAR(34) &amp;",")&amp;$W811)</f>
        <v>"null",</v>
      </c>
      <c r="Q811" s="3" t="str">
        <f>IF(Q812="",
"];",IF('Chapter 2 (Input)'!S809="",
CHAR(34) &amp;"null"&amp; CHAR(34) &amp;",",
CHAR(34) &amp;'Chapter 2 (Input)'!S809&amp; CHAR(34) &amp;",")&amp;$W811)</f>
        <v>"null",</v>
      </c>
      <c r="R811" s="3" t="str">
        <f>IF(R812="",
"];",IF('Chapter 2 (Input)'!T809="",
"0"&amp;",",
'Chapter 2 (Input)'!T809&amp;",")&amp;$W811)</f>
        <v>0,</v>
      </c>
      <c r="S811" s="3" t="str">
        <f>IF(S812="",
"];",IF('Chapter 2 (Input)'!U809="",
"0"&amp;",",
'Chapter 2 (Input)'!U809&amp;",")&amp;$W811)</f>
        <v>0,</v>
      </c>
      <c r="T811" s="3" t="str">
        <f t="shared" si="39"/>
        <v>false,</v>
      </c>
      <c r="U811" s="3" t="str">
        <f>IF(U812="",
"];",IF('Chapter 2 (Input)'!W809="",
"-1"&amp;",",
'Chapter 2 (Input)'!W809&amp;",")&amp;$W811)</f>
        <v>-1,</v>
      </c>
      <c r="V811" s="3" t="str">
        <f>IF(V812="",
"];",IF('Chapter 2 (Input)'!X809="",
"-1"&amp;",",
'Chapter 2 (Input)'!X809&amp;",")&amp;$W811)</f>
        <v>-1,</v>
      </c>
      <c r="W811" s="18" t="str">
        <f>'Chapter 2 (Input)'!AA809</f>
        <v/>
      </c>
      <c r="Z811" s="2" t="str">
        <f t="shared" si="40"/>
        <v>c806 BOOLEAN DEFAULT false,</v>
      </c>
    </row>
    <row r="812" spans="1:26" x14ac:dyDescent="0.2">
      <c r="A812" s="12">
        <f t="shared" si="38"/>
        <v>807</v>
      </c>
      <c r="B812" s="4" t="str">
        <f>IF(B813="",
"];",
IF('Chapter 2 (Input)'!B810="",
CHAR(34) &amp;"null"&amp; CHAR(34) &amp;",",
CHAR(34) &amp;'Chapter 2 (Input)'!B810&amp; CHAR(34) &amp;",")&amp;$W812)</f>
        <v>"She probably didn’t realize it herself. Karolina doesn’t seem like the type. ",</v>
      </c>
      <c r="C812" s="4" t="str">
        <f>IF(C813="",
"];",IF('Chapter 2 (Input)'!C810="",
CHAR(34) &amp;"null"&amp; CHAR(34) &amp;",",
CHAR(34) &amp;'Chapter 2 (Input)'!C810&amp; CHAR(34) &amp;",")&amp;$W812)</f>
        <v>"null",</v>
      </c>
      <c r="D812" s="4" t="str">
        <f>IF(D813="",
"];",IF('Chapter 2 (Input)'!D810="",
CHAR(34) &amp;"null"&amp; CHAR(34) &amp;",",
"personnages."&amp;
VLOOKUP('Chapter 2 (Input)'!D810,Constants!$B$47:$C$59,2,FALSE)&amp;
"[" &amp;
VLOOKUP('Chapter 2 (Input)'!E810,Constants!$B$74:$C$79,2,FALSE) &amp;
"],")&amp;$W812)</f>
        <v>"null",</v>
      </c>
      <c r="E812" s="4" t="str">
        <f>IF(E813="",
"];",IF('Chapter 2 (Input)'!F810="",
CHAR(34) &amp;"null"&amp; CHAR(34) &amp;",",
CHAR(34) &amp;'Chapter 2 (Input)'!F810&amp; CHAR(34) &amp;",")&amp;$W812)</f>
        <v>"I wish she would’ve told me how weak she felt.",</v>
      </c>
      <c r="F812" s="4" t="str">
        <f>IF(F813="",
"];",IF('Chapter 2 (Input)'!G810="",
CHAR(34) &amp;"null"&amp; CHAR(34) &amp;",",
"personnages."&amp;
VLOOKUP('Chapter 2 (Input)'!G810,Constants!$B$47:$C$59,2,FALSE)&amp;
"[" &amp;
VLOOKUP('Chapter 2 (Input)'!H810, Constants!$B$74:$C$79,2,FALSE) &amp;
"],")&amp;$W812)</f>
        <v>personnages.neha[0],</v>
      </c>
      <c r="G812" s="3" t="str">
        <f>IF(G813="",
"];",IF('Chapter 2 (Input)'!I810="",
CHAR(34) &amp;"null"&amp; CHAR(34) &amp;",",
"locations."&amp;
'Chapter 2 (Input)'!I810&amp;",")&amp;$W812)</f>
        <v>locations.nehaDorm,</v>
      </c>
      <c r="H812" s="3" t="str">
        <f>IF(H813="",
"];",IF('Chapter 2 (Input)'!J810="",
"-1"&amp;",",
'Chapter 2 (Input)'!J810&amp;",")&amp;$W812)</f>
        <v>-1,</v>
      </c>
      <c r="I812" s="3" t="str">
        <f>IF(I813="",
"];",IF('Chapter 2 (Input)'!K810="",
"0"&amp;",",
VLOOKUP('Chapter 2 (Input)'!K810, Constants!$C$25:$D$37, 2,FALSE) &amp;",")&amp;$W812)</f>
        <v>0,</v>
      </c>
      <c r="J812" s="3" t="str">
        <f>IF(J813="",
"];",IF('Chapter 2 (Input)'!L810="",
"-1"&amp;",",
'Chapter 2 (Input)'!L810&amp;",")&amp;$W812)</f>
        <v>-1,</v>
      </c>
      <c r="K812" s="3" t="str">
        <f>IF(K813="",
"];",IF('Chapter 2 (Input)'!M810="",
"-1"&amp;",",
'Chapter 2 (Input)'!M810&amp;",")&amp;$W812)</f>
        <v>-1,</v>
      </c>
      <c r="L812" s="3" t="str">
        <f>IF(L813="",
"];",IF('Chapter 2 (Input)'!N810="",
"-1"&amp;",",
'Chapter 2 (Input)'!N810&amp;",")&amp;$W812)</f>
        <v>-1,</v>
      </c>
      <c r="M812" s="3" t="str">
        <f>IF(M813="",
"];",IF('Chapter 2 (Input)'!O810="",
"-1"&amp;",",
'Chapter 2 (Input)'!O810&amp;",")&amp;$W812)</f>
        <v>-1,</v>
      </c>
      <c r="N812" s="3" t="str">
        <f>IF(N813="",
"];",IF('Chapter 2 (Input)'!P810="",
"-1"&amp;",",
'Chapter 2 (Input)'!P810&amp;",")&amp;$W812)</f>
        <v>-1,</v>
      </c>
      <c r="O812" s="3" t="str">
        <f>IF(O813="",
"];",IF('Chapter 2 (Input)'!Q810="",
CHAR(34) &amp;"null"&amp; CHAR(34) &amp;",",
CHAR(34) &amp;'Chapter 2 (Input)'!Q810&amp; CHAR(34) &amp;",")&amp;$W812)</f>
        <v>"null",</v>
      </c>
      <c r="P812" s="3" t="str">
        <f>IF(P813="",
"];",IF('Chapter 2 (Input)'!R810="",
CHAR(34) &amp;"null"&amp; CHAR(34) &amp;",",
CHAR(34) &amp;'Chapter 2 (Input)'!R810&amp; CHAR(34) &amp;",")&amp;$W812)</f>
        <v>"null",</v>
      </c>
      <c r="Q812" s="3" t="str">
        <f>IF(Q813="",
"];",IF('Chapter 2 (Input)'!S810="",
CHAR(34) &amp;"null"&amp; CHAR(34) &amp;",",
CHAR(34) &amp;'Chapter 2 (Input)'!S810&amp; CHAR(34) &amp;",")&amp;$W812)</f>
        <v>"null",</v>
      </c>
      <c r="R812" s="3" t="str">
        <f>IF(R813="",
"];",IF('Chapter 2 (Input)'!T810="",
"0"&amp;",",
'Chapter 2 (Input)'!T810&amp;",")&amp;$W812)</f>
        <v>0,</v>
      </c>
      <c r="S812" s="3" t="str">
        <f>IF(S813="",
"];",IF('Chapter 2 (Input)'!U810="",
"0"&amp;",",
'Chapter 2 (Input)'!U810&amp;",")&amp;$W812)</f>
        <v>0,</v>
      </c>
      <c r="T812" s="3" t="str">
        <f t="shared" si="39"/>
        <v>false,</v>
      </c>
      <c r="U812" s="3" t="str">
        <f>IF(U813="",
"];",IF('Chapter 2 (Input)'!W810="",
"-1"&amp;",",
'Chapter 2 (Input)'!W810&amp;",")&amp;$W812)</f>
        <v>-1,</v>
      </c>
      <c r="V812" s="3" t="str">
        <f>IF(V813="",
"];",IF('Chapter 2 (Input)'!X810="",
"-1"&amp;",",
'Chapter 2 (Input)'!X810&amp;",")&amp;$W812)</f>
        <v>-1,</v>
      </c>
      <c r="W812" s="18" t="str">
        <f>'Chapter 2 (Input)'!AA810</f>
        <v/>
      </c>
      <c r="Z812" s="2" t="str">
        <f t="shared" si="40"/>
        <v>c807 BOOLEAN DEFAULT false,</v>
      </c>
    </row>
    <row r="813" spans="1:26" x14ac:dyDescent="0.2">
      <c r="A813" s="12">
        <f t="shared" si="38"/>
        <v>808</v>
      </c>
      <c r="B813" s="4" t="str">
        <f>IF(B814="",
"];",
IF('Chapter 2 (Input)'!B811="",
CHAR(34) &amp;"null"&amp; CHAR(34) &amp;",",
CHAR(34) &amp;'Chapter 2 (Input)'!B811&amp; CHAR(34) &amp;",")&amp;$W813)</f>
        <v>"(I didn’t want to go back to the party, and neither did Neha.)",</v>
      </c>
      <c r="C813" s="4" t="str">
        <f>IF(C814="",
"];",IF('Chapter 2 (Input)'!C811="",
CHAR(34) &amp;"null"&amp; CHAR(34) &amp;",",
CHAR(34) &amp;'Chapter 2 (Input)'!C811&amp; CHAR(34) &amp;",")&amp;$W813)</f>
        <v>"null",</v>
      </c>
      <c r="D813" s="4" t="str">
        <f>IF(D814="",
"];",IF('Chapter 2 (Input)'!D811="",
CHAR(34) &amp;"null"&amp; CHAR(34) &amp;",",
"personnages."&amp;
VLOOKUP('Chapter 2 (Input)'!D811,Constants!$B$47:$C$59,2,FALSE)&amp;
"[" &amp;
VLOOKUP('Chapter 2 (Input)'!E811,Constants!$B$74:$C$79,2,FALSE) &amp;
"],")&amp;$W813)</f>
        <v>"null",</v>
      </c>
      <c r="E813" s="4" t="str">
        <f>IF(E814="",
"];",IF('Chapter 2 (Input)'!F811="",
CHAR(34) &amp;"null"&amp; CHAR(34) &amp;",",
CHAR(34) &amp;'Chapter 2 (Input)'!F811&amp; CHAR(34) &amp;",")&amp;$W813)</f>
        <v>"null",</v>
      </c>
      <c r="F813" s="4" t="str">
        <f>IF(F814="",
"];",IF('Chapter 2 (Input)'!G811="",
CHAR(34) &amp;"null"&amp; CHAR(34) &amp;",",
"personnages."&amp;
VLOOKUP('Chapter 2 (Input)'!G811,Constants!$B$47:$C$59,2,FALSE)&amp;
"[" &amp;
VLOOKUP('Chapter 2 (Input)'!H811, Constants!$B$74:$C$79,2,FALSE) &amp;
"],")&amp;$W813)</f>
        <v>"null",</v>
      </c>
      <c r="G813" s="3" t="str">
        <f>IF(G814="",
"];",IF('Chapter 2 (Input)'!I811="",
CHAR(34) &amp;"null"&amp; CHAR(34) &amp;",",
"locations."&amp;
'Chapter 2 (Input)'!I811&amp;",")&amp;$W813)</f>
        <v>locations.nehaDorm,</v>
      </c>
      <c r="H813" s="3" t="str">
        <f>IF(H814="",
"];",IF('Chapter 2 (Input)'!J811="",
"-1"&amp;",",
'Chapter 2 (Input)'!J811&amp;",")&amp;$W813)</f>
        <v>-1,</v>
      </c>
      <c r="I813" s="3" t="str">
        <f>IF(I814="",
"];",IF('Chapter 2 (Input)'!K811="",
"0"&amp;",",
VLOOKUP('Chapter 2 (Input)'!K811, Constants!$C$25:$D$37, 2,FALSE) &amp;",")&amp;$W813)</f>
        <v>0,</v>
      </c>
      <c r="J813" s="3" t="str">
        <f>IF(J814="",
"];",IF('Chapter 2 (Input)'!L811="",
"-1"&amp;",",
'Chapter 2 (Input)'!L811&amp;",")&amp;$W813)</f>
        <v>-1,</v>
      </c>
      <c r="K813" s="3" t="str">
        <f>IF(K814="",
"];",IF('Chapter 2 (Input)'!M811="",
"-1"&amp;",",
'Chapter 2 (Input)'!M811&amp;",")&amp;$W813)</f>
        <v>-1,</v>
      </c>
      <c r="L813" s="3" t="str">
        <f>IF(L814="",
"];",IF('Chapter 2 (Input)'!N811="",
"-1"&amp;",",
'Chapter 2 (Input)'!N811&amp;",")&amp;$W813)</f>
        <v>-1,</v>
      </c>
      <c r="M813" s="3" t="str">
        <f>IF(M814="",
"];",IF('Chapter 2 (Input)'!O811="",
"-1"&amp;",",
'Chapter 2 (Input)'!O811&amp;",")&amp;$W813)</f>
        <v>-1,</v>
      </c>
      <c r="N813" s="3" t="str">
        <f>IF(N814="",
"];",IF('Chapter 2 (Input)'!P811="",
"-1"&amp;",",
'Chapter 2 (Input)'!P811&amp;",")&amp;$W813)</f>
        <v>-1,</v>
      </c>
      <c r="O813" s="3" t="str">
        <f>IF(O814="",
"];",IF('Chapter 2 (Input)'!Q811="",
CHAR(34) &amp;"null"&amp; CHAR(34) &amp;",",
CHAR(34) &amp;'Chapter 2 (Input)'!Q811&amp; CHAR(34) &amp;",")&amp;$W813)</f>
        <v>"null",</v>
      </c>
      <c r="P813" s="3" t="str">
        <f>IF(P814="",
"];",IF('Chapter 2 (Input)'!R811="",
CHAR(34) &amp;"null"&amp; CHAR(34) &amp;",",
CHAR(34) &amp;'Chapter 2 (Input)'!R811&amp; CHAR(34) &amp;",")&amp;$W813)</f>
        <v>"null",</v>
      </c>
      <c r="Q813" s="3" t="str">
        <f>IF(Q814="",
"];",IF('Chapter 2 (Input)'!S811="",
CHAR(34) &amp;"null"&amp; CHAR(34) &amp;",",
CHAR(34) &amp;'Chapter 2 (Input)'!S811&amp; CHAR(34) &amp;",")&amp;$W813)</f>
        <v>"null",</v>
      </c>
      <c r="R813" s="3" t="str">
        <f>IF(R814="",
"];",IF('Chapter 2 (Input)'!T811="",
"0"&amp;",",
'Chapter 2 (Input)'!T811&amp;",")&amp;$W813)</f>
        <v>0,</v>
      </c>
      <c r="S813" s="3" t="str">
        <f>IF(S814="",
"];",IF('Chapter 2 (Input)'!U811="",
"0"&amp;",",
'Chapter 2 (Input)'!U811&amp;",")&amp;$W813)</f>
        <v>0,</v>
      </c>
      <c r="T813" s="3" t="str">
        <f t="shared" si="39"/>
        <v>false,</v>
      </c>
      <c r="U813" s="3" t="str">
        <f>IF(U814="",
"];",IF('Chapter 2 (Input)'!W811="",
"-1"&amp;",",
'Chapter 2 (Input)'!W811&amp;",")&amp;$W813)</f>
        <v>-1,</v>
      </c>
      <c r="V813" s="3" t="str">
        <f>IF(V814="",
"];",IF('Chapter 2 (Input)'!X811="",
"-1"&amp;",",
'Chapter 2 (Input)'!X811&amp;",")&amp;$W813)</f>
        <v>-1,</v>
      </c>
      <c r="W813" s="18" t="str">
        <f>'Chapter 2 (Input)'!AA811</f>
        <v/>
      </c>
      <c r="Z813" s="2" t="str">
        <f t="shared" si="40"/>
        <v>c808 BOOLEAN DEFAULT false,</v>
      </c>
    </row>
    <row r="814" spans="1:26" x14ac:dyDescent="0.2">
      <c r="A814" s="12">
        <f t="shared" si="38"/>
        <v>809</v>
      </c>
      <c r="B814" s="4" t="str">
        <f>IF(B815="",
"];",
IF('Chapter 2 (Input)'!B812="",
CHAR(34) &amp;"null"&amp; CHAR(34) &amp;",",
CHAR(34) &amp;'Chapter 2 (Input)'!B812&amp; CHAR(34) &amp;",")&amp;$W814)</f>
        <v>"(We stayed in Karolina’s dorm, in silence for a couple of minutes, occasionally glancing at Karolina to see if she was okay.)",</v>
      </c>
      <c r="C814" s="4" t="str">
        <f>IF(C815="",
"];",IF('Chapter 2 (Input)'!C812="",
CHAR(34) &amp;"null"&amp; CHAR(34) &amp;",",
CHAR(34) &amp;'Chapter 2 (Input)'!C812&amp; CHAR(34) &amp;",")&amp;$W814)</f>
        <v>"null",</v>
      </c>
      <c r="D814" s="4" t="str">
        <f>IF(D815="",
"];",IF('Chapter 2 (Input)'!D812="",
CHAR(34) &amp;"null"&amp; CHAR(34) &amp;",",
"personnages."&amp;
VLOOKUP('Chapter 2 (Input)'!D812,Constants!$B$47:$C$59,2,FALSE)&amp;
"[" &amp;
VLOOKUP('Chapter 2 (Input)'!E812,Constants!$B$74:$C$79,2,FALSE) &amp;
"],")&amp;$W814)</f>
        <v>"null",</v>
      </c>
      <c r="E814" s="4" t="str">
        <f>IF(E815="",
"];",IF('Chapter 2 (Input)'!F812="",
CHAR(34) &amp;"null"&amp; CHAR(34) &amp;",",
CHAR(34) &amp;'Chapter 2 (Input)'!F812&amp; CHAR(34) &amp;",")&amp;$W814)</f>
        <v>"null",</v>
      </c>
      <c r="F814" s="4" t="str">
        <f>IF(F815="",
"];",IF('Chapter 2 (Input)'!G812="",
CHAR(34) &amp;"null"&amp; CHAR(34) &amp;",",
"personnages."&amp;
VLOOKUP('Chapter 2 (Input)'!G812,Constants!$B$47:$C$59,2,FALSE)&amp;
"[" &amp;
VLOOKUP('Chapter 2 (Input)'!H812, Constants!$B$74:$C$79,2,FALSE) &amp;
"],")&amp;$W814)</f>
        <v>"null",</v>
      </c>
      <c r="G814" s="3" t="str">
        <f>IF(G815="",
"];",IF('Chapter 2 (Input)'!I812="",
CHAR(34) &amp;"null"&amp; CHAR(34) &amp;",",
"locations."&amp;
'Chapter 2 (Input)'!I812&amp;",")&amp;$W814)</f>
        <v>locations.nehaDorm,</v>
      </c>
      <c r="H814" s="3" t="str">
        <f>IF(H815="",
"];",IF('Chapter 2 (Input)'!J812="",
"-1"&amp;",",
'Chapter 2 (Input)'!J812&amp;",")&amp;$W814)</f>
        <v>-1,</v>
      </c>
      <c r="I814" s="3" t="str">
        <f>IF(I815="",
"];",IF('Chapter 2 (Input)'!K812="",
"0"&amp;",",
VLOOKUP('Chapter 2 (Input)'!K812, Constants!$C$25:$D$37, 2,FALSE) &amp;",")&amp;$W814)</f>
        <v>0,</v>
      </c>
      <c r="J814" s="3" t="str">
        <f>IF(J815="",
"];",IF('Chapter 2 (Input)'!L812="",
"-1"&amp;",",
'Chapter 2 (Input)'!L812&amp;",")&amp;$W814)</f>
        <v>-1,</v>
      </c>
      <c r="K814" s="3" t="str">
        <f>IF(K815="",
"];",IF('Chapter 2 (Input)'!M812="",
"-1"&amp;",",
'Chapter 2 (Input)'!M812&amp;",")&amp;$W814)</f>
        <v>-1,</v>
      </c>
      <c r="L814" s="3" t="str">
        <f>IF(L815="",
"];",IF('Chapter 2 (Input)'!N812="",
"-1"&amp;",",
'Chapter 2 (Input)'!N812&amp;",")&amp;$W814)</f>
        <v>-1,</v>
      </c>
      <c r="M814" s="3" t="str">
        <f>IF(M815="",
"];",IF('Chapter 2 (Input)'!O812="",
"-1"&amp;",",
'Chapter 2 (Input)'!O812&amp;",")&amp;$W814)</f>
        <v>-1,</v>
      </c>
      <c r="N814" s="3" t="str">
        <f>IF(N815="",
"];",IF('Chapter 2 (Input)'!P812="",
"-1"&amp;",",
'Chapter 2 (Input)'!P812&amp;",")&amp;$W814)</f>
        <v>-1,</v>
      </c>
      <c r="O814" s="3" t="str">
        <f>IF(O815="",
"];",IF('Chapter 2 (Input)'!Q812="",
CHAR(34) &amp;"null"&amp; CHAR(34) &amp;",",
CHAR(34) &amp;'Chapter 2 (Input)'!Q812&amp; CHAR(34) &amp;",")&amp;$W814)</f>
        <v>"null",</v>
      </c>
      <c r="P814" s="3" t="str">
        <f>IF(P815="",
"];",IF('Chapter 2 (Input)'!R812="",
CHAR(34) &amp;"null"&amp; CHAR(34) &amp;",",
CHAR(34) &amp;'Chapter 2 (Input)'!R812&amp; CHAR(34) &amp;",")&amp;$W814)</f>
        <v>"null",</v>
      </c>
      <c r="Q814" s="3" t="str">
        <f>IF(Q815="",
"];",IF('Chapter 2 (Input)'!S812="",
CHAR(34) &amp;"null"&amp; CHAR(34) &amp;",",
CHAR(34) &amp;'Chapter 2 (Input)'!S812&amp; CHAR(34) &amp;",")&amp;$W814)</f>
        <v>"null",</v>
      </c>
      <c r="R814" s="3" t="str">
        <f>IF(R815="",
"];",IF('Chapter 2 (Input)'!T812="",
"0"&amp;",",
'Chapter 2 (Input)'!T812&amp;",")&amp;$W814)</f>
        <v>0,</v>
      </c>
      <c r="S814" s="3" t="str">
        <f>IF(S815="",
"];",IF('Chapter 2 (Input)'!U812="",
"0"&amp;",",
'Chapter 2 (Input)'!U812&amp;",")&amp;$W814)</f>
        <v>0,</v>
      </c>
      <c r="T814" s="3" t="str">
        <f t="shared" si="39"/>
        <v>false,</v>
      </c>
      <c r="U814" s="3" t="str">
        <f>IF(U815="",
"];",IF('Chapter 2 (Input)'!W812="",
"-1"&amp;",",
'Chapter 2 (Input)'!W812&amp;",")&amp;$W814)</f>
        <v>-1,</v>
      </c>
      <c r="V814" s="3" t="str">
        <f>IF(V815="",
"];",IF('Chapter 2 (Input)'!X812="",
"-1"&amp;",",
'Chapter 2 (Input)'!X812&amp;",")&amp;$W814)</f>
        <v>-1,</v>
      </c>
      <c r="W814" s="18" t="str">
        <f>'Chapter 2 (Input)'!AA812</f>
        <v/>
      </c>
      <c r="Z814" s="2" t="str">
        <f t="shared" si="40"/>
        <v>c809 BOOLEAN DEFAULT false,</v>
      </c>
    </row>
    <row r="815" spans="1:26" x14ac:dyDescent="0.2">
      <c r="A815" s="12">
        <f t="shared" si="38"/>
        <v>810</v>
      </c>
      <c r="B815" s="4" t="str">
        <f>IF(B816="",
"];",
IF('Chapter 2 (Input)'!B813="",
CHAR(34) &amp;"null"&amp; CHAR(34) &amp;",",
CHAR(34) &amp;'Chapter 2 (Input)'!B813&amp; CHAR(34) &amp;",")&amp;$W815)</f>
        <v xml:space="preserve">"(I was about to call an ambulance when Karolina groaned and slowly opened her eyes.)",//810 </v>
      </c>
      <c r="C815" s="4" t="str">
        <f>IF(C816="",
"];",IF('Chapter 2 (Input)'!C813="",
CHAR(34) &amp;"null"&amp; CHAR(34) &amp;",",
CHAR(34) &amp;'Chapter 2 (Input)'!C813&amp; CHAR(34) &amp;",")&amp;$W815)</f>
        <v xml:space="preserve">"null",//810 </v>
      </c>
      <c r="D815" s="4" t="str">
        <f>IF(D816="",
"];",IF('Chapter 2 (Input)'!D813="",
CHAR(34) &amp;"null"&amp; CHAR(34) &amp;",",
"personnages."&amp;
VLOOKUP('Chapter 2 (Input)'!D813,Constants!$B$47:$C$59,2,FALSE)&amp;
"[" &amp;
VLOOKUP('Chapter 2 (Input)'!E813,Constants!$B$74:$C$79,2,FALSE) &amp;
"],")&amp;$W815)</f>
        <v xml:space="preserve">"null",//810 </v>
      </c>
      <c r="E815" s="4" t="str">
        <f>IF(E816="",
"];",IF('Chapter 2 (Input)'!F813="",
CHAR(34) &amp;"null"&amp; CHAR(34) &amp;",",
CHAR(34) &amp;'Chapter 2 (Input)'!F813&amp; CHAR(34) &amp;",")&amp;$W815)</f>
        <v xml:space="preserve">"null",//810 </v>
      </c>
      <c r="F815" s="4" t="str">
        <f>IF(F816="",
"];",IF('Chapter 2 (Input)'!G813="",
CHAR(34) &amp;"null"&amp; CHAR(34) &amp;",",
"personnages."&amp;
VLOOKUP('Chapter 2 (Input)'!G813,Constants!$B$47:$C$59,2,FALSE)&amp;
"[" &amp;
VLOOKUP('Chapter 2 (Input)'!H813, Constants!$B$74:$C$79,2,FALSE) &amp;
"],")&amp;$W815)</f>
        <v xml:space="preserve">"null",//810 </v>
      </c>
      <c r="G815" s="3" t="str">
        <f>IF(G816="",
"];",IF('Chapter 2 (Input)'!I813="",
CHAR(34) &amp;"null"&amp; CHAR(34) &amp;",",
"locations."&amp;
'Chapter 2 (Input)'!I813&amp;",")&amp;$W815)</f>
        <v xml:space="preserve">locations.nehaDorm,//810 </v>
      </c>
      <c r="H815" s="3" t="str">
        <f>IF(H816="",
"];",IF('Chapter 2 (Input)'!J813="",
"-1"&amp;",",
'Chapter 2 (Input)'!J813&amp;",")&amp;$W815)</f>
        <v xml:space="preserve">-1,//810 </v>
      </c>
      <c r="I815" s="3" t="str">
        <f>IF(I816="",
"];",IF('Chapter 2 (Input)'!K813="",
"0"&amp;",",
VLOOKUP('Chapter 2 (Input)'!K813, Constants!$C$25:$D$37, 2,FALSE) &amp;",")&amp;$W815)</f>
        <v xml:space="preserve">0,//810 </v>
      </c>
      <c r="J815" s="3" t="str">
        <f>IF(J816="",
"];",IF('Chapter 2 (Input)'!L813="",
"-1"&amp;",",
'Chapter 2 (Input)'!L813&amp;",")&amp;$W815)</f>
        <v xml:space="preserve">-1,//810 </v>
      </c>
      <c r="K815" s="3" t="str">
        <f>IF(K816="",
"];",IF('Chapter 2 (Input)'!M813="",
"-1"&amp;",",
'Chapter 2 (Input)'!M813&amp;",")&amp;$W815)</f>
        <v xml:space="preserve">-1,//810 </v>
      </c>
      <c r="L815" s="3" t="str">
        <f>IF(L816="",
"];",IF('Chapter 2 (Input)'!N813="",
"-1"&amp;",",
'Chapter 2 (Input)'!N813&amp;",")&amp;$W815)</f>
        <v xml:space="preserve">-1,//810 </v>
      </c>
      <c r="M815" s="3" t="str">
        <f>IF(M816="",
"];",IF('Chapter 2 (Input)'!O813="",
"-1"&amp;",",
'Chapter 2 (Input)'!O813&amp;",")&amp;$W815)</f>
        <v xml:space="preserve">-1,//810 </v>
      </c>
      <c r="N815" s="3" t="str">
        <f>IF(N816="",
"];",IF('Chapter 2 (Input)'!P813="",
"-1"&amp;",",
'Chapter 2 (Input)'!P813&amp;",")&amp;$W815)</f>
        <v xml:space="preserve">-1,//810 </v>
      </c>
      <c r="O815" s="3" t="str">
        <f>IF(O816="",
"];",IF('Chapter 2 (Input)'!Q813="",
CHAR(34) &amp;"null"&amp; CHAR(34) &amp;",",
CHAR(34) &amp;'Chapter 2 (Input)'!Q813&amp; CHAR(34) &amp;",")&amp;$W815)</f>
        <v xml:space="preserve">"null",//810 </v>
      </c>
      <c r="P815" s="3" t="str">
        <f>IF(P816="",
"];",IF('Chapter 2 (Input)'!R813="",
CHAR(34) &amp;"null"&amp; CHAR(34) &amp;",",
CHAR(34) &amp;'Chapter 2 (Input)'!R813&amp; CHAR(34) &amp;",")&amp;$W815)</f>
        <v xml:space="preserve">"null",//810 </v>
      </c>
      <c r="Q815" s="3" t="str">
        <f>IF(Q816="",
"];",IF('Chapter 2 (Input)'!S813="",
CHAR(34) &amp;"null"&amp; CHAR(34) &amp;",",
CHAR(34) &amp;'Chapter 2 (Input)'!S813&amp; CHAR(34) &amp;",")&amp;$W815)</f>
        <v xml:space="preserve">"null",//810 </v>
      </c>
      <c r="R815" s="3" t="str">
        <f>IF(R816="",
"];",IF('Chapter 2 (Input)'!T813="",
"0"&amp;",",
'Chapter 2 (Input)'!T813&amp;",")&amp;$W815)</f>
        <v xml:space="preserve">0,//810 </v>
      </c>
      <c r="S815" s="3" t="str">
        <f>IF(S816="",
"];",IF('Chapter 2 (Input)'!U813="",
"0"&amp;",",
'Chapter 2 (Input)'!U813&amp;",")&amp;$W815)</f>
        <v xml:space="preserve">0,//810 </v>
      </c>
      <c r="T815" s="3" t="str">
        <f t="shared" si="39"/>
        <v xml:space="preserve">false,//810 </v>
      </c>
      <c r="U815" s="3" t="str">
        <f>IF(U816="",
"];",IF('Chapter 2 (Input)'!W813="",
"-1"&amp;",",
'Chapter 2 (Input)'!W813&amp;",")&amp;$W815)</f>
        <v xml:space="preserve">-1,//810 </v>
      </c>
      <c r="V815" s="3" t="str">
        <f>IF(V816="",
"];",IF('Chapter 2 (Input)'!X813="",
"-1"&amp;",",
'Chapter 2 (Input)'!X813&amp;",")&amp;$W815)</f>
        <v xml:space="preserve">-1,//810 </v>
      </c>
      <c r="W815" s="18" t="str">
        <f>'Chapter 2 (Input)'!AA813</f>
        <v xml:space="preserve">//810 </v>
      </c>
      <c r="Z815" s="2" t="str">
        <f t="shared" si="40"/>
        <v>c810 BOOLEAN DEFAULT false,</v>
      </c>
    </row>
    <row r="816" spans="1:26" x14ac:dyDescent="0.2">
      <c r="A816" s="12">
        <f t="shared" si="38"/>
        <v>811</v>
      </c>
      <c r="B816" s="4" t="str">
        <f>IF(B817="",
"];",
IF('Chapter 2 (Input)'!B814="",
CHAR(34) &amp;"null"&amp; CHAR(34) &amp;",",
CHAR(34) &amp;'Chapter 2 (Input)'!B814&amp; CHAR(34) &amp;",")&amp;$W816)</f>
        <v>"(Neha jumped out of her chair.)",</v>
      </c>
      <c r="C816" s="4" t="str">
        <f>IF(C817="",
"];",IF('Chapter 2 (Input)'!C814="",
CHAR(34) &amp;"null"&amp; CHAR(34) &amp;",",
CHAR(34) &amp;'Chapter 2 (Input)'!C814&amp; CHAR(34) &amp;",")&amp;$W816)</f>
        <v>"N-Neha? ",</v>
      </c>
      <c r="D816" s="4" t="str">
        <f>IF(D817="",
"];",IF('Chapter 2 (Input)'!D814="",
CHAR(34) &amp;"null"&amp; CHAR(34) &amp;",",
"personnages."&amp;
VLOOKUP('Chapter 2 (Input)'!D814,Constants!$B$47:$C$59,2,FALSE)&amp;
"[" &amp;
VLOOKUP('Chapter 2 (Input)'!E814,Constants!$B$74:$C$79,2,FALSE) &amp;
"],")&amp;$W816)</f>
        <v>personnages.karolina[3],</v>
      </c>
      <c r="E816" s="4" t="str">
        <f>IF(E817="",
"];",IF('Chapter 2 (Input)'!F814="",
CHAR(34) &amp;"null"&amp; CHAR(34) &amp;",",
CHAR(34) &amp;'Chapter 2 (Input)'!F814&amp; CHAR(34) &amp;",")&amp;$W816)</f>
        <v>"null",</v>
      </c>
      <c r="F816" s="4" t="str">
        <f>IF(F817="",
"];",IF('Chapter 2 (Input)'!G814="",
CHAR(34) &amp;"null"&amp; CHAR(34) &amp;",",
"personnages."&amp;
VLOOKUP('Chapter 2 (Input)'!G814,Constants!$B$47:$C$59,2,FALSE)&amp;
"[" &amp;
VLOOKUP('Chapter 2 (Input)'!H814, Constants!$B$74:$C$79,2,FALSE) &amp;
"],")&amp;$W816)</f>
        <v>"null",</v>
      </c>
      <c r="G816" s="3" t="str">
        <f>IF(G817="",
"];",IF('Chapter 2 (Input)'!I814="",
CHAR(34) &amp;"null"&amp; CHAR(34) &amp;",",
"locations."&amp;
'Chapter 2 (Input)'!I814&amp;",")&amp;$W816)</f>
        <v>locations.nehaDorm,</v>
      </c>
      <c r="H816" s="3" t="str">
        <f>IF(H817="",
"];",IF('Chapter 2 (Input)'!J814="",
"-1"&amp;",",
'Chapter 2 (Input)'!J814&amp;",")&amp;$W816)</f>
        <v>-1,</v>
      </c>
      <c r="I816" s="3" t="str">
        <f>IF(I817="",
"];",IF('Chapter 2 (Input)'!K814="",
"0"&amp;",",
VLOOKUP('Chapter 2 (Input)'!K814, Constants!$C$25:$D$37, 2,FALSE) &amp;",")&amp;$W816)</f>
        <v>0,</v>
      </c>
      <c r="J816" s="3" t="str">
        <f>IF(J817="",
"];",IF('Chapter 2 (Input)'!L814="",
"-1"&amp;",",
'Chapter 2 (Input)'!L814&amp;",")&amp;$W816)</f>
        <v>-1,</v>
      </c>
      <c r="K816" s="3" t="str">
        <f>IF(K817="",
"];",IF('Chapter 2 (Input)'!M814="",
"-1"&amp;",",
'Chapter 2 (Input)'!M814&amp;",")&amp;$W816)</f>
        <v>-1,</v>
      </c>
      <c r="L816" s="3" t="str">
        <f>IF(L817="",
"];",IF('Chapter 2 (Input)'!N814="",
"-1"&amp;",",
'Chapter 2 (Input)'!N814&amp;",")&amp;$W816)</f>
        <v>-1,</v>
      </c>
      <c r="M816" s="3" t="str">
        <f>IF(M817="",
"];",IF('Chapter 2 (Input)'!O814="",
"-1"&amp;",",
'Chapter 2 (Input)'!O814&amp;",")&amp;$W816)</f>
        <v>-1,</v>
      </c>
      <c r="N816" s="3" t="str">
        <f>IF(N817="",
"];",IF('Chapter 2 (Input)'!P814="",
"-1"&amp;",",
'Chapter 2 (Input)'!P814&amp;",")&amp;$W816)</f>
        <v>-1,</v>
      </c>
      <c r="O816" s="3" t="str">
        <f>IF(O817="",
"];",IF('Chapter 2 (Input)'!Q814="",
CHAR(34) &amp;"null"&amp; CHAR(34) &amp;",",
CHAR(34) &amp;'Chapter 2 (Input)'!Q814&amp; CHAR(34) &amp;",")&amp;$W816)</f>
        <v>"null",</v>
      </c>
      <c r="P816" s="3" t="str">
        <f>IF(P817="",
"];",IF('Chapter 2 (Input)'!R814="",
CHAR(34) &amp;"null"&amp; CHAR(34) &amp;",",
CHAR(34) &amp;'Chapter 2 (Input)'!R814&amp; CHAR(34) &amp;",")&amp;$W816)</f>
        <v>"null",</v>
      </c>
      <c r="Q816" s="3" t="str">
        <f>IF(Q817="",
"];",IF('Chapter 2 (Input)'!S814="",
CHAR(34) &amp;"null"&amp; CHAR(34) &amp;",",
CHAR(34) &amp;'Chapter 2 (Input)'!S814&amp; CHAR(34) &amp;",")&amp;$W816)</f>
        <v>"null",</v>
      </c>
      <c r="R816" s="3" t="str">
        <f>IF(R817="",
"];",IF('Chapter 2 (Input)'!T814="",
"0"&amp;",",
'Chapter 2 (Input)'!T814&amp;",")&amp;$W816)</f>
        <v>0,</v>
      </c>
      <c r="S816" s="3" t="str">
        <f>IF(S817="",
"];",IF('Chapter 2 (Input)'!U814="",
"0"&amp;",",
'Chapter 2 (Input)'!U814&amp;",")&amp;$W816)</f>
        <v>0,</v>
      </c>
      <c r="T816" s="3" t="str">
        <f t="shared" si="39"/>
        <v>false,</v>
      </c>
      <c r="U816" s="3" t="str">
        <f>IF(U817="",
"];",IF('Chapter 2 (Input)'!W814="",
"-1"&amp;",",
'Chapter 2 (Input)'!W814&amp;",")&amp;$W816)</f>
        <v>-1,</v>
      </c>
      <c r="V816" s="3" t="str">
        <f>IF(V817="",
"];",IF('Chapter 2 (Input)'!X814="",
"-1"&amp;",",
'Chapter 2 (Input)'!X814&amp;",")&amp;$W816)</f>
        <v>-1,</v>
      </c>
      <c r="W816" s="18" t="str">
        <f>'Chapter 2 (Input)'!AA814</f>
        <v/>
      </c>
      <c r="Z816" s="2" t="str">
        <f t="shared" si="40"/>
        <v>c811 BOOLEAN DEFAULT false,</v>
      </c>
    </row>
    <row r="817" spans="1:26" x14ac:dyDescent="0.2">
      <c r="A817" s="12">
        <f t="shared" si="38"/>
        <v>812</v>
      </c>
      <c r="B817" s="4" t="str">
        <f>IF(B818="",
"];",
IF('Chapter 2 (Input)'!B815="",
CHAR(34) &amp;"null"&amp; CHAR(34) &amp;",",
CHAR(34) &amp;'Chapter 2 (Input)'!B815&amp; CHAR(34) &amp;",")&amp;$W817)</f>
        <v>"(Next)",</v>
      </c>
      <c r="C817" s="4" t="str">
        <f>IF(C818="",
"];",IF('Chapter 2 (Input)'!C815="",
CHAR(34) &amp;"null"&amp; CHAR(34) &amp;",",
CHAR(34) &amp;'Chapter 2 (Input)'!C815&amp; CHAR(34) &amp;",")&amp;$W817)</f>
        <v>"null",</v>
      </c>
      <c r="D817" s="4" t="str">
        <f>IF(D818="",
"];",IF('Chapter 2 (Input)'!D815="",
CHAR(34) &amp;"null"&amp; CHAR(34) &amp;",",
"personnages."&amp;
VLOOKUP('Chapter 2 (Input)'!D815,Constants!$B$47:$C$59,2,FALSE)&amp;
"[" &amp;
VLOOKUP('Chapter 2 (Input)'!E815,Constants!$B$74:$C$79,2,FALSE) &amp;
"],")&amp;$W817)</f>
        <v>"null",</v>
      </c>
      <c r="E817" s="4" t="str">
        <f>IF(E818="",
"];",IF('Chapter 2 (Input)'!F815="",
CHAR(34) &amp;"null"&amp; CHAR(34) &amp;",",
CHAR(34) &amp;'Chapter 2 (Input)'!F815&amp; CHAR(34) &amp;",")&amp;$W817)</f>
        <v>"Karol! What happened?",</v>
      </c>
      <c r="F817" s="4" t="str">
        <f>IF(F818="",
"];",IF('Chapter 2 (Input)'!G815="",
CHAR(34) &amp;"null"&amp; CHAR(34) &amp;",",
"personnages."&amp;
VLOOKUP('Chapter 2 (Input)'!G815,Constants!$B$47:$C$59,2,FALSE)&amp;
"[" &amp;
VLOOKUP('Chapter 2 (Input)'!H815, Constants!$B$74:$C$79,2,FALSE) &amp;
"],")&amp;$W817)</f>
        <v>personnages.neha[5],</v>
      </c>
      <c r="G817" s="3" t="str">
        <f>IF(G818="",
"];",IF('Chapter 2 (Input)'!I815="",
CHAR(34) &amp;"null"&amp; CHAR(34) &amp;",",
"locations."&amp;
'Chapter 2 (Input)'!I815&amp;",")&amp;$W817)</f>
        <v>locations.nehaDorm,</v>
      </c>
      <c r="H817" s="3" t="str">
        <f>IF(H818="",
"];",IF('Chapter 2 (Input)'!J815="",
"-1"&amp;",",
'Chapter 2 (Input)'!J815&amp;",")&amp;$W817)</f>
        <v>-1,</v>
      </c>
      <c r="I817" s="3" t="str">
        <f>IF(I818="",
"];",IF('Chapter 2 (Input)'!K815="",
"0"&amp;",",
VLOOKUP('Chapter 2 (Input)'!K815, Constants!$C$25:$D$37, 2,FALSE) &amp;",")&amp;$W817)</f>
        <v>0,</v>
      </c>
      <c r="J817" s="3" t="str">
        <f>IF(J818="",
"];",IF('Chapter 2 (Input)'!L815="",
"-1"&amp;",",
'Chapter 2 (Input)'!L815&amp;",")&amp;$W817)</f>
        <v>-1,</v>
      </c>
      <c r="K817" s="3" t="str">
        <f>IF(K818="",
"];",IF('Chapter 2 (Input)'!M815="",
"-1"&amp;",",
'Chapter 2 (Input)'!M815&amp;",")&amp;$W817)</f>
        <v>-1,</v>
      </c>
      <c r="L817" s="3" t="str">
        <f>IF(L818="",
"];",IF('Chapter 2 (Input)'!N815="",
"-1"&amp;",",
'Chapter 2 (Input)'!N815&amp;",")&amp;$W817)</f>
        <v>-1,</v>
      </c>
      <c r="M817" s="3" t="str">
        <f>IF(M818="",
"];",IF('Chapter 2 (Input)'!O815="",
"-1"&amp;",",
'Chapter 2 (Input)'!O815&amp;",")&amp;$W817)</f>
        <v>-1,</v>
      </c>
      <c r="N817" s="3" t="str">
        <f>IF(N818="",
"];",IF('Chapter 2 (Input)'!P815="",
"-1"&amp;",",
'Chapter 2 (Input)'!P815&amp;",")&amp;$W817)</f>
        <v>-1,</v>
      </c>
      <c r="O817" s="3" t="str">
        <f>IF(O818="",
"];",IF('Chapter 2 (Input)'!Q815="",
CHAR(34) &amp;"null"&amp; CHAR(34) &amp;",",
CHAR(34) &amp;'Chapter 2 (Input)'!Q815&amp; CHAR(34) &amp;",")&amp;$W817)</f>
        <v>"null",</v>
      </c>
      <c r="P817" s="3" t="str">
        <f>IF(P818="",
"];",IF('Chapter 2 (Input)'!R815="",
CHAR(34) &amp;"null"&amp; CHAR(34) &amp;",",
CHAR(34) &amp;'Chapter 2 (Input)'!R815&amp; CHAR(34) &amp;",")&amp;$W817)</f>
        <v>"null",</v>
      </c>
      <c r="Q817" s="3" t="str">
        <f>IF(Q818="",
"];",IF('Chapter 2 (Input)'!S815="",
CHAR(34) &amp;"null"&amp; CHAR(34) &amp;",",
CHAR(34) &amp;'Chapter 2 (Input)'!S815&amp; CHAR(34) &amp;",")&amp;$W817)</f>
        <v>"null",</v>
      </c>
      <c r="R817" s="3" t="str">
        <f>IF(R818="",
"];",IF('Chapter 2 (Input)'!T815="",
"0"&amp;",",
'Chapter 2 (Input)'!T815&amp;",")&amp;$W817)</f>
        <v>0,</v>
      </c>
      <c r="S817" s="3" t="str">
        <f>IF(S818="",
"];",IF('Chapter 2 (Input)'!U815="",
"0"&amp;",",
'Chapter 2 (Input)'!U815&amp;",")&amp;$W817)</f>
        <v>0,</v>
      </c>
      <c r="T817" s="3" t="str">
        <f t="shared" si="39"/>
        <v>false,</v>
      </c>
      <c r="U817" s="3" t="str">
        <f>IF(U818="",
"];",IF('Chapter 2 (Input)'!W815="",
"-1"&amp;",",
'Chapter 2 (Input)'!W815&amp;",")&amp;$W817)</f>
        <v>-1,</v>
      </c>
      <c r="V817" s="3" t="str">
        <f>IF(V818="",
"];",IF('Chapter 2 (Input)'!X815="",
"-1"&amp;",",
'Chapter 2 (Input)'!X815&amp;",")&amp;$W817)</f>
        <v>-1,</v>
      </c>
      <c r="W817" s="18" t="str">
        <f>'Chapter 2 (Input)'!AA815</f>
        <v/>
      </c>
      <c r="Z817" s="2" t="str">
        <f t="shared" si="40"/>
        <v>c812 BOOLEAN DEFAULT false,</v>
      </c>
    </row>
    <row r="818" spans="1:26" x14ac:dyDescent="0.2">
      <c r="A818" s="12">
        <f t="shared" si="38"/>
        <v>813</v>
      </c>
      <c r="B818" s="4" t="str">
        <f>IF(B819="",
"];",
IF('Chapter 2 (Input)'!B816="",
CHAR(34) &amp;"null"&amp; CHAR(34) &amp;",",
CHAR(34) &amp;'Chapter 2 (Input)'!B816&amp; CHAR(34) &amp;",")&amp;$W818)</f>
        <v>"(She stopped when she spotted me, her face losing all emotions from her face in a split second.)",</v>
      </c>
      <c r="C818" s="4" t="str">
        <f>IF(C819="",
"];",IF('Chapter 2 (Input)'!C816="",
CHAR(34) &amp;"null"&amp; CHAR(34) &amp;",",
CHAR(34) &amp;'Chapter 2 (Input)'!C816&amp; CHAR(34) &amp;",")&amp;$W818)</f>
        <v>"You tell me, one second I was at the party and-",</v>
      </c>
      <c r="D818" s="4" t="str">
        <f>IF(D819="",
"];",IF('Chapter 2 (Input)'!D816="",
CHAR(34) &amp;"null"&amp; CHAR(34) &amp;",",
"personnages."&amp;
VLOOKUP('Chapter 2 (Input)'!D816,Constants!$B$47:$C$59,2,FALSE)&amp;
"[" &amp;
VLOOKUP('Chapter 2 (Input)'!E816,Constants!$B$74:$C$79,2,FALSE) &amp;
"],")&amp;$W818)</f>
        <v>personnages.karolina[0],</v>
      </c>
      <c r="E818" s="4" t="str">
        <f>IF(E819="",
"];",IF('Chapter 2 (Input)'!F816="",
CHAR(34) &amp;"null"&amp; CHAR(34) &amp;",",
CHAR(34) &amp;'Chapter 2 (Input)'!F816&amp; CHAR(34) &amp;",")&amp;$W818)</f>
        <v>"null",</v>
      </c>
      <c r="F818" s="4" t="str">
        <f>IF(F819="",
"];",IF('Chapter 2 (Input)'!G816="",
CHAR(34) &amp;"null"&amp; CHAR(34) &amp;",",
"personnages."&amp;
VLOOKUP('Chapter 2 (Input)'!G816,Constants!$B$47:$C$59,2,FALSE)&amp;
"[" &amp;
VLOOKUP('Chapter 2 (Input)'!H816, Constants!$B$74:$C$79,2,FALSE) &amp;
"],")&amp;$W818)</f>
        <v>"null",</v>
      </c>
      <c r="G818" s="3" t="str">
        <f>IF(G819="",
"];",IF('Chapter 2 (Input)'!I816="",
CHAR(34) &amp;"null"&amp; CHAR(34) &amp;",",
"locations."&amp;
'Chapter 2 (Input)'!I816&amp;",")&amp;$W818)</f>
        <v>locations.nehaDorm,</v>
      </c>
      <c r="H818" s="3" t="str">
        <f>IF(H819="",
"];",IF('Chapter 2 (Input)'!J816="",
"-1"&amp;",",
'Chapter 2 (Input)'!J816&amp;",")&amp;$W818)</f>
        <v>-1,</v>
      </c>
      <c r="I818" s="3" t="str">
        <f>IF(I819="",
"];",IF('Chapter 2 (Input)'!K816="",
"0"&amp;",",
VLOOKUP('Chapter 2 (Input)'!K816, Constants!$C$25:$D$37, 2,FALSE) &amp;",")&amp;$W818)</f>
        <v>0,</v>
      </c>
      <c r="J818" s="3" t="str">
        <f>IF(J819="",
"];",IF('Chapter 2 (Input)'!L816="",
"-1"&amp;",",
'Chapter 2 (Input)'!L816&amp;",")&amp;$W818)</f>
        <v>-1,</v>
      </c>
      <c r="K818" s="3" t="str">
        <f>IF(K819="",
"];",IF('Chapter 2 (Input)'!M816="",
"-1"&amp;",",
'Chapter 2 (Input)'!M816&amp;",")&amp;$W818)</f>
        <v>-1,</v>
      </c>
      <c r="L818" s="3" t="str">
        <f>IF(L819="",
"];",IF('Chapter 2 (Input)'!N816="",
"-1"&amp;",",
'Chapter 2 (Input)'!N816&amp;",")&amp;$W818)</f>
        <v>-1,</v>
      </c>
      <c r="M818" s="3" t="str">
        <f>IF(M819="",
"];",IF('Chapter 2 (Input)'!O816="",
"-1"&amp;",",
'Chapter 2 (Input)'!O816&amp;",")&amp;$W818)</f>
        <v>-1,</v>
      </c>
      <c r="N818" s="3" t="str">
        <f>IF(N819="",
"];",IF('Chapter 2 (Input)'!P816="",
"-1"&amp;",",
'Chapter 2 (Input)'!P816&amp;",")&amp;$W818)</f>
        <v>-1,</v>
      </c>
      <c r="O818" s="3" t="str">
        <f>IF(O819="",
"];",IF('Chapter 2 (Input)'!Q816="",
CHAR(34) &amp;"null"&amp; CHAR(34) &amp;",",
CHAR(34) &amp;'Chapter 2 (Input)'!Q816&amp; CHAR(34) &amp;",")&amp;$W818)</f>
        <v>"null",</v>
      </c>
      <c r="P818" s="3" t="str">
        <f>IF(P819="",
"];",IF('Chapter 2 (Input)'!R816="",
CHAR(34) &amp;"null"&amp; CHAR(34) &amp;",",
CHAR(34) &amp;'Chapter 2 (Input)'!R816&amp; CHAR(34) &amp;",")&amp;$W818)</f>
        <v>"null",</v>
      </c>
      <c r="Q818" s="3" t="str">
        <f>IF(Q819="",
"];",IF('Chapter 2 (Input)'!S816="",
CHAR(34) &amp;"null"&amp; CHAR(34) &amp;",",
CHAR(34) &amp;'Chapter 2 (Input)'!S816&amp; CHAR(34) &amp;",")&amp;$W818)</f>
        <v>"null",</v>
      </c>
      <c r="R818" s="3" t="str">
        <f>IF(R819="",
"];",IF('Chapter 2 (Input)'!T816="",
"0"&amp;",",
'Chapter 2 (Input)'!T816&amp;",")&amp;$W818)</f>
        <v>0,</v>
      </c>
      <c r="S818" s="3" t="str">
        <f>IF(S819="",
"];",IF('Chapter 2 (Input)'!U816="",
"0"&amp;",",
'Chapter 2 (Input)'!U816&amp;",")&amp;$W818)</f>
        <v>0,</v>
      </c>
      <c r="T818" s="3" t="str">
        <f t="shared" si="39"/>
        <v>false,</v>
      </c>
      <c r="U818" s="3" t="str">
        <f>IF(U819="",
"];",IF('Chapter 2 (Input)'!W816="",
"-1"&amp;",",
'Chapter 2 (Input)'!W816&amp;",")&amp;$W818)</f>
        <v>-1,</v>
      </c>
      <c r="V818" s="3" t="str">
        <f>IF(V819="",
"];",IF('Chapter 2 (Input)'!X816="",
"-1"&amp;",",
'Chapter 2 (Input)'!X816&amp;",")&amp;$W818)</f>
        <v>-1,</v>
      </c>
      <c r="W818" s="18" t="str">
        <f>'Chapter 2 (Input)'!AA816</f>
        <v/>
      </c>
      <c r="Z818" s="2" t="str">
        <f t="shared" si="40"/>
        <v>c813 BOOLEAN DEFAULT false,</v>
      </c>
    </row>
    <row r="819" spans="1:26" x14ac:dyDescent="0.2">
      <c r="A819" s="12">
        <f t="shared" si="38"/>
        <v>814</v>
      </c>
      <c r="B819" s="4" t="str">
        <f>IF(B820="",
"];",
IF('Chapter 2 (Input)'!B817="",
CHAR(34) &amp;"null"&amp; CHAR(34) &amp;",",
CHAR(34) &amp;'Chapter 2 (Input)'!B817&amp; CHAR(34) &amp;",")&amp;$W819)</f>
        <v>"(Next)",</v>
      </c>
      <c r="C819" s="4" t="str">
        <f>IF(C820="",
"];",IF('Chapter 2 (Input)'!C817="",
CHAR(34) &amp;"null"&amp; CHAR(34) &amp;",",
CHAR(34) &amp;'Chapter 2 (Input)'!C817&amp; CHAR(34) &amp;",")&amp;$W819)</f>
        <v>"You. Out. ",</v>
      </c>
      <c r="D819" s="4" t="str">
        <f>IF(D820="",
"];",IF('Chapter 2 (Input)'!D817="",
CHAR(34) &amp;"null"&amp; CHAR(34) &amp;",",
"personnages."&amp;
VLOOKUP('Chapter 2 (Input)'!D817,Constants!$B$47:$C$59,2,FALSE)&amp;
"[" &amp;
VLOOKUP('Chapter 2 (Input)'!E817,Constants!$B$74:$C$79,2,FALSE) &amp;
"],")&amp;$W819)</f>
        <v>personnages.karolina[3],</v>
      </c>
      <c r="E819" s="4" t="str">
        <f>IF(E820="",
"];",IF('Chapter 2 (Input)'!F817="",
CHAR(34) &amp;"null"&amp; CHAR(34) &amp;",",
CHAR(34) &amp;'Chapter 2 (Input)'!F817&amp; CHAR(34) &amp;",")&amp;$W819)</f>
        <v>"null",</v>
      </c>
      <c r="F819" s="4" t="str">
        <f>IF(F820="",
"];",IF('Chapter 2 (Input)'!G817="",
CHAR(34) &amp;"null"&amp; CHAR(34) &amp;",",
"personnages."&amp;
VLOOKUP('Chapter 2 (Input)'!G817,Constants!$B$47:$C$59,2,FALSE)&amp;
"[" &amp;
VLOOKUP('Chapter 2 (Input)'!H817, Constants!$B$74:$C$79,2,FALSE) &amp;
"],")&amp;$W819)</f>
        <v>"null",</v>
      </c>
      <c r="G819" s="3" t="str">
        <f>IF(G820="",
"];",IF('Chapter 2 (Input)'!I817="",
CHAR(34) &amp;"null"&amp; CHAR(34) &amp;",",
"locations."&amp;
'Chapter 2 (Input)'!I817&amp;",")&amp;$W819)</f>
        <v>locations.nehaDorm,</v>
      </c>
      <c r="H819" s="3" t="str">
        <f>IF(H820="",
"];",IF('Chapter 2 (Input)'!J817="",
"-1"&amp;",",
'Chapter 2 (Input)'!J817&amp;",")&amp;$W819)</f>
        <v>-1,</v>
      </c>
      <c r="I819" s="3" t="str">
        <f>IF(I820="",
"];",IF('Chapter 2 (Input)'!K817="",
"0"&amp;",",
VLOOKUP('Chapter 2 (Input)'!K817, Constants!$C$25:$D$37, 2,FALSE) &amp;",")&amp;$W819)</f>
        <v>0,</v>
      </c>
      <c r="J819" s="3" t="str">
        <f>IF(J820="",
"];",IF('Chapter 2 (Input)'!L817="",
"-1"&amp;",",
'Chapter 2 (Input)'!L817&amp;",")&amp;$W819)</f>
        <v>-1,</v>
      </c>
      <c r="K819" s="3" t="str">
        <f>IF(K820="",
"];",IF('Chapter 2 (Input)'!M817="",
"-1"&amp;",",
'Chapter 2 (Input)'!M817&amp;",")&amp;$W819)</f>
        <v>-1,</v>
      </c>
      <c r="L819" s="3" t="str">
        <f>IF(L820="",
"];",IF('Chapter 2 (Input)'!N817="",
"-1"&amp;",",
'Chapter 2 (Input)'!N817&amp;",")&amp;$W819)</f>
        <v>-1,</v>
      </c>
      <c r="M819" s="3" t="str">
        <f>IF(M820="",
"];",IF('Chapter 2 (Input)'!O817="",
"-1"&amp;",",
'Chapter 2 (Input)'!O817&amp;",")&amp;$W819)</f>
        <v>-1,</v>
      </c>
      <c r="N819" s="3" t="str">
        <f>IF(N820="",
"];",IF('Chapter 2 (Input)'!P817="",
"-1"&amp;",",
'Chapter 2 (Input)'!P817&amp;",")&amp;$W819)</f>
        <v>-1,</v>
      </c>
      <c r="O819" s="3" t="str">
        <f>IF(O820="",
"];",IF('Chapter 2 (Input)'!Q817="",
CHAR(34) &amp;"null"&amp; CHAR(34) &amp;",",
CHAR(34) &amp;'Chapter 2 (Input)'!Q817&amp; CHAR(34) &amp;",")&amp;$W819)</f>
        <v>"null",</v>
      </c>
      <c r="P819" s="3" t="str">
        <f>IF(P820="",
"];",IF('Chapter 2 (Input)'!R817="",
CHAR(34) &amp;"null"&amp; CHAR(34) &amp;",",
CHAR(34) &amp;'Chapter 2 (Input)'!R817&amp; CHAR(34) &amp;",")&amp;$W819)</f>
        <v>"null",</v>
      </c>
      <c r="Q819" s="3" t="str">
        <f>IF(Q820="",
"];",IF('Chapter 2 (Input)'!S817="",
CHAR(34) &amp;"null"&amp; CHAR(34) &amp;",",
CHAR(34) &amp;'Chapter 2 (Input)'!S817&amp; CHAR(34) &amp;",")&amp;$W819)</f>
        <v>"null",</v>
      </c>
      <c r="R819" s="3" t="str">
        <f>IF(R820="",
"];",IF('Chapter 2 (Input)'!T817="",
"0"&amp;",",
'Chapter 2 (Input)'!T817&amp;",")&amp;$W819)</f>
        <v>0,</v>
      </c>
      <c r="S819" s="3" t="str">
        <f>IF(S820="",
"];",IF('Chapter 2 (Input)'!U817="",
"0"&amp;",",
'Chapter 2 (Input)'!U817&amp;",")&amp;$W819)</f>
        <v>0,</v>
      </c>
      <c r="T819" s="3" t="str">
        <f t="shared" si="39"/>
        <v>false,</v>
      </c>
      <c r="U819" s="3" t="str">
        <f>IF(U820="",
"];",IF('Chapter 2 (Input)'!W817="",
"-1"&amp;",",
'Chapter 2 (Input)'!W817&amp;",")&amp;$W819)</f>
        <v>-1,</v>
      </c>
      <c r="V819" s="3" t="str">
        <f>IF(V820="",
"];",IF('Chapter 2 (Input)'!X817="",
"-1"&amp;",",
'Chapter 2 (Input)'!X817&amp;",")&amp;$W819)</f>
        <v>-1,</v>
      </c>
      <c r="W819" s="18" t="str">
        <f>'Chapter 2 (Input)'!AA817</f>
        <v/>
      </c>
      <c r="Z819" s="2" t="str">
        <f t="shared" si="40"/>
        <v>c814 BOOLEAN DEFAULT false,</v>
      </c>
    </row>
    <row r="820" spans="1:26" x14ac:dyDescent="0.2">
      <c r="A820" s="12">
        <f t="shared" si="38"/>
        <v>815</v>
      </c>
      <c r="B820" s="4" t="str">
        <f>IF(B821="",
"];",
IF('Chapter 2 (Input)'!B818="",
CHAR(34) &amp;"null"&amp; CHAR(34) &amp;",",
CHAR(34) &amp;'Chapter 2 (Input)'!B818&amp; CHAR(34) &amp;",")&amp;$W820)</f>
        <v xml:space="preserve">"(Next)",//815 </v>
      </c>
      <c r="C820" s="4" t="str">
        <f>IF(C821="",
"];",IF('Chapter 2 (Input)'!C818="",
CHAR(34) &amp;"null"&amp; CHAR(34) &amp;",",
CHAR(34) &amp;'Chapter 2 (Input)'!C818&amp; CHAR(34) &amp;",")&amp;$W820)</f>
        <v xml:space="preserve">"null",//815 </v>
      </c>
      <c r="D820" s="4" t="str">
        <f>IF(D821="",
"];",IF('Chapter 2 (Input)'!D818="",
CHAR(34) &amp;"null"&amp; CHAR(34) &amp;",",
"personnages."&amp;
VLOOKUP('Chapter 2 (Input)'!D818,Constants!$B$47:$C$59,2,FALSE)&amp;
"[" &amp;
VLOOKUP('Chapter 2 (Input)'!E818,Constants!$B$74:$C$79,2,FALSE) &amp;
"],")&amp;$W820)</f>
        <v xml:space="preserve">"null",//815 </v>
      </c>
      <c r="E820" s="4" t="str">
        <f>IF(E821="",
"];",IF('Chapter 2 (Input)'!F818="",
CHAR(34) &amp;"null"&amp; CHAR(34) &amp;",",
CHAR(34) &amp;'Chapter 2 (Input)'!F818&amp; CHAR(34) &amp;",")&amp;$W820)</f>
        <v xml:space="preserve">"" + user.scholarname + " helped get you here-",//815 </v>
      </c>
      <c r="F820" s="4" t="str">
        <f>IF(F821="",
"];",IF('Chapter 2 (Input)'!G818="",
CHAR(34) &amp;"null"&amp; CHAR(34) &amp;",",
"personnages."&amp;
VLOOKUP('Chapter 2 (Input)'!G818,Constants!$B$47:$C$59,2,FALSE)&amp;
"[" &amp;
VLOOKUP('Chapter 2 (Input)'!H818, Constants!$B$74:$C$79,2,FALSE) &amp;
"],")&amp;$W820)</f>
        <v xml:space="preserve">personnages.neha[0],//815 </v>
      </c>
      <c r="G820" s="3" t="str">
        <f>IF(G821="",
"];",IF('Chapter 2 (Input)'!I818="",
CHAR(34) &amp;"null"&amp; CHAR(34) &amp;",",
"locations."&amp;
'Chapter 2 (Input)'!I818&amp;",")&amp;$W820)</f>
        <v xml:space="preserve">locations.nehaDorm,//815 </v>
      </c>
      <c r="H820" s="3" t="str">
        <f>IF(H821="",
"];",IF('Chapter 2 (Input)'!J818="",
"-1"&amp;",",
'Chapter 2 (Input)'!J818&amp;",")&amp;$W820)</f>
        <v xml:space="preserve">-1,//815 </v>
      </c>
      <c r="I820" s="3" t="str">
        <f>IF(I821="",
"];",IF('Chapter 2 (Input)'!K818="",
"0"&amp;",",
VLOOKUP('Chapter 2 (Input)'!K818, Constants!$C$25:$D$37, 2,FALSE) &amp;",")&amp;$W820)</f>
        <v xml:space="preserve">0,//815 </v>
      </c>
      <c r="J820" s="3" t="str">
        <f>IF(J821="",
"];",IF('Chapter 2 (Input)'!L818="",
"-1"&amp;",",
'Chapter 2 (Input)'!L818&amp;",")&amp;$W820)</f>
        <v xml:space="preserve">-1,//815 </v>
      </c>
      <c r="K820" s="3" t="str">
        <f>IF(K821="",
"];",IF('Chapter 2 (Input)'!M818="",
"-1"&amp;",",
'Chapter 2 (Input)'!M818&amp;",")&amp;$W820)</f>
        <v xml:space="preserve">-1,//815 </v>
      </c>
      <c r="L820" s="3" t="str">
        <f>IF(L821="",
"];",IF('Chapter 2 (Input)'!N818="",
"-1"&amp;",",
'Chapter 2 (Input)'!N818&amp;",")&amp;$W820)</f>
        <v xml:space="preserve">-1,//815 </v>
      </c>
      <c r="M820" s="3" t="str">
        <f>IF(M821="",
"];",IF('Chapter 2 (Input)'!O818="",
"-1"&amp;",",
'Chapter 2 (Input)'!O818&amp;",")&amp;$W820)</f>
        <v xml:space="preserve">-1,//815 </v>
      </c>
      <c r="N820" s="3" t="str">
        <f>IF(N821="",
"];",IF('Chapter 2 (Input)'!P818="",
"-1"&amp;",",
'Chapter 2 (Input)'!P818&amp;",")&amp;$W820)</f>
        <v xml:space="preserve">-1,//815 </v>
      </c>
      <c r="O820" s="3" t="str">
        <f>IF(O821="",
"];",IF('Chapter 2 (Input)'!Q818="",
CHAR(34) &amp;"null"&amp; CHAR(34) &amp;",",
CHAR(34) &amp;'Chapter 2 (Input)'!Q818&amp; CHAR(34) &amp;",")&amp;$W820)</f>
        <v xml:space="preserve">"null",//815 </v>
      </c>
      <c r="P820" s="3" t="str">
        <f>IF(P821="",
"];",IF('Chapter 2 (Input)'!R818="",
CHAR(34) &amp;"null"&amp; CHAR(34) &amp;",",
CHAR(34) &amp;'Chapter 2 (Input)'!R818&amp; CHAR(34) &amp;",")&amp;$W820)</f>
        <v xml:space="preserve">"null",//815 </v>
      </c>
      <c r="Q820" s="3" t="str">
        <f>IF(Q821="",
"];",IF('Chapter 2 (Input)'!S818="",
CHAR(34) &amp;"null"&amp; CHAR(34) &amp;",",
CHAR(34) &amp;'Chapter 2 (Input)'!S818&amp; CHAR(34) &amp;",")&amp;$W820)</f>
        <v xml:space="preserve">"null",//815 </v>
      </c>
      <c r="R820" s="3" t="str">
        <f>IF(R821="",
"];",IF('Chapter 2 (Input)'!T818="",
"0"&amp;",",
'Chapter 2 (Input)'!T818&amp;",")&amp;$W820)</f>
        <v xml:space="preserve">0,//815 </v>
      </c>
      <c r="S820" s="3" t="str">
        <f>IF(S821="",
"];",IF('Chapter 2 (Input)'!U818="",
"0"&amp;",",
'Chapter 2 (Input)'!U818&amp;",")&amp;$W820)</f>
        <v xml:space="preserve">0,//815 </v>
      </c>
      <c r="T820" s="3" t="str">
        <f t="shared" si="39"/>
        <v xml:space="preserve">false,//815 </v>
      </c>
      <c r="U820" s="3" t="str">
        <f>IF(U821="",
"];",IF('Chapter 2 (Input)'!W818="",
"-1"&amp;",",
'Chapter 2 (Input)'!W818&amp;",")&amp;$W820)</f>
        <v xml:space="preserve">-1,//815 </v>
      </c>
      <c r="V820" s="3" t="str">
        <f>IF(V821="",
"];",IF('Chapter 2 (Input)'!X818="",
"-1"&amp;",",
'Chapter 2 (Input)'!X818&amp;",")&amp;$W820)</f>
        <v xml:space="preserve">-1,//815 </v>
      </c>
      <c r="W820" s="18" t="str">
        <f>'Chapter 2 (Input)'!AA818</f>
        <v xml:space="preserve">//815 </v>
      </c>
      <c r="Z820" s="2" t="str">
        <f t="shared" si="40"/>
        <v>c815 BOOLEAN DEFAULT false,</v>
      </c>
    </row>
    <row r="821" spans="1:26" x14ac:dyDescent="0.2">
      <c r="A821" s="12">
        <f t="shared" si="38"/>
        <v>816</v>
      </c>
      <c r="B821" s="4" t="str">
        <f>IF(B822="",
"];",
IF('Chapter 2 (Input)'!B819="",
CHAR(34) &amp;"null"&amp; CHAR(34) &amp;",",
CHAR(34) &amp;'Chapter 2 (Input)'!B819&amp; CHAR(34) &amp;",")&amp;$W821)</f>
        <v>"(Next)",</v>
      </c>
      <c r="C821" s="4" t="str">
        <f>IF(C822="",
"];",IF('Chapter 2 (Input)'!C819="",
CHAR(34) &amp;"null"&amp; CHAR(34) &amp;",",
CHAR(34) &amp;'Chapter 2 (Input)'!C819&amp; CHAR(34) &amp;",")&amp;$W821)</f>
        <v>"I don’t care. I don’t need this right now. ",</v>
      </c>
      <c r="D821" s="4" t="str">
        <f>IF(D822="",
"];",IF('Chapter 2 (Input)'!D819="",
CHAR(34) &amp;"null"&amp; CHAR(34) &amp;",",
"personnages."&amp;
VLOOKUP('Chapter 2 (Input)'!D819,Constants!$B$47:$C$59,2,FALSE)&amp;
"[" &amp;
VLOOKUP('Chapter 2 (Input)'!E819,Constants!$B$74:$C$79,2,FALSE) &amp;
"],")&amp;$W821)</f>
        <v>personnages.karolina[3],</v>
      </c>
      <c r="E821" s="4" t="str">
        <f>IF(E822="",
"];",IF('Chapter 2 (Input)'!F819="",
CHAR(34) &amp;"null"&amp; CHAR(34) &amp;",",
CHAR(34) &amp;'Chapter 2 (Input)'!F819&amp; CHAR(34) &amp;",")&amp;$W821)</f>
        <v>"null",</v>
      </c>
      <c r="F821" s="4" t="str">
        <f>IF(F822="",
"];",IF('Chapter 2 (Input)'!G819="",
CHAR(34) &amp;"null"&amp; CHAR(34) &amp;",",
"personnages."&amp;
VLOOKUP('Chapter 2 (Input)'!G819,Constants!$B$47:$C$59,2,FALSE)&amp;
"[" &amp;
VLOOKUP('Chapter 2 (Input)'!H819, Constants!$B$74:$C$79,2,FALSE) &amp;
"],")&amp;$W821)</f>
        <v>"null",</v>
      </c>
      <c r="G821" s="3" t="str">
        <f>IF(G822="",
"];",IF('Chapter 2 (Input)'!I819="",
CHAR(34) &amp;"null"&amp; CHAR(34) &amp;",",
"locations."&amp;
'Chapter 2 (Input)'!I819&amp;",")&amp;$W821)</f>
        <v>locations.nehaDorm,</v>
      </c>
      <c r="H821" s="3" t="str">
        <f>IF(H822="",
"];",IF('Chapter 2 (Input)'!J819="",
"-1"&amp;",",
'Chapter 2 (Input)'!J819&amp;",")&amp;$W821)</f>
        <v>-1,</v>
      </c>
      <c r="I821" s="3" t="str">
        <f>IF(I822="",
"];",IF('Chapter 2 (Input)'!K819="",
"0"&amp;",",
VLOOKUP('Chapter 2 (Input)'!K819, Constants!$C$25:$D$37, 2,FALSE) &amp;",")&amp;$W821)</f>
        <v>0,</v>
      </c>
      <c r="J821" s="3" t="str">
        <f>IF(J822="",
"];",IF('Chapter 2 (Input)'!L819="",
"-1"&amp;",",
'Chapter 2 (Input)'!L819&amp;",")&amp;$W821)</f>
        <v>-1,</v>
      </c>
      <c r="K821" s="3" t="str">
        <f>IF(K822="",
"];",IF('Chapter 2 (Input)'!M819="",
"-1"&amp;",",
'Chapter 2 (Input)'!M819&amp;",")&amp;$W821)</f>
        <v>-1,</v>
      </c>
      <c r="L821" s="3" t="str">
        <f>IF(L822="",
"];",IF('Chapter 2 (Input)'!N819="",
"-1"&amp;",",
'Chapter 2 (Input)'!N819&amp;",")&amp;$W821)</f>
        <v>-1,</v>
      </c>
      <c r="M821" s="3" t="str">
        <f>IF(M822="",
"];",IF('Chapter 2 (Input)'!O819="",
"-1"&amp;",",
'Chapter 2 (Input)'!O819&amp;",")&amp;$W821)</f>
        <v>-1,</v>
      </c>
      <c r="N821" s="3" t="str">
        <f>IF(N822="",
"];",IF('Chapter 2 (Input)'!P819="",
"-1"&amp;",",
'Chapter 2 (Input)'!P819&amp;",")&amp;$W821)</f>
        <v>-1,</v>
      </c>
      <c r="O821" s="3" t="str">
        <f>IF(O822="",
"];",IF('Chapter 2 (Input)'!Q819="",
CHAR(34) &amp;"null"&amp; CHAR(34) &amp;",",
CHAR(34) &amp;'Chapter 2 (Input)'!Q819&amp; CHAR(34) &amp;",")&amp;$W821)</f>
        <v>"null",</v>
      </c>
      <c r="P821" s="3" t="str">
        <f>IF(P822="",
"];",IF('Chapter 2 (Input)'!R819="",
CHAR(34) &amp;"null"&amp; CHAR(34) &amp;",",
CHAR(34) &amp;'Chapter 2 (Input)'!R819&amp; CHAR(34) &amp;",")&amp;$W821)</f>
        <v>"null",</v>
      </c>
      <c r="Q821" s="3" t="str">
        <f>IF(Q822="",
"];",IF('Chapter 2 (Input)'!S819="",
CHAR(34) &amp;"null"&amp; CHAR(34) &amp;",",
CHAR(34) &amp;'Chapter 2 (Input)'!S819&amp; CHAR(34) &amp;",")&amp;$W821)</f>
        <v>"null",</v>
      </c>
      <c r="R821" s="3" t="str">
        <f>IF(R822="",
"];",IF('Chapter 2 (Input)'!T819="",
"0"&amp;",",
'Chapter 2 (Input)'!T819&amp;",")&amp;$W821)</f>
        <v>0,</v>
      </c>
      <c r="S821" s="3" t="str">
        <f>IF(S822="",
"];",IF('Chapter 2 (Input)'!U819="",
"0"&amp;",",
'Chapter 2 (Input)'!U819&amp;",")&amp;$W821)</f>
        <v>0,</v>
      </c>
      <c r="T821" s="3" t="str">
        <f t="shared" si="39"/>
        <v>false,</v>
      </c>
      <c r="U821" s="3" t="str">
        <f>IF(U822="",
"];",IF('Chapter 2 (Input)'!W819="",
"-1"&amp;",",
'Chapter 2 (Input)'!W819&amp;",")&amp;$W821)</f>
        <v>-1,</v>
      </c>
      <c r="V821" s="3" t="str">
        <f>IF(V822="",
"];",IF('Chapter 2 (Input)'!X819="",
"-1"&amp;",",
'Chapter 2 (Input)'!X819&amp;",")&amp;$W821)</f>
        <v>-1,</v>
      </c>
      <c r="W821" s="18" t="str">
        <f>'Chapter 2 (Input)'!AA819</f>
        <v/>
      </c>
      <c r="Z821" s="2" t="str">
        <f t="shared" si="40"/>
        <v>c816 BOOLEAN DEFAULT false,</v>
      </c>
    </row>
    <row r="822" spans="1:26" x14ac:dyDescent="0.2">
      <c r="A822" s="12">
        <f t="shared" si="38"/>
        <v>817</v>
      </c>
      <c r="B822" s="4" t="str">
        <f>IF(B823="",
"];",
IF('Chapter 2 (Input)'!B820="",
CHAR(34) &amp;"null"&amp; CHAR(34) &amp;",",
CHAR(34) &amp;'Chapter 2 (Input)'!B820&amp; CHAR(34) &amp;",")&amp;$W822)</f>
        <v>"(Neha looked at me, wondering if she should give an answer right away.)",</v>
      </c>
      <c r="C822" s="4" t="str">
        <f>IF(C823="",
"];",IF('Chapter 2 (Input)'!C820="",
CHAR(34) &amp;"null"&amp; CHAR(34) &amp;",",
CHAR(34) &amp;'Chapter 2 (Input)'!C820&amp; CHAR(34) &amp;",")&amp;$W822)</f>
        <v>"Did anybody else see me faint?",</v>
      </c>
      <c r="D822" s="4" t="str">
        <f>IF(D823="",
"];",IF('Chapter 2 (Input)'!D820="",
CHAR(34) &amp;"null"&amp; CHAR(34) &amp;",",
"personnages."&amp;
VLOOKUP('Chapter 2 (Input)'!D820,Constants!$B$47:$C$59,2,FALSE)&amp;
"[" &amp;
VLOOKUP('Chapter 2 (Input)'!E820,Constants!$B$74:$C$79,2,FALSE) &amp;
"],")&amp;$W822)</f>
        <v>personnages.karolina[0],</v>
      </c>
      <c r="E822" s="4" t="str">
        <f>IF(E823="",
"];",IF('Chapter 2 (Input)'!F820="",
CHAR(34) &amp;"null"&amp; CHAR(34) &amp;",",
CHAR(34) &amp;'Chapter 2 (Input)'!F820&amp; CHAR(34) &amp;",")&amp;$W822)</f>
        <v>"null",</v>
      </c>
      <c r="F822" s="4" t="str">
        <f>IF(F823="",
"];",IF('Chapter 2 (Input)'!G820="",
CHAR(34) &amp;"null"&amp; CHAR(34) &amp;",",
"personnages."&amp;
VLOOKUP('Chapter 2 (Input)'!G820,Constants!$B$47:$C$59,2,FALSE)&amp;
"[" &amp;
VLOOKUP('Chapter 2 (Input)'!H820, Constants!$B$74:$C$79,2,FALSE) &amp;
"],")&amp;$W822)</f>
        <v>"null",</v>
      </c>
      <c r="G822" s="3" t="str">
        <f>IF(G823="",
"];",IF('Chapter 2 (Input)'!I820="",
CHAR(34) &amp;"null"&amp; CHAR(34) &amp;",",
"locations."&amp;
'Chapter 2 (Input)'!I820&amp;",")&amp;$W822)</f>
        <v>locations.nehaDorm,</v>
      </c>
      <c r="H822" s="3" t="str">
        <f>IF(H823="",
"];",IF('Chapter 2 (Input)'!J820="",
"-1"&amp;",",
'Chapter 2 (Input)'!J820&amp;",")&amp;$W822)</f>
        <v>-1,</v>
      </c>
      <c r="I822" s="3" t="str">
        <f>IF(I823="",
"];",IF('Chapter 2 (Input)'!K820="",
"0"&amp;",",
VLOOKUP('Chapter 2 (Input)'!K820, Constants!$C$25:$D$37, 2,FALSE) &amp;",")&amp;$W822)</f>
        <v>0,</v>
      </c>
      <c r="J822" s="3" t="str">
        <f>IF(J823="",
"];",IF('Chapter 2 (Input)'!L820="",
"-1"&amp;",",
'Chapter 2 (Input)'!L820&amp;",")&amp;$W822)</f>
        <v>-1,</v>
      </c>
      <c r="K822" s="3" t="str">
        <f>IF(K823="",
"];",IF('Chapter 2 (Input)'!M820="",
"-1"&amp;",",
'Chapter 2 (Input)'!M820&amp;",")&amp;$W822)</f>
        <v>-1,</v>
      </c>
      <c r="L822" s="3" t="str">
        <f>IF(L823="",
"];",IF('Chapter 2 (Input)'!N820="",
"-1"&amp;",",
'Chapter 2 (Input)'!N820&amp;",")&amp;$W822)</f>
        <v>-1,</v>
      </c>
      <c r="M822" s="3" t="str">
        <f>IF(M823="",
"];",IF('Chapter 2 (Input)'!O820="",
"-1"&amp;",",
'Chapter 2 (Input)'!O820&amp;",")&amp;$W822)</f>
        <v>-1,</v>
      </c>
      <c r="N822" s="3" t="str">
        <f>IF(N823="",
"];",IF('Chapter 2 (Input)'!P820="",
"-1"&amp;",",
'Chapter 2 (Input)'!P820&amp;",")&amp;$W822)</f>
        <v>-1,</v>
      </c>
      <c r="O822" s="3" t="str">
        <f>IF(O823="",
"];",IF('Chapter 2 (Input)'!Q820="",
CHAR(34) &amp;"null"&amp; CHAR(34) &amp;",",
CHAR(34) &amp;'Chapter 2 (Input)'!Q820&amp; CHAR(34) &amp;",")&amp;$W822)</f>
        <v>"null",</v>
      </c>
      <c r="P822" s="3" t="str">
        <f>IF(P823="",
"];",IF('Chapter 2 (Input)'!R820="",
CHAR(34) &amp;"null"&amp; CHAR(34) &amp;",",
CHAR(34) &amp;'Chapter 2 (Input)'!R820&amp; CHAR(34) &amp;",")&amp;$W822)</f>
        <v>"null",</v>
      </c>
      <c r="Q822" s="3" t="str">
        <f>IF(Q823="",
"];",IF('Chapter 2 (Input)'!S820="",
CHAR(34) &amp;"null"&amp; CHAR(34) &amp;",",
CHAR(34) &amp;'Chapter 2 (Input)'!S820&amp; CHAR(34) &amp;",")&amp;$W822)</f>
        <v>"null",</v>
      </c>
      <c r="R822" s="3" t="str">
        <f>IF(R823="",
"];",IF('Chapter 2 (Input)'!T820="",
"0"&amp;",",
'Chapter 2 (Input)'!T820&amp;",")&amp;$W822)</f>
        <v>0,</v>
      </c>
      <c r="S822" s="3" t="str">
        <f>IF(S823="",
"];",IF('Chapter 2 (Input)'!U820="",
"0"&amp;",",
'Chapter 2 (Input)'!U820&amp;",")&amp;$W822)</f>
        <v>0,</v>
      </c>
      <c r="T822" s="3" t="str">
        <f t="shared" si="39"/>
        <v>false,</v>
      </c>
      <c r="U822" s="3" t="str">
        <f>IF(U823="",
"];",IF('Chapter 2 (Input)'!W820="",
"-1"&amp;",",
'Chapter 2 (Input)'!W820&amp;",")&amp;$W822)</f>
        <v>-1,</v>
      </c>
      <c r="V822" s="3" t="str">
        <f>IF(V823="",
"];",IF('Chapter 2 (Input)'!X820="",
"-1"&amp;",",
'Chapter 2 (Input)'!X820&amp;",")&amp;$W822)</f>
        <v>-1,</v>
      </c>
      <c r="W822" s="18" t="str">
        <f>'Chapter 2 (Input)'!AA820</f>
        <v/>
      </c>
      <c r="Z822" s="2" t="str">
        <f t="shared" si="40"/>
        <v>c817 BOOLEAN DEFAULT false,</v>
      </c>
    </row>
    <row r="823" spans="1:26" x14ac:dyDescent="0.2">
      <c r="A823" s="12">
        <f t="shared" si="38"/>
        <v>818</v>
      </c>
      <c r="B823" s="4" t="str">
        <f>IF(B824="",
"];",
IF('Chapter 2 (Input)'!B821="",
CHAR(34) &amp;"null"&amp; CHAR(34) &amp;",",
CHAR(34) &amp;'Chapter 2 (Input)'!B821&amp; CHAR(34) &amp;",")&amp;$W823)</f>
        <v>"A couple of people at the party-",</v>
      </c>
      <c r="C823" s="4" t="str">
        <f>IF(C824="",
"];",IF('Chapter 2 (Input)'!C821="",
CHAR(34) &amp;"null"&amp; CHAR(34) &amp;",",
CHAR(34) &amp;'Chapter 2 (Input)'!C821&amp; CHAR(34) &amp;",")&amp;$W823)</f>
        <v>"null",</v>
      </c>
      <c r="D823" s="4" t="str">
        <f>IF(D824="",
"];",IF('Chapter 2 (Input)'!D821="",
CHAR(34) &amp;"null"&amp; CHAR(34) &amp;",",
"personnages."&amp;
VLOOKUP('Chapter 2 (Input)'!D821,Constants!$B$47:$C$59,2,FALSE)&amp;
"[" &amp;
VLOOKUP('Chapter 2 (Input)'!E821,Constants!$B$74:$C$79,2,FALSE) &amp;
"],")&amp;$W823)</f>
        <v>personnages.karolina[0],</v>
      </c>
      <c r="E823" s="4" t="str">
        <f>IF(E824="",
"];",IF('Chapter 2 (Input)'!F821="",
CHAR(34) &amp;"null"&amp; CHAR(34) &amp;",",
CHAR(34) &amp;'Chapter 2 (Input)'!F821&amp; CHAR(34) &amp;",")&amp;$W823)</f>
        <v>"null",</v>
      </c>
      <c r="F823" s="4" t="str">
        <f>IF(F824="",
"];",IF('Chapter 2 (Input)'!G821="",
CHAR(34) &amp;"null"&amp; CHAR(34) &amp;",",
"personnages."&amp;
VLOOKUP('Chapter 2 (Input)'!G821,Constants!$B$47:$C$59,2,FALSE)&amp;
"[" &amp;
VLOOKUP('Chapter 2 (Input)'!H821, Constants!$B$74:$C$79,2,FALSE) &amp;
"],")&amp;$W823)</f>
        <v>"null",</v>
      </c>
      <c r="G823" s="3" t="str">
        <f>IF(G824="",
"];",IF('Chapter 2 (Input)'!I821="",
CHAR(34) &amp;"null"&amp; CHAR(34) &amp;",",
"locations."&amp;
'Chapter 2 (Input)'!I821&amp;",")&amp;$W823)</f>
        <v>locations.nehaDorm,</v>
      </c>
      <c r="H823" s="3" t="str">
        <f>IF(H824="",
"];",IF('Chapter 2 (Input)'!J821="",
"-1"&amp;",",
'Chapter 2 (Input)'!J821&amp;",")&amp;$W823)</f>
        <v>-1,</v>
      </c>
      <c r="I823" s="3" t="str">
        <f>IF(I824="",
"];",IF('Chapter 2 (Input)'!K821="",
"0"&amp;",",
VLOOKUP('Chapter 2 (Input)'!K821, Constants!$C$25:$D$37, 2,FALSE) &amp;",")&amp;$W823)</f>
        <v>0,</v>
      </c>
      <c r="J823" s="3" t="str">
        <f>IF(J824="",
"];",IF('Chapter 2 (Input)'!L821="",
"-1"&amp;",",
'Chapter 2 (Input)'!L821&amp;",")&amp;$W823)</f>
        <v>-1,</v>
      </c>
      <c r="K823" s="3" t="str">
        <f>IF(K824="",
"];",IF('Chapter 2 (Input)'!M821="",
"-1"&amp;",",
'Chapter 2 (Input)'!M821&amp;",")&amp;$W823)</f>
        <v>-1,</v>
      </c>
      <c r="L823" s="3" t="str">
        <f>IF(L824="",
"];",IF('Chapter 2 (Input)'!N821="",
"-1"&amp;",",
'Chapter 2 (Input)'!N821&amp;",")&amp;$W823)</f>
        <v>-1,</v>
      </c>
      <c r="M823" s="3" t="str">
        <f>IF(M824="",
"];",IF('Chapter 2 (Input)'!O821="",
"-1"&amp;",",
'Chapter 2 (Input)'!O821&amp;",")&amp;$W823)</f>
        <v>-1,</v>
      </c>
      <c r="N823" s="3" t="str">
        <f>IF(N824="",
"];",IF('Chapter 2 (Input)'!P821="",
"-1"&amp;",",
'Chapter 2 (Input)'!P821&amp;",")&amp;$W823)</f>
        <v>-1,</v>
      </c>
      <c r="O823" s="3" t="str">
        <f>IF(O824="",
"];",IF('Chapter 2 (Input)'!Q821="",
CHAR(34) &amp;"null"&amp; CHAR(34) &amp;",",
CHAR(34) &amp;'Chapter 2 (Input)'!Q821&amp; CHAR(34) &amp;",")&amp;$W823)</f>
        <v>"null",</v>
      </c>
      <c r="P823" s="3" t="str">
        <f>IF(P824="",
"];",IF('Chapter 2 (Input)'!R821="",
CHAR(34) &amp;"null"&amp; CHAR(34) &amp;",",
CHAR(34) &amp;'Chapter 2 (Input)'!R821&amp; CHAR(34) &amp;",")&amp;$W823)</f>
        <v>"null",</v>
      </c>
      <c r="Q823" s="3" t="str">
        <f>IF(Q824="",
"];",IF('Chapter 2 (Input)'!S821="",
CHAR(34) &amp;"null"&amp; CHAR(34) &amp;",",
CHAR(34) &amp;'Chapter 2 (Input)'!S821&amp; CHAR(34) &amp;",")&amp;$W823)</f>
        <v>"null",</v>
      </c>
      <c r="R823" s="3" t="str">
        <f>IF(R824="",
"];",IF('Chapter 2 (Input)'!T821="",
"0"&amp;",",
'Chapter 2 (Input)'!T821&amp;",")&amp;$W823)</f>
        <v>0,</v>
      </c>
      <c r="S823" s="3" t="str">
        <f>IF(S824="",
"];",IF('Chapter 2 (Input)'!U821="",
"0"&amp;",",
'Chapter 2 (Input)'!U821&amp;",")&amp;$W823)</f>
        <v>0,</v>
      </c>
      <c r="T823" s="3" t="str">
        <f t="shared" si="39"/>
        <v>false,</v>
      </c>
      <c r="U823" s="3" t="str">
        <f>IF(U824="",
"];",IF('Chapter 2 (Input)'!W821="",
"-1"&amp;",",
'Chapter 2 (Input)'!W821&amp;",")&amp;$W823)</f>
        <v>-1,</v>
      </c>
      <c r="V823" s="3" t="str">
        <f>IF(V824="",
"];",IF('Chapter 2 (Input)'!X821="",
"-1"&amp;",",
'Chapter 2 (Input)'!X821&amp;",")&amp;$W823)</f>
        <v>-1,</v>
      </c>
      <c r="W823" s="18" t="str">
        <f>'Chapter 2 (Input)'!AA821</f>
        <v/>
      </c>
      <c r="Z823" s="2" t="str">
        <f t="shared" si="40"/>
        <v>c818 BOOLEAN DEFAULT false,</v>
      </c>
    </row>
    <row r="824" spans="1:26" x14ac:dyDescent="0.2">
      <c r="A824" s="12">
        <f t="shared" si="38"/>
        <v>819</v>
      </c>
      <c r="B824" s="4" t="str">
        <f>IF(B825="",
"];",
IF('Chapter 2 (Input)'!B822="",
CHAR(34) &amp;"null"&amp; CHAR(34) &amp;",",
CHAR(34) &amp;'Chapter 2 (Input)'!B822&amp; CHAR(34) &amp;",")&amp;$W824)</f>
        <v>"(Next)",</v>
      </c>
      <c r="C824" s="4" t="str">
        <f>IF(C825="",
"];",IF('Chapter 2 (Input)'!C822="",
CHAR(34) &amp;"null"&amp; CHAR(34) &amp;",",
CHAR(34) &amp;'Chapter 2 (Input)'!C822&amp; CHAR(34) &amp;",")&amp;$W824)</f>
        <v>"I wasn’t talking to you.",</v>
      </c>
      <c r="D824" s="4" t="str">
        <f>IF(D825="",
"];",IF('Chapter 2 (Input)'!D822="",
CHAR(34) &amp;"null"&amp; CHAR(34) &amp;",",
"personnages."&amp;
VLOOKUP('Chapter 2 (Input)'!D822,Constants!$B$47:$C$59,2,FALSE)&amp;
"[" &amp;
VLOOKUP('Chapter 2 (Input)'!E822,Constants!$B$74:$C$79,2,FALSE) &amp;
"],")&amp;$W824)</f>
        <v>personnages.karolina[3],</v>
      </c>
      <c r="E824" s="4" t="str">
        <f>IF(E825="",
"];",IF('Chapter 2 (Input)'!F822="",
CHAR(34) &amp;"null"&amp; CHAR(34) &amp;",",
CHAR(34) &amp;'Chapter 2 (Input)'!F822&amp; CHAR(34) &amp;",")&amp;$W824)</f>
        <v>"null",</v>
      </c>
      <c r="F824" s="4" t="str">
        <f>IF(F825="",
"];",IF('Chapter 2 (Input)'!G822="",
CHAR(34) &amp;"null"&amp; CHAR(34) &amp;",",
"personnages."&amp;
VLOOKUP('Chapter 2 (Input)'!G822,Constants!$B$47:$C$59,2,FALSE)&amp;
"[" &amp;
VLOOKUP('Chapter 2 (Input)'!H822, Constants!$B$74:$C$79,2,FALSE) &amp;
"],")&amp;$W824)</f>
        <v>"null",</v>
      </c>
      <c r="G824" s="3" t="str">
        <f>IF(G825="",
"];",IF('Chapter 2 (Input)'!I822="",
CHAR(34) &amp;"null"&amp; CHAR(34) &amp;",",
"locations."&amp;
'Chapter 2 (Input)'!I822&amp;",")&amp;$W824)</f>
        <v>locations.nehaDorm,</v>
      </c>
      <c r="H824" s="3" t="str">
        <f>IF(H825="",
"];",IF('Chapter 2 (Input)'!J822="",
"-1"&amp;",",
'Chapter 2 (Input)'!J822&amp;",")&amp;$W824)</f>
        <v>-1,</v>
      </c>
      <c r="I824" s="3" t="str">
        <f>IF(I825="",
"];",IF('Chapter 2 (Input)'!K822="",
"0"&amp;",",
VLOOKUP('Chapter 2 (Input)'!K822, Constants!$C$25:$D$37, 2,FALSE) &amp;",")&amp;$W824)</f>
        <v>0,</v>
      </c>
      <c r="J824" s="3" t="str">
        <f>IF(J825="",
"];",IF('Chapter 2 (Input)'!L822="",
"-1"&amp;",",
'Chapter 2 (Input)'!L822&amp;",")&amp;$W824)</f>
        <v>-1,</v>
      </c>
      <c r="K824" s="3" t="str">
        <f>IF(K825="",
"];",IF('Chapter 2 (Input)'!M822="",
"-1"&amp;",",
'Chapter 2 (Input)'!M822&amp;",")&amp;$W824)</f>
        <v>-1,</v>
      </c>
      <c r="L824" s="3" t="str">
        <f>IF(L825="",
"];",IF('Chapter 2 (Input)'!N822="",
"-1"&amp;",",
'Chapter 2 (Input)'!N822&amp;",")&amp;$W824)</f>
        <v>-1,</v>
      </c>
      <c r="M824" s="3" t="str">
        <f>IF(M825="",
"];",IF('Chapter 2 (Input)'!O822="",
"-1"&amp;",",
'Chapter 2 (Input)'!O822&amp;",")&amp;$W824)</f>
        <v>-1,</v>
      </c>
      <c r="N824" s="3" t="str">
        <f>IF(N825="",
"];",IF('Chapter 2 (Input)'!P822="",
"-1"&amp;",",
'Chapter 2 (Input)'!P822&amp;",")&amp;$W824)</f>
        <v>-1,</v>
      </c>
      <c r="O824" s="3" t="str">
        <f>IF(O825="",
"];",IF('Chapter 2 (Input)'!Q822="",
CHAR(34) &amp;"null"&amp; CHAR(34) &amp;",",
CHAR(34) &amp;'Chapter 2 (Input)'!Q822&amp; CHAR(34) &amp;",")&amp;$W824)</f>
        <v>"null",</v>
      </c>
      <c r="P824" s="3" t="str">
        <f>IF(P825="",
"];",IF('Chapter 2 (Input)'!R822="",
CHAR(34) &amp;"null"&amp; CHAR(34) &amp;",",
CHAR(34) &amp;'Chapter 2 (Input)'!R822&amp; CHAR(34) &amp;",")&amp;$W824)</f>
        <v>"null",</v>
      </c>
      <c r="Q824" s="3" t="str">
        <f>IF(Q825="",
"];",IF('Chapter 2 (Input)'!S822="",
CHAR(34) &amp;"null"&amp; CHAR(34) &amp;",",
CHAR(34) &amp;'Chapter 2 (Input)'!S822&amp; CHAR(34) &amp;",")&amp;$W824)</f>
        <v>"null",</v>
      </c>
      <c r="R824" s="3" t="str">
        <f>IF(R825="",
"];",IF('Chapter 2 (Input)'!T822="",
"0"&amp;",",
'Chapter 2 (Input)'!T822&amp;",")&amp;$W824)</f>
        <v>0,</v>
      </c>
      <c r="S824" s="3" t="str">
        <f>IF(S825="",
"];",IF('Chapter 2 (Input)'!U822="",
"0"&amp;",",
'Chapter 2 (Input)'!U822&amp;",")&amp;$W824)</f>
        <v>0,</v>
      </c>
      <c r="T824" s="3" t="str">
        <f t="shared" si="39"/>
        <v>false,</v>
      </c>
      <c r="U824" s="3" t="str">
        <f>IF(U825="",
"];",IF('Chapter 2 (Input)'!W822="",
"-1"&amp;",",
'Chapter 2 (Input)'!W822&amp;",")&amp;$W824)</f>
        <v>-1,</v>
      </c>
      <c r="V824" s="3" t="str">
        <f>IF(V825="",
"];",IF('Chapter 2 (Input)'!X822="",
"-1"&amp;",",
'Chapter 2 (Input)'!X822&amp;",")&amp;$W824)</f>
        <v>-1,</v>
      </c>
      <c r="W824" s="18" t="str">
        <f>'Chapter 2 (Input)'!AA822</f>
        <v/>
      </c>
      <c r="Z824" s="2" t="str">
        <f t="shared" si="40"/>
        <v>c819 BOOLEAN DEFAULT false,</v>
      </c>
    </row>
    <row r="825" spans="1:26" x14ac:dyDescent="0.2">
      <c r="A825" s="12">
        <f t="shared" si="38"/>
        <v>820</v>
      </c>
      <c r="B825" s="4" t="str">
        <f>IF(B826="",
"];",
IF('Chapter 2 (Input)'!B823="",
CHAR(34) &amp;"null"&amp; CHAR(34) &amp;",",
CHAR(34) &amp;'Chapter 2 (Input)'!B823&amp; CHAR(34) &amp;",")&amp;$W825)</f>
        <v xml:space="preserve">"(I knew there wasn’t anything Neha could have said to reason with Karolina at the moment.)",//820 </v>
      </c>
      <c r="C825" s="4" t="str">
        <f>IF(C826="",
"];",IF('Chapter 2 (Input)'!C823="",
CHAR(34) &amp;"null"&amp; CHAR(34) &amp;",",
CHAR(34) &amp;'Chapter 2 (Input)'!C823&amp; CHAR(34) &amp;",")&amp;$W825)</f>
        <v xml:space="preserve">"Leave. ",//820 </v>
      </c>
      <c r="D825" s="4" t="str">
        <f>IF(D826="",
"];",IF('Chapter 2 (Input)'!D823="",
CHAR(34) &amp;"null"&amp; CHAR(34) &amp;",",
"personnages."&amp;
VLOOKUP('Chapter 2 (Input)'!D823,Constants!$B$47:$C$59,2,FALSE)&amp;
"[" &amp;
VLOOKUP('Chapter 2 (Input)'!E823,Constants!$B$74:$C$79,2,FALSE) &amp;
"],")&amp;$W825)</f>
        <v xml:space="preserve">personnages.karolina[4],//820 </v>
      </c>
      <c r="E825" s="4" t="str">
        <f>IF(E826="",
"];",IF('Chapter 2 (Input)'!F823="",
CHAR(34) &amp;"null"&amp; CHAR(34) &amp;",",
CHAR(34) &amp;'Chapter 2 (Input)'!F823&amp; CHAR(34) &amp;",")&amp;$W825)</f>
        <v xml:space="preserve">"null",//820 </v>
      </c>
      <c r="F825" s="4" t="str">
        <f>IF(F826="",
"];",IF('Chapter 2 (Input)'!G823="",
CHAR(34) &amp;"null"&amp; CHAR(34) &amp;",",
"personnages."&amp;
VLOOKUP('Chapter 2 (Input)'!G823,Constants!$B$47:$C$59,2,FALSE)&amp;
"[" &amp;
VLOOKUP('Chapter 2 (Input)'!H823, Constants!$B$74:$C$79,2,FALSE) &amp;
"],")&amp;$W825)</f>
        <v xml:space="preserve">"null",//820 </v>
      </c>
      <c r="G825" s="3" t="str">
        <f>IF(G826="",
"];",IF('Chapter 2 (Input)'!I823="",
CHAR(34) &amp;"null"&amp; CHAR(34) &amp;",",
"locations."&amp;
'Chapter 2 (Input)'!I823&amp;",")&amp;$W825)</f>
        <v xml:space="preserve">locations.nehaDorm,//820 </v>
      </c>
      <c r="H825" s="3" t="str">
        <f>IF(H826="",
"];",IF('Chapter 2 (Input)'!J823="",
"-1"&amp;",",
'Chapter 2 (Input)'!J823&amp;",")&amp;$W825)</f>
        <v xml:space="preserve">-1,//820 </v>
      </c>
      <c r="I825" s="3" t="str">
        <f>IF(I826="",
"];",IF('Chapter 2 (Input)'!K823="",
"0"&amp;",",
VLOOKUP('Chapter 2 (Input)'!K823, Constants!$C$25:$D$37, 2,FALSE) &amp;",")&amp;$W825)</f>
        <v xml:space="preserve">0,//820 </v>
      </c>
      <c r="J825" s="3" t="str">
        <f>IF(J826="",
"];",IF('Chapter 2 (Input)'!L823="",
"-1"&amp;",",
'Chapter 2 (Input)'!L823&amp;",")&amp;$W825)</f>
        <v xml:space="preserve">-1,//820 </v>
      </c>
      <c r="K825" s="3" t="str">
        <f>IF(K826="",
"];",IF('Chapter 2 (Input)'!M823="",
"-1"&amp;",",
'Chapter 2 (Input)'!M823&amp;",")&amp;$W825)</f>
        <v xml:space="preserve">-1,//820 </v>
      </c>
      <c r="L825" s="3" t="str">
        <f>IF(L826="",
"];",IF('Chapter 2 (Input)'!N823="",
"-1"&amp;",",
'Chapter 2 (Input)'!N823&amp;",")&amp;$W825)</f>
        <v xml:space="preserve">-1,//820 </v>
      </c>
      <c r="M825" s="3" t="str">
        <f>IF(M826="",
"];",IF('Chapter 2 (Input)'!O823="",
"-1"&amp;",",
'Chapter 2 (Input)'!O823&amp;",")&amp;$W825)</f>
        <v xml:space="preserve">-1,//820 </v>
      </c>
      <c r="N825" s="3" t="str">
        <f>IF(N826="",
"];",IF('Chapter 2 (Input)'!P823="",
"-1"&amp;",",
'Chapter 2 (Input)'!P823&amp;",")&amp;$W825)</f>
        <v xml:space="preserve">-1,//820 </v>
      </c>
      <c r="O825" s="3" t="str">
        <f>IF(O826="",
"];",IF('Chapter 2 (Input)'!Q823="",
CHAR(34) &amp;"null"&amp; CHAR(34) &amp;",",
CHAR(34) &amp;'Chapter 2 (Input)'!Q823&amp; CHAR(34) &amp;",")&amp;$W825)</f>
        <v xml:space="preserve">"null",//820 </v>
      </c>
      <c r="P825" s="3" t="str">
        <f>IF(P826="",
"];",IF('Chapter 2 (Input)'!R823="",
CHAR(34) &amp;"null"&amp; CHAR(34) &amp;",",
CHAR(34) &amp;'Chapter 2 (Input)'!R823&amp; CHAR(34) &amp;",")&amp;$W825)</f>
        <v xml:space="preserve">"null",//820 </v>
      </c>
      <c r="Q825" s="3" t="str">
        <f>IF(Q826="",
"];",IF('Chapter 2 (Input)'!S823="",
CHAR(34) &amp;"null"&amp; CHAR(34) &amp;",",
CHAR(34) &amp;'Chapter 2 (Input)'!S823&amp; CHAR(34) &amp;",")&amp;$W825)</f>
        <v xml:space="preserve">"null",//820 </v>
      </c>
      <c r="R825" s="3" t="str">
        <f>IF(R826="",
"];",IF('Chapter 2 (Input)'!T823="",
"0"&amp;",",
'Chapter 2 (Input)'!T823&amp;",")&amp;$W825)</f>
        <v xml:space="preserve">0,//820 </v>
      </c>
      <c r="S825" s="3" t="str">
        <f>IF(S826="",
"];",IF('Chapter 2 (Input)'!U823="",
"0"&amp;",",
'Chapter 2 (Input)'!U823&amp;",")&amp;$W825)</f>
        <v xml:space="preserve">0,//820 </v>
      </c>
      <c r="T825" s="3" t="str">
        <f t="shared" si="39"/>
        <v xml:space="preserve">false,//820 </v>
      </c>
      <c r="U825" s="3" t="str">
        <f>IF(U826="",
"];",IF('Chapter 2 (Input)'!W823="",
"-1"&amp;",",
'Chapter 2 (Input)'!W823&amp;",")&amp;$W825)</f>
        <v xml:space="preserve">-1,//820 </v>
      </c>
      <c r="V825" s="3" t="str">
        <f>IF(V826="",
"];",IF('Chapter 2 (Input)'!X823="",
"-1"&amp;",",
'Chapter 2 (Input)'!X823&amp;",")&amp;$W825)</f>
        <v xml:space="preserve">-1,//820 </v>
      </c>
      <c r="W825" s="18" t="str">
        <f>'Chapter 2 (Input)'!AA823</f>
        <v xml:space="preserve">//820 </v>
      </c>
      <c r="Z825" s="2" t="str">
        <f t="shared" si="40"/>
        <v>c820 BOOLEAN DEFAULT false,</v>
      </c>
    </row>
    <row r="826" spans="1:26" x14ac:dyDescent="0.2">
      <c r="A826" s="12">
        <f t="shared" si="38"/>
        <v>821</v>
      </c>
      <c r="B826" s="4" t="str">
        <f>IF(B827="",
"];",
IF('Chapter 2 (Input)'!B824="",
CHAR(34) &amp;"null"&amp; CHAR(34) &amp;",",
CHAR(34) &amp;'Chapter 2 (Input)'!B824&amp; CHAR(34) &amp;",")&amp;$W826)</f>
        <v>"(I gave her an understanding look and made my way out of their dorm.)",</v>
      </c>
      <c r="C826" s="4" t="str">
        <f>IF(C827="",
"];",IF('Chapter 2 (Input)'!C824="",
CHAR(34) &amp;"null"&amp; CHAR(34) &amp;",",
CHAR(34) &amp;'Chapter 2 (Input)'!C824&amp; CHAR(34) &amp;",")&amp;$W826)</f>
        <v>"null",</v>
      </c>
      <c r="D826" s="4" t="str">
        <f>IF(D827="",
"];",IF('Chapter 2 (Input)'!D824="",
CHAR(34) &amp;"null"&amp; CHAR(34) &amp;",",
"personnages."&amp;
VLOOKUP('Chapter 2 (Input)'!D824,Constants!$B$47:$C$59,2,FALSE)&amp;
"[" &amp;
VLOOKUP('Chapter 2 (Input)'!E824,Constants!$B$74:$C$79,2,FALSE) &amp;
"],")&amp;$W826)</f>
        <v>"null",</v>
      </c>
      <c r="E826" s="4" t="str">
        <f>IF(E827="",
"];",IF('Chapter 2 (Input)'!F824="",
CHAR(34) &amp;"null"&amp; CHAR(34) &amp;",",
CHAR(34) &amp;'Chapter 2 (Input)'!F824&amp; CHAR(34) &amp;",")&amp;$W826)</f>
        <v>"null",</v>
      </c>
      <c r="F826" s="4" t="str">
        <f>IF(F827="",
"];",IF('Chapter 2 (Input)'!G824="",
CHAR(34) &amp;"null"&amp; CHAR(34) &amp;",",
"personnages."&amp;
VLOOKUP('Chapter 2 (Input)'!G824,Constants!$B$47:$C$59,2,FALSE)&amp;
"[" &amp;
VLOOKUP('Chapter 2 (Input)'!H824, Constants!$B$74:$C$79,2,FALSE) &amp;
"],")&amp;$W826)</f>
        <v>personnages.neha[0],</v>
      </c>
      <c r="G826" s="3" t="str">
        <f>IF(G827="",
"];",IF('Chapter 2 (Input)'!I824="",
CHAR(34) &amp;"null"&amp; CHAR(34) &amp;",",
"locations."&amp;
'Chapter 2 (Input)'!I824&amp;",")&amp;$W826)</f>
        <v>locations.nehaDorm,</v>
      </c>
      <c r="H826" s="3" t="str">
        <f>IF(H827="",
"];",IF('Chapter 2 (Input)'!J824="",
"-1"&amp;",",
'Chapter 2 (Input)'!J824&amp;",")&amp;$W826)</f>
        <v>-1,</v>
      </c>
      <c r="I826" s="3" t="str">
        <f>IF(I827="",
"];",IF('Chapter 2 (Input)'!K824="",
"0"&amp;",",
VLOOKUP('Chapter 2 (Input)'!K824, Constants!$C$25:$D$37, 2,FALSE) &amp;",")&amp;$W826)</f>
        <v>0,</v>
      </c>
      <c r="J826" s="3" t="str">
        <f>IF(J827="",
"];",IF('Chapter 2 (Input)'!L824="",
"-1"&amp;",",
'Chapter 2 (Input)'!L824&amp;",")&amp;$W826)</f>
        <v>-1,</v>
      </c>
      <c r="K826" s="3" t="str">
        <f>IF(K827="",
"];",IF('Chapter 2 (Input)'!M824="",
"-1"&amp;",",
'Chapter 2 (Input)'!M824&amp;",")&amp;$W826)</f>
        <v>-1,</v>
      </c>
      <c r="L826" s="3" t="str">
        <f>IF(L827="",
"];",IF('Chapter 2 (Input)'!N824="",
"-1"&amp;",",
'Chapter 2 (Input)'!N824&amp;",")&amp;$W826)</f>
        <v>-1,</v>
      </c>
      <c r="M826" s="3" t="str">
        <f>IF(M827="",
"];",IF('Chapter 2 (Input)'!O824="",
"-1"&amp;",",
'Chapter 2 (Input)'!O824&amp;",")&amp;$W826)</f>
        <v>-1,</v>
      </c>
      <c r="N826" s="3" t="str">
        <f>IF(N827="",
"];",IF('Chapter 2 (Input)'!P824="",
"-1"&amp;",",
'Chapter 2 (Input)'!P824&amp;",")&amp;$W826)</f>
        <v>-1,</v>
      </c>
      <c r="O826" s="3" t="str">
        <f>IF(O827="",
"];",IF('Chapter 2 (Input)'!Q824="",
CHAR(34) &amp;"null"&amp; CHAR(34) &amp;",",
CHAR(34) &amp;'Chapter 2 (Input)'!Q824&amp; CHAR(34) &amp;",")&amp;$W826)</f>
        <v>"null",</v>
      </c>
      <c r="P826" s="3" t="str">
        <f>IF(P827="",
"];",IF('Chapter 2 (Input)'!R824="",
CHAR(34) &amp;"null"&amp; CHAR(34) &amp;",",
CHAR(34) &amp;'Chapter 2 (Input)'!R824&amp; CHAR(34) &amp;",")&amp;$W826)</f>
        <v>"null",</v>
      </c>
      <c r="Q826" s="3" t="str">
        <f>IF(Q827="",
"];",IF('Chapter 2 (Input)'!S824="",
CHAR(34) &amp;"null"&amp; CHAR(34) &amp;",",
CHAR(34) &amp;'Chapter 2 (Input)'!S824&amp; CHAR(34) &amp;",")&amp;$W826)</f>
        <v>"null",</v>
      </c>
      <c r="R826" s="3" t="str">
        <f>IF(R827="",
"];",IF('Chapter 2 (Input)'!T824="",
"0"&amp;",",
'Chapter 2 (Input)'!T824&amp;",")&amp;$W826)</f>
        <v>0,</v>
      </c>
      <c r="S826" s="3" t="str">
        <f>IF(S827="",
"];",IF('Chapter 2 (Input)'!U824="",
"0"&amp;",",
'Chapter 2 (Input)'!U824&amp;",")&amp;$W826)</f>
        <v>0,</v>
      </c>
      <c r="T826" s="3" t="str">
        <f t="shared" si="39"/>
        <v>false,</v>
      </c>
      <c r="U826" s="3" t="str">
        <f>IF(U827="",
"];",IF('Chapter 2 (Input)'!W824="",
"-1"&amp;",",
'Chapter 2 (Input)'!W824&amp;",")&amp;$W826)</f>
        <v>-1,</v>
      </c>
      <c r="V826" s="3" t="str">
        <f>IF(V827="",
"];",IF('Chapter 2 (Input)'!X824="",
"-1"&amp;",",
'Chapter 2 (Input)'!X824&amp;",")&amp;$W826)</f>
        <v>-1,</v>
      </c>
      <c r="W826" s="18" t="str">
        <f>'Chapter 2 (Input)'!AA824</f>
        <v/>
      </c>
      <c r="Z826" s="2" t="str">
        <f t="shared" si="40"/>
        <v>c821 BOOLEAN DEFAULT false,</v>
      </c>
    </row>
    <row r="827" spans="1:26" x14ac:dyDescent="0.2">
      <c r="A827" s="12">
        <f t="shared" si="38"/>
        <v>822</v>
      </c>
      <c r="B827" s="4" t="str">
        <f>IF(B828="",
"];",
IF('Chapter 2 (Input)'!B825="",
CHAR(34) &amp;"null"&amp; CHAR(34) &amp;",",
CHAR(34) &amp;'Chapter 2 (Input)'!B825&amp; CHAR(34) &amp;",")&amp;$W827)</f>
        <v>"(The music started to die out in the hallway and Raquel kicked out several people from her dorm. The party was coming to an end.)",</v>
      </c>
      <c r="C827" s="4" t="str">
        <f>IF(C828="",
"];",IF('Chapter 2 (Input)'!C825="",
CHAR(34) &amp;"null"&amp; CHAR(34) &amp;",",
CHAR(34) &amp;'Chapter 2 (Input)'!C825&amp; CHAR(34) &amp;",")&amp;$W827)</f>
        <v>"null",</v>
      </c>
      <c r="D827" s="4" t="str">
        <f>IF(D828="",
"];",IF('Chapter 2 (Input)'!D825="",
CHAR(34) &amp;"null"&amp; CHAR(34) &amp;",",
"personnages."&amp;
VLOOKUP('Chapter 2 (Input)'!D825,Constants!$B$47:$C$59,2,FALSE)&amp;
"[" &amp;
VLOOKUP('Chapter 2 (Input)'!E825,Constants!$B$74:$C$79,2,FALSE) &amp;
"],")&amp;$W827)</f>
        <v>"null",</v>
      </c>
      <c r="E827" s="4" t="str">
        <f>IF(E828="",
"];",IF('Chapter 2 (Input)'!F825="",
CHAR(34) &amp;"null"&amp; CHAR(34) &amp;",",
CHAR(34) &amp;'Chapter 2 (Input)'!F825&amp; CHAR(34) &amp;",")&amp;$W827)</f>
        <v>"null",</v>
      </c>
      <c r="F827" s="4" t="str">
        <f>IF(F828="",
"];",IF('Chapter 2 (Input)'!G825="",
CHAR(34) &amp;"null"&amp; CHAR(34) &amp;",",
"personnages."&amp;
VLOOKUP('Chapter 2 (Input)'!G825,Constants!$B$47:$C$59,2,FALSE)&amp;
"[" &amp;
VLOOKUP('Chapter 2 (Input)'!H825, Constants!$B$74:$C$79,2,FALSE) &amp;
"],")&amp;$W827)</f>
        <v>"null",</v>
      </c>
      <c r="G827" s="3" t="str">
        <f>IF(G828="",
"];",IF('Chapter 2 (Input)'!I825="",
CHAR(34) &amp;"null"&amp; CHAR(34) &amp;",",
"locations."&amp;
'Chapter 2 (Input)'!I825&amp;",")&amp;$W827)</f>
        <v>locations.dormHallParty,</v>
      </c>
      <c r="H827" s="3" t="str">
        <f>IF(H828="",
"];",IF('Chapter 2 (Input)'!J825="",
"-1"&amp;",",
'Chapter 2 (Input)'!J825&amp;",")&amp;$W827)</f>
        <v>-1,</v>
      </c>
      <c r="I827" s="3" t="str">
        <f>IF(I828="",
"];",IF('Chapter 2 (Input)'!K825="",
"0"&amp;",",
VLOOKUP('Chapter 2 (Input)'!K825, Constants!$C$25:$D$37, 2,FALSE) &amp;",")&amp;$W827)</f>
        <v>0,</v>
      </c>
      <c r="J827" s="3" t="str">
        <f>IF(J828="",
"];",IF('Chapter 2 (Input)'!L825="",
"-1"&amp;",",
'Chapter 2 (Input)'!L825&amp;",")&amp;$W827)</f>
        <v>-1,</v>
      </c>
      <c r="K827" s="3" t="str">
        <f>IF(K828="",
"];",IF('Chapter 2 (Input)'!M825="",
"-1"&amp;",",
'Chapter 2 (Input)'!M825&amp;",")&amp;$W827)</f>
        <v>-1,</v>
      </c>
      <c r="L827" s="3" t="str">
        <f>IF(L828="",
"];",IF('Chapter 2 (Input)'!N825="",
"-1"&amp;",",
'Chapter 2 (Input)'!N825&amp;",")&amp;$W827)</f>
        <v>-1,</v>
      </c>
      <c r="M827" s="3" t="str">
        <f>IF(M828="",
"];",IF('Chapter 2 (Input)'!O825="",
"-1"&amp;",",
'Chapter 2 (Input)'!O825&amp;",")&amp;$W827)</f>
        <v>-1,</v>
      </c>
      <c r="N827" s="3" t="str">
        <f>IF(N828="",
"];",IF('Chapter 2 (Input)'!P825="",
"-1"&amp;",",
'Chapter 2 (Input)'!P825&amp;",")&amp;$W827)</f>
        <v>-1,</v>
      </c>
      <c r="O827" s="3" t="str">
        <f>IF(O828="",
"];",IF('Chapter 2 (Input)'!Q825="",
CHAR(34) &amp;"null"&amp; CHAR(34) &amp;",",
CHAR(34) &amp;'Chapter 2 (Input)'!Q825&amp; CHAR(34) &amp;",")&amp;$W827)</f>
        <v>"null",</v>
      </c>
      <c r="P827" s="3" t="str">
        <f>IF(P828="",
"];",IF('Chapter 2 (Input)'!R825="",
CHAR(34) &amp;"null"&amp; CHAR(34) &amp;",",
CHAR(34) &amp;'Chapter 2 (Input)'!R825&amp; CHAR(34) &amp;",")&amp;$W827)</f>
        <v>"null",</v>
      </c>
      <c r="Q827" s="3" t="str">
        <f>IF(Q828="",
"];",IF('Chapter 2 (Input)'!S825="",
CHAR(34) &amp;"null"&amp; CHAR(34) &amp;",",
CHAR(34) &amp;'Chapter 2 (Input)'!S825&amp; CHAR(34) &amp;",")&amp;$W827)</f>
        <v>"null",</v>
      </c>
      <c r="R827" s="3" t="str">
        <f>IF(R828="",
"];",IF('Chapter 2 (Input)'!T825="",
"0"&amp;",",
'Chapter 2 (Input)'!T825&amp;",")&amp;$W827)</f>
        <v>0,</v>
      </c>
      <c r="S827" s="3" t="str">
        <f>IF(S828="",
"];",IF('Chapter 2 (Input)'!U825="",
"0"&amp;",",
'Chapter 2 (Input)'!U825&amp;",")&amp;$W827)</f>
        <v>0,</v>
      </c>
      <c r="T827" s="3" t="str">
        <f t="shared" si="39"/>
        <v>false,</v>
      </c>
      <c r="U827" s="3" t="str">
        <f>IF(U828="",
"];",IF('Chapter 2 (Input)'!W825="",
"-1"&amp;",",
'Chapter 2 (Input)'!W825&amp;",")&amp;$W827)</f>
        <v>-1,</v>
      </c>
      <c r="V827" s="3" t="str">
        <f>IF(V828="",
"];",IF('Chapter 2 (Input)'!X825="",
"-1"&amp;",",
'Chapter 2 (Input)'!X825&amp;",")&amp;$W827)</f>
        <v>-1,</v>
      </c>
      <c r="W827" s="18" t="str">
        <f>'Chapter 2 (Input)'!AA825</f>
        <v/>
      </c>
      <c r="Z827" s="2" t="str">
        <f t="shared" si="40"/>
        <v>c822 BOOLEAN DEFAULT false,</v>
      </c>
    </row>
    <row r="828" spans="1:26" x14ac:dyDescent="0.2">
      <c r="A828" s="12">
        <f t="shared" si="38"/>
        <v>823</v>
      </c>
      <c r="B828" s="4" t="str">
        <f>IF(B829="",
"];",
IF('Chapter 2 (Input)'!B826="",
CHAR(34) &amp;"null"&amp; CHAR(34) &amp;",",
CHAR(34) &amp;'Chapter 2 (Input)'!B826&amp; CHAR(34) &amp;",")&amp;$W828)</f>
        <v>"(I made my way back to my own dorm and closed the door behind me.)",</v>
      </c>
      <c r="C828" s="4" t="str">
        <f>IF(C829="",
"];",IF('Chapter 2 (Input)'!C826="",
CHAR(34) &amp;"null"&amp; CHAR(34) &amp;",",
CHAR(34) &amp;'Chapter 2 (Input)'!C826&amp; CHAR(34) &amp;",")&amp;$W828)</f>
        <v>"null",</v>
      </c>
      <c r="D828" s="4" t="str">
        <f>IF(D829="",
"];",IF('Chapter 2 (Input)'!D826="",
CHAR(34) &amp;"null"&amp; CHAR(34) &amp;",",
"personnages."&amp;
VLOOKUP('Chapter 2 (Input)'!D826,Constants!$B$47:$C$59,2,FALSE)&amp;
"[" &amp;
VLOOKUP('Chapter 2 (Input)'!E826,Constants!$B$74:$C$79,2,FALSE) &amp;
"],")&amp;$W828)</f>
        <v>"null",</v>
      </c>
      <c r="E828" s="4" t="str">
        <f>IF(E829="",
"];",IF('Chapter 2 (Input)'!F826="",
CHAR(34) &amp;"null"&amp; CHAR(34) &amp;",",
CHAR(34) &amp;'Chapter 2 (Input)'!F826&amp; CHAR(34) &amp;",")&amp;$W828)</f>
        <v>"null",</v>
      </c>
      <c r="F828" s="4" t="str">
        <f>IF(F829="",
"];",IF('Chapter 2 (Input)'!G826="",
CHAR(34) &amp;"null"&amp; CHAR(34) &amp;",",
"personnages."&amp;
VLOOKUP('Chapter 2 (Input)'!G826,Constants!$B$47:$C$59,2,FALSE)&amp;
"[" &amp;
VLOOKUP('Chapter 2 (Input)'!H826, Constants!$B$74:$C$79,2,FALSE) &amp;
"],")&amp;$W828)</f>
        <v>"null",</v>
      </c>
      <c r="G828" s="3" t="str">
        <f>IF(G829="",
"];",IF('Chapter 2 (Input)'!I826="",
CHAR(34) &amp;"null"&amp; CHAR(34) &amp;",",
"locations."&amp;
'Chapter 2 (Input)'!I826&amp;",")&amp;$W828)</f>
        <v>locations.dormHallParty,</v>
      </c>
      <c r="H828" s="3" t="str">
        <f>IF(H829="",
"];",IF('Chapter 2 (Input)'!J826="",
"-1"&amp;",",
'Chapter 2 (Input)'!J826&amp;",")&amp;$W828)</f>
        <v>-1,</v>
      </c>
      <c r="I828" s="3" t="str">
        <f>IF(I829="",
"];",IF('Chapter 2 (Input)'!K826="",
"0"&amp;",",
VLOOKUP('Chapter 2 (Input)'!K826, Constants!$C$25:$D$37, 2,FALSE) &amp;",")&amp;$W828)</f>
        <v>0,</v>
      </c>
      <c r="J828" s="3" t="str">
        <f>IF(J829="",
"];",IF('Chapter 2 (Input)'!L826="",
"-1"&amp;",",
'Chapter 2 (Input)'!L826&amp;",")&amp;$W828)</f>
        <v>-1,</v>
      </c>
      <c r="K828" s="3" t="str">
        <f>IF(K829="",
"];",IF('Chapter 2 (Input)'!M826="",
"-1"&amp;",",
'Chapter 2 (Input)'!M826&amp;",")&amp;$W828)</f>
        <v>-1,</v>
      </c>
      <c r="L828" s="3" t="str">
        <f>IF(L829="",
"];",IF('Chapter 2 (Input)'!N826="",
"-1"&amp;",",
'Chapter 2 (Input)'!N826&amp;",")&amp;$W828)</f>
        <v>-1,</v>
      </c>
      <c r="M828" s="3" t="str">
        <f>IF(M829="",
"];",IF('Chapter 2 (Input)'!O826="",
"-1"&amp;",",
'Chapter 2 (Input)'!O826&amp;",")&amp;$W828)</f>
        <v>-1,</v>
      </c>
      <c r="N828" s="3" t="str">
        <f>IF(N829="",
"];",IF('Chapter 2 (Input)'!P826="",
"-1"&amp;",",
'Chapter 2 (Input)'!P826&amp;",")&amp;$W828)</f>
        <v>-1,</v>
      </c>
      <c r="O828" s="3" t="str">
        <f>IF(O829="",
"];",IF('Chapter 2 (Input)'!Q826="",
CHAR(34) &amp;"null"&amp; CHAR(34) &amp;",",
CHAR(34) &amp;'Chapter 2 (Input)'!Q826&amp; CHAR(34) &amp;",")&amp;$W828)</f>
        <v>"null",</v>
      </c>
      <c r="P828" s="3" t="str">
        <f>IF(P829="",
"];",IF('Chapter 2 (Input)'!R826="",
CHAR(34) &amp;"null"&amp; CHAR(34) &amp;",",
CHAR(34) &amp;'Chapter 2 (Input)'!R826&amp; CHAR(34) &amp;",")&amp;$W828)</f>
        <v>"null",</v>
      </c>
      <c r="Q828" s="3" t="str">
        <f>IF(Q829="",
"];",IF('Chapter 2 (Input)'!S826="",
CHAR(34) &amp;"null"&amp; CHAR(34) &amp;",",
CHAR(34) &amp;'Chapter 2 (Input)'!S826&amp; CHAR(34) &amp;",")&amp;$W828)</f>
        <v>"null",</v>
      </c>
      <c r="R828" s="3" t="str">
        <f>IF(R829="",
"];",IF('Chapter 2 (Input)'!T826="",
"0"&amp;",",
'Chapter 2 (Input)'!T826&amp;",")&amp;$W828)</f>
        <v>0,</v>
      </c>
      <c r="S828" s="3" t="str">
        <f>IF(S829="",
"];",IF('Chapter 2 (Input)'!U826="",
"0"&amp;",",
'Chapter 2 (Input)'!U826&amp;",")&amp;$W828)</f>
        <v>0,</v>
      </c>
      <c r="T828" s="3" t="str">
        <f t="shared" si="39"/>
        <v>false,</v>
      </c>
      <c r="U828" s="3" t="str">
        <f>IF(U829="",
"];",IF('Chapter 2 (Input)'!W826="",
"-1"&amp;",",
'Chapter 2 (Input)'!W826&amp;",")&amp;$W828)</f>
        <v>-1,</v>
      </c>
      <c r="V828" s="3" t="str">
        <f>IF(V829="",
"];",IF('Chapter 2 (Input)'!X826="",
"-1"&amp;",",
'Chapter 2 (Input)'!X826&amp;",")&amp;$W828)</f>
        <v>-1,</v>
      </c>
      <c r="W828" s="18" t="str">
        <f>'Chapter 2 (Input)'!AA826</f>
        <v/>
      </c>
      <c r="Z828" s="2" t="str">
        <f t="shared" si="40"/>
        <v>c823 BOOLEAN DEFAULT false,</v>
      </c>
    </row>
    <row r="829" spans="1:26" x14ac:dyDescent="0.2">
      <c r="A829" s="12">
        <f t="shared" si="38"/>
        <v>824</v>
      </c>
      <c r="B829" s="4" t="str">
        <f>IF(B830="",
"];",
IF('Chapter 2 (Input)'!B827="",
CHAR(34) &amp;"null"&amp; CHAR(34) &amp;",",
CHAR(34) &amp;'Chapter 2 (Input)'!B827&amp; CHAR(34) &amp;",")&amp;$W829)</f>
        <v>"(I kept thinking back at everything that has happened today.)",</v>
      </c>
      <c r="C829" s="4" t="str">
        <f>IF(C830="",
"];",IF('Chapter 2 (Input)'!C827="",
CHAR(34) &amp;"null"&amp; CHAR(34) &amp;",",
CHAR(34) &amp;'Chapter 2 (Input)'!C827&amp; CHAR(34) &amp;",")&amp;$W829)</f>
        <v>"null",</v>
      </c>
      <c r="D829" s="4" t="str">
        <f>IF(D830="",
"];",IF('Chapter 2 (Input)'!D827="",
CHAR(34) &amp;"null"&amp; CHAR(34) &amp;",",
"personnages."&amp;
VLOOKUP('Chapter 2 (Input)'!D827,Constants!$B$47:$C$59,2,FALSE)&amp;
"[" &amp;
VLOOKUP('Chapter 2 (Input)'!E827,Constants!$B$74:$C$79,2,FALSE) &amp;
"],")&amp;$W829)</f>
        <v>"null",</v>
      </c>
      <c r="E829" s="4" t="str">
        <f>IF(E830="",
"];",IF('Chapter 2 (Input)'!F827="",
CHAR(34) &amp;"null"&amp; CHAR(34) &amp;",",
CHAR(34) &amp;'Chapter 2 (Input)'!F827&amp; CHAR(34) &amp;",")&amp;$W829)</f>
        <v>"null",</v>
      </c>
      <c r="F829" s="4" t="str">
        <f>IF(F830="",
"];",IF('Chapter 2 (Input)'!G827="",
CHAR(34) &amp;"null"&amp; CHAR(34) &amp;",",
"personnages."&amp;
VLOOKUP('Chapter 2 (Input)'!G827,Constants!$B$47:$C$59,2,FALSE)&amp;
"[" &amp;
VLOOKUP('Chapter 2 (Input)'!H827, Constants!$B$74:$C$79,2,FALSE) &amp;
"],")&amp;$W829)</f>
        <v>"null",</v>
      </c>
      <c r="G829" s="3" t="str">
        <f>IF(G830="",
"];",IF('Chapter 2 (Input)'!I827="",
CHAR(34) &amp;"null"&amp; CHAR(34) &amp;",",
"locations."&amp;
'Chapter 2 (Input)'!I827&amp;",")&amp;$W829)</f>
        <v>locations.dorm,</v>
      </c>
      <c r="H829" s="3" t="str">
        <f>IF(H830="",
"];",IF('Chapter 2 (Input)'!J827="",
"-1"&amp;",",
'Chapter 2 (Input)'!J827&amp;",")&amp;$W829)</f>
        <v>-1,</v>
      </c>
      <c r="I829" s="3" t="str">
        <f>IF(I830="",
"];",IF('Chapter 2 (Input)'!K827="",
"0"&amp;",",
VLOOKUP('Chapter 2 (Input)'!K827, Constants!$C$25:$D$37, 2,FALSE) &amp;",")&amp;$W829)</f>
        <v>0,</v>
      </c>
      <c r="J829" s="3" t="str">
        <f>IF(J830="",
"];",IF('Chapter 2 (Input)'!L827="",
"-1"&amp;",",
'Chapter 2 (Input)'!L827&amp;",")&amp;$W829)</f>
        <v>-1,</v>
      </c>
      <c r="K829" s="3" t="str">
        <f>IF(K830="",
"];",IF('Chapter 2 (Input)'!M827="",
"-1"&amp;",",
'Chapter 2 (Input)'!M827&amp;",")&amp;$W829)</f>
        <v>-1,</v>
      </c>
      <c r="L829" s="3" t="str">
        <f>IF(L830="",
"];",IF('Chapter 2 (Input)'!N827="",
"-1"&amp;",",
'Chapter 2 (Input)'!N827&amp;",")&amp;$W829)</f>
        <v>-1,</v>
      </c>
      <c r="M829" s="3" t="str">
        <f>IF(M830="",
"];",IF('Chapter 2 (Input)'!O827="",
"-1"&amp;",",
'Chapter 2 (Input)'!O827&amp;",")&amp;$W829)</f>
        <v>-1,</v>
      </c>
      <c r="N829" s="3" t="str">
        <f>IF(N830="",
"];",IF('Chapter 2 (Input)'!P827="",
"-1"&amp;",",
'Chapter 2 (Input)'!P827&amp;",")&amp;$W829)</f>
        <v>-1,</v>
      </c>
      <c r="O829" s="3" t="str">
        <f>IF(O830="",
"];",IF('Chapter 2 (Input)'!Q827="",
CHAR(34) &amp;"null"&amp; CHAR(34) &amp;",",
CHAR(34) &amp;'Chapter 2 (Input)'!Q827&amp; CHAR(34) &amp;",")&amp;$W829)</f>
        <v>"null",</v>
      </c>
      <c r="P829" s="3" t="str">
        <f>IF(P830="",
"];",IF('Chapter 2 (Input)'!R827="",
CHAR(34) &amp;"null"&amp; CHAR(34) &amp;",",
CHAR(34) &amp;'Chapter 2 (Input)'!R827&amp; CHAR(34) &amp;",")&amp;$W829)</f>
        <v>"null",</v>
      </c>
      <c r="Q829" s="3" t="str">
        <f>IF(Q830="",
"];",IF('Chapter 2 (Input)'!S827="",
CHAR(34) &amp;"null"&amp; CHAR(34) &amp;",",
CHAR(34) &amp;'Chapter 2 (Input)'!S827&amp; CHAR(34) &amp;",")&amp;$W829)</f>
        <v>"null",</v>
      </c>
      <c r="R829" s="3" t="str">
        <f>IF(R830="",
"];",IF('Chapter 2 (Input)'!T827="",
"0"&amp;",",
'Chapter 2 (Input)'!T827&amp;",")&amp;$W829)</f>
        <v>0,</v>
      </c>
      <c r="S829" s="3" t="str">
        <f>IF(S830="",
"];",IF('Chapter 2 (Input)'!U827="",
"0"&amp;",",
'Chapter 2 (Input)'!U827&amp;",")&amp;$W829)</f>
        <v>0,</v>
      </c>
      <c r="T829" s="3" t="str">
        <f t="shared" si="39"/>
        <v>false,</v>
      </c>
      <c r="U829" s="3" t="str">
        <f>IF(U830="",
"];",IF('Chapter 2 (Input)'!W827="",
"-1"&amp;",",
'Chapter 2 (Input)'!W827&amp;",")&amp;$W829)</f>
        <v>-1,</v>
      </c>
      <c r="V829" s="3" t="str">
        <f>IF(V830="",
"];",IF('Chapter 2 (Input)'!X827="",
"-1"&amp;",",
'Chapter 2 (Input)'!X827&amp;",")&amp;$W829)</f>
        <v>-1,</v>
      </c>
      <c r="W829" s="18" t="str">
        <f>'Chapter 2 (Input)'!AA827</f>
        <v/>
      </c>
      <c r="Z829" s="2" t="str">
        <f t="shared" si="40"/>
        <v>c824 BOOLEAN DEFAULT false,</v>
      </c>
    </row>
    <row r="830" spans="1:26" x14ac:dyDescent="0.2">
      <c r="A830" s="12">
        <f t="shared" si="38"/>
        <v>825</v>
      </c>
      <c r="B830" s="4" t="str">
        <f>IF(B831="",
"];",
IF('Chapter 2 (Input)'!B828="",
CHAR(34) &amp;"null"&amp; CHAR(34) &amp;",",
CHAR(34) &amp;'Chapter 2 (Input)'!B828&amp; CHAR(34) &amp;",")&amp;$W830)</f>
        <v xml:space="preserve">"(I don’t think I’ve ever felt so emotionally exhausted in my entire life.)",//825 </v>
      </c>
      <c r="C830" s="4" t="str">
        <f>IF(C831="",
"];",IF('Chapter 2 (Input)'!C828="",
CHAR(34) &amp;"null"&amp; CHAR(34) &amp;",",
CHAR(34) &amp;'Chapter 2 (Input)'!C828&amp; CHAR(34) &amp;",")&amp;$W830)</f>
        <v xml:space="preserve">"null",//825 </v>
      </c>
      <c r="D830" s="4" t="str">
        <f>IF(D831="",
"];",IF('Chapter 2 (Input)'!D828="",
CHAR(34) &amp;"null"&amp; CHAR(34) &amp;",",
"personnages."&amp;
VLOOKUP('Chapter 2 (Input)'!D828,Constants!$B$47:$C$59,2,FALSE)&amp;
"[" &amp;
VLOOKUP('Chapter 2 (Input)'!E828,Constants!$B$74:$C$79,2,FALSE) &amp;
"],")&amp;$W830)</f>
        <v xml:space="preserve">"null",//825 </v>
      </c>
      <c r="E830" s="4" t="str">
        <f>IF(E831="",
"];",IF('Chapter 2 (Input)'!F828="",
CHAR(34) &amp;"null"&amp; CHAR(34) &amp;",",
CHAR(34) &amp;'Chapter 2 (Input)'!F828&amp; CHAR(34) &amp;",")&amp;$W830)</f>
        <v xml:space="preserve">"null",//825 </v>
      </c>
      <c r="F830" s="4" t="str">
        <f>IF(F831="",
"];",IF('Chapter 2 (Input)'!G828="",
CHAR(34) &amp;"null"&amp; CHAR(34) &amp;",",
"personnages."&amp;
VLOOKUP('Chapter 2 (Input)'!G828,Constants!$B$47:$C$59,2,FALSE)&amp;
"[" &amp;
VLOOKUP('Chapter 2 (Input)'!H828, Constants!$B$74:$C$79,2,FALSE) &amp;
"],")&amp;$W830)</f>
        <v xml:space="preserve">"null",//825 </v>
      </c>
      <c r="G830" s="3" t="str">
        <f>IF(G831="",
"];",IF('Chapter 2 (Input)'!I828="",
CHAR(34) &amp;"null"&amp; CHAR(34) &amp;",",
"locations."&amp;
'Chapter 2 (Input)'!I828&amp;",")&amp;$W830)</f>
        <v xml:space="preserve">locations.dorm,//825 </v>
      </c>
      <c r="H830" s="3" t="str">
        <f>IF(H831="",
"];",IF('Chapter 2 (Input)'!J828="",
"-1"&amp;",",
'Chapter 2 (Input)'!J828&amp;",")&amp;$W830)</f>
        <v xml:space="preserve">-1,//825 </v>
      </c>
      <c r="I830" s="3" t="str">
        <f>IF(I831="",
"];",IF('Chapter 2 (Input)'!K828="",
"0"&amp;",",
VLOOKUP('Chapter 2 (Input)'!K828, Constants!$C$25:$D$37, 2,FALSE) &amp;",")&amp;$W830)</f>
        <v xml:space="preserve">0,//825 </v>
      </c>
      <c r="J830" s="3" t="str">
        <f>IF(J831="",
"];",IF('Chapter 2 (Input)'!L828="",
"-1"&amp;",",
'Chapter 2 (Input)'!L828&amp;",")&amp;$W830)</f>
        <v xml:space="preserve">-1,//825 </v>
      </c>
      <c r="K830" s="3" t="str">
        <f>IF(K831="",
"];",IF('Chapter 2 (Input)'!M828="",
"-1"&amp;",",
'Chapter 2 (Input)'!M828&amp;",")&amp;$W830)</f>
        <v xml:space="preserve">-1,//825 </v>
      </c>
      <c r="L830" s="3" t="str">
        <f>IF(L831="",
"];",IF('Chapter 2 (Input)'!N828="",
"-1"&amp;",",
'Chapter 2 (Input)'!N828&amp;",")&amp;$W830)</f>
        <v xml:space="preserve">-1,//825 </v>
      </c>
      <c r="M830" s="3" t="str">
        <f>IF(M831="",
"];",IF('Chapter 2 (Input)'!O828="",
"-1"&amp;",",
'Chapter 2 (Input)'!O828&amp;",")&amp;$W830)</f>
        <v xml:space="preserve">-1,//825 </v>
      </c>
      <c r="N830" s="3" t="str">
        <f>IF(N831="",
"];",IF('Chapter 2 (Input)'!P828="",
"-1"&amp;",",
'Chapter 2 (Input)'!P828&amp;",")&amp;$W830)</f>
        <v xml:space="preserve">-1,//825 </v>
      </c>
      <c r="O830" s="3" t="str">
        <f>IF(O831="",
"];",IF('Chapter 2 (Input)'!Q828="",
CHAR(34) &amp;"null"&amp; CHAR(34) &amp;",",
CHAR(34) &amp;'Chapter 2 (Input)'!Q828&amp; CHAR(34) &amp;",")&amp;$W830)</f>
        <v xml:space="preserve">"null",//825 </v>
      </c>
      <c r="P830" s="3" t="str">
        <f>IF(P831="",
"];",IF('Chapter 2 (Input)'!R828="",
CHAR(34) &amp;"null"&amp; CHAR(34) &amp;",",
CHAR(34) &amp;'Chapter 2 (Input)'!R828&amp; CHAR(34) &amp;",")&amp;$W830)</f>
        <v xml:space="preserve">"null",//825 </v>
      </c>
      <c r="Q830" s="3" t="str">
        <f>IF(Q831="",
"];",IF('Chapter 2 (Input)'!S828="",
CHAR(34) &amp;"null"&amp; CHAR(34) &amp;",",
CHAR(34) &amp;'Chapter 2 (Input)'!S828&amp; CHAR(34) &amp;",")&amp;$W830)</f>
        <v xml:space="preserve">"null",//825 </v>
      </c>
      <c r="R830" s="3" t="str">
        <f>IF(R831="",
"];",IF('Chapter 2 (Input)'!T828="",
"0"&amp;",",
'Chapter 2 (Input)'!T828&amp;",")&amp;$W830)</f>
        <v xml:space="preserve">0,//825 </v>
      </c>
      <c r="S830" s="3" t="str">
        <f>IF(S831="",
"];",IF('Chapter 2 (Input)'!U828="",
"0"&amp;",",
'Chapter 2 (Input)'!U828&amp;",")&amp;$W830)</f>
        <v xml:space="preserve">0,//825 </v>
      </c>
      <c r="T830" s="3" t="str">
        <f t="shared" si="39"/>
        <v xml:space="preserve">false,//825 </v>
      </c>
      <c r="U830" s="3" t="str">
        <f>IF(U831="",
"];",IF('Chapter 2 (Input)'!W828="",
"-1"&amp;",",
'Chapter 2 (Input)'!W828&amp;",")&amp;$W830)</f>
        <v xml:space="preserve">-1,//825 </v>
      </c>
      <c r="V830" s="3" t="str">
        <f>IF(V831="",
"];",IF('Chapter 2 (Input)'!X828="",
"-1"&amp;",",
'Chapter 2 (Input)'!X828&amp;",")&amp;$W830)</f>
        <v xml:space="preserve">-1,//825 </v>
      </c>
      <c r="W830" s="18" t="str">
        <f>'Chapter 2 (Input)'!AA828</f>
        <v xml:space="preserve">//825 </v>
      </c>
      <c r="Z830" s="2" t="str">
        <f t="shared" si="40"/>
        <v>c825 BOOLEAN DEFAULT false,</v>
      </c>
    </row>
    <row r="831" spans="1:26" x14ac:dyDescent="0.2">
      <c r="A831" s="12">
        <f t="shared" si="38"/>
        <v>826</v>
      </c>
      <c r="B831" s="4" t="str">
        <f>IF(B832="",
"];",
IF('Chapter 2 (Input)'!B829="",
CHAR(34) &amp;"null"&amp; CHAR(34) &amp;",",
CHAR(34) &amp;'Chapter 2 (Input)'!B829&amp; CHAR(34) &amp;",")&amp;$W831)</f>
        <v>"(I wish I could go back home, where things were easier and simple.)",</v>
      </c>
      <c r="C831" s="4" t="str">
        <f>IF(C832="",
"];",IF('Chapter 2 (Input)'!C829="",
CHAR(34) &amp;"null"&amp; CHAR(34) &amp;",",
CHAR(34) &amp;'Chapter 2 (Input)'!C829&amp; CHAR(34) &amp;",")&amp;$W831)</f>
        <v>"null",</v>
      </c>
      <c r="D831" s="4" t="str">
        <f>IF(D832="",
"];",IF('Chapter 2 (Input)'!D829="",
CHAR(34) &amp;"null"&amp; CHAR(34) &amp;",",
"personnages."&amp;
VLOOKUP('Chapter 2 (Input)'!D829,Constants!$B$47:$C$59,2,FALSE)&amp;
"[" &amp;
VLOOKUP('Chapter 2 (Input)'!E829,Constants!$B$74:$C$79,2,FALSE) &amp;
"],")&amp;$W831)</f>
        <v>"null",</v>
      </c>
      <c r="E831" s="4" t="str">
        <f>IF(E832="",
"];",IF('Chapter 2 (Input)'!F829="",
CHAR(34) &amp;"null"&amp; CHAR(34) &amp;",",
CHAR(34) &amp;'Chapter 2 (Input)'!F829&amp; CHAR(34) &amp;",")&amp;$W831)</f>
        <v>"null",</v>
      </c>
      <c r="F831" s="4" t="str">
        <f>IF(F832="",
"];",IF('Chapter 2 (Input)'!G829="",
CHAR(34) &amp;"null"&amp; CHAR(34) &amp;",",
"personnages."&amp;
VLOOKUP('Chapter 2 (Input)'!G829,Constants!$B$47:$C$59,2,FALSE)&amp;
"[" &amp;
VLOOKUP('Chapter 2 (Input)'!H829, Constants!$B$74:$C$79,2,FALSE) &amp;
"],")&amp;$W831)</f>
        <v>"null",</v>
      </c>
      <c r="G831" s="3" t="str">
        <f>IF(G832="",
"];",IF('Chapter 2 (Input)'!I829="",
CHAR(34) &amp;"null"&amp; CHAR(34) &amp;",",
"locations."&amp;
'Chapter 2 (Input)'!I829&amp;",")&amp;$W831)</f>
        <v>locations.dorm,</v>
      </c>
      <c r="H831" s="3" t="str">
        <f>IF(H832="",
"];",IF('Chapter 2 (Input)'!J829="",
"-1"&amp;",",
'Chapter 2 (Input)'!J829&amp;",")&amp;$W831)</f>
        <v>-1,</v>
      </c>
      <c r="I831" s="3" t="str">
        <f>IF(I832="",
"];",IF('Chapter 2 (Input)'!K829="",
"0"&amp;",",
VLOOKUP('Chapter 2 (Input)'!K829, Constants!$C$25:$D$37, 2,FALSE) &amp;",")&amp;$W831)</f>
        <v>0,</v>
      </c>
      <c r="J831" s="3" t="str">
        <f>IF(J832="",
"];",IF('Chapter 2 (Input)'!L829="",
"-1"&amp;",",
'Chapter 2 (Input)'!L829&amp;",")&amp;$W831)</f>
        <v>-1,</v>
      </c>
      <c r="K831" s="3" t="str">
        <f>IF(K832="",
"];",IF('Chapter 2 (Input)'!M829="",
"-1"&amp;",",
'Chapter 2 (Input)'!M829&amp;",")&amp;$W831)</f>
        <v>-1,</v>
      </c>
      <c r="L831" s="3" t="str">
        <f>IF(L832="",
"];",IF('Chapter 2 (Input)'!N829="",
"-1"&amp;",",
'Chapter 2 (Input)'!N829&amp;",")&amp;$W831)</f>
        <v>-1,</v>
      </c>
      <c r="M831" s="3" t="str">
        <f>IF(M832="",
"];",IF('Chapter 2 (Input)'!O829="",
"-1"&amp;",",
'Chapter 2 (Input)'!O829&amp;",")&amp;$W831)</f>
        <v>-1,</v>
      </c>
      <c r="N831" s="3" t="str">
        <f>IF(N832="",
"];",IF('Chapter 2 (Input)'!P829="",
"-1"&amp;",",
'Chapter 2 (Input)'!P829&amp;",")&amp;$W831)</f>
        <v>-1,</v>
      </c>
      <c r="O831" s="3" t="str">
        <f>IF(O832="",
"];",IF('Chapter 2 (Input)'!Q829="",
CHAR(34) &amp;"null"&amp; CHAR(34) &amp;",",
CHAR(34) &amp;'Chapter 2 (Input)'!Q829&amp; CHAR(34) &amp;",")&amp;$W831)</f>
        <v>"null",</v>
      </c>
      <c r="P831" s="3" t="str">
        <f>IF(P832="",
"];",IF('Chapter 2 (Input)'!R829="",
CHAR(34) &amp;"null"&amp; CHAR(34) &amp;",",
CHAR(34) &amp;'Chapter 2 (Input)'!R829&amp; CHAR(34) &amp;",")&amp;$W831)</f>
        <v>"null",</v>
      </c>
      <c r="Q831" s="3" t="str">
        <f>IF(Q832="",
"];",IF('Chapter 2 (Input)'!S829="",
CHAR(34) &amp;"null"&amp; CHAR(34) &amp;",",
CHAR(34) &amp;'Chapter 2 (Input)'!S829&amp; CHAR(34) &amp;",")&amp;$W831)</f>
        <v>"null",</v>
      </c>
      <c r="R831" s="3" t="str">
        <f>IF(R832="",
"];",IF('Chapter 2 (Input)'!T829="",
"0"&amp;",",
'Chapter 2 (Input)'!T829&amp;",")&amp;$W831)</f>
        <v>0,</v>
      </c>
      <c r="S831" s="3" t="str">
        <f>IF(S832="",
"];",IF('Chapter 2 (Input)'!U829="",
"0"&amp;",",
'Chapter 2 (Input)'!U829&amp;",")&amp;$W831)</f>
        <v>0,</v>
      </c>
      <c r="T831" s="3" t="str">
        <f t="shared" si="39"/>
        <v>false,</v>
      </c>
      <c r="U831" s="3" t="str">
        <f>IF(U832="",
"];",IF('Chapter 2 (Input)'!W829="",
"-1"&amp;",",
'Chapter 2 (Input)'!W829&amp;",")&amp;$W831)</f>
        <v>-1,</v>
      </c>
      <c r="V831" s="3" t="str">
        <f>IF(V832="",
"];",IF('Chapter 2 (Input)'!X829="",
"-1"&amp;",",
'Chapter 2 (Input)'!X829&amp;",")&amp;$W831)</f>
        <v>-1,</v>
      </c>
      <c r="W831" s="18" t="str">
        <f>'Chapter 2 (Input)'!AA829</f>
        <v/>
      </c>
      <c r="Z831" s="2" t="str">
        <f t="shared" si="40"/>
        <v>c826 BOOLEAN DEFAULT false,</v>
      </c>
    </row>
    <row r="832" spans="1:26" x14ac:dyDescent="0.2">
      <c r="A832" s="12">
        <f t="shared" si="38"/>
        <v>827</v>
      </c>
      <c r="B832" s="4" t="str">
        <f>IF(B833="",
"];",
IF('Chapter 2 (Input)'!B830="",
CHAR(34) &amp;"null"&amp; CHAR(34) &amp;",",
CHAR(34) &amp;'Chapter 2 (Input)'!B830&amp; CHAR(34) &amp;",")&amp;$W832)</f>
        <v>"…",</v>
      </c>
      <c r="C832" s="4" t="str">
        <f>IF(C833="",
"];",IF('Chapter 2 (Input)'!C830="",
CHAR(34) &amp;"null"&amp; CHAR(34) &amp;",",
CHAR(34) &amp;'Chapter 2 (Input)'!C830&amp; CHAR(34) &amp;",")&amp;$W832)</f>
        <v>"null",</v>
      </c>
      <c r="D832" s="4" t="str">
        <f>IF(D833="",
"];",IF('Chapter 2 (Input)'!D830="",
CHAR(34) &amp;"null"&amp; CHAR(34) &amp;",",
"personnages."&amp;
VLOOKUP('Chapter 2 (Input)'!D830,Constants!$B$47:$C$59,2,FALSE)&amp;
"[" &amp;
VLOOKUP('Chapter 2 (Input)'!E830,Constants!$B$74:$C$79,2,FALSE) &amp;
"],")&amp;$W832)</f>
        <v>"null",</v>
      </c>
      <c r="E832" s="4" t="str">
        <f>IF(E833="",
"];",IF('Chapter 2 (Input)'!F830="",
CHAR(34) &amp;"null"&amp; CHAR(34) &amp;",",
CHAR(34) &amp;'Chapter 2 (Input)'!F830&amp; CHAR(34) &amp;",")&amp;$W832)</f>
        <v>"null",</v>
      </c>
      <c r="F832" s="4" t="str">
        <f>IF(F833="",
"];",IF('Chapter 2 (Input)'!G830="",
CHAR(34) &amp;"null"&amp; CHAR(34) &amp;",",
"personnages."&amp;
VLOOKUP('Chapter 2 (Input)'!G830,Constants!$B$47:$C$59,2,FALSE)&amp;
"[" &amp;
VLOOKUP('Chapter 2 (Input)'!H830, Constants!$B$74:$C$79,2,FALSE) &amp;
"],")&amp;$W832)</f>
        <v>"null",</v>
      </c>
      <c r="G832" s="3" t="str">
        <f>IF(G833="",
"];",IF('Chapter 2 (Input)'!I830="",
CHAR(34) &amp;"null"&amp; CHAR(34) &amp;",",
"locations."&amp;
'Chapter 2 (Input)'!I830&amp;",")&amp;$W832)</f>
        <v>locations.dorm,</v>
      </c>
      <c r="H832" s="3" t="str">
        <f>IF(H833="",
"];",IF('Chapter 2 (Input)'!J830="",
"-1"&amp;",",
'Chapter 2 (Input)'!J830&amp;",")&amp;$W832)</f>
        <v>-1,</v>
      </c>
      <c r="I832" s="3" t="str">
        <f>IF(I833="",
"];",IF('Chapter 2 (Input)'!K830="",
"0"&amp;",",
VLOOKUP('Chapter 2 (Input)'!K830, Constants!$C$25:$D$37, 2,FALSE) &amp;",")&amp;$W832)</f>
        <v>0,</v>
      </c>
      <c r="J832" s="3" t="str">
        <f>IF(J833="",
"];",IF('Chapter 2 (Input)'!L830="",
"-1"&amp;",",
'Chapter 2 (Input)'!L830&amp;",")&amp;$W832)</f>
        <v>-1,</v>
      </c>
      <c r="K832" s="3" t="str">
        <f>IF(K833="",
"];",IF('Chapter 2 (Input)'!M830="",
"-1"&amp;",",
'Chapter 2 (Input)'!M830&amp;",")&amp;$W832)</f>
        <v>-1,</v>
      </c>
      <c r="L832" s="3" t="str">
        <f>IF(L833="",
"];",IF('Chapter 2 (Input)'!N830="",
"-1"&amp;",",
'Chapter 2 (Input)'!N830&amp;",")&amp;$W832)</f>
        <v>-1,</v>
      </c>
      <c r="M832" s="3" t="str">
        <f>IF(M833="",
"];",IF('Chapter 2 (Input)'!O830="",
"-1"&amp;",",
'Chapter 2 (Input)'!O830&amp;",")&amp;$W832)</f>
        <v>-1,</v>
      </c>
      <c r="N832" s="3" t="str">
        <f>IF(N833="",
"];",IF('Chapter 2 (Input)'!P830="",
"-1"&amp;",",
'Chapter 2 (Input)'!P830&amp;",")&amp;$W832)</f>
        <v>-1,</v>
      </c>
      <c r="O832" s="3" t="str">
        <f>IF(O833="",
"];",IF('Chapter 2 (Input)'!Q830="",
CHAR(34) &amp;"null"&amp; CHAR(34) &amp;",",
CHAR(34) &amp;'Chapter 2 (Input)'!Q830&amp; CHAR(34) &amp;",")&amp;$W832)</f>
        <v>"null",</v>
      </c>
      <c r="P832" s="3" t="str">
        <f>IF(P833="",
"];",IF('Chapter 2 (Input)'!R830="",
CHAR(34) &amp;"null"&amp; CHAR(34) &amp;",",
CHAR(34) &amp;'Chapter 2 (Input)'!R830&amp; CHAR(34) &amp;",")&amp;$W832)</f>
        <v>"null",</v>
      </c>
      <c r="Q832" s="3" t="str">
        <f>IF(Q833="",
"];",IF('Chapter 2 (Input)'!S830="",
CHAR(34) &amp;"null"&amp; CHAR(34) &amp;",",
CHAR(34) &amp;'Chapter 2 (Input)'!S830&amp; CHAR(34) &amp;",")&amp;$W832)</f>
        <v>"null",</v>
      </c>
      <c r="R832" s="3" t="str">
        <f>IF(R833="",
"];",IF('Chapter 2 (Input)'!T830="",
"0"&amp;",",
'Chapter 2 (Input)'!T830&amp;",")&amp;$W832)</f>
        <v>0,</v>
      </c>
      <c r="S832" s="3" t="str">
        <f>IF(S833="",
"];",IF('Chapter 2 (Input)'!U830="",
"0"&amp;",",
'Chapter 2 (Input)'!U830&amp;",")&amp;$W832)</f>
        <v>0,</v>
      </c>
      <c r="T832" s="3" t="str">
        <f t="shared" si="39"/>
        <v>false,</v>
      </c>
      <c r="U832" s="3" t="str">
        <f>IF(U833="",
"];",IF('Chapter 2 (Input)'!W830="",
"-1"&amp;",",
'Chapter 2 (Input)'!W830&amp;",")&amp;$W832)</f>
        <v>-1,</v>
      </c>
      <c r="V832" s="3" t="str">
        <f>IF(V833="",
"];",IF('Chapter 2 (Input)'!X830="",
"-1"&amp;",",
'Chapter 2 (Input)'!X830&amp;",")&amp;$W832)</f>
        <v>-1,</v>
      </c>
      <c r="W832" s="18" t="str">
        <f>'Chapter 2 (Input)'!AA830</f>
        <v/>
      </c>
      <c r="Z832" s="2" t="str">
        <f t="shared" si="40"/>
        <v>c827 BOOLEAN DEFAULT false,</v>
      </c>
    </row>
    <row r="833" spans="1:26" x14ac:dyDescent="0.2">
      <c r="A833" s="12">
        <f t="shared" si="38"/>
        <v>828</v>
      </c>
      <c r="B833" s="4" t="str">
        <f>IF(B834="",
"];",
IF('Chapter 2 (Input)'!B831="",
CHAR(34) &amp;"null"&amp; CHAR(34) &amp;",",
CHAR(34) &amp;'Chapter 2 (Input)'!B831&amp; CHAR(34) &amp;",")&amp;$W833)</f>
        <v>"(But easy and simple won’t make you succeed.)",</v>
      </c>
      <c r="C833" s="4" t="str">
        <f>IF(C834="",
"];",IF('Chapter 2 (Input)'!C831="",
CHAR(34) &amp;"null"&amp; CHAR(34) &amp;",",
CHAR(34) &amp;'Chapter 2 (Input)'!C831&amp; CHAR(34) &amp;",")&amp;$W833)</f>
        <v>"null",</v>
      </c>
      <c r="D833" s="4" t="str">
        <f>IF(D834="",
"];",IF('Chapter 2 (Input)'!D831="",
CHAR(34) &amp;"null"&amp; CHAR(34) &amp;",",
"personnages."&amp;
VLOOKUP('Chapter 2 (Input)'!D831,Constants!$B$47:$C$59,2,FALSE)&amp;
"[" &amp;
VLOOKUP('Chapter 2 (Input)'!E831,Constants!$B$74:$C$79,2,FALSE) &amp;
"],")&amp;$W833)</f>
        <v>"null",</v>
      </c>
      <c r="E833" s="4" t="str">
        <f>IF(E834="",
"];",IF('Chapter 2 (Input)'!F831="",
CHAR(34) &amp;"null"&amp; CHAR(34) &amp;",",
CHAR(34) &amp;'Chapter 2 (Input)'!F831&amp; CHAR(34) &amp;",")&amp;$W833)</f>
        <v>"null",</v>
      </c>
      <c r="F833" s="4" t="str">
        <f>IF(F834="",
"];",IF('Chapter 2 (Input)'!G831="",
CHAR(34) &amp;"null"&amp; CHAR(34) &amp;",",
"personnages."&amp;
VLOOKUP('Chapter 2 (Input)'!G831,Constants!$B$47:$C$59,2,FALSE)&amp;
"[" &amp;
VLOOKUP('Chapter 2 (Input)'!H831, Constants!$B$74:$C$79,2,FALSE) &amp;
"],")&amp;$W833)</f>
        <v>"null",</v>
      </c>
      <c r="G833" s="3" t="str">
        <f>IF(G834="",
"];",IF('Chapter 2 (Input)'!I831="",
CHAR(34) &amp;"null"&amp; CHAR(34) &amp;",",
"locations."&amp;
'Chapter 2 (Input)'!I831&amp;",")&amp;$W833)</f>
        <v>locations.dorm,</v>
      </c>
      <c r="H833" s="3" t="str">
        <f>IF(H834="",
"];",IF('Chapter 2 (Input)'!J831="",
"-1"&amp;",",
'Chapter 2 (Input)'!J831&amp;",")&amp;$W833)</f>
        <v>-1,</v>
      </c>
      <c r="I833" s="3" t="str">
        <f>IF(I834="",
"];",IF('Chapter 2 (Input)'!K831="",
"0"&amp;",",
VLOOKUP('Chapter 2 (Input)'!K831, Constants!$C$25:$D$37, 2,FALSE) &amp;",")&amp;$W833)</f>
        <v>0,</v>
      </c>
      <c r="J833" s="3" t="str">
        <f>IF(J834="",
"];",IF('Chapter 2 (Input)'!L831="",
"-1"&amp;",",
'Chapter 2 (Input)'!L831&amp;",")&amp;$W833)</f>
        <v>-1,</v>
      </c>
      <c r="K833" s="3" t="str">
        <f>IF(K834="",
"];",IF('Chapter 2 (Input)'!M831="",
"-1"&amp;",",
'Chapter 2 (Input)'!M831&amp;",")&amp;$W833)</f>
        <v>-1,</v>
      </c>
      <c r="L833" s="3" t="str">
        <f>IF(L834="",
"];",IF('Chapter 2 (Input)'!N831="",
"-1"&amp;",",
'Chapter 2 (Input)'!N831&amp;",")&amp;$W833)</f>
        <v>-1,</v>
      </c>
      <c r="M833" s="3" t="str">
        <f>IF(M834="",
"];",IF('Chapter 2 (Input)'!O831="",
"-1"&amp;",",
'Chapter 2 (Input)'!O831&amp;",")&amp;$W833)</f>
        <v>-1,</v>
      </c>
      <c r="N833" s="3" t="str">
        <f>IF(N834="",
"];",IF('Chapter 2 (Input)'!P831="",
"-1"&amp;",",
'Chapter 2 (Input)'!P831&amp;",")&amp;$W833)</f>
        <v>-1,</v>
      </c>
      <c r="O833" s="3" t="str">
        <f>IF(O834="",
"];",IF('Chapter 2 (Input)'!Q831="",
CHAR(34) &amp;"null"&amp; CHAR(34) &amp;",",
CHAR(34) &amp;'Chapter 2 (Input)'!Q831&amp; CHAR(34) &amp;",")&amp;$W833)</f>
        <v>"null",</v>
      </c>
      <c r="P833" s="3" t="str">
        <f>IF(P834="",
"];",IF('Chapter 2 (Input)'!R831="",
CHAR(34) &amp;"null"&amp; CHAR(34) &amp;",",
CHAR(34) &amp;'Chapter 2 (Input)'!R831&amp; CHAR(34) &amp;",")&amp;$W833)</f>
        <v>"null",</v>
      </c>
      <c r="Q833" s="3" t="str">
        <f>IF(Q834="",
"];",IF('Chapter 2 (Input)'!S831="",
CHAR(34) &amp;"null"&amp; CHAR(34) &amp;",",
CHAR(34) &amp;'Chapter 2 (Input)'!S831&amp; CHAR(34) &amp;",")&amp;$W833)</f>
        <v>"null",</v>
      </c>
      <c r="R833" s="3" t="str">
        <f>IF(R834="",
"];",IF('Chapter 2 (Input)'!T831="",
"0"&amp;",",
'Chapter 2 (Input)'!T831&amp;",")&amp;$W833)</f>
        <v>0,</v>
      </c>
      <c r="S833" s="3" t="str">
        <f>IF(S834="",
"];",IF('Chapter 2 (Input)'!U831="",
"0"&amp;",",
'Chapter 2 (Input)'!U831&amp;",")&amp;$W833)</f>
        <v>0,</v>
      </c>
      <c r="T833" s="3" t="str">
        <f t="shared" si="39"/>
        <v>false,</v>
      </c>
      <c r="U833" s="3" t="str">
        <f>IF(U834="",
"];",IF('Chapter 2 (Input)'!W831="",
"-1"&amp;",",
'Chapter 2 (Input)'!W831&amp;",")&amp;$W833)</f>
        <v>-1,</v>
      </c>
      <c r="V833" s="3" t="str">
        <f>IF(V834="",
"];",IF('Chapter 2 (Input)'!X831="",
"-1"&amp;",",
'Chapter 2 (Input)'!X831&amp;",")&amp;$W833)</f>
        <v>-1,</v>
      </c>
      <c r="W833" s="18" t="str">
        <f>'Chapter 2 (Input)'!AA831</f>
        <v/>
      </c>
      <c r="Z833" s="2" t="str">
        <f t="shared" si="40"/>
        <v>c828 BOOLEAN DEFAULT false,</v>
      </c>
    </row>
    <row r="834" spans="1:26" x14ac:dyDescent="0.2">
      <c r="A834" s="12">
        <f t="shared" si="38"/>
        <v>829</v>
      </c>
      <c r="B834" s="4" t="str">
        <f>IF(B835="",
"];",
IF('Chapter 2 (Input)'!B832="",
CHAR(34) &amp;"null"&amp; CHAR(34) &amp;",",
CHAR(34) &amp;'Chapter 2 (Input)'!B832&amp; CHAR(34) &amp;",")&amp;$W834)</f>
        <v>"(You knew things were going to be hard, get it together " + user.scholarname + "!)",</v>
      </c>
      <c r="C834" s="4" t="str">
        <f>IF(C835="",
"];",IF('Chapter 2 (Input)'!C832="",
CHAR(34) &amp;"null"&amp; CHAR(34) &amp;",",
CHAR(34) &amp;'Chapter 2 (Input)'!C832&amp; CHAR(34) &amp;",")&amp;$W834)</f>
        <v>"null",</v>
      </c>
      <c r="D834" s="4" t="str">
        <f>IF(D835="",
"];",IF('Chapter 2 (Input)'!D832="",
CHAR(34) &amp;"null"&amp; CHAR(34) &amp;",",
"personnages."&amp;
VLOOKUP('Chapter 2 (Input)'!D832,Constants!$B$47:$C$59,2,FALSE)&amp;
"[" &amp;
VLOOKUP('Chapter 2 (Input)'!E832,Constants!$B$74:$C$79,2,FALSE) &amp;
"],")&amp;$W834)</f>
        <v>"null",</v>
      </c>
      <c r="E834" s="4" t="str">
        <f>IF(E835="",
"];",IF('Chapter 2 (Input)'!F832="",
CHAR(34) &amp;"null"&amp; CHAR(34) &amp;",",
CHAR(34) &amp;'Chapter 2 (Input)'!F832&amp; CHAR(34) &amp;",")&amp;$W834)</f>
        <v>"null",</v>
      </c>
      <c r="F834" s="4" t="str">
        <f>IF(F835="",
"];",IF('Chapter 2 (Input)'!G832="",
CHAR(34) &amp;"null"&amp; CHAR(34) &amp;",",
"personnages."&amp;
VLOOKUP('Chapter 2 (Input)'!G832,Constants!$B$47:$C$59,2,FALSE)&amp;
"[" &amp;
VLOOKUP('Chapter 2 (Input)'!H832, Constants!$B$74:$C$79,2,FALSE) &amp;
"],")&amp;$W834)</f>
        <v>"null",</v>
      </c>
      <c r="G834" s="3" t="str">
        <f>IF(G835="",
"];",IF('Chapter 2 (Input)'!I832="",
CHAR(34) &amp;"null"&amp; CHAR(34) &amp;",",
"locations."&amp;
'Chapter 2 (Input)'!I832&amp;",")&amp;$W834)</f>
        <v>locations.dorm,</v>
      </c>
      <c r="H834" s="3" t="str">
        <f>IF(H835="",
"];",IF('Chapter 2 (Input)'!J832="",
"-1"&amp;",",
'Chapter 2 (Input)'!J832&amp;",")&amp;$W834)</f>
        <v>-1,</v>
      </c>
      <c r="I834" s="3" t="str">
        <f>IF(I835="",
"];",IF('Chapter 2 (Input)'!K832="",
"0"&amp;",",
VLOOKUP('Chapter 2 (Input)'!K832, Constants!$C$25:$D$37, 2,FALSE) &amp;",")&amp;$W834)</f>
        <v>0,</v>
      </c>
      <c r="J834" s="3" t="str">
        <f>IF(J835="",
"];",IF('Chapter 2 (Input)'!L832="",
"-1"&amp;",",
'Chapter 2 (Input)'!L832&amp;",")&amp;$W834)</f>
        <v>-1,</v>
      </c>
      <c r="K834" s="3" t="str">
        <f>IF(K835="",
"];",IF('Chapter 2 (Input)'!M832="",
"-1"&amp;",",
'Chapter 2 (Input)'!M832&amp;",")&amp;$W834)</f>
        <v>-1,</v>
      </c>
      <c r="L834" s="3" t="str">
        <f>IF(L835="",
"];",IF('Chapter 2 (Input)'!N832="",
"-1"&amp;",",
'Chapter 2 (Input)'!N832&amp;",")&amp;$W834)</f>
        <v>-1,</v>
      </c>
      <c r="M834" s="3" t="str">
        <f>IF(M835="",
"];",IF('Chapter 2 (Input)'!O832="",
"-1"&amp;",",
'Chapter 2 (Input)'!O832&amp;",")&amp;$W834)</f>
        <v>-1,</v>
      </c>
      <c r="N834" s="3" t="str">
        <f>IF(N835="",
"];",IF('Chapter 2 (Input)'!P832="",
"-1"&amp;",",
'Chapter 2 (Input)'!P832&amp;",")&amp;$W834)</f>
        <v>-1,</v>
      </c>
      <c r="O834" s="3" t="str">
        <f>IF(O835="",
"];",IF('Chapter 2 (Input)'!Q832="",
CHAR(34) &amp;"null"&amp; CHAR(34) &amp;",",
CHAR(34) &amp;'Chapter 2 (Input)'!Q832&amp; CHAR(34) &amp;",")&amp;$W834)</f>
        <v>"null",</v>
      </c>
      <c r="P834" s="3" t="str">
        <f>IF(P835="",
"];",IF('Chapter 2 (Input)'!R832="",
CHAR(34) &amp;"null"&amp; CHAR(34) &amp;",",
CHAR(34) &amp;'Chapter 2 (Input)'!R832&amp; CHAR(34) &amp;",")&amp;$W834)</f>
        <v>"null",</v>
      </c>
      <c r="Q834" s="3" t="str">
        <f>IF(Q835="",
"];",IF('Chapter 2 (Input)'!S832="",
CHAR(34) &amp;"null"&amp; CHAR(34) &amp;",",
CHAR(34) &amp;'Chapter 2 (Input)'!S832&amp; CHAR(34) &amp;",")&amp;$W834)</f>
        <v>"null",</v>
      </c>
      <c r="R834" s="3" t="str">
        <f>IF(R835="",
"];",IF('Chapter 2 (Input)'!T832="",
"0"&amp;",",
'Chapter 2 (Input)'!T832&amp;",")&amp;$W834)</f>
        <v>0,</v>
      </c>
      <c r="S834" s="3" t="str">
        <f>IF(S835="",
"];",IF('Chapter 2 (Input)'!U832="",
"0"&amp;",",
'Chapter 2 (Input)'!U832&amp;",")&amp;$W834)</f>
        <v>0,</v>
      </c>
      <c r="T834" s="3" t="str">
        <f t="shared" si="39"/>
        <v>false,</v>
      </c>
      <c r="U834" s="3" t="str">
        <f>IF(U835="",
"];",IF('Chapter 2 (Input)'!W832="",
"-1"&amp;",",
'Chapter 2 (Input)'!W832&amp;",")&amp;$W834)</f>
        <v>-1,</v>
      </c>
      <c r="V834" s="3" t="str">
        <f>IF(V835="",
"];",IF('Chapter 2 (Input)'!X832="",
"-1"&amp;",",
'Chapter 2 (Input)'!X832&amp;",")&amp;$W834)</f>
        <v>-1,</v>
      </c>
      <c r="W834" s="18" t="str">
        <f>'Chapter 2 (Input)'!AA832</f>
        <v/>
      </c>
      <c r="Z834" s="2" t="str">
        <f t="shared" si="40"/>
        <v>c829 BOOLEAN DEFAULT false,</v>
      </c>
    </row>
    <row r="835" spans="1:26" x14ac:dyDescent="0.2">
      <c r="A835" s="12">
        <f t="shared" si="38"/>
        <v>830</v>
      </c>
      <c r="B835" s="4" t="str">
        <f>IF(B836="",
"];",
IF('Chapter 2 (Input)'!B833="",
CHAR(34) &amp;"null"&amp; CHAR(34) &amp;",",
CHAR(34) &amp;'Chapter 2 (Input)'!B833&amp; CHAR(34) &amp;",")&amp;$W835)</f>
        <v xml:space="preserve">"*Yawn*",//830 </v>
      </c>
      <c r="C835" s="4" t="str">
        <f>IF(C836="",
"];",IF('Chapter 2 (Input)'!C833="",
CHAR(34) &amp;"null"&amp; CHAR(34) &amp;",",
CHAR(34) &amp;'Chapter 2 (Input)'!C833&amp; CHAR(34) &amp;",")&amp;$W835)</f>
        <v xml:space="preserve">"null",//830 </v>
      </c>
      <c r="D835" s="4" t="str">
        <f>IF(D836="",
"];",IF('Chapter 2 (Input)'!D833="",
CHAR(34) &amp;"null"&amp; CHAR(34) &amp;",",
"personnages."&amp;
VLOOKUP('Chapter 2 (Input)'!D833,Constants!$B$47:$C$59,2,FALSE)&amp;
"[" &amp;
VLOOKUP('Chapter 2 (Input)'!E833,Constants!$B$74:$C$79,2,FALSE) &amp;
"],")&amp;$W835)</f>
        <v xml:space="preserve">"null",//830 </v>
      </c>
      <c r="E835" s="4" t="str">
        <f>IF(E836="",
"];",IF('Chapter 2 (Input)'!F833="",
CHAR(34) &amp;"null"&amp; CHAR(34) &amp;",",
CHAR(34) &amp;'Chapter 2 (Input)'!F833&amp; CHAR(34) &amp;",")&amp;$W835)</f>
        <v xml:space="preserve">"null",//830 </v>
      </c>
      <c r="F835" s="4" t="str">
        <f>IF(F836="",
"];",IF('Chapter 2 (Input)'!G833="",
CHAR(34) &amp;"null"&amp; CHAR(34) &amp;",",
"personnages."&amp;
VLOOKUP('Chapter 2 (Input)'!G833,Constants!$B$47:$C$59,2,FALSE)&amp;
"[" &amp;
VLOOKUP('Chapter 2 (Input)'!H833, Constants!$B$74:$C$79,2,FALSE) &amp;
"],")&amp;$W835)</f>
        <v xml:space="preserve">"null",//830 </v>
      </c>
      <c r="G835" s="3" t="str">
        <f>IF(G836="",
"];",IF('Chapter 2 (Input)'!I833="",
CHAR(34) &amp;"null"&amp; CHAR(34) &amp;",",
"locations."&amp;
'Chapter 2 (Input)'!I833&amp;",")&amp;$W835)</f>
        <v xml:space="preserve">locations.dorm,//830 </v>
      </c>
      <c r="H835" s="3" t="str">
        <f>IF(H836="",
"];",IF('Chapter 2 (Input)'!J833="",
"-1"&amp;",",
'Chapter 2 (Input)'!J833&amp;",")&amp;$W835)</f>
        <v xml:space="preserve">-1,//830 </v>
      </c>
      <c r="I835" s="3" t="str">
        <f>IF(I836="",
"];",IF('Chapter 2 (Input)'!K833="",
"0"&amp;",",
VLOOKUP('Chapter 2 (Input)'!K833, Constants!$C$25:$D$37, 2,FALSE) &amp;",")&amp;$W835)</f>
        <v xml:space="preserve">0,//830 </v>
      </c>
      <c r="J835" s="3" t="str">
        <f>IF(J836="",
"];",IF('Chapter 2 (Input)'!L833="",
"-1"&amp;",",
'Chapter 2 (Input)'!L833&amp;",")&amp;$W835)</f>
        <v xml:space="preserve">-1,//830 </v>
      </c>
      <c r="K835" s="3" t="str">
        <f>IF(K836="",
"];",IF('Chapter 2 (Input)'!M833="",
"-1"&amp;",",
'Chapter 2 (Input)'!M833&amp;",")&amp;$W835)</f>
        <v xml:space="preserve">-1,//830 </v>
      </c>
      <c r="L835" s="3" t="str">
        <f>IF(L836="",
"];",IF('Chapter 2 (Input)'!N833="",
"-1"&amp;",",
'Chapter 2 (Input)'!N833&amp;",")&amp;$W835)</f>
        <v xml:space="preserve">-1,//830 </v>
      </c>
      <c r="M835" s="3" t="str">
        <f>IF(M836="",
"];",IF('Chapter 2 (Input)'!O833="",
"-1"&amp;",",
'Chapter 2 (Input)'!O833&amp;",")&amp;$W835)</f>
        <v xml:space="preserve">-1,//830 </v>
      </c>
      <c r="N835" s="3" t="str">
        <f>IF(N836="",
"];",IF('Chapter 2 (Input)'!P833="",
"-1"&amp;",",
'Chapter 2 (Input)'!P833&amp;",")&amp;$W835)</f>
        <v xml:space="preserve">-1,//830 </v>
      </c>
      <c r="O835" s="3" t="str">
        <f>IF(O836="",
"];",IF('Chapter 2 (Input)'!Q833="",
CHAR(34) &amp;"null"&amp; CHAR(34) &amp;",",
CHAR(34) &amp;'Chapter 2 (Input)'!Q833&amp; CHAR(34) &amp;",")&amp;$W835)</f>
        <v xml:space="preserve">"null",//830 </v>
      </c>
      <c r="P835" s="3" t="str">
        <f>IF(P836="",
"];",IF('Chapter 2 (Input)'!R833="",
CHAR(34) &amp;"null"&amp; CHAR(34) &amp;",",
CHAR(34) &amp;'Chapter 2 (Input)'!R833&amp; CHAR(34) &amp;",")&amp;$W835)</f>
        <v xml:space="preserve">"null",//830 </v>
      </c>
      <c r="Q835" s="3" t="str">
        <f>IF(Q836="",
"];",IF('Chapter 2 (Input)'!S833="",
CHAR(34) &amp;"null"&amp; CHAR(34) &amp;",",
CHAR(34) &amp;'Chapter 2 (Input)'!S833&amp; CHAR(34) &amp;",")&amp;$W835)</f>
        <v xml:space="preserve">"null",//830 </v>
      </c>
      <c r="R835" s="3" t="str">
        <f>IF(R836="",
"];",IF('Chapter 2 (Input)'!T833="",
"0"&amp;",",
'Chapter 2 (Input)'!T833&amp;",")&amp;$W835)</f>
        <v xml:space="preserve">0,//830 </v>
      </c>
      <c r="S835" s="3" t="str">
        <f>IF(S836="",
"];",IF('Chapter 2 (Input)'!U833="",
"0"&amp;",",
'Chapter 2 (Input)'!U833&amp;",")&amp;$W835)</f>
        <v xml:space="preserve">0,//830 </v>
      </c>
      <c r="T835" s="3" t="str">
        <f t="shared" si="39"/>
        <v xml:space="preserve">false,//830 </v>
      </c>
      <c r="U835" s="3" t="str">
        <f>IF(U836="",
"];",IF('Chapter 2 (Input)'!W833="",
"-1"&amp;",",
'Chapter 2 (Input)'!W833&amp;",")&amp;$W835)</f>
        <v xml:space="preserve">-1,//830 </v>
      </c>
      <c r="V835" s="3" t="str">
        <f>IF(V836="",
"];",IF('Chapter 2 (Input)'!X833="",
"-1"&amp;",",
'Chapter 2 (Input)'!X833&amp;",")&amp;$W835)</f>
        <v xml:space="preserve">-1,//830 </v>
      </c>
      <c r="W835" s="18" t="str">
        <f>'Chapter 2 (Input)'!AA833</f>
        <v xml:space="preserve">//830 </v>
      </c>
      <c r="Z835" s="2" t="str">
        <f t="shared" si="40"/>
        <v>c830 BOOLEAN DEFAULT false,</v>
      </c>
    </row>
    <row r="836" spans="1:26" x14ac:dyDescent="0.2">
      <c r="A836" s="12">
        <f t="shared" si="38"/>
        <v>831</v>
      </c>
      <c r="B836" s="4" t="str">
        <f>IF(B837="",
"];",
IF('Chapter 2 (Input)'!B834="",
CHAR(34) &amp;"null"&amp; CHAR(34) &amp;",",
CHAR(34) &amp;'Chapter 2 (Input)'!B834&amp; CHAR(34) &amp;",")&amp;$W836)</f>
        <v>"For now, sleep will do…",</v>
      </c>
      <c r="C836" s="4" t="str">
        <f>IF(C837="",
"];",IF('Chapter 2 (Input)'!C834="",
CHAR(34) &amp;"null"&amp; CHAR(34) &amp;",",
CHAR(34) &amp;'Chapter 2 (Input)'!C834&amp; CHAR(34) &amp;",")&amp;$W836)</f>
        <v>"null",</v>
      </c>
      <c r="D836" s="4" t="str">
        <f>IF(D837="",
"];",IF('Chapter 2 (Input)'!D834="",
CHAR(34) &amp;"null"&amp; CHAR(34) &amp;",",
"personnages."&amp;
VLOOKUP('Chapter 2 (Input)'!D834,Constants!$B$47:$C$59,2,FALSE)&amp;
"[" &amp;
VLOOKUP('Chapter 2 (Input)'!E834,Constants!$B$74:$C$79,2,FALSE) &amp;
"],")&amp;$W836)</f>
        <v>"null",</v>
      </c>
      <c r="E836" s="4" t="str">
        <f>IF(E837="",
"];",IF('Chapter 2 (Input)'!F834="",
CHAR(34) &amp;"null"&amp; CHAR(34) &amp;",",
CHAR(34) &amp;'Chapter 2 (Input)'!F834&amp; CHAR(34) &amp;",")&amp;$W836)</f>
        <v>"null",</v>
      </c>
      <c r="F836" s="4" t="str">
        <f>IF(F837="",
"];",IF('Chapter 2 (Input)'!G834="",
CHAR(34) &amp;"null"&amp; CHAR(34) &amp;",",
"personnages."&amp;
VLOOKUP('Chapter 2 (Input)'!G834,Constants!$B$47:$C$59,2,FALSE)&amp;
"[" &amp;
VLOOKUP('Chapter 2 (Input)'!H834, Constants!$B$74:$C$79,2,FALSE) &amp;
"],")&amp;$W836)</f>
        <v>"null",</v>
      </c>
      <c r="G836" s="3" t="str">
        <f>IF(G837="",
"];",IF('Chapter 2 (Input)'!I834="",
CHAR(34) &amp;"null"&amp; CHAR(34) &amp;",",
"locations."&amp;
'Chapter 2 (Input)'!I834&amp;",")&amp;$W836)</f>
        <v>locations.dorm,</v>
      </c>
      <c r="H836" s="3" t="str">
        <f>IF(H837="",
"];",IF('Chapter 2 (Input)'!J834="",
"-1"&amp;",",
'Chapter 2 (Input)'!J834&amp;",")&amp;$W836)</f>
        <v>-1,</v>
      </c>
      <c r="I836" s="3" t="str">
        <f>IF(I837="",
"];",IF('Chapter 2 (Input)'!K834="",
"0"&amp;",",
VLOOKUP('Chapter 2 (Input)'!K834, Constants!$C$25:$D$37, 2,FALSE) &amp;",")&amp;$W836)</f>
        <v>0,</v>
      </c>
      <c r="J836" s="3" t="str">
        <f>IF(J837="",
"];",IF('Chapter 2 (Input)'!L834="",
"-1"&amp;",",
'Chapter 2 (Input)'!L834&amp;",")&amp;$W836)</f>
        <v>-1,</v>
      </c>
      <c r="K836" s="3" t="str">
        <f>IF(K837="",
"];",IF('Chapter 2 (Input)'!M834="",
"-1"&amp;",",
'Chapter 2 (Input)'!M834&amp;",")&amp;$W836)</f>
        <v>-1,</v>
      </c>
      <c r="L836" s="3" t="str">
        <f>IF(L837="",
"];",IF('Chapter 2 (Input)'!N834="",
"-1"&amp;",",
'Chapter 2 (Input)'!N834&amp;",")&amp;$W836)</f>
        <v>-1,</v>
      </c>
      <c r="M836" s="3" t="str">
        <f>IF(M837="",
"];",IF('Chapter 2 (Input)'!O834="",
"-1"&amp;",",
'Chapter 2 (Input)'!O834&amp;",")&amp;$W836)</f>
        <v>-1,</v>
      </c>
      <c r="N836" s="3" t="str">
        <f>IF(N837="",
"];",IF('Chapter 2 (Input)'!P834="",
"-1"&amp;",",
'Chapter 2 (Input)'!P834&amp;",")&amp;$W836)</f>
        <v>-1,</v>
      </c>
      <c r="O836" s="3" t="str">
        <f>IF(O837="",
"];",IF('Chapter 2 (Input)'!Q834="",
CHAR(34) &amp;"null"&amp; CHAR(34) &amp;",",
CHAR(34) &amp;'Chapter 2 (Input)'!Q834&amp; CHAR(34) &amp;",")&amp;$W836)</f>
        <v>"null",</v>
      </c>
      <c r="P836" s="3" t="str">
        <f>IF(P837="",
"];",IF('Chapter 2 (Input)'!R834="",
CHAR(34) &amp;"null"&amp; CHAR(34) &amp;",",
CHAR(34) &amp;'Chapter 2 (Input)'!R834&amp; CHAR(34) &amp;",")&amp;$W836)</f>
        <v>"null",</v>
      </c>
      <c r="Q836" s="3" t="str">
        <f>IF(Q837="",
"];",IF('Chapter 2 (Input)'!S834="",
CHAR(34) &amp;"null"&amp; CHAR(34) &amp;",",
CHAR(34) &amp;'Chapter 2 (Input)'!S834&amp; CHAR(34) &amp;",")&amp;$W836)</f>
        <v>"null",</v>
      </c>
      <c r="R836" s="3" t="str">
        <f>IF(R837="",
"];",IF('Chapter 2 (Input)'!T834="",
"0"&amp;",",
'Chapter 2 (Input)'!T834&amp;",")&amp;$W836)</f>
        <v>0,</v>
      </c>
      <c r="S836" s="3" t="str">
        <f>IF(S837="",
"];",IF('Chapter 2 (Input)'!U834="",
"0"&amp;",",
'Chapter 2 (Input)'!U834&amp;",")&amp;$W836)</f>
        <v>0,</v>
      </c>
      <c r="T836" s="3" t="str">
        <f t="shared" si="39"/>
        <v>false,</v>
      </c>
      <c r="U836" s="3" t="str">
        <f>IF(U837="",
"];",IF('Chapter 2 (Input)'!W834="",
"-1"&amp;",",
'Chapter 2 (Input)'!W834&amp;",")&amp;$W836)</f>
        <v>-1,</v>
      </c>
      <c r="V836" s="3" t="str">
        <f>IF(V837="",
"];",IF('Chapter 2 (Input)'!X834="",
"-1"&amp;",",
'Chapter 2 (Input)'!X834&amp;",")&amp;$W836)</f>
        <v>-1,</v>
      </c>
      <c r="W836" s="18" t="str">
        <f>'Chapter 2 (Input)'!AA834</f>
        <v/>
      </c>
      <c r="Z836" s="2" t="str">
        <f t="shared" si="40"/>
        <v>c831 BOOLEAN DEFAULT false,</v>
      </c>
    </row>
    <row r="837" spans="1:26" x14ac:dyDescent="0.2">
      <c r="A837" s="12">
        <f t="shared" ref="A837:A839" si="41">1+A836</f>
        <v>832</v>
      </c>
      <c r="B837" s="4" t="str">
        <f>IF(B838="",
"];",
IF('Chapter 2 (Input)'!B835="",
CHAR(34) &amp;"null"&amp; CHAR(34) &amp;",",
CHAR(34) &amp;'Chapter 2 (Input)'!B835&amp; CHAR(34) &amp;",")&amp;$W837)</f>
        <v>"(Though something tells me that things will only get crazier from now on.)",</v>
      </c>
      <c r="C837" s="4" t="str">
        <f>IF(C838="",
"];",IF('Chapter 2 (Input)'!C835="",
CHAR(34) &amp;"null"&amp; CHAR(34) &amp;",",
CHAR(34) &amp;'Chapter 2 (Input)'!C835&amp; CHAR(34) &amp;",")&amp;$W837)</f>
        <v>"null",</v>
      </c>
      <c r="D837" s="4" t="str">
        <f>IF(D838="",
"];",IF('Chapter 2 (Input)'!D835="",
CHAR(34) &amp;"null"&amp; CHAR(34) &amp;",",
"personnages."&amp;
VLOOKUP('Chapter 2 (Input)'!D835,Constants!$B$47:$C$59,2,FALSE)&amp;
"[" &amp;
VLOOKUP('Chapter 2 (Input)'!E835,Constants!$B$74:$C$79,2,FALSE) &amp;
"],")&amp;$W837)</f>
        <v>"null",</v>
      </c>
      <c r="E837" s="4" t="str">
        <f>IF(E838="",
"];",IF('Chapter 2 (Input)'!F835="",
CHAR(34) &amp;"null"&amp; CHAR(34) &amp;",",
CHAR(34) &amp;'Chapter 2 (Input)'!F835&amp; CHAR(34) &amp;",")&amp;$W837)</f>
        <v>"null",</v>
      </c>
      <c r="F837" s="4" t="str">
        <f>IF(F838="",
"];",IF('Chapter 2 (Input)'!G835="",
CHAR(34) &amp;"null"&amp; CHAR(34) &amp;",",
"personnages."&amp;
VLOOKUP('Chapter 2 (Input)'!G835,Constants!$B$47:$C$59,2,FALSE)&amp;
"[" &amp;
VLOOKUP('Chapter 2 (Input)'!H835, Constants!$B$74:$C$79,2,FALSE) &amp;
"],")&amp;$W837)</f>
        <v>"null",</v>
      </c>
      <c r="G837" s="3" t="str">
        <f>IF(G838="",
"];",IF('Chapter 2 (Input)'!I835="",
CHAR(34) &amp;"null"&amp; CHAR(34) &amp;",",
"locations."&amp;
'Chapter 2 (Input)'!I835&amp;",")&amp;$W837)</f>
        <v>locations.dorm,</v>
      </c>
      <c r="H837" s="3" t="str">
        <f>IF(H838="",
"];",IF('Chapter 2 (Input)'!J835="",
"-1"&amp;",",
'Chapter 2 (Input)'!J835&amp;",")&amp;$W837)</f>
        <v>-1,</v>
      </c>
      <c r="I837" s="3" t="str">
        <f>IF(I838="",
"];",IF('Chapter 2 (Input)'!K835="",
"0"&amp;",",
VLOOKUP('Chapter 2 (Input)'!K835, Constants!$C$25:$D$37, 2,FALSE) &amp;",")&amp;$W837)</f>
        <v>0,</v>
      </c>
      <c r="J837" s="3" t="str">
        <f>IF(J838="",
"];",IF('Chapter 2 (Input)'!L835="",
"-1"&amp;",",
'Chapter 2 (Input)'!L835&amp;",")&amp;$W837)</f>
        <v>-1,</v>
      </c>
      <c r="K837" s="3" t="str">
        <f>IF(K838="",
"];",IF('Chapter 2 (Input)'!M835="",
"-1"&amp;",",
'Chapter 2 (Input)'!M835&amp;",")&amp;$W837)</f>
        <v>-1,</v>
      </c>
      <c r="L837" s="3" t="str">
        <f>IF(L838="",
"];",IF('Chapter 2 (Input)'!N835="",
"-1"&amp;",",
'Chapter 2 (Input)'!N835&amp;",")&amp;$W837)</f>
        <v>-1,</v>
      </c>
      <c r="M837" s="3" t="str">
        <f>IF(M838="",
"];",IF('Chapter 2 (Input)'!O835="",
"-1"&amp;",",
'Chapter 2 (Input)'!O835&amp;",")&amp;$W837)</f>
        <v>-1,</v>
      </c>
      <c r="N837" s="3" t="str">
        <f>IF(N838="",
"];",IF('Chapter 2 (Input)'!P835="",
"-1"&amp;",",
'Chapter 2 (Input)'!P835&amp;",")&amp;$W837)</f>
        <v>-1,</v>
      </c>
      <c r="O837" s="3" t="str">
        <f>IF(O838="",
"];",IF('Chapter 2 (Input)'!Q835="",
CHAR(34) &amp;"null"&amp; CHAR(34) &amp;",",
CHAR(34) &amp;'Chapter 2 (Input)'!Q835&amp; CHAR(34) &amp;",")&amp;$W837)</f>
        <v>"null",</v>
      </c>
      <c r="P837" s="3" t="str">
        <f>IF(P838="",
"];",IF('Chapter 2 (Input)'!R835="",
CHAR(34) &amp;"null"&amp; CHAR(34) &amp;",",
CHAR(34) &amp;'Chapter 2 (Input)'!R835&amp; CHAR(34) &amp;",")&amp;$W837)</f>
        <v>"null",</v>
      </c>
      <c r="Q837" s="3" t="str">
        <f>IF(Q838="",
"];",IF('Chapter 2 (Input)'!S835="",
CHAR(34) &amp;"null"&amp; CHAR(34) &amp;",",
CHAR(34) &amp;'Chapter 2 (Input)'!S835&amp; CHAR(34) &amp;",")&amp;$W837)</f>
        <v>"null",</v>
      </c>
      <c r="R837" s="3" t="str">
        <f>IF(R838="",
"];",IF('Chapter 2 (Input)'!T835="",
"0"&amp;",",
'Chapter 2 (Input)'!T835&amp;",")&amp;$W837)</f>
        <v>0,</v>
      </c>
      <c r="S837" s="3" t="str">
        <f>IF(S838="",
"];",IF('Chapter 2 (Input)'!U835="",
"0"&amp;",",
'Chapter 2 (Input)'!U835&amp;",")&amp;$W837)</f>
        <v>0,</v>
      </c>
      <c r="T837" s="3" t="str">
        <f t="shared" ref="T837:T839" si="42">IF(T838="",
"];",
"false"&amp;","&amp;$W837)</f>
        <v>false,</v>
      </c>
      <c r="U837" s="3" t="str">
        <f>IF(U838="",
"];",IF('Chapter 2 (Input)'!W835="",
"-1"&amp;",",
'Chapter 2 (Input)'!W835&amp;",")&amp;$W837)</f>
        <v>-1,</v>
      </c>
      <c r="V837" s="3" t="str">
        <f>IF(V838="",
"];",IF('Chapter 2 (Input)'!X835="",
"-1"&amp;",",
'Chapter 2 (Input)'!X835&amp;",")&amp;$W837)</f>
        <v>-1,</v>
      </c>
      <c r="W837" s="18" t="str">
        <f>'Chapter 2 (Input)'!AA835</f>
        <v/>
      </c>
      <c r="Z837" s="2" t="str">
        <f t="shared" ref="Z837:Z839" si="43">IF($B837="];","PRIMARY KEY (id)",IF(Z836="PRIMARY KEY (id)",");","c"&amp;$A837&amp;" "&amp;Z$1&amp;","))</f>
        <v>c832 BOOLEAN DEFAULT false,</v>
      </c>
    </row>
    <row r="838" spans="1:26" x14ac:dyDescent="0.2">
      <c r="A838" s="12">
        <f t="shared" si="41"/>
        <v>833</v>
      </c>
      <c r="B838" s="4" t="str">
        <f>IF(B839="",
"];",
IF('Chapter 2 (Input)'!B836="",
CHAR(34) &amp;"null"&amp; CHAR(34) &amp;",",
CHAR(34) &amp;'Chapter 2 (Input)'!B836&amp; CHAR(34) &amp;",")&amp;$W838)</f>
        <v>"(END OF CHAPTER 2)",</v>
      </c>
      <c r="C838" s="4" t="str">
        <f>IF(C839="",
"];",IF('Chapter 2 (Input)'!C836="",
CHAR(34) &amp;"null"&amp; CHAR(34) &amp;",",
CHAR(34) &amp;'Chapter 2 (Input)'!C836&amp; CHAR(34) &amp;",")&amp;$W838)</f>
        <v>"null",</v>
      </c>
      <c r="D838" s="4" t="str">
        <f>IF(D839="",
"];",IF('Chapter 2 (Input)'!D836="",
CHAR(34) &amp;"null"&amp; CHAR(34) &amp;",",
"personnages."&amp;
VLOOKUP('Chapter 2 (Input)'!D836,Constants!$B$47:$C$59,2,FALSE)&amp;
"[" &amp;
VLOOKUP('Chapter 2 (Input)'!E836,Constants!$B$74:$C$79,2,FALSE) &amp;
"],")&amp;$W838)</f>
        <v>"null",</v>
      </c>
      <c r="E838" s="4" t="str">
        <f>IF(E839="",
"];",IF('Chapter 2 (Input)'!F836="",
CHAR(34) &amp;"null"&amp; CHAR(34) &amp;",",
CHAR(34) &amp;'Chapter 2 (Input)'!F836&amp; CHAR(34) &amp;",")&amp;$W838)</f>
        <v>"null",</v>
      </c>
      <c r="F838" s="4" t="str">
        <f>IF(F839="",
"];",IF('Chapter 2 (Input)'!G836="",
CHAR(34) &amp;"null"&amp; CHAR(34) &amp;",",
"personnages."&amp;
VLOOKUP('Chapter 2 (Input)'!G836,Constants!$B$47:$C$59,2,FALSE)&amp;
"[" &amp;
VLOOKUP('Chapter 2 (Input)'!H836, Constants!$B$74:$C$79,2,FALSE) &amp;
"],")&amp;$W838)</f>
        <v>"null",</v>
      </c>
      <c r="G838" s="3" t="str">
        <f>IF(G839="",
"];",IF('Chapter 2 (Input)'!I836="",
CHAR(34) &amp;"null"&amp; CHAR(34) &amp;",",
"locations."&amp;
'Chapter 2 (Input)'!I836&amp;",")&amp;$W838)</f>
        <v>locations.dorm,</v>
      </c>
      <c r="H838" s="3" t="str">
        <f>IF(H839="",
"];",IF('Chapter 2 (Input)'!J836="",
"-1"&amp;",",
'Chapter 2 (Input)'!J836&amp;",")&amp;$W838)</f>
        <v>-1,</v>
      </c>
      <c r="I838" s="3" t="str">
        <f>IF(I839="",
"];",IF('Chapter 2 (Input)'!K836="",
"0"&amp;",",
VLOOKUP('Chapter 2 (Input)'!K836, Constants!$C$25:$D$37, 2,FALSE) &amp;",")&amp;$W838)</f>
        <v>0,</v>
      </c>
      <c r="J838" s="3" t="str">
        <f>IF(J839="",
"];",IF('Chapter 2 (Input)'!L836="",
"-1"&amp;",",
'Chapter 2 (Input)'!L836&amp;",")&amp;$W838)</f>
        <v>-1,</v>
      </c>
      <c r="K838" s="3" t="str">
        <f>IF(K839="",
"];",IF('Chapter 2 (Input)'!M836="",
"-1"&amp;",",
'Chapter 2 (Input)'!M836&amp;",")&amp;$W838)</f>
        <v>-1,</v>
      </c>
      <c r="L838" s="3" t="str">
        <f>IF(L839="",
"];",IF('Chapter 2 (Input)'!N836="",
"-1"&amp;",",
'Chapter 2 (Input)'!N836&amp;",")&amp;$W838)</f>
        <v>-1,</v>
      </c>
      <c r="M838" s="3" t="str">
        <f>IF(M839="",
"];",IF('Chapter 2 (Input)'!O836="",
"-1"&amp;",",
'Chapter 2 (Input)'!O836&amp;",")&amp;$W838)</f>
        <v>-1,</v>
      </c>
      <c r="N838" s="3" t="str">
        <f>IF(N839="",
"];",IF('Chapter 2 (Input)'!P836="",
"-1"&amp;",",
'Chapter 2 (Input)'!P836&amp;",")&amp;$W838)</f>
        <v>-1,</v>
      </c>
      <c r="O838" s="3" t="str">
        <f>IF(O839="",
"];",IF('Chapter 2 (Input)'!Q836="",
CHAR(34) &amp;"null"&amp; CHAR(34) &amp;",",
CHAR(34) &amp;'Chapter 2 (Input)'!Q836&amp; CHAR(34) &amp;",")&amp;$W838)</f>
        <v>"null",</v>
      </c>
      <c r="P838" s="3" t="str">
        <f>IF(P839="",
"];",IF('Chapter 2 (Input)'!R836="",
CHAR(34) &amp;"null"&amp; CHAR(34) &amp;",",
CHAR(34) &amp;'Chapter 2 (Input)'!R836&amp; CHAR(34) &amp;",")&amp;$W838)</f>
        <v>"null",</v>
      </c>
      <c r="Q838" s="3" t="str">
        <f>IF(Q839="",
"];",IF('Chapter 2 (Input)'!S836="",
CHAR(34) &amp;"null"&amp; CHAR(34) &amp;",",
CHAR(34) &amp;'Chapter 2 (Input)'!S836&amp; CHAR(34) &amp;",")&amp;$W838)</f>
        <v>"null",</v>
      </c>
      <c r="R838" s="3" t="str">
        <f>IF(R839="",
"];",IF('Chapter 2 (Input)'!T836="",
"0"&amp;",",
'Chapter 2 (Input)'!T836&amp;",")&amp;$W838)</f>
        <v>0,</v>
      </c>
      <c r="S838" s="3" t="str">
        <f>IF(S839="",
"];",IF('Chapter 2 (Input)'!U836="",
"0"&amp;",",
'Chapter 2 (Input)'!U836&amp;",")&amp;$W838)</f>
        <v>0,</v>
      </c>
      <c r="T838" s="3" t="str">
        <f t="shared" si="42"/>
        <v>false,</v>
      </c>
      <c r="U838" s="3" t="str">
        <f>IF(U839="",
"];",IF('Chapter 2 (Input)'!W836="",
"-1"&amp;",",
'Chapter 2 (Input)'!W836&amp;",")&amp;$W838)</f>
        <v>-1,</v>
      </c>
      <c r="V838" s="3" t="str">
        <f>IF(V839="",
"];",IF('Chapter 2 (Input)'!X836="",
"-1"&amp;",",
'Chapter 2 (Input)'!X836&amp;",")&amp;$W838)</f>
        <v>-1,</v>
      </c>
      <c r="W838" s="18" t="str">
        <f>'Chapter 2 (Input)'!AA836</f>
        <v/>
      </c>
      <c r="Z838" s="2" t="str">
        <f t="shared" si="43"/>
        <v>c833 BOOLEAN DEFAULT false,</v>
      </c>
    </row>
    <row r="839" spans="1:26" x14ac:dyDescent="0.2">
      <c r="A839" s="12">
        <f t="shared" si="41"/>
        <v>834</v>
      </c>
      <c r="B839" s="4" t="str">
        <f>IF(B840="",
"];",
IF('Chapter 2 (Input)'!B837="",
CHAR(34) &amp;"null"&amp; CHAR(34) &amp;",",
CHAR(34) &amp;'Chapter 2 (Input)'!B837&amp; CHAR(34) &amp;",")&amp;$W839)</f>
        <v>];</v>
      </c>
      <c r="C839" s="4" t="str">
        <f>IF(C840="",
"];",IF('Chapter 2 (Input)'!C837="",
CHAR(34) &amp;"null"&amp; CHAR(34) &amp;",",
CHAR(34) &amp;'Chapter 2 (Input)'!C837&amp; CHAR(34) &amp;",")&amp;$W839)</f>
        <v>];</v>
      </c>
      <c r="D839" s="4" t="str">
        <f>IF(D840="",
"];",IF('Chapter 2 (Input)'!D837="",
CHAR(34) &amp;"null"&amp; CHAR(34) &amp;",",
"personnages."&amp;
VLOOKUP('Chapter 2 (Input)'!D837,Constants!$B$47:$C$59,2,FALSE)&amp;
"[" &amp;
VLOOKUP('Chapter 2 (Input)'!E837,Constants!$B$74:$C$79,2,FALSE) &amp;
"],")&amp;$W839)</f>
        <v>];</v>
      </c>
      <c r="E839" s="4" t="str">
        <f>IF(E840="",
"];",IF('Chapter 2 (Input)'!F837="",
CHAR(34) &amp;"null"&amp; CHAR(34) &amp;",",
CHAR(34) &amp;'Chapter 2 (Input)'!F837&amp; CHAR(34) &amp;",")&amp;$W839)</f>
        <v>];</v>
      </c>
      <c r="F839" s="4" t="str">
        <f>IF(F840="",
"];",IF('Chapter 2 (Input)'!G837="",
CHAR(34) &amp;"null"&amp; CHAR(34) &amp;",",
"personnages."&amp;
VLOOKUP('Chapter 2 (Input)'!G837,Constants!$B$47:$C$59,2,FALSE)&amp;
"[" &amp;
VLOOKUP('Chapter 2 (Input)'!H837, Constants!$B$74:$C$79,2,FALSE) &amp;
"],")&amp;$W839)</f>
        <v>];</v>
      </c>
      <c r="G839" s="3" t="str">
        <f>IF(G840="",
"];",IF('Chapter 2 (Input)'!I837="",
CHAR(34) &amp;"null"&amp; CHAR(34) &amp;",",
"locations."&amp;
'Chapter 2 (Input)'!I837&amp;",")&amp;$W839)</f>
        <v>];</v>
      </c>
      <c r="H839" s="3" t="str">
        <f>IF(H840="",
"];",IF('Chapter 2 (Input)'!J837="",
"-1"&amp;",",
'Chapter 2 (Input)'!J837&amp;",")&amp;$W839)</f>
        <v>];</v>
      </c>
      <c r="I839" s="3" t="str">
        <f>IF(I840="",
"];",IF('Chapter 2 (Input)'!K837="",
"0"&amp;",",
VLOOKUP('Chapter 2 (Input)'!K837, Constants!$C$25:$D$37, 2,FALSE) &amp;",")&amp;$W839)</f>
        <v>];</v>
      </c>
      <c r="J839" s="3" t="str">
        <f>IF(J840="",
"];",IF('Chapter 2 (Input)'!L837="",
"-1"&amp;",",
'Chapter 2 (Input)'!L837&amp;",")&amp;$W839)</f>
        <v>];</v>
      </c>
      <c r="K839" s="3" t="str">
        <f>IF(K840="",
"];",IF('Chapter 2 (Input)'!M837="",
"-1"&amp;",",
'Chapter 2 (Input)'!M837&amp;",")&amp;$W839)</f>
        <v>];</v>
      </c>
      <c r="L839" s="3" t="str">
        <f>IF(L840="",
"];",IF('Chapter 2 (Input)'!N837="",
"-1"&amp;",",
'Chapter 2 (Input)'!N837&amp;",")&amp;$W839)</f>
        <v>];</v>
      </c>
      <c r="M839" s="3" t="str">
        <f>IF(M840="",
"];",IF('Chapter 2 (Input)'!O837="",
"-1"&amp;",",
'Chapter 2 (Input)'!O837&amp;",")&amp;$W839)</f>
        <v>];</v>
      </c>
      <c r="N839" s="3" t="str">
        <f>IF(N840="",
"];",IF('Chapter 2 (Input)'!P837="",
"-1"&amp;",",
'Chapter 2 (Input)'!P837&amp;",")&amp;$W839)</f>
        <v>];</v>
      </c>
      <c r="O839" s="3" t="str">
        <f>IF(O840="",
"];",IF('Chapter 2 (Input)'!Q837="",
CHAR(34) &amp;"null"&amp; CHAR(34) &amp;",",
CHAR(34) &amp;'Chapter 2 (Input)'!Q837&amp; CHAR(34) &amp;",")&amp;$W839)</f>
        <v>];</v>
      </c>
      <c r="P839" s="3" t="str">
        <f>IF(P840="",
"];",IF('Chapter 2 (Input)'!R837="",
CHAR(34) &amp;"null"&amp; CHAR(34) &amp;",",
CHAR(34) &amp;'Chapter 2 (Input)'!R837&amp; CHAR(34) &amp;",")&amp;$W839)</f>
        <v>];</v>
      </c>
      <c r="Q839" s="3" t="str">
        <f>IF(Q840="",
"];",IF('Chapter 2 (Input)'!S837="",
CHAR(34) &amp;"null"&amp; CHAR(34) &amp;",",
CHAR(34) &amp;'Chapter 2 (Input)'!S837&amp; CHAR(34) &amp;",")&amp;$W839)</f>
        <v>];</v>
      </c>
      <c r="R839" s="3" t="str">
        <f>IF(R840="",
"];",IF('Chapter 2 (Input)'!T837="",
"0"&amp;",",
'Chapter 2 (Input)'!T837&amp;",")&amp;$W839)</f>
        <v>];</v>
      </c>
      <c r="S839" s="3" t="str">
        <f>IF(S840="",
"];",IF('Chapter 2 (Input)'!U837="",
"0"&amp;",",
'Chapter 2 (Input)'!U837&amp;",")&amp;$W839)</f>
        <v>];</v>
      </c>
      <c r="T839" s="3" t="str">
        <f t="shared" si="42"/>
        <v>];</v>
      </c>
      <c r="U839" s="3" t="str">
        <f>IF(U840="",
"];",IF('Chapter 2 (Input)'!W837="",
"-1"&amp;",",
'Chapter 2 (Input)'!W837&amp;",")&amp;$W839)</f>
        <v>];</v>
      </c>
      <c r="V839" s="3" t="str">
        <f>IF(V840="",
"];",IF('Chapter 2 (Input)'!X837="",
"-1"&amp;",",
'Chapter 2 (Input)'!X837&amp;",")&amp;$W839)</f>
        <v>];</v>
      </c>
      <c r="W839" s="18">
        <f>'Chapter 2 (Input)'!AA837</f>
        <v>0</v>
      </c>
      <c r="Z839" s="2" t="str">
        <f t="shared" si="43"/>
        <v>PRIMARY KEY (id)</v>
      </c>
    </row>
    <row r="840" spans="1:26" x14ac:dyDescent="0.2">
      <c r="Z840" s="2" t="str">
        <f t="shared" ref="Z840" si="44">IF($B840="];","PRIMARY KEY (id)",IF(Z839="PRIMARY KEY (id)",");","c"&amp;$A840&amp;" "&amp;Z$1&amp;","))</f>
        <v>);</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7578"/>
  <sheetViews>
    <sheetView topLeftCell="D1" zoomScaleNormal="100" workbookViewId="0">
      <pane xSplit="3" ySplit="1" topLeftCell="G17521" activePane="bottomRight" state="frozen"/>
      <selection activeCell="D1" sqref="D1"/>
      <selection pane="topRight" activeCell="G1" sqref="G1"/>
      <selection pane="bottomLeft" activeCell="D2" sqref="D2"/>
      <selection pane="bottomRight" activeCell="G2" sqref="G2:G17578"/>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65</v>
      </c>
      <c r="B1" s="20" t="s">
        <v>66</v>
      </c>
      <c r="D1" s="20" t="s">
        <v>68</v>
      </c>
      <c r="E1" s="20" t="s">
        <v>67</v>
      </c>
      <c r="G1" s="21" t="s">
        <v>70</v>
      </c>
    </row>
    <row r="2" spans="1:7" x14ac:dyDescent="0.2">
      <c r="A2" s="20">
        <f>ROWS(MyData)</f>
        <v>837</v>
      </c>
      <c r="B2" s="20">
        <f>COLUMNS(MyData)</f>
        <v>21</v>
      </c>
      <c r="D2" s="20">
        <f t="shared" ref="D2:D65" si="0">MOD(ROW(D1)-1+ROWS(MyData),ROWS(MyData))+1</f>
        <v>1</v>
      </c>
      <c r="E2" s="22">
        <f>0</f>
        <v>0</v>
      </c>
      <c r="G2" s="2" t="str">
        <f>IF(NOT(OR(
SUMPRODUCT(--ISNUMBER(SEARCH('Chapter 2 (Generated)'!$B$3:$V$3,INDEX(MyData,D2, E2+1))))&gt;0,
SUMPRODUCT(--ISNUMBER(SEARCH('Chapter 2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2 (Generated)'!$B$3:$V$3,INDEX(MyData,D3, E3+1))))&gt;0,
SUMPRODUCT(--ISNUMBER(SEARCH('Chapter 2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2 (Generated)'!$B$3:$V$3,INDEX(MyData,D4, E4+1))))&gt;0,
SUMPRODUCT(--ISNUMBER(SEARCH('Chapter 2 (Generated)'!$B$4:$V$4,INDEX(MyData,D4, E4+1))))&gt;0)),
"        " &amp; INDEX(MyData,D4, E4+1),
"    " &amp; INDEX(MyData,D4, E4+1))</f>
        <v xml:space="preserve">        "(I brushed my teeth and put on my clothes in record time. Clumsily grabbing my schoolbag, I rushed out of the dorms and made my way into the school, running.)",//0 </v>
      </c>
    </row>
    <row r="5" spans="1:7" x14ac:dyDescent="0.2">
      <c r="D5" s="20">
        <f t="shared" si="0"/>
        <v>4</v>
      </c>
      <c r="E5" s="20">
        <f>MIN(IF(MOD(ROWS($A$2:A5),$A$2)=0,E4+1, E4), $B$2-1)</f>
        <v>0</v>
      </c>
      <c r="G5" s="2" t="str">
        <f>IF(NOT(OR(
SUMPRODUCT(--ISNUMBER(SEARCH('Chapter 2 (Generated)'!$B$3:$V$3,INDEX(MyData,D5, E5+1))))&gt;0,
SUMPRODUCT(--ISNUMBER(SEARCH('Chapter 2 (Generated)'!$B$4:$V$4,INDEX(MyData,D5, E5+1))))&gt;0)),
"        " &amp; INDEX(MyData,D5, E5+1),
"    " &amp; INDEX(MyData,D5, E5+1))</f>
        <v xml:space="preserve">        "(As I entered the hallway, I stopped, suddenly realizing something.)",</v>
      </c>
    </row>
    <row r="6" spans="1:7" x14ac:dyDescent="0.2">
      <c r="D6" s="20">
        <f t="shared" si="0"/>
        <v>5</v>
      </c>
      <c r="E6" s="20">
        <f>MIN(IF(MOD(ROWS($A$2:A6),$A$2)=0,E5+1, E5), $B$2-1)</f>
        <v>0</v>
      </c>
      <c r="G6" s="2" t="str">
        <f>IF(NOT(OR(
SUMPRODUCT(--ISNUMBER(SEARCH('Chapter 2 (Generated)'!$B$3:$V$3,INDEX(MyData,D6, E6+1))))&gt;0,
SUMPRODUCT(--ISNUMBER(SEARCH('Chapter 2 (Generated)'!$B$4:$V$4,INDEX(MyData,D6, E6+1))))&gt;0)),
"        " &amp; INDEX(MyData,D6, E6+1),
"    " &amp; INDEX(MyData,D6, E6+1))</f>
        <v xml:space="preserve">        "... Where are my classes!?",</v>
      </c>
    </row>
    <row r="7" spans="1:7" x14ac:dyDescent="0.2">
      <c r="D7" s="20">
        <f t="shared" si="0"/>
        <v>6</v>
      </c>
      <c r="E7" s="20">
        <f>MIN(IF(MOD(ROWS($A$2:A7),$A$2)=0,E6+1, E6), $B$2-1)</f>
        <v>0</v>
      </c>
      <c r="G7" s="2" t="str">
        <f>IF(NOT(OR(
SUMPRODUCT(--ISNUMBER(SEARCH('Chapter 2 (Generated)'!$B$3:$V$3,INDEX(MyData,D7, E7+1))))&gt;0,
SUMPRODUCT(--ISNUMBER(SEARCH('Chapter 2 (Generated)'!$B$4:$V$4,INDEX(MyData,D7, E7+1))))&gt;0)),
"        " &amp; INDEX(MyData,D7, E7+1),
"    " &amp; INDEX(MyData,D7, E7+1))</f>
        <v xml:space="preserve">        "(I can’t believe it! Yesterday had been so busy that I had completely forgotten to check where my classes are!)",</v>
      </c>
    </row>
    <row r="8" spans="1:7" x14ac:dyDescent="0.2">
      <c r="D8" s="20">
        <f t="shared" si="0"/>
        <v>7</v>
      </c>
      <c r="E8" s="20">
        <f>MIN(IF(MOD(ROWS($A$2:A8),$A$2)=0,E7+1, E7), $B$2-1)</f>
        <v>0</v>
      </c>
      <c r="G8" s="2" t="str">
        <f>IF(NOT(OR(
SUMPRODUCT(--ISNUMBER(SEARCH('Chapter 2 (Generated)'!$B$3:$V$3,INDEX(MyData,D8, E8+1))))&gt;0,
SUMPRODUCT(--ISNUMBER(SEARCH('Chapter 2 (Generated)'!$B$4:$V$4,INDEX(MyData,D8, E8+1))))&gt;0)),
"        " &amp; INDEX(MyData,D8, E8+1),
"    " &amp; INDEX(MyData,D8, E8+1))</f>
        <v xml:space="preserve">        "(I groaned and slapped my forehead. Then, I took out my phone and checked my schedule.)",</v>
      </c>
    </row>
    <row r="9" spans="1:7" x14ac:dyDescent="0.2">
      <c r="D9" s="20">
        <f t="shared" si="0"/>
        <v>8</v>
      </c>
      <c r="E9" s="20">
        <f>MIN(IF(MOD(ROWS($A$2:A9),$A$2)=0,E8+1, E8), $B$2-1)</f>
        <v>0</v>
      </c>
      <c r="G9" s="2" t="str">
        <f>IF(NOT(OR(
SUMPRODUCT(--ISNUMBER(SEARCH('Chapter 2 (Generated)'!$B$3:$V$3,INDEX(MyData,D9, E9+1))))&gt;0,
SUMPRODUCT(--ISNUMBER(SEARCH('Chapter 2 (Generated)'!$B$4:$V$4,INDEX(MyData,D9, E9+1))))&gt;0)),
"        " &amp; INDEX(MyData,D9, E9+1),
"    " &amp; INDEX(MyData,D9, E9+1))</f>
        <v xml:space="preserve">        "Well, now I know the room number, but how in the world am I going to know where that room is? This school is huge! ",//5 </v>
      </c>
    </row>
    <row r="10" spans="1:7" x14ac:dyDescent="0.2">
      <c r="D10" s="20">
        <f t="shared" si="0"/>
        <v>9</v>
      </c>
      <c r="E10" s="20">
        <f>MIN(IF(MOD(ROWS($A$2:A10),$A$2)=0,E9+1, E9), $B$2-1)</f>
        <v>0</v>
      </c>
      <c r="G10" s="2" t="str">
        <f>IF(NOT(OR(
SUMPRODUCT(--ISNUMBER(SEARCH('Chapter 2 (Generated)'!$B$3:$V$3,INDEX(MyData,D10, E10+1))))&gt;0,
SUMPRODUCT(--ISNUMBER(SEARCH('Chapter 2 (Generated)'!$B$4:$V$4,INDEX(MyData,D10, E10+1))))&gt;0)),
"        " &amp; INDEX(MyData,D10, E10+1),
"    " &amp; INDEX(MyData,D10, E10+1))</f>
        <v xml:space="preserve">        "*Sigh*",</v>
      </c>
    </row>
    <row r="11" spans="1:7" x14ac:dyDescent="0.2">
      <c r="D11" s="20">
        <f t="shared" si="0"/>
        <v>10</v>
      </c>
      <c r="E11" s="20">
        <f>MIN(IF(MOD(ROWS($A$2:A11),$A$2)=0,E10+1, E10), $B$2-1)</f>
        <v>0</v>
      </c>
      <c r="G11" s="2" t="str">
        <f>IF(NOT(OR(
SUMPRODUCT(--ISNUMBER(SEARCH('Chapter 2 (Generated)'!$B$3:$V$3,INDEX(MyData,D11, E11+1))))&gt;0,
SUMPRODUCT(--ISNUMBER(SEARCH('Chapter 2 (Generated)'!$B$4:$V$4,INDEX(MyData,D11, E11+1))))&gt;0)),
"        " &amp; INDEX(MyData,D11, E11+1),
"    " &amp; INDEX(MyData,D11, E11+1))</f>
        <v xml:space="preserve">        "(I guess I might as well find someone to help me…That is, if there’s anybody who is not in class right now.)",</v>
      </c>
    </row>
    <row r="12" spans="1:7" x14ac:dyDescent="0.2">
      <c r="D12" s="20">
        <f t="shared" si="0"/>
        <v>11</v>
      </c>
      <c r="E12" s="20">
        <f>MIN(IF(MOD(ROWS($A$2:A12),$A$2)=0,E11+1, E11), $B$2-1)</f>
        <v>0</v>
      </c>
      <c r="G12" s="2" t="str">
        <f>IF(NOT(OR(
SUMPRODUCT(--ISNUMBER(SEARCH('Chapter 2 (Generated)'!$B$3:$V$3,INDEX(MyData,D12, E12+1))))&gt;0,
SUMPRODUCT(--ISNUMBER(SEARCH('Chapter 2 (Generated)'!$B$4:$V$4,INDEX(MyData,D12, E12+1))))&gt;0)),
"        " &amp; INDEX(MyData,D12, E12+1),
"    " &amp; INDEX(MyData,D12, E12+1))</f>
        <v xml:space="preserve">        "Err…(My stomach was rumbling really loudly.)",//8 POPUP</v>
      </c>
    </row>
    <row r="13" spans="1:7" x14ac:dyDescent="0.2">
      <c r="D13" s="20">
        <f t="shared" si="0"/>
        <v>12</v>
      </c>
      <c r="E13" s="20">
        <f>MIN(IF(MOD(ROWS($A$2:A13),$A$2)=0,E12+1, E12), $B$2-1)</f>
        <v>0</v>
      </c>
      <c r="G13" s="2" t="str">
        <f>IF(NOT(OR(
SUMPRODUCT(--ISNUMBER(SEARCH('Chapter 2 (Generated)'!$B$3:$V$3,INDEX(MyData,D13, E13+1))))&gt;0,
SUMPRODUCT(--ISNUMBER(SEARCH('Chapter 2 (Generated)'!$B$4:$V$4,INDEX(MyData,D13, E13+1))))&gt;0)),
"        " &amp; INDEX(MyData,D13, E13+1),
"    " &amp; INDEX(MyData,D13, E13+1))</f>
        <v xml:space="preserve">        "I’m already late, might as well get breakfast and avoid starvation.",</v>
      </c>
    </row>
    <row r="14" spans="1:7" x14ac:dyDescent="0.2">
      <c r="D14" s="20">
        <f t="shared" si="0"/>
        <v>13</v>
      </c>
      <c r="E14" s="20">
        <f>MIN(IF(MOD(ROWS($A$2:A14),$A$2)=0,E13+1, E13), $B$2-1)</f>
        <v>0</v>
      </c>
      <c r="G14" s="2" t="str">
        <f>IF(NOT(OR(
SUMPRODUCT(--ISNUMBER(SEARCH('Chapter 2 (Generated)'!$B$3:$V$3,INDEX(MyData,D14, E14+1))))&gt;0,
SUMPRODUCT(--ISNUMBER(SEARCH('Chapter 2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2 (Generated)'!$B$3:$V$3,INDEX(MyData,D15, E15+1))))&gt;0,
SUMPRODUCT(--ISNUMBER(SEARCH('Chapter 2 (Generated)'!$B$4:$V$4,INDEX(MyData,D15, E15+1))))&gt;0)),
"        " &amp; INDEX(MyData,D15, E15+1),
"    " &amp; INDEX(MyData,D15, E15+1))</f>
        <v xml:space="preserve">        "null",</v>
      </c>
    </row>
    <row r="16" spans="1:7" x14ac:dyDescent="0.2">
      <c r="D16" s="20">
        <f t="shared" si="0"/>
        <v>15</v>
      </c>
      <c r="E16" s="20">
        <f>MIN(IF(MOD(ROWS($A$2:A16),$A$2)=0,E15+1, E15), $B$2-1)</f>
        <v>0</v>
      </c>
      <c r="G16" s="2" t="str">
        <f>IF(NOT(OR(
SUMPRODUCT(--ISNUMBER(SEARCH('Chapter 2 (Generated)'!$B$3:$V$3,INDEX(MyData,D16, E16+1))))&gt;0,
SUMPRODUCT(--ISNUMBER(SEARCH('Chapter 2 (Generated)'!$B$4:$V$4,INDEX(MyData,D16, E16+1))))&gt;0)),
"        " &amp; INDEX(MyData,D16, E16+1),
"    " &amp; INDEX(MyData,D16, E16+1))</f>
        <v xml:space="preserve">        "(I made my way to the counter and ordered some food.)",</v>
      </c>
    </row>
    <row r="17" spans="4:7" x14ac:dyDescent="0.2">
      <c r="D17" s="20">
        <f t="shared" si="0"/>
        <v>16</v>
      </c>
      <c r="E17" s="20">
        <f>MIN(IF(MOD(ROWS($A$2:A17),$A$2)=0,E16+1, E16), $B$2-1)</f>
        <v>0</v>
      </c>
      <c r="G17" s="2" t="str">
        <f>IF(NOT(OR(
SUMPRODUCT(--ISNUMBER(SEARCH('Chapter 2 (Generated)'!$B$3:$V$3,INDEX(MyData,D17, E17+1))))&gt;0,
SUMPRODUCT(--ISNUMBER(SEARCH('Chapter 2 (Generated)'!$B$4:$V$4,INDEX(MyData,D17, E17+1))))&gt;0)),
"        " &amp; INDEX(MyData,D17, E17+1),
"    " &amp; INDEX(MyData,D17, E17+1))</f>
        <v xml:space="preserve">        "(As the lunch lady handed me my breakfast sandwich, I noticed someone taking a nap on one of the cafeteria tables, at the very back of the room.)",</v>
      </c>
    </row>
    <row r="18" spans="4:7" x14ac:dyDescent="0.2">
      <c r="D18" s="20">
        <f t="shared" si="0"/>
        <v>17</v>
      </c>
      <c r="E18" s="20">
        <f>MIN(IF(MOD(ROWS($A$2:A18),$A$2)=0,E17+1, E17), $B$2-1)</f>
        <v>0</v>
      </c>
      <c r="G18" s="2" t="str">
        <f>IF(NOT(OR(
SUMPRODUCT(--ISNUMBER(SEARCH('Chapter 2 (Generated)'!$B$3:$V$3,INDEX(MyData,D18, E18+1))))&gt;0,
SUMPRODUCT(--ISNUMBER(SEARCH('Chapter 2 (Generated)'!$B$4:$V$4,INDEX(MyData,D18, E18+1))))&gt;0)),
"        " &amp; INDEX(MyData,D18, E18+1),
"    " &amp; INDEX(MyData,D18, E18+1))</f>
        <v xml:space="preserve">        "(It was a boy with colored hair and a couple of piercings. He looked a little intimidating. I was reluctant to wake him up… he seemed to be having a nice nap.)",</v>
      </c>
    </row>
    <row r="19" spans="4:7" x14ac:dyDescent="0.2">
      <c r="D19" s="20">
        <f t="shared" si="0"/>
        <v>18</v>
      </c>
      <c r="E19" s="20">
        <f>MIN(IF(MOD(ROWS($A$2:A19),$A$2)=0,E18+1, E18), $B$2-1)</f>
        <v>0</v>
      </c>
      <c r="G19" s="2" t="str">
        <f>IF(NOT(OR(
SUMPRODUCT(--ISNUMBER(SEARCH('Chapter 2 (Generated)'!$B$3:$V$3,INDEX(MyData,D19, E19+1))))&gt;0,
SUMPRODUCT(--ISNUMBER(SEARCH('Chapter 2 (Generated)'!$B$4:$V$4,INDEX(MyData,D19, E19+1))))&gt;0)),
"        " &amp; INDEX(MyData,D19, E19+1),
"    " &amp; INDEX(MyData,D19, E19+1))</f>
        <v xml:space="preserve">        "Well " + user.scholarname + ", he’s the only one who can help you since he isn’t in class like everyone else…",//15 </v>
      </c>
    </row>
    <row r="20" spans="4:7" x14ac:dyDescent="0.2">
      <c r="D20" s="20">
        <f t="shared" si="0"/>
        <v>19</v>
      </c>
      <c r="E20" s="20">
        <f>MIN(IF(MOD(ROWS($A$2:A20),$A$2)=0,E19+1, E19), $B$2-1)</f>
        <v>0</v>
      </c>
      <c r="G20" s="2" t="str">
        <f>IF(NOT(OR(
SUMPRODUCT(--ISNUMBER(SEARCH('Chapter 2 (Generated)'!$B$3:$V$3,INDEX(MyData,D20, E20+1))))&gt;0,
SUMPRODUCT(--ISNUMBER(SEARCH('Chapter 2 (Generated)'!$B$4:$V$4,INDEX(MyData,D20, E20+1))))&gt;0)),
"        " &amp; INDEX(MyData,D20, E20+1),
"    " &amp; INDEX(MyData,D20, E20+1))</f>
        <v xml:space="preserve">        "(Hesitantly, I made my way to the boy’s table and shook him gently.)",</v>
      </c>
    </row>
    <row r="21" spans="4:7" x14ac:dyDescent="0.2">
      <c r="D21" s="20">
        <f t="shared" si="0"/>
        <v>20</v>
      </c>
      <c r="E21" s="20">
        <f>MIN(IF(MOD(ROWS($A$2:A21),$A$2)=0,E20+1, E20), $B$2-1)</f>
        <v>0</v>
      </c>
      <c r="G21" s="2" t="str">
        <f>IF(NOT(OR(
SUMPRODUCT(--ISNUMBER(SEARCH('Chapter 2 (Generated)'!$B$3:$V$3,INDEX(MyData,D21, E21+1))))&gt;0,
SUMPRODUCT(--ISNUMBER(SEARCH('Chapter 2 (Generated)'!$B$4:$V$4,INDEX(MyData,D21, E21+1))))&gt;0)),
"        " &amp; INDEX(MyData,D21, E21+1),
"    " &amp; INDEX(MyData,D21, E21+1))</f>
        <v xml:space="preserve">        "Hey um, I’m sorry to wake you up but… I kind of need to ask you something?",</v>
      </c>
    </row>
    <row r="22" spans="4:7" x14ac:dyDescent="0.2">
      <c r="D22" s="20">
        <f t="shared" si="0"/>
        <v>21</v>
      </c>
      <c r="E22" s="20">
        <f>MIN(IF(MOD(ROWS($A$2:A22),$A$2)=0,E21+1, E21), $B$2-1)</f>
        <v>0</v>
      </c>
      <c r="G22" s="2" t="str">
        <f>IF(NOT(OR(
SUMPRODUCT(--ISNUMBER(SEARCH('Chapter 2 (Generated)'!$B$3:$V$3,INDEX(MyData,D22, E22+1))))&gt;0,
SUMPRODUCT(--ISNUMBER(SEARCH('Chapter 2 (Generated)'!$B$4:$V$4,INDEX(MyData,D22, E22+1))))&gt;0)),
"        " &amp; INDEX(MyData,D22, E22+1),
"    " &amp; INDEX(MyData,D22, E22+1))</f>
        <v xml:space="preserve">        "(The boy moved slightly, but only to reposition himself and fall back asleep.)",</v>
      </c>
    </row>
    <row r="23" spans="4:7" x14ac:dyDescent="0.2">
      <c r="D23" s="20">
        <f t="shared" si="0"/>
        <v>22</v>
      </c>
      <c r="E23" s="20">
        <f>MIN(IF(MOD(ROWS($A$2:A23),$A$2)=0,E22+1, E22), $B$2-1)</f>
        <v>0</v>
      </c>
      <c r="G23" s="2" t="str">
        <f>IF(NOT(OR(
SUMPRODUCT(--ISNUMBER(SEARCH('Chapter 2 (Generated)'!$B$3:$V$3,INDEX(MyData,D23, E23+1))))&gt;0,
SUMPRODUCT(--ISNUMBER(SEARCH('Chapter 2 (Generated)'!$B$4:$V$4,INDEX(MyData,D23, E23+1))))&gt;0)),
"        " &amp; INDEX(MyData,D23, E23+1),
"    " &amp; INDEX(MyData,D23, E23+1))</f>
        <v xml:space="preserve">        "(Awkward.)",</v>
      </c>
    </row>
    <row r="24" spans="4:7" x14ac:dyDescent="0.2">
      <c r="D24" s="20">
        <f t="shared" si="0"/>
        <v>23</v>
      </c>
      <c r="E24" s="20">
        <f>MIN(IF(MOD(ROWS($A$2:A24),$A$2)=0,E23+1, E23), $B$2-1)</f>
        <v>0</v>
      </c>
      <c r="G24" s="2" t="str">
        <f>IF(NOT(OR(
SUMPRODUCT(--ISNUMBER(SEARCH('Chapter 2 (Generated)'!$B$3:$V$3,INDEX(MyData,D24, E24+1))))&gt;0,
SUMPRODUCT(--ISNUMBER(SEARCH('Chapter 2 (Generated)'!$B$4:$V$4,INDEX(MyData,D24, E24+1))))&gt;0)),
"        " &amp; INDEX(MyData,D24, E24+1),
"    " &amp; INDEX(MyData,D24, E24+1))</f>
        <v xml:space="preserve">        "(I shook him a little harder and raised my voice.)",//20 </v>
      </c>
    </row>
    <row r="25" spans="4:7" x14ac:dyDescent="0.2">
      <c r="D25" s="20">
        <f t="shared" si="0"/>
        <v>24</v>
      </c>
      <c r="E25" s="20">
        <f>MIN(IF(MOD(ROWS($A$2:A25),$A$2)=0,E24+1, E24), $B$2-1)</f>
        <v>0</v>
      </c>
      <c r="G25" s="2" t="str">
        <f>IF(NOT(OR(
SUMPRODUCT(--ISNUMBER(SEARCH('Chapter 2 (Generated)'!$B$3:$V$3,INDEX(MyData,D25, E25+1))))&gt;0,
SUMPRODUCT(--ISNUMBER(SEARCH('Chapter 2 (Generated)'!$B$4:$V$4,INDEX(MyData,D25, E25+1))))&gt;0)),
"        " &amp; INDEX(MyData,D25, E25+1),
"    " &amp; INDEX(MyData,D25, E25+1))</f>
        <v xml:space="preserve">        "I know you’re tired, but please? This is my first day of school here and I could really use some help right now.",</v>
      </c>
    </row>
    <row r="26" spans="4:7" x14ac:dyDescent="0.2">
      <c r="D26" s="20">
        <f t="shared" si="0"/>
        <v>25</v>
      </c>
      <c r="E26" s="20">
        <f>MIN(IF(MOD(ROWS($A$2:A26),$A$2)=0,E25+1, E25), $B$2-1)</f>
        <v>0</v>
      </c>
      <c r="G26" s="2" t="str">
        <f>IF(NOT(OR(
SUMPRODUCT(--ISNUMBER(SEARCH('Chapter 2 (Generated)'!$B$3:$V$3,INDEX(MyData,D26, E26+1))))&gt;0,
SUMPRODUCT(--ISNUMBER(SEARCH('Chapter 2 (Generated)'!$B$4:$V$4,INDEX(MyData,D26, E26+1))))&gt;0)),
"        " &amp; INDEX(MyData,D26, E26+1),
"    " &amp; INDEX(MyData,D26, E26+1))</f>
        <v xml:space="preserve">        "(The boy grunted before opening his eyes and giving me a death stare. I gulped.)",</v>
      </c>
    </row>
    <row r="27" spans="4:7" x14ac:dyDescent="0.2">
      <c r="D27" s="20">
        <f t="shared" si="0"/>
        <v>26</v>
      </c>
      <c r="E27" s="20">
        <f>MIN(IF(MOD(ROWS($A$2:A27),$A$2)=0,E26+1, E26), $B$2-1)</f>
        <v>0</v>
      </c>
      <c r="G27" s="2" t="str">
        <f>IF(NOT(OR(
SUMPRODUCT(--ISNUMBER(SEARCH('Chapter 2 (Generated)'!$B$3:$V$3,INDEX(MyData,D27, E27+1))))&gt;0,
SUMPRODUCT(--ISNUMBER(SEARCH('Chapter 2 (Generated)'!$B$4:$V$4,INDEX(MyData,D27, E27+1))))&gt;0)),
"        " &amp; INDEX(MyData,D27, E27+1),
"    " &amp; INDEX(MyData,D27, E27+1))</f>
        <v xml:space="preserve">        "(I had no idea why he would assume I wanted his autograph, but the sense of urgency that came with being late to class took over his intimidating words.)",</v>
      </c>
    </row>
    <row r="28" spans="4:7" x14ac:dyDescent="0.2">
      <c r="D28" s="20">
        <f t="shared" si="0"/>
        <v>27</v>
      </c>
      <c r="E28" s="20">
        <f>MIN(IF(MOD(ROWS($A$2:A28),$A$2)=0,E27+1, E27), $B$2-1)</f>
        <v>0</v>
      </c>
      <c r="G28" s="2" t="str">
        <f>IF(NOT(OR(
SUMPRODUCT(--ISNUMBER(SEARCH('Chapter 2 (Generated)'!$B$3:$V$3,INDEX(MyData,D28, E28+1))))&gt;0,
SUMPRODUCT(--ISNUMBER(SEARCH('Chapter 2 (Generated)'!$B$4:$V$4,INDEX(MyData,D28, E28+1))))&gt;0)),
"        " &amp; INDEX(MyData,D28, E28+1),
"    " &amp; INDEX(MyData,D28, E28+1))</f>
        <v xml:space="preserve">        "E-Excuse me, can you show me where this classroom is? (I showed him my schedule on my phone.)",</v>
      </c>
    </row>
    <row r="29" spans="4:7" x14ac:dyDescent="0.2">
      <c r="D29" s="20">
        <f t="shared" si="0"/>
        <v>28</v>
      </c>
      <c r="E29" s="20">
        <f>MIN(IF(MOD(ROWS($A$2:A29),$A$2)=0,E28+1, E28), $B$2-1)</f>
        <v>0</v>
      </c>
      <c r="G29" s="2" t="str">
        <f>IF(NOT(OR(
SUMPRODUCT(--ISNUMBER(SEARCH('Chapter 2 (Generated)'!$B$3:$V$3,INDEX(MyData,D29, E29+1))))&gt;0,
SUMPRODUCT(--ISNUMBER(SEARCH('Chapter 2 (Generated)'!$B$4:$V$4,INDEX(MyData,D29, E29+1))))&gt;0)),
"        " &amp; INDEX(MyData,D29, E29+1),
"    " &amp; INDEX(MyData,D29, E29+1))</f>
        <v xml:space="preserve">        "(He took a quick look, then raised his eyebrow at me.)",//25 </v>
      </c>
    </row>
    <row r="30" spans="4:7" x14ac:dyDescent="0.2">
      <c r="D30" s="20">
        <f t="shared" si="0"/>
        <v>29</v>
      </c>
      <c r="E30" s="20">
        <f>MIN(IF(MOD(ROWS($A$2:A30),$A$2)=0,E29+1, E29), $B$2-1)</f>
        <v>0</v>
      </c>
      <c r="G30" s="2" t="str">
        <f>IF(NOT(OR(
SUMPRODUCT(--ISNUMBER(SEARCH('Chapter 2 (Generated)'!$B$3:$V$3,INDEX(MyData,D30, E30+1))))&gt;0,
SUMPRODUCT(--ISNUMBER(SEARCH('Chapter 2 (Generated)'!$B$4:$V$4,INDEX(MyData,D30, E30+1))))&gt;0)),
"        " &amp; INDEX(MyData,D30, E30+1),
"    " &amp; INDEX(MyData,D30, E30+1))</f>
        <v xml:space="preserve">        "(The name sounded familiar, but there was no time for guessing.)",</v>
      </c>
    </row>
    <row r="31" spans="4:7" x14ac:dyDescent="0.2">
      <c r="D31" s="20">
        <f t="shared" si="0"/>
        <v>30</v>
      </c>
      <c r="E31" s="20">
        <f>MIN(IF(MOD(ROWS($A$2:A31),$A$2)=0,E30+1, E30), $B$2-1)</f>
        <v>0</v>
      </c>
      <c r="G31" s="2" t="str">
        <f>IF(NOT(OR(
SUMPRODUCT(--ISNUMBER(SEARCH('Chapter 2 (Generated)'!$B$3:$V$3,INDEX(MyData,D31, E31+1))))&gt;0,
SUMPRODUCT(--ISNUMBER(SEARCH('Chapter 2 (Generated)'!$B$4:$V$4,INDEX(MyData,D31, E31+1))))&gt;0)),
"        " &amp; INDEX(MyData,D31, E31+1),
"    " &amp; INDEX(MyData,D31, E31+1))</f>
        <v xml:space="preserve">        "null",</v>
      </c>
    </row>
    <row r="32" spans="4:7" x14ac:dyDescent="0.2">
      <c r="D32" s="20">
        <f t="shared" si="0"/>
        <v>31</v>
      </c>
      <c r="E32" s="20">
        <f>MIN(IF(MOD(ROWS($A$2:A32),$A$2)=0,E31+1, E31), $B$2-1)</f>
        <v>0</v>
      </c>
      <c r="G32" s="2" t="str">
        <f>IF(NOT(OR(
SUMPRODUCT(--ISNUMBER(SEARCH('Chapter 2 (Generated)'!$B$3:$V$3,INDEX(MyData,D32, E32+1))))&gt;0,
SUMPRODUCT(--ISNUMBER(SEARCH('Chapter 2 (Generated)'!$B$4:$V$4,INDEX(MyData,D32, E32+1))))&gt;0)),
"        " &amp; INDEX(MyData,D32, E32+1),
"    " &amp; INDEX(MyData,D32, E32+1))</f>
        <v xml:space="preserve">        "(I followed him out of the cafeteria.)",</v>
      </c>
    </row>
    <row r="33" spans="4:7" x14ac:dyDescent="0.2">
      <c r="D33" s="20">
        <f t="shared" si="0"/>
        <v>32</v>
      </c>
      <c r="E33" s="20">
        <f>MIN(IF(MOD(ROWS($A$2:A33),$A$2)=0,E32+1, E32), $B$2-1)</f>
        <v>0</v>
      </c>
      <c r="G33" s="2" t="str">
        <f>IF(NOT(OR(
SUMPRODUCT(--ISNUMBER(SEARCH('Chapter 2 (Generated)'!$B$3:$V$3,INDEX(MyData,D33, E33+1))))&gt;0,
SUMPRODUCT(--ISNUMBER(SEARCH('Chapter 2 (Generated)'!$B$4:$V$4,INDEX(MyData,D33, E33+1))))&gt;0)),
"        " &amp; INDEX(MyData,D33, E33+1),
"    " &amp; INDEX(MyData,D33, E33+1))</f>
        <v xml:space="preserve">        "(Axel chuckled.)",</v>
      </c>
    </row>
    <row r="34" spans="4:7" x14ac:dyDescent="0.2">
      <c r="D34" s="20">
        <f t="shared" si="0"/>
        <v>33</v>
      </c>
      <c r="E34" s="20">
        <f>MIN(IF(MOD(ROWS($A$2:A34),$A$2)=0,E33+1, E33), $B$2-1)</f>
        <v>0</v>
      </c>
      <c r="G34" s="2" t="str">
        <f>IF(NOT(OR(
SUMPRODUCT(--ISNUMBER(SEARCH('Chapter 2 (Generated)'!$B$3:$V$3,INDEX(MyData,D34, E34+1))))&gt;0,
SUMPRODUCT(--ISNUMBER(SEARCH('Chapter 2 (Generated)'!$B$4:$V$4,INDEX(MyData,D34, E34+1))))&gt;0)),
"        " &amp; INDEX(MyData,D34, E34+1),
"    " &amp; INDEX(MyData,D34, E34+1))</f>
        <v xml:space="preserve">        "H-How did you know?!",//30 </v>
      </c>
    </row>
    <row r="35" spans="4:7" x14ac:dyDescent="0.2">
      <c r="D35" s="20">
        <f t="shared" si="0"/>
        <v>34</v>
      </c>
      <c r="E35" s="20">
        <f>MIN(IF(MOD(ROWS($A$2:A35),$A$2)=0,E34+1, E34), $B$2-1)</f>
        <v>0</v>
      </c>
      <c r="G35" s="2" t="str">
        <f>IF(NOT(OR(
SUMPRODUCT(--ISNUMBER(SEARCH('Chapter 2 (Generated)'!$B$3:$V$3,INDEX(MyData,D35, E35+1))))&gt;0,
SUMPRODUCT(--ISNUMBER(SEARCH('Chapter 2 (Generated)'!$B$4:$V$4,INDEX(MyData,D35, E35+1))))&gt;0)),
"        " &amp; INDEX(MyData,D35, E35+1),
"    " &amp; INDEX(MyData,D35, E35+1))</f>
        <v xml:space="preserve">        "(He rolled his eyes, genuinely sounding exasperated. Then, he gave me a small grin.) ",</v>
      </c>
    </row>
    <row r="36" spans="4:7" x14ac:dyDescent="0.2">
      <c r="D36" s="20">
        <f t="shared" si="0"/>
        <v>35</v>
      </c>
      <c r="E36" s="20">
        <f>MIN(IF(MOD(ROWS($A$2:A36),$A$2)=0,E35+1, E35), $B$2-1)</f>
        <v>0</v>
      </c>
      <c r="G36" s="2" t="str">
        <f>IF(NOT(OR(
SUMPRODUCT(--ISNUMBER(SEARCH('Chapter 2 (Generated)'!$B$3:$V$3,INDEX(MyData,D36, E36+1))))&gt;0,
SUMPRODUCT(--ISNUMBER(SEARCH('Chapter 2 (Generated)'!$B$4:$V$4,INDEX(MyData,D36, E36+1))))&gt;0)),
"        " &amp; INDEX(MyData,D36, E36+1),
"    " &amp; INDEX(MyData,D36, E36+1))</f>
        <v xml:space="preserve">        "(I wonder what he meant by that.)",</v>
      </c>
    </row>
    <row r="37" spans="4:7" x14ac:dyDescent="0.2">
      <c r="D37" s="20">
        <f t="shared" si="0"/>
        <v>36</v>
      </c>
      <c r="E37" s="20">
        <f>MIN(IF(MOD(ROWS($A$2:A37),$A$2)=0,E36+1, E36), $B$2-1)</f>
        <v>0</v>
      </c>
      <c r="G37" s="2" t="str">
        <f>IF(NOT(OR(
SUMPRODUCT(--ISNUMBER(SEARCH('Chapter 2 (Generated)'!$B$3:$V$3,INDEX(MyData,D37, E37+1))))&gt;0,
SUMPRODUCT(--ISNUMBER(SEARCH('Chapter 2 (Generated)'!$B$4:$V$4,INDEX(MyData,D37, E37+1))))&gt;0)),
"        " &amp; INDEX(MyData,D37, E37+1),
"    " &amp; INDEX(MyData,D37, E37+1))</f>
        <v xml:space="preserve">        "(I followed him out of the cafeteria.)",</v>
      </c>
    </row>
    <row r="38" spans="4:7" x14ac:dyDescent="0.2">
      <c r="D38" s="20">
        <f t="shared" si="0"/>
        <v>37</v>
      </c>
      <c r="E38" s="20">
        <f>MIN(IF(MOD(ROWS($A$2:A38),$A$2)=0,E37+1, E37), $B$2-1)</f>
        <v>0</v>
      </c>
      <c r="G38" s="2" t="str">
        <f>IF(NOT(OR(
SUMPRODUCT(--ISNUMBER(SEARCH('Chapter 2 (Generated)'!$B$3:$V$3,INDEX(MyData,D38, E38+1))))&gt;0,
SUMPRODUCT(--ISNUMBER(SEARCH('Chapter 2 (Generated)'!$B$4:$V$4,INDEX(MyData,D38, E38+1))))&gt;0)),
"        " &amp; INDEX(MyData,D38, E38+1),
"    " &amp; INDEX(MyData,D38, E38+1))</f>
        <v xml:space="preserve">        "(Axel looked a little ticked off at my words, but shrugged nonetheless.)",</v>
      </c>
    </row>
    <row r="39" spans="4:7" x14ac:dyDescent="0.2">
      <c r="D39" s="20">
        <f t="shared" si="0"/>
        <v>38</v>
      </c>
      <c r="E39" s="20">
        <f>MIN(IF(MOD(ROWS($A$2:A39),$A$2)=0,E38+1, E38), $B$2-1)</f>
        <v>0</v>
      </c>
      <c r="G39" s="2" t="str">
        <f>IF(NOT(OR(
SUMPRODUCT(--ISNUMBER(SEARCH('Chapter 2 (Generated)'!$B$3:$V$3,INDEX(MyData,D39, E39+1))))&gt;0,
SUMPRODUCT(--ISNUMBER(SEARCH('Chapter 2 (Generated)'!$B$4:$V$4,INDEX(MyData,D39, E39+1))))&gt;0)),
"        " &amp; INDEX(MyData,D39, E39+1),
"    " &amp; INDEX(MyData,D39, E39+1))</f>
        <v xml:space="preserve">        "(I followed him out of the cafeteria.)",//35 </v>
      </c>
    </row>
    <row r="40" spans="4:7" x14ac:dyDescent="0.2">
      <c r="D40" s="20">
        <f t="shared" si="0"/>
        <v>39</v>
      </c>
      <c r="E40" s="20">
        <f>MIN(IF(MOD(ROWS($A$2:A40),$A$2)=0,E39+1, E39), $B$2-1)</f>
        <v>0</v>
      </c>
      <c r="G40" s="2" t="str">
        <f>IF(NOT(OR(
SUMPRODUCT(--ISNUMBER(SEARCH('Chapter 2 (Generated)'!$B$3:$V$3,INDEX(MyData,D40, E40+1))))&gt;0,
SUMPRODUCT(--ISNUMBER(SEARCH('Chapter 2 (Generated)'!$B$4:$V$4,INDEX(MyData,D40, E40+1))))&gt;0)),
"        " &amp; INDEX(MyData,D40, E40+1),
"    " &amp; INDEX(MyData,D40, E40+1))</f>
        <v xml:space="preserve">        "null",//36 Objective Complete: Get some breakfast at the Cafeteria! </v>
      </c>
    </row>
    <row r="41" spans="4:7" x14ac:dyDescent="0.2">
      <c r="D41" s="20">
        <f t="shared" si="0"/>
        <v>40</v>
      </c>
      <c r="E41" s="20">
        <f>MIN(IF(MOD(ROWS($A$2:A41),$A$2)=0,E40+1, E40), $B$2-1)</f>
        <v>0</v>
      </c>
      <c r="G41" s="2" t="str">
        <f>IF(NOT(OR(
SUMPRODUCT(--ISNUMBER(SEARCH('Chapter 2 (Generated)'!$B$3:$V$3,INDEX(MyData,D41, E41+1))))&gt;0,
SUMPRODUCT(--ISNUMBER(SEARCH('Chapter 2 (Generated)'!$B$4:$V$4,INDEX(MyData,D41, E41+1))))&gt;0)),
"        " &amp; INDEX(MyData,D41, E41+1),
"    " &amp; INDEX(MyData,D41, E41+1))</f>
        <v xml:space="preserve">        "null",</v>
      </c>
    </row>
    <row r="42" spans="4:7" x14ac:dyDescent="0.2">
      <c r="D42" s="20">
        <f t="shared" si="0"/>
        <v>41</v>
      </c>
      <c r="E42" s="20">
        <f>MIN(IF(MOD(ROWS($A$2:A42),$A$2)=0,E41+1, E41), $B$2-1)</f>
        <v>0</v>
      </c>
      <c r="G42" s="2" t="str">
        <f>IF(NOT(OR(
SUMPRODUCT(--ISNUMBER(SEARCH('Chapter 2 (Generated)'!$B$3:$V$3,INDEX(MyData,D42, E42+1))))&gt;0,
SUMPRODUCT(--ISNUMBER(SEARCH('Chapter 2 (Generated)'!$B$4:$V$4,INDEX(MyData,D42, E42+1))))&gt;0)),
"        " &amp; INDEX(MyData,D42, E42+1),
"    " &amp; INDEX(MyData,D42, E42+1))</f>
        <v xml:space="preserve">        "null",</v>
      </c>
    </row>
    <row r="43" spans="4:7" x14ac:dyDescent="0.2">
      <c r="D43" s="20">
        <f t="shared" si="0"/>
        <v>42</v>
      </c>
      <c r="E43" s="20">
        <f>MIN(IF(MOD(ROWS($A$2:A43),$A$2)=0,E42+1, E42), $B$2-1)</f>
        <v>0</v>
      </c>
      <c r="G43" s="2" t="str">
        <f>IF(NOT(OR(
SUMPRODUCT(--ISNUMBER(SEARCH('Chapter 2 (Generated)'!$B$3:$V$3,INDEX(MyData,D43, E43+1))))&gt;0,
SUMPRODUCT(--ISNUMBER(SEARCH('Chapter 2 (Generated)'!$B$4:$V$4,INDEX(MyData,D43, E43+1))))&gt;0)),
"        " &amp; INDEX(MyData,D43, E43+1),
"    " &amp; INDEX(MyData,D43, E43+1))</f>
        <v xml:space="preserve">        "Thank you so much!",</v>
      </c>
    </row>
    <row r="44" spans="4:7" x14ac:dyDescent="0.2">
      <c r="D44" s="20">
        <f t="shared" si="0"/>
        <v>43</v>
      </c>
      <c r="E44" s="20">
        <f>MIN(IF(MOD(ROWS($A$2:A44),$A$2)=0,E43+1, E43), $B$2-1)</f>
        <v>0</v>
      </c>
      <c r="G44" s="2" t="str">
        <f>IF(NOT(OR(
SUMPRODUCT(--ISNUMBER(SEARCH('Chapter 2 (Generated)'!$B$3:$V$3,INDEX(MyData,D44, E44+1))))&gt;0,
SUMPRODUCT(--ISNUMBER(SEARCH('Chapter 2 (Generated)'!$B$4:$V$4,INDEX(MyData,D44, E44+1))))&gt;0)),
"        " &amp; INDEX(MyData,D44, E44+1),
"    " &amp; INDEX(MyData,D44, E44+1))</f>
        <v xml:space="preserve">        "(He left, waving his hand, heading back to the cafeteria.)",//40 </v>
      </c>
    </row>
    <row r="45" spans="4:7" x14ac:dyDescent="0.2">
      <c r="D45" s="20">
        <f t="shared" si="0"/>
        <v>44</v>
      </c>
      <c r="E45" s="20">
        <f>MIN(IF(MOD(ROWS($A$2:A45),$A$2)=0,E44+1, E44), $B$2-1)</f>
        <v>0</v>
      </c>
      <c r="G45" s="2" t="str">
        <f>IF(NOT(OR(
SUMPRODUCT(--ISNUMBER(SEARCH('Chapter 2 (Generated)'!$B$3:$V$3,INDEX(MyData,D45, E45+1))))&gt;0,
SUMPRODUCT(--ISNUMBER(SEARCH('Chapter 2 (Generated)'!$B$4:$V$4,INDEX(MyData,D45, E45+1))))&gt;0)),
"        " &amp; INDEX(MyData,D45, E45+1),
"    " &amp; INDEX(MyData,D45, E45+1))</f>
        <v xml:space="preserve">        "World tour?",</v>
      </c>
    </row>
    <row r="46" spans="4:7" x14ac:dyDescent="0.2">
      <c r="D46" s="20">
        <f t="shared" si="0"/>
        <v>45</v>
      </c>
      <c r="E46" s="20">
        <f>MIN(IF(MOD(ROWS($A$2:A46),$A$2)=0,E45+1, E45), $B$2-1)</f>
        <v>0</v>
      </c>
      <c r="G46" s="2" t="str">
        <f>IF(NOT(OR(
SUMPRODUCT(--ISNUMBER(SEARCH('Chapter 2 (Generated)'!$B$3:$V$3,INDEX(MyData,D46, E46+1))))&gt;0,
SUMPRODUCT(--ISNUMBER(SEARCH('Chapter 2 (Generated)'!$B$4:$V$4,INDEX(MyData,D46, E46+1))))&gt;0)),
"        " &amp; INDEX(MyData,D46, E46+1),
"    " &amp; INDEX(MyData,D46, E46+1))</f>
        <v xml:space="preserve">        "(I shook my head.)",</v>
      </c>
    </row>
    <row r="47" spans="4:7" x14ac:dyDescent="0.2">
      <c r="D47" s="20">
        <f t="shared" si="0"/>
        <v>46</v>
      </c>
      <c r="E47" s="20">
        <f>MIN(IF(MOD(ROWS($A$2:A47),$A$2)=0,E46+1, E46), $B$2-1)</f>
        <v>0</v>
      </c>
      <c r="G47" s="2" t="str">
        <f>IF(NOT(OR(
SUMPRODUCT(--ISNUMBER(SEARCH('Chapter 2 (Generated)'!$B$3:$V$3,INDEX(MyData,D47, E47+1))))&gt;0,
SUMPRODUCT(--ISNUMBER(SEARCH('Chapter 2 (Generated)'!$B$4:$V$4,INDEX(MyData,D47, E47+1))))&gt;0)),
"        " &amp; INDEX(MyData,D47, E47+1),
"    " &amp; INDEX(MyData,D47, E47+1))</f>
        <v xml:space="preserve">        "No time for that " + user.scholarname + ", you’re already over 20 minutes late…",</v>
      </c>
    </row>
    <row r="48" spans="4:7" x14ac:dyDescent="0.2">
      <c r="D48" s="20">
        <f t="shared" si="0"/>
        <v>47</v>
      </c>
      <c r="E48" s="20">
        <f>MIN(IF(MOD(ROWS($A$2:A48),$A$2)=0,E47+1, E47), $B$2-1)</f>
        <v>0</v>
      </c>
      <c r="G48" s="2" t="str">
        <f>IF(NOT(OR(
SUMPRODUCT(--ISNUMBER(SEARCH('Chapter 2 (Generated)'!$B$3:$V$3,INDEX(MyData,D48, E48+1))))&gt;0,
SUMPRODUCT(--ISNUMBER(SEARCH('Chapter 2 (Generated)'!$B$4:$V$4,INDEX(MyData,D48, E48+1))))&gt;0)),
"        " &amp; INDEX(MyData,D48, E48+1),
"    " &amp; INDEX(MyData,D48, E48+1))</f>
        <v xml:space="preserve">        "null",//44 Objective Complete: Follow Axel and go back to the Main Hallway! </v>
      </c>
    </row>
    <row r="49" spans="4:7" x14ac:dyDescent="0.2">
      <c r="D49" s="20">
        <f t="shared" si="0"/>
        <v>48</v>
      </c>
      <c r="E49" s="20">
        <f>MIN(IF(MOD(ROWS($A$2:A49),$A$2)=0,E48+1, E48), $B$2-1)</f>
        <v>0</v>
      </c>
      <c r="G49" s="2" t="str">
        <f>IF(NOT(OR(
SUMPRODUCT(--ISNUMBER(SEARCH('Chapter 2 (Generated)'!$B$3:$V$3,INDEX(MyData,D49, E49+1))))&gt;0,
SUMPRODUCT(--ISNUMBER(SEARCH('Chapter 2 (Generated)'!$B$4:$V$4,INDEX(MyData,D49, E49+1))))&gt;0)),
"        " &amp; INDEX(MyData,D49, E49+1),
"    " &amp; INDEX(MyData,D49, E49+1))</f>
        <v xml:space="preserve">        "null",//45 </v>
      </c>
    </row>
    <row r="50" spans="4:7" x14ac:dyDescent="0.2">
      <c r="D50" s="20">
        <f t="shared" si="0"/>
        <v>49</v>
      </c>
      <c r="E50" s="20">
        <f>MIN(IF(MOD(ROWS($A$2:A50),$A$2)=0,E49+1, E49), $B$2-1)</f>
        <v>0</v>
      </c>
      <c r="G50" s="2" t="str">
        <f>IF(NOT(OR(
SUMPRODUCT(--ISNUMBER(SEARCH('Chapter 2 (Generated)'!$B$3:$V$3,INDEX(MyData,D50, E50+1))))&gt;0,
SUMPRODUCT(--ISNUMBER(SEARCH('Chapter 2 (Generated)'!$B$4:$V$4,INDEX(MyData,D50,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2 (Generated)'!$B$3:$V$3,INDEX(MyData,D51, E51+1))))&gt;0,
SUMPRODUCT(--ISNUMBER(SEARCH('Chapter 2 (Generated)'!$B$4:$V$4,INDEX(MyData,D51, E51+1))))&gt;0)),
"        " &amp; INDEX(MyData,D51, E51+1),
"    " &amp; INDEX(MyData,D51, E51+1))</f>
        <v xml:space="preserve">        "(My heart beat wildly against my chest as I tried to sneak in as quietly as I could.)",</v>
      </c>
    </row>
    <row r="52" spans="4:7" x14ac:dyDescent="0.2">
      <c r="D52" s="20">
        <f t="shared" si="0"/>
        <v>51</v>
      </c>
      <c r="E52" s="20">
        <f>MIN(IF(MOD(ROWS($A$2:A52),$A$2)=0,E51+1, E51), $B$2-1)</f>
        <v>0</v>
      </c>
      <c r="G52" s="2" t="str">
        <f>IF(NOT(OR(
SUMPRODUCT(--ISNUMBER(SEARCH('Chapter 2 (Generated)'!$B$3:$V$3,INDEX(MyData,D52, E52+1))))&gt;0,
SUMPRODUCT(--ISNUMBER(SEARCH('Chapter 2 (Generated)'!$B$4:$V$4,INDEX(MyData,D52, E52+1))))&gt;0)),
"        " &amp; INDEX(MyData,D52, E52+1),
"    " &amp; INDEX(MyData,D52, E52+1))</f>
        <v xml:space="preserve">        "(But the room was so large that every single sound I made echoed. It only took a few seconds to be noticed by everybody.)",</v>
      </c>
    </row>
    <row r="53" spans="4:7" x14ac:dyDescent="0.2">
      <c r="D53" s="20">
        <f t="shared" si="0"/>
        <v>52</v>
      </c>
      <c r="E53" s="20">
        <f>MIN(IF(MOD(ROWS($A$2:A53),$A$2)=0,E52+1, E52), $B$2-1)</f>
        <v>0</v>
      </c>
      <c r="G53" s="2" t="str">
        <f>IF(NOT(OR(
SUMPRODUCT(--ISNUMBER(SEARCH('Chapter 2 (Generated)'!$B$3:$V$3,INDEX(MyData,D53, E53+1))))&gt;0,
SUMPRODUCT(--ISNUMBER(SEARCH('Chapter 2 (Generated)'!$B$4:$V$4,INDEX(MyData,D53, E53+1))))&gt;0)),
"        " &amp; INDEX(MyData,D53, E53+1),
"    " &amp; INDEX(MyData,D53, E53+1))</f>
        <v xml:space="preserve">        "(I wished I could go back to my dorm and crawl back into bed…)",</v>
      </c>
    </row>
    <row r="54" spans="4:7" x14ac:dyDescent="0.2">
      <c r="D54" s="20">
        <f t="shared" si="0"/>
        <v>53</v>
      </c>
      <c r="E54" s="20">
        <f>MIN(IF(MOD(ROWS($A$2:A54),$A$2)=0,E53+1, E53), $B$2-1)</f>
        <v>0</v>
      </c>
      <c r="G54" s="2" t="str">
        <f>IF(NOT(OR(
SUMPRODUCT(--ISNUMBER(SEARCH('Chapter 2 (Generated)'!$B$3:$V$3,INDEX(MyData,D54, E54+1))))&gt;0,
SUMPRODUCT(--ISNUMBER(SEARCH('Chapter 2 (Generated)'!$B$4:$V$4,INDEX(MyData,D54, E54+1))))&gt;0)),
"        " &amp; INDEX(MyData,D54, E54+1),
"    " &amp; INDEX(MyData,D54, E54+1))</f>
        <v xml:space="preserve">        "(She went through the attendance list before her finger stopped at one name.)",//50 </v>
      </c>
    </row>
    <row r="55" spans="4:7" x14ac:dyDescent="0.2">
      <c r="D55" s="20">
        <f t="shared" si="0"/>
        <v>54</v>
      </c>
      <c r="E55" s="20">
        <f>MIN(IF(MOD(ROWS($A$2:A55),$A$2)=0,E54+1, E54), $B$2-1)</f>
        <v>0</v>
      </c>
      <c r="G55" s="2" t="str">
        <f>IF(NOT(OR(
SUMPRODUCT(--ISNUMBER(SEARCH('Chapter 2 (Generated)'!$B$3:$V$3,INDEX(MyData,D55, E55+1))))&gt;0,
SUMPRODUCT(--ISNUMBER(SEARCH('Chapter 2 (Generated)'!$B$4:$V$4,INDEX(MyData,D55, E55+1))))&gt;0)),
"        " &amp; INDEX(MyData,D55, E55+1),
"    " &amp; INDEX(MyData,D55, E55+1))</f>
        <v xml:space="preserve">        "(Murmurs and whispers travelled around the room at the mention of my scholarship. I felt my cheeks burn.)",</v>
      </c>
    </row>
    <row r="56" spans="4:7" x14ac:dyDescent="0.2">
      <c r="D56" s="20">
        <f t="shared" si="0"/>
        <v>55</v>
      </c>
      <c r="E56" s="20">
        <f>MIN(IF(MOD(ROWS($A$2:A56),$A$2)=0,E55+1, E55), $B$2-1)</f>
        <v>0</v>
      </c>
      <c r="G56" s="2" t="str">
        <f>IF(NOT(OR(
SUMPRODUCT(--ISNUMBER(SEARCH('Chapter 2 (Generated)'!$B$3:$V$3,INDEX(MyData,D56, E56+1))))&gt;0,
SUMPRODUCT(--ISNUMBER(SEARCH('Chapter 2 (Generated)'!$B$4:$V$4,INDEX(MyData,D56, E56+1))))&gt;0)),
"        " &amp; INDEX(MyData,D56, E56+1),
"    " &amp; INDEX(MyData,D56, E56+1))</f>
        <v xml:space="preserve">        "(The whispers died.)",</v>
      </c>
    </row>
    <row r="57" spans="4:7" x14ac:dyDescent="0.2">
      <c r="D57" s="20">
        <f t="shared" si="0"/>
        <v>56</v>
      </c>
      <c r="E57" s="20">
        <f>MIN(IF(MOD(ROWS($A$2:A57),$A$2)=0,E56+1, E56), $B$2-1)</f>
        <v>0</v>
      </c>
      <c r="G57" s="2" t="str">
        <f>IF(NOT(OR(
SUMPRODUCT(--ISNUMBER(SEARCH('Chapter 2 (Generated)'!$B$3:$V$3,INDEX(MyData,D57, E57+1))))&gt;0,
SUMPRODUCT(--ISNUMBER(SEARCH('Chapter 2 (Generated)'!$B$4:$V$4,INDEX(MyData,D57, E57+1))))&gt;0)),
"        " &amp; INDEX(MyData,D57, E57+1),
"    " &amp; INDEX(MyData,D57, E57+1))</f>
        <v xml:space="preserve">        "(I could barely talk with all those eyes on me, my voice came out weakly.)",</v>
      </c>
    </row>
    <row r="58" spans="4:7" x14ac:dyDescent="0.2">
      <c r="D58" s="20">
        <f t="shared" si="0"/>
        <v>57</v>
      </c>
      <c r="E58" s="20">
        <f>MIN(IF(MOD(ROWS($A$2:A58),$A$2)=0,E57+1, E57), $B$2-1)</f>
        <v>0</v>
      </c>
      <c r="G58" s="2" t="str">
        <f>IF(NOT(OR(
SUMPRODUCT(--ISNUMBER(SEARCH('Chapter 2 (Generated)'!$B$3:$V$3,INDEX(MyData,D58, E58+1))))&gt;0,
SUMPRODUCT(--ISNUMBER(SEARCH('Chapter 2 (Generated)'!$B$4:$V$4,INDEX(MyData,D58, E58+1))))&gt;0)),
"        " &amp; INDEX(MyData,D58, E58+1),
"    " &amp; INDEX(MyData,D58, E58+1))</f>
        <v xml:space="preserve">        "I-I couldn’t find this classroom…",</v>
      </c>
    </row>
    <row r="59" spans="4:7" x14ac:dyDescent="0.2">
      <c r="D59" s="20">
        <f t="shared" si="0"/>
        <v>58</v>
      </c>
      <c r="E59" s="20">
        <f>MIN(IF(MOD(ROWS($A$2:A59),$A$2)=0,E58+1, E58), $B$2-1)</f>
        <v>0</v>
      </c>
      <c r="G59" s="2" t="str">
        <f>IF(NOT(OR(
SUMPRODUCT(--ISNUMBER(SEARCH('Chapter 2 (Generated)'!$B$3:$V$3,INDEX(MyData,D59, E59+1))))&gt;0,
SUMPRODUCT(--ISNUMBER(SEARCH('Chapter 2 (Generated)'!$B$4:$V$4,INDEX(MyData,D59, E59+1))))&gt;0)),
"        " &amp; INDEX(MyData,D59, E59+1),
"    " &amp; INDEX(MyData,D59, E59+1))</f>
        <v xml:space="preserve">        "(I heard a couple of giggles. The teacher gave me a stern, but understanding look.)",//55 </v>
      </c>
    </row>
    <row r="60" spans="4:7" x14ac:dyDescent="0.2">
      <c r="D60" s="20">
        <f t="shared" si="0"/>
        <v>59</v>
      </c>
      <c r="E60" s="20">
        <f>MIN(IF(MOD(ROWS($A$2:A60),$A$2)=0,E59+1, E59), $B$2-1)</f>
        <v>0</v>
      </c>
      <c r="G60" s="2" t="str">
        <f>IF(NOT(OR(
SUMPRODUCT(--ISNUMBER(SEARCH('Chapter 2 (Generated)'!$B$3:$V$3,INDEX(MyData,D60, E60+1))))&gt;0,
SUMPRODUCT(--ISNUMBER(SEARCH('Chapter 2 (Generated)'!$B$4:$V$4,INDEX(MyData,D60, E60+1))))&gt;0)),
"        " &amp; INDEX(MyData,D60, E60+1),
"    " &amp; INDEX(MyData,D60, E60+1))</f>
        <v xml:space="preserve">        "(I let out a little sigh.)",</v>
      </c>
    </row>
    <row r="61" spans="4:7" x14ac:dyDescent="0.2">
      <c r="D61" s="20">
        <f t="shared" si="0"/>
        <v>60</v>
      </c>
      <c r="E61" s="20">
        <f>MIN(IF(MOD(ROWS($A$2:A61),$A$2)=0,E60+1, E60), $B$2-1)</f>
        <v>0</v>
      </c>
      <c r="G61" s="2" t="str">
        <f>IF(NOT(OR(
SUMPRODUCT(--ISNUMBER(SEARCH('Chapter 2 (Generated)'!$B$3:$V$3,INDEX(MyData,D61, E61+1))))&gt;0,
SUMPRODUCT(--ISNUMBER(SEARCH('Chapter 2 (Generated)'!$B$4:$V$4,INDEX(MyData,D61,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2 (Generated)'!$B$3:$V$3,INDEX(MyData,D62, E62+1))))&gt;0,
SUMPRODUCT(--ISNUMBER(SEARCH('Chapter 2 (Generated)'!$B$4:$V$4,INDEX(MyData,D62, E62+1))))&gt;0)),
"        " &amp; INDEX(MyData,D62, E62+1),
"    " &amp; INDEX(MyData,D62, E62+1))</f>
        <v xml:space="preserve">        "(I looked at the back of the class where Tadashi gave me a small wave. Karolina was busy putting on lipgloss.) ",</v>
      </c>
    </row>
    <row r="63" spans="4:7" x14ac:dyDescent="0.2">
      <c r="D63" s="20">
        <f t="shared" si="0"/>
        <v>62</v>
      </c>
      <c r="E63" s="20">
        <f>MIN(IF(MOD(ROWS($A$2:A63),$A$2)=0,E62+1, E62), $B$2-1)</f>
        <v>0</v>
      </c>
      <c r="G63" s="2" t="str">
        <f>IF(NOT(OR(
SUMPRODUCT(--ISNUMBER(SEARCH('Chapter 2 (Generated)'!$B$3:$V$3,INDEX(MyData,D63, E63+1))))&gt;0,
SUMPRODUCT(--ISNUMBER(SEARCH('Chapter 2 (Generated)'!$B$4:$V$4,INDEX(MyData,D63, E63+1))))&gt;0)),
"        " &amp; INDEX(MyData,D63, E63+1),
"    " &amp; INDEX(MyData,D63, E63+1))</f>
        <v xml:space="preserve">        "Alright ma’am. (I made my way to the empty seat.)",</v>
      </c>
    </row>
    <row r="64" spans="4:7" x14ac:dyDescent="0.2">
      <c r="D64" s="20">
        <f t="shared" si="0"/>
        <v>63</v>
      </c>
      <c r="E64" s="20">
        <f>MIN(IF(MOD(ROWS($A$2:A64),$A$2)=0,E63+1, E63), $B$2-1)</f>
        <v>0</v>
      </c>
      <c r="G64" s="2" t="str">
        <f>IF(NOT(OR(
SUMPRODUCT(--ISNUMBER(SEARCH('Chapter 2 (Generated)'!$B$3:$V$3,INDEX(MyData,D64, E64+1))))&gt;0,
SUMPRODUCT(--ISNUMBER(SEARCH('Chapter 2 (Generated)'!$B$4:$V$4,INDEX(MyData,D64, E64+1))))&gt;0)),
"        " &amp; INDEX(MyData,D64, E64+1),
"    " &amp; INDEX(MyData,D64, E64+1))</f>
        <v xml:space="preserve">        "(I felt myself blush.) ",//60 </v>
      </c>
    </row>
    <row r="65" spans="4:7" x14ac:dyDescent="0.2">
      <c r="D65" s="20">
        <f t="shared" si="0"/>
        <v>64</v>
      </c>
      <c r="E65" s="20">
        <f>MIN(IF(MOD(ROWS($A$2:A65),$A$2)=0,E64+1, E64), $B$2-1)</f>
        <v>0</v>
      </c>
      <c r="G65" s="2" t="str">
        <f>IF(NOT(OR(
SUMPRODUCT(--ISNUMBER(SEARCH('Chapter 2 (Generated)'!$B$3:$V$3,INDEX(MyData,D65, E65+1))))&gt;0,
SUMPRODUCT(--ISNUMBER(SEARCH('Chapter 2 (Generated)'!$B$4:$V$4,INDEX(MyData,D65, E65+1))))&gt;0)),
"        " &amp; INDEX(MyData,D65, E65+1),
"    " &amp; INDEX(MyData,D65, E65+1))</f>
        <v xml:space="preserve">        "null",</v>
      </c>
    </row>
    <row r="66" spans="4:7" x14ac:dyDescent="0.2">
      <c r="D66" s="20">
        <f t="shared" ref="D66:D129" si="1">MOD(ROW(D65)-1+ROWS(MyData),ROWS(MyData))+1</f>
        <v>65</v>
      </c>
      <c r="E66" s="20">
        <f>MIN(IF(MOD(ROWS($A$2:A66),$A$2)=0,E65+1, E65), $B$2-1)</f>
        <v>0</v>
      </c>
      <c r="G66" s="2" t="str">
        <f>IF(NOT(OR(
SUMPRODUCT(--ISNUMBER(SEARCH('Chapter 2 (Generated)'!$B$3:$V$3,INDEX(MyData,D66, E66+1))))&gt;0,
SUMPRODUCT(--ISNUMBER(SEARCH('Chapter 2 (Generated)'!$B$4:$V$4,INDEX(MyData,D66, E66+1))))&gt;0)),
"        " &amp; INDEX(MyData,D66, E66+1),
"    " &amp; INDEX(MyData,D66, E66+1))</f>
        <v xml:space="preserve">        "(Next)",</v>
      </c>
    </row>
    <row r="67" spans="4:7" x14ac:dyDescent="0.2">
      <c r="D67" s="20">
        <f t="shared" si="1"/>
        <v>66</v>
      </c>
      <c r="E67" s="20">
        <f>MIN(IF(MOD(ROWS($A$2:A67),$A$2)=0,E66+1, E66), $B$2-1)</f>
        <v>0</v>
      </c>
      <c r="G67" s="2" t="str">
        <f>IF(NOT(OR(
SUMPRODUCT(--ISNUMBER(SEARCH('Chapter 2 (Generated)'!$B$3:$V$3,INDEX(MyData,D67, E67+1))))&gt;0,
SUMPRODUCT(--ISNUMBER(SEARCH('Chapter 2 (Generated)'!$B$4:$V$4,INDEX(MyData,D67, E67+1))))&gt;0)),
"        " &amp; INDEX(MyData,D67, E67+1),
"    " &amp; INDEX(MyData,D67, E67+1))</f>
        <v xml:space="preserve">        "Well to be fair, yesterday’s photo fiasco really wore me out. I think I would’ve slept through my alarm anyway.",</v>
      </c>
    </row>
    <row r="68" spans="4:7" x14ac:dyDescent="0.2">
      <c r="D68" s="20">
        <f t="shared" si="1"/>
        <v>67</v>
      </c>
      <c r="E68" s="20">
        <f>MIN(IF(MOD(ROWS($A$2:A68),$A$2)=0,E67+1, E67), $B$2-1)</f>
        <v>0</v>
      </c>
      <c r="G68" s="2" t="str">
        <f>IF(NOT(OR(
SUMPRODUCT(--ISNUMBER(SEARCH('Chapter 2 (Generated)'!$B$3:$V$3,INDEX(MyData,D68, E68+1))))&gt;0,
SUMPRODUCT(--ISNUMBER(SEARCH('Chapter 2 (Generated)'!$B$4:$V$4,INDEX(MyData,D68, E68+1))))&gt;0)),
"        " &amp; INDEX(MyData,D68, E68+1),
"    " &amp; INDEX(MyData,D68, E68+1))</f>
        <v xml:space="preserve">        "(Next)",</v>
      </c>
    </row>
    <row r="69" spans="4:7" x14ac:dyDescent="0.2">
      <c r="D69" s="20">
        <f t="shared" si="1"/>
        <v>68</v>
      </c>
      <c r="E69" s="20">
        <f>MIN(IF(MOD(ROWS($A$2:A69),$A$2)=0,E68+1, E68), $B$2-1)</f>
        <v>0</v>
      </c>
      <c r="G69" s="2" t="str">
        <f>IF(NOT(OR(
SUMPRODUCT(--ISNUMBER(SEARCH('Chapter 2 (Generated)'!$B$3:$V$3,INDEX(MyData,D69, E69+1))))&gt;0,
SUMPRODUCT(--ISNUMBER(SEARCH('Chapter 2 (Generated)'!$B$4:$V$4,INDEX(MyData,D69, E69+1))))&gt;0)),
"        " &amp; INDEX(MyData,D69, E69+1),
"    " &amp; INDEX(MyData,D69, E69+1))</f>
        <v xml:space="preserve">        "Hey! I tried to wake up, but I was so exhausted from yesterday’s picture day that I couldn’t have gotten up even if I tried.",//65 </v>
      </c>
    </row>
    <row r="70" spans="4:7" x14ac:dyDescent="0.2">
      <c r="D70" s="20">
        <f t="shared" si="1"/>
        <v>69</v>
      </c>
      <c r="E70" s="20">
        <f>MIN(IF(MOD(ROWS($A$2:A70),$A$2)=0,E69+1, E69), $B$2-1)</f>
        <v>0</v>
      </c>
      <c r="G70" s="2" t="str">
        <f>IF(NOT(OR(
SUMPRODUCT(--ISNUMBER(SEARCH('Chapter 2 (Generated)'!$B$3:$V$3,INDEX(MyData,D70, E70+1))))&gt;0,
SUMPRODUCT(--ISNUMBER(SEARCH('Chapter 2 (Generated)'!$B$4:$V$4,INDEX(MyData,D70, E70+1))))&gt;0)),
"        " &amp; INDEX(MyData,D70, E70+1),
"    " &amp; INDEX(MyData,D70, E70+1))</f>
        <v xml:space="preserve">        "Yes well, I’ve always been hard to wake up.",</v>
      </c>
    </row>
    <row r="71" spans="4:7" x14ac:dyDescent="0.2">
      <c r="D71" s="20">
        <f t="shared" si="1"/>
        <v>70</v>
      </c>
      <c r="E71" s="20">
        <f>MIN(IF(MOD(ROWS($A$2:A71),$A$2)=0,E70+1, E70), $B$2-1)</f>
        <v>0</v>
      </c>
      <c r="G71" s="2" t="str">
        <f>IF(NOT(OR(
SUMPRODUCT(--ISNUMBER(SEARCH('Chapter 2 (Generated)'!$B$3:$V$3,INDEX(MyData,D71, E71+1))))&gt;0,
SUMPRODUCT(--ISNUMBER(SEARCH('Chapter 2 (Generated)'!$B$4:$V$4,INDEX(MyData,D71, E71+1))))&gt;0)),
"        " &amp; INDEX(MyData,D71, E71+1),
"    " &amp; INDEX(MyData,D71, E71+1))</f>
        <v xml:space="preserve">        "(Alistair, who was sitting in front of Tadashi, turned around.)",</v>
      </c>
    </row>
    <row r="72" spans="4:7" x14ac:dyDescent="0.2">
      <c r="D72" s="20">
        <f t="shared" si="1"/>
        <v>71</v>
      </c>
      <c r="E72" s="20">
        <f>MIN(IF(MOD(ROWS($A$2:A72),$A$2)=0,E71+1, E71), $B$2-1)</f>
        <v>0</v>
      </c>
      <c r="G72" s="2" t="str">
        <f>IF(NOT(OR(
SUMPRODUCT(--ISNUMBER(SEARCH('Chapter 2 (Generated)'!$B$3:$V$3,INDEX(MyData,D72, E72+1))))&gt;0,
SUMPRODUCT(--ISNUMBER(SEARCH('Chapter 2 (Generated)'!$B$4:$V$4,INDEX(MyData,D72,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2 (Generated)'!$B$3:$V$3,INDEX(MyData,D73, E73+1))))&gt;0,
SUMPRODUCT(--ISNUMBER(SEARCH('Chapter 2 (Generated)'!$B$4:$V$4,INDEX(MyData,D73, E73+1))))&gt;0)),
"        " &amp; INDEX(MyData,D73, E73+1),
"    " &amp; INDEX(MyData,D73, E73+1))</f>
        <v xml:space="preserve">        "(I heard a scoff from behind us.)",</v>
      </c>
    </row>
    <row r="74" spans="4:7" x14ac:dyDescent="0.2">
      <c r="D74" s="20">
        <f t="shared" si="1"/>
        <v>73</v>
      </c>
      <c r="E74" s="20">
        <f>MIN(IF(MOD(ROWS($A$2:A74),$A$2)=0,E73+1, E73), $B$2-1)</f>
        <v>0</v>
      </c>
      <c r="G74" s="2" t="str">
        <f>IF(NOT(OR(
SUMPRODUCT(--ISNUMBER(SEARCH('Chapter 2 (Generated)'!$B$3:$V$3,INDEX(MyData,D74, E74+1))))&gt;0,
SUMPRODUCT(--ISNUMBER(SEARCH('Chapter 2 (Generated)'!$B$4:$V$4,INDEX(MyData,D74, E74+1))))&gt;0)),
"        " &amp; INDEX(MyData,D74, E74+1),
"    " &amp; INDEX(MyData,D74, E74+1))</f>
        <v xml:space="preserve">        "(Next)",//70 </v>
      </c>
    </row>
    <row r="75" spans="4:7" x14ac:dyDescent="0.2">
      <c r="D75" s="20">
        <f t="shared" si="1"/>
        <v>74</v>
      </c>
      <c r="E75" s="20">
        <f>MIN(IF(MOD(ROWS($A$2:A75),$A$2)=0,E74+1, E74), $B$2-1)</f>
        <v>0</v>
      </c>
      <c r="G75" s="2" t="str">
        <f>IF(NOT(OR(
SUMPRODUCT(--ISNUMBER(SEARCH('Chapter 2 (Generated)'!$B$3:$V$3,INDEX(MyData,D75, E75+1))))&gt;0,
SUMPRODUCT(--ISNUMBER(SEARCH('Chapter 2 (Generated)'!$B$4:$V$4,INDEX(MyData,D75, E75+1))))&gt;0)),
"        " &amp; INDEX(MyData,D75, E75+1),
"    " &amp; INDEX(MyData,D75, E75+1))</f>
        <v xml:space="preserve">        "(Next)",</v>
      </c>
    </row>
    <row r="76" spans="4:7" x14ac:dyDescent="0.2">
      <c r="D76" s="20">
        <f t="shared" si="1"/>
        <v>75</v>
      </c>
      <c r="E76" s="20">
        <f>MIN(IF(MOD(ROWS($A$2:A76),$A$2)=0,E75+1, E75), $B$2-1)</f>
        <v>0</v>
      </c>
      <c r="G76" s="2" t="str">
        <f>IF(NOT(OR(
SUMPRODUCT(--ISNUMBER(SEARCH('Chapter 2 (Generated)'!$B$3:$V$3,INDEX(MyData,D76, E76+1))))&gt;0,
SUMPRODUCT(--ISNUMBER(SEARCH('Chapter 2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2 (Generated)'!$B$3:$V$3,INDEX(MyData,D77, E77+1))))&gt;0,
SUMPRODUCT(--ISNUMBER(SEARCH('Chapter 2 (Generated)'!$B$4:$V$4,INDEX(MyData,D77, E77+1))))&gt;0)),
"        " &amp; INDEX(MyData,D77, E77+1),
"    " &amp; INDEX(MyData,D77, E77+1))</f>
        <v xml:space="preserve">        "(It was hilariously sarcastic, yet innocent, and I couldn’t help but stifle a laugh. The teacher narrowed his eyes at both Raquel and me. My amusement died and I put on a straight face.)",</v>
      </c>
    </row>
    <row r="78" spans="4:7" x14ac:dyDescent="0.2">
      <c r="D78" s="20">
        <f t="shared" si="1"/>
        <v>77</v>
      </c>
      <c r="E78" s="20">
        <f>MIN(IF(MOD(ROWS($A$2:A78),$A$2)=0,E77+1, E77), $B$2-1)</f>
        <v>0</v>
      </c>
      <c r="G78" s="2" t="str">
        <f>IF(NOT(OR(
SUMPRODUCT(--ISNUMBER(SEARCH('Chapter 2 (Generated)'!$B$3:$V$3,INDEX(MyData,D78, E78+1))))&gt;0,
SUMPRODUCT(--ISNUMBER(SEARCH('Chapter 2 (Generated)'!$B$4:$V$4,INDEX(MyData,D78, E78+1))))&gt;0)),
"        " &amp; INDEX(MyData,D78, E78+1),
"    " &amp; INDEX(MyData,D78, E78+1))</f>
        <v xml:space="preserve">        "(Next)",</v>
      </c>
    </row>
    <row r="79" spans="4:7" x14ac:dyDescent="0.2">
      <c r="D79" s="20">
        <f t="shared" si="1"/>
        <v>78</v>
      </c>
      <c r="E79" s="20">
        <f>MIN(IF(MOD(ROWS($A$2:A79),$A$2)=0,E78+1, E78), $B$2-1)</f>
        <v>0</v>
      </c>
      <c r="G79" s="2" t="str">
        <f>IF(NOT(OR(
SUMPRODUCT(--ISNUMBER(SEARCH('Chapter 2 (Generated)'!$B$3:$V$3,INDEX(MyData,D79, E79+1))))&gt;0,
SUMPRODUCT(--ISNUMBER(SEARCH('Chapter 2 (Generated)'!$B$4:$V$4,INDEX(MyData,D79, E79+1))))&gt;0)),
"        " &amp; INDEX(MyData,D79, E79+1),
"    " &amp; INDEX(MyData,D79, E79+1))</f>
        <v xml:space="preserve">        "(Next)",//75 </v>
      </c>
    </row>
    <row r="80" spans="4:7" x14ac:dyDescent="0.2">
      <c r="D80" s="20">
        <f t="shared" si="1"/>
        <v>79</v>
      </c>
      <c r="E80" s="20">
        <f>MIN(IF(MOD(ROWS($A$2:A80),$A$2)=0,E79+1, E79), $B$2-1)</f>
        <v>0</v>
      </c>
      <c r="G80" s="2" t="str">
        <f>IF(NOT(OR(
SUMPRODUCT(--ISNUMBER(SEARCH('Chapter 2 (Generated)'!$B$3:$V$3,INDEX(MyData,D80, E80+1))))&gt;0,
SUMPRODUCT(--ISNUMBER(SEARCH('Chapter 2 (Generated)'!$B$4:$V$4,INDEX(MyData,D80, E80+1))))&gt;0)),
"        " &amp; INDEX(MyData,D80, E80+1),
"    " &amp; INDEX(MyData,D80, E80+1))</f>
        <v xml:space="preserve">        "(Raquel promptly nodded and the teacher returned to the blackboard.)",</v>
      </c>
    </row>
    <row r="81" spans="4:7" x14ac:dyDescent="0.2">
      <c r="D81" s="20">
        <f t="shared" si="1"/>
        <v>80</v>
      </c>
      <c r="E81" s="20">
        <f>MIN(IF(MOD(ROWS($A$2:A81),$A$2)=0,E80+1, E80), $B$2-1)</f>
        <v>0</v>
      </c>
      <c r="G81" s="2" t="str">
        <f>IF(NOT(OR(
SUMPRODUCT(--ISNUMBER(SEARCH('Chapter 2 (Generated)'!$B$3:$V$3,INDEX(MyData,D81, E81+1))))&gt;0,
SUMPRODUCT(--ISNUMBER(SEARCH('Chapter 2 (Generated)'!$B$4:$V$4,INDEX(MyData,D81, E81+1))))&gt;0)),
"        " &amp; INDEX(MyData,D81, E81+1),
"    " &amp; INDEX(MyData,D81, E81+1))</f>
        <v xml:space="preserve">        "(Karolina rolled her eyes at all of us before putting down her lip gloss and smacking her lips.)",</v>
      </c>
    </row>
    <row r="82" spans="4:7" x14ac:dyDescent="0.2">
      <c r="D82" s="20">
        <f t="shared" si="1"/>
        <v>81</v>
      </c>
      <c r="E82" s="20">
        <f>MIN(IF(MOD(ROWS($A$2:A82),$A$2)=0,E81+1, E81), $B$2-1)</f>
        <v>0</v>
      </c>
      <c r="G82" s="2" t="str">
        <f>IF(NOT(OR(
SUMPRODUCT(--ISNUMBER(SEARCH('Chapter 2 (Generated)'!$B$3:$V$3,INDEX(MyData,D82, E82+1))))&gt;0,
SUMPRODUCT(--ISNUMBER(SEARCH('Chapter 2 (Generated)'!$B$4:$V$4,INDEX(MyData,D82, E82+1))))&gt;0)),
"        " &amp; INDEX(MyData,D82, E82+1),
"    " &amp; INDEX(MyData,D82, E82+1))</f>
        <v xml:space="preserve">        "(Next)",</v>
      </c>
    </row>
    <row r="83" spans="4:7" x14ac:dyDescent="0.2">
      <c r="D83" s="20">
        <f t="shared" si="1"/>
        <v>82</v>
      </c>
      <c r="E83" s="20">
        <f>MIN(IF(MOD(ROWS($A$2:A83),$A$2)=0,E82+1, E82), $B$2-1)</f>
        <v>0</v>
      </c>
      <c r="G83" s="2" t="str">
        <f>IF(NOT(OR(
SUMPRODUCT(--ISNUMBER(SEARCH('Chapter 2 (Generated)'!$B$3:$V$3,INDEX(MyData,D83, E83+1))))&gt;0,
SUMPRODUCT(--ISNUMBER(SEARCH('Chapter 2 (Generated)'!$B$4:$V$4,INDEX(MyData,D83, E83+1))))&gt;0)),
"        " &amp; INDEX(MyData,D83, E83+1),
"    " &amp; INDEX(MyData,D83, E83+1))</f>
        <v xml:space="preserve">        "(Next)",</v>
      </c>
    </row>
    <row r="84" spans="4:7" x14ac:dyDescent="0.2">
      <c r="D84" s="20">
        <f t="shared" si="1"/>
        <v>83</v>
      </c>
      <c r="E84" s="20">
        <f>MIN(IF(MOD(ROWS($A$2:A84),$A$2)=0,E83+1, E83), $B$2-1)</f>
        <v>0</v>
      </c>
      <c r="G84" s="2" t="str">
        <f>IF(NOT(OR(
SUMPRODUCT(--ISNUMBER(SEARCH('Chapter 2 (Generated)'!$B$3:$V$3,INDEX(MyData,D84, E84+1))))&gt;0,
SUMPRODUCT(--ISNUMBER(SEARCH('Chapter 2 (Generated)'!$B$4:$V$4,INDEX(MyData,D84, E84+1))))&gt;0)),
"        " &amp; INDEX(MyData,D84, E84+1),
"    " &amp; INDEX(MyData,D84, E84+1))</f>
        <v xml:space="preserve">        "(Next)",//80 </v>
      </c>
    </row>
    <row r="85" spans="4:7" x14ac:dyDescent="0.2">
      <c r="D85" s="20">
        <f t="shared" si="1"/>
        <v>84</v>
      </c>
      <c r="E85" s="20">
        <f>MIN(IF(MOD(ROWS($A$2:A85),$A$2)=0,E84+1, E84), $B$2-1)</f>
        <v>0</v>
      </c>
      <c r="G85" s="2" t="str">
        <f>IF(NOT(OR(
SUMPRODUCT(--ISNUMBER(SEARCH('Chapter 2 (Generated)'!$B$3:$V$3,INDEX(MyData,D85, E85+1))))&gt;0,
SUMPRODUCT(--ISNUMBER(SEARCH('Chapter 2 (Generated)'!$B$4:$V$4,INDEX(MyData,D85, E85+1))))&gt;0)),
"        " &amp; INDEX(MyData,D85, E85+1),
"    " &amp; INDEX(MyData,D85, E85+1))</f>
        <v xml:space="preserve">        "(Next)",</v>
      </c>
    </row>
    <row r="86" spans="4:7" x14ac:dyDescent="0.2">
      <c r="D86" s="20">
        <f t="shared" si="1"/>
        <v>85</v>
      </c>
      <c r="E86" s="20">
        <f>MIN(IF(MOD(ROWS($A$2:A86),$A$2)=0,E85+1, E85), $B$2-1)</f>
        <v>0</v>
      </c>
      <c r="G86" s="2" t="str">
        <f>IF(NOT(OR(
SUMPRODUCT(--ISNUMBER(SEARCH('Chapter 2 (Generated)'!$B$3:$V$3,INDEX(MyData,D86, E86+1))))&gt;0,
SUMPRODUCT(--ISNUMBER(SEARCH('Chapter 2 (Generated)'!$B$4:$V$4,INDEX(MyData,D86, E86+1))))&gt;0)),
"        " &amp; INDEX(MyData,D86, E86+1),
"    " &amp; INDEX(MyData,D86, E86+1))</f>
        <v xml:space="preserve">        "(Next)",</v>
      </c>
    </row>
    <row r="87" spans="4:7" x14ac:dyDescent="0.2">
      <c r="D87" s="20">
        <f t="shared" si="1"/>
        <v>86</v>
      </c>
      <c r="E87" s="20">
        <f>MIN(IF(MOD(ROWS($A$2:A87),$A$2)=0,E86+1, E86), $B$2-1)</f>
        <v>0</v>
      </c>
      <c r="G87" s="2" t="str">
        <f>IF(NOT(OR(
SUMPRODUCT(--ISNUMBER(SEARCH('Chapter 2 (Generated)'!$B$3:$V$3,INDEX(MyData,D87, E87+1))))&gt;0,
SUMPRODUCT(--ISNUMBER(SEARCH('Chapter 2 (Generated)'!$B$4:$V$4,INDEX(MyData,D87, E87+1))))&gt;0)),
"        " &amp; INDEX(MyData,D87, E87+1),
"    " &amp; INDEX(MyData,D87, E87+1))</f>
        <v xml:space="preserve">        "(Next)",</v>
      </c>
    </row>
    <row r="88" spans="4:7" x14ac:dyDescent="0.2">
      <c r="D88" s="20">
        <f t="shared" si="1"/>
        <v>87</v>
      </c>
      <c r="E88" s="20">
        <f>MIN(IF(MOD(ROWS($A$2:A88),$A$2)=0,E87+1, E87), $B$2-1)</f>
        <v>0</v>
      </c>
      <c r="G88" s="2" t="str">
        <f>IF(NOT(OR(
SUMPRODUCT(--ISNUMBER(SEARCH('Chapter 2 (Generated)'!$B$3:$V$3,INDEX(MyData,D88, E88+1))))&gt;0,
SUMPRODUCT(--ISNUMBER(SEARCH('Chapter 2 (Generated)'!$B$4:$V$4,INDEX(MyData,D88, E88+1))))&gt;0)),
"        " &amp; INDEX(MyData,D88, E88+1),
"    " &amp; INDEX(MyData,D88, E88+1))</f>
        <v xml:space="preserve">        "(Next)",</v>
      </c>
    </row>
    <row r="89" spans="4:7" x14ac:dyDescent="0.2">
      <c r="D89" s="20">
        <f t="shared" si="1"/>
        <v>88</v>
      </c>
      <c r="E89" s="20">
        <f>MIN(IF(MOD(ROWS($A$2:A89),$A$2)=0,E88+1, E88), $B$2-1)</f>
        <v>0</v>
      </c>
      <c r="G89" s="2" t="str">
        <f>IF(NOT(OR(
SUMPRODUCT(--ISNUMBER(SEARCH('Chapter 2 (Generated)'!$B$3:$V$3,INDEX(MyData,D89, E89+1))))&gt;0,
SUMPRODUCT(--ISNUMBER(SEARCH('Chapter 2 (Generated)'!$B$4:$V$4,INDEX(MyData,D89, E89+1))))&gt;0)),
"        " &amp; INDEX(MyData,D89, E89+1),
"    " &amp; INDEX(MyData,D89, E89+1))</f>
        <v xml:space="preserve">        "(It suddenly felt like the class’ temperature dropped several degrees.)",//85 </v>
      </c>
    </row>
    <row r="90" spans="4:7" x14ac:dyDescent="0.2">
      <c r="D90" s="20">
        <f t="shared" si="1"/>
        <v>89</v>
      </c>
      <c r="E90" s="20">
        <f>MIN(IF(MOD(ROWS($A$2:A90),$A$2)=0,E89+1, E89), $B$2-1)</f>
        <v>0</v>
      </c>
      <c r="G90" s="2" t="str">
        <f>IF(NOT(OR(
SUMPRODUCT(--ISNUMBER(SEARCH('Chapter 2 (Generated)'!$B$3:$V$3,INDEX(MyData,D90, E90+1))))&gt;0,
SUMPRODUCT(--ISNUMBER(SEARCH('Chapter 2 (Generated)'!$B$4:$V$4,INDEX(MyData,D90, E90+1))))&gt;0)),
"        " &amp; INDEX(MyData,D90, E90+1),
"    " &amp; INDEX(MyData,D90, E90+1))</f>
        <v xml:space="preserve">        "(Tadashi narrowed his eyes at them.)",</v>
      </c>
    </row>
    <row r="91" spans="4:7" x14ac:dyDescent="0.2">
      <c r="D91" s="20">
        <f t="shared" si="1"/>
        <v>90</v>
      </c>
      <c r="E91" s="20">
        <f>MIN(IF(MOD(ROWS($A$2:A91),$A$2)=0,E90+1, E90), $B$2-1)</f>
        <v>0</v>
      </c>
      <c r="G91" s="2" t="str">
        <f>IF(NOT(OR(
SUMPRODUCT(--ISNUMBER(SEARCH('Chapter 2 (Generated)'!$B$3:$V$3,INDEX(MyData,D91, E91+1))))&gt;0,
SUMPRODUCT(--ISNUMBER(SEARCH('Chapter 2 (Generated)'!$B$4:$V$4,INDEX(MyData,D91, E91+1))))&gt;0)),
"        " &amp; INDEX(MyData,D91, E91+1),
"    " &amp; INDEX(MyData,D91, E91+1))</f>
        <v xml:space="preserve">        "(Next)",</v>
      </c>
    </row>
    <row r="92" spans="4:7" x14ac:dyDescent="0.2">
      <c r="D92" s="20">
        <f t="shared" si="1"/>
        <v>91</v>
      </c>
      <c r="E92" s="20">
        <f>MIN(IF(MOD(ROWS($A$2:A92),$A$2)=0,E91+1, E91), $B$2-1)</f>
        <v>0</v>
      </c>
      <c r="G92" s="2" t="str">
        <f>IF(NOT(OR(
SUMPRODUCT(--ISNUMBER(SEARCH('Chapter 2 (Generated)'!$B$3:$V$3,INDEX(MyData,D92, E92+1))))&gt;0,
SUMPRODUCT(--ISNUMBER(SEARCH('Chapter 2 (Generated)'!$B$4:$V$4,INDEX(MyData,D92, E92+1))))&gt;0)),
"        " &amp; INDEX(MyData,D92, E92+1),
"    " &amp; INDEX(MyData,D92, E92+1))</f>
        <v xml:space="preserve">        "(I have never seen Karolina blush before…She looks pretty embarrassed.)",</v>
      </c>
    </row>
    <row r="93" spans="4:7" x14ac:dyDescent="0.2">
      <c r="D93" s="20">
        <f t="shared" si="1"/>
        <v>92</v>
      </c>
      <c r="E93" s="20">
        <f>MIN(IF(MOD(ROWS($A$2:A93),$A$2)=0,E92+1, E92), $B$2-1)</f>
        <v>0</v>
      </c>
      <c r="G93" s="2" t="str">
        <f>IF(NOT(OR(
SUMPRODUCT(--ISNUMBER(SEARCH('Chapter 2 (Generated)'!$B$3:$V$3,INDEX(MyData,D93, E93+1))))&gt;0,
SUMPRODUCT(--ISNUMBER(SEARCH('Chapter 2 (Generated)'!$B$4:$V$4,INDEX(MyData,D93, E93+1))))&gt;0)),
"        " &amp; INDEX(MyData,D93, E93+1),
"    " &amp; INDEX(MyData,D93, E93+1))</f>
        <v xml:space="preserve">        "(She firmly clutched her makeup case, looking a little weak, and avoided his gaze. Why did Tadashi’s words hit her like that?)",</v>
      </c>
    </row>
    <row r="94" spans="4:7" x14ac:dyDescent="0.2">
      <c r="D94" s="20">
        <f t="shared" si="1"/>
        <v>93</v>
      </c>
      <c r="E94" s="20">
        <f>MIN(IF(MOD(ROWS($A$2:A94),$A$2)=0,E93+1, E93), $B$2-1)</f>
        <v>0</v>
      </c>
      <c r="G94" s="2" t="str">
        <f>IF(NOT(OR(
SUMPRODUCT(--ISNUMBER(SEARCH('Chapter 2 (Generated)'!$B$3:$V$3,INDEX(MyData,D94, E94+1))))&gt;0,
SUMPRODUCT(--ISNUMBER(SEARCH('Chapter 2 (Generated)'!$B$4:$V$4,INDEX(MyData,D94, E94+1))))&gt;0)),
"        " &amp; INDEX(MyData,D94, E94+1),
"    " &amp; INDEX(MyData,D94, E94+1))</f>
        <v xml:space="preserve">        "(Next)",//90 </v>
      </c>
    </row>
    <row r="95" spans="4:7" x14ac:dyDescent="0.2">
      <c r="D95" s="20">
        <f t="shared" si="1"/>
        <v>94</v>
      </c>
      <c r="E95" s="20">
        <f>MIN(IF(MOD(ROWS($A$2:A95),$A$2)=0,E94+1, E94), $B$2-1)</f>
        <v>0</v>
      </c>
      <c r="G95" s="2" t="str">
        <f>IF(NOT(OR(
SUMPRODUCT(--ISNUMBER(SEARCH('Chapter 2 (Generated)'!$B$3:$V$3,INDEX(MyData,D95, E95+1))))&gt;0,
SUMPRODUCT(--ISNUMBER(SEARCH('Chapter 2 (Generated)'!$B$4:$V$4,INDEX(MyData,D95, E95+1))))&gt;0)),
"        " &amp; INDEX(MyData,D95, E95+1),
"    " &amp; INDEX(MyData,D95, E95+1))</f>
        <v xml:space="preserve">        "(Tadashi groaned.)",</v>
      </c>
    </row>
    <row r="96" spans="4:7" x14ac:dyDescent="0.2">
      <c r="D96" s="20">
        <f t="shared" si="1"/>
        <v>95</v>
      </c>
      <c r="E96" s="20">
        <f>MIN(IF(MOD(ROWS($A$2:A96),$A$2)=0,E95+1, E95), $B$2-1)</f>
        <v>0</v>
      </c>
      <c r="G96" s="2" t="str">
        <f>IF(NOT(OR(
SUMPRODUCT(--ISNUMBER(SEARCH('Chapter 2 (Generated)'!$B$3:$V$3,INDEX(MyData,D96, E96+1))))&gt;0,
SUMPRODUCT(--ISNUMBER(SEARCH('Chapter 2 (Generated)'!$B$4:$V$4,INDEX(MyData,D96, E96+1))))&gt;0)),
"        " &amp; INDEX(MyData,D96, E96+1),
"    " &amp; INDEX(MyData,D96, E96+1))</f>
        <v xml:space="preserve">        "(My mind darted back to earlier, to the boy I met in the cafeteria.)",</v>
      </c>
    </row>
    <row r="97" spans="4:7" x14ac:dyDescent="0.2">
      <c r="D97" s="20">
        <f t="shared" si="1"/>
        <v>96</v>
      </c>
      <c r="E97" s="20">
        <f>MIN(IF(MOD(ROWS($A$2:A97),$A$2)=0,E96+1, E96), $B$2-1)</f>
        <v>0</v>
      </c>
      <c r="G97" s="2" t="str">
        <f>IF(NOT(OR(
SUMPRODUCT(--ISNUMBER(SEARCH('Chapter 2 (Generated)'!$B$3:$V$3,INDEX(MyData,D97, E97+1))))&gt;0,
SUMPRODUCT(--ISNUMBER(SEARCH('Chapter 2 (Generated)'!$B$4:$V$4,INDEX(MyData,D97, E97+1))))&gt;0)),
"        " &amp; INDEX(MyData,D97, E97+1),
"    " &amp; INDEX(MyData,D97, E97+1))</f>
        <v xml:space="preserve">        "Wait, does he have dark hair with blonde tips, brown eyes, and piercings?",</v>
      </c>
    </row>
    <row r="98" spans="4:7" x14ac:dyDescent="0.2">
      <c r="D98" s="20">
        <f t="shared" si="1"/>
        <v>97</v>
      </c>
      <c r="E98" s="20">
        <f>MIN(IF(MOD(ROWS($A$2:A98),$A$2)=0,E97+1, E97), $B$2-1)</f>
        <v>0</v>
      </c>
      <c r="G98" s="2" t="str">
        <f>IF(NOT(OR(
SUMPRODUCT(--ISNUMBER(SEARCH('Chapter 2 (Generated)'!$B$3:$V$3,INDEX(MyData,D98, E98+1))))&gt;0,
SUMPRODUCT(--ISNUMBER(SEARCH('Chapter 2 (Generated)'!$B$4:$V$4,INDEX(MyData,D98, E98+1))))&gt;0)),
"        " &amp; INDEX(MyData,D98, E98+1),
"    " &amp; INDEX(MyData,D98, E98+1))</f>
        <v xml:space="preserve">        "(I stared at Raquel, perplexed.)",</v>
      </c>
    </row>
    <row r="99" spans="4:7" x14ac:dyDescent="0.2">
      <c r="D99" s="20">
        <f t="shared" si="1"/>
        <v>98</v>
      </c>
      <c r="E99" s="20">
        <f>MIN(IF(MOD(ROWS($A$2:A99),$A$2)=0,E98+1, E98), $B$2-1)</f>
        <v>0</v>
      </c>
      <c r="G99" s="2" t="str">
        <f>IF(NOT(OR(
SUMPRODUCT(--ISNUMBER(SEARCH('Chapter 2 (Generated)'!$B$3:$V$3,INDEX(MyData,D99, E99+1))))&gt;0,
SUMPRODUCT(--ISNUMBER(SEARCH('Chapter 2 (Generated)'!$B$4:$V$4,INDEX(MyData,D99, E99+1))))&gt;0)),
"        " &amp; INDEX(MyData,D99, E99+1),
"    " &amp; INDEX(MyData,D99, E99+1))</f>
        <v xml:space="preserve">        "You mean, he’s actually famous?!",//95 </v>
      </c>
    </row>
    <row r="100" spans="4:7" x14ac:dyDescent="0.2">
      <c r="D100" s="20">
        <f t="shared" si="1"/>
        <v>99</v>
      </c>
      <c r="E100" s="20">
        <f>MIN(IF(MOD(ROWS($A$2:A100),$A$2)=0,E99+1, E99), $B$2-1)</f>
        <v>0</v>
      </c>
      <c r="G100" s="2" t="str">
        <f>IF(NOT(OR(
SUMPRODUCT(--ISNUMBER(SEARCH('Chapter 2 (Generated)'!$B$3:$V$3,INDEX(MyData,D100, E100+1))))&gt;0,
SUMPRODUCT(--ISNUMBER(SEARCH('Chapter 2 (Generated)'!$B$4:$V$4,INDEX(MyData,D100, E100+1))))&gt;0)),
"        " &amp; INDEX(MyData,D100, E100+1),
"    " &amp; INDEX(MyData,D100, E100+1))</f>
        <v xml:space="preserve">        "(They all looked at me funny.)",//96 Special Background Class 1</v>
      </c>
    </row>
    <row r="101" spans="4:7" x14ac:dyDescent="0.2">
      <c r="D101" s="20">
        <f t="shared" si="1"/>
        <v>100</v>
      </c>
      <c r="E101" s="20">
        <f>MIN(IF(MOD(ROWS($A$2:A101),$A$2)=0,E100+1, E100), $B$2-1)</f>
        <v>0</v>
      </c>
      <c r="G101" s="2" t="str">
        <f>IF(NOT(OR(
SUMPRODUCT(--ISNUMBER(SEARCH('Chapter 2 (Generated)'!$B$3:$V$3,INDEX(MyData,D101, E101+1))))&gt;0,
SUMPRODUCT(--ISNUMBER(SEARCH('Chapter 2 (Generated)'!$B$4:$V$4,INDEX(MyData,D101, E101+1))))&gt;0)),
"        " &amp; INDEX(MyData,D101, E101+1),
"    " &amp; INDEX(MyData,D101, E101+1))</f>
        <v xml:space="preserve">        "(Next)",</v>
      </c>
    </row>
    <row r="102" spans="4:7" x14ac:dyDescent="0.2">
      <c r="D102" s="20">
        <f t="shared" si="1"/>
        <v>101</v>
      </c>
      <c r="E102" s="20">
        <f>MIN(IF(MOD(ROWS($A$2:A102),$A$2)=0,E101+1, E101), $B$2-1)</f>
        <v>0</v>
      </c>
      <c r="G102" s="2" t="str">
        <f>IF(NOT(OR(
SUMPRODUCT(--ISNUMBER(SEARCH('Chapter 2 (Generated)'!$B$3:$V$3,INDEX(MyData,D102, E102+1))))&gt;0,
SUMPRODUCT(--ISNUMBER(SEARCH('Chapter 2 (Generated)'!$B$4:$V$4,INDEX(MyData,D102, E102+1))))&gt;0)),
"        " &amp; INDEX(MyData,D102, E102+1),
"    " &amp; INDEX(MyData,D102, E102+1))</f>
        <v xml:space="preserve">        "(Next)",</v>
      </c>
    </row>
    <row r="103" spans="4:7" x14ac:dyDescent="0.2">
      <c r="D103" s="20">
        <f t="shared" si="1"/>
        <v>102</v>
      </c>
      <c r="E103" s="20">
        <f>MIN(IF(MOD(ROWS($A$2:A103),$A$2)=0,E102+1, E102), $B$2-1)</f>
        <v>0</v>
      </c>
      <c r="G103" s="2" t="str">
        <f>IF(NOT(OR(
SUMPRODUCT(--ISNUMBER(SEARCH('Chapter 2 (Generated)'!$B$3:$V$3,INDEX(MyData,D103, E103+1))))&gt;0,
SUMPRODUCT(--ISNUMBER(SEARCH('Chapter 2 (Generated)'!$B$4:$V$4,INDEX(MyData,D103, E103+1))))&gt;0)),
"        " &amp; INDEX(MyData,D103, E103+1),
"    " &amp; INDEX(MyData,D103, E103+1))</f>
        <v xml:space="preserve">        "(She handed me her cell phone. There was a picture of Axel, holding a guitar and performing on a stage in front of what seemed like thousands of people.)",</v>
      </c>
    </row>
    <row r="104" spans="4:7" x14ac:dyDescent="0.2">
      <c r="D104" s="20">
        <f t="shared" si="1"/>
        <v>103</v>
      </c>
      <c r="E104" s="20">
        <f>MIN(IF(MOD(ROWS($A$2:A104),$A$2)=0,E103+1, E103), $B$2-1)</f>
        <v>0</v>
      </c>
      <c r="G104" s="2" t="str">
        <f>IF(NOT(OR(
SUMPRODUCT(--ISNUMBER(SEARCH('Chapter 2 (Generated)'!$B$3:$V$3,INDEX(MyData,D104, E104+1))))&gt;0,
SUMPRODUCT(--ISNUMBER(SEARCH('Chapter 2 (Generated)'!$B$4:$V$4,INDEX(MyData,D104, E104+1))))&gt;0)),
"        " &amp; INDEX(MyData,D104, E104+1),
"    " &amp; INDEX(MyData,D104, E104+1))</f>
        <v xml:space="preserve">        "Woah… (I knew Arlington was going to be filled with rich, upper class teenagers… but celebrities?!)",//100 </v>
      </c>
    </row>
    <row r="105" spans="4:7" x14ac:dyDescent="0.2">
      <c r="D105" s="20">
        <f t="shared" si="1"/>
        <v>104</v>
      </c>
      <c r="E105" s="20">
        <f>MIN(IF(MOD(ROWS($A$2:A105),$A$2)=0,E104+1, E104), $B$2-1)</f>
        <v>0</v>
      </c>
      <c r="G105" s="2" t="str">
        <f>IF(NOT(OR(
SUMPRODUCT(--ISNUMBER(SEARCH('Chapter 2 (Generated)'!$B$3:$V$3,INDEX(MyData,D105, E105+1))))&gt;0,
SUMPRODUCT(--ISNUMBER(SEARCH('Chapter 2 (Generated)'!$B$4:$V$4,INDEX(MyData,D105, E105+1))))&gt;0)),
"        " &amp; INDEX(MyData,D105, E105+1),
"    " &amp; INDEX(MyData,D105, E105+1))</f>
        <v xml:space="preserve">        "(I couldn’t believe it.)",</v>
      </c>
    </row>
    <row r="106" spans="4:7" x14ac:dyDescent="0.2">
      <c r="D106" s="20">
        <f t="shared" si="1"/>
        <v>105</v>
      </c>
      <c r="E106" s="20">
        <f>MIN(IF(MOD(ROWS($A$2:A106),$A$2)=0,E105+1, E105), $B$2-1)</f>
        <v>0</v>
      </c>
      <c r="G106" s="2" t="str">
        <f>IF(NOT(OR(
SUMPRODUCT(--ISNUMBER(SEARCH('Chapter 2 (Generated)'!$B$3:$V$3,INDEX(MyData,D106, E106+1))))&gt;0,
SUMPRODUCT(--ISNUMBER(SEARCH('Chapter 2 (Generated)'!$B$4:$V$4,INDEX(MyData,D106, E106+1))))&gt;0)),
"        " &amp; INDEX(MyData,D106, E106+1),
"    " &amp; INDEX(MyData,D106, E106+1))</f>
        <v xml:space="preserve">        "(I had actually spoken to a celebrity! And I might have classes with him!)",</v>
      </c>
    </row>
    <row r="107" spans="4:7" x14ac:dyDescent="0.2">
      <c r="D107" s="20">
        <f t="shared" si="1"/>
        <v>106</v>
      </c>
      <c r="E107" s="20">
        <f>MIN(IF(MOD(ROWS($A$2:A107),$A$2)=0,E106+1, E106), $B$2-1)</f>
        <v>0</v>
      </c>
      <c r="G107" s="2" t="str">
        <f>IF(NOT(OR(
SUMPRODUCT(--ISNUMBER(SEARCH('Chapter 2 (Generated)'!$B$3:$V$3,INDEX(MyData,D107, E107+1))))&gt;0,
SUMPRODUCT(--ISNUMBER(SEARCH('Chapter 2 (Generated)'!$B$4:$V$4,INDEX(MyData,D107, E107+1))))&gt;0)),
"        " &amp; INDEX(MyData,D107, E107+1),
"    " &amp; INDEX(MyData,D107, E107+1))</f>
        <v xml:space="preserve">        "(And this is only my first day at Arlington…)",</v>
      </c>
    </row>
    <row r="108" spans="4:7" x14ac:dyDescent="0.2">
      <c r="D108" s="20">
        <f t="shared" si="1"/>
        <v>107</v>
      </c>
      <c r="E108" s="20">
        <f>MIN(IF(MOD(ROWS($A$2:A108),$A$2)=0,E107+1, E107), $B$2-1)</f>
        <v>0</v>
      </c>
      <c r="G108" s="2" t="str">
        <f>IF(NOT(OR(
SUMPRODUCT(--ISNUMBER(SEARCH('Chapter 2 (Generated)'!$B$3:$V$3,INDEX(MyData,D108, E108+1))))&gt;0,
SUMPRODUCT(--ISNUMBER(SEARCH('Chapter 2 (Generated)'!$B$4:$V$4,INDEX(MyData,D108, E108+1))))&gt;0)),
"        " &amp; INDEX(MyData,D108, E108+1),
"    " &amp; INDEX(MyData,D108, E108+1))</f>
        <v xml:space="preserve">        "(Next)",</v>
      </c>
    </row>
    <row r="109" spans="4:7" x14ac:dyDescent="0.2">
      <c r="D109" s="20">
        <f t="shared" si="1"/>
        <v>108</v>
      </c>
      <c r="E109" s="20">
        <f>MIN(IF(MOD(ROWS($A$2:A109),$A$2)=0,E108+1, E108), $B$2-1)</f>
        <v>0</v>
      </c>
      <c r="G109" s="2" t="str">
        <f>IF(NOT(OR(
SUMPRODUCT(--ISNUMBER(SEARCH('Chapter 2 (Generated)'!$B$3:$V$3,INDEX(MyData,D109, E109+1))))&gt;0,
SUMPRODUCT(--ISNUMBER(SEARCH('Chapter 2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2 (Generated)'!$B$3:$V$3,INDEX(MyData,D110, E110+1))))&gt;0,
SUMPRODUCT(--ISNUMBER(SEARCH('Chapter 2 (Generated)'!$B$4:$V$4,INDEX(MyData,D110, E110+1))))&gt;0)),
"        " &amp; INDEX(MyData,D110, E110+1),
"    " &amp; INDEX(MyData,D110, E110+1))</f>
        <v xml:space="preserve">        "(The bell rang, and the others gathered their things. Raquel was the first to dart out of the classroom.)",</v>
      </c>
    </row>
    <row r="111" spans="4:7" x14ac:dyDescent="0.2">
      <c r="D111" s="20">
        <f t="shared" si="1"/>
        <v>110</v>
      </c>
      <c r="E111" s="20">
        <f>MIN(IF(MOD(ROWS($A$2:A111),$A$2)=0,E110+1, E110), $B$2-1)</f>
        <v>0</v>
      </c>
      <c r="G111" s="2" t="str">
        <f>IF(NOT(OR(
SUMPRODUCT(--ISNUMBER(SEARCH('Chapter 2 (Generated)'!$B$3:$V$3,INDEX(MyData,D111, E111+1))))&gt;0,
SUMPRODUCT(--ISNUMBER(SEARCH('Chapter 2 (Generated)'!$B$4:$V$4,INDEX(MyData,D111, E111+1))))&gt;0)),
"        " &amp; INDEX(MyData,D111, E111+1),
"    " &amp; INDEX(MyData,D111, E111+1))</f>
        <v xml:space="preserve">        "(Now that I think about it, I should’ve totally seen it coming.)",</v>
      </c>
    </row>
    <row r="112" spans="4:7" x14ac:dyDescent="0.2">
      <c r="D112" s="20">
        <f t="shared" si="1"/>
        <v>111</v>
      </c>
      <c r="E112" s="20">
        <f>MIN(IF(MOD(ROWS($A$2:A112),$A$2)=0,E111+1, E111), $B$2-1)</f>
        <v>0</v>
      </c>
      <c r="G112" s="2" t="str">
        <f>IF(NOT(OR(
SUMPRODUCT(--ISNUMBER(SEARCH('Chapter 2 (Generated)'!$B$3:$V$3,INDEX(MyData,D112, E112+1))))&gt;0,
SUMPRODUCT(--ISNUMBER(SEARCH('Chapter 2 (Generated)'!$B$4:$V$4,INDEX(MyData,D112, E112+1))))&gt;0)),
"        " &amp; INDEX(MyData,D112, E112+1),
"    " &amp; INDEX(MyData,D112, E112+1))</f>
        <v xml:space="preserve">        "(Axel was talking about a world tour, assumed I was going to ask for an autograph, and seemed very tired. I really should’ve pieced it all together.)",</v>
      </c>
    </row>
    <row r="113" spans="4:7" x14ac:dyDescent="0.2">
      <c r="D113" s="20">
        <f t="shared" si="1"/>
        <v>112</v>
      </c>
      <c r="E113" s="20">
        <f>MIN(IF(MOD(ROWS($A$2:A113),$A$2)=0,E112+1, E112), $B$2-1)</f>
        <v>0</v>
      </c>
      <c r="G113" s="2" t="str">
        <f>IF(NOT(OR(
SUMPRODUCT(--ISNUMBER(SEARCH('Chapter 2 (Generated)'!$B$3:$V$3,INDEX(MyData,D113, E113+1))))&gt;0,
SUMPRODUCT(--ISNUMBER(SEARCH('Chapter 2 (Generated)'!$B$4:$V$4,INDEX(MyData,D113, E113+1))))&gt;0)),
"        " &amp; INDEX(MyData,D113, E113+1),
"    " &amp; INDEX(MyData,D113, E113+1))</f>
        <v xml:space="preserve">        "(And I’m supposed to be a scholarship student...)",</v>
      </c>
    </row>
    <row r="114" spans="4:7" x14ac:dyDescent="0.2">
      <c r="D114" s="20">
        <f t="shared" si="1"/>
        <v>113</v>
      </c>
      <c r="E114" s="20">
        <f>MIN(IF(MOD(ROWS($A$2:A114),$A$2)=0,E113+1, E113), $B$2-1)</f>
        <v>0</v>
      </c>
      <c r="G114" s="2" t="str">
        <f>IF(NOT(OR(
SUMPRODUCT(--ISNUMBER(SEARCH('Chapter 2 (Generated)'!$B$3:$V$3,INDEX(MyData,D114, E114+1))))&gt;0,
SUMPRODUCT(--ISNUMBER(SEARCH('Chapter 2 (Generated)'!$B$4:$V$4,INDEX(MyData,D114, E114+1))))&gt;0)),
"        " &amp; INDEX(MyData,D114, E114+1),
"    " &amp; INDEX(MyData,D114, E114+1))</f>
        <v xml:space="preserve">        "(This guy probably has a lot to deal with right now, but he seemed happy to talk to someone other than a fangirl.)",//110 </v>
      </c>
    </row>
    <row r="115" spans="4:7" x14ac:dyDescent="0.2">
      <c r="D115" s="20">
        <f t="shared" si="1"/>
        <v>114</v>
      </c>
      <c r="E115" s="20">
        <f>MIN(IF(MOD(ROWS($A$2:A115),$A$2)=0,E114+1, E114), $B$2-1)</f>
        <v>0</v>
      </c>
      <c r="G115" s="2" t="str">
        <f>IF(NOT(OR(
SUMPRODUCT(--ISNUMBER(SEARCH('Chapter 2 (Generated)'!$B$3:$V$3,INDEX(MyData,D115, E115+1))))&gt;0,
SUMPRODUCT(--ISNUMBER(SEARCH('Chapter 2 (Generated)'!$B$4:$V$4,INDEX(MyData,D115, E115+1))))&gt;0)),
"        " &amp; INDEX(MyData,D115, E115+1),
"    " &amp; INDEX(MyData,D115, E115+1))</f>
        <v xml:space="preserve">        "(Maybe I should try to find him and see if he’s alright.)",</v>
      </c>
    </row>
    <row r="116" spans="4:7" x14ac:dyDescent="0.2">
      <c r="D116" s="20">
        <f t="shared" si="1"/>
        <v>115</v>
      </c>
      <c r="E116" s="20">
        <f>MIN(IF(MOD(ROWS($A$2:A116),$A$2)=0,E115+1, E115), $B$2-1)</f>
        <v>0</v>
      </c>
      <c r="G116" s="2" t="str">
        <f>IF(NOT(OR(
SUMPRODUCT(--ISNUMBER(SEARCH('Chapter 2 (Generated)'!$B$3:$V$3,INDEX(MyData,D116, E116+1))))&gt;0,
SUMPRODUCT(--ISNUMBER(SEARCH('Chapter 2 (Generated)'!$B$4:$V$4,INDEX(MyData,D116, E116+1))))&gt;0)),
"        " &amp; INDEX(MyData,D116, E116+1),
"    " &amp; INDEX(MyData,D116, E116+1))</f>
        <v xml:space="preserve">        "(I should also try to talk to the people I met yesterday. I could use some friends around here.)",</v>
      </c>
    </row>
    <row r="117" spans="4:7" x14ac:dyDescent="0.2">
      <c r="D117" s="20">
        <f t="shared" si="1"/>
        <v>116</v>
      </c>
      <c r="E117" s="20">
        <f>MIN(IF(MOD(ROWS($A$2:A117),$A$2)=0,E116+1, E116), $B$2-1)</f>
        <v>0</v>
      </c>
      <c r="G117" s="2" t="str">
        <f>IF(NOT(OR(
SUMPRODUCT(--ISNUMBER(SEARCH('Chapter 2 (Generated)'!$B$3:$V$3,INDEX(MyData,D117, E117+1))))&gt;0,
SUMPRODUCT(--ISNUMBER(SEARCH('Chapter 2 (Generated)'!$B$4:$V$4,INDEX(MyData,D117, E117+1))))&gt;0)),
"        " &amp; INDEX(MyData,D117, E117+1),
"    " &amp; INDEX(MyData,D117, E117+1))</f>
        <v xml:space="preserve">        "null",//113 Objective Complete: Quick! Get into Classroom 1!  </v>
      </c>
    </row>
    <row r="118" spans="4:7" x14ac:dyDescent="0.2">
      <c r="D118" s="20">
        <f t="shared" si="1"/>
        <v>117</v>
      </c>
      <c r="E118" s="20">
        <f>MIN(IF(MOD(ROWS($A$2:A118),$A$2)=0,E117+1, E117), $B$2-1)</f>
        <v>0</v>
      </c>
      <c r="G118" s="2" t="str">
        <f>IF(NOT(OR(
SUMPRODUCT(--ISNUMBER(SEARCH('Chapter 2 (Generated)'!$B$3:$V$3,INDEX(MyData,D118, E118+1))))&gt;0,
SUMPRODUCT(--ISNUMBER(SEARCH('Chapter 2 (Generated)'!$B$4:$V$4,INDEX(MyData,D118, E118+1))))&gt;0)),
"        " &amp; INDEX(MyData,D118, E118+1),
"    " &amp; INDEX(MyData,D118, E118+1))</f>
        <v xml:space="preserve">        "null",</v>
      </c>
    </row>
    <row r="119" spans="4:7" x14ac:dyDescent="0.2">
      <c r="D119" s="20">
        <f t="shared" si="1"/>
        <v>118</v>
      </c>
      <c r="E119" s="20">
        <f>MIN(IF(MOD(ROWS($A$2:A119),$A$2)=0,E118+1, E118), $B$2-1)</f>
        <v>0</v>
      </c>
      <c r="G119" s="2" t="str">
        <f>IF(NOT(OR(
SUMPRODUCT(--ISNUMBER(SEARCH('Chapter 2 (Generated)'!$B$3:$V$3,INDEX(MyData,D119, E119+1))))&gt;0,
SUMPRODUCT(--ISNUMBER(SEARCH('Chapter 2 (Generated)'!$B$4:$V$4,INDEX(MyData,D119, E119+1))))&gt;0)),
"        " &amp; INDEX(MyData,D119, E119+1),
"    " &amp; INDEX(MyData,D119, E119+1))</f>
        <v xml:space="preserve">        "null",//115 </v>
      </c>
    </row>
    <row r="120" spans="4:7" x14ac:dyDescent="0.2">
      <c r="D120" s="20">
        <f t="shared" si="1"/>
        <v>119</v>
      </c>
      <c r="E120" s="20">
        <f>MIN(IF(MOD(ROWS($A$2:A120),$A$2)=0,E119+1, E119), $B$2-1)</f>
        <v>0</v>
      </c>
      <c r="G120" s="2" t="str">
        <f>IF(NOT(OR(
SUMPRODUCT(--ISNUMBER(SEARCH('Chapter 2 (Generated)'!$B$3:$V$3,INDEX(MyData,D120, E120+1))))&gt;0,
SUMPRODUCT(--ISNUMBER(SEARCH('Chapter 2 (Generated)'!$B$4:$V$4,INDEX(MyData,D120,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2 (Generated)'!$B$3:$V$3,INDEX(MyData,D121, E121+1))))&gt;0,
SUMPRODUCT(--ISNUMBER(SEARCH('Chapter 2 (Generated)'!$B$4:$V$4,INDEX(MyData,D121, E121+1))))&gt;0)),
"        " &amp; INDEX(MyData,D121, E121+1),
"    " &amp; INDEX(MyData,D121, E121+1))</f>
        <v xml:space="preserve">        "(Tegan was speaking to a guy I hadn’t seen before.)",</v>
      </c>
    </row>
    <row r="122" spans="4:7" x14ac:dyDescent="0.2">
      <c r="D122" s="20">
        <f t="shared" si="1"/>
        <v>121</v>
      </c>
      <c r="E122" s="20">
        <f>MIN(IF(MOD(ROWS($A$2:A122),$A$2)=0,E121+1, E121), $B$2-1)</f>
        <v>0</v>
      </c>
      <c r="G122" s="2" t="str">
        <f>IF(NOT(OR(
SUMPRODUCT(--ISNUMBER(SEARCH('Chapter 2 (Generated)'!$B$3:$V$3,INDEX(MyData,D122, E122+1))))&gt;0,
SUMPRODUCT(--ISNUMBER(SEARCH('Chapter 2 (Generated)'!$B$4:$V$4,INDEX(MyData,D122, E122+1))))&gt;0)),
"        " &amp; INDEX(MyData,D122, E122+1),
"    " &amp; INDEX(MyData,D122, E122+1))</f>
        <v xml:space="preserve">        "(Next)",</v>
      </c>
    </row>
    <row r="123" spans="4:7" x14ac:dyDescent="0.2">
      <c r="D123" s="20">
        <f t="shared" si="1"/>
        <v>122</v>
      </c>
      <c r="E123" s="20">
        <f>MIN(IF(MOD(ROWS($A$2:A123),$A$2)=0,E122+1, E122), $B$2-1)</f>
        <v>0</v>
      </c>
      <c r="G123" s="2" t="str">
        <f>IF(NOT(OR(
SUMPRODUCT(--ISNUMBER(SEARCH('Chapter 2 (Generated)'!$B$3:$V$3,INDEX(MyData,D123, E123+1))))&gt;0,
SUMPRODUCT(--ISNUMBER(SEARCH('Chapter 2 (Generated)'!$B$4:$V$4,INDEX(MyData,D123,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2 (Generated)'!$B$3:$V$3,INDEX(MyData,D124, E124+1))))&gt;0,
SUMPRODUCT(--ISNUMBER(SEARCH('Chapter 2 (Generated)'!$B$4:$V$4,INDEX(MyData,D124, E124+1))))&gt;0)),
"        " &amp; INDEX(MyData,D124, E124+1),
"    " &amp; INDEX(MyData,D124, E124+1))</f>
        <v xml:space="preserve">        "(Next)",//120 </v>
      </c>
    </row>
    <row r="125" spans="4:7" x14ac:dyDescent="0.2">
      <c r="D125" s="20">
        <f t="shared" si="1"/>
        <v>124</v>
      </c>
      <c r="E125" s="20">
        <f>MIN(IF(MOD(ROWS($A$2:A125),$A$2)=0,E124+1, E124), $B$2-1)</f>
        <v>0</v>
      </c>
      <c r="G125" s="2" t="str">
        <f>IF(NOT(OR(
SUMPRODUCT(--ISNUMBER(SEARCH('Chapter 2 (Generated)'!$B$3:$V$3,INDEX(MyData,D125, E125+1))))&gt;0,
SUMPRODUCT(--ISNUMBER(SEARCH('Chapter 2 (Generated)'!$B$4:$V$4,INDEX(MyData,D125,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2 (Generated)'!$B$3:$V$3,INDEX(MyData,D126, E126+1))))&gt;0,
SUMPRODUCT(--ISNUMBER(SEARCH('Chapter 2 (Generated)'!$B$4:$V$4,INDEX(MyData,D126, E126+1))))&gt;0)),
"        " &amp; INDEX(MyData,D126, E126+1),
"    " &amp; INDEX(MyData,D126, E126+1))</f>
        <v xml:space="preserve">        "Um, hey Tegan!",</v>
      </c>
    </row>
    <row r="127" spans="4:7" x14ac:dyDescent="0.2">
      <c r="D127" s="20">
        <f t="shared" si="1"/>
        <v>126</v>
      </c>
      <c r="E127" s="20">
        <f>MIN(IF(MOD(ROWS($A$2:A127),$A$2)=0,E126+1, E126), $B$2-1)</f>
        <v>0</v>
      </c>
      <c r="G127" s="2" t="str">
        <f>IF(NOT(OR(
SUMPRODUCT(--ISNUMBER(SEARCH('Chapter 2 (Generated)'!$B$3:$V$3,INDEX(MyData,D127, E127+1))))&gt;0,
SUMPRODUCT(--ISNUMBER(SEARCH('Chapter 2 (Generated)'!$B$4:$V$4,INDEX(MyData,D127, E127+1))))&gt;0)),
"        " &amp; INDEX(MyData,D127, E127+1),
"    " &amp; INDEX(MyData,D127, E127+1))</f>
        <v xml:space="preserve">        "(Tegan gave me a small smile.)",</v>
      </c>
    </row>
    <row r="128" spans="4:7" x14ac:dyDescent="0.2">
      <c r="D128" s="20">
        <f t="shared" si="1"/>
        <v>127</v>
      </c>
      <c r="E128" s="20">
        <f>MIN(IF(MOD(ROWS($A$2:A128),$A$2)=0,E127+1, E127), $B$2-1)</f>
        <v>0</v>
      </c>
      <c r="G128" s="2" t="str">
        <f>IF(NOT(OR(
SUMPRODUCT(--ISNUMBER(SEARCH('Chapter 2 (Generated)'!$B$3:$V$3,INDEX(MyData,D128, E128+1))))&gt;0,
SUMPRODUCT(--ISNUMBER(SEARCH('Chapter 2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2 (Generated)'!$B$3:$V$3,INDEX(MyData,D129, E129+1))))&gt;0,
SUMPRODUCT(--ISNUMBER(SEARCH('Chapter 2 (Generated)'!$B$4:$V$4,INDEX(MyData,D129, E129+1))))&gt;0)),
"        " &amp; INDEX(MyData,D129, E129+1),
"    " &amp; INDEX(MyData,D129, E129+1))</f>
        <v xml:space="preserve">        "I’m new here! My name is " + user.scholarname + ".",//125 </v>
      </c>
    </row>
    <row r="130" spans="4:7" x14ac:dyDescent="0.2">
      <c r="D130" s="20">
        <f t="shared" ref="D130:D193" si="2">MOD(ROW(D129)-1+ROWS(MyData),ROWS(MyData))+1</f>
        <v>129</v>
      </c>
      <c r="E130" s="20">
        <f>MIN(IF(MOD(ROWS($A$2:A130),$A$2)=0,E129+1, E129), $B$2-1)</f>
        <v>0</v>
      </c>
      <c r="G130" s="2" t="str">
        <f>IF(NOT(OR(
SUMPRODUCT(--ISNUMBER(SEARCH('Chapter 2 (Generated)'!$B$3:$V$3,INDEX(MyData,D130, E130+1))))&gt;0,
SUMPRODUCT(--ISNUMBER(SEARCH('Chapter 2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2 (Generated)'!$B$3:$V$3,INDEX(MyData,D131, E131+1))))&gt;0,
SUMPRODUCT(--ISNUMBER(SEARCH('Chapter 2 (Generated)'!$B$4:$V$4,INDEX(MyData,D131,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2 (Generated)'!$B$3:$V$3,INDEX(MyData,D132, E132+1))))&gt;0,
SUMPRODUCT(--ISNUMBER(SEARCH('Chapter 2 (Generated)'!$B$4:$V$4,INDEX(MyData,D132, E132+1))))&gt;0)),
"        " &amp; INDEX(MyData,D132, E132+1),
"    " &amp; INDEX(MyData,D132, E132+1))</f>
        <v xml:space="preserve">        "So, what are you guys up to?",</v>
      </c>
    </row>
    <row r="133" spans="4:7" x14ac:dyDescent="0.2">
      <c r="D133" s="20">
        <f t="shared" si="2"/>
        <v>132</v>
      </c>
      <c r="E133" s="20">
        <f>MIN(IF(MOD(ROWS($A$2:A133),$A$2)=0,E132+1, E132), $B$2-1)</f>
        <v>0</v>
      </c>
      <c r="G133" s="2" t="str">
        <f>IF(NOT(OR(
SUMPRODUCT(--ISNUMBER(SEARCH('Chapter 2 (Generated)'!$B$3:$V$3,INDEX(MyData,D133, E133+1))))&gt;0,
SUMPRODUCT(--ISNUMBER(SEARCH('Chapter 2 (Generated)'!$B$4:$V$4,INDEX(MyData,D133, E133+1))))&gt;0)),
"        " &amp; INDEX(MyData,D133, E133+1),
"    " &amp; INDEX(MyData,D133, E133+1))</f>
        <v xml:space="preserve">        "Party?",</v>
      </c>
    </row>
    <row r="134" spans="4:7" x14ac:dyDescent="0.2">
      <c r="D134" s="20">
        <f t="shared" si="2"/>
        <v>133</v>
      </c>
      <c r="E134" s="20">
        <f>MIN(IF(MOD(ROWS($A$2:A134),$A$2)=0,E133+1, E133), $B$2-1)</f>
        <v>0</v>
      </c>
      <c r="G134" s="2" t="str">
        <f>IF(NOT(OR(
SUMPRODUCT(--ISNUMBER(SEARCH('Chapter 2 (Generated)'!$B$3:$V$3,INDEX(MyData,D134, E134+1))))&gt;0,
SUMPRODUCT(--ISNUMBER(SEARCH('Chapter 2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2 (Generated)'!$B$3:$V$3,INDEX(MyData,D135, E135+1))))&gt;0,
SUMPRODUCT(--ISNUMBER(SEARCH('Chapter 2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2 (Generated)'!$B$3:$V$3,INDEX(MyData,D136, E136+1))))&gt;0,
SUMPRODUCT(--ISNUMBER(SEARCH('Chapter 2 (Generated)'!$B$4:$V$4,INDEX(MyData,D136, E136+1))))&gt;0)),
"        " &amp; INDEX(MyData,D136, E136+1),
"    " &amp; INDEX(MyData,D136, E136+1))</f>
        <v xml:space="preserve">        "(Next)",</v>
      </c>
    </row>
    <row r="137" spans="4:7" x14ac:dyDescent="0.2">
      <c r="D137" s="20">
        <f t="shared" si="2"/>
        <v>136</v>
      </c>
      <c r="E137" s="20">
        <f>MIN(IF(MOD(ROWS($A$2:A137),$A$2)=0,E136+1, E136), $B$2-1)</f>
        <v>0</v>
      </c>
      <c r="G137" s="2" t="str">
        <f>IF(NOT(OR(
SUMPRODUCT(--ISNUMBER(SEARCH('Chapter 2 (Generated)'!$B$3:$V$3,INDEX(MyData,D137, E137+1))))&gt;0,
SUMPRODUCT(--ISNUMBER(SEARCH('Chapter 2 (Generated)'!$B$4:$V$4,INDEX(MyData,D137,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2 (Generated)'!$B$3:$V$3,INDEX(MyData,D138, E138+1))))&gt;0,
SUMPRODUCT(--ISNUMBER(SEARCH('Chapter 2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2 (Generated)'!$B$3:$V$3,INDEX(MyData,D139, E139+1))))&gt;0,
SUMPRODUCT(--ISNUMBER(SEARCH('Chapter 2 (Generated)'!$B$4:$V$4,INDEX(MyData,D139, E139+1))))&gt;0)),
"        " &amp; INDEX(MyData,D139, E139+1),
"    " &amp; INDEX(MyData,D139, E139+1))</f>
        <v xml:space="preserve">        "(Next)",//135 </v>
      </c>
    </row>
    <row r="140" spans="4:7" x14ac:dyDescent="0.2">
      <c r="D140" s="20">
        <f t="shared" si="2"/>
        <v>139</v>
      </c>
      <c r="E140" s="20">
        <f>MIN(IF(MOD(ROWS($A$2:A140),$A$2)=0,E139+1, E139), $B$2-1)</f>
        <v>0</v>
      </c>
      <c r="G140" s="2" t="str">
        <f>IF(NOT(OR(
SUMPRODUCT(--ISNUMBER(SEARCH('Chapter 2 (Generated)'!$B$3:$V$3,INDEX(MyData,D140, E140+1))))&gt;0,
SUMPRODUCT(--ISNUMBER(SEARCH('Chapter 2 (Generated)'!$B$4:$V$4,INDEX(MyData,D140, E140+1))))&gt;0)),
"        " &amp; INDEX(MyData,D140, E140+1),
"    " &amp; INDEX(MyData,D140, E140+1))</f>
        <v xml:space="preserve">        "null",</v>
      </c>
    </row>
    <row r="141" spans="4:7" x14ac:dyDescent="0.2">
      <c r="D141" s="20">
        <f t="shared" si="2"/>
        <v>140</v>
      </c>
      <c r="E141" s="20">
        <f>MIN(IF(MOD(ROWS($A$2:A141),$A$2)=0,E140+1, E140), $B$2-1)</f>
        <v>0</v>
      </c>
      <c r="G141" s="2" t="str">
        <f>IF(NOT(OR(
SUMPRODUCT(--ISNUMBER(SEARCH('Chapter 2 (Generated)'!$B$3:$V$3,INDEX(MyData,D141, E141+1))))&gt;0,
SUMPRODUCT(--ISNUMBER(SEARCH('Chapter 2 (Generated)'!$B$4:$V$4,INDEX(MyData,D141, E141+1))))&gt;0)),
"        " &amp; INDEX(MyData,D141, E141+1),
"    " &amp; INDEX(MyData,D141, E141+1))</f>
        <v xml:space="preserve">        "null",</v>
      </c>
    </row>
    <row r="142" spans="4:7" x14ac:dyDescent="0.2">
      <c r="D142" s="20">
        <f t="shared" si="2"/>
        <v>141</v>
      </c>
      <c r="E142" s="20">
        <f>MIN(IF(MOD(ROWS($A$2:A142),$A$2)=0,E141+1, E141), $B$2-1)</f>
        <v>0</v>
      </c>
      <c r="G142" s="2" t="str">
        <f>IF(NOT(OR(
SUMPRODUCT(--ISNUMBER(SEARCH('Chapter 2 (Generated)'!$B$3:$V$3,INDEX(MyData,D142, E142+1))))&gt;0,
SUMPRODUCT(--ISNUMBER(SEARCH('Chapter 2 (Generated)'!$B$4:$V$4,INDEX(MyData,D142,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2 (Generated)'!$B$3:$V$3,INDEX(MyData,D143, E143+1))))&gt;0,
SUMPRODUCT(--ISNUMBER(SEARCH('Chapter 2 (Generated)'!$B$4:$V$4,INDEX(MyData,D143, E143+1))))&gt;0)),
"        " &amp; INDEX(MyData,D143, E143+1),
"    " &amp; INDEX(MyData,D143, E143+1))</f>
        <v xml:space="preserve">        "(Next)",</v>
      </c>
    </row>
    <row r="144" spans="4:7" x14ac:dyDescent="0.2">
      <c r="D144" s="20">
        <f t="shared" si="2"/>
        <v>143</v>
      </c>
      <c r="E144" s="20">
        <f>MIN(IF(MOD(ROWS($A$2:A144),$A$2)=0,E143+1, E143), $B$2-1)</f>
        <v>0</v>
      </c>
      <c r="G144" s="2" t="str">
        <f>IF(NOT(OR(
SUMPRODUCT(--ISNUMBER(SEARCH('Chapter 2 (Generated)'!$B$3:$V$3,INDEX(MyData,D144, E144+1))))&gt;0,
SUMPRODUCT(--ISNUMBER(SEARCH('Chapter 2 (Generated)'!$B$4:$V$4,INDEX(MyData,D144, E144+1))))&gt;0)),
"        " &amp; INDEX(MyData,D144, E144+1),
"    " &amp; INDEX(MyData,D144, E144+1))</f>
        <v xml:space="preserve">        "(Next)",//140 </v>
      </c>
    </row>
    <row r="145" spans="4:7" x14ac:dyDescent="0.2">
      <c r="D145" s="20">
        <f t="shared" si="2"/>
        <v>144</v>
      </c>
      <c r="E145" s="20">
        <f>MIN(IF(MOD(ROWS($A$2:A145),$A$2)=0,E144+1, E144), $B$2-1)</f>
        <v>0</v>
      </c>
      <c r="G145" s="2" t="str">
        <f>IF(NOT(OR(
SUMPRODUCT(--ISNUMBER(SEARCH('Chapter 2 (Generated)'!$B$3:$V$3,INDEX(MyData,D145, E145+1))))&gt;0,
SUMPRODUCT(--ISNUMBER(SEARCH('Chapter 2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2 (Generated)'!$B$3:$V$3,INDEX(MyData,D146, E146+1))))&gt;0,
SUMPRODUCT(--ISNUMBER(SEARCH('Chapter 2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2 (Generated)'!$B$3:$V$3,INDEX(MyData,D147, E147+1))))&gt;0,
SUMPRODUCT(--ISNUMBER(SEARCH('Chapter 2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2 (Generated)'!$B$3:$V$3,INDEX(MyData,D148, E148+1))))&gt;0,
SUMPRODUCT(--ISNUMBER(SEARCH('Chapter 2 (Generated)'!$B$4:$V$4,INDEX(MyData,D148,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2 (Generated)'!$B$3:$V$3,INDEX(MyData,D149, E149+1))))&gt;0,
SUMPRODUCT(--ISNUMBER(SEARCH('Chapter 2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2 (Generated)'!$B$3:$V$3,INDEX(MyData,D150, E150+1))))&gt;0,
SUMPRODUCT(--ISNUMBER(SEARCH('Chapter 2 (Generated)'!$B$4:$V$4,INDEX(MyData,D150, E150+1))))&gt;0)),
"        " &amp; INDEX(MyData,D150, E150+1),
"    " &amp; INDEX(MyData,D150, E150+1))</f>
        <v xml:space="preserve">        "Oh! I &lt;em&gt;have&lt;/em&gt; met her! She’s the first person I met here.",</v>
      </c>
    </row>
    <row r="151" spans="4:7" x14ac:dyDescent="0.2">
      <c r="D151" s="20">
        <f t="shared" si="2"/>
        <v>150</v>
      </c>
      <c r="E151" s="20">
        <f>MIN(IF(MOD(ROWS($A$2:A151),$A$2)=0,E150+1, E150), $B$2-1)</f>
        <v>0</v>
      </c>
      <c r="G151" s="2" t="str">
        <f>IF(NOT(OR(
SUMPRODUCT(--ISNUMBER(SEARCH('Chapter 2 (Generated)'!$B$3:$V$3,INDEX(MyData,D151, E151+1))))&gt;0,
SUMPRODUCT(--ISNUMBER(SEARCH('Chapter 2 (Generated)'!$B$4:$V$4,INDEX(MyData,D151, E151+1))))&gt;0)),
"        " &amp; INDEX(MyData,D151, E151+1),
"    " &amp; INDEX(MyData,D151, E151+1))</f>
        <v xml:space="preserve">        "You know, I really should’ve put two and two together. You look alike!",</v>
      </c>
    </row>
    <row r="152" spans="4:7" x14ac:dyDescent="0.2">
      <c r="D152" s="20">
        <f t="shared" si="2"/>
        <v>151</v>
      </c>
      <c r="E152" s="20">
        <f>MIN(IF(MOD(ROWS($A$2:A152),$A$2)=0,E151+1, E151), $B$2-1)</f>
        <v>0</v>
      </c>
      <c r="G152" s="2" t="str">
        <f>IF(NOT(OR(
SUMPRODUCT(--ISNUMBER(SEARCH('Chapter 2 (Generated)'!$B$3:$V$3,INDEX(MyData,D152, E152+1))))&gt;0,
SUMPRODUCT(--ISNUMBER(SEARCH('Chapter 2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2 (Generated)'!$B$3:$V$3,INDEX(MyData,D153, E153+1))))&gt;0,
SUMPRODUCT(--ISNUMBER(SEARCH('Chapter 2 (Generated)'!$B$4:$V$4,INDEX(MyData,D153, E153+1))))&gt;0)),
"        " &amp; INDEX(MyData,D153, E153+1),
"    " &amp; INDEX(MyData,D153, E153+1))</f>
        <v xml:space="preserve">        "(Next)",</v>
      </c>
    </row>
    <row r="154" spans="4:7" x14ac:dyDescent="0.2">
      <c r="D154" s="20">
        <f t="shared" si="2"/>
        <v>153</v>
      </c>
      <c r="E154" s="20">
        <f>MIN(IF(MOD(ROWS($A$2:A154),$A$2)=0,E153+1, E153), $B$2-1)</f>
        <v>0</v>
      </c>
      <c r="G154" s="2" t="str">
        <f>IF(NOT(OR(
SUMPRODUCT(--ISNUMBER(SEARCH('Chapter 2 (Generated)'!$B$3:$V$3,INDEX(MyData,D154, E154+1))))&gt;0,
SUMPRODUCT(--ISNUMBER(SEARCH('Chapter 2 (Generated)'!$B$4:$V$4,INDEX(MyData,D154, E154+1))))&gt;0)),
"        " &amp; INDEX(MyData,D154, E154+1),
"    " &amp; INDEX(MyData,D154, E154+1))</f>
        <v xml:space="preserve">        "(Next)",//150 </v>
      </c>
    </row>
    <row r="155" spans="4:7" x14ac:dyDescent="0.2">
      <c r="D155" s="20">
        <f t="shared" si="2"/>
        <v>154</v>
      </c>
      <c r="E155" s="20">
        <f>MIN(IF(MOD(ROWS($A$2:A155),$A$2)=0,E154+1, E154), $B$2-1)</f>
        <v>0</v>
      </c>
      <c r="G155" s="2" t="str">
        <f>IF(NOT(OR(
SUMPRODUCT(--ISNUMBER(SEARCH('Chapter 2 (Generated)'!$B$3:$V$3,INDEX(MyData,D155, E155+1))))&gt;0,
SUMPRODUCT(--ISNUMBER(SEARCH('Chapter 2 (Generated)'!$B$4:$V$4,INDEX(MyData,D155,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2 (Generated)'!$B$3:$V$3,INDEX(MyData,D156, E156+1))))&gt;0,
SUMPRODUCT(--ISNUMBER(SEARCH('Chapter 2 (Generated)'!$B$4:$V$4,INDEX(MyData,D156, E156+1))))&gt;0)),
"        " &amp; INDEX(MyData,D156, E156+1),
"    " &amp; INDEX(MyData,D156, E156+1))</f>
        <v xml:space="preserve">        "null",</v>
      </c>
    </row>
    <row r="157" spans="4:7" x14ac:dyDescent="0.2">
      <c r="D157" s="20">
        <f t="shared" si="2"/>
        <v>156</v>
      </c>
      <c r="E157" s="20">
        <f>MIN(IF(MOD(ROWS($A$2:A157),$A$2)=0,E156+1, E156), $B$2-1)</f>
        <v>0</v>
      </c>
      <c r="G157" s="2" t="str">
        <f>IF(NOT(OR(
SUMPRODUCT(--ISNUMBER(SEARCH('Chapter 2 (Generated)'!$B$3:$V$3,INDEX(MyData,D157, E157+1))))&gt;0,
SUMPRODUCT(--ISNUMBER(SEARCH('Chapter 2 (Generated)'!$B$4:$V$4,INDEX(MyData,D157, E157+1))))&gt;0)),
"        " &amp; INDEX(MyData,D157, E157+1),
"    " &amp; INDEX(MyData,D157, E157+1))</f>
        <v xml:space="preserve">        "(Next)",</v>
      </c>
    </row>
    <row r="158" spans="4:7" x14ac:dyDescent="0.2">
      <c r="D158" s="20">
        <f t="shared" si="2"/>
        <v>157</v>
      </c>
      <c r="E158" s="20">
        <f>MIN(IF(MOD(ROWS($A$2:A158),$A$2)=0,E157+1, E157), $B$2-1)</f>
        <v>0</v>
      </c>
      <c r="G158" s="2" t="str">
        <f>IF(NOT(OR(
SUMPRODUCT(--ISNUMBER(SEARCH('Chapter 2 (Generated)'!$B$3:$V$3,INDEX(MyData,D158, E158+1))))&gt;0,
SUMPRODUCT(--ISNUMBER(SEARCH('Chapter 2 (Generated)'!$B$4:$V$4,INDEX(MyData,D158,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2 (Generated)'!$B$3:$V$3,INDEX(MyData,D159, E159+1))))&gt;0,
SUMPRODUCT(--ISNUMBER(SEARCH('Chapter 2 (Generated)'!$B$4:$V$4,INDEX(MyData,D159, E159+1))))&gt;0)),
"        " &amp; INDEX(MyData,D159, E159+1),
"    " &amp; INDEX(MyData,D159, E159+1))</f>
        <v xml:space="preserve">        "(Next)",//155 </v>
      </c>
    </row>
    <row r="160" spans="4:7" x14ac:dyDescent="0.2">
      <c r="D160" s="20">
        <f t="shared" si="2"/>
        <v>159</v>
      </c>
      <c r="E160" s="20">
        <f>MIN(IF(MOD(ROWS($A$2:A160),$A$2)=0,E159+1, E159), $B$2-1)</f>
        <v>0</v>
      </c>
      <c r="G160" s="2" t="str">
        <f>IF(NOT(OR(
SUMPRODUCT(--ISNUMBER(SEARCH('Chapter 2 (Generated)'!$B$3:$V$3,INDEX(MyData,D160, E160+1))))&gt;0,
SUMPRODUCT(--ISNUMBER(SEARCH('Chapter 2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2 (Generated)'!$B$3:$V$3,INDEX(MyData,D161, E161+1))))&gt;0,
SUMPRODUCT(--ISNUMBER(SEARCH('Chapter 2 (Generated)'!$B$4:$V$4,INDEX(MyData,D161,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2 (Generated)'!$B$3:$V$3,INDEX(MyData,D162, E162+1))))&gt;0,
SUMPRODUCT(--ISNUMBER(SEARCH('Chapter 2 (Generated)'!$B$4:$V$4,INDEX(MyData,D162, E162+1))))&gt;0)),
"        " &amp; INDEX(MyData,D162, E162+1),
"    " &amp; INDEX(MyData,D162, E162+1))</f>
        <v xml:space="preserve">        "(Next)",</v>
      </c>
    </row>
    <row r="163" spans="4:7" x14ac:dyDescent="0.2">
      <c r="D163" s="20">
        <f t="shared" si="2"/>
        <v>162</v>
      </c>
      <c r="E163" s="20">
        <f>MIN(IF(MOD(ROWS($A$2:A163),$A$2)=0,E162+1, E162), $B$2-1)</f>
        <v>0</v>
      </c>
      <c r="G163" s="2" t="str">
        <f>IF(NOT(OR(
SUMPRODUCT(--ISNUMBER(SEARCH('Chapter 2 (Generated)'!$B$3:$V$3,INDEX(MyData,D163, E163+1))))&gt;0,
SUMPRODUCT(--ISNUMBER(SEARCH('Chapter 2 (Generated)'!$B$4:$V$4,INDEX(MyData,D163, E163+1))))&gt;0)),
"        " &amp; INDEX(MyData,D163, E163+1),
"    " &amp; INDEX(MyData,D163, E163+1))</f>
        <v xml:space="preserve">        "Oh! I &lt;em&gt;have&lt;/em&gt; met her! She’s the first person I met here.",</v>
      </c>
    </row>
    <row r="164" spans="4:7" x14ac:dyDescent="0.2">
      <c r="D164" s="20">
        <f t="shared" si="2"/>
        <v>163</v>
      </c>
      <c r="E164" s="20">
        <f>MIN(IF(MOD(ROWS($A$2:A164),$A$2)=0,E163+1, E163), $B$2-1)</f>
        <v>0</v>
      </c>
      <c r="G164" s="2" t="str">
        <f>IF(NOT(OR(
SUMPRODUCT(--ISNUMBER(SEARCH('Chapter 2 (Generated)'!$B$3:$V$3,INDEX(MyData,D164, E164+1))))&gt;0,
SUMPRODUCT(--ISNUMBER(SEARCH('Chapter 2 (Generated)'!$B$4:$V$4,INDEX(MyData,D164, E164+1))))&gt;0)),
"        " &amp; INDEX(MyData,D164, E164+1),
"    " &amp; INDEX(MyData,D164, E164+1))</f>
        <v xml:space="preserve">        "You know, I really should’ve put two and two together. You look alike!",//160 </v>
      </c>
    </row>
    <row r="165" spans="4:7" x14ac:dyDescent="0.2">
      <c r="D165" s="20">
        <f t="shared" si="2"/>
        <v>164</v>
      </c>
      <c r="E165" s="20">
        <f>MIN(IF(MOD(ROWS($A$2:A165),$A$2)=0,E164+1, E164), $B$2-1)</f>
        <v>0</v>
      </c>
      <c r="G165" s="2" t="str">
        <f>IF(NOT(OR(
SUMPRODUCT(--ISNUMBER(SEARCH('Chapter 2 (Generated)'!$B$3:$V$3,INDEX(MyData,D165, E165+1))))&gt;0,
SUMPRODUCT(--ISNUMBER(SEARCH('Chapter 2 (Generated)'!$B$4:$V$4,INDEX(MyData,D165, E165+1))))&gt;0)),
"        " &amp; INDEX(MyData,D165, E165+1),
"    " &amp; INDEX(MyData,D165, E165+1))</f>
        <v xml:space="preserve">        "(Next)",</v>
      </c>
    </row>
    <row r="166" spans="4:7" x14ac:dyDescent="0.2">
      <c r="D166" s="20">
        <f t="shared" si="2"/>
        <v>165</v>
      </c>
      <c r="E166" s="20">
        <f>MIN(IF(MOD(ROWS($A$2:A166),$A$2)=0,E165+1, E165), $B$2-1)</f>
        <v>0</v>
      </c>
      <c r="G166" s="2" t="str">
        <f>IF(NOT(OR(
SUMPRODUCT(--ISNUMBER(SEARCH('Chapter 2 (Generated)'!$B$3:$V$3,INDEX(MyData,D166, E166+1))))&gt;0,
SUMPRODUCT(--ISNUMBER(SEARCH('Chapter 2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2 (Generated)'!$B$3:$V$3,INDEX(MyData,D167, E167+1))))&gt;0,
SUMPRODUCT(--ISNUMBER(SEARCH('Chapter 2 (Generated)'!$B$4:$V$4,INDEX(MyData,D167,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2 (Generated)'!$B$3:$V$3,INDEX(MyData,D168, E168+1))))&gt;0,
SUMPRODUCT(--ISNUMBER(SEARCH('Chapter 2 (Generated)'!$B$4:$V$4,INDEX(MyData,D168, E168+1))))&gt;0)),
"        " &amp; INDEX(MyData,D168, E168+1),
"    " &amp; INDEX(MyData,D168, E168+1))</f>
        <v xml:space="preserve">        "(Next)",</v>
      </c>
    </row>
    <row r="169" spans="4:7" x14ac:dyDescent="0.2">
      <c r="D169" s="20">
        <f t="shared" si="2"/>
        <v>168</v>
      </c>
      <c r="E169" s="20">
        <f>MIN(IF(MOD(ROWS($A$2:A169),$A$2)=0,E168+1, E168), $B$2-1)</f>
        <v>0</v>
      </c>
      <c r="G169" s="2" t="str">
        <f>IF(NOT(OR(
SUMPRODUCT(--ISNUMBER(SEARCH('Chapter 2 (Generated)'!$B$3:$V$3,INDEX(MyData,D169, E169+1))))&gt;0,
SUMPRODUCT(--ISNUMBER(SEARCH('Chapter 2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2 (Generated)'!$B$3:$V$3,INDEX(MyData,D170, E170+1))))&gt;0,
SUMPRODUCT(--ISNUMBER(SEARCH('Chapter 2 (Generated)'!$B$4:$V$4,INDEX(MyData,D170, E170+1))))&gt;0)),
"        " &amp; INDEX(MyData,D170, E170+1),
"    " &amp; INDEX(MyData,D170, E170+1))</f>
        <v xml:space="preserve">        "(Is Raquel hosting that party?)",</v>
      </c>
    </row>
    <row r="171" spans="4:7" x14ac:dyDescent="0.2">
      <c r="D171" s="20">
        <f t="shared" si="2"/>
        <v>170</v>
      </c>
      <c r="E171" s="20">
        <f>MIN(IF(MOD(ROWS($A$2:A171),$A$2)=0,E170+1, E170), $B$2-1)</f>
        <v>0</v>
      </c>
      <c r="G171" s="2" t="str">
        <f>IF(NOT(OR(
SUMPRODUCT(--ISNUMBER(SEARCH('Chapter 2 (Generated)'!$B$3:$V$3,INDEX(MyData,D171, E171+1))))&gt;0,
SUMPRODUCT(--ISNUMBER(SEARCH('Chapter 2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2 (Generated)'!$B$3:$V$3,INDEX(MyData,D172, E172+1))))&gt;0,
SUMPRODUCT(--ISNUMBER(SEARCH('Chapter 2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2 (Generated)'!$B$3:$V$3,INDEX(MyData,D173, E173+1))))&gt;0,
SUMPRODUCT(--ISNUMBER(SEARCH('Chapter 2 (Generated)'!$B$4:$V$4,INDEX(MyData,D173, E173+1))))&gt;0)),
"        " &amp; INDEX(MyData,D173, E173+1),
"    " &amp; INDEX(MyData,D173, E173+1))</f>
        <v xml:space="preserve">        "null",</v>
      </c>
    </row>
    <row r="174" spans="4:7" x14ac:dyDescent="0.2">
      <c r="D174" s="20">
        <f t="shared" si="2"/>
        <v>173</v>
      </c>
      <c r="E174" s="20">
        <f>MIN(IF(MOD(ROWS($A$2:A174),$A$2)=0,E173+1, E173), $B$2-1)</f>
        <v>0</v>
      </c>
      <c r="G174" s="2" t="str">
        <f>IF(NOT(OR(
SUMPRODUCT(--ISNUMBER(SEARCH('Chapter 2 (Generated)'!$B$3:$V$3,INDEX(MyData,D174, E174+1))))&gt;0,
SUMPRODUCT(--ISNUMBER(SEARCH('Chapter 2 (Generated)'!$B$4:$V$4,INDEX(MyData,D174, E174+1))))&gt;0)),
"        " &amp; INDEX(MyData,D174, E174+1),
"    " &amp; INDEX(MyData,D174, E174+1))</f>
        <v xml:space="preserve">        "Tadashi may be busy but I doubt he’ll bite. ",//170 </v>
      </c>
    </row>
    <row r="175" spans="4:7" x14ac:dyDescent="0.2">
      <c r="D175" s="20">
        <f t="shared" si="2"/>
        <v>174</v>
      </c>
      <c r="E175" s="20">
        <f>MIN(IF(MOD(ROWS($A$2:A175),$A$2)=0,E174+1, E174), $B$2-1)</f>
        <v>0</v>
      </c>
      <c r="G175" s="2" t="str">
        <f>IF(NOT(OR(
SUMPRODUCT(--ISNUMBER(SEARCH('Chapter 2 (Generated)'!$B$3:$V$3,INDEX(MyData,D175, E175+1))))&gt;0,
SUMPRODUCT(--ISNUMBER(SEARCH('Chapter 2 (Generated)'!$B$4:$V$4,INDEX(MyData,D175, E175+1))))&gt;0)),
"        " &amp; INDEX(MyData,D175, E175+1),
"    " &amp; INDEX(MyData,D175, E175+1))</f>
        <v xml:space="preserve">        "Oh come on, it can’t be &lt;em&gt;that&lt;/em&gt; bad!",</v>
      </c>
    </row>
    <row r="176" spans="4:7" x14ac:dyDescent="0.2">
      <c r="D176" s="20">
        <f t="shared" si="2"/>
        <v>175</v>
      </c>
      <c r="E176" s="20">
        <f>MIN(IF(MOD(ROWS($A$2:A176),$A$2)=0,E175+1, E175), $B$2-1)</f>
        <v>0</v>
      </c>
      <c r="G176" s="2" t="str">
        <f>IF(NOT(OR(
SUMPRODUCT(--ISNUMBER(SEARCH('Chapter 2 (Generated)'!$B$3:$V$3,INDEX(MyData,D176, E176+1))))&gt;0,
SUMPRODUCT(--ISNUMBER(SEARCH('Chapter 2 (Generated)'!$B$4:$V$4,INDEX(MyData,D176, E176+1))))&gt;0)),
"        " &amp; INDEX(MyData,D176, E176+1),
"    " &amp; INDEX(MyData,D176, E176+1))</f>
        <v xml:space="preserve">        "(Next)",</v>
      </c>
    </row>
    <row r="177" spans="4:7" x14ac:dyDescent="0.2">
      <c r="D177" s="20">
        <f t="shared" si="2"/>
        <v>176</v>
      </c>
      <c r="E177" s="20">
        <f>MIN(IF(MOD(ROWS($A$2:A177),$A$2)=0,E176+1, E176), $B$2-1)</f>
        <v>0</v>
      </c>
      <c r="G177" s="2" t="str">
        <f>IF(NOT(OR(
SUMPRODUCT(--ISNUMBER(SEARCH('Chapter 2 (Generated)'!$B$3:$V$3,INDEX(MyData,D177, E177+1))))&gt;0,
SUMPRODUCT(--ISNUMBER(SEARCH('Chapter 2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2 (Generated)'!$B$3:$V$3,INDEX(MyData,D178, E178+1))))&gt;0,
SUMPRODUCT(--ISNUMBER(SEARCH('Chapter 2 (Generated)'!$B$4:$V$4,INDEX(MyData,D178, E178+1))))&gt;0)),
"        " &amp; INDEX(MyData,D178, E178+1),
"    " &amp; INDEX(MyData,D178, E178+1))</f>
        <v xml:space="preserve">        "You’ve got to trust your instincts sometimes, right?",</v>
      </c>
    </row>
    <row r="179" spans="4:7" x14ac:dyDescent="0.2">
      <c r="D179" s="20">
        <f t="shared" si="2"/>
        <v>178</v>
      </c>
      <c r="E179" s="20">
        <f>MIN(IF(MOD(ROWS($A$2:A179),$A$2)=0,E178+1, E178), $B$2-1)</f>
        <v>0</v>
      </c>
      <c r="G179" s="2" t="str">
        <f>IF(NOT(OR(
SUMPRODUCT(--ISNUMBER(SEARCH('Chapter 2 (Generated)'!$B$3:$V$3,INDEX(MyData,D179, E179+1))))&gt;0,
SUMPRODUCT(--ISNUMBER(SEARCH('Chapter 2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2 (Generated)'!$B$3:$V$3,INDEX(MyData,D180, E180+1))))&gt;0,
SUMPRODUCT(--ISNUMBER(SEARCH('Chapter 2 (Generated)'!$B$4:$V$4,INDEX(MyData,D180, E180+1))))&gt;0)),
"        " &amp; INDEX(MyData,D180, E180+1),
"    " &amp; INDEX(MyData,D180, E180+1))</f>
        <v xml:space="preserve">        "Don’t rush it, the picture is probably not that important right?",</v>
      </c>
    </row>
    <row r="181" spans="4:7" x14ac:dyDescent="0.2">
      <c r="D181" s="20">
        <f t="shared" si="2"/>
        <v>180</v>
      </c>
      <c r="E181" s="20">
        <f>MIN(IF(MOD(ROWS($A$2:A181),$A$2)=0,E180+1, E180), $B$2-1)</f>
        <v>0</v>
      </c>
      <c r="G181" s="2" t="str">
        <f>IF(NOT(OR(
SUMPRODUCT(--ISNUMBER(SEARCH('Chapter 2 (Generated)'!$B$3:$V$3,INDEX(MyData,D181, E181+1))))&gt;0,
SUMPRODUCT(--ISNUMBER(SEARCH('Chapter 2 (Generated)'!$B$4:$V$4,INDEX(MyData,D181, E181+1))))&gt;0)),
"        " &amp; INDEX(MyData,D181, E181+1),
"    " &amp; INDEX(MyData,D181, E181+1))</f>
        <v xml:space="preserve">        "(Next)",</v>
      </c>
    </row>
    <row r="182" spans="4:7" x14ac:dyDescent="0.2">
      <c r="D182" s="20">
        <f t="shared" si="2"/>
        <v>181</v>
      </c>
      <c r="E182" s="20">
        <f>MIN(IF(MOD(ROWS($A$2:A182),$A$2)=0,E181+1, E181), $B$2-1)</f>
        <v>0</v>
      </c>
      <c r="G182" s="2" t="str">
        <f>IF(NOT(OR(
SUMPRODUCT(--ISNUMBER(SEARCH('Chapter 2 (Generated)'!$B$3:$V$3,INDEX(MyData,D182, E182+1))))&gt;0,
SUMPRODUCT(--ISNUMBER(SEARCH('Chapter 2 (Generated)'!$B$4:$V$4,INDEX(MyData,D182, E182+1))))&gt;0)),
"        " &amp; INDEX(MyData,D182, E182+1),
"    " &amp; INDEX(MyData,D182, E182+1))</f>
        <v xml:space="preserve">        "Oh, right. I haven’t thought about it that way.",</v>
      </c>
    </row>
    <row r="183" spans="4:7" x14ac:dyDescent="0.2">
      <c r="D183" s="20">
        <f t="shared" si="2"/>
        <v>182</v>
      </c>
      <c r="E183" s="20">
        <f>MIN(IF(MOD(ROWS($A$2:A183),$A$2)=0,E182+1, E182), $B$2-1)</f>
        <v>0</v>
      </c>
      <c r="G183" s="2" t="str">
        <f>IF(NOT(OR(
SUMPRODUCT(--ISNUMBER(SEARCH('Chapter 2 (Generated)'!$B$3:$V$3,INDEX(MyData,D183, E183+1))))&gt;0,
SUMPRODUCT(--ISNUMBER(SEARCH('Chapter 2 (Generated)'!$B$4:$V$4,INDEX(MyData,D183, E183+1))))&gt;0)),
"        " &amp; INDEX(MyData,D183, E183+1),
"    " &amp; INDEX(MyData,D183, E183+1))</f>
        <v xml:space="preserve">        "(Next)",</v>
      </c>
    </row>
    <row r="184" spans="4:7" x14ac:dyDescent="0.2">
      <c r="D184" s="20">
        <f t="shared" si="2"/>
        <v>183</v>
      </c>
      <c r="E184" s="20">
        <f>MIN(IF(MOD(ROWS($A$2:A184),$A$2)=0,E183+1, E183), $B$2-1)</f>
        <v>0</v>
      </c>
      <c r="G184" s="2" t="str">
        <f>IF(NOT(OR(
SUMPRODUCT(--ISNUMBER(SEARCH('Chapter 2 (Generated)'!$B$3:$V$3,INDEX(MyData,D184, E184+1))))&gt;0,
SUMPRODUCT(--ISNUMBER(SEARCH('Chapter 2 (Generated)'!$B$4:$V$4,INDEX(MyData,D184, E184+1))))&gt;0)),
"        " &amp; INDEX(MyData,D184, E184+1),
"    " &amp; INDEX(MyData,D184, E184+1))</f>
        <v xml:space="preserve">        "(Next)",//180 </v>
      </c>
    </row>
    <row r="185" spans="4:7" x14ac:dyDescent="0.2">
      <c r="D185" s="20">
        <f t="shared" si="2"/>
        <v>184</v>
      </c>
      <c r="E185" s="20">
        <f>MIN(IF(MOD(ROWS($A$2:A185),$A$2)=0,E184+1, E184), $B$2-1)</f>
        <v>0</v>
      </c>
      <c r="G185" s="2" t="str">
        <f>IF(NOT(OR(
SUMPRODUCT(--ISNUMBER(SEARCH('Chapter 2 (Generated)'!$B$3:$V$3,INDEX(MyData,D185, E185+1))))&gt;0,
SUMPRODUCT(--ISNUMBER(SEARCH('Chapter 2 (Generated)'!$B$4:$V$4,INDEX(MyData,D185, E185+1))))&gt;0)),
"        " &amp; INDEX(MyData,D185, E185+1),
"    " &amp; INDEX(MyData,D185, E185+1))</f>
        <v xml:space="preserve">        "(Next)",</v>
      </c>
    </row>
    <row r="186" spans="4:7" x14ac:dyDescent="0.2">
      <c r="D186" s="20">
        <f t="shared" si="2"/>
        <v>185</v>
      </c>
      <c r="E186" s="20">
        <f>MIN(IF(MOD(ROWS($A$2:A186),$A$2)=0,E185+1, E185), $B$2-1)</f>
        <v>0</v>
      </c>
      <c r="G186" s="2" t="str">
        <f>IF(NOT(OR(
SUMPRODUCT(--ISNUMBER(SEARCH('Chapter 2 (Generated)'!$B$3:$V$3,INDEX(MyData,D186, E186+1))))&gt;0,
SUMPRODUCT(--ISNUMBER(SEARCH('Chapter 2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2 (Generated)'!$B$3:$V$3,INDEX(MyData,D187, E187+1))))&gt;0,
SUMPRODUCT(--ISNUMBER(SEARCH('Chapter 2 (Generated)'!$B$4:$V$4,INDEX(MyData,D187, E187+1))))&gt;0)),
"        " &amp; INDEX(MyData,D187, E187+1),
"    " &amp; INDEX(MyData,D187, E187+1))</f>
        <v xml:space="preserve">        "(Next)",</v>
      </c>
    </row>
    <row r="188" spans="4:7" x14ac:dyDescent="0.2">
      <c r="D188" s="20">
        <f t="shared" si="2"/>
        <v>187</v>
      </c>
      <c r="E188" s="20">
        <f>MIN(IF(MOD(ROWS($A$2:A188),$A$2)=0,E187+1, E187), $B$2-1)</f>
        <v>0</v>
      </c>
      <c r="G188" s="2" t="str">
        <f>IF(NOT(OR(
SUMPRODUCT(--ISNUMBER(SEARCH('Chapter 2 (Generated)'!$B$3:$V$3,INDEX(MyData,D188, E188+1))))&gt;0,
SUMPRODUCT(--ISNUMBER(SEARCH('Chapter 2 (Generated)'!$B$4:$V$4,INDEX(MyData,D188, E188+1))))&gt;0)),
"        " &amp; INDEX(MyData,D188, E188+1),
"    " &amp; INDEX(MyData,D188, E188+1))</f>
        <v xml:space="preserve">        "Later, you guys!",</v>
      </c>
    </row>
    <row r="189" spans="4:7" x14ac:dyDescent="0.2">
      <c r="D189" s="20">
        <f t="shared" si="2"/>
        <v>188</v>
      </c>
      <c r="E189" s="20">
        <f>MIN(IF(MOD(ROWS($A$2:A189),$A$2)=0,E188+1, E188), $B$2-1)</f>
        <v>0</v>
      </c>
      <c r="G189" s="2" t="str">
        <f>IF(NOT(OR(
SUMPRODUCT(--ISNUMBER(SEARCH('Chapter 2 (Generated)'!$B$3:$V$3,INDEX(MyData,D189, E189+1))))&gt;0,
SUMPRODUCT(--ISNUMBER(SEARCH('Chapter 2 (Generated)'!$B$4:$V$4,INDEX(MyData,D189, E189+1))))&gt;0)),
"        " &amp; INDEX(MyData,D189, E189+1),
"    " &amp; INDEX(MyData,D189, E189+1))</f>
        <v xml:space="preserve">        "null",//185 </v>
      </c>
    </row>
    <row r="190" spans="4:7" x14ac:dyDescent="0.2">
      <c r="D190" s="20">
        <f t="shared" si="2"/>
        <v>189</v>
      </c>
      <c r="E190" s="20">
        <f>MIN(IF(MOD(ROWS($A$2:A190),$A$2)=0,E189+1, E189), $B$2-1)</f>
        <v>0</v>
      </c>
      <c r="G190" s="2" t="str">
        <f>IF(NOT(OR(
SUMPRODUCT(--ISNUMBER(SEARCH('Chapter 2 (Generated)'!$B$3:$V$3,INDEX(MyData,D190, E190+1))))&gt;0,
SUMPRODUCT(--ISNUMBER(SEARCH('Chapter 2 (Generated)'!$B$4:$V$4,INDEX(MyData,D190, E190+1))))&gt;0)),
"        " &amp; INDEX(MyData,D190, E190+1),
"    " &amp; INDEX(MyData,D190, E190+1))</f>
        <v xml:space="preserve">        "(Alistair is in the back of the gym, lifting weights.)",</v>
      </c>
    </row>
    <row r="191" spans="4:7" x14ac:dyDescent="0.2">
      <c r="D191" s="20">
        <f t="shared" si="2"/>
        <v>190</v>
      </c>
      <c r="E191" s="20">
        <f>MIN(IF(MOD(ROWS($A$2:A191),$A$2)=0,E190+1, E190), $B$2-1)</f>
        <v>0</v>
      </c>
      <c r="G191" s="2" t="str">
        <f>IF(NOT(OR(
SUMPRODUCT(--ISNUMBER(SEARCH('Chapter 2 (Generated)'!$B$3:$V$3,INDEX(MyData,D191, E191+1))))&gt;0,
SUMPRODUCT(--ISNUMBER(SEARCH('Chapter 2 (Generated)'!$B$4:$V$4,INDEX(MyData,D191, E191+1))))&gt;0)),
"        " &amp; INDEX(MyData,D191, E191+1),
"    " &amp; INDEX(MyData,D191, E191+1))</f>
        <v xml:space="preserve">        "(Once he saw me, he put his dumbell down and waved at me.)",</v>
      </c>
    </row>
    <row r="192" spans="4:7" x14ac:dyDescent="0.2">
      <c r="D192" s="20">
        <f t="shared" si="2"/>
        <v>191</v>
      </c>
      <c r="E192" s="20">
        <f>MIN(IF(MOD(ROWS($A$2:A192),$A$2)=0,E191+1, E191), $B$2-1)</f>
        <v>0</v>
      </c>
      <c r="G192" s="2" t="str">
        <f>IF(NOT(OR(
SUMPRODUCT(--ISNUMBER(SEARCH('Chapter 2 (Generated)'!$B$3:$V$3,INDEX(MyData,D192, E192+1))))&gt;0,
SUMPRODUCT(--ISNUMBER(SEARCH('Chapter 2 (Generated)'!$B$4:$V$4,INDEX(MyData,D192, E192+1))))&gt;0)),
"        " &amp; INDEX(MyData,D192, E192+1),
"    " &amp; INDEX(MyData,D192, E192+1))</f>
        <v xml:space="preserve">        "Do you do this everyday?",</v>
      </c>
    </row>
    <row r="193" spans="4:7" x14ac:dyDescent="0.2">
      <c r="D193" s="20">
        <f t="shared" si="2"/>
        <v>192</v>
      </c>
      <c r="E193" s="20">
        <f>MIN(IF(MOD(ROWS($A$2:A193),$A$2)=0,E192+1, E192), $B$2-1)</f>
        <v>0</v>
      </c>
      <c r="G193" s="2" t="str">
        <f>IF(NOT(OR(
SUMPRODUCT(--ISNUMBER(SEARCH('Chapter 2 (Generated)'!$B$3:$V$3,INDEX(MyData,D193, E193+1))))&gt;0,
SUMPRODUCT(--ISNUMBER(SEARCH('Chapter 2 (Generated)'!$B$4:$V$4,INDEX(MyData,D193, E193+1))))&gt;0)),
"        " &amp; INDEX(MyData,D193, E193+1),
"    " &amp; INDEX(MyData,D193, E193+1))</f>
        <v xml:space="preserve">        "You must be passionate!",</v>
      </c>
    </row>
    <row r="194" spans="4:7" x14ac:dyDescent="0.2">
      <c r="D194" s="20">
        <f t="shared" ref="D194:D257" si="3">MOD(ROW(D193)-1+ROWS(MyData),ROWS(MyData))+1</f>
        <v>193</v>
      </c>
      <c r="E194" s="20">
        <f>MIN(IF(MOD(ROWS($A$2:A194),$A$2)=0,E193+1, E193), $B$2-1)</f>
        <v>0</v>
      </c>
      <c r="G194" s="2" t="str">
        <f>IF(NOT(OR(
SUMPRODUCT(--ISNUMBER(SEARCH('Chapter 2 (Generated)'!$B$3:$V$3,INDEX(MyData,D194, E194+1))))&gt;0,
SUMPRODUCT(--ISNUMBER(SEARCH('Chapter 2 (Generated)'!$B$4:$V$4,INDEX(MyData,D194, E194+1))))&gt;0)),
"        " &amp; INDEX(MyData,D194, E194+1),
"    " &amp; INDEX(MyData,D194, E194+1))</f>
        <v xml:space="preserve">        "null",//190 </v>
      </c>
    </row>
    <row r="195" spans="4:7" x14ac:dyDescent="0.2">
      <c r="D195" s="20">
        <f t="shared" si="3"/>
        <v>194</v>
      </c>
      <c r="E195" s="20">
        <f>MIN(IF(MOD(ROWS($A$2:A195),$A$2)=0,E194+1, E194), $B$2-1)</f>
        <v>0</v>
      </c>
      <c r="G195" s="2" t="str">
        <f>IF(NOT(OR(
SUMPRODUCT(--ISNUMBER(SEARCH('Chapter 2 (Generated)'!$B$3:$V$3,INDEX(MyData,D195, E195+1))))&gt;0,
SUMPRODUCT(--ISNUMBER(SEARCH('Chapter 2 (Generated)'!$B$4:$V$4,INDEX(MyData,D195, E195+1))))&gt;0)),
"        " &amp; INDEX(MyData,D195, E195+1),
"    " &amp; INDEX(MyData,D195, E195+1))</f>
        <v xml:space="preserve">        "Yes, I know what the Olympic games are, haha!",</v>
      </c>
    </row>
    <row r="196" spans="4:7" x14ac:dyDescent="0.2">
      <c r="D196" s="20">
        <f t="shared" si="3"/>
        <v>195</v>
      </c>
      <c r="E196" s="20">
        <f>MIN(IF(MOD(ROWS($A$2:A196),$A$2)=0,E195+1, E195), $B$2-1)</f>
        <v>0</v>
      </c>
      <c r="G196" s="2" t="str">
        <f>IF(NOT(OR(
SUMPRODUCT(--ISNUMBER(SEARCH('Chapter 2 (Generated)'!$B$3:$V$3,INDEX(MyData,D196, E196+1))))&gt;0,
SUMPRODUCT(--ISNUMBER(SEARCH('Chapter 2 (Generated)'!$B$4:$V$4,INDEX(MyData,D196, E196+1))))&gt;0)),
"        " &amp; INDEX(MyData,D196, E196+1),
"    " &amp; INDEX(MyData,D196, E196+1))</f>
        <v xml:space="preserve">        "I’m just surprised that you can train for that, here at Arlington. I mean, isn’t that ambitious for a high school student?",</v>
      </c>
    </row>
    <row r="197" spans="4:7" x14ac:dyDescent="0.2">
      <c r="D197" s="20">
        <f t="shared" si="3"/>
        <v>196</v>
      </c>
      <c r="E197" s="20">
        <f>MIN(IF(MOD(ROWS($A$2:A197),$A$2)=0,E196+1, E196), $B$2-1)</f>
        <v>0</v>
      </c>
      <c r="G197" s="2" t="str">
        <f>IF(NOT(OR(
SUMPRODUCT(--ISNUMBER(SEARCH('Chapter 2 (Generated)'!$B$3:$V$3,INDEX(MyData,D197, E197+1))))&gt;0,
SUMPRODUCT(--ISNUMBER(SEARCH('Chapter 2 (Generated)'!$B$4:$V$4,INDEX(MyData,D197, E197+1))))&gt;0)),
"        " &amp; INDEX(MyData,D197, E197+1),
"    " &amp; INDEX(MyData,D197, E197+1))</f>
        <v xml:space="preserve">        "(Next)",</v>
      </c>
    </row>
    <row r="198" spans="4:7" x14ac:dyDescent="0.2">
      <c r="D198" s="20">
        <f t="shared" si="3"/>
        <v>197</v>
      </c>
      <c r="E198" s="20">
        <f>MIN(IF(MOD(ROWS($A$2:A198),$A$2)=0,E197+1, E197), $B$2-1)</f>
        <v>0</v>
      </c>
      <c r="G198" s="2" t="str">
        <f>IF(NOT(OR(
SUMPRODUCT(--ISNUMBER(SEARCH('Chapter 2 (Generated)'!$B$3:$V$3,INDEX(MyData,D198, E198+1))))&gt;0,
SUMPRODUCT(--ISNUMBER(SEARCH('Chapter 2 (Generated)'!$B$4:$V$4,INDEX(MyData,D198, E198+1))))&gt;0)),
"        " &amp; INDEX(MyData,D198, E198+1),
"    " &amp; INDEX(MyData,D198, E198+1))</f>
        <v xml:space="preserve">        "(Next)",</v>
      </c>
    </row>
    <row r="199" spans="4:7" x14ac:dyDescent="0.2">
      <c r="D199" s="20">
        <f t="shared" si="3"/>
        <v>198</v>
      </c>
      <c r="E199" s="20">
        <f>MIN(IF(MOD(ROWS($A$2:A199),$A$2)=0,E198+1, E198), $B$2-1)</f>
        <v>0</v>
      </c>
      <c r="G199" s="2" t="str">
        <f>IF(NOT(OR(
SUMPRODUCT(--ISNUMBER(SEARCH('Chapter 2 (Generated)'!$B$3:$V$3,INDEX(MyData,D199, E199+1))))&gt;0,
SUMPRODUCT(--ISNUMBER(SEARCH('Chapter 2 (Generated)'!$B$4:$V$4,INDEX(MyData,D199, E199+1))))&gt;0)),
"        " &amp; INDEX(MyData,D199, E199+1),
"    " &amp; INDEX(MyData,D199, E199+1))</f>
        <v xml:space="preserve">        "Wow! Do you have a professional boxing name?",//195 </v>
      </c>
    </row>
    <row r="200" spans="4:7" x14ac:dyDescent="0.2">
      <c r="D200" s="20">
        <f t="shared" si="3"/>
        <v>199</v>
      </c>
      <c r="E200" s="20">
        <f>MIN(IF(MOD(ROWS($A$2:A200),$A$2)=0,E199+1, E199), $B$2-1)</f>
        <v>0</v>
      </c>
      <c r="G200" s="2" t="str">
        <f>IF(NOT(OR(
SUMPRODUCT(--ISNUMBER(SEARCH('Chapter 2 (Generated)'!$B$3:$V$3,INDEX(MyData,D200, E200+1))))&gt;0,
SUMPRODUCT(--ISNUMBER(SEARCH('Chapter 2 (Generated)'!$B$4:$V$4,INDEX(MyData,D200, E200+1))))&gt;0)),
"        " &amp; INDEX(MyData,D200, E200+1),
"    " &amp; INDEX(MyData,D200, E200+1))</f>
        <v xml:space="preserve">        "I’ll try to pitch in some ideas, then!",</v>
      </c>
    </row>
    <row r="201" spans="4:7" x14ac:dyDescent="0.2">
      <c r="D201" s="20">
        <f t="shared" si="3"/>
        <v>200</v>
      </c>
      <c r="E201" s="20">
        <f>MIN(IF(MOD(ROWS($A$2:A201),$A$2)=0,E200+1, E200), $B$2-1)</f>
        <v>0</v>
      </c>
      <c r="G201" s="2" t="str">
        <f>IF(NOT(OR(
SUMPRODUCT(--ISNUMBER(SEARCH('Chapter 2 (Generated)'!$B$3:$V$3,INDEX(MyData,D201, E201+1))))&gt;0,
SUMPRODUCT(--ISNUMBER(SEARCH('Chapter 2 (Generated)'!$B$4:$V$4,INDEX(MyData,D201, E201+1))))&gt;0)),
"        " &amp; INDEX(MyData,D201, E201+1),
"    " &amp; INDEX(MyData,D201, E201+1))</f>
        <v xml:space="preserve">        "(Next)",</v>
      </c>
    </row>
    <row r="202" spans="4:7" x14ac:dyDescent="0.2">
      <c r="D202" s="20">
        <f t="shared" si="3"/>
        <v>201</v>
      </c>
      <c r="E202" s="20">
        <f>MIN(IF(MOD(ROWS($A$2:A202),$A$2)=0,E201+1, E201), $B$2-1)</f>
        <v>0</v>
      </c>
      <c r="G202" s="2" t="str">
        <f>IF(NOT(OR(
SUMPRODUCT(--ISNUMBER(SEARCH('Chapter 2 (Generated)'!$B$3:$V$3,INDEX(MyData,D202, E202+1))))&gt;0,
SUMPRODUCT(--ISNUMBER(SEARCH('Chapter 2 (Generated)'!$B$4:$V$4,INDEX(MyData,D202, E202+1))))&gt;0)),
"        " &amp; INDEX(MyData,D202, E202+1),
"    " &amp; INDEX(MyData,D202, E202+1))</f>
        <v xml:space="preserve">        "It’s just, you have to train really really hard for that. Only the best make it in. Could you handle rejection?",</v>
      </c>
    </row>
    <row r="203" spans="4:7" x14ac:dyDescent="0.2">
      <c r="D203" s="20">
        <f t="shared" si="3"/>
        <v>202</v>
      </c>
      <c r="E203" s="20">
        <f>MIN(IF(MOD(ROWS($A$2:A203),$A$2)=0,E202+1, E202), $B$2-1)</f>
        <v>0</v>
      </c>
      <c r="G203" s="2" t="str">
        <f>IF(NOT(OR(
SUMPRODUCT(--ISNUMBER(SEARCH('Chapter 2 (Generated)'!$B$3:$V$3,INDEX(MyData,D203, E203+1))))&gt;0,
SUMPRODUCT(--ISNUMBER(SEARCH('Chapter 2 (Generated)'!$B$4:$V$4,INDEX(MyData,D203, E203+1))))&gt;0)),
"        " &amp; INDEX(MyData,D203, E203+1),
"    " &amp; INDEX(MyData,D203, E203+1))</f>
        <v xml:space="preserve">        "(Alistair’s eyes were glued to the floor. I couldn’t help but feel bad for bringing it up.)",</v>
      </c>
    </row>
    <row r="204" spans="4:7" x14ac:dyDescent="0.2">
      <c r="D204" s="20">
        <f t="shared" si="3"/>
        <v>203</v>
      </c>
      <c r="E204" s="20">
        <f>MIN(IF(MOD(ROWS($A$2:A204),$A$2)=0,E203+1, E203), $B$2-1)</f>
        <v>0</v>
      </c>
      <c r="G204" s="2" t="str">
        <f>IF(NOT(OR(
SUMPRODUCT(--ISNUMBER(SEARCH('Chapter 2 (Generated)'!$B$3:$V$3,INDEX(MyData,D204, E204+1))))&gt;0,
SUMPRODUCT(--ISNUMBER(SEARCH('Chapter 2 (Generated)'!$B$4:$V$4,INDEX(MyData,D204, E204+1))))&gt;0)),
"        " &amp; INDEX(MyData,D204, E204+1),
"    " &amp; INDEX(MyData,D204, E204+1))</f>
        <v xml:space="preserve">        "I’m sure you can make it though!",//200 </v>
      </c>
    </row>
    <row r="205" spans="4:7" x14ac:dyDescent="0.2">
      <c r="D205" s="20">
        <f t="shared" si="3"/>
        <v>204</v>
      </c>
      <c r="E205" s="20">
        <f>MIN(IF(MOD(ROWS($A$2:A205),$A$2)=0,E204+1, E204), $B$2-1)</f>
        <v>0</v>
      </c>
      <c r="G205" s="2" t="str">
        <f>IF(NOT(OR(
SUMPRODUCT(--ISNUMBER(SEARCH('Chapter 2 (Generated)'!$B$3:$V$3,INDEX(MyData,D205, E205+1))))&gt;0,
SUMPRODUCT(--ISNUMBER(SEARCH('Chapter 2 (Generated)'!$B$4:$V$4,INDEX(MyData,D205, E205+1))))&gt;0)),
"        " &amp; INDEX(MyData,D205, E205+1),
"    " &amp; INDEX(MyData,D205, E205+1))</f>
        <v xml:space="preserve">        "(Alistair’s phone vibrated. He took it out, read his text, and broke into a huge smile.)",</v>
      </c>
    </row>
    <row r="206" spans="4:7" x14ac:dyDescent="0.2">
      <c r="D206" s="20">
        <f t="shared" si="3"/>
        <v>205</v>
      </c>
      <c r="E206" s="20">
        <f>MIN(IF(MOD(ROWS($A$2:A206),$A$2)=0,E205+1, E205), $B$2-1)</f>
        <v>0</v>
      </c>
      <c r="G206" s="2" t="str">
        <f>IF(NOT(OR(
SUMPRODUCT(--ISNUMBER(SEARCH('Chapter 2 (Generated)'!$B$3:$V$3,INDEX(MyData,D206, E206+1))))&gt;0,
SUMPRODUCT(--ISNUMBER(SEARCH('Chapter 2 (Generated)'!$B$4:$V$4,INDEX(MyData,D206, E206+1))))&gt;0)),
"        " &amp; INDEX(MyData,D206, E206+1),
"    " &amp; INDEX(MyData,D206, E206+1))</f>
        <v xml:space="preserve">        "Woah, I’ve never seen someone become so happy because of a text!",</v>
      </c>
    </row>
    <row r="207" spans="4:7" x14ac:dyDescent="0.2">
      <c r="D207" s="20">
        <f t="shared" si="3"/>
        <v>206</v>
      </c>
      <c r="E207" s="20">
        <f>MIN(IF(MOD(ROWS($A$2:A207),$A$2)=0,E206+1, E206), $B$2-1)</f>
        <v>0</v>
      </c>
      <c r="G207" s="2" t="str">
        <f>IF(NOT(OR(
SUMPRODUCT(--ISNUMBER(SEARCH('Chapter 2 (Generated)'!$B$3:$V$3,INDEX(MyData,D207, E207+1))))&gt;0,
SUMPRODUCT(--ISNUMBER(SEARCH('Chapter 2 (Generated)'!$B$4:$V$4,INDEX(MyData,D207, E207+1))))&gt;0)),
"        " &amp; INDEX(MyData,D207, E207+1),
"    " &amp; INDEX(MyData,D207, E207+1))</f>
        <v xml:space="preserve">        "(Next)",</v>
      </c>
    </row>
    <row r="208" spans="4:7" x14ac:dyDescent="0.2">
      <c r="D208" s="20">
        <f t="shared" si="3"/>
        <v>207</v>
      </c>
      <c r="E208" s="20">
        <f>MIN(IF(MOD(ROWS($A$2:A208),$A$2)=0,E207+1, E207), $B$2-1)</f>
        <v>0</v>
      </c>
      <c r="G208" s="2" t="str">
        <f>IF(NOT(OR(
SUMPRODUCT(--ISNUMBER(SEARCH('Chapter 2 (Generated)'!$B$3:$V$3,INDEX(MyData,D208, E208+1))))&gt;0,
SUMPRODUCT(--ISNUMBER(SEARCH('Chapter 2 (Generated)'!$B$4:$V$4,INDEX(MyData,D208, E208+1))))&gt;0)),
"        " &amp; INDEX(MyData,D208, E208+1),
"    " &amp; INDEX(MyData,D208, E208+1))</f>
        <v xml:space="preserve">        "(Next)",</v>
      </c>
    </row>
    <row r="209" spans="4:7" x14ac:dyDescent="0.2">
      <c r="D209" s="20">
        <f t="shared" si="3"/>
        <v>208</v>
      </c>
      <c r="E209" s="20">
        <f>MIN(IF(MOD(ROWS($A$2:A209),$A$2)=0,E208+1, E208), $B$2-1)</f>
        <v>0</v>
      </c>
      <c r="G209" s="2" t="str">
        <f>IF(NOT(OR(
SUMPRODUCT(--ISNUMBER(SEARCH('Chapter 2 (Generated)'!$B$3:$V$3,INDEX(MyData,D209, E209+1))))&gt;0,
SUMPRODUCT(--ISNUMBER(SEARCH('Chapter 2 (Generated)'!$B$4:$V$4,INDEX(MyData,D209, E209+1))))&gt;0)),
"        " &amp; INDEX(MyData,D209, E209+1),
"    " &amp; INDEX(MyData,D209, E209+1))</f>
        <v xml:space="preserve">        "null",//205 </v>
      </c>
    </row>
    <row r="210" spans="4:7" x14ac:dyDescent="0.2">
      <c r="D210" s="20">
        <f t="shared" si="3"/>
        <v>209</v>
      </c>
      <c r="E210" s="20">
        <f>MIN(IF(MOD(ROWS($A$2:A210),$A$2)=0,E209+1, E209), $B$2-1)</f>
        <v>0</v>
      </c>
      <c r="G210" s="2" t="str">
        <f>IF(NOT(OR(
SUMPRODUCT(--ISNUMBER(SEARCH('Chapter 2 (Generated)'!$B$3:$V$3,INDEX(MyData,D210, E210+1))))&gt;0,
SUMPRODUCT(--ISNUMBER(SEARCH('Chapter 2 (Generated)'!$B$4:$V$4,INDEX(MyData,D210, E210+1))))&gt;0)),
"        " &amp; INDEX(MyData,D210, E210+1),
"    " &amp; INDEX(MyData,D210, E210+1))</f>
        <v xml:space="preserve">        "null",</v>
      </c>
    </row>
    <row r="211" spans="4:7" x14ac:dyDescent="0.2">
      <c r="D211" s="20">
        <f t="shared" si="3"/>
        <v>210</v>
      </c>
      <c r="E211" s="20">
        <f>MIN(IF(MOD(ROWS($A$2:A211),$A$2)=0,E210+1, E210), $B$2-1)</f>
        <v>0</v>
      </c>
      <c r="G211" s="2" t="str">
        <f>IF(NOT(OR(
SUMPRODUCT(--ISNUMBER(SEARCH('Chapter 2 (Generated)'!$B$3:$V$3,INDEX(MyData,D211, E211+1))))&gt;0,
SUMPRODUCT(--ISNUMBER(SEARCH('Chapter 2 (Generated)'!$B$4:$V$4,INDEX(MyData,D211, E211+1))))&gt;0)),
"        " &amp; INDEX(MyData,D211, E211+1),
"    " &amp; INDEX(MyData,D211, E211+1))</f>
        <v xml:space="preserve">        "(Next)",</v>
      </c>
    </row>
    <row r="212" spans="4:7" x14ac:dyDescent="0.2">
      <c r="D212" s="20">
        <f t="shared" si="3"/>
        <v>211</v>
      </c>
      <c r="E212" s="20">
        <f>MIN(IF(MOD(ROWS($A$2:A212),$A$2)=0,E211+1, E211), $B$2-1)</f>
        <v>0</v>
      </c>
      <c r="G212" s="2" t="str">
        <f>IF(NOT(OR(
SUMPRODUCT(--ISNUMBER(SEARCH('Chapter 2 (Generated)'!$B$3:$V$3,INDEX(MyData,D212, E212+1))))&gt;0,
SUMPRODUCT(--ISNUMBER(SEARCH('Chapter 2 (Generated)'!$B$4:$V$4,INDEX(MyData,D212, E212+1))))&gt;0)),
"        " &amp; INDEX(MyData,D212, E212+1),
"    " &amp; INDEX(MyData,D212, E212+1))</f>
        <v xml:space="preserve">        "(Next)",</v>
      </c>
    </row>
    <row r="213" spans="4:7" x14ac:dyDescent="0.2">
      <c r="D213" s="20">
        <f t="shared" si="3"/>
        <v>212</v>
      </c>
      <c r="E213" s="20">
        <f>MIN(IF(MOD(ROWS($A$2:A213),$A$2)=0,E212+1, E212), $B$2-1)</f>
        <v>0</v>
      </c>
      <c r="G213" s="2" t="str">
        <f>IF(NOT(OR(
SUMPRODUCT(--ISNUMBER(SEARCH('Chapter 2 (Generated)'!$B$3:$V$3,INDEX(MyData,D213, E213+1))))&gt;0,
SUMPRODUCT(--ISNUMBER(SEARCH('Chapter 2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2 (Generated)'!$B$3:$V$3,INDEX(MyData,D214, E214+1))))&gt;0,
SUMPRODUCT(--ISNUMBER(SEARCH('Chapter 2 (Generated)'!$B$4:$V$4,INDEX(MyData,D214, E214+1))))&gt;0)),
"        " &amp; INDEX(MyData,D214, E214+1),
"    " &amp; INDEX(MyData,D214, E214+1))</f>
        <v xml:space="preserve">        "(Next)",//210 </v>
      </c>
    </row>
    <row r="215" spans="4:7" x14ac:dyDescent="0.2">
      <c r="D215" s="20">
        <f t="shared" si="3"/>
        <v>214</v>
      </c>
      <c r="E215" s="20">
        <f>MIN(IF(MOD(ROWS($A$2:A215),$A$2)=0,E214+1, E214), $B$2-1)</f>
        <v>0</v>
      </c>
      <c r="G215" s="2" t="str">
        <f>IF(NOT(OR(
SUMPRODUCT(--ISNUMBER(SEARCH('Chapter 2 (Generated)'!$B$3:$V$3,INDEX(MyData,D215, E215+1))))&gt;0,
SUMPRODUCT(--ISNUMBER(SEARCH('Chapter 2 (Generated)'!$B$4:$V$4,INDEX(MyData,D215, E215+1))))&gt;0)),
"        " &amp; INDEX(MyData,D215, E215+1),
"    " &amp; INDEX(MyData,D215, E215+1))</f>
        <v xml:space="preserve">        "null",</v>
      </c>
    </row>
    <row r="216" spans="4:7" x14ac:dyDescent="0.2">
      <c r="D216" s="20">
        <f t="shared" si="3"/>
        <v>215</v>
      </c>
      <c r="E216" s="20">
        <f>MIN(IF(MOD(ROWS($A$2:A216),$A$2)=0,E215+1, E215), $B$2-1)</f>
        <v>0</v>
      </c>
      <c r="G216" s="2" t="str">
        <f>IF(NOT(OR(
SUMPRODUCT(--ISNUMBER(SEARCH('Chapter 2 (Generated)'!$B$3:$V$3,INDEX(MyData,D216, E216+1))))&gt;0,
SUMPRODUCT(--ISNUMBER(SEARCH('Chapter 2 (Generated)'!$B$4:$V$4,INDEX(MyData,D216, E216+1))))&gt;0)),
"        " &amp; INDEX(MyData,D216, E216+1),
"    " &amp; INDEX(MyData,D216, E216+1))</f>
        <v xml:space="preserve">        "(Next)",</v>
      </c>
    </row>
    <row r="217" spans="4:7" x14ac:dyDescent="0.2">
      <c r="D217" s="20">
        <f t="shared" si="3"/>
        <v>216</v>
      </c>
      <c r="E217" s="20">
        <f>MIN(IF(MOD(ROWS($A$2:A217),$A$2)=0,E216+1, E216), $B$2-1)</f>
        <v>0</v>
      </c>
      <c r="G217" s="2" t="str">
        <f>IF(NOT(OR(
SUMPRODUCT(--ISNUMBER(SEARCH('Chapter 2 (Generated)'!$B$3:$V$3,INDEX(MyData,D217, E217+1))))&gt;0,
SUMPRODUCT(--ISNUMBER(SEARCH('Chapter 2 (Generated)'!$B$4:$V$4,INDEX(MyData,D217, E217+1))))&gt;0)),
"        " &amp; INDEX(MyData,D217, E217+1),
"    " &amp; INDEX(MyData,D217, E217+1))</f>
        <v xml:space="preserve">        "I’m an only child, and since it’s just me and my dad, I kind of grew up alone.",</v>
      </c>
    </row>
    <row r="218" spans="4:7" x14ac:dyDescent="0.2">
      <c r="D218" s="20">
        <f t="shared" si="3"/>
        <v>217</v>
      </c>
      <c r="E218" s="20">
        <f>MIN(IF(MOD(ROWS($A$2:A218),$A$2)=0,E217+1, E217), $B$2-1)</f>
        <v>0</v>
      </c>
      <c r="G218" s="2" t="str">
        <f>IF(NOT(OR(
SUMPRODUCT(--ISNUMBER(SEARCH('Chapter 2 (Generated)'!$B$3:$V$3,INDEX(MyData,D218, E218+1))))&gt;0,
SUMPRODUCT(--ISNUMBER(SEARCH('Chapter 2 (Generated)'!$B$4:$V$4,INDEX(MyData,D218, E218+1))))&gt;0)),
"        " &amp; INDEX(MyData,D218, E218+1),
"    " &amp; INDEX(MyData,D218, E218+1))</f>
        <v xml:space="preserve">        "So I think you’re really lucky!",</v>
      </c>
    </row>
    <row r="219" spans="4:7" x14ac:dyDescent="0.2">
      <c r="D219" s="20">
        <f t="shared" si="3"/>
        <v>218</v>
      </c>
      <c r="E219" s="20">
        <f>MIN(IF(MOD(ROWS($A$2:A219),$A$2)=0,E218+1, E218), $B$2-1)</f>
        <v>0</v>
      </c>
      <c r="G219" s="2" t="str">
        <f>IF(NOT(OR(
SUMPRODUCT(--ISNUMBER(SEARCH('Chapter 2 (Generated)'!$B$3:$V$3,INDEX(MyData,D219, E219+1))))&gt;0,
SUMPRODUCT(--ISNUMBER(SEARCH('Chapter 2 (Generated)'!$B$4:$V$4,INDEX(MyData,D219, E219+1))))&gt;0)),
"        " &amp; INDEX(MyData,D219, E219+1),
"    " &amp; INDEX(MyData,D219, E219+1))</f>
        <v xml:space="preserve">        "(Next)",//215 </v>
      </c>
    </row>
    <row r="220" spans="4:7" x14ac:dyDescent="0.2">
      <c r="D220" s="20">
        <f t="shared" si="3"/>
        <v>219</v>
      </c>
      <c r="E220" s="20">
        <f>MIN(IF(MOD(ROWS($A$2:A220),$A$2)=0,E219+1, E219), $B$2-1)</f>
        <v>0</v>
      </c>
      <c r="G220" s="2" t="str">
        <f>IF(NOT(OR(
SUMPRODUCT(--ISNUMBER(SEARCH('Chapter 2 (Generated)'!$B$3:$V$3,INDEX(MyData,D220, E220+1))))&gt;0,
SUMPRODUCT(--ISNUMBER(SEARCH('Chapter 2 (Generated)'!$B$4:$V$4,INDEX(MyData,D220, E220+1))))&gt;0)),
"        " &amp; INDEX(MyData,D220, E220+1),
"    " &amp; INDEX(MyData,D220, E220+1))</f>
        <v xml:space="preserve">        "Haha! I’d be happy to meet them!",</v>
      </c>
    </row>
    <row r="221" spans="4:7" x14ac:dyDescent="0.2">
      <c r="D221" s="20">
        <f t="shared" si="3"/>
        <v>220</v>
      </c>
      <c r="E221" s="20">
        <f>MIN(IF(MOD(ROWS($A$2:A221),$A$2)=0,E220+1, E220), $B$2-1)</f>
        <v>0</v>
      </c>
      <c r="G221" s="2" t="str">
        <f>IF(NOT(OR(
SUMPRODUCT(--ISNUMBER(SEARCH('Chapter 2 (Generated)'!$B$3:$V$3,INDEX(MyData,D221, E221+1))))&gt;0,
SUMPRODUCT(--ISNUMBER(SEARCH('Chapter 2 (Generated)'!$B$4:$V$4,INDEX(MyData,D221, E221+1))))&gt;0)),
"        " &amp; INDEX(MyData,D221, E221+1),
"    " &amp; INDEX(MyData,D221, E221+1))</f>
        <v xml:space="preserve">        "I’ll be ready. ",</v>
      </c>
    </row>
    <row r="222" spans="4:7" x14ac:dyDescent="0.2">
      <c r="D222" s="20">
        <f t="shared" si="3"/>
        <v>221</v>
      </c>
      <c r="E222" s="20">
        <f>MIN(IF(MOD(ROWS($A$2:A222),$A$2)=0,E221+1, E221), $B$2-1)</f>
        <v>0</v>
      </c>
      <c r="G222" s="2" t="str">
        <f>IF(NOT(OR(
SUMPRODUCT(--ISNUMBER(SEARCH('Chapter 2 (Generated)'!$B$3:$V$3,INDEX(MyData,D222, E222+1))))&gt;0,
SUMPRODUCT(--ISNUMBER(SEARCH('Chapter 2 (Generated)'!$B$4:$V$4,INDEX(MyData,D222, E222+1))))&gt;0)),
"        " &amp; INDEX(MyData,D222, E222+1),
"    " &amp; INDEX(MyData,D222, E222+1))</f>
        <v xml:space="preserve">        "(Next)",</v>
      </c>
    </row>
    <row r="223" spans="4:7" x14ac:dyDescent="0.2">
      <c r="D223" s="20">
        <f t="shared" si="3"/>
        <v>222</v>
      </c>
      <c r="E223" s="20">
        <f>MIN(IF(MOD(ROWS($A$2:A223),$A$2)=0,E222+1, E222), $B$2-1)</f>
        <v>0</v>
      </c>
      <c r="G223" s="2" t="str">
        <f>IF(NOT(OR(
SUMPRODUCT(--ISNUMBER(SEARCH('Chapter 2 (Generated)'!$B$3:$V$3,INDEX(MyData,D223, E223+1))))&gt;0,
SUMPRODUCT(--ISNUMBER(SEARCH('Chapter 2 (Generated)'!$B$4:$V$4,INDEX(MyData,D223, E223+1))))&gt;0)),
"        " &amp; INDEX(MyData,D223, E223+1),
"    " &amp; INDEX(MyData,D223, E223+1))</f>
        <v xml:space="preserve">        "(Next)",</v>
      </c>
    </row>
    <row r="224" spans="4:7" x14ac:dyDescent="0.2">
      <c r="D224" s="20">
        <f t="shared" si="3"/>
        <v>223</v>
      </c>
      <c r="E224" s="20">
        <f>MIN(IF(MOD(ROWS($A$2:A224),$A$2)=0,E223+1, E223), $B$2-1)</f>
        <v>0</v>
      </c>
      <c r="G224" s="2" t="str">
        <f>IF(NOT(OR(
SUMPRODUCT(--ISNUMBER(SEARCH('Chapter 2 (Generated)'!$B$3:$V$3,INDEX(MyData,D224, E224+1))))&gt;0,
SUMPRODUCT(--ISNUMBER(SEARCH('Chapter 2 (Generated)'!$B$4:$V$4,INDEX(MyData,D224, E224+1))))&gt;0)),
"        " &amp; INDEX(MyData,D224, E224+1),
"    " &amp; INDEX(MyData,D224, E224+1))</f>
        <v xml:space="preserve">        "(Next)",//220 </v>
      </c>
    </row>
    <row r="225" spans="4:7" x14ac:dyDescent="0.2">
      <c r="D225" s="20">
        <f t="shared" si="3"/>
        <v>224</v>
      </c>
      <c r="E225" s="20">
        <f>MIN(IF(MOD(ROWS($A$2:A225),$A$2)=0,E224+1, E224), $B$2-1)</f>
        <v>0</v>
      </c>
      <c r="G225" s="2" t="str">
        <f>IF(NOT(OR(
SUMPRODUCT(--ISNUMBER(SEARCH('Chapter 2 (Generated)'!$B$3:$V$3,INDEX(MyData,D225, E225+1))))&gt;0,
SUMPRODUCT(--ISNUMBER(SEARCH('Chapter 2 (Generated)'!$B$4:$V$4,INDEX(MyData,D225, E225+1))))&gt;0)),
"        " &amp; INDEX(MyData,D225, E225+1),
"    " &amp; INDEX(MyData,D225, E225+1))</f>
        <v xml:space="preserve">        "(Next)",</v>
      </c>
    </row>
    <row r="226" spans="4:7" x14ac:dyDescent="0.2">
      <c r="D226" s="20">
        <f t="shared" si="3"/>
        <v>225</v>
      </c>
      <c r="E226" s="20">
        <f>MIN(IF(MOD(ROWS($A$2:A226),$A$2)=0,E225+1, E225), $B$2-1)</f>
        <v>0</v>
      </c>
      <c r="G226" s="2" t="str">
        <f>IF(NOT(OR(
SUMPRODUCT(--ISNUMBER(SEARCH('Chapter 2 (Generated)'!$B$3:$V$3,INDEX(MyData,D226, E226+1))))&gt;0,
SUMPRODUCT(--ISNUMBER(SEARCH('Chapter 2 (Generated)'!$B$4:$V$4,INDEX(MyData,D226, E226+1))))&gt;0)),
"        " &amp; INDEX(MyData,D226, E226+1),
"    " &amp; INDEX(MyData,D226, E226+1))</f>
        <v xml:space="preserve">        "(Next)",</v>
      </c>
    </row>
    <row r="227" spans="4:7" x14ac:dyDescent="0.2">
      <c r="D227" s="20">
        <f t="shared" si="3"/>
        <v>226</v>
      </c>
      <c r="E227" s="20">
        <f>MIN(IF(MOD(ROWS($A$2:A227),$A$2)=0,E226+1, E226), $B$2-1)</f>
        <v>0</v>
      </c>
      <c r="G227" s="2" t="str">
        <f>IF(NOT(OR(
SUMPRODUCT(--ISNUMBER(SEARCH('Chapter 2 (Generated)'!$B$3:$V$3,INDEX(MyData,D227, E227+1))))&gt;0,
SUMPRODUCT(--ISNUMBER(SEARCH('Chapter 2 (Generated)'!$B$4:$V$4,INDEX(MyData,D227, E227+1))))&gt;0)),
"        " &amp; INDEX(MyData,D227, E227+1),
"    " &amp; INDEX(MyData,D227, E227+1))</f>
        <v xml:space="preserve">        "(Wait, what?)",</v>
      </c>
    </row>
    <row r="228" spans="4:7" x14ac:dyDescent="0.2">
      <c r="D228" s="20">
        <f t="shared" si="3"/>
        <v>227</v>
      </c>
      <c r="E228" s="20">
        <f>MIN(IF(MOD(ROWS($A$2:A228),$A$2)=0,E227+1, E227), $B$2-1)</f>
        <v>0</v>
      </c>
      <c r="G228" s="2" t="str">
        <f>IF(NOT(OR(
SUMPRODUCT(--ISNUMBER(SEARCH('Chapter 2 (Generated)'!$B$3:$V$3,INDEX(MyData,D228, E228+1))))&gt;0,
SUMPRODUCT(--ISNUMBER(SEARCH('Chapter 2 (Generated)'!$B$4:$V$4,INDEX(MyData,D228, E228+1))))&gt;0)),
"        " &amp; INDEX(MyData,D228, E228+1),
"    " &amp; INDEX(MyData,D228, E228+1))</f>
        <v xml:space="preserve">        "You’re a scholarship student too?!",</v>
      </c>
    </row>
    <row r="229" spans="4:7" x14ac:dyDescent="0.2">
      <c r="D229" s="20">
        <f t="shared" si="3"/>
        <v>228</v>
      </c>
      <c r="E229" s="20">
        <f>MIN(IF(MOD(ROWS($A$2:A229),$A$2)=0,E228+1, E228), $B$2-1)</f>
        <v>0</v>
      </c>
      <c r="G229" s="2" t="str">
        <f>IF(NOT(OR(
SUMPRODUCT(--ISNUMBER(SEARCH('Chapter 2 (Generated)'!$B$3:$V$3,INDEX(MyData,D229, E229+1))))&gt;0,
SUMPRODUCT(--ISNUMBER(SEARCH('Chapter 2 (Generated)'!$B$4:$V$4,INDEX(MyData,D229, E229+1))))&gt;0)),
"        " &amp; INDEX(MyData,D229, E229+1),
"    " &amp; INDEX(MyData,D229, E229+1))</f>
        <v xml:space="preserve">        "(Somehow, this made me really happy. I wasn’t the only one in my class!)",//225 </v>
      </c>
    </row>
    <row r="230" spans="4:7" x14ac:dyDescent="0.2">
      <c r="D230" s="20">
        <f t="shared" si="3"/>
        <v>229</v>
      </c>
      <c r="E230" s="20">
        <f>MIN(IF(MOD(ROWS($A$2:A230),$A$2)=0,E229+1, E229), $B$2-1)</f>
        <v>0</v>
      </c>
      <c r="G230" s="2" t="str">
        <f>IF(NOT(OR(
SUMPRODUCT(--ISNUMBER(SEARCH('Chapter 2 (Generated)'!$B$3:$V$3,INDEX(MyData,D230, E230+1))))&gt;0,
SUMPRODUCT(--ISNUMBER(SEARCH('Chapter 2 (Generated)'!$B$4:$V$4,INDEX(MyData,D230, E230+1))))&gt;0)),
"        " &amp; INDEX(MyData,D230, E230+1),
"    " &amp; INDEX(MyData,D230, E230+1))</f>
        <v xml:space="preserve">        "Tell me about it…",</v>
      </c>
    </row>
    <row r="231" spans="4:7" x14ac:dyDescent="0.2">
      <c r="D231" s="20">
        <f t="shared" si="3"/>
        <v>230</v>
      </c>
      <c r="E231" s="20">
        <f>MIN(IF(MOD(ROWS($A$2:A231),$A$2)=0,E230+1, E230), $B$2-1)</f>
        <v>0</v>
      </c>
      <c r="G231" s="2" t="str">
        <f>IF(NOT(OR(
SUMPRODUCT(--ISNUMBER(SEARCH('Chapter 2 (Generated)'!$B$3:$V$3,INDEX(MyData,D231, E231+1))))&gt;0,
SUMPRODUCT(--ISNUMBER(SEARCH('Chapter 2 (Generated)'!$B$4:$V$4,INDEX(MyData,D231, E231+1))))&gt;0)),
"        " &amp; INDEX(MyData,D231, E231+1),
"    " &amp; INDEX(MyData,D231, E231+1))</f>
        <v xml:space="preserve">        "(I really hope he’s right.)",</v>
      </c>
    </row>
    <row r="232" spans="4:7" x14ac:dyDescent="0.2">
      <c r="D232" s="20">
        <f t="shared" si="3"/>
        <v>231</v>
      </c>
      <c r="E232" s="20">
        <f>MIN(IF(MOD(ROWS($A$2:A232),$A$2)=0,E231+1, E231), $B$2-1)</f>
        <v>0</v>
      </c>
      <c r="G232" s="2" t="str">
        <f>IF(NOT(OR(
SUMPRODUCT(--ISNUMBER(SEARCH('Chapter 2 (Generated)'!$B$3:$V$3,INDEX(MyData,D232, E232+1))))&gt;0,
SUMPRODUCT(--ISNUMBER(SEARCH('Chapter 2 (Generated)'!$B$4:$V$4,INDEX(MyData,D232, E232+1))))&gt;0)),
"        " &amp; INDEX(MyData,D232, E232+1),
"    " &amp; INDEX(MyData,D232, E232+1))</f>
        <v xml:space="preserve">        "(Next)",</v>
      </c>
    </row>
    <row r="233" spans="4:7" x14ac:dyDescent="0.2">
      <c r="D233" s="20">
        <f t="shared" si="3"/>
        <v>232</v>
      </c>
      <c r="E233" s="20">
        <f>MIN(IF(MOD(ROWS($A$2:A233),$A$2)=0,E232+1, E232), $B$2-1)</f>
        <v>0</v>
      </c>
      <c r="G233" s="2" t="str">
        <f>IF(NOT(OR(
SUMPRODUCT(--ISNUMBER(SEARCH('Chapter 2 (Generated)'!$B$3:$V$3,INDEX(MyData,D233, E233+1))))&gt;0,
SUMPRODUCT(--ISNUMBER(SEARCH('Chapter 2 (Generated)'!$B$4:$V$4,INDEX(MyData,D233, E233+1))))&gt;0)),
"        " &amp; INDEX(MyData,D233, E233+1),
"    " &amp; INDEX(MyData,D233, E233+1))</f>
        <v xml:space="preserve">        "I guess so…",</v>
      </c>
    </row>
    <row r="234" spans="4:7" x14ac:dyDescent="0.2">
      <c r="D234" s="20">
        <f t="shared" si="3"/>
        <v>233</v>
      </c>
      <c r="E234" s="20">
        <f>MIN(IF(MOD(ROWS($A$2:A234),$A$2)=0,E233+1, E233), $B$2-1)</f>
        <v>0</v>
      </c>
      <c r="G234" s="2" t="str">
        <f>IF(NOT(OR(
SUMPRODUCT(--ISNUMBER(SEARCH('Chapter 2 (Generated)'!$B$3:$V$3,INDEX(MyData,D234, E234+1))))&gt;0,
SUMPRODUCT(--ISNUMBER(SEARCH('Chapter 2 (Generated)'!$B$4:$V$4,INDEX(MyData,D234, E234+1))))&gt;0)),
"        " &amp; INDEX(MyData,D234, E234+1),
"    " &amp; INDEX(MyData,D234, E234+1))</f>
        <v xml:space="preserve">        "Later Alistair!",//230 </v>
      </c>
    </row>
    <row r="235" spans="4:7" x14ac:dyDescent="0.2">
      <c r="D235" s="20">
        <f t="shared" si="3"/>
        <v>234</v>
      </c>
      <c r="E235" s="20">
        <f>MIN(IF(MOD(ROWS($A$2:A235),$A$2)=0,E234+1, E234), $B$2-1)</f>
        <v>0</v>
      </c>
      <c r="G235" s="2" t="str">
        <f>IF(NOT(OR(
SUMPRODUCT(--ISNUMBER(SEARCH('Chapter 2 (Generated)'!$B$3:$V$3,INDEX(MyData,D235, E235+1))))&gt;0,
SUMPRODUCT(--ISNUMBER(SEARCH('Chapter 2 (Generated)'!$B$4:$V$4,INDEX(MyData,D235, E235+1))))&gt;0)),
"        " &amp; INDEX(MyData,D235, E235+1),
"    " &amp; INDEX(MyData,D235, E235+1))</f>
        <v xml:space="preserve">        "null",</v>
      </c>
    </row>
    <row r="236" spans="4:7" x14ac:dyDescent="0.2">
      <c r="D236" s="20">
        <f t="shared" si="3"/>
        <v>235</v>
      </c>
      <c r="E236" s="20">
        <f>MIN(IF(MOD(ROWS($A$2:A236),$A$2)=0,E235+1, E235), $B$2-1)</f>
        <v>0</v>
      </c>
      <c r="G236" s="2" t="str">
        <f>IF(NOT(OR(
SUMPRODUCT(--ISNUMBER(SEARCH('Chapter 2 (Generated)'!$B$3:$V$3,INDEX(MyData,D236, E236+1))))&gt;0,
SUMPRODUCT(--ISNUMBER(SEARCH('Chapter 2 (Generated)'!$B$4:$V$4,INDEX(MyData,D236, E236+1))))&gt;0)),
"        " &amp; INDEX(MyData,D236, E236+1),
"    " &amp; INDEX(MyData,D236, E236+1))</f>
        <v xml:space="preserve">        "Hey Tadashi! ",</v>
      </c>
    </row>
    <row r="237" spans="4:7" x14ac:dyDescent="0.2">
      <c r="D237" s="20">
        <f t="shared" si="3"/>
        <v>236</v>
      </c>
      <c r="E237" s="20">
        <f>MIN(IF(MOD(ROWS($A$2:A237),$A$2)=0,E236+1, E236), $B$2-1)</f>
        <v>0</v>
      </c>
      <c r="G237" s="2" t="str">
        <f>IF(NOT(OR(
SUMPRODUCT(--ISNUMBER(SEARCH('Chapter 2 (Generated)'!$B$3:$V$3,INDEX(MyData,D237, E237+1))))&gt;0,
SUMPRODUCT(--ISNUMBER(SEARCH('Chapter 2 (Generated)'!$B$4:$V$4,INDEX(MyData,D237, E237+1))))&gt;0)),
"        " &amp; INDEX(MyData,D237, E237+1),
"    " &amp; INDEX(MyData,D237, E237+1))</f>
        <v xml:space="preserve">        "null",</v>
      </c>
    </row>
    <row r="238" spans="4:7" x14ac:dyDescent="0.2">
      <c r="D238" s="20">
        <f t="shared" si="3"/>
        <v>237</v>
      </c>
      <c r="E238" s="20">
        <f>MIN(IF(MOD(ROWS($A$2:A238),$A$2)=0,E237+1, E237), $B$2-1)</f>
        <v>0</v>
      </c>
      <c r="G238" s="2" t="str">
        <f>IF(NOT(OR(
SUMPRODUCT(--ISNUMBER(SEARCH('Chapter 2 (Generated)'!$B$3:$V$3,INDEX(MyData,D238, E238+1))))&gt;0,
SUMPRODUCT(--ISNUMBER(SEARCH('Chapter 2 (Generated)'!$B$4:$V$4,INDEX(MyData,D238, E238+1))))&gt;0)),
"        " &amp; INDEX(MyData,D238, E238+1),
"    " &amp; INDEX(MyData,D238, E238+1))</f>
        <v xml:space="preserve">        "I saw him in the cafeteria. He’s the one that showed me where my class was this morning. I probably wouldn’t have made it otherwise. ",</v>
      </c>
    </row>
    <row r="239" spans="4:7" x14ac:dyDescent="0.2">
      <c r="D239" s="20">
        <f t="shared" si="3"/>
        <v>238</v>
      </c>
      <c r="E239" s="20">
        <f>MIN(IF(MOD(ROWS($A$2:A239),$A$2)=0,E238+1, E238), $B$2-1)</f>
        <v>0</v>
      </c>
      <c r="G239" s="2" t="str">
        <f>IF(NOT(OR(
SUMPRODUCT(--ISNUMBER(SEARCH('Chapter 2 (Generated)'!$B$3:$V$3,INDEX(MyData,D239, E239+1))))&gt;0,
SUMPRODUCT(--ISNUMBER(SEARCH('Chapter 2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2 (Generated)'!$B$3:$V$3,INDEX(MyData,D240, E240+1))))&gt;0,
SUMPRODUCT(--ISNUMBER(SEARCH('Chapter 2 (Generated)'!$B$4:$V$4,INDEX(MyData,D240, E240+1))))&gt;0)),
"        " &amp; INDEX(MyData,D240, E240+1),
"    " &amp; INDEX(MyData,D240, E240+1))</f>
        <v xml:space="preserve">        "He actually did snap at me. He was taking a nap and I woke him up to ask for directions. I think he thought I was going to ask him for an autograph.",</v>
      </c>
    </row>
    <row r="241" spans="4:7" x14ac:dyDescent="0.2">
      <c r="D241" s="20">
        <f t="shared" si="3"/>
        <v>240</v>
      </c>
      <c r="E241" s="20">
        <f>MIN(IF(MOD(ROWS($A$2:A241),$A$2)=0,E240+1, E240), $B$2-1)</f>
        <v>0</v>
      </c>
      <c r="G241" s="2" t="str">
        <f>IF(NOT(OR(
SUMPRODUCT(--ISNUMBER(SEARCH('Chapter 2 (Generated)'!$B$3:$V$3,INDEX(MyData,D241, E241+1))))&gt;0,
SUMPRODUCT(--ISNUMBER(SEARCH('Chapter 2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2 (Generated)'!$B$3:$V$3,INDEX(MyData,D242, E242+1))))&gt;0,
SUMPRODUCT(--ISNUMBER(SEARCH('Chapter 2 (Generated)'!$B$4:$V$4,INDEX(MyData,D242, E242+1))))&gt;0)),
"        " &amp; INDEX(MyData,D242, E242+1),
"    " &amp; INDEX(MyData,D242, E242+1))</f>
        <v xml:space="preserve">        "No problem! But why is it so important for you to find him?",</v>
      </c>
    </row>
    <row r="243" spans="4:7" x14ac:dyDescent="0.2">
      <c r="D243" s="20">
        <f t="shared" si="3"/>
        <v>242</v>
      </c>
      <c r="E243" s="20">
        <f>MIN(IF(MOD(ROWS($A$2:A243),$A$2)=0,E242+1, E242), $B$2-1)</f>
        <v>0</v>
      </c>
      <c r="G243" s="2" t="str">
        <f>IF(NOT(OR(
SUMPRODUCT(--ISNUMBER(SEARCH('Chapter 2 (Generated)'!$B$3:$V$3,INDEX(MyData,D243, E243+1))))&gt;0,
SUMPRODUCT(--ISNUMBER(SEARCH('Chapter 2 (Generated)'!$B$4:$V$4,INDEX(MyData,D243, E243+1))))&gt;0)),
"        " &amp; INDEX(MyData,D243, E243+1),
"    " &amp; INDEX(MyData,D243, E243+1))</f>
        <v xml:space="preserve">        "(Tadashi sighed.)",</v>
      </c>
    </row>
    <row r="244" spans="4:7" x14ac:dyDescent="0.2">
      <c r="D244" s="20">
        <f t="shared" si="3"/>
        <v>243</v>
      </c>
      <c r="E244" s="20">
        <f>MIN(IF(MOD(ROWS($A$2:A244),$A$2)=0,E243+1, E243), $B$2-1)</f>
        <v>0</v>
      </c>
      <c r="G244" s="2" t="str">
        <f>IF(NOT(OR(
SUMPRODUCT(--ISNUMBER(SEARCH('Chapter 2 (Generated)'!$B$3:$V$3,INDEX(MyData,D244, E244+1))))&gt;0,
SUMPRODUCT(--ISNUMBER(SEARCH('Chapter 2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2 (Generated)'!$B$3:$V$3,INDEX(MyData,D245, E245+1))))&gt;0,
SUMPRODUCT(--ISNUMBER(SEARCH('Chapter 2 (Generated)'!$B$4:$V$4,INDEX(MyData,D245, E245+1))))&gt;0)),
"        " &amp; INDEX(MyData,D245, E245+1),
"    " &amp; INDEX(MyData,D245, E245+1))</f>
        <v xml:space="preserve">        "(Next)",</v>
      </c>
    </row>
    <row r="246" spans="4:7" x14ac:dyDescent="0.2">
      <c r="D246" s="20">
        <f t="shared" si="3"/>
        <v>245</v>
      </c>
      <c r="E246" s="20">
        <f>MIN(IF(MOD(ROWS($A$2:A246),$A$2)=0,E245+1, E245), $B$2-1)</f>
        <v>0</v>
      </c>
      <c r="G246" s="2" t="str">
        <f>IF(NOT(OR(
SUMPRODUCT(--ISNUMBER(SEARCH('Chapter 2 (Generated)'!$B$3:$V$3,INDEX(MyData,D246, E246+1))))&gt;0,
SUMPRODUCT(--ISNUMBER(SEARCH('Chapter 2 (Generated)'!$B$4:$V$4,INDEX(MyData,D246, E246+1))))&gt;0)),
"        " &amp; INDEX(MyData,D246, E246+1),
"    " &amp; INDEX(MyData,D246, E246+1))</f>
        <v xml:space="preserve">        "Oh, I understand.",</v>
      </c>
    </row>
    <row r="247" spans="4:7" x14ac:dyDescent="0.2">
      <c r="D247" s="20">
        <f t="shared" si="3"/>
        <v>246</v>
      </c>
      <c r="E247" s="20">
        <f>MIN(IF(MOD(ROWS($A$2:A247),$A$2)=0,E246+1, E246), $B$2-1)</f>
        <v>0</v>
      </c>
      <c r="G247" s="2" t="str">
        <f>IF(NOT(OR(
SUMPRODUCT(--ISNUMBER(SEARCH('Chapter 2 (Generated)'!$B$3:$V$3,INDEX(MyData,D247, E247+1))))&gt;0,
SUMPRODUCT(--ISNUMBER(SEARCH('Chapter 2 (Generated)'!$B$4:$V$4,INDEX(MyData,D247, E247+1))))&gt;0)),
"        " &amp; INDEX(MyData,D247, E247+1),
"    " &amp; INDEX(MyData,D247, E247+1))</f>
        <v xml:space="preserve">        "But how come the school isn’t taking action against the paparazzi?",</v>
      </c>
    </row>
    <row r="248" spans="4:7" x14ac:dyDescent="0.2">
      <c r="D248" s="20">
        <f t="shared" si="3"/>
        <v>247</v>
      </c>
      <c r="E248" s="20">
        <f>MIN(IF(MOD(ROWS($A$2:A248),$A$2)=0,E247+1, E247), $B$2-1)</f>
        <v>0</v>
      </c>
      <c r="G248" s="2" t="str">
        <f>IF(NOT(OR(
SUMPRODUCT(--ISNUMBER(SEARCH('Chapter 2 (Generated)'!$B$3:$V$3,INDEX(MyData,D248, E248+1))))&gt;0,
SUMPRODUCT(--ISNUMBER(SEARCH('Chapter 2 (Generated)'!$B$4:$V$4,INDEX(MyData,D248, E248+1))))&gt;0)),
"        " &amp; INDEX(MyData,D248, E248+1),
"    " &amp; INDEX(MyData,D248, E248+1))</f>
        <v xml:space="preserve">        "(Next)",</v>
      </c>
    </row>
    <row r="249" spans="4:7" x14ac:dyDescent="0.2">
      <c r="D249" s="20">
        <f t="shared" si="3"/>
        <v>248</v>
      </c>
      <c r="E249" s="20">
        <f>MIN(IF(MOD(ROWS($A$2:A249),$A$2)=0,E248+1, E248), $B$2-1)</f>
        <v>0</v>
      </c>
      <c r="G249" s="2" t="str">
        <f>IF(NOT(OR(
SUMPRODUCT(--ISNUMBER(SEARCH('Chapter 2 (Generated)'!$B$3:$V$3,INDEX(MyData,D249, E249+1))))&gt;0,
SUMPRODUCT(--ISNUMBER(SEARCH('Chapter 2 (Generated)'!$B$4:$V$4,INDEX(MyData,D249, E249+1))))&gt;0)),
"        " &amp; INDEX(MyData,D249, E249+1),
"    " &amp; INDEX(MyData,D249, E249+1))</f>
        <v xml:space="preserve">        "(Next)",//245 </v>
      </c>
    </row>
    <row r="250" spans="4:7" x14ac:dyDescent="0.2">
      <c r="D250" s="20">
        <f t="shared" si="3"/>
        <v>249</v>
      </c>
      <c r="E250" s="20">
        <f>MIN(IF(MOD(ROWS($A$2:A250),$A$2)=0,E249+1, E249), $B$2-1)</f>
        <v>0</v>
      </c>
      <c r="G250" s="2" t="str">
        <f>IF(NOT(OR(
SUMPRODUCT(--ISNUMBER(SEARCH('Chapter 2 (Generated)'!$B$3:$V$3,INDEX(MyData,D250, E250+1))))&gt;0,
SUMPRODUCT(--ISNUMBER(SEARCH('Chapter 2 (Generated)'!$B$4:$V$4,INDEX(MyData,D250, E250+1))))&gt;0)),
"        " &amp; INDEX(MyData,D250, E250+1),
"    " &amp; INDEX(MyData,D250, E250+1))</f>
        <v xml:space="preserve">        "(Next)",</v>
      </c>
    </row>
    <row r="251" spans="4:7" x14ac:dyDescent="0.2">
      <c r="D251" s="20">
        <f t="shared" si="3"/>
        <v>250</v>
      </c>
      <c r="E251" s="20">
        <f>MIN(IF(MOD(ROWS($A$2:A251),$A$2)=0,E250+1, E250), $B$2-1)</f>
        <v>0</v>
      </c>
      <c r="G251" s="2" t="str">
        <f>IF(NOT(OR(
SUMPRODUCT(--ISNUMBER(SEARCH('Chapter 2 (Generated)'!$B$3:$V$3,INDEX(MyData,D251, E251+1))))&gt;0,
SUMPRODUCT(--ISNUMBER(SEARCH('Chapter 2 (Generated)'!$B$4:$V$4,INDEX(MyData,D251, E251+1))))&gt;0)),
"        " &amp; INDEX(MyData,D251, E251+1),
"    " &amp; INDEX(MyData,D251, E251+1))</f>
        <v xml:space="preserve">        "Later!",</v>
      </c>
    </row>
    <row r="252" spans="4:7" x14ac:dyDescent="0.2">
      <c r="D252" s="20">
        <f t="shared" si="3"/>
        <v>251</v>
      </c>
      <c r="E252" s="20">
        <f>MIN(IF(MOD(ROWS($A$2:A252),$A$2)=0,E251+1, E251), $B$2-1)</f>
        <v>0</v>
      </c>
      <c r="G252" s="2" t="str">
        <f>IF(NOT(OR(
SUMPRODUCT(--ISNUMBER(SEARCH('Chapter 2 (Generated)'!$B$3:$V$3,INDEX(MyData,D252, E252+1))))&gt;0,
SUMPRODUCT(--ISNUMBER(SEARCH('Chapter 2 (Generated)'!$B$4:$V$4,INDEX(MyData,D252, E252+1))))&gt;0)),
"        " &amp; INDEX(MyData,D252, E252+1),
"    " &amp; INDEX(MyData,D252, E252+1))</f>
        <v xml:space="preserve">        "Nope. ",</v>
      </c>
    </row>
    <row r="253" spans="4:7" x14ac:dyDescent="0.2">
      <c r="D253" s="20">
        <f t="shared" si="3"/>
        <v>252</v>
      </c>
      <c r="E253" s="20">
        <f>MIN(IF(MOD(ROWS($A$2:A253),$A$2)=0,E252+1, E252), $B$2-1)</f>
        <v>0</v>
      </c>
      <c r="G253" s="2" t="str">
        <f>IF(NOT(OR(
SUMPRODUCT(--ISNUMBER(SEARCH('Chapter 2 (Generated)'!$B$3:$V$3,INDEX(MyData,D253, E253+1))))&gt;0,
SUMPRODUCT(--ISNUMBER(SEARCH('Chapter 2 (Generated)'!$B$4:$V$4,INDEX(MyData,D253, E253+1))))&gt;0)),
"        " &amp; INDEX(MyData,D253, E253+1),
"    " &amp; INDEX(MyData,D253, E253+1))</f>
        <v xml:space="preserve">        "(Next)",</v>
      </c>
    </row>
    <row r="254" spans="4:7" x14ac:dyDescent="0.2">
      <c r="D254" s="20">
        <f t="shared" si="3"/>
        <v>253</v>
      </c>
      <c r="E254" s="20">
        <f>MIN(IF(MOD(ROWS($A$2:A254),$A$2)=0,E253+1, E253), $B$2-1)</f>
        <v>0</v>
      </c>
      <c r="G254" s="2" t="str">
        <f>IF(NOT(OR(
SUMPRODUCT(--ISNUMBER(SEARCH('Chapter 2 (Generated)'!$B$3:$V$3,INDEX(MyData,D254, E254+1))))&gt;0,
SUMPRODUCT(--ISNUMBER(SEARCH('Chapter 2 (Generated)'!$B$4:$V$4,INDEX(MyData,D254, E254+1))))&gt;0)),
"        " &amp; INDEX(MyData,D254, E254+1),
"    " &amp; INDEX(MyData,D254, E254+1))</f>
        <v xml:space="preserve">        "(Next)",//250 </v>
      </c>
    </row>
    <row r="255" spans="4:7" x14ac:dyDescent="0.2">
      <c r="D255" s="20">
        <f t="shared" si="3"/>
        <v>254</v>
      </c>
      <c r="E255" s="20">
        <f>MIN(IF(MOD(ROWS($A$2:A255),$A$2)=0,E254+1, E254), $B$2-1)</f>
        <v>0</v>
      </c>
      <c r="G255" s="2" t="str">
        <f>IF(NOT(OR(
SUMPRODUCT(--ISNUMBER(SEARCH('Chapter 2 (Generated)'!$B$3:$V$3,INDEX(MyData,D255, E255+1))))&gt;0,
SUMPRODUCT(--ISNUMBER(SEARCH('Chapter 2 (Generated)'!$B$4:$V$4,INDEX(MyData,D255, E255+1))))&gt;0)),
"        " &amp; INDEX(MyData,D255, E255+1),
"    " &amp; INDEX(MyData,D255, E255+1))</f>
        <v xml:space="preserve">        "(Next)",</v>
      </c>
    </row>
    <row r="256" spans="4:7" x14ac:dyDescent="0.2">
      <c r="D256" s="20">
        <f t="shared" si="3"/>
        <v>255</v>
      </c>
      <c r="E256" s="20">
        <f>MIN(IF(MOD(ROWS($A$2:A256),$A$2)=0,E255+1, E255), $B$2-1)</f>
        <v>0</v>
      </c>
      <c r="G256" s="2" t="str">
        <f>IF(NOT(OR(
SUMPRODUCT(--ISNUMBER(SEARCH('Chapter 2 (Generated)'!$B$3:$V$3,INDEX(MyData,D256, E256+1))))&gt;0,
SUMPRODUCT(--ISNUMBER(SEARCH('Chapter 2 (Generated)'!$B$4:$V$4,INDEX(MyData,D256, E256+1))))&gt;0)),
"        " &amp; INDEX(MyData,D256, E256+1),
"    " &amp; INDEX(MyData,D256, E256+1))</f>
        <v xml:space="preserve">        "(Tadashi gave me menacing eyes.)",</v>
      </c>
    </row>
    <row r="257" spans="4:7" x14ac:dyDescent="0.2">
      <c r="D257" s="20">
        <f t="shared" si="3"/>
        <v>256</v>
      </c>
      <c r="E257" s="20">
        <f>MIN(IF(MOD(ROWS($A$2:A257),$A$2)=0,E256+1, E256), $B$2-1)</f>
        <v>0</v>
      </c>
      <c r="G257" s="2" t="str">
        <f>IF(NOT(OR(
SUMPRODUCT(--ISNUMBER(SEARCH('Chapter 2 (Generated)'!$B$3:$V$3,INDEX(MyData,D257, E257+1))))&gt;0,
SUMPRODUCT(--ISNUMBER(SEARCH('Chapter 2 (Generated)'!$B$4:$V$4,INDEX(MyData,D257, E257+1))))&gt;0)),
"        " &amp; INDEX(MyData,D257, E257+1),
"    " &amp; INDEX(MyData,D257, E257+1))</f>
        <v xml:space="preserve">        "(Seeing Tadashi so mad made me shudder.)",</v>
      </c>
    </row>
    <row r="258" spans="4:7" x14ac:dyDescent="0.2">
      <c r="D258" s="20">
        <f t="shared" ref="D258:D321" si="4">MOD(ROW(D257)-1+ROWS(MyData),ROWS(MyData))+1</f>
        <v>257</v>
      </c>
      <c r="E258" s="20">
        <f>MIN(IF(MOD(ROWS($A$2:A258),$A$2)=0,E257+1, E257), $B$2-1)</f>
        <v>0</v>
      </c>
      <c r="G258" s="2" t="str">
        <f>IF(NOT(OR(
SUMPRODUCT(--ISNUMBER(SEARCH('Chapter 2 (Generated)'!$B$3:$V$3,INDEX(MyData,D258, E258+1))))&gt;0,
SUMPRODUCT(--ISNUMBER(SEARCH('Chapter 2 (Generated)'!$B$4:$V$4,INDEX(MyData,D258, E258+1))))&gt;0)),
"        " &amp; INDEX(MyData,D258, E258+1),
"    " &amp; INDEX(MyData,D258, E258+1))</f>
        <v xml:space="preserve">        "(He seemed to have a good reason to search for Axel too…)",</v>
      </c>
    </row>
    <row r="259" spans="4:7" x14ac:dyDescent="0.2">
      <c r="D259" s="20">
        <f t="shared" si="4"/>
        <v>258</v>
      </c>
      <c r="E259" s="20">
        <f>MIN(IF(MOD(ROWS($A$2:A259),$A$2)=0,E258+1, E258), $B$2-1)</f>
        <v>0</v>
      </c>
      <c r="G259" s="2" t="str">
        <f>IF(NOT(OR(
SUMPRODUCT(--ISNUMBER(SEARCH('Chapter 2 (Generated)'!$B$3:$V$3,INDEX(MyData,D259, E259+1))))&gt;0,
SUMPRODUCT(--ISNUMBER(SEARCH('Chapter 2 (Generated)'!$B$4:$V$4,INDEX(MyData,D259, E259+1))))&gt;0)),
"        " &amp; INDEX(MyData,D259, E259+1),
"    " &amp; INDEX(MyData,D259, E259+1))</f>
        <v xml:space="preserve">        "He was in the cafeteria this morning. ",//255 </v>
      </c>
    </row>
    <row r="260" spans="4:7" x14ac:dyDescent="0.2">
      <c r="D260" s="20">
        <f t="shared" si="4"/>
        <v>259</v>
      </c>
      <c r="E260" s="20">
        <f>MIN(IF(MOD(ROWS($A$2:A260),$A$2)=0,E259+1, E259), $B$2-1)</f>
        <v>0</v>
      </c>
      <c r="G260" s="2" t="str">
        <f>IF(NOT(OR(
SUMPRODUCT(--ISNUMBER(SEARCH('Chapter 2 (Generated)'!$B$3:$V$3,INDEX(MyData,D260, E260+1))))&gt;0,
SUMPRODUCT(--ISNUMBER(SEARCH('Chapter 2 (Generated)'!$B$4:$V$4,INDEX(MyData,D260, E260+1))))&gt;0)),
"        " &amp; INDEX(MyData,D260, E260+1),
"    " &amp; INDEX(MyData,D260, E260+1))</f>
        <v xml:space="preserve">        "(Tadashi took a step back, the anger in his eyes slowly fading away to make place for satisfaction.)",</v>
      </c>
    </row>
    <row r="261" spans="4:7" x14ac:dyDescent="0.2">
      <c r="D261" s="20">
        <f t="shared" si="4"/>
        <v>260</v>
      </c>
      <c r="E261" s="20">
        <f>MIN(IF(MOD(ROWS($A$2:A261),$A$2)=0,E260+1, E260), $B$2-1)</f>
        <v>0</v>
      </c>
      <c r="G261" s="2" t="str">
        <f>IF(NOT(OR(
SUMPRODUCT(--ISNUMBER(SEARCH('Chapter 2 (Generated)'!$B$3:$V$3,INDEX(MyData,D261, E261+1))))&gt;0,
SUMPRODUCT(--ISNUMBER(SEARCH('Chapter 2 (Generated)'!$B$4:$V$4,INDEX(MyData,D261, E261+1))))&gt;0)),
"        " &amp; INDEX(MyData,D261, E261+1),
"    " &amp; INDEX(MyData,D261, E261+1))</f>
        <v xml:space="preserve">        "(He left quickly, walking straight towards the cafeteria.)",</v>
      </c>
    </row>
    <row r="262" spans="4:7" x14ac:dyDescent="0.2">
      <c r="D262" s="20">
        <f t="shared" si="4"/>
        <v>261</v>
      </c>
      <c r="E262" s="20">
        <f>MIN(IF(MOD(ROWS($A$2:A262),$A$2)=0,E261+1, E261), $B$2-1)</f>
        <v>0</v>
      </c>
      <c r="G262" s="2" t="str">
        <f>IF(NOT(OR(
SUMPRODUCT(--ISNUMBER(SEARCH('Chapter 2 (Generated)'!$B$3:$V$3,INDEX(MyData,D262, E262+1))))&gt;0,
SUMPRODUCT(--ISNUMBER(SEARCH('Chapter 2 (Generated)'!$B$4:$V$4,INDEX(MyData,D262, E262+1))))&gt;0)),
"        " &amp; INDEX(MyData,D262, E262+1),
"    " &amp; INDEX(MyData,D262, E262+1))</f>
        <v xml:space="preserve">        "(Great thinking " + user.scholarname + ", you try to make friends, but you only end up making the number one ranked kid of the Academy mad at you.)",</v>
      </c>
    </row>
    <row r="263" spans="4:7" x14ac:dyDescent="0.2">
      <c r="D263" s="20">
        <f t="shared" si="4"/>
        <v>262</v>
      </c>
      <c r="E263" s="20">
        <f>MIN(IF(MOD(ROWS($A$2:A263),$A$2)=0,E262+1, E262), $B$2-1)</f>
        <v>0</v>
      </c>
      <c r="G263" s="2" t="str">
        <f>IF(NOT(OR(
SUMPRODUCT(--ISNUMBER(SEARCH('Chapter 2 (Generated)'!$B$3:$V$3,INDEX(MyData,D263, E263+1))))&gt;0,
SUMPRODUCT(--ISNUMBER(SEARCH('Chapter 2 (Generated)'!$B$4:$V$4,INDEX(MyData,D263, E263+1))))&gt;0)),
"        " &amp; INDEX(MyData,D263, E263+1),
"    " &amp; INDEX(MyData,D263, E263+1))</f>
        <v xml:space="preserve">        "*Sigh*",</v>
      </c>
    </row>
    <row r="264" spans="4:7" x14ac:dyDescent="0.2">
      <c r="D264" s="20">
        <f t="shared" si="4"/>
        <v>263</v>
      </c>
      <c r="E264" s="20">
        <f>MIN(IF(MOD(ROWS($A$2:A264),$A$2)=0,E263+1, E263), $B$2-1)</f>
        <v>0</v>
      </c>
      <c r="G264" s="2" t="str">
        <f>IF(NOT(OR(
SUMPRODUCT(--ISNUMBER(SEARCH('Chapter 2 (Generated)'!$B$3:$V$3,INDEX(MyData,D264, E264+1))))&gt;0,
SUMPRODUCT(--ISNUMBER(SEARCH('Chapter 2 (Generated)'!$B$4:$V$4,INDEX(MyData,D264, E264+1))))&gt;0)),
"        " &amp; INDEX(MyData,D264, E264+1),
"    " &amp; INDEX(MyData,D264, E264+1))</f>
        <v xml:space="preserve">        "(I should try talking to someone else.) ",//260 </v>
      </c>
    </row>
    <row r="265" spans="4:7" x14ac:dyDescent="0.2">
      <c r="D265" s="20">
        <f t="shared" si="4"/>
        <v>264</v>
      </c>
      <c r="E265" s="20">
        <f>MIN(IF(MOD(ROWS($A$2:A265),$A$2)=0,E264+1, E264), $B$2-1)</f>
        <v>0</v>
      </c>
      <c r="G265" s="2" t="str">
        <f>IF(NOT(OR(
SUMPRODUCT(--ISNUMBER(SEARCH('Chapter 2 (Generated)'!$B$3:$V$3,INDEX(MyData,D265, E265+1))))&gt;0,
SUMPRODUCT(--ISNUMBER(SEARCH('Chapter 2 (Generated)'!$B$4:$V$4,INDEX(MyData,D265, E265+1))))&gt;0)),
"        " &amp; INDEX(MyData,D265, E265+1),
"    " &amp; INDEX(MyData,D265, E265+1))</f>
        <v xml:space="preserve">        "null",</v>
      </c>
    </row>
    <row r="266" spans="4:7" x14ac:dyDescent="0.2">
      <c r="D266" s="20">
        <f t="shared" si="4"/>
        <v>265</v>
      </c>
      <c r="E266" s="20">
        <f>MIN(IF(MOD(ROWS($A$2:A266),$A$2)=0,E265+1, E265), $B$2-1)</f>
        <v>0</v>
      </c>
      <c r="G266" s="2" t="str">
        <f>IF(NOT(OR(
SUMPRODUCT(--ISNUMBER(SEARCH('Chapter 2 (Generated)'!$B$3:$V$3,INDEX(MyData,D266, E266+1))))&gt;0,
SUMPRODUCT(--ISNUMBER(SEARCH('Chapter 2 (Generated)'!$B$4:$V$4,INDEX(MyData,D266, E266+1))))&gt;0)),
"        " &amp; INDEX(MyData,D266, E266+1),
"    " &amp; INDEX(MyData,D266, E266+1))</f>
        <v xml:space="preserve">        "(I entered the cafeteria, which was already full of people.)",</v>
      </c>
    </row>
    <row r="267" spans="4:7" x14ac:dyDescent="0.2">
      <c r="D267" s="20">
        <f t="shared" si="4"/>
        <v>266</v>
      </c>
      <c r="E267" s="20">
        <f>MIN(IF(MOD(ROWS($A$2:A267),$A$2)=0,E266+1, E266), $B$2-1)</f>
        <v>0</v>
      </c>
      <c r="G267" s="2" t="str">
        <f>IF(NOT(OR(
SUMPRODUCT(--ISNUMBER(SEARCH('Chapter 2 (Generated)'!$B$3:$V$3,INDEX(MyData,D267, E267+1))))&gt;0,
SUMPRODUCT(--ISNUMBER(SEARCH('Chapter 2 (Generated)'!$B$4:$V$4,INDEX(MyData,D267, E267+1))))&gt;0)),
"        " &amp; INDEX(MyData,D267, E267+1),
"    " &amp; INDEX(MyData,D267, E267+1))</f>
        <v xml:space="preserve">        "(I looked around, hoping to spot Axel in the crowd, but he was nowhere to be found.)",</v>
      </c>
    </row>
    <row r="268" spans="4:7" x14ac:dyDescent="0.2">
      <c r="D268" s="20">
        <f t="shared" si="4"/>
        <v>267</v>
      </c>
      <c r="E268" s="20">
        <f>MIN(IF(MOD(ROWS($A$2:A268),$A$2)=0,E267+1, E267), $B$2-1)</f>
        <v>0</v>
      </c>
      <c r="G268" s="2" t="str">
        <f>IF(NOT(OR(
SUMPRODUCT(--ISNUMBER(SEARCH('Chapter 2 (Generated)'!$B$3:$V$3,INDEX(MyData,D268, E268+1))))&gt;0,
SUMPRODUCT(--ISNUMBER(SEARCH('Chapter 2 (Generated)'!$B$4:$V$4,INDEX(MyData,D268, E268+1))))&gt;0)),
"        " &amp; INDEX(MyData,D268, E268+1),
"    " &amp; INDEX(MyData,D268, E268+1))</f>
        <v xml:space="preserve">        "(Raquel wasn’t kidding when she said he was a pro at hiding.)",</v>
      </c>
    </row>
    <row r="269" spans="4:7" x14ac:dyDescent="0.2">
      <c r="D269" s="20">
        <f t="shared" si="4"/>
        <v>268</v>
      </c>
      <c r="E269" s="20">
        <f>MIN(IF(MOD(ROWS($A$2:A269),$A$2)=0,E268+1, E268), $B$2-1)</f>
        <v>0</v>
      </c>
      <c r="G269" s="2" t="str">
        <f>IF(NOT(OR(
SUMPRODUCT(--ISNUMBER(SEARCH('Chapter 2 (Generated)'!$B$3:$V$3,INDEX(MyData,D269, E269+1))))&gt;0,
SUMPRODUCT(--ISNUMBER(SEARCH('Chapter 2 (Generated)'!$B$4:$V$4,INDEX(MyData,D269, E269+1))))&gt;0)),
"        " &amp; INDEX(MyData,D269, E269+1),
"    " &amp; INDEX(MyData,D269, E269+1))</f>
        <v xml:space="preserve">        "(Speak of the devil!)",//265 </v>
      </c>
    </row>
    <row r="270" spans="4:7" x14ac:dyDescent="0.2">
      <c r="D270" s="20">
        <f t="shared" si="4"/>
        <v>269</v>
      </c>
      <c r="E270" s="20">
        <f>MIN(IF(MOD(ROWS($A$2:A270),$A$2)=0,E269+1, E269), $B$2-1)</f>
        <v>0</v>
      </c>
      <c r="G270" s="2" t="str">
        <f>IF(NOT(OR(
SUMPRODUCT(--ISNUMBER(SEARCH('Chapter 2 (Generated)'!$B$3:$V$3,INDEX(MyData,D270, E270+1))))&gt;0,
SUMPRODUCT(--ISNUMBER(SEARCH('Chapter 2 (Generated)'!$B$4:$V$4,INDEX(MyData,D270, E270+1))))&gt;0)),
"        " &amp; INDEX(MyData,D270, E270+1),
"    " &amp; INDEX(MyData,D270, E270+1))</f>
        <v xml:space="preserve">        "Really? I wonder why I didn’t get detention. ",</v>
      </c>
    </row>
    <row r="271" spans="4:7" x14ac:dyDescent="0.2">
      <c r="D271" s="20">
        <f t="shared" si="4"/>
        <v>270</v>
      </c>
      <c r="E271" s="20">
        <f>MIN(IF(MOD(ROWS($A$2:A271),$A$2)=0,E270+1, E270), $B$2-1)</f>
        <v>0</v>
      </c>
      <c r="G271" s="2" t="str">
        <f>IF(NOT(OR(
SUMPRODUCT(--ISNUMBER(SEARCH('Chapter 2 (Generated)'!$B$3:$V$3,INDEX(MyData,D271, E271+1))))&gt;0,
SUMPRODUCT(--ISNUMBER(SEARCH('Chapter 2 (Generated)'!$B$4:$V$4,INDEX(MyData,D271, E271+1))))&gt;0)),
"        " &amp; INDEX(MyData,D271, E271+1),
"    " &amp; INDEX(MyData,D271, E271+1))</f>
        <v xml:space="preserve">        "Oh man, I hate my alarm so much for not ringing. ",</v>
      </c>
    </row>
    <row r="272" spans="4:7" x14ac:dyDescent="0.2">
      <c r="D272" s="20">
        <f t="shared" si="4"/>
        <v>271</v>
      </c>
      <c r="E272" s="20">
        <f>MIN(IF(MOD(ROWS($A$2:A272),$A$2)=0,E271+1, E271), $B$2-1)</f>
        <v>0</v>
      </c>
      <c r="G272" s="2" t="str">
        <f>IF(NOT(OR(
SUMPRODUCT(--ISNUMBER(SEARCH('Chapter 2 (Generated)'!$B$3:$V$3,INDEX(MyData,D272, E272+1))))&gt;0,
SUMPRODUCT(--ISNUMBER(SEARCH('Chapter 2 (Generated)'!$B$4:$V$4,INDEX(MyData,D272, E272+1))))&gt;0)),
"        " &amp; INDEX(MyData,D272, E272+1),
"    " &amp; INDEX(MyData,D272, E272+1))</f>
        <v xml:space="preserve">        "(Next)",</v>
      </c>
    </row>
    <row r="273" spans="4:7" x14ac:dyDescent="0.2">
      <c r="D273" s="20">
        <f t="shared" si="4"/>
        <v>272</v>
      </c>
      <c r="E273" s="20">
        <f>MIN(IF(MOD(ROWS($A$2:A273),$A$2)=0,E272+1, E272), $B$2-1)</f>
        <v>0</v>
      </c>
      <c r="G273" s="2" t="str">
        <f>IF(NOT(OR(
SUMPRODUCT(--ISNUMBER(SEARCH('Chapter 2 (Generated)'!$B$3:$V$3,INDEX(MyData,D273, E273+1))))&gt;0,
SUMPRODUCT(--ISNUMBER(SEARCH('Chapter 2 (Generated)'!$B$4:$V$4,INDEX(MyData,D273, E273+1))))&gt;0)),
"        " &amp; INDEX(MyData,D273, E273+1),
"    " &amp; INDEX(MyData,D273, E273+1))</f>
        <v xml:space="preserve">        "(That’s the party Tyler was talking about earlier!)",</v>
      </c>
    </row>
    <row r="274" spans="4:7" x14ac:dyDescent="0.2">
      <c r="D274" s="20">
        <f t="shared" si="4"/>
        <v>273</v>
      </c>
      <c r="E274" s="20">
        <f>MIN(IF(MOD(ROWS($A$2:A274),$A$2)=0,E273+1, E273), $B$2-1)</f>
        <v>0</v>
      </c>
      <c r="G274" s="2" t="str">
        <f>IF(NOT(OR(
SUMPRODUCT(--ISNUMBER(SEARCH('Chapter 2 (Generated)'!$B$3:$V$3,INDEX(MyData,D274, E274+1))))&gt;0,
SUMPRODUCT(--ISNUMBER(SEARCH('Chapter 2 (Generated)'!$B$4:$V$4,INDEX(MyData,D274, E274+1))))&gt;0)),
"        " &amp; INDEX(MyData,D274, E274+1),
"    " &amp; INDEX(MyData,D274, E274+1))</f>
        <v xml:space="preserve">        "Arlington Academy allows us to throw dorm parties?!",//270 </v>
      </c>
    </row>
    <row r="275" spans="4:7" x14ac:dyDescent="0.2">
      <c r="D275" s="20">
        <f t="shared" si="4"/>
        <v>274</v>
      </c>
      <c r="E275" s="20">
        <f>MIN(IF(MOD(ROWS($A$2:A275),$A$2)=0,E274+1, E274), $B$2-1)</f>
        <v>0</v>
      </c>
      <c r="G275" s="2" t="str">
        <f>IF(NOT(OR(
SUMPRODUCT(--ISNUMBER(SEARCH('Chapter 2 (Generated)'!$B$3:$V$3,INDEX(MyData,D275, E275+1))))&gt;0,
SUMPRODUCT(--ISNUMBER(SEARCH('Chapter 2 (Generated)'!$B$4:$V$4,INDEX(MyData,D275, E275+1))))&gt;0)),
"        " &amp; INDEX(MyData,D275, E275+1),
"    " &amp; INDEX(MyData,D275, E275+1))</f>
        <v xml:space="preserve">        "...What?",</v>
      </c>
    </row>
    <row r="276" spans="4:7" x14ac:dyDescent="0.2">
      <c r="D276" s="20">
        <f t="shared" si="4"/>
        <v>275</v>
      </c>
      <c r="E276" s="20">
        <f>MIN(IF(MOD(ROWS($A$2:A276),$A$2)=0,E275+1, E275), $B$2-1)</f>
        <v>0</v>
      </c>
      <c r="G276" s="2" t="str">
        <f>IF(NOT(OR(
SUMPRODUCT(--ISNUMBER(SEARCH('Chapter 2 (Generated)'!$B$3:$V$3,INDEX(MyData,D276, E276+1))))&gt;0,
SUMPRODUCT(--ISNUMBER(SEARCH('Chapter 2 (Generated)'!$B$4:$V$4,INDEX(MyData,D276, E276+1))))&gt;0)),
"        " &amp; INDEX(MyData,D276, E276+1),
"    " &amp; INDEX(MyData,D276, E276+1))</f>
        <v xml:space="preserve">        "(Next)",</v>
      </c>
    </row>
    <row r="277" spans="4:7" x14ac:dyDescent="0.2">
      <c r="D277" s="20">
        <f t="shared" si="4"/>
        <v>276</v>
      </c>
      <c r="E277" s="20">
        <f>MIN(IF(MOD(ROWS($A$2:A277),$A$2)=0,E276+1, E276), $B$2-1)</f>
        <v>0</v>
      </c>
      <c r="G277" s="2" t="str">
        <f>IF(NOT(OR(
SUMPRODUCT(--ISNUMBER(SEARCH('Chapter 2 (Generated)'!$B$3:$V$3,INDEX(MyData,D277, E277+1))))&gt;0,
SUMPRODUCT(--ISNUMBER(SEARCH('Chapter 2 (Generated)'!$B$4:$V$4,INDEX(MyData,D277, E277+1))))&gt;0)),
"        " &amp; INDEX(MyData,D277, E277+1),
"    " &amp; INDEX(MyData,D277, E277+1))</f>
        <v xml:space="preserve">        "(Next)",</v>
      </c>
    </row>
    <row r="278" spans="4:7" x14ac:dyDescent="0.2">
      <c r="D278" s="20">
        <f t="shared" si="4"/>
        <v>277</v>
      </c>
      <c r="E278" s="20">
        <f>MIN(IF(MOD(ROWS($A$2:A278),$A$2)=0,E277+1, E277), $B$2-1)</f>
        <v>0</v>
      </c>
      <c r="G278" s="2" t="str">
        <f>IF(NOT(OR(
SUMPRODUCT(--ISNUMBER(SEARCH('Chapter 2 (Generated)'!$B$3:$V$3,INDEX(MyData,D278, E278+1))))&gt;0,
SUMPRODUCT(--ISNUMBER(SEARCH('Chapter 2 (Generated)'!$B$4:$V$4,INDEX(MyData,D278, E278+1))))&gt;0)),
"        " &amp; INDEX(MyData,D278, E278+1),
"    " &amp; INDEX(MyData,D278, E278+1))</f>
        <v xml:space="preserve">        "(Next)",</v>
      </c>
    </row>
    <row r="279" spans="4:7" x14ac:dyDescent="0.2">
      <c r="D279" s="20">
        <f t="shared" si="4"/>
        <v>278</v>
      </c>
      <c r="E279" s="20">
        <f>MIN(IF(MOD(ROWS($A$2:A279),$A$2)=0,E278+1, E278), $B$2-1)</f>
        <v>0</v>
      </c>
      <c r="G279" s="2" t="str">
        <f>IF(NOT(OR(
SUMPRODUCT(--ISNUMBER(SEARCH('Chapter 2 (Generated)'!$B$3:$V$3,INDEX(MyData,D279, E279+1))))&gt;0,
SUMPRODUCT(--ISNUMBER(SEARCH('Chapter 2 (Generated)'!$B$4:$V$4,INDEX(MyData,D279, E279+1))))&gt;0)),
"        " &amp; INDEX(MyData,D279, E279+1),
"    " &amp; INDEX(MyData,D279, E279+1))</f>
        <v xml:space="preserve">        "(Next)",//275 </v>
      </c>
    </row>
    <row r="280" spans="4:7" x14ac:dyDescent="0.2">
      <c r="D280" s="20">
        <f t="shared" si="4"/>
        <v>279</v>
      </c>
      <c r="E280" s="20">
        <f>MIN(IF(MOD(ROWS($A$2:A280),$A$2)=0,E279+1, E279), $B$2-1)</f>
        <v>0</v>
      </c>
      <c r="G280" s="2" t="str">
        <f>IF(NOT(OR(
SUMPRODUCT(--ISNUMBER(SEARCH('Chapter 2 (Generated)'!$B$3:$V$3,INDEX(MyData,D280, E280+1))))&gt;0,
SUMPRODUCT(--ISNUMBER(SEARCH('Chapter 2 (Generated)'!$B$4:$V$4,INDEX(MyData,D280, E280+1))))&gt;0)),
"        " &amp; INDEX(MyData,D280, E280+1),
"    " &amp; INDEX(MyData,D280, E280+1))</f>
        <v xml:space="preserve">        "Wow. I always imagined Arlington Academy students to be more…",</v>
      </c>
    </row>
    <row r="281" spans="4:7" x14ac:dyDescent="0.2">
      <c r="D281" s="20">
        <f t="shared" si="4"/>
        <v>280</v>
      </c>
      <c r="E281" s="20">
        <f>MIN(IF(MOD(ROWS($A$2:A281),$A$2)=0,E280+1, E280), $B$2-1)</f>
        <v>0</v>
      </c>
      <c r="G281" s="2" t="str">
        <f>IF(NOT(OR(
SUMPRODUCT(--ISNUMBER(SEARCH('Chapter 2 (Generated)'!$B$3:$V$3,INDEX(MyData,D281, E281+1))))&gt;0,
SUMPRODUCT(--ISNUMBER(SEARCH('Chapter 2 (Generated)'!$B$4:$V$4,INDEX(MyData,D281, E281+1))))&gt;0)),
"        " &amp; INDEX(MyData,D281, E281+1),
"    " &amp; INDEX(MyData,D281, E281+1))</f>
        <v xml:space="preserve">        "Well...uh…",</v>
      </c>
    </row>
    <row r="282" spans="4:7" x14ac:dyDescent="0.2">
      <c r="D282" s="20">
        <f t="shared" si="4"/>
        <v>281</v>
      </c>
      <c r="E282" s="20">
        <f>MIN(IF(MOD(ROWS($A$2:A282),$A$2)=0,E281+1, E281), $B$2-1)</f>
        <v>0</v>
      </c>
      <c r="G282" s="2" t="str">
        <f>IF(NOT(OR(
SUMPRODUCT(--ISNUMBER(SEARCH('Chapter 2 (Generated)'!$B$3:$V$3,INDEX(MyData,D282, E282+1))))&gt;0,
SUMPRODUCT(--ISNUMBER(SEARCH('Chapter 2 (Generated)'!$B$4:$V$4,INDEX(MyData,D282, E282+1))))&gt;0)),
"        " &amp; INDEX(MyData,D282, E282+1),
"    " &amp; INDEX(MyData,D282, E282+1))</f>
        <v xml:space="preserve">        "Oh.",</v>
      </c>
    </row>
    <row r="283" spans="4:7" x14ac:dyDescent="0.2">
      <c r="D283" s="20">
        <f t="shared" si="4"/>
        <v>282</v>
      </c>
      <c r="E283" s="20">
        <f>MIN(IF(MOD(ROWS($A$2:A283),$A$2)=0,E282+1, E282), $B$2-1)</f>
        <v>0</v>
      </c>
      <c r="G283" s="2" t="str">
        <f>IF(NOT(OR(
SUMPRODUCT(--ISNUMBER(SEARCH('Chapter 2 (Generated)'!$B$3:$V$3,INDEX(MyData,D283, E283+1))))&gt;0,
SUMPRODUCT(--ISNUMBER(SEARCH('Chapter 2 (Generated)'!$B$4:$V$4,INDEX(MyData,D283, E283+1))))&gt;0)),
"        " &amp; INDEX(MyData,D283, E283+1),
"    " &amp; INDEX(MyData,D283, E283+1))</f>
        <v xml:space="preserve">        "(She winked at me.)",</v>
      </c>
    </row>
    <row r="284" spans="4:7" x14ac:dyDescent="0.2">
      <c r="D284" s="20">
        <f t="shared" si="4"/>
        <v>283</v>
      </c>
      <c r="E284" s="20">
        <f>MIN(IF(MOD(ROWS($A$2:A284),$A$2)=0,E283+1, E283), $B$2-1)</f>
        <v>0</v>
      </c>
      <c r="G284" s="2" t="str">
        <f>IF(NOT(OR(
SUMPRODUCT(--ISNUMBER(SEARCH('Chapter 2 (Generated)'!$B$3:$V$3,INDEX(MyData,D284, E284+1))))&gt;0,
SUMPRODUCT(--ISNUMBER(SEARCH('Chapter 2 (Generated)'!$B$4:$V$4,INDEX(MyData,D284, E284+1))))&gt;0)),
"        " &amp; INDEX(MyData,D284, E284+1),
"    " &amp; INDEX(MyData,D284, E284+1))</f>
        <v xml:space="preserve">        "null",//280 </v>
      </c>
    </row>
    <row r="285" spans="4:7" x14ac:dyDescent="0.2">
      <c r="D285" s="20">
        <f t="shared" si="4"/>
        <v>284</v>
      </c>
      <c r="E285" s="20">
        <f>MIN(IF(MOD(ROWS($A$2:A285),$A$2)=0,E284+1, E284), $B$2-1)</f>
        <v>0</v>
      </c>
      <c r="G285" s="2" t="str">
        <f>IF(NOT(OR(
SUMPRODUCT(--ISNUMBER(SEARCH('Chapter 2 (Generated)'!$B$3:$V$3,INDEX(MyData,D285, E285+1))))&gt;0,
SUMPRODUCT(--ISNUMBER(SEARCH('Chapter 2 (Generated)'!$B$4:$V$4,INDEX(MyData,D285, E285+1))))&gt;0)),
"        " &amp; INDEX(MyData,D285, E285+1),
"    " &amp; INDEX(MyData,D285, E285+1))</f>
        <v xml:space="preserve">        "null",</v>
      </c>
    </row>
    <row r="286" spans="4:7" x14ac:dyDescent="0.2">
      <c r="D286" s="20">
        <f t="shared" si="4"/>
        <v>285</v>
      </c>
      <c r="E286" s="20">
        <f>MIN(IF(MOD(ROWS($A$2:A286),$A$2)=0,E285+1, E285), $B$2-1)</f>
        <v>0</v>
      </c>
      <c r="G286" s="2" t="str">
        <f>IF(NOT(OR(
SUMPRODUCT(--ISNUMBER(SEARCH('Chapter 2 (Generated)'!$B$3:$V$3,INDEX(MyData,D286, E286+1))))&gt;0,
SUMPRODUCT(--ISNUMBER(SEARCH('Chapter 2 (Generated)'!$B$4:$V$4,INDEX(MyData,D286, E286+1))))&gt;0)),
"        " &amp; INDEX(MyData,D286, E286+1),
"    " &amp; INDEX(MyData,D286, E286+1))</f>
        <v xml:space="preserve">        "(Next)",</v>
      </c>
    </row>
    <row r="287" spans="4:7" x14ac:dyDescent="0.2">
      <c r="D287" s="20">
        <f t="shared" si="4"/>
        <v>286</v>
      </c>
      <c r="E287" s="20">
        <f>MIN(IF(MOD(ROWS($A$2:A287),$A$2)=0,E286+1, E286), $B$2-1)</f>
        <v>0</v>
      </c>
      <c r="G287" s="2" t="str">
        <f>IF(NOT(OR(
SUMPRODUCT(--ISNUMBER(SEARCH('Chapter 2 (Generated)'!$B$3:$V$3,INDEX(MyData,D287, E287+1))))&gt;0,
SUMPRODUCT(--ISNUMBER(SEARCH('Chapter 2 (Generated)'!$B$4:$V$4,INDEX(MyData,D287, E287+1))))&gt;0)),
"        " &amp; INDEX(MyData,D287, E287+1),
"    " &amp; INDEX(MyData,D287, E287+1))</f>
        <v xml:space="preserve">        "(Next)",</v>
      </c>
    </row>
    <row r="288" spans="4:7" x14ac:dyDescent="0.2">
      <c r="D288" s="20">
        <f t="shared" si="4"/>
        <v>287</v>
      </c>
      <c r="E288" s="20">
        <f>MIN(IF(MOD(ROWS($A$2:A288),$A$2)=0,E287+1, E287), $B$2-1)</f>
        <v>0</v>
      </c>
      <c r="G288" s="2" t="str">
        <f>IF(NOT(OR(
SUMPRODUCT(--ISNUMBER(SEARCH('Chapter 2 (Generated)'!$B$3:$V$3,INDEX(MyData,D288, E288+1))))&gt;0,
SUMPRODUCT(--ISNUMBER(SEARCH('Chapter 2 (Generated)'!$B$4:$V$4,INDEX(MyData,D288, E288+1))))&gt;0)),
"        " &amp; INDEX(MyData,D288, E288+1),
"    " &amp; INDEX(MyData,D288, E288+1))</f>
        <v xml:space="preserve">        "Well you can’t blame me for thinking of the possibilities. ",</v>
      </c>
    </row>
    <row r="289" spans="4:7" x14ac:dyDescent="0.2">
      <c r="D289" s="20">
        <f t="shared" si="4"/>
        <v>288</v>
      </c>
      <c r="E289" s="20">
        <f>MIN(IF(MOD(ROWS($A$2:A289),$A$2)=0,E288+1, E288), $B$2-1)</f>
        <v>0</v>
      </c>
      <c r="G289" s="2" t="str">
        <f>IF(NOT(OR(
SUMPRODUCT(--ISNUMBER(SEARCH('Chapter 2 (Generated)'!$B$3:$V$3,INDEX(MyData,D289, E289+1))))&gt;0,
SUMPRODUCT(--ISNUMBER(SEARCH('Chapter 2 (Generated)'!$B$4:$V$4,INDEX(MyData,D289, E289+1))))&gt;0)),
"        " &amp; INDEX(MyData,D289, E289+1),
"    " &amp; INDEX(MyData,D289, E289+1))</f>
        <v xml:space="preserve">        "(Next)",//285 </v>
      </c>
    </row>
    <row r="290" spans="4:7" x14ac:dyDescent="0.2">
      <c r="D290" s="20">
        <f t="shared" si="4"/>
        <v>289</v>
      </c>
      <c r="E290" s="20">
        <f>MIN(IF(MOD(ROWS($A$2:A290),$A$2)=0,E289+1, E289), $B$2-1)</f>
        <v>0</v>
      </c>
      <c r="G290" s="2" t="str">
        <f>IF(NOT(OR(
SUMPRODUCT(--ISNUMBER(SEARCH('Chapter 2 (Generated)'!$B$3:$V$3,INDEX(MyData,D290, E290+1))))&gt;0,
SUMPRODUCT(--ISNUMBER(SEARCH('Chapter 2 (Generated)'!$B$4:$V$4,INDEX(MyData,D290, E290+1))))&gt;0)),
"        " &amp; INDEX(MyData,D290, E290+1),
"    " &amp; INDEX(MyData,D290, E290+1))</f>
        <v xml:space="preserve">        "null",</v>
      </c>
    </row>
    <row r="291" spans="4:7" x14ac:dyDescent="0.2">
      <c r="D291" s="20">
        <f t="shared" si="4"/>
        <v>290</v>
      </c>
      <c r="E291" s="20">
        <f>MIN(IF(MOD(ROWS($A$2:A291),$A$2)=0,E290+1, E290), $B$2-1)</f>
        <v>0</v>
      </c>
      <c r="G291" s="2" t="str">
        <f>IF(NOT(OR(
SUMPRODUCT(--ISNUMBER(SEARCH('Chapter 2 (Generated)'!$B$3:$V$3,INDEX(MyData,D291, E291+1))))&gt;0,
SUMPRODUCT(--ISNUMBER(SEARCH('Chapter 2 (Generated)'!$B$4:$V$4,INDEX(MyData,D291, E291+1))))&gt;0)),
"        " &amp; INDEX(MyData,D291, E291+1),
"    " &amp; INDEX(MyData,D291, E291+1))</f>
        <v xml:space="preserve">        "Hey, it’s true! I’d definitely want to hang out with you more. Especially outside of class.",</v>
      </c>
    </row>
    <row r="292" spans="4:7" x14ac:dyDescent="0.2">
      <c r="D292" s="20">
        <f t="shared" si="4"/>
        <v>291</v>
      </c>
      <c r="E292" s="20">
        <f>MIN(IF(MOD(ROWS($A$2:A292),$A$2)=0,E291+1, E291), $B$2-1)</f>
        <v>0</v>
      </c>
      <c r="G292" s="2" t="str">
        <f>IF(NOT(OR(
SUMPRODUCT(--ISNUMBER(SEARCH('Chapter 2 (Generated)'!$B$3:$V$3,INDEX(MyData,D292, E292+1))))&gt;0,
SUMPRODUCT(--ISNUMBER(SEARCH('Chapter 2 (Generated)'!$B$4:$V$4,INDEX(MyData,D292, E292+1))))&gt;0)),
"        " &amp; INDEX(MyData,D292, E292+1),
"    " &amp; INDEX(MyData,D292, E292+1))</f>
        <v xml:space="preserve">        "(Next)",</v>
      </c>
    </row>
    <row r="293" spans="4:7" x14ac:dyDescent="0.2">
      <c r="D293" s="20">
        <f t="shared" si="4"/>
        <v>292</v>
      </c>
      <c r="E293" s="20">
        <f>MIN(IF(MOD(ROWS($A$2:A293),$A$2)=0,E292+1, E292), $B$2-1)</f>
        <v>0</v>
      </c>
      <c r="G293" s="2" t="str">
        <f>IF(NOT(OR(
SUMPRODUCT(--ISNUMBER(SEARCH('Chapter 2 (Generated)'!$B$3:$V$3,INDEX(MyData,D293, E293+1))))&gt;0,
SUMPRODUCT(--ISNUMBER(SEARCH('Chapter 2 (Generated)'!$B$4:$V$4,INDEX(MyData,D293, E293+1))))&gt;0)),
"        " &amp; INDEX(MyData,D293, E293+1),
"    " &amp; INDEX(MyData,D293, E293+1))</f>
        <v xml:space="preserve">        "(Next)",</v>
      </c>
    </row>
    <row r="294" spans="4:7" x14ac:dyDescent="0.2">
      <c r="D294" s="20">
        <f t="shared" si="4"/>
        <v>293</v>
      </c>
      <c r="E294" s="20">
        <f>MIN(IF(MOD(ROWS($A$2:A294),$A$2)=0,E293+1, E293), $B$2-1)</f>
        <v>0</v>
      </c>
      <c r="G294" s="2" t="str">
        <f>IF(NOT(OR(
SUMPRODUCT(--ISNUMBER(SEARCH('Chapter 2 (Generated)'!$B$3:$V$3,INDEX(MyData,D294, E294+1))))&gt;0,
SUMPRODUCT(--ISNUMBER(SEARCH('Chapter 2 (Generated)'!$B$4:$V$4,INDEX(MyData,D294, E294+1))))&gt;0)),
"        " &amp; INDEX(MyData,D294, E294+1),
"    " &amp; INDEX(MyData,D294, E294+1))</f>
        <v xml:space="preserve">        "Well you can’t blame me for thinking of the possibilities. ",//290 </v>
      </c>
    </row>
    <row r="295" spans="4:7" x14ac:dyDescent="0.2">
      <c r="D295" s="20">
        <f t="shared" si="4"/>
        <v>294</v>
      </c>
      <c r="E295" s="20">
        <f>MIN(IF(MOD(ROWS($A$2:A295),$A$2)=0,E294+1, E294), $B$2-1)</f>
        <v>0</v>
      </c>
      <c r="G295" s="2" t="str">
        <f>IF(NOT(OR(
SUMPRODUCT(--ISNUMBER(SEARCH('Chapter 2 (Generated)'!$B$3:$V$3,INDEX(MyData,D295, E295+1))))&gt;0,
SUMPRODUCT(--ISNUMBER(SEARCH('Chapter 2 (Generated)'!$B$4:$V$4,INDEX(MyData,D295, E295+1))))&gt;0)),
"        " &amp; INDEX(MyData,D295, E295+1),
"    " &amp; INDEX(MyData,D295, E295+1))</f>
        <v xml:space="preserve">        "(Next)",</v>
      </c>
    </row>
    <row r="296" spans="4:7" x14ac:dyDescent="0.2">
      <c r="D296" s="20">
        <f t="shared" si="4"/>
        <v>295</v>
      </c>
      <c r="E296" s="20">
        <f>MIN(IF(MOD(ROWS($A$2:A296),$A$2)=0,E295+1, E295), $B$2-1)</f>
        <v>0</v>
      </c>
      <c r="G296" s="2" t="str">
        <f>IF(NOT(OR(
SUMPRODUCT(--ISNUMBER(SEARCH('Chapter 2 (Generated)'!$B$3:$V$3,INDEX(MyData,D296, E296+1))))&gt;0,
SUMPRODUCT(--ISNUMBER(SEARCH('Chapter 2 (Generated)'!$B$4:$V$4,INDEX(MyData,D296, E296+1))))&gt;0)),
"        " &amp; INDEX(MyData,D296, E296+1),
"    " &amp; INDEX(MyData,D296, E296+1))</f>
        <v xml:space="preserve">        "null",</v>
      </c>
    </row>
    <row r="297" spans="4:7" x14ac:dyDescent="0.2">
      <c r="D297" s="20">
        <f t="shared" si="4"/>
        <v>296</v>
      </c>
      <c r="E297" s="20">
        <f>MIN(IF(MOD(ROWS($A$2:A297),$A$2)=0,E296+1, E296), $B$2-1)</f>
        <v>0</v>
      </c>
      <c r="G297" s="2" t="str">
        <f>IF(NOT(OR(
SUMPRODUCT(--ISNUMBER(SEARCH('Chapter 2 (Generated)'!$B$3:$V$3,INDEX(MyData,D297, E297+1))))&gt;0,
SUMPRODUCT(--ISNUMBER(SEARCH('Chapter 2 (Generated)'!$B$4:$V$4,INDEX(MyData,D297, E297+1))))&gt;0)),
"        " &amp; INDEX(MyData,D297, E297+1),
"    " &amp; INDEX(MyData,D297, E297+1))</f>
        <v xml:space="preserve">        "Haha! You’re tempting me!",</v>
      </c>
    </row>
    <row r="298" spans="4:7" x14ac:dyDescent="0.2">
      <c r="D298" s="20">
        <f t="shared" si="4"/>
        <v>297</v>
      </c>
      <c r="E298" s="20">
        <f>MIN(IF(MOD(ROWS($A$2:A298),$A$2)=0,E297+1, E297), $B$2-1)</f>
        <v>0</v>
      </c>
      <c r="G298" s="2" t="str">
        <f>IF(NOT(OR(
SUMPRODUCT(--ISNUMBER(SEARCH('Chapter 2 (Generated)'!$B$3:$V$3,INDEX(MyData,D298, E298+1))))&gt;0,
SUMPRODUCT(--ISNUMBER(SEARCH('Chapter 2 (Generated)'!$B$4:$V$4,INDEX(MyData,D298, E298+1))))&gt;0)),
"        " &amp; INDEX(MyData,D298, E298+1),
"    " &amp; INDEX(MyData,D298, E298+1))</f>
        <v xml:space="preserve">        "(Next)",</v>
      </c>
    </row>
    <row r="299" spans="4:7" x14ac:dyDescent="0.2">
      <c r="D299" s="20">
        <f t="shared" si="4"/>
        <v>298</v>
      </c>
      <c r="E299" s="20">
        <f>MIN(IF(MOD(ROWS($A$2:A299),$A$2)=0,E298+1, E298), $B$2-1)</f>
        <v>0</v>
      </c>
      <c r="G299" s="2" t="str">
        <f>IF(NOT(OR(
SUMPRODUCT(--ISNUMBER(SEARCH('Chapter 2 (Generated)'!$B$3:$V$3,INDEX(MyData,D299, E299+1))))&gt;0,
SUMPRODUCT(--ISNUMBER(SEARCH('Chapter 2 (Generated)'!$B$4:$V$4,INDEX(MyData,D299, E299+1))))&gt;0)),
"        " &amp; INDEX(MyData,D299, E299+1),
"    " &amp; INDEX(MyData,D299, E299+1))</f>
        <v xml:space="preserve">        "Oh, wow. Then I’ll definitely consider.",//295 </v>
      </c>
    </row>
    <row r="300" spans="4:7" x14ac:dyDescent="0.2">
      <c r="D300" s="20">
        <f t="shared" si="4"/>
        <v>299</v>
      </c>
      <c r="E300" s="20">
        <f>MIN(IF(MOD(ROWS($A$2:A300),$A$2)=0,E299+1, E299), $B$2-1)</f>
        <v>0</v>
      </c>
      <c r="G300" s="2" t="str">
        <f>IF(NOT(OR(
SUMPRODUCT(--ISNUMBER(SEARCH('Chapter 2 (Generated)'!$B$3:$V$3,INDEX(MyData,D300, E300+1))))&gt;0,
SUMPRODUCT(--ISNUMBER(SEARCH('Chapter 2 (Generated)'!$B$4:$V$4,INDEX(MyData,D300, E300+1))))&gt;0)),
"        " &amp; INDEX(MyData,D300, E300+1),
"    " &amp; INDEX(MyData,D300, E300+1))</f>
        <v xml:space="preserve">        "Nah, it’s only because you make it sound so fun.",</v>
      </c>
    </row>
    <row r="301" spans="4:7" x14ac:dyDescent="0.2">
      <c r="D301" s="20">
        <f t="shared" si="4"/>
        <v>300</v>
      </c>
      <c r="E301" s="20">
        <f>MIN(IF(MOD(ROWS($A$2:A301),$A$2)=0,E300+1, E300), $B$2-1)</f>
        <v>0</v>
      </c>
      <c r="G301" s="2" t="str">
        <f>IF(NOT(OR(
SUMPRODUCT(--ISNUMBER(SEARCH('Chapter 2 (Generated)'!$B$3:$V$3,INDEX(MyData,D301, E301+1))))&gt;0,
SUMPRODUCT(--ISNUMBER(SEARCH('Chapter 2 (Generated)'!$B$4:$V$4,INDEX(MyData,D301, E301+1))))&gt;0)),
"        " &amp; INDEX(MyData,D301, E301+1),
"    " &amp; INDEX(MyData,D301, E301+1))</f>
        <v xml:space="preserve">        "(Next)",</v>
      </c>
    </row>
    <row r="302" spans="4:7" x14ac:dyDescent="0.2">
      <c r="D302" s="20">
        <f t="shared" si="4"/>
        <v>301</v>
      </c>
      <c r="E302" s="20">
        <f>MIN(IF(MOD(ROWS($A$2:A302),$A$2)=0,E301+1, E301), $B$2-1)</f>
        <v>0</v>
      </c>
      <c r="G302" s="2" t="str">
        <f>IF(NOT(OR(
SUMPRODUCT(--ISNUMBER(SEARCH('Chapter 2 (Generated)'!$B$3:$V$3,INDEX(MyData,D302, E302+1))))&gt;0,
SUMPRODUCT(--ISNUMBER(SEARCH('Chapter 2 (Generated)'!$B$4:$V$4,INDEX(MyData,D302, E302+1))))&gt;0)),
"        " &amp; INDEX(MyData,D302, E302+1),
"    " &amp; INDEX(MyData,D302, E302+1))</f>
        <v xml:space="preserve">        "Okay!",</v>
      </c>
    </row>
    <row r="303" spans="4:7" x14ac:dyDescent="0.2">
      <c r="D303" s="20">
        <f t="shared" si="4"/>
        <v>302</v>
      </c>
      <c r="E303" s="20">
        <f>MIN(IF(MOD(ROWS($A$2:A303),$A$2)=0,E302+1, E302), $B$2-1)</f>
        <v>0</v>
      </c>
      <c r="G303" s="2" t="str">
        <f>IF(NOT(OR(
SUMPRODUCT(--ISNUMBER(SEARCH('Chapter 2 (Generated)'!$B$3:$V$3,INDEX(MyData,D303, E303+1))))&gt;0,
SUMPRODUCT(--ISNUMBER(SEARCH('Chapter 2 (Generated)'!$B$4:$V$4,INDEX(MyData,D303, E303+1))))&gt;0)),
"        " &amp; INDEX(MyData,D303, E303+1),
"    " &amp; INDEX(MyData,D303, E303+1))</f>
        <v xml:space="preserve">        "(Raquel took a quick look at her phone before gasping.)",</v>
      </c>
    </row>
    <row r="304" spans="4:7" x14ac:dyDescent="0.2">
      <c r="D304" s="20">
        <f t="shared" si="4"/>
        <v>303</v>
      </c>
      <c r="E304" s="20">
        <f>MIN(IF(MOD(ROWS($A$2:A304),$A$2)=0,E303+1, E303), $B$2-1)</f>
        <v>0</v>
      </c>
      <c r="G304" s="2" t="str">
        <f>IF(NOT(OR(
SUMPRODUCT(--ISNUMBER(SEARCH('Chapter 2 (Generated)'!$B$3:$V$3,INDEX(MyData,D304, E304+1))))&gt;0,
SUMPRODUCT(--ISNUMBER(SEARCH('Chapter 2 (Generated)'!$B$4:$V$4,INDEX(MyData,D304, E304+1))))&gt;0)),
"        " &amp; INDEX(MyData,D304, E304+1),
"    " &amp; INDEX(MyData,D304, E304+1))</f>
        <v xml:space="preserve">        "(She gobbled up her sandwich in a record time.)",//300 </v>
      </c>
    </row>
    <row r="305" spans="4:7" x14ac:dyDescent="0.2">
      <c r="D305" s="20">
        <f t="shared" si="4"/>
        <v>304</v>
      </c>
      <c r="E305" s="20">
        <f>MIN(IF(MOD(ROWS($A$2:A305),$A$2)=0,E304+1, E304), $B$2-1)</f>
        <v>0</v>
      </c>
      <c r="G305" s="2" t="str">
        <f>IF(NOT(OR(
SUMPRODUCT(--ISNUMBER(SEARCH('Chapter 2 (Generated)'!$B$3:$V$3,INDEX(MyData,D305, E305+1))))&gt;0,
SUMPRODUCT(--ISNUMBER(SEARCH('Chapter 2 (Generated)'!$B$4:$V$4,INDEX(MyData,D305, E305+1))))&gt;0)),
"        " &amp; INDEX(MyData,D305, E305+1),
"    " &amp; INDEX(MyData,D305, E305+1))</f>
        <v xml:space="preserve">        "(I doubt that’s good for you before playing sports… She could get a cramp.)",</v>
      </c>
    </row>
    <row r="306" spans="4:7" x14ac:dyDescent="0.2">
      <c r="D306" s="20">
        <f t="shared" si="4"/>
        <v>305</v>
      </c>
      <c r="E306" s="20">
        <f>MIN(IF(MOD(ROWS($A$2:A306),$A$2)=0,E305+1, E305), $B$2-1)</f>
        <v>0</v>
      </c>
      <c r="G306" s="2" t="str">
        <f>IF(NOT(OR(
SUMPRODUCT(--ISNUMBER(SEARCH('Chapter 2 (Generated)'!$B$3:$V$3,INDEX(MyData,D306, E306+1))))&gt;0,
SUMPRODUCT(--ISNUMBER(SEARCH('Chapter 2 (Generated)'!$B$4:$V$4,INDEX(MyData,D306, E306+1))))&gt;0)),
"        " &amp; INDEX(MyData,D306, E306+1),
"    " &amp; INDEX(MyData,D306, E306+1))</f>
        <v xml:space="preserve">        "See ya!",</v>
      </c>
    </row>
    <row r="307" spans="4:7" x14ac:dyDescent="0.2">
      <c r="D307" s="20">
        <f t="shared" si="4"/>
        <v>306</v>
      </c>
      <c r="E307" s="20">
        <f>MIN(IF(MOD(ROWS($A$2:A307),$A$2)=0,E306+1, E306), $B$2-1)</f>
        <v>0</v>
      </c>
      <c r="G307" s="2" t="str">
        <f>IF(NOT(OR(
SUMPRODUCT(--ISNUMBER(SEARCH('Chapter 2 (Generated)'!$B$3:$V$3,INDEX(MyData,D307, E307+1))))&gt;0,
SUMPRODUCT(--ISNUMBER(SEARCH('Chapter 2 (Generated)'!$B$4:$V$4,INDEX(MyData,D307, E307+1))))&gt;0)),
"        " &amp; INDEX(MyData,D307, E307+1),
"    " &amp; INDEX(MyData,D307, E307+1))</f>
        <v xml:space="preserve">        "null",</v>
      </c>
    </row>
    <row r="308" spans="4:7" x14ac:dyDescent="0.2">
      <c r="D308" s="20">
        <f t="shared" si="4"/>
        <v>307</v>
      </c>
      <c r="E308" s="20">
        <f>MIN(IF(MOD(ROWS($A$2:A308),$A$2)=0,E307+1, E307), $B$2-1)</f>
        <v>0</v>
      </c>
      <c r="G308" s="2" t="str">
        <f>IF(NOT(OR(
SUMPRODUCT(--ISNUMBER(SEARCH('Chapter 2 (Generated)'!$B$3:$V$3,INDEX(MyData,D308, E308+1))))&gt;0,
SUMPRODUCT(--ISNUMBER(SEARCH('Chapter 2 (Generated)'!$B$4:$V$4,INDEX(MyData,D308, E308+1))))&gt;0)),
"        " &amp; INDEX(MyData,D308, E308+1),
"    " &amp; INDEX(MyData,D308, E308+1))</f>
        <v xml:space="preserve">        "(I entered the classroom and immediately spotted Claire at the back.)",</v>
      </c>
    </row>
    <row r="309" spans="4:7" x14ac:dyDescent="0.2">
      <c r="D309" s="20">
        <f t="shared" si="4"/>
        <v>308</v>
      </c>
      <c r="E309" s="20">
        <f>MIN(IF(MOD(ROWS($A$2:A309),$A$2)=0,E308+1, E308), $B$2-1)</f>
        <v>0</v>
      </c>
      <c r="G309" s="2" t="str">
        <f>IF(NOT(OR(
SUMPRODUCT(--ISNUMBER(SEARCH('Chapter 2 (Generated)'!$B$3:$V$3,INDEX(MyData,D309, E309+1))))&gt;0,
SUMPRODUCT(--ISNUMBER(SEARCH('Chapter 2 (Generated)'!$B$4:$V$4,INDEX(MyData,D309, E309+1))))&gt;0)),
"        " &amp; INDEX(MyData,D309, E309+1),
"    " &amp; INDEX(MyData,D309, E309+1))</f>
        <v xml:space="preserve">        "(She was on the phone and looked pretty upset.)",//305 </v>
      </c>
    </row>
    <row r="310" spans="4:7" x14ac:dyDescent="0.2">
      <c r="D310" s="20">
        <f t="shared" si="4"/>
        <v>309</v>
      </c>
      <c r="E310" s="20">
        <f>MIN(IF(MOD(ROWS($A$2:A310),$A$2)=0,E309+1, E309), $B$2-1)</f>
        <v>0</v>
      </c>
      <c r="G310" s="2" t="str">
        <f>IF(NOT(OR(
SUMPRODUCT(--ISNUMBER(SEARCH('Chapter 2 (Generated)'!$B$3:$V$3,INDEX(MyData,D310, E310+1))))&gt;0,
SUMPRODUCT(--ISNUMBER(SEARCH('Chapter 2 (Generated)'!$B$4:$V$4,INDEX(MyData,D310, E310+1))))&gt;0)),
"        " &amp; INDEX(MyData,D310, E310+1),
"    " &amp; INDEX(MyData,D310, E310+1))</f>
        <v xml:space="preserve">        "(Next)",</v>
      </c>
    </row>
    <row r="311" spans="4:7" x14ac:dyDescent="0.2">
      <c r="D311" s="20">
        <f t="shared" si="4"/>
        <v>310</v>
      </c>
      <c r="E311" s="20">
        <f>MIN(IF(MOD(ROWS($A$2:A311),$A$2)=0,E310+1, E310), $B$2-1)</f>
        <v>0</v>
      </c>
      <c r="G311" s="2" t="str">
        <f>IF(NOT(OR(
SUMPRODUCT(--ISNUMBER(SEARCH('Chapter 2 (Generated)'!$B$3:$V$3,INDEX(MyData,D311, E311+1))))&gt;0,
SUMPRODUCT(--ISNUMBER(SEARCH('Chapter 2 (Generated)'!$B$4:$V$4,INDEX(MyData,D311, E311+1))))&gt;0)),
"        " &amp; INDEX(MyData,D311, E311+1),
"    " &amp; INDEX(MyData,D311, E311+1))</f>
        <v xml:space="preserve">        "(Next)",</v>
      </c>
    </row>
    <row r="312" spans="4:7" x14ac:dyDescent="0.2">
      <c r="D312" s="20">
        <f t="shared" si="4"/>
        <v>311</v>
      </c>
      <c r="E312" s="20">
        <f>MIN(IF(MOD(ROWS($A$2:A312),$A$2)=0,E311+1, E311), $B$2-1)</f>
        <v>0</v>
      </c>
      <c r="G312" s="2" t="str">
        <f>IF(NOT(OR(
SUMPRODUCT(--ISNUMBER(SEARCH('Chapter 2 (Generated)'!$B$3:$V$3,INDEX(MyData,D312, E312+1))))&gt;0,
SUMPRODUCT(--ISNUMBER(SEARCH('Chapter 2 (Generated)'!$B$4:$V$4,INDEX(MyData,D312, E312+1))))&gt;0)),
"        " &amp; INDEX(MyData,D312, E312+1),
"    " &amp; INDEX(MyData,D312, E312+1))</f>
        <v xml:space="preserve">        "(She stopped when she saw me.)",</v>
      </c>
    </row>
    <row r="313" spans="4:7" x14ac:dyDescent="0.2">
      <c r="D313" s="20">
        <f t="shared" si="4"/>
        <v>312</v>
      </c>
      <c r="E313" s="20">
        <f>MIN(IF(MOD(ROWS($A$2:A313),$A$2)=0,E312+1, E312), $B$2-1)</f>
        <v>0</v>
      </c>
      <c r="G313" s="2" t="str">
        <f>IF(NOT(OR(
SUMPRODUCT(--ISNUMBER(SEARCH('Chapter 2 (Generated)'!$B$3:$V$3,INDEX(MyData,D313, E313+1))))&gt;0,
SUMPRODUCT(--ISNUMBER(SEARCH('Chapter 2 (Generated)'!$B$4:$V$4,INDEX(MyData,D313, E313+1))))&gt;0)),
"        " &amp; INDEX(MyData,D313, E313+1),
"    " &amp; INDEX(MyData,D313, E313+1))</f>
        <v xml:space="preserve">        "(Next)",</v>
      </c>
    </row>
    <row r="314" spans="4:7" x14ac:dyDescent="0.2">
      <c r="D314" s="20">
        <f t="shared" si="4"/>
        <v>313</v>
      </c>
      <c r="E314" s="20">
        <f>MIN(IF(MOD(ROWS($A$2:A314),$A$2)=0,E313+1, E313), $B$2-1)</f>
        <v>0</v>
      </c>
      <c r="G314" s="2" t="str">
        <f>IF(NOT(OR(
SUMPRODUCT(--ISNUMBER(SEARCH('Chapter 2 (Generated)'!$B$3:$V$3,INDEX(MyData,D314, E314+1))))&gt;0,
SUMPRODUCT(--ISNUMBER(SEARCH('Chapter 2 (Generated)'!$B$4:$V$4,INDEX(MyData,D314, E314+1))))&gt;0)),
"        " &amp; INDEX(MyData,D314, E314+1),
"    " &amp; INDEX(MyData,D314, E314+1))</f>
        <v xml:space="preserve">        "Oh, no actually. I was just wandering around, looking for someone to talk to.",//310 </v>
      </c>
    </row>
    <row r="315" spans="4:7" x14ac:dyDescent="0.2">
      <c r="D315" s="20">
        <f t="shared" si="4"/>
        <v>314</v>
      </c>
      <c r="E315" s="20">
        <f>MIN(IF(MOD(ROWS($A$2:A315),$A$2)=0,E314+1, E314), $B$2-1)</f>
        <v>0</v>
      </c>
      <c r="G315" s="2" t="str">
        <f>IF(NOT(OR(
SUMPRODUCT(--ISNUMBER(SEARCH('Chapter 2 (Generated)'!$B$3:$V$3,INDEX(MyData,D315, E315+1))))&gt;0,
SUMPRODUCT(--ISNUMBER(SEARCH('Chapter 2 (Generated)'!$B$4:$V$4,INDEX(MyData,D315, E315+1))))&gt;0)),
"        " &amp; INDEX(MyData,D315, E315+1),
"    " &amp; INDEX(MyData,D315, E315+1))</f>
        <v xml:space="preserve">        "null",</v>
      </c>
    </row>
    <row r="316" spans="4:7" x14ac:dyDescent="0.2">
      <c r="D316" s="20">
        <f t="shared" si="4"/>
        <v>315</v>
      </c>
      <c r="E316" s="20">
        <f>MIN(IF(MOD(ROWS($A$2:A316),$A$2)=0,E315+1, E315), $B$2-1)</f>
        <v>0</v>
      </c>
      <c r="G316" s="2" t="str">
        <f>IF(NOT(OR(
SUMPRODUCT(--ISNUMBER(SEARCH('Chapter 2 (Generated)'!$B$3:$V$3,INDEX(MyData,D316, E316+1))))&gt;0,
SUMPRODUCT(--ISNUMBER(SEARCH('Chapter 2 (Generated)'!$B$4:$V$4,INDEX(MyData,D316, E316+1))))&gt;0)),
"        " &amp; INDEX(MyData,D316, E316+1),
"    " &amp; INDEX(MyData,D316, E316+1))</f>
        <v xml:space="preserve">        "(Next)",</v>
      </c>
    </row>
    <row r="317" spans="4:7" x14ac:dyDescent="0.2">
      <c r="D317" s="20">
        <f t="shared" si="4"/>
        <v>316</v>
      </c>
      <c r="E317" s="20">
        <f>MIN(IF(MOD(ROWS($A$2:A317),$A$2)=0,E316+1, E316), $B$2-1)</f>
        <v>0</v>
      </c>
      <c r="G317" s="2" t="str">
        <f>IF(NOT(OR(
SUMPRODUCT(--ISNUMBER(SEARCH('Chapter 2 (Generated)'!$B$3:$V$3,INDEX(MyData,D317, E317+1))))&gt;0,
SUMPRODUCT(--ISNUMBER(SEARCH('Chapter 2 (Generated)'!$B$4:$V$4,INDEX(MyData,D317, E317+1))))&gt;0)),
"        " &amp; INDEX(MyData,D317, E317+1),
"    " &amp; INDEX(MyData,D317, E317+1))</f>
        <v xml:space="preserve">        "(Next)",</v>
      </c>
    </row>
    <row r="318" spans="4:7" x14ac:dyDescent="0.2">
      <c r="D318" s="20">
        <f t="shared" si="4"/>
        <v>317</v>
      </c>
      <c r="E318" s="20">
        <f>MIN(IF(MOD(ROWS($A$2:A318),$A$2)=0,E317+1, E317), $B$2-1)</f>
        <v>0</v>
      </c>
      <c r="G318" s="2" t="str">
        <f>IF(NOT(OR(
SUMPRODUCT(--ISNUMBER(SEARCH('Chapter 2 (Generated)'!$B$3:$V$3,INDEX(MyData,D318, E318+1))))&gt;0,
SUMPRODUCT(--ISNUMBER(SEARCH('Chapter 2 (Generated)'!$B$4:$V$4,INDEX(MyData,D318, E318+1))))&gt;0)),
"        " &amp; INDEX(MyData,D318, E318+1),
"    " &amp; INDEX(MyData,D318, E318+1))</f>
        <v xml:space="preserve">        "(Next)",</v>
      </c>
    </row>
    <row r="319" spans="4:7" x14ac:dyDescent="0.2">
      <c r="D319" s="20">
        <f t="shared" si="4"/>
        <v>318</v>
      </c>
      <c r="E319" s="20">
        <f>MIN(IF(MOD(ROWS($A$2:A319),$A$2)=0,E318+1, E318), $B$2-1)</f>
        <v>0</v>
      </c>
      <c r="G319" s="2" t="str">
        <f>IF(NOT(OR(
SUMPRODUCT(--ISNUMBER(SEARCH('Chapter 2 (Generated)'!$B$3:$V$3,INDEX(MyData,D319, E319+1))))&gt;0,
SUMPRODUCT(--ISNUMBER(SEARCH('Chapter 2 (Generated)'!$B$4:$V$4,INDEX(MyData,D319, E319+1))))&gt;0)),
"        " &amp; INDEX(MyData,D319, E319+1),
"    " &amp; INDEX(MyData,D319, E319+1))</f>
        <v xml:space="preserve">        "(Next)",//315 </v>
      </c>
    </row>
    <row r="320" spans="4:7" x14ac:dyDescent="0.2">
      <c r="D320" s="20">
        <f t="shared" si="4"/>
        <v>319</v>
      </c>
      <c r="E320" s="20">
        <f>MIN(IF(MOD(ROWS($A$2:A320),$A$2)=0,E319+1, E319), $B$2-1)</f>
        <v>0</v>
      </c>
      <c r="G320" s="2" t="str">
        <f>IF(NOT(OR(
SUMPRODUCT(--ISNUMBER(SEARCH('Chapter 2 (Generated)'!$B$3:$V$3,INDEX(MyData,D320, E320+1))))&gt;0,
SUMPRODUCT(--ISNUMBER(SEARCH('Chapter 2 (Generated)'!$B$4:$V$4,INDEX(MyData,D320, E320+1))))&gt;0)),
"        " &amp; INDEX(MyData,D320, E320+1),
"    " &amp; INDEX(MyData,D320, E320+1))</f>
        <v xml:space="preserve">        "So...What’s up?",</v>
      </c>
    </row>
    <row r="321" spans="4:7" x14ac:dyDescent="0.2">
      <c r="D321" s="20">
        <f t="shared" si="4"/>
        <v>320</v>
      </c>
      <c r="E321" s="20">
        <f>MIN(IF(MOD(ROWS($A$2:A321),$A$2)=0,E320+1, E320), $B$2-1)</f>
        <v>0</v>
      </c>
      <c r="G321" s="2" t="str">
        <f>IF(NOT(OR(
SUMPRODUCT(--ISNUMBER(SEARCH('Chapter 2 (Generated)'!$B$3:$V$3,INDEX(MyData,D321, E321+1))))&gt;0,
SUMPRODUCT(--ISNUMBER(SEARCH('Chapter 2 (Generated)'!$B$4:$V$4,INDEX(MyData,D321, E321+1))))&gt;0)),
"        " &amp; INDEX(MyData,D321, E321+1),
"    " &amp; INDEX(MyData,D321, E321+1))</f>
        <v xml:space="preserve">        "(Next)",</v>
      </c>
    </row>
    <row r="322" spans="4:7" x14ac:dyDescent="0.2">
      <c r="D322" s="20">
        <f t="shared" ref="D322:D385" si="5">MOD(ROW(D321)-1+ROWS(MyData),ROWS(MyData))+1</f>
        <v>321</v>
      </c>
      <c r="E322" s="20">
        <f>MIN(IF(MOD(ROWS($A$2:A322),$A$2)=0,E321+1, E321), $B$2-1)</f>
        <v>0</v>
      </c>
      <c r="G322" s="2" t="str">
        <f>IF(NOT(OR(
SUMPRODUCT(--ISNUMBER(SEARCH('Chapter 2 (Generated)'!$B$3:$V$3,INDEX(MyData,D322, E322+1))))&gt;0,
SUMPRODUCT(--ISNUMBER(SEARCH('Chapter 2 (Generated)'!$B$4:$V$4,INDEX(MyData,D322, E322+1))))&gt;0)),
"        " &amp; INDEX(MyData,D322, E322+1),
"    " &amp; INDEX(MyData,D322, E322+1))</f>
        <v xml:space="preserve">        "null",</v>
      </c>
    </row>
    <row r="323" spans="4:7" x14ac:dyDescent="0.2">
      <c r="D323" s="20">
        <f t="shared" si="5"/>
        <v>322</v>
      </c>
      <c r="E323" s="20">
        <f>MIN(IF(MOD(ROWS($A$2:A323),$A$2)=0,E322+1, E322), $B$2-1)</f>
        <v>0</v>
      </c>
      <c r="G323" s="2" t="str">
        <f>IF(NOT(OR(
SUMPRODUCT(--ISNUMBER(SEARCH('Chapter 2 (Generated)'!$B$3:$V$3,INDEX(MyData,D323, E323+1))))&gt;0,
SUMPRODUCT(--ISNUMBER(SEARCH('Chapter 2 (Generated)'!$B$4:$V$4,INDEX(MyData,D323, E323+1))))&gt;0)),
"        " &amp; INDEX(MyData,D323, E323+1),
"    " &amp; INDEX(MyData,D323, E323+1))</f>
        <v xml:space="preserve">        "Woah, that’s awesome! ",</v>
      </c>
    </row>
    <row r="324" spans="4:7" x14ac:dyDescent="0.2">
      <c r="D324" s="20">
        <f t="shared" si="5"/>
        <v>323</v>
      </c>
      <c r="E324" s="20">
        <f>MIN(IF(MOD(ROWS($A$2:A324),$A$2)=0,E323+1, E323), $B$2-1)</f>
        <v>0</v>
      </c>
      <c r="G324" s="2" t="str">
        <f>IF(NOT(OR(
SUMPRODUCT(--ISNUMBER(SEARCH('Chapter 2 (Generated)'!$B$3:$V$3,INDEX(MyData,D324, E324+1))))&gt;0,
SUMPRODUCT(--ISNUMBER(SEARCH('Chapter 2 (Generated)'!$B$4:$V$4,INDEX(MyData,D324, E324+1))))&gt;0)),
"        " &amp; INDEX(MyData,D324, E324+1),
"    " &amp; INDEX(MyData,D324, E324+1))</f>
        <v xml:space="preserve">        "(Next)",//320 </v>
      </c>
    </row>
    <row r="325" spans="4:7" x14ac:dyDescent="0.2">
      <c r="D325" s="20">
        <f t="shared" si="5"/>
        <v>324</v>
      </c>
      <c r="E325" s="20">
        <f>MIN(IF(MOD(ROWS($A$2:A325),$A$2)=0,E324+1, E324), $B$2-1)</f>
        <v>0</v>
      </c>
      <c r="G325" s="2" t="str">
        <f>IF(NOT(OR(
SUMPRODUCT(--ISNUMBER(SEARCH('Chapter 2 (Generated)'!$B$3:$V$3,INDEX(MyData,D325, E325+1))))&gt;0,
SUMPRODUCT(--ISNUMBER(SEARCH('Chapter 2 (Generated)'!$B$4:$V$4,INDEX(MyData,D325, E325+1))))&gt;0)),
"        " &amp; INDEX(MyData,D325, E325+1),
"    " &amp; INDEX(MyData,D325, E325+1))</f>
        <v xml:space="preserve">        "I’m sure you will.",</v>
      </c>
    </row>
    <row r="326" spans="4:7" x14ac:dyDescent="0.2">
      <c r="D326" s="20">
        <f t="shared" si="5"/>
        <v>325</v>
      </c>
      <c r="E326" s="20">
        <f>MIN(IF(MOD(ROWS($A$2:A326),$A$2)=0,E325+1, E325), $B$2-1)</f>
        <v>0</v>
      </c>
      <c r="G326" s="2" t="str">
        <f>IF(NOT(OR(
SUMPRODUCT(--ISNUMBER(SEARCH('Chapter 2 (Generated)'!$B$3:$V$3,INDEX(MyData,D326, E326+1))))&gt;0,
SUMPRODUCT(--ISNUMBER(SEARCH('Chapter 2 (Generated)'!$B$4:$V$4,INDEX(MyData,D326, E326+1))))&gt;0)),
"        " &amp; INDEX(MyData,D326, E326+1),
"    " &amp; INDEX(MyData,D326, E326+1))</f>
        <v xml:space="preserve">        "(Claire blushed slightly as she smiled.)",</v>
      </c>
    </row>
    <row r="327" spans="4:7" x14ac:dyDescent="0.2">
      <c r="D327" s="20">
        <f t="shared" si="5"/>
        <v>326</v>
      </c>
      <c r="E327" s="20">
        <f>MIN(IF(MOD(ROWS($A$2:A327),$A$2)=0,E326+1, E326), $B$2-1)</f>
        <v>0</v>
      </c>
      <c r="G327" s="2" t="str">
        <f>IF(NOT(OR(
SUMPRODUCT(--ISNUMBER(SEARCH('Chapter 2 (Generated)'!$B$3:$V$3,INDEX(MyData,D327, E327+1))))&gt;0,
SUMPRODUCT(--ISNUMBER(SEARCH('Chapter 2 (Generated)'!$B$4:$V$4,INDEX(MyData,D327, E327+1))))&gt;0)),
"        " &amp; INDEX(MyData,D327, E327+1),
"    " &amp; INDEX(MyData,D327, E327+1))</f>
        <v xml:space="preserve">        "(Next)",</v>
      </c>
    </row>
    <row r="328" spans="4:7" x14ac:dyDescent="0.2">
      <c r="D328" s="20">
        <f t="shared" si="5"/>
        <v>327</v>
      </c>
      <c r="E328" s="20">
        <f>MIN(IF(MOD(ROWS($A$2:A328),$A$2)=0,E327+1, E327), $B$2-1)</f>
        <v>0</v>
      </c>
      <c r="G328" s="2" t="str">
        <f>IF(NOT(OR(
SUMPRODUCT(--ISNUMBER(SEARCH('Chapter 2 (Generated)'!$B$3:$V$3,INDEX(MyData,D328, E328+1))))&gt;0,
SUMPRODUCT(--ISNUMBER(SEARCH('Chapter 2 (Generated)'!$B$4:$V$4,INDEX(MyData,D328, E328+1))))&gt;0)),
"        " &amp; INDEX(MyData,D328, E328+1),
"    " &amp; INDEX(MyData,D328, E328+1))</f>
        <v xml:space="preserve">        "Oh, it’s okay. I hope things work out in the end!",</v>
      </c>
    </row>
    <row r="329" spans="4:7" x14ac:dyDescent="0.2">
      <c r="D329" s="20">
        <f t="shared" si="5"/>
        <v>328</v>
      </c>
      <c r="E329" s="20">
        <f>MIN(IF(MOD(ROWS($A$2:A329),$A$2)=0,E328+1, E328), $B$2-1)</f>
        <v>0</v>
      </c>
      <c r="G329" s="2" t="str">
        <f>IF(NOT(OR(
SUMPRODUCT(--ISNUMBER(SEARCH('Chapter 2 (Generated)'!$B$3:$V$3,INDEX(MyData,D329, E329+1))))&gt;0,
SUMPRODUCT(--ISNUMBER(SEARCH('Chapter 2 (Generated)'!$B$4:$V$4,INDEX(MyData,D329, E329+1))))&gt;0)),
"        " &amp; INDEX(MyData,D329, E329+1),
"    " &amp; INDEX(MyData,D329, E329+1))</f>
        <v xml:space="preserve">        "(Next)",//325 </v>
      </c>
    </row>
    <row r="330" spans="4:7" x14ac:dyDescent="0.2">
      <c r="D330" s="20">
        <f t="shared" si="5"/>
        <v>329</v>
      </c>
      <c r="E330" s="20">
        <f>MIN(IF(MOD(ROWS($A$2:A330),$A$2)=0,E329+1, E329), $B$2-1)</f>
        <v>0</v>
      </c>
      <c r="G330" s="2" t="str">
        <f>IF(NOT(OR(
SUMPRODUCT(--ISNUMBER(SEARCH('Chapter 2 (Generated)'!$B$3:$V$3,INDEX(MyData,D330, E330+1))))&gt;0,
SUMPRODUCT(--ISNUMBER(SEARCH('Chapter 2 (Generated)'!$B$4:$V$4,INDEX(MyData,D330, E330+1))))&gt;0)),
"        " &amp; INDEX(MyData,D330, E330+1),
"    " &amp; INDEX(MyData,D330, E330+1))</f>
        <v xml:space="preserve">        "Talk to you later, Claire!",</v>
      </c>
    </row>
    <row r="331" spans="4:7" x14ac:dyDescent="0.2">
      <c r="D331" s="20">
        <f t="shared" si="5"/>
        <v>330</v>
      </c>
      <c r="E331" s="20">
        <f>MIN(IF(MOD(ROWS($A$2:A331),$A$2)=0,E330+1, E330), $B$2-1)</f>
        <v>0</v>
      </c>
      <c r="G331" s="2" t="str">
        <f>IF(NOT(OR(
SUMPRODUCT(--ISNUMBER(SEARCH('Chapter 2 (Generated)'!$B$3:$V$3,INDEX(MyData,D331, E331+1))))&gt;0,
SUMPRODUCT(--ISNUMBER(SEARCH('Chapter 2 (Generated)'!$B$4:$V$4,INDEX(MyData,D331, E331+1))))&gt;0)),
"        " &amp; INDEX(MyData,D331, E331+1),
"    " &amp; INDEX(MyData,D331, E331+1))</f>
        <v xml:space="preserve">        "null",</v>
      </c>
    </row>
    <row r="332" spans="4:7" x14ac:dyDescent="0.2">
      <c r="D332" s="20">
        <f t="shared" si="5"/>
        <v>331</v>
      </c>
      <c r="E332" s="20">
        <f>MIN(IF(MOD(ROWS($A$2:A332),$A$2)=0,E331+1, E331), $B$2-1)</f>
        <v>0</v>
      </c>
      <c r="G332" s="2" t="str">
        <f>IF(NOT(OR(
SUMPRODUCT(--ISNUMBER(SEARCH('Chapter 2 (Generated)'!$B$3:$V$3,INDEX(MyData,D332, E332+1))))&gt;0,
SUMPRODUCT(--ISNUMBER(SEARCH('Chapter 2 (Generated)'!$B$4:$V$4,INDEX(MyData,D332, E332+1))))&gt;0)),
"        " &amp; INDEX(MyData,D332, E332+1),
"    " &amp; INDEX(MyData,D332, E332+1))</f>
        <v xml:space="preserve">        "(When I entered the dorms, I heard a few sobs coming from the bathrooms.)",</v>
      </c>
    </row>
    <row r="333" spans="4:7" x14ac:dyDescent="0.2">
      <c r="D333" s="20">
        <f t="shared" si="5"/>
        <v>332</v>
      </c>
      <c r="E333" s="20">
        <f>MIN(IF(MOD(ROWS($A$2:A333),$A$2)=0,E332+1, E332), $B$2-1)</f>
        <v>0</v>
      </c>
      <c r="G333" s="2" t="str">
        <f>IF(NOT(OR(
SUMPRODUCT(--ISNUMBER(SEARCH('Chapter 2 (Generated)'!$B$3:$V$3,INDEX(MyData,D333, E333+1))))&gt;0,
SUMPRODUCT(--ISNUMBER(SEARCH('Chapter 2 (Generated)'!$B$4:$V$4,INDEX(MyData,D333, E333+1))))&gt;0)),
"        " &amp; INDEX(MyData,D333, E333+1),
"    " &amp; INDEX(MyData,D333, E333+1))</f>
        <v xml:space="preserve">        "(Curious, I walked over to the door.)",</v>
      </c>
    </row>
    <row r="334" spans="4:7" x14ac:dyDescent="0.2">
      <c r="D334" s="20">
        <f t="shared" si="5"/>
        <v>333</v>
      </c>
      <c r="E334" s="20">
        <f>MIN(IF(MOD(ROWS($A$2:A334),$A$2)=0,E333+1, E333), $B$2-1)</f>
        <v>0</v>
      </c>
      <c r="G334" s="2" t="str">
        <f>IF(NOT(OR(
SUMPRODUCT(--ISNUMBER(SEARCH('Chapter 2 (Generated)'!$B$3:$V$3,INDEX(MyData,D334, E334+1))))&gt;0,
SUMPRODUCT(--ISNUMBER(SEARCH('Chapter 2 (Generated)'!$B$4:$V$4,INDEX(MyData,D334, E334+1))))&gt;0)),
"        " &amp; INDEX(MyData,D334, E334+1),
"    " &amp; INDEX(MyData,D334, E334+1))</f>
        <v xml:space="preserve">        "(That’s when I heard a familiar voice....)",//330 </v>
      </c>
    </row>
    <row r="335" spans="4:7" x14ac:dyDescent="0.2">
      <c r="D335" s="20">
        <f t="shared" si="5"/>
        <v>334</v>
      </c>
      <c r="E335" s="20">
        <f>MIN(IF(MOD(ROWS($A$2:A335),$A$2)=0,E334+1, E334), $B$2-1)</f>
        <v>0</v>
      </c>
      <c r="G335" s="2" t="str">
        <f>IF(NOT(OR(
SUMPRODUCT(--ISNUMBER(SEARCH('Chapter 2 (Generated)'!$B$3:$V$3,INDEX(MyData,D335, E335+1))))&gt;0,
SUMPRODUCT(--ISNUMBER(SEARCH('Chapter 2 (Generated)'!$B$4:$V$4,INDEX(MyData,D335, E335+1))))&gt;0)),
"        " &amp; INDEX(MyData,D335, E335+1),
"    " &amp; INDEX(MyData,D335, E335+1))</f>
        <v xml:space="preserve">        "(Were those...tears in her eyes?)",</v>
      </c>
    </row>
    <row r="336" spans="4:7" x14ac:dyDescent="0.2">
      <c r="D336" s="20">
        <f t="shared" si="5"/>
        <v>335</v>
      </c>
      <c r="E336" s="20">
        <f>MIN(IF(MOD(ROWS($A$2:A336),$A$2)=0,E335+1, E335), $B$2-1)</f>
        <v>0</v>
      </c>
      <c r="G336" s="2" t="str">
        <f>IF(NOT(OR(
SUMPRODUCT(--ISNUMBER(SEARCH('Chapter 2 (Generated)'!$B$3:$V$3,INDEX(MyData,D336, E336+1))))&gt;0,
SUMPRODUCT(--ISNUMBER(SEARCH('Chapter 2 (Generated)'!$B$4:$V$4,INDEX(MyData,D336, E336+1))))&gt;0)),
"        " &amp; INDEX(MyData,D336, E336+1),
"    " &amp; INDEX(MyData,D336, E336+1))</f>
        <v xml:space="preserve">        "(She looked very distressed, and it was making me a little concerned. Karolina didn’t seem like the type of person that could be easily shaken.)",</v>
      </c>
    </row>
    <row r="337" spans="4:7" x14ac:dyDescent="0.2">
      <c r="D337" s="20">
        <f t="shared" si="5"/>
        <v>336</v>
      </c>
      <c r="E337" s="20">
        <f>MIN(IF(MOD(ROWS($A$2:A337),$A$2)=0,E336+1, E336), $B$2-1)</f>
        <v>0</v>
      </c>
      <c r="G337" s="2" t="str">
        <f>IF(NOT(OR(
SUMPRODUCT(--ISNUMBER(SEARCH('Chapter 2 (Generated)'!$B$3:$V$3,INDEX(MyData,D337, E337+1))))&gt;0,
SUMPRODUCT(--ISNUMBER(SEARCH('Chapter 2 (Generated)'!$B$4:$V$4,INDEX(MyData,D337, E337+1))))&gt;0)),
"        " &amp; INDEX(MyData,D337, E337+1),
"    " &amp; INDEX(MyData,D337, E337+1))</f>
        <v xml:space="preserve">        "(I decided to make my presence known.)",</v>
      </c>
    </row>
    <row r="338" spans="4:7" x14ac:dyDescent="0.2">
      <c r="D338" s="20">
        <f t="shared" si="5"/>
        <v>337</v>
      </c>
      <c r="E338" s="20">
        <f>MIN(IF(MOD(ROWS($A$2:A338),$A$2)=0,E337+1, E337), $B$2-1)</f>
        <v>0</v>
      </c>
      <c r="G338" s="2" t="str">
        <f>IF(NOT(OR(
SUMPRODUCT(--ISNUMBER(SEARCH('Chapter 2 (Generated)'!$B$3:$V$3,INDEX(MyData,D338, E338+1))))&gt;0,
SUMPRODUCT(--ISNUMBER(SEARCH('Chapter 2 (Generated)'!$B$4:$V$4,INDEX(MyData,D338, E338+1))))&gt;0)),
"        " &amp; INDEX(MyData,D338, E338+1),
"    " &amp; INDEX(MyData,D338, E338+1))</f>
        <v xml:space="preserve">        "Hey, Karolina? Are you okay?",</v>
      </c>
    </row>
    <row r="339" spans="4:7" x14ac:dyDescent="0.2">
      <c r="D339" s="20">
        <f t="shared" si="5"/>
        <v>338</v>
      </c>
      <c r="E339" s="20">
        <f>MIN(IF(MOD(ROWS($A$2:A339),$A$2)=0,E338+1, E338), $B$2-1)</f>
        <v>0</v>
      </c>
      <c r="G339" s="2" t="str">
        <f>IF(NOT(OR(
SUMPRODUCT(--ISNUMBER(SEARCH('Chapter 2 (Generated)'!$B$3:$V$3,INDEX(MyData,D339, E339+1))))&gt;0,
SUMPRODUCT(--ISNUMBER(SEARCH('Chapter 2 (Generated)'!$B$4:$V$4,INDEX(MyData,D339, E339+1))))&gt;0)),
"        " &amp; INDEX(MyData,D339, E339+1),
"    " &amp; INDEX(MyData,D339, E339+1))</f>
        <v xml:space="preserve">        "(The moment she saw me, Karolina’s eyes went cold and all traces of emotions on her face were gone.)",//335 </v>
      </c>
    </row>
    <row r="340" spans="4:7" x14ac:dyDescent="0.2">
      <c r="D340" s="20">
        <f t="shared" si="5"/>
        <v>339</v>
      </c>
      <c r="E340" s="20">
        <f>MIN(IF(MOD(ROWS($A$2:A340),$A$2)=0,E339+1, E339), $B$2-1)</f>
        <v>0</v>
      </c>
      <c r="G340" s="2" t="str">
        <f>IF(NOT(OR(
SUMPRODUCT(--ISNUMBER(SEARCH('Chapter 2 (Generated)'!$B$3:$V$3,INDEX(MyData,D340, E340+1))))&gt;0,
SUMPRODUCT(--ISNUMBER(SEARCH('Chapter 2 (Generated)'!$B$4:$V$4,INDEX(MyData,D340, E340+1))))&gt;0)),
"        " &amp; INDEX(MyData,D340, E340+1),
"    " &amp; INDEX(MyData,D340, E340+1))</f>
        <v xml:space="preserve">        "(I was speechless.)",</v>
      </c>
    </row>
    <row r="341" spans="4:7" x14ac:dyDescent="0.2">
      <c r="D341" s="20">
        <f t="shared" si="5"/>
        <v>340</v>
      </c>
      <c r="E341" s="20">
        <f>MIN(IF(MOD(ROWS($A$2:A341),$A$2)=0,E340+1, E340), $B$2-1)</f>
        <v>0</v>
      </c>
      <c r="G341" s="2" t="str">
        <f>IF(NOT(OR(
SUMPRODUCT(--ISNUMBER(SEARCH('Chapter 2 (Generated)'!$B$3:$V$3,INDEX(MyData,D341, E341+1))))&gt;0,
SUMPRODUCT(--ISNUMBER(SEARCH('Chapter 2 (Generated)'!$B$4:$V$4,INDEX(MyData,D341, E341+1))))&gt;0)),
"        " &amp; INDEX(MyData,D341, E341+1),
"    " &amp; INDEX(MyData,D341, E341+1))</f>
        <v xml:space="preserve">        "I-I… I was just wondering if you-",</v>
      </c>
    </row>
    <row r="342" spans="4:7" x14ac:dyDescent="0.2">
      <c r="D342" s="20">
        <f t="shared" si="5"/>
        <v>341</v>
      </c>
      <c r="E342" s="20">
        <f>MIN(IF(MOD(ROWS($A$2:A342),$A$2)=0,E341+1, E341), $B$2-1)</f>
        <v>0</v>
      </c>
      <c r="G342" s="2" t="str">
        <f>IF(NOT(OR(
SUMPRODUCT(--ISNUMBER(SEARCH('Chapter 2 (Generated)'!$B$3:$V$3,INDEX(MyData,D342, E342+1))))&gt;0,
SUMPRODUCT(--ISNUMBER(SEARCH('Chapter 2 (Generated)'!$B$4:$V$4,INDEX(MyData,D342, E342+1))))&gt;0)),
"        " &amp; INDEX(MyData,D342, E342+1),
"    " &amp; INDEX(MyData,D342, E342+1))</f>
        <v xml:space="preserve">        "(She narrowed her eyes at me and walked over me, slowly.)",</v>
      </c>
    </row>
    <row r="343" spans="4:7" x14ac:dyDescent="0.2">
      <c r="D343" s="20">
        <f t="shared" si="5"/>
        <v>342</v>
      </c>
      <c r="E343" s="20">
        <f>MIN(IF(MOD(ROWS($A$2:A343),$A$2)=0,E342+1, E342), $B$2-1)</f>
        <v>0</v>
      </c>
      <c r="G343" s="2" t="str">
        <f>IF(NOT(OR(
SUMPRODUCT(--ISNUMBER(SEARCH('Chapter 2 (Generated)'!$B$3:$V$3,INDEX(MyData,D343, E343+1))))&gt;0,
SUMPRODUCT(--ISNUMBER(SEARCH('Chapter 2 (Generated)'!$B$4:$V$4,INDEX(MyData,D343, E343+1))))&gt;0)),
"        " &amp; INDEX(MyData,D343, E343+1),
"    " &amp; INDEX(MyData,D343, E343+1))</f>
        <v xml:space="preserve">        "(Next)",</v>
      </c>
    </row>
    <row r="344" spans="4:7" x14ac:dyDescent="0.2">
      <c r="D344" s="20">
        <f t="shared" si="5"/>
        <v>343</v>
      </c>
      <c r="E344" s="20">
        <f>MIN(IF(MOD(ROWS($A$2:A344),$A$2)=0,E343+1, E343), $B$2-1)</f>
        <v>0</v>
      </c>
      <c r="G344" s="2" t="str">
        <f>IF(NOT(OR(
SUMPRODUCT(--ISNUMBER(SEARCH('Chapter 2 (Generated)'!$B$3:$V$3,INDEX(MyData,D344, E344+1))))&gt;0,
SUMPRODUCT(--ISNUMBER(SEARCH('Chapter 2 (Generated)'!$B$4:$V$4,INDEX(MyData,D344, E344+1))))&gt;0)),
"        " &amp; INDEX(MyData,D344, E344+1),
"    " &amp; INDEX(MyData,D344, E344+1))</f>
        <v xml:space="preserve">        "(Next)",//340 </v>
      </c>
    </row>
    <row r="345" spans="4:7" x14ac:dyDescent="0.2">
      <c r="D345" s="20">
        <f t="shared" si="5"/>
        <v>344</v>
      </c>
      <c r="E345" s="20">
        <f>MIN(IF(MOD(ROWS($A$2:A345),$A$2)=0,E344+1, E344), $B$2-1)</f>
        <v>0</v>
      </c>
      <c r="G345" s="2" t="str">
        <f>IF(NOT(OR(
SUMPRODUCT(--ISNUMBER(SEARCH('Chapter 2 (Generated)'!$B$3:$V$3,INDEX(MyData,D345, E345+1))))&gt;0,
SUMPRODUCT(--ISNUMBER(SEARCH('Chapter 2 (Generated)'!$B$4:$V$4,INDEX(MyData,D345, E345+1))))&gt;0)),
"        " &amp; INDEX(MyData,D345, E345+1),
"    " &amp; INDEX(MyData,D345, E345+1))</f>
        <v xml:space="preserve">        "(Next)",</v>
      </c>
    </row>
    <row r="346" spans="4:7" x14ac:dyDescent="0.2">
      <c r="D346" s="20">
        <f t="shared" si="5"/>
        <v>345</v>
      </c>
      <c r="E346" s="20">
        <f>MIN(IF(MOD(ROWS($A$2:A346),$A$2)=0,E345+1, E345), $B$2-1)</f>
        <v>0</v>
      </c>
      <c r="G346" s="2" t="str">
        <f>IF(NOT(OR(
SUMPRODUCT(--ISNUMBER(SEARCH('Chapter 2 (Generated)'!$B$3:$V$3,INDEX(MyData,D346, E346+1))))&gt;0,
SUMPRODUCT(--ISNUMBER(SEARCH('Chapter 2 (Generated)'!$B$4:$V$4,INDEX(MyData,D346, E346+1))))&gt;0)),
"        " &amp; INDEX(MyData,D346, E346+1),
"    " &amp; INDEX(MyData,D346, E346+1))</f>
        <v xml:space="preserve">        "(Next)",</v>
      </c>
    </row>
    <row r="347" spans="4:7" x14ac:dyDescent="0.2">
      <c r="D347" s="20">
        <f t="shared" si="5"/>
        <v>346</v>
      </c>
      <c r="E347" s="20">
        <f>MIN(IF(MOD(ROWS($A$2:A347),$A$2)=0,E346+1, E346), $B$2-1)</f>
        <v>0</v>
      </c>
      <c r="G347" s="2" t="str">
        <f>IF(NOT(OR(
SUMPRODUCT(--ISNUMBER(SEARCH('Chapter 2 (Generated)'!$B$3:$V$3,INDEX(MyData,D347, E347+1))))&gt;0,
SUMPRODUCT(--ISNUMBER(SEARCH('Chapter 2 (Generated)'!$B$4:$V$4,INDEX(MyData,D347, E347+1))))&gt;0)),
"        " &amp; INDEX(MyData,D347, E347+1),
"    " &amp; INDEX(MyData,D347, E347+1))</f>
        <v xml:space="preserve">        "(Her words struck me like little ice shards.)",</v>
      </c>
    </row>
    <row r="348" spans="4:7" x14ac:dyDescent="0.2">
      <c r="D348" s="20">
        <f t="shared" si="5"/>
        <v>347</v>
      </c>
      <c r="E348" s="20">
        <f>MIN(IF(MOD(ROWS($A$2:A348),$A$2)=0,E347+1, E347), $B$2-1)</f>
        <v>0</v>
      </c>
      <c r="G348" s="2" t="str">
        <f>IF(NOT(OR(
SUMPRODUCT(--ISNUMBER(SEARCH('Chapter 2 (Generated)'!$B$3:$V$3,INDEX(MyData,D348, E348+1))))&gt;0,
SUMPRODUCT(--ISNUMBER(SEARCH('Chapter 2 (Generated)'!$B$4:$V$4,INDEX(MyData,D348, E348+1))))&gt;0)),
"        " &amp; INDEX(MyData,D348, E348+1),
"    " &amp; INDEX(MyData,D348, E348+1))</f>
        <v xml:space="preserve">        "(I couldn’t believe it...Was I really being treated this way because of my scholarship?)",</v>
      </c>
    </row>
    <row r="349" spans="4:7" x14ac:dyDescent="0.2">
      <c r="D349" s="20">
        <f t="shared" si="5"/>
        <v>348</v>
      </c>
      <c r="E349" s="20">
        <f>MIN(IF(MOD(ROWS($A$2:A349),$A$2)=0,E348+1, E348), $B$2-1)</f>
        <v>0</v>
      </c>
      <c r="G349" s="2" t="str">
        <f>IF(NOT(OR(
SUMPRODUCT(--ISNUMBER(SEARCH('Chapter 2 (Generated)'!$B$3:$V$3,INDEX(MyData,D349, E349+1))))&gt;0,
SUMPRODUCT(--ISNUMBER(SEARCH('Chapter 2 (Generated)'!$B$4:$V$4,INDEX(MyData,D349, E349+1))))&gt;0)),
"        " &amp; INDEX(MyData,D349, E349+1),
"    " &amp; INDEX(MyData,D349, E349+1))</f>
        <v xml:space="preserve">        "(Was this why she and Alistair clashed earlier during class?)",//345 </v>
      </c>
    </row>
    <row r="350" spans="4:7" x14ac:dyDescent="0.2">
      <c r="D350" s="20">
        <f t="shared" si="5"/>
        <v>349</v>
      </c>
      <c r="E350" s="20">
        <f>MIN(IF(MOD(ROWS($A$2:A350),$A$2)=0,E349+1, E349), $B$2-1)</f>
        <v>0</v>
      </c>
      <c r="G350" s="2" t="str">
        <f>IF(NOT(OR(
SUMPRODUCT(--ISNUMBER(SEARCH('Chapter 2 (Generated)'!$B$3:$V$3,INDEX(MyData,D350, E350+1))))&gt;0,
SUMPRODUCT(--ISNUMBER(SEARCH('Chapter 2 (Generated)'!$B$4:$V$4,INDEX(MyData,D350, E350+1))))&gt;0)),
"        " &amp; INDEX(MyData,D350, E350+1),
"    " &amp; INDEX(MyData,D350, E350+1))</f>
        <v xml:space="preserve">        "null",</v>
      </c>
    </row>
    <row r="351" spans="4:7" x14ac:dyDescent="0.2">
      <c r="D351" s="20">
        <f t="shared" si="5"/>
        <v>350</v>
      </c>
      <c r="E351" s="20">
        <f>MIN(IF(MOD(ROWS($A$2:A351),$A$2)=0,E350+1, E350), $B$2-1)</f>
        <v>0</v>
      </c>
      <c r="G351" s="2" t="str">
        <f>IF(NOT(OR(
SUMPRODUCT(--ISNUMBER(SEARCH('Chapter 2 (Generated)'!$B$3:$V$3,INDEX(MyData,D351, E351+1))))&gt;0,
SUMPRODUCT(--ISNUMBER(SEARCH('Chapter 2 (Generated)'!$B$4:$V$4,INDEX(MyData,D351, E351+1))))&gt;0)),
"        " &amp; INDEX(MyData,D351, E351+1),
"    " &amp; INDEX(MyData,D351, E351+1))</f>
        <v xml:space="preserve">        "You’re judging me without even getting to know me. ",</v>
      </c>
    </row>
    <row r="352" spans="4:7" x14ac:dyDescent="0.2">
      <c r="D352" s="20">
        <f t="shared" si="5"/>
        <v>351</v>
      </c>
      <c r="E352" s="20">
        <f>MIN(IF(MOD(ROWS($A$2:A352),$A$2)=0,E351+1, E351), $B$2-1)</f>
        <v>0</v>
      </c>
      <c r="G352" s="2" t="str">
        <f>IF(NOT(OR(
SUMPRODUCT(--ISNUMBER(SEARCH('Chapter 2 (Generated)'!$B$3:$V$3,INDEX(MyData,D352, E352+1))))&gt;0,
SUMPRODUCT(--ISNUMBER(SEARCH('Chapter 2 (Generated)'!$B$4:$V$4,INDEX(MyData,D352, E352+1))))&gt;0)),
"        " &amp; INDEX(MyData,D352, E352+1),
"    " &amp; INDEX(MyData,D352, E352+1))</f>
        <v xml:space="preserve">        "So yeah, I &lt;em&gt;will&lt;/em&gt; stay out of your way. I’d rather die than to have friends as closed-minded and stuck up as you. ",</v>
      </c>
    </row>
    <row r="353" spans="4:7" x14ac:dyDescent="0.2">
      <c r="D353" s="20">
        <f t="shared" si="5"/>
        <v>352</v>
      </c>
      <c r="E353" s="20">
        <f>MIN(IF(MOD(ROWS($A$2:A353),$A$2)=0,E352+1, E352), $B$2-1)</f>
        <v>0</v>
      </c>
      <c r="G353" s="2" t="str">
        <f>IF(NOT(OR(
SUMPRODUCT(--ISNUMBER(SEARCH('Chapter 2 (Generated)'!$B$3:$V$3,INDEX(MyData,D353, E353+1))))&gt;0,
SUMPRODUCT(--ISNUMBER(SEARCH('Chapter 2 (Generated)'!$B$4:$V$4,INDEX(MyData,D353, E353+1))))&gt;0)),
"        " &amp; INDEX(MyData,D353, E353+1),
"    " &amp; INDEX(MyData,D353, E353+1))</f>
        <v xml:space="preserve">        "Good luck \"dominating\" the Fashion industry with that crappy attitude. ",</v>
      </c>
    </row>
    <row r="354" spans="4:7" x14ac:dyDescent="0.2">
      <c r="D354" s="20">
        <f t="shared" si="5"/>
        <v>353</v>
      </c>
      <c r="E354" s="20">
        <f>MIN(IF(MOD(ROWS($A$2:A354),$A$2)=0,E353+1, E353), $B$2-1)</f>
        <v>0</v>
      </c>
      <c r="G354" s="2" t="str">
        <f>IF(NOT(OR(
SUMPRODUCT(--ISNUMBER(SEARCH('Chapter 2 (Generated)'!$B$3:$V$3,INDEX(MyData,D354, E354+1))))&gt;0,
SUMPRODUCT(--ISNUMBER(SEARCH('Chapter 2 (Generated)'!$B$4:$V$4,INDEX(MyData,D354, E354+1))))&gt;0)),
"        " &amp; INDEX(MyData,D354, E354+1),
"    " &amp; INDEX(MyData,D354, E354+1))</f>
        <v xml:space="preserve">        "(Next)",//350 </v>
      </c>
    </row>
    <row r="355" spans="4:7" x14ac:dyDescent="0.2">
      <c r="D355" s="20">
        <f t="shared" si="5"/>
        <v>354</v>
      </c>
      <c r="E355" s="20">
        <f>MIN(IF(MOD(ROWS($A$2:A355),$A$2)=0,E354+1, E354), $B$2-1)</f>
        <v>0</v>
      </c>
      <c r="G355" s="2" t="str">
        <f>IF(NOT(OR(
SUMPRODUCT(--ISNUMBER(SEARCH('Chapter 2 (Generated)'!$B$3:$V$3,INDEX(MyData,D355, E355+1))))&gt;0,
SUMPRODUCT(--ISNUMBER(SEARCH('Chapter 2 (Generated)'!$B$4:$V$4,INDEX(MyData,D355, E355+1))))&gt;0)),
"        " &amp; INDEX(MyData,D355, E355+1),
"    " &amp; INDEX(MyData,D355, E355+1))</f>
        <v xml:space="preserve">        "(I was getting more and more upset.)",</v>
      </c>
    </row>
    <row r="356" spans="4:7" x14ac:dyDescent="0.2">
      <c r="D356" s="20">
        <f t="shared" si="5"/>
        <v>355</v>
      </c>
      <c r="E356" s="20">
        <f>MIN(IF(MOD(ROWS($A$2:A356),$A$2)=0,E355+1, E355), $B$2-1)</f>
        <v>0</v>
      </c>
      <c r="G356" s="2" t="str">
        <f>IF(NOT(OR(
SUMPRODUCT(--ISNUMBER(SEARCH('Chapter 2 (Generated)'!$B$3:$V$3,INDEX(MyData,D356, E356+1))))&gt;0,
SUMPRODUCT(--ISNUMBER(SEARCH('Chapter 2 (Generated)'!$B$4:$V$4,INDEX(MyData,D356, E356+1))))&gt;0)),
"        " &amp; INDEX(MyData,D356, E356+1),
"    " &amp; INDEX(MyData,D356, E356+1))</f>
        <v xml:space="preserve">        "Look, I just wanted to know if you were alright. I heard you crying and-",</v>
      </c>
    </row>
    <row r="357" spans="4:7" x14ac:dyDescent="0.2">
      <c r="D357" s="20">
        <f t="shared" si="5"/>
        <v>356</v>
      </c>
      <c r="E357" s="20">
        <f>MIN(IF(MOD(ROWS($A$2:A357),$A$2)=0,E356+1, E356), $B$2-1)</f>
        <v>0</v>
      </c>
      <c r="G357" s="2" t="str">
        <f>IF(NOT(OR(
SUMPRODUCT(--ISNUMBER(SEARCH('Chapter 2 (Generated)'!$B$3:$V$3,INDEX(MyData,D357, E357+1))))&gt;0,
SUMPRODUCT(--ISNUMBER(SEARCH('Chapter 2 (Generated)'!$B$4:$V$4,INDEX(MyData,D357, E357+1))))&gt;0)),
"        " &amp; INDEX(MyData,D357, E357+1),
"    " &amp; INDEX(MyData,D357, E357+1))</f>
        <v xml:space="preserve">        "(She instantly flared up, her cold demeanor vanishing.)",</v>
      </c>
    </row>
    <row r="358" spans="4:7" x14ac:dyDescent="0.2">
      <c r="D358" s="20">
        <f t="shared" si="5"/>
        <v>357</v>
      </c>
      <c r="E358" s="20">
        <f>MIN(IF(MOD(ROWS($A$2:A358),$A$2)=0,E357+1, E357), $B$2-1)</f>
        <v>0</v>
      </c>
      <c r="G358" s="2" t="str">
        <f>IF(NOT(OR(
SUMPRODUCT(--ISNUMBER(SEARCH('Chapter 2 (Generated)'!$B$3:$V$3,INDEX(MyData,D358, E358+1))))&gt;0,
SUMPRODUCT(--ISNUMBER(SEARCH('Chapter 2 (Generated)'!$B$4:$V$4,INDEX(MyData,D358, E358+1))))&gt;0)),
"        " &amp; INDEX(MyData,D358, E358+1),
"    " &amp; INDEX(MyData,D358, E358+1))</f>
        <v xml:space="preserve">        "(Next)",</v>
      </c>
    </row>
    <row r="359" spans="4:7" x14ac:dyDescent="0.2">
      <c r="D359" s="20">
        <f t="shared" si="5"/>
        <v>358</v>
      </c>
      <c r="E359" s="20">
        <f>MIN(IF(MOD(ROWS($A$2:A359),$A$2)=0,E358+1, E358), $B$2-1)</f>
        <v>0</v>
      </c>
      <c r="G359" s="2" t="str">
        <f>IF(NOT(OR(
SUMPRODUCT(--ISNUMBER(SEARCH('Chapter 2 (Generated)'!$B$3:$V$3,INDEX(MyData,D359, E359+1))))&gt;0,
SUMPRODUCT(--ISNUMBER(SEARCH('Chapter 2 (Generated)'!$B$4:$V$4,INDEX(MyData,D359, E359+1))))&gt;0)),
"        " &amp; INDEX(MyData,D359, E359+1),
"    " &amp; INDEX(MyData,D359, E359+1))</f>
        <v xml:space="preserve">        "(I was getting more and more upset.)",//355 </v>
      </c>
    </row>
    <row r="360" spans="4:7" x14ac:dyDescent="0.2">
      <c r="D360" s="20">
        <f t="shared" si="5"/>
        <v>359</v>
      </c>
      <c r="E360" s="20">
        <f>MIN(IF(MOD(ROWS($A$2:A360),$A$2)=0,E359+1, E359), $B$2-1)</f>
        <v>0</v>
      </c>
      <c r="G360" s="2" t="str">
        <f>IF(NOT(OR(
SUMPRODUCT(--ISNUMBER(SEARCH('Chapter 2 (Generated)'!$B$3:$V$3,INDEX(MyData,D360, E360+1))))&gt;0,
SUMPRODUCT(--ISNUMBER(SEARCH('Chapter 2 (Generated)'!$B$4:$V$4,INDEX(MyData,D360, E360+1))))&gt;0)),
"        " &amp; INDEX(MyData,D360, E360+1),
"    " &amp; INDEX(MyData,D360, E360+1))</f>
        <v xml:space="preserve">        "(Karolina cleared her throat and took her makeup bag with her.)",</v>
      </c>
    </row>
    <row r="361" spans="4:7" x14ac:dyDescent="0.2">
      <c r="D361" s="20">
        <f t="shared" si="5"/>
        <v>360</v>
      </c>
      <c r="E361" s="20">
        <f>MIN(IF(MOD(ROWS($A$2:A361),$A$2)=0,E360+1, E360), $B$2-1)</f>
        <v>0</v>
      </c>
      <c r="G361" s="2" t="str">
        <f>IF(NOT(OR(
SUMPRODUCT(--ISNUMBER(SEARCH('Chapter 2 (Generated)'!$B$3:$V$3,INDEX(MyData,D361, E361+1))))&gt;0,
SUMPRODUCT(--ISNUMBER(SEARCH('Chapter 2 (Generated)'!$B$4:$V$4,INDEX(MyData,D361, E361+1))))&gt;0)),
"        " &amp; INDEX(MyData,D361, E361+1),
"    " &amp; INDEX(MyData,D361, E361+1))</f>
        <v xml:space="preserve">        "(She left the bathroom without saying anything else.)",</v>
      </c>
    </row>
    <row r="362" spans="4:7" x14ac:dyDescent="0.2">
      <c r="D362" s="20">
        <f t="shared" si="5"/>
        <v>361</v>
      </c>
      <c r="E362" s="20">
        <f>MIN(IF(MOD(ROWS($A$2:A362),$A$2)=0,E361+1, E361), $B$2-1)</f>
        <v>0</v>
      </c>
      <c r="G362" s="2" t="str">
        <f>IF(NOT(OR(
SUMPRODUCT(--ISNUMBER(SEARCH('Chapter 2 (Generated)'!$B$3:$V$3,INDEX(MyData,D362, E362+1))))&gt;0,
SUMPRODUCT(--ISNUMBER(SEARCH('Chapter 2 (Generated)'!$B$4:$V$4,INDEX(MyData,D362, E362+1))))&gt;0)),
"        " &amp; INDEX(MyData,D362, E362+1),
"    " &amp; INDEX(MyData,D362, E362+1))</f>
        <v xml:space="preserve">        "Ugh! (I felt so enraged...and hurt.)",</v>
      </c>
    </row>
    <row r="363" spans="4:7" x14ac:dyDescent="0.2">
      <c r="D363" s="20">
        <f t="shared" si="5"/>
        <v>362</v>
      </c>
      <c r="E363" s="20">
        <f>MIN(IF(MOD(ROWS($A$2:A363),$A$2)=0,E362+1, E362), $B$2-1)</f>
        <v>0</v>
      </c>
      <c r="G363" s="2" t="str">
        <f>IF(NOT(OR(
SUMPRODUCT(--ISNUMBER(SEARCH('Chapter 2 (Generated)'!$B$3:$V$3,INDEX(MyData,D363, E363+1))))&gt;0,
SUMPRODUCT(--ISNUMBER(SEARCH('Chapter 2 (Generated)'!$B$4:$V$4,INDEX(MyData,D363, E363+1))))&gt;0)),
"        " &amp; INDEX(MyData,D363, E363+1),
"    " &amp; INDEX(MyData,D363, E363+1))</f>
        <v xml:space="preserve">        "(I can’t believe how quickly her opinion about me changed...just yesterday, she was being civil and now, I’m not good enough to even &lt;em&gt;speak&lt;/em&gt; to her?!)",</v>
      </c>
    </row>
    <row r="364" spans="4:7" x14ac:dyDescent="0.2">
      <c r="D364" s="20">
        <f t="shared" si="5"/>
        <v>363</v>
      </c>
      <c r="E364" s="20">
        <f>MIN(IF(MOD(ROWS($A$2:A364),$A$2)=0,E363+1, E363), $B$2-1)</f>
        <v>0</v>
      </c>
      <c r="G364" s="2" t="str">
        <f>IF(NOT(OR(
SUMPRODUCT(--ISNUMBER(SEARCH('Chapter 2 (Generated)'!$B$3:$V$3,INDEX(MyData,D364, E364+1))))&gt;0,
SUMPRODUCT(--ISNUMBER(SEARCH('Chapter 2 (Generated)'!$B$4:$V$4,INDEX(MyData,D364, E364+1))))&gt;0)),
"        " &amp; INDEX(MyData,D364, E364+1),
"    " &amp; INDEX(MyData,D364, E364+1))</f>
        <v xml:space="preserve">        "(How many students were like Karolina? How many of them would treat me this way because of my scholarship?)",//360 </v>
      </c>
    </row>
    <row r="365" spans="4:7" x14ac:dyDescent="0.2">
      <c r="D365" s="20">
        <f t="shared" si="5"/>
        <v>364</v>
      </c>
      <c r="E365" s="20">
        <f>MIN(IF(MOD(ROWS($A$2:A365),$A$2)=0,E364+1, E364), $B$2-1)</f>
        <v>0</v>
      </c>
      <c r="G365" s="2" t="str">
        <f>IF(NOT(OR(
SUMPRODUCT(--ISNUMBER(SEARCH('Chapter 2 (Generated)'!$B$3:$V$3,INDEX(MyData,D365, E365+1))))&gt;0,
SUMPRODUCT(--ISNUMBER(SEARCH('Chapter 2 (Generated)'!$B$4:$V$4,INDEX(MyData,D365, E365+1))))&gt;0)),
"        " &amp; INDEX(MyData,D365, E365+1),
"    " &amp; INDEX(MyData,D365, E365+1))</f>
        <v xml:space="preserve">        "(Would I even be able to make some friends at Arlington? Especially considering I have someone like Karolina as my dorm neighbor...)",</v>
      </c>
    </row>
    <row r="366" spans="4:7" x14ac:dyDescent="0.2">
      <c r="D366" s="20">
        <f t="shared" si="5"/>
        <v>365</v>
      </c>
      <c r="E366" s="20">
        <f>MIN(IF(MOD(ROWS($A$2:A366),$A$2)=0,E365+1, E365), $B$2-1)</f>
        <v>0</v>
      </c>
      <c r="G366" s="2" t="str">
        <f>IF(NOT(OR(
SUMPRODUCT(--ISNUMBER(SEARCH('Chapter 2 (Generated)'!$B$3:$V$3,INDEX(MyData,D366, E366+1))))&gt;0,
SUMPRODUCT(--ISNUMBER(SEARCH('Chapter 2 (Generated)'!$B$4:$V$4,INDEX(MyData,D366, E366+1))))&gt;0)),
"        " &amp; INDEX(MyData,D366, E366+1),
"    " &amp; INDEX(MyData,D366, E366+1))</f>
        <v xml:space="preserve">        "*Sigh*",</v>
      </c>
    </row>
    <row r="367" spans="4:7" x14ac:dyDescent="0.2">
      <c r="D367" s="20">
        <f t="shared" si="5"/>
        <v>366</v>
      </c>
      <c r="E367" s="20">
        <f>MIN(IF(MOD(ROWS($A$2:A367),$A$2)=0,E366+1, E366), $B$2-1)</f>
        <v>0</v>
      </c>
      <c r="G367" s="2" t="str">
        <f>IF(NOT(OR(
SUMPRODUCT(--ISNUMBER(SEARCH('Chapter 2 (Generated)'!$B$3:$V$3,INDEX(MyData,D367, E367+1))))&gt;0,
SUMPRODUCT(--ISNUMBER(SEARCH('Chapter 2 (Generated)'!$B$4:$V$4,INDEX(MyData,D367, E367+1))))&gt;0)),
"        " &amp; INDEX(MyData,D367, E367+1),
"    " &amp; INDEX(MyData,D367, E367+1))</f>
        <v xml:space="preserve">        "null",</v>
      </c>
    </row>
    <row r="368" spans="4:7" x14ac:dyDescent="0.2">
      <c r="D368" s="20">
        <f t="shared" si="5"/>
        <v>367</v>
      </c>
      <c r="E368" s="20">
        <f>MIN(IF(MOD(ROWS($A$2:A368),$A$2)=0,E367+1, E367), $B$2-1)</f>
        <v>0</v>
      </c>
      <c r="G368" s="2" t="str">
        <f>IF(NOT(OR(
SUMPRODUCT(--ISNUMBER(SEARCH('Chapter 2 (Generated)'!$B$3:$V$3,INDEX(MyData,D368, E368+1))))&gt;0,
SUMPRODUCT(--ISNUMBER(SEARCH('Chapter 2 (Generated)'!$B$4:$V$4,INDEX(MyData,D368, E368+1))))&gt;0)),
"        " &amp; INDEX(MyData,D368, E368+1),
"    " &amp; INDEX(MyData,D368, E368+1))</f>
        <v xml:space="preserve">        "(I made my way to the second hallway, where I spotted Neha sitting on one of the couches.)",</v>
      </c>
    </row>
    <row r="369" spans="4:7" x14ac:dyDescent="0.2">
      <c r="D369" s="20">
        <f t="shared" si="5"/>
        <v>368</v>
      </c>
      <c r="E369" s="20">
        <f>MIN(IF(MOD(ROWS($A$2:A369),$A$2)=0,E368+1, E368), $B$2-1)</f>
        <v>0</v>
      </c>
      <c r="G369" s="2" t="str">
        <f>IF(NOT(OR(
SUMPRODUCT(--ISNUMBER(SEARCH('Chapter 2 (Generated)'!$B$3:$V$3,INDEX(MyData,D369, E369+1))))&gt;0,
SUMPRODUCT(--ISNUMBER(SEARCH('Chapter 2 (Generated)'!$B$4:$V$4,INDEX(MyData,D369, E369+1))))&gt;0)),
"        " &amp; INDEX(MyData,D369, E369+1),
"    " &amp; INDEX(MyData,D369, E369+1))</f>
        <v xml:space="preserve">        "(She was scribbling what looked like clothes in a sketchbook.)",//365 </v>
      </c>
    </row>
    <row r="370" spans="4:7" x14ac:dyDescent="0.2">
      <c r="D370" s="20">
        <f t="shared" si="5"/>
        <v>369</v>
      </c>
      <c r="E370" s="20">
        <f>MIN(IF(MOD(ROWS($A$2:A370),$A$2)=0,E369+1, E369), $B$2-1)</f>
        <v>0</v>
      </c>
      <c r="G370" s="2" t="str">
        <f>IF(NOT(OR(
SUMPRODUCT(--ISNUMBER(SEARCH('Chapter 2 (Generated)'!$B$3:$V$3,INDEX(MyData,D370, E370+1))))&gt;0,
SUMPRODUCT(--ISNUMBER(SEARCH('Chapter 2 (Generated)'!$B$4:$V$4,INDEX(MyData,D370, E370+1))))&gt;0)),
"        " &amp; INDEX(MyData,D370, E370+1),
"    " &amp; INDEX(MyData,D370, E370+1))</f>
        <v xml:space="preserve">        "(Karolina’s warning echoed in my head…)",</v>
      </c>
    </row>
    <row r="371" spans="4:7" x14ac:dyDescent="0.2">
      <c r="D371" s="20">
        <f t="shared" si="5"/>
        <v>370</v>
      </c>
      <c r="E371" s="20">
        <f>MIN(IF(MOD(ROWS($A$2:A371),$A$2)=0,E370+1, E370), $B$2-1)</f>
        <v>0</v>
      </c>
      <c r="G371" s="2" t="str">
        <f>IF(NOT(OR(
SUMPRODUCT(--ISNUMBER(SEARCH('Chapter 2 (Generated)'!$B$3:$V$3,INDEX(MyData,D371, E371+1))))&gt;0,
SUMPRODUCT(--ISNUMBER(SEARCH('Chapter 2 (Generated)'!$B$4:$V$4,INDEX(MyData,D371, E371+1))))&gt;0)),
"        " &amp; INDEX(MyData,D371, E371+1),
"    " &amp; INDEX(MyData,D371, E371+1))</f>
        <v xml:space="preserve">        "(But from what I’ve seen from Tadashi and Neha, they don’t seem to care about my scholarship.)",</v>
      </c>
    </row>
    <row r="372" spans="4:7" x14ac:dyDescent="0.2">
      <c r="D372" s="20">
        <f t="shared" si="5"/>
        <v>371</v>
      </c>
      <c r="E372" s="20">
        <f>MIN(IF(MOD(ROWS($A$2:A372),$A$2)=0,E371+1, E371), $B$2-1)</f>
        <v>0</v>
      </c>
      <c r="G372" s="2" t="str">
        <f>IF(NOT(OR(
SUMPRODUCT(--ISNUMBER(SEARCH('Chapter 2 (Generated)'!$B$3:$V$3,INDEX(MyData,D372, E372+1))))&gt;0,
SUMPRODUCT(--ISNUMBER(SEARCH('Chapter 2 (Generated)'!$B$4:$V$4,INDEX(MyData,D372, E372+1))))&gt;0)),
"        " &amp; INDEX(MyData,D372, E372+1),
"    " &amp; INDEX(MyData,D372, E372+1))</f>
        <v xml:space="preserve">        "(...)",</v>
      </c>
    </row>
    <row r="373" spans="4:7" x14ac:dyDescent="0.2">
      <c r="D373" s="20">
        <f t="shared" si="5"/>
        <v>372</v>
      </c>
      <c r="E373" s="20">
        <f>MIN(IF(MOD(ROWS($A$2:A373),$A$2)=0,E372+1, E372), $B$2-1)</f>
        <v>0</v>
      </c>
      <c r="G373" s="2" t="str">
        <f>IF(NOT(OR(
SUMPRODUCT(--ISNUMBER(SEARCH('Chapter 2 (Generated)'!$B$3:$V$3,INDEX(MyData,D373, E373+1))))&gt;0,
SUMPRODUCT(--ISNUMBER(SEARCH('Chapter 2 (Generated)'!$B$4:$V$4,INDEX(MyData,D373, E373+1))))&gt;0)),
"        " &amp; INDEX(MyData,D373, E373+1),
"    " &amp; INDEX(MyData,D373, E373+1))</f>
        <v xml:space="preserve">        "(I can’t let Karolina intimidate me like this. If Neha and I get along, there’s nothing she can do about it.)",</v>
      </c>
    </row>
    <row r="374" spans="4:7" x14ac:dyDescent="0.2">
      <c r="D374" s="20">
        <f t="shared" si="5"/>
        <v>373</v>
      </c>
      <c r="E374" s="20">
        <f>MIN(IF(MOD(ROWS($A$2:A374),$A$2)=0,E373+1, E373), $B$2-1)</f>
        <v>0</v>
      </c>
      <c r="G374" s="2" t="str">
        <f>IF(NOT(OR(
SUMPRODUCT(--ISNUMBER(SEARCH('Chapter 2 (Generated)'!$B$3:$V$3,INDEX(MyData,D374, E374+1))))&gt;0,
SUMPRODUCT(--ISNUMBER(SEARCH('Chapter 2 (Generated)'!$B$4:$V$4,INDEX(MyData,D374, E374+1))))&gt;0)),
"        " &amp; INDEX(MyData,D374, E374+1),
"    " &amp; INDEX(MyData,D374, E374+1))</f>
        <v xml:space="preserve">        "Hey Neha!",//370 </v>
      </c>
    </row>
    <row r="375" spans="4:7" x14ac:dyDescent="0.2">
      <c r="D375" s="20">
        <f t="shared" si="5"/>
        <v>374</v>
      </c>
      <c r="E375" s="20">
        <f>MIN(IF(MOD(ROWS($A$2:A375),$A$2)=0,E374+1, E374), $B$2-1)</f>
        <v>0</v>
      </c>
      <c r="G375" s="2" t="str">
        <f>IF(NOT(OR(
SUMPRODUCT(--ISNUMBER(SEARCH('Chapter 2 (Generated)'!$B$3:$V$3,INDEX(MyData,D375, E375+1))))&gt;0,
SUMPRODUCT(--ISNUMBER(SEARCH('Chapter 2 (Generated)'!$B$4:$V$4,INDEX(MyData,D375, E375+1))))&gt;0)),
"        " &amp; INDEX(MyData,D375, E375+1),
"    " &amp; INDEX(MyData,D375, E375+1))</f>
        <v xml:space="preserve">        "(She jumped slightly out of surprise, she must have been very focused on her designs.)",</v>
      </c>
    </row>
    <row r="376" spans="4:7" x14ac:dyDescent="0.2">
      <c r="D376" s="20">
        <f t="shared" si="5"/>
        <v>375</v>
      </c>
      <c r="E376" s="20">
        <f>MIN(IF(MOD(ROWS($A$2:A376),$A$2)=0,E375+1, E375), $B$2-1)</f>
        <v>0</v>
      </c>
      <c r="G376" s="2" t="str">
        <f>IF(NOT(OR(
SUMPRODUCT(--ISNUMBER(SEARCH('Chapter 2 (Generated)'!$B$3:$V$3,INDEX(MyData,D376, E376+1))))&gt;0,
SUMPRODUCT(--ISNUMBER(SEARCH('Chapter 2 (Generated)'!$B$4:$V$4,INDEX(MyData,D376, E376+1))))&gt;0)),
"        " &amp; INDEX(MyData,D376, E376+1),
"    " &amp; INDEX(MyData,D376, E376+1))</f>
        <v xml:space="preserve">        "Oh, okay. (She was much more aloof now compared to yesterday.)",</v>
      </c>
    </row>
    <row r="377" spans="4:7" x14ac:dyDescent="0.2">
      <c r="D377" s="20">
        <f t="shared" si="5"/>
        <v>376</v>
      </c>
      <c r="E377" s="20">
        <f>MIN(IF(MOD(ROWS($A$2:A377),$A$2)=0,E376+1, E376), $B$2-1)</f>
        <v>0</v>
      </c>
      <c r="G377" s="2" t="str">
        <f>IF(NOT(OR(
SUMPRODUCT(--ISNUMBER(SEARCH('Chapter 2 (Generated)'!$B$3:$V$3,INDEX(MyData,D377, E377+1))))&gt;0,
SUMPRODUCT(--ISNUMBER(SEARCH('Chapter 2 (Generated)'!$B$4:$V$4,INDEX(MyData,D377, E377+1))))&gt;0)),
"        " &amp; INDEX(MyData,D377, E377+1),
"    " &amp; INDEX(MyData,D377, E377+1))</f>
        <v xml:space="preserve">        "(Was it because she heard about my scholarship?)",</v>
      </c>
    </row>
    <row r="378" spans="4:7" x14ac:dyDescent="0.2">
      <c r="D378" s="20">
        <f t="shared" si="5"/>
        <v>377</v>
      </c>
      <c r="E378" s="20">
        <f>MIN(IF(MOD(ROWS($A$2:A378),$A$2)=0,E377+1, E377), $B$2-1)</f>
        <v>0</v>
      </c>
      <c r="G378" s="2" t="str">
        <f>IF(NOT(OR(
SUMPRODUCT(--ISNUMBER(SEARCH('Chapter 2 (Generated)'!$B$3:$V$3,INDEX(MyData,D378, E378+1))))&gt;0,
SUMPRODUCT(--ISNUMBER(SEARCH('Chapter 2 (Generated)'!$B$4:$V$4,INDEX(MyData,D378, E378+1))))&gt;0)),
"        " &amp; INDEX(MyData,D378, E378+1),
"    " &amp; INDEX(MyData,D378, E378+1))</f>
        <v xml:space="preserve">        "…",</v>
      </c>
    </row>
    <row r="379" spans="4:7" x14ac:dyDescent="0.2">
      <c r="D379" s="20">
        <f t="shared" si="5"/>
        <v>378</v>
      </c>
      <c r="E379" s="20">
        <f>MIN(IF(MOD(ROWS($A$2:A379),$A$2)=0,E378+1, E378), $B$2-1)</f>
        <v>0</v>
      </c>
      <c r="G379" s="2" t="str">
        <f>IF(NOT(OR(
SUMPRODUCT(--ISNUMBER(SEARCH('Chapter 2 (Generated)'!$B$3:$V$3,INDEX(MyData,D379, E379+1))))&gt;0,
SUMPRODUCT(--ISNUMBER(SEARCH('Chapter 2 (Generated)'!$B$4:$V$4,INDEX(MyData,D379, E379+1))))&gt;0)),
"        " &amp; INDEX(MyData,D379, E379+1),
"    " &amp; INDEX(MyData,D379, E379+1))</f>
        <v xml:space="preserve">        "(No, I can’t assume these things. It’s best for me to judge her behaviour without being influenced by my feelings.)",//375 </v>
      </c>
    </row>
    <row r="380" spans="4:7" x14ac:dyDescent="0.2">
      <c r="D380" s="20">
        <f t="shared" si="5"/>
        <v>379</v>
      </c>
      <c r="E380" s="20">
        <f>MIN(IF(MOD(ROWS($A$2:A380),$A$2)=0,E379+1, E379), $B$2-1)</f>
        <v>0</v>
      </c>
      <c r="G380" s="2" t="str">
        <f>IF(NOT(OR(
SUMPRODUCT(--ISNUMBER(SEARCH('Chapter 2 (Generated)'!$B$3:$V$3,INDEX(MyData,D380, E380+1))))&gt;0,
SUMPRODUCT(--ISNUMBER(SEARCH('Chapter 2 (Generated)'!$B$4:$V$4,INDEX(MyData,D380, E380+1))))&gt;0)),
"        " &amp; INDEX(MyData,D380, E380+1),
"    " &amp; INDEX(MyData,D380, E380+1))</f>
        <v xml:space="preserve">        "Actually Neha, can I ask you a question?",</v>
      </c>
    </row>
    <row r="381" spans="4:7" x14ac:dyDescent="0.2">
      <c r="D381" s="20">
        <f t="shared" si="5"/>
        <v>380</v>
      </c>
      <c r="E381" s="20">
        <f>MIN(IF(MOD(ROWS($A$2:A381),$A$2)=0,E380+1, E380), $B$2-1)</f>
        <v>0</v>
      </c>
      <c r="G381" s="2" t="str">
        <f>IF(NOT(OR(
SUMPRODUCT(--ISNUMBER(SEARCH('Chapter 2 (Generated)'!$B$3:$V$3,INDEX(MyData,D381, E381+1))))&gt;0,
SUMPRODUCT(--ISNUMBER(SEARCH('Chapter 2 (Generated)'!$B$4:$V$4,INDEX(MyData,D381, E381+1))))&gt;0)),
"        " &amp; INDEX(MyData,D381, E381+1),
"    " &amp; INDEX(MyData,D381, E381+1))</f>
        <v xml:space="preserve">        "(She didn’t bother looking up from her sketchpad.)",</v>
      </c>
    </row>
    <row r="382" spans="4:7" x14ac:dyDescent="0.2">
      <c r="D382" s="20">
        <f t="shared" si="5"/>
        <v>381</v>
      </c>
      <c r="E382" s="20">
        <f>MIN(IF(MOD(ROWS($A$2:A382),$A$2)=0,E381+1, E381), $B$2-1)</f>
        <v>0</v>
      </c>
      <c r="G382" s="2" t="str">
        <f>IF(NOT(OR(
SUMPRODUCT(--ISNUMBER(SEARCH('Chapter 2 (Generated)'!$B$3:$V$3,INDEX(MyData,D382, E382+1))))&gt;0,
SUMPRODUCT(--ISNUMBER(SEARCH('Chapter 2 (Generated)'!$B$4:$V$4,INDEX(MyData,D382, E382+1))))&gt;0)),
"        " &amp; INDEX(MyData,D382, E382+1),
"    " &amp; INDEX(MyData,D382, E382+1))</f>
        <v xml:space="preserve">        "I saw Karolina in the dorm bathrooms… She didn’t look too good.",</v>
      </c>
    </row>
    <row r="383" spans="4:7" x14ac:dyDescent="0.2">
      <c r="D383" s="20">
        <f t="shared" si="5"/>
        <v>382</v>
      </c>
      <c r="E383" s="20">
        <f>MIN(IF(MOD(ROWS($A$2:A383),$A$2)=0,E382+1, E382), $B$2-1)</f>
        <v>0</v>
      </c>
      <c r="G383" s="2" t="str">
        <f>IF(NOT(OR(
SUMPRODUCT(--ISNUMBER(SEARCH('Chapter 2 (Generated)'!$B$3:$V$3,INDEX(MyData,D383, E383+1))))&gt;0,
SUMPRODUCT(--ISNUMBER(SEARCH('Chapter 2 (Generated)'!$B$4:$V$4,INDEX(MyData,D383, E383+1))))&gt;0)),
"        " &amp; INDEX(MyData,D383, E383+1),
"    " &amp; INDEX(MyData,D383, E383+1))</f>
        <v xml:space="preserve">        "(THAT, however, made her eyes shoot up.)",</v>
      </c>
    </row>
    <row r="384" spans="4:7" x14ac:dyDescent="0.2">
      <c r="D384" s="20">
        <f t="shared" si="5"/>
        <v>383</v>
      </c>
      <c r="E384" s="20">
        <f>MIN(IF(MOD(ROWS($A$2:A384),$A$2)=0,E383+1, E383), $B$2-1)</f>
        <v>0</v>
      </c>
      <c r="G384" s="2" t="str">
        <f>IF(NOT(OR(
SUMPRODUCT(--ISNUMBER(SEARCH('Chapter 2 (Generated)'!$B$3:$V$3,INDEX(MyData,D384, E384+1))))&gt;0,
SUMPRODUCT(--ISNUMBER(SEARCH('Chapter 2 (Generated)'!$B$4:$V$4,INDEX(MyData,D384, E384+1))))&gt;0)),
"        " &amp; INDEX(MyData,D384, E384+1),
"    " &amp; INDEX(MyData,D384, E384+1))</f>
        <v xml:space="preserve">        "I think she was crying. She kept repeating that she should work harder for something. ",//380 </v>
      </c>
    </row>
    <row r="385" spans="4:7" x14ac:dyDescent="0.2">
      <c r="D385" s="20">
        <f t="shared" si="5"/>
        <v>384</v>
      </c>
      <c r="E385" s="20">
        <f>MIN(IF(MOD(ROWS($A$2:A385),$A$2)=0,E384+1, E384), $B$2-1)</f>
        <v>0</v>
      </c>
      <c r="G385" s="2" t="str">
        <f>IF(NOT(OR(
SUMPRODUCT(--ISNUMBER(SEARCH('Chapter 2 (Generated)'!$B$3:$V$3,INDEX(MyData,D385, E385+1))))&gt;0,
SUMPRODUCT(--ISNUMBER(SEARCH('Chapter 2 (Generated)'!$B$4:$V$4,INDEX(MyData,D385, E385+1))))&gt;0)),
"        " &amp; INDEX(MyData,D385, E385+1),
"    " &amp; INDEX(MyData,D385, E385+1))</f>
        <v xml:space="preserve">        "Do you know what’s up?",</v>
      </c>
    </row>
    <row r="386" spans="4:7" x14ac:dyDescent="0.2">
      <c r="D386" s="20">
        <f t="shared" ref="D386:D449" si="6">MOD(ROW(D385)-1+ROWS(MyData),ROWS(MyData))+1</f>
        <v>385</v>
      </c>
      <c r="E386" s="20">
        <f>MIN(IF(MOD(ROWS($A$2:A386),$A$2)=0,E385+1, E385), $B$2-1)</f>
        <v>0</v>
      </c>
      <c r="G386" s="2" t="str">
        <f>IF(NOT(OR(
SUMPRODUCT(--ISNUMBER(SEARCH('Chapter 2 (Generated)'!$B$3:$V$3,INDEX(MyData,D386, E386+1))))&gt;0,
SUMPRODUCT(--ISNUMBER(SEARCH('Chapter 2 (Generated)'!$B$4:$V$4,INDEX(MyData,D386, E386+1))))&gt;0)),
"        " &amp; INDEX(MyData,D386, E386+1),
"    " &amp; INDEX(MyData,D386, E386+1))</f>
        <v xml:space="preserve">        "(Neha paused for a second, soaking in my words, then let out a heavy sigh.)",</v>
      </c>
    </row>
    <row r="387" spans="4:7" x14ac:dyDescent="0.2">
      <c r="D387" s="20">
        <f t="shared" si="6"/>
        <v>386</v>
      </c>
      <c r="E387" s="20">
        <f>MIN(IF(MOD(ROWS($A$2:A387),$A$2)=0,E386+1, E386), $B$2-1)</f>
        <v>0</v>
      </c>
      <c r="G387" s="2" t="str">
        <f>IF(NOT(OR(
SUMPRODUCT(--ISNUMBER(SEARCH('Chapter 2 (Generated)'!$B$3:$V$3,INDEX(MyData,D387, E387+1))))&gt;0,
SUMPRODUCT(--ISNUMBER(SEARCH('Chapter 2 (Generated)'!$B$4:$V$4,INDEX(MyData,D387, E387+1))))&gt;0)),
"        " &amp; INDEX(MyData,D387, E387+1),
"    " &amp; INDEX(MyData,D387, E387+1))</f>
        <v xml:space="preserve">        "(Next)",</v>
      </c>
    </row>
    <row r="388" spans="4:7" x14ac:dyDescent="0.2">
      <c r="D388" s="20">
        <f t="shared" si="6"/>
        <v>387</v>
      </c>
      <c r="E388" s="20">
        <f>MIN(IF(MOD(ROWS($A$2:A388),$A$2)=0,E387+1, E387), $B$2-1)</f>
        <v>0</v>
      </c>
      <c r="G388" s="2" t="str">
        <f>IF(NOT(OR(
SUMPRODUCT(--ISNUMBER(SEARCH('Chapter 2 (Generated)'!$B$3:$V$3,INDEX(MyData,D388, E388+1))))&gt;0,
SUMPRODUCT(--ISNUMBER(SEARCH('Chapter 2 (Generated)'!$B$4:$V$4,INDEX(MyData,D388, E388+1))))&gt;0)),
"        " &amp; INDEX(MyData,D388, E388+1),
"    " &amp; INDEX(MyData,D388, E388+1))</f>
        <v xml:space="preserve">        "(Next)",</v>
      </c>
    </row>
    <row r="389" spans="4:7" x14ac:dyDescent="0.2">
      <c r="D389" s="20">
        <f t="shared" si="6"/>
        <v>388</v>
      </c>
      <c r="E389" s="20">
        <f>MIN(IF(MOD(ROWS($A$2:A389),$A$2)=0,E388+1, E388), $B$2-1)</f>
        <v>0</v>
      </c>
      <c r="G389" s="2" t="str">
        <f>IF(NOT(OR(
SUMPRODUCT(--ISNUMBER(SEARCH('Chapter 2 (Generated)'!$B$3:$V$3,INDEX(MyData,D389, E389+1))))&gt;0,
SUMPRODUCT(--ISNUMBER(SEARCH('Chapter 2 (Generated)'!$B$4:$V$4,INDEX(MyData,D389, E389+1))))&gt;0)),
"        " &amp; INDEX(MyData,D389, E389+1),
"    " &amp; INDEX(MyData,D389, E389+1))</f>
        <v xml:space="preserve">        "(Next)",//385 </v>
      </c>
    </row>
    <row r="390" spans="4:7" x14ac:dyDescent="0.2">
      <c r="D390" s="20">
        <f t="shared" si="6"/>
        <v>389</v>
      </c>
      <c r="E390" s="20">
        <f>MIN(IF(MOD(ROWS($A$2:A390),$A$2)=0,E389+1, E389), $B$2-1)</f>
        <v>0</v>
      </c>
      <c r="G390" s="2" t="str">
        <f>IF(NOT(OR(
SUMPRODUCT(--ISNUMBER(SEARCH('Chapter 2 (Generated)'!$B$3:$V$3,INDEX(MyData,D390, E390+1))))&gt;0,
SUMPRODUCT(--ISNUMBER(SEARCH('Chapter 2 (Generated)'!$B$4:$V$4,INDEX(MyData,D390, E390+1))))&gt;0)),
"        " &amp; INDEX(MyData,D390, E390+1),
"    " &amp; INDEX(MyData,D390, E390+1))</f>
        <v xml:space="preserve">        "null",</v>
      </c>
    </row>
    <row r="391" spans="4:7" x14ac:dyDescent="0.2">
      <c r="D391" s="20">
        <f t="shared" si="6"/>
        <v>390</v>
      </c>
      <c r="E391" s="20">
        <f>MIN(IF(MOD(ROWS($A$2:A391),$A$2)=0,E390+1, E390), $B$2-1)</f>
        <v>0</v>
      </c>
      <c r="G391" s="2" t="str">
        <f>IF(NOT(OR(
SUMPRODUCT(--ISNUMBER(SEARCH('Chapter 2 (Generated)'!$B$3:$V$3,INDEX(MyData,D391, E391+1))))&gt;0,
SUMPRODUCT(--ISNUMBER(SEARCH('Chapter 2 (Generated)'!$B$4:$V$4,INDEX(MyData,D391, E391+1))))&gt;0)),
"        " &amp; INDEX(MyData,D391, E391+1),
"    " &amp; INDEX(MyData,D391, E391+1))</f>
        <v xml:space="preserve">        "(Next)",</v>
      </c>
    </row>
    <row r="392" spans="4:7" x14ac:dyDescent="0.2">
      <c r="D392" s="20">
        <f t="shared" si="6"/>
        <v>391</v>
      </c>
      <c r="E392" s="20">
        <f>MIN(IF(MOD(ROWS($A$2:A392),$A$2)=0,E391+1, E391), $B$2-1)</f>
        <v>0</v>
      </c>
      <c r="G392" s="2" t="str">
        <f>IF(NOT(OR(
SUMPRODUCT(--ISNUMBER(SEARCH('Chapter 2 (Generated)'!$B$3:$V$3,INDEX(MyData,D392, E392+1))))&gt;0,
SUMPRODUCT(--ISNUMBER(SEARCH('Chapter 2 (Generated)'!$B$4:$V$4,INDEX(MyData,D392, E392+1))))&gt;0)),
"        " &amp; INDEX(MyData,D392, E392+1),
"    " &amp; INDEX(MyData,D392, E392+1))</f>
        <v xml:space="preserve">        "Well…",</v>
      </c>
    </row>
    <row r="393" spans="4:7" x14ac:dyDescent="0.2">
      <c r="D393" s="20">
        <f t="shared" si="6"/>
        <v>392</v>
      </c>
      <c r="E393" s="20">
        <f>MIN(IF(MOD(ROWS($A$2:A393),$A$2)=0,E392+1, E392), $B$2-1)</f>
        <v>0</v>
      </c>
      <c r="G393" s="2" t="str">
        <f>IF(NOT(OR(
SUMPRODUCT(--ISNUMBER(SEARCH('Chapter 2 (Generated)'!$B$3:$V$3,INDEX(MyData,D393, E393+1))))&gt;0,
SUMPRODUCT(--ISNUMBER(SEARCH('Chapter 2 (Generated)'!$B$4:$V$4,INDEX(MyData,D393, E393+1))))&gt;0)),
"        " &amp; INDEX(MyData,D393, E393+1),
"    " &amp; INDEX(MyData,D393, E393+1))</f>
        <v xml:space="preserve">        "(I debated whether or not I should tell her about my confrontation with Karolina, but maybe it would help Neha find out what’s going on.)",</v>
      </c>
    </row>
    <row r="394" spans="4:7" x14ac:dyDescent="0.2">
      <c r="D394" s="20">
        <f t="shared" si="6"/>
        <v>393</v>
      </c>
      <c r="E394" s="20">
        <f>MIN(IF(MOD(ROWS($A$2:A394),$A$2)=0,E393+1, E393), $B$2-1)</f>
        <v>0</v>
      </c>
      <c r="G394" s="2" t="str">
        <f>IF(NOT(OR(
SUMPRODUCT(--ISNUMBER(SEARCH('Chapter 2 (Generated)'!$B$3:$V$3,INDEX(MyData,D394, E394+1))))&gt;0,
SUMPRODUCT(--ISNUMBER(SEARCH('Chapter 2 (Generated)'!$B$4:$V$4,INDEX(MyData,D394, E394+1))))&gt;0)),
"        " &amp; INDEX(MyData,D394, E394+1),
"    " &amp; INDEX(MyData,D394, E394+1))</f>
        <v xml:space="preserve">        "When I saw Karolina in the bathroom, I tried to ask her if she was okay. ",//390 </v>
      </c>
    </row>
    <row r="395" spans="4:7" x14ac:dyDescent="0.2">
      <c r="D395" s="20">
        <f t="shared" si="6"/>
        <v>394</v>
      </c>
      <c r="E395" s="20">
        <f>MIN(IF(MOD(ROWS($A$2:A395),$A$2)=0,E394+1, E394), $B$2-1)</f>
        <v>0</v>
      </c>
      <c r="G395" s="2" t="str">
        <f>IF(NOT(OR(
SUMPRODUCT(--ISNUMBER(SEARCH('Chapter 2 (Generated)'!$B$3:$V$3,INDEX(MyData,D395, E395+1))))&gt;0,
SUMPRODUCT(--ISNUMBER(SEARCH('Chapter 2 (Generated)'!$B$4:$V$4,INDEX(MyData,D395, E395+1))))&gt;0)),
"        " &amp; INDEX(MyData,D395, E395+1),
"    " &amp; INDEX(MyData,D395, E395+1))</f>
        <v xml:space="preserve">        "She completely shut me out and told me that I should stay away from both you and Tadashi.",</v>
      </c>
    </row>
    <row r="396" spans="4:7" x14ac:dyDescent="0.2">
      <c r="D396" s="20">
        <f t="shared" si="6"/>
        <v>395</v>
      </c>
      <c r="E396" s="20">
        <f>MIN(IF(MOD(ROWS($A$2:A396),$A$2)=0,E395+1, E395), $B$2-1)</f>
        <v>0</v>
      </c>
      <c r="G396" s="2" t="str">
        <f>IF(NOT(OR(
SUMPRODUCT(--ISNUMBER(SEARCH('Chapter 2 (Generated)'!$B$3:$V$3,INDEX(MyData,D396, E396+1))))&gt;0,
SUMPRODUCT(--ISNUMBER(SEARCH('Chapter 2 (Generated)'!$B$4:$V$4,INDEX(MyData,D396, E396+1))))&gt;0)),
"        " &amp; INDEX(MyData,D396, E396+1),
"    " &amp; INDEX(MyData,D396, E396+1))</f>
        <v xml:space="preserve">        "She....She said it was because of my scholarship.",</v>
      </c>
    </row>
    <row r="397" spans="4:7" x14ac:dyDescent="0.2">
      <c r="D397" s="20">
        <f t="shared" si="6"/>
        <v>396</v>
      </c>
      <c r="E397" s="20">
        <f>MIN(IF(MOD(ROWS($A$2:A397),$A$2)=0,E396+1, E396), $B$2-1)</f>
        <v>0</v>
      </c>
      <c r="G397" s="2" t="str">
        <f>IF(NOT(OR(
SUMPRODUCT(--ISNUMBER(SEARCH('Chapter 2 (Generated)'!$B$3:$V$3,INDEX(MyData,D397, E397+1))))&gt;0,
SUMPRODUCT(--ISNUMBER(SEARCH('Chapter 2 (Generated)'!$B$4:$V$4,INDEX(MyData,D397, E397+1))))&gt;0)),
"        " &amp; INDEX(MyData,D397, E397+1),
"    " &amp; INDEX(MyData,D397, E397+1))</f>
        <v xml:space="preserve">        "(Next)",</v>
      </c>
    </row>
    <row r="398" spans="4:7" x14ac:dyDescent="0.2">
      <c r="D398" s="20">
        <f t="shared" si="6"/>
        <v>397</v>
      </c>
      <c r="E398" s="20">
        <f>MIN(IF(MOD(ROWS($A$2:A398),$A$2)=0,E397+1, E397), $B$2-1)</f>
        <v>0</v>
      </c>
      <c r="G398" s="2" t="str">
        <f>IF(NOT(OR(
SUMPRODUCT(--ISNUMBER(SEARCH('Chapter 2 (Generated)'!$B$3:$V$3,INDEX(MyData,D398, E398+1))))&gt;0,
SUMPRODUCT(--ISNUMBER(SEARCH('Chapter 2 (Generated)'!$B$4:$V$4,INDEX(MyData,D398, E398+1))))&gt;0)),
"        " &amp; INDEX(MyData,D398, E398+1),
"    " &amp; INDEX(MyData,D398, E398+1))</f>
        <v xml:space="preserve">        "(It’s pretty sad to be this closed off to people. Is Karolina this hard to befriend? Should I even bother?)",</v>
      </c>
    </row>
    <row r="399" spans="4:7" x14ac:dyDescent="0.2">
      <c r="D399" s="20">
        <f t="shared" si="6"/>
        <v>398</v>
      </c>
      <c r="E399" s="20">
        <f>MIN(IF(MOD(ROWS($A$2:A399),$A$2)=0,E398+1, E398), $B$2-1)</f>
        <v>0</v>
      </c>
      <c r="G399" s="2" t="str">
        <f>IF(NOT(OR(
SUMPRODUCT(--ISNUMBER(SEARCH('Chapter 2 (Generated)'!$B$3:$V$3,INDEX(MyData,D399, E399+1))))&gt;0,
SUMPRODUCT(--ISNUMBER(SEARCH('Chapter 2 (Generated)'!$B$4:$V$4,INDEX(MyData,D399, E399+1))))&gt;0)),
"        " &amp; INDEX(MyData,D399, E399+1),
"    " &amp; INDEX(MyData,D399, E399+1))</f>
        <v xml:space="preserve">        "Yeah...After seeing her so distressed I tried to ask her if she was alright, but…",//395 </v>
      </c>
    </row>
    <row r="400" spans="4:7" x14ac:dyDescent="0.2">
      <c r="D400" s="20">
        <f t="shared" si="6"/>
        <v>399</v>
      </c>
      <c r="E400" s="20">
        <f>MIN(IF(MOD(ROWS($A$2:A400),$A$2)=0,E399+1, E399), $B$2-1)</f>
        <v>0</v>
      </c>
      <c r="G400" s="2" t="str">
        <f>IF(NOT(OR(
SUMPRODUCT(--ISNUMBER(SEARCH('Chapter 2 (Generated)'!$B$3:$V$3,INDEX(MyData,D400, E400+1))))&gt;0,
SUMPRODUCT(--ISNUMBER(SEARCH('Chapter 2 (Generated)'!$B$4:$V$4,INDEX(MyData,D400, E400+1))))&gt;0)),
"        " &amp; INDEX(MyData,D400, E400+1),
"    " &amp; INDEX(MyData,D400, E400+1))</f>
        <v xml:space="preserve">        "*Sigh*",</v>
      </c>
    </row>
    <row r="401" spans="4:7" x14ac:dyDescent="0.2">
      <c r="D401" s="20">
        <f t="shared" si="6"/>
        <v>400</v>
      </c>
      <c r="E401" s="20">
        <f>MIN(IF(MOD(ROWS($A$2:A401),$A$2)=0,E400+1, E400), $B$2-1)</f>
        <v>0</v>
      </c>
      <c r="G401" s="2" t="str">
        <f>IF(NOT(OR(
SUMPRODUCT(--ISNUMBER(SEARCH('Chapter 2 (Generated)'!$B$3:$V$3,INDEX(MyData,D401, E401+1))))&gt;0,
SUMPRODUCT(--ISNUMBER(SEARCH('Chapter 2 (Generated)'!$B$4:$V$4,INDEX(MyData,D401, E401+1))))&gt;0)),
"        " &amp; INDEX(MyData,D401, E401+1),
"    " &amp; INDEX(MyData,D401, E401+1))</f>
        <v xml:space="preserve">        "She told me to stay away from you and Tadashi. She told me you guys didn’t need a 'useless scholarship student' as a friend.",</v>
      </c>
    </row>
    <row r="402" spans="4:7" x14ac:dyDescent="0.2">
      <c r="D402" s="20">
        <f t="shared" si="6"/>
        <v>401</v>
      </c>
      <c r="E402" s="20">
        <f>MIN(IF(MOD(ROWS($A$2:A402),$A$2)=0,E401+1, E401), $B$2-1)</f>
        <v>0</v>
      </c>
      <c r="G402" s="2" t="str">
        <f>IF(NOT(OR(
SUMPRODUCT(--ISNUMBER(SEARCH('Chapter 2 (Generated)'!$B$3:$V$3,INDEX(MyData,D402, E402+1))))&gt;0,
SUMPRODUCT(--ISNUMBER(SEARCH('Chapter 2 (Generated)'!$B$4:$V$4,INDEX(MyData,D402, E402+1))))&gt;0)),
"        " &amp; INDEX(MyData,D402, E402+1),
"    " &amp; INDEX(MyData,D402, E402+1))</f>
        <v xml:space="preserve">        "(Next)",</v>
      </c>
    </row>
    <row r="403" spans="4:7" x14ac:dyDescent="0.2">
      <c r="D403" s="20">
        <f t="shared" si="6"/>
        <v>402</v>
      </c>
      <c r="E403" s="20">
        <f>MIN(IF(MOD(ROWS($A$2:A403),$A$2)=0,E402+1, E402), $B$2-1)</f>
        <v>0</v>
      </c>
      <c r="G403" s="2" t="str">
        <f>IF(NOT(OR(
SUMPRODUCT(--ISNUMBER(SEARCH('Chapter 2 (Generated)'!$B$3:$V$3,INDEX(MyData,D403, E403+1))))&gt;0,
SUMPRODUCT(--ISNUMBER(SEARCH('Chapter 2 (Generated)'!$B$4:$V$4,INDEX(MyData,D403, E403+1))))&gt;0)),
"        " &amp; INDEX(MyData,D403, E403+1),
"    " &amp; INDEX(MyData,D403, E403+1))</f>
        <v xml:space="preserve">        "(Next)",</v>
      </c>
    </row>
    <row r="404" spans="4:7" x14ac:dyDescent="0.2">
      <c r="D404" s="20">
        <f t="shared" si="6"/>
        <v>403</v>
      </c>
      <c r="E404" s="20">
        <f>MIN(IF(MOD(ROWS($A$2:A404),$A$2)=0,E403+1, E403), $B$2-1)</f>
        <v>0</v>
      </c>
      <c r="G404" s="2" t="str">
        <f>IF(NOT(OR(
SUMPRODUCT(--ISNUMBER(SEARCH('Chapter 2 (Generated)'!$B$3:$V$3,INDEX(MyData,D404, E404+1))))&gt;0,
SUMPRODUCT(--ISNUMBER(SEARCH('Chapter 2 (Generated)'!$B$4:$V$4,INDEX(MyData,D404, E404+1))))&gt;0)),
"        " &amp; INDEX(MyData,D404, E404+1),
"    " &amp; INDEX(MyData,D404, E404+1))</f>
        <v xml:space="preserve">        "Well…",//400 </v>
      </c>
    </row>
    <row r="405" spans="4:7" x14ac:dyDescent="0.2">
      <c r="D405" s="20">
        <f t="shared" si="6"/>
        <v>404</v>
      </c>
      <c r="E405" s="20">
        <f>MIN(IF(MOD(ROWS($A$2:A405),$A$2)=0,E404+1, E404), $B$2-1)</f>
        <v>0</v>
      </c>
      <c r="G405" s="2" t="str">
        <f>IF(NOT(OR(
SUMPRODUCT(--ISNUMBER(SEARCH('Chapter 2 (Generated)'!$B$3:$V$3,INDEX(MyData,D405, E405+1))))&gt;0,
SUMPRODUCT(--ISNUMBER(SEARCH('Chapter 2 (Generated)'!$B$4:$V$4,INDEX(MyData,D405, E405+1))))&gt;0)),
"        " &amp; INDEX(MyData,D405, E405+1),
"    " &amp; INDEX(MyData,D405, E405+1))</f>
        <v xml:space="preserve">        "(I debated whether or not I should tell her about my confrontation with Karolina, but maybe it would help Neha find out what’s going on.)",</v>
      </c>
    </row>
    <row r="406" spans="4:7" x14ac:dyDescent="0.2">
      <c r="D406" s="20">
        <f t="shared" si="6"/>
        <v>405</v>
      </c>
      <c r="E406" s="20">
        <f>MIN(IF(MOD(ROWS($A$2:A406),$A$2)=0,E405+1, E405), $B$2-1)</f>
        <v>0</v>
      </c>
      <c r="G406" s="2" t="str">
        <f>IF(NOT(OR(
SUMPRODUCT(--ISNUMBER(SEARCH('Chapter 2 (Generated)'!$B$3:$V$3,INDEX(MyData,D406, E406+1))))&gt;0,
SUMPRODUCT(--ISNUMBER(SEARCH('Chapter 2 (Generated)'!$B$4:$V$4,INDEX(MyData,D406, E406+1))))&gt;0)),
"        " &amp; INDEX(MyData,D406, E406+1),
"    " &amp; INDEX(MyData,D406, E406+1))</f>
        <v xml:space="preserve">        "When I saw Karolina in the bathroom, I tried to ask her if she was okay. ",</v>
      </c>
    </row>
    <row r="407" spans="4:7" x14ac:dyDescent="0.2">
      <c r="D407" s="20">
        <f t="shared" si="6"/>
        <v>406</v>
      </c>
      <c r="E407" s="20">
        <f>MIN(IF(MOD(ROWS($A$2:A407),$A$2)=0,E406+1, E406), $B$2-1)</f>
        <v>0</v>
      </c>
      <c r="G407" s="2" t="str">
        <f>IF(NOT(OR(
SUMPRODUCT(--ISNUMBER(SEARCH('Chapter 2 (Generated)'!$B$3:$V$3,INDEX(MyData,D407, E407+1))))&gt;0,
SUMPRODUCT(--ISNUMBER(SEARCH('Chapter 2 (Generated)'!$B$4:$V$4,INDEX(MyData,D407, E407+1))))&gt;0)),
"        " &amp; INDEX(MyData,D407, E407+1),
"    " &amp; INDEX(MyData,D407, E407+1))</f>
        <v xml:space="preserve">        "She completely shut me out and told me that I should stay away from both you and Tadashi.",</v>
      </c>
    </row>
    <row r="408" spans="4:7" x14ac:dyDescent="0.2">
      <c r="D408" s="20">
        <f t="shared" si="6"/>
        <v>407</v>
      </c>
      <c r="E408" s="20">
        <f>MIN(IF(MOD(ROWS($A$2:A408),$A$2)=0,E407+1, E407), $B$2-1)</f>
        <v>0</v>
      </c>
      <c r="G408" s="2" t="str">
        <f>IF(NOT(OR(
SUMPRODUCT(--ISNUMBER(SEARCH('Chapter 2 (Generated)'!$B$3:$V$3,INDEX(MyData,D408, E408+1))))&gt;0,
SUMPRODUCT(--ISNUMBER(SEARCH('Chapter 2 (Generated)'!$B$4:$V$4,INDEX(MyData,D408, E408+1))))&gt;0)),
"        " &amp; INDEX(MyData,D408, E408+1),
"    " &amp; INDEX(MyData,D408, E408+1))</f>
        <v xml:space="preserve">        "She… She said it was because of my scholarship.",</v>
      </c>
    </row>
    <row r="409" spans="4:7" x14ac:dyDescent="0.2">
      <c r="D409" s="20">
        <f t="shared" si="6"/>
        <v>408</v>
      </c>
      <c r="E409" s="20">
        <f>MIN(IF(MOD(ROWS($A$2:A409),$A$2)=0,E408+1, E408), $B$2-1)</f>
        <v>0</v>
      </c>
      <c r="G409" s="2" t="str">
        <f>IF(NOT(OR(
SUMPRODUCT(--ISNUMBER(SEARCH('Chapter 2 (Generated)'!$B$3:$V$3,INDEX(MyData,D409, E409+1))))&gt;0,
SUMPRODUCT(--ISNUMBER(SEARCH('Chapter 2 (Generated)'!$B$4:$V$4,INDEX(MyData,D409, E409+1))))&gt;0)),
"        " &amp; INDEX(MyData,D409, E409+1),
"    " &amp; INDEX(MyData,D409, E409+1))</f>
        <v xml:space="preserve">        "(Next)",//405 </v>
      </c>
    </row>
    <row r="410" spans="4:7" x14ac:dyDescent="0.2">
      <c r="D410" s="20">
        <f t="shared" si="6"/>
        <v>409</v>
      </c>
      <c r="E410" s="20">
        <f>MIN(IF(MOD(ROWS($A$2:A410),$A$2)=0,E409+1, E409), $B$2-1)</f>
        <v>0</v>
      </c>
      <c r="G410" s="2" t="str">
        <f>IF(NOT(OR(
SUMPRODUCT(--ISNUMBER(SEARCH('Chapter 2 (Generated)'!$B$3:$V$3,INDEX(MyData,D410, E410+1))))&gt;0,
SUMPRODUCT(--ISNUMBER(SEARCH('Chapter 2 (Generated)'!$B$4:$V$4,INDEX(MyData,D410, E410+1))))&gt;0)),
"        " &amp; INDEX(MyData,D410, E410+1),
"    " &amp; INDEX(MyData,D410, E410+1))</f>
        <v xml:space="preserve">        "(Next)",</v>
      </c>
    </row>
    <row r="411" spans="4:7" x14ac:dyDescent="0.2">
      <c r="D411" s="20">
        <f t="shared" si="6"/>
        <v>410</v>
      </c>
      <c r="E411" s="20">
        <f>MIN(IF(MOD(ROWS($A$2:A411),$A$2)=0,E410+1, E410), $B$2-1)</f>
        <v>0</v>
      </c>
      <c r="G411" s="2" t="str">
        <f>IF(NOT(OR(
SUMPRODUCT(--ISNUMBER(SEARCH('Chapter 2 (Generated)'!$B$3:$V$3,INDEX(MyData,D411, E411+1))))&gt;0,
SUMPRODUCT(--ISNUMBER(SEARCH('Chapter 2 (Generated)'!$B$4:$V$4,INDEX(MyData,D411, E411+1))))&gt;0)),
"        " &amp; INDEX(MyData,D411, E411+1),
"    " &amp; INDEX(MyData,D411, E411+1))</f>
        <v xml:space="preserve">        "null",</v>
      </c>
    </row>
    <row r="412" spans="4:7" x14ac:dyDescent="0.2">
      <c r="D412" s="20">
        <f t="shared" si="6"/>
        <v>411</v>
      </c>
      <c r="E412" s="20">
        <f>MIN(IF(MOD(ROWS($A$2:A412),$A$2)=0,E411+1, E411), $B$2-1)</f>
        <v>0</v>
      </c>
      <c r="G412" s="2" t="str">
        <f>IF(NOT(OR(
SUMPRODUCT(--ISNUMBER(SEARCH('Chapter 2 (Generated)'!$B$3:$V$3,INDEX(MyData,D412, E412+1))))&gt;0,
SUMPRODUCT(--ISNUMBER(SEARCH('Chapter 2 (Generated)'!$B$4:$V$4,INDEX(MyData,D412, E412+1))))&gt;0)),
"        " &amp; INDEX(MyData,D412, E412+1),
"    " &amp; INDEX(MyData,D412, E412+1))</f>
        <v xml:space="preserve">        "null",</v>
      </c>
    </row>
    <row r="413" spans="4:7" x14ac:dyDescent="0.2">
      <c r="D413" s="20">
        <f t="shared" si="6"/>
        <v>412</v>
      </c>
      <c r="E413" s="20">
        <f>MIN(IF(MOD(ROWS($A$2:A413),$A$2)=0,E412+1, E412), $B$2-1)</f>
        <v>0</v>
      </c>
      <c r="G413" s="2" t="str">
        <f>IF(NOT(OR(
SUMPRODUCT(--ISNUMBER(SEARCH('Chapter 2 (Generated)'!$B$3:$V$3,INDEX(MyData,D413, E413+1))))&gt;0,
SUMPRODUCT(--ISNUMBER(SEARCH('Chapter 2 (Generated)'!$B$4:$V$4,INDEX(MyData,D413, E413+1))))&gt;0)),
"        " &amp; INDEX(MyData,D413, E413+1),
"    " &amp; INDEX(MyData,D413, E413+1))</f>
        <v xml:space="preserve">        "(Next)",</v>
      </c>
    </row>
    <row r="414" spans="4:7" x14ac:dyDescent="0.2">
      <c r="D414" s="20">
        <f t="shared" si="6"/>
        <v>413</v>
      </c>
      <c r="E414" s="20">
        <f>MIN(IF(MOD(ROWS($A$2:A414),$A$2)=0,E413+1, E413), $B$2-1)</f>
        <v>0</v>
      </c>
      <c r="G414" s="2" t="str">
        <f>IF(NOT(OR(
SUMPRODUCT(--ISNUMBER(SEARCH('Chapter 2 (Generated)'!$B$3:$V$3,INDEX(MyData,D414, E414+1))))&gt;0,
SUMPRODUCT(--ISNUMBER(SEARCH('Chapter 2 (Generated)'!$B$4:$V$4,INDEX(MyData,D414, E414+1))))&gt;0)),
"        " &amp; INDEX(MyData,D414, E414+1),
"    " &amp; INDEX(MyData,D414, E414+1))</f>
        <v xml:space="preserve">        "(Next)",//410 </v>
      </c>
    </row>
    <row r="415" spans="4:7" x14ac:dyDescent="0.2">
      <c r="D415" s="20">
        <f t="shared" si="6"/>
        <v>414</v>
      </c>
      <c r="E415" s="20">
        <f>MIN(IF(MOD(ROWS($A$2:A415),$A$2)=0,E414+1, E414), $B$2-1)</f>
        <v>0</v>
      </c>
      <c r="G415" s="2" t="str">
        <f>IF(NOT(OR(
SUMPRODUCT(--ISNUMBER(SEARCH('Chapter 2 (Generated)'!$B$3:$V$3,INDEX(MyData,D415, E415+1))))&gt;0,
SUMPRODUCT(--ISNUMBER(SEARCH('Chapter 2 (Generated)'!$B$4:$V$4,INDEX(MyData,D415, E415+1))))&gt;0)),
"        " &amp; INDEX(MyData,D415, E415+1),
"    " &amp; INDEX(MyData,D415, E415+1))</f>
        <v xml:space="preserve">        "(Next)",</v>
      </c>
    </row>
    <row r="416" spans="4:7" x14ac:dyDescent="0.2">
      <c r="D416" s="20">
        <f t="shared" si="6"/>
        <v>415</v>
      </c>
      <c r="E416" s="20">
        <f>MIN(IF(MOD(ROWS($A$2:A416),$A$2)=0,E415+1, E415), $B$2-1)</f>
        <v>0</v>
      </c>
      <c r="G416" s="2" t="str">
        <f>IF(NOT(OR(
SUMPRODUCT(--ISNUMBER(SEARCH('Chapter 2 (Generated)'!$B$3:$V$3,INDEX(MyData,D416, E416+1))))&gt;0,
SUMPRODUCT(--ISNUMBER(SEARCH('Chapter 2 (Generated)'!$B$4:$V$4,INDEX(MyData,D416, E416+1))))&gt;0)),
"        " &amp; INDEX(MyData,D416, E416+1),
"    " &amp; INDEX(MyData,D416, E416+1))</f>
        <v xml:space="preserve">        "But that’s crazy! You can’t judge someone without knowing them. She cannot know whether or not someone will be a ‘worthy addition’ to her life right away.",</v>
      </c>
    </row>
    <row r="417" spans="4:7" x14ac:dyDescent="0.2">
      <c r="D417" s="20">
        <f t="shared" si="6"/>
        <v>416</v>
      </c>
      <c r="E417" s="20">
        <f>MIN(IF(MOD(ROWS($A$2:A417),$A$2)=0,E416+1, E416), $B$2-1)</f>
        <v>0</v>
      </c>
      <c r="G417" s="2" t="str">
        <f>IF(NOT(OR(
SUMPRODUCT(--ISNUMBER(SEARCH('Chapter 2 (Generated)'!$B$3:$V$3,INDEX(MyData,D417, E417+1))))&gt;0,
SUMPRODUCT(--ISNUMBER(SEARCH('Chapter 2 (Generated)'!$B$4:$V$4,INDEX(MyData,D417, E417+1))))&gt;0)),
"        " &amp; INDEX(MyData,D417, E417+1),
"    " &amp; INDEX(MyData,D417, E417+1))</f>
        <v xml:space="preserve">        "(There was something about the way she said it that almost made me shiver.)",</v>
      </c>
    </row>
    <row r="418" spans="4:7" x14ac:dyDescent="0.2">
      <c r="D418" s="20">
        <f t="shared" si="6"/>
        <v>417</v>
      </c>
      <c r="E418" s="20">
        <f>MIN(IF(MOD(ROWS($A$2:A418),$A$2)=0,E417+1, E417), $B$2-1)</f>
        <v>0</v>
      </c>
      <c r="G418" s="2" t="str">
        <f>IF(NOT(OR(
SUMPRODUCT(--ISNUMBER(SEARCH('Chapter 2 (Generated)'!$B$3:$V$3,INDEX(MyData,D418, E418+1))))&gt;0,
SUMPRODUCT(--ISNUMBER(SEARCH('Chapter 2 (Generated)'!$B$4:$V$4,INDEX(MyData,D418, E418+1))))&gt;0)),
"        " &amp; INDEX(MyData,D418, E418+1),
"    " &amp; INDEX(MyData,D418, E418+1))</f>
        <v xml:space="preserve">        "(The more I spend time with Arlington Academy students, the more I feel like I’m not in the same league as them.)",</v>
      </c>
    </row>
    <row r="419" spans="4:7" x14ac:dyDescent="0.2">
      <c r="D419" s="20">
        <f t="shared" si="6"/>
        <v>418</v>
      </c>
      <c r="E419" s="20">
        <f>MIN(IF(MOD(ROWS($A$2:A419),$A$2)=0,E418+1, E418), $B$2-1)</f>
        <v>0</v>
      </c>
      <c r="G419" s="2" t="str">
        <f>IF(NOT(OR(
SUMPRODUCT(--ISNUMBER(SEARCH('Chapter 2 (Generated)'!$B$3:$V$3,INDEX(MyData,D419, E419+1))))&gt;0,
SUMPRODUCT(--ISNUMBER(SEARCH('Chapter 2 (Generated)'!$B$4:$V$4,INDEX(MyData,D419, E419+1))))&gt;0)),
"        " &amp; INDEX(MyData,D419, E419+1),
"    " &amp; INDEX(MyData,D419, E419+1))</f>
        <v xml:space="preserve">        "(I don’t think I’ll ever get close.)",//415 </v>
      </c>
    </row>
    <row r="420" spans="4:7" x14ac:dyDescent="0.2">
      <c r="D420" s="20">
        <f t="shared" si="6"/>
        <v>419</v>
      </c>
      <c r="E420" s="20">
        <f>MIN(IF(MOD(ROWS($A$2:A420),$A$2)=0,E419+1, E419), $B$2-1)</f>
        <v>0</v>
      </c>
      <c r="G420" s="2" t="str">
        <f>IF(NOT(OR(
SUMPRODUCT(--ISNUMBER(SEARCH('Chapter 2 (Generated)'!$B$3:$V$3,INDEX(MyData,D420, E420+1))))&gt;0,
SUMPRODUCT(--ISNUMBER(SEARCH('Chapter 2 (Generated)'!$B$4:$V$4,INDEX(MyData,D420, E420+1))))&gt;0)),
"        " &amp; INDEX(MyData,D420, E420+1),
"    " &amp; INDEX(MyData,D420, E420+1))</f>
        <v xml:space="preserve">        "Hey… Neha?",</v>
      </c>
    </row>
    <row r="421" spans="4:7" x14ac:dyDescent="0.2">
      <c r="D421" s="20">
        <f t="shared" si="6"/>
        <v>420</v>
      </c>
      <c r="E421" s="20">
        <f>MIN(IF(MOD(ROWS($A$2:A421),$A$2)=0,E420+1, E420), $B$2-1)</f>
        <v>0</v>
      </c>
      <c r="G421" s="2" t="str">
        <f>IF(NOT(OR(
SUMPRODUCT(--ISNUMBER(SEARCH('Chapter 2 (Generated)'!$B$3:$V$3,INDEX(MyData,D421, E421+1))))&gt;0,
SUMPRODUCT(--ISNUMBER(SEARCH('Chapter 2 (Generated)'!$B$4:$V$4,INDEX(MyData,D421, E421+1))))&gt;0)),
"        " &amp; INDEX(MyData,D421, E421+1),
"    " &amp; INDEX(MyData,D421, E421+1))</f>
        <v xml:space="preserve">        "Do you care about my scholarship? I mean, despite Karolina hating me now, you don’t seem to mind.",</v>
      </c>
    </row>
    <row r="422" spans="4:7" x14ac:dyDescent="0.2">
      <c r="D422" s="20">
        <f t="shared" si="6"/>
        <v>421</v>
      </c>
      <c r="E422" s="20">
        <f>MIN(IF(MOD(ROWS($A$2:A422),$A$2)=0,E421+1, E421), $B$2-1)</f>
        <v>0</v>
      </c>
      <c r="G422" s="2" t="str">
        <f>IF(NOT(OR(
SUMPRODUCT(--ISNUMBER(SEARCH('Chapter 2 (Generated)'!$B$3:$V$3,INDEX(MyData,D422, E422+1))))&gt;0,
SUMPRODUCT(--ISNUMBER(SEARCH('Chapter 2 (Generated)'!$B$4:$V$4,INDEX(MyData,D422, E422+1))))&gt;0)),
"        " &amp; INDEX(MyData,D422, E422+1),
"    " &amp; INDEX(MyData,D422, E422+1))</f>
        <v xml:space="preserve">        "(It took a couple of moments for her to answer me. Her eyes stared at the floor and she seemed to be fighting her thoughts.)",</v>
      </c>
    </row>
    <row r="423" spans="4:7" x14ac:dyDescent="0.2">
      <c r="D423" s="20">
        <f t="shared" si="6"/>
        <v>422</v>
      </c>
      <c r="E423" s="20">
        <f>MIN(IF(MOD(ROWS($A$2:A423),$A$2)=0,E422+1, E422), $B$2-1)</f>
        <v>0</v>
      </c>
      <c r="G423" s="2" t="str">
        <f>IF(NOT(OR(
SUMPRODUCT(--ISNUMBER(SEARCH('Chapter 2 (Generated)'!$B$3:$V$3,INDEX(MyData,D423, E423+1))))&gt;0,
SUMPRODUCT(--ISNUMBER(SEARCH('Chapter 2 (Generated)'!$B$4:$V$4,INDEX(MyData,D423, E423+1))))&gt;0)),
"        " &amp; INDEX(MyData,D423, E423+1),
"    " &amp; INDEX(MyData,D423, E423+1))</f>
        <v xml:space="preserve">        "(Next)",</v>
      </c>
    </row>
    <row r="424" spans="4:7" x14ac:dyDescent="0.2">
      <c r="D424" s="20">
        <f t="shared" si="6"/>
        <v>423</v>
      </c>
      <c r="E424" s="20">
        <f>MIN(IF(MOD(ROWS($A$2:A424),$A$2)=0,E423+1, E423), $B$2-1)</f>
        <v>0</v>
      </c>
      <c r="G424" s="2" t="str">
        <f>IF(NOT(OR(
SUMPRODUCT(--ISNUMBER(SEARCH('Chapter 2 (Generated)'!$B$3:$V$3,INDEX(MyData,D424, E424+1))))&gt;0,
SUMPRODUCT(--ISNUMBER(SEARCH('Chapter 2 (Generated)'!$B$4:$V$4,INDEX(MyData,D424, E424+1))))&gt;0)),
"        " &amp; INDEX(MyData,D424, E424+1),
"    " &amp; INDEX(MyData,D424, E424+1))</f>
        <v xml:space="preserve">        "(Next)",//420 </v>
      </c>
    </row>
    <row r="425" spans="4:7" x14ac:dyDescent="0.2">
      <c r="D425" s="20">
        <f t="shared" si="6"/>
        <v>424</v>
      </c>
      <c r="E425" s="20">
        <f>MIN(IF(MOD(ROWS($A$2:A425),$A$2)=0,E424+1, E424), $B$2-1)</f>
        <v>0</v>
      </c>
      <c r="G425" s="2" t="str">
        <f>IF(NOT(OR(
SUMPRODUCT(--ISNUMBER(SEARCH('Chapter 2 (Generated)'!$B$3:$V$3,INDEX(MyData,D425, E425+1))))&gt;0,
SUMPRODUCT(--ISNUMBER(SEARCH('Chapter 2 (Generated)'!$B$4:$V$4,INDEX(MyData,D425, E425+1))))&gt;0)),
"        " &amp; INDEX(MyData,D425, E425+1),
"    " &amp; INDEX(MyData,D425, E425+1))</f>
        <v xml:space="preserve">        "I understand. (Still, ouch.)",</v>
      </c>
    </row>
    <row r="426" spans="4:7" x14ac:dyDescent="0.2">
      <c r="D426" s="20">
        <f t="shared" si="6"/>
        <v>425</v>
      </c>
      <c r="E426" s="20">
        <f>MIN(IF(MOD(ROWS($A$2:A426),$A$2)=0,E425+1, E425), $B$2-1)</f>
        <v>0</v>
      </c>
      <c r="G426" s="2" t="str">
        <f>IF(NOT(OR(
SUMPRODUCT(--ISNUMBER(SEARCH('Chapter 2 (Generated)'!$B$3:$V$3,INDEX(MyData,D426, E426+1))))&gt;0,
SUMPRODUCT(--ISNUMBER(SEARCH('Chapter 2 (Generated)'!$B$4:$V$4,INDEX(MyData,D426, E426+1))))&gt;0)),
"        " &amp; INDEX(MyData,D426, E426+1),
"    " &amp; INDEX(MyData,D426, E426+1))</f>
        <v xml:space="preserve">        "...We can still be friends though, right?",</v>
      </c>
    </row>
    <row r="427" spans="4:7" x14ac:dyDescent="0.2">
      <c r="D427" s="20">
        <f t="shared" si="6"/>
        <v>426</v>
      </c>
      <c r="E427" s="20">
        <f>MIN(IF(MOD(ROWS($A$2:A427),$A$2)=0,E426+1, E426), $B$2-1)</f>
        <v>0</v>
      </c>
      <c r="G427" s="2" t="str">
        <f>IF(NOT(OR(
SUMPRODUCT(--ISNUMBER(SEARCH('Chapter 2 (Generated)'!$B$3:$V$3,INDEX(MyData,D427, E427+1))))&gt;0,
SUMPRODUCT(--ISNUMBER(SEARCH('Chapter 2 (Generated)'!$B$4:$V$4,INDEX(MyData,D427, E427+1))))&gt;0)),
"        " &amp; INDEX(MyData,D427, E427+1),
"    " &amp; INDEX(MyData,D427, E427+1))</f>
        <v xml:space="preserve">        "I’ll try to help in any way I can!",</v>
      </c>
    </row>
    <row r="428" spans="4:7" x14ac:dyDescent="0.2">
      <c r="D428" s="20">
        <f t="shared" si="6"/>
        <v>427</v>
      </c>
      <c r="E428" s="20">
        <f>MIN(IF(MOD(ROWS($A$2:A428),$A$2)=0,E427+1, E427), $B$2-1)</f>
        <v>0</v>
      </c>
      <c r="G428" s="2" t="str">
        <f>IF(NOT(OR(
SUMPRODUCT(--ISNUMBER(SEARCH('Chapter 2 (Generated)'!$B$3:$V$3,INDEX(MyData,D428, E428+1))))&gt;0,
SUMPRODUCT(--ISNUMBER(SEARCH('Chapter 2 (Generated)'!$B$4:$V$4,INDEX(MyData,D428, E428+1))))&gt;0)),
"        " &amp; INDEX(MyData,D428, E428+1),
"    " &amp; INDEX(MyData,D428, E428+1))</f>
        <v xml:space="preserve">        "(Next)",</v>
      </c>
    </row>
    <row r="429" spans="4:7" x14ac:dyDescent="0.2">
      <c r="D429" s="20">
        <f t="shared" si="6"/>
        <v>428</v>
      </c>
      <c r="E429" s="20">
        <f>MIN(IF(MOD(ROWS($A$2:A429),$A$2)=0,E428+1, E428), $B$2-1)</f>
        <v>0</v>
      </c>
      <c r="G429" s="2" t="str">
        <f>IF(NOT(OR(
SUMPRODUCT(--ISNUMBER(SEARCH('Chapter 2 (Generated)'!$B$3:$V$3,INDEX(MyData,D429, E429+1))))&gt;0,
SUMPRODUCT(--ISNUMBER(SEARCH('Chapter 2 (Generated)'!$B$4:$V$4,INDEX(MyData,D429, E429+1))))&gt;0)),
"        " &amp; INDEX(MyData,D429, E429+1),
"    " &amp; INDEX(MyData,D429, E429+1))</f>
        <v xml:space="preserve">        "You sell the clothes you make?",//425 </v>
      </c>
    </row>
    <row r="430" spans="4:7" x14ac:dyDescent="0.2">
      <c r="D430" s="20">
        <f t="shared" si="6"/>
        <v>429</v>
      </c>
      <c r="E430" s="20">
        <f>MIN(IF(MOD(ROWS($A$2:A430),$A$2)=0,E429+1, E429), $B$2-1)</f>
        <v>0</v>
      </c>
      <c r="G430" s="2" t="str">
        <f>IF(NOT(OR(
SUMPRODUCT(--ISNUMBER(SEARCH('Chapter 2 (Generated)'!$B$3:$V$3,INDEX(MyData,D430, E430+1))))&gt;0,
SUMPRODUCT(--ISNUMBER(SEARCH('Chapter 2 (Generated)'!$B$4:$V$4,INDEX(MyData,D430, E430+1))))&gt;0)),
"        " &amp; INDEX(MyData,D430, E430+1),
"    " &amp; INDEX(MyData,D430, E430+1))</f>
        <v xml:space="preserve">        "(Next)",</v>
      </c>
    </row>
    <row r="431" spans="4:7" x14ac:dyDescent="0.2">
      <c r="D431" s="20">
        <f t="shared" si="6"/>
        <v>430</v>
      </c>
      <c r="E431" s="20">
        <f>MIN(IF(MOD(ROWS($A$2:A431),$A$2)=0,E430+1, E430), $B$2-1)</f>
        <v>0</v>
      </c>
      <c r="G431" s="2" t="str">
        <f>IF(NOT(OR(
SUMPRODUCT(--ISNUMBER(SEARCH('Chapter 2 (Generated)'!$B$3:$V$3,INDEX(MyData,D431, E431+1))))&gt;0,
SUMPRODUCT(--ISNUMBER(SEARCH('Chapter 2 (Generated)'!$B$4:$V$4,INDEX(MyData,D431, E431+1))))&gt;0)),
"        " &amp; INDEX(MyData,D431, E431+1),
"    " &amp; INDEX(MyData,D431, E431+1))</f>
        <v xml:space="preserve">        "Woah, alright! (It’s almost scary how Neha went from smiling, normal teenager to fashion tycoon in less than 10 seconds.)",</v>
      </c>
    </row>
    <row r="432" spans="4:7" x14ac:dyDescent="0.2">
      <c r="D432" s="20">
        <f t="shared" si="6"/>
        <v>431</v>
      </c>
      <c r="E432" s="20">
        <f>MIN(IF(MOD(ROWS($A$2:A432),$A$2)=0,E431+1, E431), $B$2-1)</f>
        <v>0</v>
      </c>
      <c r="G432" s="2" t="str">
        <f>IF(NOT(OR(
SUMPRODUCT(--ISNUMBER(SEARCH('Chapter 2 (Generated)'!$B$3:$V$3,INDEX(MyData,D432, E432+1))))&gt;0,
SUMPRODUCT(--ISNUMBER(SEARCH('Chapter 2 (Generated)'!$B$4:$V$4,INDEX(MyData,D432, E432+1))))&gt;0)),
"        " &amp; INDEX(MyData,D432, E432+1),
"    " &amp; INDEX(MyData,D432, E432+1))</f>
        <v xml:space="preserve">        "See you later, Neha!",</v>
      </c>
    </row>
    <row r="433" spans="4:7" x14ac:dyDescent="0.2">
      <c r="D433" s="20">
        <f t="shared" si="6"/>
        <v>432</v>
      </c>
      <c r="E433" s="20">
        <f>MIN(IF(MOD(ROWS($A$2:A433),$A$2)=0,E432+1, E432), $B$2-1)</f>
        <v>0</v>
      </c>
      <c r="G433" s="2" t="str">
        <f>IF(NOT(OR(
SUMPRODUCT(--ISNUMBER(SEARCH('Chapter 2 (Generated)'!$B$3:$V$3,INDEX(MyData,D433, E433+1))))&gt;0,
SUMPRODUCT(--ISNUMBER(SEARCH('Chapter 2 (Generated)'!$B$4:$V$4,INDEX(MyData,D433, E433+1))))&gt;0)),
"        " &amp; INDEX(MyData,D433, E433+1),
"    " &amp; INDEX(MyData,D433, E433+1))</f>
        <v xml:space="preserve">        "null",</v>
      </c>
    </row>
    <row r="434" spans="4:7" x14ac:dyDescent="0.2">
      <c r="D434" s="20">
        <f t="shared" si="6"/>
        <v>433</v>
      </c>
      <c r="E434" s="20">
        <f>MIN(IF(MOD(ROWS($A$2:A434),$A$2)=0,E433+1, E433), $B$2-1)</f>
        <v>0</v>
      </c>
      <c r="G434" s="2" t="str">
        <f>IF(NOT(OR(
SUMPRODUCT(--ISNUMBER(SEARCH('Chapter 2 (Generated)'!$B$3:$V$3,INDEX(MyData,D434, E434+1))))&gt;0,
SUMPRODUCT(--ISNUMBER(SEARCH('Chapter 2 (Generated)'!$B$4:$V$4,INDEX(MyData,D434, E434+1))))&gt;0)),
"        " &amp; INDEX(MyData,D434, E434+1),
"    " &amp; INDEX(MyData,D434, E434+1))</f>
        <v xml:space="preserve">        "(Lunchtime was almost over, so I checked my schedule to make sure I knew where my classes where.)",//430 </v>
      </c>
    </row>
    <row r="435" spans="4:7" x14ac:dyDescent="0.2">
      <c r="D435" s="20">
        <f t="shared" si="6"/>
        <v>434</v>
      </c>
      <c r="E435" s="20">
        <f>MIN(IF(MOD(ROWS($A$2:A435),$A$2)=0,E434+1, E434), $B$2-1)</f>
        <v>0</v>
      </c>
      <c r="G435" s="2" t="str">
        <f>IF(NOT(OR(
SUMPRODUCT(--ISNUMBER(SEARCH('Chapter 2 (Generated)'!$B$3:$V$3,INDEX(MyData,D435, E435+1))))&gt;0,
SUMPRODUCT(--ISNUMBER(SEARCH('Chapter 2 (Generated)'!$B$4:$V$4,INDEX(MyData,D435, E435+1))))&gt;0)),
"        " &amp; INDEX(MyData,D435, E435+1),
"    " &amp; INDEX(MyData,D435, E435+1))</f>
        <v xml:space="preserve">        "(My next class is in this classroom.)",</v>
      </c>
    </row>
    <row r="436" spans="4:7" x14ac:dyDescent="0.2">
      <c r="D436" s="20">
        <f t="shared" si="6"/>
        <v>435</v>
      </c>
      <c r="E436" s="20">
        <f>MIN(IF(MOD(ROWS($A$2:A436),$A$2)=0,E435+1, E435), $B$2-1)</f>
        <v>0</v>
      </c>
      <c r="G436" s="2" t="str">
        <f>IF(NOT(OR(
SUMPRODUCT(--ISNUMBER(SEARCH('Chapter 2 (Generated)'!$B$3:$V$3,INDEX(MyData,D436, E436+1))))&gt;0,
SUMPRODUCT(--ISNUMBER(SEARCH('Chapter 2 (Generated)'!$B$4:$V$4,INDEX(MyData,D436, E436+1))))&gt;0)),
"        " &amp; INDEX(MyData,D436, E436+1),
"    " &amp; INDEX(MyData,D436, E436+1))</f>
        <v xml:space="preserve">        "(I hadn’t noticed the small group of people in the back of the class.)",</v>
      </c>
    </row>
    <row r="437" spans="4:7" x14ac:dyDescent="0.2">
      <c r="D437" s="20">
        <f t="shared" si="6"/>
        <v>436</v>
      </c>
      <c r="E437" s="20">
        <f>MIN(IF(MOD(ROWS($A$2:A437),$A$2)=0,E436+1, E436), $B$2-1)</f>
        <v>0</v>
      </c>
      <c r="G437" s="2" t="str">
        <f>IF(NOT(OR(
SUMPRODUCT(--ISNUMBER(SEARCH('Chapter 2 (Generated)'!$B$3:$V$3,INDEX(MyData,D437, E437+1))))&gt;0,
SUMPRODUCT(--ISNUMBER(SEARCH('Chapter 2 (Generated)'!$B$4:$V$4,INDEX(MyData,D437, E437+1))))&gt;0)),
"        " &amp; INDEX(MyData,D437, E437+1),
"    " &amp; INDEX(MyData,D437, E437+1))</f>
        <v xml:space="preserve">        "H-Hi! What are you guys up to?",</v>
      </c>
    </row>
    <row r="438" spans="4:7" x14ac:dyDescent="0.2">
      <c r="D438" s="20">
        <f t="shared" si="6"/>
        <v>437</v>
      </c>
      <c r="E438" s="20">
        <f>MIN(IF(MOD(ROWS($A$2:A438),$A$2)=0,E437+1, E437), $B$2-1)</f>
        <v>0</v>
      </c>
      <c r="G438" s="2" t="str">
        <f>IF(NOT(OR(
SUMPRODUCT(--ISNUMBER(SEARCH('Chapter 2 (Generated)'!$B$3:$V$3,INDEX(MyData,D438, E438+1))))&gt;0,
SUMPRODUCT(--ISNUMBER(SEARCH('Chapter 2 (Generated)'!$B$4:$V$4,INDEX(MyData,D438, E438+1))))&gt;0)),
"        " &amp; INDEX(MyData,D438, E438+1),
"    " &amp; INDEX(MyData,D438, E438+1))</f>
        <v xml:space="preserve">        "Oh! No, take your time! I was just exploring.",</v>
      </c>
    </row>
    <row r="439" spans="4:7" x14ac:dyDescent="0.2">
      <c r="D439" s="20">
        <f t="shared" si="6"/>
        <v>438</v>
      </c>
      <c r="E439" s="20">
        <f>MIN(IF(MOD(ROWS($A$2:A439),$A$2)=0,E438+1, E438), $B$2-1)</f>
        <v>0</v>
      </c>
      <c r="G439" s="2" t="str">
        <f>IF(NOT(OR(
SUMPRODUCT(--ISNUMBER(SEARCH('Chapter 2 (Generated)'!$B$3:$V$3,INDEX(MyData,D439, E439+1))))&gt;0,
SUMPRODUCT(--ISNUMBER(SEARCH('Chapter 2 (Generated)'!$B$4:$V$4,INDEX(MyData,D439, E439+1))))&gt;0)),
"        " &amp; INDEX(MyData,D439, E439+1),
"    " &amp; INDEX(MyData,D439, E439+1))</f>
        <v xml:space="preserve">        "(Next)",//435 </v>
      </c>
    </row>
    <row r="440" spans="4:7" x14ac:dyDescent="0.2">
      <c r="D440" s="20">
        <f t="shared" si="6"/>
        <v>439</v>
      </c>
      <c r="E440" s="20">
        <f>MIN(IF(MOD(ROWS($A$2:A440),$A$2)=0,E439+1, E439), $B$2-1)</f>
        <v>0</v>
      </c>
      <c r="G440" s="2" t="str">
        <f>IF(NOT(OR(
SUMPRODUCT(--ISNUMBER(SEARCH('Chapter 2 (Generated)'!$B$3:$V$3,INDEX(MyData,D440, E440+1))))&gt;0,
SUMPRODUCT(--ISNUMBER(SEARCH('Chapter 2 (Generated)'!$B$4:$V$4,INDEX(MyData,D440, E440+1))))&gt;0)),
"        " &amp; INDEX(MyData,D440, E440+1),
"    " &amp; INDEX(MyData,D440, E440+1))</f>
        <v xml:space="preserve">        "(Next)",</v>
      </c>
    </row>
    <row r="441" spans="4:7" x14ac:dyDescent="0.2">
      <c r="D441" s="20">
        <f t="shared" si="6"/>
        <v>440</v>
      </c>
      <c r="E441" s="20">
        <f>MIN(IF(MOD(ROWS($A$2:A441),$A$2)=0,E440+1, E440), $B$2-1)</f>
        <v>0</v>
      </c>
      <c r="G441" s="2" t="str">
        <f>IF(NOT(OR(
SUMPRODUCT(--ISNUMBER(SEARCH('Chapter 2 (Generated)'!$B$3:$V$3,INDEX(MyData,D441, E441+1))))&gt;0,
SUMPRODUCT(--ISNUMBER(SEARCH('Chapter 2 (Generated)'!$B$4:$V$4,INDEX(MyData,D441, E441+1))))&gt;0)),
"        " &amp; INDEX(MyData,D441, E441+1),
"    " &amp; INDEX(MyData,D441, E441+1))</f>
        <v xml:space="preserve">        "(Next)",</v>
      </c>
    </row>
    <row r="442" spans="4:7" x14ac:dyDescent="0.2">
      <c r="D442" s="20">
        <f t="shared" si="6"/>
        <v>441</v>
      </c>
      <c r="E442" s="20">
        <f>MIN(IF(MOD(ROWS($A$2:A442),$A$2)=0,E441+1, E441), $B$2-1)</f>
        <v>0</v>
      </c>
      <c r="G442" s="2" t="str">
        <f>IF(NOT(OR(
SUMPRODUCT(--ISNUMBER(SEARCH('Chapter 2 (Generated)'!$B$3:$V$3,INDEX(MyData,D442, E442+1))))&gt;0,
SUMPRODUCT(--ISNUMBER(SEARCH('Chapter 2 (Generated)'!$B$4:$V$4,INDEX(MyData,D442, E442+1))))&gt;0)),
"        " &amp; INDEX(MyData,D442, E442+1),
"    " &amp; INDEX(MyData,D442, E442+1))</f>
        <v xml:space="preserve">        "(The rest of the group started to leave the class. Ellie stayed around, writing down a few things on a notepad.)",</v>
      </c>
    </row>
    <row r="443" spans="4:7" x14ac:dyDescent="0.2">
      <c r="D443" s="20">
        <f t="shared" si="6"/>
        <v>442</v>
      </c>
      <c r="E443" s="20">
        <f>MIN(IF(MOD(ROWS($A$2:A443),$A$2)=0,E442+1, E442), $B$2-1)</f>
        <v>0</v>
      </c>
      <c r="G443" s="2" t="str">
        <f>IF(NOT(OR(
SUMPRODUCT(--ISNUMBER(SEARCH('Chapter 2 (Generated)'!$B$3:$V$3,INDEX(MyData,D443, E443+1))))&gt;0,
SUMPRODUCT(--ISNUMBER(SEARCH('Chapter 2 (Generated)'!$B$4:$V$4,INDEX(MyData,D443, E443+1))))&gt;0)),
"        " &amp; INDEX(MyData,D443, E443+1),
"    " &amp; INDEX(MyData,D443, E443+1))</f>
        <v xml:space="preserve">        "I’ve never seen someone so excited about starting school, haha!",</v>
      </c>
    </row>
    <row r="444" spans="4:7" x14ac:dyDescent="0.2">
      <c r="D444" s="20">
        <f t="shared" si="6"/>
        <v>443</v>
      </c>
      <c r="E444" s="20">
        <f>MIN(IF(MOD(ROWS($A$2:A444),$A$2)=0,E443+1, E443), $B$2-1)</f>
        <v>0</v>
      </c>
      <c r="G444" s="2" t="str">
        <f>IF(NOT(OR(
SUMPRODUCT(--ISNUMBER(SEARCH('Chapter 2 (Generated)'!$B$3:$V$3,INDEX(MyData,D444, E444+1))))&gt;0,
SUMPRODUCT(--ISNUMBER(SEARCH('Chapter 2 (Generated)'!$B$4:$V$4,INDEX(MyData,D444, E444+1))))&gt;0)),
"        " &amp; INDEX(MyData,D444, E444+1),
"    " &amp; INDEX(MyData,D444, E444+1))</f>
        <v xml:space="preserve">        "(Next)",//440 </v>
      </c>
    </row>
    <row r="445" spans="4:7" x14ac:dyDescent="0.2">
      <c r="D445" s="20">
        <f t="shared" si="6"/>
        <v>444</v>
      </c>
      <c r="E445" s="20">
        <f>MIN(IF(MOD(ROWS($A$2:A445),$A$2)=0,E444+1, E444), $B$2-1)</f>
        <v>0</v>
      </c>
      <c r="G445" s="2" t="str">
        <f>IF(NOT(OR(
SUMPRODUCT(--ISNUMBER(SEARCH('Chapter 2 (Generated)'!$B$3:$V$3,INDEX(MyData,D445, E445+1))))&gt;0,
SUMPRODUCT(--ISNUMBER(SEARCH('Chapter 2 (Generated)'!$B$4:$V$4,INDEX(MyData,D445, E445+1))))&gt;0)),
"        " &amp; INDEX(MyData,D445, E445+1),
"    " &amp; INDEX(MyData,D445, E445+1))</f>
        <v xml:space="preserve">        "(Next)",</v>
      </c>
    </row>
    <row r="446" spans="4:7" x14ac:dyDescent="0.2">
      <c r="D446" s="20">
        <f t="shared" si="6"/>
        <v>445</v>
      </c>
      <c r="E446" s="20">
        <f>MIN(IF(MOD(ROWS($A$2:A446),$A$2)=0,E445+1, E445), $B$2-1)</f>
        <v>0</v>
      </c>
      <c r="G446" s="2" t="str">
        <f>IF(NOT(OR(
SUMPRODUCT(--ISNUMBER(SEARCH('Chapter 2 (Generated)'!$B$3:$V$3,INDEX(MyData,D446, E446+1))))&gt;0,
SUMPRODUCT(--ISNUMBER(SEARCH('Chapter 2 (Generated)'!$B$4:$V$4,INDEX(MyData,D446, E446+1))))&gt;0)),
"        " &amp; INDEX(MyData,D446, E446+1),
"    " &amp; INDEX(MyData,D446, E446+1))</f>
        <v xml:space="preserve">        "null",</v>
      </c>
    </row>
    <row r="447" spans="4:7" x14ac:dyDescent="0.2">
      <c r="D447" s="20">
        <f t="shared" si="6"/>
        <v>446</v>
      </c>
      <c r="E447" s="20">
        <f>MIN(IF(MOD(ROWS($A$2:A447),$A$2)=0,E446+1, E446), $B$2-1)</f>
        <v>0</v>
      </c>
      <c r="G447" s="2" t="str">
        <f>IF(NOT(OR(
SUMPRODUCT(--ISNUMBER(SEARCH('Chapter 2 (Generated)'!$B$3:$V$3,INDEX(MyData,D447, E447+1))))&gt;0,
SUMPRODUCT(--ISNUMBER(SEARCH('Chapter 2 (Generated)'!$B$4:$V$4,INDEX(MyData,D447, E447+1))))&gt;0)),
"        " &amp; INDEX(MyData,D447, E447+1),
"    " &amp; INDEX(MyData,D447, E447+1))</f>
        <v xml:space="preserve">        "null",</v>
      </c>
    </row>
    <row r="448" spans="4:7" x14ac:dyDescent="0.2">
      <c r="D448" s="20">
        <f t="shared" si="6"/>
        <v>447</v>
      </c>
      <c r="E448" s="20">
        <f>MIN(IF(MOD(ROWS($A$2:A448),$A$2)=0,E447+1, E447), $B$2-1)</f>
        <v>0</v>
      </c>
      <c r="G448" s="2" t="str">
        <f>IF(NOT(OR(
SUMPRODUCT(--ISNUMBER(SEARCH('Chapter 2 (Generated)'!$B$3:$V$3,INDEX(MyData,D448, E448+1))))&gt;0,
SUMPRODUCT(--ISNUMBER(SEARCH('Chapter 2 (Generated)'!$B$4:$V$4,INDEX(MyData,D448, E448+1))))&gt;0)),
"        " &amp; INDEX(MyData,D448, E448+1),
"    " &amp; INDEX(MyData,D448, E448+1))</f>
        <v xml:space="preserve">        "Name your price.",</v>
      </c>
    </row>
    <row r="449" spans="4:7" x14ac:dyDescent="0.2">
      <c r="D449" s="20">
        <f t="shared" si="6"/>
        <v>448</v>
      </c>
      <c r="E449" s="20">
        <f>MIN(IF(MOD(ROWS($A$2:A449),$A$2)=0,E448+1, E448), $B$2-1)</f>
        <v>0</v>
      </c>
      <c r="G449" s="2" t="str">
        <f>IF(NOT(OR(
SUMPRODUCT(--ISNUMBER(SEARCH('Chapter 2 (Generated)'!$B$3:$V$3,INDEX(MyData,D449, E449+1))))&gt;0,
SUMPRODUCT(--ISNUMBER(SEARCH('Chapter 2 (Generated)'!$B$4:$V$4,INDEX(MyData,D449, E449+1))))&gt;0)),
"        " &amp; INDEX(MyData,D449, E449+1),
"    " &amp; INDEX(MyData,D449, E449+1))</f>
        <v xml:space="preserve">        "(Next)",//445 </v>
      </c>
    </row>
    <row r="450" spans="4:7" x14ac:dyDescent="0.2">
      <c r="D450" s="20">
        <f t="shared" ref="D450:D513" si="7">MOD(ROW(D449)-1+ROWS(MyData),ROWS(MyData))+1</f>
        <v>449</v>
      </c>
      <c r="E450" s="20">
        <f>MIN(IF(MOD(ROWS($A$2:A450),$A$2)=0,E449+1, E449), $B$2-1)</f>
        <v>0</v>
      </c>
      <c r="G450" s="2" t="str">
        <f>IF(NOT(OR(
SUMPRODUCT(--ISNUMBER(SEARCH('Chapter 2 (Generated)'!$B$3:$V$3,INDEX(MyData,D450, E450+1))))&gt;0,
SUMPRODUCT(--ISNUMBER(SEARCH('Chapter 2 (Generated)'!$B$4:$V$4,INDEX(MyData,D450, E450+1))))&gt;0)),
"        " &amp; INDEX(MyData,D450, E450+1),
"    " &amp; INDEX(MyData,D450, E450+1))</f>
        <v xml:space="preserve">        "(Next)",</v>
      </c>
    </row>
    <row r="451" spans="4:7" x14ac:dyDescent="0.2">
      <c r="D451" s="20">
        <f t="shared" si="7"/>
        <v>450</v>
      </c>
      <c r="E451" s="20">
        <f>MIN(IF(MOD(ROWS($A$2:A451),$A$2)=0,E450+1, E450), $B$2-1)</f>
        <v>0</v>
      </c>
      <c r="G451" s="2" t="str">
        <f>IF(NOT(OR(
SUMPRODUCT(--ISNUMBER(SEARCH('Chapter 2 (Generated)'!$B$3:$V$3,INDEX(MyData,D451, E451+1))))&gt;0,
SUMPRODUCT(--ISNUMBER(SEARCH('Chapter 2 (Generated)'!$B$4:$V$4,INDEX(MyData,D451, E451+1))))&gt;0)),
"        " &amp; INDEX(MyData,D451, E451+1),
"    " &amp; INDEX(MyData,D451, E451+1))</f>
        <v xml:space="preserve">        "(Next)",</v>
      </c>
    </row>
    <row r="452" spans="4:7" x14ac:dyDescent="0.2">
      <c r="D452" s="20">
        <f t="shared" si="7"/>
        <v>451</v>
      </c>
      <c r="E452" s="20">
        <f>MIN(IF(MOD(ROWS($A$2:A452),$A$2)=0,E451+1, E451), $B$2-1)</f>
        <v>0</v>
      </c>
      <c r="G452" s="2" t="str">
        <f>IF(NOT(OR(
SUMPRODUCT(--ISNUMBER(SEARCH('Chapter 2 (Generated)'!$B$3:$V$3,INDEX(MyData,D452, E452+1))))&gt;0,
SUMPRODUCT(--ISNUMBER(SEARCH('Chapter 2 (Generated)'!$B$4:$V$4,INDEX(MyData,D452, E452+1))))&gt;0)),
"        " &amp; INDEX(MyData,D452, E452+1),
"    " &amp; INDEX(MyData,D452, E452+1))</f>
        <v xml:space="preserve">        "Aw, that’s too bad. (The amount of talent in this school still astounds me.)",</v>
      </c>
    </row>
    <row r="453" spans="4:7" x14ac:dyDescent="0.2">
      <c r="D453" s="20">
        <f t="shared" si="7"/>
        <v>452</v>
      </c>
      <c r="E453" s="20">
        <f>MIN(IF(MOD(ROWS($A$2:A453),$A$2)=0,E452+1, E452), $B$2-1)</f>
        <v>0</v>
      </c>
      <c r="G453" s="2" t="str">
        <f>IF(NOT(OR(
SUMPRODUCT(--ISNUMBER(SEARCH('Chapter 2 (Generated)'!$B$3:$V$3,INDEX(MyData,D453, E453+1))))&gt;0,
SUMPRODUCT(--ISNUMBER(SEARCH('Chapter 2 (Generated)'!$B$4:$V$4,INDEX(MyData,D453, E453+1))))&gt;0)),
"        " &amp; INDEX(MyData,D453, E453+1),
"    " &amp; INDEX(MyData,D453, E453+1))</f>
        <v xml:space="preserve">        "And how exactly can you be so sure?",</v>
      </c>
    </row>
    <row r="454" spans="4:7" x14ac:dyDescent="0.2">
      <c r="D454" s="20">
        <f t="shared" si="7"/>
        <v>453</v>
      </c>
      <c r="E454" s="20">
        <f>MIN(IF(MOD(ROWS($A$2:A454),$A$2)=0,E453+1, E453), $B$2-1)</f>
        <v>0</v>
      </c>
      <c r="G454" s="2" t="str">
        <f>IF(NOT(OR(
SUMPRODUCT(--ISNUMBER(SEARCH('Chapter 2 (Generated)'!$B$3:$V$3,INDEX(MyData,D454, E454+1))))&gt;0,
SUMPRODUCT(--ISNUMBER(SEARCH('Chapter 2 (Generated)'!$B$4:$V$4,INDEX(MyData,D454, E454+1))))&gt;0)),
"        " &amp; INDEX(MyData,D454, E454+1),
"    " &amp; INDEX(MyData,D454, E454+1))</f>
        <v xml:space="preserve">        "(Next)",//450 </v>
      </c>
    </row>
    <row r="455" spans="4:7" x14ac:dyDescent="0.2">
      <c r="D455" s="20">
        <f t="shared" si="7"/>
        <v>454</v>
      </c>
      <c r="E455" s="20">
        <f>MIN(IF(MOD(ROWS($A$2:A455),$A$2)=0,E454+1, E454), $B$2-1)</f>
        <v>0</v>
      </c>
      <c r="G455" s="2" t="str">
        <f>IF(NOT(OR(
SUMPRODUCT(--ISNUMBER(SEARCH('Chapter 2 (Generated)'!$B$3:$V$3,INDEX(MyData,D455, E455+1))))&gt;0,
SUMPRODUCT(--ISNUMBER(SEARCH('Chapter 2 (Generated)'!$B$4:$V$4,INDEX(MyData,D455, E455+1))))&gt;0)),
"        " &amp; INDEX(MyData,D455, E455+1),
"    " &amp; INDEX(MyData,D455, E455+1))</f>
        <v xml:space="preserve">        "(Next)",</v>
      </c>
    </row>
    <row r="456" spans="4:7" x14ac:dyDescent="0.2">
      <c r="D456" s="20">
        <f t="shared" si="7"/>
        <v>455</v>
      </c>
      <c r="E456" s="20">
        <f>MIN(IF(MOD(ROWS($A$2:A456),$A$2)=0,E455+1, E455), $B$2-1)</f>
        <v>0</v>
      </c>
      <c r="G456" s="2" t="str">
        <f>IF(NOT(OR(
SUMPRODUCT(--ISNUMBER(SEARCH('Chapter 2 (Generated)'!$B$3:$V$3,INDEX(MyData,D456, E456+1))))&gt;0,
SUMPRODUCT(--ISNUMBER(SEARCH('Chapter 2 (Generated)'!$B$4:$V$4,INDEX(MyData,D456, E456+1))))&gt;0)),
"        " &amp; INDEX(MyData,D456, E456+1),
"    " &amp; INDEX(MyData,D456, E456+1))</f>
        <v xml:space="preserve">        "&lt;em&gt;50,000 dollars?! &lt;/em&gt;",</v>
      </c>
    </row>
    <row r="457" spans="4:7" x14ac:dyDescent="0.2">
      <c r="D457" s="20">
        <f t="shared" si="7"/>
        <v>456</v>
      </c>
      <c r="E457" s="20">
        <f>MIN(IF(MOD(ROWS($A$2:A457),$A$2)=0,E456+1, E456), $B$2-1)</f>
        <v>0</v>
      </c>
      <c r="G457" s="2" t="str">
        <f>IF(NOT(OR(
SUMPRODUCT(--ISNUMBER(SEARCH('Chapter 2 (Generated)'!$B$3:$V$3,INDEX(MyData,D457, E457+1))))&gt;0,
SUMPRODUCT(--ISNUMBER(SEARCH('Chapter 2 (Generated)'!$B$4:$V$4,INDEX(MyData,D457, E457+1))))&gt;0)),
"        " &amp; INDEX(MyData,D457, E457+1),
"    " &amp; INDEX(MyData,D457, E457+1))</f>
        <v xml:space="preserve">        "(Next)",</v>
      </c>
    </row>
    <row r="458" spans="4:7" x14ac:dyDescent="0.2">
      <c r="D458" s="20">
        <f t="shared" si="7"/>
        <v>457</v>
      </c>
      <c r="E458" s="20">
        <f>MIN(IF(MOD(ROWS($A$2:A458),$A$2)=0,E457+1, E457), $B$2-1)</f>
        <v>0</v>
      </c>
      <c r="G458" s="2" t="str">
        <f>IF(NOT(OR(
SUMPRODUCT(--ISNUMBER(SEARCH('Chapter 2 (Generated)'!$B$3:$V$3,INDEX(MyData,D458, E458+1))))&gt;0,
SUMPRODUCT(--ISNUMBER(SEARCH('Chapter 2 (Generated)'!$B$4:$V$4,INDEX(MyData,D458, E458+1))))&gt;0)),
"        " &amp; INDEX(MyData,D458, E458+1),
"    " &amp; INDEX(MyData,D458, E458+1))</f>
        <v xml:space="preserve">        "(Next)",</v>
      </c>
    </row>
    <row r="459" spans="4:7" x14ac:dyDescent="0.2">
      <c r="D459" s="20">
        <f t="shared" si="7"/>
        <v>458</v>
      </c>
      <c r="E459" s="20">
        <f>MIN(IF(MOD(ROWS($A$2:A459),$A$2)=0,E458+1, E458), $B$2-1)</f>
        <v>0</v>
      </c>
      <c r="G459" s="2" t="str">
        <f>IF(NOT(OR(
SUMPRODUCT(--ISNUMBER(SEARCH('Chapter 2 (Generated)'!$B$3:$V$3,INDEX(MyData,D459, E459+1))))&gt;0,
SUMPRODUCT(--ISNUMBER(SEARCH('Chapter 2 (Generated)'!$B$4:$V$4,INDEX(MyData,D459, E459+1))))&gt;0)),
"        " &amp; INDEX(MyData,D459, E459+1),
"    " &amp; INDEX(MyData,D459, E459+1))</f>
        <v xml:space="preserve">        "You guys seemed very determined!",//455 </v>
      </c>
    </row>
    <row r="460" spans="4:7" x14ac:dyDescent="0.2">
      <c r="D460" s="20">
        <f t="shared" si="7"/>
        <v>459</v>
      </c>
      <c r="E460" s="20">
        <f>MIN(IF(MOD(ROWS($A$2:A460),$A$2)=0,E459+1, E459), $B$2-1)</f>
        <v>0</v>
      </c>
      <c r="G460" s="2" t="str">
        <f>IF(NOT(OR(
SUMPRODUCT(--ISNUMBER(SEARCH('Chapter 2 (Generated)'!$B$3:$V$3,INDEX(MyData,D460, E460+1))))&gt;0,
SUMPRODUCT(--ISNUMBER(SEARCH('Chapter 2 (Generated)'!$B$4:$V$4,INDEX(MyData,D460, E460+1))))&gt;0)),
"        " &amp; INDEX(MyData,D460, E460+1),
"    " &amp; INDEX(MyData,D460, E460+1))</f>
        <v xml:space="preserve">        "(Next)",</v>
      </c>
    </row>
    <row r="461" spans="4:7" x14ac:dyDescent="0.2">
      <c r="D461" s="20">
        <f t="shared" si="7"/>
        <v>460</v>
      </c>
      <c r="E461" s="20">
        <f>MIN(IF(MOD(ROWS($A$2:A461),$A$2)=0,E460+1, E460), $B$2-1)</f>
        <v>0</v>
      </c>
      <c r="G461" s="2" t="str">
        <f>IF(NOT(OR(
SUMPRODUCT(--ISNUMBER(SEARCH('Chapter 2 (Generated)'!$B$3:$V$3,INDEX(MyData,D461, E461+1))))&gt;0,
SUMPRODUCT(--ISNUMBER(SEARCH('Chapter 2 (Generated)'!$B$4:$V$4,INDEX(MyData,D461, E461+1))))&gt;0)),
"        " &amp; INDEX(MyData,D461, E461+1),
"    " &amp; INDEX(MyData,D461, E461+1))</f>
        <v xml:space="preserve">        "(Next)",</v>
      </c>
    </row>
    <row r="462" spans="4:7" x14ac:dyDescent="0.2">
      <c r="D462" s="20">
        <f t="shared" si="7"/>
        <v>461</v>
      </c>
      <c r="E462" s="20">
        <f>MIN(IF(MOD(ROWS($A$2:A462),$A$2)=0,E461+1, E461), $B$2-1)</f>
        <v>0</v>
      </c>
      <c r="G462" s="2" t="str">
        <f>IF(NOT(OR(
SUMPRODUCT(--ISNUMBER(SEARCH('Chapter 2 (Generated)'!$B$3:$V$3,INDEX(MyData,D462, E462+1))))&gt;0,
SUMPRODUCT(--ISNUMBER(SEARCH('Chapter 2 (Generated)'!$B$4:$V$4,INDEX(MyData,D462, E462+1))))&gt;0)),
"        " &amp; INDEX(MyData,D462, E462+1),
"    " &amp; INDEX(MyData,D462, E462+1))</f>
        <v xml:space="preserve">        "(Next)",</v>
      </c>
    </row>
    <row r="463" spans="4:7" x14ac:dyDescent="0.2">
      <c r="D463" s="20">
        <f t="shared" si="7"/>
        <v>462</v>
      </c>
      <c r="E463" s="20">
        <f>MIN(IF(MOD(ROWS($A$2:A463),$A$2)=0,E462+1, E462), $B$2-1)</f>
        <v>0</v>
      </c>
      <c r="G463" s="2" t="str">
        <f>IF(NOT(OR(
SUMPRODUCT(--ISNUMBER(SEARCH('Chapter 2 (Generated)'!$B$3:$V$3,INDEX(MyData,D463, E463+1))))&gt;0,
SUMPRODUCT(--ISNUMBER(SEARCH('Chapter 2 (Generated)'!$B$4:$V$4,INDEX(MyData,D463, E463+1))))&gt;0)),
"        " &amp; INDEX(MyData,D463, E463+1),
"    " &amp; INDEX(MyData,D463, E463+1))</f>
        <v xml:space="preserve">        "...I can give you my eternal gratitude and pay you a lunch!",</v>
      </c>
    </row>
    <row r="464" spans="4:7" x14ac:dyDescent="0.2">
      <c r="D464" s="20">
        <f t="shared" si="7"/>
        <v>463</v>
      </c>
      <c r="E464" s="20">
        <f>MIN(IF(MOD(ROWS($A$2:A464),$A$2)=0,E463+1, E463), $B$2-1)</f>
        <v>0</v>
      </c>
      <c r="G464" s="2" t="str">
        <f>IF(NOT(OR(
SUMPRODUCT(--ISNUMBER(SEARCH('Chapter 2 (Generated)'!$B$3:$V$3,INDEX(MyData,D464, E464+1))))&gt;0,
SUMPRODUCT(--ISNUMBER(SEARCH('Chapter 2 (Generated)'!$B$4:$V$4,INDEX(MyData,D464, E464+1))))&gt;0)),
"        " &amp; INDEX(MyData,D464, E464+1),
"    " &amp; INDEX(MyData,D464, E464+1))</f>
        <v xml:space="preserve">        "Shoot!",//460 </v>
      </c>
    </row>
    <row r="465" spans="4:7" x14ac:dyDescent="0.2">
      <c r="D465" s="20">
        <f t="shared" si="7"/>
        <v>464</v>
      </c>
      <c r="E465" s="20">
        <f>MIN(IF(MOD(ROWS($A$2:A465),$A$2)=0,E464+1, E464), $B$2-1)</f>
        <v>0</v>
      </c>
      <c r="G465" s="2" t="str">
        <f>IF(NOT(OR(
SUMPRODUCT(--ISNUMBER(SEARCH('Chapter 2 (Generated)'!$B$3:$V$3,INDEX(MyData,D465, E465+1))))&gt;0,
SUMPRODUCT(--ISNUMBER(SEARCH('Chapter 2 (Generated)'!$B$4:$V$4,INDEX(MyData,D465, E465+1))))&gt;0)),
"        " &amp; INDEX(MyData,D465, E465+1),
"    " &amp; INDEX(MyData,D465, E465+1))</f>
        <v xml:space="preserve">        "(Next)",</v>
      </c>
    </row>
    <row r="466" spans="4:7" x14ac:dyDescent="0.2">
      <c r="D466" s="20">
        <f t="shared" si="7"/>
        <v>465</v>
      </c>
      <c r="E466" s="20">
        <f>MIN(IF(MOD(ROWS($A$2:A466),$A$2)=0,E465+1, E465), $B$2-1)</f>
        <v>0</v>
      </c>
      <c r="G466" s="2" t="str">
        <f>IF(NOT(OR(
SUMPRODUCT(--ISNUMBER(SEARCH('Chapter 2 (Generated)'!$B$3:$V$3,INDEX(MyData,D466, E466+1))))&gt;0,
SUMPRODUCT(--ISNUMBER(SEARCH('Chapter 2 (Generated)'!$B$4:$V$4,INDEX(MyData,D466, E466+1))))&gt;0)),
"        " &amp; INDEX(MyData,D466, E466+1),
"    " &amp; INDEX(MyData,D466, E466+1))</f>
        <v xml:space="preserve">        "(Next)",</v>
      </c>
    </row>
    <row r="467" spans="4:7" x14ac:dyDescent="0.2">
      <c r="D467" s="20">
        <f t="shared" si="7"/>
        <v>466</v>
      </c>
      <c r="E467" s="20">
        <f>MIN(IF(MOD(ROWS($A$2:A467),$A$2)=0,E466+1, E466), $B$2-1)</f>
        <v>0</v>
      </c>
      <c r="G467" s="2" t="str">
        <f>IF(NOT(OR(
SUMPRODUCT(--ISNUMBER(SEARCH('Chapter 2 (Generated)'!$B$3:$V$3,INDEX(MyData,D467, E467+1))))&gt;0,
SUMPRODUCT(--ISNUMBER(SEARCH('Chapter 2 (Generated)'!$B$4:$V$4,INDEX(MyData,D467, E467+1))))&gt;0)),
"        " &amp; INDEX(MyData,D467, E467+1),
"    " &amp; INDEX(MyData,D467, E467+1))</f>
        <v xml:space="preserve">        "(Next)",</v>
      </c>
    </row>
    <row r="468" spans="4:7" x14ac:dyDescent="0.2">
      <c r="D468" s="20">
        <f t="shared" si="7"/>
        <v>467</v>
      </c>
      <c r="E468" s="20">
        <f>MIN(IF(MOD(ROWS($A$2:A468),$A$2)=0,E467+1, E467), $B$2-1)</f>
        <v>0</v>
      </c>
      <c r="G468" s="2" t="str">
        <f>IF(NOT(OR(
SUMPRODUCT(--ISNUMBER(SEARCH('Chapter 2 (Generated)'!$B$3:$V$3,INDEX(MyData,D468, E468+1))))&gt;0,
SUMPRODUCT(--ISNUMBER(SEARCH('Chapter 2 (Generated)'!$B$4:$V$4,INDEX(MyData,D468, E468+1))))&gt;0)),
"        " &amp; INDEX(MyData,D468, E468+1),
"    " &amp; INDEX(MyData,D468, E468+1))</f>
        <v xml:space="preserve">        "Aw, that’s too bad. (The amount of talent in this school still astounds me.) ",</v>
      </c>
    </row>
    <row r="469" spans="4:7" x14ac:dyDescent="0.2">
      <c r="D469" s="20">
        <f t="shared" si="7"/>
        <v>468</v>
      </c>
      <c r="E469" s="20">
        <f>MIN(IF(MOD(ROWS($A$2:A469),$A$2)=0,E468+1, E468), $B$2-1)</f>
        <v>0</v>
      </c>
      <c r="G469" s="2" t="str">
        <f>IF(NOT(OR(
SUMPRODUCT(--ISNUMBER(SEARCH('Chapter 2 (Generated)'!$B$3:$V$3,INDEX(MyData,D469, E469+1))))&gt;0,
SUMPRODUCT(--ISNUMBER(SEARCH('Chapter 2 (Generated)'!$B$4:$V$4,INDEX(MyData,D469, E469+1))))&gt;0)),
"        " &amp; INDEX(MyData,D469, E469+1),
"    " &amp; INDEX(MyData,D469, E469+1))</f>
        <v xml:space="preserve">        "And how exactly can you be so sure?",//465 </v>
      </c>
    </row>
    <row r="470" spans="4:7" x14ac:dyDescent="0.2">
      <c r="D470" s="20">
        <f t="shared" si="7"/>
        <v>469</v>
      </c>
      <c r="E470" s="20">
        <f>MIN(IF(MOD(ROWS($A$2:A470),$A$2)=0,E469+1, E469), $B$2-1)</f>
        <v>0</v>
      </c>
      <c r="G470" s="2" t="str">
        <f>IF(NOT(OR(
SUMPRODUCT(--ISNUMBER(SEARCH('Chapter 2 (Generated)'!$B$3:$V$3,INDEX(MyData,D470, E470+1))))&gt;0,
SUMPRODUCT(--ISNUMBER(SEARCH('Chapter 2 (Generated)'!$B$4:$V$4,INDEX(MyData,D470, E470+1))))&gt;0)),
"        " &amp; INDEX(MyData,D470, E470+1),
"    " &amp; INDEX(MyData,D470, E470+1))</f>
        <v xml:space="preserve">        "(Next)",</v>
      </c>
    </row>
    <row r="471" spans="4:7" x14ac:dyDescent="0.2">
      <c r="D471" s="20">
        <f t="shared" si="7"/>
        <v>470</v>
      </c>
      <c r="E471" s="20">
        <f>MIN(IF(MOD(ROWS($A$2:A471),$A$2)=0,E470+1, E470), $B$2-1)</f>
        <v>0</v>
      </c>
      <c r="G471" s="2" t="str">
        <f>IF(NOT(OR(
SUMPRODUCT(--ISNUMBER(SEARCH('Chapter 2 (Generated)'!$B$3:$V$3,INDEX(MyData,D471, E471+1))))&gt;0,
SUMPRODUCT(--ISNUMBER(SEARCH('Chapter 2 (Generated)'!$B$4:$V$4,INDEX(MyData,D471, E471+1))))&gt;0)),
"        " &amp; INDEX(MyData,D471, E471+1),
"    " &amp; INDEX(MyData,D471, E471+1))</f>
        <v xml:space="preserve">        "(Next)",</v>
      </c>
    </row>
    <row r="472" spans="4:7" x14ac:dyDescent="0.2">
      <c r="D472" s="20">
        <f t="shared" si="7"/>
        <v>471</v>
      </c>
      <c r="E472" s="20">
        <f>MIN(IF(MOD(ROWS($A$2:A472),$A$2)=0,E471+1, E471), $B$2-1)</f>
        <v>0</v>
      </c>
      <c r="G472" s="2" t="str">
        <f>IF(NOT(OR(
SUMPRODUCT(--ISNUMBER(SEARCH('Chapter 2 (Generated)'!$B$3:$V$3,INDEX(MyData,D472, E472+1))))&gt;0,
SUMPRODUCT(--ISNUMBER(SEARCH('Chapter 2 (Generated)'!$B$4:$V$4,INDEX(MyData,D472, E472+1))))&gt;0)),
"        " &amp; INDEX(MyData,D472, E472+1),
"    " &amp; INDEX(MyData,D472, E472+1))</f>
        <v xml:space="preserve">        "Yeah...I guess you’re right.",</v>
      </c>
    </row>
    <row r="473" spans="4:7" x14ac:dyDescent="0.2">
      <c r="D473" s="20">
        <f t="shared" si="7"/>
        <v>472</v>
      </c>
      <c r="E473" s="20">
        <f>MIN(IF(MOD(ROWS($A$2:A473),$A$2)=0,E472+1, E472), $B$2-1)</f>
        <v>0</v>
      </c>
      <c r="G473" s="2" t="str">
        <f>IF(NOT(OR(
SUMPRODUCT(--ISNUMBER(SEARCH('Chapter 2 (Generated)'!$B$3:$V$3,INDEX(MyData,D473, E473+1))))&gt;0,
SUMPRODUCT(--ISNUMBER(SEARCH('Chapter 2 (Generated)'!$B$4:$V$4,INDEX(MyData,D473, E473+1))))&gt;0)),
"        " &amp; INDEX(MyData,D473, E473+1),
"    " &amp; INDEX(MyData,D473, E473+1))</f>
        <v xml:space="preserve">        "(Next)",</v>
      </c>
    </row>
    <row r="474" spans="4:7" x14ac:dyDescent="0.2">
      <c r="D474" s="20">
        <f t="shared" si="7"/>
        <v>473</v>
      </c>
      <c r="E474" s="20">
        <f>MIN(IF(MOD(ROWS($A$2:A474),$A$2)=0,E473+1, E473), $B$2-1)</f>
        <v>0</v>
      </c>
      <c r="G474" s="2" t="str">
        <f>IF(NOT(OR(
SUMPRODUCT(--ISNUMBER(SEARCH('Chapter 2 (Generated)'!$B$3:$V$3,INDEX(MyData,D474, E474+1))))&gt;0,
SUMPRODUCT(--ISNUMBER(SEARCH('Chapter 2 (Generated)'!$B$4:$V$4,INDEX(MyData,D474, E474+1))))&gt;0)),
"        " &amp; INDEX(MyData,D474, E474+1),
"    " &amp; INDEX(MyData,D474, E474+1))</f>
        <v xml:space="preserve">        "You guys seemed very determined!",//470 </v>
      </c>
    </row>
    <row r="475" spans="4:7" x14ac:dyDescent="0.2">
      <c r="D475" s="20">
        <f t="shared" si="7"/>
        <v>474</v>
      </c>
      <c r="E475" s="20">
        <f>MIN(IF(MOD(ROWS($A$2:A475),$A$2)=0,E474+1, E474), $B$2-1)</f>
        <v>0</v>
      </c>
      <c r="G475" s="2" t="str">
        <f>IF(NOT(OR(
SUMPRODUCT(--ISNUMBER(SEARCH('Chapter 2 (Generated)'!$B$3:$V$3,INDEX(MyData,D475, E475+1))))&gt;0,
SUMPRODUCT(--ISNUMBER(SEARCH('Chapter 2 (Generated)'!$B$4:$V$4,INDEX(MyData,D475, E475+1))))&gt;0)),
"        " &amp; INDEX(MyData,D475, E475+1),
"    " &amp; INDEX(MyData,D475, E475+1))</f>
        <v xml:space="preserve">        "(Next)",</v>
      </c>
    </row>
    <row r="476" spans="4:7" x14ac:dyDescent="0.2">
      <c r="D476" s="20">
        <f t="shared" si="7"/>
        <v>475</v>
      </c>
      <c r="E476" s="20">
        <f>MIN(IF(MOD(ROWS($A$2:A476),$A$2)=0,E475+1, E475), $B$2-1)</f>
        <v>0</v>
      </c>
      <c r="G476" s="2" t="str">
        <f>IF(NOT(OR(
SUMPRODUCT(--ISNUMBER(SEARCH('Chapter 2 (Generated)'!$B$3:$V$3,INDEX(MyData,D476, E476+1))))&gt;0,
SUMPRODUCT(--ISNUMBER(SEARCH('Chapter 2 (Generated)'!$B$4:$V$4,INDEX(MyData,D476, E476+1))))&gt;0)),
"        " &amp; INDEX(MyData,D476, E476+1),
"    " &amp; INDEX(MyData,D476, E476+1))</f>
        <v xml:space="preserve">        "(Next)",</v>
      </c>
    </row>
    <row r="477" spans="4:7" x14ac:dyDescent="0.2">
      <c r="D477" s="20">
        <f t="shared" si="7"/>
        <v>476</v>
      </c>
      <c r="E477" s="20">
        <f>MIN(IF(MOD(ROWS($A$2:A477),$A$2)=0,E476+1, E476), $B$2-1)</f>
        <v>0</v>
      </c>
      <c r="G477" s="2" t="str">
        <f>IF(NOT(OR(
SUMPRODUCT(--ISNUMBER(SEARCH('Chapter 2 (Generated)'!$B$3:$V$3,INDEX(MyData,D477, E477+1))))&gt;0,
SUMPRODUCT(--ISNUMBER(SEARCH('Chapter 2 (Generated)'!$B$4:$V$4,INDEX(MyData,D477, E477+1))))&gt;0)),
"        " &amp; INDEX(MyData,D477, E477+1),
"    " &amp; INDEX(MyData,D477, E477+1))</f>
        <v xml:space="preserve">        "(That’s right! I had forgot about Raquel’s party.)",</v>
      </c>
    </row>
    <row r="478" spans="4:7" x14ac:dyDescent="0.2">
      <c r="D478" s="20">
        <f t="shared" si="7"/>
        <v>477</v>
      </c>
      <c r="E478" s="20">
        <f>MIN(IF(MOD(ROWS($A$2:A478),$A$2)=0,E477+1, E477), $B$2-1)</f>
        <v>0</v>
      </c>
      <c r="G478" s="2" t="str">
        <f>IF(NOT(OR(
SUMPRODUCT(--ISNUMBER(SEARCH('Chapter 2 (Generated)'!$B$3:$V$3,INDEX(MyData,D478, E478+1))))&gt;0,
SUMPRODUCT(--ISNUMBER(SEARCH('Chapter 2 (Generated)'!$B$4:$V$4,INDEX(MyData,D478, E478+1))))&gt;0)),
"        " &amp; INDEX(MyData,D478, E478+1),
"    " &amp; INDEX(MyData,D478, E478+1))</f>
        <v xml:space="preserve">        "(I wonder who’s going to go tonight.)",</v>
      </c>
    </row>
    <row r="479" spans="4:7" x14ac:dyDescent="0.2">
      <c r="D479" s="20">
        <f t="shared" si="7"/>
        <v>478</v>
      </c>
      <c r="E479" s="20">
        <f>MIN(IF(MOD(ROWS($A$2:A479),$A$2)=0,E478+1, E478), $B$2-1)</f>
        <v>0</v>
      </c>
      <c r="G479" s="2" t="str">
        <f>IF(NOT(OR(
SUMPRODUCT(--ISNUMBER(SEARCH('Chapter 2 (Generated)'!$B$3:$V$3,INDEX(MyData,D479, E479+1))))&gt;0,
SUMPRODUCT(--ISNUMBER(SEARCH('Chapter 2 (Generated)'!$B$4:$V$4,INDEX(MyData,D479, E479+1))))&gt;0)),
"        " &amp; INDEX(MyData,D479, E479+1),
"    " &amp; INDEX(MyData,D479, E479+1))</f>
        <v xml:space="preserve">        "As long as you have fun!",//475 </v>
      </c>
    </row>
    <row r="480" spans="4:7" x14ac:dyDescent="0.2">
      <c r="D480" s="20">
        <f t="shared" si="7"/>
        <v>479</v>
      </c>
      <c r="E480" s="20">
        <f>MIN(IF(MOD(ROWS($A$2:A480),$A$2)=0,E479+1, E479), $B$2-1)</f>
        <v>0</v>
      </c>
      <c r="G480" s="2" t="str">
        <f>IF(NOT(OR(
SUMPRODUCT(--ISNUMBER(SEARCH('Chapter 2 (Generated)'!$B$3:$V$3,INDEX(MyData,D480, E480+1))))&gt;0,
SUMPRODUCT(--ISNUMBER(SEARCH('Chapter 2 (Generated)'!$B$4:$V$4,INDEX(MyData,D480, E480+1))))&gt;0)),
"        " &amp; INDEX(MyData,D480, E480+1),
"    " &amp; INDEX(MyData,D480, E480+1))</f>
        <v xml:space="preserve">        "(Next)",</v>
      </c>
    </row>
    <row r="481" spans="4:7" x14ac:dyDescent="0.2">
      <c r="D481" s="20">
        <f t="shared" si="7"/>
        <v>480</v>
      </c>
      <c r="E481" s="20">
        <f>MIN(IF(MOD(ROWS($A$2:A481),$A$2)=0,E480+1, E480), $B$2-1)</f>
        <v>0</v>
      </c>
      <c r="G481" s="2" t="str">
        <f>IF(NOT(OR(
SUMPRODUCT(--ISNUMBER(SEARCH('Chapter 2 (Generated)'!$B$3:$V$3,INDEX(MyData,D481, E481+1))))&gt;0,
SUMPRODUCT(--ISNUMBER(SEARCH('Chapter 2 (Generated)'!$B$4:$V$4,INDEX(MyData,D481, E481+1))))&gt;0)),
"        " &amp; INDEX(MyData,D481, E481+1),
"    " &amp; INDEX(MyData,D481, E481+1))</f>
        <v xml:space="preserve">        "(Next)",</v>
      </c>
    </row>
    <row r="482" spans="4:7" x14ac:dyDescent="0.2">
      <c r="D482" s="20">
        <f t="shared" si="7"/>
        <v>481</v>
      </c>
      <c r="E482" s="20">
        <f>MIN(IF(MOD(ROWS($A$2:A482),$A$2)=0,E481+1, E481), $B$2-1)</f>
        <v>0</v>
      </c>
      <c r="G482" s="2" t="str">
        <f>IF(NOT(OR(
SUMPRODUCT(--ISNUMBER(SEARCH('Chapter 2 (Generated)'!$B$3:$V$3,INDEX(MyData,D482, E482+1))))&gt;0,
SUMPRODUCT(--ISNUMBER(SEARCH('Chapter 2 (Generated)'!$B$4:$V$4,INDEX(MyData,D482, E482+1))))&gt;0)),
"        " &amp; INDEX(MyData,D482, E482+1),
"    " &amp; INDEX(MyData,D482, E482+1))</f>
        <v xml:space="preserve">        "null",</v>
      </c>
    </row>
    <row r="483" spans="4:7" x14ac:dyDescent="0.2">
      <c r="D483" s="20">
        <f t="shared" si="7"/>
        <v>482</v>
      </c>
      <c r="E483" s="20">
        <f>MIN(IF(MOD(ROWS($A$2:A483),$A$2)=0,E482+1, E482), $B$2-1)</f>
        <v>0</v>
      </c>
      <c r="G483" s="2" t="str">
        <f>IF(NOT(OR(
SUMPRODUCT(--ISNUMBER(SEARCH('Chapter 2 (Generated)'!$B$3:$V$3,INDEX(MyData,D483, E483+1))))&gt;0,
SUMPRODUCT(--ISNUMBER(SEARCH('Chapter 2 (Generated)'!$B$4:$V$4,INDEX(MyData,D483, E483+1))))&gt;0)),
"        " &amp; INDEX(MyData,D483, E483+1),
"    " &amp; INDEX(MyData,D483, E483+1))</f>
        <v xml:space="preserve">        "(After searching all over the school, I ended up meeting pretty much everyone except Axel.)",</v>
      </c>
    </row>
    <row r="484" spans="4:7" x14ac:dyDescent="0.2">
      <c r="D484" s="20">
        <f t="shared" si="7"/>
        <v>483</v>
      </c>
      <c r="E484" s="20">
        <f>MIN(IF(MOD(ROWS($A$2:A484),$A$2)=0,E483+1, E483), $B$2-1)</f>
        <v>0</v>
      </c>
      <c r="G484" s="2" t="str">
        <f>IF(NOT(OR(
SUMPRODUCT(--ISNUMBER(SEARCH('Chapter 2 (Generated)'!$B$3:$V$3,INDEX(MyData,D484, E484+1))))&gt;0,
SUMPRODUCT(--ISNUMBER(SEARCH('Chapter 2 (Generated)'!$B$4:$V$4,INDEX(MyData,D484, E484+1))))&gt;0)),
"        " &amp; INDEX(MyData,D484, E484+1),
"    " &amp; INDEX(MyData,D484, E484+1))</f>
        <v xml:space="preserve">        "(I sighed, dejected. I would’ve really wanted to talk to him more. It was really cool of him to show me to my class this morning.)",//480 </v>
      </c>
    </row>
    <row r="485" spans="4:7" x14ac:dyDescent="0.2">
      <c r="D485" s="20">
        <f t="shared" si="7"/>
        <v>484</v>
      </c>
      <c r="E485" s="20">
        <f>MIN(IF(MOD(ROWS($A$2:A485),$A$2)=0,E484+1, E484), $B$2-1)</f>
        <v>0</v>
      </c>
      <c r="G485" s="2" t="str">
        <f>IF(NOT(OR(
SUMPRODUCT(--ISNUMBER(SEARCH('Chapter 2 (Generated)'!$B$3:$V$3,INDEX(MyData,D485, E485+1))))&gt;0,
SUMPRODUCT(--ISNUMBER(SEARCH('Chapter 2 (Generated)'!$B$4:$V$4,INDEX(MyData,D485, E485+1))))&gt;0)),
"        " &amp; INDEX(MyData,D485, E485+1),
"    " &amp; INDEX(MyData,D485, E485+1))</f>
        <v xml:space="preserve">        "(The bell was about to ring, so I gathered my things from my locker and headed to my classroom when...)",</v>
      </c>
    </row>
    <row r="486" spans="4:7" x14ac:dyDescent="0.2">
      <c r="D486" s="20">
        <f t="shared" si="7"/>
        <v>485</v>
      </c>
      <c r="E486" s="20">
        <f>MIN(IF(MOD(ROWS($A$2:A486),$A$2)=0,E485+1, E485), $B$2-1)</f>
        <v>0</v>
      </c>
      <c r="G486" s="2" t="str">
        <f>IF(NOT(OR(
SUMPRODUCT(--ISNUMBER(SEARCH('Chapter 2 (Generated)'!$B$3:$V$3,INDEX(MyData,D486, E486+1))))&gt;0,
SUMPRODUCT(--ISNUMBER(SEARCH('Chapter 2 (Generated)'!$B$4:$V$4,INDEX(MyData,D486, E486+1))))&gt;0)),
"        " &amp; INDEX(MyData,D486, E486+1),
"    " &amp; INDEX(MyData,D486, E486+1))</f>
        <v xml:space="preserve">        "(I swiftly turned around to see Tadashi grabbing Axel by the sleeve.)",</v>
      </c>
    </row>
    <row r="487" spans="4:7" x14ac:dyDescent="0.2">
      <c r="D487" s="20">
        <f t="shared" si="7"/>
        <v>486</v>
      </c>
      <c r="E487" s="20">
        <f>MIN(IF(MOD(ROWS($A$2:A487),$A$2)=0,E486+1, E486), $B$2-1)</f>
        <v>0</v>
      </c>
      <c r="G487" s="2" t="str">
        <f>IF(NOT(OR(
SUMPRODUCT(--ISNUMBER(SEARCH('Chapter 2 (Generated)'!$B$3:$V$3,INDEX(MyData,D487, E487+1))))&gt;0,
SUMPRODUCT(--ISNUMBER(SEARCH('Chapter 2 (Generated)'!$B$4:$V$4,INDEX(MyData,D487, E487+1))))&gt;0)),
"        " &amp; INDEX(MyData,D487, E487+1),
"    " &amp; INDEX(MyData,D487, E487+1))</f>
        <v xml:space="preserve">        "(Tadashi did not look very happy.)",</v>
      </c>
    </row>
    <row r="488" spans="4:7" x14ac:dyDescent="0.2">
      <c r="D488" s="20">
        <f t="shared" si="7"/>
        <v>487</v>
      </c>
      <c r="E488" s="20">
        <f>MIN(IF(MOD(ROWS($A$2:A488),$A$2)=0,E487+1, E487), $B$2-1)</f>
        <v>0</v>
      </c>
      <c r="G488" s="2" t="str">
        <f>IF(NOT(OR(
SUMPRODUCT(--ISNUMBER(SEARCH('Chapter 2 (Generated)'!$B$3:$V$3,INDEX(MyData,D488, E488+1))))&gt;0,
SUMPRODUCT(--ISNUMBER(SEARCH('Chapter 2 (Generated)'!$B$4:$V$4,INDEX(MyData,D488, E488+1))))&gt;0)),
"        " &amp; INDEX(MyData,D488, E488+1),
"    " &amp; INDEX(MyData,D488, E488+1))</f>
        <v xml:space="preserve">        "(Next)",</v>
      </c>
    </row>
    <row r="489" spans="4:7" x14ac:dyDescent="0.2">
      <c r="D489" s="20">
        <f t="shared" si="7"/>
        <v>488</v>
      </c>
      <c r="E489" s="20">
        <f>MIN(IF(MOD(ROWS($A$2:A489),$A$2)=0,E488+1, E488), $B$2-1)</f>
        <v>0</v>
      </c>
      <c r="G489" s="2" t="str">
        <f>IF(NOT(OR(
SUMPRODUCT(--ISNUMBER(SEARCH('Chapter 2 (Generated)'!$B$3:$V$3,INDEX(MyData,D489, E489+1))))&gt;0,
SUMPRODUCT(--ISNUMBER(SEARCH('Chapter 2 (Generated)'!$B$4:$V$4,INDEX(MyData,D489, E489+1))))&gt;0)),
"        " &amp; INDEX(MyData,D489, E489+1),
"    " &amp; INDEX(MyData,D489, E489+1))</f>
        <v xml:space="preserve">        "(Next)",//485 </v>
      </c>
    </row>
    <row r="490" spans="4:7" x14ac:dyDescent="0.2">
      <c r="D490" s="20">
        <f t="shared" si="7"/>
        <v>489</v>
      </c>
      <c r="E490" s="20">
        <f>MIN(IF(MOD(ROWS($A$2:A490),$A$2)=0,E489+1, E489), $B$2-1)</f>
        <v>0</v>
      </c>
      <c r="G490" s="2" t="str">
        <f>IF(NOT(OR(
SUMPRODUCT(--ISNUMBER(SEARCH('Chapter 2 (Generated)'!$B$3:$V$3,INDEX(MyData,D490, E490+1))))&gt;0,
SUMPRODUCT(--ISNUMBER(SEARCH('Chapter 2 (Generated)'!$B$4:$V$4,INDEX(MyData,D490, E490+1))))&gt;0)),
"        " &amp; INDEX(MyData,D490, E490+1),
"    " &amp; INDEX(MyData,D490, E490+1))</f>
        <v xml:space="preserve">        "(Next)",</v>
      </c>
    </row>
    <row r="491" spans="4:7" x14ac:dyDescent="0.2">
      <c r="D491" s="20">
        <f t="shared" si="7"/>
        <v>490</v>
      </c>
      <c r="E491" s="20">
        <f>MIN(IF(MOD(ROWS($A$2:A491),$A$2)=0,E490+1, E490), $B$2-1)</f>
        <v>0</v>
      </c>
      <c r="G491" s="2" t="str">
        <f>IF(NOT(OR(
SUMPRODUCT(--ISNUMBER(SEARCH('Chapter 2 (Generated)'!$B$3:$V$3,INDEX(MyData,D491, E491+1))))&gt;0,
SUMPRODUCT(--ISNUMBER(SEARCH('Chapter 2 (Generated)'!$B$4:$V$4,INDEX(MyData,D491, E491+1))))&gt;0)),
"        " &amp; INDEX(MyData,D491, E491+1),
"    " &amp; INDEX(MyData,D491, E491+1))</f>
        <v xml:space="preserve">        "(This is not going to end well.)",</v>
      </c>
    </row>
    <row r="492" spans="4:7" x14ac:dyDescent="0.2">
      <c r="D492" s="20">
        <f t="shared" si="7"/>
        <v>491</v>
      </c>
      <c r="E492" s="20">
        <f>MIN(IF(MOD(ROWS($A$2:A492),$A$2)=0,E491+1, E491), $B$2-1)</f>
        <v>0</v>
      </c>
      <c r="G492" s="2" t="str">
        <f>IF(NOT(OR(
SUMPRODUCT(--ISNUMBER(SEARCH('Chapter 2 (Generated)'!$B$3:$V$3,INDEX(MyData,D492, E492+1))))&gt;0,
SUMPRODUCT(--ISNUMBER(SEARCH('Chapter 2 (Generated)'!$B$4:$V$4,INDEX(MyData,D492, E492+1))))&gt;0)),
"        " &amp; INDEX(MyData,D492, E492+1),
"    " &amp; INDEX(MyData,D492, E492+1))</f>
        <v xml:space="preserve">        "(Next)",</v>
      </c>
    </row>
    <row r="493" spans="4:7" x14ac:dyDescent="0.2">
      <c r="D493" s="20">
        <f t="shared" si="7"/>
        <v>492</v>
      </c>
      <c r="E493" s="20">
        <f>MIN(IF(MOD(ROWS($A$2:A493),$A$2)=0,E492+1, E492), $B$2-1)</f>
        <v>0</v>
      </c>
      <c r="G493" s="2" t="str">
        <f>IF(NOT(OR(
SUMPRODUCT(--ISNUMBER(SEARCH('Chapter 2 (Generated)'!$B$3:$V$3,INDEX(MyData,D493, E493+1))))&gt;0,
SUMPRODUCT(--ISNUMBER(SEARCH('Chapter 2 (Generated)'!$B$4:$V$4,INDEX(MyData,D493, E493+1))))&gt;0)),
"        " &amp; INDEX(MyData,D493, E493+1),
"    " &amp; INDEX(MyData,D493, E493+1))</f>
        <v xml:space="preserve">        "(Next)",</v>
      </c>
    </row>
    <row r="494" spans="4:7" x14ac:dyDescent="0.2">
      <c r="D494" s="20">
        <f t="shared" si="7"/>
        <v>493</v>
      </c>
      <c r="E494" s="20">
        <f>MIN(IF(MOD(ROWS($A$2:A494),$A$2)=0,E493+1, E493), $B$2-1)</f>
        <v>0</v>
      </c>
      <c r="G494" s="2" t="str">
        <f>IF(NOT(OR(
SUMPRODUCT(--ISNUMBER(SEARCH('Chapter 2 (Generated)'!$B$3:$V$3,INDEX(MyData,D494, E494+1))))&gt;0,
SUMPRODUCT(--ISNUMBER(SEARCH('Chapter 2 (Generated)'!$B$4:$V$4,INDEX(MyData,D494, E494+1))))&gt;0)),
"        " &amp; INDEX(MyData,D494, E494+1),
"    " &amp; INDEX(MyData,D494, E494+1))</f>
        <v xml:space="preserve">        "(Next)",//490 </v>
      </c>
    </row>
    <row r="495" spans="4:7" x14ac:dyDescent="0.2">
      <c r="D495" s="20">
        <f t="shared" si="7"/>
        <v>494</v>
      </c>
      <c r="E495" s="20">
        <f>MIN(IF(MOD(ROWS($A$2:A495),$A$2)=0,E494+1, E494), $B$2-1)</f>
        <v>0</v>
      </c>
      <c r="G495" s="2" t="str">
        <f>IF(NOT(OR(
SUMPRODUCT(--ISNUMBER(SEARCH('Chapter 2 (Generated)'!$B$3:$V$3,INDEX(MyData,D495, E495+1))))&gt;0,
SUMPRODUCT(--ISNUMBER(SEARCH('Chapter 2 (Generated)'!$B$4:$V$4,INDEX(MyData,D495, E495+1))))&gt;0)),
"        " &amp; INDEX(MyData,D495, E495+1),
"    " &amp; INDEX(MyData,D495, E495+1))</f>
        <v xml:space="preserve">        "(A small crowd was beginning to form, most of them excited to see Axel.)",</v>
      </c>
    </row>
    <row r="496" spans="4:7" x14ac:dyDescent="0.2">
      <c r="D496" s="20">
        <f t="shared" si="7"/>
        <v>495</v>
      </c>
      <c r="E496" s="20">
        <f>MIN(IF(MOD(ROWS($A$2:A496),$A$2)=0,E495+1, E495), $B$2-1)</f>
        <v>0</v>
      </c>
      <c r="G496" s="2" t="str">
        <f>IF(NOT(OR(
SUMPRODUCT(--ISNUMBER(SEARCH('Chapter 2 (Generated)'!$B$3:$V$3,INDEX(MyData,D496, E496+1))))&gt;0,
SUMPRODUCT(--ISNUMBER(SEARCH('Chapter 2 (Generated)'!$B$4:$V$4,INDEX(MyData,D496, E496+1))))&gt;0)),
"        " &amp; INDEX(MyData,D496, E496+1),
"    " &amp; INDEX(MyData,D496, E496+1))</f>
        <v xml:space="preserve">        "(I spotted Raquel, Alistair, and Karolina in the crowd looking pretty concerned.)",//492 Special Background</v>
      </c>
    </row>
    <row r="497" spans="4:7" x14ac:dyDescent="0.2">
      <c r="D497" s="20">
        <f t="shared" si="7"/>
        <v>496</v>
      </c>
      <c r="E497" s="20">
        <f>MIN(IF(MOD(ROWS($A$2:A497),$A$2)=0,E496+1, E496), $B$2-1)</f>
        <v>0</v>
      </c>
      <c r="G497" s="2" t="str">
        <f>IF(NOT(OR(
SUMPRODUCT(--ISNUMBER(SEARCH('Chapter 2 (Generated)'!$B$3:$V$3,INDEX(MyData,D497, E497+1))))&gt;0,
SUMPRODUCT(--ISNUMBER(SEARCH('Chapter 2 (Generated)'!$B$4:$V$4,INDEX(MyData,D497, E497+1))))&gt;0)),
"        " &amp; INDEX(MyData,D497, E497+1),
"    " &amp; INDEX(MyData,D497, E497+1))</f>
        <v xml:space="preserve">        "(Axel, who looked mostly nonchalant before, now had a piercing glare on his face.)",</v>
      </c>
    </row>
    <row r="498" spans="4:7" x14ac:dyDescent="0.2">
      <c r="D498" s="20">
        <f t="shared" si="7"/>
        <v>497</v>
      </c>
      <c r="E498" s="20">
        <f>MIN(IF(MOD(ROWS($A$2:A498),$A$2)=0,E497+1, E497), $B$2-1)</f>
        <v>0</v>
      </c>
      <c r="G498" s="2" t="str">
        <f>IF(NOT(OR(
SUMPRODUCT(--ISNUMBER(SEARCH('Chapter 2 (Generated)'!$B$3:$V$3,INDEX(MyData,D498, E498+1))))&gt;0,
SUMPRODUCT(--ISNUMBER(SEARCH('Chapter 2 (Generated)'!$B$4:$V$4,INDEX(MyData,D498, E498+1))))&gt;0)),
"        " &amp; INDEX(MyData,D498, E498+1),
"    " &amp; INDEX(MyData,D498, E498+1))</f>
        <v xml:space="preserve">        "(Next)",</v>
      </c>
    </row>
    <row r="499" spans="4:7" x14ac:dyDescent="0.2">
      <c r="D499" s="20">
        <f t="shared" si="7"/>
        <v>498</v>
      </c>
      <c r="E499" s="20">
        <f>MIN(IF(MOD(ROWS($A$2:A499),$A$2)=0,E498+1, E498), $B$2-1)</f>
        <v>0</v>
      </c>
      <c r="G499" s="2" t="str">
        <f>IF(NOT(OR(
SUMPRODUCT(--ISNUMBER(SEARCH('Chapter 2 (Generated)'!$B$3:$V$3,INDEX(MyData,D499, E499+1))))&gt;0,
SUMPRODUCT(--ISNUMBER(SEARCH('Chapter 2 (Generated)'!$B$4:$V$4,INDEX(MyData,D499, E499+1))))&gt;0)),
"        " &amp; INDEX(MyData,D499, E499+1),
"    " &amp; INDEX(MyData,D499, E499+1))</f>
        <v xml:space="preserve">        "(Next)",//495 </v>
      </c>
    </row>
    <row r="500" spans="4:7" x14ac:dyDescent="0.2">
      <c r="D500" s="20">
        <f t="shared" si="7"/>
        <v>499</v>
      </c>
      <c r="E500" s="20">
        <f>MIN(IF(MOD(ROWS($A$2:A500),$A$2)=0,E499+1, E499), $B$2-1)</f>
        <v>0</v>
      </c>
      <c r="G500" s="2" t="str">
        <f>IF(NOT(OR(
SUMPRODUCT(--ISNUMBER(SEARCH('Chapter 2 (Generated)'!$B$3:$V$3,INDEX(MyData,D500, E500+1))))&gt;0,
SUMPRODUCT(--ISNUMBER(SEARCH('Chapter 2 (Generated)'!$B$4:$V$4,INDEX(MyData,D500, E500+1))))&gt;0)),
"        " &amp; INDEX(MyData,D500, E500+1),
"    " &amp; INDEX(MyData,D500, E500+1))</f>
        <v xml:space="preserve">        "(Next)",</v>
      </c>
    </row>
    <row r="501" spans="4:7" x14ac:dyDescent="0.2">
      <c r="D501" s="20">
        <f t="shared" si="7"/>
        <v>500</v>
      </c>
      <c r="E501" s="20">
        <f>MIN(IF(MOD(ROWS($A$2:A501),$A$2)=0,E500+1, E500), $B$2-1)</f>
        <v>0</v>
      </c>
      <c r="G501" s="2" t="str">
        <f>IF(NOT(OR(
SUMPRODUCT(--ISNUMBER(SEARCH('Chapter 2 (Generated)'!$B$3:$V$3,INDEX(MyData,D501, E501+1))))&gt;0,
SUMPRODUCT(--ISNUMBER(SEARCH('Chapter 2 (Generated)'!$B$4:$V$4,INDEX(MyData,D501, E501+1))))&gt;0)),
"        " &amp; INDEX(MyData,D501, E501+1),
"    " &amp; INDEX(MyData,D501, E501+1))</f>
        <v xml:space="preserve">        "(Next)",</v>
      </c>
    </row>
    <row r="502" spans="4:7" x14ac:dyDescent="0.2">
      <c r="D502" s="20">
        <f t="shared" si="7"/>
        <v>501</v>
      </c>
      <c r="E502" s="20">
        <f>MIN(IF(MOD(ROWS($A$2:A502),$A$2)=0,E501+1, E501), $B$2-1)</f>
        <v>0</v>
      </c>
      <c r="G502" s="2" t="str">
        <f>IF(NOT(OR(
SUMPRODUCT(--ISNUMBER(SEARCH('Chapter 2 (Generated)'!$B$3:$V$3,INDEX(MyData,D502, E502+1))))&gt;0,
SUMPRODUCT(--ISNUMBER(SEARCH('Chapter 2 (Generated)'!$B$4:$V$4,INDEX(MyData,D502, E502+1))))&gt;0)),
"        " &amp; INDEX(MyData,D502, E502+1),
"    " &amp; INDEX(MyData,D502, E502+1))</f>
        <v xml:space="preserve">        "(Next)",</v>
      </c>
    </row>
    <row r="503" spans="4:7" x14ac:dyDescent="0.2">
      <c r="D503" s="20">
        <f t="shared" si="7"/>
        <v>502</v>
      </c>
      <c r="E503" s="20">
        <f>MIN(IF(MOD(ROWS($A$2:A503),$A$2)=0,E502+1, E502), $B$2-1)</f>
        <v>0</v>
      </c>
      <c r="G503" s="2" t="str">
        <f>IF(NOT(OR(
SUMPRODUCT(--ISNUMBER(SEARCH('Chapter 2 (Generated)'!$B$3:$V$3,INDEX(MyData,D503, E503+1))))&gt;0,
SUMPRODUCT(--ISNUMBER(SEARCH('Chapter 2 (Generated)'!$B$4:$V$4,INDEX(MyData,D503, E503+1))))&gt;0)),
"        " &amp; INDEX(MyData,D503, E503+1),
"    " &amp; INDEX(MyData,D503, E503+1))</f>
        <v xml:space="preserve">        "(Next)",</v>
      </c>
    </row>
    <row r="504" spans="4:7" x14ac:dyDescent="0.2">
      <c r="D504" s="20">
        <f t="shared" si="7"/>
        <v>503</v>
      </c>
      <c r="E504" s="20">
        <f>MIN(IF(MOD(ROWS($A$2:A504),$A$2)=0,E503+1, E503), $B$2-1)</f>
        <v>0</v>
      </c>
      <c r="G504" s="2" t="str">
        <f>IF(NOT(OR(
SUMPRODUCT(--ISNUMBER(SEARCH('Chapter 2 (Generated)'!$B$3:$V$3,INDEX(MyData,D504, E504+1))))&gt;0,
SUMPRODUCT(--ISNUMBER(SEARCH('Chapter 2 (Generated)'!$B$4:$V$4,INDEX(MyData,D504, E504+1))))&gt;0)),
"        " &amp; INDEX(MyData,D504, E504+1),
"    " &amp; INDEX(MyData,D504, E504+1))</f>
        <v xml:space="preserve">        "(Next)",//500 </v>
      </c>
    </row>
    <row r="505" spans="4:7" x14ac:dyDescent="0.2">
      <c r="D505" s="20">
        <f t="shared" si="7"/>
        <v>504</v>
      </c>
      <c r="E505" s="20">
        <f>MIN(IF(MOD(ROWS($A$2:A505),$A$2)=0,E504+1, E504), $B$2-1)</f>
        <v>0</v>
      </c>
      <c r="G505" s="2" t="str">
        <f>IF(NOT(OR(
SUMPRODUCT(--ISNUMBER(SEARCH('Chapter 2 (Generated)'!$B$3:$V$3,INDEX(MyData,D505, E505+1))))&gt;0,
SUMPRODUCT(--ISNUMBER(SEARCH('Chapter 2 (Generated)'!$B$4:$V$4,INDEX(MyData,D505, E505+1))))&gt;0)),
"        " &amp; INDEX(MyData,D505, E505+1),
"    " &amp; INDEX(MyData,D505, E505+1))</f>
        <v xml:space="preserve">        "(Next)",</v>
      </c>
    </row>
    <row r="506" spans="4:7" x14ac:dyDescent="0.2">
      <c r="D506" s="20">
        <f t="shared" si="7"/>
        <v>505</v>
      </c>
      <c r="E506" s="20">
        <f>MIN(IF(MOD(ROWS($A$2:A506),$A$2)=0,E505+1, E505), $B$2-1)</f>
        <v>0</v>
      </c>
      <c r="G506" s="2" t="str">
        <f>IF(NOT(OR(
SUMPRODUCT(--ISNUMBER(SEARCH('Chapter 2 (Generated)'!$B$3:$V$3,INDEX(MyData,D506, E506+1))))&gt;0,
SUMPRODUCT(--ISNUMBER(SEARCH('Chapter 2 (Generated)'!$B$4:$V$4,INDEX(MyData,D506, E506+1))))&gt;0)),
"        " &amp; INDEX(MyData,D506, E506+1),
"    " &amp; INDEX(MyData,D506, E506+1))</f>
        <v xml:space="preserve">        "(Next)",</v>
      </c>
    </row>
    <row r="507" spans="4:7" x14ac:dyDescent="0.2">
      <c r="D507" s="20">
        <f t="shared" si="7"/>
        <v>506</v>
      </c>
      <c r="E507" s="20">
        <f>MIN(IF(MOD(ROWS($A$2:A507),$A$2)=0,E506+1, E506), $B$2-1)</f>
        <v>0</v>
      </c>
      <c r="G507" s="2" t="str">
        <f>IF(NOT(OR(
SUMPRODUCT(--ISNUMBER(SEARCH('Chapter 2 (Generated)'!$B$3:$V$3,INDEX(MyData,D507, E507+1))))&gt;0,
SUMPRODUCT(--ISNUMBER(SEARCH('Chapter 2 (Generated)'!$B$4:$V$4,INDEX(MyData,D507, E507+1))))&gt;0)),
"        " &amp; INDEX(MyData,D507, E507+1),
"    " &amp; INDEX(MyData,D507, E507+1))</f>
        <v xml:space="preserve">        "(Axel and Tadashi’s yells became more and more infuriated and teachers were starting to spot the crowd.)",</v>
      </c>
    </row>
    <row r="508" spans="4:7" x14ac:dyDescent="0.2">
      <c r="D508" s="20">
        <f t="shared" si="7"/>
        <v>507</v>
      </c>
      <c r="E508" s="20">
        <f>MIN(IF(MOD(ROWS($A$2:A508),$A$2)=0,E507+1, E507), $B$2-1)</f>
        <v>0</v>
      </c>
      <c r="G508" s="2" t="str">
        <f>IF(NOT(OR(
SUMPRODUCT(--ISNUMBER(SEARCH('Chapter 2 (Generated)'!$B$3:$V$3,INDEX(MyData,D508, E508+1))))&gt;0,
SUMPRODUCT(--ISNUMBER(SEARCH('Chapter 2 (Generated)'!$B$4:$V$4,INDEX(MyData,D508, E508+1))))&gt;0)),
"        " &amp; INDEX(MyData,D508, E508+1),
"    " &amp; INDEX(MyData,D508, E508+1))</f>
        <v xml:space="preserve">        "(Somebody had to do something before they got in trouble.)",</v>
      </c>
    </row>
    <row r="509" spans="4:7" x14ac:dyDescent="0.2">
      <c r="D509" s="20">
        <f t="shared" si="7"/>
        <v>508</v>
      </c>
      <c r="E509" s="20">
        <f>MIN(IF(MOD(ROWS($A$2:A509),$A$2)=0,E508+1, E508), $B$2-1)</f>
        <v>0</v>
      </c>
      <c r="G509" s="2" t="str">
        <f>IF(NOT(OR(
SUMPRODUCT(--ISNUMBER(SEARCH('Chapter 2 (Generated)'!$B$3:$V$3,INDEX(MyData,D509, E509+1))))&gt;0,
SUMPRODUCT(--ISNUMBER(SEARCH('Chapter 2 (Generated)'!$B$4:$V$4,INDEX(MyData,D509, E509+1))))&gt;0)),
"        " &amp; INDEX(MyData,D509, E509+1),
"    " &amp; INDEX(MyData,D509, E509+1))</f>
        <v xml:space="preserve">        "(From across the crowd, Karolina seemed to sense my intention and gave me a warning look.)",//505 </v>
      </c>
    </row>
    <row r="510" spans="4:7" x14ac:dyDescent="0.2">
      <c r="D510" s="20">
        <f t="shared" si="7"/>
        <v>509</v>
      </c>
      <c r="E510" s="20">
        <f>MIN(IF(MOD(ROWS($A$2:A510),$A$2)=0,E509+1, E509), $B$2-1)</f>
        <v>0</v>
      </c>
      <c r="G510" s="2" t="str">
        <f>IF(NOT(OR(
SUMPRODUCT(--ISNUMBER(SEARCH('Chapter 2 (Generated)'!$B$3:$V$3,INDEX(MyData,D510, E510+1))))&gt;0,
SUMPRODUCT(--ISNUMBER(SEARCH('Chapter 2 (Generated)'!$B$4:$V$4,INDEX(MyData,D510, E510+1))))&gt;0)),
"        " &amp; INDEX(MyData,D510, E510+1),
"    " &amp; INDEX(MyData,D510, E510+1))</f>
        <v xml:space="preserve">        "(I’m going to deal with her later, for now...)",</v>
      </c>
    </row>
    <row r="511" spans="4:7" x14ac:dyDescent="0.2">
      <c r="D511" s="20">
        <f t="shared" si="7"/>
        <v>510</v>
      </c>
      <c r="E511" s="20">
        <f>MIN(IF(MOD(ROWS($A$2:A511),$A$2)=0,E510+1, E510), $B$2-1)</f>
        <v>0</v>
      </c>
      <c r="G511" s="2" t="str">
        <f>IF(NOT(OR(
SUMPRODUCT(--ISNUMBER(SEARCH('Chapter 2 (Generated)'!$B$3:$V$3,INDEX(MyData,D511, E511+1))))&gt;0,
SUMPRODUCT(--ISNUMBER(SEARCH('Chapter 2 (Generated)'!$B$4:$V$4,INDEX(MyData,D511, E511+1))))&gt;0)),
"        " &amp; INDEX(MyData,D511, E511+1),
"    " &amp; INDEX(MyData,D511, E511+1))</f>
        <v xml:space="preserve">        "null",</v>
      </c>
    </row>
    <row r="512" spans="4:7" x14ac:dyDescent="0.2">
      <c r="D512" s="20">
        <f t="shared" si="7"/>
        <v>511</v>
      </c>
      <c r="E512" s="20">
        <f>MIN(IF(MOD(ROWS($A$2:A512),$A$2)=0,E511+1, E511), $B$2-1)</f>
        <v>0</v>
      </c>
      <c r="G512" s="2" t="str">
        <f>IF(NOT(OR(
SUMPRODUCT(--ISNUMBER(SEARCH('Chapter 2 (Generated)'!$B$3:$V$3,INDEX(MyData,D512, E512+1))))&gt;0,
SUMPRODUCT(--ISNUMBER(SEARCH('Chapter 2 (Generated)'!$B$4:$V$4,INDEX(MyData,D512, E512+1))))&gt;0)),
"        " &amp; INDEX(MyData,D512, E512+1),
"    " &amp; INDEX(MyData,D512, E512+1))</f>
        <v xml:space="preserve">        "(I pushed my way into the center where Tadashi and Axel stood.)",</v>
      </c>
    </row>
    <row r="513" spans="4:7" x14ac:dyDescent="0.2">
      <c r="D513" s="20">
        <f t="shared" si="7"/>
        <v>512</v>
      </c>
      <c r="E513" s="20">
        <f>MIN(IF(MOD(ROWS($A$2:A513),$A$2)=0,E512+1, E512), $B$2-1)</f>
        <v>0</v>
      </c>
      <c r="G513" s="2" t="str">
        <f>IF(NOT(OR(
SUMPRODUCT(--ISNUMBER(SEARCH('Chapter 2 (Generated)'!$B$3:$V$3,INDEX(MyData,D513, E513+1))))&gt;0,
SUMPRODUCT(--ISNUMBER(SEARCH('Chapter 2 (Generated)'!$B$4:$V$4,INDEX(MyData,D513, E513+1))))&gt;0)),
"        " &amp; INDEX(MyData,D513, E513+1),
"    " &amp; INDEX(MyData,D513, E513+1))</f>
        <v xml:space="preserve">        "It sucks to be followed around by all those cameras, but Tadashi’s right. ",</v>
      </c>
    </row>
    <row r="514" spans="4:7" x14ac:dyDescent="0.2">
      <c r="D514" s="20">
        <f t="shared" ref="D514:D577" si="8">MOD(ROW(D513)-1+ROWS(MyData),ROWS(MyData))+1</f>
        <v>513</v>
      </c>
      <c r="E514" s="20">
        <f>MIN(IF(MOD(ROWS($A$2:A514),$A$2)=0,E513+1, E513), $B$2-1)</f>
        <v>0</v>
      </c>
      <c r="G514" s="2" t="str">
        <f>IF(NOT(OR(
SUMPRODUCT(--ISNUMBER(SEARCH('Chapter 2 (Generated)'!$B$3:$V$3,INDEX(MyData,D514, E514+1))))&gt;0,
SUMPRODUCT(--ISNUMBER(SEARCH('Chapter 2 (Generated)'!$B$4:$V$4,INDEX(MyData,D514, E514+1))))&gt;0)),
"        " &amp; INDEX(MyData,D514, E514+1),
"    " &amp; INDEX(MyData,D514, E514+1))</f>
        <v xml:space="preserve">        "They’re here because of you and the school is having a lot of problems managing the situation. ",//510 </v>
      </c>
    </row>
    <row r="515" spans="4:7" x14ac:dyDescent="0.2">
      <c r="D515" s="20">
        <f t="shared" si="8"/>
        <v>514</v>
      </c>
      <c r="E515" s="20">
        <f>MIN(IF(MOD(ROWS($A$2:A515),$A$2)=0,E514+1, E514), $B$2-1)</f>
        <v>0</v>
      </c>
      <c r="G515" s="2" t="str">
        <f>IF(NOT(OR(
SUMPRODUCT(--ISNUMBER(SEARCH('Chapter 2 (Generated)'!$B$3:$V$3,INDEX(MyData,D515, E515+1))))&gt;0,
SUMPRODUCT(--ISNUMBER(SEARCH('Chapter 2 (Generated)'!$B$4:$V$4,INDEX(MyData,D515, E515+1))))&gt;0)),
"        " &amp; INDEX(MyData,D515, E515+1),
"    " &amp; INDEX(MyData,D515, E515+1))</f>
        <v xml:space="preserve">        "Couldn’t you at least try to help?",</v>
      </c>
    </row>
    <row r="516" spans="4:7" x14ac:dyDescent="0.2">
      <c r="D516" s="20">
        <f t="shared" si="8"/>
        <v>515</v>
      </c>
      <c r="E516" s="20">
        <f>MIN(IF(MOD(ROWS($A$2:A516),$A$2)=0,E515+1, E515), $B$2-1)</f>
        <v>0</v>
      </c>
      <c r="G516" s="2" t="str">
        <f>IF(NOT(OR(
SUMPRODUCT(--ISNUMBER(SEARCH('Chapter 2 (Generated)'!$B$3:$V$3,INDEX(MyData,D516, E516+1))))&gt;0,
SUMPRODUCT(--ISNUMBER(SEARCH('Chapter 2 (Generated)'!$B$4:$V$4,INDEX(MyData,D516, E516+1))))&gt;0)),
"        " &amp; INDEX(MyData,D516, E516+1),
"    " &amp; INDEX(MyData,D516, E516+1))</f>
        <v xml:space="preserve">        "(Axel looked at me as if he was planning my murder.)",</v>
      </c>
    </row>
    <row r="517" spans="4:7" x14ac:dyDescent="0.2">
      <c r="D517" s="20">
        <f t="shared" si="8"/>
        <v>516</v>
      </c>
      <c r="E517" s="20">
        <f>MIN(IF(MOD(ROWS($A$2:A517),$A$2)=0,E516+1, E516), $B$2-1)</f>
        <v>0</v>
      </c>
      <c r="G517" s="2" t="str">
        <f>IF(NOT(OR(
SUMPRODUCT(--ISNUMBER(SEARCH('Chapter 2 (Generated)'!$B$3:$V$3,INDEX(MyData,D517, E517+1))))&gt;0,
SUMPRODUCT(--ISNUMBER(SEARCH('Chapter 2 (Generated)'!$B$4:$V$4,INDEX(MyData,D517, E517+1))))&gt;0)),
"        " &amp; INDEX(MyData,D517, E517+1),
"    " &amp; INDEX(MyData,D517, E517+1))</f>
        <v xml:space="preserve">        "(As much as I understood the position he was in, this problem had to be solved and he was the only one who could do something about it.)",</v>
      </c>
    </row>
    <row r="518" spans="4:7" x14ac:dyDescent="0.2">
      <c r="D518" s="20">
        <f t="shared" si="8"/>
        <v>517</v>
      </c>
      <c r="E518" s="20">
        <f>MIN(IF(MOD(ROWS($A$2:A518),$A$2)=0,E517+1, E517), $B$2-1)</f>
        <v>0</v>
      </c>
      <c r="G518" s="2" t="str">
        <f>IF(NOT(OR(
SUMPRODUCT(--ISNUMBER(SEARCH('Chapter 2 (Generated)'!$B$3:$V$3,INDEX(MyData,D518, E518+1))))&gt;0,
SUMPRODUCT(--ISNUMBER(SEARCH('Chapter 2 (Generated)'!$B$4:$V$4,INDEX(MyData,D518, E518+1))))&gt;0)),
"        " &amp; INDEX(MyData,D518, E518+1),
"    " &amp; INDEX(MyData,D518, E518+1))</f>
        <v xml:space="preserve">        "(Next)",</v>
      </c>
    </row>
    <row r="519" spans="4:7" x14ac:dyDescent="0.2">
      <c r="D519" s="20">
        <f t="shared" si="8"/>
        <v>518</v>
      </c>
      <c r="E519" s="20">
        <f>MIN(IF(MOD(ROWS($A$2:A519),$A$2)=0,E518+1, E518), $B$2-1)</f>
        <v>0</v>
      </c>
      <c r="G519" s="2" t="str">
        <f>IF(NOT(OR(
SUMPRODUCT(--ISNUMBER(SEARCH('Chapter 2 (Generated)'!$B$3:$V$3,INDEX(MyData,D519, E519+1))))&gt;0,
SUMPRODUCT(--ISNUMBER(SEARCH('Chapter 2 (Generated)'!$B$4:$V$4,INDEX(MyData,D519, E519+1))))&gt;0)),
"        " &amp; INDEX(MyData,D519, E519+1),
"    " &amp; INDEX(MyData,D519, E519+1))</f>
        <v xml:space="preserve">        "(Next)",//515 </v>
      </c>
    </row>
    <row r="520" spans="4:7" x14ac:dyDescent="0.2">
      <c r="D520" s="20">
        <f t="shared" si="8"/>
        <v>519</v>
      </c>
      <c r="E520" s="20">
        <f>MIN(IF(MOD(ROWS($A$2:A520),$A$2)=0,E519+1, E519), $B$2-1)</f>
        <v>0</v>
      </c>
      <c r="G520" s="2" t="str">
        <f>IF(NOT(OR(
SUMPRODUCT(--ISNUMBER(SEARCH('Chapter 2 (Generated)'!$B$3:$V$3,INDEX(MyData,D520, E520+1))))&gt;0,
SUMPRODUCT(--ISNUMBER(SEARCH('Chapter 2 (Generated)'!$B$4:$V$4,INDEX(MyData,D520, E520+1))))&gt;0)),
"        " &amp; INDEX(MyData,D520, E520+1),
"    " &amp; INDEX(MyData,D520, E520+1))</f>
        <v xml:space="preserve">        "(Next)",</v>
      </c>
    </row>
    <row r="521" spans="4:7" x14ac:dyDescent="0.2">
      <c r="D521" s="20">
        <f t="shared" si="8"/>
        <v>520</v>
      </c>
      <c r="E521" s="20">
        <f>MIN(IF(MOD(ROWS($A$2:A521),$A$2)=0,E520+1, E520), $B$2-1)</f>
        <v>0</v>
      </c>
      <c r="G521" s="2" t="str">
        <f>IF(NOT(OR(
SUMPRODUCT(--ISNUMBER(SEARCH('Chapter 2 (Generated)'!$B$3:$V$3,INDEX(MyData,D521, E521+1))))&gt;0,
SUMPRODUCT(--ISNUMBER(SEARCH('Chapter 2 (Generated)'!$B$4:$V$4,INDEX(MyData,D521, E521+1))))&gt;0)),
"        " &amp; INDEX(MyData,D521, E521+1),
"    " &amp; INDEX(MyData,D521, E521+1))</f>
        <v xml:space="preserve">        "(Axel stared us both down, before groaning and taking out his cellphone.)",</v>
      </c>
    </row>
    <row r="522" spans="4:7" x14ac:dyDescent="0.2">
      <c r="D522" s="20">
        <f t="shared" si="8"/>
        <v>521</v>
      </c>
      <c r="E522" s="20">
        <f>MIN(IF(MOD(ROWS($A$2:A522),$A$2)=0,E521+1, E521), $B$2-1)</f>
        <v>0</v>
      </c>
      <c r="G522" s="2" t="str">
        <f>IF(NOT(OR(
SUMPRODUCT(--ISNUMBER(SEARCH('Chapter 2 (Generated)'!$B$3:$V$3,INDEX(MyData,D522, E522+1))))&gt;0,
SUMPRODUCT(--ISNUMBER(SEARCH('Chapter 2 (Generated)'!$B$4:$V$4,INDEX(MyData,D522, E522+1))))&gt;0)),
"        " &amp; INDEX(MyData,D522, E522+1),
"    " &amp; INDEX(MyData,D522, E522+1))</f>
        <v xml:space="preserve">        "(Next)",</v>
      </c>
    </row>
    <row r="523" spans="4:7" x14ac:dyDescent="0.2">
      <c r="D523" s="20">
        <f t="shared" si="8"/>
        <v>522</v>
      </c>
      <c r="E523" s="20">
        <f>MIN(IF(MOD(ROWS($A$2:A523),$A$2)=0,E522+1, E522), $B$2-1)</f>
        <v>0</v>
      </c>
      <c r="G523" s="2" t="str">
        <f>IF(NOT(OR(
SUMPRODUCT(--ISNUMBER(SEARCH('Chapter 2 (Generated)'!$B$3:$V$3,INDEX(MyData,D523, E523+1))))&gt;0,
SUMPRODUCT(--ISNUMBER(SEARCH('Chapter 2 (Generated)'!$B$4:$V$4,INDEX(MyData,D523, E523+1))))&gt;0)),
"        " &amp; INDEX(MyData,D523, E523+1),
"    " &amp; INDEX(MyData,D523, E523+1))</f>
        <v xml:space="preserve">        "(Next)",</v>
      </c>
    </row>
    <row r="524" spans="4:7" x14ac:dyDescent="0.2">
      <c r="D524" s="20">
        <f t="shared" si="8"/>
        <v>523</v>
      </c>
      <c r="E524" s="20">
        <f>MIN(IF(MOD(ROWS($A$2:A524),$A$2)=0,E523+1, E523), $B$2-1)</f>
        <v>0</v>
      </c>
      <c r="G524" s="2" t="str">
        <f>IF(NOT(OR(
SUMPRODUCT(--ISNUMBER(SEARCH('Chapter 2 (Generated)'!$B$3:$V$3,INDEX(MyData,D524, E524+1))))&gt;0,
SUMPRODUCT(--ISNUMBER(SEARCH('Chapter 2 (Generated)'!$B$4:$V$4,INDEX(MyData,D524, E524+1))))&gt;0)),
"        " &amp; INDEX(MyData,D524, E524+1),
"    " &amp; INDEX(MyData,D524, E524+1))</f>
        <v xml:space="preserve">        "(Next)",//520 </v>
      </c>
    </row>
    <row r="525" spans="4:7" x14ac:dyDescent="0.2">
      <c r="D525" s="20">
        <f t="shared" si="8"/>
        <v>524</v>
      </c>
      <c r="E525" s="20">
        <f>MIN(IF(MOD(ROWS($A$2:A525),$A$2)=0,E524+1, E524), $B$2-1)</f>
        <v>0</v>
      </c>
      <c r="G525" s="2" t="str">
        <f>IF(NOT(OR(
SUMPRODUCT(--ISNUMBER(SEARCH('Chapter 2 (Generated)'!$B$3:$V$3,INDEX(MyData,D525, E525+1))))&gt;0,
SUMPRODUCT(--ISNUMBER(SEARCH('Chapter 2 (Generated)'!$B$4:$V$4,INDEX(MyData,D525, E525+1))))&gt;0)),
"        " &amp; INDEX(MyData,D525, E525+1),
"    " &amp; INDEX(MyData,D525, E525+1))</f>
        <v xml:space="preserve">        "(Tadashi was about to lose his temper again, I stepped in before the fight could escalate even more.)",</v>
      </c>
    </row>
    <row r="526" spans="4:7" x14ac:dyDescent="0.2">
      <c r="D526" s="20">
        <f t="shared" si="8"/>
        <v>525</v>
      </c>
      <c r="E526" s="20">
        <f>MIN(IF(MOD(ROWS($A$2:A526),$A$2)=0,E525+1, E525), $B$2-1)</f>
        <v>0</v>
      </c>
      <c r="G526" s="2" t="str">
        <f>IF(NOT(OR(
SUMPRODUCT(--ISNUMBER(SEARCH('Chapter 2 (Generated)'!$B$3:$V$3,INDEX(MyData,D526, E526+1))))&gt;0,
SUMPRODUCT(--ISNUMBER(SEARCH('Chapter 2 (Generated)'!$B$4:$V$4,INDEX(MyData,D526, E526+1))))&gt;0)),
"        " &amp; INDEX(MyData,D526, E526+1),
"    " &amp; INDEX(MyData,D526, E526+1))</f>
        <v xml:space="preserve">        "Come on, Tadashi, teachers are coming this way. ",</v>
      </c>
    </row>
    <row r="527" spans="4:7" x14ac:dyDescent="0.2">
      <c r="D527" s="20">
        <f t="shared" si="8"/>
        <v>526</v>
      </c>
      <c r="E527" s="20">
        <f>MIN(IF(MOD(ROWS($A$2:A527),$A$2)=0,E526+1, E526), $B$2-1)</f>
        <v>0</v>
      </c>
      <c r="G527" s="2" t="str">
        <f>IF(NOT(OR(
SUMPRODUCT(--ISNUMBER(SEARCH('Chapter 2 (Generated)'!$B$3:$V$3,INDEX(MyData,D527, E527+1))))&gt;0,
SUMPRODUCT(--ISNUMBER(SEARCH('Chapter 2 (Generated)'!$B$4:$V$4,INDEX(MyData,D527, E527+1))))&gt;0)),
"        " &amp; INDEX(MyData,D527, E527+1),
"    " &amp; INDEX(MyData,D527, E527+1))</f>
        <v xml:space="preserve">        "(Next)",</v>
      </c>
    </row>
    <row r="528" spans="4:7" x14ac:dyDescent="0.2">
      <c r="D528" s="20">
        <f t="shared" si="8"/>
        <v>527</v>
      </c>
      <c r="E528" s="20">
        <f>MIN(IF(MOD(ROWS($A$2:A528),$A$2)=0,E527+1, E527), $B$2-1)</f>
        <v>0</v>
      </c>
      <c r="G528" s="2" t="str">
        <f>IF(NOT(OR(
SUMPRODUCT(--ISNUMBER(SEARCH('Chapter 2 (Generated)'!$B$3:$V$3,INDEX(MyData,D528, E528+1))))&gt;0,
SUMPRODUCT(--ISNUMBER(SEARCH('Chapter 2 (Generated)'!$B$4:$V$4,INDEX(MyData,D528, E528+1))))&gt;0)),
"        " &amp; INDEX(MyData,D528, E528+1),
"    " &amp; INDEX(MyData,D528, E528+1))</f>
        <v xml:space="preserve">        "(Next)",</v>
      </c>
    </row>
    <row r="529" spans="4:7" x14ac:dyDescent="0.2">
      <c r="D529" s="20">
        <f t="shared" si="8"/>
        <v>528</v>
      </c>
      <c r="E529" s="20">
        <f>MIN(IF(MOD(ROWS($A$2:A529),$A$2)=0,E528+1, E528), $B$2-1)</f>
        <v>0</v>
      </c>
      <c r="G529" s="2" t="str">
        <f>IF(NOT(OR(
SUMPRODUCT(--ISNUMBER(SEARCH('Chapter 2 (Generated)'!$B$3:$V$3,INDEX(MyData,D529, E529+1))))&gt;0,
SUMPRODUCT(--ISNUMBER(SEARCH('Chapter 2 (Generated)'!$B$4:$V$4,INDEX(MyData,D529, E529+1))))&gt;0)),
"        " &amp; INDEX(MyData,D529, E529+1),
"    " &amp; INDEX(MyData,D529, E529+1))</f>
        <v xml:space="preserve">        "(Next)",//525 </v>
      </c>
    </row>
    <row r="530" spans="4:7" x14ac:dyDescent="0.2">
      <c r="D530" s="20">
        <f t="shared" si="8"/>
        <v>529</v>
      </c>
      <c r="E530" s="20">
        <f>MIN(IF(MOD(ROWS($A$2:A530),$A$2)=0,E529+1, E529), $B$2-1)</f>
        <v>0</v>
      </c>
      <c r="G530" s="2" t="str">
        <f>IF(NOT(OR(
SUMPRODUCT(--ISNUMBER(SEARCH('Chapter 2 (Generated)'!$B$3:$V$3,INDEX(MyData,D530, E530+1))))&gt;0,
SUMPRODUCT(--ISNUMBER(SEARCH('Chapter 2 (Generated)'!$B$4:$V$4,INDEX(MyData,D530, E530+1))))&gt;0)),
"        " &amp; INDEX(MyData,D530, E530+1),
"    " &amp; INDEX(MyData,D530, E530+1))</f>
        <v xml:space="preserve">        "(Axel sneaked out of the crowd so stealthily that I lost sight of him in a matter of seconds.)",</v>
      </c>
    </row>
    <row r="531" spans="4:7" x14ac:dyDescent="0.2">
      <c r="D531" s="20">
        <f t="shared" si="8"/>
        <v>530</v>
      </c>
      <c r="E531" s="20">
        <f>MIN(IF(MOD(ROWS($A$2:A531),$A$2)=0,E530+1, E530), $B$2-1)</f>
        <v>0</v>
      </c>
      <c r="G531" s="2" t="str">
        <f>IF(NOT(OR(
SUMPRODUCT(--ISNUMBER(SEARCH('Chapter 2 (Generated)'!$B$3:$V$3,INDEX(MyData,D531, E531+1))))&gt;0,
SUMPRODUCT(--ISNUMBER(SEARCH('Chapter 2 (Generated)'!$B$4:$V$4,INDEX(MyData,D531, E531+1))))&gt;0)),
"        " &amp; INDEX(MyData,D531, E531+1),
"    " &amp; INDEX(MyData,D531, E531+1))</f>
        <v xml:space="preserve">        "...That’s pretty impressive.",</v>
      </c>
    </row>
    <row r="532" spans="4:7" x14ac:dyDescent="0.2">
      <c r="D532" s="20">
        <f t="shared" si="8"/>
        <v>531</v>
      </c>
      <c r="E532" s="20">
        <f>MIN(IF(MOD(ROWS($A$2:A532),$A$2)=0,E531+1, E531), $B$2-1)</f>
        <v>0</v>
      </c>
      <c r="G532" s="2" t="str">
        <f>IF(NOT(OR(
SUMPRODUCT(--ISNUMBER(SEARCH('Chapter 2 (Generated)'!$B$3:$V$3,INDEX(MyData,D532, E532+1))))&gt;0,
SUMPRODUCT(--ISNUMBER(SEARCH('Chapter 2 (Generated)'!$B$4:$V$4,INDEX(MyData,D532, E532+1))))&gt;0)),
"        " &amp; INDEX(MyData,D532, E532+1),
"    " &amp; INDEX(MyData,D532, E532+1))</f>
        <v xml:space="preserve">        "(Next)",</v>
      </c>
    </row>
    <row r="533" spans="4:7" x14ac:dyDescent="0.2">
      <c r="D533" s="20">
        <f t="shared" si="8"/>
        <v>532</v>
      </c>
      <c r="E533" s="20">
        <f>MIN(IF(MOD(ROWS($A$2:A533),$A$2)=0,E532+1, E532), $B$2-1)</f>
        <v>0</v>
      </c>
      <c r="G533" s="2" t="str">
        <f>IF(NOT(OR(
SUMPRODUCT(--ISNUMBER(SEARCH('Chapter 2 (Generated)'!$B$3:$V$3,INDEX(MyData,D533, E533+1))))&gt;0,
SUMPRODUCT(--ISNUMBER(SEARCH('Chapter 2 (Generated)'!$B$4:$V$4,INDEX(MyData,D533, E533+1))))&gt;0)),
"        " &amp; INDEX(MyData,D533, E533+1),
"    " &amp; INDEX(MyData,D533, E533+1))</f>
        <v xml:space="preserve">        "(Next)",</v>
      </c>
    </row>
    <row r="534" spans="4:7" x14ac:dyDescent="0.2">
      <c r="D534" s="20">
        <f t="shared" si="8"/>
        <v>533</v>
      </c>
      <c r="E534" s="20">
        <f>MIN(IF(MOD(ROWS($A$2:A534),$A$2)=0,E533+1, E533), $B$2-1)</f>
        <v>0</v>
      </c>
      <c r="G534" s="2" t="str">
        <f>IF(NOT(OR(
SUMPRODUCT(--ISNUMBER(SEARCH('Chapter 2 (Generated)'!$B$3:$V$3,INDEX(MyData,D534, E534+1))))&gt;0,
SUMPRODUCT(--ISNUMBER(SEARCH('Chapter 2 (Generated)'!$B$4:$V$4,INDEX(MyData,D534, E534+1))))&gt;0)),
"        " &amp; INDEX(MyData,D534, E534+1),
"    " &amp; INDEX(MyData,D534, E534+1))</f>
        <v xml:space="preserve">        "(Next)",//530 </v>
      </c>
    </row>
    <row r="535" spans="4:7" x14ac:dyDescent="0.2">
      <c r="D535" s="20">
        <f t="shared" si="8"/>
        <v>534</v>
      </c>
      <c r="E535" s="20">
        <f>MIN(IF(MOD(ROWS($A$2:A535),$A$2)=0,E534+1, E534), $B$2-1)</f>
        <v>0</v>
      </c>
      <c r="G535" s="2" t="str">
        <f>IF(NOT(OR(
SUMPRODUCT(--ISNUMBER(SEARCH('Chapter 2 (Generated)'!$B$3:$V$3,INDEX(MyData,D535, E535+1))))&gt;0,
SUMPRODUCT(--ISNUMBER(SEARCH('Chapter 2 (Generated)'!$B$4:$V$4,INDEX(MyData,D535, E535+1))))&gt;0)),
"        " &amp; INDEX(MyData,D535, E535+1),
"    " &amp; INDEX(MyData,D535, E535+1))</f>
        <v xml:space="preserve">        "(Tadashi gave me a grateful smile, It felt nice to know that I had a friend here, especially after all I went through today.)",</v>
      </c>
    </row>
    <row r="536" spans="4:7" x14ac:dyDescent="0.2">
      <c r="D536" s="20">
        <f t="shared" si="8"/>
        <v>535</v>
      </c>
      <c r="E536" s="20">
        <f>MIN(IF(MOD(ROWS($A$2:A536),$A$2)=0,E535+1, E535), $B$2-1)</f>
        <v>0</v>
      </c>
      <c r="G536" s="2" t="str">
        <f>IF(NOT(OR(
SUMPRODUCT(--ISNUMBER(SEARCH('Chapter 2 (Generated)'!$B$3:$V$3,INDEX(MyData,D536, E536+1))))&gt;0,
SUMPRODUCT(--ISNUMBER(SEARCH('Chapter 2 (Generated)'!$B$4:$V$4,INDEX(MyData,D536, E536+1))))&gt;0)),
"        " &amp; INDEX(MyData,D536, E536+1),
"    " &amp; INDEX(MyData,D536, E536+1))</f>
        <v xml:space="preserve">        " (I glanced at Karolina. She was still there despite the crowd beginning to disperse.)",</v>
      </c>
    </row>
    <row r="537" spans="4:7" x14ac:dyDescent="0.2">
      <c r="D537" s="20">
        <f t="shared" si="8"/>
        <v>536</v>
      </c>
      <c r="E537" s="20">
        <f>MIN(IF(MOD(ROWS($A$2:A537),$A$2)=0,E536+1, E536), $B$2-1)</f>
        <v>0</v>
      </c>
      <c r="G537" s="2" t="str">
        <f>IF(NOT(OR(
SUMPRODUCT(--ISNUMBER(SEARCH('Chapter 2 (Generated)'!$B$3:$V$3,INDEX(MyData,D537, E537+1))))&gt;0,
SUMPRODUCT(--ISNUMBER(SEARCH('Chapter 2 (Generated)'!$B$4:$V$4,INDEX(MyData,D537, E537+1))))&gt;0)),
"        " &amp; INDEX(MyData,D537, E537+1),
"    " &amp; INDEX(MyData,D537, E537+1))</f>
        <v xml:space="preserve">        "(She didn’t look too pleased with my actions.)",</v>
      </c>
    </row>
    <row r="538" spans="4:7" x14ac:dyDescent="0.2">
      <c r="D538" s="20">
        <f t="shared" si="8"/>
        <v>537</v>
      </c>
      <c r="E538" s="20">
        <f>MIN(IF(MOD(ROWS($A$2:A538),$A$2)=0,E537+1, E537), $B$2-1)</f>
        <v>0</v>
      </c>
      <c r="G538" s="2" t="str">
        <f>IF(NOT(OR(
SUMPRODUCT(--ISNUMBER(SEARCH('Chapter 2 (Generated)'!$B$3:$V$3,INDEX(MyData,D538, E538+1))))&gt;0,
SUMPRODUCT(--ISNUMBER(SEARCH('Chapter 2 (Generated)'!$B$4:$V$4,INDEX(MyData,D538, E538+1))))&gt;0)),
"        " &amp; INDEX(MyData,D538, E538+1),
"    " &amp; INDEX(MyData,D538, E538+1))</f>
        <v xml:space="preserve">        "(But after a few moment, she gave me a scoff and left for her class.)",</v>
      </c>
    </row>
    <row r="539" spans="4:7" x14ac:dyDescent="0.2">
      <c r="D539" s="20">
        <f t="shared" si="8"/>
        <v>538</v>
      </c>
      <c r="E539" s="20">
        <f>MIN(IF(MOD(ROWS($A$2:A539),$A$2)=0,E538+1, E538), $B$2-1)</f>
        <v>0</v>
      </c>
      <c r="G539" s="2" t="str">
        <f>IF(NOT(OR(
SUMPRODUCT(--ISNUMBER(SEARCH('Chapter 2 (Generated)'!$B$3:$V$3,INDEX(MyData,D539, E539+1))))&gt;0,
SUMPRODUCT(--ISNUMBER(SEARCH('Chapter 2 (Generated)'!$B$4:$V$4,INDEX(MyData,D539, E539+1))))&gt;0)),
"        " &amp; INDEX(MyData,D539, E539+1),
"    " &amp; INDEX(MyData,D539, E539+1))</f>
        <v xml:space="preserve">        "(I pushed my way into the center where Tadashi and Axel stood.)",//535 </v>
      </c>
    </row>
    <row r="540" spans="4:7" x14ac:dyDescent="0.2">
      <c r="D540" s="20">
        <f t="shared" si="8"/>
        <v>539</v>
      </c>
      <c r="E540" s="20">
        <f>MIN(IF(MOD(ROWS($A$2:A540),$A$2)=0,E539+1, E539), $B$2-1)</f>
        <v>0</v>
      </c>
      <c r="G540" s="2" t="str">
        <f>IF(NOT(OR(
SUMPRODUCT(--ISNUMBER(SEARCH('Chapter 2 (Generated)'!$B$3:$V$3,INDEX(MyData,D540, E540+1))))&gt;0,
SUMPRODUCT(--ISNUMBER(SEARCH('Chapter 2 (Generated)'!$B$4:$V$4,INDEX(MyData,D540, E540+1))))&gt;0)),
"        " &amp; INDEX(MyData,D540, E540+1),
"    " &amp; INDEX(MyData,D540, E540+1))</f>
        <v xml:space="preserve">        "Tadashi, he’s got a lot to deal with already with his career. He didn’t ask for the paparazzi.",</v>
      </c>
    </row>
    <row r="541" spans="4:7" x14ac:dyDescent="0.2">
      <c r="D541" s="20">
        <f t="shared" si="8"/>
        <v>540</v>
      </c>
      <c r="E541" s="20">
        <f>MIN(IF(MOD(ROWS($A$2:A541),$A$2)=0,E540+1, E540), $B$2-1)</f>
        <v>0</v>
      </c>
      <c r="G541" s="2" t="str">
        <f>IF(NOT(OR(
SUMPRODUCT(--ISNUMBER(SEARCH('Chapter 2 (Generated)'!$B$3:$V$3,INDEX(MyData,D541, E541+1))))&gt;0,
SUMPRODUCT(--ISNUMBER(SEARCH('Chapter 2 (Generated)'!$B$4:$V$4,INDEX(MyData,D541, E541+1))))&gt;0)),
"        " &amp; INDEX(MyData,D541, E541+1),
"    " &amp; INDEX(MyData,D541, E541+1))</f>
        <v xml:space="preserve">        "Can’t the school do anything to help him? He’s here to learn, not to take unwanted photoshoots. ",</v>
      </c>
    </row>
    <row r="542" spans="4:7" x14ac:dyDescent="0.2">
      <c r="D542" s="20">
        <f t="shared" si="8"/>
        <v>541</v>
      </c>
      <c r="E542" s="20">
        <f>MIN(IF(MOD(ROWS($A$2:A542),$A$2)=0,E541+1, E541), $B$2-1)</f>
        <v>0</v>
      </c>
      <c r="G542" s="2" t="str">
        <f>IF(NOT(OR(
SUMPRODUCT(--ISNUMBER(SEARCH('Chapter 2 (Generated)'!$B$3:$V$3,INDEX(MyData,D542, E542+1))))&gt;0,
SUMPRODUCT(--ISNUMBER(SEARCH('Chapter 2 (Generated)'!$B$4:$V$4,INDEX(MyData,D542, E542+1))))&gt;0)),
"        " &amp; INDEX(MyData,D542, E542+1),
"    " &amp; INDEX(MyData,D542, E542+1))</f>
        <v xml:space="preserve">        "(Next)",</v>
      </c>
    </row>
    <row r="543" spans="4:7" x14ac:dyDescent="0.2">
      <c r="D543" s="20">
        <f t="shared" si="8"/>
        <v>542</v>
      </c>
      <c r="E543" s="20">
        <f>MIN(IF(MOD(ROWS($A$2:A543),$A$2)=0,E542+1, E542), $B$2-1)</f>
        <v>0</v>
      </c>
      <c r="G543" s="2" t="str">
        <f>IF(NOT(OR(
SUMPRODUCT(--ISNUMBER(SEARCH('Chapter 2 (Generated)'!$B$3:$V$3,INDEX(MyData,D543, E543+1))))&gt;0,
SUMPRODUCT(--ISNUMBER(SEARCH('Chapter 2 (Generated)'!$B$4:$V$4,INDEX(MyData,D543, E543+1))))&gt;0)),
"        " &amp; INDEX(MyData,D543, E543+1),
"    " &amp; INDEX(MyData,D543, E543+1))</f>
        <v xml:space="preserve">        "(As much as I understood the position he was in, Axel seemed very tired and upset.)",</v>
      </c>
    </row>
    <row r="544" spans="4:7" x14ac:dyDescent="0.2">
      <c r="D544" s="20">
        <f t="shared" si="8"/>
        <v>543</v>
      </c>
      <c r="E544" s="20">
        <f>MIN(IF(MOD(ROWS($A$2:A544),$A$2)=0,E543+1, E543), $B$2-1)</f>
        <v>0</v>
      </c>
      <c r="G544" s="2" t="str">
        <f>IF(NOT(OR(
SUMPRODUCT(--ISNUMBER(SEARCH('Chapter 2 (Generated)'!$B$3:$V$3,INDEX(MyData,D544, E544+1))))&gt;0,
SUMPRODUCT(--ISNUMBER(SEARCH('Chapter 2 (Generated)'!$B$4:$V$4,INDEX(MyData,D544, E544+1))))&gt;0)),
"        " &amp; INDEX(MyData,D544, E544+1),
"    " &amp; INDEX(MyData,D544, E544+1))</f>
        <v xml:space="preserve">        "It must be hard dealing with hundreds of people treating you like an object everyday. I wouldn’t want my privacy to be thrown around like that.",//540 </v>
      </c>
    </row>
    <row r="545" spans="4:7" x14ac:dyDescent="0.2">
      <c r="D545" s="20">
        <f t="shared" si="8"/>
        <v>544</v>
      </c>
      <c r="E545" s="20">
        <f>MIN(IF(MOD(ROWS($A$2:A545),$A$2)=0,E544+1, E544), $B$2-1)</f>
        <v>0</v>
      </c>
      <c r="G545" s="2" t="str">
        <f>IF(NOT(OR(
SUMPRODUCT(--ISNUMBER(SEARCH('Chapter 2 (Generated)'!$B$3:$V$3,INDEX(MyData,D545, E545+1))))&gt;0,
SUMPRODUCT(--ISNUMBER(SEARCH('Chapter 2 (Generated)'!$B$4:$V$4,INDEX(MyData,D545, E545+1))))&gt;0)),
"        " &amp; INDEX(MyData,D545, E545+1),
"    " &amp; INDEX(MyData,D545, E545+1))</f>
        <v xml:space="preserve">        "So, seriously, just leave him alone. ",</v>
      </c>
    </row>
    <row r="546" spans="4:7" x14ac:dyDescent="0.2">
      <c r="D546" s="20">
        <f t="shared" si="8"/>
        <v>545</v>
      </c>
      <c r="E546" s="20">
        <f>MIN(IF(MOD(ROWS($A$2:A546),$A$2)=0,E545+1, E545), $B$2-1)</f>
        <v>0</v>
      </c>
      <c r="G546" s="2" t="str">
        <f>IF(NOT(OR(
SUMPRODUCT(--ISNUMBER(SEARCH('Chapter 2 (Generated)'!$B$3:$V$3,INDEX(MyData,D546, E546+1))))&gt;0,
SUMPRODUCT(--ISNUMBER(SEARCH('Chapter 2 (Generated)'!$B$4:$V$4,INDEX(MyData,D546, E546+1))))&gt;0)),
"        " &amp; INDEX(MyData,D546, E546+1),
"    " &amp; INDEX(MyData,D546, E546+1))</f>
        <v xml:space="preserve">        "It’s clear that he won’t budge. The school’s just going to have to deal with It.",</v>
      </c>
    </row>
    <row r="547" spans="4:7" x14ac:dyDescent="0.2">
      <c r="D547" s="20">
        <f t="shared" si="8"/>
        <v>546</v>
      </c>
      <c r="E547" s="20">
        <f>MIN(IF(MOD(ROWS($A$2:A547),$A$2)=0,E546+1, E546), $B$2-1)</f>
        <v>0</v>
      </c>
      <c r="G547" s="2" t="str">
        <f>IF(NOT(OR(
SUMPRODUCT(--ISNUMBER(SEARCH('Chapter 2 (Generated)'!$B$3:$V$3,INDEX(MyData,D547, E547+1))))&gt;0,
SUMPRODUCT(--ISNUMBER(SEARCH('Chapter 2 (Generated)'!$B$4:$V$4,INDEX(MyData,D547, E547+1))))&gt;0)),
"        " &amp; INDEX(MyData,D547, E547+1),
"    " &amp; INDEX(MyData,D547, E547+1))</f>
        <v xml:space="preserve">        "(Next)",</v>
      </c>
    </row>
    <row r="548" spans="4:7" x14ac:dyDescent="0.2">
      <c r="D548" s="20">
        <f t="shared" si="8"/>
        <v>547</v>
      </c>
      <c r="E548" s="20">
        <f>MIN(IF(MOD(ROWS($A$2:A548),$A$2)=0,E547+1, E547), $B$2-1)</f>
        <v>0</v>
      </c>
      <c r="G548" s="2" t="str">
        <f>IF(NOT(OR(
SUMPRODUCT(--ISNUMBER(SEARCH('Chapter 2 (Generated)'!$B$3:$V$3,INDEX(MyData,D548, E548+1))))&gt;0,
SUMPRODUCT(--ISNUMBER(SEARCH('Chapter 2 (Generated)'!$B$4:$V$4,INDEX(MyData,D548, E548+1))))&gt;0)),
"        " &amp; INDEX(MyData,D548, E548+1),
"    " &amp; INDEX(MyData,D548, E548+1))</f>
        <v xml:space="preserve">        "(Next)",</v>
      </c>
    </row>
    <row r="549" spans="4:7" x14ac:dyDescent="0.2">
      <c r="D549" s="20">
        <f t="shared" si="8"/>
        <v>548</v>
      </c>
      <c r="E549" s="20">
        <f>MIN(IF(MOD(ROWS($A$2:A549),$A$2)=0,E548+1, E548), $B$2-1)</f>
        <v>0</v>
      </c>
      <c r="G549" s="2" t="str">
        <f>IF(NOT(OR(
SUMPRODUCT(--ISNUMBER(SEARCH('Chapter 2 (Generated)'!$B$3:$V$3,INDEX(MyData,D549, E549+1))))&gt;0,
SUMPRODUCT(--ISNUMBER(SEARCH('Chapter 2 (Generated)'!$B$4:$V$4,INDEX(MyData,D549, E549+1))))&gt;0)),
"        " &amp; INDEX(MyData,D549, E549+1),
"    " &amp; INDEX(MyData,D549, E549+1))</f>
        <v xml:space="preserve">        "(Next)",//545 </v>
      </c>
    </row>
    <row r="550" spans="4:7" x14ac:dyDescent="0.2">
      <c r="D550" s="20">
        <f t="shared" si="8"/>
        <v>549</v>
      </c>
      <c r="E550" s="20">
        <f>MIN(IF(MOD(ROWS($A$2:A550),$A$2)=0,E549+1, E549), $B$2-1)</f>
        <v>0</v>
      </c>
      <c r="G550" s="2" t="str">
        <f>IF(NOT(OR(
SUMPRODUCT(--ISNUMBER(SEARCH('Chapter 2 (Generated)'!$B$3:$V$3,INDEX(MyData,D550, E550+1))))&gt;0,
SUMPRODUCT(--ISNUMBER(SEARCH('Chapter 2 (Generated)'!$B$4:$V$4,INDEX(MyData,D550, E550+1))))&gt;0)),
"        " &amp; INDEX(MyData,D550, E550+1),
"    " &amp; INDEX(MyData,D550, E550+1))</f>
        <v xml:space="preserve">        "(Next)",</v>
      </c>
    </row>
    <row r="551" spans="4:7" x14ac:dyDescent="0.2">
      <c r="D551" s="20">
        <f t="shared" si="8"/>
        <v>550</v>
      </c>
      <c r="E551" s="20">
        <f>MIN(IF(MOD(ROWS($A$2:A551),$A$2)=0,E550+1, E550), $B$2-1)</f>
        <v>0</v>
      </c>
      <c r="G551" s="2" t="str">
        <f>IF(NOT(OR(
SUMPRODUCT(--ISNUMBER(SEARCH('Chapter 2 (Generated)'!$B$3:$V$3,INDEX(MyData,D551, E551+1))))&gt;0,
SUMPRODUCT(--ISNUMBER(SEARCH('Chapter 2 (Generated)'!$B$4:$V$4,INDEX(MyData,D551, E551+1))))&gt;0)),
"        " &amp; INDEX(MyData,D551, E551+1),
"    " &amp; INDEX(MyData,D551, E551+1))</f>
        <v xml:space="preserve">        "Did you try calling the police? They could take care of it.",</v>
      </c>
    </row>
    <row r="552" spans="4:7" x14ac:dyDescent="0.2">
      <c r="D552" s="20">
        <f t="shared" si="8"/>
        <v>551</v>
      </c>
      <c r="E552" s="20">
        <f>MIN(IF(MOD(ROWS($A$2:A552),$A$2)=0,E551+1, E551), $B$2-1)</f>
        <v>0</v>
      </c>
      <c r="G552" s="2" t="str">
        <f>IF(NOT(OR(
SUMPRODUCT(--ISNUMBER(SEARCH('Chapter 2 (Generated)'!$B$3:$V$3,INDEX(MyData,D552, E552+1))))&gt;0,
SUMPRODUCT(--ISNUMBER(SEARCH('Chapter 2 (Generated)'!$B$4:$V$4,INDEX(MyData,D552, E552+1))))&gt;0)),
"        " &amp; INDEX(MyData,D552, E552+1),
"    " &amp; INDEX(MyData,D552, E552+1))</f>
        <v xml:space="preserve">        "(Next)",</v>
      </c>
    </row>
    <row r="553" spans="4:7" x14ac:dyDescent="0.2">
      <c r="D553" s="20">
        <f t="shared" si="8"/>
        <v>552</v>
      </c>
      <c r="E553" s="20">
        <f>MIN(IF(MOD(ROWS($A$2:A553),$A$2)=0,E552+1, E552), $B$2-1)</f>
        <v>0</v>
      </c>
      <c r="G553" s="2" t="str">
        <f>IF(NOT(OR(
SUMPRODUCT(--ISNUMBER(SEARCH('Chapter 2 (Generated)'!$B$3:$V$3,INDEX(MyData,D553, E553+1))))&gt;0,
SUMPRODUCT(--ISNUMBER(SEARCH('Chapter 2 (Generated)'!$B$4:$V$4,INDEX(MyData,D553, E553+1))))&gt;0)),
"        " &amp; INDEX(MyData,D553, E553+1),
"    " &amp; INDEX(MyData,D553, E553+1))</f>
        <v xml:space="preserve">        "(Next)",</v>
      </c>
    </row>
    <row r="554" spans="4:7" x14ac:dyDescent="0.2">
      <c r="D554" s="20">
        <f t="shared" si="8"/>
        <v>553</v>
      </c>
      <c r="E554" s="20">
        <f>MIN(IF(MOD(ROWS($A$2:A554),$A$2)=0,E553+1, E553), $B$2-1)</f>
        <v>0</v>
      </c>
      <c r="G554" s="2" t="str">
        <f>IF(NOT(OR(
SUMPRODUCT(--ISNUMBER(SEARCH('Chapter 2 (Generated)'!$B$3:$V$3,INDEX(MyData,D554, E554+1))))&gt;0,
SUMPRODUCT(--ISNUMBER(SEARCH('Chapter 2 (Generated)'!$B$4:$V$4,INDEX(MyData,D554, E554+1))))&gt;0)),
"        " &amp; INDEX(MyData,D554, E554+1),
"    " &amp; INDEX(MyData,D554, E554+1))</f>
        <v xml:space="preserve">        "(Axel seemed to scrutinize me, his eyes not leaving mine.)",//550 </v>
      </c>
    </row>
    <row r="555" spans="4:7" x14ac:dyDescent="0.2">
      <c r="D555" s="20">
        <f t="shared" si="8"/>
        <v>554</v>
      </c>
      <c r="E555" s="20">
        <f>MIN(IF(MOD(ROWS($A$2:A555),$A$2)=0,E554+1, E554), $B$2-1)</f>
        <v>0</v>
      </c>
      <c r="G555" s="2" t="str">
        <f>IF(NOT(OR(
SUMPRODUCT(--ISNUMBER(SEARCH('Chapter 2 (Generated)'!$B$3:$V$3,INDEX(MyData,D555, E555+1))))&gt;0,
SUMPRODUCT(--ISNUMBER(SEARCH('Chapter 2 (Generated)'!$B$4:$V$4,INDEX(MyData,D555, E555+1))))&gt;0)),
"        " &amp; INDEX(MyData,D555, E555+1),
"    " &amp; INDEX(MyData,D555, E555+1))</f>
        <v xml:space="preserve">        "(He seemed to be internally debating something when finally, he gave a long, exhausted sigh.)",</v>
      </c>
    </row>
    <row r="556" spans="4:7" x14ac:dyDescent="0.2">
      <c r="D556" s="20">
        <f t="shared" si="8"/>
        <v>555</v>
      </c>
      <c r="E556" s="20">
        <f>MIN(IF(MOD(ROWS($A$2:A556),$A$2)=0,E555+1, E555), $B$2-1)</f>
        <v>0</v>
      </c>
      <c r="G556" s="2" t="str">
        <f>IF(NOT(OR(
SUMPRODUCT(--ISNUMBER(SEARCH('Chapter 2 (Generated)'!$B$3:$V$3,INDEX(MyData,D556, E556+1))))&gt;0,
SUMPRODUCT(--ISNUMBER(SEARCH('Chapter 2 (Generated)'!$B$4:$V$4,INDEX(MyData,D556, E556+1))))&gt;0)),
"        " &amp; INDEX(MyData,D556, E556+1),
"    " &amp; INDEX(MyData,D556, E556+1))</f>
        <v xml:space="preserve">        "(Next)",</v>
      </c>
    </row>
    <row r="557" spans="4:7" x14ac:dyDescent="0.2">
      <c r="D557" s="20">
        <f t="shared" si="8"/>
        <v>556</v>
      </c>
      <c r="E557" s="20">
        <f>MIN(IF(MOD(ROWS($A$2:A557),$A$2)=0,E556+1, E556), $B$2-1)</f>
        <v>0</v>
      </c>
      <c r="G557" s="2" t="str">
        <f>IF(NOT(OR(
SUMPRODUCT(--ISNUMBER(SEARCH('Chapter 2 (Generated)'!$B$3:$V$3,INDEX(MyData,D557, E557+1))))&gt;0,
SUMPRODUCT(--ISNUMBER(SEARCH('Chapter 2 (Generated)'!$B$4:$V$4,INDEX(MyData,D557, E557+1))))&gt;0)),
"        " &amp; INDEX(MyData,D557, E557+1),
"    " &amp; INDEX(MyData,D557, E557+1))</f>
        <v xml:space="preserve">        "(Next)",</v>
      </c>
    </row>
    <row r="558" spans="4:7" x14ac:dyDescent="0.2">
      <c r="D558" s="20">
        <f t="shared" si="8"/>
        <v>557</v>
      </c>
      <c r="E558" s="20">
        <f>MIN(IF(MOD(ROWS($A$2:A558),$A$2)=0,E557+1, E557), $B$2-1)</f>
        <v>0</v>
      </c>
      <c r="G558" s="2" t="str">
        <f>IF(NOT(OR(
SUMPRODUCT(--ISNUMBER(SEARCH('Chapter 2 (Generated)'!$B$3:$V$3,INDEX(MyData,D558, E558+1))))&gt;0,
SUMPRODUCT(--ISNUMBER(SEARCH('Chapter 2 (Generated)'!$B$4:$V$4,INDEX(MyData,D558, E558+1))))&gt;0)),
"        " &amp; INDEX(MyData,D558, E558+1),
"    " &amp; INDEX(MyData,D558, E558+1))</f>
        <v xml:space="preserve">        "Come on, Tadashi, teachers are coming this way.",</v>
      </c>
    </row>
    <row r="559" spans="4:7" x14ac:dyDescent="0.2">
      <c r="D559" s="20">
        <f t="shared" si="8"/>
        <v>558</v>
      </c>
      <c r="E559" s="20">
        <f>MIN(IF(MOD(ROWS($A$2:A559),$A$2)=0,E558+1, E558), $B$2-1)</f>
        <v>0</v>
      </c>
      <c r="G559" s="2" t="str">
        <f>IF(NOT(OR(
SUMPRODUCT(--ISNUMBER(SEARCH('Chapter 2 (Generated)'!$B$3:$V$3,INDEX(MyData,D559, E559+1))))&gt;0,
SUMPRODUCT(--ISNUMBER(SEARCH('Chapter 2 (Generated)'!$B$4:$V$4,INDEX(MyData,D559, E559+1))))&gt;0)),
"        " &amp; INDEX(MyData,D559, E559+1),
"    " &amp; INDEX(MyData,D559, E559+1))</f>
        <v xml:space="preserve">        "(Next)",//555 </v>
      </c>
    </row>
    <row r="560" spans="4:7" x14ac:dyDescent="0.2">
      <c r="D560" s="20">
        <f t="shared" si="8"/>
        <v>559</v>
      </c>
      <c r="E560" s="20">
        <f>MIN(IF(MOD(ROWS($A$2:A560),$A$2)=0,E559+1, E559), $B$2-1)</f>
        <v>0</v>
      </c>
      <c r="G560" s="2" t="str">
        <f>IF(NOT(OR(
SUMPRODUCT(--ISNUMBER(SEARCH('Chapter 2 (Generated)'!$B$3:$V$3,INDEX(MyData,D560, E560+1))))&gt;0,
SUMPRODUCT(--ISNUMBER(SEARCH('Chapter 2 (Generated)'!$B$4:$V$4,INDEX(MyData,D560, E560+1))))&gt;0)),
"        " &amp; INDEX(MyData,D560, E560+1),
"    " &amp; INDEX(MyData,D560, E560+1))</f>
        <v xml:space="preserve">        "(Next)",</v>
      </c>
    </row>
    <row r="561" spans="4:7" x14ac:dyDescent="0.2">
      <c r="D561" s="20">
        <f t="shared" si="8"/>
        <v>560</v>
      </c>
      <c r="E561" s="20">
        <f>MIN(IF(MOD(ROWS($A$2:A561),$A$2)=0,E560+1, E560), $B$2-1)</f>
        <v>0</v>
      </c>
      <c r="G561" s="2" t="str">
        <f>IF(NOT(OR(
SUMPRODUCT(--ISNUMBER(SEARCH('Chapter 2 (Generated)'!$B$3:$V$3,INDEX(MyData,D561, E561+1))))&gt;0,
SUMPRODUCT(--ISNUMBER(SEARCH('Chapter 2 (Generated)'!$B$4:$V$4,INDEX(MyData,D561, E561+1))))&gt;0)),
"        " &amp; INDEX(MyData,D561, E561+1),
"    " &amp; INDEX(MyData,D561, E561+1))</f>
        <v xml:space="preserve">        "(Next)",</v>
      </c>
    </row>
    <row r="562" spans="4:7" x14ac:dyDescent="0.2">
      <c r="D562" s="20">
        <f t="shared" si="8"/>
        <v>561</v>
      </c>
      <c r="E562" s="20">
        <f>MIN(IF(MOD(ROWS($A$2:A562),$A$2)=0,E561+1, E561), $B$2-1)</f>
        <v>0</v>
      </c>
      <c r="G562" s="2" t="str">
        <f>IF(NOT(OR(
SUMPRODUCT(--ISNUMBER(SEARCH('Chapter 2 (Generated)'!$B$3:$V$3,INDEX(MyData,D562, E562+1))))&gt;0,
SUMPRODUCT(--ISNUMBER(SEARCH('Chapter 2 (Generated)'!$B$4:$V$4,INDEX(MyData,D562, E562+1))))&gt;0)),
"        " &amp; INDEX(MyData,D562, E562+1),
"    " &amp; INDEX(MyData,D562, E562+1))</f>
        <v xml:space="preserve">        "(Axel sneaked out of the crowd so stealthily that I lost sight of him in a matter of seconds.)",</v>
      </c>
    </row>
    <row r="563" spans="4:7" x14ac:dyDescent="0.2">
      <c r="D563" s="20">
        <f t="shared" si="8"/>
        <v>562</v>
      </c>
      <c r="E563" s="20">
        <f>MIN(IF(MOD(ROWS($A$2:A563),$A$2)=0,E562+1, E562), $B$2-1)</f>
        <v>0</v>
      </c>
      <c r="G563" s="2" t="str">
        <f>IF(NOT(OR(
SUMPRODUCT(--ISNUMBER(SEARCH('Chapter 2 (Generated)'!$B$3:$V$3,INDEX(MyData,D563, E563+1))))&gt;0,
SUMPRODUCT(--ISNUMBER(SEARCH('Chapter 2 (Generated)'!$B$4:$V$4,INDEX(MyData,D563, E563+1))))&gt;0)),
"        " &amp; INDEX(MyData,D563, E563+1),
"    " &amp; INDEX(MyData,D563, E563+1))</f>
        <v xml:space="preserve">        "...That’s pretty impressive.",</v>
      </c>
    </row>
    <row r="564" spans="4:7" x14ac:dyDescent="0.2">
      <c r="D564" s="20">
        <f t="shared" si="8"/>
        <v>563</v>
      </c>
      <c r="E564" s="20">
        <f>MIN(IF(MOD(ROWS($A$2:A564),$A$2)=0,E563+1, E563), $B$2-1)</f>
        <v>0</v>
      </c>
      <c r="G564" s="2" t="str">
        <f>IF(NOT(OR(
SUMPRODUCT(--ISNUMBER(SEARCH('Chapter 2 (Generated)'!$B$3:$V$3,INDEX(MyData,D564, E564+1))))&gt;0,
SUMPRODUCT(--ISNUMBER(SEARCH('Chapter 2 (Generated)'!$B$4:$V$4,INDEX(MyData,D564, E564+1))))&gt;0)),
"        " &amp; INDEX(MyData,D564, E564+1),
"    " &amp; INDEX(MyData,D564, E564+1))</f>
        <v xml:space="preserve">        "…",//560 </v>
      </c>
    </row>
    <row r="565" spans="4:7" x14ac:dyDescent="0.2">
      <c r="D565" s="20">
        <f t="shared" si="8"/>
        <v>564</v>
      </c>
      <c r="E565" s="20">
        <f>MIN(IF(MOD(ROWS($A$2:A565),$A$2)=0,E564+1, E564), $B$2-1)</f>
        <v>0</v>
      </c>
      <c r="G565" s="2" t="str">
        <f>IF(NOT(OR(
SUMPRODUCT(--ISNUMBER(SEARCH('Chapter 2 (Generated)'!$B$3:$V$3,INDEX(MyData,D565, E565+1))))&gt;0,
SUMPRODUCT(--ISNUMBER(SEARCH('Chapter 2 (Generated)'!$B$4:$V$4,INDEX(MyData,D565, E565+1))))&gt;0)),
"        " &amp; INDEX(MyData,D565, E565+1),
"    " &amp; INDEX(MyData,D565, E565+1))</f>
        <v xml:space="preserve">        "Tadashi, I-",</v>
      </c>
    </row>
    <row r="566" spans="4:7" x14ac:dyDescent="0.2">
      <c r="D566" s="20">
        <f t="shared" si="8"/>
        <v>565</v>
      </c>
      <c r="E566" s="20">
        <f>MIN(IF(MOD(ROWS($A$2:A566),$A$2)=0,E565+1, E565), $B$2-1)</f>
        <v>0</v>
      </c>
      <c r="G566" s="2" t="str">
        <f>IF(NOT(OR(
SUMPRODUCT(--ISNUMBER(SEARCH('Chapter 2 (Generated)'!$B$3:$V$3,INDEX(MyData,D566, E566+1))))&gt;0,
SUMPRODUCT(--ISNUMBER(SEARCH('Chapter 2 (Generated)'!$B$4:$V$4,INDEX(MyData,D566, E566+1))))&gt;0)),
"        " &amp; INDEX(MyData,D566, E566+1),
"    " &amp; INDEX(MyData,D566, E566+1))</f>
        <v xml:space="preserve">        "(Next)",</v>
      </c>
    </row>
    <row r="567" spans="4:7" x14ac:dyDescent="0.2">
      <c r="D567" s="20">
        <f t="shared" si="8"/>
        <v>566</v>
      </c>
      <c r="E567" s="20">
        <f>MIN(IF(MOD(ROWS($A$2:A567),$A$2)=0,E566+1, E566), $B$2-1)</f>
        <v>0</v>
      </c>
      <c r="G567" s="2" t="str">
        <f>IF(NOT(OR(
SUMPRODUCT(--ISNUMBER(SEARCH('Chapter 2 (Generated)'!$B$3:$V$3,INDEX(MyData,D567, E567+1))))&gt;0,
SUMPRODUCT(--ISNUMBER(SEARCH('Chapter 2 (Generated)'!$B$4:$V$4,INDEX(MyData,D567, E567+1))))&gt;0)),
"        " &amp; INDEX(MyData,D567, E567+1),
"    " &amp; INDEX(MyData,D567, E567+1))</f>
        <v xml:space="preserve">        "(Next)",</v>
      </c>
    </row>
    <row r="568" spans="4:7" x14ac:dyDescent="0.2">
      <c r="D568" s="20">
        <f t="shared" si="8"/>
        <v>567</v>
      </c>
      <c r="E568" s="20">
        <f>MIN(IF(MOD(ROWS($A$2:A568),$A$2)=0,E567+1, E567), $B$2-1)</f>
        <v>0</v>
      </c>
      <c r="G568" s="2" t="str">
        <f>IF(NOT(OR(
SUMPRODUCT(--ISNUMBER(SEARCH('Chapter 2 (Generated)'!$B$3:$V$3,INDEX(MyData,D568, E568+1))))&gt;0,
SUMPRODUCT(--ISNUMBER(SEARCH('Chapter 2 (Generated)'!$B$4:$V$4,INDEX(MyData,D568, E568+1))))&gt;0)),
"        " &amp; INDEX(MyData,D568, E568+1),
"    " &amp; INDEX(MyData,D568, E568+1))</f>
        <v xml:space="preserve">        "(I pushed my way into the center where Tadashi and Axel stood.)",</v>
      </c>
    </row>
    <row r="569" spans="4:7" x14ac:dyDescent="0.2">
      <c r="D569" s="20">
        <f t="shared" si="8"/>
        <v>568</v>
      </c>
      <c r="E569" s="20">
        <f>MIN(IF(MOD(ROWS($A$2:A569),$A$2)=0,E568+1, E568), $B$2-1)</f>
        <v>0</v>
      </c>
      <c r="G569" s="2" t="str">
        <f>IF(NOT(OR(
SUMPRODUCT(--ISNUMBER(SEARCH('Chapter 2 (Generated)'!$B$3:$V$3,INDEX(MyData,D569, E569+1))))&gt;0,
SUMPRODUCT(--ISNUMBER(SEARCH('Chapter 2 (Generated)'!$B$4:$V$4,INDEX(MyData,D569, E569+1))))&gt;0)),
"        " &amp; INDEX(MyData,D569, E569+1),
"    " &amp; INDEX(MyData,D569, E569+1))</f>
        <v xml:space="preserve">        "This is ridiculous! You’re going to get each other in trouble because of some stupid paparazzi. ",//565 </v>
      </c>
    </row>
    <row r="570" spans="4:7" x14ac:dyDescent="0.2">
      <c r="D570" s="20">
        <f t="shared" si="8"/>
        <v>569</v>
      </c>
      <c r="E570" s="20">
        <f>MIN(IF(MOD(ROWS($A$2:A570),$A$2)=0,E569+1, E569), $B$2-1)</f>
        <v>0</v>
      </c>
      <c r="G570" s="2" t="str">
        <f>IF(NOT(OR(
SUMPRODUCT(--ISNUMBER(SEARCH('Chapter 2 (Generated)'!$B$3:$V$3,INDEX(MyData,D570, E570+1))))&gt;0,
SUMPRODUCT(--ISNUMBER(SEARCH('Chapter 2 (Generated)'!$B$4:$V$4,INDEX(MyData,D570, E570+1))))&gt;0)),
"        " &amp; INDEX(MyData,D570, E570+1),
"    " &amp; INDEX(MyData,D570, E570+1))</f>
        <v xml:space="preserve">        "Tadashi, you’re obviously stressed out and being in your position sucks, but that’s no reason to talk to him like that. ",</v>
      </c>
    </row>
    <row r="571" spans="4:7" x14ac:dyDescent="0.2">
      <c r="D571" s="20">
        <f t="shared" si="8"/>
        <v>570</v>
      </c>
      <c r="E571" s="20">
        <f>MIN(IF(MOD(ROWS($A$2:A571),$A$2)=0,E570+1, E570), $B$2-1)</f>
        <v>0</v>
      </c>
      <c r="G571" s="2" t="str">
        <f>IF(NOT(OR(
SUMPRODUCT(--ISNUMBER(SEARCH('Chapter 2 (Generated)'!$B$3:$V$3,INDEX(MyData,D571, E571+1))))&gt;0,
SUMPRODUCT(--ISNUMBER(SEARCH('Chapter 2 (Generated)'!$B$4:$V$4,INDEX(MyData,D571, E571+1))))&gt;0)),
"        " &amp; INDEX(MyData,D571, E571+1),
"    " &amp; INDEX(MyData,D571, E571+1))</f>
        <v xml:space="preserve">        "Get it together, you’re not the only one who has to work hard because of their job.",</v>
      </c>
    </row>
    <row r="572" spans="4:7" x14ac:dyDescent="0.2">
      <c r="D572" s="20">
        <f t="shared" si="8"/>
        <v>571</v>
      </c>
      <c r="E572" s="20">
        <f>MIN(IF(MOD(ROWS($A$2:A572),$A$2)=0,E571+1, E571), $B$2-1)</f>
        <v>0</v>
      </c>
      <c r="G572" s="2" t="str">
        <f>IF(NOT(OR(
SUMPRODUCT(--ISNUMBER(SEARCH('Chapter 2 (Generated)'!$B$3:$V$3,INDEX(MyData,D572, E572+1))))&gt;0,
SUMPRODUCT(--ISNUMBER(SEARCH('Chapter 2 (Generated)'!$B$4:$V$4,INDEX(MyData,D572, E572+1))))&gt;0)),
"        " &amp; INDEX(MyData,D572, E572+1),
"    " &amp; INDEX(MyData,D572, E572+1))</f>
        <v xml:space="preserve">        "(I pointed at Axel.) ",</v>
      </c>
    </row>
    <row r="573" spans="4:7" x14ac:dyDescent="0.2">
      <c r="D573" s="20">
        <f t="shared" si="8"/>
        <v>572</v>
      </c>
      <c r="E573" s="20">
        <f>MIN(IF(MOD(ROWS($A$2:A573),$A$2)=0,E572+1, E572), $B$2-1)</f>
        <v>0</v>
      </c>
      <c r="G573" s="2" t="str">
        <f>IF(NOT(OR(
SUMPRODUCT(--ISNUMBER(SEARCH('Chapter 2 (Generated)'!$B$3:$V$3,INDEX(MyData,D573, E573+1))))&gt;0,
SUMPRODUCT(--ISNUMBER(SEARCH('Chapter 2 (Generated)'!$B$4:$V$4,INDEX(MyData,D573, E573+1))))&gt;0)),
"        " &amp; INDEX(MyData,D573, E573+1),
"    " &amp; INDEX(MyData,D573, E573+1))</f>
        <v xml:space="preserve">        "Axel, whether you like it or not, these people are here because of you. ",</v>
      </c>
    </row>
    <row r="574" spans="4:7" x14ac:dyDescent="0.2">
      <c r="D574" s="20">
        <f t="shared" si="8"/>
        <v>573</v>
      </c>
      <c r="E574" s="20">
        <f>MIN(IF(MOD(ROWS($A$2:A574),$A$2)=0,E573+1, E573), $B$2-1)</f>
        <v>0</v>
      </c>
      <c r="G574" s="2" t="str">
        <f>IF(NOT(OR(
SUMPRODUCT(--ISNUMBER(SEARCH('Chapter 2 (Generated)'!$B$3:$V$3,INDEX(MyData,D574, E574+1))))&gt;0,
SUMPRODUCT(--ISNUMBER(SEARCH('Chapter 2 (Generated)'!$B$4:$V$4,INDEX(MyData,D574, E574+1))))&gt;0)),
"        " &amp; INDEX(MyData,D574, E574+1),
"    " &amp; INDEX(MyData,D574, E574+1))</f>
        <v xml:space="preserve">        "And Tadashi’s right, when you’re at Arlington, you’re a student just like anybody else. It’s only fair that you at least try to help us out. ",//570 </v>
      </c>
    </row>
    <row r="575" spans="4:7" x14ac:dyDescent="0.2">
      <c r="D575" s="20">
        <f t="shared" si="8"/>
        <v>574</v>
      </c>
      <c r="E575" s="20">
        <f>MIN(IF(MOD(ROWS($A$2:A575),$A$2)=0,E574+1, E574), $B$2-1)</f>
        <v>0</v>
      </c>
      <c r="G575" s="2" t="str">
        <f>IF(NOT(OR(
SUMPRODUCT(--ISNUMBER(SEARCH('Chapter 2 (Generated)'!$B$3:$V$3,INDEX(MyData,D575, E575+1))))&gt;0,
SUMPRODUCT(--ISNUMBER(SEARCH('Chapter 2 (Generated)'!$B$4:$V$4,INDEX(MyData,D575, E575+1))))&gt;0)),
"        " &amp; INDEX(MyData,D575, E575+1),
"    " &amp; INDEX(MyData,D575, E575+1))</f>
        <v xml:space="preserve">        "So… please? ",</v>
      </c>
    </row>
    <row r="576" spans="4:7" x14ac:dyDescent="0.2">
      <c r="D576" s="20">
        <f t="shared" si="8"/>
        <v>575</v>
      </c>
      <c r="E576" s="20">
        <f>MIN(IF(MOD(ROWS($A$2:A576),$A$2)=0,E575+1, E575), $B$2-1)</f>
        <v>0</v>
      </c>
      <c r="G576" s="2" t="str">
        <f>IF(NOT(OR(
SUMPRODUCT(--ISNUMBER(SEARCH('Chapter 2 (Generated)'!$B$3:$V$3,INDEX(MyData,D576, E576+1))))&gt;0,
SUMPRODUCT(--ISNUMBER(SEARCH('Chapter 2 (Generated)'!$B$4:$V$4,INDEX(MyData,D576, E576+1))))&gt;0)),
"        " &amp; INDEX(MyData,D576, E576+1),
"    " &amp; INDEX(MyData,D576, E576+1))</f>
        <v xml:space="preserve">        "(Both guys stared at me with wide eyes. I think they were mentally debating whether or not they should thank me or plan my murder.)",</v>
      </c>
    </row>
    <row r="577" spans="4:7" x14ac:dyDescent="0.2">
      <c r="D577" s="20">
        <f t="shared" si="8"/>
        <v>576</v>
      </c>
      <c r="E577" s="20">
        <f>MIN(IF(MOD(ROWS($A$2:A577),$A$2)=0,E576+1, E576), $B$2-1)</f>
        <v>0</v>
      </c>
      <c r="G577" s="2" t="str">
        <f>IF(NOT(OR(
SUMPRODUCT(--ISNUMBER(SEARCH('Chapter 2 (Generated)'!$B$3:$V$3,INDEX(MyData,D577, E577+1))))&gt;0,
SUMPRODUCT(--ISNUMBER(SEARCH('Chapter 2 (Generated)'!$B$4:$V$4,INDEX(MyData,D577, E577+1))))&gt;0)),
"        " &amp; INDEX(MyData,D577, E577+1),
"    " &amp; INDEX(MyData,D577, E577+1))</f>
        <v xml:space="preserve">        "(I heard the crowd boo at me for stopping the fight. People started to leave.)",</v>
      </c>
    </row>
    <row r="578" spans="4:7" x14ac:dyDescent="0.2">
      <c r="D578" s="20">
        <f t="shared" ref="D578:D641" si="9">MOD(ROW(D577)-1+ROWS(MyData),ROWS(MyData))+1</f>
        <v>577</v>
      </c>
      <c r="E578" s="20">
        <f>MIN(IF(MOD(ROWS($A$2:A578),$A$2)=0,E577+1, E577), $B$2-1)</f>
        <v>0</v>
      </c>
      <c r="G578" s="2" t="str">
        <f>IF(NOT(OR(
SUMPRODUCT(--ISNUMBER(SEARCH('Chapter 2 (Generated)'!$B$3:$V$3,INDEX(MyData,D578, E578+1))))&gt;0,
SUMPRODUCT(--ISNUMBER(SEARCH('Chapter 2 (Generated)'!$B$4:$V$4,INDEX(MyData,D578, E578+1))))&gt;0)),
"        " &amp; INDEX(MyData,D578, E578+1),
"    " &amp; INDEX(MyData,D578, E578+1))</f>
        <v xml:space="preserve">        "(Next)",</v>
      </c>
    </row>
    <row r="579" spans="4:7" x14ac:dyDescent="0.2">
      <c r="D579" s="20">
        <f t="shared" si="9"/>
        <v>578</v>
      </c>
      <c r="E579" s="20">
        <f>MIN(IF(MOD(ROWS($A$2:A579),$A$2)=0,E578+1, E578), $B$2-1)</f>
        <v>0</v>
      </c>
      <c r="G579" s="2" t="str">
        <f>IF(NOT(OR(
SUMPRODUCT(--ISNUMBER(SEARCH('Chapter 2 (Generated)'!$B$3:$V$3,INDEX(MyData,D579, E579+1))))&gt;0,
SUMPRODUCT(--ISNUMBER(SEARCH('Chapter 2 (Generated)'!$B$4:$V$4,INDEX(MyData,D579, E579+1))))&gt;0)),
"        " &amp; INDEX(MyData,D579, E579+1),
"    " &amp; INDEX(MyData,D579, E579+1))</f>
        <v xml:space="preserve">        "(Next)",//575 </v>
      </c>
    </row>
    <row r="580" spans="4:7" x14ac:dyDescent="0.2">
      <c r="D580" s="20">
        <f t="shared" si="9"/>
        <v>579</v>
      </c>
      <c r="E580" s="20">
        <f>MIN(IF(MOD(ROWS($A$2:A580),$A$2)=0,E579+1, E579), $B$2-1)</f>
        <v>0</v>
      </c>
      <c r="G580" s="2" t="str">
        <f>IF(NOT(OR(
SUMPRODUCT(--ISNUMBER(SEARCH('Chapter 2 (Generated)'!$B$3:$V$3,INDEX(MyData,D580, E580+1))))&gt;0,
SUMPRODUCT(--ISNUMBER(SEARCH('Chapter 2 (Generated)'!$B$4:$V$4,INDEX(MyData,D580, E580+1))))&gt;0)),
"        " &amp; INDEX(MyData,D580, E580+1),
"    " &amp; INDEX(MyData,D580, E580+1))</f>
        <v xml:space="preserve">        "(Next)",</v>
      </c>
    </row>
    <row r="581" spans="4:7" x14ac:dyDescent="0.2">
      <c r="D581" s="20">
        <f t="shared" si="9"/>
        <v>580</v>
      </c>
      <c r="E581" s="20">
        <f>MIN(IF(MOD(ROWS($A$2:A581),$A$2)=0,E580+1, E580), $B$2-1)</f>
        <v>0</v>
      </c>
      <c r="G581" s="2" t="str">
        <f>IF(NOT(OR(
SUMPRODUCT(--ISNUMBER(SEARCH('Chapter 2 (Generated)'!$B$3:$V$3,INDEX(MyData,D581, E581+1))))&gt;0,
SUMPRODUCT(--ISNUMBER(SEARCH('Chapter 2 (Generated)'!$B$4:$V$4,INDEX(MyData,D581, E581+1))))&gt;0)),
"        " &amp; INDEX(MyData,D581, E581+1),
"    " &amp; INDEX(MyData,D581, E581+1))</f>
        <v xml:space="preserve">        "(Next)",</v>
      </c>
    </row>
    <row r="582" spans="4:7" x14ac:dyDescent="0.2">
      <c r="D582" s="20">
        <f t="shared" si="9"/>
        <v>581</v>
      </c>
      <c r="E582" s="20">
        <f>MIN(IF(MOD(ROWS($A$2:A582),$A$2)=0,E581+1, E581), $B$2-1)</f>
        <v>0</v>
      </c>
      <c r="G582" s="2" t="str">
        <f>IF(NOT(OR(
SUMPRODUCT(--ISNUMBER(SEARCH('Chapter 2 (Generated)'!$B$3:$V$3,INDEX(MyData,D582, E582+1))))&gt;0,
SUMPRODUCT(--ISNUMBER(SEARCH('Chapter 2 (Generated)'!$B$4:$V$4,INDEX(MyData,D582, E582+1))))&gt;0)),
"        " &amp; INDEX(MyData,D582, E582+1),
"    " &amp; INDEX(MyData,D582, E582+1))</f>
        <v xml:space="preserve">        "(He waved his cellphone in front of Tadashi’s face.)",</v>
      </c>
    </row>
    <row r="583" spans="4:7" x14ac:dyDescent="0.2">
      <c r="D583" s="20">
        <f t="shared" si="9"/>
        <v>582</v>
      </c>
      <c r="E583" s="20">
        <f>MIN(IF(MOD(ROWS($A$2:A583),$A$2)=0,E582+1, E582), $B$2-1)</f>
        <v>0</v>
      </c>
      <c r="G583" s="2" t="str">
        <f>IF(NOT(OR(
SUMPRODUCT(--ISNUMBER(SEARCH('Chapter 2 (Generated)'!$B$3:$V$3,INDEX(MyData,D583, E583+1))))&gt;0,
SUMPRODUCT(--ISNUMBER(SEARCH('Chapter 2 (Generated)'!$B$4:$V$4,INDEX(MyData,D583, E583+1))))&gt;0)),
"        " &amp; INDEX(MyData,D583, E583+1),
"    " &amp; INDEX(MyData,D583, E583+1))</f>
        <v xml:space="preserve">        "(Next)",</v>
      </c>
    </row>
    <row r="584" spans="4:7" x14ac:dyDescent="0.2">
      <c r="D584" s="20">
        <f t="shared" si="9"/>
        <v>583</v>
      </c>
      <c r="E584" s="20">
        <f>MIN(IF(MOD(ROWS($A$2:A584),$A$2)=0,E583+1, E583), $B$2-1)</f>
        <v>0</v>
      </c>
      <c r="G584" s="2" t="str">
        <f>IF(NOT(OR(
SUMPRODUCT(--ISNUMBER(SEARCH('Chapter 2 (Generated)'!$B$3:$V$3,INDEX(MyData,D584, E584+1))))&gt;0,
SUMPRODUCT(--ISNUMBER(SEARCH('Chapter 2 (Generated)'!$B$4:$V$4,INDEX(MyData,D584, E584+1))))&gt;0)),
"        " &amp; INDEX(MyData,D584, E584+1),
"    " &amp; INDEX(MyData,D584, E584+1))</f>
        <v xml:space="preserve">        "(Next)",//580 </v>
      </c>
    </row>
    <row r="585" spans="4:7" x14ac:dyDescent="0.2">
      <c r="D585" s="20">
        <f t="shared" si="9"/>
        <v>584</v>
      </c>
      <c r="E585" s="20">
        <f>MIN(IF(MOD(ROWS($A$2:A585),$A$2)=0,E584+1, E584), $B$2-1)</f>
        <v>0</v>
      </c>
      <c r="G585" s="2" t="str">
        <f>IF(NOT(OR(
SUMPRODUCT(--ISNUMBER(SEARCH('Chapter 2 (Generated)'!$B$3:$V$3,INDEX(MyData,D585, E585+1))))&gt;0,
SUMPRODUCT(--ISNUMBER(SEARCH('Chapter 2 (Generated)'!$B$4:$V$4,INDEX(MyData,D585, E585+1))))&gt;0)),
"        " &amp; INDEX(MyData,D585, E585+1),
"    " &amp; INDEX(MyData,D585, E585+1))</f>
        <v xml:space="preserve">        "(Next)",</v>
      </c>
    </row>
    <row r="586" spans="4:7" x14ac:dyDescent="0.2">
      <c r="D586" s="20">
        <f t="shared" si="9"/>
        <v>585</v>
      </c>
      <c r="E586" s="20">
        <f>MIN(IF(MOD(ROWS($A$2:A586),$A$2)=0,E585+1, E585), $B$2-1)</f>
        <v>0</v>
      </c>
      <c r="G586" s="2" t="str">
        <f>IF(NOT(OR(
SUMPRODUCT(--ISNUMBER(SEARCH('Chapter 2 (Generated)'!$B$3:$V$3,INDEX(MyData,D586, E586+1))))&gt;0,
SUMPRODUCT(--ISNUMBER(SEARCH('Chapter 2 (Generated)'!$B$4:$V$4,INDEX(MyData,D586, E586+1))))&gt;0)),
"        " &amp; INDEX(MyData,D586, E586+1),
"    " &amp; INDEX(MyData,D586, E586+1))</f>
        <v xml:space="preserve">        "(Tadashi was about to lose his temper again, I stepped in before the fight could escalate even more.)",</v>
      </c>
    </row>
    <row r="587" spans="4:7" x14ac:dyDescent="0.2">
      <c r="D587" s="20">
        <f t="shared" si="9"/>
        <v>586</v>
      </c>
      <c r="E587" s="20">
        <f>MIN(IF(MOD(ROWS($A$2:A587),$A$2)=0,E586+1, E586), $B$2-1)</f>
        <v>0</v>
      </c>
      <c r="G587" s="2" t="str">
        <f>IF(NOT(OR(
SUMPRODUCT(--ISNUMBER(SEARCH('Chapter 2 (Generated)'!$B$3:$V$3,INDEX(MyData,D587, E587+1))))&gt;0,
SUMPRODUCT(--ISNUMBER(SEARCH('Chapter 2 (Generated)'!$B$4:$V$4,INDEX(MyData,D587, E587+1))))&gt;0)),
"        " &amp; INDEX(MyData,D587, E587+1),
"    " &amp; INDEX(MyData,D587, E587+1))</f>
        <v xml:space="preserve">        "Come on, Tadashi, teachers are coming this way. ",</v>
      </c>
    </row>
    <row r="588" spans="4:7" x14ac:dyDescent="0.2">
      <c r="D588" s="20">
        <f t="shared" si="9"/>
        <v>587</v>
      </c>
      <c r="E588" s="20">
        <f>MIN(IF(MOD(ROWS($A$2:A588),$A$2)=0,E587+1, E587), $B$2-1)</f>
        <v>0</v>
      </c>
      <c r="G588" s="2" t="str">
        <f>IF(NOT(OR(
SUMPRODUCT(--ISNUMBER(SEARCH('Chapter 2 (Generated)'!$B$3:$V$3,INDEX(MyData,D588, E588+1))))&gt;0,
SUMPRODUCT(--ISNUMBER(SEARCH('Chapter 2 (Generated)'!$B$4:$V$4,INDEX(MyData,D588, E588+1))))&gt;0)),
"        " &amp; INDEX(MyData,D588, E588+1),
"    " &amp; INDEX(MyData,D588, E588+1))</f>
        <v xml:space="preserve">        "(Next)",</v>
      </c>
    </row>
    <row r="589" spans="4:7" x14ac:dyDescent="0.2">
      <c r="D589" s="20">
        <f t="shared" si="9"/>
        <v>588</v>
      </c>
      <c r="E589" s="20">
        <f>MIN(IF(MOD(ROWS($A$2:A589),$A$2)=0,E588+1, E588), $B$2-1)</f>
        <v>0</v>
      </c>
      <c r="G589" s="2" t="str">
        <f>IF(NOT(OR(
SUMPRODUCT(--ISNUMBER(SEARCH('Chapter 2 (Generated)'!$B$3:$V$3,INDEX(MyData,D589, E589+1))))&gt;0,
SUMPRODUCT(--ISNUMBER(SEARCH('Chapter 2 (Generated)'!$B$4:$V$4,INDEX(MyData,D589, E589+1))))&gt;0)),
"        " &amp; INDEX(MyData,D589, E589+1),
"    " &amp; INDEX(MyData,D589, E589+1))</f>
        <v xml:space="preserve">        "(Next)",//585 </v>
      </c>
    </row>
    <row r="590" spans="4:7" x14ac:dyDescent="0.2">
      <c r="D590" s="20">
        <f t="shared" si="9"/>
        <v>589</v>
      </c>
      <c r="E590" s="20">
        <f>MIN(IF(MOD(ROWS($A$2:A590),$A$2)=0,E589+1, E589), $B$2-1)</f>
        <v>0</v>
      </c>
      <c r="G590" s="2" t="str">
        <f>IF(NOT(OR(
SUMPRODUCT(--ISNUMBER(SEARCH('Chapter 2 (Generated)'!$B$3:$V$3,INDEX(MyData,D590, E590+1))))&gt;0,
SUMPRODUCT(--ISNUMBER(SEARCH('Chapter 2 (Generated)'!$B$4:$V$4,INDEX(MyData,D590, E590+1))))&gt;0)),
"        " &amp; INDEX(MyData,D590, E590+1),
"    " &amp; INDEX(MyData,D590, E590+1))</f>
        <v xml:space="preserve">        "(Next)",</v>
      </c>
    </row>
    <row r="591" spans="4:7" x14ac:dyDescent="0.2">
      <c r="D591" s="20">
        <f t="shared" si="9"/>
        <v>590</v>
      </c>
      <c r="E591" s="20">
        <f>MIN(IF(MOD(ROWS($A$2:A591),$A$2)=0,E590+1, E590), $B$2-1)</f>
        <v>0</v>
      </c>
      <c r="G591" s="2" t="str">
        <f>IF(NOT(OR(
SUMPRODUCT(--ISNUMBER(SEARCH('Chapter 2 (Generated)'!$B$3:$V$3,INDEX(MyData,D591, E591+1))))&gt;0,
SUMPRODUCT(--ISNUMBER(SEARCH('Chapter 2 (Generated)'!$B$4:$V$4,INDEX(MyData,D591, E591+1))))&gt;0)),
"        " &amp; INDEX(MyData,D591, E591+1),
"    " &amp; INDEX(MyData,D591, E591+1))</f>
        <v xml:space="preserve">        "(Axel sneaked out of the crowd so stealthily that I lost sight of him in a matter of seconds.)",</v>
      </c>
    </row>
    <row r="592" spans="4:7" x14ac:dyDescent="0.2">
      <c r="D592" s="20">
        <f t="shared" si="9"/>
        <v>591</v>
      </c>
      <c r="E592" s="20">
        <f>MIN(IF(MOD(ROWS($A$2:A592),$A$2)=0,E591+1, E591), $B$2-1)</f>
        <v>0</v>
      </c>
      <c r="G592" s="2" t="str">
        <f>IF(NOT(OR(
SUMPRODUCT(--ISNUMBER(SEARCH('Chapter 2 (Generated)'!$B$3:$V$3,INDEX(MyData,D592, E592+1))))&gt;0,
SUMPRODUCT(--ISNUMBER(SEARCH('Chapter 2 (Generated)'!$B$4:$V$4,INDEX(MyData,D592, E592+1))))&gt;0)),
"        " &amp; INDEX(MyData,D592, E592+1),
"    " &amp; INDEX(MyData,D592, E592+1))</f>
        <v xml:space="preserve">        "(As the crowd scattered, I spotted Alistair and Raquel.)",</v>
      </c>
    </row>
    <row r="593" spans="4:7" x14ac:dyDescent="0.2">
      <c r="D593" s="20">
        <f t="shared" si="9"/>
        <v>592</v>
      </c>
      <c r="E593" s="20">
        <f>MIN(IF(MOD(ROWS($A$2:A593),$A$2)=0,E592+1, E592), $B$2-1)</f>
        <v>0</v>
      </c>
      <c r="G593" s="2" t="str">
        <f>IF(NOT(OR(
SUMPRODUCT(--ISNUMBER(SEARCH('Chapter 2 (Generated)'!$B$3:$V$3,INDEX(MyData,D593, E593+1))))&gt;0,
SUMPRODUCT(--ISNUMBER(SEARCH('Chapter 2 (Generated)'!$B$4:$V$4,INDEX(MyData,D593, E593+1))))&gt;0)),
"        " &amp; INDEX(MyData,D593, E593+1),
"    " &amp; INDEX(MyData,D593, E593+1))</f>
        <v xml:space="preserve">        "(They smiled at me and nodded approvingly.)",</v>
      </c>
    </row>
    <row r="594" spans="4:7" x14ac:dyDescent="0.2">
      <c r="D594" s="20">
        <f t="shared" si="9"/>
        <v>593</v>
      </c>
      <c r="E594" s="20">
        <f>MIN(IF(MOD(ROWS($A$2:A594),$A$2)=0,E593+1, E593), $B$2-1)</f>
        <v>0</v>
      </c>
      <c r="G594" s="2" t="str">
        <f>IF(NOT(OR(
SUMPRODUCT(--ISNUMBER(SEARCH('Chapter 2 (Generated)'!$B$3:$V$3,INDEX(MyData,D594, E594+1))))&gt;0,
SUMPRODUCT(--ISNUMBER(SEARCH('Chapter 2 (Generated)'!$B$4:$V$4,INDEX(MyData,D594, E594+1))))&gt;0)),
"        " &amp; INDEX(MyData,D594, E594+1),
"    " &amp; INDEX(MyData,D594, E594+1))</f>
        <v xml:space="preserve">        " (Karolina, however, seemed to be trying to kill me with her glare.)",//590 </v>
      </c>
    </row>
    <row r="595" spans="4:7" x14ac:dyDescent="0.2">
      <c r="D595" s="20">
        <f t="shared" si="9"/>
        <v>594</v>
      </c>
      <c r="E595" s="20">
        <f>MIN(IF(MOD(ROWS($A$2:A595),$A$2)=0,E594+1, E594), $B$2-1)</f>
        <v>0</v>
      </c>
      <c r="G595" s="2" t="str">
        <f>IF(NOT(OR(
SUMPRODUCT(--ISNUMBER(SEARCH('Chapter 2 (Generated)'!$B$3:$V$3,INDEX(MyData,D595, E595+1))))&gt;0,
SUMPRODUCT(--ISNUMBER(SEARCH('Chapter 2 (Generated)'!$B$4:$V$4,INDEX(MyData,D595, E595+1))))&gt;0)),
"        " &amp; INDEX(MyData,D595, E595+1),
"    " &amp; INDEX(MyData,D595, E595+1))</f>
        <v xml:space="preserve">        "(The bell rang and I quickly grabbed by stuff and headed towards my next class.)",</v>
      </c>
    </row>
    <row r="596" spans="4:7" x14ac:dyDescent="0.2">
      <c r="D596" s="20">
        <f t="shared" si="9"/>
        <v>595</v>
      </c>
      <c r="E596" s="20">
        <f>MIN(IF(MOD(ROWS($A$2:A596),$A$2)=0,E595+1, E595), $B$2-1)</f>
        <v>0</v>
      </c>
      <c r="G596" s="2" t="str">
        <f>IF(NOT(OR(
SUMPRODUCT(--ISNUMBER(SEARCH('Chapter 2 (Generated)'!$B$3:$V$3,INDEX(MyData,D596, E596+1))))&gt;0,
SUMPRODUCT(--ISNUMBER(SEARCH('Chapter 2 (Generated)'!$B$4:$V$4,INDEX(MyData,D596, E596+1))))&gt;0)),
"        " &amp; INDEX(MyData,D596, E596+1),
"    " &amp; INDEX(MyData,D596, E596+1))</f>
        <v xml:space="preserve">        "null",</v>
      </c>
    </row>
    <row r="597" spans="4:7" x14ac:dyDescent="0.2">
      <c r="D597" s="20">
        <f t="shared" si="9"/>
        <v>596</v>
      </c>
      <c r="E597" s="20">
        <f>MIN(IF(MOD(ROWS($A$2:A597),$A$2)=0,E596+1, E596), $B$2-1)</f>
        <v>0</v>
      </c>
      <c r="G597" s="2" t="str">
        <f>IF(NOT(OR(
SUMPRODUCT(--ISNUMBER(SEARCH('Chapter 2 (Generated)'!$B$3:$V$3,INDEX(MyData,D597, E597+1))))&gt;0,
SUMPRODUCT(--ISNUMBER(SEARCH('Chapter 2 (Generated)'!$B$4:$V$4,INDEX(MyData,D597, E597+1))))&gt;0)),
"        " &amp; INDEX(MyData,D597, E597+1),
"    " &amp; INDEX(MyData,D597, E597+1))</f>
        <v xml:space="preserve">        "null",//593 Try to find Axel!</v>
      </c>
    </row>
    <row r="598" spans="4:7" x14ac:dyDescent="0.2">
      <c r="D598" s="20">
        <f t="shared" si="9"/>
        <v>597</v>
      </c>
      <c r="E598" s="20">
        <f>MIN(IF(MOD(ROWS($A$2:A598),$A$2)=0,E597+1, E597), $B$2-1)</f>
        <v>0</v>
      </c>
      <c r="G598" s="2" t="str">
        <f>IF(NOT(OR(
SUMPRODUCT(--ISNUMBER(SEARCH('Chapter 2 (Generated)'!$B$3:$V$3,INDEX(MyData,D598, E598+1))))&gt;0,
SUMPRODUCT(--ISNUMBER(SEARCH('Chapter 2 (Generated)'!$B$4:$V$4,INDEX(MyData,D598, E598+1))))&gt;0)),
"        " &amp; INDEX(MyData,D598, E598+1),
"    " &amp; INDEX(MyData,D598, E598+1))</f>
        <v xml:space="preserve">        "null",//594 Explore the school and talk to your classmates!</v>
      </c>
    </row>
    <row r="599" spans="4:7" x14ac:dyDescent="0.2">
      <c r="D599" s="20">
        <f t="shared" si="9"/>
        <v>598</v>
      </c>
      <c r="E599" s="20">
        <f>MIN(IF(MOD(ROWS($A$2:A599),$A$2)=0,E598+1, E598), $B$2-1)</f>
        <v>0</v>
      </c>
      <c r="G599" s="2" t="str">
        <f>IF(NOT(OR(
SUMPRODUCT(--ISNUMBER(SEARCH('Chapter 2 (Generated)'!$B$3:$V$3,INDEX(MyData,D599, E599+1))))&gt;0,
SUMPRODUCT(--ISNUMBER(SEARCH('Chapter 2 (Generated)'!$B$4:$V$4,INDEX(MyData,D599, E599+1))))&gt;0)),
"        " &amp; INDEX(MyData,D599, E599+1),
"    " &amp; INDEX(MyData,D599, E599+1))</f>
        <v xml:space="preserve">        "null",//595 </v>
      </c>
    </row>
    <row r="600" spans="4:7" x14ac:dyDescent="0.2">
      <c r="D600" s="20">
        <f t="shared" si="9"/>
        <v>599</v>
      </c>
      <c r="E600" s="20">
        <f>MIN(IF(MOD(ROWS($A$2:A600),$A$2)=0,E599+1, E599), $B$2-1)</f>
        <v>0</v>
      </c>
      <c r="G600" s="2" t="str">
        <f>IF(NOT(OR(
SUMPRODUCT(--ISNUMBER(SEARCH('Chapter 2 (Generated)'!$B$3:$V$3,INDEX(MyData,D600, E600+1))))&gt;0,
SUMPRODUCT(--ISNUMBER(SEARCH('Chapter 2 (Generated)'!$B$4:$V$4,INDEX(MyData,D600, E600+1))))&gt;0)),
"        " &amp; INDEX(MyData,D600, E600+1),
"    " &amp; INDEX(MyData,D600, E600+1))</f>
        <v xml:space="preserve">        "(I tried hard to focus and take notes in class, but my mind kept drifting off.)",</v>
      </c>
    </row>
    <row r="601" spans="4:7" x14ac:dyDescent="0.2">
      <c r="D601" s="20">
        <f t="shared" si="9"/>
        <v>600</v>
      </c>
      <c r="E601" s="20">
        <f>MIN(IF(MOD(ROWS($A$2:A601),$A$2)=0,E600+1, E600), $B$2-1)</f>
        <v>0</v>
      </c>
      <c r="G601" s="2" t="str">
        <f>IF(NOT(OR(
SUMPRODUCT(--ISNUMBER(SEARCH('Chapter 2 (Generated)'!$B$3:$V$3,INDEX(MyData,D601, E601+1))))&gt;0,
SUMPRODUCT(--ISNUMBER(SEARCH('Chapter 2 (Generated)'!$B$4:$V$4,INDEX(MyData,D601, E601+1))))&gt;0)),
"        " &amp; INDEX(MyData,D601, E601+1),
"    " &amp; INDEX(MyData,D601, E601+1))</f>
        <v xml:space="preserve">        "(I’ve been at Arlington for less than two days and I already feel like I need a vacation.)",</v>
      </c>
    </row>
    <row r="602" spans="4:7" x14ac:dyDescent="0.2">
      <c r="D602" s="20">
        <f t="shared" si="9"/>
        <v>601</v>
      </c>
      <c r="E602" s="20">
        <f>MIN(IF(MOD(ROWS($A$2:A602),$A$2)=0,E601+1, E601), $B$2-1)</f>
        <v>0</v>
      </c>
      <c r="G602" s="2" t="str">
        <f>IF(NOT(OR(
SUMPRODUCT(--ISNUMBER(SEARCH('Chapter 2 (Generated)'!$B$3:$V$3,INDEX(MyData,D602, E602+1))))&gt;0,
SUMPRODUCT(--ISNUMBER(SEARCH('Chapter 2 (Generated)'!$B$4:$V$4,INDEX(MyData,D602, E602+1))))&gt;0)),
"        " &amp; INDEX(MyData,D602, E602+1),
"    " &amp; INDEX(MyData,D602, E602+1))</f>
        <v xml:space="preserve">        "(Dad warned me about this school, he told me that students here are not like back home. He heard stories.)",</v>
      </c>
    </row>
    <row r="603" spans="4:7" x14ac:dyDescent="0.2">
      <c r="D603" s="20">
        <f t="shared" si="9"/>
        <v>602</v>
      </c>
      <c r="E603" s="20">
        <f>MIN(IF(MOD(ROWS($A$2:A603),$A$2)=0,E602+1, E602), $B$2-1)</f>
        <v>0</v>
      </c>
      <c r="G603" s="2" t="str">
        <f>IF(NOT(OR(
SUMPRODUCT(--ISNUMBER(SEARCH('Chapter 2 (Generated)'!$B$3:$V$3,INDEX(MyData,D603, E603+1))))&gt;0,
SUMPRODUCT(--ISNUMBER(SEARCH('Chapter 2 (Generated)'!$B$4:$V$4,INDEX(MyData,D603, E603+1))))&gt;0)),
"        " &amp; INDEX(MyData,D603, E603+1),
"    " &amp; INDEX(MyData,D603, E603+1))</f>
        <v xml:space="preserve">        "(I thought he was exaggerating, and of course, I know that not here everyone is like that, but… can I really be one of them?)",</v>
      </c>
    </row>
    <row r="604" spans="4:7" x14ac:dyDescent="0.2">
      <c r="D604" s="20">
        <f t="shared" si="9"/>
        <v>603</v>
      </c>
      <c r="E604" s="20">
        <f>MIN(IF(MOD(ROWS($A$2:A604),$A$2)=0,E603+1, E603), $B$2-1)</f>
        <v>0</v>
      </c>
      <c r="G604" s="2" t="str">
        <f>IF(NOT(OR(
SUMPRODUCT(--ISNUMBER(SEARCH('Chapter 2 (Generated)'!$B$3:$V$3,INDEX(MyData,D604, E604+1))))&gt;0,
SUMPRODUCT(--ISNUMBER(SEARCH('Chapter 2 (Generated)'!$B$4:$V$4,INDEX(MyData,D604, E604+1))))&gt;0)),
"        " &amp; INDEX(MyData,D604, E604+1),
"    " &amp; INDEX(MyData,D604, E604+1))</f>
        <v xml:space="preserve">        "*Sigh*",//600 </v>
      </c>
    </row>
    <row r="605" spans="4:7" x14ac:dyDescent="0.2">
      <c r="D605" s="20">
        <f t="shared" si="9"/>
        <v>604</v>
      </c>
      <c r="E605" s="20">
        <f>MIN(IF(MOD(ROWS($A$2:A605),$A$2)=0,E604+1, E604), $B$2-1)</f>
        <v>0</v>
      </c>
      <c r="G605" s="2" t="str">
        <f>IF(NOT(OR(
SUMPRODUCT(--ISNUMBER(SEARCH('Chapter 2 (Generated)'!$B$3:$V$3,INDEX(MyData,D605, E605+1))))&gt;0,
SUMPRODUCT(--ISNUMBER(SEARCH('Chapter 2 (Generated)'!$B$4:$V$4,INDEX(MyData,D605, E605+1))))&gt;0)),
"        " &amp; INDEX(MyData,D605, E605+1),
"    " &amp; INDEX(MyData,D605, E605+1))</f>
        <v xml:space="preserve">        "(I can’t give up now. Sure, there are some people that are going to judge me like Karolina did, but maybe I can be friends with those who don’t? Like Raquel and Alistair?)",</v>
      </c>
    </row>
    <row r="606" spans="4:7" x14ac:dyDescent="0.2">
      <c r="D606" s="20">
        <f t="shared" si="9"/>
        <v>605</v>
      </c>
      <c r="E606" s="20">
        <f>MIN(IF(MOD(ROWS($A$2:A606),$A$2)=0,E605+1, E605), $B$2-1)</f>
        <v>0</v>
      </c>
      <c r="G606" s="2" t="str">
        <f>IF(NOT(OR(
SUMPRODUCT(--ISNUMBER(SEARCH('Chapter 2 (Generated)'!$B$3:$V$3,INDEX(MyData,D606, E606+1))))&gt;0,
SUMPRODUCT(--ISNUMBER(SEARCH('Chapter 2 (Generated)'!$B$4:$V$4,INDEX(MyData,D606, E606+1))))&gt;0)),
"        " &amp; INDEX(MyData,D606, E606+1),
"    " &amp; INDEX(MyData,D606, E606+1))</f>
        <v xml:space="preserve">        "(I should at least try to get to know some people better.)",</v>
      </c>
    </row>
    <row r="607" spans="4:7" x14ac:dyDescent="0.2">
      <c r="D607" s="20">
        <f t="shared" si="9"/>
        <v>606</v>
      </c>
      <c r="E607" s="20">
        <f>MIN(IF(MOD(ROWS($A$2:A607),$A$2)=0,E606+1, E606), $B$2-1)</f>
        <v>0</v>
      </c>
      <c r="G607" s="2" t="str">
        <f>IF(NOT(OR(
SUMPRODUCT(--ISNUMBER(SEARCH('Chapter 2 (Generated)'!$B$3:$V$3,INDEX(MyData,D607, E607+1))))&gt;0,
SUMPRODUCT(--ISNUMBER(SEARCH('Chapter 2 (Generated)'!$B$4:$V$4,INDEX(MyData,D607, E607+1))))&gt;0)),
"        " &amp; INDEX(MyData,D607, E607+1),
"    " &amp; INDEX(MyData,D607, E607+1))</f>
        <v xml:space="preserve">        "(I got invited to Raquel’s party, that’s already a good start!)",</v>
      </c>
    </row>
    <row r="608" spans="4:7" x14ac:dyDescent="0.2">
      <c r="D608" s="20">
        <f t="shared" si="9"/>
        <v>607</v>
      </c>
      <c r="E608" s="20">
        <f>MIN(IF(MOD(ROWS($A$2:A608),$A$2)=0,E607+1, E607), $B$2-1)</f>
        <v>0</v>
      </c>
      <c r="G608" s="2" t="str">
        <f>IF(NOT(OR(
SUMPRODUCT(--ISNUMBER(SEARCH('Chapter 2 (Generated)'!$B$3:$V$3,INDEX(MyData,D608, E608+1))))&gt;0,
SUMPRODUCT(--ISNUMBER(SEARCH('Chapter 2 (Generated)'!$B$4:$V$4,INDEX(MyData,D608, E608+1))))&gt;0)),
"        " &amp; INDEX(MyData,D608, E608+1),
"    " &amp; INDEX(MyData,D608, E608+1))</f>
        <v xml:space="preserve">        "(From what she’s told me, people there sound really fun.)",</v>
      </c>
    </row>
    <row r="609" spans="4:7" x14ac:dyDescent="0.2">
      <c r="D609" s="20">
        <f t="shared" si="9"/>
        <v>608</v>
      </c>
      <c r="E609" s="20">
        <f>MIN(IF(MOD(ROWS($A$2:A609),$A$2)=0,E608+1, E608), $B$2-1)</f>
        <v>0</v>
      </c>
      <c r="G609" s="2" t="str">
        <f>IF(NOT(OR(
SUMPRODUCT(--ISNUMBER(SEARCH('Chapter 2 (Generated)'!$B$3:$V$3,INDEX(MyData,D609, E609+1))))&gt;0,
SUMPRODUCT(--ISNUMBER(SEARCH('Chapter 2 (Generated)'!$B$4:$V$4,INDEX(MyData,D609, E609+1))))&gt;0)),
"        " &amp; INDEX(MyData,D609, E609+1),
"    " &amp; INDEX(MyData,D609, E609+1))</f>
        <v xml:space="preserve">        "(And if I don’t like it, I can just go back to my dorm since it’s literally a thirty second walk.)",//605 </v>
      </c>
    </row>
    <row r="610" spans="4:7" x14ac:dyDescent="0.2">
      <c r="D610" s="20">
        <f t="shared" si="9"/>
        <v>609</v>
      </c>
      <c r="E610" s="20">
        <f>MIN(IF(MOD(ROWS($A$2:A610),$A$2)=0,E609+1, E609), $B$2-1)</f>
        <v>0</v>
      </c>
      <c r="G610" s="2" t="str">
        <f>IF(NOT(OR(
SUMPRODUCT(--ISNUMBER(SEARCH('Chapter 2 (Generated)'!$B$3:$V$3,INDEX(MyData,D610, E610+1))))&gt;0,
SUMPRODUCT(--ISNUMBER(SEARCH('Chapter 2 (Generated)'!$B$4:$V$4,INDEX(MyData,D610, E610+1))))&gt;0)),
"        " &amp; INDEX(MyData,D610, E610+1),
"    " &amp; INDEX(MyData,D610, E610+1))</f>
        <v xml:space="preserve">        "(...)",</v>
      </c>
    </row>
    <row r="611" spans="4:7" x14ac:dyDescent="0.2">
      <c r="D611" s="20">
        <f t="shared" si="9"/>
        <v>610</v>
      </c>
      <c r="E611" s="20">
        <f>MIN(IF(MOD(ROWS($A$2:A611),$A$2)=0,E610+1, E610), $B$2-1)</f>
        <v>0</v>
      </c>
      <c r="G611" s="2" t="str">
        <f>IF(NOT(OR(
SUMPRODUCT(--ISNUMBER(SEARCH('Chapter 2 (Generated)'!$B$3:$V$3,INDEX(MyData,D611, E611+1))))&gt;0,
SUMPRODUCT(--ISNUMBER(SEARCH('Chapter 2 (Generated)'!$B$4:$V$4,INDEX(MyData,D611, E611+1))))&gt;0)),
"        " &amp; INDEX(MyData,D611, E611+1),
"    " &amp; INDEX(MyData,D611, E611+1))</f>
        <v xml:space="preserve">        "(Okay, I’ve made up my mind. I’m going to Raquel’s party!)",</v>
      </c>
    </row>
    <row r="612" spans="4:7" x14ac:dyDescent="0.2">
      <c r="D612" s="20">
        <f t="shared" si="9"/>
        <v>611</v>
      </c>
      <c r="E612" s="20">
        <f>MIN(IF(MOD(ROWS($A$2:A612),$A$2)=0,E611+1, E611), $B$2-1)</f>
        <v>0</v>
      </c>
      <c r="G612" s="2" t="str">
        <f>IF(NOT(OR(
SUMPRODUCT(--ISNUMBER(SEARCH('Chapter 2 (Generated)'!$B$3:$V$3,INDEX(MyData,D612, E612+1))))&gt;0,
SUMPRODUCT(--ISNUMBER(SEARCH('Chapter 2 (Generated)'!$B$4:$V$4,INDEX(MyData,D612, E612+1))))&gt;0)),
"        " &amp; INDEX(MyData,D612, E612+1),
"    " &amp; INDEX(MyData,D612, E612+1))</f>
        <v xml:space="preserve">        "(Next)",//608 POPUP</v>
      </c>
    </row>
    <row r="613" spans="4:7" x14ac:dyDescent="0.2">
      <c r="D613" s="20">
        <f t="shared" si="9"/>
        <v>612</v>
      </c>
      <c r="E613" s="20">
        <f>MIN(IF(MOD(ROWS($A$2:A613),$A$2)=0,E612+1, E612), $B$2-1)</f>
        <v>0</v>
      </c>
      <c r="G613" s="2" t="str">
        <f>IF(NOT(OR(
SUMPRODUCT(--ISNUMBER(SEARCH('Chapter 2 (Generated)'!$B$3:$V$3,INDEX(MyData,D613, E613+1))))&gt;0,
SUMPRODUCT(--ISNUMBER(SEARCH('Chapter 2 (Generated)'!$B$4:$V$4,INDEX(MyData,D613, E613+1))))&gt;0)),
"        " &amp; INDEX(MyData,D613, E613+1),
"    " &amp; INDEX(MyData,D613, E613+1))</f>
        <v xml:space="preserve">        "(The bell rang and the teacher quickly assigned us our homework before the class emptied itself.)",</v>
      </c>
    </row>
    <row r="614" spans="4:7" x14ac:dyDescent="0.2">
      <c r="D614" s="20">
        <f t="shared" si="9"/>
        <v>613</v>
      </c>
      <c r="E614" s="20">
        <f>MIN(IF(MOD(ROWS($A$2:A614),$A$2)=0,E613+1, E613), $B$2-1)</f>
        <v>0</v>
      </c>
      <c r="G614" s="2" t="str">
        <f>IF(NOT(OR(
SUMPRODUCT(--ISNUMBER(SEARCH('Chapter 2 (Generated)'!$B$3:$V$3,INDEX(MyData,D614, E614+1))))&gt;0,
SUMPRODUCT(--ISNUMBER(SEARCH('Chapter 2 (Generated)'!$B$4:$V$4,INDEX(MyData,D614, E614+1))))&gt;0)),
"        " &amp; INDEX(MyData,D614, E614+1),
"    " &amp; INDEX(MyData,D614, E614+1))</f>
        <v xml:space="preserve">        "(I made my way to the dorms.)",//610 </v>
      </c>
    </row>
    <row r="615" spans="4:7" x14ac:dyDescent="0.2">
      <c r="D615" s="20">
        <f t="shared" si="9"/>
        <v>614</v>
      </c>
      <c r="E615" s="20">
        <f>MIN(IF(MOD(ROWS($A$2:A615),$A$2)=0,E614+1, E614), $B$2-1)</f>
        <v>0</v>
      </c>
      <c r="G615" s="2" t="str">
        <f>IF(NOT(OR(
SUMPRODUCT(--ISNUMBER(SEARCH('Chapter 2 (Generated)'!$B$3:$V$3,INDEX(MyData,D615, E615+1))))&gt;0,
SUMPRODUCT(--ISNUMBER(SEARCH('Chapter 2 (Generated)'!$B$4:$V$4,INDEX(MyData,D615, E615+1))))&gt;0)),
"        " &amp; INDEX(MyData,D615, E615+1),
"    " &amp; INDEX(MyData,D615, E615+1))</f>
        <v xml:space="preserve">        "null",//611 Objective Complete: Go to Classroom 2</v>
      </c>
    </row>
    <row r="616" spans="4:7" x14ac:dyDescent="0.2">
      <c r="D616" s="20">
        <f t="shared" si="9"/>
        <v>615</v>
      </c>
      <c r="E616" s="20">
        <f>MIN(IF(MOD(ROWS($A$2:A616),$A$2)=0,E615+1, E615), $B$2-1)</f>
        <v>0</v>
      </c>
      <c r="G616" s="2" t="str">
        <f>IF(NOT(OR(
SUMPRODUCT(--ISNUMBER(SEARCH('Chapter 2 (Generated)'!$B$3:$V$3,INDEX(MyData,D616, E616+1))))&gt;0,
SUMPRODUCT(--ISNUMBER(SEARCH('Chapter 2 (Generated)'!$B$4:$V$4,INDEX(MyData,D616, E616+1))))&gt;0)),
"        " &amp; INDEX(MyData,D616, E616+1),
"    " &amp; INDEX(MyData,D616, E616+1))</f>
        <v xml:space="preserve">        "null",</v>
      </c>
    </row>
    <row r="617" spans="4:7" x14ac:dyDescent="0.2">
      <c r="D617" s="20">
        <f t="shared" si="9"/>
        <v>616</v>
      </c>
      <c r="E617" s="20">
        <f>MIN(IF(MOD(ROWS($A$2:A617),$A$2)=0,E616+1, E616), $B$2-1)</f>
        <v>0</v>
      </c>
      <c r="G617" s="2" t="str">
        <f>IF(NOT(OR(
SUMPRODUCT(--ISNUMBER(SEARCH('Chapter 2 (Generated)'!$B$3:$V$3,INDEX(MyData,D617, E617+1))))&gt;0,
SUMPRODUCT(--ISNUMBER(SEARCH('Chapter 2 (Generated)'!$B$4:$V$4,INDEX(MyData,D617, E617+1))))&gt;0)),
"        " &amp; INDEX(MyData,D617, E617+1),
"    " &amp; INDEX(MyData,D617, E617+1))</f>
        <v xml:space="preserve">        "null",</v>
      </c>
    </row>
    <row r="618" spans="4:7" x14ac:dyDescent="0.2">
      <c r="D618" s="20">
        <f t="shared" si="9"/>
        <v>617</v>
      </c>
      <c r="E618" s="20">
        <f>MIN(IF(MOD(ROWS($A$2:A618),$A$2)=0,E617+1, E617), $B$2-1)</f>
        <v>0</v>
      </c>
      <c r="G618" s="2" t="str">
        <f>IF(NOT(OR(
SUMPRODUCT(--ISNUMBER(SEARCH('Chapter 2 (Generated)'!$B$3:$V$3,INDEX(MyData,D618, E618+1))))&gt;0,
SUMPRODUCT(--ISNUMBER(SEARCH('Chapter 2 (Generated)'!$B$4:$V$4,INDEX(MyData,D618, E618+1))))&gt;0)),
"        " &amp; INDEX(MyData,D618, E618+1),
"    " &amp; INDEX(MyData,D618, E618+1))</f>
        <v xml:space="preserve">        "(Once in my dorm, I let myself crash on my bed.)",</v>
      </c>
    </row>
    <row r="619" spans="4:7" x14ac:dyDescent="0.2">
      <c r="D619" s="20">
        <f t="shared" si="9"/>
        <v>618</v>
      </c>
      <c r="E619" s="20">
        <f>MIN(IF(MOD(ROWS($A$2:A619),$A$2)=0,E618+1, E618), $B$2-1)</f>
        <v>0</v>
      </c>
      <c r="G619" s="2" t="str">
        <f>IF(NOT(OR(
SUMPRODUCT(--ISNUMBER(SEARCH('Chapter 2 (Generated)'!$B$3:$V$3,INDEX(MyData,D619, E619+1))))&gt;0,
SUMPRODUCT(--ISNUMBER(SEARCH('Chapter 2 (Generated)'!$B$4:$V$4,INDEX(MyData,D619, E619+1))))&gt;0)),
"        " &amp; INDEX(MyData,D619, E619+1),
"    " &amp; INDEX(MyData,D619, E619+1))</f>
        <v xml:space="preserve">        "(Raquel told me the party starts when Arlington’s cocktail starts, so I still have a couple more hours.)",//615 </v>
      </c>
    </row>
    <row r="620" spans="4:7" x14ac:dyDescent="0.2">
      <c r="D620" s="20">
        <f t="shared" si="9"/>
        <v>619</v>
      </c>
      <c r="E620" s="20">
        <f>MIN(IF(MOD(ROWS($A$2:A620),$A$2)=0,E619+1, E619), $B$2-1)</f>
        <v>0</v>
      </c>
      <c r="G620" s="2" t="str">
        <f>IF(NOT(OR(
SUMPRODUCT(--ISNUMBER(SEARCH('Chapter 2 (Generated)'!$B$3:$V$3,INDEX(MyData,D620, E620+1))))&gt;0,
SUMPRODUCT(--ISNUMBER(SEARCH('Chapter 2 (Generated)'!$B$4:$V$4,INDEX(MyData,D620, E620+1))))&gt;0)),
"        " &amp; INDEX(MyData,D620, E620+1),
"    " &amp; INDEX(MyData,D620, E620+1))</f>
        <v xml:space="preserve">        "(The music’s probably going to be loud, so I’ll know when to leave.)",</v>
      </c>
    </row>
    <row r="621" spans="4:7" x14ac:dyDescent="0.2">
      <c r="D621" s="20">
        <f t="shared" si="9"/>
        <v>620</v>
      </c>
      <c r="E621" s="20">
        <f>MIN(IF(MOD(ROWS($A$2:A621),$A$2)=0,E620+1, E620), $B$2-1)</f>
        <v>0</v>
      </c>
      <c r="G621" s="2" t="str">
        <f>IF(NOT(OR(
SUMPRODUCT(--ISNUMBER(SEARCH('Chapter 2 (Generated)'!$B$3:$V$3,INDEX(MyData,D621, E621+1))))&gt;0,
SUMPRODUCT(--ISNUMBER(SEARCH('Chapter 2 (Generated)'!$B$4:$V$4,INDEX(MyData,D621, E621+1))))&gt;0)),
"        " &amp; INDEX(MyData,D621, E621+1),
"    " &amp; INDEX(MyData,D621, E621+1))</f>
        <v xml:space="preserve">        "*Sigh*",</v>
      </c>
    </row>
    <row r="622" spans="4:7" x14ac:dyDescent="0.2">
      <c r="D622" s="20">
        <f t="shared" si="9"/>
        <v>621</v>
      </c>
      <c r="E622" s="20">
        <f>MIN(IF(MOD(ROWS($A$2:A622),$A$2)=0,E621+1, E621), $B$2-1)</f>
        <v>0</v>
      </c>
      <c r="G622" s="2" t="str">
        <f>IF(NOT(OR(
SUMPRODUCT(--ISNUMBER(SEARCH('Chapter 2 (Generated)'!$B$3:$V$3,INDEX(MyData,D622, E622+1))))&gt;0,
SUMPRODUCT(--ISNUMBER(SEARCH('Chapter 2 (Generated)'!$B$4:$V$4,INDEX(MyData,D622, E622+1))))&gt;0)),
"        " &amp; INDEX(MyData,D622, E622+1),
"    " &amp; INDEX(MyData,D622, E622+1))</f>
        <v xml:space="preserve">        "(I looked around my dorm and groaned. Everything was so messy due to me rushing out this morning.)",</v>
      </c>
    </row>
    <row r="623" spans="4:7" x14ac:dyDescent="0.2">
      <c r="D623" s="20">
        <f t="shared" si="9"/>
        <v>622</v>
      </c>
      <c r="E623" s="20">
        <f>MIN(IF(MOD(ROWS($A$2:A623),$A$2)=0,E622+1, E622), $B$2-1)</f>
        <v>0</v>
      </c>
      <c r="G623" s="2" t="str">
        <f>IF(NOT(OR(
SUMPRODUCT(--ISNUMBER(SEARCH('Chapter 2 (Generated)'!$B$3:$V$3,INDEX(MyData,D623, E623+1))))&gt;0,
SUMPRODUCT(--ISNUMBER(SEARCH('Chapter 2 (Generated)'!$B$4:$V$4,INDEX(MyData,D623, E623+1))))&gt;0)),
"        " &amp; INDEX(MyData,D623, E623+1),
"    " &amp; INDEX(MyData,D623, E623+1))</f>
        <v xml:space="preserve">        "(But somehow, I couldn’t bring myself to clean up. I was anxious and exhausted, and the combination of both felt very weird.)",</v>
      </c>
    </row>
    <row r="624" spans="4:7" x14ac:dyDescent="0.2">
      <c r="D624" s="20">
        <f t="shared" si="9"/>
        <v>623</v>
      </c>
      <c r="E624" s="20">
        <f>MIN(IF(MOD(ROWS($A$2:A624),$A$2)=0,E623+1, E623), $B$2-1)</f>
        <v>0</v>
      </c>
      <c r="G624" s="2" t="str">
        <f>IF(NOT(OR(
SUMPRODUCT(--ISNUMBER(SEARCH('Chapter 2 (Generated)'!$B$3:$V$3,INDEX(MyData,D624, E624+1))))&gt;0,
SUMPRODUCT(--ISNUMBER(SEARCH('Chapter 2 (Generated)'!$B$4:$V$4,INDEX(MyData,D624, E624+1))))&gt;0)),
"        " &amp; INDEX(MyData,D624, E624+1),
"    " &amp; INDEX(MyData,D624, E624+1))</f>
        <v xml:space="preserve">        "(...)",//620 </v>
      </c>
    </row>
    <row r="625" spans="4:7" x14ac:dyDescent="0.2">
      <c r="D625" s="20">
        <f t="shared" si="9"/>
        <v>624</v>
      </c>
      <c r="E625" s="20">
        <f>MIN(IF(MOD(ROWS($A$2:A625),$A$2)=0,E624+1, E624), $B$2-1)</f>
        <v>0</v>
      </c>
      <c r="G625" s="2" t="str">
        <f>IF(NOT(OR(
SUMPRODUCT(--ISNUMBER(SEARCH('Chapter 2 (Generated)'!$B$3:$V$3,INDEX(MyData,D625, E625+1))))&gt;0,
SUMPRODUCT(--ISNUMBER(SEARCH('Chapter 2 (Generated)'!$B$4:$V$4,INDEX(MyData,D625, E625+1))))&gt;0)),
"        " &amp; INDEX(MyData,D625, E625+1),
"    " &amp; INDEX(MyData,D625, E625+1))</f>
        <v xml:space="preserve">        "Come on " + user.scholarname + ", might as well pick out your outfit for the party.",</v>
      </c>
    </row>
    <row r="626" spans="4:7" x14ac:dyDescent="0.2">
      <c r="D626" s="20">
        <f t="shared" si="9"/>
        <v>625</v>
      </c>
      <c r="E626" s="20">
        <f>MIN(IF(MOD(ROWS($A$2:A626),$A$2)=0,E625+1, E625), $B$2-1)</f>
        <v>0</v>
      </c>
      <c r="G626" s="2" t="str">
        <f>IF(NOT(OR(
SUMPRODUCT(--ISNUMBER(SEARCH('Chapter 2 (Generated)'!$B$3:$V$3,INDEX(MyData,D626, E626+1))))&gt;0,
SUMPRODUCT(--ISNUMBER(SEARCH('Chapter 2 (Generated)'!$B$4:$V$4,INDEX(MyData,D626, E626+1))))&gt;0)),
"        " &amp; INDEX(MyData,D626, E626+1),
"    " &amp; INDEX(MyData,D626, E626+1))</f>
        <v xml:space="preserve">        "(Somehow, this made me even more anxious.)",</v>
      </c>
    </row>
    <row r="627" spans="4:7" x14ac:dyDescent="0.2">
      <c r="D627" s="20">
        <f t="shared" si="9"/>
        <v>626</v>
      </c>
      <c r="E627" s="20">
        <f>MIN(IF(MOD(ROWS($A$2:A627),$A$2)=0,E626+1, E626), $B$2-1)</f>
        <v>0</v>
      </c>
      <c r="G627" s="2" t="str">
        <f>IF(NOT(OR(
SUMPRODUCT(--ISNUMBER(SEARCH('Chapter 2 (Generated)'!$B$3:$V$3,INDEX(MyData,D627, E627+1))))&gt;0,
SUMPRODUCT(--ISNUMBER(SEARCH('Chapter 2 (Generated)'!$B$4:$V$4,INDEX(MyData,D627, E627+1))))&gt;0)),
"        " &amp; INDEX(MyData,D627, E627+1),
"    " &amp; INDEX(MyData,D627, E627+1))</f>
        <v xml:space="preserve">        "Ugh, why is my brain like this? I’m just going to a party. There’s nothing to be anxious about.",</v>
      </c>
    </row>
    <row r="628" spans="4:7" x14ac:dyDescent="0.2">
      <c r="D628" s="20">
        <f t="shared" si="9"/>
        <v>627</v>
      </c>
      <c r="E628" s="20">
        <f>MIN(IF(MOD(ROWS($A$2:A628),$A$2)=0,E627+1, E627), $B$2-1)</f>
        <v>0</v>
      </c>
      <c r="G628" s="2" t="str">
        <f>IF(NOT(OR(
SUMPRODUCT(--ISNUMBER(SEARCH('Chapter 2 (Generated)'!$B$3:$V$3,INDEX(MyData,D628, E628+1))))&gt;0,
SUMPRODUCT(--ISNUMBER(SEARCH('Chapter 2 (Generated)'!$B$4:$V$4,INDEX(MyData,D628, E628+1))))&gt;0)),
"        " &amp; INDEX(MyData,D628, E628+1),
"    " &amp; INDEX(MyData,D628, E628+1))</f>
        <v xml:space="preserve">        "…",</v>
      </c>
    </row>
    <row r="629" spans="4:7" x14ac:dyDescent="0.2">
      <c r="D629" s="20">
        <f t="shared" si="9"/>
        <v>628</v>
      </c>
      <c r="E629" s="20">
        <f>MIN(IF(MOD(ROWS($A$2:A629),$A$2)=0,E628+1, E628), $B$2-1)</f>
        <v>0</v>
      </c>
      <c r="G629" s="2" t="str">
        <f>IF(NOT(OR(
SUMPRODUCT(--ISNUMBER(SEARCH('Chapter 2 (Generated)'!$B$3:$V$3,INDEX(MyData,D629, E629+1))))&gt;0,
SUMPRODUCT(--ISNUMBER(SEARCH('Chapter 2 (Generated)'!$B$4:$V$4,INDEX(MyData,D629, E629+1))))&gt;0)),
"        " &amp; INDEX(MyData,D629, E629+1),
"    " &amp; INDEX(MyData,D629, E629+1))</f>
        <v xml:space="preserve">        "Teenage prodigies from rich families…",//625 </v>
      </c>
    </row>
    <row r="630" spans="4:7" x14ac:dyDescent="0.2">
      <c r="D630" s="20">
        <f t="shared" si="9"/>
        <v>629</v>
      </c>
      <c r="E630" s="20">
        <f>MIN(IF(MOD(ROWS($A$2:A630),$A$2)=0,E629+1, E629), $B$2-1)</f>
        <v>0</v>
      </c>
      <c r="G630" s="2" t="str">
        <f>IF(NOT(OR(
SUMPRODUCT(--ISNUMBER(SEARCH('Chapter 2 (Generated)'!$B$3:$V$3,INDEX(MyData,D630, E630+1))))&gt;0,
SUMPRODUCT(--ISNUMBER(SEARCH('Chapter 2 (Generated)'!$B$4:$V$4,INDEX(MyData,D630, E630+1))))&gt;0)),
"        " &amp; INDEX(MyData,D630, E630+1),
"    " &amp; INDEX(MyData,D630, E630+1))</f>
        <v xml:space="preserve">        "(I thought about Axel.)",</v>
      </c>
    </row>
    <row r="631" spans="4:7" x14ac:dyDescent="0.2">
      <c r="D631" s="20">
        <f t="shared" si="9"/>
        <v>630</v>
      </c>
      <c r="E631" s="20">
        <f>MIN(IF(MOD(ROWS($A$2:A631),$A$2)=0,E630+1, E630), $B$2-1)</f>
        <v>0</v>
      </c>
      <c r="G631" s="2" t="str">
        <f>IF(NOT(OR(
SUMPRODUCT(--ISNUMBER(SEARCH('Chapter 2 (Generated)'!$B$3:$V$3,INDEX(MyData,D631, E631+1))))&gt;0,
SUMPRODUCT(--ISNUMBER(SEARCH('Chapter 2 (Generated)'!$B$4:$V$4,INDEX(MyData,D631, E631+1))))&gt;0)),
"        " &amp; INDEX(MyData,D631, E631+1),
"    " &amp; INDEX(MyData,D631, E631+1))</f>
        <v xml:space="preserve">        "...And celebrities.",</v>
      </c>
    </row>
    <row r="632" spans="4:7" x14ac:dyDescent="0.2">
      <c r="D632" s="20">
        <f t="shared" si="9"/>
        <v>631</v>
      </c>
      <c r="E632" s="20">
        <f>MIN(IF(MOD(ROWS($A$2:A632),$A$2)=0,E631+1, E631), $B$2-1)</f>
        <v>0</v>
      </c>
      <c r="G632" s="2" t="str">
        <f>IF(NOT(OR(
SUMPRODUCT(--ISNUMBER(SEARCH('Chapter 2 (Generated)'!$B$3:$V$3,INDEX(MyData,D632, E632+1))))&gt;0,
SUMPRODUCT(--ISNUMBER(SEARCH('Chapter 2 (Generated)'!$B$4:$V$4,INDEX(MyData,D632, E632+1))))&gt;0)),
"        " &amp; INDEX(MyData,D632, E632+1),
"    " &amp; INDEX(MyData,D632, E632+1))</f>
        <v xml:space="preserve">        "Oh my god, what am I even &lt;em&gt;doing&lt;/em&gt; going to this party?!",</v>
      </c>
    </row>
    <row r="633" spans="4:7" x14ac:dyDescent="0.2">
      <c r="D633" s="20">
        <f t="shared" si="9"/>
        <v>632</v>
      </c>
      <c r="E633" s="20">
        <f>MIN(IF(MOD(ROWS($A$2:A633),$A$2)=0,E632+1, E632), $B$2-1)</f>
        <v>0</v>
      </c>
      <c r="G633" s="2" t="str">
        <f>IF(NOT(OR(
SUMPRODUCT(--ISNUMBER(SEARCH('Chapter 2 (Generated)'!$B$3:$V$3,INDEX(MyData,D633, E633+1))))&gt;0,
SUMPRODUCT(--ISNUMBER(SEARCH('Chapter 2 (Generated)'!$B$4:$V$4,INDEX(MyData,D633, E633+1))))&gt;0)),
"        " &amp; INDEX(MyData,D633, E633+1),
"    " &amp; INDEX(MyData,D633, E633+1))</f>
        <v xml:space="preserve">        "(I better choose my outfit well!)",</v>
      </c>
    </row>
    <row r="634" spans="4:7" x14ac:dyDescent="0.2">
      <c r="D634" s="20">
        <f t="shared" si="9"/>
        <v>633</v>
      </c>
      <c r="E634" s="20">
        <f>MIN(IF(MOD(ROWS($A$2:A634),$A$2)=0,E633+1, E633), $B$2-1)</f>
        <v>0</v>
      </c>
      <c r="G634" s="2" t="str">
        <f>IF(NOT(OR(
SUMPRODUCT(--ISNUMBER(SEARCH('Chapter 2 (Generated)'!$B$3:$V$3,INDEX(MyData,D634, E634+1))))&gt;0,
SUMPRODUCT(--ISNUMBER(SEARCH('Chapter 2 (Generated)'!$B$4:$V$4,INDEX(MyData,D634, E634+1))))&gt;0)),
"        " &amp; INDEX(MyData,D634, E634+1),
"    " &amp; INDEX(MyData,D634, E634+1))</f>
        <v xml:space="preserve">        "null",//630 player clicks on the episode’s outfit.</v>
      </c>
    </row>
    <row r="635" spans="4:7" x14ac:dyDescent="0.2">
      <c r="D635" s="20">
        <f t="shared" si="9"/>
        <v>634</v>
      </c>
      <c r="E635" s="20">
        <f>MIN(IF(MOD(ROWS($A$2:A635),$A$2)=0,E634+1, E634), $B$2-1)</f>
        <v>0</v>
      </c>
      <c r="G635" s="2" t="str">
        <f>IF(NOT(OR(
SUMPRODUCT(--ISNUMBER(SEARCH('Chapter 2 (Generated)'!$B$3:$V$3,INDEX(MyData,D635, E635+1))))&gt;0,
SUMPRODUCT(--ISNUMBER(SEARCH('Chapter 2 (Generated)'!$B$4:$V$4,INDEX(MyData,D635, E635+1))))&gt;0)),
"        " &amp; INDEX(MyData,D635, E635+1),
"    " &amp; INDEX(MyData,D635, E635+1))</f>
        <v xml:space="preserve">        "(I spent hours anxiously piecing together the perfect outfit. I was so focused that I had not noticed the music coming from the hallway.)",</v>
      </c>
    </row>
    <row r="636" spans="4:7" x14ac:dyDescent="0.2">
      <c r="D636" s="20">
        <f t="shared" si="9"/>
        <v>635</v>
      </c>
      <c r="E636" s="20">
        <f>MIN(IF(MOD(ROWS($A$2:A636),$A$2)=0,E635+1, E635), $B$2-1)</f>
        <v>0</v>
      </c>
      <c r="G636" s="2" t="str">
        <f>IF(NOT(OR(
SUMPRODUCT(--ISNUMBER(SEARCH('Chapter 2 (Generated)'!$B$3:$V$3,INDEX(MyData,D636, E636+1))))&gt;0,
SUMPRODUCT(--ISNUMBER(SEARCH('Chapter 2 (Generated)'!$B$4:$V$4,INDEX(MyData,D636, E636+1))))&gt;0)),
"        " &amp; INDEX(MyData,D636, E636+1),
"    " &amp; INDEX(MyData,D636, E636+1))</f>
        <v xml:space="preserve">        "(When I looked at the time, I realized the party had already started a long time ago.)",</v>
      </c>
    </row>
    <row r="637" spans="4:7" x14ac:dyDescent="0.2">
      <c r="D637" s="20">
        <f t="shared" si="9"/>
        <v>636</v>
      </c>
      <c r="E637" s="20">
        <f>MIN(IF(MOD(ROWS($A$2:A637),$A$2)=0,E636+1, E636), $B$2-1)</f>
        <v>0</v>
      </c>
      <c r="G637" s="2" t="str">
        <f>IF(NOT(OR(
SUMPRODUCT(--ISNUMBER(SEARCH('Chapter 2 (Generated)'!$B$3:$V$3,INDEX(MyData,D637, E637+1))))&gt;0,
SUMPRODUCT(--ISNUMBER(SEARCH('Chapter 2 (Generated)'!$B$4:$V$4,INDEX(MyData,D637, E637+1))))&gt;0)),
"        " &amp; INDEX(MyData,D637, E637+1),
"    " &amp; INDEX(MyData,D637, E637+1))</f>
        <v xml:space="preserve">        "(I gasped before grabbing my cell phone and making my way out of my dorm.)",</v>
      </c>
    </row>
    <row r="638" spans="4:7" x14ac:dyDescent="0.2">
      <c r="D638" s="20">
        <f t="shared" si="9"/>
        <v>637</v>
      </c>
      <c r="E638" s="20">
        <f>MIN(IF(MOD(ROWS($A$2:A638),$A$2)=0,E637+1, E637), $B$2-1)</f>
        <v>0</v>
      </c>
      <c r="G638" s="2" t="str">
        <f>IF(NOT(OR(
SUMPRODUCT(--ISNUMBER(SEARCH('Chapter 2 (Generated)'!$B$3:$V$3,INDEX(MyData,D638, E638+1))))&gt;0,
SUMPRODUCT(--ISNUMBER(SEARCH('Chapter 2 (Generated)'!$B$4:$V$4,INDEX(MyData,D638, E638+1))))&gt;0)),
"        " &amp; INDEX(MyData,D638, E638+1),
"    " &amp; INDEX(MyData,D638, E638+1))</f>
        <v xml:space="preserve">        "Follow the music, " + user.scholarname + "...",</v>
      </c>
    </row>
    <row r="639" spans="4:7" x14ac:dyDescent="0.2">
      <c r="D639" s="20">
        <f t="shared" si="9"/>
        <v>638</v>
      </c>
      <c r="E639" s="20">
        <f>MIN(IF(MOD(ROWS($A$2:A639),$A$2)=0,E638+1, E638), $B$2-1)</f>
        <v>0</v>
      </c>
      <c r="G639" s="2" t="str">
        <f>IF(NOT(OR(
SUMPRODUCT(--ISNUMBER(SEARCH('Chapter 2 (Generated)'!$B$3:$V$3,INDEX(MyData,D639, E639+1))))&gt;0,
SUMPRODUCT(--ISNUMBER(SEARCH('Chapter 2 (Generated)'!$B$4:$V$4,INDEX(MyData,D639, E639+1))))&gt;0)),
"        " &amp; INDEX(MyData,D639, E639+1),
"    " &amp; INDEX(MyData,D639, E639+1))</f>
        <v xml:space="preserve">        "null",//635 Objective Complete:  Go to your dorm and prepare for the party!</v>
      </c>
    </row>
    <row r="640" spans="4:7" x14ac:dyDescent="0.2">
      <c r="D640" s="20">
        <f t="shared" si="9"/>
        <v>639</v>
      </c>
      <c r="E640" s="20">
        <f>MIN(IF(MOD(ROWS($A$2:A640),$A$2)=0,E639+1, E639), $B$2-1)</f>
        <v>0</v>
      </c>
      <c r="G640" s="2" t="str">
        <f>IF(NOT(OR(
SUMPRODUCT(--ISNUMBER(SEARCH('Chapter 2 (Generated)'!$B$3:$V$3,INDEX(MyData,D640, E640+1))))&gt;0,
SUMPRODUCT(--ISNUMBER(SEARCH('Chapter 2 (Generated)'!$B$4:$V$4,INDEX(MyData,D640, E640+1))))&gt;0)),
"        " &amp; INDEX(MyData,D640, E640+1),
"    " &amp; INDEX(MyData,D640, E640+1))</f>
        <v xml:space="preserve">        "null",</v>
      </c>
    </row>
    <row r="641" spans="4:7" x14ac:dyDescent="0.2">
      <c r="D641" s="20">
        <f t="shared" si="9"/>
        <v>640</v>
      </c>
      <c r="E641" s="20">
        <f>MIN(IF(MOD(ROWS($A$2:A641),$A$2)=0,E640+1, E640), $B$2-1)</f>
        <v>0</v>
      </c>
      <c r="G641" s="2" t="str">
        <f>IF(NOT(OR(
SUMPRODUCT(--ISNUMBER(SEARCH('Chapter 2 (Generated)'!$B$3:$V$3,INDEX(MyData,D641, E641+1))))&gt;0,
SUMPRODUCT(--ISNUMBER(SEARCH('Chapter 2 (Generated)'!$B$4:$V$4,INDEX(MyData,D641, E641+1))))&gt;0)),
"        " &amp; INDEX(MyData,D641, E641+1),
"    " &amp; INDEX(MyData,D641, E641+1))</f>
        <v xml:space="preserve">        "null",</v>
      </c>
    </row>
    <row r="642" spans="4:7" x14ac:dyDescent="0.2">
      <c r="D642" s="20">
        <f t="shared" ref="D642:D705" si="10">MOD(ROW(D641)-1+ROWS(MyData),ROWS(MyData))+1</f>
        <v>641</v>
      </c>
      <c r="E642" s="20">
        <f>MIN(IF(MOD(ROWS($A$2:A642),$A$2)=0,E641+1, E641), $B$2-1)</f>
        <v>0</v>
      </c>
      <c r="G642" s="2" t="str">
        <f>IF(NOT(OR(
SUMPRODUCT(--ISNUMBER(SEARCH('Chapter 2 (Generated)'!$B$3:$V$3,INDEX(MyData,D642, E642+1))))&gt;0,
SUMPRODUCT(--ISNUMBER(SEARCH('Chapter 2 (Generated)'!$B$4:$V$4,INDEX(MyData,D642, E642+1))))&gt;0)),
"        " &amp; INDEX(MyData,D642, E642+1),
"    " &amp; INDEX(MyData,D642, E642+1))</f>
        <v xml:space="preserve">        "Woah…",</v>
      </c>
    </row>
    <row r="643" spans="4:7" x14ac:dyDescent="0.2">
      <c r="D643" s="20">
        <f t="shared" si="10"/>
        <v>642</v>
      </c>
      <c r="E643" s="20">
        <f>MIN(IF(MOD(ROWS($A$2:A643),$A$2)=0,E642+1, E642), $B$2-1)</f>
        <v>0</v>
      </c>
      <c r="G643" s="2" t="str">
        <f>IF(NOT(OR(
SUMPRODUCT(--ISNUMBER(SEARCH('Chapter 2 (Generated)'!$B$3:$V$3,INDEX(MyData,D643, E643+1))))&gt;0,
SUMPRODUCT(--ISNUMBER(SEARCH('Chapter 2 (Generated)'!$B$4:$V$4,INDEX(MyData,D643, E643+1))))&gt;0)),
"        " &amp; INDEX(MyData,D643, E643+1),
"    " &amp; INDEX(MyData,D643, E643+1))</f>
        <v xml:space="preserve">        "(There were at least fifty people in the hallway, and that was only because they couldn’t all fit inside Raquel’s dorm.)",</v>
      </c>
    </row>
    <row r="644" spans="4:7" x14ac:dyDescent="0.2">
      <c r="D644" s="20">
        <f t="shared" si="10"/>
        <v>643</v>
      </c>
      <c r="E644" s="20">
        <f>MIN(IF(MOD(ROWS($A$2:A644),$A$2)=0,E643+1, E643), $B$2-1)</f>
        <v>0</v>
      </c>
      <c r="G644" s="2" t="str">
        <f>IF(NOT(OR(
SUMPRODUCT(--ISNUMBER(SEARCH('Chapter 2 (Generated)'!$B$3:$V$3,INDEX(MyData,D644, E644+1))))&gt;0,
SUMPRODUCT(--ISNUMBER(SEARCH('Chapter 2 (Generated)'!$B$4:$V$4,INDEX(MyData,D644, E644+1))))&gt;0)),
"        " &amp; INDEX(MyData,D644, E644+1),
"    " &amp; INDEX(MyData,D644, E644+1))</f>
        <v xml:space="preserve">        "(I saw Raquel banging her head to the music, a drink in hand.)",//640 </v>
      </c>
    </row>
    <row r="645" spans="4:7" x14ac:dyDescent="0.2">
      <c r="D645" s="20">
        <f t="shared" si="10"/>
        <v>644</v>
      </c>
      <c r="E645" s="20">
        <f>MIN(IF(MOD(ROWS($A$2:A645),$A$2)=0,E644+1, E644), $B$2-1)</f>
        <v>0</v>
      </c>
      <c r="G645" s="2" t="str">
        <f>IF(NOT(OR(
SUMPRODUCT(--ISNUMBER(SEARCH('Chapter 2 (Generated)'!$B$3:$V$3,INDEX(MyData,D645, E645+1))))&gt;0,
SUMPRODUCT(--ISNUMBER(SEARCH('Chapter 2 (Generated)'!$B$4:$V$4,INDEX(MyData,D645, E645+1))))&gt;0)),
"        " &amp; INDEX(MyData,D645, E645+1),
"    " &amp; INDEX(MyData,D645, E645+1))</f>
        <v xml:space="preserve">        "(I quickly walked to her.)",</v>
      </c>
    </row>
    <row r="646" spans="4:7" x14ac:dyDescent="0.2">
      <c r="D646" s="20">
        <f t="shared" si="10"/>
        <v>645</v>
      </c>
      <c r="E646" s="20">
        <f>MIN(IF(MOD(ROWS($A$2:A646),$A$2)=0,E645+1, E645), $B$2-1)</f>
        <v>0</v>
      </c>
      <c r="G646" s="2" t="str">
        <f>IF(NOT(OR(
SUMPRODUCT(--ISNUMBER(SEARCH('Chapter 2 (Generated)'!$B$3:$V$3,INDEX(MyData,D646, E646+1))))&gt;0,
SUMPRODUCT(--ISNUMBER(SEARCH('Chapter 2 (Generated)'!$B$4:$V$4,INDEX(MyData,D646, E646+1))))&gt;0)),
"        " &amp; INDEX(MyData,D646, E646+1),
"    " &amp; INDEX(MyData,D646, E646+1))</f>
        <v xml:space="preserve">        "Hey!",</v>
      </c>
    </row>
    <row r="647" spans="4:7" x14ac:dyDescent="0.2">
      <c r="D647" s="20">
        <f t="shared" si="10"/>
        <v>646</v>
      </c>
      <c r="E647" s="20">
        <f>MIN(IF(MOD(ROWS($A$2:A647),$A$2)=0,E646+1, E646), $B$2-1)</f>
        <v>0</v>
      </c>
      <c r="G647" s="2" t="str">
        <f>IF(NOT(OR(
SUMPRODUCT(--ISNUMBER(SEARCH('Chapter 2 (Generated)'!$B$3:$V$3,INDEX(MyData,D647, E647+1))))&gt;0,
SUMPRODUCT(--ISNUMBER(SEARCH('Chapter 2 (Generated)'!$B$4:$V$4,INDEX(MyData,D647, E647+1))))&gt;0)),
"        " &amp; INDEX(MyData,D647, E647+1),
"    " &amp; INDEX(MyData,D647, E647+1))</f>
        <v xml:space="preserve">        "Yeah! I didn’t expect it to be so… huge!",</v>
      </c>
    </row>
    <row r="648" spans="4:7" x14ac:dyDescent="0.2">
      <c r="D648" s="20">
        <f t="shared" si="10"/>
        <v>647</v>
      </c>
      <c r="E648" s="20">
        <f>MIN(IF(MOD(ROWS($A$2:A648),$A$2)=0,E647+1, E647), $B$2-1)</f>
        <v>0</v>
      </c>
      <c r="G648" s="2" t="str">
        <f>IF(NOT(OR(
SUMPRODUCT(--ISNUMBER(SEARCH('Chapter 2 (Generated)'!$B$3:$V$3,INDEX(MyData,D648, E648+1))))&gt;0,
SUMPRODUCT(--ISNUMBER(SEARCH('Chapter 2 (Generated)'!$B$4:$V$4,INDEX(MyData,D648, E648+1))))&gt;0)),
"        " &amp; INDEX(MyData,D648, E648+1),
"    " &amp; INDEX(MyData,D648, E648+1))</f>
        <v xml:space="preserve">        "(This is insane! How did they manage not to get caught?!)",</v>
      </c>
    </row>
    <row r="649" spans="4:7" x14ac:dyDescent="0.2">
      <c r="D649" s="20">
        <f t="shared" si="10"/>
        <v>648</v>
      </c>
      <c r="E649" s="20">
        <f>MIN(IF(MOD(ROWS($A$2:A649),$A$2)=0,E648+1, E648), $B$2-1)</f>
        <v>0</v>
      </c>
      <c r="G649" s="2" t="str">
        <f>IF(NOT(OR(
SUMPRODUCT(--ISNUMBER(SEARCH('Chapter 2 (Generated)'!$B$3:$V$3,INDEX(MyData,D649, E649+1))))&gt;0,
SUMPRODUCT(--ISNUMBER(SEARCH('Chapter 2 (Generated)'!$B$4:$V$4,INDEX(MyData,D649, E649+1))))&gt;0)),
"        " &amp; INDEX(MyData,D649, E649+1),
"    " &amp; INDEX(MyData,D649, E649+1))</f>
        <v xml:space="preserve">        "(...)",//645 </v>
      </c>
    </row>
    <row r="650" spans="4:7" x14ac:dyDescent="0.2">
      <c r="D650" s="20">
        <f t="shared" si="10"/>
        <v>649</v>
      </c>
      <c r="E650" s="20">
        <f>MIN(IF(MOD(ROWS($A$2:A650),$A$2)=0,E649+1, E649), $B$2-1)</f>
        <v>0</v>
      </c>
      <c r="G650" s="2" t="str">
        <f>IF(NOT(OR(
SUMPRODUCT(--ISNUMBER(SEARCH('Chapter 2 (Generated)'!$B$3:$V$3,INDEX(MyData,D650, E650+1))))&gt;0,
SUMPRODUCT(--ISNUMBER(SEARCH('Chapter 2 (Generated)'!$B$4:$V$4,INDEX(MyData,D650, E650+1))))&gt;0)),
"        " &amp; INDEX(MyData,D650, E650+1),
"    " &amp; INDEX(MyData,D650, E650+1))</f>
        <v xml:space="preserve">        "(I caught a familiar smell from Raquel’s drink. My eyes widened as I realized what it was.)",</v>
      </c>
    </row>
    <row r="651" spans="4:7" x14ac:dyDescent="0.2">
      <c r="D651" s="20">
        <f t="shared" si="10"/>
        <v>650</v>
      </c>
      <c r="E651" s="20">
        <f>MIN(IF(MOD(ROWS($A$2:A651),$A$2)=0,E650+1, E650), $B$2-1)</f>
        <v>0</v>
      </c>
      <c r="G651" s="2" t="str">
        <f>IF(NOT(OR(
SUMPRODUCT(--ISNUMBER(SEARCH('Chapter 2 (Generated)'!$B$3:$V$3,INDEX(MyData,D651, E651+1))))&gt;0,
SUMPRODUCT(--ISNUMBER(SEARCH('Chapter 2 (Generated)'!$B$4:$V$4,INDEX(MyData,D651, E651+1))))&gt;0)),
"        " &amp; INDEX(MyData,D651, E651+1),
"    " &amp; INDEX(MyData,D651, E651+1))</f>
        <v xml:space="preserve">        "Raquel… are you serving alcohol?!",</v>
      </c>
    </row>
    <row r="652" spans="4:7" x14ac:dyDescent="0.2">
      <c r="D652" s="20">
        <f t="shared" si="10"/>
        <v>651</v>
      </c>
      <c r="E652" s="20">
        <f>MIN(IF(MOD(ROWS($A$2:A652),$A$2)=0,E651+1, E651), $B$2-1)</f>
        <v>0</v>
      </c>
      <c r="G652" s="2" t="str">
        <f>IF(NOT(OR(
SUMPRODUCT(--ISNUMBER(SEARCH('Chapter 2 (Generated)'!$B$3:$V$3,INDEX(MyData,D652, E652+1))))&gt;0,
SUMPRODUCT(--ISNUMBER(SEARCH('Chapter 2 (Generated)'!$B$4:$V$4,INDEX(MyData,D652, E652+1))))&gt;0)),
"        " &amp; INDEX(MyData,D652, E652+1),
"    " &amp; INDEX(MyData,D652, E652+1))</f>
        <v xml:space="preserve">        "(She put her finger against her lips.)",</v>
      </c>
    </row>
    <row r="653" spans="4:7" x14ac:dyDescent="0.2">
      <c r="D653" s="20">
        <f t="shared" si="10"/>
        <v>652</v>
      </c>
      <c r="E653" s="20">
        <f>MIN(IF(MOD(ROWS($A$2:A653),$A$2)=0,E652+1, E652), $B$2-1)</f>
        <v>0</v>
      </c>
      <c r="G653" s="2" t="str">
        <f>IF(NOT(OR(
SUMPRODUCT(--ISNUMBER(SEARCH('Chapter 2 (Generated)'!$B$3:$V$3,INDEX(MyData,D653, E653+1))))&gt;0,
SUMPRODUCT(--ISNUMBER(SEARCH('Chapter 2 (Generated)'!$B$4:$V$4,INDEX(MyData,D653, E653+1))))&gt;0)),
"        " &amp; INDEX(MyData,D653, E653+1),
"    " &amp; INDEX(MyData,D653, E653+1))</f>
        <v xml:space="preserve">        "(Oh my god...)",</v>
      </c>
    </row>
    <row r="654" spans="4:7" x14ac:dyDescent="0.2">
      <c r="D654" s="20">
        <f t="shared" si="10"/>
        <v>653</v>
      </c>
      <c r="E654" s="20">
        <f>MIN(IF(MOD(ROWS($A$2:A654),$A$2)=0,E653+1, E653), $B$2-1)</f>
        <v>0</v>
      </c>
      <c r="G654" s="2" t="str">
        <f>IF(NOT(OR(
SUMPRODUCT(--ISNUMBER(SEARCH('Chapter 2 (Generated)'!$B$3:$V$3,INDEX(MyData,D654, E654+1))))&gt;0,
SUMPRODUCT(--ISNUMBER(SEARCH('Chapter 2 (Generated)'!$B$4:$V$4,INDEX(MyData,D654, E654+1))))&gt;0)),
"        " &amp; INDEX(MyData,D654, E654+1),
"    " &amp; INDEX(MyData,D654, E654+1))</f>
        <v xml:space="preserve">        "(Suddenly, everyone around me started cheering loudly.)",//650 </v>
      </c>
    </row>
    <row r="655" spans="4:7" x14ac:dyDescent="0.2">
      <c r="D655" s="20">
        <f t="shared" si="10"/>
        <v>654</v>
      </c>
      <c r="E655" s="20">
        <f>MIN(IF(MOD(ROWS($A$2:A655),$A$2)=0,E654+1, E654), $B$2-1)</f>
        <v>0</v>
      </c>
      <c r="G655" s="2" t="str">
        <f>IF(NOT(OR(
SUMPRODUCT(--ISNUMBER(SEARCH('Chapter 2 (Generated)'!$B$3:$V$3,INDEX(MyData,D655, E655+1))))&gt;0,
SUMPRODUCT(--ISNUMBER(SEARCH('Chapter 2 (Generated)'!$B$4:$V$4,INDEX(MyData,D655, E655+1))))&gt;0)),
"        " &amp; INDEX(MyData,D655, E655+1),
"    " &amp; INDEX(MyData,D655, E655+1))</f>
        <v xml:space="preserve">        "(I quickly looked around…)",</v>
      </c>
    </row>
    <row r="656" spans="4:7" x14ac:dyDescent="0.2">
      <c r="D656" s="20">
        <f t="shared" si="10"/>
        <v>655</v>
      </c>
      <c r="E656" s="20">
        <f>MIN(IF(MOD(ROWS($A$2:A656),$A$2)=0,E655+1, E655), $B$2-1)</f>
        <v>0</v>
      </c>
      <c r="G656" s="2" t="str">
        <f>IF(NOT(OR(
SUMPRODUCT(--ISNUMBER(SEARCH('Chapter 2 (Generated)'!$B$3:$V$3,INDEX(MyData,D656, E656+1))))&gt;0,
SUMPRODUCT(--ISNUMBER(SEARCH('Chapter 2 (Generated)'!$B$4:$V$4,INDEX(MyData,D656, E656+1))))&gt;0)),
"        " &amp; INDEX(MyData,D656, E656+1),
"    " &amp; INDEX(MyData,D656, E656+1))</f>
        <v xml:space="preserve">        "(And I immediately understood what was happening.)",</v>
      </c>
    </row>
    <row r="657" spans="4:7" x14ac:dyDescent="0.2">
      <c r="D657" s="20">
        <f t="shared" si="10"/>
        <v>656</v>
      </c>
      <c r="E657" s="20">
        <f>MIN(IF(MOD(ROWS($A$2:A657),$A$2)=0,E656+1, E656), $B$2-1)</f>
        <v>0</v>
      </c>
      <c r="G657" s="2" t="str">
        <f>IF(NOT(OR(
SUMPRODUCT(--ISNUMBER(SEARCH('Chapter 2 (Generated)'!$B$3:$V$3,INDEX(MyData,D657, E657+1))))&gt;0,
SUMPRODUCT(--ISNUMBER(SEARCH('Chapter 2 (Generated)'!$B$4:$V$4,INDEX(MyData,D657, E657+1))))&gt;0)),
"        " &amp; INDEX(MyData,D657, E657+1),
"    " &amp; INDEX(MyData,D657, E657+1))</f>
        <v xml:space="preserve">        "(Next)",</v>
      </c>
    </row>
    <row r="658" spans="4:7" x14ac:dyDescent="0.2">
      <c r="D658" s="20">
        <f t="shared" si="10"/>
        <v>657</v>
      </c>
      <c r="E658" s="20">
        <f>MIN(IF(MOD(ROWS($A$2:A658),$A$2)=0,E657+1, E657), $B$2-1)</f>
        <v>0</v>
      </c>
      <c r="G658" s="2" t="str">
        <f>IF(NOT(OR(
SUMPRODUCT(--ISNUMBER(SEARCH('Chapter 2 (Generated)'!$B$3:$V$3,INDEX(MyData,D658, E658+1))))&gt;0,
SUMPRODUCT(--ISNUMBER(SEARCH('Chapter 2 (Generated)'!$B$4:$V$4,INDEX(MyData,D658, E658+1))))&gt;0)),
"        " &amp; INDEX(MyData,D658, E658+1),
"    " &amp; INDEX(MyData,D658, E658+1))</f>
        <v xml:space="preserve">        "(Next)",</v>
      </c>
    </row>
    <row r="659" spans="4:7" x14ac:dyDescent="0.2">
      <c r="D659" s="20">
        <f t="shared" si="10"/>
        <v>658</v>
      </c>
      <c r="E659" s="20">
        <f>MIN(IF(MOD(ROWS($A$2:A659),$A$2)=0,E658+1, E658), $B$2-1)</f>
        <v>0</v>
      </c>
      <c r="G659" s="2" t="str">
        <f>IF(NOT(OR(
SUMPRODUCT(--ISNUMBER(SEARCH('Chapter 2 (Generated)'!$B$3:$V$3,INDEX(MyData,D659, E659+1))))&gt;0,
SUMPRODUCT(--ISNUMBER(SEARCH('Chapter 2 (Generated)'!$B$4:$V$4,INDEX(MyData,D659, E659+1))))&gt;0)),
"        " &amp; INDEX(MyData,D659, E659+1),
"    " &amp; INDEX(MyData,D659, E659+1))</f>
        <v xml:space="preserve">        "(Next)",//655 </v>
      </c>
    </row>
    <row r="660" spans="4:7" x14ac:dyDescent="0.2">
      <c r="D660" s="20">
        <f t="shared" si="10"/>
        <v>659</v>
      </c>
      <c r="E660" s="20">
        <f>MIN(IF(MOD(ROWS($A$2:A660),$A$2)=0,E659+1, E659), $B$2-1)</f>
        <v>0</v>
      </c>
      <c r="G660" s="2" t="str">
        <f>IF(NOT(OR(
SUMPRODUCT(--ISNUMBER(SEARCH('Chapter 2 (Generated)'!$B$3:$V$3,INDEX(MyData,D660, E660+1))))&gt;0,
SUMPRODUCT(--ISNUMBER(SEARCH('Chapter 2 (Generated)'!$B$4:$V$4,INDEX(MyData,D660, E660+1))))&gt;0)),
"        " &amp; INDEX(MyData,D660, E660+1),
"    " &amp; INDEX(MyData,D660, E660+1))</f>
        <v xml:space="preserve">        "(Next)",</v>
      </c>
    </row>
    <row r="661" spans="4:7" x14ac:dyDescent="0.2">
      <c r="D661" s="20">
        <f t="shared" si="10"/>
        <v>660</v>
      </c>
      <c r="E661" s="20">
        <f>MIN(IF(MOD(ROWS($A$2:A661),$A$2)=0,E660+1, E660), $B$2-1)</f>
        <v>0</v>
      </c>
      <c r="G661" s="2" t="str">
        <f>IF(NOT(OR(
SUMPRODUCT(--ISNUMBER(SEARCH('Chapter 2 (Generated)'!$B$3:$V$3,INDEX(MyData,D661, E661+1))))&gt;0,
SUMPRODUCT(--ISNUMBER(SEARCH('Chapter 2 (Generated)'!$B$4:$V$4,INDEX(MyData,D661, E661+1))))&gt;0)),
"        " &amp; INDEX(MyData,D661, E661+1),
"    " &amp; INDEX(MyData,D661, E661+1))</f>
        <v xml:space="preserve">        "(Next)",</v>
      </c>
    </row>
    <row r="662" spans="4:7" x14ac:dyDescent="0.2">
      <c r="D662" s="20">
        <f t="shared" si="10"/>
        <v>661</v>
      </c>
      <c r="E662" s="20">
        <f>MIN(IF(MOD(ROWS($A$2:A662),$A$2)=0,E661+1, E661), $B$2-1)</f>
        <v>0</v>
      </c>
      <c r="G662" s="2" t="str">
        <f>IF(NOT(OR(
SUMPRODUCT(--ISNUMBER(SEARCH('Chapter 2 (Generated)'!$B$3:$V$3,INDEX(MyData,D662, E662+1))))&gt;0,
SUMPRODUCT(--ISNUMBER(SEARCH('Chapter 2 (Generated)'!$B$4:$V$4,INDEX(MyData,D662, E662+1))))&gt;0)),
"        " &amp; INDEX(MyData,D662, E662+1),
"    " &amp; INDEX(MyData,D662, E662+1))</f>
        <v xml:space="preserve">        "(Next)",</v>
      </c>
    </row>
    <row r="663" spans="4:7" x14ac:dyDescent="0.2">
      <c r="D663" s="20">
        <f t="shared" si="10"/>
        <v>662</v>
      </c>
      <c r="E663" s="20">
        <f>MIN(IF(MOD(ROWS($A$2:A663),$A$2)=0,E662+1, E662), $B$2-1)</f>
        <v>0</v>
      </c>
      <c r="G663" s="2" t="str">
        <f>IF(NOT(OR(
SUMPRODUCT(--ISNUMBER(SEARCH('Chapter 2 (Generated)'!$B$3:$V$3,INDEX(MyData,D663, E663+1))))&gt;0,
SUMPRODUCT(--ISNUMBER(SEARCH('Chapter 2 (Generated)'!$B$4:$V$4,INDEX(MyData,D663, E663+1))))&gt;0)),
"        " &amp; INDEX(MyData,D663, E663+1),
"    " &amp; INDEX(MyData,D663, E663+1))</f>
        <v xml:space="preserve">        "(Next)",</v>
      </c>
    </row>
    <row r="664" spans="4:7" x14ac:dyDescent="0.2">
      <c r="D664" s="20">
        <f t="shared" si="10"/>
        <v>663</v>
      </c>
      <c r="E664" s="20">
        <f>MIN(IF(MOD(ROWS($A$2:A664),$A$2)=0,E663+1, E663), $B$2-1)</f>
        <v>0</v>
      </c>
      <c r="G664" s="2" t="str">
        <f>IF(NOT(OR(
SUMPRODUCT(--ISNUMBER(SEARCH('Chapter 2 (Generated)'!$B$3:$V$3,INDEX(MyData,D664, E664+1))))&gt;0,
SUMPRODUCT(--ISNUMBER(SEARCH('Chapter 2 (Generated)'!$B$4:$V$4,INDEX(MyData,D664, E664+1))))&gt;0)),
"        " &amp; INDEX(MyData,D664, E664+1),
"    " &amp; INDEX(MyData,D664, E664+1))</f>
        <v xml:space="preserve">        "(Next)",//660 </v>
      </c>
    </row>
    <row r="665" spans="4:7" x14ac:dyDescent="0.2">
      <c r="D665" s="20">
        <f t="shared" si="10"/>
        <v>664</v>
      </c>
      <c r="E665" s="20">
        <f>MIN(IF(MOD(ROWS($A$2:A665),$A$2)=0,E664+1, E664), $B$2-1)</f>
        <v>0</v>
      </c>
      <c r="G665" s="2" t="str">
        <f>IF(NOT(OR(
SUMPRODUCT(--ISNUMBER(SEARCH('Chapter 2 (Generated)'!$B$3:$V$3,INDEX(MyData,D665, E665+1))))&gt;0,
SUMPRODUCT(--ISNUMBER(SEARCH('Chapter 2 (Generated)'!$B$4:$V$4,INDEX(MyData,D665, E665+1))))&gt;0)),
"        " &amp; INDEX(MyData,D665, E665+1),
"    " &amp; INDEX(MyData,D665, E665+1))</f>
        <v xml:space="preserve">        "(Next)",</v>
      </c>
    </row>
    <row r="666" spans="4:7" x14ac:dyDescent="0.2">
      <c r="D666" s="20">
        <f t="shared" si="10"/>
        <v>665</v>
      </c>
      <c r="E666" s="20">
        <f>MIN(IF(MOD(ROWS($A$2:A666),$A$2)=0,E665+1, E665), $B$2-1)</f>
        <v>0</v>
      </c>
      <c r="G666" s="2" t="str">
        <f>IF(NOT(OR(
SUMPRODUCT(--ISNUMBER(SEARCH('Chapter 2 (Generated)'!$B$3:$V$3,INDEX(MyData,D666, E666+1))))&gt;0,
SUMPRODUCT(--ISNUMBER(SEARCH('Chapter 2 (Generated)'!$B$4:$V$4,INDEX(MyData,D666, E666+1))))&gt;0)),
"        " &amp; INDEX(MyData,D666, E666+1),
"    " &amp; INDEX(MyData,D666, E666+1))</f>
        <v xml:space="preserve">        "(Axel seemed to notice my presence, and the focus of the conversation quickly shifted to me.)",</v>
      </c>
    </row>
    <row r="667" spans="4:7" x14ac:dyDescent="0.2">
      <c r="D667" s="20">
        <f t="shared" si="10"/>
        <v>666</v>
      </c>
      <c r="E667" s="20">
        <f>MIN(IF(MOD(ROWS($A$2:A667),$A$2)=0,E666+1, E666), $B$2-1)</f>
        <v>0</v>
      </c>
      <c r="G667" s="2" t="str">
        <f>IF(NOT(OR(
SUMPRODUCT(--ISNUMBER(SEARCH('Chapter 2 (Generated)'!$B$3:$V$3,INDEX(MyData,D667, E667+1))))&gt;0,
SUMPRODUCT(--ISNUMBER(SEARCH('Chapter 2 (Generated)'!$B$4:$V$4,INDEX(MyData,D667, E667+1))))&gt;0)),
"        " &amp; INDEX(MyData,D667, E667+1),
"    " &amp; INDEX(MyData,D667, E667+1))</f>
        <v xml:space="preserve">        "(Next)",</v>
      </c>
    </row>
    <row r="668" spans="4:7" x14ac:dyDescent="0.2">
      <c r="D668" s="20">
        <f t="shared" si="10"/>
        <v>667</v>
      </c>
      <c r="E668" s="20">
        <f>MIN(IF(MOD(ROWS($A$2:A668),$A$2)=0,E667+1, E667), $B$2-1)</f>
        <v>0</v>
      </c>
      <c r="G668" s="2" t="str">
        <f>IF(NOT(OR(
SUMPRODUCT(--ISNUMBER(SEARCH('Chapter 2 (Generated)'!$B$3:$V$3,INDEX(MyData,D668, E668+1))))&gt;0,
SUMPRODUCT(--ISNUMBER(SEARCH('Chapter 2 (Generated)'!$B$4:$V$4,INDEX(MyData,D668, E668+1))))&gt;0)),
"        " &amp; INDEX(MyData,D668, E668+1),
"    " &amp; INDEX(MyData,D668, E668+1))</f>
        <v xml:space="preserve">        "(People seemed to glare at me for talking to Axel.)",</v>
      </c>
    </row>
    <row r="669" spans="4:7" x14ac:dyDescent="0.2">
      <c r="D669" s="20">
        <f t="shared" si="10"/>
        <v>668</v>
      </c>
      <c r="E669" s="20">
        <f>MIN(IF(MOD(ROWS($A$2:A669),$A$2)=0,E668+1, E668), $B$2-1)</f>
        <v>0</v>
      </c>
      <c r="G669" s="2" t="str">
        <f>IF(NOT(OR(
SUMPRODUCT(--ISNUMBER(SEARCH('Chapter 2 (Generated)'!$B$3:$V$3,INDEX(MyData,D669, E669+1))))&gt;0,
SUMPRODUCT(--ISNUMBER(SEARCH('Chapter 2 (Generated)'!$B$4:$V$4,INDEX(MyData,D669, E669+1))))&gt;0)),
"        " &amp; INDEX(MyData,D669, E669+1),
"    " &amp; INDEX(MyData,D669, E669+1))</f>
        <v xml:space="preserve">        "null",//665 </v>
      </c>
    </row>
    <row r="670" spans="4:7" x14ac:dyDescent="0.2">
      <c r="D670" s="20">
        <f t="shared" si="10"/>
        <v>669</v>
      </c>
      <c r="E670" s="20">
        <f>MIN(IF(MOD(ROWS($A$2:A670),$A$2)=0,E669+1, E669), $B$2-1)</f>
        <v>0</v>
      </c>
      <c r="G670" s="2" t="str">
        <f>IF(NOT(OR(
SUMPRODUCT(--ISNUMBER(SEARCH('Chapter 2 (Generated)'!$B$3:$V$3,INDEX(MyData,D670, E670+1))))&gt;0,
SUMPRODUCT(--ISNUMBER(SEARCH('Chapter 2 (Generated)'!$B$4:$V$4,INDEX(MyData,D670, E670+1))))&gt;0)),
"        " &amp; INDEX(MyData,D670, E670+1),
"    " &amp; INDEX(MyData,D670, E670+1))</f>
        <v xml:space="preserve">        "null",</v>
      </c>
    </row>
    <row r="671" spans="4:7" x14ac:dyDescent="0.2">
      <c r="D671" s="20">
        <f t="shared" si="10"/>
        <v>670</v>
      </c>
      <c r="E671" s="20">
        <f>MIN(IF(MOD(ROWS($A$2:A671),$A$2)=0,E670+1, E670), $B$2-1)</f>
        <v>0</v>
      </c>
      <c r="G671" s="2" t="str">
        <f>IF(NOT(OR(
SUMPRODUCT(--ISNUMBER(SEARCH('Chapter 2 (Generated)'!$B$3:$V$3,INDEX(MyData,D671, E671+1))))&gt;0,
SUMPRODUCT(--ISNUMBER(SEARCH('Chapter 2 (Generated)'!$B$4:$V$4,INDEX(MyData,D671, E671+1))))&gt;0)),
"        " &amp; INDEX(MyData,D671, E671+1),
"    " &amp; INDEX(MyData,D671, E671+1))</f>
        <v xml:space="preserve">        "null",</v>
      </c>
    </row>
    <row r="672" spans="4:7" x14ac:dyDescent="0.2">
      <c r="D672" s="20">
        <f t="shared" si="10"/>
        <v>671</v>
      </c>
      <c r="E672" s="20">
        <f>MIN(IF(MOD(ROWS($A$2:A672),$A$2)=0,E671+1, E671), $B$2-1)</f>
        <v>0</v>
      </c>
      <c r="G672" s="2" t="str">
        <f>IF(NOT(OR(
SUMPRODUCT(--ISNUMBER(SEARCH('Chapter 2 (Generated)'!$B$3:$V$3,INDEX(MyData,D672, E672+1))))&gt;0,
SUMPRODUCT(--ISNUMBER(SEARCH('Chapter 2 (Generated)'!$B$4:$V$4,INDEX(MyData,D672, E672+1))))&gt;0)),
"        " &amp; INDEX(MyData,D672, E672+1),
"    " &amp; INDEX(MyData,D672, E672+1))</f>
        <v xml:space="preserve">        "null",</v>
      </c>
    </row>
    <row r="673" spans="4:7" x14ac:dyDescent="0.2">
      <c r="D673" s="20">
        <f t="shared" si="10"/>
        <v>672</v>
      </c>
      <c r="E673" s="20">
        <f>MIN(IF(MOD(ROWS($A$2:A673),$A$2)=0,E672+1, E672), $B$2-1)</f>
        <v>0</v>
      </c>
      <c r="G673" s="2" t="str">
        <f>IF(NOT(OR(
SUMPRODUCT(--ISNUMBER(SEARCH('Chapter 2 (Generated)'!$B$3:$V$3,INDEX(MyData,D673, E673+1))))&gt;0,
SUMPRODUCT(--ISNUMBER(SEARCH('Chapter 2 (Generated)'!$B$4:$V$4,INDEX(MyData,D673, E673+1))))&gt;0)),
"        " &amp; INDEX(MyData,D673, E673+1),
"    " &amp; INDEX(MyData,D673, E673+1))</f>
        <v xml:space="preserve">        "null",</v>
      </c>
    </row>
    <row r="674" spans="4:7" x14ac:dyDescent="0.2">
      <c r="D674" s="20">
        <f t="shared" si="10"/>
        <v>673</v>
      </c>
      <c r="E674" s="20">
        <f>MIN(IF(MOD(ROWS($A$2:A674),$A$2)=0,E673+1, E673), $B$2-1)</f>
        <v>0</v>
      </c>
      <c r="G674" s="2" t="str">
        <f>IF(NOT(OR(
SUMPRODUCT(--ISNUMBER(SEARCH('Chapter 2 (Generated)'!$B$3:$V$3,INDEX(MyData,D674, E674+1))))&gt;0,
SUMPRODUCT(--ISNUMBER(SEARCH('Chapter 2 (Generated)'!$B$4:$V$4,INDEX(MyData,D674, E674+1))))&gt;0)),
"        " &amp; INDEX(MyData,D674, E674+1),
"    " &amp; INDEX(MyData,D674, E674+1))</f>
        <v xml:space="preserve">        "(I felt my cheeks redden a little) Nah, I just owed you one for helping me find my class.",//670 </v>
      </c>
    </row>
    <row r="675" spans="4:7" x14ac:dyDescent="0.2">
      <c r="D675" s="20">
        <f t="shared" si="10"/>
        <v>674</v>
      </c>
      <c r="E675" s="20">
        <f>MIN(IF(MOD(ROWS($A$2:A675),$A$2)=0,E674+1, E674), $B$2-1)</f>
        <v>0</v>
      </c>
      <c r="G675" s="2" t="str">
        <f>IF(NOT(OR(
SUMPRODUCT(--ISNUMBER(SEARCH('Chapter 2 (Generated)'!$B$3:$V$3,INDEX(MyData,D675, E675+1))))&gt;0,
SUMPRODUCT(--ISNUMBER(SEARCH('Chapter 2 (Generated)'!$B$4:$V$4,INDEX(MyData,D675, E675+1))))&gt;0)),
"        " &amp; INDEX(MyData,D675, E675+1),
"    " &amp; INDEX(MyData,D675, E675+1))</f>
        <v xml:space="preserve">        "(Next)",</v>
      </c>
    </row>
    <row r="676" spans="4:7" x14ac:dyDescent="0.2">
      <c r="D676" s="20">
        <f t="shared" si="10"/>
        <v>675</v>
      </c>
      <c r="E676" s="20">
        <f>MIN(IF(MOD(ROWS($A$2:A676),$A$2)=0,E675+1, E675), $B$2-1)</f>
        <v>0</v>
      </c>
      <c r="G676" s="2" t="str">
        <f>IF(NOT(OR(
SUMPRODUCT(--ISNUMBER(SEARCH('Chapter 2 (Generated)'!$B$3:$V$3,INDEX(MyData,D676, E676+1))))&gt;0,
SUMPRODUCT(--ISNUMBER(SEARCH('Chapter 2 (Generated)'!$B$4:$V$4,INDEX(MyData,D676, E676+1))))&gt;0)),
"        " &amp; INDEX(MyData,D676, E676+1),
"    " &amp; INDEX(MyData,D676, E676+1))</f>
        <v xml:space="preserve">        "(I may have made Tadashi mad at me for a while, but somehow I feel that gaining Axel’s gratitude is pretty worth it.)",</v>
      </c>
    </row>
    <row r="677" spans="4:7" x14ac:dyDescent="0.2">
      <c r="D677" s="20">
        <f t="shared" si="10"/>
        <v>676</v>
      </c>
      <c r="E677" s="20">
        <f>MIN(IF(MOD(ROWS($A$2:A677),$A$2)=0,E676+1, E676), $B$2-1)</f>
        <v>0</v>
      </c>
      <c r="G677" s="2" t="str">
        <f>IF(NOT(OR(
SUMPRODUCT(--ISNUMBER(SEARCH('Chapter 2 (Generated)'!$B$3:$V$3,INDEX(MyData,D677, E677+1))))&gt;0,
SUMPRODUCT(--ISNUMBER(SEARCH('Chapter 2 (Generated)'!$B$4:$V$4,INDEX(MyData,D677, E677+1))))&gt;0)),
"        " &amp; INDEX(MyData,D677, E677+1),
"    " &amp; INDEX(MyData,D677, E677+1))</f>
        <v xml:space="preserve">        "You’re welcome!",</v>
      </c>
    </row>
    <row r="678" spans="4:7" x14ac:dyDescent="0.2">
      <c r="D678" s="20">
        <f t="shared" si="10"/>
        <v>677</v>
      </c>
      <c r="E678" s="20">
        <f>MIN(IF(MOD(ROWS($A$2:A678),$A$2)=0,E677+1, E677), $B$2-1)</f>
        <v>0</v>
      </c>
      <c r="G678" s="2" t="str">
        <f>IF(NOT(OR(
SUMPRODUCT(--ISNUMBER(SEARCH('Chapter 2 (Generated)'!$B$3:$V$3,INDEX(MyData,D678, E678+1))))&gt;0,
SUMPRODUCT(--ISNUMBER(SEARCH('Chapter 2 (Generated)'!$B$4:$V$4,INDEX(MyData,D678, E678+1))))&gt;0)),
"        " &amp; INDEX(MyData,D678, E678+1),
"    " &amp; INDEX(MyData,D678, E678+1))</f>
        <v xml:space="preserve">        "(Woah, was it something I said?!)",</v>
      </c>
    </row>
    <row r="679" spans="4:7" x14ac:dyDescent="0.2">
      <c r="D679" s="20">
        <f t="shared" si="10"/>
        <v>678</v>
      </c>
      <c r="E679" s="20">
        <f>MIN(IF(MOD(ROWS($A$2:A679),$A$2)=0,E678+1, E678), $B$2-1)</f>
        <v>0</v>
      </c>
      <c r="G679" s="2" t="str">
        <f>IF(NOT(OR(
SUMPRODUCT(--ISNUMBER(SEARCH('Chapter 2 (Generated)'!$B$3:$V$3,INDEX(MyData,D679, E679+1))))&gt;0,
SUMPRODUCT(--ISNUMBER(SEARCH('Chapter 2 (Generated)'!$B$4:$V$4,INDEX(MyData,D679, E679+1))))&gt;0)),
"        " &amp; INDEX(MyData,D679, E679+1),
"    " &amp; INDEX(MyData,D679, E679+1))</f>
        <v xml:space="preserve">        "What is that supposed to mean?",//675 </v>
      </c>
    </row>
    <row r="680" spans="4:7" x14ac:dyDescent="0.2">
      <c r="D680" s="20">
        <f t="shared" si="10"/>
        <v>679</v>
      </c>
      <c r="E680" s="20">
        <f>MIN(IF(MOD(ROWS($A$2:A680),$A$2)=0,E679+1, E679), $B$2-1)</f>
        <v>0</v>
      </c>
      <c r="G680" s="2" t="str">
        <f>IF(NOT(OR(
SUMPRODUCT(--ISNUMBER(SEARCH('Chapter 2 (Generated)'!$B$3:$V$3,INDEX(MyData,D680, E680+1))))&gt;0,
SUMPRODUCT(--ISNUMBER(SEARCH('Chapter 2 (Generated)'!$B$4:$V$4,INDEX(MyData,D680, E680+1))))&gt;0)),
"        " &amp; INDEX(MyData,D680, E680+1),
"    " &amp; INDEX(MyData,D680, E680+1))</f>
        <v xml:space="preserve">        "(...)",</v>
      </c>
    </row>
    <row r="681" spans="4:7" x14ac:dyDescent="0.2">
      <c r="D681" s="20">
        <f t="shared" si="10"/>
        <v>680</v>
      </c>
      <c r="E681" s="20">
        <f>MIN(IF(MOD(ROWS($A$2:A681),$A$2)=0,E680+1, E680), $B$2-1)</f>
        <v>0</v>
      </c>
      <c r="G681" s="2" t="str">
        <f>IF(NOT(OR(
SUMPRODUCT(--ISNUMBER(SEARCH('Chapter 2 (Generated)'!$B$3:$V$3,INDEX(MyData,D681, E681+1))))&gt;0,
SUMPRODUCT(--ISNUMBER(SEARCH('Chapter 2 (Generated)'!$B$4:$V$4,INDEX(MyData,D681, E681+1))))&gt;0)),
"        " &amp; INDEX(MyData,D681, E681+1),
"    " &amp; INDEX(MyData,D681, E681+1))</f>
        <v xml:space="preserve">        "Hey! I needed you back there. ",</v>
      </c>
    </row>
    <row r="682" spans="4:7" x14ac:dyDescent="0.2">
      <c r="D682" s="20">
        <f t="shared" si="10"/>
        <v>681</v>
      </c>
      <c r="E682" s="20">
        <f>MIN(IF(MOD(ROWS($A$2:A682),$A$2)=0,E681+1, E681), $B$2-1)</f>
        <v>0</v>
      </c>
      <c r="G682" s="2" t="str">
        <f>IF(NOT(OR(
SUMPRODUCT(--ISNUMBER(SEARCH('Chapter 2 (Generated)'!$B$3:$V$3,INDEX(MyData,D682, E682+1))))&gt;0,
SUMPRODUCT(--ISNUMBER(SEARCH('Chapter 2 (Generated)'!$B$4:$V$4,INDEX(MyData,D682, E682+1))))&gt;0)),
"        " &amp; INDEX(MyData,D682, E682+1),
"    " &amp; INDEX(MyData,D682, E682+1))</f>
        <v xml:space="preserve">        "(Next)",</v>
      </c>
    </row>
    <row r="683" spans="4:7" x14ac:dyDescent="0.2">
      <c r="D683" s="20">
        <f t="shared" si="10"/>
        <v>682</v>
      </c>
      <c r="E683" s="20">
        <f>MIN(IF(MOD(ROWS($A$2:A683),$A$2)=0,E682+1, E682), $B$2-1)</f>
        <v>0</v>
      </c>
      <c r="G683" s="2" t="str">
        <f>IF(NOT(OR(
SUMPRODUCT(--ISNUMBER(SEARCH('Chapter 2 (Generated)'!$B$3:$V$3,INDEX(MyData,D683, E683+1))))&gt;0,
SUMPRODUCT(--ISNUMBER(SEARCH('Chapter 2 (Generated)'!$B$4:$V$4,INDEX(MyData,D683, E683+1))))&gt;0)),
"        " &amp; INDEX(MyData,D683, E683+1),
"    " &amp; INDEX(MyData,D683, E683+1))</f>
        <v xml:space="preserve">        "(Next)",</v>
      </c>
    </row>
    <row r="684" spans="4:7" x14ac:dyDescent="0.2">
      <c r="D684" s="20">
        <f t="shared" si="10"/>
        <v>683</v>
      </c>
      <c r="E684" s="20">
        <f>MIN(IF(MOD(ROWS($A$2:A684),$A$2)=0,E683+1, E683), $B$2-1)</f>
        <v>0</v>
      </c>
      <c r="G684" s="2" t="str">
        <f>IF(NOT(OR(
SUMPRODUCT(--ISNUMBER(SEARCH('Chapter 2 (Generated)'!$B$3:$V$3,INDEX(MyData,D684, E684+1))))&gt;0,
SUMPRODUCT(--ISNUMBER(SEARCH('Chapter 2 (Generated)'!$B$4:$V$4,INDEX(MyData,D684, E684+1))))&gt;0)),
"        " &amp; INDEX(MyData,D684, E684+1),
"    " &amp; INDEX(MyData,D684, E684+1))</f>
        <v xml:space="preserve">        "(Next)",//680 </v>
      </c>
    </row>
    <row r="685" spans="4:7" x14ac:dyDescent="0.2">
      <c r="D685" s="20">
        <f t="shared" si="10"/>
        <v>684</v>
      </c>
      <c r="E685" s="20">
        <f>MIN(IF(MOD(ROWS($A$2:A685),$A$2)=0,E684+1, E684), $B$2-1)</f>
        <v>0</v>
      </c>
      <c r="G685" s="2" t="str">
        <f>IF(NOT(OR(
SUMPRODUCT(--ISNUMBER(SEARCH('Chapter 2 (Generated)'!$B$3:$V$3,INDEX(MyData,D685, E685+1))))&gt;0,
SUMPRODUCT(--ISNUMBER(SEARCH('Chapter 2 (Generated)'!$B$4:$V$4,INDEX(MyData,D685, E685+1))))&gt;0)),
"        " &amp; INDEX(MyData,D685, E685+1),
"    " &amp; INDEX(MyData,D685, E685+1))</f>
        <v xml:space="preserve">        "(I don’t think I would ever get used to having classes with celebrities.) ",</v>
      </c>
    </row>
    <row r="686" spans="4:7" x14ac:dyDescent="0.2">
      <c r="D686" s="20">
        <f t="shared" si="10"/>
        <v>685</v>
      </c>
      <c r="E686" s="20">
        <f>MIN(IF(MOD(ROWS($A$2:A686),$A$2)=0,E685+1, E685), $B$2-1)</f>
        <v>0</v>
      </c>
      <c r="G686" s="2" t="str">
        <f>IF(NOT(OR(
SUMPRODUCT(--ISNUMBER(SEARCH('Chapter 2 (Generated)'!$B$3:$V$3,INDEX(MyData,D686, E686+1))))&gt;0,
SUMPRODUCT(--ISNUMBER(SEARCH('Chapter 2 (Generated)'!$B$4:$V$4,INDEX(MyData,D686, E686+1))))&gt;0)),
"        " &amp; INDEX(MyData,D686, E686+1),
"    " &amp; INDEX(MyData,D686, E686+1))</f>
        <v xml:space="preserve">        "I can’t skip class!",</v>
      </c>
    </row>
    <row r="687" spans="4:7" x14ac:dyDescent="0.2">
      <c r="D687" s="20">
        <f t="shared" si="10"/>
        <v>686</v>
      </c>
      <c r="E687" s="20">
        <f>MIN(IF(MOD(ROWS($A$2:A687),$A$2)=0,E686+1, E686), $B$2-1)</f>
        <v>0</v>
      </c>
      <c r="G687" s="2" t="str">
        <f>IF(NOT(OR(
SUMPRODUCT(--ISNUMBER(SEARCH('Chapter 2 (Generated)'!$B$3:$V$3,INDEX(MyData,D687, E687+1))))&gt;0,
SUMPRODUCT(--ISNUMBER(SEARCH('Chapter 2 (Generated)'!$B$4:$V$4,INDEX(MyData,D687, E687+1))))&gt;0)),
"        " &amp; INDEX(MyData,D687, E687+1),
"    " &amp; INDEX(MyData,D687, E687+1))</f>
        <v xml:space="preserve">        "Especially not on the first day!",</v>
      </c>
    </row>
    <row r="688" spans="4:7" x14ac:dyDescent="0.2">
      <c r="D688" s="20">
        <f t="shared" si="10"/>
        <v>687</v>
      </c>
      <c r="E688" s="20">
        <f>MIN(IF(MOD(ROWS($A$2:A688),$A$2)=0,E687+1, E687), $B$2-1)</f>
        <v>0</v>
      </c>
      <c r="G688" s="2" t="str">
        <f>IF(NOT(OR(
SUMPRODUCT(--ISNUMBER(SEARCH('Chapter 2 (Generated)'!$B$3:$V$3,INDEX(MyData,D688, E688+1))))&gt;0,
SUMPRODUCT(--ISNUMBER(SEARCH('Chapter 2 (Generated)'!$B$4:$V$4,INDEX(MyData,D688, E688+1))))&gt;0)),
"        " &amp; INDEX(MyData,D688, E688+1),
"    " &amp; INDEX(MyData,D688, E688+1))</f>
        <v xml:space="preserve">        "Haha, that’s not what I meant! ",</v>
      </c>
    </row>
    <row r="689" spans="4:7" x14ac:dyDescent="0.2">
      <c r="D689" s="20">
        <f t="shared" si="10"/>
        <v>688</v>
      </c>
      <c r="E689" s="20">
        <f>MIN(IF(MOD(ROWS($A$2:A689),$A$2)=0,E688+1, E688), $B$2-1)</f>
        <v>0</v>
      </c>
      <c r="G689" s="2" t="str">
        <f>IF(NOT(OR(
SUMPRODUCT(--ISNUMBER(SEARCH('Chapter 2 (Generated)'!$B$3:$V$3,INDEX(MyData,D689, E689+1))))&gt;0,
SUMPRODUCT(--ISNUMBER(SEARCH('Chapter 2 (Generated)'!$B$4:$V$4,INDEX(MyData,D689, E689+1))))&gt;0)),
"        " &amp; INDEX(MyData,D689, E689+1),
"    " &amp; INDEX(MyData,D689, E689+1))</f>
        <v xml:space="preserve">        "Noted.",//685 </v>
      </c>
    </row>
    <row r="690" spans="4:7" x14ac:dyDescent="0.2">
      <c r="D690" s="20">
        <f t="shared" si="10"/>
        <v>689</v>
      </c>
      <c r="E690" s="20">
        <f>MIN(IF(MOD(ROWS($A$2:A690),$A$2)=0,E689+1, E689), $B$2-1)</f>
        <v>0</v>
      </c>
      <c r="G690" s="2" t="str">
        <f>IF(NOT(OR(
SUMPRODUCT(--ISNUMBER(SEARCH('Chapter 2 (Generated)'!$B$3:$V$3,INDEX(MyData,D690, E690+1))))&gt;0,
SUMPRODUCT(--ISNUMBER(SEARCH('Chapter 2 (Generated)'!$B$4:$V$4,INDEX(MyData,D690, E690+1))))&gt;0)),
"        " &amp; INDEX(MyData,D690, E690+1),
"    " &amp; INDEX(MyData,D690, E690+1))</f>
        <v xml:space="preserve">        "null",</v>
      </c>
    </row>
    <row r="691" spans="4:7" x14ac:dyDescent="0.2">
      <c r="D691" s="20">
        <f t="shared" si="10"/>
        <v>690</v>
      </c>
      <c r="E691" s="20">
        <f>MIN(IF(MOD(ROWS($A$2:A691),$A$2)=0,E690+1, E690), $B$2-1)</f>
        <v>0</v>
      </c>
      <c r="G691" s="2" t="str">
        <f>IF(NOT(OR(
SUMPRODUCT(--ISNUMBER(SEARCH('Chapter 2 (Generated)'!$B$3:$V$3,INDEX(MyData,D691, E691+1))))&gt;0,
SUMPRODUCT(--ISNUMBER(SEARCH('Chapter 2 (Generated)'!$B$4:$V$4,INDEX(MyData,D691, E691+1))))&gt;0)),
"        " &amp; INDEX(MyData,D691, E691+1),
"    " &amp; INDEX(MyData,D691, E691+1))</f>
        <v xml:space="preserve">        "(Next)",</v>
      </c>
    </row>
    <row r="692" spans="4:7" x14ac:dyDescent="0.2">
      <c r="D692" s="20">
        <f t="shared" si="10"/>
        <v>691</v>
      </c>
      <c r="E692" s="20">
        <f>MIN(IF(MOD(ROWS($A$2:A692),$A$2)=0,E691+1, E691), $B$2-1)</f>
        <v>0</v>
      </c>
      <c r="G692" s="2" t="str">
        <f>IF(NOT(OR(
SUMPRODUCT(--ISNUMBER(SEARCH('Chapter 2 (Generated)'!$B$3:$V$3,INDEX(MyData,D692, E692+1))))&gt;0,
SUMPRODUCT(--ISNUMBER(SEARCH('Chapter 2 (Generated)'!$B$4:$V$4,INDEX(MyData,D692, E692+1))))&gt;0)),
"        " &amp; INDEX(MyData,D692, E692+1),
"    " &amp; INDEX(MyData,D692, E692+1))</f>
        <v xml:space="preserve">        "(Next)",</v>
      </c>
    </row>
    <row r="693" spans="4:7" x14ac:dyDescent="0.2">
      <c r="D693" s="20">
        <f t="shared" si="10"/>
        <v>692</v>
      </c>
      <c r="E693" s="20">
        <f>MIN(IF(MOD(ROWS($A$2:A693),$A$2)=0,E692+1, E692), $B$2-1)</f>
        <v>0</v>
      </c>
      <c r="G693" s="2" t="str">
        <f>IF(NOT(OR(
SUMPRODUCT(--ISNUMBER(SEARCH('Chapter 2 (Generated)'!$B$3:$V$3,INDEX(MyData,D693, E693+1))))&gt;0,
SUMPRODUCT(--ISNUMBER(SEARCH('Chapter 2 (Generated)'!$B$4:$V$4,INDEX(MyData,D693, E693+1))))&gt;0)),
"        " &amp; INDEX(MyData,D693, E693+1),
"    " &amp; INDEX(MyData,D693, E693+1))</f>
        <v xml:space="preserve">        "null",//689 GHOST SLIDE</v>
      </c>
    </row>
    <row r="694" spans="4:7" x14ac:dyDescent="0.2">
      <c r="D694" s="20">
        <f t="shared" si="10"/>
        <v>693</v>
      </c>
      <c r="E694" s="20">
        <f>MIN(IF(MOD(ROWS($A$2:A694),$A$2)=0,E693+1, E693), $B$2-1)</f>
        <v>0</v>
      </c>
      <c r="G694" s="2" t="str">
        <f>IF(NOT(OR(
SUMPRODUCT(--ISNUMBER(SEARCH('Chapter 2 (Generated)'!$B$3:$V$3,INDEX(MyData,D694, E694+1))))&gt;0,
SUMPRODUCT(--ISNUMBER(SEARCH('Chapter 2 (Generated)'!$B$4:$V$4,INDEX(MyData,D694, E694+1))))&gt;0)),
"        " &amp; INDEX(MyData,D694, E694+1),
"    " &amp; INDEX(MyData,D694, E694+1))</f>
        <v xml:space="preserve">        "null",//690 </v>
      </c>
    </row>
    <row r="695" spans="4:7" x14ac:dyDescent="0.2">
      <c r="D695" s="20">
        <f t="shared" si="10"/>
        <v>694</v>
      </c>
      <c r="E695" s="20">
        <f>MIN(IF(MOD(ROWS($A$2:A695),$A$2)=0,E694+1, E694), $B$2-1)</f>
        <v>0</v>
      </c>
      <c r="G695" s="2" t="str">
        <f>IF(NOT(OR(
SUMPRODUCT(--ISNUMBER(SEARCH('Chapter 2 (Generated)'!$B$3:$V$3,INDEX(MyData,D695, E695+1))))&gt;0,
SUMPRODUCT(--ISNUMBER(SEARCH('Chapter 2 (Generated)'!$B$4:$V$4,INDEX(MyData,D695, E695+1))))&gt;0)),
"        " &amp; INDEX(MyData,D695, E695+1),
"    " &amp; INDEX(MyData,D695, E695+1))</f>
        <v xml:space="preserve">        "null",</v>
      </c>
    </row>
    <row r="696" spans="4:7" x14ac:dyDescent="0.2">
      <c r="D696" s="20">
        <f t="shared" si="10"/>
        <v>695</v>
      </c>
      <c r="E696" s="20">
        <f>MIN(IF(MOD(ROWS($A$2:A696),$A$2)=0,E695+1, E695), $B$2-1)</f>
        <v>0</v>
      </c>
      <c r="G696" s="2" t="str">
        <f>IF(NOT(OR(
SUMPRODUCT(--ISNUMBER(SEARCH('Chapter 2 (Generated)'!$B$3:$V$3,INDEX(MyData,D696, E696+1))))&gt;0,
SUMPRODUCT(--ISNUMBER(SEARCH('Chapter 2 (Generated)'!$B$4:$V$4,INDEX(MyData,D696, E696+1))))&gt;0)),
"        " &amp; INDEX(MyData,D696, E696+1),
"    " &amp; INDEX(MyData,D696, E696+1))</f>
        <v xml:space="preserve">        "(Next)",</v>
      </c>
    </row>
    <row r="697" spans="4:7" x14ac:dyDescent="0.2">
      <c r="D697" s="20">
        <f t="shared" si="10"/>
        <v>696</v>
      </c>
      <c r="E697" s="20">
        <f>MIN(IF(MOD(ROWS($A$2:A697),$A$2)=0,E696+1, E696), $B$2-1)</f>
        <v>0</v>
      </c>
      <c r="G697" s="2" t="str">
        <f>IF(NOT(OR(
SUMPRODUCT(--ISNUMBER(SEARCH('Chapter 2 (Generated)'!$B$3:$V$3,INDEX(MyData,D697, E697+1))))&gt;0,
SUMPRODUCT(--ISNUMBER(SEARCH('Chapter 2 (Generated)'!$B$4:$V$4,INDEX(MyData,D697, E697+1))))&gt;0)),
"        " &amp; INDEX(MyData,D697, E697+1),
"    " &amp; INDEX(MyData,D697, E697+1))</f>
        <v xml:space="preserve">        "What is that supposed to mean?",</v>
      </c>
    </row>
    <row r="698" spans="4:7" x14ac:dyDescent="0.2">
      <c r="D698" s="20">
        <f t="shared" si="10"/>
        <v>697</v>
      </c>
      <c r="E698" s="20">
        <f>MIN(IF(MOD(ROWS($A$2:A698),$A$2)=0,E697+1, E697), $B$2-1)</f>
        <v>0</v>
      </c>
      <c r="G698" s="2" t="str">
        <f>IF(NOT(OR(
SUMPRODUCT(--ISNUMBER(SEARCH('Chapter 2 (Generated)'!$B$3:$V$3,INDEX(MyData,D698, E698+1))))&gt;0,
SUMPRODUCT(--ISNUMBER(SEARCH('Chapter 2 (Generated)'!$B$4:$V$4,INDEX(MyData,D698, E698+1))))&gt;0)),
"        " &amp; INDEX(MyData,D698, E698+1),
"    " &amp; INDEX(MyData,D698, E698+1))</f>
        <v xml:space="preserve">        "(...)",</v>
      </c>
    </row>
    <row r="699" spans="4:7" x14ac:dyDescent="0.2">
      <c r="D699" s="20">
        <f t="shared" si="10"/>
        <v>698</v>
      </c>
      <c r="E699" s="20">
        <f>MIN(IF(MOD(ROWS($A$2:A699),$A$2)=0,E698+1, E698), $B$2-1)</f>
        <v>0</v>
      </c>
      <c r="G699" s="2" t="str">
        <f>IF(NOT(OR(
SUMPRODUCT(--ISNUMBER(SEARCH('Chapter 2 (Generated)'!$B$3:$V$3,INDEX(MyData,D699, E699+1))))&gt;0,
SUMPRODUCT(--ISNUMBER(SEARCH('Chapter 2 (Generated)'!$B$4:$V$4,INDEX(MyData,D699, E699+1))))&gt;0)),
"        " &amp; INDEX(MyData,D699, E699+1),
"    " &amp; INDEX(MyData,D699, E699+1))</f>
        <v xml:space="preserve">        "(Good job " + user.scholarname + ", you’ve pissed off a celebrity on your first day.)",//695 </v>
      </c>
    </row>
    <row r="700" spans="4:7" x14ac:dyDescent="0.2">
      <c r="D700" s="20">
        <f t="shared" si="10"/>
        <v>699</v>
      </c>
      <c r="E700" s="20">
        <f>MIN(IF(MOD(ROWS($A$2:A700),$A$2)=0,E699+1, E699), $B$2-1)</f>
        <v>0</v>
      </c>
      <c r="G700" s="2" t="str">
        <f>IF(NOT(OR(
SUMPRODUCT(--ISNUMBER(SEARCH('Chapter 2 (Generated)'!$B$3:$V$3,INDEX(MyData,D700, E700+1))))&gt;0,
SUMPRODUCT(--ISNUMBER(SEARCH('Chapter 2 (Generated)'!$B$4:$V$4,INDEX(MyData,D700, E700+1))))&gt;0)),
"        " &amp; INDEX(MyData,D700, E700+1),
"    " &amp; INDEX(MyData,D700, E700+1))</f>
        <v xml:space="preserve">        "(Next)",</v>
      </c>
    </row>
    <row r="701" spans="4:7" x14ac:dyDescent="0.2">
      <c r="D701" s="20">
        <f t="shared" si="10"/>
        <v>700</v>
      </c>
      <c r="E701" s="20">
        <f>MIN(IF(MOD(ROWS($A$2:A701),$A$2)=0,E700+1, E700), $B$2-1)</f>
        <v>0</v>
      </c>
      <c r="G701" s="2" t="str">
        <f>IF(NOT(OR(
SUMPRODUCT(--ISNUMBER(SEARCH('Chapter 2 (Generated)'!$B$3:$V$3,INDEX(MyData,D701, E701+1))))&gt;0,
SUMPRODUCT(--ISNUMBER(SEARCH('Chapter 2 (Generated)'!$B$4:$V$4,INDEX(MyData,D701, E701+1))))&gt;0)),
"        " &amp; INDEX(MyData,D701, E701+1),
"    " &amp; INDEX(MyData,D701, E701+1))</f>
        <v xml:space="preserve">        "(Next)",</v>
      </c>
    </row>
    <row r="702" spans="4:7" x14ac:dyDescent="0.2">
      <c r="D702" s="20">
        <f t="shared" si="10"/>
        <v>701</v>
      </c>
      <c r="E702" s="20">
        <f>MIN(IF(MOD(ROWS($A$2:A702),$A$2)=0,E701+1, E701), $B$2-1)</f>
        <v>0</v>
      </c>
      <c r="G702" s="2" t="str">
        <f>IF(NOT(OR(
SUMPRODUCT(--ISNUMBER(SEARCH('Chapter 2 (Generated)'!$B$3:$V$3,INDEX(MyData,D702, E702+1))))&gt;0,
SUMPRODUCT(--ISNUMBER(SEARCH('Chapter 2 (Generated)'!$B$4:$V$4,INDEX(MyData,D702, E702+1))))&gt;0)),
"        " &amp; INDEX(MyData,D702, E702+1),
"    " &amp; INDEX(MyData,D702, E702+1))</f>
        <v xml:space="preserve">        "(Next)",</v>
      </c>
    </row>
    <row r="703" spans="4:7" x14ac:dyDescent="0.2">
      <c r="D703" s="20">
        <f t="shared" si="10"/>
        <v>702</v>
      </c>
      <c r="E703" s="20">
        <f>MIN(IF(MOD(ROWS($A$2:A703),$A$2)=0,E702+1, E702), $B$2-1)</f>
        <v>0</v>
      </c>
      <c r="G703" s="2" t="str">
        <f>IF(NOT(OR(
SUMPRODUCT(--ISNUMBER(SEARCH('Chapter 2 (Generated)'!$B$3:$V$3,INDEX(MyData,D703, E703+1))))&gt;0,
SUMPRODUCT(--ISNUMBER(SEARCH('Chapter 2 (Generated)'!$B$4:$V$4,INDEX(MyData,D703, E703+1))))&gt;0)),
"        " &amp; INDEX(MyData,D703, E703+1),
"    " &amp; INDEX(MyData,D703, E703+1))</f>
        <v xml:space="preserve">        "(I may have made Tadashi mad at me for a while, but somehow I feel that gaining Axel’s gratitude is pretty worth it.)",</v>
      </c>
    </row>
    <row r="704" spans="4:7" x14ac:dyDescent="0.2">
      <c r="D704" s="20">
        <f t="shared" si="10"/>
        <v>703</v>
      </c>
      <c r="E704" s="20">
        <f>MIN(IF(MOD(ROWS($A$2:A704),$A$2)=0,E703+1, E703), $B$2-1)</f>
        <v>0</v>
      </c>
      <c r="G704" s="2" t="str">
        <f>IF(NOT(OR(
SUMPRODUCT(--ISNUMBER(SEARCH('Chapter 2 (Generated)'!$B$3:$V$3,INDEX(MyData,D704, E704+1))))&gt;0,
SUMPRODUCT(--ISNUMBER(SEARCH('Chapter 2 (Generated)'!$B$4:$V$4,INDEX(MyData,D704, E704+1))))&gt;0)),
"        " &amp; INDEX(MyData,D704, E704+1),
"    " &amp; INDEX(MyData,D704, E704+1))</f>
        <v xml:space="preserve">        "You’re welcome!",//700 </v>
      </c>
    </row>
    <row r="705" spans="4:7" x14ac:dyDescent="0.2">
      <c r="D705" s="20">
        <f t="shared" si="10"/>
        <v>704</v>
      </c>
      <c r="E705" s="20">
        <f>MIN(IF(MOD(ROWS($A$2:A705),$A$2)=0,E704+1, E704), $B$2-1)</f>
        <v>0</v>
      </c>
      <c r="G705" s="2" t="str">
        <f>IF(NOT(OR(
SUMPRODUCT(--ISNUMBER(SEARCH('Chapter 2 (Generated)'!$B$3:$V$3,INDEX(MyData,D705, E705+1))))&gt;0,
SUMPRODUCT(--ISNUMBER(SEARCH('Chapter 2 (Generated)'!$B$4:$V$4,INDEX(MyData,D705, E705+1))))&gt;0)),
"        " &amp; INDEX(MyData,D705, E705+1),
"    " &amp; INDEX(MyData,D705, E705+1))</f>
        <v xml:space="preserve">        "(Next)",</v>
      </c>
    </row>
    <row r="706" spans="4:7" x14ac:dyDescent="0.2">
      <c r="D706" s="20">
        <f t="shared" ref="D706:D769" si="11">MOD(ROW(D705)-1+ROWS(MyData),ROWS(MyData))+1</f>
        <v>705</v>
      </c>
      <c r="E706" s="20">
        <f>MIN(IF(MOD(ROWS($A$2:A706),$A$2)=0,E705+1, E705), $B$2-1)</f>
        <v>0</v>
      </c>
      <c r="G706" s="2" t="str">
        <f>IF(NOT(OR(
SUMPRODUCT(--ISNUMBER(SEARCH('Chapter 2 (Generated)'!$B$3:$V$3,INDEX(MyData,D706, E706+1))))&gt;0,
SUMPRODUCT(--ISNUMBER(SEARCH('Chapter 2 (Generated)'!$B$4:$V$4,INDEX(MyData,D706, E706+1))))&gt;0)),
"        " &amp; INDEX(MyData,D706, E706+1),
"    " &amp; INDEX(MyData,D706, E706+1))</f>
        <v xml:space="preserve">        "Glad to be of service!",</v>
      </c>
    </row>
    <row r="707" spans="4:7" x14ac:dyDescent="0.2">
      <c r="D707" s="20">
        <f t="shared" si="11"/>
        <v>706</v>
      </c>
      <c r="E707" s="20">
        <f>MIN(IF(MOD(ROWS($A$2:A707),$A$2)=0,E706+1, E706), $B$2-1)</f>
        <v>0</v>
      </c>
      <c r="G707" s="2" t="str">
        <f>IF(NOT(OR(
SUMPRODUCT(--ISNUMBER(SEARCH('Chapter 2 (Generated)'!$B$3:$V$3,INDEX(MyData,D707, E707+1))))&gt;0,
SUMPRODUCT(--ISNUMBER(SEARCH('Chapter 2 (Generated)'!$B$4:$V$4,INDEX(MyData,D707, E707+1))))&gt;0)),
"        " &amp; INDEX(MyData,D707, E707+1),
"    " &amp; INDEX(MyData,D707, E707+1))</f>
        <v xml:space="preserve">        "I can’t skip class!",</v>
      </c>
    </row>
    <row r="708" spans="4:7" x14ac:dyDescent="0.2">
      <c r="D708" s="20">
        <f t="shared" si="11"/>
        <v>707</v>
      </c>
      <c r="E708" s="20">
        <f>MIN(IF(MOD(ROWS($A$2:A708),$A$2)=0,E707+1, E707), $B$2-1)</f>
        <v>0</v>
      </c>
      <c r="G708" s="2" t="str">
        <f>IF(NOT(OR(
SUMPRODUCT(--ISNUMBER(SEARCH('Chapter 2 (Generated)'!$B$3:$V$3,INDEX(MyData,D708, E708+1))))&gt;0,
SUMPRODUCT(--ISNUMBER(SEARCH('Chapter 2 (Generated)'!$B$4:$V$4,INDEX(MyData,D708, E708+1))))&gt;0)),
"        " &amp; INDEX(MyData,D708, E708+1),
"    " &amp; INDEX(MyData,D708, E708+1))</f>
        <v xml:space="preserve">        "Especially not on the first day!",</v>
      </c>
    </row>
    <row r="709" spans="4:7" x14ac:dyDescent="0.2">
      <c r="D709" s="20">
        <f t="shared" si="11"/>
        <v>708</v>
      </c>
      <c r="E709" s="20">
        <f>MIN(IF(MOD(ROWS($A$2:A709),$A$2)=0,E708+1, E708), $B$2-1)</f>
        <v>0</v>
      </c>
      <c r="G709" s="2" t="str">
        <f>IF(NOT(OR(
SUMPRODUCT(--ISNUMBER(SEARCH('Chapter 2 (Generated)'!$B$3:$V$3,INDEX(MyData,D709, E709+1))))&gt;0,
SUMPRODUCT(--ISNUMBER(SEARCH('Chapter 2 (Generated)'!$B$4:$V$4,INDEX(MyData,D709, E709+1))))&gt;0)),
"        " &amp; INDEX(MyData,D709, E709+1),
"    " &amp; INDEX(MyData,D709, E709+1))</f>
        <v xml:space="preserve">        "Haha, that’s not what I meant! ",//705 </v>
      </c>
    </row>
    <row r="710" spans="4:7" x14ac:dyDescent="0.2">
      <c r="D710" s="20">
        <f t="shared" si="11"/>
        <v>709</v>
      </c>
      <c r="E710" s="20">
        <f>MIN(IF(MOD(ROWS($A$2:A710),$A$2)=0,E709+1, E709), $B$2-1)</f>
        <v>0</v>
      </c>
      <c r="G710" s="2" t="str">
        <f>IF(NOT(OR(
SUMPRODUCT(--ISNUMBER(SEARCH('Chapter 2 (Generated)'!$B$3:$V$3,INDEX(MyData,D710, E710+1))))&gt;0,
SUMPRODUCT(--ISNUMBER(SEARCH('Chapter 2 (Generated)'!$B$4:$V$4,INDEX(MyData,D710, E710+1))))&gt;0)),
"        " &amp; INDEX(MyData,D710, E710+1),
"    " &amp; INDEX(MyData,D710, E710+1))</f>
        <v xml:space="preserve">        "Noted.",</v>
      </c>
    </row>
    <row r="711" spans="4:7" x14ac:dyDescent="0.2">
      <c r="D711" s="20">
        <f t="shared" si="11"/>
        <v>710</v>
      </c>
      <c r="E711" s="20">
        <f>MIN(IF(MOD(ROWS($A$2:A711),$A$2)=0,E710+1, E710), $B$2-1)</f>
        <v>0</v>
      </c>
      <c r="G711" s="2" t="str">
        <f>IF(NOT(OR(
SUMPRODUCT(--ISNUMBER(SEARCH('Chapter 2 (Generated)'!$B$3:$V$3,INDEX(MyData,D711, E711+1))))&gt;0,
SUMPRODUCT(--ISNUMBER(SEARCH('Chapter 2 (Generated)'!$B$4:$V$4,INDEX(MyData,D711, E711+1))))&gt;0)),
"        " &amp; INDEX(MyData,D711, E711+1),
"    " &amp; INDEX(MyData,D711, E711+1))</f>
        <v xml:space="preserve">        "(The music suddenly changed and the cheering got even louder, with people around chanting Axel’s name.)",</v>
      </c>
    </row>
    <row r="712" spans="4:7" x14ac:dyDescent="0.2">
      <c r="D712" s="20">
        <f t="shared" si="11"/>
        <v>711</v>
      </c>
      <c r="E712" s="20">
        <f>MIN(IF(MOD(ROWS($A$2:A712),$A$2)=0,E711+1, E711), $B$2-1)</f>
        <v>0</v>
      </c>
      <c r="G712" s="2" t="str">
        <f>IF(NOT(OR(
SUMPRODUCT(--ISNUMBER(SEARCH('Chapter 2 (Generated)'!$B$3:$V$3,INDEX(MyData,D712, E712+1))))&gt;0,
SUMPRODUCT(--ISNUMBER(SEARCH('Chapter 2 (Generated)'!$B$4:$V$4,INDEX(MyData,D712, E712+1))))&gt;0)),
"        " &amp; INDEX(MyData,D712, E712+1),
"    " &amp; INDEX(MyData,D712, E712+1))</f>
        <v xml:space="preserve">        "(Holy crap! The song playing was one of Axel’s song!) I, uh, that’s awesome!",</v>
      </c>
    </row>
    <row r="713" spans="4:7" x14ac:dyDescent="0.2">
      <c r="D713" s="20">
        <f t="shared" si="11"/>
        <v>712</v>
      </c>
      <c r="E713" s="20">
        <f>MIN(IF(MOD(ROWS($A$2:A713),$A$2)=0,E712+1, E712), $B$2-1)</f>
        <v>0</v>
      </c>
      <c r="G713" s="2" t="str">
        <f>IF(NOT(OR(
SUMPRODUCT(--ISNUMBER(SEARCH('Chapter 2 (Generated)'!$B$3:$V$3,INDEX(MyData,D713, E713+1))))&gt;0,
SUMPRODUCT(--ISNUMBER(SEARCH('Chapter 2 (Generated)'!$B$4:$V$4,INDEX(MyData,D713, E713+1))))&gt;0)),
"        " &amp; INDEX(MyData,D713, E713+1),
"    " &amp; INDEX(MyData,D713, E713+1))</f>
        <v xml:space="preserve">        "(The song wasn’t inherently bad, but in my opinion, it lacked something unique.)",</v>
      </c>
    </row>
    <row r="714" spans="4:7" x14ac:dyDescent="0.2">
      <c r="D714" s="20">
        <f t="shared" si="11"/>
        <v>713</v>
      </c>
      <c r="E714" s="20">
        <f>MIN(IF(MOD(ROWS($A$2:A714),$A$2)=0,E713+1, E713), $B$2-1)</f>
        <v>0</v>
      </c>
      <c r="G714" s="2" t="str">
        <f>IF(NOT(OR(
SUMPRODUCT(--ISNUMBER(SEARCH('Chapter 2 (Generated)'!$B$3:$V$3,INDEX(MyData,D714, E714+1))))&gt;0,
SUMPRODUCT(--ISNUMBER(SEARCH('Chapter 2 (Generated)'!$B$4:$V$4,INDEX(MyData,D714, E714+1))))&gt;0)),
"        " &amp; INDEX(MyData,D714, E714+1),
"    " &amp; INDEX(MyData,D714, E714+1))</f>
        <v xml:space="preserve">        "(But should I really critique Axel’s work? I mean, considering he’s a genuine celebrity and I’m just a regular teenager… would it be smart for me to do that?)",//710 </v>
      </c>
    </row>
    <row r="715" spans="4:7" x14ac:dyDescent="0.2">
      <c r="D715" s="20">
        <f t="shared" si="11"/>
        <v>714</v>
      </c>
      <c r="E715" s="20">
        <f>MIN(IF(MOD(ROWS($A$2:A715),$A$2)=0,E714+1, E714), $B$2-1)</f>
        <v>0</v>
      </c>
      <c r="G715" s="2" t="str">
        <f>IF(NOT(OR(
SUMPRODUCT(--ISNUMBER(SEARCH('Chapter 2 (Generated)'!$B$3:$V$3,INDEX(MyData,D715, E715+1))))&gt;0,
SUMPRODUCT(--ISNUMBER(SEARCH('Chapter 2 (Generated)'!$B$4:$V$4,INDEX(MyData,D715, E715+1))))&gt;0)),
"        " &amp; INDEX(MyData,D715, E715+1),
"    " &amp; INDEX(MyData,D715, E715+1))</f>
        <v xml:space="preserve">        "(...)",</v>
      </c>
    </row>
    <row r="716" spans="4:7" x14ac:dyDescent="0.2">
      <c r="D716" s="20">
        <f t="shared" si="11"/>
        <v>715</v>
      </c>
      <c r="E716" s="20">
        <f>MIN(IF(MOD(ROWS($A$2:A716),$A$2)=0,E715+1, E715), $B$2-1)</f>
        <v>0</v>
      </c>
      <c r="G716" s="2" t="str">
        <f>IF(NOT(OR(
SUMPRODUCT(--ISNUMBER(SEARCH('Chapter 2 (Generated)'!$B$3:$V$3,INDEX(MyData,D716, E716+1))))&gt;0,
SUMPRODUCT(--ISNUMBER(SEARCH('Chapter 2 (Generated)'!$B$4:$V$4,INDEX(MyData,D716, E716+1))))&gt;0)),
"        " &amp; INDEX(MyData,D716, E716+1),
"    " &amp; INDEX(MyData,D716, E716+1))</f>
        <v xml:space="preserve">        "(I thought about the fight between Tadashi and Axel earlier.)",</v>
      </c>
    </row>
    <row r="717" spans="4:7" x14ac:dyDescent="0.2">
      <c r="D717" s="20">
        <f t="shared" si="11"/>
        <v>716</v>
      </c>
      <c r="E717" s="20">
        <f>MIN(IF(MOD(ROWS($A$2:A717),$A$2)=0,E716+1, E716), $B$2-1)</f>
        <v>0</v>
      </c>
      <c r="G717" s="2" t="str">
        <f>IF(NOT(OR(
SUMPRODUCT(--ISNUMBER(SEARCH('Chapter 2 (Generated)'!$B$3:$V$3,INDEX(MyData,D717, E717+1))))&gt;0,
SUMPRODUCT(--ISNUMBER(SEARCH('Chapter 2 (Generated)'!$B$4:$V$4,INDEX(MyData,D717, E717+1))))&gt;0)),
"        " &amp; INDEX(MyData,D717, E717+1),
"    " &amp; INDEX(MyData,D717, E717+1))</f>
        <v xml:space="preserve">        "(Tadashi mentioned how it didn’t matter who Axel was, he was still an Arlington student and had to be treated as any other.)",</v>
      </c>
    </row>
    <row r="718" spans="4:7" x14ac:dyDescent="0.2">
      <c r="D718" s="20">
        <f t="shared" si="11"/>
        <v>717</v>
      </c>
      <c r="E718" s="20">
        <f>MIN(IF(MOD(ROWS($A$2:A718),$A$2)=0,E717+1, E717), $B$2-1)</f>
        <v>0</v>
      </c>
      <c r="G718" s="2" t="str">
        <f>IF(NOT(OR(
SUMPRODUCT(--ISNUMBER(SEARCH('Chapter 2 (Generated)'!$B$3:$V$3,INDEX(MyData,D718, E718+1))))&gt;0,
SUMPRODUCT(--ISNUMBER(SEARCH('Chapter 2 (Generated)'!$B$4:$V$4,INDEX(MyData,D718, E718+1))))&gt;0)),
"        " &amp; INDEX(MyData,D718, E718+1),
"    " &amp; INDEX(MyData,D718, E718+1))</f>
        <v xml:space="preserve">        "(And Axel had seemed so exhausted, so… emotionally drained by the paparazzi.)",</v>
      </c>
    </row>
    <row r="719" spans="4:7" x14ac:dyDescent="0.2">
      <c r="D719" s="20">
        <f t="shared" si="11"/>
        <v>718</v>
      </c>
      <c r="E719" s="20">
        <f>MIN(IF(MOD(ROWS($A$2:A719),$A$2)=0,E718+1, E718), $B$2-1)</f>
        <v>0</v>
      </c>
      <c r="G719" s="2" t="str">
        <f>IF(NOT(OR(
SUMPRODUCT(--ISNUMBER(SEARCH('Chapter 2 (Generated)'!$B$3:$V$3,INDEX(MyData,D719, E719+1))))&gt;0,
SUMPRODUCT(--ISNUMBER(SEARCH('Chapter 2 (Generated)'!$B$4:$V$4,INDEX(MyData,D719, E719+1))))&gt;0)),
"        " &amp; INDEX(MyData,D719, E719+1),
"    " &amp; INDEX(MyData,D719, E719+1))</f>
        <v xml:space="preserve">        "(He clearly doesn’t want to be dehumanized like that anymore. He deserves to be treated like a normal guy.) ",//715 </v>
      </c>
    </row>
    <row r="720" spans="4:7" x14ac:dyDescent="0.2">
      <c r="D720" s="20">
        <f t="shared" si="11"/>
        <v>719</v>
      </c>
      <c r="E720" s="20">
        <f>MIN(IF(MOD(ROWS($A$2:A720),$A$2)=0,E719+1, E719), $B$2-1)</f>
        <v>0</v>
      </c>
      <c r="G720" s="2" t="str">
        <f>IF(NOT(OR(
SUMPRODUCT(--ISNUMBER(SEARCH('Chapter 2 (Generated)'!$B$3:$V$3,INDEX(MyData,D720, E720+1))))&gt;0,
SUMPRODUCT(--ISNUMBER(SEARCH('Chapter 2 (Generated)'!$B$4:$V$4,INDEX(MyData,D720, E720+1))))&gt;0)),
"        " &amp; INDEX(MyData,D720, E720+1),
"    " &amp; INDEX(MyData,D720, E720+1))</f>
        <v xml:space="preserve">        "(Next)",</v>
      </c>
    </row>
    <row r="721" spans="4:7" x14ac:dyDescent="0.2">
      <c r="D721" s="20">
        <f t="shared" si="11"/>
        <v>720</v>
      </c>
      <c r="E721" s="20">
        <f>MIN(IF(MOD(ROWS($A$2:A721),$A$2)=0,E720+1, E720), $B$2-1)</f>
        <v>0</v>
      </c>
      <c r="G721" s="2" t="str">
        <f>IF(NOT(OR(
SUMPRODUCT(--ISNUMBER(SEARCH('Chapter 2 (Generated)'!$B$3:$V$3,INDEX(MyData,D721, E721+1))))&gt;0,
SUMPRODUCT(--ISNUMBER(SEARCH('Chapter 2 (Generated)'!$B$4:$V$4,INDEX(MyData,D721, E721+1))))&gt;0)),
"        " &amp; INDEX(MyData,D721, E721+1),
"    " &amp; INDEX(MyData,D721, E721+1))</f>
        <v xml:space="preserve">        "Sorry! (I didn’t realize how lost in thought I was.)",</v>
      </c>
    </row>
    <row r="722" spans="4:7" x14ac:dyDescent="0.2">
      <c r="D722" s="20">
        <f t="shared" si="11"/>
        <v>721</v>
      </c>
      <c r="E722" s="20">
        <f>MIN(IF(MOD(ROWS($A$2:A722),$A$2)=0,E721+1, E721), $B$2-1)</f>
        <v>0</v>
      </c>
      <c r="G722" s="2" t="str">
        <f>IF(NOT(OR(
SUMPRODUCT(--ISNUMBER(SEARCH('Chapter 2 (Generated)'!$B$3:$V$3,INDEX(MyData,D722, E722+1))))&gt;0,
SUMPRODUCT(--ISNUMBER(SEARCH('Chapter 2 (Generated)'!$B$4:$V$4,INDEX(MyData,D722, E722+1))))&gt;0)),
"        " &amp; INDEX(MyData,D722, E722+1),
"    " &amp; INDEX(MyData,D722, E722+1))</f>
        <v xml:space="preserve">        "Well, personally, I find your song to be too… generic?",</v>
      </c>
    </row>
    <row r="723" spans="4:7" x14ac:dyDescent="0.2">
      <c r="D723" s="20">
        <f t="shared" si="11"/>
        <v>722</v>
      </c>
      <c r="E723" s="20">
        <f>MIN(IF(MOD(ROWS($A$2:A723),$A$2)=0,E722+1, E722), $B$2-1)</f>
        <v>0</v>
      </c>
      <c r="G723" s="2" t="str">
        <f>IF(NOT(OR(
SUMPRODUCT(--ISNUMBER(SEARCH('Chapter 2 (Generated)'!$B$3:$V$3,INDEX(MyData,D723, E723+1))))&gt;0,
SUMPRODUCT(--ISNUMBER(SEARCH('Chapter 2 (Generated)'!$B$4:$V$4,INDEX(MyData,D723, E723+1))))&gt;0)),
"        " &amp; INDEX(MyData,D723, E723+1),
"    " &amp; INDEX(MyData,D723, E723+1))</f>
        <v xml:space="preserve">        "I mean, don’t get me wrong, it’s not bad. But you seem like a guy that can do more than just ‘not bad’.",</v>
      </c>
    </row>
    <row r="724" spans="4:7" x14ac:dyDescent="0.2">
      <c r="D724" s="20">
        <f t="shared" si="11"/>
        <v>723</v>
      </c>
      <c r="E724" s="20">
        <f>MIN(IF(MOD(ROWS($A$2:A724),$A$2)=0,E723+1, E723), $B$2-1)</f>
        <v>0</v>
      </c>
      <c r="G724" s="2" t="str">
        <f>IF(NOT(OR(
SUMPRODUCT(--ISNUMBER(SEARCH('Chapter 2 (Generated)'!$B$3:$V$3,INDEX(MyData,D724, E724+1))))&gt;0,
SUMPRODUCT(--ISNUMBER(SEARCH('Chapter 2 (Generated)'!$B$4:$V$4,INDEX(MyData,D724, E724+1))))&gt;0)),
"        " &amp; INDEX(MyData,D724, E724+1),
"    " &amp; INDEX(MyData,D724, E724+1))</f>
        <v xml:space="preserve">        "(Please don’t be mad. Please don’t be mad. Please don’t be mad.)",//720 </v>
      </c>
    </row>
    <row r="725" spans="4:7" x14ac:dyDescent="0.2">
      <c r="D725" s="20">
        <f t="shared" si="11"/>
        <v>724</v>
      </c>
      <c r="E725" s="20">
        <f>MIN(IF(MOD(ROWS($A$2:A725),$A$2)=0,E724+1, E724), $B$2-1)</f>
        <v>0</v>
      </c>
      <c r="G725" s="2" t="str">
        <f>IF(NOT(OR(
SUMPRODUCT(--ISNUMBER(SEARCH('Chapter 2 (Generated)'!$B$3:$V$3,INDEX(MyData,D725, E725+1))))&gt;0,
SUMPRODUCT(--ISNUMBER(SEARCH('Chapter 2 (Generated)'!$B$4:$V$4,INDEX(MyData,D725, E725+1))))&gt;0)),
"        " &amp; INDEX(MyData,D725, E725+1),
"    " &amp; INDEX(MyData,D725, E725+1))</f>
        <v xml:space="preserve">        "(Oh thank god.)",</v>
      </c>
    </row>
    <row r="726" spans="4:7" x14ac:dyDescent="0.2">
      <c r="D726" s="20">
        <f t="shared" si="11"/>
        <v>725</v>
      </c>
      <c r="E726" s="20">
        <f>MIN(IF(MOD(ROWS($A$2:A726),$A$2)=0,E725+1, E725), $B$2-1)</f>
        <v>0</v>
      </c>
      <c r="G726" s="2" t="str">
        <f>IF(NOT(OR(
SUMPRODUCT(--ISNUMBER(SEARCH('Chapter 2 (Generated)'!$B$3:$V$3,INDEX(MyData,D726, E726+1))))&gt;0,
SUMPRODUCT(--ISNUMBER(SEARCH('Chapter 2 (Generated)'!$B$4:$V$4,INDEX(MyData,D726, E726+1))))&gt;0)),
"        " &amp; INDEX(MyData,D726, E726+1),
"    " &amp; INDEX(MyData,D726, E726+1))</f>
        <v xml:space="preserve">        "(Next)",</v>
      </c>
    </row>
    <row r="727" spans="4:7" x14ac:dyDescent="0.2">
      <c r="D727" s="20">
        <f t="shared" si="11"/>
        <v>726</v>
      </c>
      <c r="E727" s="20">
        <f>MIN(IF(MOD(ROWS($A$2:A727),$A$2)=0,E726+1, E726), $B$2-1)</f>
        <v>0</v>
      </c>
      <c r="G727" s="2" t="str">
        <f>IF(NOT(OR(
SUMPRODUCT(--ISNUMBER(SEARCH('Chapter 2 (Generated)'!$B$3:$V$3,INDEX(MyData,D727, E727+1))))&gt;0,
SUMPRODUCT(--ISNUMBER(SEARCH('Chapter 2 (Generated)'!$B$4:$V$4,INDEX(MyData,D727, E727+1))))&gt;0)),
"        " &amp; INDEX(MyData,D727, E727+1),
"    " &amp; INDEX(MyData,D727, E727+1))</f>
        <v xml:space="preserve">        "(Next)",</v>
      </c>
    </row>
    <row r="728" spans="4:7" x14ac:dyDescent="0.2">
      <c r="D728" s="20">
        <f t="shared" si="11"/>
        <v>727</v>
      </c>
      <c r="E728" s="20">
        <f>MIN(IF(MOD(ROWS($A$2:A728),$A$2)=0,E727+1, E727), $B$2-1)</f>
        <v>0</v>
      </c>
      <c r="G728" s="2" t="str">
        <f>IF(NOT(OR(
SUMPRODUCT(--ISNUMBER(SEARCH('Chapter 2 (Generated)'!$B$3:$V$3,INDEX(MyData,D728, E728+1))))&gt;0,
SUMPRODUCT(--ISNUMBER(SEARCH('Chapter 2 (Generated)'!$B$4:$V$4,INDEX(MyData,D728, E728+1))))&gt;0)),
"        " &amp; INDEX(MyData,D728, E728+1),
"    " &amp; INDEX(MyData,D728, E728+1))</f>
        <v xml:space="preserve">        "(I nearly had a heart attack as Karolina snuck up on our conversation.)",</v>
      </c>
    </row>
    <row r="729" spans="4:7" x14ac:dyDescent="0.2">
      <c r="D729" s="20">
        <f t="shared" si="11"/>
        <v>728</v>
      </c>
      <c r="E729" s="20">
        <f>MIN(IF(MOD(ROWS($A$2:A729),$A$2)=0,E728+1, E728), $B$2-1)</f>
        <v>0</v>
      </c>
      <c r="G729" s="2" t="str">
        <f>IF(NOT(OR(
SUMPRODUCT(--ISNUMBER(SEARCH('Chapter 2 (Generated)'!$B$3:$V$3,INDEX(MyData,D729, E729+1))))&gt;0,
SUMPRODUCT(--ISNUMBER(SEARCH('Chapter 2 (Generated)'!$B$4:$V$4,INDEX(MyData,D729, E729+1))))&gt;0)),
"        " &amp; INDEX(MyData,D729, E729+1),
"    " &amp; INDEX(MyData,D729, E729+1))</f>
        <v xml:space="preserve">        "(Next)",//725 </v>
      </c>
    </row>
    <row r="730" spans="4:7" x14ac:dyDescent="0.2">
      <c r="D730" s="20">
        <f t="shared" si="11"/>
        <v>729</v>
      </c>
      <c r="E730" s="20">
        <f>MIN(IF(MOD(ROWS($A$2:A730),$A$2)=0,E729+1, E729), $B$2-1)</f>
        <v>0</v>
      </c>
      <c r="G730" s="2" t="str">
        <f>IF(NOT(OR(
SUMPRODUCT(--ISNUMBER(SEARCH('Chapter 2 (Generated)'!$B$3:$V$3,INDEX(MyData,D730, E730+1))))&gt;0,
SUMPRODUCT(--ISNUMBER(SEARCH('Chapter 2 (Generated)'!$B$4:$V$4,INDEX(MyData,D730, E730+1))))&gt;0)),
"        " &amp; INDEX(MyData,D730, E730+1),
"    " &amp; INDEX(MyData,D730, E730+1))</f>
        <v xml:space="preserve">        "(Next)",</v>
      </c>
    </row>
    <row r="731" spans="4:7" x14ac:dyDescent="0.2">
      <c r="D731" s="20">
        <f t="shared" si="11"/>
        <v>730</v>
      </c>
      <c r="E731" s="20">
        <f>MIN(IF(MOD(ROWS($A$2:A731),$A$2)=0,E730+1, E730), $B$2-1)</f>
        <v>0</v>
      </c>
      <c r="G731" s="2" t="str">
        <f>IF(NOT(OR(
SUMPRODUCT(--ISNUMBER(SEARCH('Chapter 2 (Generated)'!$B$3:$V$3,INDEX(MyData,D731, E731+1))))&gt;0,
SUMPRODUCT(--ISNUMBER(SEARCH('Chapter 2 (Generated)'!$B$4:$V$4,INDEX(MyData,D731, E731+1))))&gt;0)),
"        " &amp; INDEX(MyData,D731, E731+1),
"    " &amp; INDEX(MyData,D731, E731+1))</f>
        <v xml:space="preserve">        "(Her eyes pierced through me at those last words and I felt shivers going down my spine.)",</v>
      </c>
    </row>
    <row r="732" spans="4:7" x14ac:dyDescent="0.2">
      <c r="D732" s="20">
        <f t="shared" si="11"/>
        <v>731</v>
      </c>
      <c r="E732" s="20">
        <f>MIN(IF(MOD(ROWS($A$2:A732),$A$2)=0,E731+1, E731), $B$2-1)</f>
        <v>0</v>
      </c>
      <c r="G732" s="2" t="str">
        <f>IF(NOT(OR(
SUMPRODUCT(--ISNUMBER(SEARCH('Chapter 2 (Generated)'!$B$3:$V$3,INDEX(MyData,D732, E732+1))))&gt;0,
SUMPRODUCT(--ISNUMBER(SEARCH('Chapter 2 (Generated)'!$B$4:$V$4,INDEX(MyData,D732, E732+1))))&gt;0)),
"        " &amp; INDEX(MyData,D732, E732+1),
"    " &amp; INDEX(MyData,D732, E732+1))</f>
        <v xml:space="preserve">        "(But there’s no way I’m going to let her ruin my chances of being friends with Axel.)",</v>
      </c>
    </row>
    <row r="733" spans="4:7" x14ac:dyDescent="0.2">
      <c r="D733" s="20">
        <f t="shared" si="11"/>
        <v>732</v>
      </c>
      <c r="E733" s="20">
        <f>MIN(IF(MOD(ROWS($A$2:A733),$A$2)=0,E732+1, E732), $B$2-1)</f>
        <v>0</v>
      </c>
      <c r="G733" s="2" t="str">
        <f>IF(NOT(OR(
SUMPRODUCT(--ISNUMBER(SEARCH('Chapter 2 (Generated)'!$B$3:$V$3,INDEX(MyData,D733, E733+1))))&gt;0,
SUMPRODUCT(--ISNUMBER(SEARCH('Chapter 2 (Generated)'!$B$4:$V$4,INDEX(MyData,D733, E733+1))))&gt;0)),
"        " &amp; INDEX(MyData,D733, E733+1),
"    " &amp; INDEX(MyData,D733, E733+1))</f>
        <v xml:space="preserve">        "(Next)",</v>
      </c>
    </row>
    <row r="734" spans="4:7" x14ac:dyDescent="0.2">
      <c r="D734" s="20">
        <f t="shared" si="11"/>
        <v>733</v>
      </c>
      <c r="E734" s="20">
        <f>MIN(IF(MOD(ROWS($A$2:A734),$A$2)=0,E733+1, E733), $B$2-1)</f>
        <v>0</v>
      </c>
      <c r="G734" s="2" t="str">
        <f>IF(NOT(OR(
SUMPRODUCT(--ISNUMBER(SEARCH('Chapter 2 (Generated)'!$B$3:$V$3,INDEX(MyData,D734, E734+1))))&gt;0,
SUMPRODUCT(--ISNUMBER(SEARCH('Chapter 2 (Generated)'!$B$4:$V$4,INDEX(MyData,D734, E734+1))))&gt;0)),
"        " &amp; INDEX(MyData,D734, E734+1),
"    " &amp; INDEX(MyData,D734, E734+1))</f>
        <v xml:space="preserve">        "(Next)",//730 </v>
      </c>
    </row>
    <row r="735" spans="4:7" x14ac:dyDescent="0.2">
      <c r="D735" s="20">
        <f t="shared" si="11"/>
        <v>734</v>
      </c>
      <c r="E735" s="20">
        <f>MIN(IF(MOD(ROWS($A$2:A735),$A$2)=0,E734+1, E734), $B$2-1)</f>
        <v>0</v>
      </c>
      <c r="G735" s="2" t="str">
        <f>IF(NOT(OR(
SUMPRODUCT(--ISNUMBER(SEARCH('Chapter 2 (Generated)'!$B$3:$V$3,INDEX(MyData,D735, E735+1))))&gt;0,
SUMPRODUCT(--ISNUMBER(SEARCH('Chapter 2 (Generated)'!$B$4:$V$4,INDEX(MyData,D735, E735+1))))&gt;0)),
"        " &amp; INDEX(MyData,D735, E735+1),
"    " &amp; INDEX(MyData,D735, E735+1))</f>
        <v xml:space="preserve">        "(Karolina’s cheeks turned red, but I wasn’t sure if it was because of anger or embarrassment.)",</v>
      </c>
    </row>
    <row r="736" spans="4:7" x14ac:dyDescent="0.2">
      <c r="D736" s="20">
        <f t="shared" si="11"/>
        <v>735</v>
      </c>
      <c r="E736" s="20">
        <f>MIN(IF(MOD(ROWS($A$2:A736),$A$2)=0,E735+1, E735), $B$2-1)</f>
        <v>0</v>
      </c>
      <c r="G736" s="2" t="str">
        <f>IF(NOT(OR(
SUMPRODUCT(--ISNUMBER(SEARCH('Chapter 2 (Generated)'!$B$3:$V$3,INDEX(MyData,D736, E736+1))))&gt;0,
SUMPRODUCT(--ISNUMBER(SEARCH('Chapter 2 (Generated)'!$B$4:$V$4,INDEX(MyData,D736, E736+1))))&gt;0)),
"        " &amp; INDEX(MyData,D736, E736+1),
"    " &amp; INDEX(MyData,D736, E736+1))</f>
        <v xml:space="preserve">        "(Does Karolina… &lt;em&gt;like&lt;/em&gt; Tadashi?!)",</v>
      </c>
    </row>
    <row r="737" spans="4:7" x14ac:dyDescent="0.2">
      <c r="D737" s="20">
        <f t="shared" si="11"/>
        <v>736</v>
      </c>
      <c r="E737" s="20">
        <f>MIN(IF(MOD(ROWS($A$2:A737),$A$2)=0,E736+1, E736), $B$2-1)</f>
        <v>0</v>
      </c>
      <c r="G737" s="2" t="str">
        <f>IF(NOT(OR(
SUMPRODUCT(--ISNUMBER(SEARCH('Chapter 2 (Generated)'!$B$3:$V$3,INDEX(MyData,D737, E737+1))))&gt;0,
SUMPRODUCT(--ISNUMBER(SEARCH('Chapter 2 (Generated)'!$B$4:$V$4,INDEX(MyData,D737, E737+1))))&gt;0)),
"        " &amp; INDEX(MyData,D737, E737+1),
"    " &amp; INDEX(MyData,D737, E737+1))</f>
        <v xml:space="preserve">        "(That would explain a lot.)",</v>
      </c>
    </row>
    <row r="738" spans="4:7" x14ac:dyDescent="0.2">
      <c r="D738" s="20">
        <f t="shared" si="11"/>
        <v>737</v>
      </c>
      <c r="E738" s="20">
        <f>MIN(IF(MOD(ROWS($A$2:A738),$A$2)=0,E737+1, E737), $B$2-1)</f>
        <v>0</v>
      </c>
      <c r="G738" s="2" t="str">
        <f>IF(NOT(OR(
SUMPRODUCT(--ISNUMBER(SEARCH('Chapter 2 (Generated)'!$B$3:$V$3,INDEX(MyData,D738, E738+1))))&gt;0,
SUMPRODUCT(--ISNUMBER(SEARCH('Chapter 2 (Generated)'!$B$4:$V$4,INDEX(MyData,D738, E738+1))))&gt;0)),
"        " &amp; INDEX(MyData,D738, E738+1),
"    " &amp; INDEX(MyData,D738, E738+1))</f>
        <v xml:space="preserve">        "(Next)",</v>
      </c>
    </row>
    <row r="739" spans="4:7" x14ac:dyDescent="0.2">
      <c r="D739" s="20">
        <f t="shared" si="11"/>
        <v>738</v>
      </c>
      <c r="E739" s="20">
        <f>MIN(IF(MOD(ROWS($A$2:A739),$A$2)=0,E738+1, E738), $B$2-1)</f>
        <v>0</v>
      </c>
      <c r="G739" s="2" t="str">
        <f>IF(NOT(OR(
SUMPRODUCT(--ISNUMBER(SEARCH('Chapter 2 (Generated)'!$B$3:$V$3,INDEX(MyData,D739, E739+1))))&gt;0,
SUMPRODUCT(--ISNUMBER(SEARCH('Chapter 2 (Generated)'!$B$4:$V$4,INDEX(MyData,D739, E739+1))))&gt;0)),
"        " &amp; INDEX(MyData,D739, E739+1),
"    " &amp; INDEX(MyData,D739, E739+1))</f>
        <v xml:space="preserve">        "(Next)",//735 </v>
      </c>
    </row>
    <row r="740" spans="4:7" x14ac:dyDescent="0.2">
      <c r="D740" s="20">
        <f t="shared" si="11"/>
        <v>739</v>
      </c>
      <c r="E740" s="20">
        <f>MIN(IF(MOD(ROWS($A$2:A740),$A$2)=0,E739+1, E739), $B$2-1)</f>
        <v>0</v>
      </c>
      <c r="G740" s="2" t="str">
        <f>IF(NOT(OR(
SUMPRODUCT(--ISNUMBER(SEARCH('Chapter 2 (Generated)'!$B$3:$V$3,INDEX(MyData,D740, E740+1))))&gt;0,
SUMPRODUCT(--ISNUMBER(SEARCH('Chapter 2 (Generated)'!$B$4:$V$4,INDEX(MyData,D740, E740+1))))&gt;0)),
"        " &amp; INDEX(MyData,D740, E740+1),
"    " &amp; INDEX(MyData,D740, E740+1))</f>
        <v xml:space="preserve">        "(Next)",</v>
      </c>
    </row>
    <row r="741" spans="4:7" x14ac:dyDescent="0.2">
      <c r="D741" s="20">
        <f t="shared" si="11"/>
        <v>740</v>
      </c>
      <c r="E741" s="20">
        <f>MIN(IF(MOD(ROWS($A$2:A741),$A$2)=0,E740+1, E740), $B$2-1)</f>
        <v>0</v>
      </c>
      <c r="G741" s="2" t="str">
        <f>IF(NOT(OR(
SUMPRODUCT(--ISNUMBER(SEARCH('Chapter 2 (Generated)'!$B$3:$V$3,INDEX(MyData,D741, E741+1))))&gt;0,
SUMPRODUCT(--ISNUMBER(SEARCH('Chapter 2 (Generated)'!$B$4:$V$4,INDEX(MyData,D741, E741+1))))&gt;0)),
"        " &amp; INDEX(MyData,D741, E741+1),
"    " &amp; INDEX(MyData,D741, E741+1))</f>
        <v xml:space="preserve">        "(Next)",</v>
      </c>
    </row>
    <row r="742" spans="4:7" x14ac:dyDescent="0.2">
      <c r="D742" s="20">
        <f t="shared" si="11"/>
        <v>741</v>
      </c>
      <c r="E742" s="20">
        <f>MIN(IF(MOD(ROWS($A$2:A742),$A$2)=0,E741+1, E741), $B$2-1)</f>
        <v>0</v>
      </c>
      <c r="G742" s="2" t="str">
        <f>IF(NOT(OR(
SUMPRODUCT(--ISNUMBER(SEARCH('Chapter 2 (Generated)'!$B$3:$V$3,INDEX(MyData,D742, E742+1))))&gt;0,
SUMPRODUCT(--ISNUMBER(SEARCH('Chapter 2 (Generated)'!$B$4:$V$4,INDEX(MyData,D742, E742+1))))&gt;0)),
"        " &amp; INDEX(MyData,D742, E742+1),
"    " &amp; INDEX(MyData,D742, E742+1))</f>
        <v xml:space="preserve">        "(Next)",</v>
      </c>
    </row>
    <row r="743" spans="4:7" x14ac:dyDescent="0.2">
      <c r="D743" s="20">
        <f t="shared" si="11"/>
        <v>742</v>
      </c>
      <c r="E743" s="20">
        <f>MIN(IF(MOD(ROWS($A$2:A743),$A$2)=0,E742+1, E742), $B$2-1)</f>
        <v>0</v>
      </c>
      <c r="G743" s="2" t="str">
        <f>IF(NOT(OR(
SUMPRODUCT(--ISNUMBER(SEARCH('Chapter 2 (Generated)'!$B$3:$V$3,INDEX(MyData,D743, E743+1))))&gt;0,
SUMPRODUCT(--ISNUMBER(SEARCH('Chapter 2 (Generated)'!$B$4:$V$4,INDEX(MyData,D743, E743+1))))&gt;0)),
"        " &amp; INDEX(MyData,D743, E743+1),
"    " &amp; INDEX(MyData,D743, E743+1))</f>
        <v xml:space="preserve">        "(Next)",</v>
      </c>
    </row>
    <row r="744" spans="4:7" x14ac:dyDescent="0.2">
      <c r="D744" s="20">
        <f t="shared" si="11"/>
        <v>743</v>
      </c>
      <c r="E744" s="20">
        <f>MIN(IF(MOD(ROWS($A$2:A744),$A$2)=0,E743+1, E743), $B$2-1)</f>
        <v>0</v>
      </c>
      <c r="G744" s="2" t="str">
        <f>IF(NOT(OR(
SUMPRODUCT(--ISNUMBER(SEARCH('Chapter 2 (Generated)'!$B$3:$V$3,INDEX(MyData,D744, E744+1))))&gt;0,
SUMPRODUCT(--ISNUMBER(SEARCH('Chapter 2 (Generated)'!$B$4:$V$4,INDEX(MyData,D744, E744+1))))&gt;0)),
"        " &amp; INDEX(MyData,D744, E744+1),
"    " &amp; INDEX(MyData,D744, E744+1))</f>
        <v xml:space="preserve">        "(Next)",//740 </v>
      </c>
    </row>
    <row r="745" spans="4:7" x14ac:dyDescent="0.2">
      <c r="D745" s="20">
        <f t="shared" si="11"/>
        <v>744</v>
      </c>
      <c r="E745" s="20">
        <f>MIN(IF(MOD(ROWS($A$2:A745),$A$2)=0,E744+1, E744), $B$2-1)</f>
        <v>0</v>
      </c>
      <c r="G745" s="2" t="str">
        <f>IF(NOT(OR(
SUMPRODUCT(--ISNUMBER(SEARCH('Chapter 2 (Generated)'!$B$3:$V$3,INDEX(MyData,D745, E745+1))))&gt;0,
SUMPRODUCT(--ISNUMBER(SEARCH('Chapter 2 (Generated)'!$B$4:$V$4,INDEX(MyData,D745, E745+1))))&gt;0)),
"        " &amp; INDEX(MyData,D745, E745+1),
"    " &amp; INDEX(MyData,D745, E745+1))</f>
        <v xml:space="preserve">        "(Are all fashion department students secretly ninjas?!)",</v>
      </c>
    </row>
    <row r="746" spans="4:7" x14ac:dyDescent="0.2">
      <c r="D746" s="20">
        <f t="shared" si="11"/>
        <v>745</v>
      </c>
      <c r="E746" s="20">
        <f>MIN(IF(MOD(ROWS($A$2:A746),$A$2)=0,E745+1, E745), $B$2-1)</f>
        <v>0</v>
      </c>
      <c r="G746" s="2" t="str">
        <f>IF(NOT(OR(
SUMPRODUCT(--ISNUMBER(SEARCH('Chapter 2 (Generated)'!$B$3:$V$3,INDEX(MyData,D746, E746+1))))&gt;0,
SUMPRODUCT(--ISNUMBER(SEARCH('Chapter 2 (Generated)'!$B$4:$V$4,INDEX(MyData,D746, E746+1))))&gt;0)),
"        " &amp; INDEX(MyData,D746, E746+1),
"    " &amp; INDEX(MyData,D746, E746+1))</f>
        <v xml:space="preserve">        "(Next)",</v>
      </c>
    </row>
    <row r="747" spans="4:7" x14ac:dyDescent="0.2">
      <c r="D747" s="20">
        <f t="shared" si="11"/>
        <v>746</v>
      </c>
      <c r="E747" s="20">
        <f>MIN(IF(MOD(ROWS($A$2:A747),$A$2)=0,E746+1, E746), $B$2-1)</f>
        <v>0</v>
      </c>
      <c r="G747" s="2" t="str">
        <f>IF(NOT(OR(
SUMPRODUCT(--ISNUMBER(SEARCH('Chapter 2 (Generated)'!$B$3:$V$3,INDEX(MyData,D747, E747+1))))&gt;0,
SUMPRODUCT(--ISNUMBER(SEARCH('Chapter 2 (Generated)'!$B$4:$V$4,INDEX(MyData,D747, E747+1))))&gt;0)),
"        " &amp; INDEX(MyData,D747, E747+1),
"    " &amp; INDEX(MyData,D747, E747+1))</f>
        <v xml:space="preserve">        "(Next)",</v>
      </c>
    </row>
    <row r="748" spans="4:7" x14ac:dyDescent="0.2">
      <c r="D748" s="20">
        <f t="shared" si="11"/>
        <v>747</v>
      </c>
      <c r="E748" s="20">
        <f>MIN(IF(MOD(ROWS($A$2:A748),$A$2)=0,E747+1, E747), $B$2-1)</f>
        <v>0</v>
      </c>
      <c r="G748" s="2" t="str">
        <f>IF(NOT(OR(
SUMPRODUCT(--ISNUMBER(SEARCH('Chapter 2 (Generated)'!$B$3:$V$3,INDEX(MyData,D748, E748+1))))&gt;0,
SUMPRODUCT(--ISNUMBER(SEARCH('Chapter 2 (Generated)'!$B$4:$V$4,INDEX(MyData,D748, E748+1))))&gt;0)),
"        " &amp; INDEX(MyData,D748, E748+1),
"    " &amp; INDEX(MyData,D748, E748+1))</f>
        <v xml:space="preserve">        "(Next)",</v>
      </c>
    </row>
    <row r="749" spans="4:7" x14ac:dyDescent="0.2">
      <c r="D749" s="20">
        <f t="shared" si="11"/>
        <v>748</v>
      </c>
      <c r="E749" s="20">
        <f>MIN(IF(MOD(ROWS($A$2:A749),$A$2)=0,E748+1, E748), $B$2-1)</f>
        <v>0</v>
      </c>
      <c r="G749" s="2" t="str">
        <f>IF(NOT(OR(
SUMPRODUCT(--ISNUMBER(SEARCH('Chapter 2 (Generated)'!$B$3:$V$3,INDEX(MyData,D749, E749+1))))&gt;0,
SUMPRODUCT(--ISNUMBER(SEARCH('Chapter 2 (Generated)'!$B$4:$V$4,INDEX(MyData,D749, E749+1))))&gt;0)),
"        " &amp; INDEX(MyData,D749, E749+1),
"    " &amp; INDEX(MyData,D749, E749+1))</f>
        <v xml:space="preserve">        "(During this whole conversation, Raquel and I stood there staring.)",//745 </v>
      </c>
    </row>
    <row r="750" spans="4:7" x14ac:dyDescent="0.2">
      <c r="D750" s="20">
        <f t="shared" si="11"/>
        <v>749</v>
      </c>
      <c r="E750" s="20">
        <f>MIN(IF(MOD(ROWS($A$2:A750),$A$2)=0,E749+1, E749), $B$2-1)</f>
        <v>0</v>
      </c>
      <c r="G750" s="2" t="str">
        <f>IF(NOT(OR(
SUMPRODUCT(--ISNUMBER(SEARCH('Chapter 2 (Generated)'!$B$3:$V$3,INDEX(MyData,D750, E750+1))))&gt;0,
SUMPRODUCT(--ISNUMBER(SEARCH('Chapter 2 (Generated)'!$B$4:$V$4,INDEX(MyData,D750, E750+1))))&gt;0)),
"        " &amp; INDEX(MyData,D750, E750+1),
"    " &amp; INDEX(MyData,D750, E750+1))</f>
        <v xml:space="preserve">        "(She seemed bored out of her mind.)",</v>
      </c>
    </row>
    <row r="751" spans="4:7" x14ac:dyDescent="0.2">
      <c r="D751" s="20">
        <f t="shared" si="11"/>
        <v>750</v>
      </c>
      <c r="E751" s="20">
        <f>MIN(IF(MOD(ROWS($A$2:A751),$A$2)=0,E750+1, E750), $B$2-1)</f>
        <v>0</v>
      </c>
      <c r="G751" s="2" t="str">
        <f>IF(NOT(OR(
SUMPRODUCT(--ISNUMBER(SEARCH('Chapter 2 (Generated)'!$B$3:$V$3,INDEX(MyData,D751, E751+1))))&gt;0,
SUMPRODUCT(--ISNUMBER(SEARCH('Chapter 2 (Generated)'!$B$4:$V$4,INDEX(MyData,D751, E751+1))))&gt;0)),
"        " &amp; INDEX(MyData,D751, E751+1),
"    " &amp; INDEX(MyData,D751, E751+1))</f>
        <v xml:space="preserve">        "(Next)",</v>
      </c>
    </row>
    <row r="752" spans="4:7" x14ac:dyDescent="0.2">
      <c r="D752" s="20">
        <f t="shared" si="11"/>
        <v>751</v>
      </c>
      <c r="E752" s="20">
        <f>MIN(IF(MOD(ROWS($A$2:A752),$A$2)=0,E751+1, E751), $B$2-1)</f>
        <v>0</v>
      </c>
      <c r="G752" s="2" t="str">
        <f>IF(NOT(OR(
SUMPRODUCT(--ISNUMBER(SEARCH('Chapter 2 (Generated)'!$B$3:$V$3,INDEX(MyData,D752, E752+1))))&gt;0,
SUMPRODUCT(--ISNUMBER(SEARCH('Chapter 2 (Generated)'!$B$4:$V$4,INDEX(MyData,D752, E752+1))))&gt;0)),
"        " &amp; INDEX(MyData,D752, E752+1),
"    " &amp; INDEX(MyData,D752, E752+1))</f>
        <v xml:space="preserve">        "(Next)",</v>
      </c>
    </row>
    <row r="753" spans="4:7" x14ac:dyDescent="0.2">
      <c r="D753" s="20">
        <f t="shared" si="11"/>
        <v>752</v>
      </c>
      <c r="E753" s="20">
        <f>MIN(IF(MOD(ROWS($A$2:A753),$A$2)=0,E752+1, E752), $B$2-1)</f>
        <v>0</v>
      </c>
      <c r="G753" s="2" t="str">
        <f>IF(NOT(OR(
SUMPRODUCT(--ISNUMBER(SEARCH('Chapter 2 (Generated)'!$B$3:$V$3,INDEX(MyData,D753, E753+1))))&gt;0,
SUMPRODUCT(--ISNUMBER(SEARCH('Chapter 2 (Generated)'!$B$4:$V$4,INDEX(MyData,D753, E753+1))))&gt;0)),
"        " &amp; INDEX(MyData,D753, E753+1),
"    " &amp; INDEX(MyData,D753, E753+1))</f>
        <v xml:space="preserve">        "(Axel joined a little crowd of students that were still dancing to his song. Raquel didn’t waste time in doing the same.)",</v>
      </c>
    </row>
    <row r="754" spans="4:7" x14ac:dyDescent="0.2">
      <c r="D754" s="20">
        <f t="shared" si="11"/>
        <v>753</v>
      </c>
      <c r="E754" s="20">
        <f>MIN(IF(MOD(ROWS($A$2:A754),$A$2)=0,E753+1, E753), $B$2-1)</f>
        <v>0</v>
      </c>
      <c r="G754" s="2" t="str">
        <f>IF(NOT(OR(
SUMPRODUCT(--ISNUMBER(SEARCH('Chapter 2 (Generated)'!$B$3:$V$3,INDEX(MyData,D754, E754+1))))&gt;0,
SUMPRODUCT(--ISNUMBER(SEARCH('Chapter 2 (Generated)'!$B$4:$V$4,INDEX(MyData,D754, E754+1))))&gt;0)),
"        " &amp; INDEX(MyData,D754, E754+1),
"    " &amp; INDEX(MyData,D754, E754+1))</f>
        <v xml:space="preserve">        "(Even with Neha and Karolina still here, I felt strangely abandoned.)",//750 </v>
      </c>
    </row>
    <row r="755" spans="4:7" x14ac:dyDescent="0.2">
      <c r="D755" s="20">
        <f t="shared" si="11"/>
        <v>754</v>
      </c>
      <c r="E755" s="20">
        <f>MIN(IF(MOD(ROWS($A$2:A755),$A$2)=0,E754+1, E754), $B$2-1)</f>
        <v>0</v>
      </c>
      <c r="G755" s="2" t="str">
        <f>IF(NOT(OR(
SUMPRODUCT(--ISNUMBER(SEARCH('Chapter 2 (Generated)'!$B$3:$V$3,INDEX(MyData,D755, E755+1))))&gt;0,
SUMPRODUCT(--ISNUMBER(SEARCH('Chapter 2 (Generated)'!$B$4:$V$4,INDEX(MyData,D755, E755+1))))&gt;0)),
"        " &amp; INDEX(MyData,D755, E755+1),
"    " &amp; INDEX(MyData,D755, E755+1))</f>
        <v xml:space="preserve">        "(Karolina looked at me for a moment, then her eyes wandered to my outfit.)",</v>
      </c>
    </row>
    <row r="756" spans="4:7" x14ac:dyDescent="0.2">
      <c r="D756" s="20">
        <f t="shared" si="11"/>
        <v>755</v>
      </c>
      <c r="E756" s="20">
        <f>MIN(IF(MOD(ROWS($A$2:A756),$A$2)=0,E755+1, E755), $B$2-1)</f>
        <v>0</v>
      </c>
      <c r="G756" s="2" t="str">
        <f>IF(NOT(OR(
SUMPRODUCT(--ISNUMBER(SEARCH('Chapter 2 (Generated)'!$B$3:$V$3,INDEX(MyData,D756, E756+1))))&gt;0,
SUMPRODUCT(--ISNUMBER(SEARCH('Chapter 2 (Generated)'!$B$4:$V$4,INDEX(MyData,D756, E756+1))))&gt;0)),
"        " &amp; INDEX(MyData,D756, E756+1),
"    " &amp; INDEX(MyData,D756, E756+1))</f>
        <v xml:space="preserve">        "(Her skin seemed paler than earlier and she had bags under her eyes.)",</v>
      </c>
    </row>
    <row r="757" spans="4:7" x14ac:dyDescent="0.2">
      <c r="D757" s="20">
        <f t="shared" si="11"/>
        <v>756</v>
      </c>
      <c r="E757" s="20">
        <f>MIN(IF(MOD(ROWS($A$2:A757),$A$2)=0,E756+1, E756), $B$2-1)</f>
        <v>0</v>
      </c>
      <c r="G757" s="2" t="str">
        <f>IF(NOT(OR(
SUMPRODUCT(--ISNUMBER(SEARCH('Chapter 2 (Generated)'!$B$3:$V$3,INDEX(MyData,D757, E757+1))))&gt;0,
SUMPRODUCT(--ISNUMBER(SEARCH('Chapter 2 (Generated)'!$B$4:$V$4,INDEX(MyData,D757, E757+1))))&gt;0)),
"        " &amp; INDEX(MyData,D757, E757+1),
"    " &amp; INDEX(MyData,D757, E757+1))</f>
        <v xml:space="preserve">        "Is there something wrong?",</v>
      </c>
    </row>
    <row r="758" spans="4:7" x14ac:dyDescent="0.2">
      <c r="D758" s="20">
        <f t="shared" si="11"/>
        <v>757</v>
      </c>
      <c r="E758" s="20">
        <f>MIN(IF(MOD(ROWS($A$2:A758),$A$2)=0,E757+1, E757), $B$2-1)</f>
        <v>0</v>
      </c>
      <c r="G758" s="2" t="str">
        <f>IF(NOT(OR(
SUMPRODUCT(--ISNUMBER(SEARCH('Chapter 2 (Generated)'!$B$3:$V$3,INDEX(MyData,D758, E758+1))))&gt;0,
SUMPRODUCT(--ISNUMBER(SEARCH('Chapter 2 (Generated)'!$B$4:$V$4,INDEX(MyData,D758, E758+1))))&gt;0)),
"        " &amp; INDEX(MyData,D758, E758+1),
"    " &amp; INDEX(MyData,D758, E758+1))</f>
        <v xml:space="preserve">        "(She completely ignored me.)",</v>
      </c>
    </row>
    <row r="759" spans="4:7" x14ac:dyDescent="0.2">
      <c r="D759" s="20">
        <f t="shared" si="11"/>
        <v>758</v>
      </c>
      <c r="E759" s="20">
        <f>MIN(IF(MOD(ROWS($A$2:A759),$A$2)=0,E758+1, E758), $B$2-1)</f>
        <v>0</v>
      </c>
      <c r="G759" s="2" t="str">
        <f>IF(NOT(OR(
SUMPRODUCT(--ISNUMBER(SEARCH('Chapter 2 (Generated)'!$B$3:$V$3,INDEX(MyData,D759, E759+1))))&gt;0,
SUMPRODUCT(--ISNUMBER(SEARCH('Chapter 2 (Generated)'!$B$4:$V$4,INDEX(MyData,D759, E759+1))))&gt;0)),
"        " &amp; INDEX(MyData,D759, E759+1),
"    " &amp; INDEX(MyData,D759, E759+1))</f>
        <v xml:space="preserve">        "(Next)",//755 </v>
      </c>
    </row>
    <row r="760" spans="4:7" x14ac:dyDescent="0.2">
      <c r="D760" s="20">
        <f t="shared" si="11"/>
        <v>759</v>
      </c>
      <c r="E760" s="20">
        <f>MIN(IF(MOD(ROWS($A$2:A760),$A$2)=0,E759+1, E759), $B$2-1)</f>
        <v>0</v>
      </c>
      <c r="G760" s="2" t="str">
        <f>IF(NOT(OR(
SUMPRODUCT(--ISNUMBER(SEARCH('Chapter 2 (Generated)'!$B$3:$V$3,INDEX(MyData,D760, E760+1))))&gt;0,
SUMPRODUCT(--ISNUMBER(SEARCH('Chapter 2 (Generated)'!$B$4:$V$4,INDEX(MyData,D760, E760+1))))&gt;0)),
"        " &amp; INDEX(MyData,D760, E760+1),
"    " &amp; INDEX(MyData,D760, E760+1))</f>
        <v xml:space="preserve">        "(Next)",</v>
      </c>
    </row>
    <row r="761" spans="4:7" x14ac:dyDescent="0.2">
      <c r="D761" s="20">
        <f t="shared" si="11"/>
        <v>760</v>
      </c>
      <c r="E761" s="20">
        <f>MIN(IF(MOD(ROWS($A$2:A761),$A$2)=0,E760+1, E760), $B$2-1)</f>
        <v>0</v>
      </c>
      <c r="G761" s="2" t="str">
        <f>IF(NOT(OR(
SUMPRODUCT(--ISNUMBER(SEARCH('Chapter 2 (Generated)'!$B$3:$V$3,INDEX(MyData,D761, E761+1))))&gt;0,
SUMPRODUCT(--ISNUMBER(SEARCH('Chapter 2 (Generated)'!$B$4:$V$4,INDEX(MyData,D761, E761+1))))&gt;0)),
"        " &amp; INDEX(MyData,D761, E761+1),
"    " &amp; INDEX(MyData,D761, E761+1))</f>
        <v xml:space="preserve">        "(Next)",</v>
      </c>
    </row>
    <row r="762" spans="4:7" x14ac:dyDescent="0.2">
      <c r="D762" s="20">
        <f t="shared" si="11"/>
        <v>761</v>
      </c>
      <c r="E762" s="20">
        <f>MIN(IF(MOD(ROWS($A$2:A762),$A$2)=0,E761+1, E761), $B$2-1)</f>
        <v>0</v>
      </c>
      <c r="G762" s="2" t="str">
        <f>IF(NOT(OR(
SUMPRODUCT(--ISNUMBER(SEARCH('Chapter 2 (Generated)'!$B$3:$V$3,INDEX(MyData,D762, E762+1))))&gt;0,
SUMPRODUCT(--ISNUMBER(SEARCH('Chapter 2 (Generated)'!$B$4:$V$4,INDEX(MyData,D762, E762+1))))&gt;0)),
"        " &amp; INDEX(MyData,D762, E762+1),
"    " &amp; INDEX(MyData,D762, E762+1))</f>
        <v xml:space="preserve">        "(Next)",</v>
      </c>
    </row>
    <row r="763" spans="4:7" x14ac:dyDescent="0.2">
      <c r="D763" s="20">
        <f t="shared" si="11"/>
        <v>762</v>
      </c>
      <c r="E763" s="20">
        <f>MIN(IF(MOD(ROWS($A$2:A763),$A$2)=0,E762+1, E762), $B$2-1)</f>
        <v>0</v>
      </c>
      <c r="G763" s="2" t="str">
        <f>IF(NOT(OR(
SUMPRODUCT(--ISNUMBER(SEARCH('Chapter 2 (Generated)'!$B$3:$V$3,INDEX(MyData,D763, E763+1))))&gt;0,
SUMPRODUCT(--ISNUMBER(SEARCH('Chapter 2 (Generated)'!$B$4:$V$4,INDEX(MyData,D763, E763+1))))&gt;0)),
"        " &amp; INDEX(MyData,D763, E763+1),
"    " &amp; INDEX(MyData,D763, E763+1))</f>
        <v xml:space="preserve">        "(Next)",</v>
      </c>
    </row>
    <row r="764" spans="4:7" x14ac:dyDescent="0.2">
      <c r="D764" s="20">
        <f t="shared" si="11"/>
        <v>763</v>
      </c>
      <c r="E764" s="20">
        <f>MIN(IF(MOD(ROWS($A$2:A764),$A$2)=0,E763+1, E763), $B$2-1)</f>
        <v>0</v>
      </c>
      <c r="G764" s="2" t="str">
        <f>IF(NOT(OR(
SUMPRODUCT(--ISNUMBER(SEARCH('Chapter 2 (Generated)'!$B$3:$V$3,INDEX(MyData,D764, E764+1))))&gt;0,
SUMPRODUCT(--ISNUMBER(SEARCH('Chapter 2 (Generated)'!$B$4:$V$4,INDEX(MyData,D764, E764+1))))&gt;0)),
"        " &amp; INDEX(MyData,D764, E764+1),
"    " &amp; INDEX(MyData,D764, E764+1))</f>
        <v xml:space="preserve">        "(They both left towards Raquel’s dorm, where I assumed the drinks were. Neha turned around to give me a worried look.)",//760 </v>
      </c>
    </row>
    <row r="765" spans="4:7" x14ac:dyDescent="0.2">
      <c r="D765" s="20">
        <f t="shared" si="11"/>
        <v>764</v>
      </c>
      <c r="E765" s="20">
        <f>MIN(IF(MOD(ROWS($A$2:A765),$A$2)=0,E764+1, E764), $B$2-1)</f>
        <v>0</v>
      </c>
      <c r="G765" s="2" t="str">
        <f>IF(NOT(OR(
SUMPRODUCT(--ISNUMBER(SEARCH('Chapter 2 (Generated)'!$B$3:$V$3,INDEX(MyData,D765, E765+1))))&gt;0,
SUMPRODUCT(--ISNUMBER(SEARCH('Chapter 2 (Generated)'!$B$4:$V$4,INDEX(MyData,D765, E765+1))))&gt;0)),
"        " &amp; INDEX(MyData,D765, E765+1),
"    " &amp; INDEX(MyData,D765, E765+1))</f>
        <v xml:space="preserve">        "(She seemed to need my help...)",</v>
      </c>
    </row>
    <row r="766" spans="4:7" x14ac:dyDescent="0.2">
      <c r="D766" s="20">
        <f t="shared" si="11"/>
        <v>765</v>
      </c>
      <c r="E766" s="20">
        <f>MIN(IF(MOD(ROWS($A$2:A766),$A$2)=0,E765+1, E765), $B$2-1)</f>
        <v>0</v>
      </c>
      <c r="G766" s="2" t="str">
        <f>IF(NOT(OR(
SUMPRODUCT(--ISNUMBER(SEARCH('Chapter 2 (Generated)'!$B$3:$V$3,INDEX(MyData,D766, E766+1))))&gt;0,
SUMPRODUCT(--ISNUMBER(SEARCH('Chapter 2 (Generated)'!$B$4:$V$4,INDEX(MyData,D766, E766+1))))&gt;0)),
"        " &amp; INDEX(MyData,D766, E766+1),
"    " &amp; INDEX(MyData,D766, E766+1))</f>
        <v xml:space="preserve">        "(...But Karolina clearly doesn’t want me to help.)",</v>
      </c>
    </row>
    <row r="767" spans="4:7" x14ac:dyDescent="0.2">
      <c r="D767" s="20">
        <f t="shared" si="11"/>
        <v>766</v>
      </c>
      <c r="E767" s="20">
        <f>MIN(IF(MOD(ROWS($A$2:A767),$A$2)=0,E766+1, E766), $B$2-1)</f>
        <v>0</v>
      </c>
      <c r="G767" s="2" t="str">
        <f>IF(NOT(OR(
SUMPRODUCT(--ISNUMBER(SEARCH('Chapter 2 (Generated)'!$B$3:$V$3,INDEX(MyData,D767, E767+1))))&gt;0,
SUMPRODUCT(--ISNUMBER(SEARCH('Chapter 2 (Generated)'!$B$4:$V$4,INDEX(MyData,D767, E767+1))))&gt;0)),
"        " &amp; INDEX(MyData,D767, E767+1),
"    " &amp; INDEX(MyData,D767, E767+1))</f>
        <v xml:space="preserve">        "(What should I do?)",</v>
      </c>
    </row>
    <row r="768" spans="4:7" x14ac:dyDescent="0.2">
      <c r="D768" s="20">
        <f t="shared" si="11"/>
        <v>767</v>
      </c>
      <c r="E768" s="20">
        <f>MIN(IF(MOD(ROWS($A$2:A768),$A$2)=0,E767+1, E767), $B$2-1)</f>
        <v>0</v>
      </c>
      <c r="G768" s="2" t="str">
        <f>IF(NOT(OR(
SUMPRODUCT(--ISNUMBER(SEARCH('Chapter 2 (Generated)'!$B$3:$V$3,INDEX(MyData,D768, E768+1))))&gt;0,
SUMPRODUCT(--ISNUMBER(SEARCH('Chapter 2 (Generated)'!$B$4:$V$4,INDEX(MyData,D768, E768+1))))&gt;0)),
"        " &amp; INDEX(MyData,D768, E768+1),
"    " &amp; INDEX(MyData,D768, E768+1))</f>
        <v xml:space="preserve">        "null",</v>
      </c>
    </row>
    <row r="769" spans="4:7" x14ac:dyDescent="0.2">
      <c r="D769" s="20">
        <f t="shared" si="11"/>
        <v>768</v>
      </c>
      <c r="E769" s="20">
        <f>MIN(IF(MOD(ROWS($A$2:A769),$A$2)=0,E768+1, E768), $B$2-1)</f>
        <v>0</v>
      </c>
      <c r="G769" s="2" t="str">
        <f>IF(NOT(OR(
SUMPRODUCT(--ISNUMBER(SEARCH('Chapter 2 (Generated)'!$B$3:$V$3,INDEX(MyData,D769, E769+1))))&gt;0,
SUMPRODUCT(--ISNUMBER(SEARCH('Chapter 2 (Generated)'!$B$4:$V$4,INDEX(MyData,D769, E769+1))))&gt;0)),
"        " &amp; INDEX(MyData,D769, E769+1),
"    " &amp; INDEX(MyData,D769, E769+1))</f>
        <v xml:space="preserve">        "(Karolina may be the worst person I’ve met at Arlington so far, but she and Neha could use some help.)",//765 </v>
      </c>
    </row>
    <row r="770" spans="4:7" x14ac:dyDescent="0.2">
      <c r="D770" s="20">
        <f t="shared" ref="D770:D833" si="12">MOD(ROW(D769)-1+ROWS(MyData),ROWS(MyData))+1</f>
        <v>769</v>
      </c>
      <c r="E770" s="20">
        <f>MIN(IF(MOD(ROWS($A$2:A770),$A$2)=0,E769+1, E769), $B$2-1)</f>
        <v>0</v>
      </c>
      <c r="G770" s="2" t="str">
        <f>IF(NOT(OR(
SUMPRODUCT(--ISNUMBER(SEARCH('Chapter 2 (Generated)'!$B$3:$V$3,INDEX(MyData,D770, E770+1))))&gt;0,
SUMPRODUCT(--ISNUMBER(SEARCH('Chapter 2 (Generated)'!$B$4:$V$4,INDEX(MyData,D770, E770+1))))&gt;0)),
"        " &amp; INDEX(MyData,D770, E770+1),
"    " &amp; INDEX(MyData,D770, E770+1))</f>
        <v xml:space="preserve">        "(I made my way to Raquel’s dorm.)",</v>
      </c>
    </row>
    <row r="771" spans="4:7" x14ac:dyDescent="0.2">
      <c r="D771" s="20">
        <f t="shared" si="12"/>
        <v>770</v>
      </c>
      <c r="E771" s="20">
        <f>MIN(IF(MOD(ROWS($A$2:A771),$A$2)=0,E770+1, E770), $B$2-1)</f>
        <v>0</v>
      </c>
      <c r="G771" s="2" t="str">
        <f>IF(NOT(OR(
SUMPRODUCT(--ISNUMBER(SEARCH('Chapter 2 (Generated)'!$B$3:$V$3,INDEX(MyData,D771, E771+1))))&gt;0,
SUMPRODUCT(--ISNUMBER(SEARCH('Chapter 2 (Generated)'!$B$4:$V$4,INDEX(MyData,D771, E771+1))))&gt;0)),
"        " &amp; INDEX(MyData,D771, E771+1),
"    " &amp; INDEX(MyData,D771, E771+1))</f>
        <v xml:space="preserve">        "(Karolina took a bottle of water from the table and poured the contents into her red cup.)",</v>
      </c>
    </row>
    <row r="772" spans="4:7" x14ac:dyDescent="0.2">
      <c r="D772" s="20">
        <f t="shared" si="12"/>
        <v>771</v>
      </c>
      <c r="E772" s="20">
        <f>MIN(IF(MOD(ROWS($A$2:A772),$A$2)=0,E771+1, E771), $B$2-1)</f>
        <v>0</v>
      </c>
      <c r="G772" s="2" t="str">
        <f>IF(NOT(OR(
SUMPRODUCT(--ISNUMBER(SEARCH('Chapter 2 (Generated)'!$B$3:$V$3,INDEX(MyData,D772, E772+1))))&gt;0,
SUMPRODUCT(--ISNUMBER(SEARCH('Chapter 2 (Generated)'!$B$4:$V$4,INDEX(MyData,D772, E772+1))))&gt;0)),
"        " &amp; INDEX(MyData,D772, E772+1),
"    " &amp; INDEX(MyData,D772, E772+1))</f>
        <v xml:space="preserve">        "(Once she saw me, her eyes narrowed sharply.)",</v>
      </c>
    </row>
    <row r="773" spans="4:7" x14ac:dyDescent="0.2">
      <c r="D773" s="20">
        <f t="shared" si="12"/>
        <v>772</v>
      </c>
      <c r="E773" s="20">
        <f>MIN(IF(MOD(ROWS($A$2:A773),$A$2)=0,E772+1, E772), $B$2-1)</f>
        <v>0</v>
      </c>
      <c r="G773" s="2" t="str">
        <f>IF(NOT(OR(
SUMPRODUCT(--ISNUMBER(SEARCH('Chapter 2 (Generated)'!$B$3:$V$3,INDEX(MyData,D773, E773+1))))&gt;0,
SUMPRODUCT(--ISNUMBER(SEARCH('Chapter 2 (Generated)'!$B$4:$V$4,INDEX(MyData,D773, E773+1))))&gt;0)),
"        " &amp; INDEX(MyData,D773, E773+1),
"    " &amp; INDEX(MyData,D773, E773+1))</f>
        <v xml:space="preserve">        "If you’re referring to the ‘you have to mind your own business and stay out of people’s lives’ speech you gave to Axel, then no, that message wasn’t hidden.",</v>
      </c>
    </row>
    <row r="774" spans="4:7" x14ac:dyDescent="0.2">
      <c r="D774" s="20">
        <f t="shared" si="12"/>
        <v>773</v>
      </c>
      <c r="E774" s="20">
        <f>MIN(IF(MOD(ROWS($A$2:A774),$A$2)=0,E773+1, E773), $B$2-1)</f>
        <v>0</v>
      </c>
      <c r="G774" s="2" t="str">
        <f>IF(NOT(OR(
SUMPRODUCT(--ISNUMBER(SEARCH('Chapter 2 (Generated)'!$B$3:$V$3,INDEX(MyData,D774, E774+1))))&gt;0,
SUMPRODUCT(--ISNUMBER(SEARCH('Chapter 2 (Generated)'!$B$4:$V$4,INDEX(MyData,D774, E774+1))))&gt;0)),
"        " &amp; INDEX(MyData,D774, E774+1),
"    " &amp; INDEX(MyData,D774, E774+1))</f>
        <v xml:space="preserve">        "And even if it was, I don’t feel very inclined to take advice from you.",//770 </v>
      </c>
    </row>
    <row r="775" spans="4:7" x14ac:dyDescent="0.2">
      <c r="D775" s="20">
        <f t="shared" si="12"/>
        <v>774</v>
      </c>
      <c r="E775" s="20">
        <f>MIN(IF(MOD(ROWS($A$2:A775),$A$2)=0,E774+1, E774), $B$2-1)</f>
        <v>0</v>
      </c>
      <c r="G775" s="2" t="str">
        <f>IF(NOT(OR(
SUMPRODUCT(--ISNUMBER(SEARCH('Chapter 2 (Generated)'!$B$3:$V$3,INDEX(MyData,D775, E775+1))))&gt;0,
SUMPRODUCT(--ISNUMBER(SEARCH('Chapter 2 (Generated)'!$B$4:$V$4,INDEX(MyData,D775, E775+1))))&gt;0)),
"        " &amp; INDEX(MyData,D775, E775+1),
"    " &amp; INDEX(MyData,D775, E775+1))</f>
        <v xml:space="preserve">        "(Her condescending tone was driving me insane.)",</v>
      </c>
    </row>
    <row r="776" spans="4:7" x14ac:dyDescent="0.2">
      <c r="D776" s="20">
        <f t="shared" si="12"/>
        <v>775</v>
      </c>
      <c r="E776" s="20">
        <f>MIN(IF(MOD(ROWS($A$2:A776),$A$2)=0,E775+1, E775), $B$2-1)</f>
        <v>0</v>
      </c>
      <c r="G776" s="2" t="str">
        <f>IF(NOT(OR(
SUMPRODUCT(--ISNUMBER(SEARCH('Chapter 2 (Generated)'!$B$3:$V$3,INDEX(MyData,D776, E776+1))))&gt;0,
SUMPRODUCT(--ISNUMBER(SEARCH('Chapter 2 (Generated)'!$B$4:$V$4,INDEX(MyData,D776, E776+1))))&gt;0)),
"        " &amp; INDEX(MyData,D776, E776+1),
"    " &amp; INDEX(MyData,D776, E776+1))</f>
        <v xml:space="preserve">        "(Next)",//772 POPUP</v>
      </c>
    </row>
    <row r="777" spans="4:7" x14ac:dyDescent="0.2">
      <c r="D777" s="20">
        <f t="shared" si="12"/>
        <v>776</v>
      </c>
      <c r="E777" s="20">
        <f>MIN(IF(MOD(ROWS($A$2:A777),$A$2)=0,E776+1, E776), $B$2-1)</f>
        <v>0</v>
      </c>
      <c r="G777" s="2" t="str">
        <f>IF(NOT(OR(
SUMPRODUCT(--ISNUMBER(SEARCH('Chapter 2 (Generated)'!$B$3:$V$3,INDEX(MyData,D777, E777+1))))&gt;0,
SUMPRODUCT(--ISNUMBER(SEARCH('Chapter 2 (Generated)'!$B$4:$V$4,INDEX(MyData,D777, E777+1))))&gt;0)),
"        " &amp; INDEX(MyData,D777, E777+1),
"    " &amp; INDEX(MyData,D777, E777+1))</f>
        <v xml:space="preserve">        "I don’t want any of your work. You just seem like you’re seconds away from passing out, and it’s not okay to leave Neha alone when she clearly-",</v>
      </c>
    </row>
    <row r="778" spans="4:7" x14ac:dyDescent="0.2">
      <c r="D778" s="20">
        <f t="shared" si="12"/>
        <v>777</v>
      </c>
      <c r="E778" s="20">
        <f>MIN(IF(MOD(ROWS($A$2:A778),$A$2)=0,E777+1, E777), $B$2-1)</f>
        <v>0</v>
      </c>
      <c r="G778" s="2" t="str">
        <f>IF(NOT(OR(
SUMPRODUCT(--ISNUMBER(SEARCH('Chapter 2 (Generated)'!$B$3:$V$3,INDEX(MyData,D778, E778+1))))&gt;0,
SUMPRODUCT(--ISNUMBER(SEARCH('Chapter 2 (Generated)'!$B$4:$V$4,INDEX(MyData,D778, E778+1))))&gt;0)),
"        " &amp; INDEX(MyData,D778, E778+1),
"    " &amp; INDEX(MyData,D778, E778+1))</f>
        <v xml:space="preserve">        "(Next)",</v>
      </c>
    </row>
    <row r="779" spans="4:7" x14ac:dyDescent="0.2">
      <c r="D779" s="20">
        <f t="shared" si="12"/>
        <v>778</v>
      </c>
      <c r="E779" s="20">
        <f>MIN(IF(MOD(ROWS($A$2:A779),$A$2)=0,E778+1, E778), $B$2-1)</f>
        <v>0</v>
      </c>
      <c r="G779" s="2" t="str">
        <f>IF(NOT(OR(
SUMPRODUCT(--ISNUMBER(SEARCH('Chapter 2 (Generated)'!$B$3:$V$3,INDEX(MyData,D779, E779+1))))&gt;0,
SUMPRODUCT(--ISNUMBER(SEARCH('Chapter 2 (Generated)'!$B$4:$V$4,INDEX(MyData,D779, E779+1))))&gt;0)),
"        " &amp; INDEX(MyData,D779, E779+1),
"    " &amp; INDEX(MyData,D779, E779+1))</f>
        <v xml:space="preserve">        "(Next)",//775 </v>
      </c>
    </row>
    <row r="780" spans="4:7" x14ac:dyDescent="0.2">
      <c r="D780" s="20">
        <f t="shared" si="12"/>
        <v>779</v>
      </c>
      <c r="E780" s="20">
        <f>MIN(IF(MOD(ROWS($A$2:A780),$A$2)=0,E779+1, E779), $B$2-1)</f>
        <v>0</v>
      </c>
      <c r="G780" s="2" t="str">
        <f>IF(NOT(OR(
SUMPRODUCT(--ISNUMBER(SEARCH('Chapter 2 (Generated)'!$B$3:$V$3,INDEX(MyData,D780, E780+1))))&gt;0,
SUMPRODUCT(--ISNUMBER(SEARCH('Chapter 2 (Generated)'!$B$4:$V$4,INDEX(MyData,D780, E780+1))))&gt;0)),
"        " &amp; INDEX(MyData,D780, E780+1),
"    " &amp; INDEX(MyData,D780, E780+1))</f>
        <v xml:space="preserve">        "(I took a look at Karolina’s cup. Her hands were shaking almost violently.) ",</v>
      </c>
    </row>
    <row r="781" spans="4:7" x14ac:dyDescent="0.2">
      <c r="D781" s="20">
        <f t="shared" si="12"/>
        <v>780</v>
      </c>
      <c r="E781" s="20">
        <f>MIN(IF(MOD(ROWS($A$2:A781),$A$2)=0,E780+1, E780), $B$2-1)</f>
        <v>0</v>
      </c>
      <c r="G781" s="2" t="str">
        <f>IF(NOT(OR(
SUMPRODUCT(--ISNUMBER(SEARCH('Chapter 2 (Generated)'!$B$3:$V$3,INDEX(MyData,D781, E781+1))))&gt;0,
SUMPRODUCT(--ISNUMBER(SEARCH('Chapter 2 (Generated)'!$B$4:$V$4,INDEX(MyData,D781, E781+1))))&gt;0)),
"        " &amp; INDEX(MyData,D781, E781+1),
"    " &amp; INDEX(MyData,D781, E781+1))</f>
        <v xml:space="preserve">        "(Neha noticed immediately.)",</v>
      </c>
    </row>
    <row r="782" spans="4:7" x14ac:dyDescent="0.2">
      <c r="D782" s="20">
        <f t="shared" si="12"/>
        <v>781</v>
      </c>
      <c r="E782" s="20">
        <f>MIN(IF(MOD(ROWS($A$2:A782),$A$2)=0,E781+1, E781), $B$2-1)</f>
        <v>0</v>
      </c>
      <c r="G782" s="2" t="str">
        <f>IF(NOT(OR(
SUMPRODUCT(--ISNUMBER(SEARCH('Chapter 2 (Generated)'!$B$3:$V$3,INDEX(MyData,D782, E782+1))))&gt;0,
SUMPRODUCT(--ISNUMBER(SEARCH('Chapter 2 (Generated)'!$B$4:$V$4,INDEX(MyData,D782, E782+1))))&gt;0)),
"        " &amp; INDEX(MyData,D782, E782+1),
"    " &amp; INDEX(MyData,D782, E782+1))</f>
        <v xml:space="preserve">        "(Next)",</v>
      </c>
    </row>
    <row r="783" spans="4:7" x14ac:dyDescent="0.2">
      <c r="D783" s="20">
        <f t="shared" si="12"/>
        <v>782</v>
      </c>
      <c r="E783" s="20">
        <f>MIN(IF(MOD(ROWS($A$2:A783),$A$2)=0,E782+1, E782), $B$2-1)</f>
        <v>0</v>
      </c>
      <c r="G783" s="2" t="str">
        <f>IF(NOT(OR(
SUMPRODUCT(--ISNUMBER(SEARCH('Chapter 2 (Generated)'!$B$3:$V$3,INDEX(MyData,D783, E783+1))))&gt;0,
SUMPRODUCT(--ISNUMBER(SEARCH('Chapter 2 (Generated)'!$B$4:$V$4,INDEX(MyData,D783, E783+1))))&gt;0)),
"        " &amp; INDEX(MyData,D783, E783+1),
"    " &amp; INDEX(MyData,D783, E783+1))</f>
        <v xml:space="preserve">        "(Karolina’s scream somehow didn’t come out as strong as she wanted to. Her voice seemed to slowly diminish in volume.)",</v>
      </c>
    </row>
    <row r="784" spans="4:7" x14ac:dyDescent="0.2">
      <c r="D784" s="20">
        <f t="shared" si="12"/>
        <v>783</v>
      </c>
      <c r="E784" s="20">
        <f>MIN(IF(MOD(ROWS($A$2:A784),$A$2)=0,E783+1, E783), $B$2-1)</f>
        <v>0</v>
      </c>
      <c r="G784" s="2" t="str">
        <f>IF(NOT(OR(
SUMPRODUCT(--ISNUMBER(SEARCH('Chapter 2 (Generated)'!$B$3:$V$3,INDEX(MyData,D784, E784+1))))&gt;0,
SUMPRODUCT(--ISNUMBER(SEARCH('Chapter 2 (Generated)'!$B$4:$V$4,INDEX(MyData,D784, E784+1))))&gt;0)),
"        " &amp; INDEX(MyData,D784, E784+1),
"    " &amp; INDEX(MyData,D784, E784+1))</f>
        <v xml:space="preserve">        "(Suddenly, Karolina’s eyes rolled up and her legs gave up on her.)",//780 </v>
      </c>
    </row>
    <row r="785" spans="4:7" x14ac:dyDescent="0.2">
      <c r="D785" s="20">
        <f t="shared" si="12"/>
        <v>784</v>
      </c>
      <c r="E785" s="20">
        <f>MIN(IF(MOD(ROWS($A$2:A785),$A$2)=0,E784+1, E784), $B$2-1)</f>
        <v>0</v>
      </c>
      <c r="G785" s="2" t="str">
        <f>IF(NOT(OR(
SUMPRODUCT(--ISNUMBER(SEARCH('Chapter 2 (Generated)'!$B$3:$V$3,INDEX(MyData,D785, E785+1))))&gt;0,
SUMPRODUCT(--ISNUMBER(SEARCH('Chapter 2 (Generated)'!$B$4:$V$4,INDEX(MyData,D785, E785+1))))&gt;0)),
"        " &amp; INDEX(MyData,D785, E785+1),
"    " &amp; INDEX(MyData,D785, E785+1))</f>
        <v xml:space="preserve">        "(I made my way to Raquel’s dorm, where I found her and Axel dancing in the middle of a crowd.)",</v>
      </c>
    </row>
    <row r="786" spans="4:7" x14ac:dyDescent="0.2">
      <c r="D786" s="20">
        <f t="shared" si="12"/>
        <v>785</v>
      </c>
      <c r="E786" s="20">
        <f>MIN(IF(MOD(ROWS($A$2:A786),$A$2)=0,E785+1, E785), $B$2-1)</f>
        <v>0</v>
      </c>
      <c r="G786" s="2" t="str">
        <f>IF(NOT(OR(
SUMPRODUCT(--ISNUMBER(SEARCH('Chapter 2 (Generated)'!$B$3:$V$3,INDEX(MyData,D786, E786+1))))&gt;0,
SUMPRODUCT(--ISNUMBER(SEARCH('Chapter 2 (Generated)'!$B$4:$V$4,INDEX(MyData,D786, E786+1))))&gt;0)),
"        " &amp; INDEX(MyData,D786, E786+1),
"    " &amp; INDEX(MyData,D786, E786+1))</f>
        <v xml:space="preserve">        "(Raquel gestured for me to come join them. I didn’t waste any time.)",</v>
      </c>
    </row>
    <row r="787" spans="4:7" x14ac:dyDescent="0.2">
      <c r="D787" s="20">
        <f t="shared" si="12"/>
        <v>786</v>
      </c>
      <c r="E787" s="20">
        <f>MIN(IF(MOD(ROWS($A$2:A787),$A$2)=0,E786+1, E786), $B$2-1)</f>
        <v>0</v>
      </c>
      <c r="G787" s="2" t="str">
        <f>IF(NOT(OR(
SUMPRODUCT(--ISNUMBER(SEARCH('Chapter 2 (Generated)'!$B$3:$V$3,INDEX(MyData,D787, E787+1))))&gt;0,
SUMPRODUCT(--ISNUMBER(SEARCH('Chapter 2 (Generated)'!$B$4:$V$4,INDEX(MyData,D787, E787+1))))&gt;0)),
"        " &amp; INDEX(MyData,D787, E787+1),
"    " &amp; INDEX(MyData,D787, E787+1))</f>
        <v xml:space="preserve">        "(Axel and Raquel had this intoxicating energy around them, like you couldn’t help but be happy!)",</v>
      </c>
    </row>
    <row r="788" spans="4:7" x14ac:dyDescent="0.2">
      <c r="D788" s="20">
        <f t="shared" si="12"/>
        <v>787</v>
      </c>
      <c r="E788" s="20">
        <f>MIN(IF(MOD(ROWS($A$2:A788),$A$2)=0,E787+1, E787), $B$2-1)</f>
        <v>0</v>
      </c>
      <c r="G788" s="2" t="str">
        <f>IF(NOT(OR(
SUMPRODUCT(--ISNUMBER(SEARCH('Chapter 2 (Generated)'!$B$3:$V$3,INDEX(MyData,D788, E788+1))))&gt;0,
SUMPRODUCT(--ISNUMBER(SEARCH('Chapter 2 (Generated)'!$B$4:$V$4,INDEX(MyData,D788, E788+1))))&gt;0)),
"        " &amp; INDEX(MyData,D788, E788+1),
"    " &amp; INDEX(MyData,D788, E788+1))</f>
        <v xml:space="preserve">        "(I laughed as I moved my body to the music.)",</v>
      </c>
    </row>
    <row r="789" spans="4:7" x14ac:dyDescent="0.2">
      <c r="D789" s="20">
        <f t="shared" si="12"/>
        <v>788</v>
      </c>
      <c r="E789" s="20">
        <f>MIN(IF(MOD(ROWS($A$2:A789),$A$2)=0,E788+1, E788), $B$2-1)</f>
        <v>0</v>
      </c>
      <c r="G789" s="2" t="str">
        <f>IF(NOT(OR(
SUMPRODUCT(--ISNUMBER(SEARCH('Chapter 2 (Generated)'!$B$3:$V$3,INDEX(MyData,D789, E789+1))))&gt;0,
SUMPRODUCT(--ISNUMBER(SEARCH('Chapter 2 (Generated)'!$B$4:$V$4,INDEX(MyData,D789, E789+1))))&gt;0)),
"        " &amp; INDEX(MyData,D789, E789+1),
"    " &amp; INDEX(MyData,D789, E789+1))</f>
        <v xml:space="preserve">        "(Next)",//785 POPUP</v>
      </c>
    </row>
    <row r="790" spans="4:7" x14ac:dyDescent="0.2">
      <c r="D790" s="20">
        <f t="shared" si="12"/>
        <v>789</v>
      </c>
      <c r="E790" s="20">
        <f>MIN(IF(MOD(ROWS($A$2:A790),$A$2)=0,E789+1, E789), $B$2-1)</f>
        <v>0</v>
      </c>
      <c r="G790" s="2" t="str">
        <f>IF(NOT(OR(
SUMPRODUCT(--ISNUMBER(SEARCH('Chapter 2 (Generated)'!$B$3:$V$3,INDEX(MyData,D790, E790+1))))&gt;0,
SUMPRODUCT(--ISNUMBER(SEARCH('Chapter 2 (Generated)'!$B$4:$V$4,INDEX(MyData,D790, E790+1))))&gt;0)),
"        " &amp; INDEX(MyData,D790, E790+1),
"    " &amp; INDEX(MyData,D790, E790+1))</f>
        <v xml:space="preserve">        "(Suddenly, I heard a scream.)",</v>
      </c>
    </row>
    <row r="791" spans="4:7" x14ac:dyDescent="0.2">
      <c r="D791" s="20">
        <f t="shared" si="12"/>
        <v>790</v>
      </c>
      <c r="E791" s="20">
        <f>MIN(IF(MOD(ROWS($A$2:A791),$A$2)=0,E790+1, E790), $B$2-1)</f>
        <v>0</v>
      </c>
      <c r="G791" s="2" t="str">
        <f>IF(NOT(OR(
SUMPRODUCT(--ISNUMBER(SEARCH('Chapter 2 (Generated)'!$B$3:$V$3,INDEX(MyData,D791, E791+1))))&gt;0,
SUMPRODUCT(--ISNUMBER(SEARCH('Chapter 2 (Generated)'!$B$4:$V$4,INDEX(MyData,D791, E791+1))))&gt;0)),
"        " &amp; INDEX(MyData,D791, E791+1),
"    " &amp; INDEX(MyData,D791, E791+1))</f>
        <v xml:space="preserve">        "(I whip my head around and saw Karolina’s legs give up on her and her eyes roll upwards.)",</v>
      </c>
    </row>
    <row r="792" spans="4:7" x14ac:dyDescent="0.2">
      <c r="D792" s="20">
        <f t="shared" si="12"/>
        <v>791</v>
      </c>
      <c r="E792" s="20">
        <f>MIN(IF(MOD(ROWS($A$2:A792),$A$2)=0,E791+1, E791), $B$2-1)</f>
        <v>0</v>
      </c>
      <c r="G792" s="2" t="str">
        <f>IF(NOT(OR(
SUMPRODUCT(--ISNUMBER(SEARCH('Chapter 2 (Generated)'!$B$3:$V$3,INDEX(MyData,D792, E792+1))))&gt;0,
SUMPRODUCT(--ISNUMBER(SEARCH('Chapter 2 (Generated)'!$B$4:$V$4,INDEX(MyData,D792, E792+1))))&gt;0)),
"        " &amp; INDEX(MyData,D792, E792+1),
"    " &amp; INDEX(MyData,D792, E792+1))</f>
        <v xml:space="preserve">        "(I darted towards them.)",</v>
      </c>
    </row>
    <row r="793" spans="4:7" x14ac:dyDescent="0.2">
      <c r="D793" s="20">
        <f t="shared" si="12"/>
        <v>792</v>
      </c>
      <c r="E793" s="20">
        <f>MIN(IF(MOD(ROWS($A$2:A793),$A$2)=0,E792+1, E792), $B$2-1)</f>
        <v>0</v>
      </c>
      <c r="G793" s="2" t="str">
        <f>IF(NOT(OR(
SUMPRODUCT(--ISNUMBER(SEARCH('Chapter 2 (Generated)'!$B$3:$V$3,INDEX(MyData,D793, E793+1))))&gt;0,
SUMPRODUCT(--ISNUMBER(SEARCH('Chapter 2 (Generated)'!$B$4:$V$4,INDEX(MyData,D793, E793+1))))&gt;0)),
"        " &amp; INDEX(MyData,D793, E793+1),
"    " &amp; INDEX(MyData,D793, E793+1))</f>
        <v xml:space="preserve">        "(Next)",</v>
      </c>
    </row>
    <row r="794" spans="4:7" x14ac:dyDescent="0.2">
      <c r="D794" s="20">
        <f t="shared" si="12"/>
        <v>793</v>
      </c>
      <c r="E794" s="20">
        <f>MIN(IF(MOD(ROWS($A$2:A794),$A$2)=0,E793+1, E793), $B$2-1)</f>
        <v>0</v>
      </c>
      <c r="G794" s="2" t="str">
        <f>IF(NOT(OR(
SUMPRODUCT(--ISNUMBER(SEARCH('Chapter 2 (Generated)'!$B$3:$V$3,INDEX(MyData,D794, E794+1))))&gt;0,
SUMPRODUCT(--ISNUMBER(SEARCH('Chapter 2 (Generated)'!$B$4:$V$4,INDEX(MyData,D794, E794+1))))&gt;0)),
"        " &amp; INDEX(MyData,D794, E794+1),
"    " &amp; INDEX(MyData,D794, E794+1))</f>
        <v xml:space="preserve">        "(Neha quickly caught Karolina’s body before her head hit the ground.)",//790 </v>
      </c>
    </row>
    <row r="795" spans="4:7" x14ac:dyDescent="0.2">
      <c r="D795" s="20">
        <f t="shared" si="12"/>
        <v>794</v>
      </c>
      <c r="E795" s="20">
        <f>MIN(IF(MOD(ROWS($A$2:A795),$A$2)=0,E794+1, E794), $B$2-1)</f>
        <v>0</v>
      </c>
      <c r="G795" s="2" t="str">
        <f>IF(NOT(OR(
SUMPRODUCT(--ISNUMBER(SEARCH('Chapter 2 (Generated)'!$B$3:$V$3,INDEX(MyData,D795, E795+1))))&gt;0,
SUMPRODUCT(--ISNUMBER(SEARCH('Chapter 2 (Generated)'!$B$4:$V$4,INDEX(MyData,D795, E795+1))))&gt;0)),
"        " &amp; INDEX(MyData,D795, E795+1),
"    " &amp; INDEX(MyData,D795, E795+1))</f>
        <v xml:space="preserve">        "(Karolina’s cup fell out of her hand and the water spilled everywhere.)",</v>
      </c>
    </row>
    <row r="796" spans="4:7" x14ac:dyDescent="0.2">
      <c r="D796" s="20">
        <f t="shared" si="12"/>
        <v>795</v>
      </c>
      <c r="E796" s="20">
        <f>MIN(IF(MOD(ROWS($A$2:A796),$A$2)=0,E795+1, E795), $B$2-1)</f>
        <v>0</v>
      </c>
      <c r="G796" s="2" t="str">
        <f>IF(NOT(OR(
SUMPRODUCT(--ISNUMBER(SEARCH('Chapter 2 (Generated)'!$B$3:$V$3,INDEX(MyData,D796, E796+1))))&gt;0,
SUMPRODUCT(--ISNUMBER(SEARCH('Chapter 2 (Generated)'!$B$4:$V$4,INDEX(MyData,D796, E796+1))))&gt;0)),
"        " &amp; INDEX(MyData,D796, E796+1),
"    " &amp; INDEX(MyData,D796, E796+1))</f>
        <v xml:space="preserve">        "(People started gasping around us.)",</v>
      </c>
    </row>
    <row r="797" spans="4:7" x14ac:dyDescent="0.2">
      <c r="D797" s="20">
        <f t="shared" si="12"/>
        <v>796</v>
      </c>
      <c r="E797" s="20">
        <f>MIN(IF(MOD(ROWS($A$2:A797),$A$2)=0,E796+1, E796), $B$2-1)</f>
        <v>0</v>
      </c>
      <c r="G797" s="2" t="str">
        <f>IF(NOT(OR(
SUMPRODUCT(--ISNUMBER(SEARCH('Chapter 2 (Generated)'!$B$3:$V$3,INDEX(MyData,D797, E797+1))))&gt;0,
SUMPRODUCT(--ISNUMBER(SEARCH('Chapter 2 (Generated)'!$B$4:$V$4,INDEX(MyData,D797, E797+1))))&gt;0)),
"        " &amp; INDEX(MyData,D797, E797+1),
"    " &amp; INDEX(MyData,D797, E797+1))</f>
        <v xml:space="preserve">        "(I tried hard not to panic and followed my first rational instinct. I went close to Karolina’s face and checked if she was breathing.)",</v>
      </c>
    </row>
    <row r="798" spans="4:7" x14ac:dyDescent="0.2">
      <c r="D798" s="20">
        <f t="shared" si="12"/>
        <v>797</v>
      </c>
      <c r="E798" s="20">
        <f>MIN(IF(MOD(ROWS($A$2:A798),$A$2)=0,E797+1, E797), $B$2-1)</f>
        <v>0</v>
      </c>
      <c r="G798" s="2" t="str">
        <f>IF(NOT(OR(
SUMPRODUCT(--ISNUMBER(SEARCH('Chapter 2 (Generated)'!$B$3:$V$3,INDEX(MyData,D798, E798+1))))&gt;0,
SUMPRODUCT(--ISNUMBER(SEARCH('Chapter 2 (Generated)'!$B$4:$V$4,INDEX(MyData,D798, E798+1))))&gt;0)),
"        " &amp; INDEX(MyData,D798, E798+1),
"    " &amp; INDEX(MyData,D798, E798+1))</f>
        <v xml:space="preserve">        "*Sigh*",</v>
      </c>
    </row>
    <row r="799" spans="4:7" x14ac:dyDescent="0.2">
      <c r="D799" s="20">
        <f t="shared" si="12"/>
        <v>798</v>
      </c>
      <c r="E799" s="20">
        <f>MIN(IF(MOD(ROWS($A$2:A799),$A$2)=0,E798+1, E798), $B$2-1)</f>
        <v>0</v>
      </c>
      <c r="G799" s="2" t="str">
        <f>IF(NOT(OR(
SUMPRODUCT(--ISNUMBER(SEARCH('Chapter 2 (Generated)'!$B$3:$V$3,INDEX(MyData,D799, E799+1))))&gt;0,
SUMPRODUCT(--ISNUMBER(SEARCH('Chapter 2 (Generated)'!$B$4:$V$4,INDEX(MyData,D799, E799+1))))&gt;0)),
"        " &amp; INDEX(MyData,D799, E799+1),
"    " &amp; INDEX(MyData,D799, E799+1))</f>
        <v xml:space="preserve">        "It looks like she’s only passed out. ",//795 </v>
      </c>
    </row>
    <row r="800" spans="4:7" x14ac:dyDescent="0.2">
      <c r="D800" s="20">
        <f t="shared" si="12"/>
        <v>799</v>
      </c>
      <c r="E800" s="20">
        <f>MIN(IF(MOD(ROWS($A$2:A800),$A$2)=0,E799+1, E799), $B$2-1)</f>
        <v>0</v>
      </c>
      <c r="G800" s="2" t="str">
        <f>IF(NOT(OR(
SUMPRODUCT(--ISNUMBER(SEARCH('Chapter 2 (Generated)'!$B$3:$V$3,INDEX(MyData,D800, E800+1))))&gt;0,
SUMPRODUCT(--ISNUMBER(SEARCH('Chapter 2 (Generated)'!$B$4:$V$4,INDEX(MyData,D800, E800+1))))&gt;0)),
"        " &amp; INDEX(MyData,D800, E800+1),
"    " &amp; INDEX(MyData,D800, E800+1))</f>
        <v xml:space="preserve">        "(Next)",</v>
      </c>
    </row>
    <row r="801" spans="4:7" x14ac:dyDescent="0.2">
      <c r="D801" s="20">
        <f t="shared" si="12"/>
        <v>800</v>
      </c>
      <c r="E801" s="20">
        <f>MIN(IF(MOD(ROWS($A$2:A801),$A$2)=0,E800+1, E800), $B$2-1)</f>
        <v>0</v>
      </c>
      <c r="G801" s="2" t="str">
        <f>IF(NOT(OR(
SUMPRODUCT(--ISNUMBER(SEARCH('Chapter 2 (Generated)'!$B$3:$V$3,INDEX(MyData,D801, E801+1))))&gt;0,
SUMPRODUCT(--ISNUMBER(SEARCH('Chapter 2 (Generated)'!$B$4:$V$4,INDEX(MyData,D801, E801+1))))&gt;0)),
"        " &amp; INDEX(MyData,D801, E801+1),
"    " &amp; INDEX(MyData,D801, E801+1))</f>
        <v xml:space="preserve">        "(Next)",</v>
      </c>
    </row>
    <row r="802" spans="4:7" x14ac:dyDescent="0.2">
      <c r="D802" s="20">
        <f t="shared" si="12"/>
        <v>801</v>
      </c>
      <c r="E802" s="20">
        <f>MIN(IF(MOD(ROWS($A$2:A802),$A$2)=0,E801+1, E801), $B$2-1)</f>
        <v>0</v>
      </c>
      <c r="G802" s="2" t="str">
        <f>IF(NOT(OR(
SUMPRODUCT(--ISNUMBER(SEARCH('Chapter 2 (Generated)'!$B$3:$V$3,INDEX(MyData,D802, E802+1))))&gt;0,
SUMPRODUCT(--ISNUMBER(SEARCH('Chapter 2 (Generated)'!$B$4:$V$4,INDEX(MyData,D802, E802+1))))&gt;0)),
"        " &amp; INDEX(MyData,D802, E802+1),
"    " &amp; INDEX(MyData,D802, E802+1))</f>
        <v xml:space="preserve">        "(Next)",</v>
      </c>
    </row>
    <row r="803" spans="4:7" x14ac:dyDescent="0.2">
      <c r="D803" s="20">
        <f t="shared" si="12"/>
        <v>802</v>
      </c>
      <c r="E803" s="20">
        <f>MIN(IF(MOD(ROWS($A$2:A803),$A$2)=0,E802+1, E802), $B$2-1)</f>
        <v>0</v>
      </c>
      <c r="G803" s="2" t="str">
        <f>IF(NOT(OR(
SUMPRODUCT(--ISNUMBER(SEARCH('Chapter 2 (Generated)'!$B$3:$V$3,INDEX(MyData,D803, E803+1))))&gt;0,
SUMPRODUCT(--ISNUMBER(SEARCH('Chapter 2 (Generated)'!$B$4:$V$4,INDEX(MyData,D803, E803+1))))&gt;0)),
"        " &amp; INDEX(MyData,D803, E803+1),
"    " &amp; INDEX(MyData,D803, E803+1))</f>
        <v xml:space="preserve">        "(People around us started looking at Karolina funny, thinking she passed out due to alcohol)",//799 POPUP</v>
      </c>
    </row>
    <row r="804" spans="4:7" x14ac:dyDescent="0.2">
      <c r="D804" s="20">
        <f t="shared" si="12"/>
        <v>803</v>
      </c>
      <c r="E804" s="20">
        <f>MIN(IF(MOD(ROWS($A$2:A804),$A$2)=0,E803+1, E803), $B$2-1)</f>
        <v>0</v>
      </c>
      <c r="G804" s="2" t="str">
        <f>IF(NOT(OR(
SUMPRODUCT(--ISNUMBER(SEARCH('Chapter 2 (Generated)'!$B$3:$V$3,INDEX(MyData,D804, E804+1))))&gt;0,
SUMPRODUCT(--ISNUMBER(SEARCH('Chapter 2 (Generated)'!$B$4:$V$4,INDEX(MyData,D804, E804+1))))&gt;0)),
"        " &amp; INDEX(MyData,D804, E804+1),
"    " &amp; INDEX(MyData,D804, E804+1))</f>
        <v xml:space="preserve">        "(But she only had water in her cup. Neha and I saw her.)",//800 </v>
      </c>
    </row>
    <row r="805" spans="4:7" x14ac:dyDescent="0.2">
      <c r="D805" s="20">
        <f t="shared" si="12"/>
        <v>804</v>
      </c>
      <c r="E805" s="20">
        <f>MIN(IF(MOD(ROWS($A$2:A805),$A$2)=0,E804+1, E804), $B$2-1)</f>
        <v>0</v>
      </c>
      <c r="G805" s="2" t="str">
        <f>IF(NOT(OR(
SUMPRODUCT(--ISNUMBER(SEARCH('Chapter 2 (Generated)'!$B$3:$V$3,INDEX(MyData,D805, E805+1))))&gt;0,
SUMPRODUCT(--ISNUMBER(SEARCH('Chapter 2 (Generated)'!$B$4:$V$4,INDEX(MyData,D805, E805+1))))&gt;0)),
"        " &amp; INDEX(MyData,D805, E805+1),
"    " &amp; INDEX(MyData,D805, E805+1))</f>
        <v xml:space="preserve">        "(What was going on? Why did she faint?!)",</v>
      </c>
    </row>
    <row r="806" spans="4:7" x14ac:dyDescent="0.2">
      <c r="D806" s="20">
        <f t="shared" si="12"/>
        <v>805</v>
      </c>
      <c r="E806" s="20">
        <f>MIN(IF(MOD(ROWS($A$2:A806),$A$2)=0,E805+1, E805), $B$2-1)</f>
        <v>0</v>
      </c>
      <c r="G806" s="2" t="str">
        <f>IF(NOT(OR(
SUMPRODUCT(--ISNUMBER(SEARCH('Chapter 2 (Generated)'!$B$3:$V$3,INDEX(MyData,D806, E806+1))))&gt;0,
SUMPRODUCT(--ISNUMBER(SEARCH('Chapter 2 (Generated)'!$B$4:$V$4,INDEX(MyData,D806, E806+1))))&gt;0)),
"        " &amp; INDEX(MyData,D806, E806+1),
"    " &amp; INDEX(MyData,D806, E806+1))</f>
        <v xml:space="preserve">        "...Yeah, let’s get her to her dorm. People are going to stare.",</v>
      </c>
    </row>
    <row r="807" spans="4:7" x14ac:dyDescent="0.2">
      <c r="D807" s="20">
        <f t="shared" si="12"/>
        <v>806</v>
      </c>
      <c r="E807" s="20">
        <f>MIN(IF(MOD(ROWS($A$2:A807),$A$2)=0,E806+1, E806), $B$2-1)</f>
        <v>0</v>
      </c>
      <c r="G807" s="2" t="str">
        <f>IF(NOT(OR(
SUMPRODUCT(--ISNUMBER(SEARCH('Chapter 2 (Generated)'!$B$3:$V$3,INDEX(MyData,D807, E807+1))))&gt;0,
SUMPRODUCT(--ISNUMBER(SEARCH('Chapter 2 (Generated)'!$B$4:$V$4,INDEX(MyData,D807, E807+1))))&gt;0)),
"        " &amp; INDEX(MyData,D807, E807+1),
"    " &amp; INDEX(MyData,D807, E807+1))</f>
        <v xml:space="preserve">        "(We made sure Karolina’s body was secure in our arms. Thankfully, her dorm was right next to Raquel’s)",</v>
      </c>
    </row>
    <row r="808" spans="4:7" x14ac:dyDescent="0.2">
      <c r="D808" s="20">
        <f t="shared" si="12"/>
        <v>807</v>
      </c>
      <c r="E808" s="20">
        <f>MIN(IF(MOD(ROWS($A$2:A808),$A$2)=0,E807+1, E807), $B$2-1)</f>
        <v>0</v>
      </c>
      <c r="G808" s="2" t="str">
        <f>IF(NOT(OR(
SUMPRODUCT(--ISNUMBER(SEARCH('Chapter 2 (Generated)'!$B$3:$V$3,INDEX(MyData,D808, E808+1))))&gt;0,
SUMPRODUCT(--ISNUMBER(SEARCH('Chapter 2 (Generated)'!$B$4:$V$4,INDEX(MyData,D808, E808+1))))&gt;0)),
"        " &amp; INDEX(MyData,D808, E808+1),
"    " &amp; INDEX(MyData,D808, E808+1))</f>
        <v xml:space="preserve">        "(Neha and I carefully placed Karolina on her bed.)",//804 Different Dorm…</v>
      </c>
    </row>
    <row r="809" spans="4:7" x14ac:dyDescent="0.2">
      <c r="D809" s="20">
        <f t="shared" si="12"/>
        <v>808</v>
      </c>
      <c r="E809" s="20">
        <f>MIN(IF(MOD(ROWS($A$2:A809),$A$2)=0,E808+1, E808), $B$2-1)</f>
        <v>0</v>
      </c>
      <c r="G809" s="2" t="str">
        <f>IF(NOT(OR(
SUMPRODUCT(--ISNUMBER(SEARCH('Chapter 2 (Generated)'!$B$3:$V$3,INDEX(MyData,D809, E809+1))))&gt;0,
SUMPRODUCT(--ISNUMBER(SEARCH('Chapter 2 (Generated)'!$B$4:$V$4,INDEX(MyData,D809, E809+1))))&gt;0)),
"        " &amp; INDEX(MyData,D809, E809+1),
"    " &amp; INDEX(MyData,D809, E809+1))</f>
        <v xml:space="preserve">        "null",//805 </v>
      </c>
    </row>
    <row r="810" spans="4:7" x14ac:dyDescent="0.2">
      <c r="D810" s="20">
        <f t="shared" si="12"/>
        <v>809</v>
      </c>
      <c r="E810" s="20">
        <f>MIN(IF(MOD(ROWS($A$2:A810),$A$2)=0,E809+1, E809), $B$2-1)</f>
        <v>0</v>
      </c>
      <c r="G810" s="2" t="str">
        <f>IF(NOT(OR(
SUMPRODUCT(--ISNUMBER(SEARCH('Chapter 2 (Generated)'!$B$3:$V$3,INDEX(MyData,D810, E810+1))))&gt;0,
SUMPRODUCT(--ISNUMBER(SEARCH('Chapter 2 (Generated)'!$B$4:$V$4,INDEX(MyData,D810, E810+1))))&gt;0)),
"        " &amp; INDEX(MyData,D810, E810+1),
"    " &amp; INDEX(MyData,D810, E810+1))</f>
        <v xml:space="preserve">        "(Only yesterday, all three of us were peacefully decorating this room. Now, look at where we’re at...)",</v>
      </c>
    </row>
    <row r="811" spans="4:7" x14ac:dyDescent="0.2">
      <c r="D811" s="20">
        <f t="shared" si="12"/>
        <v>810</v>
      </c>
      <c r="E811" s="20">
        <f>MIN(IF(MOD(ROWS($A$2:A811),$A$2)=0,E810+1, E810), $B$2-1)</f>
        <v>0</v>
      </c>
      <c r="G811" s="2" t="str">
        <f>IF(NOT(OR(
SUMPRODUCT(--ISNUMBER(SEARCH('Chapter 2 (Generated)'!$B$3:$V$3,INDEX(MyData,D811, E811+1))))&gt;0,
SUMPRODUCT(--ISNUMBER(SEARCH('Chapter 2 (Generated)'!$B$4:$V$4,INDEX(MyData,D811, E811+1))))&gt;0)),
"        " &amp; INDEX(MyData,D811, E811+1),
"    " &amp; INDEX(MyData,D811, E811+1))</f>
        <v xml:space="preserve">        "She probably didn’t realize it herself. Karolina doesn’t seem like the type. ",</v>
      </c>
    </row>
    <row r="812" spans="4:7" x14ac:dyDescent="0.2">
      <c r="D812" s="20">
        <f t="shared" si="12"/>
        <v>811</v>
      </c>
      <c r="E812" s="20">
        <f>MIN(IF(MOD(ROWS($A$2:A812),$A$2)=0,E811+1, E811), $B$2-1)</f>
        <v>0</v>
      </c>
      <c r="G812" s="2" t="str">
        <f>IF(NOT(OR(
SUMPRODUCT(--ISNUMBER(SEARCH('Chapter 2 (Generated)'!$B$3:$V$3,INDEX(MyData,D812, E812+1))))&gt;0,
SUMPRODUCT(--ISNUMBER(SEARCH('Chapter 2 (Generated)'!$B$4:$V$4,INDEX(MyData,D812, E812+1))))&gt;0)),
"        " &amp; INDEX(MyData,D812, E812+1),
"    " &amp; INDEX(MyData,D812, E812+1))</f>
        <v xml:space="preserve">        "(I didn’t want to go back to the party, and neither did Neha.)",</v>
      </c>
    </row>
    <row r="813" spans="4:7" x14ac:dyDescent="0.2">
      <c r="D813" s="20">
        <f t="shared" si="12"/>
        <v>812</v>
      </c>
      <c r="E813" s="20">
        <f>MIN(IF(MOD(ROWS($A$2:A813),$A$2)=0,E812+1, E812), $B$2-1)</f>
        <v>0</v>
      </c>
      <c r="G813" s="2" t="str">
        <f>IF(NOT(OR(
SUMPRODUCT(--ISNUMBER(SEARCH('Chapter 2 (Generated)'!$B$3:$V$3,INDEX(MyData,D813, E813+1))))&gt;0,
SUMPRODUCT(--ISNUMBER(SEARCH('Chapter 2 (Generated)'!$B$4:$V$4,INDEX(MyData,D813, E813+1))))&gt;0)),
"        " &amp; INDEX(MyData,D813, E813+1),
"    " &amp; INDEX(MyData,D813, E813+1))</f>
        <v xml:space="preserve">        "(We stayed in Karolina’s dorm, in silence for a couple of minutes, occasionally glancing at Karolina to see if she was okay.)",</v>
      </c>
    </row>
    <row r="814" spans="4:7" x14ac:dyDescent="0.2">
      <c r="D814" s="20">
        <f t="shared" si="12"/>
        <v>813</v>
      </c>
      <c r="E814" s="20">
        <f>MIN(IF(MOD(ROWS($A$2:A814),$A$2)=0,E813+1, E813), $B$2-1)</f>
        <v>0</v>
      </c>
      <c r="G814" s="2" t="str">
        <f>IF(NOT(OR(
SUMPRODUCT(--ISNUMBER(SEARCH('Chapter 2 (Generated)'!$B$3:$V$3,INDEX(MyData,D814, E814+1))))&gt;0,
SUMPRODUCT(--ISNUMBER(SEARCH('Chapter 2 (Generated)'!$B$4:$V$4,INDEX(MyData,D814, E814+1))))&gt;0)),
"        " &amp; INDEX(MyData,D814, E814+1),
"    " &amp; INDEX(MyData,D814, E814+1))</f>
        <v xml:space="preserve">        "(I was about to call an ambulance when Karolina groaned and slowly opened her eyes.)",//810 </v>
      </c>
    </row>
    <row r="815" spans="4:7" x14ac:dyDescent="0.2">
      <c r="D815" s="20">
        <f t="shared" si="12"/>
        <v>814</v>
      </c>
      <c r="E815" s="20">
        <f>MIN(IF(MOD(ROWS($A$2:A815),$A$2)=0,E814+1, E814), $B$2-1)</f>
        <v>0</v>
      </c>
      <c r="G815" s="2" t="str">
        <f>IF(NOT(OR(
SUMPRODUCT(--ISNUMBER(SEARCH('Chapter 2 (Generated)'!$B$3:$V$3,INDEX(MyData,D815, E815+1))))&gt;0,
SUMPRODUCT(--ISNUMBER(SEARCH('Chapter 2 (Generated)'!$B$4:$V$4,INDEX(MyData,D815, E815+1))))&gt;0)),
"        " &amp; INDEX(MyData,D815, E815+1),
"    " &amp; INDEX(MyData,D815, E815+1))</f>
        <v xml:space="preserve">        "(Neha jumped out of her chair.)",</v>
      </c>
    </row>
    <row r="816" spans="4:7" x14ac:dyDescent="0.2">
      <c r="D816" s="20">
        <f t="shared" si="12"/>
        <v>815</v>
      </c>
      <c r="E816" s="20">
        <f>MIN(IF(MOD(ROWS($A$2:A816),$A$2)=0,E815+1, E815), $B$2-1)</f>
        <v>0</v>
      </c>
      <c r="G816" s="2" t="str">
        <f>IF(NOT(OR(
SUMPRODUCT(--ISNUMBER(SEARCH('Chapter 2 (Generated)'!$B$3:$V$3,INDEX(MyData,D816, E816+1))))&gt;0,
SUMPRODUCT(--ISNUMBER(SEARCH('Chapter 2 (Generated)'!$B$4:$V$4,INDEX(MyData,D816, E816+1))))&gt;0)),
"        " &amp; INDEX(MyData,D816, E816+1),
"    " &amp; INDEX(MyData,D816, E816+1))</f>
        <v xml:space="preserve">        "(Next)",</v>
      </c>
    </row>
    <row r="817" spans="4:7" x14ac:dyDescent="0.2">
      <c r="D817" s="20">
        <f t="shared" si="12"/>
        <v>816</v>
      </c>
      <c r="E817" s="20">
        <f>MIN(IF(MOD(ROWS($A$2:A817),$A$2)=0,E816+1, E816), $B$2-1)</f>
        <v>0</v>
      </c>
      <c r="G817" s="2" t="str">
        <f>IF(NOT(OR(
SUMPRODUCT(--ISNUMBER(SEARCH('Chapter 2 (Generated)'!$B$3:$V$3,INDEX(MyData,D817, E817+1))))&gt;0,
SUMPRODUCT(--ISNUMBER(SEARCH('Chapter 2 (Generated)'!$B$4:$V$4,INDEX(MyData,D817, E817+1))))&gt;0)),
"        " &amp; INDEX(MyData,D817, E817+1),
"    " &amp; INDEX(MyData,D817, E817+1))</f>
        <v xml:space="preserve">        "(She stopped when she spotted me, her face losing all emotions from her face in a split second.)",</v>
      </c>
    </row>
    <row r="818" spans="4:7" x14ac:dyDescent="0.2">
      <c r="D818" s="20">
        <f t="shared" si="12"/>
        <v>817</v>
      </c>
      <c r="E818" s="20">
        <f>MIN(IF(MOD(ROWS($A$2:A818),$A$2)=0,E817+1, E817), $B$2-1)</f>
        <v>0</v>
      </c>
      <c r="G818" s="2" t="str">
        <f>IF(NOT(OR(
SUMPRODUCT(--ISNUMBER(SEARCH('Chapter 2 (Generated)'!$B$3:$V$3,INDEX(MyData,D818, E818+1))))&gt;0,
SUMPRODUCT(--ISNUMBER(SEARCH('Chapter 2 (Generated)'!$B$4:$V$4,INDEX(MyData,D818, E818+1))))&gt;0)),
"        " &amp; INDEX(MyData,D818, E818+1),
"    " &amp; INDEX(MyData,D818, E818+1))</f>
        <v xml:space="preserve">        "(Next)",</v>
      </c>
    </row>
    <row r="819" spans="4:7" x14ac:dyDescent="0.2">
      <c r="D819" s="20">
        <f t="shared" si="12"/>
        <v>818</v>
      </c>
      <c r="E819" s="20">
        <f>MIN(IF(MOD(ROWS($A$2:A819),$A$2)=0,E818+1, E818), $B$2-1)</f>
        <v>0</v>
      </c>
      <c r="G819" s="2" t="str">
        <f>IF(NOT(OR(
SUMPRODUCT(--ISNUMBER(SEARCH('Chapter 2 (Generated)'!$B$3:$V$3,INDEX(MyData,D819, E819+1))))&gt;0,
SUMPRODUCT(--ISNUMBER(SEARCH('Chapter 2 (Generated)'!$B$4:$V$4,INDEX(MyData,D819, E819+1))))&gt;0)),
"        " &amp; INDEX(MyData,D819, E819+1),
"    " &amp; INDEX(MyData,D819, E819+1))</f>
        <v xml:space="preserve">        "(Next)",//815 </v>
      </c>
    </row>
    <row r="820" spans="4:7" x14ac:dyDescent="0.2">
      <c r="D820" s="20">
        <f t="shared" si="12"/>
        <v>819</v>
      </c>
      <c r="E820" s="20">
        <f>MIN(IF(MOD(ROWS($A$2:A820),$A$2)=0,E819+1, E819), $B$2-1)</f>
        <v>0</v>
      </c>
      <c r="G820" s="2" t="str">
        <f>IF(NOT(OR(
SUMPRODUCT(--ISNUMBER(SEARCH('Chapter 2 (Generated)'!$B$3:$V$3,INDEX(MyData,D820, E820+1))))&gt;0,
SUMPRODUCT(--ISNUMBER(SEARCH('Chapter 2 (Generated)'!$B$4:$V$4,INDEX(MyData,D820, E820+1))))&gt;0)),
"        " &amp; INDEX(MyData,D820, E820+1),
"    " &amp; INDEX(MyData,D820, E820+1))</f>
        <v xml:space="preserve">        "(Next)",</v>
      </c>
    </row>
    <row r="821" spans="4:7" x14ac:dyDescent="0.2">
      <c r="D821" s="20">
        <f t="shared" si="12"/>
        <v>820</v>
      </c>
      <c r="E821" s="20">
        <f>MIN(IF(MOD(ROWS($A$2:A821),$A$2)=0,E820+1, E820), $B$2-1)</f>
        <v>0</v>
      </c>
      <c r="G821" s="2" t="str">
        <f>IF(NOT(OR(
SUMPRODUCT(--ISNUMBER(SEARCH('Chapter 2 (Generated)'!$B$3:$V$3,INDEX(MyData,D821, E821+1))))&gt;0,
SUMPRODUCT(--ISNUMBER(SEARCH('Chapter 2 (Generated)'!$B$4:$V$4,INDEX(MyData,D821, E821+1))))&gt;0)),
"        " &amp; INDEX(MyData,D821, E821+1),
"    " &amp; INDEX(MyData,D821, E821+1))</f>
        <v xml:space="preserve">        "(Neha looked at me, wondering if she should give an answer right away.)",</v>
      </c>
    </row>
    <row r="822" spans="4:7" x14ac:dyDescent="0.2">
      <c r="D822" s="20">
        <f t="shared" si="12"/>
        <v>821</v>
      </c>
      <c r="E822" s="20">
        <f>MIN(IF(MOD(ROWS($A$2:A822),$A$2)=0,E821+1, E821), $B$2-1)</f>
        <v>0</v>
      </c>
      <c r="G822" s="2" t="str">
        <f>IF(NOT(OR(
SUMPRODUCT(--ISNUMBER(SEARCH('Chapter 2 (Generated)'!$B$3:$V$3,INDEX(MyData,D822, E822+1))))&gt;0,
SUMPRODUCT(--ISNUMBER(SEARCH('Chapter 2 (Generated)'!$B$4:$V$4,INDEX(MyData,D822, E822+1))))&gt;0)),
"        " &amp; INDEX(MyData,D822, E822+1),
"    " &amp; INDEX(MyData,D822, E822+1))</f>
        <v xml:space="preserve">        "A couple of people at the party-",</v>
      </c>
    </row>
    <row r="823" spans="4:7" x14ac:dyDescent="0.2">
      <c r="D823" s="20">
        <f t="shared" si="12"/>
        <v>822</v>
      </c>
      <c r="E823" s="20">
        <f>MIN(IF(MOD(ROWS($A$2:A823),$A$2)=0,E822+1, E822), $B$2-1)</f>
        <v>0</v>
      </c>
      <c r="G823" s="2" t="str">
        <f>IF(NOT(OR(
SUMPRODUCT(--ISNUMBER(SEARCH('Chapter 2 (Generated)'!$B$3:$V$3,INDEX(MyData,D823, E823+1))))&gt;0,
SUMPRODUCT(--ISNUMBER(SEARCH('Chapter 2 (Generated)'!$B$4:$V$4,INDEX(MyData,D823, E823+1))))&gt;0)),
"        " &amp; INDEX(MyData,D823, E823+1),
"    " &amp; INDEX(MyData,D823, E823+1))</f>
        <v xml:space="preserve">        "(Next)",</v>
      </c>
    </row>
    <row r="824" spans="4:7" x14ac:dyDescent="0.2">
      <c r="D824" s="20">
        <f t="shared" si="12"/>
        <v>823</v>
      </c>
      <c r="E824" s="20">
        <f>MIN(IF(MOD(ROWS($A$2:A824),$A$2)=0,E823+1, E823), $B$2-1)</f>
        <v>0</v>
      </c>
      <c r="G824" s="2" t="str">
        <f>IF(NOT(OR(
SUMPRODUCT(--ISNUMBER(SEARCH('Chapter 2 (Generated)'!$B$3:$V$3,INDEX(MyData,D824, E824+1))))&gt;0,
SUMPRODUCT(--ISNUMBER(SEARCH('Chapter 2 (Generated)'!$B$4:$V$4,INDEX(MyData,D824, E824+1))))&gt;0)),
"        " &amp; INDEX(MyData,D824, E824+1),
"    " &amp; INDEX(MyData,D824, E824+1))</f>
        <v xml:space="preserve">        "(I knew there wasn’t anything Neha could have said to reason with Karolina at the moment.)",//820 </v>
      </c>
    </row>
    <row r="825" spans="4:7" x14ac:dyDescent="0.2">
      <c r="D825" s="20">
        <f t="shared" si="12"/>
        <v>824</v>
      </c>
      <c r="E825" s="20">
        <f>MIN(IF(MOD(ROWS($A$2:A825),$A$2)=0,E824+1, E824), $B$2-1)</f>
        <v>0</v>
      </c>
      <c r="G825" s="2" t="str">
        <f>IF(NOT(OR(
SUMPRODUCT(--ISNUMBER(SEARCH('Chapter 2 (Generated)'!$B$3:$V$3,INDEX(MyData,D825, E825+1))))&gt;0,
SUMPRODUCT(--ISNUMBER(SEARCH('Chapter 2 (Generated)'!$B$4:$V$4,INDEX(MyData,D825, E825+1))))&gt;0)),
"        " &amp; INDEX(MyData,D825, E825+1),
"    " &amp; INDEX(MyData,D825, E825+1))</f>
        <v xml:space="preserve">        "(I gave her an understanding look and made my way out of their dorm.)",</v>
      </c>
    </row>
    <row r="826" spans="4:7" x14ac:dyDescent="0.2">
      <c r="D826" s="20">
        <f t="shared" si="12"/>
        <v>825</v>
      </c>
      <c r="E826" s="20">
        <f>MIN(IF(MOD(ROWS($A$2:A826),$A$2)=0,E825+1, E825), $B$2-1)</f>
        <v>0</v>
      </c>
      <c r="G826" s="2" t="str">
        <f>IF(NOT(OR(
SUMPRODUCT(--ISNUMBER(SEARCH('Chapter 2 (Generated)'!$B$3:$V$3,INDEX(MyData,D826, E826+1))))&gt;0,
SUMPRODUCT(--ISNUMBER(SEARCH('Chapter 2 (Generated)'!$B$4:$V$4,INDEX(MyData,D826, E826+1))))&gt;0)),
"        " &amp; INDEX(MyData,D826, E826+1),
"    " &amp; INDEX(MyData,D826, E826+1))</f>
        <v xml:space="preserve">        "(The music started to die out in the hallway and Raquel kicked out several people from her dorm. The party was coming to an end.)",</v>
      </c>
    </row>
    <row r="827" spans="4:7" x14ac:dyDescent="0.2">
      <c r="D827" s="20">
        <f t="shared" si="12"/>
        <v>826</v>
      </c>
      <c r="E827" s="20">
        <f>MIN(IF(MOD(ROWS($A$2:A827),$A$2)=0,E826+1, E826), $B$2-1)</f>
        <v>0</v>
      </c>
      <c r="G827" s="2" t="str">
        <f>IF(NOT(OR(
SUMPRODUCT(--ISNUMBER(SEARCH('Chapter 2 (Generated)'!$B$3:$V$3,INDEX(MyData,D827, E827+1))))&gt;0,
SUMPRODUCT(--ISNUMBER(SEARCH('Chapter 2 (Generated)'!$B$4:$V$4,INDEX(MyData,D827, E827+1))))&gt;0)),
"        " &amp; INDEX(MyData,D827, E827+1),
"    " &amp; INDEX(MyData,D827, E827+1))</f>
        <v xml:space="preserve">        "(I made my way back to my own dorm and closed the door behind me.)",</v>
      </c>
    </row>
    <row r="828" spans="4:7" x14ac:dyDescent="0.2">
      <c r="D828" s="20">
        <f t="shared" si="12"/>
        <v>827</v>
      </c>
      <c r="E828" s="20">
        <f>MIN(IF(MOD(ROWS($A$2:A828),$A$2)=0,E827+1, E827), $B$2-1)</f>
        <v>0</v>
      </c>
      <c r="G828" s="2" t="str">
        <f>IF(NOT(OR(
SUMPRODUCT(--ISNUMBER(SEARCH('Chapter 2 (Generated)'!$B$3:$V$3,INDEX(MyData,D828, E828+1))))&gt;0,
SUMPRODUCT(--ISNUMBER(SEARCH('Chapter 2 (Generated)'!$B$4:$V$4,INDEX(MyData,D828, E828+1))))&gt;0)),
"        " &amp; INDEX(MyData,D828, E828+1),
"    " &amp; INDEX(MyData,D828, E828+1))</f>
        <v xml:space="preserve">        "(I kept thinking back at everything that has happened today.)",</v>
      </c>
    </row>
    <row r="829" spans="4:7" x14ac:dyDescent="0.2">
      <c r="D829" s="20">
        <f t="shared" si="12"/>
        <v>828</v>
      </c>
      <c r="E829" s="20">
        <f>MIN(IF(MOD(ROWS($A$2:A829),$A$2)=0,E828+1, E828), $B$2-1)</f>
        <v>0</v>
      </c>
      <c r="G829" s="2" t="str">
        <f>IF(NOT(OR(
SUMPRODUCT(--ISNUMBER(SEARCH('Chapter 2 (Generated)'!$B$3:$V$3,INDEX(MyData,D829, E829+1))))&gt;0,
SUMPRODUCT(--ISNUMBER(SEARCH('Chapter 2 (Generated)'!$B$4:$V$4,INDEX(MyData,D829, E829+1))))&gt;0)),
"        " &amp; INDEX(MyData,D829, E829+1),
"    " &amp; INDEX(MyData,D829, E829+1))</f>
        <v xml:space="preserve">        "(I don’t think I’ve ever felt so emotionally exhausted in my entire life.)",//825 </v>
      </c>
    </row>
    <row r="830" spans="4:7" x14ac:dyDescent="0.2">
      <c r="D830" s="20">
        <f t="shared" si="12"/>
        <v>829</v>
      </c>
      <c r="E830" s="20">
        <f>MIN(IF(MOD(ROWS($A$2:A830),$A$2)=0,E829+1, E829), $B$2-1)</f>
        <v>0</v>
      </c>
      <c r="G830" s="2" t="str">
        <f>IF(NOT(OR(
SUMPRODUCT(--ISNUMBER(SEARCH('Chapter 2 (Generated)'!$B$3:$V$3,INDEX(MyData,D830, E830+1))))&gt;0,
SUMPRODUCT(--ISNUMBER(SEARCH('Chapter 2 (Generated)'!$B$4:$V$4,INDEX(MyData,D830, E830+1))))&gt;0)),
"        " &amp; INDEX(MyData,D830, E830+1),
"    " &amp; INDEX(MyData,D830, E830+1))</f>
        <v xml:space="preserve">        "(I wish I could go back home, where things were easier and simple.)",</v>
      </c>
    </row>
    <row r="831" spans="4:7" x14ac:dyDescent="0.2">
      <c r="D831" s="20">
        <f t="shared" si="12"/>
        <v>830</v>
      </c>
      <c r="E831" s="20">
        <f>MIN(IF(MOD(ROWS($A$2:A831),$A$2)=0,E830+1, E830), $B$2-1)</f>
        <v>0</v>
      </c>
      <c r="G831" s="2" t="str">
        <f>IF(NOT(OR(
SUMPRODUCT(--ISNUMBER(SEARCH('Chapter 2 (Generated)'!$B$3:$V$3,INDEX(MyData,D831, E831+1))))&gt;0,
SUMPRODUCT(--ISNUMBER(SEARCH('Chapter 2 (Generated)'!$B$4:$V$4,INDEX(MyData,D831, E831+1))))&gt;0)),
"        " &amp; INDEX(MyData,D831, E831+1),
"    " &amp; INDEX(MyData,D831, E831+1))</f>
        <v xml:space="preserve">        "…",</v>
      </c>
    </row>
    <row r="832" spans="4:7" x14ac:dyDescent="0.2">
      <c r="D832" s="20">
        <f t="shared" si="12"/>
        <v>831</v>
      </c>
      <c r="E832" s="20">
        <f>MIN(IF(MOD(ROWS($A$2:A832),$A$2)=0,E831+1, E831), $B$2-1)</f>
        <v>0</v>
      </c>
      <c r="G832" s="2" t="str">
        <f>IF(NOT(OR(
SUMPRODUCT(--ISNUMBER(SEARCH('Chapter 2 (Generated)'!$B$3:$V$3,INDEX(MyData,D832, E832+1))))&gt;0,
SUMPRODUCT(--ISNUMBER(SEARCH('Chapter 2 (Generated)'!$B$4:$V$4,INDEX(MyData,D832, E832+1))))&gt;0)),
"        " &amp; INDEX(MyData,D832, E832+1),
"    " &amp; INDEX(MyData,D832, E832+1))</f>
        <v xml:space="preserve">        "(But easy and simple won’t make you succeed.)",</v>
      </c>
    </row>
    <row r="833" spans="4:7" x14ac:dyDescent="0.2">
      <c r="D833" s="20">
        <f t="shared" si="12"/>
        <v>832</v>
      </c>
      <c r="E833" s="20">
        <f>MIN(IF(MOD(ROWS($A$2:A833),$A$2)=0,E832+1, E832), $B$2-1)</f>
        <v>0</v>
      </c>
      <c r="G833" s="2" t="str">
        <f>IF(NOT(OR(
SUMPRODUCT(--ISNUMBER(SEARCH('Chapter 2 (Generated)'!$B$3:$V$3,INDEX(MyData,D833, E833+1))))&gt;0,
SUMPRODUCT(--ISNUMBER(SEARCH('Chapter 2 (Generated)'!$B$4:$V$4,INDEX(MyData,D833, E833+1))))&gt;0)),
"        " &amp; INDEX(MyData,D833, E833+1),
"    " &amp; INDEX(MyData,D833, E833+1))</f>
        <v xml:space="preserve">        "(You knew things were going to be hard, get it together " + user.scholarname + "!)",</v>
      </c>
    </row>
    <row r="834" spans="4:7" x14ac:dyDescent="0.2">
      <c r="D834" s="20">
        <f t="shared" ref="D834:D897" si="13">MOD(ROW(D833)-1+ROWS(MyData),ROWS(MyData))+1</f>
        <v>833</v>
      </c>
      <c r="E834" s="20">
        <f>MIN(IF(MOD(ROWS($A$2:A834),$A$2)=0,E833+1, E833), $B$2-1)</f>
        <v>0</v>
      </c>
      <c r="G834" s="2" t="str">
        <f>IF(NOT(OR(
SUMPRODUCT(--ISNUMBER(SEARCH('Chapter 2 (Generated)'!$B$3:$V$3,INDEX(MyData,D834, E834+1))))&gt;0,
SUMPRODUCT(--ISNUMBER(SEARCH('Chapter 2 (Generated)'!$B$4:$V$4,INDEX(MyData,D834, E834+1))))&gt;0)),
"        " &amp; INDEX(MyData,D834, E834+1),
"    " &amp; INDEX(MyData,D834, E834+1))</f>
        <v xml:space="preserve">        "*Yawn*",//830 </v>
      </c>
    </row>
    <row r="835" spans="4:7" x14ac:dyDescent="0.2">
      <c r="D835" s="20">
        <f t="shared" si="13"/>
        <v>834</v>
      </c>
      <c r="E835" s="20">
        <f>MIN(IF(MOD(ROWS($A$2:A835),$A$2)=0,E834+1, E834), $B$2-1)</f>
        <v>0</v>
      </c>
      <c r="G835" s="2" t="str">
        <f>IF(NOT(OR(
SUMPRODUCT(--ISNUMBER(SEARCH('Chapter 2 (Generated)'!$B$3:$V$3,INDEX(MyData,D835, E835+1))))&gt;0,
SUMPRODUCT(--ISNUMBER(SEARCH('Chapter 2 (Generated)'!$B$4:$V$4,INDEX(MyData,D835, E835+1))))&gt;0)),
"        " &amp; INDEX(MyData,D835, E835+1),
"    " &amp; INDEX(MyData,D835, E835+1))</f>
        <v xml:space="preserve">        "For now, sleep will do…",</v>
      </c>
    </row>
    <row r="836" spans="4:7" x14ac:dyDescent="0.2">
      <c r="D836" s="20">
        <f t="shared" si="13"/>
        <v>835</v>
      </c>
      <c r="E836" s="20">
        <f>MIN(IF(MOD(ROWS($A$2:A836),$A$2)=0,E835+1, E835), $B$2-1)</f>
        <v>0</v>
      </c>
      <c r="G836" s="2" t="str">
        <f>IF(NOT(OR(
SUMPRODUCT(--ISNUMBER(SEARCH('Chapter 2 (Generated)'!$B$3:$V$3,INDEX(MyData,D836, E836+1))))&gt;0,
SUMPRODUCT(--ISNUMBER(SEARCH('Chapter 2 (Generated)'!$B$4:$V$4,INDEX(MyData,D836, E836+1))))&gt;0)),
"        " &amp; INDEX(MyData,D836, E836+1),
"    " &amp; INDEX(MyData,D836, E836+1))</f>
        <v xml:space="preserve">        "(Though something tells me that things will only get crazier from now on.)",</v>
      </c>
    </row>
    <row r="837" spans="4:7" x14ac:dyDescent="0.2">
      <c r="D837" s="20">
        <f t="shared" si="13"/>
        <v>836</v>
      </c>
      <c r="E837" s="20">
        <f>MIN(IF(MOD(ROWS($A$2:A837),$A$2)=0,E836+1, E836), $B$2-1)</f>
        <v>0</v>
      </c>
      <c r="G837" s="2" t="str">
        <f>IF(NOT(OR(
SUMPRODUCT(--ISNUMBER(SEARCH('Chapter 2 (Generated)'!$B$3:$V$3,INDEX(MyData,D837, E837+1))))&gt;0,
SUMPRODUCT(--ISNUMBER(SEARCH('Chapter 2 (Generated)'!$B$4:$V$4,INDEX(MyData,D837, E837+1))))&gt;0)),
"        " &amp; INDEX(MyData,D837, E837+1),
"    " &amp; INDEX(MyData,D837, E837+1))</f>
        <v xml:space="preserve">        "(END OF CHAPTER 2)",</v>
      </c>
    </row>
    <row r="838" spans="4:7" x14ac:dyDescent="0.2">
      <c r="D838" s="20">
        <f t="shared" si="13"/>
        <v>837</v>
      </c>
      <c r="E838" s="20">
        <f>MIN(IF(MOD(ROWS($A$2:A838),$A$2)=0,E837+1, E837), $B$2-1)</f>
        <v>1</v>
      </c>
      <c r="G838" s="2" t="str">
        <f>IF(NOT(OR(
SUMPRODUCT(--ISNUMBER(SEARCH('Chapter 2 (Generated)'!$B$3:$V$3,INDEX(MyData,D838, E838+1))))&gt;0,
SUMPRODUCT(--ISNUMBER(SEARCH('Chapter 2 (Generated)'!$B$4:$V$4,INDEX(MyData,D838, E838+1))))&gt;0)),
"        " &amp; INDEX(MyData,D838, E838+1),
"    " &amp; INDEX(MyData,D838, E838+1))</f>
        <v xml:space="preserve">        ];</v>
      </c>
    </row>
    <row r="839" spans="4:7" x14ac:dyDescent="0.2">
      <c r="D839" s="20">
        <f t="shared" si="13"/>
        <v>1</v>
      </c>
      <c r="E839" s="20">
        <f>MIN(IF(MOD(ROWS($A$2:A839),$A$2)=0,E838+1, E838), $B$2-1)</f>
        <v>1</v>
      </c>
      <c r="G839" s="2" t="str">
        <f>IF(NOT(OR(
SUMPRODUCT(--ISNUMBER(SEARCH('Chapter 2 (Generated)'!$B$3:$V$3,INDEX(MyData,D839, E839+1))))&gt;0,
SUMPRODUCT(--ISNUMBER(SEARCH('Chapter 2 (Generated)'!$B$4:$V$4,INDEX(MyData,D839, E839+1))))&gt;0)),
"        " &amp; INDEX(MyData,D839, E839+1),
"    " &amp; INDEX(MyData,D839, E839+1))</f>
        <v xml:space="preserve">    //story[1] === Bubble 1 === ce que le personnage 1 dit</v>
      </c>
    </row>
    <row r="840" spans="4:7" x14ac:dyDescent="0.2">
      <c r="D840" s="20">
        <f t="shared" si="13"/>
        <v>2</v>
      </c>
      <c r="E840" s="20">
        <f>MIN(IF(MOD(ROWS($A$2:A840),$A$2)=0,E839+1, E839), $B$2-1)</f>
        <v>1</v>
      </c>
      <c r="G840" s="2" t="str">
        <f>IF(NOT(OR(
SUMPRODUCT(--ISNUMBER(SEARCH('Chapter 2 (Generated)'!$B$3:$V$3,INDEX(MyData,D840, E840+1))))&gt;0,
SUMPRODUCT(--ISNUMBER(SEARCH('Chapter 2 (Generated)'!$B$4:$V$4,INDEX(MyData,D840, E840+1))))&gt;0)),
"        " &amp; INDEX(MyData,D840, E840+1),
"    " &amp; INDEX(MyData,D840, E840+1))</f>
        <v xml:space="preserve">    story[1] = [</v>
      </c>
    </row>
    <row r="841" spans="4:7" x14ac:dyDescent="0.2">
      <c r="D841" s="20">
        <f t="shared" si="13"/>
        <v>3</v>
      </c>
      <c r="E841" s="20">
        <f>MIN(IF(MOD(ROWS($A$2:A841),$A$2)=0,E840+1, E840), $B$2-1)</f>
        <v>1</v>
      </c>
      <c r="G841" s="2" t="str">
        <f>IF(NOT(OR(
SUMPRODUCT(--ISNUMBER(SEARCH('Chapter 2 (Generated)'!$B$3:$V$3,INDEX(MyData,D841, E841+1))))&gt;0,
SUMPRODUCT(--ISNUMBER(SEARCH('Chapter 2 (Generated)'!$B$4:$V$4,INDEX(MyData,D841, E841+1))))&gt;0)),
"        " &amp; INDEX(MyData,D841, E841+1),
"    " &amp; INDEX(MyData,D841, E841+1))</f>
        <v xml:space="preserve">        "null",//0 </v>
      </c>
    </row>
    <row r="842" spans="4:7" x14ac:dyDescent="0.2">
      <c r="D842" s="20">
        <f t="shared" si="13"/>
        <v>4</v>
      </c>
      <c r="E842" s="20">
        <f>MIN(IF(MOD(ROWS($A$2:A842),$A$2)=0,E841+1, E841), $B$2-1)</f>
        <v>1</v>
      </c>
      <c r="G842" s="2" t="str">
        <f>IF(NOT(OR(
SUMPRODUCT(--ISNUMBER(SEARCH('Chapter 2 (Generated)'!$B$3:$V$3,INDEX(MyData,D842, E842+1))))&gt;0,
SUMPRODUCT(--ISNUMBER(SEARCH('Chapter 2 (Generated)'!$B$4:$V$4,INDEX(MyData,D842, E842+1))))&gt;0)),
"        " &amp; INDEX(MyData,D842, E842+1),
"    " &amp; INDEX(MyData,D842, E842+1))</f>
        <v xml:space="preserve">        "null",</v>
      </c>
    </row>
    <row r="843" spans="4:7" x14ac:dyDescent="0.2">
      <c r="D843" s="20">
        <f t="shared" si="13"/>
        <v>5</v>
      </c>
      <c r="E843" s="20">
        <f>MIN(IF(MOD(ROWS($A$2:A843),$A$2)=0,E842+1, E842), $B$2-1)</f>
        <v>1</v>
      </c>
      <c r="G843" s="2" t="str">
        <f>IF(NOT(OR(
SUMPRODUCT(--ISNUMBER(SEARCH('Chapter 2 (Generated)'!$B$3:$V$3,INDEX(MyData,D843, E843+1))))&gt;0,
SUMPRODUCT(--ISNUMBER(SEARCH('Chapter 2 (Generated)'!$B$4:$V$4,INDEX(MyData,D843, E843+1))))&gt;0)),
"        " &amp; INDEX(MyData,D843, E843+1),
"    " &amp; INDEX(MyData,D843, E843+1))</f>
        <v xml:space="preserve">        "null",</v>
      </c>
    </row>
    <row r="844" spans="4:7" x14ac:dyDescent="0.2">
      <c r="D844" s="20">
        <f t="shared" si="13"/>
        <v>6</v>
      </c>
      <c r="E844" s="20">
        <f>MIN(IF(MOD(ROWS($A$2:A844),$A$2)=0,E843+1, E843), $B$2-1)</f>
        <v>1</v>
      </c>
      <c r="G844" s="2" t="str">
        <f>IF(NOT(OR(
SUMPRODUCT(--ISNUMBER(SEARCH('Chapter 2 (Generated)'!$B$3:$V$3,INDEX(MyData,D844, E844+1))))&gt;0,
SUMPRODUCT(--ISNUMBER(SEARCH('Chapter 2 (Generated)'!$B$4:$V$4,INDEX(MyData,D844, E844+1))))&gt;0)),
"        " &amp; INDEX(MyData,D844, E844+1),
"    " &amp; INDEX(MyData,D844, E844+1))</f>
        <v xml:space="preserve">        "null",</v>
      </c>
    </row>
    <row r="845" spans="4:7" x14ac:dyDescent="0.2">
      <c r="D845" s="20">
        <f t="shared" si="13"/>
        <v>7</v>
      </c>
      <c r="E845" s="20">
        <f>MIN(IF(MOD(ROWS($A$2:A845),$A$2)=0,E844+1, E844), $B$2-1)</f>
        <v>1</v>
      </c>
      <c r="G845" s="2" t="str">
        <f>IF(NOT(OR(
SUMPRODUCT(--ISNUMBER(SEARCH('Chapter 2 (Generated)'!$B$3:$V$3,INDEX(MyData,D845, E845+1))))&gt;0,
SUMPRODUCT(--ISNUMBER(SEARCH('Chapter 2 (Generated)'!$B$4:$V$4,INDEX(MyData,D845, E845+1))))&gt;0)),
"        " &amp; INDEX(MyData,D845, E845+1),
"    " &amp; INDEX(MyData,D845, E845+1))</f>
        <v xml:space="preserve">        "null",</v>
      </c>
    </row>
    <row r="846" spans="4:7" x14ac:dyDescent="0.2">
      <c r="D846" s="20">
        <f t="shared" si="13"/>
        <v>8</v>
      </c>
      <c r="E846" s="20">
        <f>MIN(IF(MOD(ROWS($A$2:A846),$A$2)=0,E845+1, E845), $B$2-1)</f>
        <v>1</v>
      </c>
      <c r="G846" s="2" t="str">
        <f>IF(NOT(OR(
SUMPRODUCT(--ISNUMBER(SEARCH('Chapter 2 (Generated)'!$B$3:$V$3,INDEX(MyData,D846, E846+1))))&gt;0,
SUMPRODUCT(--ISNUMBER(SEARCH('Chapter 2 (Generated)'!$B$4:$V$4,INDEX(MyData,D846, E846+1))))&gt;0)),
"        " &amp; INDEX(MyData,D846, E846+1),
"    " &amp; INDEX(MyData,D846, E846+1))</f>
        <v xml:space="preserve">        "null",//5 </v>
      </c>
    </row>
    <row r="847" spans="4:7" x14ac:dyDescent="0.2">
      <c r="D847" s="20">
        <f t="shared" si="13"/>
        <v>9</v>
      </c>
      <c r="E847" s="20">
        <f>MIN(IF(MOD(ROWS($A$2:A847),$A$2)=0,E846+1, E846), $B$2-1)</f>
        <v>1</v>
      </c>
      <c r="G847" s="2" t="str">
        <f>IF(NOT(OR(
SUMPRODUCT(--ISNUMBER(SEARCH('Chapter 2 (Generated)'!$B$3:$V$3,INDEX(MyData,D847, E847+1))))&gt;0,
SUMPRODUCT(--ISNUMBER(SEARCH('Chapter 2 (Generated)'!$B$4:$V$4,INDEX(MyData,D847, E847+1))))&gt;0)),
"        " &amp; INDEX(MyData,D847, E847+1),
"    " &amp; INDEX(MyData,D847, E847+1))</f>
        <v xml:space="preserve">        "null",</v>
      </c>
    </row>
    <row r="848" spans="4:7" x14ac:dyDescent="0.2">
      <c r="D848" s="20">
        <f t="shared" si="13"/>
        <v>10</v>
      </c>
      <c r="E848" s="20">
        <f>MIN(IF(MOD(ROWS($A$2:A848),$A$2)=0,E847+1, E847), $B$2-1)</f>
        <v>1</v>
      </c>
      <c r="G848" s="2" t="str">
        <f>IF(NOT(OR(
SUMPRODUCT(--ISNUMBER(SEARCH('Chapter 2 (Generated)'!$B$3:$V$3,INDEX(MyData,D848, E848+1))))&gt;0,
SUMPRODUCT(--ISNUMBER(SEARCH('Chapter 2 (Generated)'!$B$4:$V$4,INDEX(MyData,D848, E848+1))))&gt;0)),
"        " &amp; INDEX(MyData,D848, E848+1),
"    " &amp; INDEX(MyData,D848, E848+1))</f>
        <v xml:space="preserve">        "null",</v>
      </c>
    </row>
    <row r="849" spans="4:7" x14ac:dyDescent="0.2">
      <c r="D849" s="20">
        <f t="shared" si="13"/>
        <v>11</v>
      </c>
      <c r="E849" s="20">
        <f>MIN(IF(MOD(ROWS($A$2:A849),$A$2)=0,E848+1, E848), $B$2-1)</f>
        <v>1</v>
      </c>
      <c r="G849" s="2" t="str">
        <f>IF(NOT(OR(
SUMPRODUCT(--ISNUMBER(SEARCH('Chapter 2 (Generated)'!$B$3:$V$3,INDEX(MyData,D849, E849+1))))&gt;0,
SUMPRODUCT(--ISNUMBER(SEARCH('Chapter 2 (Generated)'!$B$4:$V$4,INDEX(MyData,D849, E849+1))))&gt;0)),
"        " &amp; INDEX(MyData,D849, E849+1),
"    " &amp; INDEX(MyData,D849, E849+1))</f>
        <v xml:space="preserve">        "null",//8 POPUP</v>
      </c>
    </row>
    <row r="850" spans="4:7" x14ac:dyDescent="0.2">
      <c r="D850" s="20">
        <f t="shared" si="13"/>
        <v>12</v>
      </c>
      <c r="E850" s="20">
        <f>MIN(IF(MOD(ROWS($A$2:A850),$A$2)=0,E849+1, E849), $B$2-1)</f>
        <v>1</v>
      </c>
      <c r="G850" s="2" t="str">
        <f>IF(NOT(OR(
SUMPRODUCT(--ISNUMBER(SEARCH('Chapter 2 (Generated)'!$B$3:$V$3,INDEX(MyData,D850, E850+1))))&gt;0,
SUMPRODUCT(--ISNUMBER(SEARCH('Chapter 2 (Generated)'!$B$4:$V$4,INDEX(MyData,D850, E850+1))))&gt;0)),
"        " &amp; INDEX(MyData,D850, E850+1),
"    " &amp; INDEX(MyData,D850, E850+1))</f>
        <v xml:space="preserve">        "null",</v>
      </c>
    </row>
    <row r="851" spans="4:7" x14ac:dyDescent="0.2">
      <c r="D851" s="20">
        <f t="shared" si="13"/>
        <v>13</v>
      </c>
      <c r="E851" s="20">
        <f>MIN(IF(MOD(ROWS($A$2:A851),$A$2)=0,E850+1, E850), $B$2-1)</f>
        <v>1</v>
      </c>
      <c r="G851" s="2" t="str">
        <f>IF(NOT(OR(
SUMPRODUCT(--ISNUMBER(SEARCH('Chapter 2 (Generated)'!$B$3:$V$3,INDEX(MyData,D851, E851+1))))&gt;0,
SUMPRODUCT(--ISNUMBER(SEARCH('Chapter 2 (Generated)'!$B$4:$V$4,INDEX(MyData,D851, E851+1))))&gt;0)),
"        " &amp; INDEX(MyData,D851, E851+1),
"    " &amp; INDEX(MyData,D851, E851+1))</f>
        <v xml:space="preserve">        "null",//10 </v>
      </c>
    </row>
    <row r="852" spans="4:7" x14ac:dyDescent="0.2">
      <c r="D852" s="20">
        <f t="shared" si="13"/>
        <v>14</v>
      </c>
      <c r="E852" s="20">
        <f>MIN(IF(MOD(ROWS($A$2:A852),$A$2)=0,E851+1, E851), $B$2-1)</f>
        <v>1</v>
      </c>
      <c r="G852" s="2" t="str">
        <f>IF(NOT(OR(
SUMPRODUCT(--ISNUMBER(SEARCH('Chapter 2 (Generated)'!$B$3:$V$3,INDEX(MyData,D852, E852+1))))&gt;0,
SUMPRODUCT(--ISNUMBER(SEARCH('Chapter 2 (Generated)'!$B$4:$V$4,INDEX(MyData,D852, E852+1))))&gt;0)),
"        " &amp; INDEX(MyData,D852, E852+1),
"    " &amp; INDEX(MyData,D852, E852+1))</f>
        <v xml:space="preserve">        "null",</v>
      </c>
    </row>
    <row r="853" spans="4:7" x14ac:dyDescent="0.2">
      <c r="D853" s="20">
        <f t="shared" si="13"/>
        <v>15</v>
      </c>
      <c r="E853" s="20">
        <f>MIN(IF(MOD(ROWS($A$2:A853),$A$2)=0,E852+1, E852), $B$2-1)</f>
        <v>1</v>
      </c>
      <c r="G853" s="2" t="str">
        <f>IF(NOT(OR(
SUMPRODUCT(--ISNUMBER(SEARCH('Chapter 2 (Generated)'!$B$3:$V$3,INDEX(MyData,D853, E853+1))))&gt;0,
SUMPRODUCT(--ISNUMBER(SEARCH('Chapter 2 (Generated)'!$B$4:$V$4,INDEX(MyData,D853, E853+1))))&gt;0)),
"        " &amp; INDEX(MyData,D853, E853+1),
"    " &amp; INDEX(MyData,D853, E853+1))</f>
        <v xml:space="preserve">        "null",</v>
      </c>
    </row>
    <row r="854" spans="4:7" x14ac:dyDescent="0.2">
      <c r="D854" s="20">
        <f t="shared" si="13"/>
        <v>16</v>
      </c>
      <c r="E854" s="20">
        <f>MIN(IF(MOD(ROWS($A$2:A854),$A$2)=0,E853+1, E853), $B$2-1)</f>
        <v>1</v>
      </c>
      <c r="G854" s="2" t="str">
        <f>IF(NOT(OR(
SUMPRODUCT(--ISNUMBER(SEARCH('Chapter 2 (Generated)'!$B$3:$V$3,INDEX(MyData,D854, E854+1))))&gt;0,
SUMPRODUCT(--ISNUMBER(SEARCH('Chapter 2 (Generated)'!$B$4:$V$4,INDEX(MyData,D854, E854+1))))&gt;0)),
"        " &amp; INDEX(MyData,D854, E854+1),
"    " &amp; INDEX(MyData,D854, E854+1))</f>
        <v xml:space="preserve">        "null",</v>
      </c>
    </row>
    <row r="855" spans="4:7" x14ac:dyDescent="0.2">
      <c r="D855" s="20">
        <f t="shared" si="13"/>
        <v>17</v>
      </c>
      <c r="E855" s="20">
        <f>MIN(IF(MOD(ROWS($A$2:A855),$A$2)=0,E854+1, E854), $B$2-1)</f>
        <v>1</v>
      </c>
      <c r="G855" s="2" t="str">
        <f>IF(NOT(OR(
SUMPRODUCT(--ISNUMBER(SEARCH('Chapter 2 (Generated)'!$B$3:$V$3,INDEX(MyData,D855, E855+1))))&gt;0,
SUMPRODUCT(--ISNUMBER(SEARCH('Chapter 2 (Generated)'!$B$4:$V$4,INDEX(MyData,D855, E855+1))))&gt;0)),
"        " &amp; INDEX(MyData,D855, E855+1),
"    " &amp; INDEX(MyData,D855, E855+1))</f>
        <v xml:space="preserve">        "null",</v>
      </c>
    </row>
    <row r="856" spans="4:7" x14ac:dyDescent="0.2">
      <c r="D856" s="20">
        <f t="shared" si="13"/>
        <v>18</v>
      </c>
      <c r="E856" s="20">
        <f>MIN(IF(MOD(ROWS($A$2:A856),$A$2)=0,E855+1, E855), $B$2-1)</f>
        <v>1</v>
      </c>
      <c r="G856" s="2" t="str">
        <f>IF(NOT(OR(
SUMPRODUCT(--ISNUMBER(SEARCH('Chapter 2 (Generated)'!$B$3:$V$3,INDEX(MyData,D856, E856+1))))&gt;0,
SUMPRODUCT(--ISNUMBER(SEARCH('Chapter 2 (Generated)'!$B$4:$V$4,INDEX(MyData,D856, E856+1))))&gt;0)),
"        " &amp; INDEX(MyData,D856, E856+1),
"    " &amp; INDEX(MyData,D856, E856+1))</f>
        <v xml:space="preserve">        "null",//15 </v>
      </c>
    </row>
    <row r="857" spans="4:7" x14ac:dyDescent="0.2">
      <c r="D857" s="20">
        <f t="shared" si="13"/>
        <v>19</v>
      </c>
      <c r="E857" s="20">
        <f>MIN(IF(MOD(ROWS($A$2:A857),$A$2)=0,E856+1, E856), $B$2-1)</f>
        <v>1</v>
      </c>
      <c r="G857" s="2" t="str">
        <f>IF(NOT(OR(
SUMPRODUCT(--ISNUMBER(SEARCH('Chapter 2 (Generated)'!$B$3:$V$3,INDEX(MyData,D857, E857+1))))&gt;0,
SUMPRODUCT(--ISNUMBER(SEARCH('Chapter 2 (Generated)'!$B$4:$V$4,INDEX(MyData,D857, E857+1))))&gt;0)),
"        " &amp; INDEX(MyData,D857, E857+1),
"    " &amp; INDEX(MyData,D857, E857+1))</f>
        <v xml:space="preserve">        "null",</v>
      </c>
    </row>
    <row r="858" spans="4:7" x14ac:dyDescent="0.2">
      <c r="D858" s="20">
        <f t="shared" si="13"/>
        <v>20</v>
      </c>
      <c r="E858" s="20">
        <f>MIN(IF(MOD(ROWS($A$2:A858),$A$2)=0,E857+1, E857), $B$2-1)</f>
        <v>1</v>
      </c>
      <c r="G858" s="2" t="str">
        <f>IF(NOT(OR(
SUMPRODUCT(--ISNUMBER(SEARCH('Chapter 2 (Generated)'!$B$3:$V$3,INDEX(MyData,D858, E858+1))))&gt;0,
SUMPRODUCT(--ISNUMBER(SEARCH('Chapter 2 (Generated)'!$B$4:$V$4,INDEX(MyData,D858, E858+1))))&gt;0)),
"        " &amp; INDEX(MyData,D858, E858+1),
"    " &amp; INDEX(MyData,D858, E858+1))</f>
        <v xml:space="preserve">        "null",</v>
      </c>
    </row>
    <row r="859" spans="4:7" x14ac:dyDescent="0.2">
      <c r="D859" s="20">
        <f t="shared" si="13"/>
        <v>21</v>
      </c>
      <c r="E859" s="20">
        <f>MIN(IF(MOD(ROWS($A$2:A859),$A$2)=0,E858+1, E858), $B$2-1)</f>
        <v>1</v>
      </c>
      <c r="G859" s="2" t="str">
        <f>IF(NOT(OR(
SUMPRODUCT(--ISNUMBER(SEARCH('Chapter 2 (Generated)'!$B$3:$V$3,INDEX(MyData,D859, E859+1))))&gt;0,
SUMPRODUCT(--ISNUMBER(SEARCH('Chapter 2 (Generated)'!$B$4:$V$4,INDEX(MyData,D859, E859+1))))&gt;0)),
"        " &amp; INDEX(MyData,D859, E859+1),
"    " &amp; INDEX(MyData,D859, E859+1))</f>
        <v xml:space="preserve">        "null",</v>
      </c>
    </row>
    <row r="860" spans="4:7" x14ac:dyDescent="0.2">
      <c r="D860" s="20">
        <f t="shared" si="13"/>
        <v>22</v>
      </c>
      <c r="E860" s="20">
        <f>MIN(IF(MOD(ROWS($A$2:A860),$A$2)=0,E859+1, E859), $B$2-1)</f>
        <v>1</v>
      </c>
      <c r="G860" s="2" t="str">
        <f>IF(NOT(OR(
SUMPRODUCT(--ISNUMBER(SEARCH('Chapter 2 (Generated)'!$B$3:$V$3,INDEX(MyData,D860, E860+1))))&gt;0,
SUMPRODUCT(--ISNUMBER(SEARCH('Chapter 2 (Generated)'!$B$4:$V$4,INDEX(MyData,D860, E860+1))))&gt;0)),
"        " &amp; INDEX(MyData,D860, E860+1),
"    " &amp; INDEX(MyData,D860, E860+1))</f>
        <v xml:space="preserve">        "null",</v>
      </c>
    </row>
    <row r="861" spans="4:7" x14ac:dyDescent="0.2">
      <c r="D861" s="20">
        <f t="shared" si="13"/>
        <v>23</v>
      </c>
      <c r="E861" s="20">
        <f>MIN(IF(MOD(ROWS($A$2:A861),$A$2)=0,E860+1, E860), $B$2-1)</f>
        <v>1</v>
      </c>
      <c r="G861" s="2" t="str">
        <f>IF(NOT(OR(
SUMPRODUCT(--ISNUMBER(SEARCH('Chapter 2 (Generated)'!$B$3:$V$3,INDEX(MyData,D861, E861+1))))&gt;0,
SUMPRODUCT(--ISNUMBER(SEARCH('Chapter 2 (Generated)'!$B$4:$V$4,INDEX(MyData,D861, E861+1))))&gt;0)),
"        " &amp; INDEX(MyData,D861, E861+1),
"    " &amp; INDEX(MyData,D861, E861+1))</f>
        <v xml:space="preserve">        "null",//20 </v>
      </c>
    </row>
    <row r="862" spans="4:7" x14ac:dyDescent="0.2">
      <c r="D862" s="20">
        <f t="shared" si="13"/>
        <v>24</v>
      </c>
      <c r="E862" s="20">
        <f>MIN(IF(MOD(ROWS($A$2:A862),$A$2)=0,E861+1, E861), $B$2-1)</f>
        <v>1</v>
      </c>
      <c r="G862" s="2" t="str">
        <f>IF(NOT(OR(
SUMPRODUCT(--ISNUMBER(SEARCH('Chapter 2 (Generated)'!$B$3:$V$3,INDEX(MyData,D862, E862+1))))&gt;0,
SUMPRODUCT(--ISNUMBER(SEARCH('Chapter 2 (Generated)'!$B$4:$V$4,INDEX(MyData,D862, E862+1))))&gt;0)),
"        " &amp; INDEX(MyData,D862, E862+1),
"    " &amp; INDEX(MyData,D862, E862+1))</f>
        <v xml:space="preserve">        "null",</v>
      </c>
    </row>
    <row r="863" spans="4:7" x14ac:dyDescent="0.2">
      <c r="D863" s="20">
        <f t="shared" si="13"/>
        <v>25</v>
      </c>
      <c r="E863" s="20">
        <f>MIN(IF(MOD(ROWS($A$2:A863),$A$2)=0,E862+1, E862), $B$2-1)</f>
        <v>1</v>
      </c>
      <c r="G863" s="2" t="str">
        <f>IF(NOT(OR(
SUMPRODUCT(--ISNUMBER(SEARCH('Chapter 2 (Generated)'!$B$3:$V$3,INDEX(MyData,D863, E863+1))))&gt;0,
SUMPRODUCT(--ISNUMBER(SEARCH('Chapter 2 (Generated)'!$B$4:$V$4,INDEX(MyData,D863, E863+1))))&gt;0)),
"        " &amp; INDEX(MyData,D863, E863+1),
"    " &amp; INDEX(MyData,D863, E863+1))</f>
        <v xml:space="preserve">        "null",</v>
      </c>
    </row>
    <row r="864" spans="4:7" x14ac:dyDescent="0.2">
      <c r="D864" s="20">
        <f t="shared" si="13"/>
        <v>26</v>
      </c>
      <c r="E864" s="20">
        <f>MIN(IF(MOD(ROWS($A$2:A864),$A$2)=0,E863+1, E863), $B$2-1)</f>
        <v>1</v>
      </c>
      <c r="G864" s="2" t="str">
        <f>IF(NOT(OR(
SUMPRODUCT(--ISNUMBER(SEARCH('Chapter 2 (Generated)'!$B$3:$V$3,INDEX(MyData,D864, E864+1))))&gt;0,
SUMPRODUCT(--ISNUMBER(SEARCH('Chapter 2 (Generated)'!$B$4:$V$4,INDEX(MyData,D864, E864+1))))&gt;0)),
"        " &amp; INDEX(MyData,D864, E864+1),
"    " &amp; INDEX(MyData,D864, E864+1))</f>
        <v xml:space="preserve">        "I keep telling you people, &lt;em&gt;no more damn autographs&lt;/em&gt;! Give me a break will ya? I &lt;em&gt;just&lt;/em&gt; came back to Arlington!",</v>
      </c>
    </row>
    <row r="865" spans="4:7" x14ac:dyDescent="0.2">
      <c r="D865" s="20">
        <f t="shared" si="13"/>
        <v>27</v>
      </c>
      <c r="E865" s="20">
        <f>MIN(IF(MOD(ROWS($A$2:A865),$A$2)=0,E864+1, E864), $B$2-1)</f>
        <v>1</v>
      </c>
      <c r="G865" s="2" t="str">
        <f>IF(NOT(OR(
SUMPRODUCT(--ISNUMBER(SEARCH('Chapter 2 (Generated)'!$B$3:$V$3,INDEX(MyData,D865, E865+1))))&gt;0,
SUMPRODUCT(--ISNUMBER(SEARCH('Chapter 2 (Generated)'!$B$4:$V$4,INDEX(MyData,D865, E865+1))))&gt;0)),
"        " &amp; INDEX(MyData,D865, E865+1),
"    " &amp; INDEX(MyData,D865, E865+1))</f>
        <v xml:space="preserve">        "null",</v>
      </c>
    </row>
    <row r="866" spans="4:7" x14ac:dyDescent="0.2">
      <c r="D866" s="20">
        <f t="shared" si="13"/>
        <v>28</v>
      </c>
      <c r="E866" s="20">
        <f>MIN(IF(MOD(ROWS($A$2:A866),$A$2)=0,E865+1, E865), $B$2-1)</f>
        <v>1</v>
      </c>
      <c r="G866" s="2" t="str">
        <f>IF(NOT(OR(
SUMPRODUCT(--ISNUMBER(SEARCH('Chapter 2 (Generated)'!$B$3:$V$3,INDEX(MyData,D866, E866+1))))&gt;0,
SUMPRODUCT(--ISNUMBER(SEARCH('Chapter 2 (Generated)'!$B$4:$V$4,INDEX(MyData,D866, E866+1))))&gt;0)),
"        " &amp; INDEX(MyData,D866, E866+1),
"    " &amp; INDEX(MyData,D866, E866+1))</f>
        <v xml:space="preserve">        "null",//25 </v>
      </c>
    </row>
    <row r="867" spans="4:7" x14ac:dyDescent="0.2">
      <c r="D867" s="20">
        <f t="shared" si="13"/>
        <v>29</v>
      </c>
      <c r="E867" s="20">
        <f>MIN(IF(MOD(ROWS($A$2:A867),$A$2)=0,E866+1, E866), $B$2-1)</f>
        <v>1</v>
      </c>
      <c r="G867" s="2" t="str">
        <f>IF(NOT(OR(
SUMPRODUCT(--ISNUMBER(SEARCH('Chapter 2 (Generated)'!$B$3:$V$3,INDEX(MyData,D867, E867+1))))&gt;0,
SUMPRODUCT(--ISNUMBER(SEARCH('Chapter 2 (Generated)'!$B$4:$V$4,INDEX(MyData,D867, E867+1))))&gt;0)),
"        " &amp; INDEX(MyData,D867, E867+1),
"    " &amp; INDEX(MyData,D867, E867+1))</f>
        <v xml:space="preserve">        "Uh sure! No problem… But are you positive you’re not going to ask me for an autograph first? I mean, I &lt;em&gt;am&lt;/em&gt; Axel, you know.",</v>
      </c>
    </row>
    <row r="868" spans="4:7" x14ac:dyDescent="0.2">
      <c r="D868" s="20">
        <f t="shared" si="13"/>
        <v>30</v>
      </c>
      <c r="E868" s="20">
        <f>MIN(IF(MOD(ROWS($A$2:A868),$A$2)=0,E867+1, E867), $B$2-1)</f>
        <v>1</v>
      </c>
      <c r="G868" s="2" t="str">
        <f>IF(NOT(OR(
SUMPRODUCT(--ISNUMBER(SEARCH('Chapter 2 (Generated)'!$B$3:$V$3,INDEX(MyData,D868, E868+1))))&gt;0,
SUMPRODUCT(--ISNUMBER(SEARCH('Chapter 2 (Generated)'!$B$4:$V$4,INDEX(MyData,D868, E868+1))))&gt;0)),
"        " &amp; INDEX(MyData,D868, E868+1),
"    " &amp; INDEX(MyData,D868, E868+1))</f>
        <v xml:space="preserve">        "51",</v>
      </c>
    </row>
    <row r="869" spans="4:7" x14ac:dyDescent="0.2">
      <c r="D869" s="20">
        <f t="shared" si="13"/>
        <v>31</v>
      </c>
      <c r="E869" s="20">
        <f>MIN(IF(MOD(ROWS($A$2:A869),$A$2)=0,E868+1, E868), $B$2-1)</f>
        <v>1</v>
      </c>
      <c r="G869" s="2" t="str">
        <f>IF(NOT(OR(
SUMPRODUCT(--ISNUMBER(SEARCH('Chapter 2 (Generated)'!$B$3:$V$3,INDEX(MyData,D869, E869+1))))&gt;0,
SUMPRODUCT(--ISNUMBER(SEARCH('Chapter 2 (Generated)'!$B$4:$V$4,INDEX(MyData,D869, E869+1))))&gt;0)),
"        " &amp; INDEX(MyData,D869, E869+1),
"    " &amp; INDEX(MyData,D869, E869+1))</f>
        <v xml:space="preserve">        "Nice to meet you. Your classroom’s not far away, fortunately for you. ",</v>
      </c>
    </row>
    <row r="870" spans="4:7" x14ac:dyDescent="0.2">
      <c r="D870" s="20">
        <f t="shared" si="13"/>
        <v>32</v>
      </c>
      <c r="E870" s="20">
        <f>MIN(IF(MOD(ROWS($A$2:A870),$A$2)=0,E869+1, E869), $B$2-1)</f>
        <v>1</v>
      </c>
      <c r="G870" s="2" t="str">
        <f>IF(NOT(OR(
SUMPRODUCT(--ISNUMBER(SEARCH('Chapter 2 (Generated)'!$B$3:$V$3,INDEX(MyData,D870, E870+1))))&gt;0,
SUMPRODUCT(--ISNUMBER(SEARCH('Chapter 2 (Generated)'!$B$4:$V$4,INDEX(MyData,D870, E870+1))))&gt;0)),
"        " &amp; INDEX(MyData,D870, E870+1),
"    " &amp; INDEX(MyData,D870, E870+1))</f>
        <v xml:space="preserve">        "null",</v>
      </c>
    </row>
    <row r="871" spans="4:7" x14ac:dyDescent="0.2">
      <c r="D871" s="20">
        <f t="shared" si="13"/>
        <v>33</v>
      </c>
      <c r="E871" s="20">
        <f>MIN(IF(MOD(ROWS($A$2:A871),$A$2)=0,E870+1, E870), $B$2-1)</f>
        <v>1</v>
      </c>
      <c r="G871" s="2" t="str">
        <f>IF(NOT(OR(
SUMPRODUCT(--ISNUMBER(SEARCH('Chapter 2 (Generated)'!$B$3:$V$3,INDEX(MyData,D871, E871+1))))&gt;0,
SUMPRODUCT(--ISNUMBER(SEARCH('Chapter 2 (Generated)'!$B$4:$V$4,INDEX(MyData,D871, E871+1))))&gt;0)),
"        " &amp; INDEX(MyData,D871, E871+1),
"    " &amp; INDEX(MyData,D871, E871+1))</f>
        <v xml:space="preserve">        "Let me guess, scholarship student? ",//30 </v>
      </c>
    </row>
    <row r="872" spans="4:7" x14ac:dyDescent="0.2">
      <c r="D872" s="20">
        <f t="shared" si="13"/>
        <v>34</v>
      </c>
      <c r="E872" s="20">
        <f>MIN(IF(MOD(ROWS($A$2:A872),$A$2)=0,E871+1, E871), $B$2-1)</f>
        <v>1</v>
      </c>
      <c r="G872" s="2" t="str">
        <f>IF(NOT(OR(
SUMPRODUCT(--ISNUMBER(SEARCH('Chapter 2 (Generated)'!$B$3:$V$3,INDEX(MyData,D872, E872+1))))&gt;0,
SUMPRODUCT(--ISNUMBER(SEARCH('Chapter 2 (Generated)'!$B$4:$V$4,INDEX(MyData,D872, E872+1))))&gt;0)),
"        " &amp; INDEX(MyData,D872, E872+1),
"    " &amp; INDEX(MyData,D872, E872+1))</f>
        <v xml:space="preserve">        "You don’t pretend to know everything, unlike the other kids here. ",</v>
      </c>
    </row>
    <row r="873" spans="4:7" x14ac:dyDescent="0.2">
      <c r="D873" s="20">
        <f t="shared" si="13"/>
        <v>35</v>
      </c>
      <c r="E873" s="20">
        <f>MIN(IF(MOD(ROWS($A$2:A873),$A$2)=0,E872+1, E872), $B$2-1)</f>
        <v>1</v>
      </c>
      <c r="G873" s="2" t="str">
        <f>IF(NOT(OR(
SUMPRODUCT(--ISNUMBER(SEARCH('Chapter 2 (Generated)'!$B$3:$V$3,INDEX(MyData,D873, E873+1))))&gt;0,
SUMPRODUCT(--ISNUMBER(SEARCH('Chapter 2 (Generated)'!$B$4:$V$4,INDEX(MyData,D873, E873+1))))&gt;0)),
"        " &amp; INDEX(MyData,D873, E873+1),
"    " &amp; INDEX(MyData,D873, E873+1))</f>
        <v xml:space="preserve">        "null",</v>
      </c>
    </row>
    <row r="874" spans="4:7" x14ac:dyDescent="0.2">
      <c r="D874" s="20">
        <f t="shared" si="13"/>
        <v>36</v>
      </c>
      <c r="E874" s="20">
        <f>MIN(IF(MOD(ROWS($A$2:A874),$A$2)=0,E873+1, E873), $B$2-1)</f>
        <v>1</v>
      </c>
      <c r="G874" s="2" t="str">
        <f>IF(NOT(OR(
SUMPRODUCT(--ISNUMBER(SEARCH('Chapter 2 (Generated)'!$B$3:$V$3,INDEX(MyData,D874, E874+1))))&gt;0,
SUMPRODUCT(--ISNUMBER(SEARCH('Chapter 2 (Generated)'!$B$4:$V$4,INDEX(MyData,D874, E874+1))))&gt;0)),
"        " &amp; INDEX(MyData,D874, E874+1),
"    " &amp; INDEX(MyData,D874, E874+1))</f>
        <v xml:space="preserve">        "Come on, follow me!",</v>
      </c>
    </row>
    <row r="875" spans="4:7" x14ac:dyDescent="0.2">
      <c r="D875" s="20">
        <f t="shared" si="13"/>
        <v>37</v>
      </c>
      <c r="E875" s="20">
        <f>MIN(IF(MOD(ROWS($A$2:A875),$A$2)=0,E874+1, E874), $B$2-1)</f>
        <v>1</v>
      </c>
      <c r="G875" s="2" t="str">
        <f>IF(NOT(OR(
SUMPRODUCT(--ISNUMBER(SEARCH('Chapter 2 (Generated)'!$B$3:$V$3,INDEX(MyData,D875, E875+1))))&gt;0,
SUMPRODUCT(--ISNUMBER(SEARCH('Chapter 2 (Generated)'!$B$4:$V$4,INDEX(MyData,D875, E875+1))))&gt;0)),
"        " &amp; INDEX(MyData,D875, E875+1),
"    " &amp; INDEX(MyData,D875, E875+1))</f>
        <v xml:space="preserve">        "null",</v>
      </c>
    </row>
    <row r="876" spans="4:7" x14ac:dyDescent="0.2">
      <c r="D876" s="20">
        <f t="shared" si="13"/>
        <v>38</v>
      </c>
      <c r="E876" s="20">
        <f>MIN(IF(MOD(ROWS($A$2:A876),$A$2)=0,E875+1, E875), $B$2-1)</f>
        <v>1</v>
      </c>
      <c r="G876" s="2" t="str">
        <f>IF(NOT(OR(
SUMPRODUCT(--ISNUMBER(SEARCH('Chapter 2 (Generated)'!$B$3:$V$3,INDEX(MyData,D876, E876+1))))&gt;0,
SUMPRODUCT(--ISNUMBER(SEARCH('Chapter 2 (Generated)'!$B$4:$V$4,INDEX(MyData,D876, E876+1))))&gt;0)),
"        " &amp; INDEX(MyData,D876, E876+1),
"    " &amp; INDEX(MyData,D876, E876+1))</f>
        <v xml:space="preserve">        "Alright new kid, let’s get you to class before you blow up.",//35 </v>
      </c>
    </row>
    <row r="877" spans="4:7" x14ac:dyDescent="0.2">
      <c r="D877" s="20">
        <f t="shared" si="13"/>
        <v>39</v>
      </c>
      <c r="E877" s="20">
        <f>MIN(IF(MOD(ROWS($A$2:A877),$A$2)=0,E876+1, E876), $B$2-1)</f>
        <v>1</v>
      </c>
      <c r="G877" s="2" t="str">
        <f>IF(NOT(OR(
SUMPRODUCT(--ISNUMBER(SEARCH('Chapter 2 (Generated)'!$B$3:$V$3,INDEX(MyData,D877, E877+1))))&gt;0,
SUMPRODUCT(--ISNUMBER(SEARCH('Chapter 2 (Generated)'!$B$4:$V$4,INDEX(MyData,D877, E877+1))))&gt;0)),
"        " &amp; INDEX(MyData,D877, E877+1),
"    " &amp; INDEX(MyData,D877, E877+1))</f>
        <v xml:space="preserve">        "null",//36 Objective Complete: Get some breakfast at the Cafeteria! </v>
      </c>
    </row>
    <row r="878" spans="4:7" x14ac:dyDescent="0.2">
      <c r="D878" s="20">
        <f t="shared" si="13"/>
        <v>40</v>
      </c>
      <c r="E878" s="20">
        <f>MIN(IF(MOD(ROWS($A$2:A878),$A$2)=0,E877+1, E877), $B$2-1)</f>
        <v>1</v>
      </c>
      <c r="G878" s="2" t="str">
        <f>IF(NOT(OR(
SUMPRODUCT(--ISNUMBER(SEARCH('Chapter 2 (Generated)'!$B$3:$V$3,INDEX(MyData,D878, E878+1))))&gt;0,
SUMPRODUCT(--ISNUMBER(SEARCH('Chapter 2 (Generated)'!$B$4:$V$4,INDEX(MyData,D878, E878+1))))&gt;0)),
"        " &amp; INDEX(MyData,D878, E878+1),
"    " &amp; INDEX(MyData,D878, E878+1))</f>
        <v xml:space="preserve">        "null",</v>
      </c>
    </row>
    <row r="879" spans="4:7" x14ac:dyDescent="0.2">
      <c r="D879" s="20">
        <f t="shared" si="13"/>
        <v>41</v>
      </c>
      <c r="E879" s="20">
        <f>MIN(IF(MOD(ROWS($A$2:A879),$A$2)=0,E878+1, E878), $B$2-1)</f>
        <v>1</v>
      </c>
      <c r="G879" s="2" t="str">
        <f>IF(NOT(OR(
SUMPRODUCT(--ISNUMBER(SEARCH('Chapter 2 (Generated)'!$B$3:$V$3,INDEX(MyData,D879, E879+1))))&gt;0,
SUMPRODUCT(--ISNUMBER(SEARCH('Chapter 2 (Generated)'!$B$4:$V$4,INDEX(MyData,D879, E879+1))))&gt;0)),
"        " &amp; INDEX(MyData,D879, E879+1),
"    " &amp; INDEX(MyData,D879, E879+1))</f>
        <v xml:space="preserve">        "null",</v>
      </c>
    </row>
    <row r="880" spans="4:7" x14ac:dyDescent="0.2">
      <c r="D880" s="20">
        <f t="shared" si="13"/>
        <v>42</v>
      </c>
      <c r="E880" s="20">
        <f>MIN(IF(MOD(ROWS($A$2:A880),$A$2)=0,E879+1, E879), $B$2-1)</f>
        <v>1</v>
      </c>
      <c r="G880" s="2" t="str">
        <f>IF(NOT(OR(
SUMPRODUCT(--ISNUMBER(SEARCH('Chapter 2 (Generated)'!$B$3:$V$3,INDEX(MyData,D880, E880+1))))&gt;0,
SUMPRODUCT(--ISNUMBER(SEARCH('Chapter 2 (Generated)'!$B$4:$V$4,INDEX(MyData,D880, E880+1))))&gt;0)),
"        " &amp; INDEX(MyData,D880, E880+1),
"    " &amp; INDEX(MyData,D880, E880+1))</f>
        <v xml:space="preserve">        "There we are! Your class is in Classroom #1, on your left. ",</v>
      </c>
    </row>
    <row r="881" spans="4:7" x14ac:dyDescent="0.2">
      <c r="D881" s="20">
        <f t="shared" si="13"/>
        <v>43</v>
      </c>
      <c r="E881" s="20">
        <f>MIN(IF(MOD(ROWS($A$2:A881),$A$2)=0,E880+1, E880), $B$2-1)</f>
        <v>1</v>
      </c>
      <c r="G881" s="2" t="str">
        <f>IF(NOT(OR(
SUMPRODUCT(--ISNUMBER(SEARCH('Chapter 2 (Generated)'!$B$3:$V$3,INDEX(MyData,D881, E881+1))))&gt;0,
SUMPRODUCT(--ISNUMBER(SEARCH('Chapter 2 (Generated)'!$B$4:$V$4,INDEX(MyData,D881, E881+1))))&gt;0)),
"        " &amp; INDEX(MyData,D881, E881+1),
"    " &amp; INDEX(MyData,D881, E881+1))</f>
        <v xml:space="preserve">        "Glad I could help, now if you’ll excuse me, I have some sleep to catch up on. That world tour really drained my energy…",//40 </v>
      </c>
    </row>
    <row r="882" spans="4:7" x14ac:dyDescent="0.2">
      <c r="D882" s="20">
        <f t="shared" si="13"/>
        <v>44</v>
      </c>
      <c r="E882" s="20">
        <f>MIN(IF(MOD(ROWS($A$2:A882),$A$2)=0,E881+1, E881), $B$2-1)</f>
        <v>1</v>
      </c>
      <c r="G882" s="2" t="str">
        <f>IF(NOT(OR(
SUMPRODUCT(--ISNUMBER(SEARCH('Chapter 2 (Generated)'!$B$3:$V$3,INDEX(MyData,D882, E882+1))))&gt;0,
SUMPRODUCT(--ISNUMBER(SEARCH('Chapter 2 (Generated)'!$B$4:$V$4,INDEX(MyData,D882, E882+1))))&gt;0)),
"        " &amp; INDEX(MyData,D882, E882+1),
"    " &amp; INDEX(MyData,D882, E882+1))</f>
        <v xml:space="preserve">        "null",</v>
      </c>
    </row>
    <row r="883" spans="4:7" x14ac:dyDescent="0.2">
      <c r="D883" s="20">
        <f t="shared" si="13"/>
        <v>45</v>
      </c>
      <c r="E883" s="20">
        <f>MIN(IF(MOD(ROWS($A$2:A883),$A$2)=0,E882+1, E882), $B$2-1)</f>
        <v>1</v>
      </c>
      <c r="G883" s="2" t="str">
        <f>IF(NOT(OR(
SUMPRODUCT(--ISNUMBER(SEARCH('Chapter 2 (Generated)'!$B$3:$V$3,INDEX(MyData,D883, E883+1))))&gt;0,
SUMPRODUCT(--ISNUMBER(SEARCH('Chapter 2 (Generated)'!$B$4:$V$4,INDEX(MyData,D883, E883+1))))&gt;0)),
"        " &amp; INDEX(MyData,D883, E883+1),
"    " &amp; INDEX(MyData,D883, E883+1))</f>
        <v xml:space="preserve">        "null",</v>
      </c>
    </row>
    <row r="884" spans="4:7" x14ac:dyDescent="0.2">
      <c r="D884" s="20">
        <f t="shared" si="13"/>
        <v>46</v>
      </c>
      <c r="E884" s="20">
        <f>MIN(IF(MOD(ROWS($A$2:A884),$A$2)=0,E883+1, E883), $B$2-1)</f>
        <v>1</v>
      </c>
      <c r="G884" s="2" t="str">
        <f>IF(NOT(OR(
SUMPRODUCT(--ISNUMBER(SEARCH('Chapter 2 (Generated)'!$B$3:$V$3,INDEX(MyData,D884, E884+1))))&gt;0,
SUMPRODUCT(--ISNUMBER(SEARCH('Chapter 2 (Generated)'!$B$4:$V$4,INDEX(MyData,D884, E884+1))))&gt;0)),
"        " &amp; INDEX(MyData,D884, E884+1),
"    " &amp; INDEX(MyData,D884, E884+1))</f>
        <v xml:space="preserve">        "null",</v>
      </c>
    </row>
    <row r="885" spans="4:7" x14ac:dyDescent="0.2">
      <c r="D885" s="20">
        <f t="shared" si="13"/>
        <v>47</v>
      </c>
      <c r="E885" s="20">
        <f>MIN(IF(MOD(ROWS($A$2:A885),$A$2)=0,E884+1, E884), $B$2-1)</f>
        <v>1</v>
      </c>
      <c r="G885" s="2" t="str">
        <f>IF(NOT(OR(
SUMPRODUCT(--ISNUMBER(SEARCH('Chapter 2 (Generated)'!$B$3:$V$3,INDEX(MyData,D885, E885+1))))&gt;0,
SUMPRODUCT(--ISNUMBER(SEARCH('Chapter 2 (Generated)'!$B$4:$V$4,INDEX(MyData,D885, E885+1))))&gt;0)),
"        " &amp; INDEX(MyData,D885, E885+1),
"    " &amp; INDEX(MyData,D885, E885+1))</f>
        <v xml:space="preserve">        "null",//44 Objective Complete: Follow Axel and go back to the Main Hallway! </v>
      </c>
    </row>
    <row r="886" spans="4:7" x14ac:dyDescent="0.2">
      <c r="D886" s="20">
        <f t="shared" si="13"/>
        <v>48</v>
      </c>
      <c r="E886" s="20">
        <f>MIN(IF(MOD(ROWS($A$2:A886),$A$2)=0,E885+1, E885), $B$2-1)</f>
        <v>1</v>
      </c>
      <c r="G886" s="2" t="str">
        <f>IF(NOT(OR(
SUMPRODUCT(--ISNUMBER(SEARCH('Chapter 2 (Generated)'!$B$3:$V$3,INDEX(MyData,D886, E886+1))))&gt;0,
SUMPRODUCT(--ISNUMBER(SEARCH('Chapter 2 (Generated)'!$B$4:$V$4,INDEX(MyData,D886, E886+1))))&gt;0)),
"        " &amp; INDEX(MyData,D886, E886+1),
"    " &amp; INDEX(MyData,D886, E886+1))</f>
        <v xml:space="preserve">        "null",//45 </v>
      </c>
    </row>
    <row r="887" spans="4:7" x14ac:dyDescent="0.2">
      <c r="D887" s="20">
        <f t="shared" si="13"/>
        <v>49</v>
      </c>
      <c r="E887" s="20">
        <f>MIN(IF(MOD(ROWS($A$2:A887),$A$2)=0,E886+1, E886), $B$2-1)</f>
        <v>1</v>
      </c>
      <c r="G887" s="2" t="str">
        <f>IF(NOT(OR(
SUMPRODUCT(--ISNUMBER(SEARCH('Chapter 2 (Generated)'!$B$3:$V$3,INDEX(MyData,D887, E887+1))))&gt;0,
SUMPRODUCT(--ISNUMBER(SEARCH('Chapter 2 (Generated)'!$B$4:$V$4,INDEX(MyData,D887, E887+1))))&gt;0)),
"        " &amp; INDEX(MyData,D887, E887+1),
"    " &amp; INDEX(MyData,D887, E887+1))</f>
        <v xml:space="preserve">        "null",</v>
      </c>
    </row>
    <row r="888" spans="4:7" x14ac:dyDescent="0.2">
      <c r="D888" s="20">
        <f t="shared" si="13"/>
        <v>50</v>
      </c>
      <c r="E888" s="20">
        <f>MIN(IF(MOD(ROWS($A$2:A888),$A$2)=0,E887+1, E887), $B$2-1)</f>
        <v>1</v>
      </c>
      <c r="G888" s="2" t="str">
        <f>IF(NOT(OR(
SUMPRODUCT(--ISNUMBER(SEARCH('Chapter 2 (Generated)'!$B$3:$V$3,INDEX(MyData,D888, E888+1))))&gt;0,
SUMPRODUCT(--ISNUMBER(SEARCH('Chapter 2 (Generated)'!$B$4:$V$4,INDEX(MyData,D888, E888+1))))&gt;0)),
"        " &amp; INDEX(MyData,D888, E888+1),
"    " &amp; INDEX(MyData,D888, E888+1))</f>
        <v xml:space="preserve">        "null",</v>
      </c>
    </row>
    <row r="889" spans="4:7" x14ac:dyDescent="0.2">
      <c r="D889" s="20">
        <f t="shared" si="13"/>
        <v>51</v>
      </c>
      <c r="E889" s="20">
        <f>MIN(IF(MOD(ROWS($A$2:A889),$A$2)=0,E888+1, E888), $B$2-1)</f>
        <v>1</v>
      </c>
      <c r="G889" s="2" t="str">
        <f>IF(NOT(OR(
SUMPRODUCT(--ISNUMBER(SEARCH('Chapter 2 (Generated)'!$B$3:$V$3,INDEX(MyData,D889, E889+1))))&gt;0,
SUMPRODUCT(--ISNUMBER(SEARCH('Chapter 2 (Generated)'!$B$4:$V$4,INDEX(MyData,D889, E889+1))))&gt;0)),
"        " &amp; INDEX(MyData,D889, E889+1),
"    " &amp; INDEX(MyData,D889, E889+1))</f>
        <v xml:space="preserve">        "null",</v>
      </c>
    </row>
    <row r="890" spans="4:7" x14ac:dyDescent="0.2">
      <c r="D890" s="20">
        <f t="shared" si="13"/>
        <v>52</v>
      </c>
      <c r="E890" s="20">
        <f>MIN(IF(MOD(ROWS($A$2:A890),$A$2)=0,E889+1, E889), $B$2-1)</f>
        <v>1</v>
      </c>
      <c r="G890" s="2" t="str">
        <f>IF(NOT(OR(
SUMPRODUCT(--ISNUMBER(SEARCH('Chapter 2 (Generated)'!$B$3:$V$3,INDEX(MyData,D890, E890+1))))&gt;0,
SUMPRODUCT(--ISNUMBER(SEARCH('Chapter 2 (Generated)'!$B$4:$V$4,INDEX(MyData,D890, E890+1))))&gt;0)),
"        " &amp; INDEX(MyData,D890, E890+1),
"    " &amp; INDEX(MyData,D890, E890+1))</f>
        <v xml:space="preserve">        "null",</v>
      </c>
    </row>
    <row r="891" spans="4:7" x14ac:dyDescent="0.2">
      <c r="D891" s="20">
        <f t="shared" si="13"/>
        <v>53</v>
      </c>
      <c r="E891" s="20">
        <f>MIN(IF(MOD(ROWS($A$2:A891),$A$2)=0,E890+1, E890), $B$2-1)</f>
        <v>1</v>
      </c>
      <c r="G891" s="2" t="str">
        <f>IF(NOT(OR(
SUMPRODUCT(--ISNUMBER(SEARCH('Chapter 2 (Generated)'!$B$3:$V$3,INDEX(MyData,D891, E891+1))))&gt;0,
SUMPRODUCT(--ISNUMBER(SEARCH('Chapter 2 (Generated)'!$B$4:$V$4,INDEX(MyData,D891, E891+1))))&gt;0)),
"        " &amp; INDEX(MyData,D891, E891+1),
"    " &amp; INDEX(MyData,D891, E891+1))</f>
        <v xml:space="preserve">        "I don’t recall seeing you around the school. ",//50 </v>
      </c>
    </row>
    <row r="892" spans="4:7" x14ac:dyDescent="0.2">
      <c r="D892" s="20">
        <f t="shared" si="13"/>
        <v>54</v>
      </c>
      <c r="E892" s="20">
        <f>MIN(IF(MOD(ROWS($A$2:A892),$A$2)=0,E891+1, E891), $B$2-1)</f>
        <v>1</v>
      </c>
      <c r="G892" s="2" t="str">
        <f>IF(NOT(OR(
SUMPRODUCT(--ISNUMBER(SEARCH('Chapter 2 (Generated)'!$B$3:$V$3,INDEX(MyData,D892, E892+1))))&gt;0,
SUMPRODUCT(--ISNUMBER(SEARCH('Chapter 2 (Generated)'!$B$4:$V$4,INDEX(MyData,D892, E892+1))))&gt;0)),
"        " &amp; INDEX(MyData,D892, E892+1),
"    " &amp; INDEX(MyData,D892, E892+1))</f>
        <v xml:space="preserve">        "Ah, you must be " + user.scholarname + ", our new scholarship student. ",</v>
      </c>
    </row>
    <row r="893" spans="4:7" x14ac:dyDescent="0.2">
      <c r="D893" s="20">
        <f t="shared" si="13"/>
        <v>55</v>
      </c>
      <c r="E893" s="20">
        <f>MIN(IF(MOD(ROWS($A$2:A893),$A$2)=0,E892+1, E892), $B$2-1)</f>
        <v>1</v>
      </c>
      <c r="G893" s="2" t="str">
        <f>IF(NOT(OR(
SUMPRODUCT(--ISNUMBER(SEARCH('Chapter 2 (Generated)'!$B$3:$V$3,INDEX(MyData,D893, E893+1))))&gt;0,
SUMPRODUCT(--ISNUMBER(SEARCH('Chapter 2 (Generated)'!$B$4:$V$4,INDEX(MyData,D893, E893+1))))&gt;0)),
"        " &amp; INDEX(MyData,D893, E893+1),
"    " &amp; INDEX(MyData,D893, E893+1))</f>
        <v xml:space="preserve">        "SILENCE!",</v>
      </c>
    </row>
    <row r="894" spans="4:7" x14ac:dyDescent="0.2">
      <c r="D894" s="20">
        <f t="shared" si="13"/>
        <v>56</v>
      </c>
      <c r="E894" s="20">
        <f>MIN(IF(MOD(ROWS($A$2:A894),$A$2)=0,E893+1, E893), $B$2-1)</f>
        <v>1</v>
      </c>
      <c r="G894" s="2" t="str">
        <f>IF(NOT(OR(
SUMPRODUCT(--ISNUMBER(SEARCH('Chapter 2 (Generated)'!$B$3:$V$3,INDEX(MyData,D894, E894+1))))&gt;0,
SUMPRODUCT(--ISNUMBER(SEARCH('Chapter 2 (Generated)'!$B$4:$V$4,INDEX(MyData,D894, E894+1))))&gt;0)),
"        " &amp; INDEX(MyData,D894, E894+1),
"    " &amp; INDEX(MyData,D894, E894+1))</f>
        <v xml:space="preserve">        "What is your excuse for being late?",</v>
      </c>
    </row>
    <row r="895" spans="4:7" x14ac:dyDescent="0.2">
      <c r="D895" s="20">
        <f t="shared" si="13"/>
        <v>57</v>
      </c>
      <c r="E895" s="20">
        <f>MIN(IF(MOD(ROWS($A$2:A895),$A$2)=0,E894+1, E894), $B$2-1)</f>
        <v>1</v>
      </c>
      <c r="G895" s="2" t="str">
        <f>IF(NOT(OR(
SUMPRODUCT(--ISNUMBER(SEARCH('Chapter 2 (Generated)'!$B$3:$V$3,INDEX(MyData,D895, E895+1))))&gt;0,
SUMPRODUCT(--ISNUMBER(SEARCH('Chapter 2 (Generated)'!$B$4:$V$4,INDEX(MyData,D895, E895+1))))&gt;0)),
"        " &amp; INDEX(MyData,D895, E895+1),
"    " &amp; INDEX(MyData,D895, E895+1))</f>
        <v xml:space="preserve">        "null",</v>
      </c>
    </row>
    <row r="896" spans="4:7" x14ac:dyDescent="0.2">
      <c r="D896" s="20">
        <f t="shared" si="13"/>
        <v>58</v>
      </c>
      <c r="E896" s="20">
        <f>MIN(IF(MOD(ROWS($A$2:A896),$A$2)=0,E895+1, E895), $B$2-1)</f>
        <v>1</v>
      </c>
      <c r="G896" s="2" t="str">
        <f>IF(NOT(OR(
SUMPRODUCT(--ISNUMBER(SEARCH('Chapter 2 (Generated)'!$B$3:$V$3,INDEX(MyData,D896, E896+1))))&gt;0,
SUMPRODUCT(--ISNUMBER(SEARCH('Chapter 2 (Generated)'!$B$4:$V$4,INDEX(MyData,D896, E896+1))))&gt;0)),
"        " &amp; INDEX(MyData,D896, E896+1),
"    " &amp; INDEX(MyData,D896, E896+1))</f>
        <v xml:space="preserve">        "null",//55 </v>
      </c>
    </row>
    <row r="897" spans="4:7" x14ac:dyDescent="0.2">
      <c r="D897" s="20">
        <f t="shared" si="13"/>
        <v>59</v>
      </c>
      <c r="E897" s="20">
        <f>MIN(IF(MOD(ROWS($A$2:A897),$A$2)=0,E896+1, E896), $B$2-1)</f>
        <v>1</v>
      </c>
      <c r="G897" s="2" t="str">
        <f>IF(NOT(OR(
SUMPRODUCT(--ISNUMBER(SEARCH('Chapter 2 (Generated)'!$B$3:$V$3,INDEX(MyData,D897, E897+1))))&gt;0,
SUMPRODUCT(--ISNUMBER(SEARCH('Chapter 2 (Generated)'!$B$4:$V$4,INDEX(MyData,D897, E897+1))))&gt;0)),
"        " &amp; INDEX(MyData,D897, E897+1),
"    " &amp; INDEX(MyData,D897, E897+1))</f>
        <v xml:space="preserve">        "You’re lucky it’s your first day here, or else this excuse would’ve sent you straight to detention. Lateness is &lt;em&gt;not&lt;/em&gt; tolerated in my class. ",</v>
      </c>
    </row>
    <row r="898" spans="4:7" x14ac:dyDescent="0.2">
      <c r="D898" s="20">
        <f t="shared" ref="D898:D961" si="14">MOD(ROW(D897)-1+ROWS(MyData),ROWS(MyData))+1</f>
        <v>60</v>
      </c>
      <c r="E898" s="20">
        <f>MIN(IF(MOD(ROWS($A$2:A898),$A$2)=0,E897+1, E897), $B$2-1)</f>
        <v>1</v>
      </c>
      <c r="G898" s="2" t="str">
        <f>IF(NOT(OR(
SUMPRODUCT(--ISNUMBER(SEARCH('Chapter 2 (Generated)'!$B$3:$V$3,INDEX(MyData,D898, E898+1))))&gt;0,
SUMPRODUCT(--ISNUMBER(SEARCH('Chapter 2 (Generated)'!$B$4:$V$4,INDEX(MyData,D898, E898+1))))&gt;0)),
"        " &amp; INDEX(MyData,D898, E898+1),
"    " &amp; INDEX(MyData,D898, E898+1))</f>
        <v xml:space="preserve">        "Take a seat. There is an empty one next to Mr. Nakano and Ms. Nováková. ",</v>
      </c>
    </row>
    <row r="899" spans="4:7" x14ac:dyDescent="0.2">
      <c r="D899" s="20">
        <f t="shared" si="14"/>
        <v>61</v>
      </c>
      <c r="E899" s="20">
        <f>MIN(IF(MOD(ROWS($A$2:A899),$A$2)=0,E898+1, E898), $B$2-1)</f>
        <v>1</v>
      </c>
      <c r="G899" s="2" t="str">
        <f>IF(NOT(OR(
SUMPRODUCT(--ISNUMBER(SEARCH('Chapter 2 (Generated)'!$B$3:$V$3,INDEX(MyData,D899, E899+1))))&gt;0,
SUMPRODUCT(--ISNUMBER(SEARCH('Chapter 2 (Generated)'!$B$4:$V$4,INDEX(MyData,D899, E899+1))))&gt;0)),
"        " &amp; INDEX(MyData,D899, E899+1),
"    " &amp; INDEX(MyData,D899, E899+1))</f>
        <v xml:space="preserve">        "null",</v>
      </c>
    </row>
    <row r="900" spans="4:7" x14ac:dyDescent="0.2">
      <c r="D900" s="20">
        <f t="shared" si="14"/>
        <v>62</v>
      </c>
      <c r="E900" s="20">
        <f>MIN(IF(MOD(ROWS($A$2:A900),$A$2)=0,E899+1, E899), $B$2-1)</f>
        <v>1</v>
      </c>
      <c r="G900" s="2" t="str">
        <f>IF(NOT(OR(
SUMPRODUCT(--ISNUMBER(SEARCH('Chapter 2 (Generated)'!$B$3:$V$3,INDEX(MyData,D900, E900+1))))&gt;0,
SUMPRODUCT(--ISNUMBER(SEARCH('Chapter 2 (Generated)'!$B$4:$V$4,INDEX(MyData,D900, E900+1))))&gt;0)),
"        " &amp; INDEX(MyData,D900, E900+1),
"    " &amp; INDEX(MyData,D900, E900+1))</f>
        <v xml:space="preserve">        "null",</v>
      </c>
    </row>
    <row r="901" spans="4:7" x14ac:dyDescent="0.2">
      <c r="D901" s="20">
        <f t="shared" si="14"/>
        <v>63</v>
      </c>
      <c r="E901" s="20">
        <f>MIN(IF(MOD(ROWS($A$2:A901),$A$2)=0,E900+1, E900), $B$2-1)</f>
        <v>1</v>
      </c>
      <c r="G901" s="2" t="str">
        <f>IF(NOT(OR(
SUMPRODUCT(--ISNUMBER(SEARCH('Chapter 2 (Generated)'!$B$3:$V$3,INDEX(MyData,D901, E901+1))))&gt;0,
SUMPRODUCT(--ISNUMBER(SEARCH('Chapter 2 (Generated)'!$B$4:$V$4,INDEX(MyData,D901, E901+1))))&gt;0)),
"        " &amp; INDEX(MyData,D901, E901+1),
"    " &amp; INDEX(MyData,D901, E901+1))</f>
        <v xml:space="preserve">        "You’re struggling way too hard, newbie.",//60 </v>
      </c>
    </row>
    <row r="902" spans="4:7" x14ac:dyDescent="0.2">
      <c r="D902" s="20">
        <f t="shared" si="14"/>
        <v>64</v>
      </c>
      <c r="E902" s="20">
        <f>MIN(IF(MOD(ROWS($A$2:A902),$A$2)=0,E901+1, E901), $B$2-1)</f>
        <v>1</v>
      </c>
      <c r="G902" s="2" t="str">
        <f>IF(NOT(OR(
SUMPRODUCT(--ISNUMBER(SEARCH('Chapter 2 (Generated)'!$B$3:$V$3,INDEX(MyData,D902, E902+1))))&gt;0,
SUMPRODUCT(--ISNUMBER(SEARCH('Chapter 2 (Generated)'!$B$4:$V$4,INDEX(MyData,D902, E902+1))))&gt;0)),
"        " &amp; INDEX(MyData,D902, E902+1),
"    " &amp; INDEX(MyData,D902, E902+1))</f>
        <v xml:space="preserve">        "null",</v>
      </c>
    </row>
    <row r="903" spans="4:7" x14ac:dyDescent="0.2">
      <c r="D903" s="20">
        <f t="shared" si="14"/>
        <v>65</v>
      </c>
      <c r="E903" s="20">
        <f>MIN(IF(MOD(ROWS($A$2:A903),$A$2)=0,E902+1, E902), $B$2-1)</f>
        <v>1</v>
      </c>
      <c r="G903" s="2" t="str">
        <f>IF(NOT(OR(
SUMPRODUCT(--ISNUMBER(SEARCH('Chapter 2 (Generated)'!$B$3:$V$3,INDEX(MyData,D903, E903+1))))&gt;0,
SUMPRODUCT(--ISNUMBER(SEARCH('Chapter 2 (Generated)'!$B$4:$V$4,INDEX(MyData,D903, E903+1))))&gt;0)),
"        " &amp; INDEX(MyData,D903, E903+1),
"    " &amp; INDEX(MyData,D903, E903+1))</f>
        <v xml:space="preserve">        "Haha! Don’t worry, it happens to the best of us.",</v>
      </c>
    </row>
    <row r="904" spans="4:7" x14ac:dyDescent="0.2">
      <c r="D904" s="20">
        <f t="shared" si="14"/>
        <v>66</v>
      </c>
      <c r="E904" s="20">
        <f>MIN(IF(MOD(ROWS($A$2:A904),$A$2)=0,E903+1, E903), $B$2-1)</f>
        <v>1</v>
      </c>
      <c r="G904" s="2" t="str">
        <f>IF(NOT(OR(
SUMPRODUCT(--ISNUMBER(SEARCH('Chapter 2 (Generated)'!$B$3:$V$3,INDEX(MyData,D904, E904+1))))&gt;0,
SUMPRODUCT(--ISNUMBER(SEARCH('Chapter 2 (Generated)'!$B$4:$V$4,INDEX(MyData,D904, E904+1))))&gt;0)),
"        " &amp; INDEX(MyData,D904, E904+1),
"    " &amp; INDEX(MyData,D904, E904+1))</f>
        <v xml:space="preserve">        "But on the first day of school? Now that’s bad luck.",</v>
      </c>
    </row>
    <row r="905" spans="4:7" x14ac:dyDescent="0.2">
      <c r="D905" s="20">
        <f t="shared" si="14"/>
        <v>67</v>
      </c>
      <c r="E905" s="20">
        <f>MIN(IF(MOD(ROWS($A$2:A905),$A$2)=0,E904+1, E904), $B$2-1)</f>
        <v>1</v>
      </c>
      <c r="G905" s="2" t="str">
        <f>IF(NOT(OR(
SUMPRODUCT(--ISNUMBER(SEARCH('Chapter 2 (Generated)'!$B$3:$V$3,INDEX(MyData,D905, E905+1))))&gt;0,
SUMPRODUCT(--ISNUMBER(SEARCH('Chapter 2 (Generated)'!$B$4:$V$4,INDEX(MyData,D905, E905+1))))&gt;0)),
"        " &amp; INDEX(MyData,D905, E905+1),
"    " &amp; INDEX(MyData,D905, E905+1))</f>
        <v xml:space="preserve">        "Yes, I can see that.",</v>
      </c>
    </row>
    <row r="906" spans="4:7" x14ac:dyDescent="0.2">
      <c r="D906" s="20">
        <f t="shared" si="14"/>
        <v>68</v>
      </c>
      <c r="E906" s="20">
        <f>MIN(IF(MOD(ROWS($A$2:A906),$A$2)=0,E905+1, E905), $B$2-1)</f>
        <v>1</v>
      </c>
      <c r="G906" s="2" t="str">
        <f>IF(NOT(OR(
SUMPRODUCT(--ISNUMBER(SEARCH('Chapter 2 (Generated)'!$B$3:$V$3,INDEX(MyData,D906, E906+1))))&gt;0,
SUMPRODUCT(--ISNUMBER(SEARCH('Chapter 2 (Generated)'!$B$4:$V$4,INDEX(MyData,D906, E906+1))))&gt;0)),
"        " &amp; INDEX(MyData,D906, E906+1),
"    " &amp; INDEX(MyData,D906, E906+1))</f>
        <v xml:space="preserve">        "You picked the wrong day to do that though.",//65 </v>
      </c>
    </row>
    <row r="907" spans="4:7" x14ac:dyDescent="0.2">
      <c r="D907" s="20">
        <f t="shared" si="14"/>
        <v>69</v>
      </c>
      <c r="E907" s="20">
        <f>MIN(IF(MOD(ROWS($A$2:A907),$A$2)=0,E906+1, E906), $B$2-1)</f>
        <v>1</v>
      </c>
      <c r="G907" s="2" t="str">
        <f>IF(NOT(OR(
SUMPRODUCT(--ISNUMBER(SEARCH('Chapter 2 (Generated)'!$B$3:$V$3,INDEX(MyData,D907, E907+1))))&gt;0,
SUMPRODUCT(--ISNUMBER(SEARCH('Chapter 2 (Generated)'!$B$4:$V$4,INDEX(MyData,D907, E907+1))))&gt;0)),
"        " &amp; INDEX(MyData,D907, E907+1),
"    " &amp; INDEX(MyData,D907, E907+1))</f>
        <v xml:space="preserve">        "I’m just pointing out the facts. You’re off to a bad start.",</v>
      </c>
    </row>
    <row r="908" spans="4:7" x14ac:dyDescent="0.2">
      <c r="D908" s="20">
        <f t="shared" si="14"/>
        <v>70</v>
      </c>
      <c r="E908" s="20">
        <f>MIN(IF(MOD(ROWS($A$2:A908),$A$2)=0,E907+1, E907), $B$2-1)</f>
        <v>1</v>
      </c>
      <c r="G908" s="2" t="str">
        <f>IF(NOT(OR(
SUMPRODUCT(--ISNUMBER(SEARCH('Chapter 2 (Generated)'!$B$3:$V$3,INDEX(MyData,D908, E908+1))))&gt;0,
SUMPRODUCT(--ISNUMBER(SEARCH('Chapter 2 (Generated)'!$B$4:$V$4,INDEX(MyData,D908, E908+1))))&gt;0)),
"        " &amp; INDEX(MyData,D908, E908+1),
"    " &amp; INDEX(MyData,D908, E908+1))</f>
        <v xml:space="preserve">        "Alistair’s also like that in the morning whenever he doesn’t have a training session. I have to kick his ass. ",</v>
      </c>
    </row>
    <row r="909" spans="4:7" x14ac:dyDescent="0.2">
      <c r="D909" s="20">
        <f t="shared" si="14"/>
        <v>71</v>
      </c>
      <c r="E909" s="20">
        <f>MIN(IF(MOD(ROWS($A$2:A909),$A$2)=0,E908+1, E908), $B$2-1)</f>
        <v>1</v>
      </c>
      <c r="G909" s="2" t="str">
        <f>IF(NOT(OR(
SUMPRODUCT(--ISNUMBER(SEARCH('Chapter 2 (Generated)'!$B$3:$V$3,INDEX(MyData,D909, E909+1))))&gt;0,
SUMPRODUCT(--ISNUMBER(SEARCH('Chapter 2 (Generated)'!$B$4:$V$4,INDEX(MyData,D909, E909+1))))&gt;0)),
"        " &amp; INDEX(MyData,D909, E909+1),
"    " &amp; INDEX(MyData,D909, E909+1))</f>
        <v xml:space="preserve">        "null",</v>
      </c>
    </row>
    <row r="910" spans="4:7" x14ac:dyDescent="0.2">
      <c r="D910" s="20">
        <f t="shared" si="14"/>
        <v>72</v>
      </c>
      <c r="E910" s="20">
        <f>MIN(IF(MOD(ROWS($A$2:A910),$A$2)=0,E909+1, E909), $B$2-1)</f>
        <v>1</v>
      </c>
      <c r="G910" s="2" t="str">
        <f>IF(NOT(OR(
SUMPRODUCT(--ISNUMBER(SEARCH('Chapter 2 (Generated)'!$B$3:$V$3,INDEX(MyData,D910, E910+1))))&gt;0,
SUMPRODUCT(--ISNUMBER(SEARCH('Chapter 2 (Generated)'!$B$4:$V$4,INDEX(MyData,D910, E910+1))))&gt;0)),
"        " &amp; INDEX(MyData,D910, E910+1),
"    " &amp; INDEX(MyData,D910, E910+1))</f>
        <v xml:space="preserve">        "It takes energy to run this school.",</v>
      </c>
    </row>
    <row r="911" spans="4:7" x14ac:dyDescent="0.2">
      <c r="D911" s="20">
        <f t="shared" si="14"/>
        <v>73</v>
      </c>
      <c r="E911" s="20">
        <f>MIN(IF(MOD(ROWS($A$2:A911),$A$2)=0,E910+1, E910), $B$2-1)</f>
        <v>1</v>
      </c>
      <c r="G911" s="2" t="str">
        <f>IF(NOT(OR(
SUMPRODUCT(--ISNUMBER(SEARCH('Chapter 2 (Generated)'!$B$3:$V$3,INDEX(MyData,D911, E911+1))))&gt;0,
SUMPRODUCT(--ISNUMBER(SEARCH('Chapter 2 (Generated)'!$B$4:$V$4,INDEX(MyData,D911, E911+1))))&gt;0)),
"        " &amp; INDEX(MyData,D911, E911+1),
"    " &amp; INDEX(MyData,D911, E911+1))</f>
        <v xml:space="preserve">        "null",//70 </v>
      </c>
    </row>
    <row r="912" spans="4:7" x14ac:dyDescent="0.2">
      <c r="D912" s="20">
        <f t="shared" si="14"/>
        <v>74</v>
      </c>
      <c r="E912" s="20">
        <f>MIN(IF(MOD(ROWS($A$2:A912),$A$2)=0,E911+1, E911), $B$2-1)</f>
        <v>1</v>
      </c>
      <c r="G912" s="2" t="str">
        <f>IF(NOT(OR(
SUMPRODUCT(--ISNUMBER(SEARCH('Chapter 2 (Generated)'!$B$3:$V$3,INDEX(MyData,D912, E912+1))))&gt;0,
SUMPRODUCT(--ISNUMBER(SEARCH('Chapter 2 (Generated)'!$B$4:$V$4,INDEX(MyData,D912, E912+1))))&gt;0)),
"        " &amp; INDEX(MyData,D912, E912+1),
"    " &amp; INDEX(MyData,D912, E912+1))</f>
        <v xml:space="preserve">        "Man, I’d give anything for a couple more hours…",</v>
      </c>
    </row>
    <row r="913" spans="4:7" x14ac:dyDescent="0.2">
      <c r="D913" s="20">
        <f t="shared" si="14"/>
        <v>75</v>
      </c>
      <c r="E913" s="20">
        <f>MIN(IF(MOD(ROWS($A$2:A913),$A$2)=0,E912+1, E912), $B$2-1)</f>
        <v>1</v>
      </c>
      <c r="G913" s="2" t="str">
        <f>IF(NOT(OR(
SUMPRODUCT(--ISNUMBER(SEARCH('Chapter 2 (Generated)'!$B$3:$V$3,INDEX(MyData,D913, E913+1))))&gt;0,
SUMPRODUCT(--ISNUMBER(SEARCH('Chapter 2 (Generated)'!$B$4:$V$4,INDEX(MyData,D913, E913+1))))&gt;0)),
"        " &amp; INDEX(MyData,D913, E913+1),
"    " &amp; INDEX(MyData,D913, E913+1))</f>
        <v xml:space="preserve">        "null",</v>
      </c>
    </row>
    <row r="914" spans="4:7" x14ac:dyDescent="0.2">
      <c r="D914" s="20">
        <f t="shared" si="14"/>
        <v>76</v>
      </c>
      <c r="E914" s="20">
        <f>MIN(IF(MOD(ROWS($A$2:A914),$A$2)=0,E913+1, E913), $B$2-1)</f>
        <v>1</v>
      </c>
      <c r="G914" s="2" t="str">
        <f>IF(NOT(OR(
SUMPRODUCT(--ISNUMBER(SEARCH('Chapter 2 (Generated)'!$B$3:$V$3,INDEX(MyData,D914, E914+1))))&gt;0,
SUMPRODUCT(--ISNUMBER(SEARCH('Chapter 2 (Generated)'!$B$4:$V$4,INDEX(MyData,D914, E914+1))))&gt;0)),
"        " &amp; INDEX(MyData,D914, E914+1),
"    " &amp; INDEX(MyData,D914, E914+1))</f>
        <v xml:space="preserve">        "Actually, yes ma’am. I’d like to say that your class is my favorite and I can’t wait until I start learning all about how calculus will have a deep impact on my life.",</v>
      </c>
    </row>
    <row r="915" spans="4:7" x14ac:dyDescent="0.2">
      <c r="D915" s="20">
        <f t="shared" si="14"/>
        <v>77</v>
      </c>
      <c r="E915" s="20">
        <f>MIN(IF(MOD(ROWS($A$2:A915),$A$2)=0,E914+1, E914), $B$2-1)</f>
        <v>1</v>
      </c>
      <c r="G915" s="2" t="str">
        <f>IF(NOT(OR(
SUMPRODUCT(--ISNUMBER(SEARCH('Chapter 2 (Generated)'!$B$3:$V$3,INDEX(MyData,D915, E915+1))))&gt;0,
SUMPRODUCT(--ISNUMBER(SEARCH('Chapter 2 (Generated)'!$B$4:$V$4,INDEX(MyData,D915, E915+1))))&gt;0)),
"        " &amp; INDEX(MyData,D915, E915+1),
"    " &amp; INDEX(MyData,D915, E915+1))</f>
        <v xml:space="preserve">        "null",</v>
      </c>
    </row>
    <row r="916" spans="4:7" x14ac:dyDescent="0.2">
      <c r="D916" s="20">
        <f t="shared" si="14"/>
        <v>78</v>
      </c>
      <c r="E916" s="20">
        <f>MIN(IF(MOD(ROWS($A$2:A916),$A$2)=0,E915+1, E915), $B$2-1)</f>
        <v>1</v>
      </c>
      <c r="G916" s="2" t="str">
        <f>IF(NOT(OR(
SUMPRODUCT(--ISNUMBER(SEARCH('Chapter 2 (Generated)'!$B$3:$V$3,INDEX(MyData,D916, E916+1))))&gt;0,
SUMPRODUCT(--ISNUMBER(SEARCH('Chapter 2 (Generated)'!$B$4:$V$4,INDEX(MyData,D916, E916+1))))&gt;0)),
"        " &amp; INDEX(MyData,D916, E916+1),
"    " &amp; INDEX(MyData,D916, E916+1))</f>
        <v xml:space="preserve">        "Gotcha!",//75 </v>
      </c>
    </row>
    <row r="917" spans="4:7" x14ac:dyDescent="0.2">
      <c r="D917" s="20">
        <f t="shared" si="14"/>
        <v>79</v>
      </c>
      <c r="E917" s="20">
        <f>MIN(IF(MOD(ROWS($A$2:A917),$A$2)=0,E916+1, E916), $B$2-1)</f>
        <v>1</v>
      </c>
      <c r="G917" s="2" t="str">
        <f>IF(NOT(OR(
SUMPRODUCT(--ISNUMBER(SEARCH('Chapter 2 (Generated)'!$B$3:$V$3,INDEX(MyData,D917, E917+1))))&gt;0,
SUMPRODUCT(--ISNUMBER(SEARCH('Chapter 2 (Generated)'!$B$4:$V$4,INDEX(MyData,D917, E917+1))))&gt;0)),
"        " &amp; INDEX(MyData,D917, E917+1),
"    " &amp; INDEX(MyData,D917, E917+1))</f>
        <v xml:space="preserve">        "null",</v>
      </c>
    </row>
    <row r="918" spans="4:7" x14ac:dyDescent="0.2">
      <c r="D918" s="20">
        <f t="shared" si="14"/>
        <v>80</v>
      </c>
      <c r="E918" s="20">
        <f>MIN(IF(MOD(ROWS($A$2:A918),$A$2)=0,E917+1, E917), $B$2-1)</f>
        <v>1</v>
      </c>
      <c r="G918" s="2" t="str">
        <f>IF(NOT(OR(
SUMPRODUCT(--ISNUMBER(SEARCH('Chapter 2 (Generated)'!$B$3:$V$3,INDEX(MyData,D918, E918+1))))&gt;0,
SUMPRODUCT(--ISNUMBER(SEARCH('Chapter 2 (Generated)'!$B$4:$V$4,INDEX(MyData,D918, E918+1))))&gt;0)),
"        " &amp; INDEX(MyData,D918, E918+1),
"    " &amp; INDEX(MyData,D918, E918+1))</f>
        <v xml:space="preserve">        "null",</v>
      </c>
    </row>
    <row r="919" spans="4:7" x14ac:dyDescent="0.2">
      <c r="D919" s="20">
        <f t="shared" si="14"/>
        <v>81</v>
      </c>
      <c r="E919" s="20">
        <f>MIN(IF(MOD(ROWS($A$2:A919),$A$2)=0,E918+1, E918), $B$2-1)</f>
        <v>1</v>
      </c>
      <c r="G919" s="2" t="str">
        <f>IF(NOT(OR(
SUMPRODUCT(--ISNUMBER(SEARCH('Chapter 2 (Generated)'!$B$3:$V$3,INDEX(MyData,D919, E919+1))))&gt;0,
SUMPRODUCT(--ISNUMBER(SEARCH('Chapter 2 (Generated)'!$B$4:$V$4,INDEX(MyData,D919, E919+1))))&gt;0)),
"        " &amp; INDEX(MyData,D919, E919+1),
"    " &amp; INDEX(MyData,D919, E919+1))</f>
        <v xml:space="preserve">        "Amateurs. ",</v>
      </c>
    </row>
    <row r="920" spans="4:7" x14ac:dyDescent="0.2">
      <c r="D920" s="20">
        <f t="shared" si="14"/>
        <v>82</v>
      </c>
      <c r="E920" s="20">
        <f>MIN(IF(MOD(ROWS($A$2:A920),$A$2)=0,E919+1, E919), $B$2-1)</f>
        <v>1</v>
      </c>
      <c r="G920" s="2" t="str">
        <f>IF(NOT(OR(
SUMPRODUCT(--ISNUMBER(SEARCH('Chapter 2 (Generated)'!$B$3:$V$3,INDEX(MyData,D920, E920+1))))&gt;0,
SUMPRODUCT(--ISNUMBER(SEARCH('Chapter 2 (Generated)'!$B$4:$V$4,INDEX(MyData,D920, E920+1))))&gt;0)),
"        " &amp; INDEX(MyData,D920, E920+1),
"    " &amp; INDEX(MyData,D920, E920+1))</f>
        <v xml:space="preserve">        "null",</v>
      </c>
    </row>
    <row r="921" spans="4:7" x14ac:dyDescent="0.2">
      <c r="D921" s="20">
        <f t="shared" si="14"/>
        <v>83</v>
      </c>
      <c r="E921" s="20">
        <f>MIN(IF(MOD(ROWS($A$2:A921),$A$2)=0,E920+1, E920), $B$2-1)</f>
        <v>1</v>
      </c>
      <c r="G921" s="2" t="str">
        <f>IF(NOT(OR(
SUMPRODUCT(--ISNUMBER(SEARCH('Chapter 2 (Generated)'!$B$3:$V$3,INDEX(MyData,D921, E921+1))))&gt;0,
SUMPRODUCT(--ISNUMBER(SEARCH('Chapter 2 (Generated)'!$B$4:$V$4,INDEX(MyData,D921, E921+1))))&gt;0)),
"        " &amp; INDEX(MyData,D921, E921+1),
"    " &amp; INDEX(MyData,D921, E921+1))</f>
        <v xml:space="preserve">        "Indeed, and you should be grateful.",//80 </v>
      </c>
    </row>
    <row r="922" spans="4:7" x14ac:dyDescent="0.2">
      <c r="D922" s="20">
        <f t="shared" si="14"/>
        <v>84</v>
      </c>
      <c r="E922" s="20">
        <f>MIN(IF(MOD(ROWS($A$2:A922),$A$2)=0,E921+1, E921), $B$2-1)</f>
        <v>1</v>
      </c>
      <c r="G922" s="2" t="str">
        <f>IF(NOT(OR(
SUMPRODUCT(--ISNUMBER(SEARCH('Chapter 2 (Generated)'!$B$3:$V$3,INDEX(MyData,D922, E922+1))))&gt;0,
SUMPRODUCT(--ISNUMBER(SEARCH('Chapter 2 (Generated)'!$B$4:$V$4,INDEX(MyData,D922, E922+1))))&gt;0)),
"        " &amp; INDEX(MyData,D922, E922+1),
"    " &amp; INDEX(MyData,D922, E922+1))</f>
        <v xml:space="preserve">        "You’ve got to be realistic if you want to convince someone. Instead of showing excess motivation, you should’ve told her that you were asking Alistair what the homework was. ",</v>
      </c>
    </row>
    <row r="923" spans="4:7" x14ac:dyDescent="0.2">
      <c r="D923" s="20">
        <f t="shared" si="14"/>
        <v>85</v>
      </c>
      <c r="E923" s="20">
        <f>MIN(IF(MOD(ROWS($A$2:A923),$A$2)=0,E922+1, E922), $B$2-1)</f>
        <v>1</v>
      </c>
      <c r="G923" s="2" t="str">
        <f>IF(NOT(OR(
SUMPRODUCT(--ISNUMBER(SEARCH('Chapter 2 (Generated)'!$B$3:$V$3,INDEX(MyData,D923, E923+1))))&gt;0,
SUMPRODUCT(--ISNUMBER(SEARCH('Chapter 2 (Generated)'!$B$4:$V$4,INDEX(MyData,D923, E923+1))))&gt;0)),
"        " &amp; INDEX(MyData,D923, E923+1),
"    " &amp; INDEX(MyData,D923, E923+1))</f>
        <v xml:space="preserve">        "That way, when you answer Ms. Rodriguez when she calls you out, she would’ve believed you and been somewhat satisfied that you’re actually caring about the homework.",</v>
      </c>
    </row>
    <row r="924" spans="4:7" x14ac:dyDescent="0.2">
      <c r="D924" s="20">
        <f t="shared" si="14"/>
        <v>86</v>
      </c>
      <c r="E924" s="20">
        <f>MIN(IF(MOD(ROWS($A$2:A924),$A$2)=0,E923+1, E923), $B$2-1)</f>
        <v>1</v>
      </c>
      <c r="G924" s="2" t="str">
        <f>IF(NOT(OR(
SUMPRODUCT(--ISNUMBER(SEARCH('Chapter 2 (Generated)'!$B$3:$V$3,INDEX(MyData,D924, E924+1))))&gt;0,
SUMPRODUCT(--ISNUMBER(SEARCH('Chapter 2 (Generated)'!$B$4:$V$4,INDEX(MyData,D924, E924+1))))&gt;0)),
"        " &amp; INDEX(MyData,D924, E924+1),
"    " &amp; INDEX(MyData,D924, E924+1))</f>
        <v xml:space="preserve">        "It’s all about knowing what the person wants and reconciling that with what &lt;emyou&lt;/em&gt; want.",</v>
      </c>
    </row>
    <row r="925" spans="4:7" x14ac:dyDescent="0.2">
      <c r="D925" s="20">
        <f t="shared" si="14"/>
        <v>87</v>
      </c>
      <c r="E925" s="20">
        <f>MIN(IF(MOD(ROWS($A$2:A925),$A$2)=0,E924+1, E924), $B$2-1)</f>
        <v>1</v>
      </c>
      <c r="G925" s="2" t="str">
        <f>IF(NOT(OR(
SUMPRODUCT(--ISNUMBER(SEARCH('Chapter 2 (Generated)'!$B$3:$V$3,INDEX(MyData,D925, E925+1))))&gt;0,
SUMPRODUCT(--ISNUMBER(SEARCH('Chapter 2 (Generated)'!$B$4:$V$4,INDEX(MyData,D925, E925+1))))&gt;0)),
"        " &amp; INDEX(MyData,D925, E925+1),
"    " &amp; INDEX(MyData,D925, E925+1))</f>
        <v xml:space="preserve">        "null",</v>
      </c>
    </row>
    <row r="926" spans="4:7" x14ac:dyDescent="0.2">
      <c r="D926" s="20">
        <f t="shared" si="14"/>
        <v>88</v>
      </c>
      <c r="E926" s="20">
        <f>MIN(IF(MOD(ROWS($A$2:A926),$A$2)=0,E925+1, E925), $B$2-1)</f>
        <v>1</v>
      </c>
      <c r="G926" s="2" t="str">
        <f>IF(NOT(OR(
SUMPRODUCT(--ISNUMBER(SEARCH('Chapter 2 (Generated)'!$B$3:$V$3,INDEX(MyData,D926, E926+1))))&gt;0,
SUMPRODUCT(--ISNUMBER(SEARCH('Chapter 2 (Generated)'!$B$4:$V$4,INDEX(MyData,D926, E926+1))))&gt;0)),
"        " &amp; INDEX(MyData,D926, E926+1),
"    " &amp; INDEX(MyData,D926, E926+1))</f>
        <v xml:space="preserve">        "That’s already knowing a lot more than you do. ",//85 </v>
      </c>
    </row>
    <row r="927" spans="4:7" x14ac:dyDescent="0.2">
      <c r="D927" s="20">
        <f t="shared" si="14"/>
        <v>89</v>
      </c>
      <c r="E927" s="20">
        <f>MIN(IF(MOD(ROWS($A$2:A927),$A$2)=0,E926+1, E926), $B$2-1)</f>
        <v>1</v>
      </c>
      <c r="G927" s="2" t="str">
        <f>IF(NOT(OR(
SUMPRODUCT(--ISNUMBER(SEARCH('Chapter 2 (Generated)'!$B$3:$V$3,INDEX(MyData,D927, E927+1))))&gt;0,
SUMPRODUCT(--ISNUMBER(SEARCH('Chapter 2 (Generated)'!$B$4:$V$4,INDEX(MyData,D927, E927+1))))&gt;0)),
"        " &amp; INDEX(MyData,D927, E927+1),
"    " &amp; INDEX(MyData,D927, E927+1))</f>
        <v xml:space="preserve">        "null",</v>
      </c>
    </row>
    <row r="928" spans="4:7" x14ac:dyDescent="0.2">
      <c r="D928" s="20">
        <f t="shared" si="14"/>
        <v>90</v>
      </c>
      <c r="E928" s="20">
        <f>MIN(IF(MOD(ROWS($A$2:A928),$A$2)=0,E927+1, E927), $B$2-1)</f>
        <v>1</v>
      </c>
      <c r="G928" s="2" t="str">
        <f>IF(NOT(OR(
SUMPRODUCT(--ISNUMBER(SEARCH('Chapter 2 (Generated)'!$B$3:$V$3,INDEX(MyData,D928, E928+1))))&gt;0,
SUMPRODUCT(--ISNUMBER(SEARCH('Chapter 2 (Generated)'!$B$4:$V$4,INDEX(MyData,D928, E928+1))))&gt;0)),
"        " &amp; INDEX(MyData,D928, E928+1),
"    " &amp; INDEX(MyData,D928, E928+1))</f>
        <v xml:space="preserve">        "null",</v>
      </c>
    </row>
    <row r="929" spans="4:7" x14ac:dyDescent="0.2">
      <c r="D929" s="20">
        <f t="shared" si="14"/>
        <v>91</v>
      </c>
      <c r="E929" s="20">
        <f>MIN(IF(MOD(ROWS($A$2:A929),$A$2)=0,E928+1, E928), $B$2-1)</f>
        <v>1</v>
      </c>
      <c r="G929" s="2" t="str">
        <f>IF(NOT(OR(
SUMPRODUCT(--ISNUMBER(SEARCH('Chapter 2 (Generated)'!$B$3:$V$3,INDEX(MyData,D929, E929+1))))&gt;0,
SUMPRODUCT(--ISNUMBER(SEARCH('Chapter 2 (Generated)'!$B$4:$V$4,INDEX(MyData,D929, E929+1))))&gt;0)),
"        " &amp; INDEX(MyData,D929, E929+1),
"    " &amp; INDEX(MyData,D929, E929+1))</f>
        <v xml:space="preserve">        "null",</v>
      </c>
    </row>
    <row r="930" spans="4:7" x14ac:dyDescent="0.2">
      <c r="D930" s="20">
        <f t="shared" si="14"/>
        <v>92</v>
      </c>
      <c r="E930" s="20">
        <f>MIN(IF(MOD(ROWS($A$2:A930),$A$2)=0,E929+1, E929), $B$2-1)</f>
        <v>1</v>
      </c>
      <c r="G930" s="2" t="str">
        <f>IF(NOT(OR(
SUMPRODUCT(--ISNUMBER(SEARCH('Chapter 2 (Generated)'!$B$3:$V$3,INDEX(MyData,D930, E930+1))))&gt;0,
SUMPRODUCT(--ISNUMBER(SEARCH('Chapter 2 (Generated)'!$B$4:$V$4,INDEX(MyData,D930, E930+1))))&gt;0)),
"        " &amp; INDEX(MyData,D930, E930+1),
"    " &amp; INDEX(MyData,D930, E930+1))</f>
        <v xml:space="preserve">        "null",</v>
      </c>
    </row>
    <row r="931" spans="4:7" x14ac:dyDescent="0.2">
      <c r="D931" s="20">
        <f t="shared" si="14"/>
        <v>93</v>
      </c>
      <c r="E931" s="20">
        <f>MIN(IF(MOD(ROWS($A$2:A931),$A$2)=0,E930+1, E930), $B$2-1)</f>
        <v>1</v>
      </c>
      <c r="G931" s="2" t="str">
        <f>IF(NOT(OR(
SUMPRODUCT(--ISNUMBER(SEARCH('Chapter 2 (Generated)'!$B$3:$V$3,INDEX(MyData,D931, E931+1))))&gt;0,
SUMPRODUCT(--ISNUMBER(SEARCH('Chapter 2 (Generated)'!$B$4:$V$4,INDEX(MyData,D931, E931+1))))&gt;0)),
"        " &amp; INDEX(MyData,D931, E931+1),
"    " &amp; INDEX(MyData,D931, E931+1))</f>
        <v xml:space="preserve">        "null",//90 </v>
      </c>
    </row>
    <row r="932" spans="4:7" x14ac:dyDescent="0.2">
      <c r="D932" s="20">
        <f t="shared" si="14"/>
        <v>94</v>
      </c>
      <c r="E932" s="20">
        <f>MIN(IF(MOD(ROWS($A$2:A932),$A$2)=0,E931+1, E931), $B$2-1)</f>
        <v>1</v>
      </c>
      <c r="G932" s="2" t="str">
        <f>IF(NOT(OR(
SUMPRODUCT(--ISNUMBER(SEARCH('Chapter 2 (Generated)'!$B$3:$V$3,INDEX(MyData,D932, E932+1))))&gt;0,
SUMPRODUCT(--ISNUMBER(SEARCH('Chapter 2 (Generated)'!$B$4:$V$4,INDEX(MyData,D932, E932+1))))&gt;0)),
"        " &amp; INDEX(MyData,D932, E932+1),
"    " &amp; INDEX(MyData,D932, E932+1))</f>
        <v xml:space="preserve">        "Yeah. He gets better at hiding from screaming fangirls and Tadashi every time he comes back. ",</v>
      </c>
    </row>
    <row r="933" spans="4:7" x14ac:dyDescent="0.2">
      <c r="D933" s="20">
        <f t="shared" si="14"/>
        <v>95</v>
      </c>
      <c r="E933" s="20">
        <f>MIN(IF(MOD(ROWS($A$2:A933),$A$2)=0,E932+1, E932), $B$2-1)</f>
        <v>1</v>
      </c>
      <c r="G933" s="2" t="str">
        <f>IF(NOT(OR(
SUMPRODUCT(--ISNUMBER(SEARCH('Chapter 2 (Generated)'!$B$3:$V$3,INDEX(MyData,D933, E933+1))))&gt;0,
SUMPRODUCT(--ISNUMBER(SEARCH('Chapter 2 (Generated)'!$B$4:$V$4,INDEX(MyData,D933, E933+1))))&gt;0)),
"        " &amp; INDEX(MyData,D933, E933+1),
"    " &amp; INDEX(MyData,D933, E933+1))</f>
        <v xml:space="preserve">        "null",</v>
      </c>
    </row>
    <row r="934" spans="4:7" x14ac:dyDescent="0.2">
      <c r="D934" s="20">
        <f t="shared" si="14"/>
        <v>96</v>
      </c>
      <c r="E934" s="20">
        <f>MIN(IF(MOD(ROWS($A$2:A934),$A$2)=0,E933+1, E933), $B$2-1)</f>
        <v>1</v>
      </c>
      <c r="G934" s="2" t="str">
        <f>IF(NOT(OR(
SUMPRODUCT(--ISNUMBER(SEARCH('Chapter 2 (Generated)'!$B$3:$V$3,INDEX(MyData,D934, E934+1))))&gt;0,
SUMPRODUCT(--ISNUMBER(SEARCH('Chapter 2 (Generated)'!$B$4:$V$4,INDEX(MyData,D934, E934+1))))&gt;0)),
"        " &amp; INDEX(MyData,D934, E934+1),
"    " &amp; INDEX(MyData,D934, E934+1))</f>
        <v xml:space="preserve">        "null",</v>
      </c>
    </row>
    <row r="935" spans="4:7" x14ac:dyDescent="0.2">
      <c r="D935" s="20">
        <f t="shared" si="14"/>
        <v>97</v>
      </c>
      <c r="E935" s="20">
        <f>MIN(IF(MOD(ROWS($A$2:A935),$A$2)=0,E934+1, E934), $B$2-1)</f>
        <v>1</v>
      </c>
      <c r="G935" s="2" t="str">
        <f>IF(NOT(OR(
SUMPRODUCT(--ISNUMBER(SEARCH('Chapter 2 (Generated)'!$B$3:$V$3,INDEX(MyData,D935, E935+1))))&gt;0,
SUMPRODUCT(--ISNUMBER(SEARCH('Chapter 2 (Generated)'!$B$4:$V$4,INDEX(MyData,D935, E935+1))))&gt;0)),
"        " &amp; INDEX(MyData,D935, E935+1),
"    " &amp; INDEX(MyData,D935, E935+1))</f>
        <v xml:space="preserve">        "Yup, that’s Mr. Rockstar alright. ",</v>
      </c>
    </row>
    <row r="936" spans="4:7" x14ac:dyDescent="0.2">
      <c r="D936" s="20">
        <f t="shared" si="14"/>
        <v>98</v>
      </c>
      <c r="E936" s="20">
        <f>MIN(IF(MOD(ROWS($A$2:A936),$A$2)=0,E935+1, E935), $B$2-1)</f>
        <v>1</v>
      </c>
      <c r="G936" s="2" t="str">
        <f>IF(NOT(OR(
SUMPRODUCT(--ISNUMBER(SEARCH('Chapter 2 (Generated)'!$B$3:$V$3,INDEX(MyData,D936, E936+1))))&gt;0,
SUMPRODUCT(--ISNUMBER(SEARCH('Chapter 2 (Generated)'!$B$4:$V$4,INDEX(MyData,D936, E936+1))))&gt;0)),
"        " &amp; INDEX(MyData,D936, E936+1),
"    " &amp; INDEX(MyData,D936, E936+1))</f>
        <v xml:space="preserve">        "null",//95 </v>
      </c>
    </row>
    <row r="937" spans="4:7" x14ac:dyDescent="0.2">
      <c r="D937" s="20">
        <f t="shared" si="14"/>
        <v>99</v>
      </c>
      <c r="E937" s="20">
        <f>MIN(IF(MOD(ROWS($A$2:A937),$A$2)=0,E936+1, E936), $B$2-1)</f>
        <v>1</v>
      </c>
      <c r="G937" s="2" t="str">
        <f>IF(NOT(OR(
SUMPRODUCT(--ISNUMBER(SEARCH('Chapter 2 (Generated)'!$B$3:$V$3,INDEX(MyData,D937, E937+1))))&gt;0,
SUMPRODUCT(--ISNUMBER(SEARCH('Chapter 2 (Generated)'!$B$4:$V$4,INDEX(MyData,D937, E937+1))))&gt;0)),
"        " &amp; INDEX(MyData,D937, E937+1),
"    " &amp; INDEX(MyData,D937, E937+1))</f>
        <v xml:space="preserve">        "null",//96 Special Background Class 1</v>
      </c>
    </row>
    <row r="938" spans="4:7" x14ac:dyDescent="0.2">
      <c r="D938" s="20">
        <f t="shared" si="14"/>
        <v>100</v>
      </c>
      <c r="E938" s="20">
        <f>MIN(IF(MOD(ROWS($A$2:A938),$A$2)=0,E937+1, E937), $B$2-1)</f>
        <v>1</v>
      </c>
      <c r="G938" s="2" t="str">
        <f>IF(NOT(OR(
SUMPRODUCT(--ISNUMBER(SEARCH('Chapter 2 (Generated)'!$B$3:$V$3,INDEX(MyData,D938, E938+1))))&gt;0,
SUMPRODUCT(--ISNUMBER(SEARCH('Chapter 2 (Generated)'!$B$4:$V$4,INDEX(MyData,D938, E938+1))))&gt;0)),
"        " &amp; INDEX(MyData,D938, E938+1),
"    " &amp; INDEX(MyData,D938, E938+1))</f>
        <v xml:space="preserve">        "null",</v>
      </c>
    </row>
    <row r="939" spans="4:7" x14ac:dyDescent="0.2">
      <c r="D939" s="20">
        <f t="shared" si="14"/>
        <v>101</v>
      </c>
      <c r="E939" s="20">
        <f>MIN(IF(MOD(ROWS($A$2:A939),$A$2)=0,E938+1, E938), $B$2-1)</f>
        <v>1</v>
      </c>
      <c r="G939" s="2" t="str">
        <f>IF(NOT(OR(
SUMPRODUCT(--ISNUMBER(SEARCH('Chapter 2 (Generated)'!$B$3:$V$3,INDEX(MyData,D939, E939+1))))&gt;0,
SUMPRODUCT(--ISNUMBER(SEARCH('Chapter 2 (Generated)'!$B$4:$V$4,INDEX(MyData,D939, E939+1))))&gt;0)),
"        " &amp; INDEX(MyData,D939, E939+1),
"    " &amp; INDEX(MyData,D939, E939+1))</f>
        <v xml:space="preserve">        "He’s very popular, I’m surprised you haven’t heard of him. He’s all over social media. Takes off his shirt on stage and throws it for an unlucky girl to catch and all. ",</v>
      </c>
    </row>
    <row r="940" spans="4:7" x14ac:dyDescent="0.2">
      <c r="D940" s="20">
        <f t="shared" si="14"/>
        <v>102</v>
      </c>
      <c r="E940" s="20">
        <f>MIN(IF(MOD(ROWS($A$2:A940),$A$2)=0,E939+1, E939), $B$2-1)</f>
        <v>1</v>
      </c>
      <c r="G940" s="2" t="str">
        <f>IF(NOT(OR(
SUMPRODUCT(--ISNUMBER(SEARCH('Chapter 2 (Generated)'!$B$3:$V$3,INDEX(MyData,D940, E940+1))))&gt;0,
SUMPRODUCT(--ISNUMBER(SEARCH('Chapter 2 (Generated)'!$B$4:$V$4,INDEX(MyData,D940, E940+1))))&gt;0)),
"        " &amp; INDEX(MyData,D940, E940+1),
"    " &amp; INDEX(MyData,D940, E940+1))</f>
        <v xml:space="preserve">        "null",</v>
      </c>
    </row>
    <row r="941" spans="4:7" x14ac:dyDescent="0.2">
      <c r="D941" s="20">
        <f t="shared" si="14"/>
        <v>103</v>
      </c>
      <c r="E941" s="20">
        <f>MIN(IF(MOD(ROWS($A$2:A941),$A$2)=0,E940+1, E940), $B$2-1)</f>
        <v>1</v>
      </c>
      <c r="G941" s="2" t="str">
        <f>IF(NOT(OR(
SUMPRODUCT(--ISNUMBER(SEARCH('Chapter 2 (Generated)'!$B$3:$V$3,INDEX(MyData,D941, E941+1))))&gt;0,
SUMPRODUCT(--ISNUMBER(SEARCH('Chapter 2 (Generated)'!$B$4:$V$4,INDEX(MyData,D941, E941+1))))&gt;0)),
"        " &amp; INDEX(MyData,D941, E941+1),
"    " &amp; INDEX(MyData,D941, E941+1))</f>
        <v xml:space="preserve">        "null",//100 </v>
      </c>
    </row>
    <row r="942" spans="4:7" x14ac:dyDescent="0.2">
      <c r="D942" s="20">
        <f t="shared" si="14"/>
        <v>104</v>
      </c>
      <c r="E942" s="20">
        <f>MIN(IF(MOD(ROWS($A$2:A942),$A$2)=0,E941+1, E941), $B$2-1)</f>
        <v>1</v>
      </c>
      <c r="G942" s="2" t="str">
        <f>IF(NOT(OR(
SUMPRODUCT(--ISNUMBER(SEARCH('Chapter 2 (Generated)'!$B$3:$V$3,INDEX(MyData,D942, E942+1))))&gt;0,
SUMPRODUCT(--ISNUMBER(SEARCH('Chapter 2 (Generated)'!$B$4:$V$4,INDEX(MyData,D942, E942+1))))&gt;0)),
"        " &amp; INDEX(MyData,D942, E942+1),
"    " &amp; INDEX(MyData,D942, E942+1))</f>
        <v xml:space="preserve">        "He may be famous, but he needs to get his high school diploma. Unfortunately for us, that means dealing with the crazy fangirls in the hallway and trying to locate him in this goddamn school.",</v>
      </c>
    </row>
    <row r="943" spans="4:7" x14ac:dyDescent="0.2">
      <c r="D943" s="20">
        <f t="shared" si="14"/>
        <v>105</v>
      </c>
      <c r="E943" s="20">
        <f>MIN(IF(MOD(ROWS($A$2:A943),$A$2)=0,E942+1, E942), $B$2-1)</f>
        <v>1</v>
      </c>
      <c r="G943" s="2" t="str">
        <f>IF(NOT(OR(
SUMPRODUCT(--ISNUMBER(SEARCH('Chapter 2 (Generated)'!$B$3:$V$3,INDEX(MyData,D943, E943+1))))&gt;0,
SUMPRODUCT(--ISNUMBER(SEARCH('Chapter 2 (Generated)'!$B$4:$V$4,INDEX(MyData,D943, E943+1))))&gt;0)),
"        " &amp; INDEX(MyData,D943, E943+1),
"    " &amp; INDEX(MyData,D943, E943+1))</f>
        <v xml:space="preserve">        "null",</v>
      </c>
    </row>
    <row r="944" spans="4:7" x14ac:dyDescent="0.2">
      <c r="D944" s="20">
        <f t="shared" si="14"/>
        <v>106</v>
      </c>
      <c r="E944" s="20">
        <f>MIN(IF(MOD(ROWS($A$2:A944),$A$2)=0,E943+1, E943), $B$2-1)</f>
        <v>1</v>
      </c>
      <c r="G944" s="2" t="str">
        <f>IF(NOT(OR(
SUMPRODUCT(--ISNUMBER(SEARCH('Chapter 2 (Generated)'!$B$3:$V$3,INDEX(MyData,D944, E944+1))))&gt;0,
SUMPRODUCT(--ISNUMBER(SEARCH('Chapter 2 (Generated)'!$B$4:$V$4,INDEX(MyData,D944, E944+1))))&gt;0)),
"        " &amp; INDEX(MyData,D944, E944+1),
"    " &amp; INDEX(MyData,D944, E944+1))</f>
        <v xml:space="preserve">        "null",</v>
      </c>
    </row>
    <row r="945" spans="4:7" x14ac:dyDescent="0.2">
      <c r="D945" s="20">
        <f t="shared" si="14"/>
        <v>107</v>
      </c>
      <c r="E945" s="20">
        <f>MIN(IF(MOD(ROWS($A$2:A945),$A$2)=0,E944+1, E944), $B$2-1)</f>
        <v>1</v>
      </c>
      <c r="G945" s="2" t="str">
        <f>IF(NOT(OR(
SUMPRODUCT(--ISNUMBER(SEARCH('Chapter 2 (Generated)'!$B$3:$V$3,INDEX(MyData,D945, E945+1))))&gt;0,
SUMPRODUCT(--ISNUMBER(SEARCH('Chapter 2 (Generated)'!$B$4:$V$4,INDEX(MyData,D945, E945+1))))&gt;0)),
"        " &amp; INDEX(MyData,D945, E945+1),
"    " &amp; INDEX(MyData,D945, E945+1))</f>
        <v xml:space="preserve">        "null",</v>
      </c>
    </row>
    <row r="946" spans="4:7" x14ac:dyDescent="0.2">
      <c r="D946" s="20">
        <f t="shared" si="14"/>
        <v>108</v>
      </c>
      <c r="E946" s="20">
        <f>MIN(IF(MOD(ROWS($A$2:A946),$A$2)=0,E945+1, E945), $B$2-1)</f>
        <v>1</v>
      </c>
      <c r="G946" s="2" t="str">
        <f>IF(NOT(OR(
SUMPRODUCT(--ISNUMBER(SEARCH('Chapter 2 (Generated)'!$B$3:$V$3,INDEX(MyData,D946, E946+1))))&gt;0,
SUMPRODUCT(--ISNUMBER(SEARCH('Chapter 2 (Generated)'!$B$4:$V$4,INDEX(MyData,D946, E946+1))))&gt;0)),
"        " &amp; INDEX(MyData,D946, E946+1),
"    " &amp; INDEX(MyData,D946, E946+1))</f>
        <v xml:space="preserve">        "I know.",//105 </v>
      </c>
    </row>
    <row r="947" spans="4:7" x14ac:dyDescent="0.2">
      <c r="D947" s="20">
        <f t="shared" si="14"/>
        <v>109</v>
      </c>
      <c r="E947" s="20">
        <f>MIN(IF(MOD(ROWS($A$2:A947),$A$2)=0,E946+1, E946), $B$2-1)</f>
        <v>1</v>
      </c>
      <c r="G947" s="2" t="str">
        <f>IF(NOT(OR(
SUMPRODUCT(--ISNUMBER(SEARCH('Chapter 2 (Generated)'!$B$3:$V$3,INDEX(MyData,D947, E947+1))))&gt;0,
SUMPRODUCT(--ISNUMBER(SEARCH('Chapter 2 (Generated)'!$B$4:$V$4,INDEX(MyData,D947, E947+1))))&gt;0)),
"        " &amp; INDEX(MyData,D947, E947+1),
"    " &amp; INDEX(MyData,D947, E947+1))</f>
        <v xml:space="preserve">        "null",</v>
      </c>
    </row>
    <row r="948" spans="4:7" x14ac:dyDescent="0.2">
      <c r="D948" s="20">
        <f t="shared" si="14"/>
        <v>110</v>
      </c>
      <c r="E948" s="20">
        <f>MIN(IF(MOD(ROWS($A$2:A948),$A$2)=0,E947+1, E947), $B$2-1)</f>
        <v>1</v>
      </c>
      <c r="G948" s="2" t="str">
        <f>IF(NOT(OR(
SUMPRODUCT(--ISNUMBER(SEARCH('Chapter 2 (Generated)'!$B$3:$V$3,INDEX(MyData,D948, E948+1))))&gt;0,
SUMPRODUCT(--ISNUMBER(SEARCH('Chapter 2 (Generated)'!$B$4:$V$4,INDEX(MyData,D948, E948+1))))&gt;0)),
"        " &amp; INDEX(MyData,D948, E948+1),
"    " &amp; INDEX(MyData,D948, E948+1))</f>
        <v xml:space="preserve">        "null",</v>
      </c>
    </row>
    <row r="949" spans="4:7" x14ac:dyDescent="0.2">
      <c r="D949" s="20">
        <f t="shared" si="14"/>
        <v>111</v>
      </c>
      <c r="E949" s="20">
        <f>MIN(IF(MOD(ROWS($A$2:A949),$A$2)=0,E948+1, E948), $B$2-1)</f>
        <v>1</v>
      </c>
      <c r="G949" s="2" t="str">
        <f>IF(NOT(OR(
SUMPRODUCT(--ISNUMBER(SEARCH('Chapter 2 (Generated)'!$B$3:$V$3,INDEX(MyData,D949, E949+1))))&gt;0,
SUMPRODUCT(--ISNUMBER(SEARCH('Chapter 2 (Generated)'!$B$4:$V$4,INDEX(MyData,D949, E949+1))))&gt;0)),
"        " &amp; INDEX(MyData,D949, E949+1),
"    " &amp; INDEX(MyData,D949, E949+1))</f>
        <v xml:space="preserve">        "null",</v>
      </c>
    </row>
    <row r="950" spans="4:7" x14ac:dyDescent="0.2">
      <c r="D950" s="20">
        <f t="shared" si="14"/>
        <v>112</v>
      </c>
      <c r="E950" s="20">
        <f>MIN(IF(MOD(ROWS($A$2:A950),$A$2)=0,E949+1, E949), $B$2-1)</f>
        <v>1</v>
      </c>
      <c r="G950" s="2" t="str">
        <f>IF(NOT(OR(
SUMPRODUCT(--ISNUMBER(SEARCH('Chapter 2 (Generated)'!$B$3:$V$3,INDEX(MyData,D950, E950+1))))&gt;0,
SUMPRODUCT(--ISNUMBER(SEARCH('Chapter 2 (Generated)'!$B$4:$V$4,INDEX(MyData,D950, E950+1))))&gt;0)),
"        " &amp; INDEX(MyData,D950, E950+1),
"    " &amp; INDEX(MyData,D950, E950+1))</f>
        <v xml:space="preserve">        "null",</v>
      </c>
    </row>
    <row r="951" spans="4:7" x14ac:dyDescent="0.2">
      <c r="D951" s="20">
        <f t="shared" si="14"/>
        <v>113</v>
      </c>
      <c r="E951" s="20">
        <f>MIN(IF(MOD(ROWS($A$2:A951),$A$2)=0,E950+1, E950), $B$2-1)</f>
        <v>1</v>
      </c>
      <c r="G951" s="2" t="str">
        <f>IF(NOT(OR(
SUMPRODUCT(--ISNUMBER(SEARCH('Chapter 2 (Generated)'!$B$3:$V$3,INDEX(MyData,D951, E951+1))))&gt;0,
SUMPRODUCT(--ISNUMBER(SEARCH('Chapter 2 (Generated)'!$B$4:$V$4,INDEX(MyData,D951, E951+1))))&gt;0)),
"        " &amp; INDEX(MyData,D951, E951+1),
"    " &amp; INDEX(MyData,D951, E951+1))</f>
        <v xml:space="preserve">        "null",//110 </v>
      </c>
    </row>
    <row r="952" spans="4:7" x14ac:dyDescent="0.2">
      <c r="D952" s="20">
        <f t="shared" si="14"/>
        <v>114</v>
      </c>
      <c r="E952" s="20">
        <f>MIN(IF(MOD(ROWS($A$2:A952),$A$2)=0,E951+1, E951), $B$2-1)</f>
        <v>1</v>
      </c>
      <c r="G952" s="2" t="str">
        <f>IF(NOT(OR(
SUMPRODUCT(--ISNUMBER(SEARCH('Chapter 2 (Generated)'!$B$3:$V$3,INDEX(MyData,D952, E952+1))))&gt;0,
SUMPRODUCT(--ISNUMBER(SEARCH('Chapter 2 (Generated)'!$B$4:$V$4,INDEX(MyData,D952, E952+1))))&gt;0)),
"        " &amp; INDEX(MyData,D952, E952+1),
"    " &amp; INDEX(MyData,D952, E952+1))</f>
        <v xml:space="preserve">        "null",</v>
      </c>
    </row>
    <row r="953" spans="4:7" x14ac:dyDescent="0.2">
      <c r="D953" s="20">
        <f t="shared" si="14"/>
        <v>115</v>
      </c>
      <c r="E953" s="20">
        <f>MIN(IF(MOD(ROWS($A$2:A953),$A$2)=0,E952+1, E952), $B$2-1)</f>
        <v>1</v>
      </c>
      <c r="G953" s="2" t="str">
        <f>IF(NOT(OR(
SUMPRODUCT(--ISNUMBER(SEARCH('Chapter 2 (Generated)'!$B$3:$V$3,INDEX(MyData,D953, E953+1))))&gt;0,
SUMPRODUCT(--ISNUMBER(SEARCH('Chapter 2 (Generated)'!$B$4:$V$4,INDEX(MyData,D953, E953+1))))&gt;0)),
"        " &amp; INDEX(MyData,D953, E953+1),
"    " &amp; INDEX(MyData,D953, E953+1))</f>
        <v xml:space="preserve">        "null",</v>
      </c>
    </row>
    <row r="954" spans="4:7" x14ac:dyDescent="0.2">
      <c r="D954" s="20">
        <f t="shared" si="14"/>
        <v>116</v>
      </c>
      <c r="E954" s="20">
        <f>MIN(IF(MOD(ROWS($A$2:A954),$A$2)=0,E953+1, E953), $B$2-1)</f>
        <v>1</v>
      </c>
      <c r="G954" s="2" t="str">
        <f>IF(NOT(OR(
SUMPRODUCT(--ISNUMBER(SEARCH('Chapter 2 (Generated)'!$B$3:$V$3,INDEX(MyData,D954, E954+1))))&gt;0,
SUMPRODUCT(--ISNUMBER(SEARCH('Chapter 2 (Generated)'!$B$4:$V$4,INDEX(MyData,D954, E954+1))))&gt;0)),
"        " &amp; INDEX(MyData,D954, E954+1),
"    " &amp; INDEX(MyData,D954, E954+1))</f>
        <v xml:space="preserve">        "null",//113 Objective Complete: Quick! Get into Classroom 1!  </v>
      </c>
    </row>
    <row r="955" spans="4:7" x14ac:dyDescent="0.2">
      <c r="D955" s="20">
        <f t="shared" si="14"/>
        <v>117</v>
      </c>
      <c r="E955" s="20">
        <f>MIN(IF(MOD(ROWS($A$2:A955),$A$2)=0,E954+1, E954), $B$2-1)</f>
        <v>1</v>
      </c>
      <c r="G955" s="2" t="str">
        <f>IF(NOT(OR(
SUMPRODUCT(--ISNUMBER(SEARCH('Chapter 2 (Generated)'!$B$3:$V$3,INDEX(MyData,D955, E955+1))))&gt;0,
SUMPRODUCT(--ISNUMBER(SEARCH('Chapter 2 (Generated)'!$B$4:$V$4,INDEX(MyData,D955, E955+1))))&gt;0)),
"        " &amp; INDEX(MyData,D955, E955+1),
"    " &amp; INDEX(MyData,D955, E955+1))</f>
        <v xml:space="preserve">        "null",</v>
      </c>
    </row>
    <row r="956" spans="4:7" x14ac:dyDescent="0.2">
      <c r="D956" s="20">
        <f t="shared" si="14"/>
        <v>118</v>
      </c>
      <c r="E956" s="20">
        <f>MIN(IF(MOD(ROWS($A$2:A956),$A$2)=0,E955+1, E955), $B$2-1)</f>
        <v>1</v>
      </c>
      <c r="G956" s="2" t="str">
        <f>IF(NOT(OR(
SUMPRODUCT(--ISNUMBER(SEARCH('Chapter 2 (Generated)'!$B$3:$V$3,INDEX(MyData,D956, E956+1))))&gt;0,
SUMPRODUCT(--ISNUMBER(SEARCH('Chapter 2 (Generated)'!$B$4:$V$4,INDEX(MyData,D956, E956+1))))&gt;0)),
"        " &amp; INDEX(MyData,D956, E956+1),
"    " &amp; INDEX(MyData,D956, E956+1))</f>
        <v xml:space="preserve">        "null",//115 </v>
      </c>
    </row>
    <row r="957" spans="4:7" x14ac:dyDescent="0.2">
      <c r="D957" s="20">
        <f t="shared" si="14"/>
        <v>119</v>
      </c>
      <c r="E957" s="20">
        <f>MIN(IF(MOD(ROWS($A$2:A957),$A$2)=0,E956+1, E956), $B$2-1)</f>
        <v>1</v>
      </c>
      <c r="G957" s="2" t="str">
        <f>IF(NOT(OR(
SUMPRODUCT(--ISNUMBER(SEARCH('Chapter 2 (Generated)'!$B$3:$V$3,INDEX(MyData,D957, E957+1))))&gt;0,
SUMPRODUCT(--ISNUMBER(SEARCH('Chapter 2 (Generated)'!$B$4:$V$4,INDEX(MyData,D957, E957+1))))&gt;0)),
"        " &amp; INDEX(MyData,D957, E957+1),
"    " &amp; INDEX(MyData,D957, E957+1))</f>
        <v xml:space="preserve">        "null",</v>
      </c>
    </row>
    <row r="958" spans="4:7" x14ac:dyDescent="0.2">
      <c r="D958" s="20">
        <f t="shared" si="14"/>
        <v>120</v>
      </c>
      <c r="E958" s="20">
        <f>MIN(IF(MOD(ROWS($A$2:A958),$A$2)=0,E957+1, E957), $B$2-1)</f>
        <v>1</v>
      </c>
      <c r="G958" s="2" t="str">
        <f>IF(NOT(OR(
SUMPRODUCT(--ISNUMBER(SEARCH('Chapter 2 (Generated)'!$B$3:$V$3,INDEX(MyData,D958, E958+1))))&gt;0,
SUMPRODUCT(--ISNUMBER(SEARCH('Chapter 2 (Generated)'!$B$4:$V$4,INDEX(MyData,D958, E958+1))))&gt;0)),
"        " &amp; INDEX(MyData,D958, E958+1),
"    " &amp; INDEX(MyData,D958, E958+1))</f>
        <v xml:space="preserve">        "Dude, where were you yesterday? Ellie and I searched the entire school for you.",</v>
      </c>
    </row>
    <row r="959" spans="4:7" x14ac:dyDescent="0.2">
      <c r="D959" s="20">
        <f t="shared" si="14"/>
        <v>121</v>
      </c>
      <c r="E959" s="20">
        <f>MIN(IF(MOD(ROWS($A$2:A959),$A$2)=0,E958+1, E958), $B$2-1)</f>
        <v>1</v>
      </c>
      <c r="G959" s="2" t="str">
        <f>IF(NOT(OR(
SUMPRODUCT(--ISNUMBER(SEARCH('Chapter 2 (Generated)'!$B$3:$V$3,INDEX(MyData,D959, E959+1))))&gt;0,
SUMPRODUCT(--ISNUMBER(SEARCH('Chapter 2 (Generated)'!$B$4:$V$4,INDEX(MyData,D959, E959+1))))&gt;0)),
"        " &amp; INDEX(MyData,D959, E959+1),
"    " &amp; INDEX(MyData,D959, E959+1))</f>
        <v xml:space="preserve">        "null",</v>
      </c>
    </row>
    <row r="960" spans="4:7" x14ac:dyDescent="0.2">
      <c r="D960" s="20">
        <f t="shared" si="14"/>
        <v>122</v>
      </c>
      <c r="E960" s="20">
        <f>MIN(IF(MOD(ROWS($A$2:A960),$A$2)=0,E959+1, E959), $B$2-1)</f>
        <v>1</v>
      </c>
      <c r="G960" s="2" t="str">
        <f>IF(NOT(OR(
SUMPRODUCT(--ISNUMBER(SEARCH('Chapter 2 (Generated)'!$B$3:$V$3,INDEX(MyData,D960, E960+1))))&gt;0,
SUMPRODUCT(--ISNUMBER(SEARCH('Chapter 2 (Generated)'!$B$4:$V$4,INDEX(MyData,D960, E960+1))))&gt;0)),
"        " &amp; INDEX(MyData,D960, E960+1),
"    " &amp; INDEX(MyData,D960, E960+1))</f>
        <v xml:space="preserve">        "Why?! You’ve missed picture day. You’re gonna have to go ask Tadashi to arrange something for you and let me tell you, he’s &lt;em&gt;not&lt;/em&gt; happy today.",</v>
      </c>
    </row>
    <row r="961" spans="4:7" x14ac:dyDescent="0.2">
      <c r="D961" s="20">
        <f t="shared" si="14"/>
        <v>123</v>
      </c>
      <c r="E961" s="20">
        <f>MIN(IF(MOD(ROWS($A$2:A961),$A$2)=0,E960+1, E960), $B$2-1)</f>
        <v>1</v>
      </c>
      <c r="G961" s="2" t="str">
        <f>IF(NOT(OR(
SUMPRODUCT(--ISNUMBER(SEARCH('Chapter 2 (Generated)'!$B$3:$V$3,INDEX(MyData,D961, E961+1))))&gt;0,
SUMPRODUCT(--ISNUMBER(SEARCH('Chapter 2 (Generated)'!$B$4:$V$4,INDEX(MyData,D961, E961+1))))&gt;0)),
"        " &amp; INDEX(MyData,D961, E961+1),
"    " &amp; INDEX(MyData,D961, E961+1))</f>
        <v xml:space="preserve">        "null",//120 </v>
      </c>
    </row>
    <row r="962" spans="4:7" x14ac:dyDescent="0.2">
      <c r="D962" s="20">
        <f t="shared" ref="D962:D1025" si="15">MOD(ROW(D961)-1+ROWS(MyData),ROWS(MyData))+1</f>
        <v>124</v>
      </c>
      <c r="E962" s="20">
        <f>MIN(IF(MOD(ROWS($A$2:A962),$A$2)=0,E961+1, E961), $B$2-1)</f>
        <v>1</v>
      </c>
      <c r="G962" s="2" t="str">
        <f>IF(NOT(OR(
SUMPRODUCT(--ISNUMBER(SEARCH('Chapter 2 (Generated)'!$B$3:$V$3,INDEX(MyData,D962, E962+1))))&gt;0,
SUMPRODUCT(--ISNUMBER(SEARCH('Chapter 2 (Generated)'!$B$4:$V$4,INDEX(MyData,D962, E962+1))))&gt;0)),
"        " &amp; INDEX(MyData,D962, E962+1),
"    " &amp; INDEX(MyData,D962, E962+1))</f>
        <v xml:space="preserve">        "Most likely. ",</v>
      </c>
    </row>
    <row r="963" spans="4:7" x14ac:dyDescent="0.2">
      <c r="D963" s="20">
        <f t="shared" si="15"/>
        <v>125</v>
      </c>
      <c r="E963" s="20">
        <f>MIN(IF(MOD(ROWS($A$2:A963),$A$2)=0,E962+1, E962), $B$2-1)</f>
        <v>1</v>
      </c>
      <c r="G963" s="2" t="str">
        <f>IF(NOT(OR(
SUMPRODUCT(--ISNUMBER(SEARCH('Chapter 2 (Generated)'!$B$3:$V$3,INDEX(MyData,D963, E963+1))))&gt;0,
SUMPRODUCT(--ISNUMBER(SEARCH('Chapter 2 (Generated)'!$B$4:$V$4,INDEX(MyData,D963, E963+1))))&gt;0)),
"        " &amp; INDEX(MyData,D963, E963+1),
"    " &amp; INDEX(MyData,D963, E963+1))</f>
        <v xml:space="preserve">        "null",</v>
      </c>
    </row>
    <row r="964" spans="4:7" x14ac:dyDescent="0.2">
      <c r="D964" s="20">
        <f t="shared" si="15"/>
        <v>126</v>
      </c>
      <c r="E964" s="20">
        <f>MIN(IF(MOD(ROWS($A$2:A964),$A$2)=0,E963+1, E963), $B$2-1)</f>
        <v>1</v>
      </c>
      <c r="G964" s="2" t="str">
        <f>IF(NOT(OR(
SUMPRODUCT(--ISNUMBER(SEARCH('Chapter 2 (Generated)'!$B$3:$V$3,INDEX(MyData,D964, E964+1))))&gt;0,
SUMPRODUCT(--ISNUMBER(SEARCH('Chapter 2 (Generated)'!$B$4:$V$4,INDEX(MyData,D964, E964+1))))&gt;0)),
"        " &amp; INDEX(MyData,D964, E964+1),
"    " &amp; INDEX(MyData,D964, E964+1))</f>
        <v xml:space="preserve">        "null",</v>
      </c>
    </row>
    <row r="965" spans="4:7" x14ac:dyDescent="0.2">
      <c r="D965" s="20">
        <f t="shared" si="15"/>
        <v>127</v>
      </c>
      <c r="E965" s="20">
        <f>MIN(IF(MOD(ROWS($A$2:A965),$A$2)=0,E964+1, E964), $B$2-1)</f>
        <v>1</v>
      </c>
      <c r="G965" s="2" t="str">
        <f>IF(NOT(OR(
SUMPRODUCT(--ISNUMBER(SEARCH('Chapter 2 (Generated)'!$B$3:$V$3,INDEX(MyData,D965, E965+1))))&gt;0,
SUMPRODUCT(--ISNUMBER(SEARCH('Chapter 2 (Generated)'!$B$4:$V$4,INDEX(MyData,D965, E965+1))))&gt;0)),
"        " &amp; INDEX(MyData,D965, E965+1),
"    " &amp; INDEX(MyData,D965, E965+1))</f>
        <v xml:space="preserve">        "Hey, " + user.scholarname + ".",</v>
      </c>
    </row>
    <row r="966" spans="4:7" x14ac:dyDescent="0.2">
      <c r="D966" s="20">
        <f t="shared" si="15"/>
        <v>128</v>
      </c>
      <c r="E966" s="20">
        <f>MIN(IF(MOD(ROWS($A$2:A966),$A$2)=0,E965+1, E965), $B$2-1)</f>
        <v>1</v>
      </c>
      <c r="G966" s="2" t="str">
        <f>IF(NOT(OR(
SUMPRODUCT(--ISNUMBER(SEARCH('Chapter 2 (Generated)'!$B$3:$V$3,INDEX(MyData,D966, E966+1))))&gt;0,
SUMPRODUCT(--ISNUMBER(SEARCH('Chapter 2 (Generated)'!$B$4:$V$4,INDEX(MyData,D966, E966+1))))&gt;0)),
"        " &amp; INDEX(MyData,D966, E966+1),
"    " &amp; INDEX(MyData,D966, E966+1))</f>
        <v xml:space="preserve">        "null",//125 </v>
      </c>
    </row>
    <row r="967" spans="4:7" x14ac:dyDescent="0.2">
      <c r="D967" s="20">
        <f t="shared" si="15"/>
        <v>129</v>
      </c>
      <c r="E967" s="20">
        <f>MIN(IF(MOD(ROWS($A$2:A967),$A$2)=0,E966+1, E966), $B$2-1)</f>
        <v>1</v>
      </c>
      <c r="G967" s="2" t="str">
        <f>IF(NOT(OR(
SUMPRODUCT(--ISNUMBER(SEARCH('Chapter 2 (Generated)'!$B$3:$V$3,INDEX(MyData,D967, E967+1))))&gt;0,
SUMPRODUCT(--ISNUMBER(SEARCH('Chapter 2 (Generated)'!$B$4:$V$4,INDEX(MyData,D967, E967+1))))&gt;0)),
"        " &amp; INDEX(MyData,D967, E967+1),
"    " &amp; INDEX(MyData,D967, E967+1))</f>
        <v xml:space="preserve">        "null",</v>
      </c>
    </row>
    <row r="968" spans="4:7" x14ac:dyDescent="0.2">
      <c r="D968" s="20">
        <f t="shared" si="15"/>
        <v>130</v>
      </c>
      <c r="E968" s="20">
        <f>MIN(IF(MOD(ROWS($A$2:A968),$A$2)=0,E967+1, E967), $B$2-1)</f>
        <v>1</v>
      </c>
      <c r="G968" s="2" t="str">
        <f>IF(NOT(OR(
SUMPRODUCT(--ISNUMBER(SEARCH('Chapter 2 (Generated)'!$B$3:$V$3,INDEX(MyData,D968, E968+1))))&gt;0,
SUMPRODUCT(--ISNUMBER(SEARCH('Chapter 2 (Generated)'!$B$4:$V$4,INDEX(MyData,D968, E968+1))))&gt;0)),
"        " &amp; INDEX(MyData,D968, E968+1),
"    " &amp; INDEX(MyData,D968, E968+1))</f>
        <v xml:space="preserve">        "And he’s modest too.",</v>
      </c>
    </row>
    <row r="969" spans="4:7" x14ac:dyDescent="0.2">
      <c r="D969" s="20">
        <f t="shared" si="15"/>
        <v>131</v>
      </c>
      <c r="E969" s="20">
        <f>MIN(IF(MOD(ROWS($A$2:A969),$A$2)=0,E968+1, E968), $B$2-1)</f>
        <v>1</v>
      </c>
      <c r="G969" s="2" t="str">
        <f>IF(NOT(OR(
SUMPRODUCT(--ISNUMBER(SEARCH('Chapter 2 (Generated)'!$B$3:$V$3,INDEX(MyData,D969, E969+1))))&gt;0,
SUMPRODUCT(--ISNUMBER(SEARCH('Chapter 2 (Generated)'!$B$4:$V$4,INDEX(MyData,D969, E969+1))))&gt;0)),
"        " &amp; INDEX(MyData,D969, E969+1),
"    " &amp; INDEX(MyData,D969, E969+1))</f>
        <v xml:space="preserve">        "null",</v>
      </c>
    </row>
    <row r="970" spans="4:7" x14ac:dyDescent="0.2">
      <c r="D970" s="20">
        <f t="shared" si="15"/>
        <v>132</v>
      </c>
      <c r="E970" s="20">
        <f>MIN(IF(MOD(ROWS($A$2:A970),$A$2)=0,E969+1, E969), $B$2-1)</f>
        <v>1</v>
      </c>
      <c r="G970" s="2" t="str">
        <f>IF(NOT(OR(
SUMPRODUCT(--ISNUMBER(SEARCH('Chapter 2 (Generated)'!$B$3:$V$3,INDEX(MyData,D970, E970+1))))&gt;0,
SUMPRODUCT(--ISNUMBER(SEARCH('Chapter 2 (Generated)'!$B$4:$V$4,INDEX(MyData,D970, E970+1))))&gt;0)),
"        " &amp; INDEX(MyData,D970, E970+1),
"    " &amp; INDEX(MyData,D970, E970+1))</f>
        <v xml:space="preserve">        "Well, Tyler missed picture day, but all he cares about is partying. ",</v>
      </c>
    </row>
    <row r="971" spans="4:7" x14ac:dyDescent="0.2">
      <c r="D971" s="20">
        <f t="shared" si="15"/>
        <v>133</v>
      </c>
      <c r="E971" s="20">
        <f>MIN(IF(MOD(ROWS($A$2:A971),$A$2)=0,E970+1, E970), $B$2-1)</f>
        <v>1</v>
      </c>
      <c r="G971" s="2" t="str">
        <f>IF(NOT(OR(
SUMPRODUCT(--ISNUMBER(SEARCH('Chapter 2 (Generated)'!$B$3:$V$3,INDEX(MyData,D971, E971+1))))&gt;0,
SUMPRODUCT(--ISNUMBER(SEARCH('Chapter 2 (Generated)'!$B$4:$V$4,INDEX(MyData,D971, E971+1))))&gt;0)),
"        " &amp; INDEX(MyData,D971, E971+1),
"    " &amp; INDEX(MyData,D971, E971+1))</f>
        <v xml:space="preserve">        "null",//130 </v>
      </c>
    </row>
    <row r="972" spans="4:7" x14ac:dyDescent="0.2">
      <c r="D972" s="20">
        <f t="shared" si="15"/>
        <v>134</v>
      </c>
      <c r="E972" s="20">
        <f>MIN(IF(MOD(ROWS($A$2:A972),$A$2)=0,E971+1, E971), $B$2-1)</f>
        <v>1</v>
      </c>
      <c r="G972" s="2" t="str">
        <f>IF(NOT(OR(
SUMPRODUCT(--ISNUMBER(SEARCH('Chapter 2 (Generated)'!$B$3:$V$3,INDEX(MyData,D972, E972+1))))&gt;0,
SUMPRODUCT(--ISNUMBER(SEARCH('Chapter 2 (Generated)'!$B$4:$V$4,INDEX(MyData,D972, E972+1))))&gt;0)),
"        " &amp; INDEX(MyData,D972, E972+1),
"    " &amp; INDEX(MyData,D972, E972+1))</f>
        <v xml:space="preserve">        "Yeah, well, I just received my copy of &lt;em&gt;Fortday&lt;/em&gt;. ",</v>
      </c>
    </row>
    <row r="973" spans="4:7" x14ac:dyDescent="0.2">
      <c r="D973" s="20">
        <f t="shared" si="15"/>
        <v>135</v>
      </c>
      <c r="E973" s="20">
        <f>MIN(IF(MOD(ROWS($A$2:A973),$A$2)=0,E972+1, E972), $B$2-1)</f>
        <v>1</v>
      </c>
      <c r="G973" s="2" t="str">
        <f>IF(NOT(OR(
SUMPRODUCT(--ISNUMBER(SEARCH('Chapter 2 (Generated)'!$B$3:$V$3,INDEX(MyData,D973, E973+1))))&gt;0,
SUMPRODUCT(--ISNUMBER(SEARCH('Chapter 2 (Generated)'!$B$4:$V$4,INDEX(MyData,D973, E973+1))))&gt;0)),
"        " &amp; INDEX(MyData,D973, E973+1),
"    " &amp; INDEX(MyData,D973, E973+1))</f>
        <v xml:space="preserve">        "null",</v>
      </c>
    </row>
    <row r="974" spans="4:7" x14ac:dyDescent="0.2">
      <c r="D974" s="20">
        <f t="shared" si="15"/>
        <v>136</v>
      </c>
      <c r="E974" s="20">
        <f>MIN(IF(MOD(ROWS($A$2:A974),$A$2)=0,E973+1, E973), $B$2-1)</f>
        <v>1</v>
      </c>
      <c r="G974" s="2" t="str">
        <f>IF(NOT(OR(
SUMPRODUCT(--ISNUMBER(SEARCH('Chapter 2 (Generated)'!$B$3:$V$3,INDEX(MyData,D974, E974+1))))&gt;0,
SUMPRODUCT(--ISNUMBER(SEARCH('Chapter 2 (Generated)'!$B$4:$V$4,INDEX(MyData,D974, E974+1))))&gt;0)),
"        " &amp; INDEX(MyData,D974, E974+1),
"    " &amp; INDEX(MyData,D974, E974+1))</f>
        <v xml:space="preserve">        "Hell no.",</v>
      </c>
    </row>
    <row r="975" spans="4:7" x14ac:dyDescent="0.2">
      <c r="D975" s="20">
        <f t="shared" si="15"/>
        <v>137</v>
      </c>
      <c r="E975" s="20">
        <f>MIN(IF(MOD(ROWS($A$2:A975),$A$2)=0,E974+1, E974), $B$2-1)</f>
        <v>1</v>
      </c>
      <c r="G975" s="2" t="str">
        <f>IF(NOT(OR(
SUMPRODUCT(--ISNUMBER(SEARCH('Chapter 2 (Generated)'!$B$3:$V$3,INDEX(MyData,D975, E975+1))))&gt;0,
SUMPRODUCT(--ISNUMBER(SEARCH('Chapter 2 (Generated)'!$B$4:$V$4,INDEX(MyData,D975, E975+1))))&gt;0)),
"        " &amp; INDEX(MyData,D975, E975+1),
"    " &amp; INDEX(MyData,D975, E975+1))</f>
        <v xml:space="preserve">        "Plus, my sister’s going to be there. ",</v>
      </c>
    </row>
    <row r="976" spans="4:7" x14ac:dyDescent="0.2">
      <c r="D976" s="20">
        <f t="shared" si="15"/>
        <v>138</v>
      </c>
      <c r="E976" s="20">
        <f>MIN(IF(MOD(ROWS($A$2:A976),$A$2)=0,E975+1, E975), $B$2-1)</f>
        <v>1</v>
      </c>
      <c r="G976" s="2" t="str">
        <f>IF(NOT(OR(
SUMPRODUCT(--ISNUMBER(SEARCH('Chapter 2 (Generated)'!$B$3:$V$3,INDEX(MyData,D976, E976+1))))&gt;0,
SUMPRODUCT(--ISNUMBER(SEARCH('Chapter 2 (Generated)'!$B$4:$V$4,INDEX(MyData,D976, E976+1))))&gt;0)),
"        " &amp; INDEX(MyData,D976, E976+1),
"    " &amp; INDEX(MyData,D976, E976+1))</f>
        <v xml:space="preserve">        "null",//135 </v>
      </c>
    </row>
    <row r="977" spans="4:7" x14ac:dyDescent="0.2">
      <c r="D977" s="20">
        <f t="shared" si="15"/>
        <v>139</v>
      </c>
      <c r="E977" s="20">
        <f>MIN(IF(MOD(ROWS($A$2:A977),$A$2)=0,E976+1, E976), $B$2-1)</f>
        <v>1</v>
      </c>
      <c r="G977" s="2" t="str">
        <f>IF(NOT(OR(
SUMPRODUCT(--ISNUMBER(SEARCH('Chapter 2 (Generated)'!$B$3:$V$3,INDEX(MyData,D977, E977+1))))&gt;0,
SUMPRODUCT(--ISNUMBER(SEARCH('Chapter 2 (Generated)'!$B$4:$V$4,INDEX(MyData,D977, E977+1))))&gt;0)),
"        " &amp; INDEX(MyData,D977, E977+1),
"    " &amp; INDEX(MyData,D977, E977+1))</f>
        <v xml:space="preserve">        "null",</v>
      </c>
    </row>
    <row r="978" spans="4:7" x14ac:dyDescent="0.2">
      <c r="D978" s="20">
        <f t="shared" si="15"/>
        <v>140</v>
      </c>
      <c r="E978" s="20">
        <f>MIN(IF(MOD(ROWS($A$2:A978),$A$2)=0,E977+1, E977), $B$2-1)</f>
        <v>1</v>
      </c>
      <c r="G978" s="2" t="str">
        <f>IF(NOT(OR(
SUMPRODUCT(--ISNUMBER(SEARCH('Chapter 2 (Generated)'!$B$3:$V$3,INDEX(MyData,D978, E978+1))))&gt;0,
SUMPRODUCT(--ISNUMBER(SEARCH('Chapter 2 (Generated)'!$B$4:$V$4,INDEX(MyData,D978, E978+1))))&gt;0)),
"        " &amp; INDEX(MyData,D978, E978+1),
"    " &amp; INDEX(MyData,D978, E978+1))</f>
        <v xml:space="preserve">        "null",</v>
      </c>
    </row>
    <row r="979" spans="4:7" x14ac:dyDescent="0.2">
      <c r="D979" s="20">
        <f t="shared" si="15"/>
        <v>141</v>
      </c>
      <c r="E979" s="20">
        <f>MIN(IF(MOD(ROWS($A$2:A979),$A$2)=0,E978+1, E978), $B$2-1)</f>
        <v>1</v>
      </c>
      <c r="G979" s="2" t="str">
        <f>IF(NOT(OR(
SUMPRODUCT(--ISNUMBER(SEARCH('Chapter 2 (Generated)'!$B$3:$V$3,INDEX(MyData,D979, E979+1))))&gt;0,
SUMPRODUCT(--ISNUMBER(SEARCH('Chapter 2 (Generated)'!$B$4:$V$4,INDEX(MyData,D979, E979+1))))&gt;0)),
"        " &amp; INDEX(MyData,D979, E979+1),
"    " &amp; INDEX(MyData,D979, E979+1))</f>
        <v xml:space="preserve">        "Unfortunately, we only have two controllers. ",</v>
      </c>
    </row>
    <row r="980" spans="4:7" x14ac:dyDescent="0.2">
      <c r="D980" s="20">
        <f t="shared" si="15"/>
        <v>142</v>
      </c>
      <c r="E980" s="20">
        <f>MIN(IF(MOD(ROWS($A$2:A980),$A$2)=0,E979+1, E979), $B$2-1)</f>
        <v>1</v>
      </c>
      <c r="G980" s="2" t="str">
        <f>IF(NOT(OR(
SUMPRODUCT(--ISNUMBER(SEARCH('Chapter 2 (Generated)'!$B$3:$V$3,INDEX(MyData,D980, E980+1))))&gt;0,
SUMPRODUCT(--ISNUMBER(SEARCH('Chapter 2 (Generated)'!$B$4:$V$4,INDEX(MyData,D980, E980+1))))&gt;0)),
"        " &amp; INDEX(MyData,D980, E980+1),
"    " &amp; INDEX(MyData,D980, E980+1))</f>
        <v xml:space="preserve">        "B-But if I ever get another, I’ll invite you.",</v>
      </c>
    </row>
    <row r="981" spans="4:7" x14ac:dyDescent="0.2">
      <c r="D981" s="20">
        <f t="shared" si="15"/>
        <v>143</v>
      </c>
      <c r="E981" s="20">
        <f>MIN(IF(MOD(ROWS($A$2:A981),$A$2)=0,E980+1, E980), $B$2-1)</f>
        <v>1</v>
      </c>
      <c r="G981" s="2" t="str">
        <f>IF(NOT(OR(
SUMPRODUCT(--ISNUMBER(SEARCH('Chapter 2 (Generated)'!$B$3:$V$3,INDEX(MyData,D981, E981+1))))&gt;0,
SUMPRODUCT(--ISNUMBER(SEARCH('Chapter 2 (Generated)'!$B$4:$V$4,INDEX(MyData,D981, E981+1))))&gt;0)),
"        " &amp; INDEX(MyData,D981, E981+1),
"    " &amp; INDEX(MyData,D981, E981+1))</f>
        <v xml:space="preserve">        "See Tyler? " + user.scholarname + " knows where the real fun is.",//140 </v>
      </c>
    </row>
    <row r="982" spans="4:7" x14ac:dyDescent="0.2">
      <c r="D982" s="20">
        <f t="shared" si="15"/>
        <v>144</v>
      </c>
      <c r="E982" s="20">
        <f>MIN(IF(MOD(ROWS($A$2:A982),$A$2)=0,E981+1, E981), $B$2-1)</f>
        <v>1</v>
      </c>
      <c r="G982" s="2" t="str">
        <f>IF(NOT(OR(
SUMPRODUCT(--ISNUMBER(SEARCH('Chapter 2 (Generated)'!$B$3:$V$3,INDEX(MyData,D982, E982+1))))&gt;0,
SUMPRODUCT(--ISNUMBER(SEARCH('Chapter 2 (Generated)'!$B$4:$V$4,INDEX(MyData,D982, E982+1))))&gt;0)),
"        " &amp; INDEX(MyData,D982, E982+1),
"    " &amp; INDEX(MyData,D982, E982+1))</f>
        <v xml:space="preserve">        "null",</v>
      </c>
    </row>
    <row r="983" spans="4:7" x14ac:dyDescent="0.2">
      <c r="D983" s="20">
        <f t="shared" si="15"/>
        <v>145</v>
      </c>
      <c r="E983" s="20">
        <f>MIN(IF(MOD(ROWS($A$2:A983),$A$2)=0,E982+1, E982), $B$2-1)</f>
        <v>1</v>
      </c>
      <c r="G983" s="2" t="str">
        <f>IF(NOT(OR(
SUMPRODUCT(--ISNUMBER(SEARCH('Chapter 2 (Generated)'!$B$3:$V$3,INDEX(MyData,D983, E983+1))))&gt;0,
SUMPRODUCT(--ISNUMBER(SEARCH('Chapter 2 (Generated)'!$B$4:$V$4,INDEX(MyData,D983, E983+1))))&gt;0)),
"        " &amp; INDEX(MyData,D983, E983+1),
"    " &amp; INDEX(MyData,D983, E983+1))</f>
        <v xml:space="preserve">        "Come on man, I covered your ass for not showing up to class this morning.",</v>
      </c>
    </row>
    <row r="984" spans="4:7" x14ac:dyDescent="0.2">
      <c r="D984" s="20">
        <f t="shared" si="15"/>
        <v>146</v>
      </c>
      <c r="E984" s="20">
        <f>MIN(IF(MOD(ROWS($A$2:A984),$A$2)=0,E983+1, E983), $B$2-1)</f>
        <v>1</v>
      </c>
      <c r="G984" s="2" t="str">
        <f>IF(NOT(OR(
SUMPRODUCT(--ISNUMBER(SEARCH('Chapter 2 (Generated)'!$B$3:$V$3,INDEX(MyData,D984, E984+1))))&gt;0,
SUMPRODUCT(--ISNUMBER(SEARCH('Chapter 2 (Generated)'!$B$4:$V$4,INDEX(MyData,D984, E984+1))))&gt;0)),
"        " &amp; INDEX(MyData,D984, E984+1),
"    " &amp; INDEX(MyData,D984, E984+1))</f>
        <v xml:space="preserve">        "null",</v>
      </c>
    </row>
    <row r="985" spans="4:7" x14ac:dyDescent="0.2">
      <c r="D985" s="20">
        <f t="shared" si="15"/>
        <v>147</v>
      </c>
      <c r="E985" s="20">
        <f>MIN(IF(MOD(ROWS($A$2:A985),$A$2)=0,E984+1, E984), $B$2-1)</f>
        <v>1</v>
      </c>
      <c r="G985" s="2" t="str">
        <f>IF(NOT(OR(
SUMPRODUCT(--ISNUMBER(SEARCH('Chapter 2 (Generated)'!$B$3:$V$3,INDEX(MyData,D985, E985+1))))&gt;0,
SUMPRODUCT(--ISNUMBER(SEARCH('Chapter 2 (Generated)'!$B$4:$V$4,INDEX(MyData,D985, E985+1))))&gt;0)),
"        " &amp; INDEX(MyData,D985, E985+1),
"    " &amp; INDEX(MyData,D985, E985+1))</f>
        <v xml:space="preserve">        "Told them your great-grandmother died.",</v>
      </c>
    </row>
    <row r="986" spans="4:7" x14ac:dyDescent="0.2">
      <c r="D986" s="20">
        <f t="shared" si="15"/>
        <v>148</v>
      </c>
      <c r="E986" s="20">
        <f>MIN(IF(MOD(ROWS($A$2:A986),$A$2)=0,E985+1, E985), $B$2-1)</f>
        <v>1</v>
      </c>
      <c r="G986" s="2" t="str">
        <f>IF(NOT(OR(
SUMPRODUCT(--ISNUMBER(SEARCH('Chapter 2 (Generated)'!$B$3:$V$3,INDEX(MyData,D986, E986+1))))&gt;0,
SUMPRODUCT(--ISNUMBER(SEARCH('Chapter 2 (Generated)'!$B$4:$V$4,INDEX(MyData,D986, E986+1))))&gt;0)),
"        " &amp; INDEX(MyData,D986, E986+1),
"    " &amp; INDEX(MyData,D986, E986+1))</f>
        <v xml:space="preserve">        "I’m surprised you haven’t met her yet. She makes sure people know her.",//145 </v>
      </c>
    </row>
    <row r="987" spans="4:7" x14ac:dyDescent="0.2">
      <c r="D987" s="20">
        <f t="shared" si="15"/>
        <v>149</v>
      </c>
      <c r="E987" s="20">
        <f>MIN(IF(MOD(ROWS($A$2:A987),$A$2)=0,E986+1, E986), $B$2-1)</f>
        <v>1</v>
      </c>
      <c r="G987" s="2" t="str">
        <f>IF(NOT(OR(
SUMPRODUCT(--ISNUMBER(SEARCH('Chapter 2 (Generated)'!$B$3:$V$3,INDEX(MyData,D987, E987+1))))&gt;0,
SUMPRODUCT(--ISNUMBER(SEARCH('Chapter 2 (Generated)'!$B$4:$V$4,INDEX(MyData,D987, E987+1))))&gt;0)),
"        " &amp; INDEX(MyData,D987, E987+1),
"    " &amp; INDEX(MyData,D987, E987+1))</f>
        <v xml:space="preserve">        "Tall, red hair like mine, always looks like she’s ready to strike a pose? Her name is Karolina.",</v>
      </c>
    </row>
    <row r="988" spans="4:7" x14ac:dyDescent="0.2">
      <c r="D988" s="20">
        <f t="shared" si="15"/>
        <v>150</v>
      </c>
      <c r="E988" s="20">
        <f>MIN(IF(MOD(ROWS($A$2:A988),$A$2)=0,E987+1, E987), $B$2-1)</f>
        <v>1</v>
      </c>
      <c r="G988" s="2" t="str">
        <f>IF(NOT(OR(
SUMPRODUCT(--ISNUMBER(SEARCH('Chapter 2 (Generated)'!$B$3:$V$3,INDEX(MyData,D988, E988+1))))&gt;0,
SUMPRODUCT(--ISNUMBER(SEARCH('Chapter 2 (Generated)'!$B$4:$V$4,INDEX(MyData,D988, E988+1))))&gt;0)),
"        " &amp; INDEX(MyData,D988, E988+1),
"    " &amp; INDEX(MyData,D988, E988+1))</f>
        <v xml:space="preserve">        "null",</v>
      </c>
    </row>
    <row r="989" spans="4:7" x14ac:dyDescent="0.2">
      <c r="D989" s="20">
        <f t="shared" si="15"/>
        <v>151</v>
      </c>
      <c r="E989" s="20">
        <f>MIN(IF(MOD(ROWS($A$2:A989),$A$2)=0,E988+1, E988), $B$2-1)</f>
        <v>1</v>
      </c>
      <c r="G989" s="2" t="str">
        <f>IF(NOT(OR(
SUMPRODUCT(--ISNUMBER(SEARCH('Chapter 2 (Generated)'!$B$3:$V$3,INDEX(MyData,D989, E989+1))))&gt;0,
SUMPRODUCT(--ISNUMBER(SEARCH('Chapter 2 (Generated)'!$B$4:$V$4,INDEX(MyData,D989, E989+1))))&gt;0)),
"        " &amp; INDEX(MyData,D989, E989+1),
"    " &amp; INDEX(MyData,D989, E989+1))</f>
        <v xml:space="preserve">        "Ha! We are twins, but we’re not exactly alike.",</v>
      </c>
    </row>
    <row r="990" spans="4:7" x14ac:dyDescent="0.2">
      <c r="D990" s="20">
        <f t="shared" si="15"/>
        <v>152</v>
      </c>
      <c r="E990" s="20">
        <f>MIN(IF(MOD(ROWS($A$2:A990),$A$2)=0,E989+1, E989), $B$2-1)</f>
        <v>1</v>
      </c>
      <c r="G990" s="2" t="str">
        <f>IF(NOT(OR(
SUMPRODUCT(--ISNUMBER(SEARCH('Chapter 2 (Generated)'!$B$3:$V$3,INDEX(MyData,D990, E990+1))))&gt;0,
SUMPRODUCT(--ISNUMBER(SEARCH('Chapter 2 (Generated)'!$B$4:$V$4,INDEX(MyData,D990, E990+1))))&gt;0)),
"        " &amp; INDEX(MyData,D990, E990+1),
"    " &amp; INDEX(MyData,D990, E990+1))</f>
        <v xml:space="preserve">        "null",</v>
      </c>
    </row>
    <row r="991" spans="4:7" x14ac:dyDescent="0.2">
      <c r="D991" s="20">
        <f t="shared" si="15"/>
        <v>153</v>
      </c>
      <c r="E991" s="20">
        <f>MIN(IF(MOD(ROWS($A$2:A991),$A$2)=0,E990+1, E990), $B$2-1)</f>
        <v>1</v>
      </c>
      <c r="G991" s="2" t="str">
        <f>IF(NOT(OR(
SUMPRODUCT(--ISNUMBER(SEARCH('Chapter 2 (Generated)'!$B$3:$V$3,INDEX(MyData,D991, E991+1))))&gt;0,
SUMPRODUCT(--ISNUMBER(SEARCH('Chapter 2 (Generated)'!$B$4:$V$4,INDEX(MyData,D991, E991+1))))&gt;0)),
"        " &amp; INDEX(MyData,D991, E991+1),
"    " &amp; INDEX(MyData,D991, E991+1))</f>
        <v xml:space="preserve">        "Or… you can stay in and get utterly destroyed by me at &lt;em&gt;Fortday&lt;/em&gt;. ",//150 </v>
      </c>
    </row>
    <row r="992" spans="4:7" x14ac:dyDescent="0.2">
      <c r="D992" s="20">
        <f t="shared" si="15"/>
        <v>154</v>
      </c>
      <c r="E992" s="20">
        <f>MIN(IF(MOD(ROWS($A$2:A992),$A$2)=0,E991+1, E991), $B$2-1)</f>
        <v>1</v>
      </c>
      <c r="G992" s="2" t="str">
        <f>IF(NOT(OR(
SUMPRODUCT(--ISNUMBER(SEARCH('Chapter 2 (Generated)'!$B$3:$V$3,INDEX(MyData,D992, E992+1))))&gt;0,
SUMPRODUCT(--ISNUMBER(SEARCH('Chapter 2 (Generated)'!$B$4:$V$4,INDEX(MyData,D992, E992+1))))&gt;0)),
"        " &amp; INDEX(MyData,D992, E992+1),
"    " &amp; INDEX(MyData,D992, E992+1))</f>
        <v xml:space="preserve">        "null",</v>
      </c>
    </row>
    <row r="993" spans="4:7" x14ac:dyDescent="0.2">
      <c r="D993" s="20">
        <f t="shared" si="15"/>
        <v>155</v>
      </c>
      <c r="E993" s="20">
        <f>MIN(IF(MOD(ROWS($A$2:A993),$A$2)=0,E992+1, E992), $B$2-1)</f>
        <v>1</v>
      </c>
      <c r="G993" s="2" t="str">
        <f>IF(NOT(OR(
SUMPRODUCT(--ISNUMBER(SEARCH('Chapter 2 (Generated)'!$B$3:$V$3,INDEX(MyData,D993, E993+1))))&gt;0,
SUMPRODUCT(--ISNUMBER(SEARCH('Chapter 2 (Generated)'!$B$4:$V$4,INDEX(MyData,D993, E993+1))))&gt;0)),
"        " &amp; INDEX(MyData,D993, E993+1),
"    " &amp; INDEX(MyData,D993, E993+1))</f>
        <v xml:space="preserve">        "null",</v>
      </c>
    </row>
    <row r="994" spans="4:7" x14ac:dyDescent="0.2">
      <c r="D994" s="20">
        <f t="shared" si="15"/>
        <v>156</v>
      </c>
      <c r="E994" s="20">
        <f>MIN(IF(MOD(ROWS($A$2:A994),$A$2)=0,E993+1, E993), $B$2-1)</f>
        <v>1</v>
      </c>
      <c r="G994" s="2" t="str">
        <f>IF(NOT(OR(
SUMPRODUCT(--ISNUMBER(SEARCH('Chapter 2 (Generated)'!$B$3:$V$3,INDEX(MyData,D994, E994+1))))&gt;0,
SUMPRODUCT(--ISNUMBER(SEARCH('Chapter 2 (Generated)'!$B$4:$V$4,INDEX(MyData,D994, E994+1))))&gt;0)),
"        " &amp; INDEX(MyData,D994, E994+1),
"    " &amp; INDEX(MyData,D994, E994+1))</f>
        <v xml:space="preserve">        "S-Sure!",</v>
      </c>
    </row>
    <row r="995" spans="4:7" x14ac:dyDescent="0.2">
      <c r="D995" s="20">
        <f t="shared" si="15"/>
        <v>157</v>
      </c>
      <c r="E995" s="20">
        <f>MIN(IF(MOD(ROWS($A$2:A995),$A$2)=0,E994+1, E994), $B$2-1)</f>
        <v>1</v>
      </c>
      <c r="G995" s="2" t="str">
        <f>IF(NOT(OR(
SUMPRODUCT(--ISNUMBER(SEARCH('Chapter 2 (Generated)'!$B$3:$V$3,INDEX(MyData,D995, E995+1))))&gt;0,
SUMPRODUCT(--ISNUMBER(SEARCH('Chapter 2 (Generated)'!$B$4:$V$4,INDEX(MyData,D995, E995+1))))&gt;0)),
"        " &amp; INDEX(MyData,D995, E995+1),
"    " &amp; INDEX(MyData,D995, E995+1))</f>
        <v xml:space="preserve">        "I kind of wanted to play with him though, since I know he has no real chance of winning against me. ",</v>
      </c>
    </row>
    <row r="996" spans="4:7" x14ac:dyDescent="0.2">
      <c r="D996" s="20">
        <f t="shared" si="15"/>
        <v>158</v>
      </c>
      <c r="E996" s="20">
        <f>MIN(IF(MOD(ROWS($A$2:A996),$A$2)=0,E995+1, E995), $B$2-1)</f>
        <v>1</v>
      </c>
      <c r="G996" s="2" t="str">
        <f>IF(NOT(OR(
SUMPRODUCT(--ISNUMBER(SEARCH('Chapter 2 (Generated)'!$B$3:$V$3,INDEX(MyData,D996, E996+1))))&gt;0,
SUMPRODUCT(--ISNUMBER(SEARCH('Chapter 2 (Generated)'!$B$4:$V$4,INDEX(MyData,D996, E996+1))))&gt;0)),
"        " &amp; INDEX(MyData,D996, E996+1),
"    " &amp; INDEX(MyData,D996, E996+1))</f>
        <v xml:space="preserve">        "null",//155 </v>
      </c>
    </row>
    <row r="997" spans="4:7" x14ac:dyDescent="0.2">
      <c r="D997" s="20">
        <f t="shared" si="15"/>
        <v>159</v>
      </c>
      <c r="E997" s="20">
        <f>MIN(IF(MOD(ROWS($A$2:A997),$A$2)=0,E996+1, E996), $B$2-1)</f>
        <v>1</v>
      </c>
      <c r="G997" s="2" t="str">
        <f>IF(NOT(OR(
SUMPRODUCT(--ISNUMBER(SEARCH('Chapter 2 (Generated)'!$B$3:$V$3,INDEX(MyData,D997, E997+1))))&gt;0,
SUMPRODUCT(--ISNUMBER(SEARCH('Chapter 2 (Generated)'!$B$4:$V$4,INDEX(MyData,D997, E997+1))))&gt;0)),
"        " &amp; INDEX(MyData,D997, E997+1),
"    " &amp; INDEX(MyData,D997, E997+1))</f>
        <v xml:space="preserve">        "I procrastinate on a lot of things, but playing games isn’t one of them. ",</v>
      </c>
    </row>
    <row r="998" spans="4:7" x14ac:dyDescent="0.2">
      <c r="D998" s="20">
        <f t="shared" si="15"/>
        <v>160</v>
      </c>
      <c r="E998" s="20">
        <f>MIN(IF(MOD(ROWS($A$2:A998),$A$2)=0,E997+1, E997), $B$2-1)</f>
        <v>1</v>
      </c>
      <c r="G998" s="2" t="str">
        <f>IF(NOT(OR(
SUMPRODUCT(--ISNUMBER(SEARCH('Chapter 2 (Generated)'!$B$3:$V$3,INDEX(MyData,D998, E998+1))))&gt;0,
SUMPRODUCT(--ISNUMBER(SEARCH('Chapter 2 (Generated)'!$B$4:$V$4,INDEX(MyData,D998, E998+1))))&gt;0)),
"        " &amp; INDEX(MyData,D998, E998+1),
"    " &amp; INDEX(MyData,D998, E998+1))</f>
        <v xml:space="preserve">        "And I covered Tyler for not showing up to class this morning. He owes me.",</v>
      </c>
    </row>
    <row r="999" spans="4:7" x14ac:dyDescent="0.2">
      <c r="D999" s="20">
        <f t="shared" si="15"/>
        <v>161</v>
      </c>
      <c r="E999" s="20">
        <f>MIN(IF(MOD(ROWS($A$2:A999),$A$2)=0,E998+1, E998), $B$2-1)</f>
        <v>1</v>
      </c>
      <c r="G999" s="2" t="str">
        <f>IF(NOT(OR(
SUMPRODUCT(--ISNUMBER(SEARCH('Chapter 2 (Generated)'!$B$3:$V$3,INDEX(MyData,D999, E999+1))))&gt;0,
SUMPRODUCT(--ISNUMBER(SEARCH('Chapter 2 (Generated)'!$B$4:$V$4,INDEX(MyData,D999, E999+1))))&gt;0)),
"        " &amp; INDEX(MyData,D999, E999+1),
"    " &amp; INDEX(MyData,D999, E999+1))</f>
        <v xml:space="preserve">        "I’m surprised you haven’t met her yet. She makes sure people know her.",</v>
      </c>
    </row>
    <row r="1000" spans="4:7" x14ac:dyDescent="0.2">
      <c r="D1000" s="20">
        <f t="shared" si="15"/>
        <v>162</v>
      </c>
      <c r="E1000" s="20">
        <f>MIN(IF(MOD(ROWS($A$2:A1000),$A$2)=0,E999+1, E999), $B$2-1)</f>
        <v>1</v>
      </c>
      <c r="G1000" s="2" t="str">
        <f>IF(NOT(OR(
SUMPRODUCT(--ISNUMBER(SEARCH('Chapter 2 (Generated)'!$B$3:$V$3,INDEX(MyData,D1000, E1000+1))))&gt;0,
SUMPRODUCT(--ISNUMBER(SEARCH('Chapter 2 (Generated)'!$B$4:$V$4,INDEX(MyData,D1000, E1000+1))))&gt;0)),
"        " &amp; INDEX(MyData,D1000, E1000+1),
"    " &amp; INDEX(MyData,D1000, E1000+1))</f>
        <v xml:space="preserve">        "Tall, red hair like mine, always looks like she’s ready to strike a pose? Her name is Karolina.",</v>
      </c>
    </row>
    <row r="1001" spans="4:7" x14ac:dyDescent="0.2">
      <c r="D1001" s="20">
        <f t="shared" si="15"/>
        <v>163</v>
      </c>
      <c r="E1001" s="20">
        <f>MIN(IF(MOD(ROWS($A$2:A1001),$A$2)=0,E1000+1, E1000), $B$2-1)</f>
        <v>1</v>
      </c>
      <c r="G1001" s="2" t="str">
        <f>IF(NOT(OR(
SUMPRODUCT(--ISNUMBER(SEARCH('Chapter 2 (Generated)'!$B$3:$V$3,INDEX(MyData,D1001, E1001+1))))&gt;0,
SUMPRODUCT(--ISNUMBER(SEARCH('Chapter 2 (Generated)'!$B$4:$V$4,INDEX(MyData,D1001, E1001+1))))&gt;0)),
"        " &amp; INDEX(MyData,D1001, E1001+1),
"    " &amp; INDEX(MyData,D1001, E1001+1))</f>
        <v xml:space="preserve">        "null",//160 </v>
      </c>
    </row>
    <row r="1002" spans="4:7" x14ac:dyDescent="0.2">
      <c r="D1002" s="20">
        <f t="shared" si="15"/>
        <v>164</v>
      </c>
      <c r="E1002" s="20">
        <f>MIN(IF(MOD(ROWS($A$2:A1002),$A$2)=0,E1001+1, E1001), $B$2-1)</f>
        <v>1</v>
      </c>
      <c r="G1002" s="2" t="str">
        <f>IF(NOT(OR(
SUMPRODUCT(--ISNUMBER(SEARCH('Chapter 2 (Generated)'!$B$3:$V$3,INDEX(MyData,D1002, E1002+1))))&gt;0,
SUMPRODUCT(--ISNUMBER(SEARCH('Chapter 2 (Generated)'!$B$4:$V$4,INDEX(MyData,D1002, E1002+1))))&gt;0)),
"        " &amp; INDEX(MyData,D1002, E1002+1),
"    " &amp; INDEX(MyData,D1002, E1002+1))</f>
        <v xml:space="preserve">        "Ha! We are twins, but we’re not exactly alike.",</v>
      </c>
    </row>
    <row r="1003" spans="4:7" x14ac:dyDescent="0.2">
      <c r="D1003" s="20">
        <f t="shared" si="15"/>
        <v>165</v>
      </c>
      <c r="E1003" s="20">
        <f>MIN(IF(MOD(ROWS($A$2:A1003),$A$2)=0,E1002+1, E1002), $B$2-1)</f>
        <v>1</v>
      </c>
      <c r="G1003" s="2" t="str">
        <f>IF(NOT(OR(
SUMPRODUCT(--ISNUMBER(SEARCH('Chapter 2 (Generated)'!$B$3:$V$3,INDEX(MyData,D1003, E1003+1))))&gt;0,
SUMPRODUCT(--ISNUMBER(SEARCH('Chapter 2 (Generated)'!$B$4:$V$4,INDEX(MyData,D1003, E1003+1))))&gt;0)),
"        " &amp; INDEX(MyData,D1003, E1003+1),
"    " &amp; INDEX(MyData,D1003, E1003+1))</f>
        <v xml:space="preserve">        "null",</v>
      </c>
    </row>
    <row r="1004" spans="4:7" x14ac:dyDescent="0.2">
      <c r="D1004" s="20">
        <f t="shared" si="15"/>
        <v>166</v>
      </c>
      <c r="E1004" s="20">
        <f>MIN(IF(MOD(ROWS($A$2:A1004),$A$2)=0,E1003+1, E1003), $B$2-1)</f>
        <v>1</v>
      </c>
      <c r="G1004" s="2" t="str">
        <f>IF(NOT(OR(
SUMPRODUCT(--ISNUMBER(SEARCH('Chapter 2 (Generated)'!$B$3:$V$3,INDEX(MyData,D1004, E1004+1))))&gt;0,
SUMPRODUCT(--ISNUMBER(SEARCH('Chapter 2 (Generated)'!$B$4:$V$4,INDEX(MyData,D1004, E1004+1))))&gt;0)),
"        " &amp; INDEX(MyData,D1004, E1004+1),
"    " &amp; INDEX(MyData,D1004, E1004+1))</f>
        <v xml:space="preserve">        "Or… you can stay in and get utterly destroyed by me at &lt;em&gt;Fortday&lt;/em&gt;. ",</v>
      </c>
    </row>
    <row r="1005" spans="4:7" x14ac:dyDescent="0.2">
      <c r="D1005" s="20">
        <f t="shared" si="15"/>
        <v>167</v>
      </c>
      <c r="E1005" s="20">
        <f>MIN(IF(MOD(ROWS($A$2:A1005),$A$2)=0,E1004+1, E1004), $B$2-1)</f>
        <v>1</v>
      </c>
      <c r="G1005" s="2" t="str">
        <f>IF(NOT(OR(
SUMPRODUCT(--ISNUMBER(SEARCH('Chapter 2 (Generated)'!$B$3:$V$3,INDEX(MyData,D1005, E1005+1))))&gt;0,
SUMPRODUCT(--ISNUMBER(SEARCH('Chapter 2 (Generated)'!$B$4:$V$4,INDEX(MyData,D1005, E1005+1))))&gt;0)),
"        " &amp; INDEX(MyData,D1005, E1005+1),
"    " &amp; INDEX(MyData,D1005, E1005+1))</f>
        <v xml:space="preserve">        "null",</v>
      </c>
    </row>
    <row r="1006" spans="4:7" x14ac:dyDescent="0.2">
      <c r="D1006" s="20">
        <f t="shared" si="15"/>
        <v>168</v>
      </c>
      <c r="E1006" s="20">
        <f>MIN(IF(MOD(ROWS($A$2:A1006),$A$2)=0,E1005+1, E1005), $B$2-1)</f>
        <v>1</v>
      </c>
      <c r="G1006" s="2" t="str">
        <f>IF(NOT(OR(
SUMPRODUCT(--ISNUMBER(SEARCH('Chapter 2 (Generated)'!$B$3:$V$3,INDEX(MyData,D1006, E1006+1))))&gt;0,
SUMPRODUCT(--ISNUMBER(SEARCH('Chapter 2 (Generated)'!$B$4:$V$4,INDEX(MyData,D1006, E1006+1))))&gt;0)),
"        " &amp; INDEX(MyData,D1006, E1006+1),
"    " &amp; INDEX(MyData,D1006, E1006+1))</f>
        <v xml:space="preserve">        "null",//165 </v>
      </c>
    </row>
    <row r="1007" spans="4:7" x14ac:dyDescent="0.2">
      <c r="D1007" s="20">
        <f t="shared" si="15"/>
        <v>169</v>
      </c>
      <c r="E1007" s="20">
        <f>MIN(IF(MOD(ROWS($A$2:A1007),$A$2)=0,E1006+1, E1006), $B$2-1)</f>
        <v>1</v>
      </c>
      <c r="G1007" s="2" t="str">
        <f>IF(NOT(OR(
SUMPRODUCT(--ISNUMBER(SEARCH('Chapter 2 (Generated)'!$B$3:$V$3,INDEX(MyData,D1007, E1007+1))))&gt;0,
SUMPRODUCT(--ISNUMBER(SEARCH('Chapter 2 (Generated)'!$B$4:$V$4,INDEX(MyData,D1007, E1007+1))))&gt;0)),
"        " &amp; INDEX(MyData,D1007, E1007+1),
"    " &amp; INDEX(MyData,D1007, E1007+1))</f>
        <v xml:space="preserve">        "null",</v>
      </c>
    </row>
    <row r="1008" spans="4:7" x14ac:dyDescent="0.2">
      <c r="D1008" s="20">
        <f t="shared" si="15"/>
        <v>170</v>
      </c>
      <c r="E1008" s="20">
        <f>MIN(IF(MOD(ROWS($A$2:A1008),$A$2)=0,E1007+1, E1007), $B$2-1)</f>
        <v>1</v>
      </c>
      <c r="G1008" s="2" t="str">
        <f>IF(NOT(OR(
SUMPRODUCT(--ISNUMBER(SEARCH('Chapter 2 (Generated)'!$B$3:$V$3,INDEX(MyData,D1008, E1008+1))))&gt;0,
SUMPRODUCT(--ISNUMBER(SEARCH('Chapter 2 (Generated)'!$B$4:$V$4,INDEX(MyData,D1008, E1008+1))))&gt;0)),
"        " &amp; INDEX(MyData,D1008, E1008+1),
"    " &amp; INDEX(MyData,D1008, E1008+1))</f>
        <v xml:space="preserve">        "And text Tadashi to tell him you need to take your picture.",</v>
      </c>
    </row>
    <row r="1009" spans="4:7" x14ac:dyDescent="0.2">
      <c r="D1009" s="20">
        <f t="shared" si="15"/>
        <v>171</v>
      </c>
      <c r="E1009" s="20">
        <f>MIN(IF(MOD(ROWS($A$2:A1009),$A$2)=0,E1008+1, E1008), $B$2-1)</f>
        <v>1</v>
      </c>
      <c r="G1009" s="2" t="str">
        <f>IF(NOT(OR(
SUMPRODUCT(--ISNUMBER(SEARCH('Chapter 2 (Generated)'!$B$3:$V$3,INDEX(MyData,D1009, E1009+1))))&gt;0,
SUMPRODUCT(--ISNUMBER(SEARCH('Chapter 2 (Generated)'!$B$4:$V$4,INDEX(MyData,D1009, E1009+1))))&gt;0)),
"        " &amp; INDEX(MyData,D1009, E1009+1),
"    " &amp; INDEX(MyData,D1009, E1009+1))</f>
        <v xml:space="preserve">        "null",</v>
      </c>
    </row>
    <row r="1010" spans="4:7" x14ac:dyDescent="0.2">
      <c r="D1010" s="20">
        <f t="shared" si="15"/>
        <v>172</v>
      </c>
      <c r="E1010" s="20">
        <f>MIN(IF(MOD(ROWS($A$2:A1010),$A$2)=0,E1009+1, E1009), $B$2-1)</f>
        <v>1</v>
      </c>
      <c r="G1010" s="2" t="str">
        <f>IF(NOT(OR(
SUMPRODUCT(--ISNUMBER(SEARCH('Chapter 2 (Generated)'!$B$3:$V$3,INDEX(MyData,D1010, E1010+1))))&gt;0,
SUMPRODUCT(--ISNUMBER(SEARCH('Chapter 2 (Generated)'!$B$4:$V$4,INDEX(MyData,D1010, E1010+1))))&gt;0)),
"        " &amp; INDEX(MyData,D1010, E1010+1),
"    " &amp; INDEX(MyData,D1010, E1010+1))</f>
        <v xml:space="preserve">        "null",</v>
      </c>
    </row>
    <row r="1011" spans="4:7" x14ac:dyDescent="0.2">
      <c r="D1011" s="20">
        <f t="shared" si="15"/>
        <v>173</v>
      </c>
      <c r="E1011" s="20">
        <f>MIN(IF(MOD(ROWS($A$2:A1011),$A$2)=0,E1010+1, E1010), $B$2-1)</f>
        <v>1</v>
      </c>
      <c r="G1011" s="2" t="str">
        <f>IF(NOT(OR(
SUMPRODUCT(--ISNUMBER(SEARCH('Chapter 2 (Generated)'!$B$3:$V$3,INDEX(MyData,D1011, E1011+1))))&gt;0,
SUMPRODUCT(--ISNUMBER(SEARCH('Chapter 2 (Generated)'!$B$4:$V$4,INDEX(MyData,D1011, E1011+1))))&gt;0)),
"        " &amp; INDEX(MyData,D1011, E1011+1),
"    " &amp; INDEX(MyData,D1011, E1011+1))</f>
        <v xml:space="preserve">        "null",//170 </v>
      </c>
    </row>
    <row r="1012" spans="4:7" x14ac:dyDescent="0.2">
      <c r="D1012" s="20">
        <f t="shared" si="15"/>
        <v>174</v>
      </c>
      <c r="E1012" s="20">
        <f>MIN(IF(MOD(ROWS($A$2:A1012),$A$2)=0,E1011+1, E1011), $B$2-1)</f>
        <v>1</v>
      </c>
      <c r="G1012" s="2" t="str">
        <f>IF(NOT(OR(
SUMPRODUCT(--ISNUMBER(SEARCH('Chapter 2 (Generated)'!$B$3:$V$3,INDEX(MyData,D1012, E1012+1))))&gt;0,
SUMPRODUCT(--ISNUMBER(SEARCH('Chapter 2 (Generated)'!$B$4:$V$4,INDEX(MyData,D1012, E1012+1))))&gt;0)),
"        " &amp; INDEX(MyData,D1012, E1012+1),
"    " &amp; INDEX(MyData,D1012, E1012+1))</f>
        <v xml:space="preserve">        "null",</v>
      </c>
    </row>
    <row r="1013" spans="4:7" x14ac:dyDescent="0.2">
      <c r="D1013" s="20">
        <f t="shared" si="15"/>
        <v>175</v>
      </c>
      <c r="E1013" s="20">
        <f>MIN(IF(MOD(ROWS($A$2:A1013),$A$2)=0,E1012+1, E1012), $B$2-1)</f>
        <v>1</v>
      </c>
      <c r="G1013" s="2" t="str">
        <f>IF(NOT(OR(
SUMPRODUCT(--ISNUMBER(SEARCH('Chapter 2 (Generated)'!$B$3:$V$3,INDEX(MyData,D1013, E1013+1))))&gt;0,
SUMPRODUCT(--ISNUMBER(SEARCH('Chapter 2 (Generated)'!$B$4:$V$4,INDEX(MyData,D1013, E1013+1))))&gt;0)),
"        " &amp; INDEX(MyData,D1013, E1013+1),
"    " &amp; INDEX(MyData,D1013, E1013+1))</f>
        <v xml:space="preserve">        "null",</v>
      </c>
    </row>
    <row r="1014" spans="4:7" x14ac:dyDescent="0.2">
      <c r="D1014" s="20">
        <f t="shared" si="15"/>
        <v>176</v>
      </c>
      <c r="E1014" s="20">
        <f>MIN(IF(MOD(ROWS($A$2:A1014),$A$2)=0,E1013+1, E1013), $B$2-1)</f>
        <v>1</v>
      </c>
      <c r="G1014" s="2" t="str">
        <f>IF(NOT(OR(
SUMPRODUCT(--ISNUMBER(SEARCH('Chapter 2 (Generated)'!$B$3:$V$3,INDEX(MyData,D1014, E1014+1))))&gt;0,
SUMPRODUCT(--ISNUMBER(SEARCH('Chapter 2 (Generated)'!$B$4:$V$4,INDEX(MyData,D1014, E1014+1))))&gt;0)),
"        " &amp; INDEX(MyData,D1014, E1014+1),
"    " &amp; INDEX(MyData,D1014, E1014+1))</f>
        <v xml:space="preserve">        "null",</v>
      </c>
    </row>
    <row r="1015" spans="4:7" x14ac:dyDescent="0.2">
      <c r="D1015" s="20">
        <f t="shared" si="15"/>
        <v>177</v>
      </c>
      <c r="E1015" s="20">
        <f>MIN(IF(MOD(ROWS($A$2:A1015),$A$2)=0,E1014+1, E1014), $B$2-1)</f>
        <v>1</v>
      </c>
      <c r="G1015" s="2" t="str">
        <f>IF(NOT(OR(
SUMPRODUCT(--ISNUMBER(SEARCH('Chapter 2 (Generated)'!$B$3:$V$3,INDEX(MyData,D1015, E1015+1))))&gt;0,
SUMPRODUCT(--ISNUMBER(SEARCH('Chapter 2 (Generated)'!$B$4:$V$4,INDEX(MyData,D1015, E1015+1))))&gt;0)),
"        " &amp; INDEX(MyData,D1015, E1015+1),
"    " &amp; INDEX(MyData,D1015, E1015+1))</f>
        <v xml:space="preserve">        "null",</v>
      </c>
    </row>
    <row r="1016" spans="4:7" x14ac:dyDescent="0.2">
      <c r="D1016" s="20">
        <f t="shared" si="15"/>
        <v>178</v>
      </c>
      <c r="E1016" s="20">
        <f>MIN(IF(MOD(ROWS($A$2:A1016),$A$2)=0,E1015+1, E1015), $B$2-1)</f>
        <v>1</v>
      </c>
      <c r="G1016" s="2" t="str">
        <f>IF(NOT(OR(
SUMPRODUCT(--ISNUMBER(SEARCH('Chapter 2 (Generated)'!$B$3:$V$3,INDEX(MyData,D1016, E1016+1))))&gt;0,
SUMPRODUCT(--ISNUMBER(SEARCH('Chapter 2 (Generated)'!$B$4:$V$4,INDEX(MyData,D1016, E1016+1))))&gt;0)),
"        " &amp; INDEX(MyData,D1016, E1016+1),
"    " &amp; INDEX(MyData,D1016, E1016+1))</f>
        <v xml:space="preserve">        "null",//175 </v>
      </c>
    </row>
    <row r="1017" spans="4:7" x14ac:dyDescent="0.2">
      <c r="D1017" s="20">
        <f t="shared" si="15"/>
        <v>179</v>
      </c>
      <c r="E1017" s="20">
        <f>MIN(IF(MOD(ROWS($A$2:A1017),$A$2)=0,E1016+1, E1016), $B$2-1)</f>
        <v>1</v>
      </c>
      <c r="G1017" s="2" t="str">
        <f>IF(NOT(OR(
SUMPRODUCT(--ISNUMBER(SEARCH('Chapter 2 (Generated)'!$B$3:$V$3,INDEX(MyData,D1017, E1017+1))))&gt;0,
SUMPRODUCT(--ISNUMBER(SEARCH('Chapter 2 (Generated)'!$B$4:$V$4,INDEX(MyData,D1017, E1017+1))))&gt;0)),
"        " &amp; INDEX(MyData,D1017, E1017+1),
"    " &amp; INDEX(MyData,D1017, E1017+1))</f>
        <v xml:space="preserve">        "null",</v>
      </c>
    </row>
    <row r="1018" spans="4:7" x14ac:dyDescent="0.2">
      <c r="D1018" s="20">
        <f t="shared" si="15"/>
        <v>180</v>
      </c>
      <c r="E1018" s="20">
        <f>MIN(IF(MOD(ROWS($A$2:A1018),$A$2)=0,E1017+1, E1017), $B$2-1)</f>
        <v>1</v>
      </c>
      <c r="G1018" s="2" t="str">
        <f>IF(NOT(OR(
SUMPRODUCT(--ISNUMBER(SEARCH('Chapter 2 (Generated)'!$B$3:$V$3,INDEX(MyData,D1018, E1018+1))))&gt;0,
SUMPRODUCT(--ISNUMBER(SEARCH('Chapter 2 (Generated)'!$B$4:$V$4,INDEX(MyData,D1018, E1018+1))))&gt;0)),
"        " &amp; INDEX(MyData,D1018, E1018+1),
"    " &amp; INDEX(MyData,D1018, E1018+1))</f>
        <v xml:space="preserve">        "null",</v>
      </c>
    </row>
    <row r="1019" spans="4:7" x14ac:dyDescent="0.2">
      <c r="D1019" s="20">
        <f t="shared" si="15"/>
        <v>181</v>
      </c>
      <c r="E1019" s="20">
        <f>MIN(IF(MOD(ROWS($A$2:A1019),$A$2)=0,E1018+1, E1018), $B$2-1)</f>
        <v>1</v>
      </c>
      <c r="G1019" s="2" t="str">
        <f>IF(NOT(OR(
SUMPRODUCT(--ISNUMBER(SEARCH('Chapter 2 (Generated)'!$B$3:$V$3,INDEX(MyData,D1019, E1019+1))))&gt;0,
SUMPRODUCT(--ISNUMBER(SEARCH('Chapter 2 (Generated)'!$B$4:$V$4,INDEX(MyData,D1019, E1019+1))))&gt;0)),
"        " &amp; INDEX(MyData,D1019, E1019+1),
"    " &amp; INDEX(MyData,D1019, E1019+1))</f>
        <v xml:space="preserve">        "null",</v>
      </c>
    </row>
    <row r="1020" spans="4:7" x14ac:dyDescent="0.2">
      <c r="D1020" s="20">
        <f t="shared" si="15"/>
        <v>182</v>
      </c>
      <c r="E1020" s="20">
        <f>MIN(IF(MOD(ROWS($A$2:A1020),$A$2)=0,E1019+1, E1019), $B$2-1)</f>
        <v>1</v>
      </c>
      <c r="G1020" s="2" t="str">
        <f>IF(NOT(OR(
SUMPRODUCT(--ISNUMBER(SEARCH('Chapter 2 (Generated)'!$B$3:$V$3,INDEX(MyData,D1020, E1020+1))))&gt;0,
SUMPRODUCT(--ISNUMBER(SEARCH('Chapter 2 (Generated)'!$B$4:$V$4,INDEX(MyData,D1020, E1020+1))))&gt;0)),
"        " &amp; INDEX(MyData,D1020, E1020+1),
"    " &amp; INDEX(MyData,D1020, E1020+1))</f>
        <v xml:space="preserve">        "null",</v>
      </c>
    </row>
    <row r="1021" spans="4:7" x14ac:dyDescent="0.2">
      <c r="D1021" s="20">
        <f t="shared" si="15"/>
        <v>183</v>
      </c>
      <c r="E1021" s="20">
        <f>MIN(IF(MOD(ROWS($A$2:A1021),$A$2)=0,E1020+1, E1020), $B$2-1)</f>
        <v>1</v>
      </c>
      <c r="G1021" s="2" t="str">
        <f>IF(NOT(OR(
SUMPRODUCT(--ISNUMBER(SEARCH('Chapter 2 (Generated)'!$B$3:$V$3,INDEX(MyData,D1021, E1021+1))))&gt;0,
SUMPRODUCT(--ISNUMBER(SEARCH('Chapter 2 (Generated)'!$B$4:$V$4,INDEX(MyData,D1021, E1021+1))))&gt;0)),
"        " &amp; INDEX(MyData,D1021, E1021+1),
"    " &amp; INDEX(MyData,D1021, E1021+1))</f>
        <v xml:space="preserve">        "null",//180 </v>
      </c>
    </row>
    <row r="1022" spans="4:7" x14ac:dyDescent="0.2">
      <c r="D1022" s="20">
        <f t="shared" si="15"/>
        <v>184</v>
      </c>
      <c r="E1022" s="20">
        <f>MIN(IF(MOD(ROWS($A$2:A1022),$A$2)=0,E1021+1, E1021), $B$2-1)</f>
        <v>1</v>
      </c>
      <c r="G1022" s="2" t="str">
        <f>IF(NOT(OR(
SUMPRODUCT(--ISNUMBER(SEARCH('Chapter 2 (Generated)'!$B$3:$V$3,INDEX(MyData,D1022, E1022+1))))&gt;0,
SUMPRODUCT(--ISNUMBER(SEARCH('Chapter 2 (Generated)'!$B$4:$V$4,INDEX(MyData,D1022, E1022+1))))&gt;0)),
"        " &amp; INDEX(MyData,D1022, E1022+1),
"    " &amp; INDEX(MyData,D1022, E1022+1))</f>
        <v xml:space="preserve">        "You don’t even know the title and you expect to read hundreds of pages just like that?",</v>
      </c>
    </row>
    <row r="1023" spans="4:7" x14ac:dyDescent="0.2">
      <c r="D1023" s="20">
        <f t="shared" si="15"/>
        <v>185</v>
      </c>
      <c r="E1023" s="20">
        <f>MIN(IF(MOD(ROWS($A$2:A1023),$A$2)=0,E1022+1, E1022), $B$2-1)</f>
        <v>1</v>
      </c>
      <c r="G1023" s="2" t="str">
        <f>IF(NOT(OR(
SUMPRODUCT(--ISNUMBER(SEARCH('Chapter 2 (Generated)'!$B$3:$V$3,INDEX(MyData,D1023, E1023+1))))&gt;0,
SUMPRODUCT(--ISNUMBER(SEARCH('Chapter 2 (Generated)'!$B$4:$V$4,INDEX(MyData,D1023, E1023+1))))&gt;0)),
"        " &amp; INDEX(MyData,D1023, E1023+1),
"    " &amp; INDEX(MyData,D1023, E1023+1))</f>
        <v xml:space="preserve">        "null",</v>
      </c>
    </row>
    <row r="1024" spans="4:7" x14ac:dyDescent="0.2">
      <c r="D1024" s="20">
        <f t="shared" si="15"/>
        <v>186</v>
      </c>
      <c r="E1024" s="20">
        <f>MIN(IF(MOD(ROWS($A$2:A1024),$A$2)=0,E1023+1, E1023), $B$2-1)</f>
        <v>1</v>
      </c>
      <c r="G1024" s="2" t="str">
        <f>IF(NOT(OR(
SUMPRODUCT(--ISNUMBER(SEARCH('Chapter 2 (Generated)'!$B$3:$V$3,INDEX(MyData,D1024, E1024+1))))&gt;0,
SUMPRODUCT(--ISNUMBER(SEARCH('Chapter 2 (Generated)'!$B$4:$V$4,INDEX(MyData,D1024, E1024+1))))&gt;0)),
"        " &amp; INDEX(MyData,D1024, E1024+1),
"    " &amp; INDEX(MyData,D1024, E1024+1))</f>
        <v xml:space="preserve">        "You’re insane. Come on, I’ll lend you my copy. ",</v>
      </c>
    </row>
    <row r="1025" spans="4:7" x14ac:dyDescent="0.2">
      <c r="D1025" s="20">
        <f t="shared" si="15"/>
        <v>187</v>
      </c>
      <c r="E1025" s="20">
        <f>MIN(IF(MOD(ROWS($A$2:A1025),$A$2)=0,E1024+1, E1024), $B$2-1)</f>
        <v>1</v>
      </c>
      <c r="G1025" s="2" t="str">
        <f>IF(NOT(OR(
SUMPRODUCT(--ISNUMBER(SEARCH('Chapter 2 (Generated)'!$B$3:$V$3,INDEX(MyData,D1025, E1025+1))))&gt;0,
SUMPRODUCT(--ISNUMBER(SEARCH('Chapter 2 (Generated)'!$B$4:$V$4,INDEX(MyData,D1025, E1025+1))))&gt;0)),
"        " &amp; INDEX(MyData,D1025, E1025+1),
"    " &amp; INDEX(MyData,D1025, E1025+1))</f>
        <v xml:space="preserve">        "null",</v>
      </c>
    </row>
    <row r="1026" spans="4:7" x14ac:dyDescent="0.2">
      <c r="D1026" s="20">
        <f t="shared" ref="D1026:D1089" si="16">MOD(ROW(D1025)-1+ROWS(MyData),ROWS(MyData))+1</f>
        <v>188</v>
      </c>
      <c r="E1026" s="20">
        <f>MIN(IF(MOD(ROWS($A$2:A1026),$A$2)=0,E1025+1, E1025), $B$2-1)</f>
        <v>1</v>
      </c>
      <c r="G1026" s="2" t="str">
        <f>IF(NOT(OR(
SUMPRODUCT(--ISNUMBER(SEARCH('Chapter 2 (Generated)'!$B$3:$V$3,INDEX(MyData,D1026, E1026+1))))&gt;0,
SUMPRODUCT(--ISNUMBER(SEARCH('Chapter 2 (Generated)'!$B$4:$V$4,INDEX(MyData,D1026, E1026+1))))&gt;0)),
"        " &amp; INDEX(MyData,D1026, E1026+1),
"    " &amp; INDEX(MyData,D1026, E1026+1))</f>
        <v xml:space="preserve">        "null",//185 </v>
      </c>
    </row>
    <row r="1027" spans="4:7" x14ac:dyDescent="0.2">
      <c r="D1027" s="20">
        <f t="shared" si="16"/>
        <v>189</v>
      </c>
      <c r="E1027" s="20">
        <f>MIN(IF(MOD(ROWS($A$2:A1027),$A$2)=0,E1026+1, E1026), $B$2-1)</f>
        <v>1</v>
      </c>
      <c r="G1027" s="2" t="str">
        <f>IF(NOT(OR(
SUMPRODUCT(--ISNUMBER(SEARCH('Chapter 2 (Generated)'!$B$3:$V$3,INDEX(MyData,D1027, E1027+1))))&gt;0,
SUMPRODUCT(--ISNUMBER(SEARCH('Chapter 2 (Generated)'!$B$4:$V$4,INDEX(MyData,D1027, E1027+1))))&gt;0)),
"        " &amp; INDEX(MyData,D1027, E1027+1),
"    " &amp; INDEX(MyData,D1027, E1027+1))</f>
        <v xml:space="preserve">        "null",</v>
      </c>
    </row>
    <row r="1028" spans="4:7" x14ac:dyDescent="0.2">
      <c r="D1028" s="20">
        <f t="shared" si="16"/>
        <v>190</v>
      </c>
      <c r="E1028" s="20">
        <f>MIN(IF(MOD(ROWS($A$2:A1028),$A$2)=0,E1027+1, E1027), $B$2-1)</f>
        <v>1</v>
      </c>
      <c r="G1028" s="2" t="str">
        <f>IF(NOT(OR(
SUMPRODUCT(--ISNUMBER(SEARCH('Chapter 2 (Generated)'!$B$3:$V$3,INDEX(MyData,D1028, E1028+1))))&gt;0,
SUMPRODUCT(--ISNUMBER(SEARCH('Chapter 2 (Generated)'!$B$4:$V$4,INDEX(MyData,D1028, E1028+1))))&gt;0)),
"        " &amp; INDEX(MyData,D1028, E1028+1),
"    " &amp; INDEX(MyData,D1028, E1028+1))</f>
        <v xml:space="preserve">        "null",</v>
      </c>
    </row>
    <row r="1029" spans="4:7" x14ac:dyDescent="0.2">
      <c r="D1029" s="20">
        <f t="shared" si="16"/>
        <v>191</v>
      </c>
      <c r="E1029" s="20">
        <f>MIN(IF(MOD(ROWS($A$2:A1029),$A$2)=0,E1028+1, E1028), $B$2-1)</f>
        <v>1</v>
      </c>
      <c r="G1029" s="2" t="str">
        <f>IF(NOT(OR(
SUMPRODUCT(--ISNUMBER(SEARCH('Chapter 2 (Generated)'!$B$3:$V$3,INDEX(MyData,D1029, E1029+1))))&gt;0,
SUMPRODUCT(--ISNUMBER(SEARCH('Chapter 2 (Generated)'!$B$4:$V$4,INDEX(MyData,D1029, E1029+1))))&gt;0)),
"        " &amp; INDEX(MyData,D1029, E1029+1),
"    " &amp; INDEX(MyData,D1029, E1029+1))</f>
        <v xml:space="preserve">        "null",</v>
      </c>
    </row>
    <row r="1030" spans="4:7" x14ac:dyDescent="0.2">
      <c r="D1030" s="20">
        <f t="shared" si="16"/>
        <v>192</v>
      </c>
      <c r="E1030" s="20">
        <f>MIN(IF(MOD(ROWS($A$2:A1030),$A$2)=0,E1029+1, E1029), $B$2-1)</f>
        <v>1</v>
      </c>
      <c r="G1030" s="2" t="str">
        <f>IF(NOT(OR(
SUMPRODUCT(--ISNUMBER(SEARCH('Chapter 2 (Generated)'!$B$3:$V$3,INDEX(MyData,D1030, E1030+1))))&gt;0,
SUMPRODUCT(--ISNUMBER(SEARCH('Chapter 2 (Generated)'!$B$4:$V$4,INDEX(MyData,D1030, E1030+1))))&gt;0)),
"        " &amp; INDEX(MyData,D1030, E1030+1),
"    " &amp; INDEX(MyData,D1030, E1030+1))</f>
        <v xml:space="preserve">        "Working the same muscle intensely two days in a row can be dangerous, so I switch it up. But I do train every day!",</v>
      </c>
    </row>
    <row r="1031" spans="4:7" x14ac:dyDescent="0.2">
      <c r="D1031" s="20">
        <f t="shared" si="16"/>
        <v>193</v>
      </c>
      <c r="E1031" s="20">
        <f>MIN(IF(MOD(ROWS($A$2:A1031),$A$2)=0,E1030+1, E1030), $B$2-1)</f>
        <v>1</v>
      </c>
      <c r="G1031" s="2" t="str">
        <f>IF(NOT(OR(
SUMPRODUCT(--ISNUMBER(SEARCH('Chapter 2 (Generated)'!$B$3:$V$3,INDEX(MyData,D1031, E1031+1))))&gt;0,
SUMPRODUCT(--ISNUMBER(SEARCH('Chapter 2 (Generated)'!$B$4:$V$4,INDEX(MyData,D1031, E1031+1))))&gt;0)),
"        " &amp; INDEX(MyData,D1031, E1031+1),
"    " &amp; INDEX(MyData,D1031, E1031+1))</f>
        <v xml:space="preserve">        "That’s what you need to be to make it to the Olympics.",//190 </v>
      </c>
    </row>
    <row r="1032" spans="4:7" x14ac:dyDescent="0.2">
      <c r="D1032" s="20">
        <f t="shared" si="16"/>
        <v>194</v>
      </c>
      <c r="E1032" s="20">
        <f>MIN(IF(MOD(ROWS($A$2:A1032),$A$2)=0,E1031+1, E1031), $B$2-1)</f>
        <v>1</v>
      </c>
      <c r="G1032" s="2" t="str">
        <f>IF(NOT(OR(
SUMPRODUCT(--ISNUMBER(SEARCH('Chapter 2 (Generated)'!$B$3:$V$3,INDEX(MyData,D1032, E1032+1))))&gt;0,
SUMPRODUCT(--ISNUMBER(SEARCH('Chapter 2 (Generated)'!$B$4:$V$4,INDEX(MyData,D1032, E1032+1))))&gt;0)),
"        " &amp; INDEX(MyData,D1032, E1032+1),
"    " &amp; INDEX(MyData,D1032, E1032+1))</f>
        <v xml:space="preserve">        "You know, this international competition where athletes compete in their disciplines every four years?",</v>
      </c>
    </row>
    <row r="1033" spans="4:7" x14ac:dyDescent="0.2">
      <c r="D1033" s="20">
        <f t="shared" si="16"/>
        <v>195</v>
      </c>
      <c r="E1033" s="20">
        <f>MIN(IF(MOD(ROWS($A$2:A1033),$A$2)=0,E1032+1, E1032), $B$2-1)</f>
        <v>1</v>
      </c>
      <c r="G1033" s="2" t="str">
        <f>IF(NOT(OR(
SUMPRODUCT(--ISNUMBER(SEARCH('Chapter 2 (Generated)'!$B$3:$V$3,INDEX(MyData,D1033, E1033+1))))&gt;0,
SUMPRODUCT(--ISNUMBER(SEARCH('Chapter 2 (Generated)'!$B$4:$V$4,INDEX(MyData,D1033, E1033+1))))&gt;0)),
"        " &amp; INDEX(MyData,D1033, E1033+1),
"    " &amp; INDEX(MyData,D1033, E1033+1))</f>
        <v xml:space="preserve">        "null",</v>
      </c>
    </row>
    <row r="1034" spans="4:7" x14ac:dyDescent="0.2">
      <c r="D1034" s="20">
        <f t="shared" si="16"/>
        <v>196</v>
      </c>
      <c r="E1034" s="20">
        <f>MIN(IF(MOD(ROWS($A$2:A1034),$A$2)=0,E1033+1, E1033), $B$2-1)</f>
        <v>1</v>
      </c>
      <c r="G1034" s="2" t="str">
        <f>IF(NOT(OR(
SUMPRODUCT(--ISNUMBER(SEARCH('Chapter 2 (Generated)'!$B$3:$V$3,INDEX(MyData,D1034, E1034+1))))&gt;0,
SUMPRODUCT(--ISNUMBER(SEARCH('Chapter 2 (Generated)'!$B$4:$V$4,INDEX(MyData,D1034, E1034+1))))&gt;0)),
"        " &amp; INDEX(MyData,D1034, E1034+1),
"    " &amp; INDEX(MyData,D1034, E1034+1))</f>
        <v xml:space="preserve">        "Maybe, but what’s life without a little ambition?",</v>
      </c>
    </row>
    <row r="1035" spans="4:7" x14ac:dyDescent="0.2">
      <c r="D1035" s="20">
        <f t="shared" si="16"/>
        <v>197</v>
      </c>
      <c r="E1035" s="20">
        <f>MIN(IF(MOD(ROWS($A$2:A1035),$A$2)=0,E1034+1, E1034), $B$2-1)</f>
        <v>1</v>
      </c>
      <c r="G1035" s="2" t="str">
        <f>IF(NOT(OR(
SUMPRODUCT(--ISNUMBER(SEARCH('Chapter 2 (Generated)'!$B$3:$V$3,INDEX(MyData,D1035, E1035+1))))&gt;0,
SUMPRODUCT(--ISNUMBER(SEARCH('Chapter 2 (Generated)'!$B$4:$V$4,INDEX(MyData,D1035, E1035+1))))&gt;0)),
"        " &amp; INDEX(MyData,D1035, E1035+1),
"    " &amp; INDEX(MyData,D1035, E1035+1))</f>
        <v xml:space="preserve">        "I’m going to get a medal in boxing. ",</v>
      </c>
    </row>
    <row r="1036" spans="4:7" x14ac:dyDescent="0.2">
      <c r="D1036" s="20">
        <f t="shared" si="16"/>
        <v>198</v>
      </c>
      <c r="E1036" s="20">
        <f>MIN(IF(MOD(ROWS($A$2:A1036),$A$2)=0,E1035+1, E1035), $B$2-1)</f>
        <v>1</v>
      </c>
      <c r="G1036" s="2" t="str">
        <f>IF(NOT(OR(
SUMPRODUCT(--ISNUMBER(SEARCH('Chapter 2 (Generated)'!$B$3:$V$3,INDEX(MyData,D1036, E1036+1))))&gt;0,
SUMPRODUCT(--ISNUMBER(SEARCH('Chapter 2 (Generated)'!$B$4:$V$4,INDEX(MyData,D1036, E1036+1))))&gt;0)),
"        " &amp; INDEX(MyData,D1036, E1036+1),
"    " &amp; INDEX(MyData,D1036, E1036+1))</f>
        <v xml:space="preserve">        "Boxing! But I pretty much train in martial arts in general.",//195 </v>
      </c>
    </row>
    <row r="1037" spans="4:7" x14ac:dyDescent="0.2">
      <c r="D1037" s="20">
        <f t="shared" si="16"/>
        <v>199</v>
      </c>
      <c r="E1037" s="20">
        <f>MIN(IF(MOD(ROWS($A$2:A1037),$A$2)=0,E1036+1, E1036), $B$2-1)</f>
        <v>1</v>
      </c>
      <c r="G1037" s="2" t="str">
        <f>IF(NOT(OR(
SUMPRODUCT(--ISNUMBER(SEARCH('Chapter 2 (Generated)'!$B$3:$V$3,INDEX(MyData,D1037, E1037+1))))&gt;0,
SUMPRODUCT(--ISNUMBER(SEARCH('Chapter 2 (Generated)'!$B$4:$V$4,INDEX(MyData,D1037, E1037+1))))&gt;0)),
"        " &amp; INDEX(MyData,D1037, E1037+1),
"    " &amp; INDEX(MyData,D1037, E1037+1))</f>
        <v xml:space="preserve">        "Not yet! ",</v>
      </c>
    </row>
    <row r="1038" spans="4:7" x14ac:dyDescent="0.2">
      <c r="D1038" s="20">
        <f t="shared" si="16"/>
        <v>200</v>
      </c>
      <c r="E1038" s="20">
        <f>MIN(IF(MOD(ROWS($A$2:A1038),$A$2)=0,E1037+1, E1037), $B$2-1)</f>
        <v>1</v>
      </c>
      <c r="G1038" s="2" t="str">
        <f>IF(NOT(OR(
SUMPRODUCT(--ISNUMBER(SEARCH('Chapter 2 (Generated)'!$B$3:$V$3,INDEX(MyData,D1038, E1038+1))))&gt;0,
SUMPRODUCT(--ISNUMBER(SEARCH('Chapter 2 (Generated)'!$B$4:$V$4,INDEX(MyData,D1038, E1038+1))))&gt;0)),
"        " &amp; INDEX(MyData,D1038, E1038+1),
"    " &amp; INDEX(MyData,D1038, E1038+1))</f>
        <v xml:space="preserve">        "And I’ll be sure to note them down.",</v>
      </c>
    </row>
    <row r="1039" spans="4:7" x14ac:dyDescent="0.2">
      <c r="D1039" s="20">
        <f t="shared" si="16"/>
        <v>201</v>
      </c>
      <c r="E1039" s="20">
        <f>MIN(IF(MOD(ROWS($A$2:A1039),$A$2)=0,E1038+1, E1038), $B$2-1)</f>
        <v>1</v>
      </c>
      <c r="G1039" s="2" t="str">
        <f>IF(NOT(OR(
SUMPRODUCT(--ISNUMBER(SEARCH('Chapter 2 (Generated)'!$B$3:$V$3,INDEX(MyData,D1039, E1039+1))))&gt;0,
SUMPRODUCT(--ISNUMBER(SEARCH('Chapter 2 (Generated)'!$B$4:$V$4,INDEX(MyData,D1039, E1039+1))))&gt;0)),
"        " &amp; INDEX(MyData,D1039, E1039+1),
"    " &amp; INDEX(MyData,D1039, E1039+1))</f>
        <v xml:space="preserve">        "What do you mean?",</v>
      </c>
    </row>
    <row r="1040" spans="4:7" x14ac:dyDescent="0.2">
      <c r="D1040" s="20">
        <f t="shared" si="16"/>
        <v>202</v>
      </c>
      <c r="E1040" s="20">
        <f>MIN(IF(MOD(ROWS($A$2:A1040),$A$2)=0,E1039+1, E1039), $B$2-1)</f>
        <v>1</v>
      </c>
      <c r="G1040" s="2" t="str">
        <f>IF(NOT(OR(
SUMPRODUCT(--ISNUMBER(SEARCH('Chapter 2 (Generated)'!$B$3:$V$3,INDEX(MyData,D1040, E1040+1))))&gt;0,
SUMPRODUCT(--ISNUMBER(SEARCH('Chapter 2 (Generated)'!$B$4:$V$4,INDEX(MyData,D1040, E1040+1))))&gt;0)),
"        " &amp; INDEX(MyData,D1040, E1040+1),
"    " &amp; INDEX(MyData,D1040, E1040+1))</f>
        <v xml:space="preserve">        "...",</v>
      </c>
    </row>
    <row r="1041" spans="4:7" x14ac:dyDescent="0.2">
      <c r="D1041" s="20">
        <f t="shared" si="16"/>
        <v>203</v>
      </c>
      <c r="E1041" s="20">
        <f>MIN(IF(MOD(ROWS($A$2:A1041),$A$2)=0,E1040+1, E1040), $B$2-1)</f>
        <v>1</v>
      </c>
      <c r="G1041" s="2" t="str">
        <f>IF(NOT(OR(
SUMPRODUCT(--ISNUMBER(SEARCH('Chapter 2 (Generated)'!$B$3:$V$3,INDEX(MyData,D1041, E1041+1))))&gt;0,
SUMPRODUCT(--ISNUMBER(SEARCH('Chapter 2 (Generated)'!$B$4:$V$4,INDEX(MyData,D1041, E1041+1))))&gt;0)),
"        " &amp; INDEX(MyData,D1041, E1041+1),
"    " &amp; INDEX(MyData,D1041, E1041+1))</f>
        <v xml:space="preserve">        "null",//200 </v>
      </c>
    </row>
    <row r="1042" spans="4:7" x14ac:dyDescent="0.2">
      <c r="D1042" s="20">
        <f t="shared" si="16"/>
        <v>204</v>
      </c>
      <c r="E1042" s="20">
        <f>MIN(IF(MOD(ROWS($A$2:A1042),$A$2)=0,E1041+1, E1041), $B$2-1)</f>
        <v>1</v>
      </c>
      <c r="G1042" s="2" t="str">
        <f>IF(NOT(OR(
SUMPRODUCT(--ISNUMBER(SEARCH('Chapter 2 (Generated)'!$B$3:$V$3,INDEX(MyData,D1042, E1042+1))))&gt;0,
SUMPRODUCT(--ISNUMBER(SEARCH('Chapter 2 (Generated)'!$B$4:$V$4,INDEX(MyData,D1042, E1042+1))))&gt;0)),
"        " &amp; INDEX(MyData,D1042, E1042+1),
"    " &amp; INDEX(MyData,D1042, E1042+1))</f>
        <v xml:space="preserve">        "*Brrr*",</v>
      </c>
    </row>
    <row r="1043" spans="4:7" x14ac:dyDescent="0.2">
      <c r="D1043" s="20">
        <f t="shared" si="16"/>
        <v>205</v>
      </c>
      <c r="E1043" s="20">
        <f>MIN(IF(MOD(ROWS($A$2:A1043),$A$2)=0,E1042+1, E1042), $B$2-1)</f>
        <v>1</v>
      </c>
      <c r="G1043" s="2" t="str">
        <f>IF(NOT(OR(
SUMPRODUCT(--ISNUMBER(SEARCH('Chapter 2 (Generated)'!$B$3:$V$3,INDEX(MyData,D1043, E1043+1))))&gt;0,
SUMPRODUCT(--ISNUMBER(SEARCH('Chapter 2 (Generated)'!$B$4:$V$4,INDEX(MyData,D1043, E1043+1))))&gt;0)),
"        " &amp; INDEX(MyData,D1043, E1043+1),
"    " &amp; INDEX(MyData,D1043, E1043+1))</f>
        <v xml:space="preserve">        "Haha!",</v>
      </c>
    </row>
    <row r="1044" spans="4:7" x14ac:dyDescent="0.2">
      <c r="D1044" s="20">
        <f t="shared" si="16"/>
        <v>206</v>
      </c>
      <c r="E1044" s="20">
        <f>MIN(IF(MOD(ROWS($A$2:A1044),$A$2)=0,E1043+1, E1043), $B$2-1)</f>
        <v>1</v>
      </c>
      <c r="G1044" s="2" t="str">
        <f>IF(NOT(OR(
SUMPRODUCT(--ISNUMBER(SEARCH('Chapter 2 (Generated)'!$B$3:$V$3,INDEX(MyData,D1044, E1044+1))))&gt;0,
SUMPRODUCT(--ISNUMBER(SEARCH('Chapter 2 (Generated)'!$B$4:$V$4,INDEX(MyData,D1044, E1044+1))))&gt;0)),
"        " &amp; INDEX(MyData,D1044, E1044+1),
"    " &amp; INDEX(MyData,D1044, E1044+1))</f>
        <v xml:space="preserve">        "It’s my little sister. She just got a cellphone and now she can’t stop texting me about my family’s daily lives. ",</v>
      </c>
    </row>
    <row r="1045" spans="4:7" x14ac:dyDescent="0.2">
      <c r="D1045" s="20">
        <f t="shared" si="16"/>
        <v>207</v>
      </c>
      <c r="E1045" s="20">
        <f>MIN(IF(MOD(ROWS($A$2:A1045),$A$2)=0,E1044+1, E1044), $B$2-1)</f>
        <v>1</v>
      </c>
      <c r="G1045" s="2" t="str">
        <f>IF(NOT(OR(
SUMPRODUCT(--ISNUMBER(SEARCH('Chapter 2 (Generated)'!$B$3:$V$3,INDEX(MyData,D1045, E1045+1))))&gt;0,
SUMPRODUCT(--ISNUMBER(SEARCH('Chapter 2 (Generated)'!$B$4:$V$4,INDEX(MyData,D1045, E1045+1))))&gt;0)),
"        " &amp; INDEX(MyData,D1045, E1045+1),
"    " &amp; INDEX(MyData,D1045, E1045+1))</f>
        <v xml:space="preserve">        "Back home, we’re a full house! Five children.",</v>
      </c>
    </row>
    <row r="1046" spans="4:7" x14ac:dyDescent="0.2">
      <c r="D1046" s="20">
        <f t="shared" si="16"/>
        <v>208</v>
      </c>
      <c r="E1046" s="20">
        <f>MIN(IF(MOD(ROWS($A$2:A1046),$A$2)=0,E1045+1, E1045), $B$2-1)</f>
        <v>1</v>
      </c>
      <c r="G1046" s="2" t="str">
        <f>IF(NOT(OR(
SUMPRODUCT(--ISNUMBER(SEARCH('Chapter 2 (Generated)'!$B$3:$V$3,INDEX(MyData,D1046, E1046+1))))&gt;0,
SUMPRODUCT(--ISNUMBER(SEARCH('Chapter 2 (Generated)'!$B$4:$V$4,INDEX(MyData,D1046, E1046+1))))&gt;0)),
"        " &amp; INDEX(MyData,D1046, E1046+1),
"    " &amp; INDEX(MyData,D1046, E1046+1))</f>
        <v xml:space="preserve">        "null",//205 </v>
      </c>
    </row>
    <row r="1047" spans="4:7" x14ac:dyDescent="0.2">
      <c r="D1047" s="20">
        <f t="shared" si="16"/>
        <v>209</v>
      </c>
      <c r="E1047" s="20">
        <f>MIN(IF(MOD(ROWS($A$2:A1047),$A$2)=0,E1046+1, E1046), $B$2-1)</f>
        <v>1</v>
      </c>
      <c r="G1047" s="2" t="str">
        <f>IF(NOT(OR(
SUMPRODUCT(--ISNUMBER(SEARCH('Chapter 2 (Generated)'!$B$3:$V$3,INDEX(MyData,D1047, E1047+1))))&gt;0,
SUMPRODUCT(--ISNUMBER(SEARCH('Chapter 2 (Generated)'!$B$4:$V$4,INDEX(MyData,D1047, E1047+1))))&gt;0)),
"        " &amp; INDEX(MyData,D1047, E1047+1),
"    " &amp; INDEX(MyData,D1047, E1047+1))</f>
        <v xml:space="preserve">        "null",</v>
      </c>
    </row>
    <row r="1048" spans="4:7" x14ac:dyDescent="0.2">
      <c r="D1048" s="20">
        <f t="shared" si="16"/>
        <v>210</v>
      </c>
      <c r="E1048" s="20">
        <f>MIN(IF(MOD(ROWS($A$2:A1048),$A$2)=0,E1047+1, E1047), $B$2-1)</f>
        <v>1</v>
      </c>
      <c r="G1048" s="2" t="str">
        <f>IF(NOT(OR(
SUMPRODUCT(--ISNUMBER(SEARCH('Chapter 2 (Generated)'!$B$3:$V$3,INDEX(MyData,D1048, E1048+1))))&gt;0,
SUMPRODUCT(--ISNUMBER(SEARCH('Chapter 2 (Generated)'!$B$4:$V$4,INDEX(MyData,D1048, E1048+1))))&gt;0)),
"        " &amp; INDEX(MyData,D1048, E1048+1),
"    " &amp; INDEX(MyData,D1048, E1048+1))</f>
        <v xml:space="preserve">        "You can say that again!",</v>
      </c>
    </row>
    <row r="1049" spans="4:7" x14ac:dyDescent="0.2">
      <c r="D1049" s="20">
        <f t="shared" si="16"/>
        <v>211</v>
      </c>
      <c r="E1049" s="20">
        <f>MIN(IF(MOD(ROWS($A$2:A1049),$A$2)=0,E1048+1, E1048), $B$2-1)</f>
        <v>1</v>
      </c>
      <c r="G1049" s="2" t="str">
        <f>IF(NOT(OR(
SUMPRODUCT(--ISNUMBER(SEARCH('Chapter 2 (Generated)'!$B$3:$V$3,INDEX(MyData,D1049, E1049+1))))&gt;0,
SUMPRODUCT(--ISNUMBER(SEARCH('Chapter 2 (Generated)'!$B$4:$V$4,INDEX(MyData,D1049, E1049+1))))&gt;0)),
"        " &amp; INDEX(MyData,D1049, E1049+1),
"    " &amp; INDEX(MyData,D1049, E1049+1))</f>
        <v xml:space="preserve">        "Of course…",</v>
      </c>
    </row>
    <row r="1050" spans="4:7" x14ac:dyDescent="0.2">
      <c r="D1050" s="20">
        <f t="shared" si="16"/>
        <v>212</v>
      </c>
      <c r="E1050" s="20">
        <f>MIN(IF(MOD(ROWS($A$2:A1050),$A$2)=0,E1049+1, E1049), $B$2-1)</f>
        <v>1</v>
      </c>
      <c r="G1050" s="2" t="str">
        <f>IF(NOT(OR(
SUMPRODUCT(--ISNUMBER(SEARCH('Chapter 2 (Generated)'!$B$3:$V$3,INDEX(MyData,D1050, E1050+1))))&gt;0,
SUMPRODUCT(--ISNUMBER(SEARCH('Chapter 2 (Generated)'!$B$4:$V$4,INDEX(MyData,D1050, E1050+1))))&gt;0)),
"        " &amp; INDEX(MyData,D1050, E1050+1),
"    " &amp; INDEX(MyData,D1050, E1050+1))</f>
        <v xml:space="preserve">        "Ha! All the time, even when I go back back home for the holidays and during the summer. ",</v>
      </c>
    </row>
    <row r="1051" spans="4:7" x14ac:dyDescent="0.2">
      <c r="D1051" s="20">
        <f t="shared" si="16"/>
        <v>213</v>
      </c>
      <c r="E1051" s="20">
        <f>MIN(IF(MOD(ROWS($A$2:A1051),$A$2)=0,E1050+1, E1050), $B$2-1)</f>
        <v>1</v>
      </c>
      <c r="G1051" s="2" t="str">
        <f>IF(NOT(OR(
SUMPRODUCT(--ISNUMBER(SEARCH('Chapter 2 (Generated)'!$B$3:$V$3,INDEX(MyData,D1051, E1051+1))))&gt;0,
SUMPRODUCT(--ISNUMBER(SEARCH('Chapter 2 (Generated)'!$B$4:$V$4,INDEX(MyData,D1051, E1051+1))))&gt;0)),
"        " &amp; INDEX(MyData,D1051, E1051+1),
"    " &amp; INDEX(MyData,D1051, E1051+1))</f>
        <v xml:space="preserve">        "But I wouldn’t change it for the world. ",//210 </v>
      </c>
    </row>
    <row r="1052" spans="4:7" x14ac:dyDescent="0.2">
      <c r="D1052" s="20">
        <f t="shared" si="16"/>
        <v>214</v>
      </c>
      <c r="E1052" s="20">
        <f>MIN(IF(MOD(ROWS($A$2:A1052),$A$2)=0,E1051+1, E1051), $B$2-1)</f>
        <v>1</v>
      </c>
      <c r="G1052" s="2" t="str">
        <f>IF(NOT(OR(
SUMPRODUCT(--ISNUMBER(SEARCH('Chapter 2 (Generated)'!$B$3:$V$3,INDEX(MyData,D1052, E1052+1))))&gt;0,
SUMPRODUCT(--ISNUMBER(SEARCH('Chapter 2 (Generated)'!$B$4:$V$4,INDEX(MyData,D1052, E1052+1))))&gt;0)),
"        " &amp; INDEX(MyData,D1052, E1052+1),
"    " &amp; INDEX(MyData,D1052, E1052+1))</f>
        <v xml:space="preserve">        "null",</v>
      </c>
    </row>
    <row r="1053" spans="4:7" x14ac:dyDescent="0.2">
      <c r="D1053" s="20">
        <f t="shared" si="16"/>
        <v>215</v>
      </c>
      <c r="E1053" s="20">
        <f>MIN(IF(MOD(ROWS($A$2:A1053),$A$2)=0,E1052+1, E1052), $B$2-1)</f>
        <v>1</v>
      </c>
      <c r="G1053" s="2" t="str">
        <f>IF(NOT(OR(
SUMPRODUCT(--ISNUMBER(SEARCH('Chapter 2 (Generated)'!$B$3:$V$3,INDEX(MyData,D1053, E1053+1))))&gt;0,
SUMPRODUCT(--ISNUMBER(SEARCH('Chapter 2 (Generated)'!$B$4:$V$4,INDEX(MyData,D1053, E1053+1))))&gt;0)),
"        " &amp; INDEX(MyData,D1053, E1053+1),
"    " &amp; INDEX(MyData,D1053, E1053+1))</f>
        <v xml:space="preserve">        "I couldn’t get a minute of peace and quiet!",</v>
      </c>
    </row>
    <row r="1054" spans="4:7" x14ac:dyDescent="0.2">
      <c r="D1054" s="20">
        <f t="shared" si="16"/>
        <v>216</v>
      </c>
      <c r="E1054" s="20">
        <f>MIN(IF(MOD(ROWS($A$2:A1054),$A$2)=0,E1053+1, E1053), $B$2-1)</f>
        <v>1</v>
      </c>
      <c r="G1054" s="2" t="str">
        <f>IF(NOT(OR(
SUMPRODUCT(--ISNUMBER(SEARCH('Chapter 2 (Generated)'!$B$3:$V$3,INDEX(MyData,D1054, E1054+1))))&gt;0,
SUMPRODUCT(--ISNUMBER(SEARCH('Chapter 2 (Generated)'!$B$4:$V$4,INDEX(MyData,D1054, E1054+1))))&gt;0)),
"        " &amp; INDEX(MyData,D1054, E1054+1),
"    " &amp; INDEX(MyData,D1054, E1054+1))</f>
        <v xml:space="preserve">        "null",</v>
      </c>
    </row>
    <row r="1055" spans="4:7" x14ac:dyDescent="0.2">
      <c r="D1055" s="20">
        <f t="shared" si="16"/>
        <v>217</v>
      </c>
      <c r="E1055" s="20">
        <f>MIN(IF(MOD(ROWS($A$2:A1055),$A$2)=0,E1054+1, E1054), $B$2-1)</f>
        <v>1</v>
      </c>
      <c r="G1055" s="2" t="str">
        <f>IF(NOT(OR(
SUMPRODUCT(--ISNUMBER(SEARCH('Chapter 2 (Generated)'!$B$3:$V$3,INDEX(MyData,D1055, E1055+1))))&gt;0,
SUMPRODUCT(--ISNUMBER(SEARCH('Chapter 2 (Generated)'!$B$4:$V$4,INDEX(MyData,D1055, E1055+1))))&gt;0)),
"        " &amp; INDEX(MyData,D1055, E1055+1),
"    " &amp; INDEX(MyData,D1055, E1055+1))</f>
        <v xml:space="preserve">        "null",</v>
      </c>
    </row>
    <row r="1056" spans="4:7" x14ac:dyDescent="0.2">
      <c r="D1056" s="20">
        <f t="shared" si="16"/>
        <v>218</v>
      </c>
      <c r="E1056" s="20">
        <f>MIN(IF(MOD(ROWS($A$2:A1056),$A$2)=0,E1055+1, E1055), $B$2-1)</f>
        <v>1</v>
      </c>
      <c r="G1056" s="2" t="str">
        <f>IF(NOT(OR(
SUMPRODUCT(--ISNUMBER(SEARCH('Chapter 2 (Generated)'!$B$3:$V$3,INDEX(MyData,D1056, E1056+1))))&gt;0,
SUMPRODUCT(--ISNUMBER(SEARCH('Chapter 2 (Generated)'!$B$4:$V$4,INDEX(MyData,D1056, E1056+1))))&gt;0)),
"        " &amp; INDEX(MyData,D1056, E1056+1),
"    " &amp; INDEX(MyData,D1056, E1056+1))</f>
        <v xml:space="preserve">        "Tell you what, next time my family visits, I’ll invite you over.",//215 </v>
      </c>
    </row>
    <row r="1057" spans="4:7" x14ac:dyDescent="0.2">
      <c r="D1057" s="20">
        <f t="shared" si="16"/>
        <v>219</v>
      </c>
      <c r="E1057" s="20">
        <f>MIN(IF(MOD(ROWS($A$2:A1057),$A$2)=0,E1056+1, E1056), $B$2-1)</f>
        <v>1</v>
      </c>
      <c r="G1057" s="2" t="str">
        <f>IF(NOT(OR(
SUMPRODUCT(--ISNUMBER(SEARCH('Chapter 2 (Generated)'!$B$3:$V$3,INDEX(MyData,D1057, E1057+1))))&gt;0,
SUMPRODUCT(--ISNUMBER(SEARCH('Chapter 2 (Generated)'!$B$4:$V$4,INDEX(MyData,D1057, E1057+1))))&gt;0)),
"        " &amp; INDEX(MyData,D1057, E1057+1),
"    " &amp; INDEX(MyData,D1057, E1057+1))</f>
        <v xml:space="preserve">        "The younger ones always go nuts for this school. They want to meet everyone, haha!",</v>
      </c>
    </row>
    <row r="1058" spans="4:7" x14ac:dyDescent="0.2">
      <c r="D1058" s="20">
        <f t="shared" si="16"/>
        <v>220</v>
      </c>
      <c r="E1058" s="20">
        <f>MIN(IF(MOD(ROWS($A$2:A1058),$A$2)=0,E1057+1, E1057), $B$2-1)</f>
        <v>1</v>
      </c>
      <c r="G1058" s="2" t="str">
        <f>IF(NOT(OR(
SUMPRODUCT(--ISNUMBER(SEARCH('Chapter 2 (Generated)'!$B$3:$V$3,INDEX(MyData,D1058, E1058+1))))&gt;0,
SUMPRODUCT(--ISNUMBER(SEARCH('Chapter 2 (Generated)'!$B$4:$V$4,INDEX(MyData,D1058, E1058+1))))&gt;0)),
"        " &amp; INDEX(MyData,D1058, E1058+1),
"    " &amp; INDEX(MyData,D1058, E1058+1))</f>
        <v xml:space="preserve">        "Just a heads up, they will ask you thousands of questions about you and your life and won’t let you go until you answer them all. ",</v>
      </c>
    </row>
    <row r="1059" spans="4:7" x14ac:dyDescent="0.2">
      <c r="D1059" s="20">
        <f t="shared" si="16"/>
        <v>221</v>
      </c>
      <c r="E1059" s="20">
        <f>MIN(IF(MOD(ROWS($A$2:A1059),$A$2)=0,E1058+1, E1058), $B$2-1)</f>
        <v>1</v>
      </c>
      <c r="G1059" s="2" t="str">
        <f>IF(NOT(OR(
SUMPRODUCT(--ISNUMBER(SEARCH('Chapter 2 (Generated)'!$B$3:$V$3,INDEX(MyData,D1059, E1059+1))))&gt;0,
SUMPRODUCT(--ISNUMBER(SEARCH('Chapter 2 (Generated)'!$B$4:$V$4,INDEX(MyData,D1059, E1059+1))))&gt;0)),
"        " &amp; INDEX(MyData,D1059, E1059+1),
"    " &amp; INDEX(MyData,D1059, E1059+1))</f>
        <v xml:space="preserve">        "Hopefully! Or else you don’t stand a chance.",</v>
      </c>
    </row>
    <row r="1060" spans="4:7" x14ac:dyDescent="0.2">
      <c r="D1060" s="20">
        <f t="shared" si="16"/>
        <v>222</v>
      </c>
      <c r="E1060" s="20">
        <f>MIN(IF(MOD(ROWS($A$2:A1060),$A$2)=0,E1059+1, E1059), $B$2-1)</f>
        <v>1</v>
      </c>
      <c r="G1060" s="2" t="str">
        <f>IF(NOT(OR(
SUMPRODUCT(--ISNUMBER(SEARCH('Chapter 2 (Generated)'!$B$3:$V$3,INDEX(MyData,D1060, E1060+1))))&gt;0,
SUMPRODUCT(--ISNUMBER(SEARCH('Chapter 2 (Generated)'!$B$4:$V$4,INDEX(MyData,D1060, E1060+1))))&gt;0)),
"        " &amp; INDEX(MyData,D1060, E1060+1),
"    " &amp; INDEX(MyData,D1060, E1060+1))</f>
        <v xml:space="preserve">        "*Sigh*",</v>
      </c>
    </row>
    <row r="1061" spans="4:7" x14ac:dyDescent="0.2">
      <c r="D1061" s="20">
        <f t="shared" si="16"/>
        <v>223</v>
      </c>
      <c r="E1061" s="20">
        <f>MIN(IF(MOD(ROWS($A$2:A1061),$A$2)=0,E1060+1, E1060), $B$2-1)</f>
        <v>1</v>
      </c>
      <c r="G1061" s="2" t="str">
        <f>IF(NOT(OR(
SUMPRODUCT(--ISNUMBER(SEARCH('Chapter 2 (Generated)'!$B$3:$V$3,INDEX(MyData,D1061, E1061+1))))&gt;0,
SUMPRODUCT(--ISNUMBER(SEARCH('Chapter 2 (Generated)'!$B$4:$V$4,INDEX(MyData,D1061, E1061+1))))&gt;0)),
"        " &amp; INDEX(MyData,D1061, E1061+1),
"    " &amp; INDEX(MyData,D1061, E1061+1))</f>
        <v xml:space="preserve">        "Of course! Especially when you’re the oldest one. ",//220 </v>
      </c>
    </row>
    <row r="1062" spans="4:7" x14ac:dyDescent="0.2">
      <c r="D1062" s="20">
        <f t="shared" si="16"/>
        <v>224</v>
      </c>
      <c r="E1062" s="20">
        <f>MIN(IF(MOD(ROWS($A$2:A1062),$A$2)=0,E1061+1, E1061), $B$2-1)</f>
        <v>1</v>
      </c>
      <c r="G1062" s="2" t="str">
        <f>IF(NOT(OR(
SUMPRODUCT(--ISNUMBER(SEARCH('Chapter 2 (Generated)'!$B$3:$V$3,INDEX(MyData,D1062, E1062+1))))&gt;0,
SUMPRODUCT(--ISNUMBER(SEARCH('Chapter 2 (Generated)'!$B$4:$V$4,INDEX(MyData,D1062, E1062+1))))&gt;0)),
"        " &amp; INDEX(MyData,D1062, E1062+1),
"    " &amp; INDEX(MyData,D1062, E1062+1))</f>
        <v xml:space="preserve">        "But I wouldn’t change it for the world.",</v>
      </c>
    </row>
    <row r="1063" spans="4:7" x14ac:dyDescent="0.2">
      <c r="D1063" s="20">
        <f t="shared" si="16"/>
        <v>225</v>
      </c>
      <c r="E1063" s="20">
        <f>MIN(IF(MOD(ROWS($A$2:A1063),$A$2)=0,E1062+1, E1062), $B$2-1)</f>
        <v>1</v>
      </c>
      <c r="G1063" s="2" t="str">
        <f>IF(NOT(OR(
SUMPRODUCT(--ISNUMBER(SEARCH('Chapter 2 (Generated)'!$B$3:$V$3,INDEX(MyData,D1063, E1063+1))))&gt;0,
SUMPRODUCT(--ISNUMBER(SEARCH('Chapter 2 (Generated)'!$B$4:$V$4,INDEX(MyData,D1063, E1063+1))))&gt;0)),
"        " &amp; INDEX(MyData,D1063, E1063+1),
"    " &amp; INDEX(MyData,D1063, E1063+1))</f>
        <v xml:space="preserve">        "It was really hard leaving them. I call them every night but it just isn’t the same. ",</v>
      </c>
    </row>
    <row r="1064" spans="4:7" x14ac:dyDescent="0.2">
      <c r="D1064" s="20">
        <f t="shared" si="16"/>
        <v>226</v>
      </c>
      <c r="E1064" s="20">
        <f>MIN(IF(MOD(ROWS($A$2:A1064),$A$2)=0,E1063+1, E1063), $B$2-1)</f>
        <v>1</v>
      </c>
      <c r="G1064" s="2" t="str">
        <f>IF(NOT(OR(
SUMPRODUCT(--ISNUMBER(SEARCH('Chapter 2 (Generated)'!$B$3:$V$3,INDEX(MyData,D1064, E1064+1))))&gt;0,
SUMPRODUCT(--ISNUMBER(SEARCH('Chapter 2 (Generated)'!$B$4:$V$4,INDEX(MyData,D1064, E1064+1))))&gt;0)),
"        " &amp; INDEX(MyData,D1064, E1064+1),
"    " &amp; INDEX(MyData,D1064, E1064+1))</f>
        <v xml:space="preserve">        "But what can you do? One doesn’t just &lt;em&gt;refuse&lt;/em&gt; a scholarship from Arlington Academy. ",</v>
      </c>
    </row>
    <row r="1065" spans="4:7" x14ac:dyDescent="0.2">
      <c r="D1065" s="20">
        <f t="shared" si="16"/>
        <v>227</v>
      </c>
      <c r="E1065" s="20">
        <f>MIN(IF(MOD(ROWS($A$2:A1065),$A$2)=0,E1064+1, E1064), $B$2-1)</f>
        <v>1</v>
      </c>
      <c r="G1065" s="2" t="str">
        <f>IF(NOT(OR(
SUMPRODUCT(--ISNUMBER(SEARCH('Chapter 2 (Generated)'!$B$3:$V$3,INDEX(MyData,D1065, E1065+1))))&gt;0,
SUMPRODUCT(--ISNUMBER(SEARCH('Chapter 2 (Generated)'!$B$4:$V$4,INDEX(MyData,D1065, E1065+1))))&gt;0)),
"        " &amp; INDEX(MyData,D1065, E1065+1),
"    " &amp; INDEX(MyData,D1065, E1065+1))</f>
        <v xml:space="preserve">        "null",</v>
      </c>
    </row>
    <row r="1066" spans="4:7" x14ac:dyDescent="0.2">
      <c r="D1066" s="20">
        <f t="shared" si="16"/>
        <v>228</v>
      </c>
      <c r="E1066" s="20">
        <f>MIN(IF(MOD(ROWS($A$2:A1066),$A$2)=0,E1065+1, E1065), $B$2-1)</f>
        <v>1</v>
      </c>
      <c r="G1066" s="2" t="str">
        <f>IF(NOT(OR(
SUMPRODUCT(--ISNUMBER(SEARCH('Chapter 2 (Generated)'!$B$3:$V$3,INDEX(MyData,D1066, E1066+1))))&gt;0,
SUMPRODUCT(--ISNUMBER(SEARCH('Chapter 2 (Generated)'!$B$4:$V$4,INDEX(MyData,D1066, E1066+1))))&gt;0)),
"        " &amp; INDEX(MyData,D1066, E1066+1),
"    " &amp; INDEX(MyData,D1066, E1066+1))</f>
        <v xml:space="preserve">        "Yeah!",//225 </v>
      </c>
    </row>
    <row r="1067" spans="4:7" x14ac:dyDescent="0.2">
      <c r="D1067" s="20">
        <f t="shared" si="16"/>
        <v>229</v>
      </c>
      <c r="E1067" s="20">
        <f>MIN(IF(MOD(ROWS($A$2:A1067),$A$2)=0,E1066+1, E1066), $B$2-1)</f>
        <v>1</v>
      </c>
      <c r="G1067" s="2" t="str">
        <f>IF(NOT(OR(
SUMPRODUCT(--ISNUMBER(SEARCH('Chapter 2 (Generated)'!$B$3:$V$3,INDEX(MyData,D1067, E1067+1))))&gt;0,
SUMPRODUCT(--ISNUMBER(SEARCH('Chapter 2 (Generated)'!$B$4:$V$4,INDEX(MyData,D1067, E1067+1))))&gt;0)),
"        " &amp; INDEX(MyData,D1067, E1067+1),
"    " &amp; INDEX(MyData,D1067, E1067+1))</f>
        <v xml:space="preserve">        "Seeing you earlier in class reminded me of how I felt when I first came here. The people here are nothing like back home. ",</v>
      </c>
    </row>
    <row r="1068" spans="4:7" x14ac:dyDescent="0.2">
      <c r="D1068" s="20">
        <f t="shared" si="16"/>
        <v>230</v>
      </c>
      <c r="E1068" s="20">
        <f>MIN(IF(MOD(ROWS($A$2:A1068),$A$2)=0,E1067+1, E1067), $B$2-1)</f>
        <v>1</v>
      </c>
      <c r="G1068" s="2" t="str">
        <f>IF(NOT(OR(
SUMPRODUCT(--ISNUMBER(SEARCH('Chapter 2 (Generated)'!$B$3:$V$3,INDEX(MyData,D1068, E1068+1))))&gt;0,
SUMPRODUCT(--ISNUMBER(SEARCH('Chapter 2 (Generated)'!$B$4:$V$4,INDEX(MyData,D1068, E1068+1))))&gt;0)),
"        " &amp; INDEX(MyData,D1068, E1068+1),
"    " &amp; INDEX(MyData,D1068, E1068+1))</f>
        <v xml:space="preserve">        "But you’ll get the hang of it. I already had Tadashi when I came here, but it’s not as hard as you think to make friends.",</v>
      </c>
    </row>
    <row r="1069" spans="4:7" x14ac:dyDescent="0.2">
      <c r="D1069" s="20">
        <f t="shared" si="16"/>
        <v>231</v>
      </c>
      <c r="E1069" s="20">
        <f>MIN(IF(MOD(ROWS($A$2:A1069),$A$2)=0,E1068+1, E1068), $B$2-1)</f>
        <v>1</v>
      </c>
      <c r="G1069" s="2" t="str">
        <f>IF(NOT(OR(
SUMPRODUCT(--ISNUMBER(SEARCH('Chapter 2 (Generated)'!$B$3:$V$3,INDEX(MyData,D1069, E1069+1))))&gt;0,
SUMPRODUCT(--ISNUMBER(SEARCH('Chapter 2 (Generated)'!$B$4:$V$4,INDEX(MyData,D1069, E1069+1))))&gt;0)),
"        " &amp; INDEX(MyData,D1069, E1069+1),
"    " &amp; INDEX(MyData,D1069, E1069+1))</f>
        <v xml:space="preserve">        "I know it’s hard to believe but...some of the people here have been through a lot. ",</v>
      </c>
    </row>
    <row r="1070" spans="4:7" x14ac:dyDescent="0.2">
      <c r="D1070" s="20">
        <f t="shared" si="16"/>
        <v>232</v>
      </c>
      <c r="E1070" s="20">
        <f>MIN(IF(MOD(ROWS($A$2:A1070),$A$2)=0,E1069+1, E1069), $B$2-1)</f>
        <v>1</v>
      </c>
      <c r="G1070" s="2" t="str">
        <f>IF(NOT(OR(
SUMPRODUCT(--ISNUMBER(SEARCH('Chapter 2 (Generated)'!$B$3:$V$3,INDEX(MyData,D1070, E1070+1))))&gt;0,
SUMPRODUCT(--ISNUMBER(SEARCH('Chapter 2 (Generated)'!$B$4:$V$4,INDEX(MyData,D1070, E1070+1))))&gt;0)),
"        " &amp; INDEX(MyData,D1070, E1070+1),
"    " &amp; INDEX(MyData,D1070, E1070+1))</f>
        <v xml:space="preserve">        "They might seem closed off to you at first, but despite their social background, they really aren’t as intimidating as you think. ",</v>
      </c>
    </row>
    <row r="1071" spans="4:7" x14ac:dyDescent="0.2">
      <c r="D1071" s="20">
        <f t="shared" si="16"/>
        <v>233</v>
      </c>
      <c r="E1071" s="20">
        <f>MIN(IF(MOD(ROWS($A$2:A1071),$A$2)=0,E1070+1, E1070), $B$2-1)</f>
        <v>1</v>
      </c>
      <c r="G1071" s="2" t="str">
        <f>IF(NOT(OR(
SUMPRODUCT(--ISNUMBER(SEARCH('Chapter 2 (Generated)'!$B$3:$V$3,INDEX(MyData,D1071, E1071+1))))&gt;0,
SUMPRODUCT(--ISNUMBER(SEARCH('Chapter 2 (Generated)'!$B$4:$V$4,INDEX(MyData,D1071, E1071+1))))&gt;0)),
"        " &amp; INDEX(MyData,D1071, E1071+1),
"    " &amp; INDEX(MyData,D1071, E1071+1))</f>
        <v xml:space="preserve">        "Anyways, I’ve got to finish my reps. See you around school!",//230 </v>
      </c>
    </row>
    <row r="1072" spans="4:7" x14ac:dyDescent="0.2">
      <c r="D1072" s="20">
        <f t="shared" si="16"/>
        <v>234</v>
      </c>
      <c r="E1072" s="20">
        <f>MIN(IF(MOD(ROWS($A$2:A1072),$A$2)=0,E1071+1, E1071), $B$2-1)</f>
        <v>1</v>
      </c>
      <c r="G1072" s="2" t="str">
        <f>IF(NOT(OR(
SUMPRODUCT(--ISNUMBER(SEARCH('Chapter 2 (Generated)'!$B$3:$V$3,INDEX(MyData,D1072, E1072+1))))&gt;0,
SUMPRODUCT(--ISNUMBER(SEARCH('Chapter 2 (Generated)'!$B$4:$V$4,INDEX(MyData,D1072, E1072+1))))&gt;0)),
"        " &amp; INDEX(MyData,D1072, E1072+1),
"    " &amp; INDEX(MyData,D1072, E1072+1))</f>
        <v xml:space="preserve">        "null",</v>
      </c>
    </row>
    <row r="1073" spans="4:7" x14ac:dyDescent="0.2">
      <c r="D1073" s="20">
        <f t="shared" si="16"/>
        <v>235</v>
      </c>
      <c r="E1073" s="20">
        <f>MIN(IF(MOD(ROWS($A$2:A1073),$A$2)=0,E1072+1, E1072), $B$2-1)</f>
        <v>1</v>
      </c>
      <c r="G1073" s="2" t="str">
        <f>IF(NOT(OR(
SUMPRODUCT(--ISNUMBER(SEARCH('Chapter 2 (Generated)'!$B$3:$V$3,INDEX(MyData,D1073, E1073+1))))&gt;0,
SUMPRODUCT(--ISNUMBER(SEARCH('Chapter 2 (Generated)'!$B$4:$V$4,INDEX(MyData,D1073, E1073+1))))&gt;0)),
"        " &amp; INDEX(MyData,D1073, E1073+1),
"    " &amp; INDEX(MyData,D1073, E1073+1))</f>
        <v xml:space="preserve">        "null",</v>
      </c>
    </row>
    <row r="1074" spans="4:7" x14ac:dyDescent="0.2">
      <c r="D1074" s="20">
        <f t="shared" si="16"/>
        <v>236</v>
      </c>
      <c r="E1074" s="20">
        <f>MIN(IF(MOD(ROWS($A$2:A1074),$A$2)=0,E1073+1, E1073), $B$2-1)</f>
        <v>1</v>
      </c>
      <c r="G1074" s="2" t="str">
        <f>IF(NOT(OR(
SUMPRODUCT(--ISNUMBER(SEARCH('Chapter 2 (Generated)'!$B$3:$V$3,INDEX(MyData,D1074, E1074+1))))&gt;0,
SUMPRODUCT(--ISNUMBER(SEARCH('Chapter 2 (Generated)'!$B$4:$V$4,INDEX(MyData,D1074, E1074+1))))&gt;0)),
"        " &amp; INDEX(MyData,D1074, E1074+1),
"    " &amp; INDEX(MyData,D1074, E1074+1))</f>
        <v xml:space="preserve">        "Hey " + user.scholarname + ", I meant to ask you. Have you seen Axel anywhere? I really need to talk to that jerk or the school’s staff will be chasing us both down. ",</v>
      </c>
    </row>
    <row r="1075" spans="4:7" x14ac:dyDescent="0.2">
      <c r="D1075" s="20">
        <f t="shared" si="16"/>
        <v>237</v>
      </c>
      <c r="E1075" s="20">
        <f>MIN(IF(MOD(ROWS($A$2:A1075),$A$2)=0,E1074+1, E1074), $B$2-1)</f>
        <v>1</v>
      </c>
      <c r="G1075" s="2" t="str">
        <f>IF(NOT(OR(
SUMPRODUCT(--ISNUMBER(SEARCH('Chapter 2 (Generated)'!$B$3:$V$3,INDEX(MyData,D1075, E1075+1))))&gt;0,
SUMPRODUCT(--ISNUMBER(SEARCH('Chapter 2 (Generated)'!$B$4:$V$4,INDEX(MyData,D1075, E1075+1))))&gt;0)),
"        " &amp; INDEX(MyData,D1075, E1075+1),
"    " &amp; INDEX(MyData,D1075, E1075+1))</f>
        <v xml:space="preserve">        "null",</v>
      </c>
    </row>
    <row r="1076" spans="4:7" x14ac:dyDescent="0.2">
      <c r="D1076" s="20">
        <f t="shared" si="16"/>
        <v>238</v>
      </c>
      <c r="E1076" s="20">
        <f>MIN(IF(MOD(ROWS($A$2:A1076),$A$2)=0,E1075+1, E1075), $B$2-1)</f>
        <v>1</v>
      </c>
      <c r="G1076" s="2" t="str">
        <f>IF(NOT(OR(
SUMPRODUCT(--ISNUMBER(SEARCH('Chapter 2 (Generated)'!$B$3:$V$3,INDEX(MyData,D1076, E1076+1))))&gt;0,
SUMPRODUCT(--ISNUMBER(SEARCH('Chapter 2 (Generated)'!$B$4:$V$4,INDEX(MyData,D1076, E1076+1))))&gt;0)),
"        " &amp; INDEX(MyData,D1076, E1076+1),
"    " &amp; INDEX(MyData,D1076, E1076+1))</f>
        <v xml:space="preserve">        "Seriously? I’m surprised he hasn’t snapped at you.",//235 </v>
      </c>
    </row>
    <row r="1077" spans="4:7" x14ac:dyDescent="0.2">
      <c r="D1077" s="20">
        <f t="shared" si="16"/>
        <v>239</v>
      </c>
      <c r="E1077" s="20">
        <f>MIN(IF(MOD(ROWS($A$2:A1077),$A$2)=0,E1076+1, E1076), $B$2-1)</f>
        <v>1</v>
      </c>
      <c r="G1077" s="2" t="str">
        <f>IF(NOT(OR(
SUMPRODUCT(--ISNUMBER(SEARCH('Chapter 2 (Generated)'!$B$3:$V$3,INDEX(MyData,D1077, E1077+1))))&gt;0,
SUMPRODUCT(--ISNUMBER(SEARCH('Chapter 2 (Generated)'!$B$4:$V$4,INDEX(MyData,D1077, E1077+1))))&gt;0)),
"        " &amp; INDEX(MyData,D1077, E1077+1),
"    " &amp; INDEX(MyData,D1077, E1077+1))</f>
        <v xml:space="preserve">        "How did you tame the dragon?",</v>
      </c>
    </row>
    <row r="1078" spans="4:7" x14ac:dyDescent="0.2">
      <c r="D1078" s="20">
        <f t="shared" si="16"/>
        <v>240</v>
      </c>
      <c r="E1078" s="20">
        <f>MIN(IF(MOD(ROWS($A$2:A1078),$A$2)=0,E1077+1, E1077), $B$2-1)</f>
        <v>1</v>
      </c>
      <c r="G1078" s="2" t="str">
        <f>IF(NOT(OR(
SUMPRODUCT(--ISNUMBER(SEARCH('Chapter 2 (Generated)'!$B$3:$V$3,INDEX(MyData,D1078, E1078+1))))&gt;0,
SUMPRODUCT(--ISNUMBER(SEARCH('Chapter 2 (Generated)'!$B$4:$V$4,INDEX(MyData,D1078, E1078+1))))&gt;0)),
"        " &amp; INDEX(MyData,D1078, E1078+1),
"    " &amp; INDEX(MyData,D1078, E1078+1))</f>
        <v xml:space="preserve">        "Of &lt;em&gt;course&lt;/em&gt; he did.",</v>
      </c>
    </row>
    <row r="1079" spans="4:7" x14ac:dyDescent="0.2">
      <c r="D1079" s="20">
        <f t="shared" si="16"/>
        <v>241</v>
      </c>
      <c r="E1079" s="20">
        <f>MIN(IF(MOD(ROWS($A$2:A1079),$A$2)=0,E1078+1, E1078), $B$2-1)</f>
        <v>1</v>
      </c>
      <c r="G1079" s="2" t="str">
        <f>IF(NOT(OR(
SUMPRODUCT(--ISNUMBER(SEARCH('Chapter 2 (Generated)'!$B$3:$V$3,INDEX(MyData,D1079, E1079+1))))&gt;0,
SUMPRODUCT(--ISNUMBER(SEARCH('Chapter 2 (Generated)'!$B$4:$V$4,INDEX(MyData,D1079, E1079+1))))&gt;0)),
"        " &amp; INDEX(MyData,D1079, E1079+1),
"    " &amp; INDEX(MyData,D1079, E1079+1))</f>
        <v xml:space="preserve">        "In any case, thanks " + user.scholarname + ". I’ll go check if he’s still in the cafeteria. ",</v>
      </c>
    </row>
    <row r="1080" spans="4:7" x14ac:dyDescent="0.2">
      <c r="D1080" s="20">
        <f t="shared" si="16"/>
        <v>242</v>
      </c>
      <c r="E1080" s="20">
        <f>MIN(IF(MOD(ROWS($A$2:A1080),$A$2)=0,E1079+1, E1079), $B$2-1)</f>
        <v>1</v>
      </c>
      <c r="G1080" s="2" t="str">
        <f>IF(NOT(OR(
SUMPRODUCT(--ISNUMBER(SEARCH('Chapter 2 (Generated)'!$B$3:$V$3,INDEX(MyData,D1080, E1080+1))))&gt;0,
SUMPRODUCT(--ISNUMBER(SEARCH('Chapter 2 (Generated)'!$B$4:$V$4,INDEX(MyData,D1080, E1080+1))))&gt;0)),
"        " &amp; INDEX(MyData,D1080, E1080+1),
"    " &amp; INDEX(MyData,D1080, E1080+1))</f>
        <v xml:space="preserve">        "null",</v>
      </c>
    </row>
    <row r="1081" spans="4:7" x14ac:dyDescent="0.2">
      <c r="D1081" s="20">
        <f t="shared" si="16"/>
        <v>243</v>
      </c>
      <c r="E1081" s="20">
        <f>MIN(IF(MOD(ROWS($A$2:A1081),$A$2)=0,E1080+1, E1080), $B$2-1)</f>
        <v>1</v>
      </c>
      <c r="G1081" s="2" t="str">
        <f>IF(NOT(OR(
SUMPRODUCT(--ISNUMBER(SEARCH('Chapter 2 (Generated)'!$B$3:$V$3,INDEX(MyData,D1081, E1081+1))))&gt;0,
SUMPRODUCT(--ISNUMBER(SEARCH('Chapter 2 (Generated)'!$B$4:$V$4,INDEX(MyData,D1081, E1081+1))))&gt;0)),
"        " &amp; INDEX(MyData,D1081, E1081+1),
"    " &amp; INDEX(MyData,D1081, E1081+1))</f>
        <v xml:space="preserve">        "Axel is kind of… infamous for breaking rules. Whether it’s at school or him pulling a publicity stunt. ",//240 </v>
      </c>
    </row>
    <row r="1082" spans="4:7" x14ac:dyDescent="0.2">
      <c r="D1082" s="20">
        <f t="shared" si="16"/>
        <v>244</v>
      </c>
      <c r="E1082" s="20">
        <f>MIN(IF(MOD(ROWS($A$2:A1082),$A$2)=0,E1081+1, E1081), $B$2-1)</f>
        <v>1</v>
      </c>
      <c r="G1082" s="2" t="str">
        <f>IF(NOT(OR(
SUMPRODUCT(--ISNUMBER(SEARCH('Chapter 2 (Generated)'!$B$3:$V$3,INDEX(MyData,D1082, E1082+1))))&gt;0,
SUMPRODUCT(--ISNUMBER(SEARCH('Chapter 2 (Generated)'!$B$4:$V$4,INDEX(MyData,D1082, E1082+1))))&gt;0)),
"        " &amp; INDEX(MyData,D1082, E1082+1),
"    " &amp; INDEX(MyData,D1082, E1082+1))</f>
        <v xml:space="preserve">        "So, as you can imagine, there are hordes of paparazzi currently outside the school’s gate trying to get a shot. I’ve tried everything in the past, but they simply won’t budge unless they see Axel. ",</v>
      </c>
    </row>
    <row r="1083" spans="4:7" x14ac:dyDescent="0.2">
      <c r="D1083" s="20">
        <f t="shared" si="16"/>
        <v>245</v>
      </c>
      <c r="E1083" s="20">
        <f>MIN(IF(MOD(ROWS($A$2:A1083),$A$2)=0,E1082+1, E1082), $B$2-1)</f>
        <v>1</v>
      </c>
      <c r="G1083" s="2" t="str">
        <f>IF(NOT(OR(
SUMPRODUCT(--ISNUMBER(SEARCH('Chapter 2 (Generated)'!$B$3:$V$3,INDEX(MyData,D1083, E1083+1))))&gt;0,
SUMPRODUCT(--ISNUMBER(SEARCH('Chapter 2 (Generated)'!$B$4:$V$4,INDEX(MyData,D1083, E1083+1))))&gt;0)),
"        " &amp; INDEX(MyData,D1083, E1083+1),
"    " &amp; INDEX(MyData,D1083, E1083+1))</f>
        <v xml:space="preserve">        "This guy loves attention, but this is private Arlington Academy property; it’s his responsibility to deal with his ‘outside visitors’. Lady Arlington is up my ass about ‘stressing the importance of responsibility to my fellow students.",</v>
      </c>
    </row>
    <row r="1084" spans="4:7" x14ac:dyDescent="0.2">
      <c r="D1084" s="20">
        <f t="shared" si="16"/>
        <v>246</v>
      </c>
      <c r="E1084" s="20">
        <f>MIN(IF(MOD(ROWS($A$2:A1084),$A$2)=0,E1083+1, E1083), $B$2-1)</f>
        <v>1</v>
      </c>
      <c r="G1084" s="2" t="str">
        <f>IF(NOT(OR(
SUMPRODUCT(--ISNUMBER(SEARCH('Chapter 2 (Generated)'!$B$3:$V$3,INDEX(MyData,D1084, E1084+1))))&gt;0,
SUMPRODUCT(--ISNUMBER(SEARCH('Chapter 2 (Generated)'!$B$4:$V$4,INDEX(MyData,D1084, E1084+1))))&gt;0)),
"        " &amp; INDEX(MyData,D1084, E1084+1),
"    " &amp; INDEX(MyData,D1084, E1084+1))</f>
        <v xml:space="preserve">        "null",</v>
      </c>
    </row>
    <row r="1085" spans="4:7" x14ac:dyDescent="0.2">
      <c r="D1085" s="20">
        <f t="shared" si="16"/>
        <v>247</v>
      </c>
      <c r="E1085" s="20">
        <f>MIN(IF(MOD(ROWS($A$2:A1085),$A$2)=0,E1084+1, E1084), $B$2-1)</f>
        <v>1</v>
      </c>
      <c r="G1085" s="2" t="str">
        <f>IF(NOT(OR(
SUMPRODUCT(--ISNUMBER(SEARCH('Chapter 2 (Generated)'!$B$3:$V$3,INDEX(MyData,D1085, E1085+1))))&gt;0,
SUMPRODUCT(--ISNUMBER(SEARCH('Chapter 2 (Generated)'!$B$4:$V$4,INDEX(MyData,D1085, E1085+1))))&gt;0)),
"        " &amp; INDEX(MyData,D1085, E1085+1),
"    " &amp; INDEX(MyData,D1085, E1085+1))</f>
        <v xml:space="preserve">        "Ha! They’ve tried everything! Calling the cops, threats... Nothing works. ",</v>
      </c>
    </row>
    <row r="1086" spans="4:7" x14ac:dyDescent="0.2">
      <c r="D1086" s="20">
        <f t="shared" si="16"/>
        <v>248</v>
      </c>
      <c r="E1086" s="20">
        <f>MIN(IF(MOD(ROWS($A$2:A1086),$A$2)=0,E1085+1, E1085), $B$2-1)</f>
        <v>1</v>
      </c>
      <c r="G1086" s="2" t="str">
        <f>IF(NOT(OR(
SUMPRODUCT(--ISNUMBER(SEARCH('Chapter 2 (Generated)'!$B$3:$V$3,INDEX(MyData,D1086, E1086+1))))&gt;0,
SUMPRODUCT(--ISNUMBER(SEARCH('Chapter 2 (Generated)'!$B$4:$V$4,INDEX(MyData,D1086, E1086+1))))&gt;0)),
"        " &amp; INDEX(MyData,D1086, E1086+1),
"    " &amp; INDEX(MyData,D1086, E1086+1))</f>
        <v xml:space="preserve">        "Only Axel can get rid of them.",//245 </v>
      </c>
    </row>
    <row r="1087" spans="4:7" x14ac:dyDescent="0.2">
      <c r="D1087" s="20">
        <f t="shared" si="16"/>
        <v>249</v>
      </c>
      <c r="E1087" s="20">
        <f>MIN(IF(MOD(ROWS($A$2:A1087),$A$2)=0,E1086+1, E1086), $B$2-1)</f>
        <v>1</v>
      </c>
      <c r="G1087" s="2" t="str">
        <f>IF(NOT(OR(
SUMPRODUCT(--ISNUMBER(SEARCH('Chapter 2 (Generated)'!$B$3:$V$3,INDEX(MyData,D1087, E1087+1))))&gt;0,
SUMPRODUCT(--ISNUMBER(SEARCH('Chapter 2 (Generated)'!$B$4:$V$4,INDEX(MyData,D1087, E1087+1))))&gt;0)),
"        " &amp; INDEX(MyData,D1087, E1087+1),
"    " &amp; INDEX(MyData,D1087, E1087+1))</f>
        <v xml:space="preserve">        "Yeah, that’s why I’ve really got to find him before they demolish our gate. ",</v>
      </c>
    </row>
    <row r="1088" spans="4:7" x14ac:dyDescent="0.2">
      <c r="D1088" s="20">
        <f t="shared" si="16"/>
        <v>250</v>
      </c>
      <c r="E1088" s="20">
        <f>MIN(IF(MOD(ROWS($A$2:A1088),$A$2)=0,E1087+1, E1087), $B$2-1)</f>
        <v>1</v>
      </c>
      <c r="G1088" s="2" t="str">
        <f>IF(NOT(OR(
SUMPRODUCT(--ISNUMBER(SEARCH('Chapter 2 (Generated)'!$B$3:$V$3,INDEX(MyData,D1088, E1088+1))))&gt;0,
SUMPRODUCT(--ISNUMBER(SEARCH('Chapter 2 (Generated)'!$B$4:$V$4,INDEX(MyData,D1088, E1088+1))))&gt;0)),
"        " &amp; INDEX(MyData,D1088, E1088+1),
"    " &amp; INDEX(MyData,D1088, E1088+1))</f>
        <v xml:space="preserve">        "Thanks for the intel, I owe you one. ",</v>
      </c>
    </row>
    <row r="1089" spans="4:7" x14ac:dyDescent="0.2">
      <c r="D1089" s="20">
        <f t="shared" si="16"/>
        <v>251</v>
      </c>
      <c r="E1089" s="20">
        <f>MIN(IF(MOD(ROWS($A$2:A1089),$A$2)=0,E1088+1, E1088), $B$2-1)</f>
        <v>1</v>
      </c>
      <c r="G1089" s="2" t="str">
        <f>IF(NOT(OR(
SUMPRODUCT(--ISNUMBER(SEARCH('Chapter 2 (Generated)'!$B$3:$V$3,INDEX(MyData,D1089, E1089+1))))&gt;0,
SUMPRODUCT(--ISNUMBER(SEARCH('Chapter 2 (Generated)'!$B$4:$V$4,INDEX(MyData,D1089, E1089+1))))&gt;0)),
"        " &amp; INDEX(MyData,D1089, E1089+1),
"    " &amp; INDEX(MyData,D1089, E1089+1))</f>
        <v xml:space="preserve">        "null",</v>
      </c>
    </row>
    <row r="1090" spans="4:7" x14ac:dyDescent="0.2">
      <c r="D1090" s="20">
        <f t="shared" ref="D1090:D1153" si="17">MOD(ROW(D1089)-1+ROWS(MyData),ROWS(MyData))+1</f>
        <v>252</v>
      </c>
      <c r="E1090" s="20">
        <f>MIN(IF(MOD(ROWS($A$2:A1090),$A$2)=0,E1089+1, E1089), $B$2-1)</f>
        <v>1</v>
      </c>
      <c r="G1090" s="2" t="str">
        <f>IF(NOT(OR(
SUMPRODUCT(--ISNUMBER(SEARCH('Chapter 2 (Generated)'!$B$3:$V$3,INDEX(MyData,D1090, E1090+1))))&gt;0,
SUMPRODUCT(--ISNUMBER(SEARCH('Chapter 2 (Generated)'!$B$4:$V$4,INDEX(MyData,D1090, E1090+1))))&gt;0)),
"        " &amp; INDEX(MyData,D1090, E1090+1),
"    " &amp; INDEX(MyData,D1090, E1090+1))</f>
        <v xml:space="preserve">        "Look " + user.scholarname + ", I can spot a liar from miles away. ",</v>
      </c>
    </row>
    <row r="1091" spans="4:7" x14ac:dyDescent="0.2">
      <c r="D1091" s="20">
        <f t="shared" si="17"/>
        <v>253</v>
      </c>
      <c r="E1091" s="20">
        <f>MIN(IF(MOD(ROWS($A$2:A1091),$A$2)=0,E1090+1, E1090), $B$2-1)</f>
        <v>1</v>
      </c>
      <c r="G1091" s="2" t="str">
        <f>IF(NOT(OR(
SUMPRODUCT(--ISNUMBER(SEARCH('Chapter 2 (Generated)'!$B$3:$V$3,INDEX(MyData,D1091, E1091+1))))&gt;0,
SUMPRODUCT(--ISNUMBER(SEARCH('Chapter 2 (Generated)'!$B$4:$V$4,INDEX(MyData,D1091, E1091+1))))&gt;0)),
"        " &amp; INDEX(MyData,D1091, E1091+1),
"    " &amp; INDEX(MyData,D1091, E1091+1))</f>
        <v xml:space="preserve">        "I don’t think you understand the situation he’s in… and even more importantly, the situation &lt;em&gt;I’m&lt;/em&gt; in. ",//250 </v>
      </c>
    </row>
    <row r="1092" spans="4:7" x14ac:dyDescent="0.2">
      <c r="D1092" s="20">
        <f t="shared" si="17"/>
        <v>254</v>
      </c>
      <c r="E1092" s="20">
        <f>MIN(IF(MOD(ROWS($A$2:A1092),$A$2)=0,E1091+1, E1091), $B$2-1)</f>
        <v>1</v>
      </c>
      <c r="G1092" s="2" t="str">
        <f>IF(NOT(OR(
SUMPRODUCT(--ISNUMBER(SEARCH('Chapter 2 (Generated)'!$B$3:$V$3,INDEX(MyData,D1092, E1092+1))))&gt;0,
SUMPRODUCT(--ISNUMBER(SEARCH('Chapter 2 (Generated)'!$B$4:$V$4,INDEX(MyData,D1092, E1092+1))))&gt;0)),
"        " &amp; INDEX(MyData,D1092, E1092+1),
"    " &amp; INDEX(MyData,D1092, E1092+1))</f>
        <v xml:space="preserve">        "Axel has been breaking too many rules, and he’s attracting too much outside attention. Paparazzi is everywhere. The only thing keeping them from entering school grounds are the guards near the gate. ",</v>
      </c>
    </row>
    <row r="1093" spans="4:7" x14ac:dyDescent="0.2">
      <c r="D1093" s="20">
        <f t="shared" si="17"/>
        <v>255</v>
      </c>
      <c r="E1093" s="20">
        <f>MIN(IF(MOD(ROWS($A$2:A1093),$A$2)=0,E1092+1, E1092), $B$2-1)</f>
        <v>1</v>
      </c>
      <c r="G1093" s="2" t="str">
        <f>IF(NOT(OR(
SUMPRODUCT(--ISNUMBER(SEARCH('Chapter 2 (Generated)'!$B$3:$V$3,INDEX(MyData,D1093, E1093+1))))&gt;0,
SUMPRODUCT(--ISNUMBER(SEARCH('Chapter 2 (Generated)'!$B$4:$V$4,INDEX(MyData,D1093, E1093+1))))&gt;0)),
"        " &amp; INDEX(MyData,D1093, E1093+1),
"    " &amp; INDEX(MyData,D1093, E1093+1))</f>
        <v xml:space="preserve">        "The school doesn’t like that and they’re putting all the pressure on me to find Axel and make him deal with his paparazzi. It’s absolute &lt;em&gt;hell&lt;/em&gt; for me, and, as you can probably tell, I have better, more interesting things to do. ",</v>
      </c>
    </row>
    <row r="1094" spans="4:7" x14ac:dyDescent="0.2">
      <c r="D1094" s="20">
        <f t="shared" si="17"/>
        <v>256</v>
      </c>
      <c r="E1094" s="20">
        <f>MIN(IF(MOD(ROWS($A$2:A1094),$A$2)=0,E1093+1, E1093), $B$2-1)</f>
        <v>1</v>
      </c>
      <c r="G1094" s="2" t="str">
        <f>IF(NOT(OR(
SUMPRODUCT(--ISNUMBER(SEARCH('Chapter 2 (Generated)'!$B$3:$V$3,INDEX(MyData,D1094, E1094+1))))&gt;0,
SUMPRODUCT(--ISNUMBER(SEARCH('Chapter 2 (Generated)'!$B$4:$V$4,INDEX(MyData,D1094, E1094+1))))&gt;0)),
"        " &amp; INDEX(MyData,D1094, E1094+1),
"    " &amp; INDEX(MyData,D1094, E1094+1))</f>
        <v xml:space="preserve">        "Therefore, I would really appreciate it if you could cut the crap, and tell me where you saw Axel last. ",</v>
      </c>
    </row>
    <row r="1095" spans="4:7" x14ac:dyDescent="0.2">
      <c r="D1095" s="20">
        <f t="shared" si="17"/>
        <v>257</v>
      </c>
      <c r="E1095" s="20">
        <f>MIN(IF(MOD(ROWS($A$2:A1095),$A$2)=0,E1094+1, E1094), $B$2-1)</f>
        <v>1</v>
      </c>
      <c r="G1095" s="2" t="str">
        <f>IF(NOT(OR(
SUMPRODUCT(--ISNUMBER(SEARCH('Chapter 2 (Generated)'!$B$3:$V$3,INDEX(MyData,D1095, E1095+1))))&gt;0,
SUMPRODUCT(--ISNUMBER(SEARCH('Chapter 2 (Generated)'!$B$4:$V$4,INDEX(MyData,D1095, E1095+1))))&gt;0)),
"        " &amp; INDEX(MyData,D1095, E1095+1),
"    " &amp; INDEX(MyData,D1095, E1095+1))</f>
        <v xml:space="preserve">        "null",</v>
      </c>
    </row>
    <row r="1096" spans="4:7" x14ac:dyDescent="0.2">
      <c r="D1096" s="20">
        <f t="shared" si="17"/>
        <v>258</v>
      </c>
      <c r="E1096" s="20">
        <f>MIN(IF(MOD(ROWS($A$2:A1096),$A$2)=0,E1095+1, E1095), $B$2-1)</f>
        <v>1</v>
      </c>
      <c r="G1096" s="2" t="str">
        <f>IF(NOT(OR(
SUMPRODUCT(--ISNUMBER(SEARCH('Chapter 2 (Generated)'!$B$3:$V$3,INDEX(MyData,D1096, E1096+1))))&gt;0,
SUMPRODUCT(--ISNUMBER(SEARCH('Chapter 2 (Generated)'!$B$4:$V$4,INDEX(MyData,D1096, E1096+1))))&gt;0)),
"        " &amp; INDEX(MyData,D1096, E1096+1),
"    " &amp; INDEX(MyData,D1096, E1096+1))</f>
        <v xml:space="preserve">        "null",//255 </v>
      </c>
    </row>
    <row r="1097" spans="4:7" x14ac:dyDescent="0.2">
      <c r="D1097" s="20">
        <f t="shared" si="17"/>
        <v>259</v>
      </c>
      <c r="E1097" s="20">
        <f>MIN(IF(MOD(ROWS($A$2:A1097),$A$2)=0,E1096+1, E1096), $B$2-1)</f>
        <v>1</v>
      </c>
      <c r="G1097" s="2" t="str">
        <f>IF(NOT(OR(
SUMPRODUCT(--ISNUMBER(SEARCH('Chapter 2 (Generated)'!$B$3:$V$3,INDEX(MyData,D1097, E1097+1))))&gt;0,
SUMPRODUCT(--ISNUMBER(SEARCH('Chapter 2 (Generated)'!$B$4:$V$4,INDEX(MyData,D1097, E1097+1))))&gt;0)),
"        " &amp; INDEX(MyData,D1097, E1097+1),
"    " &amp; INDEX(MyData,D1097, E1097+1))</f>
        <v xml:space="preserve">        "null",</v>
      </c>
    </row>
    <row r="1098" spans="4:7" x14ac:dyDescent="0.2">
      <c r="D1098" s="20">
        <f t="shared" si="17"/>
        <v>260</v>
      </c>
      <c r="E1098" s="20">
        <f>MIN(IF(MOD(ROWS($A$2:A1098),$A$2)=0,E1097+1, E1097), $B$2-1)</f>
        <v>1</v>
      </c>
      <c r="G1098" s="2" t="str">
        <f>IF(NOT(OR(
SUMPRODUCT(--ISNUMBER(SEARCH('Chapter 2 (Generated)'!$B$3:$V$3,INDEX(MyData,D1098, E1098+1))))&gt;0,
SUMPRODUCT(--ISNUMBER(SEARCH('Chapter 2 (Generated)'!$B$4:$V$4,INDEX(MyData,D1098, E1098+1))))&gt;0)),
"        " &amp; INDEX(MyData,D1098, E1098+1),
"    " &amp; INDEX(MyData,D1098, E1098+1))</f>
        <v xml:space="preserve">        "Thank you.",</v>
      </c>
    </row>
    <row r="1099" spans="4:7" x14ac:dyDescent="0.2">
      <c r="D1099" s="20">
        <f t="shared" si="17"/>
        <v>261</v>
      </c>
      <c r="E1099" s="20">
        <f>MIN(IF(MOD(ROWS($A$2:A1099),$A$2)=0,E1098+1, E1098), $B$2-1)</f>
        <v>1</v>
      </c>
      <c r="G1099" s="2" t="str">
        <f>IF(NOT(OR(
SUMPRODUCT(--ISNUMBER(SEARCH('Chapter 2 (Generated)'!$B$3:$V$3,INDEX(MyData,D1099, E1099+1))))&gt;0,
SUMPRODUCT(--ISNUMBER(SEARCH('Chapter 2 (Generated)'!$B$4:$V$4,INDEX(MyData,D1099, E1099+1))))&gt;0)),
"        " &amp; INDEX(MyData,D1099, E1099+1),
"    " &amp; INDEX(MyData,D1099, E1099+1))</f>
        <v xml:space="preserve">        "null",</v>
      </c>
    </row>
    <row r="1100" spans="4:7" x14ac:dyDescent="0.2">
      <c r="D1100" s="20">
        <f t="shared" si="17"/>
        <v>262</v>
      </c>
      <c r="E1100" s="20">
        <f>MIN(IF(MOD(ROWS($A$2:A1100),$A$2)=0,E1099+1, E1099), $B$2-1)</f>
        <v>1</v>
      </c>
      <c r="G1100" s="2" t="str">
        <f>IF(NOT(OR(
SUMPRODUCT(--ISNUMBER(SEARCH('Chapter 2 (Generated)'!$B$3:$V$3,INDEX(MyData,D1100, E1100+1))))&gt;0,
SUMPRODUCT(--ISNUMBER(SEARCH('Chapter 2 (Generated)'!$B$4:$V$4,INDEX(MyData,D1100, E1100+1))))&gt;0)),
"        " &amp; INDEX(MyData,D1100, E1100+1),
"    " &amp; INDEX(MyData,D1100, E1100+1))</f>
        <v xml:space="preserve">        "null",</v>
      </c>
    </row>
    <row r="1101" spans="4:7" x14ac:dyDescent="0.2">
      <c r="D1101" s="20">
        <f t="shared" si="17"/>
        <v>263</v>
      </c>
      <c r="E1101" s="20">
        <f>MIN(IF(MOD(ROWS($A$2:A1101),$A$2)=0,E1100+1, E1100), $B$2-1)</f>
        <v>1</v>
      </c>
      <c r="G1101" s="2" t="str">
        <f>IF(NOT(OR(
SUMPRODUCT(--ISNUMBER(SEARCH('Chapter 2 (Generated)'!$B$3:$V$3,INDEX(MyData,D1101, E1101+1))))&gt;0,
SUMPRODUCT(--ISNUMBER(SEARCH('Chapter 2 (Generated)'!$B$4:$V$4,INDEX(MyData,D1101, E1101+1))))&gt;0)),
"        " &amp; INDEX(MyData,D1101, E1101+1),
"    " &amp; INDEX(MyData,D1101, E1101+1))</f>
        <v xml:space="preserve">        "null",//260 </v>
      </c>
    </row>
    <row r="1102" spans="4:7" x14ac:dyDescent="0.2">
      <c r="D1102" s="20">
        <f t="shared" si="17"/>
        <v>264</v>
      </c>
      <c r="E1102" s="20">
        <f>MIN(IF(MOD(ROWS($A$2:A1102),$A$2)=0,E1101+1, E1101), $B$2-1)</f>
        <v>1</v>
      </c>
      <c r="G1102" s="2" t="str">
        <f>IF(NOT(OR(
SUMPRODUCT(--ISNUMBER(SEARCH('Chapter 2 (Generated)'!$B$3:$V$3,INDEX(MyData,D1102, E1102+1))))&gt;0,
SUMPRODUCT(--ISNUMBER(SEARCH('Chapter 2 (Generated)'!$B$4:$V$4,INDEX(MyData,D1102, E1102+1))))&gt;0)),
"        " &amp; INDEX(MyData,D1102, E1102+1),
"    " &amp; INDEX(MyData,D1102, E1102+1))</f>
        <v xml:space="preserve">        "null",</v>
      </c>
    </row>
    <row r="1103" spans="4:7" x14ac:dyDescent="0.2">
      <c r="D1103" s="20">
        <f t="shared" si="17"/>
        <v>265</v>
      </c>
      <c r="E1103" s="20">
        <f>MIN(IF(MOD(ROWS($A$2:A1103),$A$2)=0,E1102+1, E1102), $B$2-1)</f>
        <v>1</v>
      </c>
      <c r="G1103" s="2" t="str">
        <f>IF(NOT(OR(
SUMPRODUCT(--ISNUMBER(SEARCH('Chapter 2 (Generated)'!$B$3:$V$3,INDEX(MyData,D1103, E1103+1))))&gt;0,
SUMPRODUCT(--ISNUMBER(SEARCH('Chapter 2 (Generated)'!$B$4:$V$4,INDEX(MyData,D1103, E1103+1))))&gt;0)),
"        " &amp; INDEX(MyData,D1103, E1103+1),
"    " &amp; INDEX(MyData,D1103, E1103+1))</f>
        <v xml:space="preserve">        "null",</v>
      </c>
    </row>
    <row r="1104" spans="4:7" x14ac:dyDescent="0.2">
      <c r="D1104" s="20">
        <f t="shared" si="17"/>
        <v>266</v>
      </c>
      <c r="E1104" s="20">
        <f>MIN(IF(MOD(ROWS($A$2:A1104),$A$2)=0,E1103+1, E1103), $B$2-1)</f>
        <v>1</v>
      </c>
      <c r="G1104" s="2" t="str">
        <f>IF(NOT(OR(
SUMPRODUCT(--ISNUMBER(SEARCH('Chapter 2 (Generated)'!$B$3:$V$3,INDEX(MyData,D1104, E1104+1))))&gt;0,
SUMPRODUCT(--ISNUMBER(SEARCH('Chapter 2 (Generated)'!$B$4:$V$4,INDEX(MyData,D1104, E1104+1))))&gt;0)),
"        " &amp; INDEX(MyData,D1104, E1104+1),
"    " &amp; INDEX(MyData,D1104, E1104+1))</f>
        <v xml:space="preserve">        "null",</v>
      </c>
    </row>
    <row r="1105" spans="4:7" x14ac:dyDescent="0.2">
      <c r="D1105" s="20">
        <f t="shared" si="17"/>
        <v>267</v>
      </c>
      <c r="E1105" s="20">
        <f>MIN(IF(MOD(ROWS($A$2:A1105),$A$2)=0,E1104+1, E1104), $B$2-1)</f>
        <v>1</v>
      </c>
      <c r="G1105" s="2" t="str">
        <f>IF(NOT(OR(
SUMPRODUCT(--ISNUMBER(SEARCH('Chapter 2 (Generated)'!$B$3:$V$3,INDEX(MyData,D1105, E1105+1))))&gt;0,
SUMPRODUCT(--ISNUMBER(SEARCH('Chapter 2 (Generated)'!$B$4:$V$4,INDEX(MyData,D1105, E1105+1))))&gt;0)),
"        " &amp; INDEX(MyData,D1105, E1105+1),
"    " &amp; INDEX(MyData,D1105, E1105+1))</f>
        <v xml:space="preserve">        "null",</v>
      </c>
    </row>
    <row r="1106" spans="4:7" x14ac:dyDescent="0.2">
      <c r="D1106" s="20">
        <f t="shared" si="17"/>
        <v>268</v>
      </c>
      <c r="E1106" s="20">
        <f>MIN(IF(MOD(ROWS($A$2:A1106),$A$2)=0,E1105+1, E1105), $B$2-1)</f>
        <v>1</v>
      </c>
      <c r="G1106" s="2" t="str">
        <f>IF(NOT(OR(
SUMPRODUCT(--ISNUMBER(SEARCH('Chapter 2 (Generated)'!$B$3:$V$3,INDEX(MyData,D1106, E1106+1))))&gt;0,
SUMPRODUCT(--ISNUMBER(SEARCH('Chapter 2 (Generated)'!$B$4:$V$4,INDEX(MyData,D1106, E1106+1))))&gt;0)),
"        " &amp; INDEX(MyData,D1106, E1106+1),
"    " &amp; INDEX(MyData,D1106, E1106+1))</f>
        <v xml:space="preserve">        "Hey! If it isn’t for Ms. Rodriguez’s favorite newbie! ",//265 </v>
      </c>
    </row>
    <row r="1107" spans="4:7" x14ac:dyDescent="0.2">
      <c r="D1107" s="20">
        <f t="shared" si="17"/>
        <v>269</v>
      </c>
      <c r="E1107" s="20">
        <f>MIN(IF(MOD(ROWS($A$2:A1107),$A$2)=0,E1106+1, E1106), $B$2-1)</f>
        <v>1</v>
      </c>
      <c r="G1107" s="2" t="str">
        <f>IF(NOT(OR(
SUMPRODUCT(--ISNUMBER(SEARCH('Chapter 2 (Generated)'!$B$3:$V$3,INDEX(MyData,D1107, E1107+1))))&gt;0,
SUMPRODUCT(--ISNUMBER(SEARCH('Chapter 2 (Generated)'!$B$4:$V$4,INDEX(MyData,D1107, E1107+1))))&gt;0)),
"        " &amp; INDEX(MyData,D1107, E1107+1),
"    " &amp; INDEX(MyData,D1107, E1107+1))</f>
        <v xml:space="preserve">        "You’re really lucky you know? She’s usually ruthless when it comes to new students. Especially when it comes to scholarship students. ",</v>
      </c>
    </row>
    <row r="1108" spans="4:7" x14ac:dyDescent="0.2">
      <c r="D1108" s="20">
        <f t="shared" si="17"/>
        <v>270</v>
      </c>
      <c r="E1108" s="20">
        <f>MIN(IF(MOD(ROWS($A$2:A1108),$A$2)=0,E1107+1, E1107), $B$2-1)</f>
        <v>1</v>
      </c>
      <c r="G1108" s="2" t="str">
        <f>IF(NOT(OR(
SUMPRODUCT(--ISNUMBER(SEARCH('Chapter 2 (Generated)'!$B$3:$V$3,INDEX(MyData,D1108, E1108+1))))&gt;0,
SUMPRODUCT(--ISNUMBER(SEARCH('Chapter 2 (Generated)'!$B$4:$V$4,INDEX(MyData,D1108, E1108+1))))&gt;0)),
"        " &amp; INDEX(MyData,D1108, E1108+1),
"    " &amp; INDEX(MyData,D1108, E1108+1))</f>
        <v xml:space="preserve">        "Probably the face you made. I don’t think I’ve ever seen someone blush so hard, haha! ",</v>
      </c>
    </row>
    <row r="1109" spans="4:7" x14ac:dyDescent="0.2">
      <c r="D1109" s="20">
        <f t="shared" si="17"/>
        <v>271</v>
      </c>
      <c r="E1109" s="20">
        <f>MIN(IF(MOD(ROWS($A$2:A1109),$A$2)=0,E1108+1, E1108), $B$2-1)</f>
        <v>1</v>
      </c>
      <c r="G1109" s="2" t="str">
        <f>IF(NOT(OR(
SUMPRODUCT(--ISNUMBER(SEARCH('Chapter 2 (Generated)'!$B$3:$V$3,INDEX(MyData,D1109, E1109+1))))&gt;0,
SUMPRODUCT(--ISNUMBER(SEARCH('Chapter 2 (Generated)'!$B$4:$V$4,INDEX(MyData,D1109, E1109+1))))&gt;0)),
"        " &amp; INDEX(MyData,D1109, E1109+1),
"    " &amp; INDEX(MyData,D1109, E1109+1))</f>
        <v xml:space="preserve">        "Hey, no sweat. These things happen.",</v>
      </c>
    </row>
    <row r="1110" spans="4:7" x14ac:dyDescent="0.2">
      <c r="D1110" s="20">
        <f t="shared" si="17"/>
        <v>272</v>
      </c>
      <c r="E1110" s="20">
        <f>MIN(IF(MOD(ROWS($A$2:A1110),$A$2)=0,E1109+1, E1109), $B$2-1)</f>
        <v>1</v>
      </c>
      <c r="G1110" s="2" t="str">
        <f>IF(NOT(OR(
SUMPRODUCT(--ISNUMBER(SEARCH('Chapter 2 (Generated)'!$B$3:$V$3,INDEX(MyData,D1110, E1110+1))))&gt;0,
SUMPRODUCT(--ISNUMBER(SEARCH('Chapter 2 (Generated)'!$B$4:$V$4,INDEX(MyData,D1110, E1110+1))))&gt;0)),
"        " &amp; INDEX(MyData,D1110, E1110+1),
"    " &amp; INDEX(MyData,D1110, E1110+1))</f>
        <v xml:space="preserve">        "Also, if you feel like saving your reputation and making friends around here, you could come to our homecoming dorm party tonight",</v>
      </c>
    </row>
    <row r="1111" spans="4:7" x14ac:dyDescent="0.2">
      <c r="D1111" s="20">
        <f t="shared" si="17"/>
        <v>273</v>
      </c>
      <c r="E1111" s="20">
        <f>MIN(IF(MOD(ROWS($A$2:A1111),$A$2)=0,E1110+1, E1110), $B$2-1)</f>
        <v>1</v>
      </c>
      <c r="G1111" s="2" t="str">
        <f>IF(NOT(OR(
SUMPRODUCT(--ISNUMBER(SEARCH('Chapter 2 (Generated)'!$B$3:$V$3,INDEX(MyData,D1111, E1111+1))))&gt;0,
SUMPRODUCT(--ISNUMBER(SEARCH('Chapter 2 (Generated)'!$B$4:$V$4,INDEX(MyData,D1111, E1111+1))))&gt;0)),
"        " &amp; INDEX(MyData,D1111, E1111+1),
"    " &amp; INDEX(MyData,D1111, E1111+1))</f>
        <v xml:space="preserve">        "null",//270 </v>
      </c>
    </row>
    <row r="1112" spans="4:7" x14ac:dyDescent="0.2">
      <c r="D1112" s="20">
        <f t="shared" si="17"/>
        <v>274</v>
      </c>
      <c r="E1112" s="20">
        <f>MIN(IF(MOD(ROWS($A$2:A1112),$A$2)=0,E1111+1, E1111), $B$2-1)</f>
        <v>1</v>
      </c>
      <c r="G1112" s="2" t="str">
        <f>IF(NOT(OR(
SUMPRODUCT(--ISNUMBER(SEARCH('Chapter 2 (Generated)'!$B$3:$V$3,INDEX(MyData,D1112, E1112+1))))&gt;0,
SUMPRODUCT(--ISNUMBER(SEARCH('Chapter 2 (Generated)'!$B$4:$V$4,INDEX(MyData,D1112, E1112+1))))&gt;0)),
"        " &amp; INDEX(MyData,D1112, E1112+1),
"    " &amp; INDEX(MyData,D1112, E1112+1))</f>
        <v xml:space="preserve">        "Of course not! Haha!",</v>
      </c>
    </row>
    <row r="1113" spans="4:7" x14ac:dyDescent="0.2">
      <c r="D1113" s="20">
        <f t="shared" si="17"/>
        <v>275</v>
      </c>
      <c r="E1113" s="20">
        <f>MIN(IF(MOD(ROWS($A$2:A1113),$A$2)=0,E1112+1, E1112), $B$2-1)</f>
        <v>1</v>
      </c>
      <c r="G1113" s="2" t="str">
        <f>IF(NOT(OR(
SUMPRODUCT(--ISNUMBER(SEARCH('Chapter 2 (Generated)'!$B$3:$V$3,INDEX(MyData,D1113, E1113+1))))&gt;0,
SUMPRODUCT(--ISNUMBER(SEARCH('Chapter 2 (Generated)'!$B$4:$V$4,INDEX(MyData,D1113, E1113+1))))&gt;0)),
"        " &amp; INDEX(MyData,D1113, E1113+1),
"    " &amp; INDEX(MyData,D1113, E1113+1))</f>
        <v xml:space="preserve">        "Don’t make this face, haha! ",</v>
      </c>
    </row>
    <row r="1114" spans="4:7" x14ac:dyDescent="0.2">
      <c r="D1114" s="20">
        <f t="shared" si="17"/>
        <v>276</v>
      </c>
      <c r="E1114" s="20">
        <f>MIN(IF(MOD(ROWS($A$2:A1114),$A$2)=0,E1113+1, E1113), $B$2-1)</f>
        <v>1</v>
      </c>
      <c r="G1114" s="2" t="str">
        <f>IF(NOT(OR(
SUMPRODUCT(--ISNUMBER(SEARCH('Chapter 2 (Generated)'!$B$3:$V$3,INDEX(MyData,D1114, E1114+1))))&gt;0,
SUMPRODUCT(--ISNUMBER(SEARCH('Chapter 2 (Generated)'!$B$4:$V$4,INDEX(MyData,D1114, E1114+1))))&gt;0)),
"        " &amp; INDEX(MyData,D1114, E1114+1),
"    " &amp; INDEX(MyData,D1114, E1114+1))</f>
        <v xml:space="preserve">        "There’s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&lt;em&gt;way&lt;/em&gt; too excited over Mozart…",</v>
      </c>
    </row>
    <row r="1115" spans="4:7" x14ac:dyDescent="0.2">
      <c r="D1115" s="20">
        <f t="shared" si="17"/>
        <v>277</v>
      </c>
      <c r="E1115" s="20">
        <f>MIN(IF(MOD(ROWS($A$2:A1115),$A$2)=0,E1114+1, E1114), $B$2-1)</f>
        <v>1</v>
      </c>
      <c r="G1115" s="2" t="str">
        <f>IF(NOT(OR(
SUMPRODUCT(--ISNUMBER(SEARCH('Chapter 2 (Generated)'!$B$3:$V$3,INDEX(MyData,D1115, E1115+1))))&gt;0,
SUMPRODUCT(--ISNUMBER(SEARCH('Chapter 2 (Generated)'!$B$4:$V$4,INDEX(MyData,D1115, E1115+1))))&gt;0)),
"        " &amp; INDEX(MyData,D1115, E1115+1),
"    " &amp; INDEX(MyData,D1115, E1115+1))</f>
        <v xml:space="preserve">        "You know, all that &lt;em&gt;fun&lt;/em&gt;, academically approved stuff. ",</v>
      </c>
    </row>
    <row r="1116" spans="4:7" x14ac:dyDescent="0.2">
      <c r="D1116" s="20">
        <f t="shared" si="17"/>
        <v>278</v>
      </c>
      <c r="E1116" s="20">
        <f>MIN(IF(MOD(ROWS($A$2:A1116),$A$2)=0,E1115+1, E1115), $B$2-1)</f>
        <v>1</v>
      </c>
      <c r="G1116" s="2" t="str">
        <f>IF(NOT(OR(
SUMPRODUCT(--ISNUMBER(SEARCH('Chapter 2 (Generated)'!$B$3:$V$3,INDEX(MyData,D1116, E1116+1))))&gt;0,
SUMPRODUCT(--ISNUMBER(SEARCH('Chapter 2 (Generated)'!$B$4:$V$4,INDEX(MyData,D1116, E1116+1))))&gt;0)),
"        " &amp; INDEX(MyData,D1116, E1116+1),
"    " &amp; INDEX(MyData,D1116, E1116+1))</f>
        <v xml:space="preserve">        "So, what usually happens is that we throw a better homecoming party in the dorms while the teachers are busy supervising the school’s official cocktail in the gym.",//275 </v>
      </c>
    </row>
    <row r="1117" spans="4:7" x14ac:dyDescent="0.2">
      <c r="D1117" s="20">
        <f t="shared" si="17"/>
        <v>279</v>
      </c>
      <c r="E1117" s="20">
        <f>MIN(IF(MOD(ROWS($A$2:A1117),$A$2)=0,E1116+1, E1116), $B$2-1)</f>
        <v>1</v>
      </c>
      <c r="G1117" s="2" t="str">
        <f>IF(NOT(OR(
SUMPRODUCT(--ISNUMBER(SEARCH('Chapter 2 (Generated)'!$B$3:$V$3,INDEX(MyData,D1117, E1117+1))))&gt;0,
SUMPRODUCT(--ISNUMBER(SEARCH('Chapter 2 (Generated)'!$B$4:$V$4,INDEX(MyData,D1117, E1117+1))))&gt;0)),
"        " &amp; INDEX(MyData,D1117, E1117+1),
"    " &amp; INDEX(MyData,D1117, E1117+1))</f>
        <v xml:space="preserve">        "We’ve never been caught so far!",</v>
      </c>
    </row>
    <row r="1118" spans="4:7" x14ac:dyDescent="0.2">
      <c r="D1118" s="20">
        <f t="shared" si="17"/>
        <v>280</v>
      </c>
      <c r="E1118" s="20">
        <f>MIN(IF(MOD(ROWS($A$2:A1118),$A$2)=0,E1117+1, E1117), $B$2-1)</f>
        <v>1</v>
      </c>
      <c r="G1118" s="2" t="str">
        <f>IF(NOT(OR(
SUMPRODUCT(--ISNUMBER(SEARCH('Chapter 2 (Generated)'!$B$3:$V$3,INDEX(MyData,D1118, E1118+1))))&gt;0,
SUMPRODUCT(--ISNUMBER(SEARCH('Chapter 2 (Generated)'!$B$4:$V$4,INDEX(MyData,D1118, E1118+1))))&gt;0)),
"        " &amp; INDEX(MyData,D1118, E1118+1),
"    " &amp; INDEX(MyData,D1118, E1118+1))</f>
        <v xml:space="preserve">        "Rich, snob, and a stickler for rules? ",</v>
      </c>
    </row>
    <row r="1119" spans="4:7" x14ac:dyDescent="0.2">
      <c r="D1119" s="20">
        <f t="shared" si="17"/>
        <v>281</v>
      </c>
      <c r="E1119" s="20">
        <f>MIN(IF(MOD(ROWS($A$2:A1119),$A$2)=0,E1118+1, E1118), $B$2-1)</f>
        <v>1</v>
      </c>
      <c r="G1119" s="2" t="str">
        <f>IF(NOT(OR(
SUMPRODUCT(--ISNUMBER(SEARCH('Chapter 2 (Generated)'!$B$3:$V$3,INDEX(MyData,D1119, E1119+1))))&gt;0,
SUMPRODUCT(--ISNUMBER(SEARCH('Chapter 2 (Generated)'!$B$4:$V$4,INDEX(MyData,D1119, E1119+1))))&gt;0)),
"        " &amp; INDEX(MyData,D1119, E1119+1),
"    " &amp; INDEX(MyData,D1119, E1119+1))</f>
        <v xml:space="preserve">        "Yeah we have plenty of those too. ",</v>
      </c>
    </row>
    <row r="1120" spans="4:7" x14ac:dyDescent="0.2">
      <c r="D1120" s="20">
        <f t="shared" si="17"/>
        <v>282</v>
      </c>
      <c r="E1120" s="20">
        <f>MIN(IF(MOD(ROWS($A$2:A1120),$A$2)=0,E1119+1, E1119), $B$2-1)</f>
        <v>1</v>
      </c>
      <c r="G1120" s="2" t="str">
        <f>IF(NOT(OR(
SUMPRODUCT(--ISNUMBER(SEARCH('Chapter 2 (Generated)'!$B$3:$V$3,INDEX(MyData,D1120, E1120+1))))&gt;0,
SUMPRODUCT(--ISNUMBER(SEARCH('Chapter 2 (Generated)'!$B$4:$V$4,INDEX(MyData,D1120, E1120+1))))&gt;0)),
"        " &amp; INDEX(MyData,D1120, E1120+1),
"    " &amp; INDEX(MyData,D1120, E1120+1))</f>
        <v xml:space="preserve">        "They’re not invited to the party. ",</v>
      </c>
    </row>
    <row r="1121" spans="4:7" x14ac:dyDescent="0.2">
      <c r="D1121" s="20">
        <f t="shared" si="17"/>
        <v>283</v>
      </c>
      <c r="E1121" s="20">
        <f>MIN(IF(MOD(ROWS($A$2:A1121),$A$2)=0,E1120+1, E1120), $B$2-1)</f>
        <v>1</v>
      </c>
      <c r="G1121" s="2" t="str">
        <f>IF(NOT(OR(
SUMPRODUCT(--ISNUMBER(SEARCH('Chapter 2 (Generated)'!$B$3:$V$3,INDEX(MyData,D1121, E1121+1))))&gt;0,
SUMPRODUCT(--ISNUMBER(SEARCH('Chapter 2 (Generated)'!$B$4:$V$4,INDEX(MyData,D1121, E1121+1))))&gt;0)),
"        " &amp; INDEX(MyData,D1121, E1121+1),
"    " &amp; INDEX(MyData,D1121, E1121+1))</f>
        <v xml:space="preserve">        "null",//280 </v>
      </c>
    </row>
    <row r="1122" spans="4:7" x14ac:dyDescent="0.2">
      <c r="D1122" s="20">
        <f t="shared" si="17"/>
        <v>284</v>
      </c>
      <c r="E1122" s="20">
        <f>MIN(IF(MOD(ROWS($A$2:A1122),$A$2)=0,E1121+1, E1121), $B$2-1)</f>
        <v>1</v>
      </c>
      <c r="G1122" s="2" t="str">
        <f>IF(NOT(OR(
SUMPRODUCT(--ISNUMBER(SEARCH('Chapter 2 (Generated)'!$B$3:$V$3,INDEX(MyData,D1122, E1122+1))))&gt;0,
SUMPRODUCT(--ISNUMBER(SEARCH('Chapter 2 (Generated)'!$B$4:$V$4,INDEX(MyData,D1122, E1122+1))))&gt;0)),
"        " &amp; INDEX(MyData,D1122, E1122+1),
"    " &amp; INDEX(MyData,D1122, E1122+1))</f>
        <v xml:space="preserve">        "null",</v>
      </c>
    </row>
    <row r="1123" spans="4:7" x14ac:dyDescent="0.2">
      <c r="D1123" s="20">
        <f t="shared" si="17"/>
        <v>285</v>
      </c>
      <c r="E1123" s="20">
        <f>MIN(IF(MOD(ROWS($A$2:A1123),$A$2)=0,E1122+1, E1122), $B$2-1)</f>
        <v>1</v>
      </c>
      <c r="G1123" s="2" t="str">
        <f>IF(NOT(OR(
SUMPRODUCT(--ISNUMBER(SEARCH('Chapter 2 (Generated)'!$B$3:$V$3,INDEX(MyData,D1123, E1123+1))))&gt;0,
SUMPRODUCT(--ISNUMBER(SEARCH('Chapter 2 (Generated)'!$B$4:$V$4,INDEX(MyData,D1123, E1123+1))))&gt;0)),
"        " &amp; INDEX(MyData,D1123, E1123+1),
"    " &amp; INDEX(MyData,D1123, E1123+1))</f>
        <v xml:space="preserve">        "That’s easy, you just have to come to my party! I’ll introduce you.",</v>
      </c>
    </row>
    <row r="1124" spans="4:7" x14ac:dyDescent="0.2">
      <c r="D1124" s="20">
        <f t="shared" si="17"/>
        <v>286</v>
      </c>
      <c r="E1124" s="20">
        <f>MIN(IF(MOD(ROWS($A$2:A1124),$A$2)=0,E1123+1, E1123), $B$2-1)</f>
        <v>1</v>
      </c>
      <c r="G1124" s="2" t="str">
        <f>IF(NOT(OR(
SUMPRODUCT(--ISNUMBER(SEARCH('Chapter 2 (Generated)'!$B$3:$V$3,INDEX(MyData,D1124, E1124+1))))&gt;0,
SUMPRODUCT(--ISNUMBER(SEARCH('Chapter 2 (Generated)'!$B$4:$V$4,INDEX(MyData,D1124, E1124+1))))&gt;0)),
"        " &amp; INDEX(MyData,D1124, E1124+1),
"    " &amp; INDEX(MyData,D1124, E1124+1))</f>
        <v xml:space="preserve">        "Didn’t you just say that you didn’t like students who are stickler for rules?",</v>
      </c>
    </row>
    <row r="1125" spans="4:7" x14ac:dyDescent="0.2">
      <c r="D1125" s="20">
        <f t="shared" si="17"/>
        <v>287</v>
      </c>
      <c r="E1125" s="20">
        <f>MIN(IF(MOD(ROWS($A$2:A1125),$A$2)=0,E1124+1, E1124), $B$2-1)</f>
        <v>1</v>
      </c>
      <c r="G1125" s="2" t="str">
        <f>IF(NOT(OR(
SUMPRODUCT(--ISNUMBER(SEARCH('Chapter 2 (Generated)'!$B$3:$V$3,INDEX(MyData,D1125, E1125+1))))&gt;0,
SUMPRODUCT(--ISNUMBER(SEARCH('Chapter 2 (Generated)'!$B$4:$V$4,INDEX(MyData,D1125, E1125+1))))&gt;0)),
"        " &amp; INDEX(MyData,D1125, E1125+1),
"    " &amp; INDEX(MyData,D1125, E1125+1))</f>
        <v xml:space="preserve">        "You’re kind of acting like one. ",</v>
      </c>
    </row>
    <row r="1126" spans="4:7" x14ac:dyDescent="0.2">
      <c r="D1126" s="20">
        <f t="shared" si="17"/>
        <v>288</v>
      </c>
      <c r="E1126" s="20">
        <f>MIN(IF(MOD(ROWS($A$2:A1126),$A$2)=0,E1125+1, E1125), $B$2-1)</f>
        <v>1</v>
      </c>
      <c r="G1126" s="2" t="str">
        <f>IF(NOT(OR(
SUMPRODUCT(--ISNUMBER(SEARCH('Chapter 2 (Generated)'!$B$3:$V$3,INDEX(MyData,D1126, E1126+1))))&gt;0,
SUMPRODUCT(--ISNUMBER(SEARCH('Chapter 2 (Generated)'!$B$4:$V$4,INDEX(MyData,D1126, E1126+1))))&gt;0)),
"        " &amp; INDEX(MyData,D1126, E1126+1),
"    " &amp; INDEX(MyData,D1126, E1126+1))</f>
        <v xml:space="preserve">        "I guess not…",//285 </v>
      </c>
    </row>
    <row r="1127" spans="4:7" x14ac:dyDescent="0.2">
      <c r="D1127" s="20">
        <f t="shared" si="17"/>
        <v>289</v>
      </c>
      <c r="E1127" s="20">
        <f>MIN(IF(MOD(ROWS($A$2:A1127),$A$2)=0,E1126+1, E1126), $B$2-1)</f>
        <v>1</v>
      </c>
      <c r="G1127" s="2" t="str">
        <f>IF(NOT(OR(
SUMPRODUCT(--ISNUMBER(SEARCH('Chapter 2 (Generated)'!$B$3:$V$3,INDEX(MyData,D1127, E1127+1))))&gt;0,
SUMPRODUCT(--ISNUMBER(SEARCH('Chapter 2 (Generated)'!$B$4:$V$4,INDEX(MyData,D1127, E1127+1))))&gt;0)),
"        " &amp; INDEX(MyData,D1127, E1127+1),
"    " &amp; INDEX(MyData,D1127, E1127+1))</f>
        <v xml:space="preserve">        "null",</v>
      </c>
    </row>
    <row r="1128" spans="4:7" x14ac:dyDescent="0.2">
      <c r="D1128" s="20">
        <f t="shared" si="17"/>
        <v>290</v>
      </c>
      <c r="E1128" s="20">
        <f>MIN(IF(MOD(ROWS($A$2:A1128),$A$2)=0,E1127+1, E1127), $B$2-1)</f>
        <v>1</v>
      </c>
      <c r="G1128" s="2" t="str">
        <f>IF(NOT(OR(
SUMPRODUCT(--ISNUMBER(SEARCH('Chapter 2 (Generated)'!$B$3:$V$3,INDEX(MyData,D1128, E1128+1))))&gt;0,
SUMPRODUCT(--ISNUMBER(SEARCH('Chapter 2 (Generated)'!$B$4:$V$4,INDEX(MyData,D1128, E1128+1))))&gt;0)),
"        " &amp; INDEX(MyData,D1128, E1128+1),
"    " &amp; INDEX(MyData,D1128, E1128+1))</f>
        <v xml:space="preserve">        "Woah, I’m touched!",</v>
      </c>
    </row>
    <row r="1129" spans="4:7" x14ac:dyDescent="0.2">
      <c r="D1129" s="20">
        <f t="shared" si="17"/>
        <v>291</v>
      </c>
      <c r="E1129" s="20">
        <f>MIN(IF(MOD(ROWS($A$2:A1129),$A$2)=0,E1128+1, E1128), $B$2-1)</f>
        <v>1</v>
      </c>
      <c r="G1129" s="2" t="str">
        <f>IF(NOT(OR(
SUMPRODUCT(--ISNUMBER(SEARCH('Chapter 2 (Generated)'!$B$3:$V$3,INDEX(MyData,D1129, E1129+1))))&gt;0,
SUMPRODUCT(--ISNUMBER(SEARCH('Chapter 2 (Generated)'!$B$4:$V$4,INDEX(MyData,D1129, E1129+1))))&gt;0)),
"        " &amp; INDEX(MyData,D1129, E1129+1),
"    " &amp; INDEX(MyData,D1129, E1129+1))</f>
        <v xml:space="preserve">        "Straightforward and honest. I already like you newbie!",</v>
      </c>
    </row>
    <row r="1130" spans="4:7" x14ac:dyDescent="0.2">
      <c r="D1130" s="20">
        <f t="shared" si="17"/>
        <v>292</v>
      </c>
      <c r="E1130" s="20">
        <f>MIN(IF(MOD(ROWS($A$2:A1130),$A$2)=0,E1129+1, E1129), $B$2-1)</f>
        <v>1</v>
      </c>
      <c r="G1130" s="2" t="str">
        <f>IF(NOT(OR(
SUMPRODUCT(--ISNUMBER(SEARCH('Chapter 2 (Generated)'!$B$3:$V$3,INDEX(MyData,D1130, E1130+1))))&gt;0,
SUMPRODUCT(--ISNUMBER(SEARCH('Chapter 2 (Generated)'!$B$4:$V$4,INDEX(MyData,D1130, E1130+1))))&gt;0)),
"        " &amp; INDEX(MyData,D1130, E1130+1),
"    " &amp; INDEX(MyData,D1130, E1130+1))</f>
        <v xml:space="preserve">        "Didn’t you just say that you didn’t like students who are stickler for rules?",</v>
      </c>
    </row>
    <row r="1131" spans="4:7" x14ac:dyDescent="0.2">
      <c r="D1131" s="20">
        <f t="shared" si="17"/>
        <v>293</v>
      </c>
      <c r="E1131" s="20">
        <f>MIN(IF(MOD(ROWS($A$2:A1131),$A$2)=0,E1130+1, E1130), $B$2-1)</f>
        <v>1</v>
      </c>
      <c r="G1131" s="2" t="str">
        <f>IF(NOT(OR(
SUMPRODUCT(--ISNUMBER(SEARCH('Chapter 2 (Generated)'!$B$3:$V$3,INDEX(MyData,D1131, E1131+1))))&gt;0,
SUMPRODUCT(--ISNUMBER(SEARCH('Chapter 2 (Generated)'!$B$4:$V$4,INDEX(MyData,D1131, E1131+1))))&gt;0)),
"        " &amp; INDEX(MyData,D1131, E1131+1),
"    " &amp; INDEX(MyData,D1131, E1131+1))</f>
        <v xml:space="preserve">        "You’re kind of acting like one. ",//290 </v>
      </c>
    </row>
    <row r="1132" spans="4:7" x14ac:dyDescent="0.2">
      <c r="D1132" s="20">
        <f t="shared" si="17"/>
        <v>294</v>
      </c>
      <c r="E1132" s="20">
        <f>MIN(IF(MOD(ROWS($A$2:A1132),$A$2)=0,E1131+1, E1131), $B$2-1)</f>
        <v>1</v>
      </c>
      <c r="G1132" s="2" t="str">
        <f>IF(NOT(OR(
SUMPRODUCT(--ISNUMBER(SEARCH('Chapter 2 (Generated)'!$B$3:$V$3,INDEX(MyData,D1132, E1132+1))))&gt;0,
SUMPRODUCT(--ISNUMBER(SEARCH('Chapter 2 (Generated)'!$B$4:$V$4,INDEX(MyData,D1132, E1132+1))))&gt;0)),
"        " &amp; INDEX(MyData,D1132, E1132+1),
"    " &amp; INDEX(MyData,D1132, E1132+1))</f>
        <v xml:space="preserve">        "I guess not…",</v>
      </c>
    </row>
    <row r="1133" spans="4:7" x14ac:dyDescent="0.2">
      <c r="D1133" s="20">
        <f t="shared" si="17"/>
        <v>295</v>
      </c>
      <c r="E1133" s="20">
        <f>MIN(IF(MOD(ROWS($A$2:A1133),$A$2)=0,E1132+1, E1132), $B$2-1)</f>
        <v>1</v>
      </c>
      <c r="G1133" s="2" t="str">
        <f>IF(NOT(OR(
SUMPRODUCT(--ISNUMBER(SEARCH('Chapter 2 (Generated)'!$B$3:$V$3,INDEX(MyData,D1133, E1133+1))))&gt;0,
SUMPRODUCT(--ISNUMBER(SEARCH('Chapter 2 (Generated)'!$B$4:$V$4,INDEX(MyData,D1133, E1133+1))))&gt;0)),
"        " &amp; INDEX(MyData,D1133, E1133+1),
"    " &amp; INDEX(MyData,D1133, E1133+1))</f>
        <v xml:space="preserve">        "In any case, you’re free to come if you want to! If we’re lucky, Axel might even show up! This guy is great at parties. ",</v>
      </c>
    </row>
    <row r="1134" spans="4:7" x14ac:dyDescent="0.2">
      <c r="D1134" s="20">
        <f t="shared" si="17"/>
        <v>296</v>
      </c>
      <c r="E1134" s="20">
        <f>MIN(IF(MOD(ROWS($A$2:A1134),$A$2)=0,E1133+1, E1133), $B$2-1)</f>
        <v>1</v>
      </c>
      <c r="G1134" s="2" t="str">
        <f>IF(NOT(OR(
SUMPRODUCT(--ISNUMBER(SEARCH('Chapter 2 (Generated)'!$B$3:$V$3,INDEX(MyData,D1134, E1134+1))))&gt;0,
SUMPRODUCT(--ISNUMBER(SEARCH('Chapter 2 (Generated)'!$B$4:$V$4,INDEX(MyData,D1134, E1134+1))))&gt;0)),
"        " &amp; INDEX(MyData,D1134, E1134+1),
"    " &amp; INDEX(MyData,D1134, E1134+1))</f>
        <v xml:space="preserve">        "Yeah, think about all the fun we’re gonna have!",</v>
      </c>
    </row>
    <row r="1135" spans="4:7" x14ac:dyDescent="0.2">
      <c r="D1135" s="20">
        <f t="shared" si="17"/>
        <v>297</v>
      </c>
      <c r="E1135" s="20">
        <f>MIN(IF(MOD(ROWS($A$2:A1135),$A$2)=0,E1134+1, E1134), $B$2-1)</f>
        <v>1</v>
      </c>
      <c r="G1135" s="2" t="str">
        <f>IF(NOT(OR(
SUMPRODUCT(--ISNUMBER(SEARCH('Chapter 2 (Generated)'!$B$3:$V$3,INDEX(MyData,D1135, E1135+1))))&gt;0,
SUMPRODUCT(--ISNUMBER(SEARCH('Chapter 2 (Generated)'!$B$4:$V$4,INDEX(MyData,D1135, E1135+1))))&gt;0)),
"        " &amp; INDEX(MyData,D1135, E1135+1),
"    " &amp; INDEX(MyData,D1135, E1135+1))</f>
        <v xml:space="preserve">        "The only way that could happen is if we get caught. And we make sure that doesn’t happen.",</v>
      </c>
    </row>
    <row r="1136" spans="4:7" x14ac:dyDescent="0.2">
      <c r="D1136" s="20">
        <f t="shared" si="17"/>
        <v>298</v>
      </c>
      <c r="E1136" s="20">
        <f>MIN(IF(MOD(ROWS($A$2:A1136),$A$2)=0,E1135+1, E1135), $B$2-1)</f>
        <v>1</v>
      </c>
      <c r="G1136" s="2" t="str">
        <f>IF(NOT(OR(
SUMPRODUCT(--ISNUMBER(SEARCH('Chapter 2 (Generated)'!$B$3:$V$3,INDEX(MyData,D1136, E1136+1))))&gt;0,
SUMPRODUCT(--ISNUMBER(SEARCH('Chapter 2 (Generated)'!$B$4:$V$4,INDEX(MyData,D1136, E1136+1))))&gt;0)),
"        " &amp; INDEX(MyData,D1136, E1136+1),
"    " &amp; INDEX(MyData,D1136, E1136+1))</f>
        <v xml:space="preserve">        "Nobody has snitched yet, not even Tadashi. I think it’s because he’s scared he’ll be associated with the party. ",//295 </v>
      </c>
    </row>
    <row r="1137" spans="4:7" x14ac:dyDescent="0.2">
      <c r="D1137" s="20">
        <f t="shared" si="17"/>
        <v>299</v>
      </c>
      <c r="E1137" s="20">
        <f>MIN(IF(MOD(ROWS($A$2:A1137),$A$2)=0,E1136+1, E1136), $B$2-1)</f>
        <v>1</v>
      </c>
      <c r="G1137" s="2" t="str">
        <f>IF(NOT(OR(
SUMPRODUCT(--ISNUMBER(SEARCH('Chapter 2 (Generated)'!$B$3:$V$3,INDEX(MyData,D1137, E1137+1))))&gt;0,
SUMPRODUCT(--ISNUMBER(SEARCH('Chapter 2 (Generated)'!$B$4:$V$4,INDEX(MyData,D1137, E1137+1))))&gt;0)),
"        " &amp; INDEX(MyData,D1137, E1137+1),
"    " &amp; INDEX(MyData,D1137, E1137+1))</f>
        <v xml:space="preserve">        "Ha! I knew I saw a party animal inside you, newbie. ",</v>
      </c>
    </row>
    <row r="1138" spans="4:7" x14ac:dyDescent="0.2">
      <c r="D1138" s="20">
        <f t="shared" si="17"/>
        <v>300</v>
      </c>
      <c r="E1138" s="20">
        <f>MIN(IF(MOD(ROWS($A$2:A1138),$A$2)=0,E1137+1, E1137), $B$2-1)</f>
        <v>1</v>
      </c>
      <c r="G1138" s="2" t="str">
        <f>IF(NOT(OR(
SUMPRODUCT(--ISNUMBER(SEARCH('Chapter 2 (Generated)'!$B$3:$V$3,INDEX(MyData,D1138, E1138+1))))&gt;0,
SUMPRODUCT(--ISNUMBER(SEARCH('Chapter 2 (Generated)'!$B$4:$V$4,INDEX(MyData,D1138, E1138+1))))&gt;0)),
"        " &amp; INDEX(MyData,D1138, E1138+1),
"    " &amp; INDEX(MyData,D1138, E1138+1))</f>
        <v xml:space="preserve">        "Well, if ever you decide to come, the party is near my dorm and it starts right when Arlington’s homecoming cocktail starts. ",</v>
      </c>
    </row>
    <row r="1139" spans="4:7" x14ac:dyDescent="0.2">
      <c r="D1139" s="20">
        <f t="shared" si="17"/>
        <v>301</v>
      </c>
      <c r="E1139" s="20">
        <f>MIN(IF(MOD(ROWS($A$2:A1139),$A$2)=0,E1138+1, E1138), $B$2-1)</f>
        <v>1</v>
      </c>
      <c r="G1139" s="2" t="str">
        <f>IF(NOT(OR(
SUMPRODUCT(--ISNUMBER(SEARCH('Chapter 2 (Generated)'!$B$3:$V$3,INDEX(MyData,D1139, E1139+1))))&gt;0,
SUMPRODUCT(--ISNUMBER(SEARCH('Chapter 2 (Generated)'!$B$4:$V$4,INDEX(MyData,D1139, E1139+1))))&gt;0)),
"        " &amp; INDEX(MyData,D1139, E1139+1),
"    " &amp; INDEX(MyData,D1139, E1139+1))</f>
        <v xml:space="preserve">        "When in doubt, follow the music and it should lead you straight there!",</v>
      </c>
    </row>
    <row r="1140" spans="4:7" x14ac:dyDescent="0.2">
      <c r="D1140" s="20">
        <f t="shared" si="17"/>
        <v>302</v>
      </c>
      <c r="E1140" s="20">
        <f>MIN(IF(MOD(ROWS($A$2:A1140),$A$2)=0,E1139+1, E1139), $B$2-1)</f>
        <v>1</v>
      </c>
      <c r="G1140" s="2" t="str">
        <f>IF(NOT(OR(
SUMPRODUCT(--ISNUMBER(SEARCH('Chapter 2 (Generated)'!$B$3:$V$3,INDEX(MyData,D1140, E1140+1))))&gt;0,
SUMPRODUCT(--ISNUMBER(SEARCH('Chapter 2 (Generated)'!$B$4:$V$4,INDEX(MyData,D1140, E1140+1))))&gt;0)),
"        " &amp; INDEX(MyData,D1140, E1140+1),
"    " &amp; INDEX(MyData,D1140, E1140+1))</f>
        <v xml:space="preserve">        "null",</v>
      </c>
    </row>
    <row r="1141" spans="4:7" x14ac:dyDescent="0.2">
      <c r="D1141" s="20">
        <f t="shared" si="17"/>
        <v>303</v>
      </c>
      <c r="E1141" s="20">
        <f>MIN(IF(MOD(ROWS($A$2:A1141),$A$2)=0,E1140+1, E1140), $B$2-1)</f>
        <v>1</v>
      </c>
      <c r="G1141" s="2" t="str">
        <f>IF(NOT(OR(
SUMPRODUCT(--ISNUMBER(SEARCH('Chapter 2 (Generated)'!$B$3:$V$3,INDEX(MyData,D1141, E1141+1))))&gt;0,
SUMPRODUCT(--ISNUMBER(SEARCH('Chapter 2 (Generated)'!$B$4:$V$4,INDEX(MyData,D1141, E1141+1))))&gt;0)),
"        " &amp; INDEX(MyData,D1141, E1141+1),
"    " &amp; INDEX(MyData,D1141, E1141+1))</f>
        <v xml:space="preserve">        "Oh shit! Afternoon training starts soon. Coach will kill me if I’m late again.",//300 </v>
      </c>
    </row>
    <row r="1142" spans="4:7" x14ac:dyDescent="0.2">
      <c r="D1142" s="20">
        <f t="shared" si="17"/>
        <v>304</v>
      </c>
      <c r="E1142" s="20">
        <f>MIN(IF(MOD(ROWS($A$2:A1142),$A$2)=0,E1141+1, E1141), $B$2-1)</f>
        <v>1</v>
      </c>
      <c r="G1142" s="2" t="str">
        <f>IF(NOT(OR(
SUMPRODUCT(--ISNUMBER(SEARCH('Chapter 2 (Generated)'!$B$3:$V$3,INDEX(MyData,D1142, E1142+1))))&gt;0,
SUMPRODUCT(--ISNUMBER(SEARCH('Chapter 2 (Generated)'!$B$4:$V$4,INDEX(MyData,D1142, E1142+1))))&gt;0)),
"        " &amp; INDEX(MyData,D1142, E1142+1),
"    " &amp; INDEX(MyData,D1142, E1142+1))</f>
        <v xml:space="preserve">        "null",</v>
      </c>
    </row>
    <row r="1143" spans="4:7" x14ac:dyDescent="0.2">
      <c r="D1143" s="20">
        <f t="shared" si="17"/>
        <v>305</v>
      </c>
      <c r="E1143" s="20">
        <f>MIN(IF(MOD(ROWS($A$2:A1143),$A$2)=0,E1142+1, E1142), $B$2-1)</f>
        <v>1</v>
      </c>
      <c r="G1143" s="2" t="str">
        <f>IF(NOT(OR(
SUMPRODUCT(--ISNUMBER(SEARCH('Chapter 2 (Generated)'!$B$3:$V$3,INDEX(MyData,D1143, E1143+1))))&gt;0,
SUMPRODUCT(--ISNUMBER(SEARCH('Chapter 2 (Generated)'!$B$4:$V$4,INDEX(MyData,D1143, E1143+1))))&gt;0)),
"        " &amp; INDEX(MyData,D1143, E1143+1),
"    " &amp; INDEX(MyData,D1143, E1143+1))</f>
        <v xml:space="preserve">        "See you later, " + user.scholarname + "!",</v>
      </c>
    </row>
    <row r="1144" spans="4:7" x14ac:dyDescent="0.2">
      <c r="D1144" s="20">
        <f t="shared" si="17"/>
        <v>306</v>
      </c>
      <c r="E1144" s="20">
        <f>MIN(IF(MOD(ROWS($A$2:A1144),$A$2)=0,E1143+1, E1143), $B$2-1)</f>
        <v>1</v>
      </c>
      <c r="G1144" s="2" t="str">
        <f>IF(NOT(OR(
SUMPRODUCT(--ISNUMBER(SEARCH('Chapter 2 (Generated)'!$B$3:$V$3,INDEX(MyData,D1144, E1144+1))))&gt;0,
SUMPRODUCT(--ISNUMBER(SEARCH('Chapter 2 (Generated)'!$B$4:$V$4,INDEX(MyData,D1144, E1144+1))))&gt;0)),
"        " &amp; INDEX(MyData,D1144, E1144+1),
"    " &amp; INDEX(MyData,D1144, E1144+1))</f>
        <v xml:space="preserve">        "null",</v>
      </c>
    </row>
    <row r="1145" spans="4:7" x14ac:dyDescent="0.2">
      <c r="D1145" s="20">
        <f t="shared" si="17"/>
        <v>307</v>
      </c>
      <c r="E1145" s="20">
        <f>MIN(IF(MOD(ROWS($A$2:A1145),$A$2)=0,E1144+1, E1144), $B$2-1)</f>
        <v>1</v>
      </c>
      <c r="G1145" s="2" t="str">
        <f>IF(NOT(OR(
SUMPRODUCT(--ISNUMBER(SEARCH('Chapter 2 (Generated)'!$B$3:$V$3,INDEX(MyData,D1145, E1145+1))))&gt;0,
SUMPRODUCT(--ISNUMBER(SEARCH('Chapter 2 (Generated)'!$B$4:$V$4,INDEX(MyData,D1145, E1145+1))))&gt;0)),
"        " &amp; INDEX(MyData,D1145, E1145+1),
"    " &amp; INDEX(MyData,D1145, E1145+1))</f>
        <v xml:space="preserve">        "null",</v>
      </c>
    </row>
    <row r="1146" spans="4:7" x14ac:dyDescent="0.2">
      <c r="D1146" s="20">
        <f t="shared" si="17"/>
        <v>308</v>
      </c>
      <c r="E1146" s="20">
        <f>MIN(IF(MOD(ROWS($A$2:A1146),$A$2)=0,E1145+1, E1145), $B$2-1)</f>
        <v>1</v>
      </c>
      <c r="G1146" s="2" t="str">
        <f>IF(NOT(OR(
SUMPRODUCT(--ISNUMBER(SEARCH('Chapter 2 (Generated)'!$B$3:$V$3,INDEX(MyData,D1146, E1146+1))))&gt;0,
SUMPRODUCT(--ISNUMBER(SEARCH('Chapter 2 (Generated)'!$B$4:$V$4,INDEX(MyData,D1146, E1146+1))))&gt;0)),
"        " &amp; INDEX(MyData,D1146, E1146+1),
"    " &amp; INDEX(MyData,D1146, E1146+1))</f>
        <v xml:space="preserve">        "null",//305 </v>
      </c>
    </row>
    <row r="1147" spans="4:7" x14ac:dyDescent="0.2">
      <c r="D1147" s="20">
        <f t="shared" si="17"/>
        <v>309</v>
      </c>
      <c r="E1147" s="20">
        <f>MIN(IF(MOD(ROWS($A$2:A1147),$A$2)=0,E1146+1, E1146), $B$2-1)</f>
        <v>1</v>
      </c>
      <c r="G1147" s="2" t="str">
        <f>IF(NOT(OR(
SUMPRODUCT(--ISNUMBER(SEARCH('Chapter 2 (Generated)'!$B$3:$V$3,INDEX(MyData,D1147, E1147+1))))&gt;0,
SUMPRODUCT(--ISNUMBER(SEARCH('Chapter 2 (Generated)'!$B$4:$V$4,INDEX(MyData,D1147, E1147+1))))&gt;0)),
"        " &amp; INDEX(MyData,D1147, E1147+1),
"    " &amp; INDEX(MyData,D1147, E1147+1))</f>
        <v xml:space="preserve">        "What do you mean it’s not working? I thought it was the best they could offer. ",</v>
      </c>
    </row>
    <row r="1148" spans="4:7" x14ac:dyDescent="0.2">
      <c r="D1148" s="20">
        <f t="shared" si="17"/>
        <v>310</v>
      </c>
      <c r="E1148" s="20">
        <f>MIN(IF(MOD(ROWS($A$2:A1148),$A$2)=0,E1147+1, E1147), $B$2-1)</f>
        <v>1</v>
      </c>
      <c r="G1148" s="2" t="str">
        <f>IF(NOT(OR(
SUMPRODUCT(--ISNUMBER(SEARCH('Chapter 2 (Generated)'!$B$3:$V$3,INDEX(MyData,D1148, E1148+1))))&gt;0,
SUMPRODUCT(--ISNUMBER(SEARCH('Chapter 2 (Generated)'!$B$4:$V$4,INDEX(MyData,D1148, E1148+1))))&gt;0)),
"        " &amp; INDEX(MyData,D1148, E1148+1),
"    " &amp; INDEX(MyData,D1148, E1148+1))</f>
        <v xml:space="preserve">        "…",</v>
      </c>
    </row>
    <row r="1149" spans="4:7" x14ac:dyDescent="0.2">
      <c r="D1149" s="20">
        <f t="shared" si="17"/>
        <v>311</v>
      </c>
      <c r="E1149" s="20">
        <f>MIN(IF(MOD(ROWS($A$2:A1149),$A$2)=0,E1148+1, E1148), $B$2-1)</f>
        <v>1</v>
      </c>
      <c r="G1149" s="2" t="str">
        <f>IF(NOT(OR(
SUMPRODUCT(--ISNUMBER(SEARCH('Chapter 2 (Generated)'!$B$3:$V$3,INDEX(MyData,D1149, E1149+1))))&gt;0,
SUMPRODUCT(--ISNUMBER(SEARCH('Chapter 2 (Generated)'!$B$4:$V$4,INDEX(MyData,D1149, E1149+1))))&gt;0)),
"        " &amp; INDEX(MyData,D1149, E1149+1),
"    " &amp; INDEX(MyData,D1149, E1149+1))</f>
        <v xml:space="preserve">        "It’s okay, we’ll figure it out. I’m going to-",</v>
      </c>
    </row>
    <row r="1150" spans="4:7" x14ac:dyDescent="0.2">
      <c r="D1150" s="20">
        <f t="shared" si="17"/>
        <v>312</v>
      </c>
      <c r="E1150" s="20">
        <f>MIN(IF(MOD(ROWS($A$2:A1150),$A$2)=0,E1149+1, E1149), $B$2-1)</f>
        <v>1</v>
      </c>
      <c r="G1150" s="2" t="str">
        <f>IF(NOT(OR(
SUMPRODUCT(--ISNUMBER(SEARCH('Chapter 2 (Generated)'!$B$3:$V$3,INDEX(MyData,D1150, E1150+1))))&gt;0,
SUMPRODUCT(--ISNUMBER(SEARCH('Chapter 2 (Generated)'!$B$4:$V$4,INDEX(MyData,D1150, E1150+1))))&gt;0)),
"        " &amp; INDEX(MyData,D1150, E1150+1),
"    " &amp; INDEX(MyData,D1150, E1150+1))</f>
        <v xml:space="preserve">        "I-I have to go. I’ll call you tonight.",</v>
      </c>
    </row>
    <row r="1151" spans="4:7" x14ac:dyDescent="0.2">
      <c r="D1151" s="20">
        <f t="shared" si="17"/>
        <v>313</v>
      </c>
      <c r="E1151" s="20">
        <f>MIN(IF(MOD(ROWS($A$2:A1151),$A$2)=0,E1150+1, E1150), $B$2-1)</f>
        <v>1</v>
      </c>
      <c r="G1151" s="2" t="str">
        <f>IF(NOT(OR(
SUMPRODUCT(--ISNUMBER(SEARCH('Chapter 2 (Generated)'!$B$3:$V$3,INDEX(MyData,D1151, E1151+1))))&gt;0,
SUMPRODUCT(--ISNUMBER(SEARCH('Chapter 2 (Generated)'!$B$4:$V$4,INDEX(MyData,D1151, E1151+1))))&gt;0)),
"        " &amp; INDEX(MyData,D1151, E1151+1),
"    " &amp; INDEX(MyData,D1151, E1151+1))</f>
        <v xml:space="preserve">        "H-Hey "+ user.scholarname + ". Do you need anything?",//310 </v>
      </c>
    </row>
    <row r="1152" spans="4:7" x14ac:dyDescent="0.2">
      <c r="D1152" s="20">
        <f t="shared" si="17"/>
        <v>314</v>
      </c>
      <c r="E1152" s="20">
        <f>MIN(IF(MOD(ROWS($A$2:A1152),$A$2)=0,E1151+1, E1151), $B$2-1)</f>
        <v>1</v>
      </c>
      <c r="G1152" s="2" t="str">
        <f>IF(NOT(OR(
SUMPRODUCT(--ISNUMBER(SEARCH('Chapter 2 (Generated)'!$B$3:$V$3,INDEX(MyData,D1152, E1152+1))))&gt;0,
SUMPRODUCT(--ISNUMBER(SEARCH('Chapter 2 (Generated)'!$B$4:$V$4,INDEX(MyData,D1152, E1152+1))))&gt;0)),
"        " &amp; INDEX(MyData,D1152, E1152+1),
"    " &amp; INDEX(MyData,D1152, E1152+1))</f>
        <v xml:space="preserve">        "I’m not exactly the outgoing type. ",</v>
      </c>
    </row>
    <row r="1153" spans="4:7" x14ac:dyDescent="0.2">
      <c r="D1153" s="20">
        <f t="shared" si="17"/>
        <v>315</v>
      </c>
      <c r="E1153" s="20">
        <f>MIN(IF(MOD(ROWS($A$2:A1153),$A$2)=0,E1152+1, E1152), $B$2-1)</f>
        <v>1</v>
      </c>
      <c r="G1153" s="2" t="str">
        <f>IF(NOT(OR(
SUMPRODUCT(--ISNUMBER(SEARCH('Chapter 2 (Generated)'!$B$3:$V$3,INDEX(MyData,D1153, E1153+1))))&gt;0,
SUMPRODUCT(--ISNUMBER(SEARCH('Chapter 2 (Generated)'!$B$4:$V$4,INDEX(MyData,D1153, E1153+1))))&gt;0)),
"        " &amp; INDEX(MyData,D1153, E1153+1),
"    " &amp; INDEX(MyData,D1153, E1153+1))</f>
        <v xml:space="preserve">        "Well you’re off to a great start.",</v>
      </c>
    </row>
    <row r="1154" spans="4:7" x14ac:dyDescent="0.2">
      <c r="D1154" s="20">
        <f t="shared" ref="D1154:D1217" si="18">MOD(ROW(D1153)-1+ROWS(MyData),ROWS(MyData))+1</f>
        <v>316</v>
      </c>
      <c r="E1154" s="20">
        <f>MIN(IF(MOD(ROWS($A$2:A1154),$A$2)=0,E1153+1, E1153), $B$2-1)</f>
        <v>1</v>
      </c>
      <c r="G1154" s="2" t="str">
        <f>IF(NOT(OR(
SUMPRODUCT(--ISNUMBER(SEARCH('Chapter 2 (Generated)'!$B$3:$V$3,INDEX(MyData,D1154, E1154+1))))&gt;0,
SUMPRODUCT(--ISNUMBER(SEARCH('Chapter 2 (Generated)'!$B$4:$V$4,INDEX(MyData,D1154, E1154+1))))&gt;0)),
"        " &amp; INDEX(MyData,D1154, E1154+1),
"    " &amp; INDEX(MyData,D1154, E1154+1))</f>
        <v xml:space="preserve">        "Y-Yeah…",</v>
      </c>
    </row>
    <row r="1155" spans="4:7" x14ac:dyDescent="0.2">
      <c r="D1155" s="20">
        <f t="shared" si="18"/>
        <v>317</v>
      </c>
      <c r="E1155" s="20">
        <f>MIN(IF(MOD(ROWS($A$2:A1155),$A$2)=0,E1154+1, E1154), $B$2-1)</f>
        <v>1</v>
      </c>
      <c r="G1155" s="2" t="str">
        <f>IF(NOT(OR(
SUMPRODUCT(--ISNUMBER(SEARCH('Chapter 2 (Generated)'!$B$3:$V$3,INDEX(MyData,D1155, E1155+1))))&gt;0,
SUMPRODUCT(--ISNUMBER(SEARCH('Chapter 2 (Generated)'!$B$4:$V$4,INDEX(MyData,D1155, E1155+1))))&gt;0)),
"        " &amp; INDEX(MyData,D1155, E1155+1),
"    " &amp; INDEX(MyData,D1155, E1155+1))</f>
        <v xml:space="preserve">        "I-I…",</v>
      </c>
    </row>
    <row r="1156" spans="4:7" x14ac:dyDescent="0.2">
      <c r="D1156" s="20">
        <f t="shared" si="18"/>
        <v>318</v>
      </c>
      <c r="E1156" s="20">
        <f>MIN(IF(MOD(ROWS($A$2:A1156),$A$2)=0,E1155+1, E1155), $B$2-1)</f>
        <v>1</v>
      </c>
      <c r="G1156" s="2" t="str">
        <f>IF(NOT(OR(
SUMPRODUCT(--ISNUMBER(SEARCH('Chapter 2 (Generated)'!$B$3:$V$3,INDEX(MyData,D1156, E1156+1))))&gt;0,
SUMPRODUCT(--ISNUMBER(SEARCH('Chapter 2 (Generated)'!$B$4:$V$4,INDEX(MyData,D1156, E1156+1))))&gt;0)),
"        " &amp; INDEX(MyData,D1156, E1156+1),
"    " &amp; INDEX(MyData,D1156, E1156+1))</f>
        <v xml:space="preserve">        "Me too!",//315 </v>
      </c>
    </row>
    <row r="1157" spans="4:7" x14ac:dyDescent="0.2">
      <c r="D1157" s="20">
        <f t="shared" si="18"/>
        <v>319</v>
      </c>
      <c r="E1157" s="20">
        <f>MIN(IF(MOD(ROWS($A$2:A1157),$A$2)=0,E1156+1, E1156), $B$2-1)</f>
        <v>1</v>
      </c>
      <c r="G1157" s="2" t="str">
        <f>IF(NOT(OR(
SUMPRODUCT(--ISNUMBER(SEARCH('Chapter 2 (Generated)'!$B$3:$V$3,INDEX(MyData,D1157, E1157+1))))&gt;0,
SUMPRODUCT(--ISNUMBER(SEARCH('Chapter 2 (Generated)'!$B$4:$V$4,INDEX(MyData,D1157, E1157+1))))&gt;0)),
"        " &amp; INDEX(MyData,D1157, E1157+1),
"    " &amp; INDEX(MyData,D1157, E1157+1))</f>
        <v xml:space="preserve">        "null",</v>
      </c>
    </row>
    <row r="1158" spans="4:7" x14ac:dyDescent="0.2">
      <c r="D1158" s="20">
        <f t="shared" si="18"/>
        <v>320</v>
      </c>
      <c r="E1158" s="20">
        <f>MIN(IF(MOD(ROWS($A$2:A1158),$A$2)=0,E1157+1, E1157), $B$2-1)</f>
        <v>1</v>
      </c>
      <c r="G1158" s="2" t="str">
        <f>IF(NOT(OR(
SUMPRODUCT(--ISNUMBER(SEARCH('Chapter 2 (Generated)'!$B$3:$V$3,INDEX(MyData,D1158, E1158+1))))&gt;0,
SUMPRODUCT(--ISNUMBER(SEARCH('Chapter 2 (Generated)'!$B$4:$V$4,INDEX(MyData,D1158, E1158+1))))&gt;0)),
"        " &amp; INDEX(MyData,D1158, E1158+1),
"    " &amp; INDEX(MyData,D1158, E1158+1))</f>
        <v xml:space="preserve">        "My life is pretty boring, I don’t think you’d want to hear much of it.",</v>
      </c>
    </row>
    <row r="1159" spans="4:7" x14ac:dyDescent="0.2">
      <c r="D1159" s="20">
        <f t="shared" si="18"/>
        <v>321</v>
      </c>
      <c r="E1159" s="20">
        <f>MIN(IF(MOD(ROWS($A$2:A1159),$A$2)=0,E1158+1, E1158), $B$2-1)</f>
        <v>1</v>
      </c>
      <c r="G1159" s="2" t="str">
        <f>IF(NOT(OR(
SUMPRODUCT(--ISNUMBER(SEARCH('Chapter 2 (Generated)'!$B$3:$V$3,INDEX(MyData,D1159, E1159+1))))&gt;0,
SUMPRODUCT(--ISNUMBER(SEARCH('Chapter 2 (Generated)'!$B$4:$V$4,INDEX(MyData,D1159, E1159+1))))&gt;0)),
"        " &amp; INDEX(MyData,D1159, E1159+1),
"    " &amp; INDEX(MyData,D1159, E1159+1))</f>
        <v xml:space="preserve">        "But ask me a question and I’ll do my best to answer!",</v>
      </c>
    </row>
    <row r="1160" spans="4:7" x14ac:dyDescent="0.2">
      <c r="D1160" s="20">
        <f t="shared" si="18"/>
        <v>322</v>
      </c>
      <c r="E1160" s="20">
        <f>MIN(IF(MOD(ROWS($A$2:A1160),$A$2)=0,E1159+1, E1159), $B$2-1)</f>
        <v>1</v>
      </c>
      <c r="G1160" s="2" t="str">
        <f>IF(NOT(OR(
SUMPRODUCT(--ISNUMBER(SEARCH('Chapter 2 (Generated)'!$B$3:$V$3,INDEX(MyData,D1160, E1160+1))))&gt;0,
SUMPRODUCT(--ISNUMBER(SEARCH('Chapter 2 (Generated)'!$B$4:$V$4,INDEX(MyData,D1160, E1160+1))))&gt;0)),
"        " &amp; INDEX(MyData,D1160, E1160+1),
"    " &amp; INDEX(MyData,D1160, E1160+1))</f>
        <v xml:space="preserve">        "I want to be a neurosurgeon one day. The human brain fascinates me.",</v>
      </c>
    </row>
    <row r="1161" spans="4:7" x14ac:dyDescent="0.2">
      <c r="D1161" s="20">
        <f t="shared" si="18"/>
        <v>323</v>
      </c>
      <c r="E1161" s="20">
        <f>MIN(IF(MOD(ROWS($A$2:A1161),$A$2)=0,E1160+1, E1160), $B$2-1)</f>
        <v>1</v>
      </c>
      <c r="G1161" s="2" t="str">
        <f>IF(NOT(OR(
SUMPRODUCT(--ISNUMBER(SEARCH('Chapter 2 (Generated)'!$B$3:$V$3,INDEX(MyData,D1161, E1161+1))))&gt;0,
SUMPRODUCT(--ISNUMBER(SEARCH('Chapter 2 (Generated)'!$B$4:$V$4,INDEX(MyData,D1161, E1161+1))))&gt;0)),
"        " &amp; INDEX(MyData,D1161, E1161+1),
"    " &amp; INDEX(MyData,D1161, E1161+1))</f>
        <v xml:space="preserve">        "I actually volunteer at the city’s hospital every weekend. I love to help patients get better.",//320 </v>
      </c>
    </row>
    <row r="1162" spans="4:7" x14ac:dyDescent="0.2">
      <c r="D1162" s="20">
        <f t="shared" si="18"/>
        <v>324</v>
      </c>
      <c r="E1162" s="20">
        <f>MIN(IF(MOD(ROWS($A$2:A1162),$A$2)=0,E1161+1, E1161), $B$2-1)</f>
        <v>1</v>
      </c>
      <c r="G1162" s="2" t="str">
        <f>IF(NOT(OR(
SUMPRODUCT(--ISNUMBER(SEARCH('Chapter 2 (Generated)'!$B$3:$V$3,INDEX(MyData,D1162, E1162+1))))&gt;0,
SUMPRODUCT(--ISNUMBER(SEARCH('Chapter 2 (Generated)'!$B$4:$V$4,INDEX(MyData,D1162, E1162+1))))&gt;0)),
"        " &amp; INDEX(MyData,D1162, E1162+1),
"    " &amp; INDEX(MyData,D1162, E1162+1))</f>
        <v xml:space="preserve">        "I… I hope that someday, I’ll be able to save lives. ",</v>
      </c>
    </row>
    <row r="1163" spans="4:7" x14ac:dyDescent="0.2">
      <c r="D1163" s="20">
        <f t="shared" si="18"/>
        <v>325</v>
      </c>
      <c r="E1163" s="20">
        <f>MIN(IF(MOD(ROWS($A$2:A1163),$A$2)=0,E1162+1, E1162), $B$2-1)</f>
        <v>1</v>
      </c>
      <c r="G1163" s="2" t="str">
        <f>IF(NOT(OR(
SUMPRODUCT(--ISNUMBER(SEARCH('Chapter 2 (Generated)'!$B$3:$V$3,INDEX(MyData,D1163, E1163+1))))&gt;0,
SUMPRODUCT(--ISNUMBER(SEARCH('Chapter 2 (Generated)'!$B$4:$V$4,INDEX(MyData,D1163, E1163+1))))&gt;0)),
"        " &amp; INDEX(MyData,D1163, E1163+1),
"    " &amp; INDEX(MyData,D1163, E1163+1))</f>
        <v xml:space="preserve">        "null",</v>
      </c>
    </row>
    <row r="1164" spans="4:7" x14ac:dyDescent="0.2">
      <c r="D1164" s="20">
        <f t="shared" si="18"/>
        <v>326</v>
      </c>
      <c r="E1164" s="20">
        <f>MIN(IF(MOD(ROWS($A$2:A1164),$A$2)=0,E1163+1, E1163), $B$2-1)</f>
        <v>1</v>
      </c>
      <c r="G1164" s="2" t="str">
        <f>IF(NOT(OR(
SUMPRODUCT(--ISNUMBER(SEARCH('Chapter 2 (Generated)'!$B$3:$V$3,INDEX(MyData,D1164, E1164+1))))&gt;0,
SUMPRODUCT(--ISNUMBER(SEARCH('Chapter 2 (Generated)'!$B$4:$V$4,INDEX(MyData,D1164, E1164+1))))&gt;0)),
"        " &amp; INDEX(MyData,D1164, E1164+1),
"    " &amp; INDEX(MyData,D1164, E1164+1))</f>
        <v xml:space="preserve">        "O-Oh um…",</v>
      </c>
    </row>
    <row r="1165" spans="4:7" x14ac:dyDescent="0.2">
      <c r="D1165" s="20">
        <f t="shared" si="18"/>
        <v>327</v>
      </c>
      <c r="E1165" s="20">
        <f>MIN(IF(MOD(ROWS($A$2:A1165),$A$2)=0,E1164+1, E1164), $B$2-1)</f>
        <v>1</v>
      </c>
      <c r="G1165" s="2" t="str">
        <f>IF(NOT(OR(
SUMPRODUCT(--ISNUMBER(SEARCH('Chapter 2 (Generated)'!$B$3:$V$3,INDEX(MyData,D1165, E1165+1))))&gt;0,
SUMPRODUCT(--ISNUMBER(SEARCH('Chapter 2 (Generated)'!$B$4:$V$4,INDEX(MyData,D1165, E1165+1))))&gt;0)),
"        " &amp; INDEX(MyData,D1165, E1165+1),
"    " &amp; INDEX(MyData,D1165, E1165+1))</f>
        <v xml:space="preserve">        "I was talking to someone… but if you don’t mind, I’d rather not talk about it.",</v>
      </c>
    </row>
    <row r="1166" spans="4:7" x14ac:dyDescent="0.2">
      <c r="D1166" s="20">
        <f t="shared" si="18"/>
        <v>328</v>
      </c>
      <c r="E1166" s="20">
        <f>MIN(IF(MOD(ROWS($A$2:A1166),$A$2)=0,E1165+1, E1165), $B$2-1)</f>
        <v>1</v>
      </c>
      <c r="G1166" s="2" t="str">
        <f>IF(NOT(OR(
SUMPRODUCT(--ISNUMBER(SEARCH('Chapter 2 (Generated)'!$B$3:$V$3,INDEX(MyData,D1166, E1166+1))))&gt;0,
SUMPRODUCT(--ISNUMBER(SEARCH('Chapter 2 (Generated)'!$B$4:$V$4,INDEX(MyData,D1166, E1166+1))))&gt;0)),
"        " &amp; INDEX(MyData,D1166, E1166+1),
"    " &amp; INDEX(MyData,D1166, E1166+1))</f>
        <v xml:space="preserve">        "Y-Yeah, me too.",//325 </v>
      </c>
    </row>
    <row r="1167" spans="4:7" x14ac:dyDescent="0.2">
      <c r="D1167" s="20">
        <f t="shared" si="18"/>
        <v>329</v>
      </c>
      <c r="E1167" s="20">
        <f>MIN(IF(MOD(ROWS($A$2:A1167),$A$2)=0,E1166+1, E1166), $B$2-1)</f>
        <v>1</v>
      </c>
      <c r="G1167" s="2" t="str">
        <f>IF(NOT(OR(
SUMPRODUCT(--ISNUMBER(SEARCH('Chapter 2 (Generated)'!$B$3:$V$3,INDEX(MyData,D1167, E1167+1))))&gt;0,
SUMPRODUCT(--ISNUMBER(SEARCH('Chapter 2 (Generated)'!$B$4:$V$4,INDEX(MyData,D1167, E1167+1))))&gt;0)),
"        " &amp; INDEX(MyData,D1167, E1167+1),
"    " &amp; INDEX(MyData,D1167, E1167+1))</f>
        <v xml:space="preserve">        "I-In any case, I have some homework to finish. It was nice talking to you!",</v>
      </c>
    </row>
    <row r="1168" spans="4:7" x14ac:dyDescent="0.2">
      <c r="D1168" s="20">
        <f t="shared" si="18"/>
        <v>330</v>
      </c>
      <c r="E1168" s="20">
        <f>MIN(IF(MOD(ROWS($A$2:A1168),$A$2)=0,E1167+1, E1167), $B$2-1)</f>
        <v>1</v>
      </c>
      <c r="G1168" s="2" t="str">
        <f>IF(NOT(OR(
SUMPRODUCT(--ISNUMBER(SEARCH('Chapter 2 (Generated)'!$B$3:$V$3,INDEX(MyData,D1168, E1168+1))))&gt;0,
SUMPRODUCT(--ISNUMBER(SEARCH('Chapter 2 (Generated)'!$B$4:$V$4,INDEX(MyData,D1168, E1168+1))))&gt;0)),
"        " &amp; INDEX(MyData,D1168, E1168+1),
"    " &amp; INDEX(MyData,D1168, E1168+1))</f>
        <v xml:space="preserve">        "null",</v>
      </c>
    </row>
    <row r="1169" spans="4:7" x14ac:dyDescent="0.2">
      <c r="D1169" s="20">
        <f t="shared" si="18"/>
        <v>331</v>
      </c>
      <c r="E1169" s="20">
        <f>MIN(IF(MOD(ROWS($A$2:A1169),$A$2)=0,E1168+1, E1168), $B$2-1)</f>
        <v>1</v>
      </c>
      <c r="G1169" s="2" t="str">
        <f>IF(NOT(OR(
SUMPRODUCT(--ISNUMBER(SEARCH('Chapter 2 (Generated)'!$B$3:$V$3,INDEX(MyData,D1169, E1169+1))))&gt;0,
SUMPRODUCT(--ISNUMBER(SEARCH('Chapter 2 (Generated)'!$B$4:$V$4,INDEX(MyData,D1169, E1169+1))))&gt;0)),
"        " &amp; INDEX(MyData,D1169, E1169+1),
"    " &amp; INDEX(MyData,D1169, E1169+1))</f>
        <v xml:space="preserve">        "null",</v>
      </c>
    </row>
    <row r="1170" spans="4:7" x14ac:dyDescent="0.2">
      <c r="D1170" s="20">
        <f t="shared" si="18"/>
        <v>332</v>
      </c>
      <c r="E1170" s="20">
        <f>MIN(IF(MOD(ROWS($A$2:A1170),$A$2)=0,E1169+1, E1169), $B$2-1)</f>
        <v>1</v>
      </c>
      <c r="G1170" s="2" t="str">
        <f>IF(NOT(OR(
SUMPRODUCT(--ISNUMBER(SEARCH('Chapter 2 (Generated)'!$B$3:$V$3,INDEX(MyData,D1170, E1170+1))))&gt;0,
SUMPRODUCT(--ISNUMBER(SEARCH('Chapter 2 (Generated)'!$B$4:$V$4,INDEX(MyData,D1170, E1170+1))))&gt;0)),
"        " &amp; INDEX(MyData,D1170, E1170+1),
"    " &amp; INDEX(MyData,D1170, E1170+1))</f>
        <v xml:space="preserve">        "null",</v>
      </c>
    </row>
    <row r="1171" spans="4:7" x14ac:dyDescent="0.2">
      <c r="D1171" s="20">
        <f t="shared" si="18"/>
        <v>333</v>
      </c>
      <c r="E1171" s="20">
        <f>MIN(IF(MOD(ROWS($A$2:A1171),$A$2)=0,E1170+1, E1170), $B$2-1)</f>
        <v>1</v>
      </c>
      <c r="G1171" s="2" t="str">
        <f>IF(NOT(OR(
SUMPRODUCT(--ISNUMBER(SEARCH('Chapter 2 (Generated)'!$B$3:$V$3,INDEX(MyData,D1171, E1171+1))))&gt;0,
SUMPRODUCT(--ISNUMBER(SEARCH('Chapter 2 (Generated)'!$B$4:$V$4,INDEX(MyData,D1171, E1171+1))))&gt;0)),
"        " &amp; INDEX(MyData,D1171, E1171+1),
"    " &amp; INDEX(MyData,D1171, E1171+1))</f>
        <v xml:space="preserve">        "null",//330 </v>
      </c>
    </row>
    <row r="1172" spans="4:7" x14ac:dyDescent="0.2">
      <c r="D1172" s="20">
        <f t="shared" si="18"/>
        <v>334</v>
      </c>
      <c r="E1172" s="20">
        <f>MIN(IF(MOD(ROWS($A$2:A1172),$A$2)=0,E1171+1, E1171), $B$2-1)</f>
        <v>1</v>
      </c>
      <c r="G1172" s="2" t="str">
        <f>IF(NOT(OR(
SUMPRODUCT(--ISNUMBER(SEARCH('Chapter 2 (Generated)'!$B$3:$V$3,INDEX(MyData,D1172, E1172+1))))&gt;0,
SUMPRODUCT(--ISNUMBER(SEARCH('Chapter 2 (Generated)'!$B$4:$V$4,INDEX(MyData,D1172, E1172+1))))&gt;0)),
"        " &amp; INDEX(MyData,D1172, E1172+1),
"    " &amp; INDEX(MyData,D1172, E1172+1))</f>
        <v xml:space="preserve">        "Useless, useless, USELESS!",</v>
      </c>
    </row>
    <row r="1173" spans="4:7" x14ac:dyDescent="0.2">
      <c r="D1173" s="20">
        <f t="shared" si="18"/>
        <v>335</v>
      </c>
      <c r="E1173" s="20">
        <f>MIN(IF(MOD(ROWS($A$2:A1173),$A$2)=0,E1172+1, E1172), $B$2-1)</f>
        <v>1</v>
      </c>
      <c r="G1173" s="2" t="str">
        <f>IF(NOT(OR(
SUMPRODUCT(--ISNUMBER(SEARCH('Chapter 2 (Generated)'!$B$3:$V$3,INDEX(MyData,D1173, E1173+1))))&gt;0,
SUMPRODUCT(--ISNUMBER(SEARCH('Chapter 2 (Generated)'!$B$4:$V$4,INDEX(MyData,D1173, E1173+1))))&gt;0)),
"        " &amp; INDEX(MyData,D1173, E1173+1),
"    " &amp; INDEX(MyData,D1173, E1173+1))</f>
        <v xml:space="preserve">        "I need to work harder… It needs to be better.",</v>
      </c>
    </row>
    <row r="1174" spans="4:7" x14ac:dyDescent="0.2">
      <c r="D1174" s="20">
        <f t="shared" si="18"/>
        <v>336</v>
      </c>
      <c r="E1174" s="20">
        <f>MIN(IF(MOD(ROWS($A$2:A1174),$A$2)=0,E1173+1, E1173), $B$2-1)</f>
        <v>1</v>
      </c>
      <c r="G1174" s="2" t="str">
        <f>IF(NOT(OR(
SUMPRODUCT(--ISNUMBER(SEARCH('Chapter 2 (Generated)'!$B$3:$V$3,INDEX(MyData,D1174, E1174+1))))&gt;0,
SUMPRODUCT(--ISNUMBER(SEARCH('Chapter 2 (Generated)'!$B$4:$V$4,INDEX(MyData,D1174, E1174+1))))&gt;0)),
"        " &amp; INDEX(MyData,D1174, E1174+1),
"    " &amp; INDEX(MyData,D1174, E1174+1))</f>
        <v xml:space="preserve">        "null",</v>
      </c>
    </row>
    <row r="1175" spans="4:7" x14ac:dyDescent="0.2">
      <c r="D1175" s="20">
        <f t="shared" si="18"/>
        <v>337</v>
      </c>
      <c r="E1175" s="20">
        <f>MIN(IF(MOD(ROWS($A$2:A1175),$A$2)=0,E1174+1, E1174), $B$2-1)</f>
        <v>1</v>
      </c>
      <c r="G1175" s="2" t="str">
        <f>IF(NOT(OR(
SUMPRODUCT(--ISNUMBER(SEARCH('Chapter 2 (Generated)'!$B$3:$V$3,INDEX(MyData,D1175, E1175+1))))&gt;0,
SUMPRODUCT(--ISNUMBER(SEARCH('Chapter 2 (Generated)'!$B$4:$V$4,INDEX(MyData,D1175, E1175+1))))&gt;0)),
"        " &amp; INDEX(MyData,D1175, E1175+1),
"    " &amp; INDEX(MyData,D1175, E1175+1))</f>
        <v xml:space="preserve">        "null",</v>
      </c>
    </row>
    <row r="1176" spans="4:7" x14ac:dyDescent="0.2">
      <c r="D1176" s="20">
        <f t="shared" si="18"/>
        <v>338</v>
      </c>
      <c r="E1176" s="20">
        <f>MIN(IF(MOD(ROWS($A$2:A1176),$A$2)=0,E1175+1, E1175), $B$2-1)</f>
        <v>1</v>
      </c>
      <c r="G1176" s="2" t="str">
        <f>IF(NOT(OR(
SUMPRODUCT(--ISNUMBER(SEARCH('Chapter 2 (Generated)'!$B$3:$V$3,INDEX(MyData,D1176, E1176+1))))&gt;0,
SUMPRODUCT(--ISNUMBER(SEARCH('Chapter 2 (Generated)'!$B$4:$V$4,INDEX(MyData,D1176, E1176+1))))&gt;0)),
"        " &amp; INDEX(MyData,D1176, E1176+1),
"    " &amp; INDEX(MyData,D1176, E1176+1))</f>
        <v xml:space="preserve">        "null",//335 </v>
      </c>
    </row>
    <row r="1177" spans="4:7" x14ac:dyDescent="0.2">
      <c r="D1177" s="20">
        <f t="shared" si="18"/>
        <v>339</v>
      </c>
      <c r="E1177" s="20">
        <f>MIN(IF(MOD(ROWS($A$2:A1177),$A$2)=0,E1176+1, E1176), $B$2-1)</f>
        <v>1</v>
      </c>
      <c r="G1177" s="2" t="str">
        <f>IF(NOT(OR(
SUMPRODUCT(--ISNUMBER(SEARCH('Chapter 2 (Generated)'!$B$3:$V$3,INDEX(MyData,D1177, E1177+1))))&gt;0,
SUMPRODUCT(--ISNUMBER(SEARCH('Chapter 2 (Generated)'!$B$4:$V$4,INDEX(MyData,D1177, E1177+1))))&gt;0)),
"        " &amp; INDEX(MyData,D1177, E1177+1),
"    " &amp; INDEX(MyData,D1177, E1177+1))</f>
        <v xml:space="preserve">        "Who gave you the right to speak to me?",</v>
      </c>
    </row>
    <row r="1178" spans="4:7" x14ac:dyDescent="0.2">
      <c r="D1178" s="20">
        <f t="shared" si="18"/>
        <v>340</v>
      </c>
      <c r="E1178" s="20">
        <f>MIN(IF(MOD(ROWS($A$2:A1178),$A$2)=0,E1177+1, E1177), $B$2-1)</f>
        <v>1</v>
      </c>
      <c r="G1178" s="2" t="str">
        <f>IF(NOT(OR(
SUMPRODUCT(--ISNUMBER(SEARCH('Chapter 2 (Generated)'!$B$3:$V$3,INDEX(MyData,D1178, E1178+1))))&gt;0,
SUMPRODUCT(--ISNUMBER(SEARCH('Chapter 2 (Generated)'!$B$4:$V$4,INDEX(MyData,D1178, E1178+1))))&gt;0)),
"        " &amp; INDEX(MyData,D1178, E1178+1),
"    " &amp; INDEX(MyData,D1178, E1178+1))</f>
        <v xml:space="preserve">        "null",</v>
      </c>
    </row>
    <row r="1179" spans="4:7" x14ac:dyDescent="0.2">
      <c r="D1179" s="20">
        <f t="shared" si="18"/>
        <v>341</v>
      </c>
      <c r="E1179" s="20">
        <f>MIN(IF(MOD(ROWS($A$2:A1179),$A$2)=0,E1178+1, E1178), $B$2-1)</f>
        <v>1</v>
      </c>
      <c r="G1179" s="2" t="str">
        <f>IF(NOT(OR(
SUMPRODUCT(--ISNUMBER(SEARCH('Chapter 2 (Generated)'!$B$3:$V$3,INDEX(MyData,D1179, E1179+1))))&gt;0,
SUMPRODUCT(--ISNUMBER(SEARCH('Chapter 2 (Generated)'!$B$4:$V$4,INDEX(MyData,D1179, E1179+1))))&gt;0)),
"        " &amp; INDEX(MyData,D1179, E1179+1),
"    " &amp; INDEX(MyData,D1179, E1179+1))</f>
        <v xml:space="preserve">        "null",</v>
      </c>
    </row>
    <row r="1180" spans="4:7" x14ac:dyDescent="0.2">
      <c r="D1180" s="20">
        <f t="shared" si="18"/>
        <v>342</v>
      </c>
      <c r="E1180" s="20">
        <f>MIN(IF(MOD(ROWS($A$2:A1180),$A$2)=0,E1179+1, E1179), $B$2-1)</f>
        <v>1</v>
      </c>
      <c r="G1180" s="2" t="str">
        <f>IF(NOT(OR(
SUMPRODUCT(--ISNUMBER(SEARCH('Chapter 2 (Generated)'!$B$3:$V$3,INDEX(MyData,D1180, E1180+1))))&gt;0,
SUMPRODUCT(--ISNUMBER(SEARCH('Chapter 2 (Generated)'!$B$4:$V$4,INDEX(MyData,D1180, E1180+1))))&gt;0)),
"        " &amp; INDEX(MyData,D1180, E1180+1),
"    " &amp; INDEX(MyData,D1180, E1180+1))</f>
        <v xml:space="preserve">        "Let’s get something clear.",</v>
      </c>
    </row>
    <row r="1181" spans="4:7" x14ac:dyDescent="0.2">
      <c r="D1181" s="20">
        <f t="shared" si="18"/>
        <v>343</v>
      </c>
      <c r="E1181" s="20">
        <f>MIN(IF(MOD(ROWS($A$2:A1181),$A$2)=0,E1180+1, E1180), $B$2-1)</f>
        <v>1</v>
      </c>
      <c r="G1181" s="2" t="str">
        <f>IF(NOT(OR(
SUMPRODUCT(--ISNUMBER(SEARCH('Chapter 2 (Generated)'!$B$3:$V$3,INDEX(MyData,D1181, E1181+1))))&gt;0,
SUMPRODUCT(--ISNUMBER(SEARCH('Chapter 2 (Generated)'!$B$4:$V$4,INDEX(MyData,D1181, E1181+1))))&gt;0)),
"        " &amp; INDEX(MyData,D1181, E1181+1),
"    " &amp; INDEX(MyData,D1181, E1181+1))</f>
        <v xml:space="preserve">        "I don’t hang out with just anybody. The people I want as friends? I want them to be the best. I &lt;em&gt;need&lt;/em&gt; them to be the best.",//340 </v>
      </c>
    </row>
    <row r="1182" spans="4:7" x14ac:dyDescent="0.2">
      <c r="D1182" s="20">
        <f t="shared" si="18"/>
        <v>344</v>
      </c>
      <c r="E1182" s="20">
        <f>MIN(IF(MOD(ROWS($A$2:A1182),$A$2)=0,E1181+1, E1181), $B$2-1)</f>
        <v>1</v>
      </c>
      <c r="G1182" s="2" t="str">
        <f>IF(NOT(OR(
SUMPRODUCT(--ISNUMBER(SEARCH('Chapter 2 (Generated)'!$B$3:$V$3,INDEX(MyData,D1182, E1182+1))))&gt;0,
SUMPRODUCT(--ISNUMBER(SEARCH('Chapter 2 (Generated)'!$B$4:$V$4,INDEX(MyData,D1182, E1182+1))))&gt;0)),
"        " &amp; INDEX(MyData,D1182, E1182+1),
"    " &amp; INDEX(MyData,D1182, E1182+1))</f>
        <v xml:space="preserve">        "I need friends that will be able to handle it when I &lt;em&gt;dominate&lt;/em&gt; the fashion industry in a couple of years. I want a crew of competent people I can depend on.",</v>
      </c>
    </row>
    <row r="1183" spans="4:7" x14ac:dyDescent="0.2">
      <c r="D1183" s="20">
        <f t="shared" si="18"/>
        <v>345</v>
      </c>
      <c r="E1183" s="20">
        <f>MIN(IF(MOD(ROWS($A$2:A1183),$A$2)=0,E1182+1, E1182), $B$2-1)</f>
        <v>1</v>
      </c>
      <c r="G1183" s="2" t="str">
        <f>IF(NOT(OR(
SUMPRODUCT(--ISNUMBER(SEARCH('Chapter 2 (Generated)'!$B$3:$V$3,INDEX(MyData,D1183, E1183+1))))&gt;0,
SUMPRODUCT(--ISNUMBER(SEARCH('Chapter 2 (Generated)'!$B$4:$V$4,INDEX(MyData,D1183, E1183+1))))&gt;0)),
"        " &amp; INDEX(MyData,D1183, E1183+1),
"    " &amp; INDEX(MyData,D1183, E1183+1))</f>
        <v xml:space="preserve">        "So a &lt;em&gt;scholarship&lt;/em&gt; student with no distinctive background or talent like you? Not interested. ",</v>
      </c>
    </row>
    <row r="1184" spans="4:7" x14ac:dyDescent="0.2">
      <c r="D1184" s="20">
        <f t="shared" si="18"/>
        <v>346</v>
      </c>
      <c r="E1184" s="20">
        <f>MIN(IF(MOD(ROWS($A$2:A1184),$A$2)=0,E1183+1, E1183), $B$2-1)</f>
        <v>1</v>
      </c>
      <c r="G1184" s="2" t="str">
        <f>IF(NOT(OR(
SUMPRODUCT(--ISNUMBER(SEARCH('Chapter 2 (Generated)'!$B$3:$V$3,INDEX(MyData,D1184, E1184+1))))&gt;0,
SUMPRODUCT(--ISNUMBER(SEARCH('Chapter 2 (Generated)'!$B$4:$V$4,INDEX(MyData,D1184, E1184+1))))&gt;0)),
"        " &amp; INDEX(MyData,D1184, E1184+1),
"    " &amp; INDEX(MyData,D1184, E1184+1))</f>
        <v xml:space="preserve">        "Stay out of my way.",</v>
      </c>
    </row>
    <row r="1185" spans="4:7" x14ac:dyDescent="0.2">
      <c r="D1185" s="20">
        <f t="shared" si="18"/>
        <v>347</v>
      </c>
      <c r="E1185" s="20">
        <f>MIN(IF(MOD(ROWS($A$2:A1185),$A$2)=0,E1184+1, E1184), $B$2-1)</f>
        <v>1</v>
      </c>
      <c r="G1185" s="2" t="str">
        <f>IF(NOT(OR(
SUMPRODUCT(--ISNUMBER(SEARCH('Chapter 2 (Generated)'!$B$3:$V$3,INDEX(MyData,D1185, E1185+1))))&gt;0,
SUMPRODUCT(--ISNUMBER(SEARCH('Chapter 2 (Generated)'!$B$4:$V$4,INDEX(MyData,D1185, E1185+1))))&gt;0)),
"        " &amp; INDEX(MyData,D1185, E1185+1),
"    " &amp; INDEX(MyData,D1185, E1185+1))</f>
        <v xml:space="preserve">        "null",</v>
      </c>
    </row>
    <row r="1186" spans="4:7" x14ac:dyDescent="0.2">
      <c r="D1186" s="20">
        <f t="shared" si="18"/>
        <v>348</v>
      </c>
      <c r="E1186" s="20">
        <f>MIN(IF(MOD(ROWS($A$2:A1186),$A$2)=0,E1185+1, E1185), $B$2-1)</f>
        <v>1</v>
      </c>
      <c r="G1186" s="2" t="str">
        <f>IF(NOT(OR(
SUMPRODUCT(--ISNUMBER(SEARCH('Chapter 2 (Generated)'!$B$3:$V$3,INDEX(MyData,D1186, E1186+1))))&gt;0,
SUMPRODUCT(--ISNUMBER(SEARCH('Chapter 2 (Generated)'!$B$4:$V$4,INDEX(MyData,D1186, E1186+1))))&gt;0)),
"        " &amp; INDEX(MyData,D1186, E1186+1),
"    " &amp; INDEX(MyData,D1186, E1186+1))</f>
        <v xml:space="preserve">        "null",//345 </v>
      </c>
    </row>
    <row r="1187" spans="4:7" x14ac:dyDescent="0.2">
      <c r="D1187" s="20">
        <f t="shared" si="18"/>
        <v>349</v>
      </c>
      <c r="E1187" s="20">
        <f>MIN(IF(MOD(ROWS($A$2:A1187),$A$2)=0,E1186+1, E1186), $B$2-1)</f>
        <v>1</v>
      </c>
      <c r="G1187" s="2" t="str">
        <f>IF(NOT(OR(
SUMPRODUCT(--ISNUMBER(SEARCH('Chapter 2 (Generated)'!$B$3:$V$3,INDEX(MyData,D1187, E1187+1))))&gt;0,
SUMPRODUCT(--ISNUMBER(SEARCH('Chapter 2 (Generated)'!$B$4:$V$4,INDEX(MyData,D1187, E1187+1))))&gt;0)),
"        " &amp; INDEX(MyData,D1187, E1187+1),
"    " &amp; INDEX(MyData,D1187, E1187+1))</f>
        <v xml:space="preserve">        "null",</v>
      </c>
    </row>
    <row r="1188" spans="4:7" x14ac:dyDescent="0.2">
      <c r="D1188" s="20">
        <f t="shared" si="18"/>
        <v>350</v>
      </c>
      <c r="E1188" s="20">
        <f>MIN(IF(MOD(ROWS($A$2:A1188),$A$2)=0,E1187+1, E1187), $B$2-1)</f>
        <v>1</v>
      </c>
      <c r="G1188" s="2" t="str">
        <f>IF(NOT(OR(
SUMPRODUCT(--ISNUMBER(SEARCH('Chapter 2 (Generated)'!$B$3:$V$3,INDEX(MyData,D1188, E1188+1))))&gt;0,
SUMPRODUCT(--ISNUMBER(SEARCH('Chapter 2 (Generated)'!$B$4:$V$4,INDEX(MyData,D1188, E1188+1))))&gt;0)),
"        " &amp; INDEX(MyData,D1188, E1188+1),
"    " &amp; INDEX(MyData,D1188, E1188+1))</f>
        <v xml:space="preserve">        "null",</v>
      </c>
    </row>
    <row r="1189" spans="4:7" x14ac:dyDescent="0.2">
      <c r="D1189" s="20">
        <f t="shared" si="18"/>
        <v>351</v>
      </c>
      <c r="E1189" s="20">
        <f>MIN(IF(MOD(ROWS($A$2:A1189),$A$2)=0,E1188+1, E1188), $B$2-1)</f>
        <v>1</v>
      </c>
      <c r="G1189" s="2" t="str">
        <f>IF(NOT(OR(
SUMPRODUCT(--ISNUMBER(SEARCH('Chapter 2 (Generated)'!$B$3:$V$3,INDEX(MyData,D1189, E1189+1))))&gt;0,
SUMPRODUCT(--ISNUMBER(SEARCH('Chapter 2 (Generated)'!$B$4:$V$4,INDEX(MyData,D1189, E1189+1))))&gt;0)),
"        " &amp; INDEX(MyData,D1189, E1189+1),
"    " &amp; INDEX(MyData,D1189, E1189+1))</f>
        <v xml:space="preserve">        "null",</v>
      </c>
    </row>
    <row r="1190" spans="4:7" x14ac:dyDescent="0.2">
      <c r="D1190" s="20">
        <f t="shared" si="18"/>
        <v>352</v>
      </c>
      <c r="E1190" s="20">
        <f>MIN(IF(MOD(ROWS($A$2:A1190),$A$2)=0,E1189+1, E1189), $B$2-1)</f>
        <v>1</v>
      </c>
      <c r="G1190" s="2" t="str">
        <f>IF(NOT(OR(
SUMPRODUCT(--ISNUMBER(SEARCH('Chapter 2 (Generated)'!$B$3:$V$3,INDEX(MyData,D1190, E1190+1))))&gt;0,
SUMPRODUCT(--ISNUMBER(SEARCH('Chapter 2 (Generated)'!$B$4:$V$4,INDEX(MyData,D1190, E1190+1))))&gt;0)),
"        " &amp; INDEX(MyData,D1190, E1190+1),
"    " &amp; INDEX(MyData,D1190, E1190+1))</f>
        <v xml:space="preserve">        "null",</v>
      </c>
    </row>
    <row r="1191" spans="4:7" x14ac:dyDescent="0.2">
      <c r="D1191" s="20">
        <f t="shared" si="18"/>
        <v>353</v>
      </c>
      <c r="E1191" s="20">
        <f>MIN(IF(MOD(ROWS($A$2:A1191),$A$2)=0,E1190+1, E1190), $B$2-1)</f>
        <v>1</v>
      </c>
      <c r="G1191" s="2" t="str">
        <f>IF(NOT(OR(
SUMPRODUCT(--ISNUMBER(SEARCH('Chapter 2 (Generated)'!$B$3:$V$3,INDEX(MyData,D1191, E1191+1))))&gt;0,
SUMPRODUCT(--ISNUMBER(SEARCH('Chapter 2 (Generated)'!$B$4:$V$4,INDEX(MyData,D1191, E1191+1))))&gt;0)),
"        " &amp; INDEX(MyData,D1191, E1191+1),
"    " &amp; INDEX(MyData,D1191, E1191+1))</f>
        <v xml:space="preserve">        "Ha! You’ve got quite an attitude yourself. If you weren’t you, I’d probably admire that.",//350 </v>
      </c>
    </row>
    <row r="1192" spans="4:7" x14ac:dyDescent="0.2">
      <c r="D1192" s="20">
        <f t="shared" si="18"/>
        <v>354</v>
      </c>
      <c r="E1192" s="20">
        <f>MIN(IF(MOD(ROWS($A$2:A1192),$A$2)=0,E1191+1, E1191), $B$2-1)</f>
        <v>1</v>
      </c>
      <c r="G1192" s="2" t="str">
        <f>IF(NOT(OR(
SUMPRODUCT(--ISNUMBER(SEARCH('Chapter 2 (Generated)'!$B$3:$V$3,INDEX(MyData,D1192, E1192+1))))&gt;0,
SUMPRODUCT(--ISNUMBER(SEARCH('Chapter 2 (Generated)'!$B$4:$V$4,INDEX(MyData,D1192, E1192+1))))&gt;0)),
"        " &amp; INDEX(MyData,D1192, E1192+1),
"    " &amp; INDEX(MyData,D1192, E1192+1))</f>
        <v xml:space="preserve">        "Want my advice though? Tone it down when you’re speaking to someone clearly better than you.",</v>
      </c>
    </row>
    <row r="1193" spans="4:7" x14ac:dyDescent="0.2">
      <c r="D1193" s="20">
        <f t="shared" si="18"/>
        <v>355</v>
      </c>
      <c r="E1193" s="20">
        <f>MIN(IF(MOD(ROWS($A$2:A1193),$A$2)=0,E1192+1, E1192), $B$2-1)</f>
        <v>1</v>
      </c>
      <c r="G1193" s="2" t="str">
        <f>IF(NOT(OR(
SUMPRODUCT(--ISNUMBER(SEARCH('Chapter 2 (Generated)'!$B$3:$V$3,INDEX(MyData,D1193, E1193+1))))&gt;0,
SUMPRODUCT(--ISNUMBER(SEARCH('Chapter 2 (Generated)'!$B$4:$V$4,INDEX(MyData,D1193, E1193+1))))&gt;0)),
"        " &amp; INDEX(MyData,D1193, E1193+1),
"    " &amp; INDEX(MyData,D1193, E1193+1))</f>
        <v xml:space="preserve">        "null",</v>
      </c>
    </row>
    <row r="1194" spans="4:7" x14ac:dyDescent="0.2">
      <c r="D1194" s="20">
        <f t="shared" si="18"/>
        <v>356</v>
      </c>
      <c r="E1194" s="20">
        <f>MIN(IF(MOD(ROWS($A$2:A1194),$A$2)=0,E1193+1, E1193), $B$2-1)</f>
        <v>1</v>
      </c>
      <c r="G1194" s="2" t="str">
        <f>IF(NOT(OR(
SUMPRODUCT(--ISNUMBER(SEARCH('Chapter 2 (Generated)'!$B$3:$V$3,INDEX(MyData,D1194, E1194+1))))&gt;0,
SUMPRODUCT(--ISNUMBER(SEARCH('Chapter 2 (Generated)'!$B$4:$V$4,INDEX(MyData,D1194, E1194+1))))&gt;0)),
"        " &amp; INDEX(MyData,D1194, E1194+1),
"    " &amp; INDEX(MyData,D1194, E1194+1))</f>
        <v xml:space="preserve">        "null",</v>
      </c>
    </row>
    <row r="1195" spans="4:7" x14ac:dyDescent="0.2">
      <c r="D1195" s="20">
        <f t="shared" si="18"/>
        <v>357</v>
      </c>
      <c r="E1195" s="20">
        <f>MIN(IF(MOD(ROWS($A$2:A1195),$A$2)=0,E1194+1, E1194), $B$2-1)</f>
        <v>1</v>
      </c>
      <c r="G1195" s="2" t="str">
        <f>IF(NOT(OR(
SUMPRODUCT(--ISNUMBER(SEARCH('Chapter 2 (Generated)'!$B$3:$V$3,INDEX(MyData,D1195, E1195+1))))&gt;0,
SUMPRODUCT(--ISNUMBER(SEARCH('Chapter 2 (Generated)'!$B$4:$V$4,INDEX(MyData,D1195, E1195+1))))&gt;0)),
"        " &amp; INDEX(MyData,D1195, E1195+1),
"    " &amp; INDEX(MyData,D1195, E1195+1))</f>
        <v xml:space="preserve">        "I don’t need someone as useless as you to worry about me.",</v>
      </c>
    </row>
    <row r="1196" spans="4:7" x14ac:dyDescent="0.2">
      <c r="D1196" s="20">
        <f t="shared" si="18"/>
        <v>358</v>
      </c>
      <c r="E1196" s="20">
        <f>MIN(IF(MOD(ROWS($A$2:A1196),$A$2)=0,E1195+1, E1195), $B$2-1)</f>
        <v>1</v>
      </c>
      <c r="G1196" s="2" t="str">
        <f>IF(NOT(OR(
SUMPRODUCT(--ISNUMBER(SEARCH('Chapter 2 (Generated)'!$B$3:$V$3,INDEX(MyData,D1196, E1196+1))))&gt;0,
SUMPRODUCT(--ISNUMBER(SEARCH('Chapter 2 (Generated)'!$B$4:$V$4,INDEX(MyData,D1196, E1196+1))))&gt;0)),
"        " &amp; INDEX(MyData,D1196, E1196+1),
"    " &amp; INDEX(MyData,D1196, E1196+1))</f>
        <v xml:space="preserve">        "Also, I. Do. &lt;em&gt;Not.&lt;/em&gt; Cry.",//355 </v>
      </c>
    </row>
    <row r="1197" spans="4:7" x14ac:dyDescent="0.2">
      <c r="D1197" s="20">
        <f t="shared" si="18"/>
        <v>359</v>
      </c>
      <c r="E1197" s="20">
        <f>MIN(IF(MOD(ROWS($A$2:A1197),$A$2)=0,E1196+1, E1196), $B$2-1)</f>
        <v>1</v>
      </c>
      <c r="G1197" s="2" t="str">
        <f>IF(NOT(OR(
SUMPRODUCT(--ISNUMBER(SEARCH('Chapter 2 (Generated)'!$B$3:$V$3,INDEX(MyData,D1197, E1197+1))))&gt;0,
SUMPRODUCT(--ISNUMBER(SEARCH('Chapter 2 (Generated)'!$B$4:$V$4,INDEX(MyData,D1197, E1197+1))))&gt;0)),
"        " &amp; INDEX(MyData,D1197, E1197+1),
"    " &amp; INDEX(MyData,D1197, E1197+1))</f>
        <v xml:space="preserve">        "null",</v>
      </c>
    </row>
    <row r="1198" spans="4:7" x14ac:dyDescent="0.2">
      <c r="D1198" s="20">
        <f t="shared" si="18"/>
        <v>360</v>
      </c>
      <c r="E1198" s="20">
        <f>MIN(IF(MOD(ROWS($A$2:A1198),$A$2)=0,E1197+1, E1197), $B$2-1)</f>
        <v>1</v>
      </c>
      <c r="G1198" s="2" t="str">
        <f>IF(NOT(OR(
SUMPRODUCT(--ISNUMBER(SEARCH('Chapter 2 (Generated)'!$B$3:$V$3,INDEX(MyData,D1198, E1198+1))))&gt;0,
SUMPRODUCT(--ISNUMBER(SEARCH('Chapter 2 (Generated)'!$B$4:$V$4,INDEX(MyData,D1198, E1198+1))))&gt;0)),
"        " &amp; INDEX(MyData,D1198, E1198+1),
"    " &amp; INDEX(MyData,D1198, E1198+1))</f>
        <v xml:space="preserve">        "Oh and stay away from Neha and Tadashi. They deserve better than you.",</v>
      </c>
    </row>
    <row r="1199" spans="4:7" x14ac:dyDescent="0.2">
      <c r="D1199" s="20">
        <f t="shared" si="18"/>
        <v>361</v>
      </c>
      <c r="E1199" s="20">
        <f>MIN(IF(MOD(ROWS($A$2:A1199),$A$2)=0,E1198+1, E1198), $B$2-1)</f>
        <v>1</v>
      </c>
      <c r="G1199" s="2" t="str">
        <f>IF(NOT(OR(
SUMPRODUCT(--ISNUMBER(SEARCH('Chapter 2 (Generated)'!$B$3:$V$3,INDEX(MyData,D1199, E1199+1))))&gt;0,
SUMPRODUCT(--ISNUMBER(SEARCH('Chapter 2 (Generated)'!$B$4:$V$4,INDEX(MyData,D1199, E1199+1))))&gt;0)),
"        " &amp; INDEX(MyData,D1199, E1199+1),
"    " &amp; INDEX(MyData,D1199, E1199+1))</f>
        <v xml:space="preserve">        "null",</v>
      </c>
    </row>
    <row r="1200" spans="4:7" x14ac:dyDescent="0.2">
      <c r="D1200" s="20">
        <f t="shared" si="18"/>
        <v>362</v>
      </c>
      <c r="E1200" s="20">
        <f>MIN(IF(MOD(ROWS($A$2:A1200),$A$2)=0,E1199+1, E1199), $B$2-1)</f>
        <v>1</v>
      </c>
      <c r="G1200" s="2" t="str">
        <f>IF(NOT(OR(
SUMPRODUCT(--ISNUMBER(SEARCH('Chapter 2 (Generated)'!$B$3:$V$3,INDEX(MyData,D1200, E1200+1))))&gt;0,
SUMPRODUCT(--ISNUMBER(SEARCH('Chapter 2 (Generated)'!$B$4:$V$4,INDEX(MyData,D1200, E1200+1))))&gt;0)),
"        " &amp; INDEX(MyData,D1200, E1200+1),
"    " &amp; INDEX(MyData,D1200, E1200+1))</f>
        <v xml:space="preserve">        "null",</v>
      </c>
    </row>
    <row r="1201" spans="4:7" x14ac:dyDescent="0.2">
      <c r="D1201" s="20">
        <f t="shared" si="18"/>
        <v>363</v>
      </c>
      <c r="E1201" s="20">
        <f>MIN(IF(MOD(ROWS($A$2:A1201),$A$2)=0,E1200+1, E1200), $B$2-1)</f>
        <v>1</v>
      </c>
      <c r="G1201" s="2" t="str">
        <f>IF(NOT(OR(
SUMPRODUCT(--ISNUMBER(SEARCH('Chapter 2 (Generated)'!$B$3:$V$3,INDEX(MyData,D1201, E1201+1))))&gt;0,
SUMPRODUCT(--ISNUMBER(SEARCH('Chapter 2 (Generated)'!$B$4:$V$4,INDEX(MyData,D1201, E1201+1))))&gt;0)),
"        " &amp; INDEX(MyData,D1201, E1201+1),
"    " &amp; INDEX(MyData,D1201, E1201+1))</f>
        <v xml:space="preserve">        "null",//360 </v>
      </c>
    </row>
    <row r="1202" spans="4:7" x14ac:dyDescent="0.2">
      <c r="D1202" s="20">
        <f t="shared" si="18"/>
        <v>364</v>
      </c>
      <c r="E1202" s="20">
        <f>MIN(IF(MOD(ROWS($A$2:A1202),$A$2)=0,E1201+1, E1201), $B$2-1)</f>
        <v>1</v>
      </c>
      <c r="G1202" s="2" t="str">
        <f>IF(NOT(OR(
SUMPRODUCT(--ISNUMBER(SEARCH('Chapter 2 (Generated)'!$B$3:$V$3,INDEX(MyData,D1202, E1202+1))))&gt;0,
SUMPRODUCT(--ISNUMBER(SEARCH('Chapter 2 (Generated)'!$B$4:$V$4,INDEX(MyData,D1202, E1202+1))))&gt;0)),
"        " &amp; INDEX(MyData,D1202, E1202+1),
"    " &amp; INDEX(MyData,D1202, E1202+1))</f>
        <v xml:space="preserve">        "null",</v>
      </c>
    </row>
    <row r="1203" spans="4:7" x14ac:dyDescent="0.2">
      <c r="D1203" s="20">
        <f t="shared" si="18"/>
        <v>365</v>
      </c>
      <c r="E1203" s="20">
        <f>MIN(IF(MOD(ROWS($A$2:A1203),$A$2)=0,E1202+1, E1202), $B$2-1)</f>
        <v>1</v>
      </c>
      <c r="G1203" s="2" t="str">
        <f>IF(NOT(OR(
SUMPRODUCT(--ISNUMBER(SEARCH('Chapter 2 (Generated)'!$B$3:$V$3,INDEX(MyData,D1203, E1203+1))))&gt;0,
SUMPRODUCT(--ISNUMBER(SEARCH('Chapter 2 (Generated)'!$B$4:$V$4,INDEX(MyData,D1203, E1203+1))))&gt;0)),
"        " &amp; INDEX(MyData,D1203, E1203+1),
"    " &amp; INDEX(MyData,D1203, E1203+1))</f>
        <v xml:space="preserve">        "null",</v>
      </c>
    </row>
    <row r="1204" spans="4:7" x14ac:dyDescent="0.2">
      <c r="D1204" s="20">
        <f t="shared" si="18"/>
        <v>366</v>
      </c>
      <c r="E1204" s="20">
        <f>MIN(IF(MOD(ROWS($A$2:A1204),$A$2)=0,E1203+1, E1203), $B$2-1)</f>
        <v>1</v>
      </c>
      <c r="G1204" s="2" t="str">
        <f>IF(NOT(OR(
SUMPRODUCT(--ISNUMBER(SEARCH('Chapter 2 (Generated)'!$B$3:$V$3,INDEX(MyData,D1204, E1204+1))))&gt;0,
SUMPRODUCT(--ISNUMBER(SEARCH('Chapter 2 (Generated)'!$B$4:$V$4,INDEX(MyData,D1204, E1204+1))))&gt;0)),
"        " &amp; INDEX(MyData,D1204, E1204+1),
"    " &amp; INDEX(MyData,D1204, E1204+1))</f>
        <v xml:space="preserve">        "null",</v>
      </c>
    </row>
    <row r="1205" spans="4:7" x14ac:dyDescent="0.2">
      <c r="D1205" s="20">
        <f t="shared" si="18"/>
        <v>367</v>
      </c>
      <c r="E1205" s="20">
        <f>MIN(IF(MOD(ROWS($A$2:A1205),$A$2)=0,E1204+1, E1204), $B$2-1)</f>
        <v>1</v>
      </c>
      <c r="G1205" s="2" t="str">
        <f>IF(NOT(OR(
SUMPRODUCT(--ISNUMBER(SEARCH('Chapter 2 (Generated)'!$B$3:$V$3,INDEX(MyData,D1205, E1205+1))))&gt;0,
SUMPRODUCT(--ISNUMBER(SEARCH('Chapter 2 (Generated)'!$B$4:$V$4,INDEX(MyData,D1205, E1205+1))))&gt;0)),
"        " &amp; INDEX(MyData,D1205, E1205+1),
"    " &amp; INDEX(MyData,D1205, E1205+1))</f>
        <v xml:space="preserve">        "null",</v>
      </c>
    </row>
    <row r="1206" spans="4:7" x14ac:dyDescent="0.2">
      <c r="D1206" s="20">
        <f t="shared" si="18"/>
        <v>368</v>
      </c>
      <c r="E1206" s="20">
        <f>MIN(IF(MOD(ROWS($A$2:A1206),$A$2)=0,E1205+1, E1205), $B$2-1)</f>
        <v>1</v>
      </c>
      <c r="G1206" s="2" t="str">
        <f>IF(NOT(OR(
SUMPRODUCT(--ISNUMBER(SEARCH('Chapter 2 (Generated)'!$B$3:$V$3,INDEX(MyData,D1206, E1206+1))))&gt;0,
SUMPRODUCT(--ISNUMBER(SEARCH('Chapter 2 (Generated)'!$B$4:$V$4,INDEX(MyData,D1206, E1206+1))))&gt;0)),
"        " &amp; INDEX(MyData,D1206, E1206+1),
"    " &amp; INDEX(MyData,D1206, E1206+1))</f>
        <v xml:space="preserve">        "null",//365 </v>
      </c>
    </row>
    <row r="1207" spans="4:7" x14ac:dyDescent="0.2">
      <c r="D1207" s="20">
        <f t="shared" si="18"/>
        <v>369</v>
      </c>
      <c r="E1207" s="20">
        <f>MIN(IF(MOD(ROWS($A$2:A1207),$A$2)=0,E1206+1, E1206), $B$2-1)</f>
        <v>1</v>
      </c>
      <c r="G1207" s="2" t="str">
        <f>IF(NOT(OR(
SUMPRODUCT(--ISNUMBER(SEARCH('Chapter 2 (Generated)'!$B$3:$V$3,INDEX(MyData,D1207, E1207+1))))&gt;0,
SUMPRODUCT(--ISNUMBER(SEARCH('Chapter 2 (Generated)'!$B$4:$V$4,INDEX(MyData,D1207, E1207+1))))&gt;0)),
"        " &amp; INDEX(MyData,D1207, E1207+1),
"    " &amp; INDEX(MyData,D1207, E1207+1))</f>
        <v xml:space="preserve">        "null",</v>
      </c>
    </row>
    <row r="1208" spans="4:7" x14ac:dyDescent="0.2">
      <c r="D1208" s="20">
        <f t="shared" si="18"/>
        <v>370</v>
      </c>
      <c r="E1208" s="20">
        <f>MIN(IF(MOD(ROWS($A$2:A1208),$A$2)=0,E1207+1, E1207), $B$2-1)</f>
        <v>1</v>
      </c>
      <c r="G1208" s="2" t="str">
        <f>IF(NOT(OR(
SUMPRODUCT(--ISNUMBER(SEARCH('Chapter 2 (Generated)'!$B$3:$V$3,INDEX(MyData,D1208, E1208+1))))&gt;0,
SUMPRODUCT(--ISNUMBER(SEARCH('Chapter 2 (Generated)'!$B$4:$V$4,INDEX(MyData,D1208, E1208+1))))&gt;0)),
"        " &amp; INDEX(MyData,D1208, E1208+1),
"    " &amp; INDEX(MyData,D1208, E1208+1))</f>
        <v xml:space="preserve">        "null",</v>
      </c>
    </row>
    <row r="1209" spans="4:7" x14ac:dyDescent="0.2">
      <c r="D1209" s="20">
        <f t="shared" si="18"/>
        <v>371</v>
      </c>
      <c r="E1209" s="20">
        <f>MIN(IF(MOD(ROWS($A$2:A1209),$A$2)=0,E1208+1, E1208), $B$2-1)</f>
        <v>1</v>
      </c>
      <c r="G1209" s="2" t="str">
        <f>IF(NOT(OR(
SUMPRODUCT(--ISNUMBER(SEARCH('Chapter 2 (Generated)'!$B$3:$V$3,INDEX(MyData,D1209, E1209+1))))&gt;0,
SUMPRODUCT(--ISNUMBER(SEARCH('Chapter 2 (Generated)'!$B$4:$V$4,INDEX(MyData,D1209, E1209+1))))&gt;0)),
"        " &amp; INDEX(MyData,D1209, E1209+1),
"    " &amp; INDEX(MyData,D1209, E1209+1))</f>
        <v xml:space="preserve">        "null",</v>
      </c>
    </row>
    <row r="1210" spans="4:7" x14ac:dyDescent="0.2">
      <c r="D1210" s="20">
        <f t="shared" si="18"/>
        <v>372</v>
      </c>
      <c r="E1210" s="20">
        <f>MIN(IF(MOD(ROWS($A$2:A1210),$A$2)=0,E1209+1, E1209), $B$2-1)</f>
        <v>1</v>
      </c>
      <c r="G1210" s="2" t="str">
        <f>IF(NOT(OR(
SUMPRODUCT(--ISNUMBER(SEARCH('Chapter 2 (Generated)'!$B$3:$V$3,INDEX(MyData,D1210, E1210+1))))&gt;0,
SUMPRODUCT(--ISNUMBER(SEARCH('Chapter 2 (Generated)'!$B$4:$V$4,INDEX(MyData,D1210, E1210+1))))&gt;0)),
"        " &amp; INDEX(MyData,D1210, E1210+1),
"    " &amp; INDEX(MyData,D1210, E1210+1))</f>
        <v xml:space="preserve">        "null",</v>
      </c>
    </row>
    <row r="1211" spans="4:7" x14ac:dyDescent="0.2">
      <c r="D1211" s="20">
        <f t="shared" si="18"/>
        <v>373</v>
      </c>
      <c r="E1211" s="20">
        <f>MIN(IF(MOD(ROWS($A$2:A1211),$A$2)=0,E1210+1, E1210), $B$2-1)</f>
        <v>1</v>
      </c>
      <c r="G1211" s="2" t="str">
        <f>IF(NOT(OR(
SUMPRODUCT(--ISNUMBER(SEARCH('Chapter 2 (Generated)'!$B$3:$V$3,INDEX(MyData,D1211, E1211+1))))&gt;0,
SUMPRODUCT(--ISNUMBER(SEARCH('Chapter 2 (Generated)'!$B$4:$V$4,INDEX(MyData,D1211, E1211+1))))&gt;0)),
"        " &amp; INDEX(MyData,D1211, E1211+1),
"    " &amp; INDEX(MyData,D1211, E1211+1))</f>
        <v xml:space="preserve">        "null",//370 </v>
      </c>
    </row>
    <row r="1212" spans="4:7" x14ac:dyDescent="0.2">
      <c r="D1212" s="20">
        <f t="shared" si="18"/>
        <v>374</v>
      </c>
      <c r="E1212" s="20">
        <f>MIN(IF(MOD(ROWS($A$2:A1212),$A$2)=0,E1211+1, E1211), $B$2-1)</f>
        <v>1</v>
      </c>
      <c r="G1212" s="2" t="str">
        <f>IF(NOT(OR(
SUMPRODUCT(--ISNUMBER(SEARCH('Chapter 2 (Generated)'!$B$3:$V$3,INDEX(MyData,D1212, E1212+1))))&gt;0,
SUMPRODUCT(--ISNUMBER(SEARCH('Chapter 2 (Generated)'!$B$4:$V$4,INDEX(MyData,D1212, E1212+1))))&gt;0)),
"        " &amp; INDEX(MyData,D1212, E1212+1),
"    " &amp; INDEX(MyData,D1212, E1212+1))</f>
        <v xml:space="preserve">        "null",</v>
      </c>
    </row>
    <row r="1213" spans="4:7" x14ac:dyDescent="0.2">
      <c r="D1213" s="20">
        <f t="shared" si="18"/>
        <v>375</v>
      </c>
      <c r="E1213" s="20">
        <f>MIN(IF(MOD(ROWS($A$2:A1213),$A$2)=0,E1212+1, E1212), $B$2-1)</f>
        <v>1</v>
      </c>
      <c r="G1213" s="2" t="str">
        <f>IF(NOT(OR(
SUMPRODUCT(--ISNUMBER(SEARCH('Chapter 2 (Generated)'!$B$3:$V$3,INDEX(MyData,D1213, E1213+1))))&gt;0,
SUMPRODUCT(--ISNUMBER(SEARCH('Chapter 2 (Generated)'!$B$4:$V$4,INDEX(MyData,D1213, E1213+1))))&gt;0)),
"        " &amp; INDEX(MyData,D1213, E1213+1),
"    " &amp; INDEX(MyData,D1213, E1213+1))</f>
        <v xml:space="preserve">        "Oh, hey. Sorry, I’m kind of busy at the moment.",</v>
      </c>
    </row>
    <row r="1214" spans="4:7" x14ac:dyDescent="0.2">
      <c r="D1214" s="20">
        <f t="shared" si="18"/>
        <v>376</v>
      </c>
      <c r="E1214" s="20">
        <f>MIN(IF(MOD(ROWS($A$2:A1214),$A$2)=0,E1213+1, E1213), $B$2-1)</f>
        <v>1</v>
      </c>
      <c r="G1214" s="2" t="str">
        <f>IF(NOT(OR(
SUMPRODUCT(--ISNUMBER(SEARCH('Chapter 2 (Generated)'!$B$3:$V$3,INDEX(MyData,D1214, E1214+1))))&gt;0,
SUMPRODUCT(--ISNUMBER(SEARCH('Chapter 2 (Generated)'!$B$4:$V$4,INDEX(MyData,D1214, E1214+1))))&gt;0)),
"        " &amp; INDEX(MyData,D1214, E1214+1),
"    " &amp; INDEX(MyData,D1214, E1214+1))</f>
        <v xml:space="preserve">        "null",</v>
      </c>
    </row>
    <row r="1215" spans="4:7" x14ac:dyDescent="0.2">
      <c r="D1215" s="20">
        <f t="shared" si="18"/>
        <v>377</v>
      </c>
      <c r="E1215" s="20">
        <f>MIN(IF(MOD(ROWS($A$2:A1215),$A$2)=0,E1214+1, E1214), $B$2-1)</f>
        <v>1</v>
      </c>
      <c r="G1215" s="2" t="str">
        <f>IF(NOT(OR(
SUMPRODUCT(--ISNUMBER(SEARCH('Chapter 2 (Generated)'!$B$3:$V$3,INDEX(MyData,D1215, E1215+1))))&gt;0,
SUMPRODUCT(--ISNUMBER(SEARCH('Chapter 2 (Generated)'!$B$4:$V$4,INDEX(MyData,D1215, E1215+1))))&gt;0)),
"        " &amp; INDEX(MyData,D1215, E1215+1),
"    " &amp; INDEX(MyData,D1215, E1215+1))</f>
        <v xml:space="preserve">        "null",</v>
      </c>
    </row>
    <row r="1216" spans="4:7" x14ac:dyDescent="0.2">
      <c r="D1216" s="20">
        <f t="shared" si="18"/>
        <v>378</v>
      </c>
      <c r="E1216" s="20">
        <f>MIN(IF(MOD(ROWS($A$2:A1216),$A$2)=0,E1215+1, E1215), $B$2-1)</f>
        <v>1</v>
      </c>
      <c r="G1216" s="2" t="str">
        <f>IF(NOT(OR(
SUMPRODUCT(--ISNUMBER(SEARCH('Chapter 2 (Generated)'!$B$3:$V$3,INDEX(MyData,D1216, E1216+1))))&gt;0,
SUMPRODUCT(--ISNUMBER(SEARCH('Chapter 2 (Generated)'!$B$4:$V$4,INDEX(MyData,D1216, E1216+1))))&gt;0)),
"        " &amp; INDEX(MyData,D1216, E1216+1),
"    " &amp; INDEX(MyData,D1216, E1216+1))</f>
        <v xml:space="preserve">        "null",//375 </v>
      </c>
    </row>
    <row r="1217" spans="4:7" x14ac:dyDescent="0.2">
      <c r="D1217" s="20">
        <f t="shared" si="18"/>
        <v>379</v>
      </c>
      <c r="E1217" s="20">
        <f>MIN(IF(MOD(ROWS($A$2:A1217),$A$2)=0,E1216+1, E1216), $B$2-1)</f>
        <v>1</v>
      </c>
      <c r="G1217" s="2" t="str">
        <f>IF(NOT(OR(
SUMPRODUCT(--ISNUMBER(SEARCH('Chapter 2 (Generated)'!$B$3:$V$3,INDEX(MyData,D1217, E1217+1))))&gt;0,
SUMPRODUCT(--ISNUMBER(SEARCH('Chapter 2 (Generated)'!$B$4:$V$4,INDEX(MyData,D1217, E1217+1))))&gt;0)),
"        " &amp; INDEX(MyData,D1217, E1217+1),
"    " &amp; INDEX(MyData,D1217, E1217+1))</f>
        <v xml:space="preserve">        "null",</v>
      </c>
    </row>
    <row r="1218" spans="4:7" x14ac:dyDescent="0.2">
      <c r="D1218" s="20">
        <f t="shared" ref="D1218:D1281" si="19">MOD(ROW(D1217)-1+ROWS(MyData),ROWS(MyData))+1</f>
        <v>380</v>
      </c>
      <c r="E1218" s="20">
        <f>MIN(IF(MOD(ROWS($A$2:A1218),$A$2)=0,E1217+1, E1217), $B$2-1)</f>
        <v>1</v>
      </c>
      <c r="G1218" s="2" t="str">
        <f>IF(NOT(OR(
SUMPRODUCT(--ISNUMBER(SEARCH('Chapter 2 (Generated)'!$B$3:$V$3,INDEX(MyData,D1218, E1218+1))))&gt;0,
SUMPRODUCT(--ISNUMBER(SEARCH('Chapter 2 (Generated)'!$B$4:$V$4,INDEX(MyData,D1218, E1218+1))))&gt;0)),
"        " &amp; INDEX(MyData,D1218, E1218+1),
"    " &amp; INDEX(MyData,D1218, E1218+1))</f>
        <v xml:space="preserve">        "Sure.",</v>
      </c>
    </row>
    <row r="1219" spans="4:7" x14ac:dyDescent="0.2">
      <c r="D1219" s="20">
        <f t="shared" si="19"/>
        <v>381</v>
      </c>
      <c r="E1219" s="20">
        <f>MIN(IF(MOD(ROWS($A$2:A1219),$A$2)=0,E1218+1, E1218), $B$2-1)</f>
        <v>1</v>
      </c>
      <c r="G1219" s="2" t="str">
        <f>IF(NOT(OR(
SUMPRODUCT(--ISNUMBER(SEARCH('Chapter 2 (Generated)'!$B$3:$V$3,INDEX(MyData,D1219, E1219+1))))&gt;0,
SUMPRODUCT(--ISNUMBER(SEARCH('Chapter 2 (Generated)'!$B$4:$V$4,INDEX(MyData,D1219, E1219+1))))&gt;0)),
"        " &amp; INDEX(MyData,D1219, E1219+1),
"    " &amp; INDEX(MyData,D1219, E1219+1))</f>
        <v xml:space="preserve">        "null",</v>
      </c>
    </row>
    <row r="1220" spans="4:7" x14ac:dyDescent="0.2">
      <c r="D1220" s="20">
        <f t="shared" si="19"/>
        <v>382</v>
      </c>
      <c r="E1220" s="20">
        <f>MIN(IF(MOD(ROWS($A$2:A1220),$A$2)=0,E1219+1, E1219), $B$2-1)</f>
        <v>1</v>
      </c>
      <c r="G1220" s="2" t="str">
        <f>IF(NOT(OR(
SUMPRODUCT(--ISNUMBER(SEARCH('Chapter 2 (Generated)'!$B$3:$V$3,INDEX(MyData,D1220, E1220+1))))&gt;0,
SUMPRODUCT(--ISNUMBER(SEARCH('Chapter 2 (Generated)'!$B$4:$V$4,INDEX(MyData,D1220, E1220+1))))&gt;0)),
"        " &amp; INDEX(MyData,D1220, E1220+1),
"    " &amp; INDEX(MyData,D1220, E1220+1))</f>
        <v xml:space="preserve">        "null",</v>
      </c>
    </row>
    <row r="1221" spans="4:7" x14ac:dyDescent="0.2">
      <c r="D1221" s="20">
        <f t="shared" si="19"/>
        <v>383</v>
      </c>
      <c r="E1221" s="20">
        <f>MIN(IF(MOD(ROWS($A$2:A1221),$A$2)=0,E1220+1, E1220), $B$2-1)</f>
        <v>1</v>
      </c>
      <c r="G1221" s="2" t="str">
        <f>IF(NOT(OR(
SUMPRODUCT(--ISNUMBER(SEARCH('Chapter 2 (Generated)'!$B$3:$V$3,INDEX(MyData,D1221, E1221+1))))&gt;0,
SUMPRODUCT(--ISNUMBER(SEARCH('Chapter 2 (Generated)'!$B$4:$V$4,INDEX(MyData,D1221, E1221+1))))&gt;0)),
"        " &amp; INDEX(MyData,D1221, E1221+1),
"    " &amp; INDEX(MyData,D1221, E1221+1))</f>
        <v xml:space="preserve">        "What do you mean by that?",//380 </v>
      </c>
    </row>
    <row r="1222" spans="4:7" x14ac:dyDescent="0.2">
      <c r="D1222" s="20">
        <f t="shared" si="19"/>
        <v>384</v>
      </c>
      <c r="E1222" s="20">
        <f>MIN(IF(MOD(ROWS($A$2:A1222),$A$2)=0,E1221+1, E1221), $B$2-1)</f>
        <v>1</v>
      </c>
      <c r="G1222" s="2" t="str">
        <f>IF(NOT(OR(
SUMPRODUCT(--ISNUMBER(SEARCH('Chapter 2 (Generated)'!$B$3:$V$3,INDEX(MyData,D1222, E1222+1))))&gt;0,
SUMPRODUCT(--ISNUMBER(SEARCH('Chapter 2 (Generated)'!$B$4:$V$4,INDEX(MyData,D1222, E1222+1))))&gt;0)),
"        " &amp; INDEX(MyData,D1222, E1222+1),
"    " &amp; INDEX(MyData,D1222, E1222+1))</f>
        <v xml:space="preserve">        "null",</v>
      </c>
    </row>
    <row r="1223" spans="4:7" x14ac:dyDescent="0.2">
      <c r="D1223" s="20">
        <f t="shared" si="19"/>
        <v>385</v>
      </c>
      <c r="E1223" s="20">
        <f>MIN(IF(MOD(ROWS($A$2:A1223),$A$2)=0,E1222+1, E1222), $B$2-1)</f>
        <v>1</v>
      </c>
      <c r="G1223" s="2" t="str">
        <f>IF(NOT(OR(
SUMPRODUCT(--ISNUMBER(SEARCH('Chapter 2 (Generated)'!$B$3:$V$3,INDEX(MyData,D1223, E1223+1))))&gt;0,
SUMPRODUCT(--ISNUMBER(SEARCH('Chapter 2 (Generated)'!$B$4:$V$4,INDEX(MyData,D1223, E1223+1))))&gt;0)),
"        " &amp; INDEX(MyData,D1223, E1223+1),
"    " &amp; INDEX(MyData,D1223, E1223+1))</f>
        <v xml:space="preserve">        "null",</v>
      </c>
    </row>
    <row r="1224" spans="4:7" x14ac:dyDescent="0.2">
      <c r="D1224" s="20">
        <f t="shared" si="19"/>
        <v>386</v>
      </c>
      <c r="E1224" s="20">
        <f>MIN(IF(MOD(ROWS($A$2:A1224),$A$2)=0,E1223+1, E1223), $B$2-1)</f>
        <v>1</v>
      </c>
      <c r="G1224" s="2" t="str">
        <f>IF(NOT(OR(
SUMPRODUCT(--ISNUMBER(SEARCH('Chapter 2 (Generated)'!$B$3:$V$3,INDEX(MyData,D1224, E1224+1))))&gt;0,
SUMPRODUCT(--ISNUMBER(SEARCH('Chapter 2 (Generated)'!$B$4:$V$4,INDEX(MyData,D1224, E1224+1))))&gt;0)),
"        " &amp; INDEX(MyData,D1224, E1224+1),
"    " &amp; INDEX(MyData,D1224, E1224+1))</f>
        <v xml:space="preserve">        "She’s been acting weird lately. I’ve been trying to talk to her but nothing works.",</v>
      </c>
    </row>
    <row r="1225" spans="4:7" x14ac:dyDescent="0.2">
      <c r="D1225" s="20">
        <f t="shared" si="19"/>
        <v>387</v>
      </c>
      <c r="E1225" s="20">
        <f>MIN(IF(MOD(ROWS($A$2:A1225),$A$2)=0,E1224+1, E1224), $B$2-1)</f>
        <v>1</v>
      </c>
      <c r="G1225" s="2" t="str">
        <f>IF(NOT(OR(
SUMPRODUCT(--ISNUMBER(SEARCH('Chapter 2 (Generated)'!$B$3:$V$3,INDEX(MyData,D1225, E1225+1))))&gt;0,
SUMPRODUCT(--ISNUMBER(SEARCH('Chapter 2 (Generated)'!$B$4:$V$4,INDEX(MyData,D1225, E1225+1))))&gt;0)),
"        " &amp; INDEX(MyData,D1225, E1225+1),
"    " &amp; INDEX(MyData,D1225, E1225+1))</f>
        <v xml:space="preserve">        "On top of that, she’s in bad physical shape. She doesn’t want to admit it, but I’ve seen her tremble and struggle to keep her eyes open.",</v>
      </c>
    </row>
    <row r="1226" spans="4:7" x14ac:dyDescent="0.2">
      <c r="D1226" s="20">
        <f t="shared" si="19"/>
        <v>388</v>
      </c>
      <c r="E1226" s="20">
        <f>MIN(IF(MOD(ROWS($A$2:A1226),$A$2)=0,E1225+1, E1225), $B$2-1)</f>
        <v>1</v>
      </c>
      <c r="G1226" s="2" t="str">
        <f>IF(NOT(OR(
SUMPRODUCT(--ISNUMBER(SEARCH('Chapter 2 (Generated)'!$B$3:$V$3,INDEX(MyData,D1226, E1226+1))))&gt;0,
SUMPRODUCT(--ISNUMBER(SEARCH('Chapter 2 (Generated)'!$B$4:$V$4,INDEX(MyData,D1226, E1226+1))))&gt;0)),
"        " &amp; INDEX(MyData,D1226, E1226+1),
"    " &amp; INDEX(MyData,D1226, E1226+1))</f>
        <v xml:space="preserve">        "She keeps talking about how she’s got massive photoshoots coming up. Maybe it’s the stress?",//385 </v>
      </c>
    </row>
    <row r="1227" spans="4:7" x14ac:dyDescent="0.2">
      <c r="D1227" s="20">
        <f t="shared" si="19"/>
        <v>389</v>
      </c>
      <c r="E1227" s="20">
        <f>MIN(IF(MOD(ROWS($A$2:A1227),$A$2)=0,E1226+1, E1226), $B$2-1)</f>
        <v>1</v>
      </c>
      <c r="G1227" s="2" t="str">
        <f>IF(NOT(OR(
SUMPRODUCT(--ISNUMBER(SEARCH('Chapter 2 (Generated)'!$B$3:$V$3,INDEX(MyData,D1227, E1227+1))))&gt;0,
SUMPRODUCT(--ISNUMBER(SEARCH('Chapter 2 (Generated)'!$B$4:$V$4,INDEX(MyData,D1227, E1227+1))))&gt;0)),
"        " &amp; INDEX(MyData,D1227, E1227+1),
"    " &amp; INDEX(MyData,D1227, E1227+1))</f>
        <v xml:space="preserve">        "I’m really worried about her…",</v>
      </c>
    </row>
    <row r="1228" spans="4:7" x14ac:dyDescent="0.2">
      <c r="D1228" s="20">
        <f t="shared" si="19"/>
        <v>390</v>
      </c>
      <c r="E1228" s="20">
        <f>MIN(IF(MOD(ROWS($A$2:A1228),$A$2)=0,E1227+1, E1227), $B$2-1)</f>
        <v>1</v>
      </c>
      <c r="G1228" s="2" t="str">
        <f>IF(NOT(OR(
SUMPRODUCT(--ISNUMBER(SEARCH('Chapter 2 (Generated)'!$B$3:$V$3,INDEX(MyData,D1228, E1228+1))))&gt;0,
SUMPRODUCT(--ISNUMBER(SEARCH('Chapter 2 (Generated)'!$B$4:$V$4,INDEX(MyData,D1228, E1228+1))))&gt;0)),
"        " &amp; INDEX(MyData,D1228, E1228+1),
"    " &amp; INDEX(MyData,D1228, E1228+1))</f>
        <v xml:space="preserve">        "I think, a couple of weeks?",</v>
      </c>
    </row>
    <row r="1229" spans="4:7" x14ac:dyDescent="0.2">
      <c r="D1229" s="20">
        <f t="shared" si="19"/>
        <v>391</v>
      </c>
      <c r="E1229" s="20">
        <f>MIN(IF(MOD(ROWS($A$2:A1229),$A$2)=0,E1228+1, E1228), $B$2-1)</f>
        <v>1</v>
      </c>
      <c r="G1229" s="2" t="str">
        <f>IF(NOT(OR(
SUMPRODUCT(--ISNUMBER(SEARCH('Chapter 2 (Generated)'!$B$3:$V$3,INDEX(MyData,D1229, E1229+1))))&gt;0,
SUMPRODUCT(--ISNUMBER(SEARCH('Chapter 2 (Generated)'!$B$4:$V$4,INDEX(MyData,D1229, E1229+1))))&gt;0)),
"        " &amp; INDEX(MyData,D1229, E1229+1),
"    " &amp; INDEX(MyData,D1229, E1229+1))</f>
        <v xml:space="preserve">        "At first, she was just really stressed, but then she got more and more weak and started to distance herself more.",</v>
      </c>
    </row>
    <row r="1230" spans="4:7" x14ac:dyDescent="0.2">
      <c r="D1230" s="20">
        <f t="shared" si="19"/>
        <v>392</v>
      </c>
      <c r="E1230" s="20">
        <f>MIN(IF(MOD(ROWS($A$2:A1230),$A$2)=0,E1229+1, E1229), $B$2-1)</f>
        <v>1</v>
      </c>
      <c r="G1230" s="2" t="str">
        <f>IF(NOT(OR(
SUMPRODUCT(--ISNUMBER(SEARCH('Chapter 2 (Generated)'!$B$3:$V$3,INDEX(MyData,D1230, E1230+1))))&gt;0,
SUMPRODUCT(--ISNUMBER(SEARCH('Chapter 2 (Generated)'!$B$4:$V$4,INDEX(MyData,D1230, E1230+1))))&gt;0)),
"        " &amp; INDEX(MyData,D1230, E1230+1),
"    " &amp; INDEX(MyData,D1230, E1230+1))</f>
        <v xml:space="preserve">        "null",</v>
      </c>
    </row>
    <row r="1231" spans="4:7" x14ac:dyDescent="0.2">
      <c r="D1231" s="20">
        <f t="shared" si="19"/>
        <v>393</v>
      </c>
      <c r="E1231" s="20">
        <f>MIN(IF(MOD(ROWS($A$2:A1231),$A$2)=0,E1230+1, E1230), $B$2-1)</f>
        <v>1</v>
      </c>
      <c r="G1231" s="2" t="str">
        <f>IF(NOT(OR(
SUMPRODUCT(--ISNUMBER(SEARCH('Chapter 2 (Generated)'!$B$3:$V$3,INDEX(MyData,D1231, E1231+1))))&gt;0,
SUMPRODUCT(--ISNUMBER(SEARCH('Chapter 2 (Generated)'!$B$4:$V$4,INDEX(MyData,D1231, E1231+1))))&gt;0)),
"        " &amp; INDEX(MyData,D1231, E1231+1),
"    " &amp; INDEX(MyData,D1231, E1231+1))</f>
        <v xml:space="preserve">        "null",//390 </v>
      </c>
    </row>
    <row r="1232" spans="4:7" x14ac:dyDescent="0.2">
      <c r="D1232" s="20">
        <f t="shared" si="19"/>
        <v>394</v>
      </c>
      <c r="E1232" s="20">
        <f>MIN(IF(MOD(ROWS($A$2:A1232),$A$2)=0,E1231+1, E1231), $B$2-1)</f>
        <v>1</v>
      </c>
      <c r="G1232" s="2" t="str">
        <f>IF(NOT(OR(
SUMPRODUCT(--ISNUMBER(SEARCH('Chapter 2 (Generated)'!$B$3:$V$3,INDEX(MyData,D1232, E1232+1))))&gt;0,
SUMPRODUCT(--ISNUMBER(SEARCH('Chapter 2 (Generated)'!$B$4:$V$4,INDEX(MyData,D1232, E1232+1))))&gt;0)),
"        " &amp; INDEX(MyData,D1232, E1232+1),
"    " &amp; INDEX(MyData,D1232, E1232+1))</f>
        <v xml:space="preserve">        "null",</v>
      </c>
    </row>
    <row r="1233" spans="4:7" x14ac:dyDescent="0.2">
      <c r="D1233" s="20">
        <f t="shared" si="19"/>
        <v>395</v>
      </c>
      <c r="E1233" s="20">
        <f>MIN(IF(MOD(ROWS($A$2:A1233),$A$2)=0,E1232+1, E1232), $B$2-1)</f>
        <v>1</v>
      </c>
      <c r="G1233" s="2" t="str">
        <f>IF(NOT(OR(
SUMPRODUCT(--ISNUMBER(SEARCH('Chapter 2 (Generated)'!$B$3:$V$3,INDEX(MyData,D1233, E1233+1))))&gt;0,
SUMPRODUCT(--ISNUMBER(SEARCH('Chapter 2 (Generated)'!$B$4:$V$4,INDEX(MyData,D1233, E1233+1))))&gt;0)),
"        " &amp; INDEX(MyData,D1233, E1233+1),
"    " &amp; INDEX(MyData,D1233, E1233+1))</f>
        <v xml:space="preserve">        "null",</v>
      </c>
    </row>
    <row r="1234" spans="4:7" x14ac:dyDescent="0.2">
      <c r="D1234" s="20">
        <f t="shared" si="19"/>
        <v>396</v>
      </c>
      <c r="E1234" s="20">
        <f>MIN(IF(MOD(ROWS($A$2:A1234),$A$2)=0,E1233+1, E1233), $B$2-1)</f>
        <v>1</v>
      </c>
      <c r="G1234" s="2" t="str">
        <f>IF(NOT(OR(
SUMPRODUCT(--ISNUMBER(SEARCH('Chapter 2 (Generated)'!$B$3:$V$3,INDEX(MyData,D1234, E1234+1))))&gt;0,
SUMPRODUCT(--ISNUMBER(SEARCH('Chapter 2 (Generated)'!$B$4:$V$4,INDEX(MyData,D1234, E1234+1))))&gt;0)),
"        " &amp; INDEX(MyData,D1234, E1234+1),
"    " &amp; INDEX(MyData,D1234, E1234+1))</f>
        <v xml:space="preserve">        "I doubt it, you’ve known her for a day and a half.",</v>
      </c>
    </row>
    <row r="1235" spans="4:7" x14ac:dyDescent="0.2">
      <c r="D1235" s="20">
        <f t="shared" si="19"/>
        <v>397</v>
      </c>
      <c r="E1235" s="20">
        <f>MIN(IF(MOD(ROWS($A$2:A1235),$A$2)=0,E1234+1, E1234), $B$2-1)</f>
        <v>1</v>
      </c>
      <c r="G1235" s="2" t="str">
        <f>IF(NOT(OR(
SUMPRODUCT(--ISNUMBER(SEARCH('Chapter 2 (Generated)'!$B$3:$V$3,INDEX(MyData,D1235, E1235+1))))&gt;0,
SUMPRODUCT(--ISNUMBER(SEARCH('Chapter 2 (Generated)'!$B$4:$V$4,INDEX(MyData,D1235, E1235+1))))&gt;0)),
"        " &amp; INDEX(MyData,D1235, E1235+1),
"    " &amp; INDEX(MyData,D1235, E1235+1))</f>
        <v xml:space="preserve">        "She would not take you seriously if you showed some concern about her.",</v>
      </c>
    </row>
    <row r="1236" spans="4:7" x14ac:dyDescent="0.2">
      <c r="D1236" s="20">
        <f t="shared" si="19"/>
        <v>398</v>
      </c>
      <c r="E1236" s="20">
        <f>MIN(IF(MOD(ROWS($A$2:A1236),$A$2)=0,E1235+1, E1235), $B$2-1)</f>
        <v>1</v>
      </c>
      <c r="G1236" s="2" t="str">
        <f>IF(NOT(OR(
SUMPRODUCT(--ISNUMBER(SEARCH('Chapter 2 (Generated)'!$B$3:$V$3,INDEX(MyData,D1236, E1236+1))))&gt;0,
SUMPRODUCT(--ISNUMBER(SEARCH('Chapter 2 (Generated)'!$B$4:$V$4,INDEX(MyData,D1236, E1236+1))))&gt;0)),
"        " &amp; INDEX(MyData,D1236, E1236+1),
"    " &amp; INDEX(MyData,D1236, E1236+1))</f>
        <v xml:space="preserve">        "null",//395 </v>
      </c>
    </row>
    <row r="1237" spans="4:7" x14ac:dyDescent="0.2">
      <c r="D1237" s="20">
        <f t="shared" si="19"/>
        <v>399</v>
      </c>
      <c r="E1237" s="20">
        <f>MIN(IF(MOD(ROWS($A$2:A1237),$A$2)=0,E1236+1, E1236), $B$2-1)</f>
        <v>1</v>
      </c>
      <c r="G1237" s="2" t="str">
        <f>IF(NOT(OR(
SUMPRODUCT(--ISNUMBER(SEARCH('Chapter 2 (Generated)'!$B$3:$V$3,INDEX(MyData,D1237, E1237+1))))&gt;0,
SUMPRODUCT(--ISNUMBER(SEARCH('Chapter 2 (Generated)'!$B$4:$V$4,INDEX(MyData,D1237, E1237+1))))&gt;0)),
"        " &amp; INDEX(MyData,D1237, E1237+1),
"    " &amp; INDEX(MyData,D1237, E1237+1))</f>
        <v xml:space="preserve">        "null",</v>
      </c>
    </row>
    <row r="1238" spans="4:7" x14ac:dyDescent="0.2">
      <c r="D1238" s="20">
        <f t="shared" si="19"/>
        <v>400</v>
      </c>
      <c r="E1238" s="20">
        <f>MIN(IF(MOD(ROWS($A$2:A1238),$A$2)=0,E1237+1, E1237), $B$2-1)</f>
        <v>1</v>
      </c>
      <c r="G1238" s="2" t="str">
        <f>IF(NOT(OR(
SUMPRODUCT(--ISNUMBER(SEARCH('Chapter 2 (Generated)'!$B$3:$V$3,INDEX(MyData,D1238, E1238+1))))&gt;0,
SUMPRODUCT(--ISNUMBER(SEARCH('Chapter 2 (Generated)'!$B$4:$V$4,INDEX(MyData,D1238, E1238+1))))&gt;0)),
"        " &amp; INDEX(MyData,D1238, E1238+1),
"    " &amp; INDEX(MyData,D1238, E1238+1))</f>
        <v xml:space="preserve">        "null",</v>
      </c>
    </row>
    <row r="1239" spans="4:7" x14ac:dyDescent="0.2">
      <c r="D1239" s="20">
        <f t="shared" si="19"/>
        <v>401</v>
      </c>
      <c r="E1239" s="20">
        <f>MIN(IF(MOD(ROWS($A$2:A1239),$A$2)=0,E1238+1, E1238), $B$2-1)</f>
        <v>1</v>
      </c>
      <c r="G1239" s="2" t="str">
        <f>IF(NOT(OR(
SUMPRODUCT(--ISNUMBER(SEARCH('Chapter 2 (Generated)'!$B$3:$V$3,INDEX(MyData,D1239, E1239+1))))&gt;0,
SUMPRODUCT(--ISNUMBER(SEARCH('Chapter 2 (Generated)'!$B$4:$V$4,INDEX(MyData,D1239, E1239+1))))&gt;0)),
"        " &amp; INDEX(MyData,D1239, E1239+1),
"    " &amp; INDEX(MyData,D1239, E1239+1))</f>
        <v xml:space="preserve">        "Yeah, she won’t tell me anything… and I’m her best friend.",</v>
      </c>
    </row>
    <row r="1240" spans="4:7" x14ac:dyDescent="0.2">
      <c r="D1240" s="20">
        <f t="shared" si="19"/>
        <v>402</v>
      </c>
      <c r="E1240" s="20">
        <f>MIN(IF(MOD(ROWS($A$2:A1240),$A$2)=0,E1239+1, E1239), $B$2-1)</f>
        <v>1</v>
      </c>
      <c r="G1240" s="2" t="str">
        <f>IF(NOT(OR(
SUMPRODUCT(--ISNUMBER(SEARCH('Chapter 2 (Generated)'!$B$3:$V$3,INDEX(MyData,D1240, E1240+1))))&gt;0,
SUMPRODUCT(--ISNUMBER(SEARCH('Chapter 2 (Generated)'!$B$4:$V$4,INDEX(MyData,D1240, E1240+1))))&gt;0)),
"        " &amp; INDEX(MyData,D1240, E1240+1),
"    " &amp; INDEX(MyData,D1240, E1240+1))</f>
        <v xml:space="preserve">        "She might have found out about-",</v>
      </c>
    </row>
    <row r="1241" spans="4:7" x14ac:dyDescent="0.2">
      <c r="D1241" s="20">
        <f t="shared" si="19"/>
        <v>403</v>
      </c>
      <c r="E1241" s="20">
        <f>MIN(IF(MOD(ROWS($A$2:A1241),$A$2)=0,E1240+1, E1240), $B$2-1)</f>
        <v>1</v>
      </c>
      <c r="G1241" s="2" t="str">
        <f>IF(NOT(OR(
SUMPRODUCT(--ISNUMBER(SEARCH('Chapter 2 (Generated)'!$B$3:$V$3,INDEX(MyData,D1241, E1241+1))))&gt;0,
SUMPRODUCT(--ISNUMBER(SEARCH('Chapter 2 (Generated)'!$B$4:$V$4,INDEX(MyData,D1241, E1241+1))))&gt;0)),
"        " &amp; INDEX(MyData,D1241, E1241+1),
"    " &amp; INDEX(MyData,D1241, E1241+1))</f>
        <v xml:space="preserve">        "Er, sorry, I’m rambling. Did she say anything to you?",//400 </v>
      </c>
    </row>
    <row r="1242" spans="4:7" x14ac:dyDescent="0.2">
      <c r="D1242" s="20">
        <f t="shared" si="19"/>
        <v>404</v>
      </c>
      <c r="E1242" s="20">
        <f>MIN(IF(MOD(ROWS($A$2:A1242),$A$2)=0,E1241+1, E1241), $B$2-1)</f>
        <v>1</v>
      </c>
      <c r="G1242" s="2" t="str">
        <f>IF(NOT(OR(
SUMPRODUCT(--ISNUMBER(SEARCH('Chapter 2 (Generated)'!$B$3:$V$3,INDEX(MyData,D1242, E1242+1))))&gt;0,
SUMPRODUCT(--ISNUMBER(SEARCH('Chapter 2 (Generated)'!$B$4:$V$4,INDEX(MyData,D1242, E1242+1))))&gt;0)),
"        " &amp; INDEX(MyData,D1242, E1242+1),
"    " &amp; INDEX(MyData,D1242, E1242+1))</f>
        <v xml:space="preserve">        "null",</v>
      </c>
    </row>
    <row r="1243" spans="4:7" x14ac:dyDescent="0.2">
      <c r="D1243" s="20">
        <f t="shared" si="19"/>
        <v>405</v>
      </c>
      <c r="E1243" s="20">
        <f>MIN(IF(MOD(ROWS($A$2:A1243),$A$2)=0,E1242+1, E1242), $B$2-1)</f>
        <v>1</v>
      </c>
      <c r="G1243" s="2" t="str">
        <f>IF(NOT(OR(
SUMPRODUCT(--ISNUMBER(SEARCH('Chapter 2 (Generated)'!$B$3:$V$3,INDEX(MyData,D1243, E1243+1))))&gt;0,
SUMPRODUCT(--ISNUMBER(SEARCH('Chapter 2 (Generated)'!$B$4:$V$4,INDEX(MyData,D1243, E1243+1))))&gt;0)),
"        " &amp; INDEX(MyData,D1243, E1243+1),
"    " &amp; INDEX(MyData,D1243, E1243+1))</f>
        <v xml:space="preserve">        "null",</v>
      </c>
    </row>
    <row r="1244" spans="4:7" x14ac:dyDescent="0.2">
      <c r="D1244" s="20">
        <f t="shared" si="19"/>
        <v>406</v>
      </c>
      <c r="E1244" s="20">
        <f>MIN(IF(MOD(ROWS($A$2:A1244),$A$2)=0,E1243+1, E1243), $B$2-1)</f>
        <v>1</v>
      </c>
      <c r="G1244" s="2" t="str">
        <f>IF(NOT(OR(
SUMPRODUCT(--ISNUMBER(SEARCH('Chapter 2 (Generated)'!$B$3:$V$3,INDEX(MyData,D1244, E1244+1))))&gt;0,
SUMPRODUCT(--ISNUMBER(SEARCH('Chapter 2 (Generated)'!$B$4:$V$4,INDEX(MyData,D1244, E1244+1))))&gt;0)),
"        " &amp; INDEX(MyData,D1244, E1244+1),
"    " &amp; INDEX(MyData,D1244, E1244+1))</f>
        <v xml:space="preserve">        "null",</v>
      </c>
    </row>
    <row r="1245" spans="4:7" x14ac:dyDescent="0.2">
      <c r="D1245" s="20">
        <f t="shared" si="19"/>
        <v>407</v>
      </c>
      <c r="E1245" s="20">
        <f>MIN(IF(MOD(ROWS($A$2:A1245),$A$2)=0,E1244+1, E1244), $B$2-1)</f>
        <v>1</v>
      </c>
      <c r="G1245" s="2" t="str">
        <f>IF(NOT(OR(
SUMPRODUCT(--ISNUMBER(SEARCH('Chapter 2 (Generated)'!$B$3:$V$3,INDEX(MyData,D1245, E1245+1))))&gt;0,
SUMPRODUCT(--ISNUMBER(SEARCH('Chapter 2 (Generated)'!$B$4:$V$4,INDEX(MyData,D1245, E1245+1))))&gt;0)),
"        " &amp; INDEX(MyData,D1245, E1245+1),
"    " &amp; INDEX(MyData,D1245, E1245+1))</f>
        <v xml:space="preserve">        "null",</v>
      </c>
    </row>
    <row r="1246" spans="4:7" x14ac:dyDescent="0.2">
      <c r="D1246" s="20">
        <f t="shared" si="19"/>
        <v>408</v>
      </c>
      <c r="E1246" s="20">
        <f>MIN(IF(MOD(ROWS($A$2:A1246),$A$2)=0,E1245+1, E1245), $B$2-1)</f>
        <v>1</v>
      </c>
      <c r="G1246" s="2" t="str">
        <f>IF(NOT(OR(
SUMPRODUCT(--ISNUMBER(SEARCH('Chapter 2 (Generated)'!$B$3:$V$3,INDEX(MyData,D1246, E1246+1))))&gt;0,
SUMPRODUCT(--ISNUMBER(SEARCH('Chapter 2 (Generated)'!$B$4:$V$4,INDEX(MyData,D1246, E1246+1))))&gt;0)),
"        " &amp; INDEX(MyData,D1246, E1246+1),
"    " &amp; INDEX(MyData,D1246, E1246+1))</f>
        <v xml:space="preserve">        "O-Oh…",//405 </v>
      </c>
    </row>
    <row r="1247" spans="4:7" x14ac:dyDescent="0.2">
      <c r="D1247" s="20">
        <f t="shared" si="19"/>
        <v>409</v>
      </c>
      <c r="E1247" s="20">
        <f>MIN(IF(MOD(ROWS($A$2:A1247),$A$2)=0,E1246+1, E1246), $B$2-1)</f>
        <v>1</v>
      </c>
      <c r="G1247" s="2" t="str">
        <f>IF(NOT(OR(
SUMPRODUCT(--ISNUMBER(SEARCH('Chapter 2 (Generated)'!$B$3:$V$3,INDEX(MyData,D1247, E1247+1))))&gt;0,
SUMPRODUCT(--ISNUMBER(SEARCH('Chapter 2 (Generated)'!$B$4:$V$4,INDEX(MyData,D1247, E1247+1))))&gt;0)),
"        " &amp; INDEX(MyData,D1247, E1247+1),
"    " &amp; INDEX(MyData,D1247, E1247+1))</f>
        <v xml:space="preserve">        "I-I see…",</v>
      </c>
    </row>
    <row r="1248" spans="4:7" x14ac:dyDescent="0.2">
      <c r="D1248" s="20">
        <f t="shared" si="19"/>
        <v>410</v>
      </c>
      <c r="E1248" s="20">
        <f>MIN(IF(MOD(ROWS($A$2:A1248),$A$2)=0,E1247+1, E1247), $B$2-1)</f>
        <v>1</v>
      </c>
      <c r="G1248" s="2" t="str">
        <f>IF(NOT(OR(
SUMPRODUCT(--ISNUMBER(SEARCH('Chapter 2 (Generated)'!$B$3:$V$3,INDEX(MyData,D1248, E1248+1))))&gt;0,
SUMPRODUCT(--ISNUMBER(SEARCH('Chapter 2 (Generated)'!$B$4:$V$4,INDEX(MyData,D1248, E1248+1))))&gt;0)),
"        " &amp; INDEX(MyData,D1248, E1248+1),
"    " &amp; INDEX(MyData,D1248, E1248+1))</f>
        <v xml:space="preserve">        "null",</v>
      </c>
    </row>
    <row r="1249" spans="4:7" x14ac:dyDescent="0.2">
      <c r="D1249" s="20">
        <f t="shared" si="19"/>
        <v>411</v>
      </c>
      <c r="E1249" s="20">
        <f>MIN(IF(MOD(ROWS($A$2:A1249),$A$2)=0,E1248+1, E1248), $B$2-1)</f>
        <v>1</v>
      </c>
      <c r="G1249" s="2" t="str">
        <f>IF(NOT(OR(
SUMPRODUCT(--ISNUMBER(SEARCH('Chapter 2 (Generated)'!$B$3:$V$3,INDEX(MyData,D1249, E1249+1))))&gt;0,
SUMPRODUCT(--ISNUMBER(SEARCH('Chapter 2 (Generated)'!$B$4:$V$4,INDEX(MyData,D1249, E1249+1))))&gt;0)),
"        " &amp; INDEX(MyData,D1249, E1249+1),
"    " &amp; INDEX(MyData,D1249, E1249+1))</f>
        <v xml:space="preserve">        "null",</v>
      </c>
    </row>
    <row r="1250" spans="4:7" x14ac:dyDescent="0.2">
      <c r="D1250" s="20">
        <f t="shared" si="19"/>
        <v>412</v>
      </c>
      <c r="E1250" s="20">
        <f>MIN(IF(MOD(ROWS($A$2:A1250),$A$2)=0,E1249+1, E1249), $B$2-1)</f>
        <v>1</v>
      </c>
      <c r="G1250" s="2" t="str">
        <f>IF(NOT(OR(
SUMPRODUCT(--ISNUMBER(SEARCH('Chapter 2 (Generated)'!$B$3:$V$3,INDEX(MyData,D1250, E1250+1))))&gt;0,
SUMPRODUCT(--ISNUMBER(SEARCH('Chapter 2 (Generated)'!$B$4:$V$4,INDEX(MyData,D1250, E1250+1))))&gt;0)),
"        " &amp; INDEX(MyData,D1250, E1250+1),
"    " &amp; INDEX(MyData,D1250, E1250+1))</f>
        <v xml:space="preserve">        "You know, when we were hanging out yesterday… I had a feeling you were a scholarship student, but I didn’t want to tell her about it.",</v>
      </c>
    </row>
    <row r="1251" spans="4:7" x14ac:dyDescent="0.2">
      <c r="D1251" s="20">
        <f t="shared" si="19"/>
        <v>413</v>
      </c>
      <c r="E1251" s="20">
        <f>MIN(IF(MOD(ROWS($A$2:A1251),$A$2)=0,E1250+1, E1250), $B$2-1)</f>
        <v>1</v>
      </c>
      <c r="G1251" s="2" t="str">
        <f>IF(NOT(OR(
SUMPRODUCT(--ISNUMBER(SEARCH('Chapter 2 (Generated)'!$B$3:$V$3,INDEX(MyData,D1251, E1251+1))))&gt;0,
SUMPRODUCT(--ISNUMBER(SEARCH('Chapter 2 (Generated)'!$B$4:$V$4,INDEX(MyData,D1251, E1251+1))))&gt;0)),
"        " &amp; INDEX(MyData,D1251, E1251+1),
"    " &amp; INDEX(MyData,D1251, E1251+1))</f>
        <v xml:space="preserve">        "She seemed really happy compared to the last couple of weeks. ",//410 </v>
      </c>
    </row>
    <row r="1252" spans="4:7" x14ac:dyDescent="0.2">
      <c r="D1252" s="20">
        <f t="shared" si="19"/>
        <v>414</v>
      </c>
      <c r="E1252" s="20">
        <f>MIN(IF(MOD(ROWS($A$2:A1252),$A$2)=0,E1251+1, E1251), $B$2-1)</f>
        <v>1</v>
      </c>
      <c r="G1252" s="2" t="str">
        <f>IF(NOT(OR(
SUMPRODUCT(--ISNUMBER(SEARCH('Chapter 2 (Generated)'!$B$3:$V$3,INDEX(MyData,D1252, E1252+1))))&gt;0,
SUMPRODUCT(--ISNUMBER(SEARCH('Chapter 2 (Generated)'!$B$4:$V$4,INDEX(MyData,D1252, E1252+1))))&gt;0)),
"        " &amp; INDEX(MyData,D1252, E1252+1),
"    " &amp; INDEX(MyData,D1252, E1252+1))</f>
        <v xml:space="preserve">        "Karolina, she… she has this thing against scholarship students.",</v>
      </c>
    </row>
    <row r="1253" spans="4:7" x14ac:dyDescent="0.2">
      <c r="D1253" s="20">
        <f t="shared" si="19"/>
        <v>415</v>
      </c>
      <c r="E1253" s="20">
        <f>MIN(IF(MOD(ROWS($A$2:A1253),$A$2)=0,E1252+1, E1252), $B$2-1)</f>
        <v>1</v>
      </c>
      <c r="G1253" s="2" t="str">
        <f>IF(NOT(OR(
SUMPRODUCT(--ISNUMBER(SEARCH('Chapter 2 (Generated)'!$B$3:$V$3,INDEX(MyData,D1253, E1253+1))))&gt;0,
SUMPRODUCT(--ISNUMBER(SEARCH('Chapter 2 (Generated)'!$B$4:$V$4,INDEX(MyData,D1253, E1253+1))))&gt;0)),
"        " &amp; INDEX(MyData,D1253, E1253+1),
"    " &amp; INDEX(MyData,D1253, E1253+1))</f>
        <v xml:space="preserve">        "Well, it’s more like a thing against people she doesn’t consider a worthy addition to her life.",</v>
      </c>
    </row>
    <row r="1254" spans="4:7" x14ac:dyDescent="0.2">
      <c r="D1254" s="20">
        <f t="shared" si="19"/>
        <v>416</v>
      </c>
      <c r="E1254" s="20">
        <f>MIN(IF(MOD(ROWS($A$2:A1254),$A$2)=0,E1253+1, E1253), $B$2-1)</f>
        <v>1</v>
      </c>
      <c r="G1254" s="2" t="str">
        <f>IF(NOT(OR(
SUMPRODUCT(--ISNUMBER(SEARCH('Chapter 2 (Generated)'!$B$3:$V$3,INDEX(MyData,D1254, E1254+1))))&gt;0,
SUMPRODUCT(--ISNUMBER(SEARCH('Chapter 2 (Generated)'!$B$4:$V$4,INDEX(MyData,D1254, E1254+1))))&gt;0)),
"        " &amp; INDEX(MyData,D1254, E1254+1),
"    " &amp; INDEX(MyData,D1254, E1254+1))</f>
        <v xml:space="preserve">        "When you’ve been through the things she’s been through, you can’t afford mistakes. You need people you are sure you can count on. ",</v>
      </c>
    </row>
    <row r="1255" spans="4:7" x14ac:dyDescent="0.2">
      <c r="D1255" s="20">
        <f t="shared" si="19"/>
        <v>417</v>
      </c>
      <c r="E1255" s="20">
        <f>MIN(IF(MOD(ROWS($A$2:A1255),$A$2)=0,E1254+1, E1254), $B$2-1)</f>
        <v>1</v>
      </c>
      <c r="G1255" s="2" t="str">
        <f>IF(NOT(OR(
SUMPRODUCT(--ISNUMBER(SEARCH('Chapter 2 (Generated)'!$B$3:$V$3,INDEX(MyData,D1255, E1255+1))))&gt;0,
SUMPRODUCT(--ISNUMBER(SEARCH('Chapter 2 (Generated)'!$B$4:$V$4,INDEX(MyData,D1255, E1255+1))))&gt;0)),
"        " &amp; INDEX(MyData,D1255, E1255+1),
"    " &amp; INDEX(MyData,D1255, E1255+1))</f>
        <v xml:space="preserve">        "null",</v>
      </c>
    </row>
    <row r="1256" spans="4:7" x14ac:dyDescent="0.2">
      <c r="D1256" s="20">
        <f t="shared" si="19"/>
        <v>418</v>
      </c>
      <c r="E1256" s="20">
        <f>MIN(IF(MOD(ROWS($A$2:A1256),$A$2)=0,E1255+1, E1255), $B$2-1)</f>
        <v>1</v>
      </c>
      <c r="G1256" s="2" t="str">
        <f>IF(NOT(OR(
SUMPRODUCT(--ISNUMBER(SEARCH('Chapter 2 (Generated)'!$B$3:$V$3,INDEX(MyData,D1256, E1256+1))))&gt;0,
SUMPRODUCT(--ISNUMBER(SEARCH('Chapter 2 (Generated)'!$B$4:$V$4,INDEX(MyData,D1256, E1256+1))))&gt;0)),
"        " &amp; INDEX(MyData,D1256, E1256+1),
"    " &amp; INDEX(MyData,D1256, E1256+1))</f>
        <v xml:space="preserve">        "null",//415 </v>
      </c>
    </row>
    <row r="1257" spans="4:7" x14ac:dyDescent="0.2">
      <c r="D1257" s="20">
        <f t="shared" si="19"/>
        <v>419</v>
      </c>
      <c r="E1257" s="20">
        <f>MIN(IF(MOD(ROWS($A$2:A1257),$A$2)=0,E1256+1, E1256), $B$2-1)</f>
        <v>1</v>
      </c>
      <c r="G1257" s="2" t="str">
        <f>IF(NOT(OR(
SUMPRODUCT(--ISNUMBER(SEARCH('Chapter 2 (Generated)'!$B$3:$V$3,INDEX(MyData,D1257, E1257+1))))&gt;0,
SUMPRODUCT(--ISNUMBER(SEARCH('Chapter 2 (Generated)'!$B$4:$V$4,INDEX(MyData,D1257, E1257+1))))&gt;0)),
"        " &amp; INDEX(MyData,D1257, E1257+1),
"    " &amp; INDEX(MyData,D1257, E1257+1))</f>
        <v xml:space="preserve">        "null",</v>
      </c>
    </row>
    <row r="1258" spans="4:7" x14ac:dyDescent="0.2">
      <c r="D1258" s="20">
        <f t="shared" si="19"/>
        <v>420</v>
      </c>
      <c r="E1258" s="20">
        <f>MIN(IF(MOD(ROWS($A$2:A1258),$A$2)=0,E1257+1, E1257), $B$2-1)</f>
        <v>1</v>
      </c>
      <c r="G1258" s="2" t="str">
        <f>IF(NOT(OR(
SUMPRODUCT(--ISNUMBER(SEARCH('Chapter 2 (Generated)'!$B$3:$V$3,INDEX(MyData,D1258, E1258+1))))&gt;0,
SUMPRODUCT(--ISNUMBER(SEARCH('Chapter 2 (Generated)'!$B$4:$V$4,INDEX(MyData,D1258, E1258+1))))&gt;0)),
"        " &amp; INDEX(MyData,D1258, E1258+1),
"    " &amp; INDEX(MyData,D1258, E1258+1))</f>
        <v xml:space="preserve">        "null",</v>
      </c>
    </row>
    <row r="1259" spans="4:7" x14ac:dyDescent="0.2">
      <c r="D1259" s="20">
        <f t="shared" si="19"/>
        <v>421</v>
      </c>
      <c r="E1259" s="20">
        <f>MIN(IF(MOD(ROWS($A$2:A1259),$A$2)=0,E1258+1, E1258), $B$2-1)</f>
        <v>1</v>
      </c>
      <c r="G1259" s="2" t="str">
        <f>IF(NOT(OR(
SUMPRODUCT(--ISNUMBER(SEARCH('Chapter 2 (Generated)'!$B$3:$V$3,INDEX(MyData,D1259, E1259+1))))&gt;0,
SUMPRODUCT(--ISNUMBER(SEARCH('Chapter 2 (Generated)'!$B$4:$V$4,INDEX(MyData,D1259, E1259+1))))&gt;0)),
"        " &amp; INDEX(MyData,D1259, E1259+1),
"    " &amp; INDEX(MyData,D1259, E1259+1))</f>
        <v xml:space="preserve">        "null",</v>
      </c>
    </row>
    <row r="1260" spans="4:7" x14ac:dyDescent="0.2">
      <c r="D1260" s="20">
        <f t="shared" si="19"/>
        <v>422</v>
      </c>
      <c r="E1260" s="20">
        <f>MIN(IF(MOD(ROWS($A$2:A1260),$A$2)=0,E1259+1, E1259), $B$2-1)</f>
        <v>1</v>
      </c>
      <c r="G1260" s="2" t="str">
        <f>IF(NOT(OR(
SUMPRODUCT(--ISNUMBER(SEARCH('Chapter 2 (Generated)'!$B$3:$V$3,INDEX(MyData,D1260, E1260+1))))&gt;0,
SUMPRODUCT(--ISNUMBER(SEARCH('Chapter 2 (Generated)'!$B$4:$V$4,INDEX(MyData,D1260, E1260+1))))&gt;0)),
"        " &amp; INDEX(MyData,D1260, E1260+1),
"    " &amp; INDEX(MyData,D1260, E1260+1))</f>
        <v xml:space="preserve">        "No… I don’t care. Karolina might not like it, but I think we get along decently.",</v>
      </c>
    </row>
    <row r="1261" spans="4:7" x14ac:dyDescent="0.2">
      <c r="D1261" s="20">
        <f t="shared" si="19"/>
        <v>423</v>
      </c>
      <c r="E1261" s="20">
        <f>MIN(IF(MOD(ROWS($A$2:A1261),$A$2)=0,E1260+1, E1260), $B$2-1)</f>
        <v>1</v>
      </c>
      <c r="G1261" s="2" t="str">
        <f>IF(NOT(OR(
SUMPRODUCT(--ISNUMBER(SEARCH('Chapter 2 (Generated)'!$B$3:$V$3,INDEX(MyData,D1261, E1261+1))))&gt;0,
SUMPRODUCT(--ISNUMBER(SEARCH('Chapter 2 (Generated)'!$B$4:$V$4,INDEX(MyData,D1261, E1261+1))))&gt;0)),
"        " &amp; INDEX(MyData,D1261, E1261+1),
"    " &amp; INDEX(MyData,D1261, E1261+1))</f>
        <v xml:space="preserve">        "But she means a lot to me, and when I’m hanging out with her, I’d rather you not being there. I hate seeing her upset, especially with whatever is bothering her right now…",//420 </v>
      </c>
    </row>
    <row r="1262" spans="4:7" x14ac:dyDescent="0.2">
      <c r="D1262" s="20">
        <f t="shared" si="19"/>
        <v>424</v>
      </c>
      <c r="E1262" s="20">
        <f>MIN(IF(MOD(ROWS($A$2:A1262),$A$2)=0,E1261+1, E1261), $B$2-1)</f>
        <v>1</v>
      </c>
      <c r="G1262" s="2" t="str">
        <f>IF(NOT(OR(
SUMPRODUCT(--ISNUMBER(SEARCH('Chapter 2 (Generated)'!$B$3:$V$3,INDEX(MyData,D1262, E1262+1))))&gt;0,
SUMPRODUCT(--ISNUMBER(SEARCH('Chapter 2 (Generated)'!$B$4:$V$4,INDEX(MyData,D1262, E1262+1))))&gt;0)),
"        " &amp; INDEX(MyData,D1262, E1262+1),
"    " &amp; INDEX(MyData,D1262, E1262+1))</f>
        <v xml:space="preserve">        "It’s nothing personal.",</v>
      </c>
    </row>
    <row r="1263" spans="4:7" x14ac:dyDescent="0.2">
      <c r="D1263" s="20">
        <f t="shared" si="19"/>
        <v>425</v>
      </c>
      <c r="E1263" s="20">
        <f>MIN(IF(MOD(ROWS($A$2:A1263),$A$2)=0,E1262+1, E1262), $B$2-1)</f>
        <v>1</v>
      </c>
      <c r="G1263" s="2" t="str">
        <f>IF(NOT(OR(
SUMPRODUCT(--ISNUMBER(SEARCH('Chapter 2 (Generated)'!$B$3:$V$3,INDEX(MyData,D1263, E1263+1))))&gt;0,
SUMPRODUCT(--ISNUMBER(SEARCH('Chapter 2 (Generated)'!$B$4:$V$4,INDEX(MyData,D1263, E1263+1))))&gt;0)),
"        " &amp; INDEX(MyData,D1263, E1263+1),
"    " &amp; INDEX(MyData,D1263, E1263+1))</f>
        <v xml:space="preserve">        "null",</v>
      </c>
    </row>
    <row r="1264" spans="4:7" x14ac:dyDescent="0.2">
      <c r="D1264" s="20">
        <f t="shared" si="19"/>
        <v>426</v>
      </c>
      <c r="E1264" s="20">
        <f>MIN(IF(MOD(ROWS($A$2:A1264),$A$2)=0,E1263+1, E1263), $B$2-1)</f>
        <v>1</v>
      </c>
      <c r="G1264" s="2" t="str">
        <f>IF(NOT(OR(
SUMPRODUCT(--ISNUMBER(SEARCH('Chapter 2 (Generated)'!$B$3:$V$3,INDEX(MyData,D1264, E1264+1))))&gt;0,
SUMPRODUCT(--ISNUMBER(SEARCH('Chapter 2 (Generated)'!$B$4:$V$4,INDEX(MyData,D1264, E1264+1))))&gt;0)),
"        " &amp; INDEX(MyData,D1264, E1264+1),
"    " &amp; INDEX(MyData,D1264, E1264+1))</f>
        <v xml:space="preserve">        "Maybe. I mean, I’ve only known you for a day and a half. But if you’re willing to help me find out what’s upsetting Karolina, then I’m definitely going to consider.",</v>
      </c>
    </row>
    <row r="1265" spans="4:7" x14ac:dyDescent="0.2">
      <c r="D1265" s="20">
        <f t="shared" si="19"/>
        <v>427</v>
      </c>
      <c r="E1265" s="20">
        <f>MIN(IF(MOD(ROWS($A$2:A1265),$A$2)=0,E1264+1, E1264), $B$2-1)</f>
        <v>1</v>
      </c>
      <c r="G1265" s="2" t="str">
        <f>IF(NOT(OR(
SUMPRODUCT(--ISNUMBER(SEARCH('Chapter 2 (Generated)'!$B$3:$V$3,INDEX(MyData,D1265, E1265+1))))&gt;0,
SUMPRODUCT(--ISNUMBER(SEARCH('Chapter 2 (Generated)'!$B$4:$V$4,INDEX(MyData,D1265, E1265+1))))&gt;0)),
"        " &amp; INDEX(MyData,D1265, E1265+1),
"    " &amp; INDEX(MyData,D1265, E1265+1))</f>
        <v xml:space="preserve">        "Be subtle about it, though.",</v>
      </c>
    </row>
    <row r="1266" spans="4:7" x14ac:dyDescent="0.2">
      <c r="D1266" s="20">
        <f t="shared" si="19"/>
        <v>428</v>
      </c>
      <c r="E1266" s="20">
        <f>MIN(IF(MOD(ROWS($A$2:A1266),$A$2)=0,E1265+1, E1265), $B$2-1)</f>
        <v>1</v>
      </c>
      <c r="G1266" s="2" t="str">
        <f>IF(NOT(OR(
SUMPRODUCT(--ISNUMBER(SEARCH('Chapter 2 (Generated)'!$B$3:$V$3,INDEX(MyData,D1266, E1266+1))))&gt;0,
SUMPRODUCT(--ISNUMBER(SEARCH('Chapter 2 (Generated)'!$B$4:$V$4,INDEX(MyData,D1266, E1266+1))))&gt;0)),
"        " &amp; INDEX(MyData,D1266, E1266+1),
"    " &amp; INDEX(MyData,D1266, E1266+1))</f>
        <v xml:space="preserve">        "I have to go. I’m supposed to be launching my new collection in two weeks and I’m already filled with pre-orders.",//425 </v>
      </c>
    </row>
    <row r="1267" spans="4:7" x14ac:dyDescent="0.2">
      <c r="D1267" s="20">
        <f t="shared" si="19"/>
        <v>429</v>
      </c>
      <c r="E1267" s="20">
        <f>MIN(IF(MOD(ROWS($A$2:A1267),$A$2)=0,E1266+1, E1266), $B$2-1)</f>
        <v>1</v>
      </c>
      <c r="G1267" s="2" t="str">
        <f>IF(NOT(OR(
SUMPRODUCT(--ISNUMBER(SEARCH('Chapter 2 (Generated)'!$B$3:$V$3,INDEX(MyData,D1267, E1267+1))))&gt;0,
SUMPRODUCT(--ISNUMBER(SEARCH('Chapter 2 (Generated)'!$B$4:$V$4,INDEX(MyData,D1267, E1267+1))))&gt;0)),
"        " &amp; INDEX(MyData,D1267, E1267+1),
"    " &amp; INDEX(MyData,D1267, E1267+1))</f>
        <v xml:space="preserve">        "&lt;em&gt;Clothes?&lt;/em&gt; They are more than just &lt;em&gt;clothes&lt;/em&gt;. ",</v>
      </c>
    </row>
    <row r="1268" spans="4:7" x14ac:dyDescent="0.2">
      <c r="D1268" s="20">
        <f t="shared" si="19"/>
        <v>430</v>
      </c>
      <c r="E1268" s="20">
        <f>MIN(IF(MOD(ROWS($A$2:A1268),$A$2)=0,E1267+1, E1267), $B$2-1)</f>
        <v>1</v>
      </c>
      <c r="G1268" s="2" t="str">
        <f>IF(NOT(OR(
SUMPRODUCT(--ISNUMBER(SEARCH('Chapter 2 (Generated)'!$B$3:$V$3,INDEX(MyData,D1268, E1268+1))))&gt;0,
SUMPRODUCT(--ISNUMBER(SEARCH('Chapter 2 (Generated)'!$B$4:$V$4,INDEX(MyData,D1268, E1268+1))))&gt;0)),
"        " &amp; INDEX(MyData,D1268, E1268+1),
"    " &amp; INDEX(MyData,D1268, E1268+1))</f>
        <v xml:space="preserve">        "And yes, they usually sell out pretty quickly so place an order as soon as you can if you’re interested. Please contact me via any of my social media accounts. I do &lt;em&gt;not&lt;/em&gt; negotiate prices and I do not customize my pieces. No returns or refunds accepted, only exchanges. Thank you for your interest.",</v>
      </c>
    </row>
    <row r="1269" spans="4:7" x14ac:dyDescent="0.2">
      <c r="D1269" s="20">
        <f t="shared" si="19"/>
        <v>431</v>
      </c>
      <c r="E1269" s="20">
        <f>MIN(IF(MOD(ROWS($A$2:A1269),$A$2)=0,E1268+1, E1268), $B$2-1)</f>
        <v>1</v>
      </c>
      <c r="G1269" s="2" t="str">
        <f>IF(NOT(OR(
SUMPRODUCT(--ISNUMBER(SEARCH('Chapter 2 (Generated)'!$B$3:$V$3,INDEX(MyData,D1269, E1269+1))))&gt;0,
SUMPRODUCT(--ISNUMBER(SEARCH('Chapter 2 (Generated)'!$B$4:$V$4,INDEX(MyData,D1269, E1269+1))))&gt;0)),
"        " &amp; INDEX(MyData,D1269, E1269+1),
"    " &amp; INDEX(MyData,D1269, E1269+1))</f>
        <v xml:space="preserve">        "null",</v>
      </c>
    </row>
    <row r="1270" spans="4:7" x14ac:dyDescent="0.2">
      <c r="D1270" s="20">
        <f t="shared" si="19"/>
        <v>432</v>
      </c>
      <c r="E1270" s="20">
        <f>MIN(IF(MOD(ROWS($A$2:A1270),$A$2)=0,E1269+1, E1269), $B$2-1)</f>
        <v>1</v>
      </c>
      <c r="G1270" s="2" t="str">
        <f>IF(NOT(OR(
SUMPRODUCT(--ISNUMBER(SEARCH('Chapter 2 (Generated)'!$B$3:$V$3,INDEX(MyData,D1270, E1270+1))))&gt;0,
SUMPRODUCT(--ISNUMBER(SEARCH('Chapter 2 (Generated)'!$B$4:$V$4,INDEX(MyData,D1270, E1270+1))))&gt;0)),
"        " &amp; INDEX(MyData,D1270, E1270+1),
"    " &amp; INDEX(MyData,D1270, E1270+1))</f>
        <v xml:space="preserve">        "null",</v>
      </c>
    </row>
    <row r="1271" spans="4:7" x14ac:dyDescent="0.2">
      <c r="D1271" s="20">
        <f t="shared" si="19"/>
        <v>433</v>
      </c>
      <c r="E1271" s="20">
        <f>MIN(IF(MOD(ROWS($A$2:A1271),$A$2)=0,E1270+1, E1270), $B$2-1)</f>
        <v>1</v>
      </c>
      <c r="G1271" s="2" t="str">
        <f>IF(NOT(OR(
SUMPRODUCT(--ISNUMBER(SEARCH('Chapter 2 (Generated)'!$B$3:$V$3,INDEX(MyData,D1271, E1271+1))))&gt;0,
SUMPRODUCT(--ISNUMBER(SEARCH('Chapter 2 (Generated)'!$B$4:$V$4,INDEX(MyData,D1271, E1271+1))))&gt;0)),
"        " &amp; INDEX(MyData,D1271, E1271+1),
"    " &amp; INDEX(MyData,D1271, E1271+1))</f>
        <v xml:space="preserve">        "null",//430 </v>
      </c>
    </row>
    <row r="1272" spans="4:7" x14ac:dyDescent="0.2">
      <c r="D1272" s="20">
        <f t="shared" si="19"/>
        <v>434</v>
      </c>
      <c r="E1272" s="20">
        <f>MIN(IF(MOD(ROWS($A$2:A1272),$A$2)=0,E1271+1, E1271), $B$2-1)</f>
        <v>1</v>
      </c>
      <c r="G1272" s="2" t="str">
        <f>IF(NOT(OR(
SUMPRODUCT(--ISNUMBER(SEARCH('Chapter 2 (Generated)'!$B$3:$V$3,INDEX(MyData,D1272, E1272+1))))&gt;0,
SUMPRODUCT(--ISNUMBER(SEARCH('Chapter 2 (Generated)'!$B$4:$V$4,INDEX(MyData,D1272, E1272+1))))&gt;0)),
"        " &amp; INDEX(MyData,D1272, E1272+1),
"    " &amp; INDEX(MyData,D1272, E1272+1))</f>
        <v xml:space="preserve">        "null",</v>
      </c>
    </row>
    <row r="1273" spans="4:7" x14ac:dyDescent="0.2">
      <c r="D1273" s="20">
        <f t="shared" si="19"/>
        <v>435</v>
      </c>
      <c r="E1273" s="20">
        <f>MIN(IF(MOD(ROWS($A$2:A1273),$A$2)=0,E1272+1, E1272), $B$2-1)</f>
        <v>1</v>
      </c>
      <c r="G1273" s="2" t="str">
        <f>IF(NOT(OR(
SUMPRODUCT(--ISNUMBER(SEARCH('Chapter 2 (Generated)'!$B$3:$V$3,INDEX(MyData,D1273, E1273+1))))&gt;0,
SUMPRODUCT(--ISNUMBER(SEARCH('Chapter 2 (Generated)'!$B$4:$V$4,INDEX(MyData,D1273, E1273+1))))&gt;0)),
"        " &amp; INDEX(MyData,D1273, E1273+1),
"    " &amp; INDEX(MyData,D1273, E1273+1))</f>
        <v xml:space="preserve">        "Hi " + user.scholarname + "! Want to join us?",</v>
      </c>
    </row>
    <row r="1274" spans="4:7" x14ac:dyDescent="0.2">
      <c r="D1274" s="20">
        <f t="shared" si="19"/>
        <v>436</v>
      </c>
      <c r="E1274" s="20">
        <f>MIN(IF(MOD(ROWS($A$2:A1274),$A$2)=0,E1273+1, E1273), $B$2-1)</f>
        <v>1</v>
      </c>
      <c r="G1274" s="2" t="str">
        <f>IF(NOT(OR(
SUMPRODUCT(--ISNUMBER(SEARCH('Chapter 2 (Generated)'!$B$3:$V$3,INDEX(MyData,D1274, E1274+1))))&gt;0,
SUMPRODUCT(--ISNUMBER(SEARCH('Chapter 2 (Generated)'!$B$4:$V$4,INDEX(MyData,D1274, E1274+1))))&gt;0)),
"        " &amp; INDEX(MyData,D1274, E1274+1),
"    " &amp; INDEX(MyData,D1274, E1274+1))</f>
        <v xml:space="preserve">        "null",</v>
      </c>
    </row>
    <row r="1275" spans="4:7" x14ac:dyDescent="0.2">
      <c r="D1275" s="20">
        <f t="shared" si="19"/>
        <v>437</v>
      </c>
      <c r="E1275" s="20">
        <f>MIN(IF(MOD(ROWS($A$2:A1275),$A$2)=0,E1274+1, E1274), $B$2-1)</f>
        <v>1</v>
      </c>
      <c r="G1275" s="2" t="str">
        <f>IF(NOT(OR(
SUMPRODUCT(--ISNUMBER(SEARCH('Chapter 2 (Generated)'!$B$3:$V$3,INDEX(MyData,D1275, E1275+1))))&gt;0,
SUMPRODUCT(--ISNUMBER(SEARCH('Chapter 2 (Generated)'!$B$4:$V$4,INDEX(MyData,D1275, E1275+1))))&gt;0)),
"        " &amp; INDEX(MyData,D1275, E1275+1),
"    " &amp; INDEX(MyData,D1275, E1275+1))</f>
        <v xml:space="preserve">        "It’s just a weekly robotics club meeting. We’re almost done, so you can use the classroom soon.",</v>
      </c>
    </row>
    <row r="1276" spans="4:7" x14ac:dyDescent="0.2">
      <c r="D1276" s="20">
        <f t="shared" si="19"/>
        <v>438</v>
      </c>
      <c r="E1276" s="20">
        <f>MIN(IF(MOD(ROWS($A$2:A1276),$A$2)=0,E1275+1, E1275), $B$2-1)</f>
        <v>1</v>
      </c>
      <c r="G1276" s="2" t="str">
        <f>IF(NOT(OR(
SUMPRODUCT(--ISNUMBER(SEARCH('Chapter 2 (Generated)'!$B$3:$V$3,INDEX(MyData,D1276, E1276+1))))&gt;0,
SUMPRODUCT(--ISNUMBER(SEARCH('Chapter 2 (Generated)'!$B$4:$V$4,INDEX(MyData,D1276, E1276+1))))&gt;0)),
"        " &amp; INDEX(MyData,D1276, E1276+1),
"    " &amp; INDEX(MyData,D1276, E1276+1))</f>
        <v xml:space="preserve">        "Okay!",//435 </v>
      </c>
    </row>
    <row r="1277" spans="4:7" x14ac:dyDescent="0.2">
      <c r="D1277" s="20">
        <f t="shared" si="19"/>
        <v>439</v>
      </c>
      <c r="E1277" s="20">
        <f>MIN(IF(MOD(ROWS($A$2:A1277),$A$2)=0,E1276+1, E1276), $B$2-1)</f>
        <v>1</v>
      </c>
      <c r="G1277" s="2" t="str">
        <f>IF(NOT(OR(
SUMPRODUCT(--ISNUMBER(SEARCH('Chapter 2 (Generated)'!$B$3:$V$3,INDEX(MyData,D1277, E1277+1))))&gt;0,
SUMPRODUCT(--ISNUMBER(SEARCH('Chapter 2 (Generated)'!$B$4:$V$4,INDEX(MyData,D1277, E1277+1))))&gt;0)),
"        " &amp; INDEX(MyData,D1277, E1277+1),
"    " &amp; INDEX(MyData,D1277, E1277+1))</f>
        <v xml:space="preserve">        "So remember guys, the competition is in two months and Arlington has not lost in five years. ",</v>
      </c>
    </row>
    <row r="1278" spans="4:7" x14ac:dyDescent="0.2">
      <c r="D1278" s="20">
        <f t="shared" si="19"/>
        <v>440</v>
      </c>
      <c r="E1278" s="20">
        <f>MIN(IF(MOD(ROWS($A$2:A1278),$A$2)=0,E1277+1, E1277), $B$2-1)</f>
        <v>1</v>
      </c>
      <c r="G1278" s="2" t="str">
        <f>IF(NOT(OR(
SUMPRODUCT(--ISNUMBER(SEARCH('Chapter 2 (Generated)'!$B$3:$V$3,INDEX(MyData,D1278, E1278+1))))&gt;0,
SUMPRODUCT(--ISNUMBER(SEARCH('Chapter 2 (Generated)'!$B$4:$V$4,INDEX(MyData,D1278, E1278+1))))&gt;0)),
"        " &amp; INDEX(MyData,D1278, E1278+1),
"    " &amp; INDEX(MyData,D1278, E1278+1))</f>
        <v xml:space="preserve">        "Let’s give it our best shot! First designs are due next week and we start building in two. ",</v>
      </c>
    </row>
    <row r="1279" spans="4:7" x14ac:dyDescent="0.2">
      <c r="D1279" s="20">
        <f t="shared" si="19"/>
        <v>441</v>
      </c>
      <c r="E1279" s="20">
        <f>MIN(IF(MOD(ROWS($A$2:A1279),$A$2)=0,E1278+1, E1278), $B$2-1)</f>
        <v>1</v>
      </c>
      <c r="G1279" s="2" t="str">
        <f>IF(NOT(OR(
SUMPRODUCT(--ISNUMBER(SEARCH('Chapter 2 (Generated)'!$B$3:$V$3,INDEX(MyData,D1279, E1279+1))))&gt;0,
SUMPRODUCT(--ISNUMBER(SEARCH('Chapter 2 (Generated)'!$B$4:$V$4,INDEX(MyData,D1279, E1279+1))))&gt;0)),
"        " &amp; INDEX(MyData,D1279, E1279+1),
"    " &amp; INDEX(MyData,D1279, E1279+1))</f>
        <v xml:space="preserve">        "Alright, see you guys on Friday!",</v>
      </c>
    </row>
    <row r="1280" spans="4:7" x14ac:dyDescent="0.2">
      <c r="D1280" s="20">
        <f t="shared" si="19"/>
        <v>442</v>
      </c>
      <c r="E1280" s="20">
        <f>MIN(IF(MOD(ROWS($A$2:A1280),$A$2)=0,E1279+1, E1279), $B$2-1)</f>
        <v>1</v>
      </c>
      <c r="G1280" s="2" t="str">
        <f>IF(NOT(OR(
SUMPRODUCT(--ISNUMBER(SEARCH('Chapter 2 (Generated)'!$B$3:$V$3,INDEX(MyData,D1280, E1280+1))))&gt;0,
SUMPRODUCT(--ISNUMBER(SEARCH('Chapter 2 (Generated)'!$B$4:$V$4,INDEX(MyData,D1280, E1280+1))))&gt;0)),
"        " &amp; INDEX(MyData,D1280, E1280+1),
"    " &amp; INDEX(MyData,D1280, E1280+1))</f>
        <v xml:space="preserve">        "First meeting of the year? Check!",</v>
      </c>
    </row>
    <row r="1281" spans="4:7" x14ac:dyDescent="0.2">
      <c r="D1281" s="20">
        <f t="shared" si="19"/>
        <v>443</v>
      </c>
      <c r="E1281" s="20">
        <f>MIN(IF(MOD(ROWS($A$2:A1281),$A$2)=0,E1280+1, E1280), $B$2-1)</f>
        <v>1</v>
      </c>
      <c r="G1281" s="2" t="str">
        <f>IF(NOT(OR(
SUMPRODUCT(--ISNUMBER(SEARCH('Chapter 2 (Generated)'!$B$3:$V$3,INDEX(MyData,D1281, E1281+1))))&gt;0,
SUMPRODUCT(--ISNUMBER(SEARCH('Chapter 2 (Generated)'!$B$4:$V$4,INDEX(MyData,D1281, E1281+1))))&gt;0)),
"        " &amp; INDEX(MyData,D1281, E1281+1),
"    " &amp; INDEX(MyData,D1281, E1281+1))</f>
        <v xml:space="preserve">        "Hey, I love learning! And I love crushing the competition even more!",//440 </v>
      </c>
    </row>
    <row r="1282" spans="4:7" x14ac:dyDescent="0.2">
      <c r="D1282" s="20">
        <f t="shared" ref="D1282:D1345" si="20">MOD(ROW(D1281)-1+ROWS(MyData),ROWS(MyData))+1</f>
        <v>444</v>
      </c>
      <c r="E1282" s="20">
        <f>MIN(IF(MOD(ROWS($A$2:A1282),$A$2)=0,E1281+1, E1281), $B$2-1)</f>
        <v>1</v>
      </c>
      <c r="G1282" s="2" t="str">
        <f>IF(NOT(OR(
SUMPRODUCT(--ISNUMBER(SEARCH('Chapter 2 (Generated)'!$B$3:$V$3,INDEX(MyData,D1282, E1282+1))))&gt;0,
SUMPRODUCT(--ISNUMBER(SEARCH('Chapter 2 (Generated)'!$B$4:$V$4,INDEX(MyData,D1282, E1282+1))))&gt;0)),
"        " &amp; INDEX(MyData,D1282, E1282+1),
"    " &amp; INDEX(MyData,D1282, E1282+1))</f>
        <v xml:space="preserve">        "The annual robotics competition is right around the corner and Arlington’s team will be participating in the high school division. I’m so excited, I can’t wait to start building!",</v>
      </c>
    </row>
    <row r="1283" spans="4:7" x14ac:dyDescent="0.2">
      <c r="D1283" s="20">
        <f t="shared" si="20"/>
        <v>445</v>
      </c>
      <c r="E1283" s="20">
        <f>MIN(IF(MOD(ROWS($A$2:A1283),$A$2)=0,E1282+1, E1282), $B$2-1)</f>
        <v>1</v>
      </c>
      <c r="G1283" s="2" t="str">
        <f>IF(NOT(OR(
SUMPRODUCT(--ISNUMBER(SEARCH('Chapter 2 (Generated)'!$B$3:$V$3,INDEX(MyData,D1283, E1283+1))))&gt;0,
SUMPRODUCT(--ISNUMBER(SEARCH('Chapter 2 (Generated)'!$B$4:$V$4,INDEX(MyData,D1283, E1283+1))))&gt;0)),
"        " &amp; INDEX(MyData,D1283, E1283+1),
"    " &amp; INDEX(MyData,D1283, E1283+1))</f>
        <v xml:space="preserve">        "null",</v>
      </c>
    </row>
    <row r="1284" spans="4:7" x14ac:dyDescent="0.2">
      <c r="D1284" s="20">
        <f t="shared" si="20"/>
        <v>446</v>
      </c>
      <c r="E1284" s="20">
        <f>MIN(IF(MOD(ROWS($A$2:A1284),$A$2)=0,E1283+1, E1283), $B$2-1)</f>
        <v>1</v>
      </c>
      <c r="G1284" s="2" t="str">
        <f>IF(NOT(OR(
SUMPRODUCT(--ISNUMBER(SEARCH('Chapter 2 (Generated)'!$B$3:$V$3,INDEX(MyData,D1284, E1284+1))))&gt;0,
SUMPRODUCT(--ISNUMBER(SEARCH('Chapter 2 (Generated)'!$B$4:$V$4,INDEX(MyData,D1284, E1284+1))))&gt;0)),
"        " &amp; INDEX(MyData,D1284, E1284+1),
"    " &amp; INDEX(MyData,D1284, E1284+1))</f>
        <v xml:space="preserve">        "null",</v>
      </c>
    </row>
    <row r="1285" spans="4:7" x14ac:dyDescent="0.2">
      <c r="D1285" s="20">
        <f t="shared" si="20"/>
        <v>447</v>
      </c>
      <c r="E1285" s="20">
        <f>MIN(IF(MOD(ROWS($A$2:A1285),$A$2)=0,E1284+1, E1284), $B$2-1)</f>
        <v>1</v>
      </c>
      <c r="G1285" s="2" t="str">
        <f>IF(NOT(OR(
SUMPRODUCT(--ISNUMBER(SEARCH('Chapter 2 (Generated)'!$B$3:$V$3,INDEX(MyData,D1285, E1285+1))))&gt;0,
SUMPRODUCT(--ISNUMBER(SEARCH('Chapter 2 (Generated)'!$B$4:$V$4,INDEX(MyData,D1285, E1285+1))))&gt;0)),
"        " &amp; INDEX(MyData,D1285, E1285+1),
"    " &amp; INDEX(MyData,D1285, E1285+1))</f>
        <v xml:space="preserve">        "Only if you pay me enough!",</v>
      </c>
    </row>
    <row r="1286" spans="4:7" x14ac:dyDescent="0.2">
      <c r="D1286" s="20">
        <f t="shared" si="20"/>
        <v>448</v>
      </c>
      <c r="E1286" s="20">
        <f>MIN(IF(MOD(ROWS($A$2:A1286),$A$2)=0,E1285+1, E1285), $B$2-1)</f>
        <v>1</v>
      </c>
      <c r="G1286" s="2" t="str">
        <f>IF(NOT(OR(
SUMPRODUCT(--ISNUMBER(SEARCH('Chapter 2 (Generated)'!$B$3:$V$3,INDEX(MyData,D1286, E1286+1))))&gt;0,
SUMPRODUCT(--ISNUMBER(SEARCH('Chapter 2 (Generated)'!$B$4:$V$4,INDEX(MyData,D1286, E1286+1))))&gt;0)),
"        " &amp; INDEX(MyData,D1286, E1286+1),
"    " &amp; INDEX(MyData,D1286, E1286+1))</f>
        <v xml:space="preserve">        "Haha!",//445 </v>
      </c>
    </row>
    <row r="1287" spans="4:7" x14ac:dyDescent="0.2">
      <c r="D1287" s="20">
        <f t="shared" si="20"/>
        <v>449</v>
      </c>
      <c r="E1287" s="20">
        <f>MIN(IF(MOD(ROWS($A$2:A1287),$A$2)=0,E1286+1, E1286), $B$2-1)</f>
        <v>1</v>
      </c>
      <c r="G1287" s="2" t="str">
        <f>IF(NOT(OR(
SUMPRODUCT(--ISNUMBER(SEARCH('Chapter 2 (Generated)'!$B$3:$V$3,INDEX(MyData,D1287, E1287+1))))&gt;0,
SUMPRODUCT(--ISNUMBER(SEARCH('Chapter 2 (Generated)'!$B$4:$V$4,INDEX(MyData,D1287, E1287+1))))&gt;0)),
"        " &amp; INDEX(MyData,D1287, E1287+1),
"    " &amp; INDEX(MyData,D1287, E1287+1))</f>
        <v xml:space="preserve">        "Unfortunately, I couldn’t do that even if I wanted to.",</v>
      </c>
    </row>
    <row r="1288" spans="4:7" x14ac:dyDescent="0.2">
      <c r="D1288" s="20">
        <f t="shared" si="20"/>
        <v>450</v>
      </c>
      <c r="E1288" s="20">
        <f>MIN(IF(MOD(ROWS($A$2:A1288),$A$2)=0,E1287+1, E1287), $B$2-1)</f>
        <v>1</v>
      </c>
      <c r="G1288" s="2" t="str">
        <f>IF(NOT(OR(
SUMPRODUCT(--ISNUMBER(SEARCH('Chapter 2 (Generated)'!$B$3:$V$3,INDEX(MyData,D1288, E1288+1))))&gt;0,
SUMPRODUCT(--ISNUMBER(SEARCH('Chapter 2 (Generated)'!$B$4:$V$4,INDEX(MyData,D1288, E1288+1))))&gt;0)),
"        " &amp; INDEX(MyData,D1288, E1288+1),
"    " &amp; INDEX(MyData,D1288, E1288+1))</f>
        <v xml:space="preserve">        "For a robot to be able to to do your homework, it would require me to program a software for it, and I’m not the best person for that. Tegan is.",</v>
      </c>
    </row>
    <row r="1289" spans="4:7" x14ac:dyDescent="0.2">
      <c r="D1289" s="20">
        <f t="shared" si="20"/>
        <v>451</v>
      </c>
      <c r="E1289" s="20">
        <f>MIN(IF(MOD(ROWS($A$2:A1289),$A$2)=0,E1288+1, E1288), $B$2-1)</f>
        <v>1</v>
      </c>
      <c r="G1289" s="2" t="str">
        <f>IF(NOT(OR(
SUMPRODUCT(--ISNUMBER(SEARCH('Chapter 2 (Generated)'!$B$3:$V$3,INDEX(MyData,D1289, E1289+1))))&gt;0,
SUMPRODUCT(--ISNUMBER(SEARCH('Chapter 2 (Generated)'!$B$4:$V$4,INDEX(MyData,D1289, E1289+1))))&gt;0)),
"        " &amp; INDEX(MyData,D1289, E1289+1),
"    " &amp; INDEX(MyData,D1289, E1289+1))</f>
        <v xml:space="preserve">        "Generally, I’m in charge of setting up the hardware around here. I try my best to get him to join the club to help the software team but he always refuses. We could be unbeatable with his skills!",</v>
      </c>
    </row>
    <row r="1290" spans="4:7" x14ac:dyDescent="0.2">
      <c r="D1290" s="20">
        <f t="shared" si="20"/>
        <v>452</v>
      </c>
      <c r="E1290" s="20">
        <f>MIN(IF(MOD(ROWS($A$2:A1290),$A$2)=0,E1289+1, E1289), $B$2-1)</f>
        <v>1</v>
      </c>
      <c r="G1290" s="2" t="str">
        <f>IF(NOT(OR(
SUMPRODUCT(--ISNUMBER(SEARCH('Chapter 2 (Generated)'!$B$3:$V$3,INDEX(MyData,D1290, E1290+1))))&gt;0,
SUMPRODUCT(--ISNUMBER(SEARCH('Chapter 2 (Generated)'!$B$4:$V$4,INDEX(MyData,D1290, E1290+1))))&gt;0)),
"        " &amp; INDEX(MyData,D1290, E1290+1),
"    " &amp; INDEX(MyData,D1290, E1290+1))</f>
        <v xml:space="preserve">        "Try not to despair too much. There’s always a way to get away with not doing your homework.",</v>
      </c>
    </row>
    <row r="1291" spans="4:7" x14ac:dyDescent="0.2">
      <c r="D1291" s="20">
        <f t="shared" si="20"/>
        <v>453</v>
      </c>
      <c r="E1291" s="20">
        <f>MIN(IF(MOD(ROWS($A$2:A1291),$A$2)=0,E1290+1, E1290), $B$2-1)</f>
        <v>1</v>
      </c>
      <c r="G1291" s="2" t="str">
        <f>IF(NOT(OR(
SUMPRODUCT(--ISNUMBER(SEARCH('Chapter 2 (Generated)'!$B$3:$V$3,INDEX(MyData,D1291, E1291+1))))&gt;0,
SUMPRODUCT(--ISNUMBER(SEARCH('Chapter 2 (Generated)'!$B$4:$V$4,INDEX(MyData,D1291, E1291+1))))&gt;0)),
"        " &amp; INDEX(MyData,D1291, E1291+1),
"    " &amp; INDEX(MyData,D1291, E1291+1))</f>
        <v xml:space="preserve">        "Experience!",//450 </v>
      </c>
    </row>
    <row r="1292" spans="4:7" x14ac:dyDescent="0.2">
      <c r="D1292" s="20">
        <f t="shared" si="20"/>
        <v>454</v>
      </c>
      <c r="E1292" s="20">
        <f>MIN(IF(MOD(ROWS($A$2:A1292),$A$2)=0,E1291+1, E1291), $B$2-1)</f>
        <v>1</v>
      </c>
      <c r="G1292" s="2" t="str">
        <f>IF(NOT(OR(
SUMPRODUCT(--ISNUMBER(SEARCH('Chapter 2 (Generated)'!$B$3:$V$3,INDEX(MyData,D1292, E1292+1))))&gt;0,
SUMPRODUCT(--ISNUMBER(SEARCH('Chapter 2 (Generated)'!$B$4:$V$4,INDEX(MyData,D1292, E1292+1))))&gt;0)),
"        " &amp; INDEX(MyData,D1292, E1292+1),
"    " &amp; INDEX(MyData,D1292, E1292+1))</f>
        <v xml:space="preserve">        "Now &lt;em&gt;that&lt;/em&gt; is a really constructive comment!",</v>
      </c>
    </row>
    <row r="1293" spans="4:7" x14ac:dyDescent="0.2">
      <c r="D1293" s="20">
        <f t="shared" si="20"/>
        <v>455</v>
      </c>
      <c r="E1293" s="20">
        <f>MIN(IF(MOD(ROWS($A$2:A1293),$A$2)=0,E1292+1, E1292), $B$2-1)</f>
        <v>1</v>
      </c>
      <c r="G1293" s="2" t="str">
        <f>IF(NOT(OR(
SUMPRODUCT(--ISNUMBER(SEARCH('Chapter 2 (Generated)'!$B$3:$V$3,INDEX(MyData,D1293, E1293+1))))&gt;0,
SUMPRODUCT(--ISNUMBER(SEARCH('Chapter 2 (Generated)'!$B$4:$V$4,INDEX(MyData,D1293, E1293+1))))&gt;0)),
"        " &amp; INDEX(MyData,D1293, E1293+1),
"    " &amp; INDEX(MyData,D1293, E1293+1))</f>
        <v xml:space="preserve">        "But no, I will not chill. I want the $50,000 prize money for the club. ",</v>
      </c>
    </row>
    <row r="1294" spans="4:7" x14ac:dyDescent="0.2">
      <c r="D1294" s="20">
        <f t="shared" si="20"/>
        <v>456</v>
      </c>
      <c r="E1294" s="20">
        <f>MIN(IF(MOD(ROWS($A$2:A1294),$A$2)=0,E1293+1, E1293), $B$2-1)</f>
        <v>1</v>
      </c>
      <c r="G1294" s="2" t="str">
        <f>IF(NOT(OR(
SUMPRODUCT(--ISNUMBER(SEARCH('Chapter 2 (Generated)'!$B$3:$V$3,INDEX(MyData,D1294, E1294+1))))&gt;0,
SUMPRODUCT(--ISNUMBER(SEARCH('Chapter 2 (Generated)'!$B$4:$V$4,INDEX(MyData,D1294, E1294+1))))&gt;0)),
"        " &amp; INDEX(MyData,D1294, E1294+1),
"    " &amp; INDEX(MyData,D1294, E1294+1))</f>
        <v xml:space="preserve">        "Yup.",</v>
      </c>
    </row>
    <row r="1295" spans="4:7" x14ac:dyDescent="0.2">
      <c r="D1295" s="20">
        <f t="shared" si="20"/>
        <v>457</v>
      </c>
      <c r="E1295" s="20">
        <f>MIN(IF(MOD(ROWS($A$2:A1295),$A$2)=0,E1294+1, E1294), $B$2-1)</f>
        <v>1</v>
      </c>
      <c r="G1295" s="2" t="str">
        <f>IF(NOT(OR(
SUMPRODUCT(--ISNUMBER(SEARCH('Chapter 2 (Generated)'!$B$3:$V$3,INDEX(MyData,D1295, E1295+1))))&gt;0,
SUMPRODUCT(--ISNUMBER(SEARCH('Chapter 2 (Generated)'!$B$4:$V$4,INDEX(MyData,D1295, E1295+1))))&gt;0)),
"        " &amp; INDEX(MyData,D1295, E1295+1),
"    " &amp; INDEX(MyData,D1295, E1295+1))</f>
        <v xml:space="preserve">        "I &lt;em&gt;know&lt;/em&gt; we’re going to win.",</v>
      </c>
    </row>
    <row r="1296" spans="4:7" x14ac:dyDescent="0.2">
      <c r="D1296" s="20">
        <f t="shared" si="20"/>
        <v>458</v>
      </c>
      <c r="E1296" s="20">
        <f>MIN(IF(MOD(ROWS($A$2:A1296),$A$2)=0,E1295+1, E1295), $B$2-1)</f>
        <v>1</v>
      </c>
      <c r="G1296" s="2" t="str">
        <f>IF(NOT(OR(
SUMPRODUCT(--ISNUMBER(SEARCH('Chapter 2 (Generated)'!$B$3:$V$3,INDEX(MyData,D1296, E1296+1))))&gt;0,
SUMPRODUCT(--ISNUMBER(SEARCH('Chapter 2 (Generated)'!$B$4:$V$4,INDEX(MyData,D1296, E1296+1))))&gt;0)),
"        " &amp; INDEX(MyData,D1296, E1296+1),
"    " &amp; INDEX(MyData,D1296, E1296+1))</f>
        <v xml:space="preserve">        "The robotics club has really talented members this year, and I’m going to make sure they exploit those skills. ",//455 </v>
      </c>
    </row>
    <row r="1297" spans="4:7" x14ac:dyDescent="0.2">
      <c r="D1297" s="20">
        <f t="shared" si="20"/>
        <v>459</v>
      </c>
      <c r="E1297" s="20">
        <f>MIN(IF(MOD(ROWS($A$2:A1297),$A$2)=0,E1296+1, E1296), $B$2-1)</f>
        <v>1</v>
      </c>
      <c r="G1297" s="2" t="str">
        <f>IF(NOT(OR(
SUMPRODUCT(--ISNUMBER(SEARCH('Chapter 2 (Generated)'!$B$3:$V$3,INDEX(MyData,D1297, E1297+1))))&gt;0,
SUMPRODUCT(--ISNUMBER(SEARCH('Chapter 2 (Generated)'!$B$4:$V$4,INDEX(MyData,D1297, E1297+1))))&gt;0)),
"        " &amp; INDEX(MyData,D1297, E1297+1),
"    " &amp; INDEX(MyData,D1297, E1297+1))</f>
        <v xml:space="preserve">        "That’s an understatement.",</v>
      </c>
    </row>
    <row r="1298" spans="4:7" x14ac:dyDescent="0.2">
      <c r="D1298" s="20">
        <f t="shared" si="20"/>
        <v>460</v>
      </c>
      <c r="E1298" s="20">
        <f>MIN(IF(MOD(ROWS($A$2:A1298),$A$2)=0,E1297+1, E1297), $B$2-1)</f>
        <v>1</v>
      </c>
      <c r="G1298" s="2" t="str">
        <f>IF(NOT(OR(
SUMPRODUCT(--ISNUMBER(SEARCH('Chapter 2 (Generated)'!$B$3:$V$3,INDEX(MyData,D1298, E1298+1))))&gt;0,
SUMPRODUCT(--ISNUMBER(SEARCH('Chapter 2 (Generated)'!$B$4:$V$4,INDEX(MyData,D1298, E1298+1))))&gt;0)),
"        " &amp; INDEX(MyData,D1298, E1298+1),
"    " &amp; INDEX(MyData,D1298, E1298+1))</f>
        <v xml:space="preserve">        "null",</v>
      </c>
    </row>
    <row r="1299" spans="4:7" x14ac:dyDescent="0.2">
      <c r="D1299" s="20">
        <f t="shared" si="20"/>
        <v>461</v>
      </c>
      <c r="E1299" s="20">
        <f>MIN(IF(MOD(ROWS($A$2:A1299),$A$2)=0,E1298+1, E1298), $B$2-1)</f>
        <v>1</v>
      </c>
      <c r="G1299" s="2" t="str">
        <f>IF(NOT(OR(
SUMPRODUCT(--ISNUMBER(SEARCH('Chapter 2 (Generated)'!$B$3:$V$3,INDEX(MyData,D1299, E1299+1))))&gt;0,
SUMPRODUCT(--ISNUMBER(SEARCH('Chapter 2 (Generated)'!$B$4:$V$4,INDEX(MyData,D1299, E1299+1))))&gt;0)),
"        " &amp; INDEX(MyData,D1299, E1299+1),
"    " &amp; INDEX(MyData,D1299, E1299+1))</f>
        <v xml:space="preserve">        "Well I don’t do it for the money, but…",</v>
      </c>
    </row>
    <row r="1300" spans="4:7" x14ac:dyDescent="0.2">
      <c r="D1300" s="20">
        <f t="shared" si="20"/>
        <v>462</v>
      </c>
      <c r="E1300" s="20">
        <f>MIN(IF(MOD(ROWS($A$2:A1300),$A$2)=0,E1299+1, E1299), $B$2-1)</f>
        <v>1</v>
      </c>
      <c r="G1300" s="2" t="str">
        <f>IF(NOT(OR(
SUMPRODUCT(--ISNUMBER(SEARCH('Chapter 2 (Generated)'!$B$3:$V$3,INDEX(MyData,D1300, E1300+1))))&gt;0,
SUMPRODUCT(--ISNUMBER(SEARCH('Chapter 2 (Generated)'!$B$4:$V$4,INDEX(MyData,D1300, E1300+1))))&gt;0)),
"        " &amp; INDEX(MyData,D1300, E1300+1),
"    " &amp; INDEX(MyData,D1300, E1300+1))</f>
        <v xml:space="preserve">        "I’ll take a couple hundreds of thousands of dollars.",</v>
      </c>
    </row>
    <row r="1301" spans="4:7" x14ac:dyDescent="0.2">
      <c r="D1301" s="20">
        <f t="shared" si="20"/>
        <v>463</v>
      </c>
      <c r="E1301" s="20">
        <f>MIN(IF(MOD(ROWS($A$2:A1301),$A$2)=0,E1300+1, E1300), $B$2-1)</f>
        <v>1</v>
      </c>
      <c r="G1301" s="2" t="str">
        <f>IF(NOT(OR(
SUMPRODUCT(--ISNUMBER(SEARCH('Chapter 2 (Generated)'!$B$3:$V$3,INDEX(MyData,D1301, E1301+1))))&gt;0,
SUMPRODUCT(--ISNUMBER(SEARCH('Chapter 2 (Generated)'!$B$4:$V$4,INDEX(MyData,D1301, E1301+1))))&gt;0)),
"        " &amp; INDEX(MyData,D1301, E1301+1),
"    " &amp; INDEX(MyData,D1301, E1301+1))</f>
        <v xml:space="preserve">        "As much as I’d appreciate that, I’m going to have to refuse. ",//460 </v>
      </c>
    </row>
    <row r="1302" spans="4:7" x14ac:dyDescent="0.2">
      <c r="D1302" s="20">
        <f t="shared" si="20"/>
        <v>464</v>
      </c>
      <c r="E1302" s="20">
        <f>MIN(IF(MOD(ROWS($A$2:A1302),$A$2)=0,E1301+1, E1301), $B$2-1)</f>
        <v>1</v>
      </c>
      <c r="G1302" s="2" t="str">
        <f>IF(NOT(OR(
SUMPRODUCT(--ISNUMBER(SEARCH('Chapter 2 (Generated)'!$B$3:$V$3,INDEX(MyData,D1302, E1302+1))))&gt;0,
SUMPRODUCT(--ISNUMBER(SEARCH('Chapter 2 (Generated)'!$B$4:$V$4,INDEX(MyData,D1302, E1302+1))))&gt;0)),
"        " &amp; INDEX(MyData,D1302, E1302+1),
"    " &amp; INDEX(MyData,D1302, E1302+1))</f>
        <v xml:space="preserve">        "Haha!",</v>
      </c>
    </row>
    <row r="1303" spans="4:7" x14ac:dyDescent="0.2">
      <c r="D1303" s="20">
        <f t="shared" si="20"/>
        <v>465</v>
      </c>
      <c r="E1303" s="20">
        <f>MIN(IF(MOD(ROWS($A$2:A1303),$A$2)=0,E1302+1, E1302), $B$2-1)</f>
        <v>1</v>
      </c>
      <c r="G1303" s="2" t="str">
        <f>IF(NOT(OR(
SUMPRODUCT(--ISNUMBER(SEARCH('Chapter 2 (Generated)'!$B$3:$V$3,INDEX(MyData,D1303, E1303+1))))&gt;0,
SUMPRODUCT(--ISNUMBER(SEARCH('Chapter 2 (Generated)'!$B$4:$V$4,INDEX(MyData,D1303, E1303+1))))&gt;0)),
"        " &amp; INDEX(MyData,D1303, E1303+1),
"    " &amp; INDEX(MyData,D1303, E1303+1))</f>
        <v xml:space="preserve">        "Unfortunately, I couldn’t do that even if I wanted to.",</v>
      </c>
    </row>
    <row r="1304" spans="4:7" x14ac:dyDescent="0.2">
      <c r="D1304" s="20">
        <f t="shared" si="20"/>
        <v>466</v>
      </c>
      <c r="E1304" s="20">
        <f>MIN(IF(MOD(ROWS($A$2:A1304),$A$2)=0,E1303+1, E1303), $B$2-1)</f>
        <v>1</v>
      </c>
      <c r="G1304" s="2" t="str">
        <f>IF(NOT(OR(
SUMPRODUCT(--ISNUMBER(SEARCH('Chapter 2 (Generated)'!$B$3:$V$3,INDEX(MyData,D1304, E1304+1))))&gt;0,
SUMPRODUCT(--ISNUMBER(SEARCH('Chapter 2 (Generated)'!$B$4:$V$4,INDEX(MyData,D1304, E1304+1))))&gt;0)),
"        " &amp; INDEX(MyData,D1304, E1304+1),
"    " &amp; INDEX(MyData,D1304, E1304+1))</f>
        <v xml:space="preserve">        "For a robot to be able to to do your homework, it would require me to program a software for it, and I’m not the best person for that. Tegan is. ",</v>
      </c>
    </row>
    <row r="1305" spans="4:7" x14ac:dyDescent="0.2">
      <c r="D1305" s="20">
        <f t="shared" si="20"/>
        <v>467</v>
      </c>
      <c r="E1305" s="20">
        <f>MIN(IF(MOD(ROWS($A$2:A1305),$A$2)=0,E1304+1, E1304), $B$2-1)</f>
        <v>1</v>
      </c>
      <c r="G1305" s="2" t="str">
        <f>IF(NOT(OR(
SUMPRODUCT(--ISNUMBER(SEARCH('Chapter 2 (Generated)'!$B$3:$V$3,INDEX(MyData,D1305, E1305+1))))&gt;0,
SUMPRODUCT(--ISNUMBER(SEARCH('Chapter 2 (Generated)'!$B$4:$V$4,INDEX(MyData,D1305, E1305+1))))&gt;0)),
"        " &amp; INDEX(MyData,D1305, E1305+1),
"    " &amp; INDEX(MyData,D1305, E1305+1))</f>
        <v xml:space="preserve">        "Generally, I’m in charge of setting up the hardware around here. I try my best to get him to join the club to help the software team but he always refuses. We could be unbeatable with his skills! ",</v>
      </c>
    </row>
    <row r="1306" spans="4:7" x14ac:dyDescent="0.2">
      <c r="D1306" s="20">
        <f t="shared" si="20"/>
        <v>468</v>
      </c>
      <c r="E1306" s="20">
        <f>MIN(IF(MOD(ROWS($A$2:A1306),$A$2)=0,E1305+1, E1305), $B$2-1)</f>
        <v>1</v>
      </c>
      <c r="G1306" s="2" t="str">
        <f>IF(NOT(OR(
SUMPRODUCT(--ISNUMBER(SEARCH('Chapter 2 (Generated)'!$B$3:$V$3,INDEX(MyData,D1306, E1306+1))))&gt;0,
SUMPRODUCT(--ISNUMBER(SEARCH('Chapter 2 (Generated)'!$B$4:$V$4,INDEX(MyData,D1306, E1306+1))))&gt;0)),
"        " &amp; INDEX(MyData,D1306, E1306+1),
"    " &amp; INDEX(MyData,D1306, E1306+1))</f>
        <v xml:space="preserve">        "Try not to despair too much. There’s always a way to get away with not doing your homework.",//465 </v>
      </c>
    </row>
    <row r="1307" spans="4:7" x14ac:dyDescent="0.2">
      <c r="D1307" s="20">
        <f t="shared" si="20"/>
        <v>469</v>
      </c>
      <c r="E1307" s="20">
        <f>MIN(IF(MOD(ROWS($A$2:A1307),$A$2)=0,E1306+1, E1306), $B$2-1)</f>
        <v>1</v>
      </c>
      <c r="G1307" s="2" t="str">
        <f>IF(NOT(OR(
SUMPRODUCT(--ISNUMBER(SEARCH('Chapter 2 (Generated)'!$B$3:$V$3,INDEX(MyData,D1307, E1307+1))))&gt;0,
SUMPRODUCT(--ISNUMBER(SEARCH('Chapter 2 (Generated)'!$B$4:$V$4,INDEX(MyData,D1307, E1307+1))))&gt;0)),
"        " &amp; INDEX(MyData,D1307, E1307+1),
"    " &amp; INDEX(MyData,D1307, E1307+1))</f>
        <v xml:space="preserve">        "Experience!",</v>
      </c>
    </row>
    <row r="1308" spans="4:7" x14ac:dyDescent="0.2">
      <c r="D1308" s="20">
        <f t="shared" si="20"/>
        <v>470</v>
      </c>
      <c r="E1308" s="20">
        <f>MIN(IF(MOD(ROWS($A$2:A1308),$A$2)=0,E1307+1, E1307), $B$2-1)</f>
        <v>1</v>
      </c>
      <c r="G1308" s="2" t="str">
        <f>IF(NOT(OR(
SUMPRODUCT(--ISNUMBER(SEARCH('Chapter 2 (Generated)'!$B$3:$V$3,INDEX(MyData,D1308, E1308+1))))&gt;0,
SUMPRODUCT(--ISNUMBER(SEARCH('Chapter 2 (Generated)'!$B$4:$V$4,INDEX(MyData,D1308, E1308+1))))&gt;0)),
"        " &amp; INDEX(MyData,D1308, E1308+1),
"    " &amp; INDEX(MyData,D1308, E1308+1))</f>
        <v xml:space="preserve">        "I don’t agree. It’s never too early to start working on something you love.",</v>
      </c>
    </row>
    <row r="1309" spans="4:7" x14ac:dyDescent="0.2">
      <c r="D1309" s="20">
        <f t="shared" si="20"/>
        <v>471</v>
      </c>
      <c r="E1309" s="20">
        <f>MIN(IF(MOD(ROWS($A$2:A1309),$A$2)=0,E1308+1, E1308), $B$2-1)</f>
        <v>1</v>
      </c>
      <c r="G1309" s="2" t="str">
        <f>IF(NOT(OR(
SUMPRODUCT(--ISNUMBER(SEARCH('Chapter 2 (Generated)'!$B$3:$V$3,INDEX(MyData,D1309, E1309+1))))&gt;0,
SUMPRODUCT(--ISNUMBER(SEARCH('Chapter 2 (Generated)'!$B$4:$V$4,INDEX(MyData,D1309, E1309+1))))&gt;0)),
"        " &amp; INDEX(MyData,D1309, E1309+1),
"    " &amp; INDEX(MyData,D1309, E1309+1))</f>
        <v xml:space="preserve">        "And you can never be too prepared.",</v>
      </c>
    </row>
    <row r="1310" spans="4:7" x14ac:dyDescent="0.2">
      <c r="D1310" s="20">
        <f t="shared" si="20"/>
        <v>472</v>
      </c>
      <c r="E1310" s="20">
        <f>MIN(IF(MOD(ROWS($A$2:A1310),$A$2)=0,E1309+1, E1309), $B$2-1)</f>
        <v>1</v>
      </c>
      <c r="G1310" s="2" t="str">
        <f>IF(NOT(OR(
SUMPRODUCT(--ISNUMBER(SEARCH('Chapter 2 (Generated)'!$B$3:$V$3,INDEX(MyData,D1310, E1310+1))))&gt;0,
SUMPRODUCT(--ISNUMBER(SEARCH('Chapter 2 (Generated)'!$B$4:$V$4,INDEX(MyData,D1310, E1310+1))))&gt;0)),
"        " &amp; INDEX(MyData,D1310, E1310+1),
"    " &amp; INDEX(MyData,D1310, E1310+1))</f>
        <v xml:space="preserve">        "I &lt;em&gt;know&lt;/em&gt; we’re going to win.",</v>
      </c>
    </row>
    <row r="1311" spans="4:7" x14ac:dyDescent="0.2">
      <c r="D1311" s="20">
        <f t="shared" si="20"/>
        <v>473</v>
      </c>
      <c r="E1311" s="20">
        <f>MIN(IF(MOD(ROWS($A$2:A1311),$A$2)=0,E1310+1, E1310), $B$2-1)</f>
        <v>1</v>
      </c>
      <c r="G1311" s="2" t="str">
        <f>IF(NOT(OR(
SUMPRODUCT(--ISNUMBER(SEARCH('Chapter 2 (Generated)'!$B$3:$V$3,INDEX(MyData,D1311, E1311+1))))&gt;0,
SUMPRODUCT(--ISNUMBER(SEARCH('Chapter 2 (Generated)'!$B$4:$V$4,INDEX(MyData,D1311, E1311+1))))&gt;0)),
"        " &amp; INDEX(MyData,D1311, E1311+1),
"    " &amp; INDEX(MyData,D1311, E1311+1))</f>
        <v xml:space="preserve">        "We’ve been preparing for this since last year!",//470 </v>
      </c>
    </row>
    <row r="1312" spans="4:7" x14ac:dyDescent="0.2">
      <c r="D1312" s="20">
        <f t="shared" si="20"/>
        <v>474</v>
      </c>
      <c r="E1312" s="20">
        <f>MIN(IF(MOD(ROWS($A$2:A1312),$A$2)=0,E1311+1, E1311), $B$2-1)</f>
        <v>1</v>
      </c>
      <c r="G1312" s="2" t="str">
        <f>IF(NOT(OR(
SUMPRODUCT(--ISNUMBER(SEARCH('Chapter 2 (Generated)'!$B$3:$V$3,INDEX(MyData,D1312, E1312+1))))&gt;0,
SUMPRODUCT(--ISNUMBER(SEARCH('Chapter 2 (Generated)'!$B$4:$V$4,INDEX(MyData,D1312, E1312+1))))&gt;0)),
"        " &amp; INDEX(MyData,D1312, E1312+1),
"    " &amp; INDEX(MyData,D1312, E1312+1))</f>
        <v xml:space="preserve">        "Understatement of the century.",</v>
      </c>
    </row>
    <row r="1313" spans="4:7" x14ac:dyDescent="0.2">
      <c r="D1313" s="20">
        <f t="shared" si="20"/>
        <v>475</v>
      </c>
      <c r="E1313" s="20">
        <f>MIN(IF(MOD(ROWS($A$2:A1313),$A$2)=0,E1312+1, E1312), $B$2-1)</f>
        <v>1</v>
      </c>
      <c r="G1313" s="2" t="str">
        <f>IF(NOT(OR(
SUMPRODUCT(--ISNUMBER(SEARCH('Chapter 2 (Generated)'!$B$3:$V$3,INDEX(MyData,D1313, E1313+1))))&gt;0,
SUMPRODUCT(--ISNUMBER(SEARCH('Chapter 2 (Generated)'!$B$4:$V$4,INDEX(MyData,D1313, E1313+1))))&gt;0)),
"        " &amp; INDEX(MyData,D1313, E1313+1),
"    " &amp; INDEX(MyData,D1313, E1313+1))</f>
        <v xml:space="preserve">        "But anyway, I’ve got our second meeting to prepare and lunchtime is almost over. ",</v>
      </c>
    </row>
    <row r="1314" spans="4:7" x14ac:dyDescent="0.2">
      <c r="D1314" s="20">
        <f t="shared" si="20"/>
        <v>476</v>
      </c>
      <c r="E1314" s="20">
        <f>MIN(IF(MOD(ROWS($A$2:A1314),$A$2)=0,E1313+1, E1313), $B$2-1)</f>
        <v>1</v>
      </c>
      <c r="G1314" s="2" t="str">
        <f>IF(NOT(OR(
SUMPRODUCT(--ISNUMBER(SEARCH('Chapter 2 (Generated)'!$B$3:$V$3,INDEX(MyData,D1314, E1314+1))))&gt;0,
SUMPRODUCT(--ISNUMBER(SEARCH('Chapter 2 (Generated)'!$B$4:$V$4,INDEX(MyData,D1314, E1314+1))))&gt;0)),
"        " &amp; INDEX(MyData,D1314, E1314+1),
"    " &amp; INDEX(MyData,D1314, E1314+1))</f>
        <v xml:space="preserve">        "I wanted to go to Raquel’s party tonight, but something tells me I’m going to get a little too invested in my robot’s designs.",</v>
      </c>
    </row>
    <row r="1315" spans="4:7" x14ac:dyDescent="0.2">
      <c r="D1315" s="20">
        <f t="shared" si="20"/>
        <v>477</v>
      </c>
      <c r="E1315" s="20">
        <f>MIN(IF(MOD(ROWS($A$2:A1315),$A$2)=0,E1314+1, E1314), $B$2-1)</f>
        <v>1</v>
      </c>
      <c r="G1315" s="2" t="str">
        <f>IF(NOT(OR(
SUMPRODUCT(--ISNUMBER(SEARCH('Chapter 2 (Generated)'!$B$3:$V$3,INDEX(MyData,D1315, E1315+1))))&gt;0,
SUMPRODUCT(--ISNUMBER(SEARCH('Chapter 2 (Generated)'!$B$4:$V$4,INDEX(MyData,D1315, E1315+1))))&gt;0)),
"        " &amp; INDEX(MyData,D1315, E1315+1),
"    " &amp; INDEX(MyData,D1315, E1315+1))</f>
        <v xml:space="preserve">        "null",</v>
      </c>
    </row>
    <row r="1316" spans="4:7" x14ac:dyDescent="0.2">
      <c r="D1316" s="20">
        <f t="shared" si="20"/>
        <v>478</v>
      </c>
      <c r="E1316" s="20">
        <f>MIN(IF(MOD(ROWS($A$2:A1316),$A$2)=0,E1315+1, E1315), $B$2-1)</f>
        <v>1</v>
      </c>
      <c r="G1316" s="2" t="str">
        <f>IF(NOT(OR(
SUMPRODUCT(--ISNUMBER(SEARCH('Chapter 2 (Generated)'!$B$3:$V$3,INDEX(MyData,D1316, E1316+1))))&gt;0,
SUMPRODUCT(--ISNUMBER(SEARCH('Chapter 2 (Generated)'!$B$4:$V$4,INDEX(MyData,D1316, E1316+1))))&gt;0)),
"        " &amp; INDEX(MyData,D1316, E1316+1),
"    " &amp; INDEX(MyData,D1316, E1316+1))</f>
        <v xml:space="preserve">        "null",//475 </v>
      </c>
    </row>
    <row r="1317" spans="4:7" x14ac:dyDescent="0.2">
      <c r="D1317" s="20">
        <f t="shared" si="20"/>
        <v>479</v>
      </c>
      <c r="E1317" s="20">
        <f>MIN(IF(MOD(ROWS($A$2:A1317),$A$2)=0,E1316+1, E1316), $B$2-1)</f>
        <v>1</v>
      </c>
      <c r="G1317" s="2" t="str">
        <f>IF(NOT(OR(
SUMPRODUCT(--ISNUMBER(SEARCH('Chapter 2 (Generated)'!$B$3:$V$3,INDEX(MyData,D1317, E1317+1))))&gt;0,
SUMPRODUCT(--ISNUMBER(SEARCH('Chapter 2 (Generated)'!$B$4:$V$4,INDEX(MyData,D1317, E1317+1))))&gt;0)),
"        " &amp; INDEX(MyData,D1317, E1317+1),
"    " &amp; INDEX(MyData,D1317, E1317+1))</f>
        <v xml:space="preserve">        "Exactly. ",</v>
      </c>
    </row>
    <row r="1318" spans="4:7" x14ac:dyDescent="0.2">
      <c r="D1318" s="20">
        <f t="shared" si="20"/>
        <v>480</v>
      </c>
      <c r="E1318" s="20">
        <f>MIN(IF(MOD(ROWS($A$2:A1318),$A$2)=0,E1317+1, E1317), $B$2-1)</f>
        <v>1</v>
      </c>
      <c r="G1318" s="2" t="str">
        <f>IF(NOT(OR(
SUMPRODUCT(--ISNUMBER(SEARCH('Chapter 2 (Generated)'!$B$3:$V$3,INDEX(MyData,D1318, E1318+1))))&gt;0,
SUMPRODUCT(--ISNUMBER(SEARCH('Chapter 2 (Generated)'!$B$4:$V$4,INDEX(MyData,D1318, E1318+1))))&gt;0)),
"        " &amp; INDEX(MyData,D1318, E1318+1),
"    " &amp; INDEX(MyData,D1318, E1318+1))</f>
        <v xml:space="preserve">        "See you later, " + user.scholarname + "!",</v>
      </c>
    </row>
    <row r="1319" spans="4:7" x14ac:dyDescent="0.2">
      <c r="D1319" s="20">
        <f t="shared" si="20"/>
        <v>481</v>
      </c>
      <c r="E1319" s="20">
        <f>MIN(IF(MOD(ROWS($A$2:A1319),$A$2)=0,E1318+1, E1318), $B$2-1)</f>
        <v>1</v>
      </c>
      <c r="G1319" s="2" t="str">
        <f>IF(NOT(OR(
SUMPRODUCT(--ISNUMBER(SEARCH('Chapter 2 (Generated)'!$B$3:$V$3,INDEX(MyData,D1319, E1319+1))))&gt;0,
SUMPRODUCT(--ISNUMBER(SEARCH('Chapter 2 (Generated)'!$B$4:$V$4,INDEX(MyData,D1319, E1319+1))))&gt;0)),
"        " &amp; INDEX(MyData,D1319, E1319+1),
"    " &amp; INDEX(MyData,D1319, E1319+1))</f>
        <v xml:space="preserve">        "null",</v>
      </c>
    </row>
    <row r="1320" spans="4:7" x14ac:dyDescent="0.2">
      <c r="D1320" s="20">
        <f t="shared" si="20"/>
        <v>482</v>
      </c>
      <c r="E1320" s="20">
        <f>MIN(IF(MOD(ROWS($A$2:A1320),$A$2)=0,E1319+1, E1319), $B$2-1)</f>
        <v>1</v>
      </c>
      <c r="G1320" s="2" t="str">
        <f>IF(NOT(OR(
SUMPRODUCT(--ISNUMBER(SEARCH('Chapter 2 (Generated)'!$B$3:$V$3,INDEX(MyData,D1320, E1320+1))))&gt;0,
SUMPRODUCT(--ISNUMBER(SEARCH('Chapter 2 (Generated)'!$B$4:$V$4,INDEX(MyData,D1320, E1320+1))))&gt;0)),
"        " &amp; INDEX(MyData,D1320, E1320+1),
"    " &amp; INDEX(MyData,D1320, E1320+1))</f>
        <v xml:space="preserve">        "null",</v>
      </c>
    </row>
    <row r="1321" spans="4:7" x14ac:dyDescent="0.2">
      <c r="D1321" s="20">
        <f t="shared" si="20"/>
        <v>483</v>
      </c>
      <c r="E1321" s="20">
        <f>MIN(IF(MOD(ROWS($A$2:A1321),$A$2)=0,E1320+1, E1320), $B$2-1)</f>
        <v>1</v>
      </c>
      <c r="G1321" s="2" t="str">
        <f>IF(NOT(OR(
SUMPRODUCT(--ISNUMBER(SEARCH('Chapter 2 (Generated)'!$B$3:$V$3,INDEX(MyData,D1321, E1321+1))))&gt;0,
SUMPRODUCT(--ISNUMBER(SEARCH('Chapter 2 (Generated)'!$B$4:$V$4,INDEX(MyData,D1321, E1321+1))))&gt;0)),
"        " &amp; INDEX(MyData,D1321, E1321+1),
"    " &amp; INDEX(MyData,D1321, E1321+1))</f>
        <v xml:space="preserve">        "null",//480 </v>
      </c>
    </row>
    <row r="1322" spans="4:7" x14ac:dyDescent="0.2">
      <c r="D1322" s="20">
        <f t="shared" si="20"/>
        <v>484</v>
      </c>
      <c r="E1322" s="20">
        <f>MIN(IF(MOD(ROWS($A$2:A1322),$A$2)=0,E1321+1, E1321), $B$2-1)</f>
        <v>1</v>
      </c>
      <c r="G1322" s="2" t="str">
        <f>IF(NOT(OR(
SUMPRODUCT(--ISNUMBER(SEARCH('Chapter 2 (Generated)'!$B$3:$V$3,INDEX(MyData,D1322, E1322+1))))&gt;0,
SUMPRODUCT(--ISNUMBER(SEARCH('Chapter 2 (Generated)'!$B$4:$V$4,INDEX(MyData,D1322, E1322+1))))&gt;0)),
"        " &amp; INDEX(MyData,D1322, E1322+1),
"    " &amp; INDEX(MyData,D1322, E1322+1))</f>
        <v xml:space="preserve">        "null",</v>
      </c>
    </row>
    <row r="1323" spans="4:7" x14ac:dyDescent="0.2">
      <c r="D1323" s="20">
        <f t="shared" si="20"/>
        <v>485</v>
      </c>
      <c r="E1323" s="20">
        <f>MIN(IF(MOD(ROWS($A$2:A1323),$A$2)=0,E1322+1, E1322), $B$2-1)</f>
        <v>1</v>
      </c>
      <c r="G1323" s="2" t="str">
        <f>IF(NOT(OR(
SUMPRODUCT(--ISNUMBER(SEARCH('Chapter 2 (Generated)'!$B$3:$V$3,INDEX(MyData,D1323, E1323+1))))&gt;0,
SUMPRODUCT(--ISNUMBER(SEARCH('Chapter 2 (Generated)'!$B$4:$V$4,INDEX(MyData,D1323, E1323+1))))&gt;0)),
"        " &amp; INDEX(MyData,D1323, E1323+1),
"    " &amp; INDEX(MyData,D1323, E1323+1))</f>
        <v xml:space="preserve">        "THERE YOU ARE!",</v>
      </c>
    </row>
    <row r="1324" spans="4:7" x14ac:dyDescent="0.2">
      <c r="D1324" s="20">
        <f t="shared" si="20"/>
        <v>486</v>
      </c>
      <c r="E1324" s="20">
        <f>MIN(IF(MOD(ROWS($A$2:A1324),$A$2)=0,E1323+1, E1323), $B$2-1)</f>
        <v>1</v>
      </c>
      <c r="G1324" s="2" t="str">
        <f>IF(NOT(OR(
SUMPRODUCT(--ISNUMBER(SEARCH('Chapter 2 (Generated)'!$B$3:$V$3,INDEX(MyData,D1324, E1324+1))))&gt;0,
SUMPRODUCT(--ISNUMBER(SEARCH('Chapter 2 (Generated)'!$B$4:$V$4,INDEX(MyData,D1324, E1324+1))))&gt;0)),
"        " &amp; INDEX(MyData,D1324, E1324+1),
"    " &amp; INDEX(MyData,D1324, E1324+1))</f>
        <v xml:space="preserve">        "null",</v>
      </c>
    </row>
    <row r="1325" spans="4:7" x14ac:dyDescent="0.2">
      <c r="D1325" s="20">
        <f t="shared" si="20"/>
        <v>487</v>
      </c>
      <c r="E1325" s="20">
        <f>MIN(IF(MOD(ROWS($A$2:A1325),$A$2)=0,E1324+1, E1324), $B$2-1)</f>
        <v>1</v>
      </c>
      <c r="G1325" s="2" t="str">
        <f>IF(NOT(OR(
SUMPRODUCT(--ISNUMBER(SEARCH('Chapter 2 (Generated)'!$B$3:$V$3,INDEX(MyData,D1325, E1325+1))))&gt;0,
SUMPRODUCT(--ISNUMBER(SEARCH('Chapter 2 (Generated)'!$B$4:$V$4,INDEX(MyData,D1325, E1325+1))))&gt;0)),
"        " &amp; INDEX(MyData,D1325, E1325+1),
"    " &amp; INDEX(MyData,D1325, E1325+1))</f>
        <v xml:space="preserve">        "Trust me, I would’ve done anything to avoid seeing your face if this wasn’t a necessity. ",</v>
      </c>
    </row>
    <row r="1326" spans="4:7" x14ac:dyDescent="0.2">
      <c r="D1326" s="20">
        <f t="shared" si="20"/>
        <v>488</v>
      </c>
      <c r="E1326" s="20">
        <f>MIN(IF(MOD(ROWS($A$2:A1326),$A$2)=0,E1325+1, E1325), $B$2-1)</f>
        <v>1</v>
      </c>
      <c r="G1326" s="2" t="str">
        <f>IF(NOT(OR(
SUMPRODUCT(--ISNUMBER(SEARCH('Chapter 2 (Generated)'!$B$3:$V$3,INDEX(MyData,D1326, E1326+1))))&gt;0,
SUMPRODUCT(--ISNUMBER(SEARCH('Chapter 2 (Generated)'!$B$4:$V$4,INDEX(MyData,D1326, E1326+1))))&gt;0)),
"        " &amp; INDEX(MyData,D1326, E1326+1),
"    " &amp; INDEX(MyData,D1326, E1326+1))</f>
        <v xml:space="preserve">        "You’re gonna do something about your stupid paparazzi outside or else-",//485 </v>
      </c>
    </row>
    <row r="1327" spans="4:7" x14ac:dyDescent="0.2">
      <c r="D1327" s="20">
        <f t="shared" si="20"/>
        <v>489</v>
      </c>
      <c r="E1327" s="20">
        <f>MIN(IF(MOD(ROWS($A$2:A1327),$A$2)=0,E1326+1, E1326), $B$2-1)</f>
        <v>1</v>
      </c>
      <c r="G1327" s="2" t="str">
        <f>IF(NOT(OR(
SUMPRODUCT(--ISNUMBER(SEARCH('Chapter 2 (Generated)'!$B$3:$V$3,INDEX(MyData,D1327, E1327+1))))&gt;0,
SUMPRODUCT(--ISNUMBER(SEARCH('Chapter 2 (Generated)'!$B$4:$V$4,INDEX(MyData,D1327, E1327+1))))&gt;0)),
"        " &amp; INDEX(MyData,D1327, E1327+1),
"    " &amp; INDEX(MyData,D1327, E1327+1))</f>
        <v xml:space="preserve">        "null",</v>
      </c>
    </row>
    <row r="1328" spans="4:7" x14ac:dyDescent="0.2">
      <c r="D1328" s="20">
        <f t="shared" si="20"/>
        <v>490</v>
      </c>
      <c r="E1328" s="20">
        <f>MIN(IF(MOD(ROWS($A$2:A1328),$A$2)=0,E1327+1, E1327), $B$2-1)</f>
        <v>1</v>
      </c>
      <c r="G1328" s="2" t="str">
        <f>IF(NOT(OR(
SUMPRODUCT(--ISNUMBER(SEARCH('Chapter 2 (Generated)'!$B$3:$V$3,INDEX(MyData,D1328, E1328+1))))&gt;0,
SUMPRODUCT(--ISNUMBER(SEARCH('Chapter 2 (Generated)'!$B$4:$V$4,INDEX(MyData,D1328, E1328+1))))&gt;0)),
"        " &amp; INDEX(MyData,D1328, E1328+1),
"    " &amp; INDEX(MyData,D1328, E1328+1))</f>
        <v xml:space="preserve">        "null",</v>
      </c>
    </row>
    <row r="1329" spans="4:7" x14ac:dyDescent="0.2">
      <c r="D1329" s="20">
        <f t="shared" si="20"/>
        <v>491</v>
      </c>
      <c r="E1329" s="20">
        <f>MIN(IF(MOD(ROWS($A$2:A1329),$A$2)=0,E1328+1, E1328), $B$2-1)</f>
        <v>1</v>
      </c>
      <c r="G1329" s="2" t="str">
        <f>IF(NOT(OR(
SUMPRODUCT(--ISNUMBER(SEARCH('Chapter 2 (Generated)'!$B$3:$V$3,INDEX(MyData,D1329, E1329+1))))&gt;0,
SUMPRODUCT(--ISNUMBER(SEARCH('Chapter 2 (Generated)'!$B$4:$V$4,INDEX(MyData,D1329, E1329+1))))&gt;0)),
"        " &amp; INDEX(MyData,D1329, E1329+1),
"    " &amp; INDEX(MyData,D1329, E1329+1))</f>
        <v xml:space="preserve">        "Look here you useless jerk, this isn’t about you. I know it’s hard for you to understand when things aren’t about you, but this is about the school. Those reporters are on private school grounds and can greatly hurt the reputation of Arlington.",</v>
      </c>
    </row>
    <row r="1330" spans="4:7" x14ac:dyDescent="0.2">
      <c r="D1330" s="20">
        <f t="shared" si="20"/>
        <v>492</v>
      </c>
      <c r="E1330" s="20">
        <f>MIN(IF(MOD(ROWS($A$2:A1330),$A$2)=0,E1329+1, E1329), $B$2-1)</f>
        <v>1</v>
      </c>
      <c r="G1330" s="2" t="str">
        <f>IF(NOT(OR(
SUMPRODUCT(--ISNUMBER(SEARCH('Chapter 2 (Generated)'!$B$3:$V$3,INDEX(MyData,D1330, E1330+1))))&gt;0,
SUMPRODUCT(--ISNUMBER(SEARCH('Chapter 2 (Generated)'!$B$4:$V$4,INDEX(MyData,D1330, E1330+1))))&gt;0)),
"        " &amp; INDEX(MyData,D1330, E1330+1),
"    " &amp; INDEX(MyData,D1330, E1330+1))</f>
        <v xml:space="preserve">        "Furthermore, you’re wasting the time of everyone trying to deal with your shit when you could’ve easily dealt with them this morning.",</v>
      </c>
    </row>
    <row r="1331" spans="4:7" x14ac:dyDescent="0.2">
      <c r="D1331" s="20">
        <f t="shared" si="20"/>
        <v>493</v>
      </c>
      <c r="E1331" s="20">
        <f>MIN(IF(MOD(ROWS($A$2:A1331),$A$2)=0,E1330+1, E1330), $B$2-1)</f>
        <v>1</v>
      </c>
      <c r="G1331" s="2" t="str">
        <f>IF(NOT(OR(
SUMPRODUCT(--ISNUMBER(SEARCH('Chapter 2 (Generated)'!$B$3:$V$3,INDEX(MyData,D1331, E1331+1))))&gt;0,
SUMPRODUCT(--ISNUMBER(SEARCH('Chapter 2 (Generated)'!$B$4:$V$4,INDEX(MyData,D1331, E1331+1))))&gt;0)),
"        " &amp; INDEX(MyData,D1331, E1331+1),
"    " &amp; INDEX(MyData,D1331, E1331+1))</f>
        <v xml:space="preserve">        "And lastly, to add to all the bullshit you’ve put me through, you’ve skipped more than 25% of your classes, most of them unjustified, and so, you should’ve reported to Lady Arlington’s office months ago. ",//490 </v>
      </c>
    </row>
    <row r="1332" spans="4:7" x14ac:dyDescent="0.2">
      <c r="D1332" s="20">
        <f t="shared" si="20"/>
        <v>494</v>
      </c>
      <c r="E1332" s="20">
        <f>MIN(IF(MOD(ROWS($A$2:A1332),$A$2)=0,E1331+1, E1331), $B$2-1)</f>
        <v>1</v>
      </c>
      <c r="G1332" s="2" t="str">
        <f>IF(NOT(OR(
SUMPRODUCT(--ISNUMBER(SEARCH('Chapter 2 (Generated)'!$B$3:$V$3,INDEX(MyData,D1332, E1332+1))))&gt;0,
SUMPRODUCT(--ISNUMBER(SEARCH('Chapter 2 (Generated)'!$B$4:$V$4,INDEX(MyData,D1332, E1332+1))))&gt;0)),
"        " &amp; INDEX(MyData,D1332, E1332+1),
"    " &amp; INDEX(MyData,D1332, E1332+1))</f>
        <v xml:space="preserve">        "So do me a favor and go to the front gate, let them get that stupid shot of you, and then take your sorry ass to the principal’s office. ",</v>
      </c>
    </row>
    <row r="1333" spans="4:7" x14ac:dyDescent="0.2">
      <c r="D1333" s="20">
        <f t="shared" si="20"/>
        <v>495</v>
      </c>
      <c r="E1333" s="20">
        <f>MIN(IF(MOD(ROWS($A$2:A1333),$A$2)=0,E1332+1, E1332), $B$2-1)</f>
        <v>1</v>
      </c>
      <c r="G1333" s="2" t="str">
        <f>IF(NOT(OR(
SUMPRODUCT(--ISNUMBER(SEARCH('Chapter 2 (Generated)'!$B$3:$V$3,INDEX(MyData,D1333, E1333+1))))&gt;0,
SUMPRODUCT(--ISNUMBER(SEARCH('Chapter 2 (Generated)'!$B$4:$V$4,INDEX(MyData,D1333, E1333+1))))&gt;0)),
"        " &amp; INDEX(MyData,D1333, E1333+1),
"    " &amp; INDEX(MyData,D1333, E1333+1))</f>
        <v xml:space="preserve">        "null",//492 Special Background</v>
      </c>
    </row>
    <row r="1334" spans="4:7" x14ac:dyDescent="0.2">
      <c r="D1334" s="20">
        <f t="shared" si="20"/>
        <v>496</v>
      </c>
      <c r="E1334" s="20">
        <f>MIN(IF(MOD(ROWS($A$2:A1334),$A$2)=0,E1333+1, E1333), $B$2-1)</f>
        <v>1</v>
      </c>
      <c r="G1334" s="2" t="str">
        <f>IF(NOT(OR(
SUMPRODUCT(--ISNUMBER(SEARCH('Chapter 2 (Generated)'!$B$3:$V$3,INDEX(MyData,D1334, E1334+1))))&gt;0,
SUMPRODUCT(--ISNUMBER(SEARCH('Chapter 2 (Generated)'!$B$4:$V$4,INDEX(MyData,D1334, E1334+1))))&gt;0)),
"        " &amp; INDEX(MyData,D1334, E1334+1),
"    " &amp; INDEX(MyData,D1334, E1334+1))</f>
        <v xml:space="preserve">        "null",</v>
      </c>
    </row>
    <row r="1335" spans="4:7" x14ac:dyDescent="0.2">
      <c r="D1335" s="20">
        <f t="shared" si="20"/>
        <v>497</v>
      </c>
      <c r="E1335" s="20">
        <f>MIN(IF(MOD(ROWS($A$2:A1335),$A$2)=0,E1334+1, E1334), $B$2-1)</f>
        <v>1</v>
      </c>
      <c r="G1335" s="2" t="str">
        <f>IF(NOT(OR(
SUMPRODUCT(--ISNUMBER(SEARCH('Chapter 2 (Generated)'!$B$3:$V$3,INDEX(MyData,D1335, E1335+1))))&gt;0,
SUMPRODUCT(--ISNUMBER(SEARCH('Chapter 2 (Generated)'!$B$4:$V$4,INDEX(MyData,D1335, E1335+1))))&gt;0)),
"        " &amp; INDEX(MyData,D1335, E1335+1),
"    " &amp; INDEX(MyData,D1335, E1335+1))</f>
        <v xml:space="preserve">        "null",</v>
      </c>
    </row>
    <row r="1336" spans="4:7" x14ac:dyDescent="0.2">
      <c r="D1336" s="20">
        <f t="shared" si="20"/>
        <v>498</v>
      </c>
      <c r="E1336" s="20">
        <f>MIN(IF(MOD(ROWS($A$2:A1336),$A$2)=0,E1335+1, E1335), $B$2-1)</f>
        <v>1</v>
      </c>
      <c r="G1336" s="2" t="str">
        <f>IF(NOT(OR(
SUMPRODUCT(--ISNUMBER(SEARCH('Chapter 2 (Generated)'!$B$3:$V$3,INDEX(MyData,D1336, E1336+1))))&gt;0,
SUMPRODUCT(--ISNUMBER(SEARCH('Chapter 2 (Generated)'!$B$4:$V$4,INDEX(MyData,D1336, E1336+1))))&gt;0)),
"        " &amp; INDEX(MyData,D1336, E1336+1),
"    " &amp; INDEX(MyData,D1336, E1336+1))</f>
        <v xml:space="preserve">        "You’ve got to be ki-",//495 </v>
      </c>
    </row>
    <row r="1337" spans="4:7" x14ac:dyDescent="0.2">
      <c r="D1337" s="20">
        <f t="shared" si="20"/>
        <v>499</v>
      </c>
      <c r="E1337" s="20">
        <f>MIN(IF(MOD(ROWS($A$2:A1337),$A$2)=0,E1336+1, E1336), $B$2-1)</f>
        <v>1</v>
      </c>
      <c r="G1337" s="2" t="str">
        <f>IF(NOT(OR(
SUMPRODUCT(--ISNUMBER(SEARCH('Chapter 2 (Generated)'!$B$3:$V$3,INDEX(MyData,D1337, E1337+1))))&gt;0,
SUMPRODUCT(--ISNUMBER(SEARCH('Chapter 2 (Generated)'!$B$4:$V$4,INDEX(MyData,D1337, E1337+1))))&gt;0)),
"        " &amp; INDEX(MyData,D1337, E1337+1),
"    " &amp; INDEX(MyData,D1337, E1337+1))</f>
        <v xml:space="preserve">        "null",</v>
      </c>
    </row>
    <row r="1338" spans="4:7" x14ac:dyDescent="0.2">
      <c r="D1338" s="20">
        <f t="shared" si="20"/>
        <v>500</v>
      </c>
      <c r="E1338" s="20">
        <f>MIN(IF(MOD(ROWS($A$2:A1338),$A$2)=0,E1337+1, E1337), $B$2-1)</f>
        <v>1</v>
      </c>
      <c r="G1338" s="2" t="str">
        <f>IF(NOT(OR(
SUMPRODUCT(--ISNUMBER(SEARCH('Chapter 2 (Generated)'!$B$3:$V$3,INDEX(MyData,D1338, E1338+1))))&gt;0,
SUMPRODUCT(--ISNUMBER(SEARCH('Chapter 2 (Generated)'!$B$4:$V$4,INDEX(MyData,D1338, E1338+1))))&gt;0)),
"        " &amp; INDEX(MyData,D1338, E1338+1),
"    " &amp; INDEX(MyData,D1338, E1338+1))</f>
        <v xml:space="preserve">        "null",</v>
      </c>
    </row>
    <row r="1339" spans="4:7" x14ac:dyDescent="0.2">
      <c r="D1339" s="20">
        <f t="shared" si="20"/>
        <v>501</v>
      </c>
      <c r="E1339" s="20">
        <f>MIN(IF(MOD(ROWS($A$2:A1339),$A$2)=0,E1338+1, E1338), $B$2-1)</f>
        <v>1</v>
      </c>
      <c r="G1339" s="2" t="str">
        <f>IF(NOT(OR(
SUMPRODUCT(--ISNUMBER(SEARCH('Chapter 2 (Generated)'!$B$3:$V$3,INDEX(MyData,D1339, E1339+1))))&gt;0,
SUMPRODUCT(--ISNUMBER(SEARCH('Chapter 2 (Generated)'!$B$4:$V$4,INDEX(MyData,D1339, E1339+1))))&gt;0)),
"        " &amp; INDEX(MyData,D1339, E1339+1),
"    " &amp; INDEX(MyData,D1339, E1339+1))</f>
        <v xml:space="preserve">        "null",</v>
      </c>
    </row>
    <row r="1340" spans="4:7" x14ac:dyDescent="0.2">
      <c r="D1340" s="20">
        <f t="shared" si="20"/>
        <v>502</v>
      </c>
      <c r="E1340" s="20">
        <f>MIN(IF(MOD(ROWS($A$2:A1340),$A$2)=0,E1339+1, E1339), $B$2-1)</f>
        <v>1</v>
      </c>
      <c r="G1340" s="2" t="str">
        <f>IF(NOT(OR(
SUMPRODUCT(--ISNUMBER(SEARCH('Chapter 2 (Generated)'!$B$3:$V$3,INDEX(MyData,D1340, E1340+1))))&gt;0,
SUMPRODUCT(--ISNUMBER(SEARCH('Chapter 2 (Generated)'!$B$4:$V$4,INDEX(MyData,D1340, E1340+1))))&gt;0)),
"        " &amp; INDEX(MyData,D1340, E1340+1),
"    " &amp; INDEX(MyData,D1340, E1340+1))</f>
        <v xml:space="preserve">        "null",</v>
      </c>
    </row>
    <row r="1341" spans="4:7" x14ac:dyDescent="0.2">
      <c r="D1341" s="20">
        <f t="shared" si="20"/>
        <v>503</v>
      </c>
      <c r="E1341" s="20">
        <f>MIN(IF(MOD(ROWS($A$2:A1341),$A$2)=0,E1340+1, E1340), $B$2-1)</f>
        <v>1</v>
      </c>
      <c r="G1341" s="2" t="str">
        <f>IF(NOT(OR(
SUMPRODUCT(--ISNUMBER(SEARCH('Chapter 2 (Generated)'!$B$3:$V$3,INDEX(MyData,D1341, E1341+1))))&gt;0,
SUMPRODUCT(--ISNUMBER(SEARCH('Chapter 2 (Generated)'!$B$4:$V$4,INDEX(MyData,D1341, E1341+1))))&gt;0)),
"        " &amp; INDEX(MyData,D1341, E1341+1),
"    " &amp; INDEX(MyData,D1341, E1341+1))</f>
        <v xml:space="preserve">        "You’re &lt;em&gt;not&lt;/em&gt; the only celebrity at this school. When you’re here, you’re the same as every single student here.",//500 </v>
      </c>
    </row>
    <row r="1342" spans="4:7" x14ac:dyDescent="0.2">
      <c r="D1342" s="20">
        <f t="shared" si="20"/>
        <v>504</v>
      </c>
      <c r="E1342" s="20">
        <f>MIN(IF(MOD(ROWS($A$2:A1342),$A$2)=0,E1341+1, E1341), $B$2-1)</f>
        <v>1</v>
      </c>
      <c r="G1342" s="2" t="str">
        <f>IF(NOT(OR(
SUMPRODUCT(--ISNUMBER(SEARCH('Chapter 2 (Generated)'!$B$3:$V$3,INDEX(MyData,D1342, E1342+1))))&gt;0,
SUMPRODUCT(--ISNUMBER(SEARCH('Chapter 2 (Generated)'!$B$4:$V$4,INDEX(MyData,D1342, E1342+1))))&gt;0)),
"        " &amp; INDEX(MyData,D1342, E1342+1),
"    " &amp; INDEX(MyData,D1342, E1342+1))</f>
        <v xml:space="preserve">        "I don’t care how many fans you have or how much money you have in your bank account.",</v>
      </c>
    </row>
    <row r="1343" spans="4:7" x14ac:dyDescent="0.2">
      <c r="D1343" s="20">
        <f t="shared" si="20"/>
        <v>505</v>
      </c>
      <c r="E1343" s="20">
        <f>MIN(IF(MOD(ROWS($A$2:A1343),$A$2)=0,E1342+1, E1342), $B$2-1)</f>
        <v>1</v>
      </c>
      <c r="G1343" s="2" t="str">
        <f>IF(NOT(OR(
SUMPRODUCT(--ISNUMBER(SEARCH('Chapter 2 (Generated)'!$B$3:$V$3,INDEX(MyData,D1343, E1343+1))))&gt;0,
SUMPRODUCT(--ISNUMBER(SEARCH('Chapter 2 (Generated)'!$B$4:$V$4,INDEX(MyData,D1343, E1343+1))))&gt;0)),
"        " &amp; INDEX(MyData,D1343, E1343+1),
"    " &amp; INDEX(MyData,D1343, E1343+1))</f>
        <v xml:space="preserve">        "So shut up and take care of your shit. ",</v>
      </c>
    </row>
    <row r="1344" spans="4:7" x14ac:dyDescent="0.2">
      <c r="D1344" s="20">
        <f t="shared" si="20"/>
        <v>506</v>
      </c>
      <c r="E1344" s="20">
        <f>MIN(IF(MOD(ROWS($A$2:A1344),$A$2)=0,E1343+1, E1343), $B$2-1)</f>
        <v>1</v>
      </c>
      <c r="G1344" s="2" t="str">
        <f>IF(NOT(OR(
SUMPRODUCT(--ISNUMBER(SEARCH('Chapter 2 (Generated)'!$B$3:$V$3,INDEX(MyData,D1344, E1344+1))))&gt;0,
SUMPRODUCT(--ISNUMBER(SEARCH('Chapter 2 (Generated)'!$B$4:$V$4,INDEX(MyData,D1344, E1344+1))))&gt;0)),
"        " &amp; INDEX(MyData,D1344, E1344+1),
"    " &amp; INDEX(MyData,D1344, E1344+1))</f>
        <v xml:space="preserve">        "null",</v>
      </c>
    </row>
    <row r="1345" spans="4:7" x14ac:dyDescent="0.2">
      <c r="D1345" s="20">
        <f t="shared" si="20"/>
        <v>507</v>
      </c>
      <c r="E1345" s="20">
        <f>MIN(IF(MOD(ROWS($A$2:A1345),$A$2)=0,E1344+1, E1344), $B$2-1)</f>
        <v>1</v>
      </c>
      <c r="G1345" s="2" t="str">
        <f>IF(NOT(OR(
SUMPRODUCT(--ISNUMBER(SEARCH('Chapter 2 (Generated)'!$B$3:$V$3,INDEX(MyData,D1345, E1345+1))))&gt;0,
SUMPRODUCT(--ISNUMBER(SEARCH('Chapter 2 (Generated)'!$B$4:$V$4,INDEX(MyData,D1345, E1345+1))))&gt;0)),
"        " &amp; INDEX(MyData,D1345, E1345+1),
"    " &amp; INDEX(MyData,D1345, E1345+1))</f>
        <v xml:space="preserve">        "null",</v>
      </c>
    </row>
    <row r="1346" spans="4:7" x14ac:dyDescent="0.2">
      <c r="D1346" s="20">
        <f t="shared" ref="D1346:D1409" si="21">MOD(ROW(D1345)-1+ROWS(MyData),ROWS(MyData))+1</f>
        <v>508</v>
      </c>
      <c r="E1346" s="20">
        <f>MIN(IF(MOD(ROWS($A$2:A1346),$A$2)=0,E1345+1, E1345), $B$2-1)</f>
        <v>1</v>
      </c>
      <c r="G1346" s="2" t="str">
        <f>IF(NOT(OR(
SUMPRODUCT(--ISNUMBER(SEARCH('Chapter 2 (Generated)'!$B$3:$V$3,INDEX(MyData,D1346, E1346+1))))&gt;0,
SUMPRODUCT(--ISNUMBER(SEARCH('Chapter 2 (Generated)'!$B$4:$V$4,INDEX(MyData,D1346, E1346+1))))&gt;0)),
"        " &amp; INDEX(MyData,D1346, E1346+1),
"    " &amp; INDEX(MyData,D1346, E1346+1))</f>
        <v xml:space="preserve">        "null",//505 </v>
      </c>
    </row>
    <row r="1347" spans="4:7" x14ac:dyDescent="0.2">
      <c r="D1347" s="20">
        <f t="shared" si="21"/>
        <v>509</v>
      </c>
      <c r="E1347" s="20">
        <f>MIN(IF(MOD(ROWS($A$2:A1347),$A$2)=0,E1346+1, E1346), $B$2-1)</f>
        <v>1</v>
      </c>
      <c r="G1347" s="2" t="str">
        <f>IF(NOT(OR(
SUMPRODUCT(--ISNUMBER(SEARCH('Chapter 2 (Generated)'!$B$3:$V$3,INDEX(MyData,D1347, E1347+1))))&gt;0,
SUMPRODUCT(--ISNUMBER(SEARCH('Chapter 2 (Generated)'!$B$4:$V$4,INDEX(MyData,D1347, E1347+1))))&gt;0)),
"        " &amp; INDEX(MyData,D1347, E1347+1),
"    " &amp; INDEX(MyData,D1347, E1347+1))</f>
        <v xml:space="preserve">        "null",</v>
      </c>
    </row>
    <row r="1348" spans="4:7" x14ac:dyDescent="0.2">
      <c r="D1348" s="20">
        <f t="shared" si="21"/>
        <v>510</v>
      </c>
      <c r="E1348" s="20">
        <f>MIN(IF(MOD(ROWS($A$2:A1348),$A$2)=0,E1347+1, E1347), $B$2-1)</f>
        <v>1</v>
      </c>
      <c r="G1348" s="2" t="str">
        <f>IF(NOT(OR(
SUMPRODUCT(--ISNUMBER(SEARCH('Chapter 2 (Generated)'!$B$3:$V$3,INDEX(MyData,D1348, E1348+1))))&gt;0,
SUMPRODUCT(--ISNUMBER(SEARCH('Chapter 2 (Generated)'!$B$4:$V$4,INDEX(MyData,D1348, E1348+1))))&gt;0)),
"        " &amp; INDEX(MyData,D1348, E1348+1),
"    " &amp; INDEX(MyData,D1348, E1348+1))</f>
        <v xml:space="preserve">        "null",</v>
      </c>
    </row>
    <row r="1349" spans="4:7" x14ac:dyDescent="0.2">
      <c r="D1349" s="20">
        <f t="shared" si="21"/>
        <v>511</v>
      </c>
      <c r="E1349" s="20">
        <f>MIN(IF(MOD(ROWS($A$2:A1349),$A$2)=0,E1348+1, E1348), $B$2-1)</f>
        <v>1</v>
      </c>
      <c r="G1349" s="2" t="str">
        <f>IF(NOT(OR(
SUMPRODUCT(--ISNUMBER(SEARCH('Chapter 2 (Generated)'!$B$3:$V$3,INDEX(MyData,D1349, E1349+1))))&gt;0,
SUMPRODUCT(--ISNUMBER(SEARCH('Chapter 2 (Generated)'!$B$4:$V$4,INDEX(MyData,D1349, E1349+1))))&gt;0)),
"        " &amp; INDEX(MyData,D1349, E1349+1),
"    " &amp; INDEX(MyData,D1349, E1349+1))</f>
        <v xml:space="preserve">        "null",</v>
      </c>
    </row>
    <row r="1350" spans="4:7" x14ac:dyDescent="0.2">
      <c r="D1350" s="20">
        <f t="shared" si="21"/>
        <v>512</v>
      </c>
      <c r="E1350" s="20">
        <f>MIN(IF(MOD(ROWS($A$2:A1350),$A$2)=0,E1349+1, E1349), $B$2-1)</f>
        <v>1</v>
      </c>
      <c r="G1350" s="2" t="str">
        <f>IF(NOT(OR(
SUMPRODUCT(--ISNUMBER(SEARCH('Chapter 2 (Generated)'!$B$3:$V$3,INDEX(MyData,D1350, E1350+1))))&gt;0,
SUMPRODUCT(--ISNUMBER(SEARCH('Chapter 2 (Generated)'!$B$4:$V$4,INDEX(MyData,D1350, E1350+1))))&gt;0)),
"        " &amp; INDEX(MyData,D1350, E1350+1),
"    " &amp; INDEX(MyData,D1350, E1350+1))</f>
        <v xml:space="preserve">        "null",</v>
      </c>
    </row>
    <row r="1351" spans="4:7" x14ac:dyDescent="0.2">
      <c r="D1351" s="20">
        <f t="shared" si="21"/>
        <v>513</v>
      </c>
      <c r="E1351" s="20">
        <f>MIN(IF(MOD(ROWS($A$2:A1351),$A$2)=0,E1350+1, E1350), $B$2-1)</f>
        <v>1</v>
      </c>
      <c r="G1351" s="2" t="str">
        <f>IF(NOT(OR(
SUMPRODUCT(--ISNUMBER(SEARCH('Chapter 2 (Generated)'!$B$3:$V$3,INDEX(MyData,D1351, E1351+1))))&gt;0,
SUMPRODUCT(--ISNUMBER(SEARCH('Chapter 2 (Generated)'!$B$4:$V$4,INDEX(MyData,D1351, E1351+1))))&gt;0)),
"        " &amp; INDEX(MyData,D1351, E1351+1),
"    " &amp; INDEX(MyData,D1351, E1351+1))</f>
        <v xml:space="preserve">        "null",//510 </v>
      </c>
    </row>
    <row r="1352" spans="4:7" x14ac:dyDescent="0.2">
      <c r="D1352" s="20">
        <f t="shared" si="21"/>
        <v>514</v>
      </c>
      <c r="E1352" s="20">
        <f>MIN(IF(MOD(ROWS($A$2:A1352),$A$2)=0,E1351+1, E1351), $B$2-1)</f>
        <v>1</v>
      </c>
      <c r="G1352" s="2" t="str">
        <f>IF(NOT(OR(
SUMPRODUCT(--ISNUMBER(SEARCH('Chapter 2 (Generated)'!$B$3:$V$3,INDEX(MyData,D1352, E1352+1))))&gt;0,
SUMPRODUCT(--ISNUMBER(SEARCH('Chapter 2 (Generated)'!$B$4:$V$4,INDEX(MyData,D1352, E1352+1))))&gt;0)),
"        " &amp; INDEX(MyData,D1352, E1352+1),
"    " &amp; INDEX(MyData,D1352, E1352+1))</f>
        <v xml:space="preserve">        "null",</v>
      </c>
    </row>
    <row r="1353" spans="4:7" x14ac:dyDescent="0.2">
      <c r="D1353" s="20">
        <f t="shared" si="21"/>
        <v>515</v>
      </c>
      <c r="E1353" s="20">
        <f>MIN(IF(MOD(ROWS($A$2:A1353),$A$2)=0,E1352+1, E1352), $B$2-1)</f>
        <v>1</v>
      </c>
      <c r="G1353" s="2" t="str">
        <f>IF(NOT(OR(
SUMPRODUCT(--ISNUMBER(SEARCH('Chapter 2 (Generated)'!$B$3:$V$3,INDEX(MyData,D1353, E1353+1))))&gt;0,
SUMPRODUCT(--ISNUMBER(SEARCH('Chapter 2 (Generated)'!$B$4:$V$4,INDEX(MyData,D1353, E1353+1))))&gt;0)),
"        " &amp; INDEX(MyData,D1353, E1353+1),
"    " &amp; INDEX(MyData,D1353, E1353+1))</f>
        <v xml:space="preserve">        "null",</v>
      </c>
    </row>
    <row r="1354" spans="4:7" x14ac:dyDescent="0.2">
      <c r="D1354" s="20">
        <f t="shared" si="21"/>
        <v>516</v>
      </c>
      <c r="E1354" s="20">
        <f>MIN(IF(MOD(ROWS($A$2:A1354),$A$2)=0,E1353+1, E1353), $B$2-1)</f>
        <v>1</v>
      </c>
      <c r="G1354" s="2" t="str">
        <f>IF(NOT(OR(
SUMPRODUCT(--ISNUMBER(SEARCH('Chapter 2 (Generated)'!$B$3:$V$3,INDEX(MyData,D1354, E1354+1))))&gt;0,
SUMPRODUCT(--ISNUMBER(SEARCH('Chapter 2 (Generated)'!$B$4:$V$4,INDEX(MyData,D1354, E1354+1))))&gt;0)),
"        " &amp; INDEX(MyData,D1354, E1354+1),
"    " &amp; INDEX(MyData,D1354, E1354+1))</f>
        <v xml:space="preserve">        "null",</v>
      </c>
    </row>
    <row r="1355" spans="4:7" x14ac:dyDescent="0.2">
      <c r="D1355" s="20">
        <f t="shared" si="21"/>
        <v>517</v>
      </c>
      <c r="E1355" s="20">
        <f>MIN(IF(MOD(ROWS($A$2:A1355),$A$2)=0,E1354+1, E1354), $B$2-1)</f>
        <v>1</v>
      </c>
      <c r="G1355" s="2" t="str">
        <f>IF(NOT(OR(
SUMPRODUCT(--ISNUMBER(SEARCH('Chapter 2 (Generated)'!$B$3:$V$3,INDEX(MyData,D1355, E1355+1))))&gt;0,
SUMPRODUCT(--ISNUMBER(SEARCH('Chapter 2 (Generated)'!$B$4:$V$4,INDEX(MyData,D1355, E1355+1))))&gt;0)),
"        " &amp; INDEX(MyData,D1355, E1355+1),
"    " &amp; INDEX(MyData,D1355, E1355+1))</f>
        <v xml:space="preserve">        "null",</v>
      </c>
    </row>
    <row r="1356" spans="4:7" x14ac:dyDescent="0.2">
      <c r="D1356" s="20">
        <f t="shared" si="21"/>
        <v>518</v>
      </c>
      <c r="E1356" s="20">
        <f>MIN(IF(MOD(ROWS($A$2:A1356),$A$2)=0,E1355+1, E1355), $B$2-1)</f>
        <v>1</v>
      </c>
      <c r="G1356" s="2" t="str">
        <f>IF(NOT(OR(
SUMPRODUCT(--ISNUMBER(SEARCH('Chapter 2 (Generated)'!$B$3:$V$3,INDEX(MyData,D1356, E1356+1))))&gt;0,
SUMPRODUCT(--ISNUMBER(SEARCH('Chapter 2 (Generated)'!$B$4:$V$4,INDEX(MyData,D1356, E1356+1))))&gt;0)),
"        " &amp; INDEX(MyData,D1356, E1356+1),
"    " &amp; INDEX(MyData,D1356, E1356+1))</f>
        <v xml:space="preserve">        "" + user.scholarname + " has been here for literally 2 days and already demonstrated more brain power than you ever have.",//515 </v>
      </c>
    </row>
    <row r="1357" spans="4:7" x14ac:dyDescent="0.2">
      <c r="D1357" s="20">
        <f t="shared" si="21"/>
        <v>519</v>
      </c>
      <c r="E1357" s="20">
        <f>MIN(IF(MOD(ROWS($A$2:A1357),$A$2)=0,E1356+1, E1356), $B$2-1)</f>
        <v>1</v>
      </c>
      <c r="G1357" s="2" t="str">
        <f>IF(NOT(OR(
SUMPRODUCT(--ISNUMBER(SEARCH('Chapter 2 (Generated)'!$B$3:$V$3,INDEX(MyData,D1357, E1357+1))))&gt;0,
SUMPRODUCT(--ISNUMBER(SEARCH('Chapter 2 (Generated)'!$B$4:$V$4,INDEX(MyData,D1357, E1357+1))))&gt;0)),
"        " &amp; INDEX(MyData,D1357, E1357+1),
"    " &amp; INDEX(MyData,D1357, E1357+1))</f>
        <v xml:space="preserve">        "So while you may hate my guts, listen to " + user.scholarname + ". ",</v>
      </c>
    </row>
    <row r="1358" spans="4:7" x14ac:dyDescent="0.2">
      <c r="D1358" s="20">
        <f t="shared" si="21"/>
        <v>520</v>
      </c>
      <c r="E1358" s="20">
        <f>MIN(IF(MOD(ROWS($A$2:A1358),$A$2)=0,E1357+1, E1357), $B$2-1)</f>
        <v>1</v>
      </c>
      <c r="G1358" s="2" t="str">
        <f>IF(NOT(OR(
SUMPRODUCT(--ISNUMBER(SEARCH('Chapter 2 (Generated)'!$B$3:$V$3,INDEX(MyData,D1358, E1358+1))))&gt;0,
SUMPRODUCT(--ISNUMBER(SEARCH('Chapter 2 (Generated)'!$B$4:$V$4,INDEX(MyData,D1358, E1358+1))))&gt;0)),
"        " &amp; INDEX(MyData,D1358, E1358+1),
"    " &amp; INDEX(MyData,D1358, E1358+1))</f>
        <v xml:space="preserve">        "null",</v>
      </c>
    </row>
    <row r="1359" spans="4:7" x14ac:dyDescent="0.2">
      <c r="D1359" s="20">
        <f t="shared" si="21"/>
        <v>521</v>
      </c>
      <c r="E1359" s="20">
        <f>MIN(IF(MOD(ROWS($A$2:A1359),$A$2)=0,E1358+1, E1358), $B$2-1)</f>
        <v>1</v>
      </c>
      <c r="G1359" s="2" t="str">
        <f>IF(NOT(OR(
SUMPRODUCT(--ISNUMBER(SEARCH('Chapter 2 (Generated)'!$B$3:$V$3,INDEX(MyData,D1359, E1359+1))))&gt;0,
SUMPRODUCT(--ISNUMBER(SEARCH('Chapter 2 (Generated)'!$B$4:$V$4,INDEX(MyData,D1359, E1359+1))))&gt;0)),
"        " &amp; INDEX(MyData,D1359, E1359+1),
"    " &amp; INDEX(MyData,D1359, E1359+1))</f>
        <v xml:space="preserve">        "null",</v>
      </c>
    </row>
    <row r="1360" spans="4:7" x14ac:dyDescent="0.2">
      <c r="D1360" s="20">
        <f t="shared" si="21"/>
        <v>522</v>
      </c>
      <c r="E1360" s="20">
        <f>MIN(IF(MOD(ROWS($A$2:A1360),$A$2)=0,E1359+1, E1359), $B$2-1)</f>
        <v>1</v>
      </c>
      <c r="G1360" s="2" t="str">
        <f>IF(NOT(OR(
SUMPRODUCT(--ISNUMBER(SEARCH('Chapter 2 (Generated)'!$B$3:$V$3,INDEX(MyData,D1360, E1360+1))))&gt;0,
SUMPRODUCT(--ISNUMBER(SEARCH('Chapter 2 (Generated)'!$B$4:$V$4,INDEX(MyData,D1360, E1360+1))))&gt;0)),
"        " &amp; INDEX(MyData,D1360, E1360+1),
"    " &amp; INDEX(MyData,D1360, E1360+1))</f>
        <v xml:space="preserve">        "null",</v>
      </c>
    </row>
    <row r="1361" spans="4:7" x14ac:dyDescent="0.2">
      <c r="D1361" s="20">
        <f t="shared" si="21"/>
        <v>523</v>
      </c>
      <c r="E1361" s="20">
        <f>MIN(IF(MOD(ROWS($A$2:A1361),$A$2)=0,E1360+1, E1360), $B$2-1)</f>
        <v>1</v>
      </c>
      <c r="G1361" s="2" t="str">
        <f>IF(NOT(OR(
SUMPRODUCT(--ISNUMBER(SEARCH('Chapter 2 (Generated)'!$B$3:$V$3,INDEX(MyData,D1361, E1361+1))))&gt;0,
SUMPRODUCT(--ISNUMBER(SEARCH('Chapter 2 (Generated)'!$B$4:$V$4,INDEX(MyData,D1361, E1361+1))))&gt;0)),
"        " &amp; INDEX(MyData,D1361, E1361+1),
"    " &amp; INDEX(MyData,D1361, E1361+1))</f>
        <v xml:space="preserve">        "Yeah, travelling the world when you’re working and skipping classes when you’re at school. It must be &lt;em&gt;so&lt;/em&gt; hard. ",//520 </v>
      </c>
    </row>
    <row r="1362" spans="4:7" x14ac:dyDescent="0.2">
      <c r="D1362" s="20">
        <f t="shared" si="21"/>
        <v>524</v>
      </c>
      <c r="E1362" s="20">
        <f>MIN(IF(MOD(ROWS($A$2:A1362),$A$2)=0,E1361+1, E1361), $B$2-1)</f>
        <v>1</v>
      </c>
      <c r="G1362" s="2" t="str">
        <f>IF(NOT(OR(
SUMPRODUCT(--ISNUMBER(SEARCH('Chapter 2 (Generated)'!$B$3:$V$3,INDEX(MyData,D1362, E1362+1))))&gt;0,
SUMPRODUCT(--ISNUMBER(SEARCH('Chapter 2 (Generated)'!$B$4:$V$4,INDEX(MyData,D1362, E1362+1))))&gt;0)),
"        " &amp; INDEX(MyData,D1362, E1362+1),
"    " &amp; INDEX(MyData,D1362, E1362+1))</f>
        <v xml:space="preserve">        "null",</v>
      </c>
    </row>
    <row r="1363" spans="4:7" x14ac:dyDescent="0.2">
      <c r="D1363" s="20">
        <f t="shared" si="21"/>
        <v>525</v>
      </c>
      <c r="E1363" s="20">
        <f>MIN(IF(MOD(ROWS($A$2:A1363),$A$2)=0,E1362+1, E1362), $B$2-1)</f>
        <v>1</v>
      </c>
      <c r="G1363" s="2" t="str">
        <f>IF(NOT(OR(
SUMPRODUCT(--ISNUMBER(SEARCH('Chapter 2 (Generated)'!$B$3:$V$3,INDEX(MyData,D1363, E1363+1))))&gt;0,
SUMPRODUCT(--ISNUMBER(SEARCH('Chapter 2 (Generated)'!$B$4:$V$4,INDEX(MyData,D1363, E1363+1))))&gt;0)),
"        " &amp; INDEX(MyData,D1363, E1363+1),
"    " &amp; INDEX(MyData,D1363, E1363+1))</f>
        <v xml:space="preserve">        "null",</v>
      </c>
    </row>
    <row r="1364" spans="4:7" x14ac:dyDescent="0.2">
      <c r="D1364" s="20">
        <f t="shared" si="21"/>
        <v>526</v>
      </c>
      <c r="E1364" s="20">
        <f>MIN(IF(MOD(ROWS($A$2:A1364),$A$2)=0,E1363+1, E1363), $B$2-1)</f>
        <v>1</v>
      </c>
      <c r="G1364" s="2" t="str">
        <f>IF(NOT(OR(
SUMPRODUCT(--ISNUMBER(SEARCH('Chapter 2 (Generated)'!$B$3:$V$3,INDEX(MyData,D1364, E1364+1))))&gt;0,
SUMPRODUCT(--ISNUMBER(SEARCH('Chapter 2 (Generated)'!$B$4:$V$4,INDEX(MyData,D1364, E1364+1))))&gt;0)),
"        " &amp; INDEX(MyData,D1364, E1364+1),
"    " &amp; INDEX(MyData,D1364, E1364+1))</f>
        <v xml:space="preserve">        "null",</v>
      </c>
    </row>
    <row r="1365" spans="4:7" x14ac:dyDescent="0.2">
      <c r="D1365" s="20">
        <f t="shared" si="21"/>
        <v>527</v>
      </c>
      <c r="E1365" s="20">
        <f>MIN(IF(MOD(ROWS($A$2:A1365),$A$2)=0,E1364+1, E1364), $B$2-1)</f>
        <v>1</v>
      </c>
      <c r="G1365" s="2" t="str">
        <f>IF(NOT(OR(
SUMPRODUCT(--ISNUMBER(SEARCH('Chapter 2 (Generated)'!$B$3:$V$3,INDEX(MyData,D1365, E1365+1))))&gt;0,
SUMPRODUCT(--ISNUMBER(SEARCH('Chapter 2 (Generated)'!$B$4:$V$4,INDEX(MyData,D1365, E1365+1))))&gt;0)),
"        " &amp; INDEX(MyData,D1365, E1365+1),
"    " &amp; INDEX(MyData,D1365, E1365+1))</f>
        <v xml:space="preserve">        "null",</v>
      </c>
    </row>
    <row r="1366" spans="4:7" x14ac:dyDescent="0.2">
      <c r="D1366" s="20">
        <f t="shared" si="21"/>
        <v>528</v>
      </c>
      <c r="E1366" s="20">
        <f>MIN(IF(MOD(ROWS($A$2:A1366),$A$2)=0,E1365+1, E1365), $B$2-1)</f>
        <v>1</v>
      </c>
      <c r="G1366" s="2" t="str">
        <f>IF(NOT(OR(
SUMPRODUCT(--ISNUMBER(SEARCH('Chapter 2 (Generated)'!$B$3:$V$3,INDEX(MyData,D1366, E1366+1))))&gt;0,
SUMPRODUCT(--ISNUMBER(SEARCH('Chapter 2 (Generated)'!$B$4:$V$4,INDEX(MyData,D1366, E1366+1))))&gt;0)),
"        " &amp; INDEX(MyData,D1366, E1366+1),
"    " &amp; INDEX(MyData,D1366, E1366+1))</f>
        <v xml:space="preserve">        "Typical.",//525 </v>
      </c>
    </row>
    <row r="1367" spans="4:7" x14ac:dyDescent="0.2">
      <c r="D1367" s="20">
        <f t="shared" si="21"/>
        <v>529</v>
      </c>
      <c r="E1367" s="20">
        <f>MIN(IF(MOD(ROWS($A$2:A1367),$A$2)=0,E1366+1, E1366), $B$2-1)</f>
        <v>1</v>
      </c>
      <c r="G1367" s="2" t="str">
        <f>IF(NOT(OR(
SUMPRODUCT(--ISNUMBER(SEARCH('Chapter 2 (Generated)'!$B$3:$V$3,INDEX(MyData,D1367, E1367+1))))&gt;0,
SUMPRODUCT(--ISNUMBER(SEARCH('Chapter 2 (Generated)'!$B$4:$V$4,INDEX(MyData,D1367, E1367+1))))&gt;0)),
"        " &amp; INDEX(MyData,D1367, E1367+1),
"    " &amp; INDEX(MyData,D1367, E1367+1))</f>
        <v xml:space="preserve">        "null",</v>
      </c>
    </row>
    <row r="1368" spans="4:7" x14ac:dyDescent="0.2">
      <c r="D1368" s="20">
        <f t="shared" si="21"/>
        <v>530</v>
      </c>
      <c r="E1368" s="20">
        <f>MIN(IF(MOD(ROWS($A$2:A1368),$A$2)=0,E1367+1, E1367), $B$2-1)</f>
        <v>1</v>
      </c>
      <c r="G1368" s="2" t="str">
        <f>IF(NOT(OR(
SUMPRODUCT(--ISNUMBER(SEARCH('Chapter 2 (Generated)'!$B$3:$V$3,INDEX(MyData,D1368, E1368+1))))&gt;0,
SUMPRODUCT(--ISNUMBER(SEARCH('Chapter 2 (Generated)'!$B$4:$V$4,INDEX(MyData,D1368, E1368+1))))&gt;0)),
"        " &amp; INDEX(MyData,D1368, E1368+1),
"    " &amp; INDEX(MyData,D1368, E1368+1))</f>
        <v xml:space="preserve">        "null",</v>
      </c>
    </row>
    <row r="1369" spans="4:7" x14ac:dyDescent="0.2">
      <c r="D1369" s="20">
        <f t="shared" si="21"/>
        <v>531</v>
      </c>
      <c r="E1369" s="20">
        <f>MIN(IF(MOD(ROWS($A$2:A1369),$A$2)=0,E1368+1, E1368), $B$2-1)</f>
        <v>1</v>
      </c>
      <c r="G1369" s="2" t="str">
        <f>IF(NOT(OR(
SUMPRODUCT(--ISNUMBER(SEARCH('Chapter 2 (Generated)'!$B$3:$V$3,INDEX(MyData,D1369, E1369+1))))&gt;0,
SUMPRODUCT(--ISNUMBER(SEARCH('Chapter 2 (Generated)'!$B$4:$V$4,INDEX(MyData,D1369, E1369+1))))&gt;0)),
"        " &amp; INDEX(MyData,D1369, E1369+1),
"    " &amp; INDEX(MyData,D1369, E1369+1))</f>
        <v xml:space="preserve">        "…",</v>
      </c>
    </row>
    <row r="1370" spans="4:7" x14ac:dyDescent="0.2">
      <c r="D1370" s="20">
        <f t="shared" si="21"/>
        <v>532</v>
      </c>
      <c r="E1370" s="20">
        <f>MIN(IF(MOD(ROWS($A$2:A1370),$A$2)=0,E1369+1, E1369), $B$2-1)</f>
        <v>1</v>
      </c>
      <c r="G1370" s="2" t="str">
        <f>IF(NOT(OR(
SUMPRODUCT(--ISNUMBER(SEARCH('Chapter 2 (Generated)'!$B$3:$V$3,INDEX(MyData,D1370, E1370+1))))&gt;0,
SUMPRODUCT(--ISNUMBER(SEARCH('Chapter 2 (Generated)'!$B$4:$V$4,INDEX(MyData,D1370, E1370+1))))&gt;0)),
"        " &amp; INDEX(MyData,D1370, E1370+1),
"    " &amp; INDEX(MyData,D1370, E1370+1))</f>
        <v xml:space="preserve">        "Hey " + user.scholarname + "...",</v>
      </c>
    </row>
    <row r="1371" spans="4:7" x14ac:dyDescent="0.2">
      <c r="D1371" s="20">
        <f t="shared" si="21"/>
        <v>533</v>
      </c>
      <c r="E1371" s="20">
        <f>MIN(IF(MOD(ROWS($A$2:A1371),$A$2)=0,E1370+1, E1370), $B$2-1)</f>
        <v>1</v>
      </c>
      <c r="G1371" s="2" t="str">
        <f>IF(NOT(OR(
SUMPRODUCT(--ISNUMBER(SEARCH('Chapter 2 (Generated)'!$B$3:$V$3,INDEX(MyData,D1371, E1371+1))))&gt;0,
SUMPRODUCT(--ISNUMBER(SEARCH('Chapter 2 (Generated)'!$B$4:$V$4,INDEX(MyData,D1371, E1371+1))))&gt;0)),
"        " &amp; INDEX(MyData,D1371, E1371+1),
"    " &amp; INDEX(MyData,D1371, E1371+1))</f>
        <v xml:space="preserve">        "Thanks for having my back. ",//530 </v>
      </c>
    </row>
    <row r="1372" spans="4:7" x14ac:dyDescent="0.2">
      <c r="D1372" s="20">
        <f t="shared" si="21"/>
        <v>534</v>
      </c>
      <c r="E1372" s="20">
        <f>MIN(IF(MOD(ROWS($A$2:A1372),$A$2)=0,E1371+1, E1371), $B$2-1)</f>
        <v>1</v>
      </c>
      <c r="G1372" s="2" t="str">
        <f>IF(NOT(OR(
SUMPRODUCT(--ISNUMBER(SEARCH('Chapter 2 (Generated)'!$B$3:$V$3,INDEX(MyData,D1372, E1372+1))))&gt;0,
SUMPRODUCT(--ISNUMBER(SEARCH('Chapter 2 (Generated)'!$B$4:$V$4,INDEX(MyData,D1372, E1372+1))))&gt;0)),
"        " &amp; INDEX(MyData,D1372, E1372+1),
"    " &amp; INDEX(MyData,D1372, E1372+1))</f>
        <v xml:space="preserve">        "I’m happy someone understands how stressful things can get for me. ",</v>
      </c>
    </row>
    <row r="1373" spans="4:7" x14ac:dyDescent="0.2">
      <c r="D1373" s="20">
        <f t="shared" si="21"/>
        <v>535</v>
      </c>
      <c r="E1373" s="20">
        <f>MIN(IF(MOD(ROWS($A$2:A1373),$A$2)=0,E1372+1, E1372), $B$2-1)</f>
        <v>1</v>
      </c>
      <c r="G1373" s="2" t="str">
        <f>IF(NOT(OR(
SUMPRODUCT(--ISNUMBER(SEARCH('Chapter 2 (Generated)'!$B$3:$V$3,INDEX(MyData,D1373, E1373+1))))&gt;0,
SUMPRODUCT(--ISNUMBER(SEARCH('Chapter 2 (Generated)'!$B$4:$V$4,INDEX(MyData,D1373, E1373+1))))&gt;0)),
"        " &amp; INDEX(MyData,D1373, E1373+1),
"    " &amp; INDEX(MyData,D1373, E1373+1))</f>
        <v xml:space="preserve">        "null",</v>
      </c>
    </row>
    <row r="1374" spans="4:7" x14ac:dyDescent="0.2">
      <c r="D1374" s="20">
        <f t="shared" si="21"/>
        <v>536</v>
      </c>
      <c r="E1374" s="20">
        <f>MIN(IF(MOD(ROWS($A$2:A1374),$A$2)=0,E1373+1, E1373), $B$2-1)</f>
        <v>1</v>
      </c>
      <c r="G1374" s="2" t="str">
        <f>IF(NOT(OR(
SUMPRODUCT(--ISNUMBER(SEARCH('Chapter 2 (Generated)'!$B$3:$V$3,INDEX(MyData,D1374, E1374+1))))&gt;0,
SUMPRODUCT(--ISNUMBER(SEARCH('Chapter 2 (Generated)'!$B$4:$V$4,INDEX(MyData,D1374, E1374+1))))&gt;0)),
"        " &amp; INDEX(MyData,D1374, E1374+1),
"    " &amp; INDEX(MyData,D1374, E1374+1))</f>
        <v xml:space="preserve">        "null",</v>
      </c>
    </row>
    <row r="1375" spans="4:7" x14ac:dyDescent="0.2">
      <c r="D1375" s="20">
        <f t="shared" si="21"/>
        <v>537</v>
      </c>
      <c r="E1375" s="20">
        <f>MIN(IF(MOD(ROWS($A$2:A1375),$A$2)=0,E1374+1, E1374), $B$2-1)</f>
        <v>1</v>
      </c>
      <c r="G1375" s="2" t="str">
        <f>IF(NOT(OR(
SUMPRODUCT(--ISNUMBER(SEARCH('Chapter 2 (Generated)'!$B$3:$V$3,INDEX(MyData,D1375, E1375+1))))&gt;0,
SUMPRODUCT(--ISNUMBER(SEARCH('Chapter 2 (Generated)'!$B$4:$V$4,INDEX(MyData,D1375, E1375+1))))&gt;0)),
"        " &amp; INDEX(MyData,D1375, E1375+1),
"    " &amp; INDEX(MyData,D1375, E1375+1))</f>
        <v xml:space="preserve">        "null",</v>
      </c>
    </row>
    <row r="1376" spans="4:7" x14ac:dyDescent="0.2">
      <c r="D1376" s="20">
        <f t="shared" si="21"/>
        <v>538</v>
      </c>
      <c r="E1376" s="20">
        <f>MIN(IF(MOD(ROWS($A$2:A1376),$A$2)=0,E1375+1, E1375), $B$2-1)</f>
        <v>1</v>
      </c>
      <c r="G1376" s="2" t="str">
        <f>IF(NOT(OR(
SUMPRODUCT(--ISNUMBER(SEARCH('Chapter 2 (Generated)'!$B$3:$V$3,INDEX(MyData,D1376, E1376+1))))&gt;0,
SUMPRODUCT(--ISNUMBER(SEARCH('Chapter 2 (Generated)'!$B$4:$V$4,INDEX(MyData,D1376, E1376+1))))&gt;0)),
"        " &amp; INDEX(MyData,D1376, E1376+1),
"    " &amp; INDEX(MyData,D1376, E1376+1))</f>
        <v xml:space="preserve">        "null",//535 </v>
      </c>
    </row>
    <row r="1377" spans="4:7" x14ac:dyDescent="0.2">
      <c r="D1377" s="20">
        <f t="shared" si="21"/>
        <v>539</v>
      </c>
      <c r="E1377" s="20">
        <f>MIN(IF(MOD(ROWS($A$2:A1377),$A$2)=0,E1376+1, E1376), $B$2-1)</f>
        <v>1</v>
      </c>
      <c r="G1377" s="2" t="str">
        <f>IF(NOT(OR(
SUMPRODUCT(--ISNUMBER(SEARCH('Chapter 2 (Generated)'!$B$3:$V$3,INDEX(MyData,D1377, E1377+1))))&gt;0,
SUMPRODUCT(--ISNUMBER(SEARCH('Chapter 2 (Generated)'!$B$4:$V$4,INDEX(MyData,D1377, E1377+1))))&gt;0)),
"        " &amp; INDEX(MyData,D1377, E1377+1),
"    " &amp; INDEX(MyData,D1377, E1377+1))</f>
        <v xml:space="preserve">        "null",</v>
      </c>
    </row>
    <row r="1378" spans="4:7" x14ac:dyDescent="0.2">
      <c r="D1378" s="20">
        <f t="shared" si="21"/>
        <v>540</v>
      </c>
      <c r="E1378" s="20">
        <f>MIN(IF(MOD(ROWS($A$2:A1378),$A$2)=0,E1377+1, E1377), $B$2-1)</f>
        <v>1</v>
      </c>
      <c r="G1378" s="2" t="str">
        <f>IF(NOT(OR(
SUMPRODUCT(--ISNUMBER(SEARCH('Chapter 2 (Generated)'!$B$3:$V$3,INDEX(MyData,D1378, E1378+1))))&gt;0,
SUMPRODUCT(--ISNUMBER(SEARCH('Chapter 2 (Generated)'!$B$4:$V$4,INDEX(MyData,D1378, E1378+1))))&gt;0)),
"        " &amp; INDEX(MyData,D1378, E1378+1),
"    " &amp; INDEX(MyData,D1378, E1378+1))</f>
        <v xml:space="preserve">        "null",</v>
      </c>
    </row>
    <row r="1379" spans="4:7" x14ac:dyDescent="0.2">
      <c r="D1379" s="20">
        <f t="shared" si="21"/>
        <v>541</v>
      </c>
      <c r="E1379" s="20">
        <f>MIN(IF(MOD(ROWS($A$2:A1379),$A$2)=0,E1378+1, E1378), $B$2-1)</f>
        <v>1</v>
      </c>
      <c r="G1379" s="2" t="str">
        <f>IF(NOT(OR(
SUMPRODUCT(--ISNUMBER(SEARCH('Chapter 2 (Generated)'!$B$3:$V$3,INDEX(MyData,D1379, E1379+1))))&gt;0,
SUMPRODUCT(--ISNUMBER(SEARCH('Chapter 2 (Generated)'!$B$4:$V$4,INDEX(MyData,D1379, E1379+1))))&gt;0)),
"        " &amp; INDEX(MyData,D1379, E1379+1),
"    " &amp; INDEX(MyData,D1379, E1379+1))</f>
        <v xml:space="preserve">        "null",</v>
      </c>
    </row>
    <row r="1380" spans="4:7" x14ac:dyDescent="0.2">
      <c r="D1380" s="20">
        <f t="shared" si="21"/>
        <v>542</v>
      </c>
      <c r="E1380" s="20">
        <f>MIN(IF(MOD(ROWS($A$2:A1380),$A$2)=0,E1379+1, E1379), $B$2-1)</f>
        <v>1</v>
      </c>
      <c r="G1380" s="2" t="str">
        <f>IF(NOT(OR(
SUMPRODUCT(--ISNUMBER(SEARCH('Chapter 2 (Generated)'!$B$3:$V$3,INDEX(MyData,D1380, E1380+1))))&gt;0,
SUMPRODUCT(--ISNUMBER(SEARCH('Chapter 2 (Generated)'!$B$4:$V$4,INDEX(MyData,D1380, E1380+1))))&gt;0)),
"        " &amp; INDEX(MyData,D1380, E1380+1),
"    " &amp; INDEX(MyData,D1380, E1380+1))</f>
        <v xml:space="preserve">        "I don’t think I’ve ever heard as much bullshit in my life as I just did from both of you just now.",</v>
      </c>
    </row>
    <row r="1381" spans="4:7" x14ac:dyDescent="0.2">
      <c r="D1381" s="20">
        <f t="shared" si="21"/>
        <v>543</v>
      </c>
      <c r="E1381" s="20">
        <f>MIN(IF(MOD(ROWS($A$2:A1381),$A$2)=0,E1380+1, E1380), $B$2-1)</f>
        <v>1</v>
      </c>
      <c r="G1381" s="2" t="str">
        <f>IF(NOT(OR(
SUMPRODUCT(--ISNUMBER(SEARCH('Chapter 2 (Generated)'!$B$3:$V$3,INDEX(MyData,D1381, E1381+1))))&gt;0,
SUMPRODUCT(--ISNUMBER(SEARCH('Chapter 2 (Generated)'!$B$4:$V$4,INDEX(MyData,D1381, E1381+1))))&gt;0)),
"        " &amp; INDEX(MyData,D1381, E1381+1),
"    " &amp; INDEX(MyData,D1381, E1381+1))</f>
        <v xml:space="preserve">        "null",//540 </v>
      </c>
    </row>
    <row r="1382" spans="4:7" x14ac:dyDescent="0.2">
      <c r="D1382" s="20">
        <f t="shared" si="21"/>
        <v>544</v>
      </c>
      <c r="E1382" s="20">
        <f>MIN(IF(MOD(ROWS($A$2:A1382),$A$2)=0,E1381+1, E1381), $B$2-1)</f>
        <v>1</v>
      </c>
      <c r="G1382" s="2" t="str">
        <f>IF(NOT(OR(
SUMPRODUCT(--ISNUMBER(SEARCH('Chapter 2 (Generated)'!$B$3:$V$3,INDEX(MyData,D1382, E1382+1))))&gt;0,
SUMPRODUCT(--ISNUMBER(SEARCH('Chapter 2 (Generated)'!$B$4:$V$4,INDEX(MyData,D1382, E1382+1))))&gt;0)),
"        " &amp; INDEX(MyData,D1382, E1382+1),
"    " &amp; INDEX(MyData,D1382, E1382+1))</f>
        <v xml:space="preserve">        "null",</v>
      </c>
    </row>
    <row r="1383" spans="4:7" x14ac:dyDescent="0.2">
      <c r="D1383" s="20">
        <f t="shared" si="21"/>
        <v>545</v>
      </c>
      <c r="E1383" s="20">
        <f>MIN(IF(MOD(ROWS($A$2:A1383),$A$2)=0,E1382+1, E1382), $B$2-1)</f>
        <v>1</v>
      </c>
      <c r="G1383" s="2" t="str">
        <f>IF(NOT(OR(
SUMPRODUCT(--ISNUMBER(SEARCH('Chapter 2 (Generated)'!$B$3:$V$3,INDEX(MyData,D1383, E1383+1))))&gt;0,
SUMPRODUCT(--ISNUMBER(SEARCH('Chapter 2 (Generated)'!$B$4:$V$4,INDEX(MyData,D1383, E1383+1))))&gt;0)),
"        " &amp; INDEX(MyData,D1383, E1383+1),
"    " &amp; INDEX(MyData,D1383, E1383+1))</f>
        <v xml:space="preserve">        "null",</v>
      </c>
    </row>
    <row r="1384" spans="4:7" x14ac:dyDescent="0.2">
      <c r="D1384" s="20">
        <f t="shared" si="21"/>
        <v>546</v>
      </c>
      <c r="E1384" s="20">
        <f>MIN(IF(MOD(ROWS($A$2:A1384),$A$2)=0,E1383+1, E1383), $B$2-1)</f>
        <v>1</v>
      </c>
      <c r="G1384" s="2" t="str">
        <f>IF(NOT(OR(
SUMPRODUCT(--ISNUMBER(SEARCH('Chapter 2 (Generated)'!$B$3:$V$3,INDEX(MyData,D1384, E1384+1))))&gt;0,
SUMPRODUCT(--ISNUMBER(SEARCH('Chapter 2 (Generated)'!$B$4:$V$4,INDEX(MyData,D1384, E1384+1))))&gt;0)),
"        " &amp; INDEX(MyData,D1384, E1384+1),
"    " &amp; INDEX(MyData,D1384, E1384+1))</f>
        <v xml:space="preserve">        "Well " + user.scholarname + ", if you’re so set on sheltering this guy as if he was your goddamn &lt;em&gt;child&lt;/em&gt;…",</v>
      </c>
    </row>
    <row r="1385" spans="4:7" x14ac:dyDescent="0.2">
      <c r="D1385" s="20">
        <f t="shared" si="21"/>
        <v>547</v>
      </c>
      <c r="E1385" s="20">
        <f>MIN(IF(MOD(ROWS($A$2:A1385),$A$2)=0,E1384+1, E1384), $B$2-1)</f>
        <v>1</v>
      </c>
      <c r="G1385" s="2" t="str">
        <f>IF(NOT(OR(
SUMPRODUCT(--ISNUMBER(SEARCH('Chapter 2 (Generated)'!$B$3:$V$3,INDEX(MyData,D1385, E1385+1))))&gt;0,
SUMPRODUCT(--ISNUMBER(SEARCH('Chapter 2 (Generated)'!$B$4:$V$4,INDEX(MyData,D1385, E1385+1))))&gt;0)),
"        " &amp; INDEX(MyData,D1385, E1385+1),
"    " &amp; INDEX(MyData,D1385, E1385+1))</f>
        <v xml:space="preserve">        "Why don’t &lt;em&gt;you&lt;/em&gt; propose a solution to this mess?",</v>
      </c>
    </row>
    <row r="1386" spans="4:7" x14ac:dyDescent="0.2">
      <c r="D1386" s="20">
        <f t="shared" si="21"/>
        <v>548</v>
      </c>
      <c r="E1386" s="20">
        <f>MIN(IF(MOD(ROWS($A$2:A1386),$A$2)=0,E1385+1, E1385), $B$2-1)</f>
        <v>1</v>
      </c>
      <c r="G1386" s="2" t="str">
        <f>IF(NOT(OR(
SUMPRODUCT(--ISNUMBER(SEARCH('Chapter 2 (Generated)'!$B$3:$V$3,INDEX(MyData,D1386, E1386+1))))&gt;0,
SUMPRODUCT(--ISNUMBER(SEARCH('Chapter 2 (Generated)'!$B$4:$V$4,INDEX(MyData,D1386, E1386+1))))&gt;0)),
"        " &amp; INDEX(MyData,D1386, E1386+1),
"    " &amp; INDEX(MyData,D1386, E1386+1))</f>
        <v xml:space="preserve">        "Or was your game plan to just pat him on the back and hope everything turned out fine?",//545 </v>
      </c>
    </row>
    <row r="1387" spans="4:7" x14ac:dyDescent="0.2">
      <c r="D1387" s="20">
        <f t="shared" si="21"/>
        <v>549</v>
      </c>
      <c r="E1387" s="20">
        <f>MIN(IF(MOD(ROWS($A$2:A1387),$A$2)=0,E1386+1, E1386), $B$2-1)</f>
        <v>1</v>
      </c>
      <c r="G1387" s="2" t="str">
        <f>IF(NOT(OR(
SUMPRODUCT(--ISNUMBER(SEARCH('Chapter 2 (Generated)'!$B$3:$V$3,INDEX(MyData,D1387, E1387+1))))&gt;0,
SUMPRODUCT(--ISNUMBER(SEARCH('Chapter 2 (Generated)'!$B$4:$V$4,INDEX(MyData,D1387, E1387+1))))&gt;0)),
"        " &amp; INDEX(MyData,D1387, E1387+1),
"    " &amp; INDEX(MyData,D1387, E1387+1))</f>
        <v xml:space="preserve">        "null",</v>
      </c>
    </row>
    <row r="1388" spans="4:7" x14ac:dyDescent="0.2">
      <c r="D1388" s="20">
        <f t="shared" si="21"/>
        <v>550</v>
      </c>
      <c r="E1388" s="20">
        <f>MIN(IF(MOD(ROWS($A$2:A1388),$A$2)=0,E1387+1, E1387), $B$2-1)</f>
        <v>1</v>
      </c>
      <c r="G1388" s="2" t="str">
        <f>IF(NOT(OR(
SUMPRODUCT(--ISNUMBER(SEARCH('Chapter 2 (Generated)'!$B$3:$V$3,INDEX(MyData,D1388, E1388+1))))&gt;0,
SUMPRODUCT(--ISNUMBER(SEARCH('Chapter 2 (Generated)'!$B$4:$V$4,INDEX(MyData,D1388, E1388+1))))&gt;0)),
"        " &amp; INDEX(MyData,D1388, E1388+1),
"    " &amp; INDEX(MyData,D1388, E1388+1))</f>
        <v xml:space="preserve">        "null",</v>
      </c>
    </row>
    <row r="1389" spans="4:7" x14ac:dyDescent="0.2">
      <c r="D1389" s="20">
        <f t="shared" si="21"/>
        <v>551</v>
      </c>
      <c r="E1389" s="20">
        <f>MIN(IF(MOD(ROWS($A$2:A1389),$A$2)=0,E1388+1, E1388), $B$2-1)</f>
        <v>1</v>
      </c>
      <c r="G1389" s="2" t="str">
        <f>IF(NOT(OR(
SUMPRODUCT(--ISNUMBER(SEARCH('Chapter 2 (Generated)'!$B$3:$V$3,INDEX(MyData,D1389, E1389+1))))&gt;0,
SUMPRODUCT(--ISNUMBER(SEARCH('Chapter 2 (Generated)'!$B$4:$V$4,INDEX(MyData,D1389, E1389+1))))&gt;0)),
"        " &amp; INDEX(MyData,D1389, E1389+1),
"    " &amp; INDEX(MyData,D1389, E1389+1))</f>
        <v xml:space="preserve">        "Oh yeah, brilliant. And then be responsible for getting Arlington Academy in the city’s newspaper for having to call the cops?",</v>
      </c>
    </row>
    <row r="1390" spans="4:7" x14ac:dyDescent="0.2">
      <c r="D1390" s="20">
        <f t="shared" si="21"/>
        <v>552</v>
      </c>
      <c r="E1390" s="20">
        <f>MIN(IF(MOD(ROWS($A$2:A1390),$A$2)=0,E1389+1, E1389), $B$2-1)</f>
        <v>1</v>
      </c>
      <c r="G1390" s="2" t="str">
        <f>IF(NOT(OR(
SUMPRODUCT(--ISNUMBER(SEARCH('Chapter 2 (Generated)'!$B$3:$V$3,INDEX(MyData,D1390, E1390+1))))&gt;0,
SUMPRODUCT(--ISNUMBER(SEARCH('Chapter 2 (Generated)'!$B$4:$V$4,INDEX(MyData,D1390, E1390+1))))&gt;0)),
"        " &amp; INDEX(MyData,D1390, E1390+1),
"    " &amp; INDEX(MyData,D1390, E1390+1))</f>
        <v xml:space="preserve">        "These things aren’t that simple!",</v>
      </c>
    </row>
    <row r="1391" spans="4:7" x14ac:dyDescent="0.2">
      <c r="D1391" s="20">
        <f t="shared" si="21"/>
        <v>553</v>
      </c>
      <c r="E1391" s="20">
        <f>MIN(IF(MOD(ROWS($A$2:A1391),$A$2)=0,E1390+1, E1390), $B$2-1)</f>
        <v>1</v>
      </c>
      <c r="G1391" s="2" t="str">
        <f>IF(NOT(OR(
SUMPRODUCT(--ISNUMBER(SEARCH('Chapter 2 (Generated)'!$B$3:$V$3,INDEX(MyData,D1391, E1391+1))))&gt;0,
SUMPRODUCT(--ISNUMBER(SEARCH('Chapter 2 (Generated)'!$B$4:$V$4,INDEX(MyData,D1391, E1391+1))))&gt;0)),
"        " &amp; INDEX(MyData,D1391, E1391+1),
"    " &amp; INDEX(MyData,D1391, E1391+1))</f>
        <v xml:space="preserve">        "null",//550 </v>
      </c>
    </row>
    <row r="1392" spans="4:7" x14ac:dyDescent="0.2">
      <c r="D1392" s="20">
        <f t="shared" si="21"/>
        <v>554</v>
      </c>
      <c r="E1392" s="20">
        <f>MIN(IF(MOD(ROWS($A$2:A1392),$A$2)=0,E1391+1, E1391), $B$2-1)</f>
        <v>1</v>
      </c>
      <c r="G1392" s="2" t="str">
        <f>IF(NOT(OR(
SUMPRODUCT(--ISNUMBER(SEARCH('Chapter 2 (Generated)'!$B$3:$V$3,INDEX(MyData,D1392, E1392+1))))&gt;0,
SUMPRODUCT(--ISNUMBER(SEARCH('Chapter 2 (Generated)'!$B$4:$V$4,INDEX(MyData,D1392, E1392+1))))&gt;0)),
"        " &amp; INDEX(MyData,D1392, E1392+1),
"    " &amp; INDEX(MyData,D1392, E1392+1))</f>
        <v xml:space="preserve">        "null",</v>
      </c>
    </row>
    <row r="1393" spans="4:7" x14ac:dyDescent="0.2">
      <c r="D1393" s="20">
        <f t="shared" si="21"/>
        <v>555</v>
      </c>
      <c r="E1393" s="20">
        <f>MIN(IF(MOD(ROWS($A$2:A1393),$A$2)=0,E1392+1, E1392), $B$2-1)</f>
        <v>1</v>
      </c>
      <c r="G1393" s="2" t="str">
        <f>IF(NOT(OR(
SUMPRODUCT(--ISNUMBER(SEARCH('Chapter 2 (Generated)'!$B$3:$V$3,INDEX(MyData,D1393, E1393+1))))&gt;0,
SUMPRODUCT(--ISNUMBER(SEARCH('Chapter 2 (Generated)'!$B$4:$V$4,INDEX(MyData,D1393, E1393+1))))&gt;0)),
"        " &amp; INDEX(MyData,D1393, E1393+1),
"    " &amp; INDEX(MyData,D1393, E1393+1))</f>
        <v xml:space="preserve">        "null",</v>
      </c>
    </row>
    <row r="1394" spans="4:7" x14ac:dyDescent="0.2">
      <c r="D1394" s="20">
        <f t="shared" si="21"/>
        <v>556</v>
      </c>
      <c r="E1394" s="20">
        <f>MIN(IF(MOD(ROWS($A$2:A1394),$A$2)=0,E1393+1, E1393), $B$2-1)</f>
        <v>1</v>
      </c>
      <c r="G1394" s="2" t="str">
        <f>IF(NOT(OR(
SUMPRODUCT(--ISNUMBER(SEARCH('Chapter 2 (Generated)'!$B$3:$V$3,INDEX(MyData,D1394, E1394+1))))&gt;0,
SUMPRODUCT(--ISNUMBER(SEARCH('Chapter 2 (Generated)'!$B$4:$V$4,INDEX(MyData,D1394, E1394+1))))&gt;0)),
"        " &amp; INDEX(MyData,D1394, E1394+1),
"    " &amp; INDEX(MyData,D1394, E1394+1))</f>
        <v xml:space="preserve">        "null",</v>
      </c>
    </row>
    <row r="1395" spans="4:7" x14ac:dyDescent="0.2">
      <c r="D1395" s="20">
        <f t="shared" si="21"/>
        <v>557</v>
      </c>
      <c r="E1395" s="20">
        <f>MIN(IF(MOD(ROWS($A$2:A1395),$A$2)=0,E1394+1, E1394), $B$2-1)</f>
        <v>1</v>
      </c>
      <c r="G1395" s="2" t="str">
        <f>IF(NOT(OR(
SUMPRODUCT(--ISNUMBER(SEARCH('Chapter 2 (Generated)'!$B$3:$V$3,INDEX(MyData,D1395, E1395+1))))&gt;0,
SUMPRODUCT(--ISNUMBER(SEARCH('Chapter 2 (Generated)'!$B$4:$V$4,INDEX(MyData,D1395, E1395+1))))&gt;0)),
"        " &amp; INDEX(MyData,D1395, E1395+1),
"    " &amp; INDEX(MyData,D1395, E1395+1))</f>
        <v xml:space="preserve">        "What the &lt;em&gt;hell&lt;/em&gt; did you just call me",</v>
      </c>
    </row>
    <row r="1396" spans="4:7" x14ac:dyDescent="0.2">
      <c r="D1396" s="20">
        <f t="shared" si="21"/>
        <v>558</v>
      </c>
      <c r="E1396" s="20">
        <f>MIN(IF(MOD(ROWS($A$2:A1396),$A$2)=0,E1395+1, E1395), $B$2-1)</f>
        <v>1</v>
      </c>
      <c r="G1396" s="2" t="str">
        <f>IF(NOT(OR(
SUMPRODUCT(--ISNUMBER(SEARCH('Chapter 2 (Generated)'!$B$3:$V$3,INDEX(MyData,D1396, E1396+1))))&gt;0,
SUMPRODUCT(--ISNUMBER(SEARCH('Chapter 2 (Generated)'!$B$4:$V$4,INDEX(MyData,D1396, E1396+1))))&gt;0)),
"        " &amp; INDEX(MyData,D1396, E1396+1),
"    " &amp; INDEX(MyData,D1396, E1396+1))</f>
        <v xml:space="preserve">        "null",//555 </v>
      </c>
    </row>
    <row r="1397" spans="4:7" x14ac:dyDescent="0.2">
      <c r="D1397" s="20">
        <f t="shared" si="21"/>
        <v>559</v>
      </c>
      <c r="E1397" s="20">
        <f>MIN(IF(MOD(ROWS($A$2:A1397),$A$2)=0,E1396+1, E1396), $B$2-1)</f>
        <v>1</v>
      </c>
      <c r="G1397" s="2" t="str">
        <f>IF(NOT(OR(
SUMPRODUCT(--ISNUMBER(SEARCH('Chapter 2 (Generated)'!$B$3:$V$3,INDEX(MyData,D1397, E1397+1))))&gt;0,
SUMPRODUCT(--ISNUMBER(SEARCH('Chapter 2 (Generated)'!$B$4:$V$4,INDEX(MyData,D1397, E1397+1))))&gt;0)),
"        " &amp; INDEX(MyData,D1397, E1397+1),
"    " &amp; INDEX(MyData,D1397, E1397+1))</f>
        <v xml:space="preserve">        "null",</v>
      </c>
    </row>
    <row r="1398" spans="4:7" x14ac:dyDescent="0.2">
      <c r="D1398" s="20">
        <f t="shared" si="21"/>
        <v>560</v>
      </c>
      <c r="E1398" s="20">
        <f>MIN(IF(MOD(ROWS($A$2:A1398),$A$2)=0,E1397+1, E1397), $B$2-1)</f>
        <v>1</v>
      </c>
      <c r="G1398" s="2" t="str">
        <f>IF(NOT(OR(
SUMPRODUCT(--ISNUMBER(SEARCH('Chapter 2 (Generated)'!$B$3:$V$3,INDEX(MyData,D1398, E1398+1))))&gt;0,
SUMPRODUCT(--ISNUMBER(SEARCH('Chapter 2 (Generated)'!$B$4:$V$4,INDEX(MyData,D1398, E1398+1))))&gt;0)),
"        " &amp; INDEX(MyData,D1398, E1398+1),
"    " &amp; INDEX(MyData,D1398, E1398+1))</f>
        <v xml:space="preserve">        "Typical.",</v>
      </c>
    </row>
    <row r="1399" spans="4:7" x14ac:dyDescent="0.2">
      <c r="D1399" s="20">
        <f t="shared" si="21"/>
        <v>561</v>
      </c>
      <c r="E1399" s="20">
        <f>MIN(IF(MOD(ROWS($A$2:A1399),$A$2)=0,E1398+1, E1398), $B$2-1)</f>
        <v>1</v>
      </c>
      <c r="G1399" s="2" t="str">
        <f>IF(NOT(OR(
SUMPRODUCT(--ISNUMBER(SEARCH('Chapter 2 (Generated)'!$B$3:$V$3,INDEX(MyData,D1399, E1399+1))))&gt;0,
SUMPRODUCT(--ISNUMBER(SEARCH('Chapter 2 (Generated)'!$B$4:$V$4,INDEX(MyData,D1399, E1399+1))))&gt;0)),
"        " &amp; INDEX(MyData,D1399, E1399+1),
"    " &amp; INDEX(MyData,D1399, E1399+1))</f>
        <v xml:space="preserve">        "null",</v>
      </c>
    </row>
    <row r="1400" spans="4:7" x14ac:dyDescent="0.2">
      <c r="D1400" s="20">
        <f t="shared" si="21"/>
        <v>562</v>
      </c>
      <c r="E1400" s="20">
        <f>MIN(IF(MOD(ROWS($A$2:A1400),$A$2)=0,E1399+1, E1399), $B$2-1)</f>
        <v>1</v>
      </c>
      <c r="G1400" s="2" t="str">
        <f>IF(NOT(OR(
SUMPRODUCT(--ISNUMBER(SEARCH('Chapter 2 (Generated)'!$B$3:$V$3,INDEX(MyData,D1400, E1400+1))))&gt;0,
SUMPRODUCT(--ISNUMBER(SEARCH('Chapter 2 (Generated)'!$B$4:$V$4,INDEX(MyData,D1400, E1400+1))))&gt;0)),
"        " &amp; INDEX(MyData,D1400, E1400+1),
"    " &amp; INDEX(MyData,D1400, E1400+1))</f>
        <v xml:space="preserve">        "null",</v>
      </c>
    </row>
    <row r="1401" spans="4:7" x14ac:dyDescent="0.2">
      <c r="D1401" s="20">
        <f t="shared" si="21"/>
        <v>563</v>
      </c>
      <c r="E1401" s="20">
        <f>MIN(IF(MOD(ROWS($A$2:A1401),$A$2)=0,E1400+1, E1400), $B$2-1)</f>
        <v>1</v>
      </c>
      <c r="G1401" s="2" t="str">
        <f>IF(NOT(OR(
SUMPRODUCT(--ISNUMBER(SEARCH('Chapter 2 (Generated)'!$B$3:$V$3,INDEX(MyData,D1401, E1401+1))))&gt;0,
SUMPRODUCT(--ISNUMBER(SEARCH('Chapter 2 (Generated)'!$B$4:$V$4,INDEX(MyData,D1401, E1401+1))))&gt;0)),
"        " &amp; INDEX(MyData,D1401, E1401+1),
"    " &amp; INDEX(MyData,D1401, E1401+1))</f>
        <v xml:space="preserve">        "null",//560 </v>
      </c>
    </row>
    <row r="1402" spans="4:7" x14ac:dyDescent="0.2">
      <c r="D1402" s="20">
        <f t="shared" si="21"/>
        <v>564</v>
      </c>
      <c r="E1402" s="20">
        <f>MIN(IF(MOD(ROWS($A$2:A1402),$A$2)=0,E1401+1, E1401), $B$2-1)</f>
        <v>1</v>
      </c>
      <c r="G1402" s="2" t="str">
        <f>IF(NOT(OR(
SUMPRODUCT(--ISNUMBER(SEARCH('Chapter 2 (Generated)'!$B$3:$V$3,INDEX(MyData,D1402, E1402+1))))&gt;0,
SUMPRODUCT(--ISNUMBER(SEARCH('Chapter 2 (Generated)'!$B$4:$V$4,INDEX(MyData,D1402, E1402+1))))&gt;0)),
"        " &amp; INDEX(MyData,D1402, E1402+1),
"    " &amp; INDEX(MyData,D1402, E1402+1))</f>
        <v xml:space="preserve">        "null",</v>
      </c>
    </row>
    <row r="1403" spans="4:7" x14ac:dyDescent="0.2">
      <c r="D1403" s="20">
        <f t="shared" si="21"/>
        <v>565</v>
      </c>
      <c r="E1403" s="20">
        <f>MIN(IF(MOD(ROWS($A$2:A1403),$A$2)=0,E1402+1, E1402), $B$2-1)</f>
        <v>1</v>
      </c>
      <c r="G1403" s="2" t="str">
        <f>IF(NOT(OR(
SUMPRODUCT(--ISNUMBER(SEARCH('Chapter 2 (Generated)'!$B$3:$V$3,INDEX(MyData,D1403, E1403+1))))&gt;0,
SUMPRODUCT(--ISNUMBER(SEARCH('Chapter 2 (Generated)'!$B$4:$V$4,INDEX(MyData,D1403, E1403+1))))&gt;0)),
"        " &amp; INDEX(MyData,D1403, E1403+1),
"    " &amp; INDEX(MyData,D1403, E1403+1))</f>
        <v xml:space="preserve">        "I don’t know what it was you said, but you took care of it somehow.",</v>
      </c>
    </row>
    <row r="1404" spans="4:7" x14ac:dyDescent="0.2">
      <c r="D1404" s="20">
        <f t="shared" si="21"/>
        <v>566</v>
      </c>
      <c r="E1404" s="20">
        <f>MIN(IF(MOD(ROWS($A$2:A1404),$A$2)=0,E1403+1, E1403), $B$2-1)</f>
        <v>1</v>
      </c>
      <c r="G1404" s="2" t="str">
        <f>IF(NOT(OR(
SUMPRODUCT(--ISNUMBER(SEARCH('Chapter 2 (Generated)'!$B$3:$V$3,INDEX(MyData,D1404, E1404+1))))&gt;0,
SUMPRODUCT(--ISNUMBER(SEARCH('Chapter 2 (Generated)'!$B$4:$V$4,INDEX(MyData,D1404, E1404+1))))&gt;0)),
"        " &amp; INDEX(MyData,D1404, E1404+1),
"    " &amp; INDEX(MyData,D1404, E1404+1))</f>
        <v xml:space="preserve">        "Good job.",</v>
      </c>
    </row>
    <row r="1405" spans="4:7" x14ac:dyDescent="0.2">
      <c r="D1405" s="20">
        <f t="shared" si="21"/>
        <v>567</v>
      </c>
      <c r="E1405" s="20">
        <f>MIN(IF(MOD(ROWS($A$2:A1405),$A$2)=0,E1404+1, E1404), $B$2-1)</f>
        <v>1</v>
      </c>
      <c r="G1405" s="2" t="str">
        <f>IF(NOT(OR(
SUMPRODUCT(--ISNUMBER(SEARCH('Chapter 2 (Generated)'!$B$3:$V$3,INDEX(MyData,D1405, E1405+1))))&gt;0,
SUMPRODUCT(--ISNUMBER(SEARCH('Chapter 2 (Generated)'!$B$4:$V$4,INDEX(MyData,D1405, E1405+1))))&gt;0)),
"        " &amp; INDEX(MyData,D1405, E1405+1),
"    " &amp; INDEX(MyData,D1405, E1405+1))</f>
        <v xml:space="preserve">        "null",</v>
      </c>
    </row>
    <row r="1406" spans="4:7" x14ac:dyDescent="0.2">
      <c r="D1406" s="20">
        <f t="shared" si="21"/>
        <v>568</v>
      </c>
      <c r="E1406" s="20">
        <f>MIN(IF(MOD(ROWS($A$2:A1406),$A$2)=0,E1405+1, E1405), $B$2-1)</f>
        <v>1</v>
      </c>
      <c r="G1406" s="2" t="str">
        <f>IF(NOT(OR(
SUMPRODUCT(--ISNUMBER(SEARCH('Chapter 2 (Generated)'!$B$3:$V$3,INDEX(MyData,D1406, E1406+1))))&gt;0,
SUMPRODUCT(--ISNUMBER(SEARCH('Chapter 2 (Generated)'!$B$4:$V$4,INDEX(MyData,D1406, E1406+1))))&gt;0)),
"        " &amp; INDEX(MyData,D1406, E1406+1),
"    " &amp; INDEX(MyData,D1406, E1406+1))</f>
        <v xml:space="preserve">        "null",//565 </v>
      </c>
    </row>
    <row r="1407" spans="4:7" x14ac:dyDescent="0.2">
      <c r="D1407" s="20">
        <f t="shared" si="21"/>
        <v>569</v>
      </c>
      <c r="E1407" s="20">
        <f>MIN(IF(MOD(ROWS($A$2:A1407),$A$2)=0,E1406+1, E1406), $B$2-1)</f>
        <v>1</v>
      </c>
      <c r="G1407" s="2" t="str">
        <f>IF(NOT(OR(
SUMPRODUCT(--ISNUMBER(SEARCH('Chapter 2 (Generated)'!$B$3:$V$3,INDEX(MyData,D1407, E1407+1))))&gt;0,
SUMPRODUCT(--ISNUMBER(SEARCH('Chapter 2 (Generated)'!$B$4:$V$4,INDEX(MyData,D1407, E1407+1))))&gt;0)),
"        " &amp; INDEX(MyData,D1407, E1407+1),
"    " &amp; INDEX(MyData,D1407, E1407+1))</f>
        <v xml:space="preserve">        "null",</v>
      </c>
    </row>
    <row r="1408" spans="4:7" x14ac:dyDescent="0.2">
      <c r="D1408" s="20">
        <f t="shared" si="21"/>
        <v>570</v>
      </c>
      <c r="E1408" s="20">
        <f>MIN(IF(MOD(ROWS($A$2:A1408),$A$2)=0,E1407+1, E1407), $B$2-1)</f>
        <v>1</v>
      </c>
      <c r="G1408" s="2" t="str">
        <f>IF(NOT(OR(
SUMPRODUCT(--ISNUMBER(SEARCH('Chapter 2 (Generated)'!$B$3:$V$3,INDEX(MyData,D1408, E1408+1))))&gt;0,
SUMPRODUCT(--ISNUMBER(SEARCH('Chapter 2 (Generated)'!$B$4:$V$4,INDEX(MyData,D1408, E1408+1))))&gt;0)),
"        " &amp; INDEX(MyData,D1408, E1408+1),
"    " &amp; INDEX(MyData,D1408, E1408+1))</f>
        <v xml:space="preserve">        "null",</v>
      </c>
    </row>
    <row r="1409" spans="4:7" x14ac:dyDescent="0.2">
      <c r="D1409" s="20">
        <f t="shared" si="21"/>
        <v>571</v>
      </c>
      <c r="E1409" s="20">
        <f>MIN(IF(MOD(ROWS($A$2:A1409),$A$2)=0,E1408+1, E1408), $B$2-1)</f>
        <v>1</v>
      </c>
      <c r="G1409" s="2" t="str">
        <f>IF(NOT(OR(
SUMPRODUCT(--ISNUMBER(SEARCH('Chapter 2 (Generated)'!$B$3:$V$3,INDEX(MyData,D1409, E1409+1))))&gt;0,
SUMPRODUCT(--ISNUMBER(SEARCH('Chapter 2 (Generated)'!$B$4:$V$4,INDEX(MyData,D1409, E1409+1))))&gt;0)),
"        " &amp; INDEX(MyData,D1409, E1409+1),
"    " &amp; INDEX(MyData,D1409, E1409+1))</f>
        <v xml:space="preserve">        "null",</v>
      </c>
    </row>
    <row r="1410" spans="4:7" x14ac:dyDescent="0.2">
      <c r="D1410" s="20">
        <f t="shared" ref="D1410:D1473" si="22">MOD(ROW(D1409)-1+ROWS(MyData),ROWS(MyData))+1</f>
        <v>572</v>
      </c>
      <c r="E1410" s="20">
        <f>MIN(IF(MOD(ROWS($A$2:A1410),$A$2)=0,E1409+1, E1409), $B$2-1)</f>
        <v>1</v>
      </c>
      <c r="G1410" s="2" t="str">
        <f>IF(NOT(OR(
SUMPRODUCT(--ISNUMBER(SEARCH('Chapter 2 (Generated)'!$B$3:$V$3,INDEX(MyData,D1410, E1410+1))))&gt;0,
SUMPRODUCT(--ISNUMBER(SEARCH('Chapter 2 (Generated)'!$B$4:$V$4,INDEX(MyData,D1410, E1410+1))))&gt;0)),
"        " &amp; INDEX(MyData,D1410, E1410+1),
"    " &amp; INDEX(MyData,D1410, E1410+1))</f>
        <v xml:space="preserve">        "null",</v>
      </c>
    </row>
    <row r="1411" spans="4:7" x14ac:dyDescent="0.2">
      <c r="D1411" s="20">
        <f t="shared" si="22"/>
        <v>573</v>
      </c>
      <c r="E1411" s="20">
        <f>MIN(IF(MOD(ROWS($A$2:A1411),$A$2)=0,E1410+1, E1410), $B$2-1)</f>
        <v>1</v>
      </c>
      <c r="G1411" s="2" t="str">
        <f>IF(NOT(OR(
SUMPRODUCT(--ISNUMBER(SEARCH('Chapter 2 (Generated)'!$B$3:$V$3,INDEX(MyData,D1411, E1411+1))))&gt;0,
SUMPRODUCT(--ISNUMBER(SEARCH('Chapter 2 (Generated)'!$B$4:$V$4,INDEX(MyData,D1411, E1411+1))))&gt;0)),
"        " &amp; INDEX(MyData,D1411, E1411+1),
"    " &amp; INDEX(MyData,D1411, E1411+1))</f>
        <v xml:space="preserve">        "null",//570 </v>
      </c>
    </row>
    <row r="1412" spans="4:7" x14ac:dyDescent="0.2">
      <c r="D1412" s="20">
        <f t="shared" si="22"/>
        <v>574</v>
      </c>
      <c r="E1412" s="20">
        <f>MIN(IF(MOD(ROWS($A$2:A1412),$A$2)=0,E1411+1, E1411), $B$2-1)</f>
        <v>1</v>
      </c>
      <c r="G1412" s="2" t="str">
        <f>IF(NOT(OR(
SUMPRODUCT(--ISNUMBER(SEARCH('Chapter 2 (Generated)'!$B$3:$V$3,INDEX(MyData,D1412, E1412+1))))&gt;0,
SUMPRODUCT(--ISNUMBER(SEARCH('Chapter 2 (Generated)'!$B$4:$V$4,INDEX(MyData,D1412, E1412+1))))&gt;0)),
"        " &amp; INDEX(MyData,D1412, E1412+1),
"    " &amp; INDEX(MyData,D1412, E1412+1))</f>
        <v xml:space="preserve">        "null",</v>
      </c>
    </row>
    <row r="1413" spans="4:7" x14ac:dyDescent="0.2">
      <c r="D1413" s="20">
        <f t="shared" si="22"/>
        <v>575</v>
      </c>
      <c r="E1413" s="20">
        <f>MIN(IF(MOD(ROWS($A$2:A1413),$A$2)=0,E1412+1, E1412), $B$2-1)</f>
        <v>1</v>
      </c>
      <c r="G1413" s="2" t="str">
        <f>IF(NOT(OR(
SUMPRODUCT(--ISNUMBER(SEARCH('Chapter 2 (Generated)'!$B$3:$V$3,INDEX(MyData,D1413, E1413+1))))&gt;0,
SUMPRODUCT(--ISNUMBER(SEARCH('Chapter 2 (Generated)'!$B$4:$V$4,INDEX(MyData,D1413, E1413+1))))&gt;0)),
"        " &amp; INDEX(MyData,D1413, E1413+1),
"    " &amp; INDEX(MyData,D1413, E1413+1))</f>
        <v xml:space="preserve">        "null",</v>
      </c>
    </row>
    <row r="1414" spans="4:7" x14ac:dyDescent="0.2">
      <c r="D1414" s="20">
        <f t="shared" si="22"/>
        <v>576</v>
      </c>
      <c r="E1414" s="20">
        <f>MIN(IF(MOD(ROWS($A$2:A1414),$A$2)=0,E1413+1, E1413), $B$2-1)</f>
        <v>1</v>
      </c>
      <c r="G1414" s="2" t="str">
        <f>IF(NOT(OR(
SUMPRODUCT(--ISNUMBER(SEARCH('Chapter 2 (Generated)'!$B$3:$V$3,INDEX(MyData,D1414, E1414+1))))&gt;0,
SUMPRODUCT(--ISNUMBER(SEARCH('Chapter 2 (Generated)'!$B$4:$V$4,INDEX(MyData,D1414, E1414+1))))&gt;0)),
"        " &amp; INDEX(MyData,D1414, E1414+1),
"    " &amp; INDEX(MyData,D1414, E1414+1))</f>
        <v xml:space="preserve">        "null",</v>
      </c>
    </row>
    <row r="1415" spans="4:7" x14ac:dyDescent="0.2">
      <c r="D1415" s="20">
        <f t="shared" si="22"/>
        <v>577</v>
      </c>
      <c r="E1415" s="20">
        <f>MIN(IF(MOD(ROWS($A$2:A1415),$A$2)=0,E1414+1, E1414), $B$2-1)</f>
        <v>1</v>
      </c>
      <c r="G1415" s="2" t="str">
        <f>IF(NOT(OR(
SUMPRODUCT(--ISNUMBER(SEARCH('Chapter 2 (Generated)'!$B$3:$V$3,INDEX(MyData,D1415, E1415+1))))&gt;0,
SUMPRODUCT(--ISNUMBER(SEARCH('Chapter 2 (Generated)'!$B$4:$V$4,INDEX(MyData,D1415, E1415+1))))&gt;0)),
"        " &amp; INDEX(MyData,D1415, E1415+1),
"    " &amp; INDEX(MyData,D1415, E1415+1))</f>
        <v xml:space="preserve">        "null",</v>
      </c>
    </row>
    <row r="1416" spans="4:7" x14ac:dyDescent="0.2">
      <c r="D1416" s="20">
        <f t="shared" si="22"/>
        <v>578</v>
      </c>
      <c r="E1416" s="20">
        <f>MIN(IF(MOD(ROWS($A$2:A1416),$A$2)=0,E1415+1, E1415), $B$2-1)</f>
        <v>1</v>
      </c>
      <c r="G1416" s="2" t="str">
        <f>IF(NOT(OR(
SUMPRODUCT(--ISNUMBER(SEARCH('Chapter 2 (Generated)'!$B$3:$V$3,INDEX(MyData,D1416, E1416+1))))&gt;0,
SUMPRODUCT(--ISNUMBER(SEARCH('Chapter 2 (Generated)'!$B$4:$V$4,INDEX(MyData,D1416, E1416+1))))&gt;0)),
"        " &amp; INDEX(MyData,D1416, E1416+1),
"    " &amp; INDEX(MyData,D1416, E1416+1))</f>
        <v xml:space="preserve">        "null",//575 </v>
      </c>
    </row>
    <row r="1417" spans="4:7" x14ac:dyDescent="0.2">
      <c r="D1417" s="20">
        <f t="shared" si="22"/>
        <v>579</v>
      </c>
      <c r="E1417" s="20">
        <f>MIN(IF(MOD(ROWS($A$2:A1417),$A$2)=0,E1416+1, E1416), $B$2-1)</f>
        <v>1</v>
      </c>
      <c r="G1417" s="2" t="str">
        <f>IF(NOT(OR(
SUMPRODUCT(--ISNUMBER(SEARCH('Chapter 2 (Generated)'!$B$3:$V$3,INDEX(MyData,D1417, E1417+1))))&gt;0,
SUMPRODUCT(--ISNUMBER(SEARCH('Chapter 2 (Generated)'!$B$4:$V$4,INDEX(MyData,D1417, E1417+1))))&gt;0)),
"        " &amp; INDEX(MyData,D1417, E1417+1),
"    " &amp; INDEX(MyData,D1417, E1417+1))</f>
        <v xml:space="preserve">        "null",</v>
      </c>
    </row>
    <row r="1418" spans="4:7" x14ac:dyDescent="0.2">
      <c r="D1418" s="20">
        <f t="shared" si="22"/>
        <v>580</v>
      </c>
      <c r="E1418" s="20">
        <f>MIN(IF(MOD(ROWS($A$2:A1418),$A$2)=0,E1417+1, E1417), $B$2-1)</f>
        <v>1</v>
      </c>
      <c r="G1418" s="2" t="str">
        <f>IF(NOT(OR(
SUMPRODUCT(--ISNUMBER(SEARCH('Chapter 2 (Generated)'!$B$3:$V$3,INDEX(MyData,D1418, E1418+1))))&gt;0,
SUMPRODUCT(--ISNUMBER(SEARCH('Chapter 2 (Generated)'!$B$4:$V$4,INDEX(MyData,D1418, E1418+1))))&gt;0)),
"        " &amp; INDEX(MyData,D1418, E1418+1),
"    " &amp; INDEX(MyData,D1418, E1418+1))</f>
        <v xml:space="preserve">        "I’m going to ignore that last comment and assume you’re going to take care of the situation.",</v>
      </c>
    </row>
    <row r="1419" spans="4:7" x14ac:dyDescent="0.2">
      <c r="D1419" s="20">
        <f t="shared" si="22"/>
        <v>581</v>
      </c>
      <c r="E1419" s="20">
        <f>MIN(IF(MOD(ROWS($A$2:A1419),$A$2)=0,E1418+1, E1418), $B$2-1)</f>
        <v>1</v>
      </c>
      <c r="G1419" s="2" t="str">
        <f>IF(NOT(OR(
SUMPRODUCT(--ISNUMBER(SEARCH('Chapter 2 (Generated)'!$B$3:$V$3,INDEX(MyData,D1419, E1419+1))))&gt;0,
SUMPRODUCT(--ISNUMBER(SEARCH('Chapter 2 (Generated)'!$B$4:$V$4,INDEX(MyData,D1419, E1419+1))))&gt;0)),
"        " &amp; INDEX(MyData,D1419, E1419+1),
"    " &amp; INDEX(MyData,D1419, E1419+1))</f>
        <v xml:space="preserve">        "null",</v>
      </c>
    </row>
    <row r="1420" spans="4:7" x14ac:dyDescent="0.2">
      <c r="D1420" s="20">
        <f t="shared" si="22"/>
        <v>582</v>
      </c>
      <c r="E1420" s="20">
        <f>MIN(IF(MOD(ROWS($A$2:A1420),$A$2)=0,E1419+1, E1419), $B$2-1)</f>
        <v>1</v>
      </c>
      <c r="G1420" s="2" t="str">
        <f>IF(NOT(OR(
SUMPRODUCT(--ISNUMBER(SEARCH('Chapter 2 (Generated)'!$B$3:$V$3,INDEX(MyData,D1420, E1420+1))))&gt;0,
SUMPRODUCT(--ISNUMBER(SEARCH('Chapter 2 (Generated)'!$B$4:$V$4,INDEX(MyData,D1420, E1420+1))))&gt;0)),
"        " &amp; INDEX(MyData,D1420, E1420+1),
"    " &amp; INDEX(MyData,D1420, E1420+1))</f>
        <v xml:space="preserve">        "null",</v>
      </c>
    </row>
    <row r="1421" spans="4:7" x14ac:dyDescent="0.2">
      <c r="D1421" s="20">
        <f t="shared" si="22"/>
        <v>583</v>
      </c>
      <c r="E1421" s="20">
        <f>MIN(IF(MOD(ROWS($A$2:A1421),$A$2)=0,E1420+1, E1420), $B$2-1)</f>
        <v>1</v>
      </c>
      <c r="G1421" s="2" t="str">
        <f>IF(NOT(OR(
SUMPRODUCT(--ISNUMBER(SEARCH('Chapter 2 (Generated)'!$B$3:$V$3,INDEX(MyData,D1421, E1421+1))))&gt;0,
SUMPRODUCT(--ISNUMBER(SEARCH('Chapter 2 (Generated)'!$B$4:$V$4,INDEX(MyData,D1421, E1421+1))))&gt;0)),
"        " &amp; INDEX(MyData,D1421, E1421+1),
"    " &amp; INDEX(MyData,D1421, E1421+1))</f>
        <v xml:space="preserve">        "Does he also feed you with a baby spoon?",//580 </v>
      </c>
    </row>
    <row r="1422" spans="4:7" x14ac:dyDescent="0.2">
      <c r="D1422" s="20">
        <f t="shared" si="22"/>
        <v>584</v>
      </c>
      <c r="E1422" s="20">
        <f>MIN(IF(MOD(ROWS($A$2:A1422),$A$2)=0,E1421+1, E1421), $B$2-1)</f>
        <v>1</v>
      </c>
      <c r="G1422" s="2" t="str">
        <f>IF(NOT(OR(
SUMPRODUCT(--ISNUMBER(SEARCH('Chapter 2 (Generated)'!$B$3:$V$3,INDEX(MyData,D1422, E1422+1))))&gt;0,
SUMPRODUCT(--ISNUMBER(SEARCH('Chapter 2 (Generated)'!$B$4:$V$4,INDEX(MyData,D1422, E1422+1))))&gt;0)),
"        " &amp; INDEX(MyData,D1422, E1422+1),
"    " &amp; INDEX(MyData,D1422, E1422+1))</f>
        <v xml:space="preserve">        "null",</v>
      </c>
    </row>
    <row r="1423" spans="4:7" x14ac:dyDescent="0.2">
      <c r="D1423" s="20">
        <f t="shared" si="22"/>
        <v>585</v>
      </c>
      <c r="E1423" s="20">
        <f>MIN(IF(MOD(ROWS($A$2:A1423),$A$2)=0,E1422+1, E1422), $B$2-1)</f>
        <v>1</v>
      </c>
      <c r="G1423" s="2" t="str">
        <f>IF(NOT(OR(
SUMPRODUCT(--ISNUMBER(SEARCH('Chapter 2 (Generated)'!$B$3:$V$3,INDEX(MyData,D1423, E1423+1))))&gt;0,
SUMPRODUCT(--ISNUMBER(SEARCH('Chapter 2 (Generated)'!$B$4:$V$4,INDEX(MyData,D1423, E1423+1))))&gt;0)),
"        " &amp; INDEX(MyData,D1423, E1423+1),
"    " &amp; INDEX(MyData,D1423, E1423+1))</f>
        <v xml:space="preserve">        "null",</v>
      </c>
    </row>
    <row r="1424" spans="4:7" x14ac:dyDescent="0.2">
      <c r="D1424" s="20">
        <f t="shared" si="22"/>
        <v>586</v>
      </c>
      <c r="E1424" s="20">
        <f>MIN(IF(MOD(ROWS($A$2:A1424),$A$2)=0,E1423+1, E1423), $B$2-1)</f>
        <v>1</v>
      </c>
      <c r="G1424" s="2" t="str">
        <f>IF(NOT(OR(
SUMPRODUCT(--ISNUMBER(SEARCH('Chapter 2 (Generated)'!$B$3:$V$3,INDEX(MyData,D1424, E1424+1))))&gt;0,
SUMPRODUCT(--ISNUMBER(SEARCH('Chapter 2 (Generated)'!$B$4:$V$4,INDEX(MyData,D1424, E1424+1))))&gt;0)),
"        " &amp; INDEX(MyData,D1424, E1424+1),
"    " &amp; INDEX(MyData,D1424, E1424+1))</f>
        <v xml:space="preserve">        "null",</v>
      </c>
    </row>
    <row r="1425" spans="4:7" x14ac:dyDescent="0.2">
      <c r="D1425" s="20">
        <f t="shared" si="22"/>
        <v>587</v>
      </c>
      <c r="E1425" s="20">
        <f>MIN(IF(MOD(ROWS($A$2:A1425),$A$2)=0,E1424+1, E1424), $B$2-1)</f>
        <v>1</v>
      </c>
      <c r="G1425" s="2" t="str">
        <f>IF(NOT(OR(
SUMPRODUCT(--ISNUMBER(SEARCH('Chapter 2 (Generated)'!$B$3:$V$3,INDEX(MyData,D1425, E1425+1))))&gt;0,
SUMPRODUCT(--ISNUMBER(SEARCH('Chapter 2 (Generated)'!$B$4:$V$4,INDEX(MyData,D1425, E1425+1))))&gt;0)),
"        " &amp; INDEX(MyData,D1425, E1425+1),
"    " &amp; INDEX(MyData,D1425, E1425+1))</f>
        <v xml:space="preserve">        "null",</v>
      </c>
    </row>
    <row r="1426" spans="4:7" x14ac:dyDescent="0.2">
      <c r="D1426" s="20">
        <f t="shared" si="22"/>
        <v>588</v>
      </c>
      <c r="E1426" s="20">
        <f>MIN(IF(MOD(ROWS($A$2:A1426),$A$2)=0,E1425+1, E1425), $B$2-1)</f>
        <v>1</v>
      </c>
      <c r="G1426" s="2" t="str">
        <f>IF(NOT(OR(
SUMPRODUCT(--ISNUMBER(SEARCH('Chapter 2 (Generated)'!$B$3:$V$3,INDEX(MyData,D1426, E1426+1))))&gt;0,
SUMPRODUCT(--ISNUMBER(SEARCH('Chapter 2 (Generated)'!$B$4:$V$4,INDEX(MyData,D1426, E1426+1))))&gt;0)),
"        " &amp; INDEX(MyData,D1426, E1426+1),
"    " &amp; INDEX(MyData,D1426, E1426+1))</f>
        <v xml:space="preserve">        "null",//585 </v>
      </c>
    </row>
    <row r="1427" spans="4:7" x14ac:dyDescent="0.2">
      <c r="D1427" s="20">
        <f t="shared" si="22"/>
        <v>589</v>
      </c>
      <c r="E1427" s="20">
        <f>MIN(IF(MOD(ROWS($A$2:A1427),$A$2)=0,E1426+1, E1426), $B$2-1)</f>
        <v>1</v>
      </c>
      <c r="G1427" s="2" t="str">
        <f>IF(NOT(OR(
SUMPRODUCT(--ISNUMBER(SEARCH('Chapter 2 (Generated)'!$B$3:$V$3,INDEX(MyData,D1427, E1427+1))))&gt;0,
SUMPRODUCT(--ISNUMBER(SEARCH('Chapter 2 (Generated)'!$B$4:$V$4,INDEX(MyData,D1427, E1427+1))))&gt;0)),
"        " &amp; INDEX(MyData,D1427, E1427+1),
"    " &amp; INDEX(MyData,D1427, E1427+1))</f>
        <v xml:space="preserve">        "Typical.",</v>
      </c>
    </row>
    <row r="1428" spans="4:7" x14ac:dyDescent="0.2">
      <c r="D1428" s="20">
        <f t="shared" si="22"/>
        <v>590</v>
      </c>
      <c r="E1428" s="20">
        <f>MIN(IF(MOD(ROWS($A$2:A1428),$A$2)=0,E1427+1, E1427), $B$2-1)</f>
        <v>1</v>
      </c>
      <c r="G1428" s="2" t="str">
        <f>IF(NOT(OR(
SUMPRODUCT(--ISNUMBER(SEARCH('Chapter 2 (Generated)'!$B$3:$V$3,INDEX(MyData,D1428, E1428+1))))&gt;0,
SUMPRODUCT(--ISNUMBER(SEARCH('Chapter 2 (Generated)'!$B$4:$V$4,INDEX(MyData,D1428, E1428+1))))&gt;0)),
"        " &amp; INDEX(MyData,D1428, E1428+1),
"    " &amp; INDEX(MyData,D1428, E1428+1))</f>
        <v xml:space="preserve">        "null",</v>
      </c>
    </row>
    <row r="1429" spans="4:7" x14ac:dyDescent="0.2">
      <c r="D1429" s="20">
        <f t="shared" si="22"/>
        <v>591</v>
      </c>
      <c r="E1429" s="20">
        <f>MIN(IF(MOD(ROWS($A$2:A1429),$A$2)=0,E1428+1, E1428), $B$2-1)</f>
        <v>1</v>
      </c>
      <c r="G1429" s="2" t="str">
        <f>IF(NOT(OR(
SUMPRODUCT(--ISNUMBER(SEARCH('Chapter 2 (Generated)'!$B$3:$V$3,INDEX(MyData,D1429, E1429+1))))&gt;0,
SUMPRODUCT(--ISNUMBER(SEARCH('Chapter 2 (Generated)'!$B$4:$V$4,INDEX(MyData,D1429, E1429+1))))&gt;0)),
"        " &amp; INDEX(MyData,D1429, E1429+1),
"    " &amp; INDEX(MyData,D1429, E1429+1))</f>
        <v xml:space="preserve">        "null",</v>
      </c>
    </row>
    <row r="1430" spans="4:7" x14ac:dyDescent="0.2">
      <c r="D1430" s="20">
        <f t="shared" si="22"/>
        <v>592</v>
      </c>
      <c r="E1430" s="20">
        <f>MIN(IF(MOD(ROWS($A$2:A1430),$A$2)=0,E1429+1, E1429), $B$2-1)</f>
        <v>1</v>
      </c>
      <c r="G1430" s="2" t="str">
        <f>IF(NOT(OR(
SUMPRODUCT(--ISNUMBER(SEARCH('Chapter 2 (Generated)'!$B$3:$V$3,INDEX(MyData,D1430, E1430+1))))&gt;0,
SUMPRODUCT(--ISNUMBER(SEARCH('Chapter 2 (Generated)'!$B$4:$V$4,INDEX(MyData,D1430, E1430+1))))&gt;0)),
"        " &amp; INDEX(MyData,D1430, E1430+1),
"    " &amp; INDEX(MyData,D1430, E1430+1))</f>
        <v xml:space="preserve">        "null",</v>
      </c>
    </row>
    <row r="1431" spans="4:7" x14ac:dyDescent="0.2">
      <c r="D1431" s="20">
        <f t="shared" si="22"/>
        <v>593</v>
      </c>
      <c r="E1431" s="20">
        <f>MIN(IF(MOD(ROWS($A$2:A1431),$A$2)=0,E1430+1, E1430), $B$2-1)</f>
        <v>1</v>
      </c>
      <c r="G1431" s="2" t="str">
        <f>IF(NOT(OR(
SUMPRODUCT(--ISNUMBER(SEARCH('Chapter 2 (Generated)'!$B$3:$V$3,INDEX(MyData,D1431, E1431+1))))&gt;0,
SUMPRODUCT(--ISNUMBER(SEARCH('Chapter 2 (Generated)'!$B$4:$V$4,INDEX(MyData,D1431, E1431+1))))&gt;0)),
"        " &amp; INDEX(MyData,D1431, E1431+1),
"    " &amp; INDEX(MyData,D1431, E1431+1))</f>
        <v xml:space="preserve">        "null",//590 </v>
      </c>
    </row>
    <row r="1432" spans="4:7" x14ac:dyDescent="0.2">
      <c r="D1432" s="20">
        <f t="shared" si="22"/>
        <v>594</v>
      </c>
      <c r="E1432" s="20">
        <f>MIN(IF(MOD(ROWS($A$2:A1432),$A$2)=0,E1431+1, E1431), $B$2-1)</f>
        <v>1</v>
      </c>
      <c r="G1432" s="2" t="str">
        <f>IF(NOT(OR(
SUMPRODUCT(--ISNUMBER(SEARCH('Chapter 2 (Generated)'!$B$3:$V$3,INDEX(MyData,D1432, E1432+1))))&gt;0,
SUMPRODUCT(--ISNUMBER(SEARCH('Chapter 2 (Generated)'!$B$4:$V$4,INDEX(MyData,D1432, E1432+1))))&gt;0)),
"        " &amp; INDEX(MyData,D1432, E1432+1),
"    " &amp; INDEX(MyData,D1432, E1432+1))</f>
        <v xml:space="preserve">        "null",</v>
      </c>
    </row>
    <row r="1433" spans="4:7" x14ac:dyDescent="0.2">
      <c r="D1433" s="20">
        <f t="shared" si="22"/>
        <v>595</v>
      </c>
      <c r="E1433" s="20">
        <f>MIN(IF(MOD(ROWS($A$2:A1433),$A$2)=0,E1432+1, E1432), $B$2-1)</f>
        <v>1</v>
      </c>
      <c r="G1433" s="2" t="str">
        <f>IF(NOT(OR(
SUMPRODUCT(--ISNUMBER(SEARCH('Chapter 2 (Generated)'!$B$3:$V$3,INDEX(MyData,D1433, E1433+1))))&gt;0,
SUMPRODUCT(--ISNUMBER(SEARCH('Chapter 2 (Generated)'!$B$4:$V$4,INDEX(MyData,D1433, E1433+1))))&gt;0)),
"        " &amp; INDEX(MyData,D1433, E1433+1),
"    " &amp; INDEX(MyData,D1433, E1433+1))</f>
        <v xml:space="preserve">        "null",</v>
      </c>
    </row>
    <row r="1434" spans="4:7" x14ac:dyDescent="0.2">
      <c r="D1434" s="20">
        <f t="shared" si="22"/>
        <v>596</v>
      </c>
      <c r="E1434" s="20">
        <f>MIN(IF(MOD(ROWS($A$2:A1434),$A$2)=0,E1433+1, E1433), $B$2-1)</f>
        <v>1</v>
      </c>
      <c r="G1434" s="2" t="str">
        <f>IF(NOT(OR(
SUMPRODUCT(--ISNUMBER(SEARCH('Chapter 2 (Generated)'!$B$3:$V$3,INDEX(MyData,D1434, E1434+1))))&gt;0,
SUMPRODUCT(--ISNUMBER(SEARCH('Chapter 2 (Generated)'!$B$4:$V$4,INDEX(MyData,D1434, E1434+1))))&gt;0)),
"        " &amp; INDEX(MyData,D1434, E1434+1),
"    " &amp; INDEX(MyData,D1434, E1434+1))</f>
        <v xml:space="preserve">        "null",//593 Try to find Axel!</v>
      </c>
    </row>
    <row r="1435" spans="4:7" x14ac:dyDescent="0.2">
      <c r="D1435" s="20">
        <f t="shared" si="22"/>
        <v>597</v>
      </c>
      <c r="E1435" s="20">
        <f>MIN(IF(MOD(ROWS($A$2:A1435),$A$2)=0,E1434+1, E1434), $B$2-1)</f>
        <v>1</v>
      </c>
      <c r="G1435" s="2" t="str">
        <f>IF(NOT(OR(
SUMPRODUCT(--ISNUMBER(SEARCH('Chapter 2 (Generated)'!$B$3:$V$3,INDEX(MyData,D1435, E1435+1))))&gt;0,
SUMPRODUCT(--ISNUMBER(SEARCH('Chapter 2 (Generated)'!$B$4:$V$4,INDEX(MyData,D1435, E1435+1))))&gt;0)),
"        " &amp; INDEX(MyData,D1435, E1435+1),
"    " &amp; INDEX(MyData,D1435, E1435+1))</f>
        <v xml:space="preserve">        "null",//594 Explore the school and talk to your classmates!</v>
      </c>
    </row>
    <row r="1436" spans="4:7" x14ac:dyDescent="0.2">
      <c r="D1436" s="20">
        <f t="shared" si="22"/>
        <v>598</v>
      </c>
      <c r="E1436" s="20">
        <f>MIN(IF(MOD(ROWS($A$2:A1436),$A$2)=0,E1435+1, E1435), $B$2-1)</f>
        <v>1</v>
      </c>
      <c r="G1436" s="2" t="str">
        <f>IF(NOT(OR(
SUMPRODUCT(--ISNUMBER(SEARCH('Chapter 2 (Generated)'!$B$3:$V$3,INDEX(MyData,D1436, E1436+1))))&gt;0,
SUMPRODUCT(--ISNUMBER(SEARCH('Chapter 2 (Generated)'!$B$4:$V$4,INDEX(MyData,D1436, E1436+1))))&gt;0)),
"        " &amp; INDEX(MyData,D1436, E1436+1),
"    " &amp; INDEX(MyData,D1436, E1436+1))</f>
        <v xml:space="preserve">        "null",//595 </v>
      </c>
    </row>
    <row r="1437" spans="4:7" x14ac:dyDescent="0.2">
      <c r="D1437" s="20">
        <f t="shared" si="22"/>
        <v>599</v>
      </c>
      <c r="E1437" s="20">
        <f>MIN(IF(MOD(ROWS($A$2:A1437),$A$2)=0,E1436+1, E1436), $B$2-1)</f>
        <v>1</v>
      </c>
      <c r="G1437" s="2" t="str">
        <f>IF(NOT(OR(
SUMPRODUCT(--ISNUMBER(SEARCH('Chapter 2 (Generated)'!$B$3:$V$3,INDEX(MyData,D1437, E1437+1))))&gt;0,
SUMPRODUCT(--ISNUMBER(SEARCH('Chapter 2 (Generated)'!$B$4:$V$4,INDEX(MyData,D1437, E1437+1))))&gt;0)),
"        " &amp; INDEX(MyData,D1437, E1437+1),
"    " &amp; INDEX(MyData,D1437, E1437+1))</f>
        <v xml:space="preserve">        "null",</v>
      </c>
    </row>
    <row r="1438" spans="4:7" x14ac:dyDescent="0.2">
      <c r="D1438" s="20">
        <f t="shared" si="22"/>
        <v>600</v>
      </c>
      <c r="E1438" s="20">
        <f>MIN(IF(MOD(ROWS($A$2:A1438),$A$2)=0,E1437+1, E1437), $B$2-1)</f>
        <v>1</v>
      </c>
      <c r="G1438" s="2" t="str">
        <f>IF(NOT(OR(
SUMPRODUCT(--ISNUMBER(SEARCH('Chapter 2 (Generated)'!$B$3:$V$3,INDEX(MyData,D1438, E1438+1))))&gt;0,
SUMPRODUCT(--ISNUMBER(SEARCH('Chapter 2 (Generated)'!$B$4:$V$4,INDEX(MyData,D1438, E1438+1))))&gt;0)),
"        " &amp; INDEX(MyData,D1438, E1438+1),
"    " &amp; INDEX(MyData,D1438, E1438+1))</f>
        <v xml:space="preserve">        "null",</v>
      </c>
    </row>
    <row r="1439" spans="4:7" x14ac:dyDescent="0.2">
      <c r="D1439" s="20">
        <f t="shared" si="22"/>
        <v>601</v>
      </c>
      <c r="E1439" s="20">
        <f>MIN(IF(MOD(ROWS($A$2:A1439),$A$2)=0,E1438+1, E1438), $B$2-1)</f>
        <v>1</v>
      </c>
      <c r="G1439" s="2" t="str">
        <f>IF(NOT(OR(
SUMPRODUCT(--ISNUMBER(SEARCH('Chapter 2 (Generated)'!$B$3:$V$3,INDEX(MyData,D1439, E1439+1))))&gt;0,
SUMPRODUCT(--ISNUMBER(SEARCH('Chapter 2 (Generated)'!$B$4:$V$4,INDEX(MyData,D1439, E1439+1))))&gt;0)),
"        " &amp; INDEX(MyData,D1439, E1439+1),
"    " &amp; INDEX(MyData,D1439, E1439+1))</f>
        <v xml:space="preserve">        "null",</v>
      </c>
    </row>
    <row r="1440" spans="4:7" x14ac:dyDescent="0.2">
      <c r="D1440" s="20">
        <f t="shared" si="22"/>
        <v>602</v>
      </c>
      <c r="E1440" s="20">
        <f>MIN(IF(MOD(ROWS($A$2:A1440),$A$2)=0,E1439+1, E1439), $B$2-1)</f>
        <v>1</v>
      </c>
      <c r="G1440" s="2" t="str">
        <f>IF(NOT(OR(
SUMPRODUCT(--ISNUMBER(SEARCH('Chapter 2 (Generated)'!$B$3:$V$3,INDEX(MyData,D1440, E1440+1))))&gt;0,
SUMPRODUCT(--ISNUMBER(SEARCH('Chapter 2 (Generated)'!$B$4:$V$4,INDEX(MyData,D1440, E1440+1))))&gt;0)),
"        " &amp; INDEX(MyData,D1440, E1440+1),
"    " &amp; INDEX(MyData,D1440, E1440+1))</f>
        <v xml:space="preserve">        "null",</v>
      </c>
    </row>
    <row r="1441" spans="4:7" x14ac:dyDescent="0.2">
      <c r="D1441" s="20">
        <f t="shared" si="22"/>
        <v>603</v>
      </c>
      <c r="E1441" s="20">
        <f>MIN(IF(MOD(ROWS($A$2:A1441),$A$2)=0,E1440+1, E1440), $B$2-1)</f>
        <v>1</v>
      </c>
      <c r="G1441" s="2" t="str">
        <f>IF(NOT(OR(
SUMPRODUCT(--ISNUMBER(SEARCH('Chapter 2 (Generated)'!$B$3:$V$3,INDEX(MyData,D1441, E1441+1))))&gt;0,
SUMPRODUCT(--ISNUMBER(SEARCH('Chapter 2 (Generated)'!$B$4:$V$4,INDEX(MyData,D1441, E1441+1))))&gt;0)),
"        " &amp; INDEX(MyData,D1441, E1441+1),
"    " &amp; INDEX(MyData,D1441, E1441+1))</f>
        <v xml:space="preserve">        "null",//600 </v>
      </c>
    </row>
    <row r="1442" spans="4:7" x14ac:dyDescent="0.2">
      <c r="D1442" s="20">
        <f t="shared" si="22"/>
        <v>604</v>
      </c>
      <c r="E1442" s="20">
        <f>MIN(IF(MOD(ROWS($A$2:A1442),$A$2)=0,E1441+1, E1441), $B$2-1)</f>
        <v>1</v>
      </c>
      <c r="G1442" s="2" t="str">
        <f>IF(NOT(OR(
SUMPRODUCT(--ISNUMBER(SEARCH('Chapter 2 (Generated)'!$B$3:$V$3,INDEX(MyData,D1442, E1442+1))))&gt;0,
SUMPRODUCT(--ISNUMBER(SEARCH('Chapter 2 (Generated)'!$B$4:$V$4,INDEX(MyData,D1442, E1442+1))))&gt;0)),
"        " &amp; INDEX(MyData,D1442, E1442+1),
"    " &amp; INDEX(MyData,D1442, E1442+1))</f>
        <v xml:space="preserve">        "null",</v>
      </c>
    </row>
    <row r="1443" spans="4:7" x14ac:dyDescent="0.2">
      <c r="D1443" s="20">
        <f t="shared" si="22"/>
        <v>605</v>
      </c>
      <c r="E1443" s="20">
        <f>MIN(IF(MOD(ROWS($A$2:A1443),$A$2)=0,E1442+1, E1442), $B$2-1)</f>
        <v>1</v>
      </c>
      <c r="G1443" s="2" t="str">
        <f>IF(NOT(OR(
SUMPRODUCT(--ISNUMBER(SEARCH('Chapter 2 (Generated)'!$B$3:$V$3,INDEX(MyData,D1443, E1443+1))))&gt;0,
SUMPRODUCT(--ISNUMBER(SEARCH('Chapter 2 (Generated)'!$B$4:$V$4,INDEX(MyData,D1443, E1443+1))))&gt;0)),
"        " &amp; INDEX(MyData,D1443, E1443+1),
"    " &amp; INDEX(MyData,D1443, E1443+1))</f>
        <v xml:space="preserve">        "null",</v>
      </c>
    </row>
    <row r="1444" spans="4:7" x14ac:dyDescent="0.2">
      <c r="D1444" s="20">
        <f t="shared" si="22"/>
        <v>606</v>
      </c>
      <c r="E1444" s="20">
        <f>MIN(IF(MOD(ROWS($A$2:A1444),$A$2)=0,E1443+1, E1443), $B$2-1)</f>
        <v>1</v>
      </c>
      <c r="G1444" s="2" t="str">
        <f>IF(NOT(OR(
SUMPRODUCT(--ISNUMBER(SEARCH('Chapter 2 (Generated)'!$B$3:$V$3,INDEX(MyData,D1444, E1444+1))))&gt;0,
SUMPRODUCT(--ISNUMBER(SEARCH('Chapter 2 (Generated)'!$B$4:$V$4,INDEX(MyData,D1444, E1444+1))))&gt;0)),
"        " &amp; INDEX(MyData,D1444, E1444+1),
"    " &amp; INDEX(MyData,D1444, E1444+1))</f>
        <v xml:space="preserve">        "null",</v>
      </c>
    </row>
    <row r="1445" spans="4:7" x14ac:dyDescent="0.2">
      <c r="D1445" s="20">
        <f t="shared" si="22"/>
        <v>607</v>
      </c>
      <c r="E1445" s="20">
        <f>MIN(IF(MOD(ROWS($A$2:A1445),$A$2)=0,E1444+1, E1444), $B$2-1)</f>
        <v>1</v>
      </c>
      <c r="G1445" s="2" t="str">
        <f>IF(NOT(OR(
SUMPRODUCT(--ISNUMBER(SEARCH('Chapter 2 (Generated)'!$B$3:$V$3,INDEX(MyData,D1445, E1445+1))))&gt;0,
SUMPRODUCT(--ISNUMBER(SEARCH('Chapter 2 (Generated)'!$B$4:$V$4,INDEX(MyData,D1445, E1445+1))))&gt;0)),
"        " &amp; INDEX(MyData,D1445, E1445+1),
"    " &amp; INDEX(MyData,D1445, E1445+1))</f>
        <v xml:space="preserve">        "null",</v>
      </c>
    </row>
    <row r="1446" spans="4:7" x14ac:dyDescent="0.2">
      <c r="D1446" s="20">
        <f t="shared" si="22"/>
        <v>608</v>
      </c>
      <c r="E1446" s="20">
        <f>MIN(IF(MOD(ROWS($A$2:A1446),$A$2)=0,E1445+1, E1445), $B$2-1)</f>
        <v>1</v>
      </c>
      <c r="G1446" s="2" t="str">
        <f>IF(NOT(OR(
SUMPRODUCT(--ISNUMBER(SEARCH('Chapter 2 (Generated)'!$B$3:$V$3,INDEX(MyData,D1446, E1446+1))))&gt;0,
SUMPRODUCT(--ISNUMBER(SEARCH('Chapter 2 (Generated)'!$B$4:$V$4,INDEX(MyData,D1446, E1446+1))))&gt;0)),
"        " &amp; INDEX(MyData,D1446, E1446+1),
"    " &amp; INDEX(MyData,D1446, E1446+1))</f>
        <v xml:space="preserve">        "null",//605 </v>
      </c>
    </row>
    <row r="1447" spans="4:7" x14ac:dyDescent="0.2">
      <c r="D1447" s="20">
        <f t="shared" si="22"/>
        <v>609</v>
      </c>
      <c r="E1447" s="20">
        <f>MIN(IF(MOD(ROWS($A$2:A1447),$A$2)=0,E1446+1, E1446), $B$2-1)</f>
        <v>1</v>
      </c>
      <c r="G1447" s="2" t="str">
        <f>IF(NOT(OR(
SUMPRODUCT(--ISNUMBER(SEARCH('Chapter 2 (Generated)'!$B$3:$V$3,INDEX(MyData,D1447, E1447+1))))&gt;0,
SUMPRODUCT(--ISNUMBER(SEARCH('Chapter 2 (Generated)'!$B$4:$V$4,INDEX(MyData,D1447, E1447+1))))&gt;0)),
"        " &amp; INDEX(MyData,D1447, E1447+1),
"    " &amp; INDEX(MyData,D1447, E1447+1))</f>
        <v xml:space="preserve">        "null",</v>
      </c>
    </row>
    <row r="1448" spans="4:7" x14ac:dyDescent="0.2">
      <c r="D1448" s="20">
        <f t="shared" si="22"/>
        <v>610</v>
      </c>
      <c r="E1448" s="20">
        <f>MIN(IF(MOD(ROWS($A$2:A1448),$A$2)=0,E1447+1, E1447), $B$2-1)</f>
        <v>1</v>
      </c>
      <c r="G1448" s="2" t="str">
        <f>IF(NOT(OR(
SUMPRODUCT(--ISNUMBER(SEARCH('Chapter 2 (Generated)'!$B$3:$V$3,INDEX(MyData,D1448, E1448+1))))&gt;0,
SUMPRODUCT(--ISNUMBER(SEARCH('Chapter 2 (Generated)'!$B$4:$V$4,INDEX(MyData,D1448, E1448+1))))&gt;0)),
"        " &amp; INDEX(MyData,D1448, E1448+1),
"    " &amp; INDEX(MyData,D1448, E1448+1))</f>
        <v xml:space="preserve">        "null",</v>
      </c>
    </row>
    <row r="1449" spans="4:7" x14ac:dyDescent="0.2">
      <c r="D1449" s="20">
        <f t="shared" si="22"/>
        <v>611</v>
      </c>
      <c r="E1449" s="20">
        <f>MIN(IF(MOD(ROWS($A$2:A1449),$A$2)=0,E1448+1, E1448), $B$2-1)</f>
        <v>1</v>
      </c>
      <c r="G1449" s="2" t="str">
        <f>IF(NOT(OR(
SUMPRODUCT(--ISNUMBER(SEARCH('Chapter 2 (Generated)'!$B$3:$V$3,INDEX(MyData,D1449, E1449+1))))&gt;0,
SUMPRODUCT(--ISNUMBER(SEARCH('Chapter 2 (Generated)'!$B$4:$V$4,INDEX(MyData,D1449, E1449+1))))&gt;0)),
"        " &amp; INDEX(MyData,D1449, E1449+1),
"    " &amp; INDEX(MyData,D1449, E1449+1))</f>
        <v xml:space="preserve">        "DRING!",//608 POPUP</v>
      </c>
    </row>
    <row r="1450" spans="4:7" x14ac:dyDescent="0.2">
      <c r="D1450" s="20">
        <f t="shared" si="22"/>
        <v>612</v>
      </c>
      <c r="E1450" s="20">
        <f>MIN(IF(MOD(ROWS($A$2:A1450),$A$2)=0,E1449+1, E1449), $B$2-1)</f>
        <v>1</v>
      </c>
      <c r="G1450" s="2" t="str">
        <f>IF(NOT(OR(
SUMPRODUCT(--ISNUMBER(SEARCH('Chapter 2 (Generated)'!$B$3:$V$3,INDEX(MyData,D1450, E1450+1))))&gt;0,
SUMPRODUCT(--ISNUMBER(SEARCH('Chapter 2 (Generated)'!$B$4:$V$4,INDEX(MyData,D1450, E1450+1))))&gt;0)),
"        " &amp; INDEX(MyData,D1450, E1450+1),
"    " &amp; INDEX(MyData,D1450, E1450+1))</f>
        <v xml:space="preserve">        "null",</v>
      </c>
    </row>
    <row r="1451" spans="4:7" x14ac:dyDescent="0.2">
      <c r="D1451" s="20">
        <f t="shared" si="22"/>
        <v>613</v>
      </c>
      <c r="E1451" s="20">
        <f>MIN(IF(MOD(ROWS($A$2:A1451),$A$2)=0,E1450+1, E1450), $B$2-1)</f>
        <v>1</v>
      </c>
      <c r="G1451" s="2" t="str">
        <f>IF(NOT(OR(
SUMPRODUCT(--ISNUMBER(SEARCH('Chapter 2 (Generated)'!$B$3:$V$3,INDEX(MyData,D1451, E1451+1))))&gt;0,
SUMPRODUCT(--ISNUMBER(SEARCH('Chapter 2 (Generated)'!$B$4:$V$4,INDEX(MyData,D1451, E1451+1))))&gt;0)),
"        " &amp; INDEX(MyData,D1451, E1451+1),
"    " &amp; INDEX(MyData,D1451, E1451+1))</f>
        <v xml:space="preserve">        "null",//610 </v>
      </c>
    </row>
    <row r="1452" spans="4:7" x14ac:dyDescent="0.2">
      <c r="D1452" s="20">
        <f t="shared" si="22"/>
        <v>614</v>
      </c>
      <c r="E1452" s="20">
        <f>MIN(IF(MOD(ROWS($A$2:A1452),$A$2)=0,E1451+1, E1451), $B$2-1)</f>
        <v>1</v>
      </c>
      <c r="G1452" s="2" t="str">
        <f>IF(NOT(OR(
SUMPRODUCT(--ISNUMBER(SEARCH('Chapter 2 (Generated)'!$B$3:$V$3,INDEX(MyData,D1452, E1452+1))))&gt;0,
SUMPRODUCT(--ISNUMBER(SEARCH('Chapter 2 (Generated)'!$B$4:$V$4,INDEX(MyData,D1452, E1452+1))))&gt;0)),
"        " &amp; INDEX(MyData,D1452, E1452+1),
"    " &amp; INDEX(MyData,D1452, E1452+1))</f>
        <v xml:space="preserve">        "null",//611 Objective Complete: Go to Classroom 2</v>
      </c>
    </row>
    <row r="1453" spans="4:7" x14ac:dyDescent="0.2">
      <c r="D1453" s="20">
        <f t="shared" si="22"/>
        <v>615</v>
      </c>
      <c r="E1453" s="20">
        <f>MIN(IF(MOD(ROWS($A$2:A1453),$A$2)=0,E1452+1, E1452), $B$2-1)</f>
        <v>1</v>
      </c>
      <c r="G1453" s="2" t="str">
        <f>IF(NOT(OR(
SUMPRODUCT(--ISNUMBER(SEARCH('Chapter 2 (Generated)'!$B$3:$V$3,INDEX(MyData,D1453, E1453+1))))&gt;0,
SUMPRODUCT(--ISNUMBER(SEARCH('Chapter 2 (Generated)'!$B$4:$V$4,INDEX(MyData,D1453, E1453+1))))&gt;0)),
"        " &amp; INDEX(MyData,D1453, E1453+1),
"    " &amp; INDEX(MyData,D1453, E1453+1))</f>
        <v xml:space="preserve">        "null",</v>
      </c>
    </row>
    <row r="1454" spans="4:7" x14ac:dyDescent="0.2">
      <c r="D1454" s="20">
        <f t="shared" si="22"/>
        <v>616</v>
      </c>
      <c r="E1454" s="20">
        <f>MIN(IF(MOD(ROWS($A$2:A1454),$A$2)=0,E1453+1, E1453), $B$2-1)</f>
        <v>1</v>
      </c>
      <c r="G1454" s="2" t="str">
        <f>IF(NOT(OR(
SUMPRODUCT(--ISNUMBER(SEARCH('Chapter 2 (Generated)'!$B$3:$V$3,INDEX(MyData,D1454, E1454+1))))&gt;0,
SUMPRODUCT(--ISNUMBER(SEARCH('Chapter 2 (Generated)'!$B$4:$V$4,INDEX(MyData,D1454, E1454+1))))&gt;0)),
"        " &amp; INDEX(MyData,D1454, E1454+1),
"    " &amp; INDEX(MyData,D1454, E1454+1))</f>
        <v xml:space="preserve">        "null",</v>
      </c>
    </row>
    <row r="1455" spans="4:7" x14ac:dyDescent="0.2">
      <c r="D1455" s="20">
        <f t="shared" si="22"/>
        <v>617</v>
      </c>
      <c r="E1455" s="20">
        <f>MIN(IF(MOD(ROWS($A$2:A1455),$A$2)=0,E1454+1, E1454), $B$2-1)</f>
        <v>1</v>
      </c>
      <c r="G1455" s="2" t="str">
        <f>IF(NOT(OR(
SUMPRODUCT(--ISNUMBER(SEARCH('Chapter 2 (Generated)'!$B$3:$V$3,INDEX(MyData,D1455, E1455+1))))&gt;0,
SUMPRODUCT(--ISNUMBER(SEARCH('Chapter 2 (Generated)'!$B$4:$V$4,INDEX(MyData,D1455, E1455+1))))&gt;0)),
"        " &amp; INDEX(MyData,D1455, E1455+1),
"    " &amp; INDEX(MyData,D1455, E1455+1))</f>
        <v xml:space="preserve">        "null",</v>
      </c>
    </row>
    <row r="1456" spans="4:7" x14ac:dyDescent="0.2">
      <c r="D1456" s="20">
        <f t="shared" si="22"/>
        <v>618</v>
      </c>
      <c r="E1456" s="20">
        <f>MIN(IF(MOD(ROWS($A$2:A1456),$A$2)=0,E1455+1, E1455), $B$2-1)</f>
        <v>1</v>
      </c>
      <c r="G1456" s="2" t="str">
        <f>IF(NOT(OR(
SUMPRODUCT(--ISNUMBER(SEARCH('Chapter 2 (Generated)'!$B$3:$V$3,INDEX(MyData,D1456, E1456+1))))&gt;0,
SUMPRODUCT(--ISNUMBER(SEARCH('Chapter 2 (Generated)'!$B$4:$V$4,INDEX(MyData,D1456, E1456+1))))&gt;0)),
"        " &amp; INDEX(MyData,D1456, E1456+1),
"    " &amp; INDEX(MyData,D1456, E1456+1))</f>
        <v xml:space="preserve">        "null",//615 </v>
      </c>
    </row>
    <row r="1457" spans="4:7" x14ac:dyDescent="0.2">
      <c r="D1457" s="20">
        <f t="shared" si="22"/>
        <v>619</v>
      </c>
      <c r="E1457" s="20">
        <f>MIN(IF(MOD(ROWS($A$2:A1457),$A$2)=0,E1456+1, E1456), $B$2-1)</f>
        <v>1</v>
      </c>
      <c r="G1457" s="2" t="str">
        <f>IF(NOT(OR(
SUMPRODUCT(--ISNUMBER(SEARCH('Chapter 2 (Generated)'!$B$3:$V$3,INDEX(MyData,D1457, E1457+1))))&gt;0,
SUMPRODUCT(--ISNUMBER(SEARCH('Chapter 2 (Generated)'!$B$4:$V$4,INDEX(MyData,D1457, E1457+1))))&gt;0)),
"        " &amp; INDEX(MyData,D1457, E1457+1),
"    " &amp; INDEX(MyData,D1457, E1457+1))</f>
        <v xml:space="preserve">        "null",</v>
      </c>
    </row>
    <row r="1458" spans="4:7" x14ac:dyDescent="0.2">
      <c r="D1458" s="20">
        <f t="shared" si="22"/>
        <v>620</v>
      </c>
      <c r="E1458" s="20">
        <f>MIN(IF(MOD(ROWS($A$2:A1458),$A$2)=0,E1457+1, E1457), $B$2-1)</f>
        <v>1</v>
      </c>
      <c r="G1458" s="2" t="str">
        <f>IF(NOT(OR(
SUMPRODUCT(--ISNUMBER(SEARCH('Chapter 2 (Generated)'!$B$3:$V$3,INDEX(MyData,D1458, E1458+1))))&gt;0,
SUMPRODUCT(--ISNUMBER(SEARCH('Chapter 2 (Generated)'!$B$4:$V$4,INDEX(MyData,D1458, E1458+1))))&gt;0)),
"        " &amp; INDEX(MyData,D1458, E1458+1),
"    " &amp; INDEX(MyData,D1458, E1458+1))</f>
        <v xml:space="preserve">        "null",</v>
      </c>
    </row>
    <row r="1459" spans="4:7" x14ac:dyDescent="0.2">
      <c r="D1459" s="20">
        <f t="shared" si="22"/>
        <v>621</v>
      </c>
      <c r="E1459" s="20">
        <f>MIN(IF(MOD(ROWS($A$2:A1459),$A$2)=0,E1458+1, E1458), $B$2-1)</f>
        <v>1</v>
      </c>
      <c r="G1459" s="2" t="str">
        <f>IF(NOT(OR(
SUMPRODUCT(--ISNUMBER(SEARCH('Chapter 2 (Generated)'!$B$3:$V$3,INDEX(MyData,D1459, E1459+1))))&gt;0,
SUMPRODUCT(--ISNUMBER(SEARCH('Chapter 2 (Generated)'!$B$4:$V$4,INDEX(MyData,D1459, E1459+1))))&gt;0)),
"        " &amp; INDEX(MyData,D1459, E1459+1),
"    " &amp; INDEX(MyData,D1459, E1459+1))</f>
        <v xml:space="preserve">        "null",</v>
      </c>
    </row>
    <row r="1460" spans="4:7" x14ac:dyDescent="0.2">
      <c r="D1460" s="20">
        <f t="shared" si="22"/>
        <v>622</v>
      </c>
      <c r="E1460" s="20">
        <f>MIN(IF(MOD(ROWS($A$2:A1460),$A$2)=0,E1459+1, E1459), $B$2-1)</f>
        <v>1</v>
      </c>
      <c r="G1460" s="2" t="str">
        <f>IF(NOT(OR(
SUMPRODUCT(--ISNUMBER(SEARCH('Chapter 2 (Generated)'!$B$3:$V$3,INDEX(MyData,D1460, E1460+1))))&gt;0,
SUMPRODUCT(--ISNUMBER(SEARCH('Chapter 2 (Generated)'!$B$4:$V$4,INDEX(MyData,D1460, E1460+1))))&gt;0)),
"        " &amp; INDEX(MyData,D1460, E1460+1),
"    " &amp; INDEX(MyData,D1460, E1460+1))</f>
        <v xml:space="preserve">        "null",</v>
      </c>
    </row>
    <row r="1461" spans="4:7" x14ac:dyDescent="0.2">
      <c r="D1461" s="20">
        <f t="shared" si="22"/>
        <v>623</v>
      </c>
      <c r="E1461" s="20">
        <f>MIN(IF(MOD(ROWS($A$2:A1461),$A$2)=0,E1460+1, E1460), $B$2-1)</f>
        <v>1</v>
      </c>
      <c r="G1461" s="2" t="str">
        <f>IF(NOT(OR(
SUMPRODUCT(--ISNUMBER(SEARCH('Chapter 2 (Generated)'!$B$3:$V$3,INDEX(MyData,D1461, E1461+1))))&gt;0,
SUMPRODUCT(--ISNUMBER(SEARCH('Chapter 2 (Generated)'!$B$4:$V$4,INDEX(MyData,D1461, E1461+1))))&gt;0)),
"        " &amp; INDEX(MyData,D1461, E1461+1),
"    " &amp; INDEX(MyData,D1461, E1461+1))</f>
        <v xml:space="preserve">        "null",//620 </v>
      </c>
    </row>
    <row r="1462" spans="4:7" x14ac:dyDescent="0.2">
      <c r="D1462" s="20">
        <f t="shared" si="22"/>
        <v>624</v>
      </c>
      <c r="E1462" s="20">
        <f>MIN(IF(MOD(ROWS($A$2:A1462),$A$2)=0,E1461+1, E1461), $B$2-1)</f>
        <v>1</v>
      </c>
      <c r="G1462" s="2" t="str">
        <f>IF(NOT(OR(
SUMPRODUCT(--ISNUMBER(SEARCH('Chapter 2 (Generated)'!$B$3:$V$3,INDEX(MyData,D1462, E1462+1))))&gt;0,
SUMPRODUCT(--ISNUMBER(SEARCH('Chapter 2 (Generated)'!$B$4:$V$4,INDEX(MyData,D1462, E1462+1))))&gt;0)),
"        " &amp; INDEX(MyData,D1462, E1462+1),
"    " &amp; INDEX(MyData,D1462, E1462+1))</f>
        <v xml:space="preserve">        "null",</v>
      </c>
    </row>
    <row r="1463" spans="4:7" x14ac:dyDescent="0.2">
      <c r="D1463" s="20">
        <f t="shared" si="22"/>
        <v>625</v>
      </c>
      <c r="E1463" s="20">
        <f>MIN(IF(MOD(ROWS($A$2:A1463),$A$2)=0,E1462+1, E1462), $B$2-1)</f>
        <v>1</v>
      </c>
      <c r="G1463" s="2" t="str">
        <f>IF(NOT(OR(
SUMPRODUCT(--ISNUMBER(SEARCH('Chapter 2 (Generated)'!$B$3:$V$3,INDEX(MyData,D1463, E1463+1))))&gt;0,
SUMPRODUCT(--ISNUMBER(SEARCH('Chapter 2 (Generated)'!$B$4:$V$4,INDEX(MyData,D1463, E1463+1))))&gt;0)),
"        " &amp; INDEX(MyData,D1463, E1463+1),
"    " &amp; INDEX(MyData,D1463, E1463+1))</f>
        <v xml:space="preserve">        "null",</v>
      </c>
    </row>
    <row r="1464" spans="4:7" x14ac:dyDescent="0.2">
      <c r="D1464" s="20">
        <f t="shared" si="22"/>
        <v>626</v>
      </c>
      <c r="E1464" s="20">
        <f>MIN(IF(MOD(ROWS($A$2:A1464),$A$2)=0,E1463+1, E1463), $B$2-1)</f>
        <v>1</v>
      </c>
      <c r="G1464" s="2" t="str">
        <f>IF(NOT(OR(
SUMPRODUCT(--ISNUMBER(SEARCH('Chapter 2 (Generated)'!$B$3:$V$3,INDEX(MyData,D1464, E1464+1))))&gt;0,
SUMPRODUCT(--ISNUMBER(SEARCH('Chapter 2 (Generated)'!$B$4:$V$4,INDEX(MyData,D1464, E1464+1))))&gt;0)),
"        " &amp; INDEX(MyData,D1464, E1464+1),
"    " &amp; INDEX(MyData,D1464, E1464+1))</f>
        <v xml:space="preserve">        "null",</v>
      </c>
    </row>
    <row r="1465" spans="4:7" x14ac:dyDescent="0.2">
      <c r="D1465" s="20">
        <f t="shared" si="22"/>
        <v>627</v>
      </c>
      <c r="E1465" s="20">
        <f>MIN(IF(MOD(ROWS($A$2:A1465),$A$2)=0,E1464+1, E1464), $B$2-1)</f>
        <v>1</v>
      </c>
      <c r="G1465" s="2" t="str">
        <f>IF(NOT(OR(
SUMPRODUCT(--ISNUMBER(SEARCH('Chapter 2 (Generated)'!$B$3:$V$3,INDEX(MyData,D1465, E1465+1))))&gt;0,
SUMPRODUCT(--ISNUMBER(SEARCH('Chapter 2 (Generated)'!$B$4:$V$4,INDEX(MyData,D1465, E1465+1))))&gt;0)),
"        " &amp; INDEX(MyData,D1465, E1465+1),
"    " &amp; INDEX(MyData,D1465, E1465+1))</f>
        <v xml:space="preserve">        "null",</v>
      </c>
    </row>
    <row r="1466" spans="4:7" x14ac:dyDescent="0.2">
      <c r="D1466" s="20">
        <f t="shared" si="22"/>
        <v>628</v>
      </c>
      <c r="E1466" s="20">
        <f>MIN(IF(MOD(ROWS($A$2:A1466),$A$2)=0,E1465+1, E1465), $B$2-1)</f>
        <v>1</v>
      </c>
      <c r="G1466" s="2" t="str">
        <f>IF(NOT(OR(
SUMPRODUCT(--ISNUMBER(SEARCH('Chapter 2 (Generated)'!$B$3:$V$3,INDEX(MyData,D1466, E1466+1))))&gt;0,
SUMPRODUCT(--ISNUMBER(SEARCH('Chapter 2 (Generated)'!$B$4:$V$4,INDEX(MyData,D1466, E1466+1))))&gt;0)),
"        " &amp; INDEX(MyData,D1466, E1466+1),
"    " &amp; INDEX(MyData,D1466, E1466+1))</f>
        <v xml:space="preserve">        "null",//625 </v>
      </c>
    </row>
    <row r="1467" spans="4:7" x14ac:dyDescent="0.2">
      <c r="D1467" s="20">
        <f t="shared" si="22"/>
        <v>629</v>
      </c>
      <c r="E1467" s="20">
        <f>MIN(IF(MOD(ROWS($A$2:A1467),$A$2)=0,E1466+1, E1466), $B$2-1)</f>
        <v>1</v>
      </c>
      <c r="G1467" s="2" t="str">
        <f>IF(NOT(OR(
SUMPRODUCT(--ISNUMBER(SEARCH('Chapter 2 (Generated)'!$B$3:$V$3,INDEX(MyData,D1467, E1467+1))))&gt;0,
SUMPRODUCT(--ISNUMBER(SEARCH('Chapter 2 (Generated)'!$B$4:$V$4,INDEX(MyData,D1467, E1467+1))))&gt;0)),
"        " &amp; INDEX(MyData,D1467, E1467+1),
"    " &amp; INDEX(MyData,D1467, E1467+1))</f>
        <v xml:space="preserve">        "null",</v>
      </c>
    </row>
    <row r="1468" spans="4:7" x14ac:dyDescent="0.2">
      <c r="D1468" s="20">
        <f t="shared" si="22"/>
        <v>630</v>
      </c>
      <c r="E1468" s="20">
        <f>MIN(IF(MOD(ROWS($A$2:A1468),$A$2)=0,E1467+1, E1467), $B$2-1)</f>
        <v>1</v>
      </c>
      <c r="G1468" s="2" t="str">
        <f>IF(NOT(OR(
SUMPRODUCT(--ISNUMBER(SEARCH('Chapter 2 (Generated)'!$B$3:$V$3,INDEX(MyData,D1468, E1468+1))))&gt;0,
SUMPRODUCT(--ISNUMBER(SEARCH('Chapter 2 (Generated)'!$B$4:$V$4,INDEX(MyData,D1468, E1468+1))))&gt;0)),
"        " &amp; INDEX(MyData,D1468, E1468+1),
"    " &amp; INDEX(MyData,D1468, E1468+1))</f>
        <v xml:space="preserve">        "null",</v>
      </c>
    </row>
    <row r="1469" spans="4:7" x14ac:dyDescent="0.2">
      <c r="D1469" s="20">
        <f t="shared" si="22"/>
        <v>631</v>
      </c>
      <c r="E1469" s="20">
        <f>MIN(IF(MOD(ROWS($A$2:A1469),$A$2)=0,E1468+1, E1468), $B$2-1)</f>
        <v>1</v>
      </c>
      <c r="G1469" s="2" t="str">
        <f>IF(NOT(OR(
SUMPRODUCT(--ISNUMBER(SEARCH('Chapter 2 (Generated)'!$B$3:$V$3,INDEX(MyData,D1469, E1469+1))))&gt;0,
SUMPRODUCT(--ISNUMBER(SEARCH('Chapter 2 (Generated)'!$B$4:$V$4,INDEX(MyData,D1469, E1469+1))))&gt;0)),
"        " &amp; INDEX(MyData,D1469, E1469+1),
"    " &amp; INDEX(MyData,D1469, E1469+1))</f>
        <v xml:space="preserve">        "null",</v>
      </c>
    </row>
    <row r="1470" spans="4:7" x14ac:dyDescent="0.2">
      <c r="D1470" s="20">
        <f t="shared" si="22"/>
        <v>632</v>
      </c>
      <c r="E1470" s="20">
        <f>MIN(IF(MOD(ROWS($A$2:A1470),$A$2)=0,E1469+1, E1469), $B$2-1)</f>
        <v>1</v>
      </c>
      <c r="G1470" s="2" t="str">
        <f>IF(NOT(OR(
SUMPRODUCT(--ISNUMBER(SEARCH('Chapter 2 (Generated)'!$B$3:$V$3,INDEX(MyData,D1470, E1470+1))))&gt;0,
SUMPRODUCT(--ISNUMBER(SEARCH('Chapter 2 (Generated)'!$B$4:$V$4,INDEX(MyData,D1470, E1470+1))))&gt;0)),
"        " &amp; INDEX(MyData,D1470, E1470+1),
"    " &amp; INDEX(MyData,D1470, E1470+1))</f>
        <v xml:space="preserve">        "null",</v>
      </c>
    </row>
    <row r="1471" spans="4:7" x14ac:dyDescent="0.2">
      <c r="D1471" s="20">
        <f t="shared" si="22"/>
        <v>633</v>
      </c>
      <c r="E1471" s="20">
        <f>MIN(IF(MOD(ROWS($A$2:A1471),$A$2)=0,E1470+1, E1470), $B$2-1)</f>
        <v>1</v>
      </c>
      <c r="G1471" s="2" t="str">
        <f>IF(NOT(OR(
SUMPRODUCT(--ISNUMBER(SEARCH('Chapter 2 (Generated)'!$B$3:$V$3,INDEX(MyData,D1471, E1471+1))))&gt;0,
SUMPRODUCT(--ISNUMBER(SEARCH('Chapter 2 (Generated)'!$B$4:$V$4,INDEX(MyData,D1471, E1471+1))))&gt;0)),
"        " &amp; INDEX(MyData,D1471, E1471+1),
"    " &amp; INDEX(MyData,D1471, E1471+1))</f>
        <v xml:space="preserve">        "null",//630 player clicks on the episode’s outfit.</v>
      </c>
    </row>
    <row r="1472" spans="4:7" x14ac:dyDescent="0.2">
      <c r="D1472" s="20">
        <f t="shared" si="22"/>
        <v>634</v>
      </c>
      <c r="E1472" s="20">
        <f>MIN(IF(MOD(ROWS($A$2:A1472),$A$2)=0,E1471+1, E1471), $B$2-1)</f>
        <v>1</v>
      </c>
      <c r="G1472" s="2" t="str">
        <f>IF(NOT(OR(
SUMPRODUCT(--ISNUMBER(SEARCH('Chapter 2 (Generated)'!$B$3:$V$3,INDEX(MyData,D1472, E1472+1))))&gt;0,
SUMPRODUCT(--ISNUMBER(SEARCH('Chapter 2 (Generated)'!$B$4:$V$4,INDEX(MyData,D1472, E1472+1))))&gt;0)),
"        " &amp; INDEX(MyData,D1472, E1472+1),
"    " &amp; INDEX(MyData,D1472, E1472+1))</f>
        <v xml:space="preserve">        "null",</v>
      </c>
    </row>
    <row r="1473" spans="4:7" x14ac:dyDescent="0.2">
      <c r="D1473" s="20">
        <f t="shared" si="22"/>
        <v>635</v>
      </c>
      <c r="E1473" s="20">
        <f>MIN(IF(MOD(ROWS($A$2:A1473),$A$2)=0,E1472+1, E1472), $B$2-1)</f>
        <v>1</v>
      </c>
      <c r="G1473" s="2" t="str">
        <f>IF(NOT(OR(
SUMPRODUCT(--ISNUMBER(SEARCH('Chapter 2 (Generated)'!$B$3:$V$3,INDEX(MyData,D1473, E1473+1))))&gt;0,
SUMPRODUCT(--ISNUMBER(SEARCH('Chapter 2 (Generated)'!$B$4:$V$4,INDEX(MyData,D1473, E1473+1))))&gt;0)),
"        " &amp; INDEX(MyData,D1473, E1473+1),
"    " &amp; INDEX(MyData,D1473, E1473+1))</f>
        <v xml:space="preserve">        "null",</v>
      </c>
    </row>
    <row r="1474" spans="4:7" x14ac:dyDescent="0.2">
      <c r="D1474" s="20">
        <f t="shared" ref="D1474:D1537" si="23">MOD(ROW(D1473)-1+ROWS(MyData),ROWS(MyData))+1</f>
        <v>636</v>
      </c>
      <c r="E1474" s="20">
        <f>MIN(IF(MOD(ROWS($A$2:A1474),$A$2)=0,E1473+1, E1473), $B$2-1)</f>
        <v>1</v>
      </c>
      <c r="G1474" s="2" t="str">
        <f>IF(NOT(OR(
SUMPRODUCT(--ISNUMBER(SEARCH('Chapter 2 (Generated)'!$B$3:$V$3,INDEX(MyData,D1474, E1474+1))))&gt;0,
SUMPRODUCT(--ISNUMBER(SEARCH('Chapter 2 (Generated)'!$B$4:$V$4,INDEX(MyData,D1474, E1474+1))))&gt;0)),
"        " &amp; INDEX(MyData,D1474, E1474+1),
"    " &amp; INDEX(MyData,D1474, E1474+1))</f>
        <v xml:space="preserve">        "null",</v>
      </c>
    </row>
    <row r="1475" spans="4:7" x14ac:dyDescent="0.2">
      <c r="D1475" s="20">
        <f t="shared" si="23"/>
        <v>637</v>
      </c>
      <c r="E1475" s="20">
        <f>MIN(IF(MOD(ROWS($A$2:A1475),$A$2)=0,E1474+1, E1474), $B$2-1)</f>
        <v>1</v>
      </c>
      <c r="G1475" s="2" t="str">
        <f>IF(NOT(OR(
SUMPRODUCT(--ISNUMBER(SEARCH('Chapter 2 (Generated)'!$B$3:$V$3,INDEX(MyData,D1475, E1475+1))))&gt;0,
SUMPRODUCT(--ISNUMBER(SEARCH('Chapter 2 (Generated)'!$B$4:$V$4,INDEX(MyData,D1475, E1475+1))))&gt;0)),
"        " &amp; INDEX(MyData,D1475, E1475+1),
"    " &amp; INDEX(MyData,D1475, E1475+1))</f>
        <v xml:space="preserve">        "null",</v>
      </c>
    </row>
    <row r="1476" spans="4:7" x14ac:dyDescent="0.2">
      <c r="D1476" s="20">
        <f t="shared" si="23"/>
        <v>638</v>
      </c>
      <c r="E1476" s="20">
        <f>MIN(IF(MOD(ROWS($A$2:A1476),$A$2)=0,E1475+1, E1475), $B$2-1)</f>
        <v>1</v>
      </c>
      <c r="G1476" s="2" t="str">
        <f>IF(NOT(OR(
SUMPRODUCT(--ISNUMBER(SEARCH('Chapter 2 (Generated)'!$B$3:$V$3,INDEX(MyData,D1476, E1476+1))))&gt;0,
SUMPRODUCT(--ISNUMBER(SEARCH('Chapter 2 (Generated)'!$B$4:$V$4,INDEX(MyData,D1476, E1476+1))))&gt;0)),
"        " &amp; INDEX(MyData,D1476, E1476+1),
"    " &amp; INDEX(MyData,D1476, E1476+1))</f>
        <v xml:space="preserve">        "null",//635 Objective Complete:  Go to your dorm and prepare for the party!</v>
      </c>
    </row>
    <row r="1477" spans="4:7" x14ac:dyDescent="0.2">
      <c r="D1477" s="20">
        <f t="shared" si="23"/>
        <v>639</v>
      </c>
      <c r="E1477" s="20">
        <f>MIN(IF(MOD(ROWS($A$2:A1477),$A$2)=0,E1476+1, E1476), $B$2-1)</f>
        <v>1</v>
      </c>
      <c r="G1477" s="2" t="str">
        <f>IF(NOT(OR(
SUMPRODUCT(--ISNUMBER(SEARCH('Chapter 2 (Generated)'!$B$3:$V$3,INDEX(MyData,D1477, E1477+1))))&gt;0,
SUMPRODUCT(--ISNUMBER(SEARCH('Chapter 2 (Generated)'!$B$4:$V$4,INDEX(MyData,D1477, E1477+1))))&gt;0)),
"        " &amp; INDEX(MyData,D1477, E1477+1),
"    " &amp; INDEX(MyData,D1477, E1477+1))</f>
        <v xml:space="preserve">        "null",</v>
      </c>
    </row>
    <row r="1478" spans="4:7" x14ac:dyDescent="0.2">
      <c r="D1478" s="20">
        <f t="shared" si="23"/>
        <v>640</v>
      </c>
      <c r="E1478" s="20">
        <f>MIN(IF(MOD(ROWS($A$2:A1478),$A$2)=0,E1477+1, E1477), $B$2-1)</f>
        <v>1</v>
      </c>
      <c r="G1478" s="2" t="str">
        <f>IF(NOT(OR(
SUMPRODUCT(--ISNUMBER(SEARCH('Chapter 2 (Generated)'!$B$3:$V$3,INDEX(MyData,D1478, E1478+1))))&gt;0,
SUMPRODUCT(--ISNUMBER(SEARCH('Chapter 2 (Generated)'!$B$4:$V$4,INDEX(MyData,D1478, E1478+1))))&gt;0)),
"        " &amp; INDEX(MyData,D1478, E1478+1),
"    " &amp; INDEX(MyData,D1478, E1478+1))</f>
        <v xml:space="preserve">        "null",</v>
      </c>
    </row>
    <row r="1479" spans="4:7" x14ac:dyDescent="0.2">
      <c r="D1479" s="20">
        <f t="shared" si="23"/>
        <v>641</v>
      </c>
      <c r="E1479" s="20">
        <f>MIN(IF(MOD(ROWS($A$2:A1479),$A$2)=0,E1478+1, E1478), $B$2-1)</f>
        <v>1</v>
      </c>
      <c r="G1479" s="2" t="str">
        <f>IF(NOT(OR(
SUMPRODUCT(--ISNUMBER(SEARCH('Chapter 2 (Generated)'!$B$3:$V$3,INDEX(MyData,D1479, E1479+1))))&gt;0,
SUMPRODUCT(--ISNUMBER(SEARCH('Chapter 2 (Generated)'!$B$4:$V$4,INDEX(MyData,D1479, E1479+1))))&gt;0)),
"        " &amp; INDEX(MyData,D1479, E1479+1),
"    " &amp; INDEX(MyData,D1479, E1479+1))</f>
        <v xml:space="preserve">        "null",</v>
      </c>
    </row>
    <row r="1480" spans="4:7" x14ac:dyDescent="0.2">
      <c r="D1480" s="20">
        <f t="shared" si="23"/>
        <v>642</v>
      </c>
      <c r="E1480" s="20">
        <f>MIN(IF(MOD(ROWS($A$2:A1480),$A$2)=0,E1479+1, E1479), $B$2-1)</f>
        <v>1</v>
      </c>
      <c r="G1480" s="2" t="str">
        <f>IF(NOT(OR(
SUMPRODUCT(--ISNUMBER(SEARCH('Chapter 2 (Generated)'!$B$3:$V$3,INDEX(MyData,D1480, E1480+1))))&gt;0,
SUMPRODUCT(--ISNUMBER(SEARCH('Chapter 2 (Generated)'!$B$4:$V$4,INDEX(MyData,D1480, E1480+1))))&gt;0)),
"        " &amp; INDEX(MyData,D1480, E1480+1),
"    " &amp; INDEX(MyData,D1480, E1480+1))</f>
        <v xml:space="preserve">        "null",</v>
      </c>
    </row>
    <row r="1481" spans="4:7" x14ac:dyDescent="0.2">
      <c r="D1481" s="20">
        <f t="shared" si="23"/>
        <v>643</v>
      </c>
      <c r="E1481" s="20">
        <f>MIN(IF(MOD(ROWS($A$2:A1481),$A$2)=0,E1480+1, E1480), $B$2-1)</f>
        <v>1</v>
      </c>
      <c r="G1481" s="2" t="str">
        <f>IF(NOT(OR(
SUMPRODUCT(--ISNUMBER(SEARCH('Chapter 2 (Generated)'!$B$3:$V$3,INDEX(MyData,D1481, E1481+1))))&gt;0,
SUMPRODUCT(--ISNUMBER(SEARCH('Chapter 2 (Generated)'!$B$4:$V$4,INDEX(MyData,D1481, E1481+1))))&gt;0)),
"        " &amp; INDEX(MyData,D1481, E1481+1),
"    " &amp; INDEX(MyData,D1481, E1481+1))</f>
        <v xml:space="preserve">        "null",//640 </v>
      </c>
    </row>
    <row r="1482" spans="4:7" x14ac:dyDescent="0.2">
      <c r="D1482" s="20">
        <f t="shared" si="23"/>
        <v>644</v>
      </c>
      <c r="E1482" s="20">
        <f>MIN(IF(MOD(ROWS($A$2:A1482),$A$2)=0,E1481+1, E1481), $B$2-1)</f>
        <v>1</v>
      </c>
      <c r="G1482" s="2" t="str">
        <f>IF(NOT(OR(
SUMPRODUCT(--ISNUMBER(SEARCH('Chapter 2 (Generated)'!$B$3:$V$3,INDEX(MyData,D1482, E1482+1))))&gt;0,
SUMPRODUCT(--ISNUMBER(SEARCH('Chapter 2 (Generated)'!$B$4:$V$4,INDEX(MyData,D1482, E1482+1))))&gt;0)),
"        " &amp; INDEX(MyData,D1482, E1482+1),
"    " &amp; INDEX(MyData,D1482, E1482+1))</f>
        <v xml:space="preserve">        "null",</v>
      </c>
    </row>
    <row r="1483" spans="4:7" x14ac:dyDescent="0.2">
      <c r="D1483" s="20">
        <f t="shared" si="23"/>
        <v>645</v>
      </c>
      <c r="E1483" s="20">
        <f>MIN(IF(MOD(ROWS($A$2:A1483),$A$2)=0,E1482+1, E1482), $B$2-1)</f>
        <v>1</v>
      </c>
      <c r="G1483" s="2" t="str">
        <f>IF(NOT(OR(
SUMPRODUCT(--ISNUMBER(SEARCH('Chapter 2 (Generated)'!$B$3:$V$3,INDEX(MyData,D1483, E1483+1))))&gt;0,
SUMPRODUCT(--ISNUMBER(SEARCH('Chapter 2 (Generated)'!$B$4:$V$4,INDEX(MyData,D1483, E1483+1))))&gt;0)),
"        " &amp; INDEX(MyData,D1483, E1483+1),
"    " &amp; INDEX(MyData,D1483, E1483+1))</f>
        <v xml:space="preserve">        "null",</v>
      </c>
    </row>
    <row r="1484" spans="4:7" x14ac:dyDescent="0.2">
      <c r="D1484" s="20">
        <f t="shared" si="23"/>
        <v>646</v>
      </c>
      <c r="E1484" s="20">
        <f>MIN(IF(MOD(ROWS($A$2:A1484),$A$2)=0,E1483+1, E1483), $B$2-1)</f>
        <v>1</v>
      </c>
      <c r="G1484" s="2" t="str">
        <f>IF(NOT(OR(
SUMPRODUCT(--ISNUMBER(SEARCH('Chapter 2 (Generated)'!$B$3:$V$3,INDEX(MyData,D1484, E1484+1))))&gt;0,
SUMPRODUCT(--ISNUMBER(SEARCH('Chapter 2 (Generated)'!$B$4:$V$4,INDEX(MyData,D1484, E1484+1))))&gt;0)),
"        " &amp; INDEX(MyData,D1484, E1484+1),
"    " &amp; INDEX(MyData,D1484, E1484+1))</f>
        <v xml:space="preserve">        "null",</v>
      </c>
    </row>
    <row r="1485" spans="4:7" x14ac:dyDescent="0.2">
      <c r="D1485" s="20">
        <f t="shared" si="23"/>
        <v>647</v>
      </c>
      <c r="E1485" s="20">
        <f>MIN(IF(MOD(ROWS($A$2:A1485),$A$2)=0,E1484+1, E1484), $B$2-1)</f>
        <v>1</v>
      </c>
      <c r="G1485" s="2" t="str">
        <f>IF(NOT(OR(
SUMPRODUCT(--ISNUMBER(SEARCH('Chapter 2 (Generated)'!$B$3:$V$3,INDEX(MyData,D1485, E1485+1))))&gt;0,
SUMPRODUCT(--ISNUMBER(SEARCH('Chapter 2 (Generated)'!$B$4:$V$4,INDEX(MyData,D1485, E1485+1))))&gt;0)),
"        " &amp; INDEX(MyData,D1485, E1485+1),
"    " &amp; INDEX(MyData,D1485, E1485+1))</f>
        <v xml:space="preserve">        "null",</v>
      </c>
    </row>
    <row r="1486" spans="4:7" x14ac:dyDescent="0.2">
      <c r="D1486" s="20">
        <f t="shared" si="23"/>
        <v>648</v>
      </c>
      <c r="E1486" s="20">
        <f>MIN(IF(MOD(ROWS($A$2:A1486),$A$2)=0,E1485+1, E1485), $B$2-1)</f>
        <v>1</v>
      </c>
      <c r="G1486" s="2" t="str">
        <f>IF(NOT(OR(
SUMPRODUCT(--ISNUMBER(SEARCH('Chapter 2 (Generated)'!$B$3:$V$3,INDEX(MyData,D1486, E1486+1))))&gt;0,
SUMPRODUCT(--ISNUMBER(SEARCH('Chapter 2 (Generated)'!$B$4:$V$4,INDEX(MyData,D1486, E1486+1))))&gt;0)),
"        " &amp; INDEX(MyData,D1486, E1486+1),
"    " &amp; INDEX(MyData,D1486, E1486+1))</f>
        <v xml:space="preserve">        "null",//645 </v>
      </c>
    </row>
    <row r="1487" spans="4:7" x14ac:dyDescent="0.2">
      <c r="D1487" s="20">
        <f t="shared" si="23"/>
        <v>649</v>
      </c>
      <c r="E1487" s="20">
        <f>MIN(IF(MOD(ROWS($A$2:A1487),$A$2)=0,E1486+1, E1486), $B$2-1)</f>
        <v>1</v>
      </c>
      <c r="G1487" s="2" t="str">
        <f>IF(NOT(OR(
SUMPRODUCT(--ISNUMBER(SEARCH('Chapter 2 (Generated)'!$B$3:$V$3,INDEX(MyData,D1487, E1487+1))))&gt;0,
SUMPRODUCT(--ISNUMBER(SEARCH('Chapter 2 (Generated)'!$B$4:$V$4,INDEX(MyData,D1487, E1487+1))))&gt;0)),
"        " &amp; INDEX(MyData,D1487, E1487+1),
"    " &amp; INDEX(MyData,D1487, E1487+1))</f>
        <v xml:space="preserve">        "null",</v>
      </c>
    </row>
    <row r="1488" spans="4:7" x14ac:dyDescent="0.2">
      <c r="D1488" s="20">
        <f t="shared" si="23"/>
        <v>650</v>
      </c>
      <c r="E1488" s="20">
        <f>MIN(IF(MOD(ROWS($A$2:A1488),$A$2)=0,E1487+1, E1487), $B$2-1)</f>
        <v>1</v>
      </c>
      <c r="G1488" s="2" t="str">
        <f>IF(NOT(OR(
SUMPRODUCT(--ISNUMBER(SEARCH('Chapter 2 (Generated)'!$B$3:$V$3,INDEX(MyData,D1488, E1488+1))))&gt;0,
SUMPRODUCT(--ISNUMBER(SEARCH('Chapter 2 (Generated)'!$B$4:$V$4,INDEX(MyData,D1488, E1488+1))))&gt;0)),
"        " &amp; INDEX(MyData,D1488, E1488+1),
"    " &amp; INDEX(MyData,D1488, E1488+1))</f>
        <v xml:space="preserve">        "null",</v>
      </c>
    </row>
    <row r="1489" spans="4:7" x14ac:dyDescent="0.2">
      <c r="D1489" s="20">
        <f t="shared" si="23"/>
        <v>651</v>
      </c>
      <c r="E1489" s="20">
        <f>MIN(IF(MOD(ROWS($A$2:A1489),$A$2)=0,E1488+1, E1488), $B$2-1)</f>
        <v>1</v>
      </c>
      <c r="G1489" s="2" t="str">
        <f>IF(NOT(OR(
SUMPRODUCT(--ISNUMBER(SEARCH('Chapter 2 (Generated)'!$B$3:$V$3,INDEX(MyData,D1489, E1489+1))))&gt;0,
SUMPRODUCT(--ISNUMBER(SEARCH('Chapter 2 (Generated)'!$B$4:$V$4,INDEX(MyData,D1489, E1489+1))))&gt;0)),
"        " &amp; INDEX(MyData,D1489, E1489+1),
"    " &amp; INDEX(MyData,D1489, E1489+1))</f>
        <v xml:space="preserve">        "null",</v>
      </c>
    </row>
    <row r="1490" spans="4:7" x14ac:dyDescent="0.2">
      <c r="D1490" s="20">
        <f t="shared" si="23"/>
        <v>652</v>
      </c>
      <c r="E1490" s="20">
        <f>MIN(IF(MOD(ROWS($A$2:A1490),$A$2)=0,E1489+1, E1489), $B$2-1)</f>
        <v>1</v>
      </c>
      <c r="G1490" s="2" t="str">
        <f>IF(NOT(OR(
SUMPRODUCT(--ISNUMBER(SEARCH('Chapter 2 (Generated)'!$B$3:$V$3,INDEX(MyData,D1490, E1490+1))))&gt;0,
SUMPRODUCT(--ISNUMBER(SEARCH('Chapter 2 (Generated)'!$B$4:$V$4,INDEX(MyData,D1490, E1490+1))))&gt;0)),
"        " &amp; INDEX(MyData,D1490, E1490+1),
"    " &amp; INDEX(MyData,D1490, E1490+1))</f>
        <v xml:space="preserve">        "null",</v>
      </c>
    </row>
    <row r="1491" spans="4:7" x14ac:dyDescent="0.2">
      <c r="D1491" s="20">
        <f t="shared" si="23"/>
        <v>653</v>
      </c>
      <c r="E1491" s="20">
        <f>MIN(IF(MOD(ROWS($A$2:A1491),$A$2)=0,E1490+1, E1490), $B$2-1)</f>
        <v>1</v>
      </c>
      <c r="G1491" s="2" t="str">
        <f>IF(NOT(OR(
SUMPRODUCT(--ISNUMBER(SEARCH('Chapter 2 (Generated)'!$B$3:$V$3,INDEX(MyData,D1491, E1491+1))))&gt;0,
SUMPRODUCT(--ISNUMBER(SEARCH('Chapter 2 (Generated)'!$B$4:$V$4,INDEX(MyData,D1491, E1491+1))))&gt;0)),
"        " &amp; INDEX(MyData,D1491, E1491+1),
"    " &amp; INDEX(MyData,D1491, E1491+1))</f>
        <v xml:space="preserve">        "null",//650 </v>
      </c>
    </row>
    <row r="1492" spans="4:7" x14ac:dyDescent="0.2">
      <c r="D1492" s="20">
        <f t="shared" si="23"/>
        <v>654</v>
      </c>
      <c r="E1492" s="20">
        <f>MIN(IF(MOD(ROWS($A$2:A1492),$A$2)=0,E1491+1, E1491), $B$2-1)</f>
        <v>1</v>
      </c>
      <c r="G1492" s="2" t="str">
        <f>IF(NOT(OR(
SUMPRODUCT(--ISNUMBER(SEARCH('Chapter 2 (Generated)'!$B$3:$V$3,INDEX(MyData,D1492, E1492+1))))&gt;0,
SUMPRODUCT(--ISNUMBER(SEARCH('Chapter 2 (Generated)'!$B$4:$V$4,INDEX(MyData,D1492, E1492+1))))&gt;0)),
"        " &amp; INDEX(MyData,D1492, E1492+1),
"    " &amp; INDEX(MyData,D1492, E1492+1))</f>
        <v xml:space="preserve">        "null",</v>
      </c>
    </row>
    <row r="1493" spans="4:7" x14ac:dyDescent="0.2">
      <c r="D1493" s="20">
        <f t="shared" si="23"/>
        <v>655</v>
      </c>
      <c r="E1493" s="20">
        <f>MIN(IF(MOD(ROWS($A$2:A1493),$A$2)=0,E1492+1, E1492), $B$2-1)</f>
        <v>1</v>
      </c>
      <c r="G1493" s="2" t="str">
        <f>IF(NOT(OR(
SUMPRODUCT(--ISNUMBER(SEARCH('Chapter 2 (Generated)'!$B$3:$V$3,INDEX(MyData,D1493, E1493+1))))&gt;0,
SUMPRODUCT(--ISNUMBER(SEARCH('Chapter 2 (Generated)'!$B$4:$V$4,INDEX(MyData,D1493, E1493+1))))&gt;0)),
"        " &amp; INDEX(MyData,D1493, E1493+1),
"    " &amp; INDEX(MyData,D1493, E1493+1))</f>
        <v xml:space="preserve">        "null",</v>
      </c>
    </row>
    <row r="1494" spans="4:7" x14ac:dyDescent="0.2">
      <c r="D1494" s="20">
        <f t="shared" si="23"/>
        <v>656</v>
      </c>
      <c r="E1494" s="20">
        <f>MIN(IF(MOD(ROWS($A$2:A1494),$A$2)=0,E1493+1, E1493), $B$2-1)</f>
        <v>1</v>
      </c>
      <c r="G1494" s="2" t="str">
        <f>IF(NOT(OR(
SUMPRODUCT(--ISNUMBER(SEARCH('Chapter 2 (Generated)'!$B$3:$V$3,INDEX(MyData,D1494, E1494+1))))&gt;0,
SUMPRODUCT(--ISNUMBER(SEARCH('Chapter 2 (Generated)'!$B$4:$V$4,INDEX(MyData,D1494, E1494+1))))&gt;0)),
"        " &amp; INDEX(MyData,D1494, E1494+1),
"    " &amp; INDEX(MyData,D1494, E1494+1))</f>
        <v xml:space="preserve">        "null",</v>
      </c>
    </row>
    <row r="1495" spans="4:7" x14ac:dyDescent="0.2">
      <c r="D1495" s="20">
        <f t="shared" si="23"/>
        <v>657</v>
      </c>
      <c r="E1495" s="20">
        <f>MIN(IF(MOD(ROWS($A$2:A1495),$A$2)=0,E1494+1, E1494), $B$2-1)</f>
        <v>1</v>
      </c>
      <c r="G1495" s="2" t="str">
        <f>IF(NOT(OR(
SUMPRODUCT(--ISNUMBER(SEARCH('Chapter 2 (Generated)'!$B$3:$V$3,INDEX(MyData,D1495, E1495+1))))&gt;0,
SUMPRODUCT(--ISNUMBER(SEARCH('Chapter 2 (Generated)'!$B$4:$V$4,INDEX(MyData,D1495, E1495+1))))&gt;0)),
"        " &amp; INDEX(MyData,D1495, E1495+1),
"    " &amp; INDEX(MyData,D1495, E1495+1))</f>
        <v xml:space="preserve">        "Yeah! It’s been forever since I’ve gone to an Arlington dorm party! And I know Tadashi’s too busy entertaining Lady A and the rest of this school’s staff to come here.",</v>
      </c>
    </row>
    <row r="1496" spans="4:7" x14ac:dyDescent="0.2">
      <c r="D1496" s="20">
        <f t="shared" si="23"/>
        <v>658</v>
      </c>
      <c r="E1496" s="20">
        <f>MIN(IF(MOD(ROWS($A$2:A1496),$A$2)=0,E1495+1, E1495), $B$2-1)</f>
        <v>1</v>
      </c>
      <c r="G1496" s="2" t="str">
        <f>IF(NOT(OR(
SUMPRODUCT(--ISNUMBER(SEARCH('Chapter 2 (Generated)'!$B$3:$V$3,INDEX(MyData,D1496, E1496+1))))&gt;0,
SUMPRODUCT(--ISNUMBER(SEARCH('Chapter 2 (Generated)'!$B$4:$V$4,INDEX(MyData,D1496, E1496+1))))&gt;0)),
"        " &amp; INDEX(MyData,D1496, E1496+1),
"    " &amp; INDEX(MyData,D1496, E1496+1))</f>
        <v xml:space="preserve">        "...",//655 </v>
      </c>
    </row>
    <row r="1497" spans="4:7" x14ac:dyDescent="0.2">
      <c r="D1497" s="20">
        <f t="shared" si="23"/>
        <v>659</v>
      </c>
      <c r="E1497" s="20">
        <f>MIN(IF(MOD(ROWS($A$2:A1497),$A$2)=0,E1496+1, E1496), $B$2-1)</f>
        <v>1</v>
      </c>
      <c r="G1497" s="2" t="str">
        <f>IF(NOT(OR(
SUMPRODUCT(--ISNUMBER(SEARCH('Chapter 2 (Generated)'!$B$3:$V$3,INDEX(MyData,D1497, E1497+1))))&gt;0,
SUMPRODUCT(--ISNUMBER(SEARCH('Chapter 2 (Generated)'!$B$4:$V$4,INDEX(MyData,D1497, E1497+1))))&gt;0)),
"        " &amp; INDEX(MyData,D1497, E1497+1),
"    " &amp; INDEX(MyData,D1497, E1497+1))</f>
        <v xml:space="preserve">        "Holy &lt;em&gt;shit&lt;/em&gt; Raquel, how did &lt;em&gt;you&lt;/em&gt; manage to sneak alcohol in here?!",</v>
      </c>
    </row>
    <row r="1498" spans="4:7" x14ac:dyDescent="0.2">
      <c r="D1498" s="20">
        <f t="shared" si="23"/>
        <v>660</v>
      </c>
      <c r="E1498" s="20">
        <f>MIN(IF(MOD(ROWS($A$2:A1498),$A$2)=0,E1497+1, E1497), $B$2-1)</f>
        <v>1</v>
      </c>
      <c r="G1498" s="2" t="str">
        <f>IF(NOT(OR(
SUMPRODUCT(--ISNUMBER(SEARCH('Chapter 2 (Generated)'!$B$3:$V$3,INDEX(MyData,D1498, E1498+1))))&gt;0,
SUMPRODUCT(--ISNUMBER(SEARCH('Chapter 2 (Generated)'!$B$4:$V$4,INDEX(MyData,D1498, E1498+1))))&gt;0)),
"        " &amp; INDEX(MyData,D1498, E1498+1),
"    " &amp; INDEX(MyData,D1498, E1498+1))</f>
        <v xml:space="preserve">        "null",</v>
      </c>
    </row>
    <row r="1499" spans="4:7" x14ac:dyDescent="0.2">
      <c r="D1499" s="20">
        <f t="shared" si="23"/>
        <v>661</v>
      </c>
      <c r="E1499" s="20">
        <f>MIN(IF(MOD(ROWS($A$2:A1499),$A$2)=0,E1498+1, E1498), $B$2-1)</f>
        <v>1</v>
      </c>
      <c r="G1499" s="2" t="str">
        <f>IF(NOT(OR(
SUMPRODUCT(--ISNUMBER(SEARCH('Chapter 2 (Generated)'!$B$3:$V$3,INDEX(MyData,D1499, E1499+1))))&gt;0,
SUMPRODUCT(--ISNUMBER(SEARCH('Chapter 2 (Generated)'!$B$4:$V$4,INDEX(MyData,D1499, E1499+1))))&gt;0)),
"        " &amp; INDEX(MyData,D1499, E1499+1),
"    " &amp; INDEX(MyData,D1499, E1499+1))</f>
        <v xml:space="preserve">        "You’re crazy, you know that?",</v>
      </c>
    </row>
    <row r="1500" spans="4:7" x14ac:dyDescent="0.2">
      <c r="D1500" s="20">
        <f t="shared" si="23"/>
        <v>662</v>
      </c>
      <c r="E1500" s="20">
        <f>MIN(IF(MOD(ROWS($A$2:A1500),$A$2)=0,E1499+1, E1499), $B$2-1)</f>
        <v>1</v>
      </c>
      <c r="G1500" s="2" t="str">
        <f>IF(NOT(OR(
SUMPRODUCT(--ISNUMBER(SEARCH('Chapter 2 (Generated)'!$B$3:$V$3,INDEX(MyData,D1500, E1500+1))))&gt;0,
SUMPRODUCT(--ISNUMBER(SEARCH('Chapter 2 (Generated)'!$B$4:$V$4,INDEX(MyData,D1500, E1500+1))))&gt;0)),
"        " &amp; INDEX(MyData,D1500, E1500+1),
"    " &amp; INDEX(MyData,D1500, E1500+1))</f>
        <v xml:space="preserve">        "null",</v>
      </c>
    </row>
    <row r="1501" spans="4:7" x14ac:dyDescent="0.2">
      <c r="D1501" s="20">
        <f t="shared" si="23"/>
        <v>663</v>
      </c>
      <c r="E1501" s="20">
        <f>MIN(IF(MOD(ROWS($A$2:A1501),$A$2)=0,E1500+1, E1500), $B$2-1)</f>
        <v>1</v>
      </c>
      <c r="G1501" s="2" t="str">
        <f>IF(NOT(OR(
SUMPRODUCT(--ISNUMBER(SEARCH('Chapter 2 (Generated)'!$B$3:$V$3,INDEX(MyData,D1501, E1501+1))))&gt;0,
SUMPRODUCT(--ISNUMBER(SEARCH('Chapter 2 (Generated)'!$B$4:$V$4,INDEX(MyData,D1501, E1501+1))))&gt;0)),
"        " &amp; INDEX(MyData,D1501, E1501+1),
"    " &amp; INDEX(MyData,D1501, E1501+1))</f>
        <v xml:space="preserve">        "null",//660 </v>
      </c>
    </row>
    <row r="1502" spans="4:7" x14ac:dyDescent="0.2">
      <c r="D1502" s="20">
        <f t="shared" si="23"/>
        <v>664</v>
      </c>
      <c r="E1502" s="20">
        <f>MIN(IF(MOD(ROWS($A$2:A1502),$A$2)=0,E1501+1, E1501), $B$2-1)</f>
        <v>1</v>
      </c>
      <c r="G1502" s="2" t="str">
        <f>IF(NOT(OR(
SUMPRODUCT(--ISNUMBER(SEARCH('Chapter 2 (Generated)'!$B$3:$V$3,INDEX(MyData,D1502, E1502+1))))&gt;0,
SUMPRODUCT(--ISNUMBER(SEARCH('Chapter 2 (Generated)'!$B$4:$V$4,INDEX(MyData,D1502, E1502+1))))&gt;0)),
"        " &amp; INDEX(MyData,D1502, E1502+1),
"    " &amp; INDEX(MyData,D1502, E1502+1))</f>
        <v xml:space="preserve">        "I’ll pass, thank you. ",</v>
      </c>
    </row>
    <row r="1503" spans="4:7" x14ac:dyDescent="0.2">
      <c r="D1503" s="20">
        <f t="shared" si="23"/>
        <v>665</v>
      </c>
      <c r="E1503" s="20">
        <f>MIN(IF(MOD(ROWS($A$2:A1503),$A$2)=0,E1502+1, E1502), $B$2-1)</f>
        <v>1</v>
      </c>
      <c r="G1503" s="2" t="str">
        <f>IF(NOT(OR(
SUMPRODUCT(--ISNUMBER(SEARCH('Chapter 2 (Generated)'!$B$3:$V$3,INDEX(MyData,D1503, E1503+1))))&gt;0,
SUMPRODUCT(--ISNUMBER(SEARCH('Chapter 2 (Generated)'!$B$4:$V$4,INDEX(MyData,D1503, E1503+1))))&gt;0)),
"        " &amp; INDEX(MyData,D1503, E1503+1),
"    " &amp; INDEX(MyData,D1503, E1503+1))</f>
        <v xml:space="preserve">        "null",</v>
      </c>
    </row>
    <row r="1504" spans="4:7" x14ac:dyDescent="0.2">
      <c r="D1504" s="20">
        <f t="shared" si="23"/>
        <v>666</v>
      </c>
      <c r="E1504" s="20">
        <f>MIN(IF(MOD(ROWS($A$2:A1504),$A$2)=0,E1503+1, E1503), $B$2-1)</f>
        <v>1</v>
      </c>
      <c r="G1504" s="2" t="str">
        <f>IF(NOT(OR(
SUMPRODUCT(--ISNUMBER(SEARCH('Chapter 2 (Generated)'!$B$3:$V$3,INDEX(MyData,D1504, E1504+1))))&gt;0,
SUMPRODUCT(--ISNUMBER(SEARCH('Chapter 2 (Generated)'!$B$4:$V$4,INDEX(MyData,D1504, E1504+1))))&gt;0)),
"        " &amp; INDEX(MyData,D1504, E1504+1),
"    " &amp; INDEX(MyData,D1504, E1504+1))</f>
        <v xml:space="preserve">        "I didn’t expect to see you here, newbie.",</v>
      </c>
    </row>
    <row r="1505" spans="4:7" x14ac:dyDescent="0.2">
      <c r="D1505" s="20">
        <f t="shared" si="23"/>
        <v>667</v>
      </c>
      <c r="E1505" s="20">
        <f>MIN(IF(MOD(ROWS($A$2:A1505),$A$2)=0,E1504+1, E1504), $B$2-1)</f>
        <v>1</v>
      </c>
      <c r="G1505" s="2" t="str">
        <f>IF(NOT(OR(
SUMPRODUCT(--ISNUMBER(SEARCH('Chapter 2 (Generated)'!$B$3:$V$3,INDEX(MyData,D1505, E1505+1))))&gt;0,
SUMPRODUCT(--ISNUMBER(SEARCH('Chapter 2 (Generated)'!$B$4:$V$4,INDEX(MyData,D1505, E1505+1))))&gt;0)),
"        " &amp; INDEX(MyData,D1505, E1505+1),
"    " &amp; INDEX(MyData,D1505, E1505+1))</f>
        <v xml:space="preserve">        "You looked so lost this morning, and now look at you! Blending in perfectly.",</v>
      </c>
    </row>
    <row r="1506" spans="4:7" x14ac:dyDescent="0.2">
      <c r="D1506" s="20">
        <f t="shared" si="23"/>
        <v>668</v>
      </c>
      <c r="E1506" s="20">
        <f>MIN(IF(MOD(ROWS($A$2:A1506),$A$2)=0,E1505+1, E1505), $B$2-1)</f>
        <v>1</v>
      </c>
      <c r="G1506" s="2" t="str">
        <f>IF(NOT(OR(
SUMPRODUCT(--ISNUMBER(SEARCH('Chapter 2 (Generated)'!$B$3:$V$3,INDEX(MyData,D1506, E1506+1))))&gt;0,
SUMPRODUCT(--ISNUMBER(SEARCH('Chapter 2 (Generated)'!$B$4:$V$4,INDEX(MyData,D1506, E1506+1))))&gt;0)),
"        " &amp; INDEX(MyData,D1506, E1506+1),
"    " &amp; INDEX(MyData,D1506, E1506+1))</f>
        <v xml:space="preserve">        "null",//665 </v>
      </c>
    </row>
    <row r="1507" spans="4:7" x14ac:dyDescent="0.2">
      <c r="D1507" s="20">
        <f t="shared" si="23"/>
        <v>669</v>
      </c>
      <c r="E1507" s="20">
        <f>MIN(IF(MOD(ROWS($A$2:A1507),$A$2)=0,E1506+1, E1506), $B$2-1)</f>
        <v>1</v>
      </c>
      <c r="G1507" s="2" t="str">
        <f>IF(NOT(OR(
SUMPRODUCT(--ISNUMBER(SEARCH('Chapter 2 (Generated)'!$B$3:$V$3,INDEX(MyData,D1507, E1507+1))))&gt;0,
SUMPRODUCT(--ISNUMBER(SEARCH('Chapter 2 (Generated)'!$B$4:$V$4,INDEX(MyData,D1507, E1507+1))))&gt;0)),
"        " &amp; INDEX(MyData,D1507, E1507+1),
"    " &amp; INDEX(MyData,D1507, E1507+1))</f>
        <v xml:space="preserve">        "null",</v>
      </c>
    </row>
    <row r="1508" spans="4:7" x14ac:dyDescent="0.2">
      <c r="D1508" s="20">
        <f t="shared" si="23"/>
        <v>670</v>
      </c>
      <c r="E1508" s="20">
        <f>MIN(IF(MOD(ROWS($A$2:A1508),$A$2)=0,E1507+1, E1507), $B$2-1)</f>
        <v>1</v>
      </c>
      <c r="G1508" s="2" t="str">
        <f>IF(NOT(OR(
SUMPRODUCT(--ISNUMBER(SEARCH('Chapter 2 (Generated)'!$B$3:$V$3,INDEX(MyData,D1508, E1508+1))))&gt;0,
SUMPRODUCT(--ISNUMBER(SEARCH('Chapter 2 (Generated)'!$B$4:$V$4,INDEX(MyData,D1508, E1508+1))))&gt;0)),
"        " &amp; INDEX(MyData,D1508, E1508+1),
"    " &amp; INDEX(MyData,D1508, E1508+1))</f>
        <v xml:space="preserve">        "null",</v>
      </c>
    </row>
    <row r="1509" spans="4:7" x14ac:dyDescent="0.2">
      <c r="D1509" s="20">
        <f t="shared" si="23"/>
        <v>671</v>
      </c>
      <c r="E1509" s="20">
        <f>MIN(IF(MOD(ROWS($A$2:A1509),$A$2)=0,E1508+1, E1508), $B$2-1)</f>
        <v>1</v>
      </c>
      <c r="G1509" s="2" t="str">
        <f>IF(NOT(OR(
SUMPRODUCT(--ISNUMBER(SEARCH('Chapter 2 (Generated)'!$B$3:$V$3,INDEX(MyData,D1509, E1509+1))))&gt;0,
SUMPRODUCT(--ISNUMBER(SEARCH('Chapter 2 (Generated)'!$B$4:$V$4,INDEX(MyData,D1509, E1509+1))))&gt;0)),
"        " &amp; INDEX(MyData,D1509, E1509+1),
"    " &amp; INDEX(MyData,D1509, E1509+1))</f>
        <v xml:space="preserve">        "null",</v>
      </c>
    </row>
    <row r="1510" spans="4:7" x14ac:dyDescent="0.2">
      <c r="D1510" s="20">
        <f t="shared" si="23"/>
        <v>672</v>
      </c>
      <c r="E1510" s="20">
        <f>MIN(IF(MOD(ROWS($A$2:A1510),$A$2)=0,E1509+1, E1509), $B$2-1)</f>
        <v>1</v>
      </c>
      <c r="G1510" s="2" t="str">
        <f>IF(NOT(OR(
SUMPRODUCT(--ISNUMBER(SEARCH('Chapter 2 (Generated)'!$B$3:$V$3,INDEX(MyData,D1510, E1510+1))))&gt;0,
SUMPRODUCT(--ISNUMBER(SEARCH('Chapter 2 (Generated)'!$B$4:$V$4,INDEX(MyData,D1510, E1510+1))))&gt;0)),
"        " &amp; INDEX(MyData,D1510, E1510+1),
"    " &amp; INDEX(MyData,D1510, E1510+1))</f>
        <v xml:space="preserve">        "null",</v>
      </c>
    </row>
    <row r="1511" spans="4:7" x14ac:dyDescent="0.2">
      <c r="D1511" s="20">
        <f t="shared" si="23"/>
        <v>673</v>
      </c>
      <c r="E1511" s="20">
        <f>MIN(IF(MOD(ROWS($A$2:A1511),$A$2)=0,E1510+1, E1510), $B$2-1)</f>
        <v>1</v>
      </c>
      <c r="G1511" s="2" t="str">
        <f>IF(NOT(OR(
SUMPRODUCT(--ISNUMBER(SEARCH('Chapter 2 (Generated)'!$B$3:$V$3,INDEX(MyData,D1511, E1511+1))))&gt;0,
SUMPRODUCT(--ISNUMBER(SEARCH('Chapter 2 (Generated)'!$B$4:$V$4,INDEX(MyData,D1511, E1511+1))))&gt;0)),
"        " &amp; INDEX(MyData,D1511, E1511+1),
"    " &amp; INDEX(MyData,D1511, E1511+1))</f>
        <v xml:space="preserve">        "Almost? From what I gathered by how you faced Tadashi earlier, I’d say you were totally worried about me.",//670 </v>
      </c>
    </row>
    <row r="1512" spans="4:7" x14ac:dyDescent="0.2">
      <c r="D1512" s="20">
        <f t="shared" si="23"/>
        <v>674</v>
      </c>
      <c r="E1512" s="20">
        <f>MIN(IF(MOD(ROWS($A$2:A1512),$A$2)=0,E1511+1, E1511), $B$2-1)</f>
        <v>1</v>
      </c>
      <c r="G1512" s="2" t="str">
        <f>IF(NOT(OR(
SUMPRODUCT(--ISNUMBER(SEARCH('Chapter 2 (Generated)'!$B$3:$V$3,INDEX(MyData,D1512, E1512+1))))&gt;0,
SUMPRODUCT(--ISNUMBER(SEARCH('Chapter 2 (Generated)'!$B$4:$V$4,INDEX(MyData,D1512, E1512+1))))&gt;0)),
"        " &amp; INDEX(MyData,D1512, E1512+1),
"    " &amp; INDEX(MyData,D1512, E1512+1))</f>
        <v xml:space="preserve">        "Well, in any case…",</v>
      </c>
    </row>
    <row r="1513" spans="4:7" x14ac:dyDescent="0.2">
      <c r="D1513" s="20">
        <f t="shared" si="23"/>
        <v>675</v>
      </c>
      <c r="E1513" s="20">
        <f>MIN(IF(MOD(ROWS($A$2:A1513),$A$2)=0,E1512+1, E1512), $B$2-1)</f>
        <v>1</v>
      </c>
      <c r="G1513" s="2" t="str">
        <f>IF(NOT(OR(
SUMPRODUCT(--ISNUMBER(SEARCH('Chapter 2 (Generated)'!$B$3:$V$3,INDEX(MyData,D1513, E1513+1))))&gt;0,
SUMPRODUCT(--ISNUMBER(SEARCH('Chapter 2 (Generated)'!$B$4:$V$4,INDEX(MyData,D1513, E1513+1))))&gt;0)),
"        " &amp; INDEX(MyData,D1513, E1513+1),
"    " &amp; INDEX(MyData,D1513, E1513+1))</f>
        <v xml:space="preserve">        "Thanks for defending my back there.",</v>
      </c>
    </row>
    <row r="1514" spans="4:7" x14ac:dyDescent="0.2">
      <c r="D1514" s="20">
        <f t="shared" si="23"/>
        <v>676</v>
      </c>
      <c r="E1514" s="20">
        <f>MIN(IF(MOD(ROWS($A$2:A1514),$A$2)=0,E1513+1, E1513), $B$2-1)</f>
        <v>1</v>
      </c>
      <c r="G1514" s="2" t="str">
        <f>IF(NOT(OR(
SUMPRODUCT(--ISNUMBER(SEARCH('Chapter 2 (Generated)'!$B$3:$V$3,INDEX(MyData,D1514, E1514+1))))&gt;0,
SUMPRODUCT(--ISNUMBER(SEARCH('Chapter 2 (Generated)'!$B$4:$V$4,INDEX(MyData,D1514, E1514+1))))&gt;0)),
"        " &amp; INDEX(MyData,D1514, E1514+1),
"    " &amp; INDEX(MyData,D1514, E1514+1))</f>
        <v xml:space="preserve">        "null",</v>
      </c>
    </row>
    <row r="1515" spans="4:7" x14ac:dyDescent="0.2">
      <c r="D1515" s="20">
        <f t="shared" si="23"/>
        <v>677</v>
      </c>
      <c r="E1515" s="20">
        <f>MIN(IF(MOD(ROWS($A$2:A1515),$A$2)=0,E1514+1, E1514), $B$2-1)</f>
        <v>1</v>
      </c>
      <c r="G1515" s="2" t="str">
        <f>IF(NOT(OR(
SUMPRODUCT(--ISNUMBER(SEARCH('Chapter 2 (Generated)'!$B$3:$V$3,INDEX(MyData,D1515, E1515+1))))&gt;0,
SUMPRODUCT(--ISNUMBER(SEARCH('Chapter 2 (Generated)'!$B$4:$V$4,INDEX(MyData,D1515, E1515+1))))&gt;0)),
"        " &amp; INDEX(MyData,D1515, E1515+1),
"    " &amp; INDEX(MyData,D1515, E1515+1))</f>
        <v xml:space="preserve">        "Yeah, sure. &lt;em&gt;Worried&lt;/em&gt;.",</v>
      </c>
    </row>
    <row r="1516" spans="4:7" x14ac:dyDescent="0.2">
      <c r="D1516" s="20">
        <f t="shared" si="23"/>
        <v>678</v>
      </c>
      <c r="E1516" s="20">
        <f>MIN(IF(MOD(ROWS($A$2:A1516),$A$2)=0,E1515+1, E1515), $B$2-1)</f>
        <v>1</v>
      </c>
      <c r="G1516" s="2" t="str">
        <f>IF(NOT(OR(
SUMPRODUCT(--ISNUMBER(SEARCH('Chapter 2 (Generated)'!$B$3:$V$3,INDEX(MyData,D1516, E1516+1))))&gt;0,
SUMPRODUCT(--ISNUMBER(SEARCH('Chapter 2 (Generated)'!$B$4:$V$4,INDEX(MyData,D1516, E1516+1))))&gt;0)),
"        " &amp; INDEX(MyData,D1516, E1516+1),
"    " &amp; INDEX(MyData,D1516, E1516+1))</f>
        <v xml:space="preserve">        "But hey, I’m used to dealing with people like you and Tadashi.",//675 </v>
      </c>
    </row>
    <row r="1517" spans="4:7" x14ac:dyDescent="0.2">
      <c r="D1517" s="20">
        <f t="shared" si="23"/>
        <v>679</v>
      </c>
      <c r="E1517" s="20">
        <f>MIN(IF(MOD(ROWS($A$2:A1517),$A$2)=0,E1516+1, E1516), $B$2-1)</f>
        <v>1</v>
      </c>
      <c r="G1517" s="2" t="str">
        <f>IF(NOT(OR(
SUMPRODUCT(--ISNUMBER(SEARCH('Chapter 2 (Generated)'!$B$3:$V$3,INDEX(MyData,D1517, E1517+1))))&gt;0,
SUMPRODUCT(--ISNUMBER(SEARCH('Chapter 2 (Generated)'!$B$4:$V$4,INDEX(MyData,D1517, E1517+1))))&gt;0)),
"        " &amp; INDEX(MyData,D1517, E1517+1),
"    " &amp; INDEX(MyData,D1517, E1517+1))</f>
        <v xml:space="preserve">        "You’ll figure it out one day, maybe.",</v>
      </c>
    </row>
    <row r="1518" spans="4:7" x14ac:dyDescent="0.2">
      <c r="D1518" s="20">
        <f t="shared" si="23"/>
        <v>680</v>
      </c>
      <c r="E1518" s="20">
        <f>MIN(IF(MOD(ROWS($A$2:A1518),$A$2)=0,E1517+1, E1517), $B$2-1)</f>
        <v>1</v>
      </c>
      <c r="G1518" s="2" t="str">
        <f>IF(NOT(OR(
SUMPRODUCT(--ISNUMBER(SEARCH('Chapter 2 (Generated)'!$B$3:$V$3,INDEX(MyData,D1518, E1518+1))))&gt;0,
SUMPRODUCT(--ISNUMBER(SEARCH('Chapter 2 (Generated)'!$B$4:$V$4,INDEX(MyData,D1518, E1518+1))))&gt;0)),
"        " &amp; INDEX(MyData,D1518, E1518+1),
"    " &amp; INDEX(MyData,D1518, E1518+1))</f>
        <v xml:space="preserve">        "Next time you’ll know to let me sleep!",</v>
      </c>
    </row>
    <row r="1519" spans="4:7" x14ac:dyDescent="0.2">
      <c r="D1519" s="20">
        <f t="shared" si="23"/>
        <v>681</v>
      </c>
      <c r="E1519" s="20">
        <f>MIN(IF(MOD(ROWS($A$2:A1519),$A$2)=0,E1518+1, E1518), $B$2-1)</f>
        <v>1</v>
      </c>
      <c r="G1519" s="2" t="str">
        <f>IF(NOT(OR(
SUMPRODUCT(--ISNUMBER(SEARCH('Chapter 2 (Generated)'!$B$3:$V$3,INDEX(MyData,D1519, E1519+1))))&gt;0,
SUMPRODUCT(--ISNUMBER(SEARCH('Chapter 2 (Generated)'!$B$4:$V$4,INDEX(MyData,D1519, E1519+1))))&gt;0)),
"        " &amp; INDEX(MyData,D1519, E1519+1),
"    " &amp; INDEX(MyData,D1519, E1519+1))</f>
        <v xml:space="preserve">        "Haha! ",</v>
      </c>
    </row>
    <row r="1520" spans="4:7" x14ac:dyDescent="0.2">
      <c r="D1520" s="20">
        <f t="shared" si="23"/>
        <v>682</v>
      </c>
      <c r="E1520" s="20">
        <f>MIN(IF(MOD(ROWS($A$2:A1520),$A$2)=0,E1519+1, E1519), $B$2-1)</f>
        <v>1</v>
      </c>
      <c r="G1520" s="2" t="str">
        <f>IF(NOT(OR(
SUMPRODUCT(--ISNUMBER(SEARCH('Chapter 2 (Generated)'!$B$3:$V$3,INDEX(MyData,D1520, E1520+1))))&gt;0,
SUMPRODUCT(--ISNUMBER(SEARCH('Chapter 2 (Generated)'!$B$4:$V$4,INDEX(MyData,D1520, E1520+1))))&gt;0)),
"        " &amp; INDEX(MyData,D1520, E1520+1),
"    " &amp; INDEX(MyData,D1520, E1520+1))</f>
        <v xml:space="preserve">        "It really gets on my nerves.",</v>
      </c>
    </row>
    <row r="1521" spans="4:7" x14ac:dyDescent="0.2">
      <c r="D1521" s="20">
        <f t="shared" si="23"/>
        <v>683</v>
      </c>
      <c r="E1521" s="20">
        <f>MIN(IF(MOD(ROWS($A$2:A1521),$A$2)=0,E1520+1, E1520), $B$2-1)</f>
        <v>1</v>
      </c>
      <c r="G1521" s="2" t="str">
        <f>IF(NOT(OR(
SUMPRODUCT(--ISNUMBER(SEARCH('Chapter 2 (Generated)'!$B$3:$V$3,INDEX(MyData,D1521, E1521+1))))&gt;0,
SUMPRODUCT(--ISNUMBER(SEARCH('Chapter 2 (Generated)'!$B$4:$V$4,INDEX(MyData,D1521, E1521+1))))&gt;0)),
"        " &amp; INDEX(MyData,D1521, E1521+1),
"    " &amp; INDEX(MyData,D1521, E1521+1))</f>
        <v xml:space="preserve">        "You’d think they would get used to me by now. Especially since I have classes with like, half of the people here. ",//680 </v>
      </c>
    </row>
    <row r="1522" spans="4:7" x14ac:dyDescent="0.2">
      <c r="D1522" s="20">
        <f t="shared" si="23"/>
        <v>684</v>
      </c>
      <c r="E1522" s="20">
        <f>MIN(IF(MOD(ROWS($A$2:A1522),$A$2)=0,E1521+1, E1521), $B$2-1)</f>
        <v>1</v>
      </c>
      <c r="G1522" s="2" t="str">
        <f>IF(NOT(OR(
SUMPRODUCT(--ISNUMBER(SEARCH('Chapter 2 (Generated)'!$B$3:$V$3,INDEX(MyData,D1522, E1522+1))))&gt;0,
SUMPRODUCT(--ISNUMBER(SEARCH('Chapter 2 (Generated)'!$B$4:$V$4,INDEX(MyData,D1522, E1522+1))))&gt;0)),
"        " &amp; INDEX(MyData,D1522, E1522+1),
"    " &amp; INDEX(MyData,D1522, E1522+1))</f>
        <v xml:space="preserve">        "null",</v>
      </c>
    </row>
    <row r="1523" spans="4:7" x14ac:dyDescent="0.2">
      <c r="D1523" s="20">
        <f t="shared" si="23"/>
        <v>685</v>
      </c>
      <c r="E1523" s="20">
        <f>MIN(IF(MOD(ROWS($A$2:A1523),$A$2)=0,E1522+1, E1522), $B$2-1)</f>
        <v>1</v>
      </c>
      <c r="G1523" s="2" t="str">
        <f>IF(NOT(OR(
SUMPRODUCT(--ISNUMBER(SEARCH('Chapter 2 (Generated)'!$B$3:$V$3,INDEX(MyData,D1523, E1523+1))))&gt;0,
SUMPRODUCT(--ISNUMBER(SEARCH('Chapter 2 (Generated)'!$B$4:$V$4,INDEX(MyData,D1523, E1523+1))))&gt;0)),
"        " &amp; INDEX(MyData,D1523, E1523+1),
"    " &amp; INDEX(MyData,D1523, E1523+1))</f>
        <v xml:space="preserve">        "Ha! You seemed like you were about burst! You know, people usually tend to avoid going to class. I don’t know why you seemed so eager to get there.",</v>
      </c>
    </row>
    <row r="1524" spans="4:7" x14ac:dyDescent="0.2">
      <c r="D1524" s="20">
        <f t="shared" si="23"/>
        <v>686</v>
      </c>
      <c r="E1524" s="20">
        <f>MIN(IF(MOD(ROWS($A$2:A1524),$A$2)=0,E1523+1, E1523), $B$2-1)</f>
        <v>1</v>
      </c>
      <c r="G1524" s="2" t="str">
        <f>IF(NOT(OR(
SUMPRODUCT(--ISNUMBER(SEARCH('Chapter 2 (Generated)'!$B$3:$V$3,INDEX(MyData,D1524, E1524+1))))&gt;0,
SUMPRODUCT(--ISNUMBER(SEARCH('Chapter 2 (Generated)'!$B$4:$V$4,INDEX(MyData,D1524, E1524+1))))&gt;0)),
"        " &amp; INDEX(MyData,D1524, E1524+1),
"    " &amp; INDEX(MyData,D1524, E1524+1))</f>
        <v xml:space="preserve">        "null",</v>
      </c>
    </row>
    <row r="1525" spans="4:7" x14ac:dyDescent="0.2">
      <c r="D1525" s="20">
        <f t="shared" si="23"/>
        <v>687</v>
      </c>
      <c r="E1525" s="20">
        <f>MIN(IF(MOD(ROWS($A$2:A1525),$A$2)=0,E1524+1, E1524), $B$2-1)</f>
        <v>1</v>
      </c>
      <c r="G1525" s="2" t="str">
        <f>IF(NOT(OR(
SUMPRODUCT(--ISNUMBER(SEARCH('Chapter 2 (Generated)'!$B$3:$V$3,INDEX(MyData,D1525, E1525+1))))&gt;0,
SUMPRODUCT(--ISNUMBER(SEARCH('Chapter 2 (Generated)'!$B$4:$V$4,INDEX(MyData,D1525, E1525+1))))&gt;0)),
"        " &amp; INDEX(MyData,D1525, E1525+1),
"    " &amp; INDEX(MyData,D1525, E1525+1))</f>
        <v xml:space="preserve">        "So I can expect you to skip &lt;em&gt;after&lt;/em&gt; the first day of class?",</v>
      </c>
    </row>
    <row r="1526" spans="4:7" x14ac:dyDescent="0.2">
      <c r="D1526" s="20">
        <f t="shared" si="23"/>
        <v>688</v>
      </c>
      <c r="E1526" s="20">
        <f>MIN(IF(MOD(ROWS($A$2:A1526),$A$2)=0,E1525+1, E1525), $B$2-1)</f>
        <v>1</v>
      </c>
      <c r="G1526" s="2" t="str">
        <f>IF(NOT(OR(
SUMPRODUCT(--ISNUMBER(SEARCH('Chapter 2 (Generated)'!$B$3:$V$3,INDEX(MyData,D1526, E1526+1))))&gt;0,
SUMPRODUCT(--ISNUMBER(SEARCH('Chapter 2 (Generated)'!$B$4:$V$4,INDEX(MyData,D1526, E1526+1))))&gt;0)),
"        " &amp; INDEX(MyData,D1526, E1526+1),
"    " &amp; INDEX(MyData,D1526, E1526+1))</f>
        <v xml:space="preserve">        "Hey, I get it. Don’t be like me. Trust me, having Tadashi chase you for hours just because you skipped a class isn’t worth it. ",//685 </v>
      </c>
    </row>
    <row r="1527" spans="4:7" x14ac:dyDescent="0.2">
      <c r="D1527" s="20">
        <f t="shared" si="23"/>
        <v>689</v>
      </c>
      <c r="E1527" s="20">
        <f>MIN(IF(MOD(ROWS($A$2:A1527),$A$2)=0,E1526+1, E1526), $B$2-1)</f>
        <v>1</v>
      </c>
      <c r="G1527" s="2" t="str">
        <f>IF(NOT(OR(
SUMPRODUCT(--ISNUMBER(SEARCH('Chapter 2 (Generated)'!$B$3:$V$3,INDEX(MyData,D1527, E1527+1))))&gt;0,
SUMPRODUCT(--ISNUMBER(SEARCH('Chapter 2 (Generated)'!$B$4:$V$4,INDEX(MyData,D1527, E1527+1))))&gt;0)),
"        " &amp; INDEX(MyData,D1527, E1527+1),
"    " &amp; INDEX(MyData,D1527, E1527+1))</f>
        <v xml:space="preserve">        "null",</v>
      </c>
    </row>
    <row r="1528" spans="4:7" x14ac:dyDescent="0.2">
      <c r="D1528" s="20">
        <f t="shared" si="23"/>
        <v>690</v>
      </c>
      <c r="E1528" s="20">
        <f>MIN(IF(MOD(ROWS($A$2:A1528),$A$2)=0,E1527+1, E1527), $B$2-1)</f>
        <v>1</v>
      </c>
      <c r="G1528" s="2" t="str">
        <f>IF(NOT(OR(
SUMPRODUCT(--ISNUMBER(SEARCH('Chapter 2 (Generated)'!$B$3:$V$3,INDEX(MyData,D1528, E1528+1))))&gt;0,
SUMPRODUCT(--ISNUMBER(SEARCH('Chapter 2 (Generated)'!$B$4:$V$4,INDEX(MyData,D1528, E1528+1))))&gt;0)),
"        " &amp; INDEX(MyData,D1528, E1528+1),
"    " &amp; INDEX(MyData,D1528, E1528+1))</f>
        <v xml:space="preserve">        "This wasn’t my first world tour you know.",</v>
      </c>
    </row>
    <row r="1529" spans="4:7" x14ac:dyDescent="0.2">
      <c r="D1529" s="20">
        <f t="shared" si="23"/>
        <v>691</v>
      </c>
      <c r="E1529" s="20">
        <f>MIN(IF(MOD(ROWS($A$2:A1529),$A$2)=0,E1528+1, E1528), $B$2-1)</f>
        <v>1</v>
      </c>
      <c r="G1529" s="2" t="str">
        <f>IF(NOT(OR(
SUMPRODUCT(--ISNUMBER(SEARCH('Chapter 2 (Generated)'!$B$3:$V$3,INDEX(MyData,D1529, E1529+1))))&gt;0,
SUMPRODUCT(--ISNUMBER(SEARCH('Chapter 2 (Generated)'!$B$4:$V$4,INDEX(MyData,D1529, E1529+1))))&gt;0)),
"        " &amp; INDEX(MyData,D1529, E1529+1),
"    " &amp; INDEX(MyData,D1529, E1529+1))</f>
        <v xml:space="preserve">        "I’ve went days without sleep because of work. So you can bet I can do that for a party!",</v>
      </c>
    </row>
    <row r="1530" spans="4:7" x14ac:dyDescent="0.2">
      <c r="D1530" s="20">
        <f t="shared" si="23"/>
        <v>692</v>
      </c>
      <c r="E1530" s="20">
        <f>MIN(IF(MOD(ROWS($A$2:A1530),$A$2)=0,E1529+1, E1529), $B$2-1)</f>
        <v>1</v>
      </c>
      <c r="G1530" s="2" t="str">
        <f>IF(NOT(OR(
SUMPRODUCT(--ISNUMBER(SEARCH('Chapter 2 (Generated)'!$B$3:$V$3,INDEX(MyData,D1530, E1530+1))))&gt;0,
SUMPRODUCT(--ISNUMBER(SEARCH('Chapter 2 (Generated)'!$B$4:$V$4,INDEX(MyData,D1530, E1530+1))))&gt;0)),
"        " &amp; INDEX(MyData,D1530, E1530+1),
"    " &amp; INDEX(MyData,D1530, E1530+1))</f>
        <v xml:space="preserve">        "null",//689 GHOST SLIDE</v>
      </c>
    </row>
    <row r="1531" spans="4:7" x14ac:dyDescent="0.2">
      <c r="D1531" s="20">
        <f t="shared" si="23"/>
        <v>693</v>
      </c>
      <c r="E1531" s="20">
        <f>MIN(IF(MOD(ROWS($A$2:A1531),$A$2)=0,E1530+1, E1530), $B$2-1)</f>
        <v>1</v>
      </c>
      <c r="G1531" s="2" t="str">
        <f>IF(NOT(OR(
SUMPRODUCT(--ISNUMBER(SEARCH('Chapter 2 (Generated)'!$B$3:$V$3,INDEX(MyData,D1531, E1531+1))))&gt;0,
SUMPRODUCT(--ISNUMBER(SEARCH('Chapter 2 (Generated)'!$B$4:$V$4,INDEX(MyData,D1531, E1531+1))))&gt;0)),
"        " &amp; INDEX(MyData,D1531, E1531+1),
"    " &amp; INDEX(MyData,D1531, E1531+1))</f>
        <v xml:space="preserve">        "null",//690 </v>
      </c>
    </row>
    <row r="1532" spans="4:7" x14ac:dyDescent="0.2">
      <c r="D1532" s="20">
        <f t="shared" si="23"/>
        <v>694</v>
      </c>
      <c r="E1532" s="20">
        <f>MIN(IF(MOD(ROWS($A$2:A1532),$A$2)=0,E1531+1, E1531), $B$2-1)</f>
        <v>1</v>
      </c>
      <c r="G1532" s="2" t="str">
        <f>IF(NOT(OR(
SUMPRODUCT(--ISNUMBER(SEARCH('Chapter 2 (Generated)'!$B$3:$V$3,INDEX(MyData,D1532, E1532+1))))&gt;0,
SUMPRODUCT(--ISNUMBER(SEARCH('Chapter 2 (Generated)'!$B$4:$V$4,INDEX(MyData,D1532, E1532+1))))&gt;0)),
"        " &amp; INDEX(MyData,D1532, E1532+1),
"    " &amp; INDEX(MyData,D1532, E1532+1))</f>
        <v xml:space="preserve">        "null",</v>
      </c>
    </row>
    <row r="1533" spans="4:7" x14ac:dyDescent="0.2">
      <c r="D1533" s="20">
        <f t="shared" si="23"/>
        <v>695</v>
      </c>
      <c r="E1533" s="20">
        <f>MIN(IF(MOD(ROWS($A$2:A1533),$A$2)=0,E1532+1, E1532), $B$2-1)</f>
        <v>1</v>
      </c>
      <c r="G1533" s="2" t="str">
        <f>IF(NOT(OR(
SUMPRODUCT(--ISNUMBER(SEARCH('Chapter 2 (Generated)'!$B$3:$V$3,INDEX(MyData,D1533, E1533+1))))&gt;0,
SUMPRODUCT(--ISNUMBER(SEARCH('Chapter 2 (Generated)'!$B$4:$V$4,INDEX(MyData,D1533, E1533+1))))&gt;0)),
"        " &amp; INDEX(MyData,D1533, E1533+1),
"    " &amp; INDEX(MyData,D1533, E1533+1))</f>
        <v xml:space="preserve">        "Well, no thanks to you. ",</v>
      </c>
    </row>
    <row r="1534" spans="4:7" x14ac:dyDescent="0.2">
      <c r="D1534" s="20">
        <f t="shared" si="23"/>
        <v>696</v>
      </c>
      <c r="E1534" s="20">
        <f>MIN(IF(MOD(ROWS($A$2:A1534),$A$2)=0,E1533+1, E1533), $B$2-1)</f>
        <v>1</v>
      </c>
      <c r="G1534" s="2" t="str">
        <f>IF(NOT(OR(
SUMPRODUCT(--ISNUMBER(SEARCH('Chapter 2 (Generated)'!$B$3:$V$3,INDEX(MyData,D1534, E1534+1))))&gt;0,
SUMPRODUCT(--ISNUMBER(SEARCH('Chapter 2 (Generated)'!$B$4:$V$4,INDEX(MyData,D1534, E1534+1))))&gt;0)),
"        " &amp; INDEX(MyData,D1534, E1534+1),
"    " &amp; INDEX(MyData,D1534, E1534+1))</f>
        <v xml:space="preserve">        "But hey, I’m used to dealing with people like you and Tadashi.",</v>
      </c>
    </row>
    <row r="1535" spans="4:7" x14ac:dyDescent="0.2">
      <c r="D1535" s="20">
        <f t="shared" si="23"/>
        <v>697</v>
      </c>
      <c r="E1535" s="20">
        <f>MIN(IF(MOD(ROWS($A$2:A1535),$A$2)=0,E1534+1, E1534), $B$2-1)</f>
        <v>1</v>
      </c>
      <c r="G1535" s="2" t="str">
        <f>IF(NOT(OR(
SUMPRODUCT(--ISNUMBER(SEARCH('Chapter 2 (Generated)'!$B$3:$V$3,INDEX(MyData,D1535, E1535+1))))&gt;0,
SUMPRODUCT(--ISNUMBER(SEARCH('Chapter 2 (Generated)'!$B$4:$V$4,INDEX(MyData,D1535, E1535+1))))&gt;0)),
"        " &amp; INDEX(MyData,D1535, E1535+1),
"    " &amp; INDEX(MyData,D1535, E1535+1))</f>
        <v xml:space="preserve">        "You’ll figure it out one day, maybe. ",</v>
      </c>
    </row>
    <row r="1536" spans="4:7" x14ac:dyDescent="0.2">
      <c r="D1536" s="20">
        <f t="shared" si="23"/>
        <v>698</v>
      </c>
      <c r="E1536" s="20">
        <f>MIN(IF(MOD(ROWS($A$2:A1536),$A$2)=0,E1535+1, E1535), $B$2-1)</f>
        <v>1</v>
      </c>
      <c r="G1536" s="2" t="str">
        <f>IF(NOT(OR(
SUMPRODUCT(--ISNUMBER(SEARCH('Chapter 2 (Generated)'!$B$3:$V$3,INDEX(MyData,D1536, E1536+1))))&gt;0,
SUMPRODUCT(--ISNUMBER(SEARCH('Chapter 2 (Generated)'!$B$4:$V$4,INDEX(MyData,D1536, E1536+1))))&gt;0)),
"        " &amp; INDEX(MyData,D1536, E1536+1),
"    " &amp; INDEX(MyData,D1536, E1536+1))</f>
        <v xml:space="preserve">        "null",//695 </v>
      </c>
    </row>
    <row r="1537" spans="4:7" x14ac:dyDescent="0.2">
      <c r="D1537" s="20">
        <f t="shared" si="23"/>
        <v>699</v>
      </c>
      <c r="E1537" s="20">
        <f>MIN(IF(MOD(ROWS($A$2:A1537),$A$2)=0,E1536+1, E1536), $B$2-1)</f>
        <v>1</v>
      </c>
      <c r="G1537" s="2" t="str">
        <f>IF(NOT(OR(
SUMPRODUCT(--ISNUMBER(SEARCH('Chapter 2 (Generated)'!$B$3:$V$3,INDEX(MyData,D1537, E1537+1))))&gt;0,
SUMPRODUCT(--ISNUMBER(SEARCH('Chapter 2 (Generated)'!$B$4:$V$4,INDEX(MyData,D1537, E1537+1))))&gt;0)),
"        " &amp; INDEX(MyData,D1537, E1537+1),
"    " &amp; INDEX(MyData,D1537, E1537+1))</f>
        <v xml:space="preserve">        "… About that.",</v>
      </c>
    </row>
    <row r="1538" spans="4:7" x14ac:dyDescent="0.2">
      <c r="D1538" s="20">
        <f t="shared" ref="D1538:D1601" si="24">MOD(ROW(D1537)-1+ROWS(MyData),ROWS(MyData))+1</f>
        <v>700</v>
      </c>
      <c r="E1538" s="20">
        <f>MIN(IF(MOD(ROWS($A$2:A1538),$A$2)=0,E1537+1, E1537), $B$2-1)</f>
        <v>1</v>
      </c>
      <c r="G1538" s="2" t="str">
        <f>IF(NOT(OR(
SUMPRODUCT(--ISNUMBER(SEARCH('Chapter 2 (Generated)'!$B$3:$V$3,INDEX(MyData,D1538, E1538+1))))&gt;0,
SUMPRODUCT(--ISNUMBER(SEARCH('Chapter 2 (Generated)'!$B$4:$V$4,INDEX(MyData,D1538, E1538+1))))&gt;0)),
"        " &amp; INDEX(MyData,D1538, E1538+1),
"    " &amp; INDEX(MyData,D1538, E1538+1))</f>
        <v xml:space="preserve">        "People usually don’t defend me like that, it was a pleasant surprise to truly have someone on my side.",</v>
      </c>
    </row>
    <row r="1539" spans="4:7" x14ac:dyDescent="0.2">
      <c r="D1539" s="20">
        <f t="shared" si="24"/>
        <v>701</v>
      </c>
      <c r="E1539" s="20">
        <f>MIN(IF(MOD(ROWS($A$2:A1539),$A$2)=0,E1538+1, E1538), $B$2-1)</f>
        <v>1</v>
      </c>
      <c r="G1539" s="2" t="str">
        <f>IF(NOT(OR(
SUMPRODUCT(--ISNUMBER(SEARCH('Chapter 2 (Generated)'!$B$3:$V$3,INDEX(MyData,D1539, E1539+1))))&gt;0,
SUMPRODUCT(--ISNUMBER(SEARCH('Chapter 2 (Generated)'!$B$4:$V$4,INDEX(MyData,D1539, E1539+1))))&gt;0)),
"        " &amp; INDEX(MyData,D1539, E1539+1),
"    " &amp; INDEX(MyData,D1539, E1539+1))</f>
        <v xml:space="preserve">        "Even if I did end up giving in to Tadashit, I did so because I didn’t want you to take any more shit for me.",</v>
      </c>
    </row>
    <row r="1540" spans="4:7" x14ac:dyDescent="0.2">
      <c r="D1540" s="20">
        <f t="shared" si="24"/>
        <v>702</v>
      </c>
      <c r="E1540" s="20">
        <f>MIN(IF(MOD(ROWS($A$2:A1540),$A$2)=0,E1539+1, E1539), $B$2-1)</f>
        <v>1</v>
      </c>
      <c r="G1540" s="2" t="str">
        <f>IF(NOT(OR(
SUMPRODUCT(--ISNUMBER(SEARCH('Chapter 2 (Generated)'!$B$3:$V$3,INDEX(MyData,D1540, E1540+1))))&gt;0,
SUMPRODUCT(--ISNUMBER(SEARCH('Chapter 2 (Generated)'!$B$4:$V$4,INDEX(MyData,D1540, E1540+1))))&gt;0)),
"        " &amp; INDEX(MyData,D1540, E1540+1),
"    " &amp; INDEX(MyData,D1540, E1540+1))</f>
        <v xml:space="preserve">        "So, um… thanks. ",</v>
      </c>
    </row>
    <row r="1541" spans="4:7" x14ac:dyDescent="0.2">
      <c r="D1541" s="20">
        <f t="shared" si="24"/>
        <v>703</v>
      </c>
      <c r="E1541" s="20">
        <f>MIN(IF(MOD(ROWS($A$2:A1541),$A$2)=0,E1540+1, E1540), $B$2-1)</f>
        <v>1</v>
      </c>
      <c r="G1541" s="2" t="str">
        <f>IF(NOT(OR(
SUMPRODUCT(--ISNUMBER(SEARCH('Chapter 2 (Generated)'!$B$3:$V$3,INDEX(MyData,D1541, E1541+1))))&gt;0,
SUMPRODUCT(--ISNUMBER(SEARCH('Chapter 2 (Generated)'!$B$4:$V$4,INDEX(MyData,D1541, E1541+1))))&gt;0)),
"        " &amp; INDEX(MyData,D1541, E1541+1),
"    " &amp; INDEX(MyData,D1541, E1541+1))</f>
        <v xml:space="preserve">        "null",//700 </v>
      </c>
    </row>
    <row r="1542" spans="4:7" x14ac:dyDescent="0.2">
      <c r="D1542" s="20">
        <f t="shared" si="24"/>
        <v>704</v>
      </c>
      <c r="E1542" s="20">
        <f>MIN(IF(MOD(ROWS($A$2:A1542),$A$2)=0,E1541+1, E1541), $B$2-1)</f>
        <v>1</v>
      </c>
      <c r="G1542" s="2" t="str">
        <f>IF(NOT(OR(
SUMPRODUCT(--ISNUMBER(SEARCH('Chapter 2 (Generated)'!$B$3:$V$3,INDEX(MyData,D1542, E1542+1))))&gt;0,
SUMPRODUCT(--ISNUMBER(SEARCH('Chapter 2 (Generated)'!$B$4:$V$4,INDEX(MyData,D1542, E1542+1))))&gt;0)),
"        " &amp; INDEX(MyData,D1542, E1542+1),
"    " &amp; INDEX(MyData,D1542, E1542+1))</f>
        <v xml:space="preserve">        "Well, you made the situation much easier for me to handle. ",</v>
      </c>
    </row>
    <row r="1543" spans="4:7" x14ac:dyDescent="0.2">
      <c r="D1543" s="20">
        <f t="shared" si="24"/>
        <v>705</v>
      </c>
      <c r="E1543" s="20">
        <f>MIN(IF(MOD(ROWS($A$2:A1543),$A$2)=0,E1542+1, E1542), $B$2-1)</f>
        <v>1</v>
      </c>
      <c r="G1543" s="2" t="str">
        <f>IF(NOT(OR(
SUMPRODUCT(--ISNUMBER(SEARCH('Chapter 2 (Generated)'!$B$3:$V$3,INDEX(MyData,D1543, E1543+1))))&gt;0,
SUMPRODUCT(--ISNUMBER(SEARCH('Chapter 2 (Generated)'!$B$4:$V$4,INDEX(MyData,D1543, E1543+1))))&gt;0)),
"        " &amp; INDEX(MyData,D1543, E1543+1),
"    " &amp; INDEX(MyData,D1543, E1543+1))</f>
        <v xml:space="preserve">        "Tadashi would’ve been on my ass forever if you hadn’t come!",</v>
      </c>
    </row>
    <row r="1544" spans="4:7" x14ac:dyDescent="0.2">
      <c r="D1544" s="20">
        <f t="shared" si="24"/>
        <v>706</v>
      </c>
      <c r="E1544" s="20">
        <f>MIN(IF(MOD(ROWS($A$2:A1544),$A$2)=0,E1543+1, E1543), $B$2-1)</f>
        <v>1</v>
      </c>
      <c r="G1544" s="2" t="str">
        <f>IF(NOT(OR(
SUMPRODUCT(--ISNUMBER(SEARCH('Chapter 2 (Generated)'!$B$3:$V$3,INDEX(MyData,D1544, E1544+1))))&gt;0,
SUMPRODUCT(--ISNUMBER(SEARCH('Chapter 2 (Generated)'!$B$4:$V$4,INDEX(MyData,D1544, E1544+1))))&gt;0)),
"        " &amp; INDEX(MyData,D1544, E1544+1),
"    " &amp; INDEX(MyData,D1544, E1544+1))</f>
        <v xml:space="preserve">        "Ha! You seemed like you were about burst! You know, people usually tend to avoid going to class. I don’t know why you seemed so eager to get there.",</v>
      </c>
    </row>
    <row r="1545" spans="4:7" x14ac:dyDescent="0.2">
      <c r="D1545" s="20">
        <f t="shared" si="24"/>
        <v>707</v>
      </c>
      <c r="E1545" s="20">
        <f>MIN(IF(MOD(ROWS($A$2:A1545),$A$2)=0,E1544+1, E1544), $B$2-1)</f>
        <v>1</v>
      </c>
      <c r="G1545" s="2" t="str">
        <f>IF(NOT(OR(
SUMPRODUCT(--ISNUMBER(SEARCH('Chapter 2 (Generated)'!$B$3:$V$3,INDEX(MyData,D1545, E1545+1))))&gt;0,
SUMPRODUCT(--ISNUMBER(SEARCH('Chapter 2 (Generated)'!$B$4:$V$4,INDEX(MyData,D1545, E1545+1))))&gt;0)),
"        " &amp; INDEX(MyData,D1545, E1545+1),
"    " &amp; INDEX(MyData,D1545, E1545+1))</f>
        <v xml:space="preserve">        "null",</v>
      </c>
    </row>
    <row r="1546" spans="4:7" x14ac:dyDescent="0.2">
      <c r="D1546" s="20">
        <f t="shared" si="24"/>
        <v>708</v>
      </c>
      <c r="E1546" s="20">
        <f>MIN(IF(MOD(ROWS($A$2:A1546),$A$2)=0,E1545+1, E1545), $B$2-1)</f>
        <v>1</v>
      </c>
      <c r="G1546" s="2" t="str">
        <f>IF(NOT(OR(
SUMPRODUCT(--ISNUMBER(SEARCH('Chapter 2 (Generated)'!$B$3:$V$3,INDEX(MyData,D1546, E1546+1))))&gt;0,
SUMPRODUCT(--ISNUMBER(SEARCH('Chapter 2 (Generated)'!$B$4:$V$4,INDEX(MyData,D1546, E1546+1))))&gt;0)),
"        " &amp; INDEX(MyData,D1546, E1546+1),
"    " &amp; INDEX(MyData,D1546, E1546+1))</f>
        <v xml:space="preserve">        "So I can expect you to skip after the first day of class?",//705 </v>
      </c>
    </row>
    <row r="1547" spans="4:7" x14ac:dyDescent="0.2">
      <c r="D1547" s="20">
        <f t="shared" si="24"/>
        <v>709</v>
      </c>
      <c r="E1547" s="20">
        <f>MIN(IF(MOD(ROWS($A$2:A1547),$A$2)=0,E1546+1, E1546), $B$2-1)</f>
        <v>1</v>
      </c>
      <c r="G1547" s="2" t="str">
        <f>IF(NOT(OR(
SUMPRODUCT(--ISNUMBER(SEARCH('Chapter 2 (Generated)'!$B$3:$V$3,INDEX(MyData,D1547, E1547+1))))&gt;0,
SUMPRODUCT(--ISNUMBER(SEARCH('Chapter 2 (Generated)'!$B$4:$V$4,INDEX(MyData,D1547, E1547+1))))&gt;0)),
"        " &amp; INDEX(MyData,D1547, E1547+1),
"    " &amp; INDEX(MyData,D1547, E1547+1))</f>
        <v xml:space="preserve">        ", I get it. Don’t be like me. Trust me, having Tadashi chase you for hours just because you skipped a class isn’t worth it. ",</v>
      </c>
    </row>
    <row r="1548" spans="4:7" x14ac:dyDescent="0.2">
      <c r="D1548" s="20">
        <f t="shared" si="24"/>
        <v>710</v>
      </c>
      <c r="E1548" s="20">
        <f>MIN(IF(MOD(ROWS($A$2:A1548),$A$2)=0,E1547+1, E1547), $B$2-1)</f>
        <v>1</v>
      </c>
      <c r="G1548" s="2" t="str">
        <f>IF(NOT(OR(
SUMPRODUCT(--ISNUMBER(SEARCH('Chapter 2 (Generated)'!$B$3:$V$3,INDEX(MyData,D1548, E1548+1))))&gt;0,
SUMPRODUCT(--ISNUMBER(SEARCH('Chapter 2 (Generated)'!$B$4:$V$4,INDEX(MyData,D1548, E1548+1))))&gt;0)),
"        " &amp; INDEX(MyData,D1548, E1548+1),
"    " &amp; INDEX(MyData,D1548, E1548+1))</f>
        <v xml:space="preserve">        "null",</v>
      </c>
    </row>
    <row r="1549" spans="4:7" x14ac:dyDescent="0.2">
      <c r="D1549" s="20">
        <f t="shared" si="24"/>
        <v>711</v>
      </c>
      <c r="E1549" s="20">
        <f>MIN(IF(MOD(ROWS($A$2:A1549),$A$2)=0,E1548+1, E1548), $B$2-1)</f>
        <v>1</v>
      </c>
      <c r="G1549" s="2" t="str">
        <f>IF(NOT(OR(
SUMPRODUCT(--ISNUMBER(SEARCH('Chapter 2 (Generated)'!$B$3:$V$3,INDEX(MyData,D1549, E1549+1))))&gt;0,
SUMPRODUCT(--ISNUMBER(SEARCH('Chapter 2 (Generated)'!$B$4:$V$4,INDEX(MyData,D1549, E1549+1))))&gt;0)),
"        " &amp; INDEX(MyData,D1549, E1549+1),
"    " &amp; INDEX(MyData,D1549, E1549+1))</f>
        <v xml:space="preserve">        "I remember writing this song back when I was thirteen. Now, I’ve performed it in front of thousands of people in more than twenty different cities. ",</v>
      </c>
    </row>
    <row r="1550" spans="4:7" x14ac:dyDescent="0.2">
      <c r="D1550" s="20">
        <f t="shared" si="24"/>
        <v>712</v>
      </c>
      <c r="E1550" s="20">
        <f>MIN(IF(MOD(ROWS($A$2:A1550),$A$2)=0,E1549+1, E1549), $B$2-1)</f>
        <v>1</v>
      </c>
      <c r="G1550" s="2" t="str">
        <f>IF(NOT(OR(
SUMPRODUCT(--ISNUMBER(SEARCH('Chapter 2 (Generated)'!$B$3:$V$3,INDEX(MyData,D1550, E1550+1))))&gt;0,
SUMPRODUCT(--ISNUMBER(SEARCH('Chapter 2 (Generated)'!$B$4:$V$4,INDEX(MyData,D1550, E1550+1))))&gt;0)),
"        " &amp; INDEX(MyData,D1550, E1550+1),
"    " &amp; INDEX(MyData,D1550, E1550+1))</f>
        <v xml:space="preserve">        "So...what do you think about it?",</v>
      </c>
    </row>
    <row r="1551" spans="4:7" x14ac:dyDescent="0.2">
      <c r="D1551" s="20">
        <f t="shared" si="24"/>
        <v>713</v>
      </c>
      <c r="E1551" s="20">
        <f>MIN(IF(MOD(ROWS($A$2:A1551),$A$2)=0,E1550+1, E1550), $B$2-1)</f>
        <v>1</v>
      </c>
      <c r="G1551" s="2" t="str">
        <f>IF(NOT(OR(
SUMPRODUCT(--ISNUMBER(SEARCH('Chapter 2 (Generated)'!$B$3:$V$3,INDEX(MyData,D1551, E1551+1))))&gt;0,
SUMPRODUCT(--ISNUMBER(SEARCH('Chapter 2 (Generated)'!$B$4:$V$4,INDEX(MyData,D1551, E1551+1))))&gt;0)),
"        " &amp; INDEX(MyData,D1551, E1551+1),
"    " &amp; INDEX(MyData,D1551, E1551+1))</f>
        <v xml:space="preserve">        "null",//710 </v>
      </c>
    </row>
    <row r="1552" spans="4:7" x14ac:dyDescent="0.2">
      <c r="D1552" s="20">
        <f t="shared" si="24"/>
        <v>714</v>
      </c>
      <c r="E1552" s="20">
        <f>MIN(IF(MOD(ROWS($A$2:A1552),$A$2)=0,E1551+1, E1551), $B$2-1)</f>
        <v>1</v>
      </c>
      <c r="G1552" s="2" t="str">
        <f>IF(NOT(OR(
SUMPRODUCT(--ISNUMBER(SEARCH('Chapter 2 (Generated)'!$B$3:$V$3,INDEX(MyData,D1552, E1552+1))))&gt;0,
SUMPRODUCT(--ISNUMBER(SEARCH('Chapter 2 (Generated)'!$B$4:$V$4,INDEX(MyData,D1552, E1552+1))))&gt;0)),
"        " &amp; INDEX(MyData,D1552, E1552+1),
"    " &amp; INDEX(MyData,D1552, E1552+1))</f>
        <v xml:space="preserve">        "null",</v>
      </c>
    </row>
    <row r="1553" spans="4:7" x14ac:dyDescent="0.2">
      <c r="D1553" s="20">
        <f t="shared" si="24"/>
        <v>715</v>
      </c>
      <c r="E1553" s="20">
        <f>MIN(IF(MOD(ROWS($A$2:A1553),$A$2)=0,E1552+1, E1552), $B$2-1)</f>
        <v>1</v>
      </c>
      <c r="G1553" s="2" t="str">
        <f>IF(NOT(OR(
SUMPRODUCT(--ISNUMBER(SEARCH('Chapter 2 (Generated)'!$B$3:$V$3,INDEX(MyData,D1553, E1553+1))))&gt;0,
SUMPRODUCT(--ISNUMBER(SEARCH('Chapter 2 (Generated)'!$B$4:$V$4,INDEX(MyData,D1553, E1553+1))))&gt;0)),
"        " &amp; INDEX(MyData,D1553, E1553+1),
"    " &amp; INDEX(MyData,D1553, E1553+1))</f>
        <v xml:space="preserve">        "null",</v>
      </c>
    </row>
    <row r="1554" spans="4:7" x14ac:dyDescent="0.2">
      <c r="D1554" s="20">
        <f t="shared" si="24"/>
        <v>716</v>
      </c>
      <c r="E1554" s="20">
        <f>MIN(IF(MOD(ROWS($A$2:A1554),$A$2)=0,E1553+1, E1553), $B$2-1)</f>
        <v>1</v>
      </c>
      <c r="G1554" s="2" t="str">
        <f>IF(NOT(OR(
SUMPRODUCT(--ISNUMBER(SEARCH('Chapter 2 (Generated)'!$B$3:$V$3,INDEX(MyData,D1554, E1554+1))))&gt;0,
SUMPRODUCT(--ISNUMBER(SEARCH('Chapter 2 (Generated)'!$B$4:$V$4,INDEX(MyData,D1554, E1554+1))))&gt;0)),
"        " &amp; INDEX(MyData,D1554, E1554+1),
"    " &amp; INDEX(MyData,D1554, E1554+1))</f>
        <v xml:space="preserve">        "null",</v>
      </c>
    </row>
    <row r="1555" spans="4:7" x14ac:dyDescent="0.2">
      <c r="D1555" s="20">
        <f t="shared" si="24"/>
        <v>717</v>
      </c>
      <c r="E1555" s="20">
        <f>MIN(IF(MOD(ROWS($A$2:A1555),$A$2)=0,E1554+1, E1554), $B$2-1)</f>
        <v>1</v>
      </c>
      <c r="G1555" s="2" t="str">
        <f>IF(NOT(OR(
SUMPRODUCT(--ISNUMBER(SEARCH('Chapter 2 (Generated)'!$B$3:$V$3,INDEX(MyData,D1555, E1555+1))))&gt;0,
SUMPRODUCT(--ISNUMBER(SEARCH('Chapter 2 (Generated)'!$B$4:$V$4,INDEX(MyData,D1555, E1555+1))))&gt;0)),
"        " &amp; INDEX(MyData,D1555, E1555+1),
"    " &amp; INDEX(MyData,D1555, E1555+1))</f>
        <v xml:space="preserve">        "null",</v>
      </c>
    </row>
    <row r="1556" spans="4:7" x14ac:dyDescent="0.2">
      <c r="D1556" s="20">
        <f t="shared" si="24"/>
        <v>718</v>
      </c>
      <c r="E1556" s="20">
        <f>MIN(IF(MOD(ROWS($A$2:A1556),$A$2)=0,E1555+1, E1555), $B$2-1)</f>
        <v>1</v>
      </c>
      <c r="G1556" s="2" t="str">
        <f>IF(NOT(OR(
SUMPRODUCT(--ISNUMBER(SEARCH('Chapter 2 (Generated)'!$B$3:$V$3,INDEX(MyData,D1556, E1556+1))))&gt;0,
SUMPRODUCT(--ISNUMBER(SEARCH('Chapter 2 (Generated)'!$B$4:$V$4,INDEX(MyData,D1556, E1556+1))))&gt;0)),
"        " &amp; INDEX(MyData,D1556, E1556+1),
"    " &amp; INDEX(MyData,D1556, E1556+1))</f>
        <v xml:space="preserve">        "null",//715 </v>
      </c>
    </row>
    <row r="1557" spans="4:7" x14ac:dyDescent="0.2">
      <c r="D1557" s="20">
        <f t="shared" si="24"/>
        <v>719</v>
      </c>
      <c r="E1557" s="20">
        <f>MIN(IF(MOD(ROWS($A$2:A1557),$A$2)=0,E1556+1, E1556), $B$2-1)</f>
        <v>1</v>
      </c>
      <c r="G1557" s="2" t="str">
        <f>IF(NOT(OR(
SUMPRODUCT(--ISNUMBER(SEARCH('Chapter 2 (Generated)'!$B$3:$V$3,INDEX(MyData,D1557, E1557+1))))&gt;0,
SUMPRODUCT(--ISNUMBER(SEARCH('Chapter 2 (Generated)'!$B$4:$V$4,INDEX(MyData,D1557, E1557+1))))&gt;0)),
"        " &amp; INDEX(MyData,D1557, E1557+1),
"    " &amp; INDEX(MyData,D1557, E1557+1))</f>
        <v xml:space="preserve">        "…",</v>
      </c>
    </row>
    <row r="1558" spans="4:7" x14ac:dyDescent="0.2">
      <c r="D1558" s="20">
        <f t="shared" si="24"/>
        <v>720</v>
      </c>
      <c r="E1558" s="20">
        <f>MIN(IF(MOD(ROWS($A$2:A1558),$A$2)=0,E1557+1, E1557), $B$2-1)</f>
        <v>1</v>
      </c>
      <c r="G1558" s="2" t="str">
        <f>IF(NOT(OR(
SUMPRODUCT(--ISNUMBER(SEARCH('Chapter 2 (Generated)'!$B$3:$V$3,INDEX(MyData,D1558, E1558+1))))&gt;0,
SUMPRODUCT(--ISNUMBER(SEARCH('Chapter 2 (Generated)'!$B$4:$V$4,INDEX(MyData,D1558, E1558+1))))&gt;0)),
"        " &amp; INDEX(MyData,D1558, E1558+1),
"    " &amp; INDEX(MyData,D1558, E1558+1))</f>
        <v xml:space="preserve">        "You don’t have to prepare a grand critique, haha! A simple yes or no would be fine. ",</v>
      </c>
    </row>
    <row r="1559" spans="4:7" x14ac:dyDescent="0.2">
      <c r="D1559" s="20">
        <f t="shared" si="24"/>
        <v>721</v>
      </c>
      <c r="E1559" s="20">
        <f>MIN(IF(MOD(ROWS($A$2:A1559),$A$2)=0,E1558+1, E1558), $B$2-1)</f>
        <v>1</v>
      </c>
      <c r="G1559" s="2" t="str">
        <f>IF(NOT(OR(
SUMPRODUCT(--ISNUMBER(SEARCH('Chapter 2 (Generated)'!$B$3:$V$3,INDEX(MyData,D1559, E1559+1))))&gt;0,
SUMPRODUCT(--ISNUMBER(SEARCH('Chapter 2 (Generated)'!$B$4:$V$4,INDEX(MyData,D1559, E1559+1))))&gt;0)),
"        " &amp; INDEX(MyData,D1559, E1559+1),
"    " &amp; INDEX(MyData,D1559, E1559+1))</f>
        <v xml:space="preserve">        "null",</v>
      </c>
    </row>
    <row r="1560" spans="4:7" x14ac:dyDescent="0.2">
      <c r="D1560" s="20">
        <f t="shared" si="24"/>
        <v>722</v>
      </c>
      <c r="E1560" s="20">
        <f>MIN(IF(MOD(ROWS($A$2:A1560),$A$2)=0,E1559+1, E1559), $B$2-1)</f>
        <v>1</v>
      </c>
      <c r="G1560" s="2" t="str">
        <f>IF(NOT(OR(
SUMPRODUCT(--ISNUMBER(SEARCH('Chapter 2 (Generated)'!$B$3:$V$3,INDEX(MyData,D1560, E1560+1))))&gt;0,
SUMPRODUCT(--ISNUMBER(SEARCH('Chapter 2 (Generated)'!$B$4:$V$4,INDEX(MyData,D1560, E1560+1))))&gt;0)),
"        " &amp; INDEX(MyData,D1560, E1560+1),
"    " &amp; INDEX(MyData,D1560, E1560+1))</f>
        <v xml:space="preserve">        "null",</v>
      </c>
    </row>
    <row r="1561" spans="4:7" x14ac:dyDescent="0.2">
      <c r="D1561" s="20">
        <f t="shared" si="24"/>
        <v>723</v>
      </c>
      <c r="E1561" s="20">
        <f>MIN(IF(MOD(ROWS($A$2:A1561),$A$2)=0,E1560+1, E1560), $B$2-1)</f>
        <v>1</v>
      </c>
      <c r="G1561" s="2" t="str">
        <f>IF(NOT(OR(
SUMPRODUCT(--ISNUMBER(SEARCH('Chapter 2 (Generated)'!$B$3:$V$3,INDEX(MyData,D1561, E1561+1))))&gt;0,
SUMPRODUCT(--ISNUMBER(SEARCH('Chapter 2 (Generated)'!$B$4:$V$4,INDEX(MyData,D1561, E1561+1))))&gt;0)),
"        " &amp; INDEX(MyData,D1561, E1561+1),
"    " &amp; INDEX(MyData,D1561, E1561+1))</f>
        <v xml:space="preserve">        "…",//720 </v>
      </c>
    </row>
    <row r="1562" spans="4:7" x14ac:dyDescent="0.2">
      <c r="D1562" s="20">
        <f t="shared" si="24"/>
        <v>724</v>
      </c>
      <c r="E1562" s="20">
        <f>MIN(IF(MOD(ROWS($A$2:A1562),$A$2)=0,E1561+1, E1561), $B$2-1)</f>
        <v>1</v>
      </c>
      <c r="G1562" s="2" t="str">
        <f>IF(NOT(OR(
SUMPRODUCT(--ISNUMBER(SEARCH('Chapter 2 (Generated)'!$B$3:$V$3,INDEX(MyData,D1562, E1562+1))))&gt;0,
SUMPRODUCT(--ISNUMBER(SEARCH('Chapter 2 (Generated)'!$B$4:$V$4,INDEX(MyData,D1562, E1562+1))))&gt;0)),
"        " &amp; INDEX(MyData,D1562, E1562+1),
"    " &amp; INDEX(MyData,D1562, E1562+1))</f>
        <v xml:space="preserve">        "Well, you do have a point. ",</v>
      </c>
    </row>
    <row r="1563" spans="4:7" x14ac:dyDescent="0.2">
      <c r="D1563" s="20">
        <f t="shared" si="24"/>
        <v>725</v>
      </c>
      <c r="E1563" s="20">
        <f>MIN(IF(MOD(ROWS($A$2:A1563),$A$2)=0,E1562+1, E1562), $B$2-1)</f>
        <v>1</v>
      </c>
      <c r="G1563" s="2" t="str">
        <f>IF(NOT(OR(
SUMPRODUCT(--ISNUMBER(SEARCH('Chapter 2 (Generated)'!$B$3:$V$3,INDEX(MyData,D1563, E1563+1))))&gt;0,
SUMPRODUCT(--ISNUMBER(SEARCH('Chapter 2 (Generated)'!$B$4:$V$4,INDEX(MyData,D1563, E1563+1))))&gt;0)),
"        " &amp; INDEX(MyData,D1563, E1563+1),
"    " &amp; INDEX(MyData,D1563, E1563+1))</f>
        <v xml:space="preserve">        "Sometimes, music seems too much like a business to me. I mean, it is an industry, so it’s understandable.",</v>
      </c>
    </row>
    <row r="1564" spans="4:7" x14ac:dyDescent="0.2">
      <c r="D1564" s="20">
        <f t="shared" si="24"/>
        <v>726</v>
      </c>
      <c r="E1564" s="20">
        <f>MIN(IF(MOD(ROWS($A$2:A1564),$A$2)=0,E1563+1, E1563), $B$2-1)</f>
        <v>1</v>
      </c>
      <c r="G1564" s="2" t="str">
        <f>IF(NOT(OR(
SUMPRODUCT(--ISNUMBER(SEARCH('Chapter 2 (Generated)'!$B$3:$V$3,INDEX(MyData,D1564, E1564+1))))&gt;0,
SUMPRODUCT(--ISNUMBER(SEARCH('Chapter 2 (Generated)'!$B$4:$V$4,INDEX(MyData,D1564, E1564+1))))&gt;0)),
"        " &amp; INDEX(MyData,D1564, E1564+1),
"    " &amp; INDEX(MyData,D1564, E1564+1))</f>
        <v xml:space="preserve">        "But success comes with a price that’s very… superficial.",</v>
      </c>
    </row>
    <row r="1565" spans="4:7" x14ac:dyDescent="0.2">
      <c r="D1565" s="20">
        <f t="shared" si="24"/>
        <v>727</v>
      </c>
      <c r="E1565" s="20">
        <f>MIN(IF(MOD(ROWS($A$2:A1565),$A$2)=0,E1564+1, E1564), $B$2-1)</f>
        <v>1</v>
      </c>
      <c r="G1565" s="2" t="str">
        <f>IF(NOT(OR(
SUMPRODUCT(--ISNUMBER(SEARCH('Chapter 2 (Generated)'!$B$3:$V$3,INDEX(MyData,D1565, E1565+1))))&gt;0,
SUMPRODUCT(--ISNUMBER(SEARCH('Chapter 2 (Generated)'!$B$4:$V$4,INDEX(MyData,D1565, E1565+1))))&gt;0)),
"        " &amp; INDEX(MyData,D1565, E1565+1),
"    " &amp; INDEX(MyData,D1565, E1565+1))</f>
        <v xml:space="preserve">        "null",</v>
      </c>
    </row>
    <row r="1566" spans="4:7" x14ac:dyDescent="0.2">
      <c r="D1566" s="20">
        <f t="shared" si="24"/>
        <v>728</v>
      </c>
      <c r="E1566" s="20">
        <f>MIN(IF(MOD(ROWS($A$2:A1566),$A$2)=0,E1565+1, E1565), $B$2-1)</f>
        <v>1</v>
      </c>
      <c r="G1566" s="2" t="str">
        <f>IF(NOT(OR(
SUMPRODUCT(--ISNUMBER(SEARCH('Chapter 2 (Generated)'!$B$3:$V$3,INDEX(MyData,D1566, E1566+1))))&gt;0,
SUMPRODUCT(--ISNUMBER(SEARCH('Chapter 2 (Generated)'!$B$4:$V$4,INDEX(MyData,D1566, E1566+1))))&gt;0)),
"        " &amp; INDEX(MyData,D1566, E1566+1),
"    " &amp; INDEX(MyData,D1566, E1566+1))</f>
        <v xml:space="preserve">        "null",//725 </v>
      </c>
    </row>
    <row r="1567" spans="4:7" x14ac:dyDescent="0.2">
      <c r="D1567" s="20">
        <f t="shared" si="24"/>
        <v>729</v>
      </c>
      <c r="E1567" s="20">
        <f>MIN(IF(MOD(ROWS($A$2:A1567),$A$2)=0,E1566+1, E1566), $B$2-1)</f>
        <v>1</v>
      </c>
      <c r="G1567" s="2" t="str">
        <f>IF(NOT(OR(
SUMPRODUCT(--ISNUMBER(SEARCH('Chapter 2 (Generated)'!$B$3:$V$3,INDEX(MyData,D1567, E1567+1))))&gt;0,
SUMPRODUCT(--ISNUMBER(SEARCH('Chapter 2 (Generated)'!$B$4:$V$4,INDEX(MyData,D1567, E1567+1))))&gt;0)),
"        " &amp; INDEX(MyData,D1567, E1567+1),
"    " &amp; INDEX(MyData,D1567, E1567+1))</f>
        <v xml:space="preserve">        "null",</v>
      </c>
    </row>
    <row r="1568" spans="4:7" x14ac:dyDescent="0.2">
      <c r="D1568" s="20">
        <f t="shared" si="24"/>
        <v>730</v>
      </c>
      <c r="E1568" s="20">
        <f>MIN(IF(MOD(ROWS($A$2:A1568),$A$2)=0,E1567+1, E1567), $B$2-1)</f>
        <v>1</v>
      </c>
      <c r="G1568" s="2" t="str">
        <f>IF(NOT(OR(
SUMPRODUCT(--ISNUMBER(SEARCH('Chapter 2 (Generated)'!$B$3:$V$3,INDEX(MyData,D1568, E1568+1))))&gt;0,
SUMPRODUCT(--ISNUMBER(SEARCH('Chapter 2 (Generated)'!$B$4:$V$4,INDEX(MyData,D1568, E1568+1))))&gt;0)),
"        " &amp; INDEX(MyData,D1568, E1568+1),
"    " &amp; INDEX(MyData,D1568, E1568+1))</f>
        <v xml:space="preserve">        "null",</v>
      </c>
    </row>
    <row r="1569" spans="4:7" x14ac:dyDescent="0.2">
      <c r="D1569" s="20">
        <f t="shared" si="24"/>
        <v>731</v>
      </c>
      <c r="E1569" s="20">
        <f>MIN(IF(MOD(ROWS($A$2:A1569),$A$2)=0,E1568+1, E1568), $B$2-1)</f>
        <v>1</v>
      </c>
      <c r="G1569" s="2" t="str">
        <f>IF(NOT(OR(
SUMPRODUCT(--ISNUMBER(SEARCH('Chapter 2 (Generated)'!$B$3:$V$3,INDEX(MyData,D1569, E1569+1))))&gt;0,
SUMPRODUCT(--ISNUMBER(SEARCH('Chapter 2 (Generated)'!$B$4:$V$4,INDEX(MyData,D1569, E1569+1))))&gt;0)),
"        " &amp; INDEX(MyData,D1569, E1569+1),
"    " &amp; INDEX(MyData,D1569, E1569+1))</f>
        <v xml:space="preserve">        "null",</v>
      </c>
    </row>
    <row r="1570" spans="4:7" x14ac:dyDescent="0.2">
      <c r="D1570" s="20">
        <f t="shared" si="24"/>
        <v>732</v>
      </c>
      <c r="E1570" s="20">
        <f>MIN(IF(MOD(ROWS($A$2:A1570),$A$2)=0,E1569+1, E1569), $B$2-1)</f>
        <v>1</v>
      </c>
      <c r="G1570" s="2" t="str">
        <f>IF(NOT(OR(
SUMPRODUCT(--ISNUMBER(SEARCH('Chapter 2 (Generated)'!$B$3:$V$3,INDEX(MyData,D1570, E1570+1))))&gt;0,
SUMPRODUCT(--ISNUMBER(SEARCH('Chapter 2 (Generated)'!$B$4:$V$4,INDEX(MyData,D1570, E1570+1))))&gt;0)),
"        " &amp; INDEX(MyData,D1570, E1570+1),
"    " &amp; INDEX(MyData,D1570, E1570+1))</f>
        <v xml:space="preserve">        "You’re looking gorgeous Karolina, as always. ",</v>
      </c>
    </row>
    <row r="1571" spans="4:7" x14ac:dyDescent="0.2">
      <c r="D1571" s="20">
        <f t="shared" si="24"/>
        <v>733</v>
      </c>
      <c r="E1571" s="20">
        <f>MIN(IF(MOD(ROWS($A$2:A1571),$A$2)=0,E1570+1, E1570), $B$2-1)</f>
        <v>1</v>
      </c>
      <c r="G1571" s="2" t="str">
        <f>IF(NOT(OR(
SUMPRODUCT(--ISNUMBER(SEARCH('Chapter 2 (Generated)'!$B$3:$V$3,INDEX(MyData,D1571, E1571+1))))&gt;0,
SUMPRODUCT(--ISNUMBER(SEARCH('Chapter 2 (Generated)'!$B$4:$V$4,INDEX(MyData,D1571, E1571+1))))&gt;0)),
"        " &amp; INDEX(MyData,D1571, E1571+1),
"    " &amp; INDEX(MyData,D1571, E1571+1))</f>
        <v xml:space="preserve">        "It’s a shame that Tadashi barely notices.",//730 </v>
      </c>
    </row>
    <row r="1572" spans="4:7" x14ac:dyDescent="0.2">
      <c r="D1572" s="20">
        <f t="shared" si="24"/>
        <v>734</v>
      </c>
      <c r="E1572" s="20">
        <f>MIN(IF(MOD(ROWS($A$2:A1572),$A$2)=0,E1571+1, E1571), $B$2-1)</f>
        <v>1</v>
      </c>
      <c r="G1572" s="2" t="str">
        <f>IF(NOT(OR(
SUMPRODUCT(--ISNUMBER(SEARCH('Chapter 2 (Generated)'!$B$3:$V$3,INDEX(MyData,D1572, E1572+1))))&gt;0,
SUMPRODUCT(--ISNUMBER(SEARCH('Chapter 2 (Generated)'!$B$4:$V$4,INDEX(MyData,D1572, E1572+1))))&gt;0)),
"        " &amp; INDEX(MyData,D1572, E1572+1),
"    " &amp; INDEX(MyData,D1572, E1572+1))</f>
        <v xml:space="preserve">        "null",</v>
      </c>
    </row>
    <row r="1573" spans="4:7" x14ac:dyDescent="0.2">
      <c r="D1573" s="20">
        <f t="shared" si="24"/>
        <v>735</v>
      </c>
      <c r="E1573" s="20">
        <f>MIN(IF(MOD(ROWS($A$2:A1573),$A$2)=0,E1572+1, E1572), $B$2-1)</f>
        <v>1</v>
      </c>
      <c r="G1573" s="2" t="str">
        <f>IF(NOT(OR(
SUMPRODUCT(--ISNUMBER(SEARCH('Chapter 2 (Generated)'!$B$3:$V$3,INDEX(MyData,D1573, E1573+1))))&gt;0,
SUMPRODUCT(--ISNUMBER(SEARCH('Chapter 2 (Generated)'!$B$4:$V$4,INDEX(MyData,D1573, E1573+1))))&gt;0)),
"        " &amp; INDEX(MyData,D1573, E1573+1),
"    " &amp; INDEX(MyData,D1573, E1573+1))</f>
        <v xml:space="preserve">        "null",</v>
      </c>
    </row>
    <row r="1574" spans="4:7" x14ac:dyDescent="0.2">
      <c r="D1574" s="20">
        <f t="shared" si="24"/>
        <v>736</v>
      </c>
      <c r="E1574" s="20">
        <f>MIN(IF(MOD(ROWS($A$2:A1574),$A$2)=0,E1573+1, E1573), $B$2-1)</f>
        <v>1</v>
      </c>
      <c r="G1574" s="2" t="str">
        <f>IF(NOT(OR(
SUMPRODUCT(--ISNUMBER(SEARCH('Chapter 2 (Generated)'!$B$3:$V$3,INDEX(MyData,D1574, E1574+1))))&gt;0,
SUMPRODUCT(--ISNUMBER(SEARCH('Chapter 2 (Generated)'!$B$4:$V$4,INDEX(MyData,D1574, E1574+1))))&gt;0)),
"        " &amp; INDEX(MyData,D1574, E1574+1),
"    " &amp; INDEX(MyData,D1574, E1574+1))</f>
        <v xml:space="preserve">        "null",</v>
      </c>
    </row>
    <row r="1575" spans="4:7" x14ac:dyDescent="0.2">
      <c r="D1575" s="20">
        <f t="shared" si="24"/>
        <v>737</v>
      </c>
      <c r="E1575" s="20">
        <f>MIN(IF(MOD(ROWS($A$2:A1575),$A$2)=0,E1574+1, E1574), $B$2-1)</f>
        <v>1</v>
      </c>
      <c r="G1575" s="2" t="str">
        <f>IF(NOT(OR(
SUMPRODUCT(--ISNUMBER(SEARCH('Chapter 2 (Generated)'!$B$3:$V$3,INDEX(MyData,D1575, E1575+1))))&gt;0,
SUMPRODUCT(--ISNUMBER(SEARCH('Chapter 2 (Generated)'!$B$4:$V$4,INDEX(MyData,D1575, E1575+1))))&gt;0)),
"        " &amp; INDEX(MyData,D1575, E1575+1),
"    " &amp; INDEX(MyData,D1575, E1575+1))</f>
        <v xml:space="preserve">        "null",</v>
      </c>
    </row>
    <row r="1576" spans="4:7" x14ac:dyDescent="0.2">
      <c r="D1576" s="20">
        <f t="shared" si="24"/>
        <v>738</v>
      </c>
      <c r="E1576" s="20">
        <f>MIN(IF(MOD(ROWS($A$2:A1576),$A$2)=0,E1575+1, E1575), $B$2-1)</f>
        <v>1</v>
      </c>
      <c r="G1576" s="2" t="str">
        <f>IF(NOT(OR(
SUMPRODUCT(--ISNUMBER(SEARCH('Chapter 2 (Generated)'!$B$3:$V$3,INDEX(MyData,D1576, E1576+1))))&gt;0,
SUMPRODUCT(--ISNUMBER(SEARCH('Chapter 2 (Generated)'!$B$4:$V$4,INDEX(MyData,D1576, E1576+1))))&gt;0)),
"        " &amp; INDEX(MyData,D1576, E1576+1),
"    " &amp; INDEX(MyData,D1576, E1576+1))</f>
        <v xml:space="preserve">        "Yeah, okay. ",//735 </v>
      </c>
    </row>
    <row r="1577" spans="4:7" x14ac:dyDescent="0.2">
      <c r="D1577" s="20">
        <f t="shared" si="24"/>
        <v>739</v>
      </c>
      <c r="E1577" s="20">
        <f>MIN(IF(MOD(ROWS($A$2:A1577),$A$2)=0,E1576+1, E1576), $B$2-1)</f>
        <v>1</v>
      </c>
      <c r="G1577" s="2" t="str">
        <f>IF(NOT(OR(
SUMPRODUCT(--ISNUMBER(SEARCH('Chapter 2 (Generated)'!$B$3:$V$3,INDEX(MyData,D1577, E1577+1))))&gt;0,
SUMPRODUCT(--ISNUMBER(SEARCH('Chapter 2 (Generated)'!$B$4:$V$4,INDEX(MyData,D1577, E1577+1))))&gt;0)),
"        " &amp; INDEX(MyData,D1577, E1577+1),
"    " &amp; INDEX(MyData,D1577, E1577+1))</f>
        <v xml:space="preserve">        "null",</v>
      </c>
    </row>
    <row r="1578" spans="4:7" x14ac:dyDescent="0.2">
      <c r="D1578" s="20">
        <f t="shared" si="24"/>
        <v>740</v>
      </c>
      <c r="E1578" s="20">
        <f>MIN(IF(MOD(ROWS($A$2:A1578),$A$2)=0,E1577+1, E1577), $B$2-1)</f>
        <v>1</v>
      </c>
      <c r="G1578" s="2" t="str">
        <f>IF(NOT(OR(
SUMPRODUCT(--ISNUMBER(SEARCH('Chapter 2 (Generated)'!$B$3:$V$3,INDEX(MyData,D1578, E1578+1))))&gt;0,
SUMPRODUCT(--ISNUMBER(SEARCH('Chapter 2 (Generated)'!$B$4:$V$4,INDEX(MyData,D1578, E1578+1))))&gt;0)),
"        " &amp; INDEX(MyData,D1578, E1578+1),
"    " &amp; INDEX(MyData,D1578, E1578+1))</f>
        <v xml:space="preserve">        "Look Karolina, I don’t care.",</v>
      </c>
    </row>
    <row r="1579" spans="4:7" x14ac:dyDescent="0.2">
      <c r="D1579" s="20">
        <f t="shared" si="24"/>
        <v>741</v>
      </c>
      <c r="E1579" s="20">
        <f>MIN(IF(MOD(ROWS($A$2:A1579),$A$2)=0,E1578+1, E1578), $B$2-1)</f>
        <v>1</v>
      </c>
      <c r="G1579" s="2" t="str">
        <f>IF(NOT(OR(
SUMPRODUCT(--ISNUMBER(SEARCH('Chapter 2 (Generated)'!$B$3:$V$3,INDEX(MyData,D1579, E1579+1))))&gt;0,
SUMPRODUCT(--ISNUMBER(SEARCH('Chapter 2 (Generated)'!$B$4:$V$4,INDEX(MyData,D1579, E1579+1))))&gt;0)),
"        " &amp; INDEX(MyData,D1579, E1579+1),
"    " &amp; INDEX(MyData,D1579, E1579+1))</f>
        <v xml:space="preserve">        "All I care about is keeping our relationship strictly professional.",</v>
      </c>
    </row>
    <row r="1580" spans="4:7" x14ac:dyDescent="0.2">
      <c r="D1580" s="20">
        <f t="shared" si="24"/>
        <v>742</v>
      </c>
      <c r="E1580" s="20">
        <f>MIN(IF(MOD(ROWS($A$2:A1580),$A$2)=0,E1579+1, E1579), $B$2-1)</f>
        <v>1</v>
      </c>
      <c r="G1580" s="2" t="str">
        <f>IF(NOT(OR(
SUMPRODUCT(--ISNUMBER(SEARCH('Chapter 2 (Generated)'!$B$3:$V$3,INDEX(MyData,D1580, E1580+1))))&gt;0,
SUMPRODUCT(--ISNUMBER(SEARCH('Chapter 2 (Generated)'!$B$4:$V$4,INDEX(MyData,D1580, E1580+1))))&gt;0)),
"        " &amp; INDEX(MyData,D1580, E1580+1),
"    " &amp; INDEX(MyData,D1580, E1580+1))</f>
        <v xml:space="preserve">        "Speaking of that, where’s Neha? I wanted to talk to her about my next magazine shoot.",</v>
      </c>
    </row>
    <row r="1581" spans="4:7" x14ac:dyDescent="0.2">
      <c r="D1581" s="20">
        <f t="shared" si="24"/>
        <v>743</v>
      </c>
      <c r="E1581" s="20">
        <f>MIN(IF(MOD(ROWS($A$2:A1581),$A$2)=0,E1580+1, E1580), $B$2-1)</f>
        <v>1</v>
      </c>
      <c r="G1581" s="2" t="str">
        <f>IF(NOT(OR(
SUMPRODUCT(--ISNUMBER(SEARCH('Chapter 2 (Generated)'!$B$3:$V$3,INDEX(MyData,D1581, E1581+1))))&gt;0,
SUMPRODUCT(--ISNUMBER(SEARCH('Chapter 2 (Generated)'!$B$4:$V$4,INDEX(MyData,D1581, E1581+1))))&gt;0)),
"        " &amp; INDEX(MyData,D1581, E1581+1),
"    " &amp; INDEX(MyData,D1581, E1581+1))</f>
        <v xml:space="preserve">        "null",//740 </v>
      </c>
    </row>
    <row r="1582" spans="4:7" x14ac:dyDescent="0.2">
      <c r="D1582" s="20">
        <f t="shared" si="24"/>
        <v>744</v>
      </c>
      <c r="E1582" s="20">
        <f>MIN(IF(MOD(ROWS($A$2:A1582),$A$2)=0,E1581+1, E1581), $B$2-1)</f>
        <v>1</v>
      </c>
      <c r="G1582" s="2" t="str">
        <f>IF(NOT(OR(
SUMPRODUCT(--ISNUMBER(SEARCH('Chapter 2 (Generated)'!$B$3:$V$3,INDEX(MyData,D1582, E1582+1))))&gt;0,
SUMPRODUCT(--ISNUMBER(SEARCH('Chapter 2 (Generated)'!$B$4:$V$4,INDEX(MyData,D1582, E1582+1))))&gt;0)),
"        " &amp; INDEX(MyData,D1582, E1582+1),
"    " &amp; INDEX(MyData,D1582, E1582+1))</f>
        <v xml:space="preserve">        "Actually, with all the noise the party is making, I’d rather call them tomorrow.",</v>
      </c>
    </row>
    <row r="1583" spans="4:7" x14ac:dyDescent="0.2">
      <c r="D1583" s="20">
        <f t="shared" si="24"/>
        <v>745</v>
      </c>
      <c r="E1583" s="20">
        <f>MIN(IF(MOD(ROWS($A$2:A1583),$A$2)=0,E1582+1, E1582), $B$2-1)</f>
        <v>1</v>
      </c>
      <c r="G1583" s="2" t="str">
        <f>IF(NOT(OR(
SUMPRODUCT(--ISNUMBER(SEARCH('Chapter 2 (Generated)'!$B$3:$V$3,INDEX(MyData,D1583, E1583+1))))&gt;0,
SUMPRODUCT(--ISNUMBER(SEARCH('Chapter 2 (Generated)'!$B$4:$V$4,INDEX(MyData,D1583, E1583+1))))&gt;0)),
"        " &amp; INDEX(MyData,D1583, E1583+1),
"    " &amp; INDEX(MyData,D1583, E1583+1))</f>
        <v xml:space="preserve">        "I’m going to be busy for the next week, Axel. Book an appointment with me and I’ll get back to you.",</v>
      </c>
    </row>
    <row r="1584" spans="4:7" x14ac:dyDescent="0.2">
      <c r="D1584" s="20">
        <f t="shared" si="24"/>
        <v>746</v>
      </c>
      <c r="E1584" s="20">
        <f>MIN(IF(MOD(ROWS($A$2:A1584),$A$2)=0,E1583+1, E1583), $B$2-1)</f>
        <v>1</v>
      </c>
      <c r="G1584" s="2" t="str">
        <f>IF(NOT(OR(
SUMPRODUCT(--ISNUMBER(SEARCH('Chapter 2 (Generated)'!$B$3:$V$3,INDEX(MyData,D1584, E1584+1))))&gt;0,
SUMPRODUCT(--ISNUMBER(SEARCH('Chapter 2 (Generated)'!$B$4:$V$4,INDEX(MyData,D1584, E1584+1))))&gt;0)),
"        " &amp; INDEX(MyData,D1584, E1584+1),
"    " &amp; INDEX(MyData,D1584, E1584+1))</f>
        <v xml:space="preserve">        "null",</v>
      </c>
    </row>
    <row r="1585" spans="4:7" x14ac:dyDescent="0.2">
      <c r="D1585" s="20">
        <f t="shared" si="24"/>
        <v>747</v>
      </c>
      <c r="E1585" s="20">
        <f>MIN(IF(MOD(ROWS($A$2:A1585),$A$2)=0,E1584+1, E1584), $B$2-1)</f>
        <v>1</v>
      </c>
      <c r="G1585" s="2" t="str">
        <f>IF(NOT(OR(
SUMPRODUCT(--ISNUMBER(SEARCH('Chapter 2 (Generated)'!$B$3:$V$3,INDEX(MyData,D1585, E1585+1))))&gt;0,
SUMPRODUCT(--ISNUMBER(SEARCH('Chapter 2 (Generated)'!$B$4:$V$4,INDEX(MyData,D1585, E1585+1))))&gt;0)),
"        " &amp; INDEX(MyData,D1585, E1585+1),
"    " &amp; INDEX(MyData,D1585, E1585+1))</f>
        <v xml:space="preserve">        "She’s very in-demand. ",</v>
      </c>
    </row>
    <row r="1586" spans="4:7" x14ac:dyDescent="0.2">
      <c r="D1586" s="20">
        <f t="shared" si="24"/>
        <v>748</v>
      </c>
      <c r="E1586" s="20">
        <f>MIN(IF(MOD(ROWS($A$2:A1586),$A$2)=0,E1585+1, E1585), $B$2-1)</f>
        <v>1</v>
      </c>
      <c r="G1586" s="2" t="str">
        <f>IF(NOT(OR(
SUMPRODUCT(--ISNUMBER(SEARCH('Chapter 2 (Generated)'!$B$3:$V$3,INDEX(MyData,D1586, E1586+1))))&gt;0,
SUMPRODUCT(--ISNUMBER(SEARCH('Chapter 2 (Generated)'!$B$4:$V$4,INDEX(MyData,D1586, E1586+1))))&gt;0)),
"        " &amp; INDEX(MyData,D1586, E1586+1),
"    " &amp; INDEX(MyData,D1586, E1586+1))</f>
        <v xml:space="preserve">        "null",//745 </v>
      </c>
    </row>
    <row r="1587" spans="4:7" x14ac:dyDescent="0.2">
      <c r="D1587" s="20">
        <f t="shared" si="24"/>
        <v>749</v>
      </c>
      <c r="E1587" s="20">
        <f>MIN(IF(MOD(ROWS($A$2:A1587),$A$2)=0,E1586+1, E1586), $B$2-1)</f>
        <v>1</v>
      </c>
      <c r="G1587" s="2" t="str">
        <f>IF(NOT(OR(
SUMPRODUCT(--ISNUMBER(SEARCH('Chapter 2 (Generated)'!$B$3:$V$3,INDEX(MyData,D1587, E1587+1))))&gt;0,
SUMPRODUCT(--ISNUMBER(SEARCH('Chapter 2 (Generated)'!$B$4:$V$4,INDEX(MyData,D1587, E1587+1))))&gt;0)),
"        " &amp; INDEX(MyData,D1587, E1587+1),
"    " &amp; INDEX(MyData,D1587, E1587+1))</f>
        <v xml:space="preserve">        "null",</v>
      </c>
    </row>
    <row r="1588" spans="4:7" x14ac:dyDescent="0.2">
      <c r="D1588" s="20">
        <f t="shared" si="24"/>
        <v>750</v>
      </c>
      <c r="E1588" s="20">
        <f>MIN(IF(MOD(ROWS($A$2:A1588),$A$2)=0,E1587+1, E1587), $B$2-1)</f>
        <v>1</v>
      </c>
      <c r="G1588" s="2" t="str">
        <f>IF(NOT(OR(
SUMPRODUCT(--ISNUMBER(SEARCH('Chapter 2 (Generated)'!$B$3:$V$3,INDEX(MyData,D1588, E1588+1))))&gt;0,
SUMPRODUCT(--ISNUMBER(SEARCH('Chapter 2 (Generated)'!$B$4:$V$4,INDEX(MyData,D1588, E1588+1))))&gt;0)),
"        " &amp; INDEX(MyData,D1588, E1588+1),
"    " &amp; INDEX(MyData,D1588, E1588+1))</f>
        <v xml:space="preserve">        "null",</v>
      </c>
    </row>
    <row r="1589" spans="4:7" x14ac:dyDescent="0.2">
      <c r="D1589" s="20">
        <f t="shared" si="24"/>
        <v>751</v>
      </c>
      <c r="E1589" s="20">
        <f>MIN(IF(MOD(ROWS($A$2:A1589),$A$2)=0,E1588+1, E1588), $B$2-1)</f>
        <v>1</v>
      </c>
      <c r="G1589" s="2" t="str">
        <f>IF(NOT(OR(
SUMPRODUCT(--ISNUMBER(SEARCH('Chapter 2 (Generated)'!$B$3:$V$3,INDEX(MyData,D1589, E1589+1))))&gt;0,
SUMPRODUCT(--ISNUMBER(SEARCH('Chapter 2 (Generated)'!$B$4:$V$4,INDEX(MyData,D1589, E1589+1))))&gt;0)),
"        " &amp; INDEX(MyData,D1589, E1589+1),
"    " &amp; INDEX(MyData,D1589, E1589+1))</f>
        <v xml:space="preserve">        "That’s exactly what I was wondering. Come on guys!",</v>
      </c>
    </row>
    <row r="1590" spans="4:7" x14ac:dyDescent="0.2">
      <c r="D1590" s="20">
        <f t="shared" si="24"/>
        <v>752</v>
      </c>
      <c r="E1590" s="20">
        <f>MIN(IF(MOD(ROWS($A$2:A1590),$A$2)=0,E1589+1, E1589), $B$2-1)</f>
        <v>1</v>
      </c>
      <c r="G1590" s="2" t="str">
        <f>IF(NOT(OR(
SUMPRODUCT(--ISNUMBER(SEARCH('Chapter 2 (Generated)'!$B$3:$V$3,INDEX(MyData,D1590, E1590+1))))&gt;0,
SUMPRODUCT(--ISNUMBER(SEARCH('Chapter 2 (Generated)'!$B$4:$V$4,INDEX(MyData,D1590, E1590+1))))&gt;0)),
"        " &amp; INDEX(MyData,D1590, E1590+1),
"    " &amp; INDEX(MyData,D1590, E1590+1))</f>
        <v xml:space="preserve">        "null",</v>
      </c>
    </row>
    <row r="1591" spans="4:7" x14ac:dyDescent="0.2">
      <c r="D1591" s="20">
        <f t="shared" si="24"/>
        <v>753</v>
      </c>
      <c r="E1591" s="20">
        <f>MIN(IF(MOD(ROWS($A$2:A1591),$A$2)=0,E1590+1, E1590), $B$2-1)</f>
        <v>1</v>
      </c>
      <c r="G1591" s="2" t="str">
        <f>IF(NOT(OR(
SUMPRODUCT(--ISNUMBER(SEARCH('Chapter 2 (Generated)'!$B$3:$V$3,INDEX(MyData,D1591, E1591+1))))&gt;0,
SUMPRODUCT(--ISNUMBER(SEARCH('Chapter 2 (Generated)'!$B$4:$V$4,INDEX(MyData,D1591, E1591+1))))&gt;0)),
"        " &amp; INDEX(MyData,D1591, E1591+1),
"    " &amp; INDEX(MyData,D1591, E1591+1))</f>
        <v xml:space="preserve">        "null",//750 </v>
      </c>
    </row>
    <row r="1592" spans="4:7" x14ac:dyDescent="0.2">
      <c r="D1592" s="20">
        <f t="shared" si="24"/>
        <v>754</v>
      </c>
      <c r="E1592" s="20">
        <f>MIN(IF(MOD(ROWS($A$2:A1592),$A$2)=0,E1591+1, E1591), $B$2-1)</f>
        <v>1</v>
      </c>
      <c r="G1592" s="2" t="str">
        <f>IF(NOT(OR(
SUMPRODUCT(--ISNUMBER(SEARCH('Chapter 2 (Generated)'!$B$3:$V$3,INDEX(MyData,D1592, E1592+1))))&gt;0,
SUMPRODUCT(--ISNUMBER(SEARCH('Chapter 2 (Generated)'!$B$4:$V$4,INDEX(MyData,D1592, E1592+1))))&gt;0)),
"        " &amp; INDEX(MyData,D1592, E1592+1),
"    " &amp; INDEX(MyData,D1592, E1592+1))</f>
        <v xml:space="preserve">        "…",</v>
      </c>
    </row>
    <row r="1593" spans="4:7" x14ac:dyDescent="0.2">
      <c r="D1593" s="20">
        <f t="shared" si="24"/>
        <v>755</v>
      </c>
      <c r="E1593" s="20">
        <f>MIN(IF(MOD(ROWS($A$2:A1593),$A$2)=0,E1592+1, E1592), $B$2-1)</f>
        <v>1</v>
      </c>
      <c r="G1593" s="2" t="str">
        <f>IF(NOT(OR(
SUMPRODUCT(--ISNUMBER(SEARCH('Chapter 2 (Generated)'!$B$3:$V$3,INDEX(MyData,D1593, E1593+1))))&gt;0,
SUMPRODUCT(--ISNUMBER(SEARCH('Chapter 2 (Generated)'!$B$4:$V$4,INDEX(MyData,D1593, E1593+1))))&gt;0)),
"        " &amp; INDEX(MyData,D1593, E1593+1),
"    " &amp; INDEX(MyData,D1593, E1593+1))</f>
        <v xml:space="preserve">        "null",</v>
      </c>
    </row>
    <row r="1594" spans="4:7" x14ac:dyDescent="0.2">
      <c r="D1594" s="20">
        <f t="shared" si="24"/>
        <v>756</v>
      </c>
      <c r="E1594" s="20">
        <f>MIN(IF(MOD(ROWS($A$2:A1594),$A$2)=0,E1593+1, E1593), $B$2-1)</f>
        <v>1</v>
      </c>
      <c r="G1594" s="2" t="str">
        <f>IF(NOT(OR(
SUMPRODUCT(--ISNUMBER(SEARCH('Chapter 2 (Generated)'!$B$3:$V$3,INDEX(MyData,D1594, E1594+1))))&gt;0,
SUMPRODUCT(--ISNUMBER(SEARCH('Chapter 2 (Generated)'!$B$4:$V$4,INDEX(MyData,D1594, E1594+1))))&gt;0)),
"        " &amp; INDEX(MyData,D1594, E1594+1),
"    " &amp; INDEX(MyData,D1594, E1594+1))</f>
        <v xml:space="preserve">        "null",</v>
      </c>
    </row>
    <row r="1595" spans="4:7" x14ac:dyDescent="0.2">
      <c r="D1595" s="20">
        <f t="shared" si="24"/>
        <v>757</v>
      </c>
      <c r="E1595" s="20">
        <f>MIN(IF(MOD(ROWS($A$2:A1595),$A$2)=0,E1594+1, E1594), $B$2-1)</f>
        <v>1</v>
      </c>
      <c r="G1595" s="2" t="str">
        <f>IF(NOT(OR(
SUMPRODUCT(--ISNUMBER(SEARCH('Chapter 2 (Generated)'!$B$3:$V$3,INDEX(MyData,D1595, E1595+1))))&gt;0,
SUMPRODUCT(--ISNUMBER(SEARCH('Chapter 2 (Generated)'!$B$4:$V$4,INDEX(MyData,D1595, E1595+1))))&gt;0)),
"        " &amp; INDEX(MyData,D1595, E1595+1),
"    " &amp; INDEX(MyData,D1595, E1595+1))</f>
        <v xml:space="preserve">        "null",</v>
      </c>
    </row>
    <row r="1596" spans="4:7" x14ac:dyDescent="0.2">
      <c r="D1596" s="20">
        <f t="shared" si="24"/>
        <v>758</v>
      </c>
      <c r="E1596" s="20">
        <f>MIN(IF(MOD(ROWS($A$2:A1596),$A$2)=0,E1595+1, E1595), $B$2-1)</f>
        <v>1</v>
      </c>
      <c r="G1596" s="2" t="str">
        <f>IF(NOT(OR(
SUMPRODUCT(--ISNUMBER(SEARCH('Chapter 2 (Generated)'!$B$3:$V$3,INDEX(MyData,D1596, E1596+1))))&gt;0,
SUMPRODUCT(--ISNUMBER(SEARCH('Chapter 2 (Generated)'!$B$4:$V$4,INDEX(MyData,D1596, E1596+1))))&gt;0)),
"        " &amp; INDEX(MyData,D1596, E1596+1),
"    " &amp; INDEX(MyData,D1596, E1596+1))</f>
        <v xml:space="preserve">        "Come on, Neha. Let’s get something to drink. ",//755 </v>
      </c>
    </row>
    <row r="1597" spans="4:7" x14ac:dyDescent="0.2">
      <c r="D1597" s="20">
        <f t="shared" si="24"/>
        <v>759</v>
      </c>
      <c r="E1597" s="20">
        <f>MIN(IF(MOD(ROWS($A$2:A1597),$A$2)=0,E1596+1, E1596), $B$2-1)</f>
        <v>1</v>
      </c>
      <c r="G1597" s="2" t="str">
        <f>IF(NOT(OR(
SUMPRODUCT(--ISNUMBER(SEARCH('Chapter 2 (Generated)'!$B$3:$V$3,INDEX(MyData,D1597, E1597+1))))&gt;0,
SUMPRODUCT(--ISNUMBER(SEARCH('Chapter 2 (Generated)'!$B$4:$V$4,INDEX(MyData,D1597, E1597+1))))&gt;0)),
"        " &amp; INDEX(MyData,D1597, E1597+1),
"    " &amp; INDEX(MyData,D1597, E1597+1))</f>
        <v xml:space="preserve">        "null",</v>
      </c>
    </row>
    <row r="1598" spans="4:7" x14ac:dyDescent="0.2">
      <c r="D1598" s="20">
        <f t="shared" si="24"/>
        <v>760</v>
      </c>
      <c r="E1598" s="20">
        <f>MIN(IF(MOD(ROWS($A$2:A1598),$A$2)=0,E1597+1, E1597), $B$2-1)</f>
        <v>1</v>
      </c>
      <c r="G1598" s="2" t="str">
        <f>IF(NOT(OR(
SUMPRODUCT(--ISNUMBER(SEARCH('Chapter 2 (Generated)'!$B$3:$V$3,INDEX(MyData,D1598, E1598+1))))&gt;0,
SUMPRODUCT(--ISNUMBER(SEARCH('Chapter 2 (Generated)'!$B$4:$V$4,INDEX(MyData,D1598, E1598+1))))&gt;0)),
"        " &amp; INDEX(MyData,D1598, E1598+1),
"    " &amp; INDEX(MyData,D1598, E1598+1))</f>
        <v xml:space="preserve">        "Water.",</v>
      </c>
    </row>
    <row r="1599" spans="4:7" x14ac:dyDescent="0.2">
      <c r="D1599" s="20">
        <f t="shared" si="24"/>
        <v>761</v>
      </c>
      <c r="E1599" s="20">
        <f>MIN(IF(MOD(ROWS($A$2:A1599),$A$2)=0,E1598+1, E1598), $B$2-1)</f>
        <v>1</v>
      </c>
      <c r="G1599" s="2" t="str">
        <f>IF(NOT(OR(
SUMPRODUCT(--ISNUMBER(SEARCH('Chapter 2 (Generated)'!$B$3:$V$3,INDEX(MyData,D1599, E1599+1))))&gt;0,
SUMPRODUCT(--ISNUMBER(SEARCH('Chapter 2 (Generated)'!$B$4:$V$4,INDEX(MyData,D1599, E1599+1))))&gt;0)),
"        " &amp; INDEX(MyData,D1599, E1599+1),
"    " &amp; INDEX(MyData,D1599, E1599+1))</f>
        <v xml:space="preserve">        "I’m only going to get some water.",</v>
      </c>
    </row>
    <row r="1600" spans="4:7" x14ac:dyDescent="0.2">
      <c r="D1600" s="20">
        <f t="shared" si="24"/>
        <v>762</v>
      </c>
      <c r="E1600" s="20">
        <f>MIN(IF(MOD(ROWS($A$2:A1600),$A$2)=0,E1599+1, E1599), $B$2-1)</f>
        <v>1</v>
      </c>
      <c r="G1600" s="2" t="str">
        <f>IF(NOT(OR(
SUMPRODUCT(--ISNUMBER(SEARCH('Chapter 2 (Generated)'!$B$3:$V$3,INDEX(MyData,D1600, E1600+1))))&gt;0,
SUMPRODUCT(--ISNUMBER(SEARCH('Chapter 2 (Generated)'!$B$4:$V$4,INDEX(MyData,D1600, E1600+1))))&gt;0)),
"        " &amp; INDEX(MyData,D1600, E1600+1),
"    " &amp; INDEX(MyData,D1600, E1600+1))</f>
        <v xml:space="preserve">        "null",</v>
      </c>
    </row>
    <row r="1601" spans="4:7" x14ac:dyDescent="0.2">
      <c r="D1601" s="20">
        <f t="shared" si="24"/>
        <v>763</v>
      </c>
      <c r="E1601" s="20">
        <f>MIN(IF(MOD(ROWS($A$2:A1601),$A$2)=0,E1600+1, E1600), $B$2-1)</f>
        <v>1</v>
      </c>
      <c r="G1601" s="2" t="str">
        <f>IF(NOT(OR(
SUMPRODUCT(--ISNUMBER(SEARCH('Chapter 2 (Generated)'!$B$3:$V$3,INDEX(MyData,D1601, E1601+1))))&gt;0,
SUMPRODUCT(--ISNUMBER(SEARCH('Chapter 2 (Generated)'!$B$4:$V$4,INDEX(MyData,D1601, E1601+1))))&gt;0)),
"        " &amp; INDEX(MyData,D1601, E1601+1),
"    " &amp; INDEX(MyData,D1601, E1601+1))</f>
        <v xml:space="preserve">        "null",//760 </v>
      </c>
    </row>
    <row r="1602" spans="4:7" x14ac:dyDescent="0.2">
      <c r="D1602" s="20">
        <f t="shared" ref="D1602:D1665" si="25">MOD(ROW(D1601)-1+ROWS(MyData),ROWS(MyData))+1</f>
        <v>764</v>
      </c>
      <c r="E1602" s="20">
        <f>MIN(IF(MOD(ROWS($A$2:A1602),$A$2)=0,E1601+1, E1601), $B$2-1)</f>
        <v>1</v>
      </c>
      <c r="G1602" s="2" t="str">
        <f>IF(NOT(OR(
SUMPRODUCT(--ISNUMBER(SEARCH('Chapter 2 (Generated)'!$B$3:$V$3,INDEX(MyData,D1602, E1602+1))))&gt;0,
SUMPRODUCT(--ISNUMBER(SEARCH('Chapter 2 (Generated)'!$B$4:$V$4,INDEX(MyData,D1602, E1602+1))))&gt;0)),
"        " &amp; INDEX(MyData,D1602, E1602+1),
"    " &amp; INDEX(MyData,D1602, E1602+1))</f>
        <v xml:space="preserve">        "null",</v>
      </c>
    </row>
    <row r="1603" spans="4:7" x14ac:dyDescent="0.2">
      <c r="D1603" s="20">
        <f t="shared" si="25"/>
        <v>765</v>
      </c>
      <c r="E1603" s="20">
        <f>MIN(IF(MOD(ROWS($A$2:A1603),$A$2)=0,E1602+1, E1602), $B$2-1)</f>
        <v>1</v>
      </c>
      <c r="G1603" s="2" t="str">
        <f>IF(NOT(OR(
SUMPRODUCT(--ISNUMBER(SEARCH('Chapter 2 (Generated)'!$B$3:$V$3,INDEX(MyData,D1603, E1603+1))))&gt;0,
SUMPRODUCT(--ISNUMBER(SEARCH('Chapter 2 (Generated)'!$B$4:$V$4,INDEX(MyData,D1603, E1603+1))))&gt;0)),
"        " &amp; INDEX(MyData,D1603, E1603+1),
"    " &amp; INDEX(MyData,D1603, E1603+1))</f>
        <v xml:space="preserve">        "null",</v>
      </c>
    </row>
    <row r="1604" spans="4:7" x14ac:dyDescent="0.2">
      <c r="D1604" s="20">
        <f t="shared" si="25"/>
        <v>766</v>
      </c>
      <c r="E1604" s="20">
        <f>MIN(IF(MOD(ROWS($A$2:A1604),$A$2)=0,E1603+1, E1603), $B$2-1)</f>
        <v>1</v>
      </c>
      <c r="G1604" s="2" t="str">
        <f>IF(NOT(OR(
SUMPRODUCT(--ISNUMBER(SEARCH('Chapter 2 (Generated)'!$B$3:$V$3,INDEX(MyData,D1604, E1604+1))))&gt;0,
SUMPRODUCT(--ISNUMBER(SEARCH('Chapter 2 (Generated)'!$B$4:$V$4,INDEX(MyData,D1604, E1604+1))))&gt;0)),
"        " &amp; INDEX(MyData,D1604, E1604+1),
"    " &amp; INDEX(MyData,D1604, E1604+1))</f>
        <v xml:space="preserve">        "null",</v>
      </c>
    </row>
    <row r="1605" spans="4:7" x14ac:dyDescent="0.2">
      <c r="D1605" s="20">
        <f t="shared" si="25"/>
        <v>767</v>
      </c>
      <c r="E1605" s="20">
        <f>MIN(IF(MOD(ROWS($A$2:A1605),$A$2)=0,E1604+1, E1604), $B$2-1)</f>
        <v>1</v>
      </c>
      <c r="G1605" s="2" t="str">
        <f>IF(NOT(OR(
SUMPRODUCT(--ISNUMBER(SEARCH('Chapter 2 (Generated)'!$B$3:$V$3,INDEX(MyData,D1605, E1605+1))))&gt;0,
SUMPRODUCT(--ISNUMBER(SEARCH('Chapter 2 (Generated)'!$B$4:$V$4,INDEX(MyData,D1605, E1605+1))))&gt;0)),
"        " &amp; INDEX(MyData,D1605, E1605+1),
"    " &amp; INDEX(MyData,D1605, E1605+1))</f>
        <v xml:space="preserve">        "null",</v>
      </c>
    </row>
    <row r="1606" spans="4:7" x14ac:dyDescent="0.2">
      <c r="D1606" s="20">
        <f t="shared" si="25"/>
        <v>768</v>
      </c>
      <c r="E1606" s="20">
        <f>MIN(IF(MOD(ROWS($A$2:A1606),$A$2)=0,E1605+1, E1605), $B$2-1)</f>
        <v>1</v>
      </c>
      <c r="G1606" s="2" t="str">
        <f>IF(NOT(OR(
SUMPRODUCT(--ISNUMBER(SEARCH('Chapter 2 (Generated)'!$B$3:$V$3,INDEX(MyData,D1606, E1606+1))))&gt;0,
SUMPRODUCT(--ISNUMBER(SEARCH('Chapter 2 (Generated)'!$B$4:$V$4,INDEX(MyData,D1606, E1606+1))))&gt;0)),
"        " &amp; INDEX(MyData,D1606, E1606+1),
"    " &amp; INDEX(MyData,D1606, E1606+1))</f>
        <v xml:space="preserve">        "null",//765 </v>
      </c>
    </row>
    <row r="1607" spans="4:7" x14ac:dyDescent="0.2">
      <c r="D1607" s="20">
        <f t="shared" si="25"/>
        <v>769</v>
      </c>
      <c r="E1607" s="20">
        <f>MIN(IF(MOD(ROWS($A$2:A1607),$A$2)=0,E1606+1, E1606), $B$2-1)</f>
        <v>1</v>
      </c>
      <c r="G1607" s="2" t="str">
        <f>IF(NOT(OR(
SUMPRODUCT(--ISNUMBER(SEARCH('Chapter 2 (Generated)'!$B$3:$V$3,INDEX(MyData,D1607, E1607+1))))&gt;0,
SUMPRODUCT(--ISNUMBER(SEARCH('Chapter 2 (Generated)'!$B$4:$V$4,INDEX(MyData,D1607, E1607+1))))&gt;0)),
"        " &amp; INDEX(MyData,D1607, E1607+1),
"    " &amp; INDEX(MyData,D1607, E1607+1))</f>
        <v xml:space="preserve">        "null",</v>
      </c>
    </row>
    <row r="1608" spans="4:7" x14ac:dyDescent="0.2">
      <c r="D1608" s="20">
        <f t="shared" si="25"/>
        <v>770</v>
      </c>
      <c r="E1608" s="20">
        <f>MIN(IF(MOD(ROWS($A$2:A1608),$A$2)=0,E1607+1, E1607), $B$2-1)</f>
        <v>1</v>
      </c>
      <c r="G1608" s="2" t="str">
        <f>IF(NOT(OR(
SUMPRODUCT(--ISNUMBER(SEARCH('Chapter 2 (Generated)'!$B$3:$V$3,INDEX(MyData,D1608, E1608+1))))&gt;0,
SUMPRODUCT(--ISNUMBER(SEARCH('Chapter 2 (Generated)'!$B$4:$V$4,INDEX(MyData,D1608, E1608+1))))&gt;0)),
"        " &amp; INDEX(MyData,D1608, E1608+1),
"    " &amp; INDEX(MyData,D1608, E1608+1))</f>
        <v xml:space="preserve">        "null",</v>
      </c>
    </row>
    <row r="1609" spans="4:7" x14ac:dyDescent="0.2">
      <c r="D1609" s="20">
        <f t="shared" si="25"/>
        <v>771</v>
      </c>
      <c r="E1609" s="20">
        <f>MIN(IF(MOD(ROWS($A$2:A1609),$A$2)=0,E1608+1, E1608), $B$2-1)</f>
        <v>1</v>
      </c>
      <c r="G1609" s="2" t="str">
        <f>IF(NOT(OR(
SUMPRODUCT(--ISNUMBER(SEARCH('Chapter 2 (Generated)'!$B$3:$V$3,INDEX(MyData,D1609, E1609+1))))&gt;0,
SUMPRODUCT(--ISNUMBER(SEARCH('Chapter 2 (Generated)'!$B$4:$V$4,INDEX(MyData,D1609, E1609+1))))&gt;0)),
"        " &amp; INDEX(MyData,D1609, E1609+1),
"    " &amp; INDEX(MyData,D1609, E1609+1))</f>
        <v xml:space="preserve">        "null",</v>
      </c>
    </row>
    <row r="1610" spans="4:7" x14ac:dyDescent="0.2">
      <c r="D1610" s="20">
        <f t="shared" si="25"/>
        <v>772</v>
      </c>
      <c r="E1610" s="20">
        <f>MIN(IF(MOD(ROWS($A$2:A1610),$A$2)=0,E1609+1, E1609), $B$2-1)</f>
        <v>1</v>
      </c>
      <c r="G1610" s="2" t="str">
        <f>IF(NOT(OR(
SUMPRODUCT(--ISNUMBER(SEARCH('Chapter 2 (Generated)'!$B$3:$V$3,INDEX(MyData,D1610, E1610+1))))&gt;0,
SUMPRODUCT(--ISNUMBER(SEARCH('Chapter 2 (Generated)'!$B$4:$V$4,INDEX(MyData,D1610, E1610+1))))&gt;0)),
"        " &amp; INDEX(MyData,D1610, E1610+1),
"    " &amp; INDEX(MyData,D1610, E1610+1))</f>
        <v xml:space="preserve">        "Looks like someone can’t understand a hidden message. ",</v>
      </c>
    </row>
    <row r="1611" spans="4:7" x14ac:dyDescent="0.2">
      <c r="D1611" s="20">
        <f t="shared" si="25"/>
        <v>773</v>
      </c>
      <c r="E1611" s="20">
        <f>MIN(IF(MOD(ROWS($A$2:A1611),$A$2)=0,E1610+1, E1610), $B$2-1)</f>
        <v>1</v>
      </c>
      <c r="G1611" s="2" t="str">
        <f>IF(NOT(OR(
SUMPRODUCT(--ISNUMBER(SEARCH('Chapter 2 (Generated)'!$B$3:$V$3,INDEX(MyData,D1611, E1611+1))))&gt;0,
SUMPRODUCT(--ISNUMBER(SEARCH('Chapter 2 (Generated)'!$B$4:$V$4,INDEX(MyData,D1611, E1611+1))))&gt;0)),
"        " &amp; INDEX(MyData,D1611, E1611+1),
"    " &amp; INDEX(MyData,D1611, E1611+1))</f>
        <v xml:space="preserve">        "null",//770 </v>
      </c>
    </row>
    <row r="1612" spans="4:7" x14ac:dyDescent="0.2">
      <c r="D1612" s="20">
        <f t="shared" si="25"/>
        <v>774</v>
      </c>
      <c r="E1612" s="20">
        <f>MIN(IF(MOD(ROWS($A$2:A1612),$A$2)=0,E1611+1, E1611), $B$2-1)</f>
        <v>1</v>
      </c>
      <c r="G1612" s="2" t="str">
        <f>IF(NOT(OR(
SUMPRODUCT(--ISNUMBER(SEARCH('Chapter 2 (Generated)'!$B$3:$V$3,INDEX(MyData,D1612, E1612+1))))&gt;0,
SUMPRODUCT(--ISNUMBER(SEARCH('Chapter 2 (Generated)'!$B$4:$V$4,INDEX(MyData,D1612, E1612+1))))&gt;0)),
"        " &amp; INDEX(MyData,D1612, E1612+1),
"    " &amp; INDEX(MyData,D1612, E1612+1))</f>
        <v xml:space="preserve">        "Then why are you here? You want my picture? Sorry, but I’m a professional.",</v>
      </c>
    </row>
    <row r="1613" spans="4:7" x14ac:dyDescent="0.2">
      <c r="D1613" s="20">
        <f t="shared" si="25"/>
        <v>775</v>
      </c>
      <c r="E1613" s="20">
        <f>MIN(IF(MOD(ROWS($A$2:A1613),$A$2)=0,E1612+1, E1612), $B$2-1)</f>
        <v>1</v>
      </c>
      <c r="G1613" s="2" t="str">
        <f>IF(NOT(OR(
SUMPRODUCT(--ISNUMBER(SEARCH('Chapter 2 (Generated)'!$B$3:$V$3,INDEX(MyData,D1613, E1613+1))))&gt;0,
SUMPRODUCT(--ISNUMBER(SEARCH('Chapter 2 (Generated)'!$B$4:$V$4,INDEX(MyData,D1613, E1613+1))))&gt;0)),
"        " &amp; INDEX(MyData,D1613, E1613+1),
"    " &amp; INDEX(MyData,D1613, E1613+1))</f>
        <v xml:space="preserve">        "null",//772 POPUP</v>
      </c>
    </row>
    <row r="1614" spans="4:7" x14ac:dyDescent="0.2">
      <c r="D1614" s="20">
        <f t="shared" si="25"/>
        <v>776</v>
      </c>
      <c r="E1614" s="20">
        <f>MIN(IF(MOD(ROWS($A$2:A1614),$A$2)=0,E1613+1, E1613), $B$2-1)</f>
        <v>1</v>
      </c>
      <c r="G1614" s="2" t="str">
        <f>IF(NOT(OR(
SUMPRODUCT(--ISNUMBER(SEARCH('Chapter 2 (Generated)'!$B$3:$V$3,INDEX(MyData,D1614, E1614+1))))&gt;0,
SUMPRODUCT(--ISNUMBER(SEARCH('Chapter 2 (Generated)'!$B$4:$V$4,INDEX(MyData,D1614, E1614+1))))&gt;0)),
"        " &amp; INDEX(MyData,D1614, E1614+1),
"    " &amp; INDEX(MyData,D1614, E1614+1))</f>
        <v xml:space="preserve">        "null",</v>
      </c>
    </row>
    <row r="1615" spans="4:7" x14ac:dyDescent="0.2">
      <c r="D1615" s="20">
        <f t="shared" si="25"/>
        <v>777</v>
      </c>
      <c r="E1615" s="20">
        <f>MIN(IF(MOD(ROWS($A$2:A1615),$A$2)=0,E1614+1, E1614), $B$2-1)</f>
        <v>1</v>
      </c>
      <c r="G1615" s="2" t="str">
        <f>IF(NOT(OR(
SUMPRODUCT(--ISNUMBER(SEARCH('Chapter 2 (Generated)'!$B$3:$V$3,INDEX(MyData,D1615, E1615+1))))&gt;0,
SUMPRODUCT(--ISNUMBER(SEARCH('Chapter 2 (Generated)'!$B$4:$V$4,INDEX(MyData,D1615, E1615+1))))&gt;0)),
"        " &amp; INDEX(MyData,D1615, E1615+1),
"    " &amp; INDEX(MyData,D1615, E1615+1))</f>
        <v xml:space="preserve">        "I don’t recall hearing Neha ask for you.",</v>
      </c>
    </row>
    <row r="1616" spans="4:7" x14ac:dyDescent="0.2">
      <c r="D1616" s="20">
        <f t="shared" si="25"/>
        <v>778</v>
      </c>
      <c r="E1616" s="20">
        <f>MIN(IF(MOD(ROWS($A$2:A1616),$A$2)=0,E1615+1, E1615), $B$2-1)</f>
        <v>1</v>
      </c>
      <c r="G1616" s="2" t="str">
        <f>IF(NOT(OR(
SUMPRODUCT(--ISNUMBER(SEARCH('Chapter 2 (Generated)'!$B$3:$V$3,INDEX(MyData,D1616, E1616+1))))&gt;0,
SUMPRODUCT(--ISNUMBER(SEARCH('Chapter 2 (Generated)'!$B$4:$V$4,INDEX(MyData,D1616, E1616+1))))&gt;0)),
"        " &amp; INDEX(MyData,D1616, E1616+1),
"    " &amp; INDEX(MyData,D1616, E1616+1))</f>
        <v xml:space="preserve">        "null",//775 </v>
      </c>
    </row>
    <row r="1617" spans="4:7" x14ac:dyDescent="0.2">
      <c r="D1617" s="20">
        <f t="shared" si="25"/>
        <v>779</v>
      </c>
      <c r="E1617" s="20">
        <f>MIN(IF(MOD(ROWS($A$2:A1617),$A$2)=0,E1616+1, E1616), $B$2-1)</f>
        <v>1</v>
      </c>
      <c r="G1617" s="2" t="str">
        <f>IF(NOT(OR(
SUMPRODUCT(--ISNUMBER(SEARCH('Chapter 2 (Generated)'!$B$3:$V$3,INDEX(MyData,D1617, E1617+1))))&gt;0,
SUMPRODUCT(--ISNUMBER(SEARCH('Chapter 2 (Generated)'!$B$4:$V$4,INDEX(MyData,D1617, E1617+1))))&gt;0)),
"        " &amp; INDEX(MyData,D1617, E1617+1),
"    " &amp; INDEX(MyData,D1617, E1617+1))</f>
        <v xml:space="preserve">        "null",</v>
      </c>
    </row>
    <row r="1618" spans="4:7" x14ac:dyDescent="0.2">
      <c r="D1618" s="20">
        <f t="shared" si="25"/>
        <v>780</v>
      </c>
      <c r="E1618" s="20">
        <f>MIN(IF(MOD(ROWS($A$2:A1618),$A$2)=0,E1617+1, E1617), $B$2-1)</f>
        <v>1</v>
      </c>
      <c r="G1618" s="2" t="str">
        <f>IF(NOT(OR(
SUMPRODUCT(--ISNUMBER(SEARCH('Chapter 2 (Generated)'!$B$3:$V$3,INDEX(MyData,D1618, E1618+1))))&gt;0,
SUMPRODUCT(--ISNUMBER(SEARCH('Chapter 2 (Generated)'!$B$4:$V$4,INDEX(MyData,D1618, E1618+1))))&gt;0)),
"        " &amp; INDEX(MyData,D1618, E1618+1),
"    " &amp; INDEX(MyData,D1618, E1618+1))</f>
        <v xml:space="preserve">        "null",</v>
      </c>
    </row>
    <row r="1619" spans="4:7" x14ac:dyDescent="0.2">
      <c r="D1619" s="20">
        <f t="shared" si="25"/>
        <v>781</v>
      </c>
      <c r="E1619" s="20">
        <f>MIN(IF(MOD(ROWS($A$2:A1619),$A$2)=0,E1618+1, E1618), $B$2-1)</f>
        <v>1</v>
      </c>
      <c r="G1619" s="2" t="str">
        <f>IF(NOT(OR(
SUMPRODUCT(--ISNUMBER(SEARCH('Chapter 2 (Generated)'!$B$3:$V$3,INDEX(MyData,D1619, E1619+1))))&gt;0,
SUMPRODUCT(--ISNUMBER(SEARCH('Chapter 2 (Generated)'!$B$4:$V$4,INDEX(MyData,D1619, E1619+1))))&gt;0)),
"        " &amp; INDEX(MyData,D1619, E1619+1),
"    " &amp; INDEX(MyData,D1619, E1619+1))</f>
        <v xml:space="preserve">        "null",</v>
      </c>
    </row>
    <row r="1620" spans="4:7" x14ac:dyDescent="0.2">
      <c r="D1620" s="20">
        <f t="shared" si="25"/>
        <v>782</v>
      </c>
      <c r="E1620" s="20">
        <f>MIN(IF(MOD(ROWS($A$2:A1620),$A$2)=0,E1619+1, E1619), $B$2-1)</f>
        <v>1</v>
      </c>
      <c r="G1620" s="2" t="str">
        <f>IF(NOT(OR(
SUMPRODUCT(--ISNUMBER(SEARCH('Chapter 2 (Generated)'!$B$3:$V$3,INDEX(MyData,D1620, E1620+1))))&gt;0,
SUMPRODUCT(--ISNUMBER(SEARCH('Chapter 2 (Generated)'!$B$4:$V$4,INDEX(MyData,D1620, E1620+1))))&gt;0)),
"        " &amp; INDEX(MyData,D1620, E1620+1),
"    " &amp; INDEX(MyData,D1620, E1620+1))</f>
        <v xml:space="preserve">        "I-I’m FINE!",</v>
      </c>
    </row>
    <row r="1621" spans="4:7" x14ac:dyDescent="0.2">
      <c r="D1621" s="20">
        <f t="shared" si="25"/>
        <v>783</v>
      </c>
      <c r="E1621" s="20">
        <f>MIN(IF(MOD(ROWS($A$2:A1621),$A$2)=0,E1620+1, E1620), $B$2-1)</f>
        <v>1</v>
      </c>
      <c r="G1621" s="2" t="str">
        <f>IF(NOT(OR(
SUMPRODUCT(--ISNUMBER(SEARCH('Chapter 2 (Generated)'!$B$3:$V$3,INDEX(MyData,D1621, E1621+1))))&gt;0,
SUMPRODUCT(--ISNUMBER(SEARCH('Chapter 2 (Generated)'!$B$4:$V$4,INDEX(MyData,D1621, E1621+1))))&gt;0)),
"        " &amp; INDEX(MyData,D1621, E1621+1),
"    " &amp; INDEX(MyData,D1621, E1621+1))</f>
        <v xml:space="preserve">        "null",//780 </v>
      </c>
    </row>
    <row r="1622" spans="4:7" x14ac:dyDescent="0.2">
      <c r="D1622" s="20">
        <f t="shared" si="25"/>
        <v>784</v>
      </c>
      <c r="E1622" s="20">
        <f>MIN(IF(MOD(ROWS($A$2:A1622),$A$2)=0,E1621+1, E1621), $B$2-1)</f>
        <v>1</v>
      </c>
      <c r="G1622" s="2" t="str">
        <f>IF(NOT(OR(
SUMPRODUCT(--ISNUMBER(SEARCH('Chapter 2 (Generated)'!$B$3:$V$3,INDEX(MyData,D1622, E1622+1))))&gt;0,
SUMPRODUCT(--ISNUMBER(SEARCH('Chapter 2 (Generated)'!$B$4:$V$4,INDEX(MyData,D1622, E1622+1))))&gt;0)),
"        " &amp; INDEX(MyData,D1622, E1622+1),
"    " &amp; INDEX(MyData,D1622, E1622+1))</f>
        <v xml:space="preserve">        "null",</v>
      </c>
    </row>
    <row r="1623" spans="4:7" x14ac:dyDescent="0.2">
      <c r="D1623" s="20">
        <f t="shared" si="25"/>
        <v>785</v>
      </c>
      <c r="E1623" s="20">
        <f>MIN(IF(MOD(ROWS($A$2:A1623),$A$2)=0,E1622+1, E1622), $B$2-1)</f>
        <v>1</v>
      </c>
      <c r="G1623" s="2" t="str">
        <f>IF(NOT(OR(
SUMPRODUCT(--ISNUMBER(SEARCH('Chapter 2 (Generated)'!$B$3:$V$3,INDEX(MyData,D1623, E1623+1))))&gt;0,
SUMPRODUCT(--ISNUMBER(SEARCH('Chapter 2 (Generated)'!$B$4:$V$4,INDEX(MyData,D1623, E1623+1))))&gt;0)),
"        " &amp; INDEX(MyData,D1623, E1623+1),
"    " &amp; INDEX(MyData,D1623, E1623+1))</f>
        <v xml:space="preserve">        "Come on!",</v>
      </c>
    </row>
    <row r="1624" spans="4:7" x14ac:dyDescent="0.2">
      <c r="D1624" s="20">
        <f t="shared" si="25"/>
        <v>786</v>
      </c>
      <c r="E1624" s="20">
        <f>MIN(IF(MOD(ROWS($A$2:A1624),$A$2)=0,E1623+1, E1623), $B$2-1)</f>
        <v>1</v>
      </c>
      <c r="G1624" s="2" t="str">
        <f>IF(NOT(OR(
SUMPRODUCT(--ISNUMBER(SEARCH('Chapter 2 (Generated)'!$B$3:$V$3,INDEX(MyData,D1624, E1624+1))))&gt;0,
SUMPRODUCT(--ISNUMBER(SEARCH('Chapter 2 (Generated)'!$B$4:$V$4,INDEX(MyData,D1624, E1624+1))))&gt;0)),
"        " &amp; INDEX(MyData,D1624, E1624+1),
"    " &amp; INDEX(MyData,D1624, E1624+1))</f>
        <v xml:space="preserve">        "null",</v>
      </c>
    </row>
    <row r="1625" spans="4:7" x14ac:dyDescent="0.2">
      <c r="D1625" s="20">
        <f t="shared" si="25"/>
        <v>787</v>
      </c>
      <c r="E1625" s="20">
        <f>MIN(IF(MOD(ROWS($A$2:A1625),$A$2)=0,E1624+1, E1624), $B$2-1)</f>
        <v>1</v>
      </c>
      <c r="G1625" s="2" t="str">
        <f>IF(NOT(OR(
SUMPRODUCT(--ISNUMBER(SEARCH('Chapter 2 (Generated)'!$B$3:$V$3,INDEX(MyData,D1625, E1625+1))))&gt;0,
SUMPRODUCT(--ISNUMBER(SEARCH('Chapter 2 (Generated)'!$B$4:$V$4,INDEX(MyData,D1625, E1625+1))))&gt;0)),
"        " &amp; INDEX(MyData,D1625, E1625+1),
"    " &amp; INDEX(MyData,D1625, E1625+1))</f>
        <v xml:space="preserve">        "null",</v>
      </c>
    </row>
    <row r="1626" spans="4:7" x14ac:dyDescent="0.2">
      <c r="D1626" s="20">
        <f t="shared" si="25"/>
        <v>788</v>
      </c>
      <c r="E1626" s="20">
        <f>MIN(IF(MOD(ROWS($A$2:A1626),$A$2)=0,E1625+1, E1625), $B$2-1)</f>
        <v>1</v>
      </c>
      <c r="G1626" s="2" t="str">
        <f>IF(NOT(OR(
SUMPRODUCT(--ISNUMBER(SEARCH('Chapter 2 (Generated)'!$B$3:$V$3,INDEX(MyData,D1626, E1626+1))))&gt;0,
SUMPRODUCT(--ISNUMBER(SEARCH('Chapter 2 (Generated)'!$B$4:$V$4,INDEX(MyData,D1626, E1626+1))))&gt;0)),
"        " &amp; INDEX(MyData,D1626, E1626+1),
"    " &amp; INDEX(MyData,D1626, E1626+1))</f>
        <v xml:space="preserve">        "null",//785 POPUP</v>
      </c>
    </row>
    <row r="1627" spans="4:7" x14ac:dyDescent="0.2">
      <c r="D1627" s="20">
        <f t="shared" si="25"/>
        <v>789</v>
      </c>
      <c r="E1627" s="20">
        <f>MIN(IF(MOD(ROWS($A$2:A1627),$A$2)=0,E1626+1, E1626), $B$2-1)</f>
        <v>1</v>
      </c>
      <c r="G1627" s="2" t="str">
        <f>IF(NOT(OR(
SUMPRODUCT(--ISNUMBER(SEARCH('Chapter 2 (Generated)'!$B$3:$V$3,INDEX(MyData,D1627, E1627+1))))&gt;0,
SUMPRODUCT(--ISNUMBER(SEARCH('Chapter 2 (Generated)'!$B$4:$V$4,INDEX(MyData,D1627, E1627+1))))&gt;0)),
"        " &amp; INDEX(MyData,D1627, E1627+1),
"    " &amp; INDEX(MyData,D1627, E1627+1))</f>
        <v xml:space="preserve">        "null",</v>
      </c>
    </row>
    <row r="1628" spans="4:7" x14ac:dyDescent="0.2">
      <c r="D1628" s="20">
        <f t="shared" si="25"/>
        <v>790</v>
      </c>
      <c r="E1628" s="20">
        <f>MIN(IF(MOD(ROWS($A$2:A1628),$A$2)=0,E1627+1, E1627), $B$2-1)</f>
        <v>1</v>
      </c>
      <c r="G1628" s="2" t="str">
        <f>IF(NOT(OR(
SUMPRODUCT(--ISNUMBER(SEARCH('Chapter 2 (Generated)'!$B$3:$V$3,INDEX(MyData,D1628, E1628+1))))&gt;0,
SUMPRODUCT(--ISNUMBER(SEARCH('Chapter 2 (Generated)'!$B$4:$V$4,INDEX(MyData,D1628, E1628+1))))&gt;0)),
"        " &amp; INDEX(MyData,D1628, E1628+1),
"    " &amp; INDEX(MyData,D1628, E1628+1))</f>
        <v xml:space="preserve">        "null",</v>
      </c>
    </row>
    <row r="1629" spans="4:7" x14ac:dyDescent="0.2">
      <c r="D1629" s="20">
        <f t="shared" si="25"/>
        <v>791</v>
      </c>
      <c r="E1629" s="20">
        <f>MIN(IF(MOD(ROWS($A$2:A1629),$A$2)=0,E1628+1, E1628), $B$2-1)</f>
        <v>1</v>
      </c>
      <c r="G1629" s="2" t="str">
        <f>IF(NOT(OR(
SUMPRODUCT(--ISNUMBER(SEARCH('Chapter 2 (Generated)'!$B$3:$V$3,INDEX(MyData,D1629, E1629+1))))&gt;0,
SUMPRODUCT(--ISNUMBER(SEARCH('Chapter 2 (Generated)'!$B$4:$V$4,INDEX(MyData,D1629, E1629+1))))&gt;0)),
"        " &amp; INDEX(MyData,D1629, E1629+1),
"    " &amp; INDEX(MyData,D1629, E1629+1))</f>
        <v xml:space="preserve">        "null",</v>
      </c>
    </row>
    <row r="1630" spans="4:7" x14ac:dyDescent="0.2">
      <c r="D1630" s="20">
        <f t="shared" si="25"/>
        <v>792</v>
      </c>
      <c r="E1630" s="20">
        <f>MIN(IF(MOD(ROWS($A$2:A1630),$A$2)=0,E1629+1, E1629), $B$2-1)</f>
        <v>1</v>
      </c>
      <c r="G1630" s="2" t="str">
        <f>IF(NOT(OR(
SUMPRODUCT(--ISNUMBER(SEARCH('Chapter 2 (Generated)'!$B$3:$V$3,INDEX(MyData,D1630, E1630+1))))&gt;0,
SUMPRODUCT(--ISNUMBER(SEARCH('Chapter 2 (Generated)'!$B$4:$V$4,INDEX(MyData,D1630, E1630+1))))&gt;0)),
"        " &amp; INDEX(MyData,D1630, E1630+1),
"    " &amp; INDEX(MyData,D1630, E1630+1))</f>
        <v xml:space="preserve">        "null",</v>
      </c>
    </row>
    <row r="1631" spans="4:7" x14ac:dyDescent="0.2">
      <c r="D1631" s="20">
        <f t="shared" si="25"/>
        <v>793</v>
      </c>
      <c r="E1631" s="20">
        <f>MIN(IF(MOD(ROWS($A$2:A1631),$A$2)=0,E1630+1, E1630), $B$2-1)</f>
        <v>1</v>
      </c>
      <c r="G1631" s="2" t="str">
        <f>IF(NOT(OR(
SUMPRODUCT(--ISNUMBER(SEARCH('Chapter 2 (Generated)'!$B$3:$V$3,INDEX(MyData,D1631, E1631+1))))&gt;0,
SUMPRODUCT(--ISNUMBER(SEARCH('Chapter 2 (Generated)'!$B$4:$V$4,INDEX(MyData,D1631, E1631+1))))&gt;0)),
"        " &amp; INDEX(MyData,D1631, E1631+1),
"    " &amp; INDEX(MyData,D1631, E1631+1))</f>
        <v xml:space="preserve">        "null",//790 </v>
      </c>
    </row>
    <row r="1632" spans="4:7" x14ac:dyDescent="0.2">
      <c r="D1632" s="20">
        <f t="shared" si="25"/>
        <v>794</v>
      </c>
      <c r="E1632" s="20">
        <f>MIN(IF(MOD(ROWS($A$2:A1632),$A$2)=0,E1631+1, E1631), $B$2-1)</f>
        <v>1</v>
      </c>
      <c r="G1632" s="2" t="str">
        <f>IF(NOT(OR(
SUMPRODUCT(--ISNUMBER(SEARCH('Chapter 2 (Generated)'!$B$3:$V$3,INDEX(MyData,D1632, E1632+1))))&gt;0,
SUMPRODUCT(--ISNUMBER(SEARCH('Chapter 2 (Generated)'!$B$4:$V$4,INDEX(MyData,D1632, E1632+1))))&gt;0)),
"        " &amp; INDEX(MyData,D1632, E1632+1),
"    " &amp; INDEX(MyData,D1632, E1632+1))</f>
        <v xml:space="preserve">        "null",</v>
      </c>
    </row>
    <row r="1633" spans="4:7" x14ac:dyDescent="0.2">
      <c r="D1633" s="20">
        <f t="shared" si="25"/>
        <v>795</v>
      </c>
      <c r="E1633" s="20">
        <f>MIN(IF(MOD(ROWS($A$2:A1633),$A$2)=0,E1632+1, E1632), $B$2-1)</f>
        <v>1</v>
      </c>
      <c r="G1633" s="2" t="str">
        <f>IF(NOT(OR(
SUMPRODUCT(--ISNUMBER(SEARCH('Chapter 2 (Generated)'!$B$3:$V$3,INDEX(MyData,D1633, E1633+1))))&gt;0,
SUMPRODUCT(--ISNUMBER(SEARCH('Chapter 2 (Generated)'!$B$4:$V$4,INDEX(MyData,D1633, E1633+1))))&gt;0)),
"        " &amp; INDEX(MyData,D1633, E1633+1),
"    " &amp; INDEX(MyData,D1633, E1633+1))</f>
        <v xml:space="preserve">        "null",</v>
      </c>
    </row>
    <row r="1634" spans="4:7" x14ac:dyDescent="0.2">
      <c r="D1634" s="20">
        <f t="shared" si="25"/>
        <v>796</v>
      </c>
      <c r="E1634" s="20">
        <f>MIN(IF(MOD(ROWS($A$2:A1634),$A$2)=0,E1633+1, E1633), $B$2-1)</f>
        <v>1</v>
      </c>
      <c r="G1634" s="2" t="str">
        <f>IF(NOT(OR(
SUMPRODUCT(--ISNUMBER(SEARCH('Chapter 2 (Generated)'!$B$3:$V$3,INDEX(MyData,D1634, E1634+1))))&gt;0,
SUMPRODUCT(--ISNUMBER(SEARCH('Chapter 2 (Generated)'!$B$4:$V$4,INDEX(MyData,D1634, E1634+1))))&gt;0)),
"        " &amp; INDEX(MyData,D1634, E1634+1),
"    " &amp; INDEX(MyData,D1634, E1634+1))</f>
        <v xml:space="preserve">        "null",</v>
      </c>
    </row>
    <row r="1635" spans="4:7" x14ac:dyDescent="0.2">
      <c r="D1635" s="20">
        <f t="shared" si="25"/>
        <v>797</v>
      </c>
      <c r="E1635" s="20">
        <f>MIN(IF(MOD(ROWS($A$2:A1635),$A$2)=0,E1634+1, E1634), $B$2-1)</f>
        <v>1</v>
      </c>
      <c r="G1635" s="2" t="str">
        <f>IF(NOT(OR(
SUMPRODUCT(--ISNUMBER(SEARCH('Chapter 2 (Generated)'!$B$3:$V$3,INDEX(MyData,D1635, E1635+1))))&gt;0,
SUMPRODUCT(--ISNUMBER(SEARCH('Chapter 2 (Generated)'!$B$4:$V$4,INDEX(MyData,D1635, E1635+1))))&gt;0)),
"        " &amp; INDEX(MyData,D1635, E1635+1),
"    " &amp; INDEX(MyData,D1635, E1635+1))</f>
        <v xml:space="preserve">        "null",</v>
      </c>
    </row>
    <row r="1636" spans="4:7" x14ac:dyDescent="0.2">
      <c r="D1636" s="20">
        <f t="shared" si="25"/>
        <v>798</v>
      </c>
      <c r="E1636" s="20">
        <f>MIN(IF(MOD(ROWS($A$2:A1636),$A$2)=0,E1635+1, E1635), $B$2-1)</f>
        <v>1</v>
      </c>
      <c r="G1636" s="2" t="str">
        <f>IF(NOT(OR(
SUMPRODUCT(--ISNUMBER(SEARCH('Chapter 2 (Generated)'!$B$3:$V$3,INDEX(MyData,D1636, E1636+1))))&gt;0,
SUMPRODUCT(--ISNUMBER(SEARCH('Chapter 2 (Generated)'!$B$4:$V$4,INDEX(MyData,D1636, E1636+1))))&gt;0)),
"        " &amp; INDEX(MyData,D1636, E1636+1),
"    " &amp; INDEX(MyData,D1636, E1636+1))</f>
        <v xml:space="preserve">        "null",//795 </v>
      </c>
    </row>
    <row r="1637" spans="4:7" x14ac:dyDescent="0.2">
      <c r="D1637" s="20">
        <f t="shared" si="25"/>
        <v>799</v>
      </c>
      <c r="E1637" s="20">
        <f>MIN(IF(MOD(ROWS($A$2:A1637),$A$2)=0,E1636+1, E1636), $B$2-1)</f>
        <v>1</v>
      </c>
      <c r="G1637" s="2" t="str">
        <f>IF(NOT(OR(
SUMPRODUCT(--ISNUMBER(SEARCH('Chapter 2 (Generated)'!$B$3:$V$3,INDEX(MyData,D1637, E1637+1))))&gt;0,
SUMPRODUCT(--ISNUMBER(SEARCH('Chapter 2 (Generated)'!$B$4:$V$4,INDEX(MyData,D1637, E1637+1))))&gt;0)),
"        " &amp; INDEX(MyData,D1637, E1637+1),
"    " &amp; INDEX(MyData,D1637, E1637+1))</f>
        <v xml:space="preserve">        "null",</v>
      </c>
    </row>
    <row r="1638" spans="4:7" x14ac:dyDescent="0.2">
      <c r="D1638" s="20">
        <f t="shared" si="25"/>
        <v>800</v>
      </c>
      <c r="E1638" s="20">
        <f>MIN(IF(MOD(ROWS($A$2:A1638),$A$2)=0,E1637+1, E1637), $B$2-1)</f>
        <v>1</v>
      </c>
      <c r="G1638" s="2" t="str">
        <f>IF(NOT(OR(
SUMPRODUCT(--ISNUMBER(SEARCH('Chapter 2 (Generated)'!$B$3:$V$3,INDEX(MyData,D1638, E1638+1))))&gt;0,
SUMPRODUCT(--ISNUMBER(SEARCH('Chapter 2 (Generated)'!$B$4:$V$4,INDEX(MyData,D1638, E1638+1))))&gt;0)),
"        " &amp; INDEX(MyData,D1638, E1638+1),
"    " &amp; INDEX(MyData,D1638, E1638+1))</f>
        <v xml:space="preserve">        "null",</v>
      </c>
    </row>
    <row r="1639" spans="4:7" x14ac:dyDescent="0.2">
      <c r="D1639" s="20">
        <f t="shared" si="25"/>
        <v>801</v>
      </c>
      <c r="E1639" s="20">
        <f>MIN(IF(MOD(ROWS($A$2:A1639),$A$2)=0,E1638+1, E1638), $B$2-1)</f>
        <v>1</v>
      </c>
      <c r="G1639" s="2" t="str">
        <f>IF(NOT(OR(
SUMPRODUCT(--ISNUMBER(SEARCH('Chapter 2 (Generated)'!$B$3:$V$3,INDEX(MyData,D1639, E1639+1))))&gt;0,
SUMPRODUCT(--ISNUMBER(SEARCH('Chapter 2 (Generated)'!$B$4:$V$4,INDEX(MyData,D1639, E1639+1))))&gt;0)),
"        " &amp; INDEX(MyData,D1639, E1639+1),
"    " &amp; INDEX(MyData,D1639, E1639+1))</f>
        <v xml:space="preserve">        "null",</v>
      </c>
    </row>
    <row r="1640" spans="4:7" x14ac:dyDescent="0.2">
      <c r="D1640" s="20">
        <f t="shared" si="25"/>
        <v>802</v>
      </c>
      <c r="E1640" s="20">
        <f>MIN(IF(MOD(ROWS($A$2:A1640),$A$2)=0,E1639+1, E1639), $B$2-1)</f>
        <v>1</v>
      </c>
      <c r="G1640" s="2" t="str">
        <f>IF(NOT(OR(
SUMPRODUCT(--ISNUMBER(SEARCH('Chapter 2 (Generated)'!$B$3:$V$3,INDEX(MyData,D1640, E1640+1))))&gt;0,
SUMPRODUCT(--ISNUMBER(SEARCH('Chapter 2 (Generated)'!$B$4:$V$4,INDEX(MyData,D1640, E1640+1))))&gt;0)),
"        " &amp; INDEX(MyData,D1640, E1640+1),
"    " &amp; INDEX(MyData,D1640, E1640+1))</f>
        <v xml:space="preserve">        "null",//799 POPUP</v>
      </c>
    </row>
    <row r="1641" spans="4:7" x14ac:dyDescent="0.2">
      <c r="D1641" s="20">
        <f t="shared" si="25"/>
        <v>803</v>
      </c>
      <c r="E1641" s="20">
        <f>MIN(IF(MOD(ROWS($A$2:A1641),$A$2)=0,E1640+1, E1640), $B$2-1)</f>
        <v>1</v>
      </c>
      <c r="G1641" s="2" t="str">
        <f>IF(NOT(OR(
SUMPRODUCT(--ISNUMBER(SEARCH('Chapter 2 (Generated)'!$B$3:$V$3,INDEX(MyData,D1641, E1641+1))))&gt;0,
SUMPRODUCT(--ISNUMBER(SEARCH('Chapter 2 (Generated)'!$B$4:$V$4,INDEX(MyData,D1641, E1641+1))))&gt;0)),
"        " &amp; INDEX(MyData,D1641, E1641+1),
"    " &amp; INDEX(MyData,D1641, E1641+1))</f>
        <v xml:space="preserve">        "null",//800 </v>
      </c>
    </row>
    <row r="1642" spans="4:7" x14ac:dyDescent="0.2">
      <c r="D1642" s="20">
        <f t="shared" si="25"/>
        <v>804</v>
      </c>
      <c r="E1642" s="20">
        <f>MIN(IF(MOD(ROWS($A$2:A1642),$A$2)=0,E1641+1, E1641), $B$2-1)</f>
        <v>1</v>
      </c>
      <c r="G1642" s="2" t="str">
        <f>IF(NOT(OR(
SUMPRODUCT(--ISNUMBER(SEARCH('Chapter 2 (Generated)'!$B$3:$V$3,INDEX(MyData,D1642, E1642+1))))&gt;0,
SUMPRODUCT(--ISNUMBER(SEARCH('Chapter 2 (Generated)'!$B$4:$V$4,INDEX(MyData,D1642, E1642+1))))&gt;0)),
"        " &amp; INDEX(MyData,D1642, E1642+1),
"    " &amp; INDEX(MyData,D1642, E1642+1))</f>
        <v xml:space="preserve">        "null",</v>
      </c>
    </row>
    <row r="1643" spans="4:7" x14ac:dyDescent="0.2">
      <c r="D1643" s="20">
        <f t="shared" si="25"/>
        <v>805</v>
      </c>
      <c r="E1643" s="20">
        <f>MIN(IF(MOD(ROWS($A$2:A1643),$A$2)=0,E1642+1, E1642), $B$2-1)</f>
        <v>1</v>
      </c>
      <c r="G1643" s="2" t="str">
        <f>IF(NOT(OR(
SUMPRODUCT(--ISNUMBER(SEARCH('Chapter 2 (Generated)'!$B$3:$V$3,INDEX(MyData,D1643, E1643+1))))&gt;0,
SUMPRODUCT(--ISNUMBER(SEARCH('Chapter 2 (Generated)'!$B$4:$V$4,INDEX(MyData,D1643, E1643+1))))&gt;0)),
"        " &amp; INDEX(MyData,D1643, E1643+1),
"    " &amp; INDEX(MyData,D1643, E1643+1))</f>
        <v xml:space="preserve">        "null",</v>
      </c>
    </row>
    <row r="1644" spans="4:7" x14ac:dyDescent="0.2">
      <c r="D1644" s="20">
        <f t="shared" si="25"/>
        <v>806</v>
      </c>
      <c r="E1644" s="20">
        <f>MIN(IF(MOD(ROWS($A$2:A1644),$A$2)=0,E1643+1, E1643), $B$2-1)</f>
        <v>1</v>
      </c>
      <c r="G1644" s="2" t="str">
        <f>IF(NOT(OR(
SUMPRODUCT(--ISNUMBER(SEARCH('Chapter 2 (Generated)'!$B$3:$V$3,INDEX(MyData,D1644, E1644+1))))&gt;0,
SUMPRODUCT(--ISNUMBER(SEARCH('Chapter 2 (Generated)'!$B$4:$V$4,INDEX(MyData,D1644, E1644+1))))&gt;0)),
"        " &amp; INDEX(MyData,D1644, E1644+1),
"    " &amp; INDEX(MyData,D1644, E1644+1))</f>
        <v xml:space="preserve">        "null",</v>
      </c>
    </row>
    <row r="1645" spans="4:7" x14ac:dyDescent="0.2">
      <c r="D1645" s="20">
        <f t="shared" si="25"/>
        <v>807</v>
      </c>
      <c r="E1645" s="20">
        <f>MIN(IF(MOD(ROWS($A$2:A1645),$A$2)=0,E1644+1, E1644), $B$2-1)</f>
        <v>1</v>
      </c>
      <c r="G1645" s="2" t="str">
        <f>IF(NOT(OR(
SUMPRODUCT(--ISNUMBER(SEARCH('Chapter 2 (Generated)'!$B$3:$V$3,INDEX(MyData,D1645, E1645+1))))&gt;0,
SUMPRODUCT(--ISNUMBER(SEARCH('Chapter 2 (Generated)'!$B$4:$V$4,INDEX(MyData,D1645, E1645+1))))&gt;0)),
"        " &amp; INDEX(MyData,D1645, E1645+1),
"    " &amp; INDEX(MyData,D1645, E1645+1))</f>
        <v xml:space="preserve">        "null",//804 Different Dorm…</v>
      </c>
    </row>
    <row r="1646" spans="4:7" x14ac:dyDescent="0.2">
      <c r="D1646" s="20">
        <f t="shared" si="25"/>
        <v>808</v>
      </c>
      <c r="E1646" s="20">
        <f>MIN(IF(MOD(ROWS($A$2:A1646),$A$2)=0,E1645+1, E1645), $B$2-1)</f>
        <v>1</v>
      </c>
      <c r="G1646" s="2" t="str">
        <f>IF(NOT(OR(
SUMPRODUCT(--ISNUMBER(SEARCH('Chapter 2 (Generated)'!$B$3:$V$3,INDEX(MyData,D1646, E1646+1))))&gt;0,
SUMPRODUCT(--ISNUMBER(SEARCH('Chapter 2 (Generated)'!$B$4:$V$4,INDEX(MyData,D1646, E1646+1))))&gt;0)),
"        " &amp; INDEX(MyData,D1646, E1646+1),
"    " &amp; INDEX(MyData,D1646, E1646+1))</f>
        <v xml:space="preserve">        "null",//805 </v>
      </c>
    </row>
    <row r="1647" spans="4:7" x14ac:dyDescent="0.2">
      <c r="D1647" s="20">
        <f t="shared" si="25"/>
        <v>809</v>
      </c>
      <c r="E1647" s="20">
        <f>MIN(IF(MOD(ROWS($A$2:A1647),$A$2)=0,E1646+1, E1646), $B$2-1)</f>
        <v>1</v>
      </c>
      <c r="G1647" s="2" t="str">
        <f>IF(NOT(OR(
SUMPRODUCT(--ISNUMBER(SEARCH('Chapter 2 (Generated)'!$B$3:$V$3,INDEX(MyData,D1647, E1647+1))))&gt;0,
SUMPRODUCT(--ISNUMBER(SEARCH('Chapter 2 (Generated)'!$B$4:$V$4,INDEX(MyData,D1647, E1647+1))))&gt;0)),
"        " &amp; INDEX(MyData,D1647, E1647+1),
"    " &amp; INDEX(MyData,D1647, E1647+1))</f>
        <v xml:space="preserve">        "null",</v>
      </c>
    </row>
    <row r="1648" spans="4:7" x14ac:dyDescent="0.2">
      <c r="D1648" s="20">
        <f t="shared" si="25"/>
        <v>810</v>
      </c>
      <c r="E1648" s="20">
        <f>MIN(IF(MOD(ROWS($A$2:A1648),$A$2)=0,E1647+1, E1647), $B$2-1)</f>
        <v>1</v>
      </c>
      <c r="G1648" s="2" t="str">
        <f>IF(NOT(OR(
SUMPRODUCT(--ISNUMBER(SEARCH('Chapter 2 (Generated)'!$B$3:$V$3,INDEX(MyData,D1648, E1648+1))))&gt;0,
SUMPRODUCT(--ISNUMBER(SEARCH('Chapter 2 (Generated)'!$B$4:$V$4,INDEX(MyData,D1648, E1648+1))))&gt;0)),
"        " &amp; INDEX(MyData,D1648, E1648+1),
"    " &amp; INDEX(MyData,D1648, E1648+1))</f>
        <v xml:space="preserve">        "null",</v>
      </c>
    </row>
    <row r="1649" spans="4:7" x14ac:dyDescent="0.2">
      <c r="D1649" s="20">
        <f t="shared" si="25"/>
        <v>811</v>
      </c>
      <c r="E1649" s="20">
        <f>MIN(IF(MOD(ROWS($A$2:A1649),$A$2)=0,E1648+1, E1648), $B$2-1)</f>
        <v>1</v>
      </c>
      <c r="G1649" s="2" t="str">
        <f>IF(NOT(OR(
SUMPRODUCT(--ISNUMBER(SEARCH('Chapter 2 (Generated)'!$B$3:$V$3,INDEX(MyData,D1649, E1649+1))))&gt;0,
SUMPRODUCT(--ISNUMBER(SEARCH('Chapter 2 (Generated)'!$B$4:$V$4,INDEX(MyData,D1649, E1649+1))))&gt;0)),
"        " &amp; INDEX(MyData,D1649, E1649+1),
"    " &amp; INDEX(MyData,D1649, E1649+1))</f>
        <v xml:space="preserve">        "null",</v>
      </c>
    </row>
    <row r="1650" spans="4:7" x14ac:dyDescent="0.2">
      <c r="D1650" s="20">
        <f t="shared" si="25"/>
        <v>812</v>
      </c>
      <c r="E1650" s="20">
        <f>MIN(IF(MOD(ROWS($A$2:A1650),$A$2)=0,E1649+1, E1649), $B$2-1)</f>
        <v>1</v>
      </c>
      <c r="G1650" s="2" t="str">
        <f>IF(NOT(OR(
SUMPRODUCT(--ISNUMBER(SEARCH('Chapter 2 (Generated)'!$B$3:$V$3,INDEX(MyData,D1650, E1650+1))))&gt;0,
SUMPRODUCT(--ISNUMBER(SEARCH('Chapter 2 (Generated)'!$B$4:$V$4,INDEX(MyData,D1650, E1650+1))))&gt;0)),
"        " &amp; INDEX(MyData,D1650, E1650+1),
"    " &amp; INDEX(MyData,D1650, E1650+1))</f>
        <v xml:space="preserve">        "null",</v>
      </c>
    </row>
    <row r="1651" spans="4:7" x14ac:dyDescent="0.2">
      <c r="D1651" s="20">
        <f t="shared" si="25"/>
        <v>813</v>
      </c>
      <c r="E1651" s="20">
        <f>MIN(IF(MOD(ROWS($A$2:A1651),$A$2)=0,E1650+1, E1650), $B$2-1)</f>
        <v>1</v>
      </c>
      <c r="G1651" s="2" t="str">
        <f>IF(NOT(OR(
SUMPRODUCT(--ISNUMBER(SEARCH('Chapter 2 (Generated)'!$B$3:$V$3,INDEX(MyData,D1651, E1651+1))))&gt;0,
SUMPRODUCT(--ISNUMBER(SEARCH('Chapter 2 (Generated)'!$B$4:$V$4,INDEX(MyData,D1651, E1651+1))))&gt;0)),
"        " &amp; INDEX(MyData,D1651, E1651+1),
"    " &amp; INDEX(MyData,D1651, E1651+1))</f>
        <v xml:space="preserve">        "null",//810 </v>
      </c>
    </row>
    <row r="1652" spans="4:7" x14ac:dyDescent="0.2">
      <c r="D1652" s="20">
        <f t="shared" si="25"/>
        <v>814</v>
      </c>
      <c r="E1652" s="20">
        <f>MIN(IF(MOD(ROWS($A$2:A1652),$A$2)=0,E1651+1, E1651), $B$2-1)</f>
        <v>1</v>
      </c>
      <c r="G1652" s="2" t="str">
        <f>IF(NOT(OR(
SUMPRODUCT(--ISNUMBER(SEARCH('Chapter 2 (Generated)'!$B$3:$V$3,INDEX(MyData,D1652, E1652+1))))&gt;0,
SUMPRODUCT(--ISNUMBER(SEARCH('Chapter 2 (Generated)'!$B$4:$V$4,INDEX(MyData,D1652, E1652+1))))&gt;0)),
"        " &amp; INDEX(MyData,D1652, E1652+1),
"    " &amp; INDEX(MyData,D1652, E1652+1))</f>
        <v xml:space="preserve">        "N-Neha? ",</v>
      </c>
    </row>
    <row r="1653" spans="4:7" x14ac:dyDescent="0.2">
      <c r="D1653" s="20">
        <f t="shared" si="25"/>
        <v>815</v>
      </c>
      <c r="E1653" s="20">
        <f>MIN(IF(MOD(ROWS($A$2:A1653),$A$2)=0,E1652+1, E1652), $B$2-1)</f>
        <v>1</v>
      </c>
      <c r="G1653" s="2" t="str">
        <f>IF(NOT(OR(
SUMPRODUCT(--ISNUMBER(SEARCH('Chapter 2 (Generated)'!$B$3:$V$3,INDEX(MyData,D1653, E1653+1))))&gt;0,
SUMPRODUCT(--ISNUMBER(SEARCH('Chapter 2 (Generated)'!$B$4:$V$4,INDEX(MyData,D1653, E1653+1))))&gt;0)),
"        " &amp; INDEX(MyData,D1653, E1653+1),
"    " &amp; INDEX(MyData,D1653, E1653+1))</f>
        <v xml:space="preserve">        "null",</v>
      </c>
    </row>
    <row r="1654" spans="4:7" x14ac:dyDescent="0.2">
      <c r="D1654" s="20">
        <f t="shared" si="25"/>
        <v>816</v>
      </c>
      <c r="E1654" s="20">
        <f>MIN(IF(MOD(ROWS($A$2:A1654),$A$2)=0,E1653+1, E1653), $B$2-1)</f>
        <v>1</v>
      </c>
      <c r="G1654" s="2" t="str">
        <f>IF(NOT(OR(
SUMPRODUCT(--ISNUMBER(SEARCH('Chapter 2 (Generated)'!$B$3:$V$3,INDEX(MyData,D1654, E1654+1))))&gt;0,
SUMPRODUCT(--ISNUMBER(SEARCH('Chapter 2 (Generated)'!$B$4:$V$4,INDEX(MyData,D1654, E1654+1))))&gt;0)),
"        " &amp; INDEX(MyData,D1654, E1654+1),
"    " &amp; INDEX(MyData,D1654, E1654+1))</f>
        <v xml:space="preserve">        "You tell me, one second I was at the party and-",</v>
      </c>
    </row>
    <row r="1655" spans="4:7" x14ac:dyDescent="0.2">
      <c r="D1655" s="20">
        <f t="shared" si="25"/>
        <v>817</v>
      </c>
      <c r="E1655" s="20">
        <f>MIN(IF(MOD(ROWS($A$2:A1655),$A$2)=0,E1654+1, E1654), $B$2-1)</f>
        <v>1</v>
      </c>
      <c r="G1655" s="2" t="str">
        <f>IF(NOT(OR(
SUMPRODUCT(--ISNUMBER(SEARCH('Chapter 2 (Generated)'!$B$3:$V$3,INDEX(MyData,D1655, E1655+1))))&gt;0,
SUMPRODUCT(--ISNUMBER(SEARCH('Chapter 2 (Generated)'!$B$4:$V$4,INDEX(MyData,D1655, E1655+1))))&gt;0)),
"        " &amp; INDEX(MyData,D1655, E1655+1),
"    " &amp; INDEX(MyData,D1655, E1655+1))</f>
        <v xml:space="preserve">        "You. Out. ",</v>
      </c>
    </row>
    <row r="1656" spans="4:7" x14ac:dyDescent="0.2">
      <c r="D1656" s="20">
        <f t="shared" si="25"/>
        <v>818</v>
      </c>
      <c r="E1656" s="20">
        <f>MIN(IF(MOD(ROWS($A$2:A1656),$A$2)=0,E1655+1, E1655), $B$2-1)</f>
        <v>1</v>
      </c>
      <c r="G1656" s="2" t="str">
        <f>IF(NOT(OR(
SUMPRODUCT(--ISNUMBER(SEARCH('Chapter 2 (Generated)'!$B$3:$V$3,INDEX(MyData,D1656, E1656+1))))&gt;0,
SUMPRODUCT(--ISNUMBER(SEARCH('Chapter 2 (Generated)'!$B$4:$V$4,INDEX(MyData,D1656, E1656+1))))&gt;0)),
"        " &amp; INDEX(MyData,D1656, E1656+1),
"    " &amp; INDEX(MyData,D1656, E1656+1))</f>
        <v xml:space="preserve">        "null",//815 </v>
      </c>
    </row>
    <row r="1657" spans="4:7" x14ac:dyDescent="0.2">
      <c r="D1657" s="20">
        <f t="shared" si="25"/>
        <v>819</v>
      </c>
      <c r="E1657" s="20">
        <f>MIN(IF(MOD(ROWS($A$2:A1657),$A$2)=0,E1656+1, E1656), $B$2-1)</f>
        <v>1</v>
      </c>
      <c r="G1657" s="2" t="str">
        <f>IF(NOT(OR(
SUMPRODUCT(--ISNUMBER(SEARCH('Chapter 2 (Generated)'!$B$3:$V$3,INDEX(MyData,D1657, E1657+1))))&gt;0,
SUMPRODUCT(--ISNUMBER(SEARCH('Chapter 2 (Generated)'!$B$4:$V$4,INDEX(MyData,D1657, E1657+1))))&gt;0)),
"        " &amp; INDEX(MyData,D1657, E1657+1),
"    " &amp; INDEX(MyData,D1657, E1657+1))</f>
        <v xml:space="preserve">        "I don’t care. I don’t need this right now. ",</v>
      </c>
    </row>
    <row r="1658" spans="4:7" x14ac:dyDescent="0.2">
      <c r="D1658" s="20">
        <f t="shared" si="25"/>
        <v>820</v>
      </c>
      <c r="E1658" s="20">
        <f>MIN(IF(MOD(ROWS($A$2:A1658),$A$2)=0,E1657+1, E1657), $B$2-1)</f>
        <v>1</v>
      </c>
      <c r="G1658" s="2" t="str">
        <f>IF(NOT(OR(
SUMPRODUCT(--ISNUMBER(SEARCH('Chapter 2 (Generated)'!$B$3:$V$3,INDEX(MyData,D1658, E1658+1))))&gt;0,
SUMPRODUCT(--ISNUMBER(SEARCH('Chapter 2 (Generated)'!$B$4:$V$4,INDEX(MyData,D1658, E1658+1))))&gt;0)),
"        " &amp; INDEX(MyData,D1658, E1658+1),
"    " &amp; INDEX(MyData,D1658, E1658+1))</f>
        <v xml:space="preserve">        "Did anybody else see me faint?",</v>
      </c>
    </row>
    <row r="1659" spans="4:7" x14ac:dyDescent="0.2">
      <c r="D1659" s="20">
        <f t="shared" si="25"/>
        <v>821</v>
      </c>
      <c r="E1659" s="20">
        <f>MIN(IF(MOD(ROWS($A$2:A1659),$A$2)=0,E1658+1, E1658), $B$2-1)</f>
        <v>1</v>
      </c>
      <c r="G1659" s="2" t="str">
        <f>IF(NOT(OR(
SUMPRODUCT(--ISNUMBER(SEARCH('Chapter 2 (Generated)'!$B$3:$V$3,INDEX(MyData,D1659, E1659+1))))&gt;0,
SUMPRODUCT(--ISNUMBER(SEARCH('Chapter 2 (Generated)'!$B$4:$V$4,INDEX(MyData,D1659, E1659+1))))&gt;0)),
"        " &amp; INDEX(MyData,D1659, E1659+1),
"    " &amp; INDEX(MyData,D1659, E1659+1))</f>
        <v xml:space="preserve">        "null",</v>
      </c>
    </row>
    <row r="1660" spans="4:7" x14ac:dyDescent="0.2">
      <c r="D1660" s="20">
        <f t="shared" si="25"/>
        <v>822</v>
      </c>
      <c r="E1660" s="20">
        <f>MIN(IF(MOD(ROWS($A$2:A1660),$A$2)=0,E1659+1, E1659), $B$2-1)</f>
        <v>1</v>
      </c>
      <c r="G1660" s="2" t="str">
        <f>IF(NOT(OR(
SUMPRODUCT(--ISNUMBER(SEARCH('Chapter 2 (Generated)'!$B$3:$V$3,INDEX(MyData,D1660, E1660+1))))&gt;0,
SUMPRODUCT(--ISNUMBER(SEARCH('Chapter 2 (Generated)'!$B$4:$V$4,INDEX(MyData,D1660, E1660+1))))&gt;0)),
"        " &amp; INDEX(MyData,D1660, E1660+1),
"    " &amp; INDEX(MyData,D1660, E1660+1))</f>
        <v xml:space="preserve">        "I wasn’t talking to you.",</v>
      </c>
    </row>
    <row r="1661" spans="4:7" x14ac:dyDescent="0.2">
      <c r="D1661" s="20">
        <f t="shared" si="25"/>
        <v>823</v>
      </c>
      <c r="E1661" s="20">
        <f>MIN(IF(MOD(ROWS($A$2:A1661),$A$2)=0,E1660+1, E1660), $B$2-1)</f>
        <v>1</v>
      </c>
      <c r="G1661" s="2" t="str">
        <f>IF(NOT(OR(
SUMPRODUCT(--ISNUMBER(SEARCH('Chapter 2 (Generated)'!$B$3:$V$3,INDEX(MyData,D1661, E1661+1))))&gt;0,
SUMPRODUCT(--ISNUMBER(SEARCH('Chapter 2 (Generated)'!$B$4:$V$4,INDEX(MyData,D1661, E1661+1))))&gt;0)),
"        " &amp; INDEX(MyData,D1661, E1661+1),
"    " &amp; INDEX(MyData,D1661, E1661+1))</f>
        <v xml:space="preserve">        "Leave. ",//820 </v>
      </c>
    </row>
    <row r="1662" spans="4:7" x14ac:dyDescent="0.2">
      <c r="D1662" s="20">
        <f t="shared" si="25"/>
        <v>824</v>
      </c>
      <c r="E1662" s="20">
        <f>MIN(IF(MOD(ROWS($A$2:A1662),$A$2)=0,E1661+1, E1661), $B$2-1)</f>
        <v>1</v>
      </c>
      <c r="G1662" s="2" t="str">
        <f>IF(NOT(OR(
SUMPRODUCT(--ISNUMBER(SEARCH('Chapter 2 (Generated)'!$B$3:$V$3,INDEX(MyData,D1662, E1662+1))))&gt;0,
SUMPRODUCT(--ISNUMBER(SEARCH('Chapter 2 (Generated)'!$B$4:$V$4,INDEX(MyData,D1662, E1662+1))))&gt;0)),
"        " &amp; INDEX(MyData,D1662, E1662+1),
"    " &amp; INDEX(MyData,D1662, E1662+1))</f>
        <v xml:space="preserve">        "null",</v>
      </c>
    </row>
    <row r="1663" spans="4:7" x14ac:dyDescent="0.2">
      <c r="D1663" s="20">
        <f t="shared" si="25"/>
        <v>825</v>
      </c>
      <c r="E1663" s="20">
        <f>MIN(IF(MOD(ROWS($A$2:A1663),$A$2)=0,E1662+1, E1662), $B$2-1)</f>
        <v>1</v>
      </c>
      <c r="G1663" s="2" t="str">
        <f>IF(NOT(OR(
SUMPRODUCT(--ISNUMBER(SEARCH('Chapter 2 (Generated)'!$B$3:$V$3,INDEX(MyData,D1663, E1663+1))))&gt;0,
SUMPRODUCT(--ISNUMBER(SEARCH('Chapter 2 (Generated)'!$B$4:$V$4,INDEX(MyData,D1663, E1663+1))))&gt;0)),
"        " &amp; INDEX(MyData,D1663, E1663+1),
"    " &amp; INDEX(MyData,D1663, E1663+1))</f>
        <v xml:space="preserve">        "null",</v>
      </c>
    </row>
    <row r="1664" spans="4:7" x14ac:dyDescent="0.2">
      <c r="D1664" s="20">
        <f t="shared" si="25"/>
        <v>826</v>
      </c>
      <c r="E1664" s="20">
        <f>MIN(IF(MOD(ROWS($A$2:A1664),$A$2)=0,E1663+1, E1663), $B$2-1)</f>
        <v>1</v>
      </c>
      <c r="G1664" s="2" t="str">
        <f>IF(NOT(OR(
SUMPRODUCT(--ISNUMBER(SEARCH('Chapter 2 (Generated)'!$B$3:$V$3,INDEX(MyData,D1664, E1664+1))))&gt;0,
SUMPRODUCT(--ISNUMBER(SEARCH('Chapter 2 (Generated)'!$B$4:$V$4,INDEX(MyData,D1664, E1664+1))))&gt;0)),
"        " &amp; INDEX(MyData,D1664, E1664+1),
"    " &amp; INDEX(MyData,D1664, E1664+1))</f>
        <v xml:space="preserve">        "null",</v>
      </c>
    </row>
    <row r="1665" spans="4:7" x14ac:dyDescent="0.2">
      <c r="D1665" s="20">
        <f t="shared" si="25"/>
        <v>827</v>
      </c>
      <c r="E1665" s="20">
        <f>MIN(IF(MOD(ROWS($A$2:A1665),$A$2)=0,E1664+1, E1664), $B$2-1)</f>
        <v>1</v>
      </c>
      <c r="G1665" s="2" t="str">
        <f>IF(NOT(OR(
SUMPRODUCT(--ISNUMBER(SEARCH('Chapter 2 (Generated)'!$B$3:$V$3,INDEX(MyData,D1665, E1665+1))))&gt;0,
SUMPRODUCT(--ISNUMBER(SEARCH('Chapter 2 (Generated)'!$B$4:$V$4,INDEX(MyData,D1665, E1665+1))))&gt;0)),
"        " &amp; INDEX(MyData,D1665, E1665+1),
"    " &amp; INDEX(MyData,D1665, E1665+1))</f>
        <v xml:space="preserve">        "null",</v>
      </c>
    </row>
    <row r="1666" spans="4:7" x14ac:dyDescent="0.2">
      <c r="D1666" s="20">
        <f t="shared" ref="D1666:D1729" si="26">MOD(ROW(D1665)-1+ROWS(MyData),ROWS(MyData))+1</f>
        <v>828</v>
      </c>
      <c r="E1666" s="20">
        <f>MIN(IF(MOD(ROWS($A$2:A1666),$A$2)=0,E1665+1, E1665), $B$2-1)</f>
        <v>1</v>
      </c>
      <c r="G1666" s="2" t="str">
        <f>IF(NOT(OR(
SUMPRODUCT(--ISNUMBER(SEARCH('Chapter 2 (Generated)'!$B$3:$V$3,INDEX(MyData,D1666, E1666+1))))&gt;0,
SUMPRODUCT(--ISNUMBER(SEARCH('Chapter 2 (Generated)'!$B$4:$V$4,INDEX(MyData,D1666, E1666+1))))&gt;0)),
"        " &amp; INDEX(MyData,D1666, E1666+1),
"    " &amp; INDEX(MyData,D1666, E1666+1))</f>
        <v xml:space="preserve">        "null",//825 </v>
      </c>
    </row>
    <row r="1667" spans="4:7" x14ac:dyDescent="0.2">
      <c r="D1667" s="20">
        <f t="shared" si="26"/>
        <v>829</v>
      </c>
      <c r="E1667" s="20">
        <f>MIN(IF(MOD(ROWS($A$2:A1667),$A$2)=0,E1666+1, E1666), $B$2-1)</f>
        <v>1</v>
      </c>
      <c r="G1667" s="2" t="str">
        <f>IF(NOT(OR(
SUMPRODUCT(--ISNUMBER(SEARCH('Chapter 2 (Generated)'!$B$3:$V$3,INDEX(MyData,D1667, E1667+1))))&gt;0,
SUMPRODUCT(--ISNUMBER(SEARCH('Chapter 2 (Generated)'!$B$4:$V$4,INDEX(MyData,D1667, E1667+1))))&gt;0)),
"        " &amp; INDEX(MyData,D1667, E1667+1),
"    " &amp; INDEX(MyData,D1667, E1667+1))</f>
        <v xml:space="preserve">        "null",</v>
      </c>
    </row>
    <row r="1668" spans="4:7" x14ac:dyDescent="0.2">
      <c r="D1668" s="20">
        <f t="shared" si="26"/>
        <v>830</v>
      </c>
      <c r="E1668" s="20">
        <f>MIN(IF(MOD(ROWS($A$2:A1668),$A$2)=0,E1667+1, E1667), $B$2-1)</f>
        <v>1</v>
      </c>
      <c r="G1668" s="2" t="str">
        <f>IF(NOT(OR(
SUMPRODUCT(--ISNUMBER(SEARCH('Chapter 2 (Generated)'!$B$3:$V$3,INDEX(MyData,D1668, E1668+1))))&gt;0,
SUMPRODUCT(--ISNUMBER(SEARCH('Chapter 2 (Generated)'!$B$4:$V$4,INDEX(MyData,D1668, E1668+1))))&gt;0)),
"        " &amp; INDEX(MyData,D1668, E1668+1),
"    " &amp; INDEX(MyData,D1668, E1668+1))</f>
        <v xml:space="preserve">        "null",</v>
      </c>
    </row>
    <row r="1669" spans="4:7" x14ac:dyDescent="0.2">
      <c r="D1669" s="20">
        <f t="shared" si="26"/>
        <v>831</v>
      </c>
      <c r="E1669" s="20">
        <f>MIN(IF(MOD(ROWS($A$2:A1669),$A$2)=0,E1668+1, E1668), $B$2-1)</f>
        <v>1</v>
      </c>
      <c r="G1669" s="2" t="str">
        <f>IF(NOT(OR(
SUMPRODUCT(--ISNUMBER(SEARCH('Chapter 2 (Generated)'!$B$3:$V$3,INDEX(MyData,D1669, E1669+1))))&gt;0,
SUMPRODUCT(--ISNUMBER(SEARCH('Chapter 2 (Generated)'!$B$4:$V$4,INDEX(MyData,D1669, E1669+1))))&gt;0)),
"        " &amp; INDEX(MyData,D1669, E1669+1),
"    " &amp; INDEX(MyData,D1669, E1669+1))</f>
        <v xml:space="preserve">        "null",</v>
      </c>
    </row>
    <row r="1670" spans="4:7" x14ac:dyDescent="0.2">
      <c r="D1670" s="20">
        <f t="shared" si="26"/>
        <v>832</v>
      </c>
      <c r="E1670" s="20">
        <f>MIN(IF(MOD(ROWS($A$2:A1670),$A$2)=0,E1669+1, E1669), $B$2-1)</f>
        <v>1</v>
      </c>
      <c r="G1670" s="2" t="str">
        <f>IF(NOT(OR(
SUMPRODUCT(--ISNUMBER(SEARCH('Chapter 2 (Generated)'!$B$3:$V$3,INDEX(MyData,D1670, E1670+1))))&gt;0,
SUMPRODUCT(--ISNUMBER(SEARCH('Chapter 2 (Generated)'!$B$4:$V$4,INDEX(MyData,D1670, E1670+1))))&gt;0)),
"        " &amp; INDEX(MyData,D1670, E1670+1),
"    " &amp; INDEX(MyData,D1670, E1670+1))</f>
        <v xml:space="preserve">        "null",</v>
      </c>
    </row>
    <row r="1671" spans="4:7" x14ac:dyDescent="0.2">
      <c r="D1671" s="20">
        <f t="shared" si="26"/>
        <v>833</v>
      </c>
      <c r="E1671" s="20">
        <f>MIN(IF(MOD(ROWS($A$2:A1671),$A$2)=0,E1670+1, E1670), $B$2-1)</f>
        <v>1</v>
      </c>
      <c r="G1671" s="2" t="str">
        <f>IF(NOT(OR(
SUMPRODUCT(--ISNUMBER(SEARCH('Chapter 2 (Generated)'!$B$3:$V$3,INDEX(MyData,D1671, E1671+1))))&gt;0,
SUMPRODUCT(--ISNUMBER(SEARCH('Chapter 2 (Generated)'!$B$4:$V$4,INDEX(MyData,D1671, E1671+1))))&gt;0)),
"        " &amp; INDEX(MyData,D1671, E1671+1),
"    " &amp; INDEX(MyData,D1671, E1671+1))</f>
        <v xml:space="preserve">        "null",//830 </v>
      </c>
    </row>
    <row r="1672" spans="4:7" x14ac:dyDescent="0.2">
      <c r="D1672" s="20">
        <f t="shared" si="26"/>
        <v>834</v>
      </c>
      <c r="E1672" s="20">
        <f>MIN(IF(MOD(ROWS($A$2:A1672),$A$2)=0,E1671+1, E1671), $B$2-1)</f>
        <v>1</v>
      </c>
      <c r="G1672" s="2" t="str">
        <f>IF(NOT(OR(
SUMPRODUCT(--ISNUMBER(SEARCH('Chapter 2 (Generated)'!$B$3:$V$3,INDEX(MyData,D1672, E1672+1))))&gt;0,
SUMPRODUCT(--ISNUMBER(SEARCH('Chapter 2 (Generated)'!$B$4:$V$4,INDEX(MyData,D1672, E1672+1))))&gt;0)),
"        " &amp; INDEX(MyData,D1672, E1672+1),
"    " &amp; INDEX(MyData,D1672, E1672+1))</f>
        <v xml:space="preserve">        "null",</v>
      </c>
    </row>
    <row r="1673" spans="4:7" x14ac:dyDescent="0.2">
      <c r="D1673" s="20">
        <f t="shared" si="26"/>
        <v>835</v>
      </c>
      <c r="E1673" s="20">
        <f>MIN(IF(MOD(ROWS($A$2:A1673),$A$2)=0,E1672+1, E1672), $B$2-1)</f>
        <v>1</v>
      </c>
      <c r="G1673" s="2" t="str">
        <f>IF(NOT(OR(
SUMPRODUCT(--ISNUMBER(SEARCH('Chapter 2 (Generated)'!$B$3:$V$3,INDEX(MyData,D1673, E1673+1))))&gt;0,
SUMPRODUCT(--ISNUMBER(SEARCH('Chapter 2 (Generated)'!$B$4:$V$4,INDEX(MyData,D1673, E1673+1))))&gt;0)),
"        " &amp; INDEX(MyData,D1673, E1673+1),
"    " &amp; INDEX(MyData,D1673, E1673+1))</f>
        <v xml:space="preserve">        "null",</v>
      </c>
    </row>
    <row r="1674" spans="4:7" x14ac:dyDescent="0.2">
      <c r="D1674" s="20">
        <f t="shared" si="26"/>
        <v>836</v>
      </c>
      <c r="E1674" s="20">
        <f>MIN(IF(MOD(ROWS($A$2:A1674),$A$2)=0,E1673+1, E1673), $B$2-1)</f>
        <v>1</v>
      </c>
      <c r="G1674" s="2" t="str">
        <f>IF(NOT(OR(
SUMPRODUCT(--ISNUMBER(SEARCH('Chapter 2 (Generated)'!$B$3:$V$3,INDEX(MyData,D1674, E1674+1))))&gt;0,
SUMPRODUCT(--ISNUMBER(SEARCH('Chapter 2 (Generated)'!$B$4:$V$4,INDEX(MyData,D1674, E1674+1))))&gt;0)),
"        " &amp; INDEX(MyData,D1674, E1674+1),
"    " &amp; INDEX(MyData,D1674, E1674+1))</f>
        <v xml:space="preserve">        "null",</v>
      </c>
    </row>
    <row r="1675" spans="4:7" x14ac:dyDescent="0.2">
      <c r="D1675" s="20">
        <f t="shared" si="26"/>
        <v>837</v>
      </c>
      <c r="E1675" s="20">
        <f>MIN(IF(MOD(ROWS($A$2:A1675),$A$2)=0,E1674+1, E1674), $B$2-1)</f>
        <v>2</v>
      </c>
      <c r="G1675" s="2" t="str">
        <f>IF(NOT(OR(
SUMPRODUCT(--ISNUMBER(SEARCH('Chapter 2 (Generated)'!$B$3:$V$3,INDEX(MyData,D1675, E1675+1))))&gt;0,
SUMPRODUCT(--ISNUMBER(SEARCH('Chapter 2 (Generated)'!$B$4:$V$4,INDEX(MyData,D1675, E1675+1))))&gt;0)),
"        " &amp; INDEX(MyData,D1675, E1675+1),
"    " &amp; INDEX(MyData,D1675, E1675+1))</f>
        <v xml:space="preserve">        ];</v>
      </c>
    </row>
    <row r="1676" spans="4:7" x14ac:dyDescent="0.2">
      <c r="D1676" s="20">
        <f t="shared" si="26"/>
        <v>1</v>
      </c>
      <c r="E1676" s="20">
        <f>MIN(IF(MOD(ROWS($A$2:A1676),$A$2)=0,E1675+1, E1675), $B$2-1)</f>
        <v>2</v>
      </c>
      <c r="G1676" s="2" t="str">
        <f>IF(NOT(OR(
SUMPRODUCT(--ISNUMBER(SEARCH('Chapter 2 (Generated)'!$B$3:$V$3,INDEX(MyData,D1676, E1676+1))))&gt;0,
SUMPRODUCT(--ISNUMBER(SEARCH('Chapter 2 (Generated)'!$B$4:$V$4,INDEX(MyData,D1676, E1676+1))))&gt;0)),
"        " &amp; INDEX(MyData,D1676, E1676+1),
"    " &amp; INDEX(MyData,D1676, E1676+1))</f>
        <v xml:space="preserve">    //story[2] === Character 1</v>
      </c>
    </row>
    <row r="1677" spans="4:7" x14ac:dyDescent="0.2">
      <c r="D1677" s="20">
        <f t="shared" si="26"/>
        <v>2</v>
      </c>
      <c r="E1677" s="20">
        <f>MIN(IF(MOD(ROWS($A$2:A1677),$A$2)=0,E1676+1, E1676), $B$2-1)</f>
        <v>2</v>
      </c>
      <c r="G1677" s="2" t="str">
        <f>IF(NOT(OR(
SUMPRODUCT(--ISNUMBER(SEARCH('Chapter 2 (Generated)'!$B$3:$V$3,INDEX(MyData,D1677, E1677+1))))&gt;0,
SUMPRODUCT(--ISNUMBER(SEARCH('Chapter 2 (Generated)'!$B$4:$V$4,INDEX(MyData,D1677, E1677+1))))&gt;0)),
"        " &amp; INDEX(MyData,D1677, E1677+1),
"    " &amp; INDEX(MyData,D1677, E1677+1))</f>
        <v xml:space="preserve">    story[2] = [</v>
      </c>
    </row>
    <row r="1678" spans="4:7" x14ac:dyDescent="0.2">
      <c r="D1678" s="20">
        <f t="shared" si="26"/>
        <v>3</v>
      </c>
      <c r="E1678" s="20">
        <f>MIN(IF(MOD(ROWS($A$2:A1678),$A$2)=0,E1677+1, E1677), $B$2-1)</f>
        <v>2</v>
      </c>
      <c r="G1678" s="2" t="str">
        <f>IF(NOT(OR(
SUMPRODUCT(--ISNUMBER(SEARCH('Chapter 2 (Generated)'!$B$3:$V$3,INDEX(MyData,D1678, E1678+1))))&gt;0,
SUMPRODUCT(--ISNUMBER(SEARCH('Chapter 2 (Generated)'!$B$4:$V$4,INDEX(MyData,D1678, E1678+1))))&gt;0)),
"        " &amp; INDEX(MyData,D1678, E1678+1),
"    " &amp; INDEX(MyData,D1678, E1678+1))</f>
        <v xml:space="preserve">        "null",//0 </v>
      </c>
    </row>
    <row r="1679" spans="4:7" x14ac:dyDescent="0.2">
      <c r="D1679" s="20">
        <f t="shared" si="26"/>
        <v>4</v>
      </c>
      <c r="E1679" s="20">
        <f>MIN(IF(MOD(ROWS($A$2:A1679),$A$2)=0,E1678+1, E1678), $B$2-1)</f>
        <v>2</v>
      </c>
      <c r="G1679" s="2" t="str">
        <f>IF(NOT(OR(
SUMPRODUCT(--ISNUMBER(SEARCH('Chapter 2 (Generated)'!$B$3:$V$3,INDEX(MyData,D1679, E1679+1))))&gt;0,
SUMPRODUCT(--ISNUMBER(SEARCH('Chapter 2 (Generated)'!$B$4:$V$4,INDEX(MyData,D1679, E1679+1))))&gt;0)),
"        " &amp; INDEX(MyData,D1679, E1679+1),
"    " &amp; INDEX(MyData,D1679, E1679+1))</f>
        <v xml:space="preserve">        "null",</v>
      </c>
    </row>
    <row r="1680" spans="4:7" x14ac:dyDescent="0.2">
      <c r="D1680" s="20">
        <f t="shared" si="26"/>
        <v>5</v>
      </c>
      <c r="E1680" s="20">
        <f>MIN(IF(MOD(ROWS($A$2:A1680),$A$2)=0,E1679+1, E1679), $B$2-1)</f>
        <v>2</v>
      </c>
      <c r="G1680" s="2" t="str">
        <f>IF(NOT(OR(
SUMPRODUCT(--ISNUMBER(SEARCH('Chapter 2 (Generated)'!$B$3:$V$3,INDEX(MyData,D1680, E1680+1))))&gt;0,
SUMPRODUCT(--ISNUMBER(SEARCH('Chapter 2 (Generated)'!$B$4:$V$4,INDEX(MyData,D1680, E1680+1))))&gt;0)),
"        " &amp; INDEX(MyData,D1680, E1680+1),
"    " &amp; INDEX(MyData,D1680, E1680+1))</f>
        <v xml:space="preserve">        "null",</v>
      </c>
    </row>
    <row r="1681" spans="4:7" x14ac:dyDescent="0.2">
      <c r="D1681" s="20">
        <f t="shared" si="26"/>
        <v>6</v>
      </c>
      <c r="E1681" s="20">
        <f>MIN(IF(MOD(ROWS($A$2:A1681),$A$2)=0,E1680+1, E1680), $B$2-1)</f>
        <v>2</v>
      </c>
      <c r="G1681" s="2" t="str">
        <f>IF(NOT(OR(
SUMPRODUCT(--ISNUMBER(SEARCH('Chapter 2 (Generated)'!$B$3:$V$3,INDEX(MyData,D1681, E1681+1))))&gt;0,
SUMPRODUCT(--ISNUMBER(SEARCH('Chapter 2 (Generated)'!$B$4:$V$4,INDEX(MyData,D1681, E1681+1))))&gt;0)),
"        " &amp; INDEX(MyData,D1681, E1681+1),
"    " &amp; INDEX(MyData,D1681, E1681+1))</f>
        <v xml:space="preserve">        "null",</v>
      </c>
    </row>
    <row r="1682" spans="4:7" x14ac:dyDescent="0.2">
      <c r="D1682" s="20">
        <f t="shared" si="26"/>
        <v>7</v>
      </c>
      <c r="E1682" s="20">
        <f>MIN(IF(MOD(ROWS($A$2:A1682),$A$2)=0,E1681+1, E1681), $B$2-1)</f>
        <v>2</v>
      </c>
      <c r="G1682" s="2" t="str">
        <f>IF(NOT(OR(
SUMPRODUCT(--ISNUMBER(SEARCH('Chapter 2 (Generated)'!$B$3:$V$3,INDEX(MyData,D1682, E1682+1))))&gt;0,
SUMPRODUCT(--ISNUMBER(SEARCH('Chapter 2 (Generated)'!$B$4:$V$4,INDEX(MyData,D1682, E1682+1))))&gt;0)),
"        " &amp; INDEX(MyData,D1682, E1682+1),
"    " &amp; INDEX(MyData,D1682, E1682+1))</f>
        <v xml:space="preserve">        "null",</v>
      </c>
    </row>
    <row r="1683" spans="4:7" x14ac:dyDescent="0.2">
      <c r="D1683" s="20">
        <f t="shared" si="26"/>
        <v>8</v>
      </c>
      <c r="E1683" s="20">
        <f>MIN(IF(MOD(ROWS($A$2:A1683),$A$2)=0,E1682+1, E1682), $B$2-1)</f>
        <v>2</v>
      </c>
      <c r="G1683" s="2" t="str">
        <f>IF(NOT(OR(
SUMPRODUCT(--ISNUMBER(SEARCH('Chapter 2 (Generated)'!$B$3:$V$3,INDEX(MyData,D1683, E1683+1))))&gt;0,
SUMPRODUCT(--ISNUMBER(SEARCH('Chapter 2 (Generated)'!$B$4:$V$4,INDEX(MyData,D1683, E1683+1))))&gt;0)),
"        " &amp; INDEX(MyData,D1683, E1683+1),
"    " &amp; INDEX(MyData,D1683, E1683+1))</f>
        <v xml:space="preserve">        "null",//5 </v>
      </c>
    </row>
    <row r="1684" spans="4:7" x14ac:dyDescent="0.2">
      <c r="D1684" s="20">
        <f t="shared" si="26"/>
        <v>9</v>
      </c>
      <c r="E1684" s="20">
        <f>MIN(IF(MOD(ROWS($A$2:A1684),$A$2)=0,E1683+1, E1683), $B$2-1)</f>
        <v>2</v>
      </c>
      <c r="G1684" s="2" t="str">
        <f>IF(NOT(OR(
SUMPRODUCT(--ISNUMBER(SEARCH('Chapter 2 (Generated)'!$B$3:$V$3,INDEX(MyData,D1684, E1684+1))))&gt;0,
SUMPRODUCT(--ISNUMBER(SEARCH('Chapter 2 (Generated)'!$B$4:$V$4,INDEX(MyData,D1684, E1684+1))))&gt;0)),
"        " &amp; INDEX(MyData,D1684, E1684+1),
"    " &amp; INDEX(MyData,D1684, E1684+1))</f>
        <v xml:space="preserve">        "null",</v>
      </c>
    </row>
    <row r="1685" spans="4:7" x14ac:dyDescent="0.2">
      <c r="D1685" s="20">
        <f t="shared" si="26"/>
        <v>10</v>
      </c>
      <c r="E1685" s="20">
        <f>MIN(IF(MOD(ROWS($A$2:A1685),$A$2)=0,E1684+1, E1684), $B$2-1)</f>
        <v>2</v>
      </c>
      <c r="G1685" s="2" t="str">
        <f>IF(NOT(OR(
SUMPRODUCT(--ISNUMBER(SEARCH('Chapter 2 (Generated)'!$B$3:$V$3,INDEX(MyData,D1685, E1685+1))))&gt;0,
SUMPRODUCT(--ISNUMBER(SEARCH('Chapter 2 (Generated)'!$B$4:$V$4,INDEX(MyData,D1685, E1685+1))))&gt;0)),
"        " &amp; INDEX(MyData,D1685, E1685+1),
"    " &amp; INDEX(MyData,D1685, E1685+1))</f>
        <v xml:space="preserve">        "null",</v>
      </c>
    </row>
    <row r="1686" spans="4:7" x14ac:dyDescent="0.2">
      <c r="D1686" s="20">
        <f t="shared" si="26"/>
        <v>11</v>
      </c>
      <c r="E1686" s="20">
        <f>MIN(IF(MOD(ROWS($A$2:A1686),$A$2)=0,E1685+1, E1685), $B$2-1)</f>
        <v>2</v>
      </c>
      <c r="G1686" s="2" t="str">
        <f>IF(NOT(OR(
SUMPRODUCT(--ISNUMBER(SEARCH('Chapter 2 (Generated)'!$B$3:$V$3,INDEX(MyData,D1686, E1686+1))))&gt;0,
SUMPRODUCT(--ISNUMBER(SEARCH('Chapter 2 (Generated)'!$B$4:$V$4,INDEX(MyData,D1686, E1686+1))))&gt;0)),
"        " &amp; INDEX(MyData,D1686, E1686+1),
"    " &amp; INDEX(MyData,D1686, E1686+1))</f>
        <v xml:space="preserve">        "null",//8 POPUP</v>
      </c>
    </row>
    <row r="1687" spans="4:7" x14ac:dyDescent="0.2">
      <c r="D1687" s="20">
        <f t="shared" si="26"/>
        <v>12</v>
      </c>
      <c r="E1687" s="20">
        <f>MIN(IF(MOD(ROWS($A$2:A1687),$A$2)=0,E1686+1, E1686), $B$2-1)</f>
        <v>2</v>
      </c>
      <c r="G1687" s="2" t="str">
        <f>IF(NOT(OR(
SUMPRODUCT(--ISNUMBER(SEARCH('Chapter 2 (Generated)'!$B$3:$V$3,INDEX(MyData,D1687, E1687+1))))&gt;0,
SUMPRODUCT(--ISNUMBER(SEARCH('Chapter 2 (Generated)'!$B$4:$V$4,INDEX(MyData,D1687, E1687+1))))&gt;0)),
"        " &amp; INDEX(MyData,D1687, E1687+1),
"    " &amp; INDEX(MyData,D1687, E1687+1))</f>
        <v xml:space="preserve">        "null",</v>
      </c>
    </row>
    <row r="1688" spans="4:7" x14ac:dyDescent="0.2">
      <c r="D1688" s="20">
        <f t="shared" si="26"/>
        <v>13</v>
      </c>
      <c r="E1688" s="20">
        <f>MIN(IF(MOD(ROWS($A$2:A1688),$A$2)=0,E1687+1, E1687), $B$2-1)</f>
        <v>2</v>
      </c>
      <c r="G1688" s="2" t="str">
        <f>IF(NOT(OR(
SUMPRODUCT(--ISNUMBER(SEARCH('Chapter 2 (Generated)'!$B$3:$V$3,INDEX(MyData,D1688, E1688+1))))&gt;0,
SUMPRODUCT(--ISNUMBER(SEARCH('Chapter 2 (Generated)'!$B$4:$V$4,INDEX(MyData,D1688, E1688+1))))&gt;0)),
"        " &amp; INDEX(MyData,D1688, E1688+1),
"    " &amp; INDEX(MyData,D1688, E1688+1))</f>
        <v xml:space="preserve">        "null",//10 </v>
      </c>
    </row>
    <row r="1689" spans="4:7" x14ac:dyDescent="0.2">
      <c r="D1689" s="20">
        <f t="shared" si="26"/>
        <v>14</v>
      </c>
      <c r="E1689" s="20">
        <f>MIN(IF(MOD(ROWS($A$2:A1689),$A$2)=0,E1688+1, E1688), $B$2-1)</f>
        <v>2</v>
      </c>
      <c r="G1689" s="2" t="str">
        <f>IF(NOT(OR(
SUMPRODUCT(--ISNUMBER(SEARCH('Chapter 2 (Generated)'!$B$3:$V$3,INDEX(MyData,D1689, E1689+1))))&gt;0,
SUMPRODUCT(--ISNUMBER(SEARCH('Chapter 2 (Generated)'!$B$4:$V$4,INDEX(MyData,D1689, E1689+1))))&gt;0)),
"        " &amp; INDEX(MyData,D1689, E1689+1),
"    " &amp; INDEX(MyData,D1689, E1689+1))</f>
        <v xml:space="preserve">        "null",</v>
      </c>
    </row>
    <row r="1690" spans="4:7" x14ac:dyDescent="0.2">
      <c r="D1690" s="20">
        <f t="shared" si="26"/>
        <v>15</v>
      </c>
      <c r="E1690" s="20">
        <f>MIN(IF(MOD(ROWS($A$2:A1690),$A$2)=0,E1689+1, E1689), $B$2-1)</f>
        <v>2</v>
      </c>
      <c r="G1690" s="2" t="str">
        <f>IF(NOT(OR(
SUMPRODUCT(--ISNUMBER(SEARCH('Chapter 2 (Generated)'!$B$3:$V$3,INDEX(MyData,D1690, E1690+1))))&gt;0,
SUMPRODUCT(--ISNUMBER(SEARCH('Chapter 2 (Generated)'!$B$4:$V$4,INDEX(MyData,D1690, E1690+1))))&gt;0)),
"        " &amp; INDEX(MyData,D1690, E1690+1),
"    " &amp; INDEX(MyData,D1690, E1690+1))</f>
        <v xml:space="preserve">        "null",</v>
      </c>
    </row>
    <row r="1691" spans="4:7" x14ac:dyDescent="0.2">
      <c r="D1691" s="20">
        <f t="shared" si="26"/>
        <v>16</v>
      </c>
      <c r="E1691" s="20">
        <f>MIN(IF(MOD(ROWS($A$2:A1691),$A$2)=0,E1690+1, E1690), $B$2-1)</f>
        <v>2</v>
      </c>
      <c r="G1691" s="2" t="str">
        <f>IF(NOT(OR(
SUMPRODUCT(--ISNUMBER(SEARCH('Chapter 2 (Generated)'!$B$3:$V$3,INDEX(MyData,D1691, E1691+1))))&gt;0,
SUMPRODUCT(--ISNUMBER(SEARCH('Chapter 2 (Generated)'!$B$4:$V$4,INDEX(MyData,D1691, E1691+1))))&gt;0)),
"        " &amp; INDEX(MyData,D1691, E1691+1),
"    " &amp; INDEX(MyData,D1691, E1691+1))</f>
        <v xml:space="preserve">        "null",</v>
      </c>
    </row>
    <row r="1692" spans="4:7" x14ac:dyDescent="0.2">
      <c r="D1692" s="20">
        <f t="shared" si="26"/>
        <v>17</v>
      </c>
      <c r="E1692" s="20">
        <f>MIN(IF(MOD(ROWS($A$2:A1692),$A$2)=0,E1691+1, E1691), $B$2-1)</f>
        <v>2</v>
      </c>
      <c r="G1692" s="2" t="str">
        <f>IF(NOT(OR(
SUMPRODUCT(--ISNUMBER(SEARCH('Chapter 2 (Generated)'!$B$3:$V$3,INDEX(MyData,D1692, E1692+1))))&gt;0,
SUMPRODUCT(--ISNUMBER(SEARCH('Chapter 2 (Generated)'!$B$4:$V$4,INDEX(MyData,D1692, E1692+1))))&gt;0)),
"        " &amp; INDEX(MyData,D1692, E1692+1),
"    " &amp; INDEX(MyData,D1692, E1692+1))</f>
        <v xml:space="preserve">        personnages.axel[3],</v>
      </c>
    </row>
    <row r="1693" spans="4:7" x14ac:dyDescent="0.2">
      <c r="D1693" s="20">
        <f t="shared" si="26"/>
        <v>18</v>
      </c>
      <c r="E1693" s="20">
        <f>MIN(IF(MOD(ROWS($A$2:A1693),$A$2)=0,E1692+1, E1692), $B$2-1)</f>
        <v>2</v>
      </c>
      <c r="G1693" s="2" t="str">
        <f>IF(NOT(OR(
SUMPRODUCT(--ISNUMBER(SEARCH('Chapter 2 (Generated)'!$B$3:$V$3,INDEX(MyData,D1693, E1693+1))))&gt;0,
SUMPRODUCT(--ISNUMBER(SEARCH('Chapter 2 (Generated)'!$B$4:$V$4,INDEX(MyData,D1693, E1693+1))))&gt;0)),
"        " &amp; INDEX(MyData,D1693, E1693+1),
"    " &amp; INDEX(MyData,D1693, E1693+1))</f>
        <v xml:space="preserve">        "null",//15 </v>
      </c>
    </row>
    <row r="1694" spans="4:7" x14ac:dyDescent="0.2">
      <c r="D1694" s="20">
        <f t="shared" si="26"/>
        <v>19</v>
      </c>
      <c r="E1694" s="20">
        <f>MIN(IF(MOD(ROWS($A$2:A1694),$A$2)=0,E1693+1, E1693), $B$2-1)</f>
        <v>2</v>
      </c>
      <c r="G1694" s="2" t="str">
        <f>IF(NOT(OR(
SUMPRODUCT(--ISNUMBER(SEARCH('Chapter 2 (Generated)'!$B$3:$V$3,INDEX(MyData,D1694, E1694+1))))&gt;0,
SUMPRODUCT(--ISNUMBER(SEARCH('Chapter 2 (Generated)'!$B$4:$V$4,INDEX(MyData,D1694, E1694+1))))&gt;0)),
"        " &amp; INDEX(MyData,D1694, E1694+1),
"    " &amp; INDEX(MyData,D1694, E1694+1))</f>
        <v xml:space="preserve">        "null",</v>
      </c>
    </row>
    <row r="1695" spans="4:7" x14ac:dyDescent="0.2">
      <c r="D1695" s="20">
        <f t="shared" si="26"/>
        <v>20</v>
      </c>
      <c r="E1695" s="20">
        <f>MIN(IF(MOD(ROWS($A$2:A1695),$A$2)=0,E1694+1, E1694), $B$2-1)</f>
        <v>2</v>
      </c>
      <c r="G1695" s="2" t="str">
        <f>IF(NOT(OR(
SUMPRODUCT(--ISNUMBER(SEARCH('Chapter 2 (Generated)'!$B$3:$V$3,INDEX(MyData,D1695, E1695+1))))&gt;0,
SUMPRODUCT(--ISNUMBER(SEARCH('Chapter 2 (Generated)'!$B$4:$V$4,INDEX(MyData,D1695, E1695+1))))&gt;0)),
"        " &amp; INDEX(MyData,D1695, E1695+1),
"    " &amp; INDEX(MyData,D1695, E1695+1))</f>
        <v xml:space="preserve">        personnages.axel[3],</v>
      </c>
    </row>
    <row r="1696" spans="4:7" x14ac:dyDescent="0.2">
      <c r="D1696" s="20">
        <f t="shared" si="26"/>
        <v>21</v>
      </c>
      <c r="E1696" s="20">
        <f>MIN(IF(MOD(ROWS($A$2:A1696),$A$2)=0,E1695+1, E1695), $B$2-1)</f>
        <v>2</v>
      </c>
      <c r="G1696" s="2" t="str">
        <f>IF(NOT(OR(
SUMPRODUCT(--ISNUMBER(SEARCH('Chapter 2 (Generated)'!$B$3:$V$3,INDEX(MyData,D1696, E1696+1))))&gt;0,
SUMPRODUCT(--ISNUMBER(SEARCH('Chapter 2 (Generated)'!$B$4:$V$4,INDEX(MyData,D1696, E1696+1))))&gt;0)),
"        " &amp; INDEX(MyData,D1696, E1696+1),
"    " &amp; INDEX(MyData,D1696, E1696+1))</f>
        <v xml:space="preserve">        personnages.axel[3],</v>
      </c>
    </row>
    <row r="1697" spans="4:7" x14ac:dyDescent="0.2">
      <c r="D1697" s="20">
        <f t="shared" si="26"/>
        <v>22</v>
      </c>
      <c r="E1697" s="20">
        <f>MIN(IF(MOD(ROWS($A$2:A1697),$A$2)=0,E1696+1, E1696), $B$2-1)</f>
        <v>2</v>
      </c>
      <c r="G1697" s="2" t="str">
        <f>IF(NOT(OR(
SUMPRODUCT(--ISNUMBER(SEARCH('Chapter 2 (Generated)'!$B$3:$V$3,INDEX(MyData,D1697, E1697+1))))&gt;0,
SUMPRODUCT(--ISNUMBER(SEARCH('Chapter 2 (Generated)'!$B$4:$V$4,INDEX(MyData,D1697, E1697+1))))&gt;0)),
"        " &amp; INDEX(MyData,D1697, E1697+1),
"    " &amp; INDEX(MyData,D1697, E1697+1))</f>
        <v xml:space="preserve">        "null",</v>
      </c>
    </row>
    <row r="1698" spans="4:7" x14ac:dyDescent="0.2">
      <c r="D1698" s="20">
        <f t="shared" si="26"/>
        <v>23</v>
      </c>
      <c r="E1698" s="20">
        <f>MIN(IF(MOD(ROWS($A$2:A1698),$A$2)=0,E1697+1, E1697), $B$2-1)</f>
        <v>2</v>
      </c>
      <c r="G1698" s="2" t="str">
        <f>IF(NOT(OR(
SUMPRODUCT(--ISNUMBER(SEARCH('Chapter 2 (Generated)'!$B$3:$V$3,INDEX(MyData,D1698, E1698+1))))&gt;0,
SUMPRODUCT(--ISNUMBER(SEARCH('Chapter 2 (Generated)'!$B$4:$V$4,INDEX(MyData,D1698, E1698+1))))&gt;0)),
"        " &amp; INDEX(MyData,D1698, E1698+1),
"    " &amp; INDEX(MyData,D1698, E1698+1))</f>
        <v xml:space="preserve">        "null",//20 </v>
      </c>
    </row>
    <row r="1699" spans="4:7" x14ac:dyDescent="0.2">
      <c r="D1699" s="20">
        <f t="shared" si="26"/>
        <v>24</v>
      </c>
      <c r="E1699" s="20">
        <f>MIN(IF(MOD(ROWS($A$2:A1699),$A$2)=0,E1698+1, E1698), $B$2-1)</f>
        <v>2</v>
      </c>
      <c r="G1699" s="2" t="str">
        <f>IF(NOT(OR(
SUMPRODUCT(--ISNUMBER(SEARCH('Chapter 2 (Generated)'!$B$3:$V$3,INDEX(MyData,D1699, E1699+1))))&gt;0,
SUMPRODUCT(--ISNUMBER(SEARCH('Chapter 2 (Generated)'!$B$4:$V$4,INDEX(MyData,D1699, E1699+1))))&gt;0)),
"        " &amp; INDEX(MyData,D1699, E1699+1),
"    " &amp; INDEX(MyData,D1699, E1699+1))</f>
        <v xml:space="preserve">        personnages.axel[3],</v>
      </c>
    </row>
    <row r="1700" spans="4:7" x14ac:dyDescent="0.2">
      <c r="D1700" s="20">
        <f t="shared" si="26"/>
        <v>25</v>
      </c>
      <c r="E1700" s="20">
        <f>MIN(IF(MOD(ROWS($A$2:A1700),$A$2)=0,E1699+1, E1699), $B$2-1)</f>
        <v>2</v>
      </c>
      <c r="G1700" s="2" t="str">
        <f>IF(NOT(OR(
SUMPRODUCT(--ISNUMBER(SEARCH('Chapter 2 (Generated)'!$B$3:$V$3,INDEX(MyData,D1700, E1700+1))))&gt;0,
SUMPRODUCT(--ISNUMBER(SEARCH('Chapter 2 (Generated)'!$B$4:$V$4,INDEX(MyData,D1700, E1700+1))))&gt;0)),
"        " &amp; INDEX(MyData,D1700, E1700+1),
"    " &amp; INDEX(MyData,D1700, E1700+1))</f>
        <v xml:space="preserve">        personnages.axel[3],</v>
      </c>
    </row>
    <row r="1701" spans="4:7" x14ac:dyDescent="0.2">
      <c r="D1701" s="20">
        <f t="shared" si="26"/>
        <v>26</v>
      </c>
      <c r="E1701" s="20">
        <f>MIN(IF(MOD(ROWS($A$2:A1701),$A$2)=0,E1700+1, E1700), $B$2-1)</f>
        <v>2</v>
      </c>
      <c r="G1701" s="2" t="str">
        <f>IF(NOT(OR(
SUMPRODUCT(--ISNUMBER(SEARCH('Chapter 2 (Generated)'!$B$3:$V$3,INDEX(MyData,D1701, E1701+1))))&gt;0,
SUMPRODUCT(--ISNUMBER(SEARCH('Chapter 2 (Generated)'!$B$4:$V$4,INDEX(MyData,D1701, E1701+1))))&gt;0)),
"        " &amp; INDEX(MyData,D1701, E1701+1),
"    " &amp; INDEX(MyData,D1701, E1701+1))</f>
        <v xml:space="preserve">        personnages.axel[4],</v>
      </c>
    </row>
    <row r="1702" spans="4:7" x14ac:dyDescent="0.2">
      <c r="D1702" s="20">
        <f t="shared" si="26"/>
        <v>27</v>
      </c>
      <c r="E1702" s="20">
        <f>MIN(IF(MOD(ROWS($A$2:A1702),$A$2)=0,E1701+1, E1701), $B$2-1)</f>
        <v>2</v>
      </c>
      <c r="G1702" s="2" t="str">
        <f>IF(NOT(OR(
SUMPRODUCT(--ISNUMBER(SEARCH('Chapter 2 (Generated)'!$B$3:$V$3,INDEX(MyData,D1702, E1702+1))))&gt;0,
SUMPRODUCT(--ISNUMBER(SEARCH('Chapter 2 (Generated)'!$B$4:$V$4,INDEX(MyData,D1702, E1702+1))))&gt;0)),
"        " &amp; INDEX(MyData,D1702, E1702+1),
"    " &amp; INDEX(MyData,D1702, E1702+1))</f>
        <v xml:space="preserve">        personnages.axel[3],</v>
      </c>
    </row>
    <row r="1703" spans="4:7" x14ac:dyDescent="0.2">
      <c r="D1703" s="20">
        <f t="shared" si="26"/>
        <v>28</v>
      </c>
      <c r="E1703" s="20">
        <f>MIN(IF(MOD(ROWS($A$2:A1703),$A$2)=0,E1702+1, E1702), $B$2-1)</f>
        <v>2</v>
      </c>
      <c r="G1703" s="2" t="str">
        <f>IF(NOT(OR(
SUMPRODUCT(--ISNUMBER(SEARCH('Chapter 2 (Generated)'!$B$3:$V$3,INDEX(MyData,D1703, E1703+1))))&gt;0,
SUMPRODUCT(--ISNUMBER(SEARCH('Chapter 2 (Generated)'!$B$4:$V$4,INDEX(MyData,D1703, E1703+1))))&gt;0)),
"        " &amp; INDEX(MyData,D1703, E1703+1),
"    " &amp; INDEX(MyData,D1703, E1703+1))</f>
        <v xml:space="preserve">        personnages.axel[3],//25 </v>
      </c>
    </row>
    <row r="1704" spans="4:7" x14ac:dyDescent="0.2">
      <c r="D1704" s="20">
        <f t="shared" si="26"/>
        <v>29</v>
      </c>
      <c r="E1704" s="20">
        <f>MIN(IF(MOD(ROWS($A$2:A1704),$A$2)=0,E1703+1, E1703), $B$2-1)</f>
        <v>2</v>
      </c>
      <c r="G1704" s="2" t="str">
        <f>IF(NOT(OR(
SUMPRODUCT(--ISNUMBER(SEARCH('Chapter 2 (Generated)'!$B$3:$V$3,INDEX(MyData,D1704, E1704+1))))&gt;0,
SUMPRODUCT(--ISNUMBER(SEARCH('Chapter 2 (Generated)'!$B$4:$V$4,INDEX(MyData,D1704, E1704+1))))&gt;0)),
"        " &amp; INDEX(MyData,D1704, E1704+1),
"    " &amp; INDEX(MyData,D1704, E1704+1))</f>
        <v xml:space="preserve">        personnages.axel[0],</v>
      </c>
    </row>
    <row r="1705" spans="4:7" x14ac:dyDescent="0.2">
      <c r="D1705" s="20">
        <f t="shared" si="26"/>
        <v>30</v>
      </c>
      <c r="E1705" s="20">
        <f>MIN(IF(MOD(ROWS($A$2:A1705),$A$2)=0,E1704+1, E1704), $B$2-1)</f>
        <v>2</v>
      </c>
      <c r="G1705" s="2" t="str">
        <f>IF(NOT(OR(
SUMPRODUCT(--ISNUMBER(SEARCH('Chapter 2 (Generated)'!$B$3:$V$3,INDEX(MyData,D1705, E1705+1))))&gt;0,
SUMPRODUCT(--ISNUMBER(SEARCH('Chapter 2 (Generated)'!$B$4:$V$4,INDEX(MyData,D1705, E1705+1))))&gt;0)),
"        " &amp; INDEX(MyData,D1705, E1705+1),
"    " &amp; INDEX(MyData,D1705, E1705+1))</f>
        <v xml:space="preserve">        personnages.axel[0],</v>
      </c>
    </row>
    <row r="1706" spans="4:7" x14ac:dyDescent="0.2">
      <c r="D1706" s="20">
        <f t="shared" si="26"/>
        <v>31</v>
      </c>
      <c r="E1706" s="20">
        <f>MIN(IF(MOD(ROWS($A$2:A1706),$A$2)=0,E1705+1, E1705), $B$2-1)</f>
        <v>2</v>
      </c>
      <c r="G1706" s="2" t="str">
        <f>IF(NOT(OR(
SUMPRODUCT(--ISNUMBER(SEARCH('Chapter 2 (Generated)'!$B$3:$V$3,INDEX(MyData,D1706, E1706+1))))&gt;0,
SUMPRODUCT(--ISNUMBER(SEARCH('Chapter 2 (Generated)'!$B$4:$V$4,INDEX(MyData,D1706, E1706+1))))&gt;0)),
"        " &amp; INDEX(MyData,D1706, E1706+1),
"    " &amp; INDEX(MyData,D1706, E1706+1))</f>
        <v xml:space="preserve">        personnages.axel[0],</v>
      </c>
    </row>
    <row r="1707" spans="4:7" x14ac:dyDescent="0.2">
      <c r="D1707" s="20">
        <f t="shared" si="26"/>
        <v>32</v>
      </c>
      <c r="E1707" s="20">
        <f>MIN(IF(MOD(ROWS($A$2:A1707),$A$2)=0,E1706+1, E1706), $B$2-1)</f>
        <v>2</v>
      </c>
      <c r="G1707" s="2" t="str">
        <f>IF(NOT(OR(
SUMPRODUCT(--ISNUMBER(SEARCH('Chapter 2 (Generated)'!$B$3:$V$3,INDEX(MyData,D1707, E1707+1))))&gt;0,
SUMPRODUCT(--ISNUMBER(SEARCH('Chapter 2 (Generated)'!$B$4:$V$4,INDEX(MyData,D1707, E1707+1))))&gt;0)),
"        " &amp; INDEX(MyData,D1707, E1707+1),
"    " &amp; INDEX(MyData,D1707, E1707+1))</f>
        <v xml:space="preserve">        personnages.axel[0],</v>
      </c>
    </row>
    <row r="1708" spans="4:7" x14ac:dyDescent="0.2">
      <c r="D1708" s="20">
        <f t="shared" si="26"/>
        <v>33</v>
      </c>
      <c r="E1708" s="20">
        <f>MIN(IF(MOD(ROWS($A$2:A1708),$A$2)=0,E1707+1, E1707), $B$2-1)</f>
        <v>2</v>
      </c>
      <c r="G1708" s="2" t="str">
        <f>IF(NOT(OR(
SUMPRODUCT(--ISNUMBER(SEARCH('Chapter 2 (Generated)'!$B$3:$V$3,INDEX(MyData,D1708, E1708+1))))&gt;0,
SUMPRODUCT(--ISNUMBER(SEARCH('Chapter 2 (Generated)'!$B$4:$V$4,INDEX(MyData,D1708, E1708+1))))&gt;0)),
"        " &amp; INDEX(MyData,D1708, E1708+1),
"    " &amp; INDEX(MyData,D1708, E1708+1))</f>
        <v xml:space="preserve">        personnages.axel[0],//30 </v>
      </c>
    </row>
    <row r="1709" spans="4:7" x14ac:dyDescent="0.2">
      <c r="D1709" s="20">
        <f t="shared" si="26"/>
        <v>34</v>
      </c>
      <c r="E1709" s="20">
        <f>MIN(IF(MOD(ROWS($A$2:A1709),$A$2)=0,E1708+1, E1708), $B$2-1)</f>
        <v>2</v>
      </c>
      <c r="G1709" s="2" t="str">
        <f>IF(NOT(OR(
SUMPRODUCT(--ISNUMBER(SEARCH('Chapter 2 (Generated)'!$B$3:$V$3,INDEX(MyData,D1709, E1709+1))))&gt;0,
SUMPRODUCT(--ISNUMBER(SEARCH('Chapter 2 (Generated)'!$B$4:$V$4,INDEX(MyData,D1709, E1709+1))))&gt;0)),
"        " &amp; INDEX(MyData,D1709, E1709+1),
"    " &amp; INDEX(MyData,D1709, E1709+1))</f>
        <v xml:space="preserve">        personnages.axel[3],</v>
      </c>
    </row>
    <row r="1710" spans="4:7" x14ac:dyDescent="0.2">
      <c r="D1710" s="20">
        <f t="shared" si="26"/>
        <v>35</v>
      </c>
      <c r="E1710" s="20">
        <f>MIN(IF(MOD(ROWS($A$2:A1710),$A$2)=0,E1709+1, E1709), $B$2-1)</f>
        <v>2</v>
      </c>
      <c r="G1710" s="2" t="str">
        <f>IF(NOT(OR(
SUMPRODUCT(--ISNUMBER(SEARCH('Chapter 2 (Generated)'!$B$3:$V$3,INDEX(MyData,D1710, E1710+1))))&gt;0,
SUMPRODUCT(--ISNUMBER(SEARCH('Chapter 2 (Generated)'!$B$4:$V$4,INDEX(MyData,D1710, E1710+1))))&gt;0)),
"        " &amp; INDEX(MyData,D1710, E1710+1),
"    " &amp; INDEX(MyData,D1710, E1710+1))</f>
        <v xml:space="preserve">        personnages.axel[3],</v>
      </c>
    </row>
    <row r="1711" spans="4:7" x14ac:dyDescent="0.2">
      <c r="D1711" s="20">
        <f t="shared" si="26"/>
        <v>36</v>
      </c>
      <c r="E1711" s="20">
        <f>MIN(IF(MOD(ROWS($A$2:A1711),$A$2)=0,E1710+1, E1710), $B$2-1)</f>
        <v>2</v>
      </c>
      <c r="G1711" s="2" t="str">
        <f>IF(NOT(OR(
SUMPRODUCT(--ISNUMBER(SEARCH('Chapter 2 (Generated)'!$B$3:$V$3,INDEX(MyData,D1711, E1711+1))))&gt;0,
SUMPRODUCT(--ISNUMBER(SEARCH('Chapter 2 (Generated)'!$B$4:$V$4,INDEX(MyData,D1711, E1711+1))))&gt;0)),
"        " &amp; INDEX(MyData,D1711, E1711+1),
"    " &amp; INDEX(MyData,D1711, E1711+1))</f>
        <v xml:space="preserve">        personnages.axel[0],</v>
      </c>
    </row>
    <row r="1712" spans="4:7" x14ac:dyDescent="0.2">
      <c r="D1712" s="20">
        <f t="shared" si="26"/>
        <v>37</v>
      </c>
      <c r="E1712" s="20">
        <f>MIN(IF(MOD(ROWS($A$2:A1712),$A$2)=0,E1711+1, E1711), $B$2-1)</f>
        <v>2</v>
      </c>
      <c r="G1712" s="2" t="str">
        <f>IF(NOT(OR(
SUMPRODUCT(--ISNUMBER(SEARCH('Chapter 2 (Generated)'!$B$3:$V$3,INDEX(MyData,D1712, E1712+1))))&gt;0,
SUMPRODUCT(--ISNUMBER(SEARCH('Chapter 2 (Generated)'!$B$4:$V$4,INDEX(MyData,D1712, E1712+1))))&gt;0)),
"        " &amp; INDEX(MyData,D1712, E1712+1),
"    " &amp; INDEX(MyData,D1712, E1712+1))</f>
        <v xml:space="preserve">        personnages.axel[3],</v>
      </c>
    </row>
    <row r="1713" spans="4:7" x14ac:dyDescent="0.2">
      <c r="D1713" s="20">
        <f t="shared" si="26"/>
        <v>38</v>
      </c>
      <c r="E1713" s="20">
        <f>MIN(IF(MOD(ROWS($A$2:A1713),$A$2)=0,E1712+1, E1712), $B$2-1)</f>
        <v>2</v>
      </c>
      <c r="G1713" s="2" t="str">
        <f>IF(NOT(OR(
SUMPRODUCT(--ISNUMBER(SEARCH('Chapter 2 (Generated)'!$B$3:$V$3,INDEX(MyData,D1713, E1713+1))))&gt;0,
SUMPRODUCT(--ISNUMBER(SEARCH('Chapter 2 (Generated)'!$B$4:$V$4,INDEX(MyData,D1713, E1713+1))))&gt;0)),
"        " &amp; INDEX(MyData,D1713, E1713+1),
"    " &amp; INDEX(MyData,D1713, E1713+1))</f>
        <v xml:space="preserve">        personnages.axel[0],//35 </v>
      </c>
    </row>
    <row r="1714" spans="4:7" x14ac:dyDescent="0.2">
      <c r="D1714" s="20">
        <f t="shared" si="26"/>
        <v>39</v>
      </c>
      <c r="E1714" s="20">
        <f>MIN(IF(MOD(ROWS($A$2:A1714),$A$2)=0,E1713+1, E1713), $B$2-1)</f>
        <v>2</v>
      </c>
      <c r="G1714" s="2" t="str">
        <f>IF(NOT(OR(
SUMPRODUCT(--ISNUMBER(SEARCH('Chapter 2 (Generated)'!$B$3:$V$3,INDEX(MyData,D1714, E1714+1))))&gt;0,
SUMPRODUCT(--ISNUMBER(SEARCH('Chapter 2 (Generated)'!$B$4:$V$4,INDEX(MyData,D1714, E1714+1))))&gt;0)),
"        " &amp; INDEX(MyData,D1714, E1714+1),
"    " &amp; INDEX(MyData,D1714, E1714+1))</f>
        <v xml:space="preserve">        "null",//36 Objective Complete: Get some breakfast at the Cafeteria! </v>
      </c>
    </row>
    <row r="1715" spans="4:7" x14ac:dyDescent="0.2">
      <c r="D1715" s="20">
        <f t="shared" si="26"/>
        <v>40</v>
      </c>
      <c r="E1715" s="20">
        <f>MIN(IF(MOD(ROWS($A$2:A1715),$A$2)=0,E1714+1, E1714), $B$2-1)</f>
        <v>2</v>
      </c>
      <c r="G1715" s="2" t="str">
        <f>IF(NOT(OR(
SUMPRODUCT(--ISNUMBER(SEARCH('Chapter 2 (Generated)'!$B$3:$V$3,INDEX(MyData,D1715, E1715+1))))&gt;0,
SUMPRODUCT(--ISNUMBER(SEARCH('Chapter 2 (Generated)'!$B$4:$V$4,INDEX(MyData,D1715, E1715+1))))&gt;0)),
"        " &amp; INDEX(MyData,D1715, E1715+1),
"    " &amp; INDEX(MyData,D1715, E1715+1))</f>
        <v xml:space="preserve">        "null",</v>
      </c>
    </row>
    <row r="1716" spans="4:7" x14ac:dyDescent="0.2">
      <c r="D1716" s="20">
        <f t="shared" si="26"/>
        <v>41</v>
      </c>
      <c r="E1716" s="20">
        <f>MIN(IF(MOD(ROWS($A$2:A1716),$A$2)=0,E1715+1, E1715), $B$2-1)</f>
        <v>2</v>
      </c>
      <c r="G1716" s="2" t="str">
        <f>IF(NOT(OR(
SUMPRODUCT(--ISNUMBER(SEARCH('Chapter 2 (Generated)'!$B$3:$V$3,INDEX(MyData,D1716, E1716+1))))&gt;0,
SUMPRODUCT(--ISNUMBER(SEARCH('Chapter 2 (Generated)'!$B$4:$V$4,INDEX(MyData,D1716, E1716+1))))&gt;0)),
"        " &amp; INDEX(MyData,D1716, E1716+1),
"    " &amp; INDEX(MyData,D1716, E1716+1))</f>
        <v xml:space="preserve">        "null",</v>
      </c>
    </row>
    <row r="1717" spans="4:7" x14ac:dyDescent="0.2">
      <c r="D1717" s="20">
        <f t="shared" si="26"/>
        <v>42</v>
      </c>
      <c r="E1717" s="20">
        <f>MIN(IF(MOD(ROWS($A$2:A1717),$A$2)=0,E1716+1, E1716), $B$2-1)</f>
        <v>2</v>
      </c>
      <c r="G1717" s="2" t="str">
        <f>IF(NOT(OR(
SUMPRODUCT(--ISNUMBER(SEARCH('Chapter 2 (Generated)'!$B$3:$V$3,INDEX(MyData,D1717, E1717+1))))&gt;0,
SUMPRODUCT(--ISNUMBER(SEARCH('Chapter 2 (Generated)'!$B$4:$V$4,INDEX(MyData,D1717, E1717+1))))&gt;0)),
"        " &amp; INDEX(MyData,D1717, E1717+1),
"    " &amp; INDEX(MyData,D1717, E1717+1))</f>
        <v xml:space="preserve">        personnages.axel[0],</v>
      </c>
    </row>
    <row r="1718" spans="4:7" x14ac:dyDescent="0.2">
      <c r="D1718" s="20">
        <f t="shared" si="26"/>
        <v>43</v>
      </c>
      <c r="E1718" s="20">
        <f>MIN(IF(MOD(ROWS($A$2:A1718),$A$2)=0,E1717+1, E1717), $B$2-1)</f>
        <v>2</v>
      </c>
      <c r="G1718" s="2" t="str">
        <f>IF(NOT(OR(
SUMPRODUCT(--ISNUMBER(SEARCH('Chapter 2 (Generated)'!$B$3:$V$3,INDEX(MyData,D1718, E1718+1))))&gt;0,
SUMPRODUCT(--ISNUMBER(SEARCH('Chapter 2 (Generated)'!$B$4:$V$4,INDEX(MyData,D1718, E1718+1))))&gt;0)),
"        " &amp; INDEX(MyData,D1718, E1718+1),
"    " &amp; INDEX(MyData,D1718, E1718+1))</f>
        <v xml:space="preserve">        personnages.axel[1],//40 </v>
      </c>
    </row>
    <row r="1719" spans="4:7" x14ac:dyDescent="0.2">
      <c r="D1719" s="20">
        <f t="shared" si="26"/>
        <v>44</v>
      </c>
      <c r="E1719" s="20">
        <f>MIN(IF(MOD(ROWS($A$2:A1719),$A$2)=0,E1718+1, E1718), $B$2-1)</f>
        <v>2</v>
      </c>
      <c r="G1719" s="2" t="str">
        <f>IF(NOT(OR(
SUMPRODUCT(--ISNUMBER(SEARCH('Chapter 2 (Generated)'!$B$3:$V$3,INDEX(MyData,D1719, E1719+1))))&gt;0,
SUMPRODUCT(--ISNUMBER(SEARCH('Chapter 2 (Generated)'!$B$4:$V$4,INDEX(MyData,D1719, E1719+1))))&gt;0)),
"        " &amp; INDEX(MyData,D1719, E1719+1),
"    " &amp; INDEX(MyData,D1719, E1719+1))</f>
        <v xml:space="preserve">        "null",</v>
      </c>
    </row>
    <row r="1720" spans="4:7" x14ac:dyDescent="0.2">
      <c r="D1720" s="20">
        <f t="shared" si="26"/>
        <v>45</v>
      </c>
      <c r="E1720" s="20">
        <f>MIN(IF(MOD(ROWS($A$2:A1720),$A$2)=0,E1719+1, E1719), $B$2-1)</f>
        <v>2</v>
      </c>
      <c r="G1720" s="2" t="str">
        <f>IF(NOT(OR(
SUMPRODUCT(--ISNUMBER(SEARCH('Chapter 2 (Generated)'!$B$3:$V$3,INDEX(MyData,D1720, E1720+1))))&gt;0,
SUMPRODUCT(--ISNUMBER(SEARCH('Chapter 2 (Generated)'!$B$4:$V$4,INDEX(MyData,D1720, E1720+1))))&gt;0)),
"        " &amp; INDEX(MyData,D1720, E1720+1),
"    " &amp; INDEX(MyData,D1720, E1720+1))</f>
        <v xml:space="preserve">        "null",</v>
      </c>
    </row>
    <row r="1721" spans="4:7" x14ac:dyDescent="0.2">
      <c r="D1721" s="20">
        <f t="shared" si="26"/>
        <v>46</v>
      </c>
      <c r="E1721" s="20">
        <f>MIN(IF(MOD(ROWS($A$2:A1721),$A$2)=0,E1720+1, E1720), $B$2-1)</f>
        <v>2</v>
      </c>
      <c r="G1721" s="2" t="str">
        <f>IF(NOT(OR(
SUMPRODUCT(--ISNUMBER(SEARCH('Chapter 2 (Generated)'!$B$3:$V$3,INDEX(MyData,D1721, E1721+1))))&gt;0,
SUMPRODUCT(--ISNUMBER(SEARCH('Chapter 2 (Generated)'!$B$4:$V$4,INDEX(MyData,D1721, E1721+1))))&gt;0)),
"        " &amp; INDEX(MyData,D1721, E1721+1),
"    " &amp; INDEX(MyData,D1721, E1721+1))</f>
        <v xml:space="preserve">        "null",</v>
      </c>
    </row>
    <row r="1722" spans="4:7" x14ac:dyDescent="0.2">
      <c r="D1722" s="20">
        <f t="shared" si="26"/>
        <v>47</v>
      </c>
      <c r="E1722" s="20">
        <f>MIN(IF(MOD(ROWS($A$2:A1722),$A$2)=0,E1721+1, E1721), $B$2-1)</f>
        <v>2</v>
      </c>
      <c r="G1722" s="2" t="str">
        <f>IF(NOT(OR(
SUMPRODUCT(--ISNUMBER(SEARCH('Chapter 2 (Generated)'!$B$3:$V$3,INDEX(MyData,D1722, E1722+1))))&gt;0,
SUMPRODUCT(--ISNUMBER(SEARCH('Chapter 2 (Generated)'!$B$4:$V$4,INDEX(MyData,D1722, E1722+1))))&gt;0)),
"        " &amp; INDEX(MyData,D1722, E1722+1),
"    " &amp; INDEX(MyData,D1722, E1722+1))</f>
        <v xml:space="preserve">        "null",//44 Objective Complete: Follow Axel and go back to the Main Hallway! </v>
      </c>
    </row>
    <row r="1723" spans="4:7" x14ac:dyDescent="0.2">
      <c r="D1723" s="20">
        <f t="shared" si="26"/>
        <v>48</v>
      </c>
      <c r="E1723" s="20">
        <f>MIN(IF(MOD(ROWS($A$2:A1723),$A$2)=0,E1722+1, E1722), $B$2-1)</f>
        <v>2</v>
      </c>
      <c r="G1723" s="2" t="str">
        <f>IF(NOT(OR(
SUMPRODUCT(--ISNUMBER(SEARCH('Chapter 2 (Generated)'!$B$3:$V$3,INDEX(MyData,D1723, E1723+1))))&gt;0,
SUMPRODUCT(--ISNUMBER(SEARCH('Chapter 2 (Generated)'!$B$4:$V$4,INDEX(MyData,D1723, E1723+1))))&gt;0)),
"        " &amp; INDEX(MyData,D1723, E1723+1),
"    " &amp; INDEX(MyData,D1723, E1723+1))</f>
        <v xml:space="preserve">        "null",//45 </v>
      </c>
    </row>
    <row r="1724" spans="4:7" x14ac:dyDescent="0.2">
      <c r="D1724" s="20">
        <f t="shared" si="26"/>
        <v>49</v>
      </c>
      <c r="E1724" s="20">
        <f>MIN(IF(MOD(ROWS($A$2:A1724),$A$2)=0,E1723+1, E1723), $B$2-1)</f>
        <v>2</v>
      </c>
      <c r="G1724" s="2" t="str">
        <f>IF(NOT(OR(
SUMPRODUCT(--ISNUMBER(SEARCH('Chapter 2 (Generated)'!$B$3:$V$3,INDEX(MyData,D1724, E1724+1))))&gt;0,
SUMPRODUCT(--ISNUMBER(SEARCH('Chapter 2 (Generated)'!$B$4:$V$4,INDEX(MyData,D1724, E1724+1))))&gt;0)),
"        " &amp; INDEX(MyData,D1724, E1724+1),
"    " &amp; INDEX(MyData,D1724, E1724+1))</f>
        <v xml:space="preserve">        "null",</v>
      </c>
    </row>
    <row r="1725" spans="4:7" x14ac:dyDescent="0.2">
      <c r="D1725" s="20">
        <f t="shared" si="26"/>
        <v>50</v>
      </c>
      <c r="E1725" s="20">
        <f>MIN(IF(MOD(ROWS($A$2:A1725),$A$2)=0,E1724+1, E1724), $B$2-1)</f>
        <v>2</v>
      </c>
      <c r="G1725" s="2" t="str">
        <f>IF(NOT(OR(
SUMPRODUCT(--ISNUMBER(SEARCH('Chapter 2 (Generated)'!$B$3:$V$3,INDEX(MyData,D1725, E1725+1))))&gt;0,
SUMPRODUCT(--ISNUMBER(SEARCH('Chapter 2 (Generated)'!$B$4:$V$4,INDEX(MyData,D1725, E1725+1))))&gt;0)),
"        " &amp; INDEX(MyData,D1725, E1725+1),
"    " &amp; INDEX(MyData,D1725, E1725+1))</f>
        <v xml:space="preserve">        "null",</v>
      </c>
    </row>
    <row r="1726" spans="4:7" x14ac:dyDescent="0.2">
      <c r="D1726" s="20">
        <f t="shared" si="26"/>
        <v>51</v>
      </c>
      <c r="E1726" s="20">
        <f>MIN(IF(MOD(ROWS($A$2:A1726),$A$2)=0,E1725+1, E1725), $B$2-1)</f>
        <v>2</v>
      </c>
      <c r="G1726" s="2" t="str">
        <f>IF(NOT(OR(
SUMPRODUCT(--ISNUMBER(SEARCH('Chapter 2 (Generated)'!$B$3:$V$3,INDEX(MyData,D1726, E1726+1))))&gt;0,
SUMPRODUCT(--ISNUMBER(SEARCH('Chapter 2 (Generated)'!$B$4:$V$4,INDEX(MyData,D1726, E1726+1))))&gt;0)),
"        " &amp; INDEX(MyData,D1726, E1726+1),
"    " &amp; INDEX(MyData,D1726, E1726+1))</f>
        <v xml:space="preserve">        "null",</v>
      </c>
    </row>
    <row r="1727" spans="4:7" x14ac:dyDescent="0.2">
      <c r="D1727" s="20">
        <f t="shared" si="26"/>
        <v>52</v>
      </c>
      <c r="E1727" s="20">
        <f>MIN(IF(MOD(ROWS($A$2:A1727),$A$2)=0,E1726+1, E1726), $B$2-1)</f>
        <v>2</v>
      </c>
      <c r="G1727" s="2" t="str">
        <f>IF(NOT(OR(
SUMPRODUCT(--ISNUMBER(SEARCH('Chapter 2 (Generated)'!$B$3:$V$3,INDEX(MyData,D1727, E1727+1))))&gt;0,
SUMPRODUCT(--ISNUMBER(SEARCH('Chapter 2 (Generated)'!$B$4:$V$4,INDEX(MyData,D1727, E1727+1))))&gt;0)),
"        " &amp; INDEX(MyData,D1727, E1727+1),
"    " &amp; INDEX(MyData,D1727, E1727+1))</f>
        <v xml:space="preserve">        "null",</v>
      </c>
    </row>
    <row r="1728" spans="4:7" x14ac:dyDescent="0.2">
      <c r="D1728" s="20">
        <f t="shared" si="26"/>
        <v>53</v>
      </c>
      <c r="E1728" s="20">
        <f>MIN(IF(MOD(ROWS($A$2:A1728),$A$2)=0,E1727+1, E1727), $B$2-1)</f>
        <v>2</v>
      </c>
      <c r="G1728" s="2" t="str">
        <f>IF(NOT(OR(
SUMPRODUCT(--ISNUMBER(SEARCH('Chapter 2 (Generated)'!$B$3:$V$3,INDEX(MyData,D1728, E1728+1))))&gt;0,
SUMPRODUCT(--ISNUMBER(SEARCH('Chapter 2 (Generated)'!$B$4:$V$4,INDEX(MyData,D1728, E1728+1))))&gt;0)),
"        " &amp; INDEX(MyData,D1728, E1728+1),
"    " &amp; INDEX(MyData,D1728, E1728+1))</f>
        <v xml:space="preserve">        personnages.teacher[0],//50 </v>
      </c>
    </row>
    <row r="1729" spans="4:7" x14ac:dyDescent="0.2">
      <c r="D1729" s="20">
        <f t="shared" si="26"/>
        <v>54</v>
      </c>
      <c r="E1729" s="20">
        <f>MIN(IF(MOD(ROWS($A$2:A1729),$A$2)=0,E1728+1, E1728), $B$2-1)</f>
        <v>2</v>
      </c>
      <c r="G1729" s="2" t="str">
        <f>IF(NOT(OR(
SUMPRODUCT(--ISNUMBER(SEARCH('Chapter 2 (Generated)'!$B$3:$V$3,INDEX(MyData,D1729, E1729+1))))&gt;0,
SUMPRODUCT(--ISNUMBER(SEARCH('Chapter 2 (Generated)'!$B$4:$V$4,INDEX(MyData,D1729, E1729+1))))&gt;0)),
"        " &amp; INDEX(MyData,D1729, E1729+1),
"    " &amp; INDEX(MyData,D1729, E1729+1))</f>
        <v xml:space="preserve">        personnages.teacher[0],</v>
      </c>
    </row>
    <row r="1730" spans="4:7" x14ac:dyDescent="0.2">
      <c r="D1730" s="20">
        <f t="shared" ref="D1730:D1793" si="27">MOD(ROW(D1729)-1+ROWS(MyData),ROWS(MyData))+1</f>
        <v>55</v>
      </c>
      <c r="E1730" s="20">
        <f>MIN(IF(MOD(ROWS($A$2:A1730),$A$2)=0,E1729+1, E1729), $B$2-1)</f>
        <v>2</v>
      </c>
      <c r="G1730" s="2" t="str">
        <f>IF(NOT(OR(
SUMPRODUCT(--ISNUMBER(SEARCH('Chapter 2 (Generated)'!$B$3:$V$3,INDEX(MyData,D1730, E1730+1))))&gt;0,
SUMPRODUCT(--ISNUMBER(SEARCH('Chapter 2 (Generated)'!$B$4:$V$4,INDEX(MyData,D1730, E1730+1))))&gt;0)),
"        " &amp; INDEX(MyData,D1730, E1730+1),
"    " &amp; INDEX(MyData,D1730, E1730+1))</f>
        <v xml:space="preserve">        personnages.teacher[4],</v>
      </c>
    </row>
    <row r="1731" spans="4:7" x14ac:dyDescent="0.2">
      <c r="D1731" s="20">
        <f t="shared" si="27"/>
        <v>56</v>
      </c>
      <c r="E1731" s="20">
        <f>MIN(IF(MOD(ROWS($A$2:A1731),$A$2)=0,E1730+1, E1730), $B$2-1)</f>
        <v>2</v>
      </c>
      <c r="G1731" s="2" t="str">
        <f>IF(NOT(OR(
SUMPRODUCT(--ISNUMBER(SEARCH('Chapter 2 (Generated)'!$B$3:$V$3,INDEX(MyData,D1731, E1731+1))))&gt;0,
SUMPRODUCT(--ISNUMBER(SEARCH('Chapter 2 (Generated)'!$B$4:$V$4,INDEX(MyData,D1731, E1731+1))))&gt;0)),
"        " &amp; INDEX(MyData,D1731, E1731+1),
"    " &amp; INDEX(MyData,D1731, E1731+1))</f>
        <v xml:space="preserve">        personnages.teacher[0],</v>
      </c>
    </row>
    <row r="1732" spans="4:7" x14ac:dyDescent="0.2">
      <c r="D1732" s="20">
        <f t="shared" si="27"/>
        <v>57</v>
      </c>
      <c r="E1732" s="20">
        <f>MIN(IF(MOD(ROWS($A$2:A1732),$A$2)=0,E1731+1, E1731), $B$2-1)</f>
        <v>2</v>
      </c>
      <c r="G1732" s="2" t="str">
        <f>IF(NOT(OR(
SUMPRODUCT(--ISNUMBER(SEARCH('Chapter 2 (Generated)'!$B$3:$V$3,INDEX(MyData,D1732, E1732+1))))&gt;0,
SUMPRODUCT(--ISNUMBER(SEARCH('Chapter 2 (Generated)'!$B$4:$V$4,INDEX(MyData,D1732, E1732+1))))&gt;0)),
"        " &amp; INDEX(MyData,D1732, E1732+1),
"    " &amp; INDEX(MyData,D1732, E1732+1))</f>
        <v xml:space="preserve">        personnages.teacher[0],</v>
      </c>
    </row>
    <row r="1733" spans="4:7" x14ac:dyDescent="0.2">
      <c r="D1733" s="20">
        <f t="shared" si="27"/>
        <v>58</v>
      </c>
      <c r="E1733" s="20">
        <f>MIN(IF(MOD(ROWS($A$2:A1733),$A$2)=0,E1732+1, E1732), $B$2-1)</f>
        <v>2</v>
      </c>
      <c r="G1733" s="2" t="str">
        <f>IF(NOT(OR(
SUMPRODUCT(--ISNUMBER(SEARCH('Chapter 2 (Generated)'!$B$3:$V$3,INDEX(MyData,D1733, E1733+1))))&gt;0,
SUMPRODUCT(--ISNUMBER(SEARCH('Chapter 2 (Generated)'!$B$4:$V$4,INDEX(MyData,D1733, E1733+1))))&gt;0)),
"        " &amp; INDEX(MyData,D1733, E1733+1),
"    " &amp; INDEX(MyData,D1733, E1733+1))</f>
        <v xml:space="preserve">        personnages.teacher[0],//55 </v>
      </c>
    </row>
    <row r="1734" spans="4:7" x14ac:dyDescent="0.2">
      <c r="D1734" s="20">
        <f t="shared" si="27"/>
        <v>59</v>
      </c>
      <c r="E1734" s="20">
        <f>MIN(IF(MOD(ROWS($A$2:A1734),$A$2)=0,E1733+1, E1733), $B$2-1)</f>
        <v>2</v>
      </c>
      <c r="G1734" s="2" t="str">
        <f>IF(NOT(OR(
SUMPRODUCT(--ISNUMBER(SEARCH('Chapter 2 (Generated)'!$B$3:$V$3,INDEX(MyData,D1734, E1734+1))))&gt;0,
SUMPRODUCT(--ISNUMBER(SEARCH('Chapter 2 (Generated)'!$B$4:$V$4,INDEX(MyData,D1734, E1734+1))))&gt;0)),
"        " &amp; INDEX(MyData,D1734, E1734+1),
"    " &amp; INDEX(MyData,D1734, E1734+1))</f>
        <v xml:space="preserve">        personnages.teacher[0],</v>
      </c>
    </row>
    <row r="1735" spans="4:7" x14ac:dyDescent="0.2">
      <c r="D1735" s="20">
        <f t="shared" si="27"/>
        <v>60</v>
      </c>
      <c r="E1735" s="20">
        <f>MIN(IF(MOD(ROWS($A$2:A1735),$A$2)=0,E1734+1, E1734), $B$2-1)</f>
        <v>2</v>
      </c>
      <c r="G1735" s="2" t="str">
        <f>IF(NOT(OR(
SUMPRODUCT(--ISNUMBER(SEARCH('Chapter 2 (Generated)'!$B$3:$V$3,INDEX(MyData,D1735, E1735+1))))&gt;0,
SUMPRODUCT(--ISNUMBER(SEARCH('Chapter 2 (Generated)'!$B$4:$V$4,INDEX(MyData,D1735, E1735+1))))&gt;0)),
"        " &amp; INDEX(MyData,D1735, E1735+1),
"    " &amp; INDEX(MyData,D1735, E1735+1))</f>
        <v xml:space="preserve">        personnages.teacher[0],</v>
      </c>
    </row>
    <row r="1736" spans="4:7" x14ac:dyDescent="0.2">
      <c r="D1736" s="20">
        <f t="shared" si="27"/>
        <v>61</v>
      </c>
      <c r="E1736" s="20">
        <f>MIN(IF(MOD(ROWS($A$2:A1736),$A$2)=0,E1735+1, E1735), $B$2-1)</f>
        <v>2</v>
      </c>
      <c r="G1736" s="2" t="str">
        <f>IF(NOT(OR(
SUMPRODUCT(--ISNUMBER(SEARCH('Chapter 2 (Generated)'!$B$3:$V$3,INDEX(MyData,D1736, E1736+1))))&gt;0,
SUMPRODUCT(--ISNUMBER(SEARCH('Chapter 2 (Generated)'!$B$4:$V$4,INDEX(MyData,D1736, E1736+1))))&gt;0)),
"        " &amp; INDEX(MyData,D1736, E1736+1),
"    " &amp; INDEX(MyData,D1736, E1736+1))</f>
        <v xml:space="preserve">        personnages.tadashi[0],</v>
      </c>
    </row>
    <row r="1737" spans="4:7" x14ac:dyDescent="0.2">
      <c r="D1737" s="20">
        <f t="shared" si="27"/>
        <v>62</v>
      </c>
      <c r="E1737" s="20">
        <f>MIN(IF(MOD(ROWS($A$2:A1737),$A$2)=0,E1736+1, E1736), $B$2-1)</f>
        <v>2</v>
      </c>
      <c r="G1737" s="2" t="str">
        <f>IF(NOT(OR(
SUMPRODUCT(--ISNUMBER(SEARCH('Chapter 2 (Generated)'!$B$3:$V$3,INDEX(MyData,D1737, E1737+1))))&gt;0,
SUMPRODUCT(--ISNUMBER(SEARCH('Chapter 2 (Generated)'!$B$4:$V$4,INDEX(MyData,D1737, E1737+1))))&gt;0)),
"        " &amp; INDEX(MyData,D1737, E1737+1),
"    " &amp; INDEX(MyData,D1737, E1737+1))</f>
        <v xml:space="preserve">        "null",</v>
      </c>
    </row>
    <row r="1738" spans="4:7" x14ac:dyDescent="0.2">
      <c r="D1738" s="20">
        <f t="shared" si="27"/>
        <v>63</v>
      </c>
      <c r="E1738" s="20">
        <f>MIN(IF(MOD(ROWS($A$2:A1738),$A$2)=0,E1737+1, E1737), $B$2-1)</f>
        <v>2</v>
      </c>
      <c r="G1738" s="2" t="str">
        <f>IF(NOT(OR(
SUMPRODUCT(--ISNUMBER(SEARCH('Chapter 2 (Generated)'!$B$3:$V$3,INDEX(MyData,D1738, E1738+1))))&gt;0,
SUMPRODUCT(--ISNUMBER(SEARCH('Chapter 2 (Generated)'!$B$4:$V$4,INDEX(MyData,D1738, E1738+1))))&gt;0)),
"        " &amp; INDEX(MyData,D1738, E1738+1),
"    " &amp; INDEX(MyData,D1738, E1738+1))</f>
        <v xml:space="preserve">        personnages.tadashi[0],//60 </v>
      </c>
    </row>
    <row r="1739" spans="4:7" x14ac:dyDescent="0.2">
      <c r="D1739" s="20">
        <f t="shared" si="27"/>
        <v>64</v>
      </c>
      <c r="E1739" s="20">
        <f>MIN(IF(MOD(ROWS($A$2:A1739),$A$2)=0,E1738+1, E1738), $B$2-1)</f>
        <v>2</v>
      </c>
      <c r="G1739" s="2" t="str">
        <f>IF(NOT(OR(
SUMPRODUCT(--ISNUMBER(SEARCH('Chapter 2 (Generated)'!$B$3:$V$3,INDEX(MyData,D1739, E1739+1))))&gt;0,
SUMPRODUCT(--ISNUMBER(SEARCH('Chapter 2 (Generated)'!$B$4:$V$4,INDEX(MyData,D1739, E1739+1))))&gt;0)),
"        " &amp; INDEX(MyData,D1739, E1739+1),
"    " &amp; INDEX(MyData,D1739, E1739+1))</f>
        <v xml:space="preserve">        personnages.tadashi[0],</v>
      </c>
    </row>
    <row r="1740" spans="4:7" x14ac:dyDescent="0.2">
      <c r="D1740" s="20">
        <f t="shared" si="27"/>
        <v>65</v>
      </c>
      <c r="E1740" s="20">
        <f>MIN(IF(MOD(ROWS($A$2:A1740),$A$2)=0,E1739+1, E1739), $B$2-1)</f>
        <v>2</v>
      </c>
      <c r="G1740" s="2" t="str">
        <f>IF(NOT(OR(
SUMPRODUCT(--ISNUMBER(SEARCH('Chapter 2 (Generated)'!$B$3:$V$3,INDEX(MyData,D1740, E1740+1))))&gt;0,
SUMPRODUCT(--ISNUMBER(SEARCH('Chapter 2 (Generated)'!$B$4:$V$4,INDEX(MyData,D1740, E1740+1))))&gt;0)),
"        " &amp; INDEX(MyData,D1740, E1740+1),
"    " &amp; INDEX(MyData,D1740, E1740+1))</f>
        <v xml:space="preserve">        personnages.tadashi[1],</v>
      </c>
    </row>
    <row r="1741" spans="4:7" x14ac:dyDescent="0.2">
      <c r="D1741" s="20">
        <f t="shared" si="27"/>
        <v>66</v>
      </c>
      <c r="E1741" s="20">
        <f>MIN(IF(MOD(ROWS($A$2:A1741),$A$2)=0,E1740+1, E1740), $B$2-1)</f>
        <v>2</v>
      </c>
      <c r="G1741" s="2" t="str">
        <f>IF(NOT(OR(
SUMPRODUCT(--ISNUMBER(SEARCH('Chapter 2 (Generated)'!$B$3:$V$3,INDEX(MyData,D1741, E1741+1))))&gt;0,
SUMPRODUCT(--ISNUMBER(SEARCH('Chapter 2 (Generated)'!$B$4:$V$4,INDEX(MyData,D1741, E1741+1))))&gt;0)),
"        " &amp; INDEX(MyData,D1741, E1741+1),
"    " &amp; INDEX(MyData,D1741, E1741+1))</f>
        <v xml:space="preserve">        personnages.tadashi[0],</v>
      </c>
    </row>
    <row r="1742" spans="4:7" x14ac:dyDescent="0.2">
      <c r="D1742" s="20">
        <f t="shared" si="27"/>
        <v>67</v>
      </c>
      <c r="E1742" s="20">
        <f>MIN(IF(MOD(ROWS($A$2:A1742),$A$2)=0,E1741+1, E1741), $B$2-1)</f>
        <v>2</v>
      </c>
      <c r="G1742" s="2" t="str">
        <f>IF(NOT(OR(
SUMPRODUCT(--ISNUMBER(SEARCH('Chapter 2 (Generated)'!$B$3:$V$3,INDEX(MyData,D1742, E1742+1))))&gt;0,
SUMPRODUCT(--ISNUMBER(SEARCH('Chapter 2 (Generated)'!$B$4:$V$4,INDEX(MyData,D1742, E1742+1))))&gt;0)),
"        " &amp; INDEX(MyData,D1742, E1742+1),
"    " &amp; INDEX(MyData,D1742, E1742+1))</f>
        <v xml:space="preserve">        personnages.tadashi[0],</v>
      </c>
    </row>
    <row r="1743" spans="4:7" x14ac:dyDescent="0.2">
      <c r="D1743" s="20">
        <f t="shared" si="27"/>
        <v>68</v>
      </c>
      <c r="E1743" s="20">
        <f>MIN(IF(MOD(ROWS($A$2:A1743),$A$2)=0,E1742+1, E1742), $B$2-1)</f>
        <v>2</v>
      </c>
      <c r="G1743" s="2" t="str">
        <f>IF(NOT(OR(
SUMPRODUCT(--ISNUMBER(SEARCH('Chapter 2 (Generated)'!$B$3:$V$3,INDEX(MyData,D1743, E1743+1))))&gt;0,
SUMPRODUCT(--ISNUMBER(SEARCH('Chapter 2 (Generated)'!$B$4:$V$4,INDEX(MyData,D1743, E1743+1))))&gt;0)),
"        " &amp; INDEX(MyData,D1743, E1743+1),
"    " &amp; INDEX(MyData,D1743, E1743+1))</f>
        <v xml:space="preserve">        personnages.tadashi[0],//65 </v>
      </c>
    </row>
    <row r="1744" spans="4:7" x14ac:dyDescent="0.2">
      <c r="D1744" s="20">
        <f t="shared" si="27"/>
        <v>69</v>
      </c>
      <c r="E1744" s="20">
        <f>MIN(IF(MOD(ROWS($A$2:A1744),$A$2)=0,E1743+1, E1743), $B$2-1)</f>
        <v>2</v>
      </c>
      <c r="G1744" s="2" t="str">
        <f>IF(NOT(OR(
SUMPRODUCT(--ISNUMBER(SEARCH('Chapter 2 (Generated)'!$B$3:$V$3,INDEX(MyData,D1744, E1744+1))))&gt;0,
SUMPRODUCT(--ISNUMBER(SEARCH('Chapter 2 (Generated)'!$B$4:$V$4,INDEX(MyData,D1744, E1744+1))))&gt;0)),
"        " &amp; INDEX(MyData,D1744, E1744+1),
"    " &amp; INDEX(MyData,D1744, E1744+1))</f>
        <v xml:space="preserve">        personnages.tadashi[3],</v>
      </c>
    </row>
    <row r="1745" spans="4:7" x14ac:dyDescent="0.2">
      <c r="D1745" s="20">
        <f t="shared" si="27"/>
        <v>70</v>
      </c>
      <c r="E1745" s="20">
        <f>MIN(IF(MOD(ROWS($A$2:A1745),$A$2)=0,E1744+1, E1744), $B$2-1)</f>
        <v>2</v>
      </c>
      <c r="G1745" s="2" t="str">
        <f>IF(NOT(OR(
SUMPRODUCT(--ISNUMBER(SEARCH('Chapter 2 (Generated)'!$B$3:$V$3,INDEX(MyData,D1745, E1745+1))))&gt;0,
SUMPRODUCT(--ISNUMBER(SEARCH('Chapter 2 (Generated)'!$B$4:$V$4,INDEX(MyData,D1745, E1745+1))))&gt;0)),
"        " &amp; INDEX(MyData,D1745, E1745+1),
"    " &amp; INDEX(MyData,D1745, E1745+1))</f>
        <v xml:space="preserve">        personnages.tadashi[0],</v>
      </c>
    </row>
    <row r="1746" spans="4:7" x14ac:dyDescent="0.2">
      <c r="D1746" s="20">
        <f t="shared" si="27"/>
        <v>71</v>
      </c>
      <c r="E1746" s="20">
        <f>MIN(IF(MOD(ROWS($A$2:A1746),$A$2)=0,E1745+1, E1745), $B$2-1)</f>
        <v>2</v>
      </c>
      <c r="G1746" s="2" t="str">
        <f>IF(NOT(OR(
SUMPRODUCT(--ISNUMBER(SEARCH('Chapter 2 (Generated)'!$B$3:$V$3,INDEX(MyData,D1746, E1746+1))))&gt;0,
SUMPRODUCT(--ISNUMBER(SEARCH('Chapter 2 (Generated)'!$B$4:$V$4,INDEX(MyData,D1746, E1746+1))))&gt;0)),
"        " &amp; INDEX(MyData,D1746, E1746+1),
"    " &amp; INDEX(MyData,D1746, E1746+1))</f>
        <v xml:space="preserve">        "null",</v>
      </c>
    </row>
    <row r="1747" spans="4:7" x14ac:dyDescent="0.2">
      <c r="D1747" s="20">
        <f t="shared" si="27"/>
        <v>72</v>
      </c>
      <c r="E1747" s="20">
        <f>MIN(IF(MOD(ROWS($A$2:A1747),$A$2)=0,E1746+1, E1746), $B$2-1)</f>
        <v>2</v>
      </c>
      <c r="G1747" s="2" t="str">
        <f>IF(NOT(OR(
SUMPRODUCT(--ISNUMBER(SEARCH('Chapter 2 (Generated)'!$B$3:$V$3,INDEX(MyData,D1747, E1747+1))))&gt;0,
SUMPRODUCT(--ISNUMBER(SEARCH('Chapter 2 (Generated)'!$B$4:$V$4,INDEX(MyData,D1747, E1747+1))))&gt;0)),
"        " &amp; INDEX(MyData,D1747, E1747+1),
"    " &amp; INDEX(MyData,D1747, E1747+1))</f>
        <v xml:space="preserve">        personnages.tadashi[1],</v>
      </c>
    </row>
    <row r="1748" spans="4:7" x14ac:dyDescent="0.2">
      <c r="D1748" s="20">
        <f t="shared" si="27"/>
        <v>73</v>
      </c>
      <c r="E1748" s="20">
        <f>MIN(IF(MOD(ROWS($A$2:A1748),$A$2)=0,E1747+1, E1747), $B$2-1)</f>
        <v>2</v>
      </c>
      <c r="G1748" s="2" t="str">
        <f>IF(NOT(OR(
SUMPRODUCT(--ISNUMBER(SEARCH('Chapter 2 (Generated)'!$B$3:$V$3,INDEX(MyData,D1748, E1748+1))))&gt;0,
SUMPRODUCT(--ISNUMBER(SEARCH('Chapter 2 (Generated)'!$B$4:$V$4,INDEX(MyData,D1748, E1748+1))))&gt;0)),
"        " &amp; INDEX(MyData,D1748, E1748+1),
"    " &amp; INDEX(MyData,D1748, E1748+1))</f>
        <v xml:space="preserve">        "null",//70 </v>
      </c>
    </row>
    <row r="1749" spans="4:7" x14ac:dyDescent="0.2">
      <c r="D1749" s="20">
        <f t="shared" si="27"/>
        <v>74</v>
      </c>
      <c r="E1749" s="20">
        <f>MIN(IF(MOD(ROWS($A$2:A1749),$A$2)=0,E1748+1, E1748), $B$2-1)</f>
        <v>2</v>
      </c>
      <c r="G1749" s="2" t="str">
        <f>IF(NOT(OR(
SUMPRODUCT(--ISNUMBER(SEARCH('Chapter 2 (Generated)'!$B$3:$V$3,INDEX(MyData,D1749, E1749+1))))&gt;0,
SUMPRODUCT(--ISNUMBER(SEARCH('Chapter 2 (Generated)'!$B$4:$V$4,INDEX(MyData,D1749, E1749+1))))&gt;0)),
"        " &amp; INDEX(MyData,D1749, E1749+1),
"    " &amp; INDEX(MyData,D1749, E1749+1))</f>
        <v xml:space="preserve">        personnages.alistair[5],</v>
      </c>
    </row>
    <row r="1750" spans="4:7" x14ac:dyDescent="0.2">
      <c r="D1750" s="20">
        <f t="shared" si="27"/>
        <v>75</v>
      </c>
      <c r="E1750" s="20">
        <f>MIN(IF(MOD(ROWS($A$2:A1750),$A$2)=0,E1749+1, E1749), $B$2-1)</f>
        <v>2</v>
      </c>
      <c r="G1750" s="2" t="str">
        <f>IF(NOT(OR(
SUMPRODUCT(--ISNUMBER(SEARCH('Chapter 2 (Generated)'!$B$3:$V$3,INDEX(MyData,D1750, E1750+1))))&gt;0,
SUMPRODUCT(--ISNUMBER(SEARCH('Chapter 2 (Generated)'!$B$4:$V$4,INDEX(MyData,D1750, E1750+1))))&gt;0)),
"        " &amp; INDEX(MyData,D1750, E1750+1),
"    " &amp; INDEX(MyData,D1750, E1750+1))</f>
        <v xml:space="preserve">        "null",</v>
      </c>
    </row>
    <row r="1751" spans="4:7" x14ac:dyDescent="0.2">
      <c r="D1751" s="20">
        <f t="shared" si="27"/>
        <v>76</v>
      </c>
      <c r="E1751" s="20">
        <f>MIN(IF(MOD(ROWS($A$2:A1751),$A$2)=0,E1750+1, E1750), $B$2-1)</f>
        <v>2</v>
      </c>
      <c r="G1751" s="2" t="str">
        <f>IF(NOT(OR(
SUMPRODUCT(--ISNUMBER(SEARCH('Chapter 2 (Generated)'!$B$3:$V$3,INDEX(MyData,D1751, E1751+1))))&gt;0,
SUMPRODUCT(--ISNUMBER(SEARCH('Chapter 2 (Generated)'!$B$4:$V$4,INDEX(MyData,D1751, E1751+1))))&gt;0)),
"        " &amp; INDEX(MyData,D1751, E1751+1),
"    " &amp; INDEX(MyData,D1751, E1751+1))</f>
        <v xml:space="preserve">        personnages.raquel[1],</v>
      </c>
    </row>
    <row r="1752" spans="4:7" x14ac:dyDescent="0.2">
      <c r="D1752" s="20">
        <f t="shared" si="27"/>
        <v>77</v>
      </c>
      <c r="E1752" s="20">
        <f>MIN(IF(MOD(ROWS($A$2:A1752),$A$2)=0,E1751+1, E1751), $B$2-1)</f>
        <v>2</v>
      </c>
      <c r="G1752" s="2" t="str">
        <f>IF(NOT(OR(
SUMPRODUCT(--ISNUMBER(SEARCH('Chapter 2 (Generated)'!$B$3:$V$3,INDEX(MyData,D1752, E1752+1))))&gt;0,
SUMPRODUCT(--ISNUMBER(SEARCH('Chapter 2 (Generated)'!$B$4:$V$4,INDEX(MyData,D1752, E1752+1))))&gt;0)),
"        " &amp; INDEX(MyData,D1752, E1752+1),
"    " &amp; INDEX(MyData,D1752, E1752+1))</f>
        <v xml:space="preserve">        "null",</v>
      </c>
    </row>
    <row r="1753" spans="4:7" x14ac:dyDescent="0.2">
      <c r="D1753" s="20">
        <f t="shared" si="27"/>
        <v>78</v>
      </c>
      <c r="E1753" s="20">
        <f>MIN(IF(MOD(ROWS($A$2:A1753),$A$2)=0,E1752+1, E1752), $B$2-1)</f>
        <v>2</v>
      </c>
      <c r="G1753" s="2" t="str">
        <f>IF(NOT(OR(
SUMPRODUCT(--ISNUMBER(SEARCH('Chapter 2 (Generated)'!$B$3:$V$3,INDEX(MyData,D1753, E1753+1))))&gt;0,
SUMPRODUCT(--ISNUMBER(SEARCH('Chapter 2 (Generated)'!$B$4:$V$4,INDEX(MyData,D1753, E1753+1))))&gt;0)),
"        " &amp; INDEX(MyData,D1753, E1753+1),
"    " &amp; INDEX(MyData,D1753, E1753+1))</f>
        <v xml:space="preserve">        personnages.raquel[0],//75 </v>
      </c>
    </row>
    <row r="1754" spans="4:7" x14ac:dyDescent="0.2">
      <c r="D1754" s="20">
        <f t="shared" si="27"/>
        <v>79</v>
      </c>
      <c r="E1754" s="20">
        <f>MIN(IF(MOD(ROWS($A$2:A1754),$A$2)=0,E1753+1, E1753), $B$2-1)</f>
        <v>2</v>
      </c>
      <c r="G1754" s="2" t="str">
        <f>IF(NOT(OR(
SUMPRODUCT(--ISNUMBER(SEARCH('Chapter 2 (Generated)'!$B$3:$V$3,INDEX(MyData,D1754, E1754+1))))&gt;0,
SUMPRODUCT(--ISNUMBER(SEARCH('Chapter 2 (Generated)'!$B$4:$V$4,INDEX(MyData,D1754, E1754+1))))&gt;0)),
"        " &amp; INDEX(MyData,D1754, E1754+1),
"    " &amp; INDEX(MyData,D1754, E1754+1))</f>
        <v xml:space="preserve">        "null",</v>
      </c>
    </row>
    <row r="1755" spans="4:7" x14ac:dyDescent="0.2">
      <c r="D1755" s="20">
        <f t="shared" si="27"/>
        <v>80</v>
      </c>
      <c r="E1755" s="20">
        <f>MIN(IF(MOD(ROWS($A$2:A1755),$A$2)=0,E1754+1, E1754), $B$2-1)</f>
        <v>2</v>
      </c>
      <c r="G1755" s="2" t="str">
        <f>IF(NOT(OR(
SUMPRODUCT(--ISNUMBER(SEARCH('Chapter 2 (Generated)'!$B$3:$V$3,INDEX(MyData,D1755, E1755+1))))&gt;0,
SUMPRODUCT(--ISNUMBER(SEARCH('Chapter 2 (Generated)'!$B$4:$V$4,INDEX(MyData,D1755, E1755+1))))&gt;0)),
"        " &amp; INDEX(MyData,D1755, E1755+1),
"    " &amp; INDEX(MyData,D1755, E1755+1))</f>
        <v xml:space="preserve">        personnages.karolina[0],</v>
      </c>
    </row>
    <row r="1756" spans="4:7" x14ac:dyDescent="0.2">
      <c r="D1756" s="20">
        <f t="shared" si="27"/>
        <v>81</v>
      </c>
      <c r="E1756" s="20">
        <f>MIN(IF(MOD(ROWS($A$2:A1756),$A$2)=0,E1755+1, E1755), $B$2-1)</f>
        <v>2</v>
      </c>
      <c r="G1756" s="2" t="str">
        <f>IF(NOT(OR(
SUMPRODUCT(--ISNUMBER(SEARCH('Chapter 2 (Generated)'!$B$3:$V$3,INDEX(MyData,D1756, E1756+1))))&gt;0,
SUMPRODUCT(--ISNUMBER(SEARCH('Chapter 2 (Generated)'!$B$4:$V$4,INDEX(MyData,D1756, E1756+1))))&gt;0)),
"        " &amp; INDEX(MyData,D1756, E1756+1),
"    " &amp; INDEX(MyData,D1756, E1756+1))</f>
        <v xml:space="preserve">        personnages.karolina[0],</v>
      </c>
    </row>
    <row r="1757" spans="4:7" x14ac:dyDescent="0.2">
      <c r="D1757" s="20">
        <f t="shared" si="27"/>
        <v>82</v>
      </c>
      <c r="E1757" s="20">
        <f>MIN(IF(MOD(ROWS($A$2:A1757),$A$2)=0,E1756+1, E1756), $B$2-1)</f>
        <v>2</v>
      </c>
      <c r="G1757" s="2" t="str">
        <f>IF(NOT(OR(
SUMPRODUCT(--ISNUMBER(SEARCH('Chapter 2 (Generated)'!$B$3:$V$3,INDEX(MyData,D1757, E1757+1))))&gt;0,
SUMPRODUCT(--ISNUMBER(SEARCH('Chapter 2 (Generated)'!$B$4:$V$4,INDEX(MyData,D1757, E1757+1))))&gt;0)),
"        " &amp; INDEX(MyData,D1757, E1757+1),
"    " &amp; INDEX(MyData,D1757, E1757+1))</f>
        <v xml:space="preserve">        "null",</v>
      </c>
    </row>
    <row r="1758" spans="4:7" x14ac:dyDescent="0.2">
      <c r="D1758" s="20">
        <f t="shared" si="27"/>
        <v>83</v>
      </c>
      <c r="E1758" s="20">
        <f>MIN(IF(MOD(ROWS($A$2:A1758),$A$2)=0,E1757+1, E1757), $B$2-1)</f>
        <v>2</v>
      </c>
      <c r="G1758" s="2" t="str">
        <f>IF(NOT(OR(
SUMPRODUCT(--ISNUMBER(SEARCH('Chapter 2 (Generated)'!$B$3:$V$3,INDEX(MyData,D1758, E1758+1))))&gt;0,
SUMPRODUCT(--ISNUMBER(SEARCH('Chapter 2 (Generated)'!$B$4:$V$4,INDEX(MyData,D1758, E1758+1))))&gt;0)),
"        " &amp; INDEX(MyData,D1758, E1758+1),
"    " &amp; INDEX(MyData,D1758, E1758+1))</f>
        <v xml:space="preserve">        personnages.karolina[0],//80 </v>
      </c>
    </row>
    <row r="1759" spans="4:7" x14ac:dyDescent="0.2">
      <c r="D1759" s="20">
        <f t="shared" si="27"/>
        <v>84</v>
      </c>
      <c r="E1759" s="20">
        <f>MIN(IF(MOD(ROWS($A$2:A1759),$A$2)=0,E1758+1, E1758), $B$2-1)</f>
        <v>2</v>
      </c>
      <c r="G1759" s="2" t="str">
        <f>IF(NOT(OR(
SUMPRODUCT(--ISNUMBER(SEARCH('Chapter 2 (Generated)'!$B$3:$V$3,INDEX(MyData,D1759, E1759+1))))&gt;0,
SUMPRODUCT(--ISNUMBER(SEARCH('Chapter 2 (Generated)'!$B$4:$V$4,INDEX(MyData,D1759, E1759+1))))&gt;0)),
"        " &amp; INDEX(MyData,D1759, E1759+1),
"    " &amp; INDEX(MyData,D1759, E1759+1))</f>
        <v xml:space="preserve">        personnages.karolina[0],</v>
      </c>
    </row>
    <row r="1760" spans="4:7" x14ac:dyDescent="0.2">
      <c r="D1760" s="20">
        <f t="shared" si="27"/>
        <v>85</v>
      </c>
      <c r="E1760" s="20">
        <f>MIN(IF(MOD(ROWS($A$2:A1760),$A$2)=0,E1759+1, E1759), $B$2-1)</f>
        <v>2</v>
      </c>
      <c r="G1760" s="2" t="str">
        <f>IF(NOT(OR(
SUMPRODUCT(--ISNUMBER(SEARCH('Chapter 2 (Generated)'!$B$3:$V$3,INDEX(MyData,D1760, E1760+1))))&gt;0,
SUMPRODUCT(--ISNUMBER(SEARCH('Chapter 2 (Generated)'!$B$4:$V$4,INDEX(MyData,D1760, E1760+1))))&gt;0)),
"        " &amp; INDEX(MyData,D1760, E1760+1),
"    " &amp; INDEX(MyData,D1760, E1760+1))</f>
        <v xml:space="preserve">        personnages.karolina[0],</v>
      </c>
    </row>
    <row r="1761" spans="4:7" x14ac:dyDescent="0.2">
      <c r="D1761" s="20">
        <f t="shared" si="27"/>
        <v>86</v>
      </c>
      <c r="E1761" s="20">
        <f>MIN(IF(MOD(ROWS($A$2:A1761),$A$2)=0,E1760+1, E1760), $B$2-1)</f>
        <v>2</v>
      </c>
      <c r="G1761" s="2" t="str">
        <f>IF(NOT(OR(
SUMPRODUCT(--ISNUMBER(SEARCH('Chapter 2 (Generated)'!$B$3:$V$3,INDEX(MyData,D1761, E1761+1))))&gt;0,
SUMPRODUCT(--ISNUMBER(SEARCH('Chapter 2 (Generated)'!$B$4:$V$4,INDEX(MyData,D1761, E1761+1))))&gt;0)),
"        " &amp; INDEX(MyData,D1761, E1761+1),
"    " &amp; INDEX(MyData,D1761, E1761+1))</f>
        <v xml:space="preserve">        personnages.karolina[0],</v>
      </c>
    </row>
    <row r="1762" spans="4:7" x14ac:dyDescent="0.2">
      <c r="D1762" s="20">
        <f t="shared" si="27"/>
        <v>87</v>
      </c>
      <c r="E1762" s="20">
        <f>MIN(IF(MOD(ROWS($A$2:A1762),$A$2)=0,E1761+1, E1761), $B$2-1)</f>
        <v>2</v>
      </c>
      <c r="G1762" s="2" t="str">
        <f>IF(NOT(OR(
SUMPRODUCT(--ISNUMBER(SEARCH('Chapter 2 (Generated)'!$B$3:$V$3,INDEX(MyData,D1762, E1762+1))))&gt;0,
SUMPRODUCT(--ISNUMBER(SEARCH('Chapter 2 (Generated)'!$B$4:$V$4,INDEX(MyData,D1762, E1762+1))))&gt;0)),
"        " &amp; INDEX(MyData,D1762, E1762+1),
"    " &amp; INDEX(MyData,D1762, E1762+1))</f>
        <v xml:space="preserve">        "null",</v>
      </c>
    </row>
    <row r="1763" spans="4:7" x14ac:dyDescent="0.2">
      <c r="D1763" s="20">
        <f t="shared" si="27"/>
        <v>88</v>
      </c>
      <c r="E1763" s="20">
        <f>MIN(IF(MOD(ROWS($A$2:A1763),$A$2)=0,E1762+1, E1762), $B$2-1)</f>
        <v>2</v>
      </c>
      <c r="G1763" s="2" t="str">
        <f>IF(NOT(OR(
SUMPRODUCT(--ISNUMBER(SEARCH('Chapter 2 (Generated)'!$B$3:$V$3,INDEX(MyData,D1763, E1763+1))))&gt;0,
SUMPRODUCT(--ISNUMBER(SEARCH('Chapter 2 (Generated)'!$B$4:$V$4,INDEX(MyData,D1763, E1763+1))))&gt;0)),
"        " &amp; INDEX(MyData,D1763, E1763+1),
"    " &amp; INDEX(MyData,D1763, E1763+1))</f>
        <v xml:space="preserve">        personnages.karolina[3],//85 </v>
      </c>
    </row>
    <row r="1764" spans="4:7" x14ac:dyDescent="0.2">
      <c r="D1764" s="20">
        <f t="shared" si="27"/>
        <v>89</v>
      </c>
      <c r="E1764" s="20">
        <f>MIN(IF(MOD(ROWS($A$2:A1764),$A$2)=0,E1763+1, E1763), $B$2-1)</f>
        <v>2</v>
      </c>
      <c r="G1764" s="2" t="str">
        <f>IF(NOT(OR(
SUMPRODUCT(--ISNUMBER(SEARCH('Chapter 2 (Generated)'!$B$3:$V$3,INDEX(MyData,D1764, E1764+1))))&gt;0,
SUMPRODUCT(--ISNUMBER(SEARCH('Chapter 2 (Generated)'!$B$4:$V$4,INDEX(MyData,D1764, E1764+1))))&gt;0)),
"        " &amp; INDEX(MyData,D1764, E1764+1),
"    " &amp; INDEX(MyData,D1764, E1764+1))</f>
        <v xml:space="preserve">        "null",</v>
      </c>
    </row>
    <row r="1765" spans="4:7" x14ac:dyDescent="0.2">
      <c r="D1765" s="20">
        <f t="shared" si="27"/>
        <v>90</v>
      </c>
      <c r="E1765" s="20">
        <f>MIN(IF(MOD(ROWS($A$2:A1765),$A$2)=0,E1764+1, E1764), $B$2-1)</f>
        <v>2</v>
      </c>
      <c r="G1765" s="2" t="str">
        <f>IF(NOT(OR(
SUMPRODUCT(--ISNUMBER(SEARCH('Chapter 2 (Generated)'!$B$3:$V$3,INDEX(MyData,D1765, E1765+1))))&gt;0,
SUMPRODUCT(--ISNUMBER(SEARCH('Chapter 2 (Generated)'!$B$4:$V$4,INDEX(MyData,D1765, E1765+1))))&gt;0)),
"        " &amp; INDEX(MyData,D1765, E1765+1),
"    " &amp; INDEX(MyData,D1765, E1765+1))</f>
        <v xml:space="preserve">        "null",</v>
      </c>
    </row>
    <row r="1766" spans="4:7" x14ac:dyDescent="0.2">
      <c r="D1766" s="20">
        <f t="shared" si="27"/>
        <v>91</v>
      </c>
      <c r="E1766" s="20">
        <f>MIN(IF(MOD(ROWS($A$2:A1766),$A$2)=0,E1765+1, E1765), $B$2-1)</f>
        <v>2</v>
      </c>
      <c r="G1766" s="2" t="str">
        <f>IF(NOT(OR(
SUMPRODUCT(--ISNUMBER(SEARCH('Chapter 2 (Generated)'!$B$3:$V$3,INDEX(MyData,D1766, E1766+1))))&gt;0,
SUMPRODUCT(--ISNUMBER(SEARCH('Chapter 2 (Generated)'!$B$4:$V$4,INDEX(MyData,D1766, E1766+1))))&gt;0)),
"        " &amp; INDEX(MyData,D1766, E1766+1),
"    " &amp; INDEX(MyData,D1766, E1766+1))</f>
        <v xml:space="preserve">        personnages.karolina[2],</v>
      </c>
    </row>
    <row r="1767" spans="4:7" x14ac:dyDescent="0.2">
      <c r="D1767" s="20">
        <f t="shared" si="27"/>
        <v>92</v>
      </c>
      <c r="E1767" s="20">
        <f>MIN(IF(MOD(ROWS($A$2:A1767),$A$2)=0,E1766+1, E1766), $B$2-1)</f>
        <v>2</v>
      </c>
      <c r="G1767" s="2" t="str">
        <f>IF(NOT(OR(
SUMPRODUCT(--ISNUMBER(SEARCH('Chapter 2 (Generated)'!$B$3:$V$3,INDEX(MyData,D1767, E1767+1))))&gt;0,
SUMPRODUCT(--ISNUMBER(SEARCH('Chapter 2 (Generated)'!$B$4:$V$4,INDEX(MyData,D1767, E1767+1))))&gt;0)),
"        " &amp; INDEX(MyData,D1767, E1767+1),
"    " &amp; INDEX(MyData,D1767, E1767+1))</f>
        <v xml:space="preserve">        "null",</v>
      </c>
    </row>
    <row r="1768" spans="4:7" x14ac:dyDescent="0.2">
      <c r="D1768" s="20">
        <f t="shared" si="27"/>
        <v>93</v>
      </c>
      <c r="E1768" s="20">
        <f>MIN(IF(MOD(ROWS($A$2:A1768),$A$2)=0,E1767+1, E1767), $B$2-1)</f>
        <v>2</v>
      </c>
      <c r="G1768" s="2" t="str">
        <f>IF(NOT(OR(
SUMPRODUCT(--ISNUMBER(SEARCH('Chapter 2 (Generated)'!$B$3:$V$3,INDEX(MyData,D1768, E1768+1))))&gt;0,
SUMPRODUCT(--ISNUMBER(SEARCH('Chapter 2 (Generated)'!$B$4:$V$4,INDEX(MyData,D1768, E1768+1))))&gt;0)),
"        " &amp; INDEX(MyData,D1768, E1768+1),
"    " &amp; INDEX(MyData,D1768, E1768+1))</f>
        <v xml:space="preserve">        "null",//90 </v>
      </c>
    </row>
    <row r="1769" spans="4:7" x14ac:dyDescent="0.2">
      <c r="D1769" s="20">
        <f t="shared" si="27"/>
        <v>94</v>
      </c>
      <c r="E1769" s="20">
        <f>MIN(IF(MOD(ROWS($A$2:A1769),$A$2)=0,E1768+1, E1768), $B$2-1)</f>
        <v>2</v>
      </c>
      <c r="G1769" s="2" t="str">
        <f>IF(NOT(OR(
SUMPRODUCT(--ISNUMBER(SEARCH('Chapter 2 (Generated)'!$B$3:$V$3,INDEX(MyData,D1769, E1769+1))))&gt;0,
SUMPRODUCT(--ISNUMBER(SEARCH('Chapter 2 (Generated)'!$B$4:$V$4,INDEX(MyData,D1769, E1769+1))))&gt;0)),
"        " &amp; INDEX(MyData,D1769, E1769+1),
"    " &amp; INDEX(MyData,D1769, E1769+1))</f>
        <v xml:space="preserve">        personnages.alistair[0],</v>
      </c>
    </row>
    <row r="1770" spans="4:7" x14ac:dyDescent="0.2">
      <c r="D1770" s="20">
        <f t="shared" si="27"/>
        <v>95</v>
      </c>
      <c r="E1770" s="20">
        <f>MIN(IF(MOD(ROWS($A$2:A1770),$A$2)=0,E1769+1, E1769), $B$2-1)</f>
        <v>2</v>
      </c>
      <c r="G1770" s="2" t="str">
        <f>IF(NOT(OR(
SUMPRODUCT(--ISNUMBER(SEARCH('Chapter 2 (Generated)'!$B$3:$V$3,INDEX(MyData,D1770, E1770+1))))&gt;0,
SUMPRODUCT(--ISNUMBER(SEARCH('Chapter 2 (Generated)'!$B$4:$V$4,INDEX(MyData,D1770, E1770+1))))&gt;0)),
"        " &amp; INDEX(MyData,D1770, E1770+1),
"    " &amp; INDEX(MyData,D1770, E1770+1))</f>
        <v xml:space="preserve">        "null",</v>
      </c>
    </row>
    <row r="1771" spans="4:7" x14ac:dyDescent="0.2">
      <c r="D1771" s="20">
        <f t="shared" si="27"/>
        <v>96</v>
      </c>
      <c r="E1771" s="20">
        <f>MIN(IF(MOD(ROWS($A$2:A1771),$A$2)=0,E1770+1, E1770), $B$2-1)</f>
        <v>2</v>
      </c>
      <c r="G1771" s="2" t="str">
        <f>IF(NOT(OR(
SUMPRODUCT(--ISNUMBER(SEARCH('Chapter 2 (Generated)'!$B$3:$V$3,INDEX(MyData,D1771, E1771+1))))&gt;0,
SUMPRODUCT(--ISNUMBER(SEARCH('Chapter 2 (Generated)'!$B$4:$V$4,INDEX(MyData,D1771, E1771+1))))&gt;0)),
"        " &amp; INDEX(MyData,D1771, E1771+1),
"    " &amp; INDEX(MyData,D1771, E1771+1))</f>
        <v xml:space="preserve">        personnages.raquel[0],</v>
      </c>
    </row>
    <row r="1772" spans="4:7" x14ac:dyDescent="0.2">
      <c r="D1772" s="20">
        <f t="shared" si="27"/>
        <v>97</v>
      </c>
      <c r="E1772" s="20">
        <f>MIN(IF(MOD(ROWS($A$2:A1772),$A$2)=0,E1771+1, E1771), $B$2-1)</f>
        <v>2</v>
      </c>
      <c r="G1772" s="2" t="str">
        <f>IF(NOT(OR(
SUMPRODUCT(--ISNUMBER(SEARCH('Chapter 2 (Generated)'!$B$3:$V$3,INDEX(MyData,D1772, E1772+1))))&gt;0,
SUMPRODUCT(--ISNUMBER(SEARCH('Chapter 2 (Generated)'!$B$4:$V$4,INDEX(MyData,D1772, E1772+1))))&gt;0)),
"        " &amp; INDEX(MyData,D1772, E1772+1),
"    " &amp; INDEX(MyData,D1772, E1772+1))</f>
        <v xml:space="preserve">        personnages.raquel[0],</v>
      </c>
    </row>
    <row r="1773" spans="4:7" x14ac:dyDescent="0.2">
      <c r="D1773" s="20">
        <f t="shared" si="27"/>
        <v>98</v>
      </c>
      <c r="E1773" s="20">
        <f>MIN(IF(MOD(ROWS($A$2:A1773),$A$2)=0,E1772+1, E1772), $B$2-1)</f>
        <v>2</v>
      </c>
      <c r="G1773" s="2" t="str">
        <f>IF(NOT(OR(
SUMPRODUCT(--ISNUMBER(SEARCH('Chapter 2 (Generated)'!$B$3:$V$3,INDEX(MyData,D1773, E1773+1))))&gt;0,
SUMPRODUCT(--ISNUMBER(SEARCH('Chapter 2 (Generated)'!$B$4:$V$4,INDEX(MyData,D1773, E1773+1))))&gt;0)),
"        " &amp; INDEX(MyData,D1773, E1773+1),
"    " &amp; INDEX(MyData,D1773, E1773+1))</f>
        <v xml:space="preserve">        personnages.raquel[0],//95 </v>
      </c>
    </row>
    <row r="1774" spans="4:7" x14ac:dyDescent="0.2">
      <c r="D1774" s="20">
        <f t="shared" si="27"/>
        <v>99</v>
      </c>
      <c r="E1774" s="20">
        <f>MIN(IF(MOD(ROWS($A$2:A1774),$A$2)=0,E1773+1, E1773), $B$2-1)</f>
        <v>2</v>
      </c>
      <c r="G1774" s="2" t="str">
        <f>IF(NOT(OR(
SUMPRODUCT(--ISNUMBER(SEARCH('Chapter 2 (Generated)'!$B$3:$V$3,INDEX(MyData,D1774, E1774+1))))&gt;0,
SUMPRODUCT(--ISNUMBER(SEARCH('Chapter 2 (Generated)'!$B$4:$V$4,INDEX(MyData,D1774, E1774+1))))&gt;0)),
"        " &amp; INDEX(MyData,D1774, E1774+1),
"    " &amp; INDEX(MyData,D1774, E1774+1))</f>
        <v xml:space="preserve">        "null",//96 Special Background Class 1</v>
      </c>
    </row>
    <row r="1775" spans="4:7" x14ac:dyDescent="0.2">
      <c r="D1775" s="20">
        <f t="shared" si="27"/>
        <v>100</v>
      </c>
      <c r="E1775" s="20">
        <f>MIN(IF(MOD(ROWS($A$2:A1775),$A$2)=0,E1774+1, E1774), $B$2-1)</f>
        <v>2</v>
      </c>
      <c r="G1775" s="2" t="str">
        <f>IF(NOT(OR(
SUMPRODUCT(--ISNUMBER(SEARCH('Chapter 2 (Generated)'!$B$3:$V$3,INDEX(MyData,D1775, E1775+1))))&gt;0,
SUMPRODUCT(--ISNUMBER(SEARCH('Chapter 2 (Generated)'!$B$4:$V$4,INDEX(MyData,D1775, E1775+1))))&gt;0)),
"        " &amp; INDEX(MyData,D1775, E1775+1),
"    " &amp; INDEX(MyData,D1775, E1775+1))</f>
        <v xml:space="preserve">        "null",</v>
      </c>
    </row>
    <row r="1776" spans="4:7" x14ac:dyDescent="0.2">
      <c r="D1776" s="20">
        <f t="shared" si="27"/>
        <v>101</v>
      </c>
      <c r="E1776" s="20">
        <f>MIN(IF(MOD(ROWS($A$2:A1776),$A$2)=0,E1775+1, E1775), $B$2-1)</f>
        <v>2</v>
      </c>
      <c r="G1776" s="2" t="str">
        <f>IF(NOT(OR(
SUMPRODUCT(--ISNUMBER(SEARCH('Chapter 2 (Generated)'!$B$3:$V$3,INDEX(MyData,D1776, E1776+1))))&gt;0,
SUMPRODUCT(--ISNUMBER(SEARCH('Chapter 2 (Generated)'!$B$4:$V$4,INDEX(MyData,D1776, E1776+1))))&gt;0)),
"        " &amp; INDEX(MyData,D1776, E1776+1),
"    " &amp; INDEX(MyData,D1776, E1776+1))</f>
        <v xml:space="preserve">        personnages.tadashi[0],</v>
      </c>
    </row>
    <row r="1777" spans="4:7" x14ac:dyDescent="0.2">
      <c r="D1777" s="20">
        <f t="shared" si="27"/>
        <v>102</v>
      </c>
      <c r="E1777" s="20">
        <f>MIN(IF(MOD(ROWS($A$2:A1777),$A$2)=0,E1776+1, E1776), $B$2-1)</f>
        <v>2</v>
      </c>
      <c r="G1777" s="2" t="str">
        <f>IF(NOT(OR(
SUMPRODUCT(--ISNUMBER(SEARCH('Chapter 2 (Generated)'!$B$3:$V$3,INDEX(MyData,D1777, E1777+1))))&gt;0,
SUMPRODUCT(--ISNUMBER(SEARCH('Chapter 2 (Generated)'!$B$4:$V$4,INDEX(MyData,D1777, E1777+1))))&gt;0)),
"        " &amp; INDEX(MyData,D1777, E1777+1),
"    " &amp; INDEX(MyData,D1777, E1777+1))</f>
        <v xml:space="preserve">        "null",</v>
      </c>
    </row>
    <row r="1778" spans="4:7" x14ac:dyDescent="0.2">
      <c r="D1778" s="20">
        <f t="shared" si="27"/>
        <v>103</v>
      </c>
      <c r="E1778" s="20">
        <f>MIN(IF(MOD(ROWS($A$2:A1778),$A$2)=0,E1777+1, E1777), $B$2-1)</f>
        <v>2</v>
      </c>
      <c r="G1778" s="2" t="str">
        <f>IF(NOT(OR(
SUMPRODUCT(--ISNUMBER(SEARCH('Chapter 2 (Generated)'!$B$3:$V$3,INDEX(MyData,D1778, E1778+1))))&gt;0,
SUMPRODUCT(--ISNUMBER(SEARCH('Chapter 2 (Generated)'!$B$4:$V$4,INDEX(MyData,D1778, E1778+1))))&gt;0)),
"        " &amp; INDEX(MyData,D1778, E1778+1),
"    " &amp; INDEX(MyData,D1778, E1778+1))</f>
        <v xml:space="preserve">        "null",//100 </v>
      </c>
    </row>
    <row r="1779" spans="4:7" x14ac:dyDescent="0.2">
      <c r="D1779" s="20">
        <f t="shared" si="27"/>
        <v>104</v>
      </c>
      <c r="E1779" s="20">
        <f>MIN(IF(MOD(ROWS($A$2:A1779),$A$2)=0,E1778+1, E1778), $B$2-1)</f>
        <v>2</v>
      </c>
      <c r="G1779" s="2" t="str">
        <f>IF(NOT(OR(
SUMPRODUCT(--ISNUMBER(SEARCH('Chapter 2 (Generated)'!$B$3:$V$3,INDEX(MyData,D1779, E1779+1))))&gt;0,
SUMPRODUCT(--ISNUMBER(SEARCH('Chapter 2 (Generated)'!$B$4:$V$4,INDEX(MyData,D1779, E1779+1))))&gt;0)),
"        " &amp; INDEX(MyData,D1779, E1779+1),
"    " &amp; INDEX(MyData,D1779, E1779+1))</f>
        <v xml:space="preserve">        personnages.tadashi[0],</v>
      </c>
    </row>
    <row r="1780" spans="4:7" x14ac:dyDescent="0.2">
      <c r="D1780" s="20">
        <f t="shared" si="27"/>
        <v>105</v>
      </c>
      <c r="E1780" s="20">
        <f>MIN(IF(MOD(ROWS($A$2:A1780),$A$2)=0,E1779+1, E1779), $B$2-1)</f>
        <v>2</v>
      </c>
      <c r="G1780" s="2" t="str">
        <f>IF(NOT(OR(
SUMPRODUCT(--ISNUMBER(SEARCH('Chapter 2 (Generated)'!$B$3:$V$3,INDEX(MyData,D1780, E1780+1))))&gt;0,
SUMPRODUCT(--ISNUMBER(SEARCH('Chapter 2 (Generated)'!$B$4:$V$4,INDEX(MyData,D1780, E1780+1))))&gt;0)),
"        " &amp; INDEX(MyData,D1780, E1780+1),
"    " &amp; INDEX(MyData,D1780, E1780+1))</f>
        <v xml:space="preserve">        "null",</v>
      </c>
    </row>
    <row r="1781" spans="4:7" x14ac:dyDescent="0.2">
      <c r="D1781" s="20">
        <f t="shared" si="27"/>
        <v>106</v>
      </c>
      <c r="E1781" s="20">
        <f>MIN(IF(MOD(ROWS($A$2:A1781),$A$2)=0,E1780+1, E1780), $B$2-1)</f>
        <v>2</v>
      </c>
      <c r="G1781" s="2" t="str">
        <f>IF(NOT(OR(
SUMPRODUCT(--ISNUMBER(SEARCH('Chapter 2 (Generated)'!$B$3:$V$3,INDEX(MyData,D1781, E1781+1))))&gt;0,
SUMPRODUCT(--ISNUMBER(SEARCH('Chapter 2 (Generated)'!$B$4:$V$4,INDEX(MyData,D1781, E1781+1))))&gt;0)),
"        " &amp; INDEX(MyData,D1781, E1781+1),
"    " &amp; INDEX(MyData,D1781, E1781+1))</f>
        <v xml:space="preserve">        "null",</v>
      </c>
    </row>
    <row r="1782" spans="4:7" x14ac:dyDescent="0.2">
      <c r="D1782" s="20">
        <f t="shared" si="27"/>
        <v>107</v>
      </c>
      <c r="E1782" s="20">
        <f>MIN(IF(MOD(ROWS($A$2:A1782),$A$2)=0,E1781+1, E1781), $B$2-1)</f>
        <v>2</v>
      </c>
      <c r="G1782" s="2" t="str">
        <f>IF(NOT(OR(
SUMPRODUCT(--ISNUMBER(SEARCH('Chapter 2 (Generated)'!$B$3:$V$3,INDEX(MyData,D1782, E1782+1))))&gt;0,
SUMPRODUCT(--ISNUMBER(SEARCH('Chapter 2 (Generated)'!$B$4:$V$4,INDEX(MyData,D1782, E1782+1))))&gt;0)),
"        " &amp; INDEX(MyData,D1782, E1782+1),
"    " &amp; INDEX(MyData,D1782, E1782+1))</f>
        <v xml:space="preserve">        "null",</v>
      </c>
    </row>
    <row r="1783" spans="4:7" x14ac:dyDescent="0.2">
      <c r="D1783" s="20">
        <f t="shared" si="27"/>
        <v>108</v>
      </c>
      <c r="E1783" s="20">
        <f>MIN(IF(MOD(ROWS($A$2:A1783),$A$2)=0,E1782+1, E1782), $B$2-1)</f>
        <v>2</v>
      </c>
      <c r="G1783" s="2" t="str">
        <f>IF(NOT(OR(
SUMPRODUCT(--ISNUMBER(SEARCH('Chapter 2 (Generated)'!$B$3:$V$3,INDEX(MyData,D1783, E1783+1))))&gt;0,
SUMPRODUCT(--ISNUMBER(SEARCH('Chapter 2 (Generated)'!$B$4:$V$4,INDEX(MyData,D1783, E1783+1))))&gt;0)),
"        " &amp; INDEX(MyData,D1783, E1783+1),
"    " &amp; INDEX(MyData,D1783, E1783+1))</f>
        <v xml:space="preserve">        personnages.tadashi[0],//105 </v>
      </c>
    </row>
    <row r="1784" spans="4:7" x14ac:dyDescent="0.2">
      <c r="D1784" s="20">
        <f t="shared" si="27"/>
        <v>109</v>
      </c>
      <c r="E1784" s="20">
        <f>MIN(IF(MOD(ROWS($A$2:A1784),$A$2)=0,E1783+1, E1783), $B$2-1)</f>
        <v>2</v>
      </c>
      <c r="G1784" s="2" t="str">
        <f>IF(NOT(OR(
SUMPRODUCT(--ISNUMBER(SEARCH('Chapter 2 (Generated)'!$B$3:$V$3,INDEX(MyData,D1784, E1784+1))))&gt;0,
SUMPRODUCT(--ISNUMBER(SEARCH('Chapter 2 (Generated)'!$B$4:$V$4,INDEX(MyData,D1784, E1784+1))))&gt;0)),
"        " &amp; INDEX(MyData,D1784, E1784+1),
"    " &amp; INDEX(MyData,D1784, E1784+1))</f>
        <v xml:space="preserve">        "null",</v>
      </c>
    </row>
    <row r="1785" spans="4:7" x14ac:dyDescent="0.2">
      <c r="D1785" s="20">
        <f t="shared" si="27"/>
        <v>110</v>
      </c>
      <c r="E1785" s="20">
        <f>MIN(IF(MOD(ROWS($A$2:A1785),$A$2)=0,E1784+1, E1784), $B$2-1)</f>
        <v>2</v>
      </c>
      <c r="G1785" s="2" t="str">
        <f>IF(NOT(OR(
SUMPRODUCT(--ISNUMBER(SEARCH('Chapter 2 (Generated)'!$B$3:$V$3,INDEX(MyData,D1785, E1785+1))))&gt;0,
SUMPRODUCT(--ISNUMBER(SEARCH('Chapter 2 (Generated)'!$B$4:$V$4,INDEX(MyData,D1785, E1785+1))))&gt;0)),
"        " &amp; INDEX(MyData,D1785, E1785+1),
"    " &amp; INDEX(MyData,D1785, E1785+1))</f>
        <v xml:space="preserve">        "null",</v>
      </c>
    </row>
    <row r="1786" spans="4:7" x14ac:dyDescent="0.2">
      <c r="D1786" s="20">
        <f t="shared" si="27"/>
        <v>111</v>
      </c>
      <c r="E1786" s="20">
        <f>MIN(IF(MOD(ROWS($A$2:A1786),$A$2)=0,E1785+1, E1785), $B$2-1)</f>
        <v>2</v>
      </c>
      <c r="G1786" s="2" t="str">
        <f>IF(NOT(OR(
SUMPRODUCT(--ISNUMBER(SEARCH('Chapter 2 (Generated)'!$B$3:$V$3,INDEX(MyData,D1786, E1786+1))))&gt;0,
SUMPRODUCT(--ISNUMBER(SEARCH('Chapter 2 (Generated)'!$B$4:$V$4,INDEX(MyData,D1786, E1786+1))))&gt;0)),
"        " &amp; INDEX(MyData,D1786, E1786+1),
"    " &amp; INDEX(MyData,D1786, E1786+1))</f>
        <v xml:space="preserve">        "null",</v>
      </c>
    </row>
    <row r="1787" spans="4:7" x14ac:dyDescent="0.2">
      <c r="D1787" s="20">
        <f t="shared" si="27"/>
        <v>112</v>
      </c>
      <c r="E1787" s="20">
        <f>MIN(IF(MOD(ROWS($A$2:A1787),$A$2)=0,E1786+1, E1786), $B$2-1)</f>
        <v>2</v>
      </c>
      <c r="G1787" s="2" t="str">
        <f>IF(NOT(OR(
SUMPRODUCT(--ISNUMBER(SEARCH('Chapter 2 (Generated)'!$B$3:$V$3,INDEX(MyData,D1787, E1787+1))))&gt;0,
SUMPRODUCT(--ISNUMBER(SEARCH('Chapter 2 (Generated)'!$B$4:$V$4,INDEX(MyData,D1787, E1787+1))))&gt;0)),
"        " &amp; INDEX(MyData,D1787, E1787+1),
"    " &amp; INDEX(MyData,D1787, E1787+1))</f>
        <v xml:space="preserve">        "null",</v>
      </c>
    </row>
    <row r="1788" spans="4:7" x14ac:dyDescent="0.2">
      <c r="D1788" s="20">
        <f t="shared" si="27"/>
        <v>113</v>
      </c>
      <c r="E1788" s="20">
        <f>MIN(IF(MOD(ROWS($A$2:A1788),$A$2)=0,E1787+1, E1787), $B$2-1)</f>
        <v>2</v>
      </c>
      <c r="G1788" s="2" t="str">
        <f>IF(NOT(OR(
SUMPRODUCT(--ISNUMBER(SEARCH('Chapter 2 (Generated)'!$B$3:$V$3,INDEX(MyData,D1788, E1788+1))))&gt;0,
SUMPRODUCT(--ISNUMBER(SEARCH('Chapter 2 (Generated)'!$B$4:$V$4,INDEX(MyData,D1788, E1788+1))))&gt;0)),
"        " &amp; INDEX(MyData,D1788, E1788+1),
"    " &amp; INDEX(MyData,D1788, E1788+1))</f>
        <v xml:space="preserve">        "null",//110 </v>
      </c>
    </row>
    <row r="1789" spans="4:7" x14ac:dyDescent="0.2">
      <c r="D1789" s="20">
        <f t="shared" si="27"/>
        <v>114</v>
      </c>
      <c r="E1789" s="20">
        <f>MIN(IF(MOD(ROWS($A$2:A1789),$A$2)=0,E1788+1, E1788), $B$2-1)</f>
        <v>2</v>
      </c>
      <c r="G1789" s="2" t="str">
        <f>IF(NOT(OR(
SUMPRODUCT(--ISNUMBER(SEARCH('Chapter 2 (Generated)'!$B$3:$V$3,INDEX(MyData,D1789, E1789+1))))&gt;0,
SUMPRODUCT(--ISNUMBER(SEARCH('Chapter 2 (Generated)'!$B$4:$V$4,INDEX(MyData,D1789, E1789+1))))&gt;0)),
"        " &amp; INDEX(MyData,D1789, E1789+1),
"    " &amp; INDEX(MyData,D1789, E1789+1))</f>
        <v xml:space="preserve">        "null",</v>
      </c>
    </row>
    <row r="1790" spans="4:7" x14ac:dyDescent="0.2">
      <c r="D1790" s="20">
        <f t="shared" si="27"/>
        <v>115</v>
      </c>
      <c r="E1790" s="20">
        <f>MIN(IF(MOD(ROWS($A$2:A1790),$A$2)=0,E1789+1, E1789), $B$2-1)</f>
        <v>2</v>
      </c>
      <c r="G1790" s="2" t="str">
        <f>IF(NOT(OR(
SUMPRODUCT(--ISNUMBER(SEARCH('Chapter 2 (Generated)'!$B$3:$V$3,INDEX(MyData,D1790, E1790+1))))&gt;0,
SUMPRODUCT(--ISNUMBER(SEARCH('Chapter 2 (Generated)'!$B$4:$V$4,INDEX(MyData,D1790, E1790+1))))&gt;0)),
"        " &amp; INDEX(MyData,D1790, E1790+1),
"    " &amp; INDEX(MyData,D1790, E1790+1))</f>
        <v xml:space="preserve">        "null",</v>
      </c>
    </row>
    <row r="1791" spans="4:7" x14ac:dyDescent="0.2">
      <c r="D1791" s="20">
        <f t="shared" si="27"/>
        <v>116</v>
      </c>
      <c r="E1791" s="20">
        <f>MIN(IF(MOD(ROWS($A$2:A1791),$A$2)=0,E1790+1, E1790), $B$2-1)</f>
        <v>2</v>
      </c>
      <c r="G1791" s="2" t="str">
        <f>IF(NOT(OR(
SUMPRODUCT(--ISNUMBER(SEARCH('Chapter 2 (Generated)'!$B$3:$V$3,INDEX(MyData,D1791, E1791+1))))&gt;0,
SUMPRODUCT(--ISNUMBER(SEARCH('Chapter 2 (Generated)'!$B$4:$V$4,INDEX(MyData,D1791, E1791+1))))&gt;0)),
"        " &amp; INDEX(MyData,D1791, E1791+1),
"    " &amp; INDEX(MyData,D1791, E1791+1))</f>
        <v xml:space="preserve">        "null",//113 Objective Complete: Quick! Get into Classroom 1!  </v>
      </c>
    </row>
    <row r="1792" spans="4:7" x14ac:dyDescent="0.2">
      <c r="D1792" s="20">
        <f t="shared" si="27"/>
        <v>117</v>
      </c>
      <c r="E1792" s="20">
        <f>MIN(IF(MOD(ROWS($A$2:A1792),$A$2)=0,E1791+1, E1791), $B$2-1)</f>
        <v>2</v>
      </c>
      <c r="G1792" s="2" t="str">
        <f>IF(NOT(OR(
SUMPRODUCT(--ISNUMBER(SEARCH('Chapter 2 (Generated)'!$B$3:$V$3,INDEX(MyData,D1792, E1792+1))))&gt;0,
SUMPRODUCT(--ISNUMBER(SEARCH('Chapter 2 (Generated)'!$B$4:$V$4,INDEX(MyData,D1792, E1792+1))))&gt;0)),
"        " &amp; INDEX(MyData,D1792, E1792+1),
"    " &amp; INDEX(MyData,D1792, E1792+1))</f>
        <v xml:space="preserve">        "null",</v>
      </c>
    </row>
    <row r="1793" spans="4:7" x14ac:dyDescent="0.2">
      <c r="D1793" s="20">
        <f t="shared" si="27"/>
        <v>118</v>
      </c>
      <c r="E1793" s="20">
        <f>MIN(IF(MOD(ROWS($A$2:A1793),$A$2)=0,E1792+1, E1792), $B$2-1)</f>
        <v>2</v>
      </c>
      <c r="G1793" s="2" t="str">
        <f>IF(NOT(OR(
SUMPRODUCT(--ISNUMBER(SEARCH('Chapter 2 (Generated)'!$B$3:$V$3,INDEX(MyData,D1793, E1793+1))))&gt;0,
SUMPRODUCT(--ISNUMBER(SEARCH('Chapter 2 (Generated)'!$B$4:$V$4,INDEX(MyData,D1793, E1793+1))))&gt;0)),
"        " &amp; INDEX(MyData,D1793, E1793+1),
"    " &amp; INDEX(MyData,D1793, E1793+1))</f>
        <v xml:space="preserve">        "null",//115 </v>
      </c>
    </row>
    <row r="1794" spans="4:7" x14ac:dyDescent="0.2">
      <c r="D1794" s="20">
        <f t="shared" ref="D1794:D1857" si="28">MOD(ROW(D1793)-1+ROWS(MyData),ROWS(MyData))+1</f>
        <v>119</v>
      </c>
      <c r="E1794" s="20">
        <f>MIN(IF(MOD(ROWS($A$2:A1794),$A$2)=0,E1793+1, E1793), $B$2-1)</f>
        <v>2</v>
      </c>
      <c r="G1794" s="2" t="str">
        <f>IF(NOT(OR(
SUMPRODUCT(--ISNUMBER(SEARCH('Chapter 2 (Generated)'!$B$3:$V$3,INDEX(MyData,D1794, E1794+1))))&gt;0,
SUMPRODUCT(--ISNUMBER(SEARCH('Chapter 2 (Generated)'!$B$4:$V$4,INDEX(MyData,D1794, E1794+1))))&gt;0)),
"        " &amp; INDEX(MyData,D1794, E1794+1),
"    " &amp; INDEX(MyData,D1794, E1794+1))</f>
        <v xml:space="preserve">        "null",</v>
      </c>
    </row>
    <row r="1795" spans="4:7" x14ac:dyDescent="0.2">
      <c r="D1795" s="20">
        <f t="shared" si="28"/>
        <v>120</v>
      </c>
      <c r="E1795" s="20">
        <f>MIN(IF(MOD(ROWS($A$2:A1795),$A$2)=0,E1794+1, E1794), $B$2-1)</f>
        <v>2</v>
      </c>
      <c r="G1795" s="2" t="str">
        <f>IF(NOT(OR(
SUMPRODUCT(--ISNUMBER(SEARCH('Chapter 2 (Generated)'!$B$3:$V$3,INDEX(MyData,D1795, E1795+1))))&gt;0,
SUMPRODUCT(--ISNUMBER(SEARCH('Chapter 2 (Generated)'!$B$4:$V$4,INDEX(MyData,D1795, E1795+1))))&gt;0)),
"        " &amp; INDEX(MyData,D1795, E1795+1),
"    " &amp; INDEX(MyData,D1795, E1795+1))</f>
        <v xml:space="preserve">        personnages.tegan[0],</v>
      </c>
    </row>
    <row r="1796" spans="4:7" x14ac:dyDescent="0.2">
      <c r="D1796" s="20">
        <f t="shared" si="28"/>
        <v>121</v>
      </c>
      <c r="E1796" s="20">
        <f>MIN(IF(MOD(ROWS($A$2:A1796),$A$2)=0,E1795+1, E1795), $B$2-1)</f>
        <v>2</v>
      </c>
      <c r="G1796" s="2" t="str">
        <f>IF(NOT(OR(
SUMPRODUCT(--ISNUMBER(SEARCH('Chapter 2 (Generated)'!$B$3:$V$3,INDEX(MyData,D1796, E1796+1))))&gt;0,
SUMPRODUCT(--ISNUMBER(SEARCH('Chapter 2 (Generated)'!$B$4:$V$4,INDEX(MyData,D1796, E1796+1))))&gt;0)),
"        " &amp; INDEX(MyData,D1796, E1796+1),
"    " &amp; INDEX(MyData,D1796, E1796+1))</f>
        <v xml:space="preserve">        "null",</v>
      </c>
    </row>
    <row r="1797" spans="4:7" x14ac:dyDescent="0.2">
      <c r="D1797" s="20">
        <f t="shared" si="28"/>
        <v>122</v>
      </c>
      <c r="E1797" s="20">
        <f>MIN(IF(MOD(ROWS($A$2:A1797),$A$2)=0,E1796+1, E1796), $B$2-1)</f>
        <v>2</v>
      </c>
      <c r="G1797" s="2" t="str">
        <f>IF(NOT(OR(
SUMPRODUCT(--ISNUMBER(SEARCH('Chapter 2 (Generated)'!$B$3:$V$3,INDEX(MyData,D1797, E1797+1))))&gt;0,
SUMPRODUCT(--ISNUMBER(SEARCH('Chapter 2 (Generated)'!$B$4:$V$4,INDEX(MyData,D1797, E1797+1))))&gt;0)),
"        " &amp; INDEX(MyData,D1797, E1797+1),
"    " &amp; INDEX(MyData,D1797, E1797+1))</f>
        <v xml:space="preserve">        personnages.tegan[5],</v>
      </c>
    </row>
    <row r="1798" spans="4:7" x14ac:dyDescent="0.2">
      <c r="D1798" s="20">
        <f t="shared" si="28"/>
        <v>123</v>
      </c>
      <c r="E1798" s="20">
        <f>MIN(IF(MOD(ROWS($A$2:A1798),$A$2)=0,E1797+1, E1797), $B$2-1)</f>
        <v>2</v>
      </c>
      <c r="G1798" s="2" t="str">
        <f>IF(NOT(OR(
SUMPRODUCT(--ISNUMBER(SEARCH('Chapter 2 (Generated)'!$B$3:$V$3,INDEX(MyData,D1798, E1798+1))))&gt;0,
SUMPRODUCT(--ISNUMBER(SEARCH('Chapter 2 (Generated)'!$B$4:$V$4,INDEX(MyData,D1798, E1798+1))))&gt;0)),
"        " &amp; INDEX(MyData,D1798, E1798+1),
"    " &amp; INDEX(MyData,D1798, E1798+1))</f>
        <v xml:space="preserve">        "null",//120 </v>
      </c>
    </row>
    <row r="1799" spans="4:7" x14ac:dyDescent="0.2">
      <c r="D1799" s="20">
        <f t="shared" si="28"/>
        <v>124</v>
      </c>
      <c r="E1799" s="20">
        <f>MIN(IF(MOD(ROWS($A$2:A1799),$A$2)=0,E1798+1, E1798), $B$2-1)</f>
        <v>2</v>
      </c>
      <c r="G1799" s="2" t="str">
        <f>IF(NOT(OR(
SUMPRODUCT(--ISNUMBER(SEARCH('Chapter 2 (Generated)'!$B$3:$V$3,INDEX(MyData,D1799, E1799+1))))&gt;0,
SUMPRODUCT(--ISNUMBER(SEARCH('Chapter 2 (Generated)'!$B$4:$V$4,INDEX(MyData,D1799, E1799+1))))&gt;0)),
"        " &amp; INDEX(MyData,D1799, E1799+1),
"    " &amp; INDEX(MyData,D1799, E1799+1))</f>
        <v xml:space="preserve">        personnages.tegan[0],</v>
      </c>
    </row>
    <row r="1800" spans="4:7" x14ac:dyDescent="0.2">
      <c r="D1800" s="20">
        <f t="shared" si="28"/>
        <v>125</v>
      </c>
      <c r="E1800" s="20">
        <f>MIN(IF(MOD(ROWS($A$2:A1800),$A$2)=0,E1799+1, E1799), $B$2-1)</f>
        <v>2</v>
      </c>
      <c r="G1800" s="2" t="str">
        <f>IF(NOT(OR(
SUMPRODUCT(--ISNUMBER(SEARCH('Chapter 2 (Generated)'!$B$3:$V$3,INDEX(MyData,D1800, E1800+1))))&gt;0,
SUMPRODUCT(--ISNUMBER(SEARCH('Chapter 2 (Generated)'!$B$4:$V$4,INDEX(MyData,D1800, E1800+1))))&gt;0)),
"        " &amp; INDEX(MyData,D1800, E1800+1),
"    " &amp; INDEX(MyData,D1800, E1800+1))</f>
        <v xml:space="preserve">        "null",</v>
      </c>
    </row>
    <row r="1801" spans="4:7" x14ac:dyDescent="0.2">
      <c r="D1801" s="20">
        <f t="shared" si="28"/>
        <v>126</v>
      </c>
      <c r="E1801" s="20">
        <f>MIN(IF(MOD(ROWS($A$2:A1801),$A$2)=0,E1800+1, E1800), $B$2-1)</f>
        <v>2</v>
      </c>
      <c r="G1801" s="2" t="str">
        <f>IF(NOT(OR(
SUMPRODUCT(--ISNUMBER(SEARCH('Chapter 2 (Generated)'!$B$3:$V$3,INDEX(MyData,D1801, E1801+1))))&gt;0,
SUMPRODUCT(--ISNUMBER(SEARCH('Chapter 2 (Generated)'!$B$4:$V$4,INDEX(MyData,D1801, E1801+1))))&gt;0)),
"        " &amp; INDEX(MyData,D1801, E1801+1),
"    " &amp; INDEX(MyData,D1801, E1801+1))</f>
        <v xml:space="preserve">        personnages.tegan[1],</v>
      </c>
    </row>
    <row r="1802" spans="4:7" x14ac:dyDescent="0.2">
      <c r="D1802" s="20">
        <f t="shared" si="28"/>
        <v>127</v>
      </c>
      <c r="E1802" s="20">
        <f>MIN(IF(MOD(ROWS($A$2:A1802),$A$2)=0,E1801+1, E1801), $B$2-1)</f>
        <v>2</v>
      </c>
      <c r="G1802" s="2" t="str">
        <f>IF(NOT(OR(
SUMPRODUCT(--ISNUMBER(SEARCH('Chapter 2 (Generated)'!$B$3:$V$3,INDEX(MyData,D1802, E1802+1))))&gt;0,
SUMPRODUCT(--ISNUMBER(SEARCH('Chapter 2 (Generated)'!$B$4:$V$4,INDEX(MyData,D1802, E1802+1))))&gt;0)),
"        " &amp; INDEX(MyData,D1802, E1802+1),
"    " &amp; INDEX(MyData,D1802, E1802+1))</f>
        <v xml:space="preserve">        personnages.tegan[0],</v>
      </c>
    </row>
    <row r="1803" spans="4:7" x14ac:dyDescent="0.2">
      <c r="D1803" s="20">
        <f t="shared" si="28"/>
        <v>128</v>
      </c>
      <c r="E1803" s="20">
        <f>MIN(IF(MOD(ROWS($A$2:A1803),$A$2)=0,E1802+1, E1802), $B$2-1)</f>
        <v>2</v>
      </c>
      <c r="G1803" s="2" t="str">
        <f>IF(NOT(OR(
SUMPRODUCT(--ISNUMBER(SEARCH('Chapter 2 (Generated)'!$B$3:$V$3,INDEX(MyData,D1803, E1803+1))))&gt;0,
SUMPRODUCT(--ISNUMBER(SEARCH('Chapter 2 (Generated)'!$B$4:$V$4,INDEX(MyData,D1803, E1803+1))))&gt;0)),
"        " &amp; INDEX(MyData,D1803, E1803+1),
"    " &amp; INDEX(MyData,D1803, E1803+1))</f>
        <v xml:space="preserve">        "null",//125 </v>
      </c>
    </row>
    <row r="1804" spans="4:7" x14ac:dyDescent="0.2">
      <c r="D1804" s="20">
        <f t="shared" si="28"/>
        <v>129</v>
      </c>
      <c r="E1804" s="20">
        <f>MIN(IF(MOD(ROWS($A$2:A1804),$A$2)=0,E1803+1, E1803), $B$2-1)</f>
        <v>2</v>
      </c>
      <c r="G1804" s="2" t="str">
        <f>IF(NOT(OR(
SUMPRODUCT(--ISNUMBER(SEARCH('Chapter 2 (Generated)'!$B$3:$V$3,INDEX(MyData,D1804, E1804+1))))&gt;0,
SUMPRODUCT(--ISNUMBER(SEARCH('Chapter 2 (Generated)'!$B$4:$V$4,INDEX(MyData,D1804, E1804+1))))&gt;0)),
"        " &amp; INDEX(MyData,D1804, E1804+1),
"    " &amp; INDEX(MyData,D1804, E1804+1))</f>
        <v xml:space="preserve">        "null",</v>
      </c>
    </row>
    <row r="1805" spans="4:7" x14ac:dyDescent="0.2">
      <c r="D1805" s="20">
        <f t="shared" si="28"/>
        <v>130</v>
      </c>
      <c r="E1805" s="20">
        <f>MIN(IF(MOD(ROWS($A$2:A1805),$A$2)=0,E1804+1, E1804), $B$2-1)</f>
        <v>2</v>
      </c>
      <c r="G1805" s="2" t="str">
        <f>IF(NOT(OR(
SUMPRODUCT(--ISNUMBER(SEARCH('Chapter 2 (Generated)'!$B$3:$V$3,INDEX(MyData,D1805, E1805+1))))&gt;0,
SUMPRODUCT(--ISNUMBER(SEARCH('Chapter 2 (Generated)'!$B$4:$V$4,INDEX(MyData,D1805, E1805+1))))&gt;0)),
"        " &amp; INDEX(MyData,D1805, E1805+1),
"    " &amp; INDEX(MyData,D1805, E1805+1))</f>
        <v xml:space="preserve">        personnages.tegan[1],</v>
      </c>
    </row>
    <row r="1806" spans="4:7" x14ac:dyDescent="0.2">
      <c r="D1806" s="20">
        <f t="shared" si="28"/>
        <v>131</v>
      </c>
      <c r="E1806" s="20">
        <f>MIN(IF(MOD(ROWS($A$2:A1806),$A$2)=0,E1805+1, E1805), $B$2-1)</f>
        <v>2</v>
      </c>
      <c r="G1806" s="2" t="str">
        <f>IF(NOT(OR(
SUMPRODUCT(--ISNUMBER(SEARCH('Chapter 2 (Generated)'!$B$3:$V$3,INDEX(MyData,D1806, E1806+1))))&gt;0,
SUMPRODUCT(--ISNUMBER(SEARCH('Chapter 2 (Generated)'!$B$4:$V$4,INDEX(MyData,D1806, E1806+1))))&gt;0)),
"        " &amp; INDEX(MyData,D1806, E1806+1),
"    " &amp; INDEX(MyData,D1806, E1806+1))</f>
        <v xml:space="preserve">        "null",</v>
      </c>
    </row>
    <row r="1807" spans="4:7" x14ac:dyDescent="0.2">
      <c r="D1807" s="20">
        <f t="shared" si="28"/>
        <v>132</v>
      </c>
      <c r="E1807" s="20">
        <f>MIN(IF(MOD(ROWS($A$2:A1807),$A$2)=0,E1806+1, E1806), $B$2-1)</f>
        <v>2</v>
      </c>
      <c r="G1807" s="2" t="str">
        <f>IF(NOT(OR(
SUMPRODUCT(--ISNUMBER(SEARCH('Chapter 2 (Generated)'!$B$3:$V$3,INDEX(MyData,D1807, E1807+1))))&gt;0,
SUMPRODUCT(--ISNUMBER(SEARCH('Chapter 2 (Generated)'!$B$4:$V$4,INDEX(MyData,D1807, E1807+1))))&gt;0)),
"        " &amp; INDEX(MyData,D1807, E1807+1),
"    " &amp; INDEX(MyData,D1807, E1807+1))</f>
        <v xml:space="preserve">        personnages.tegan[0],</v>
      </c>
    </row>
    <row r="1808" spans="4:7" x14ac:dyDescent="0.2">
      <c r="D1808" s="20">
        <f t="shared" si="28"/>
        <v>133</v>
      </c>
      <c r="E1808" s="20">
        <f>MIN(IF(MOD(ROWS($A$2:A1808),$A$2)=0,E1807+1, E1807), $B$2-1)</f>
        <v>2</v>
      </c>
      <c r="G1808" s="2" t="str">
        <f>IF(NOT(OR(
SUMPRODUCT(--ISNUMBER(SEARCH('Chapter 2 (Generated)'!$B$3:$V$3,INDEX(MyData,D1808, E1808+1))))&gt;0,
SUMPRODUCT(--ISNUMBER(SEARCH('Chapter 2 (Generated)'!$B$4:$V$4,INDEX(MyData,D1808, E1808+1))))&gt;0)),
"        " &amp; INDEX(MyData,D1808, E1808+1),
"    " &amp; INDEX(MyData,D1808, E1808+1))</f>
        <v xml:space="preserve">        "null",//130 </v>
      </c>
    </row>
    <row r="1809" spans="4:7" x14ac:dyDescent="0.2">
      <c r="D1809" s="20">
        <f t="shared" si="28"/>
        <v>134</v>
      </c>
      <c r="E1809" s="20">
        <f>MIN(IF(MOD(ROWS($A$2:A1809),$A$2)=0,E1808+1, E1808), $B$2-1)</f>
        <v>2</v>
      </c>
      <c r="G1809" s="2" t="str">
        <f>IF(NOT(OR(
SUMPRODUCT(--ISNUMBER(SEARCH('Chapter 2 (Generated)'!$B$3:$V$3,INDEX(MyData,D1809, E1809+1))))&gt;0,
SUMPRODUCT(--ISNUMBER(SEARCH('Chapter 2 (Generated)'!$B$4:$V$4,INDEX(MyData,D1809, E1809+1))))&gt;0)),
"        " &amp; INDEX(MyData,D1809, E1809+1),
"    " &amp; INDEX(MyData,D1809, E1809+1))</f>
        <v xml:space="preserve">        personnages.tegan[0],</v>
      </c>
    </row>
    <row r="1810" spans="4:7" x14ac:dyDescent="0.2">
      <c r="D1810" s="20">
        <f t="shared" si="28"/>
        <v>135</v>
      </c>
      <c r="E1810" s="20">
        <f>MIN(IF(MOD(ROWS($A$2:A1810),$A$2)=0,E1809+1, E1809), $B$2-1)</f>
        <v>2</v>
      </c>
      <c r="G1810" s="2" t="str">
        <f>IF(NOT(OR(
SUMPRODUCT(--ISNUMBER(SEARCH('Chapter 2 (Generated)'!$B$3:$V$3,INDEX(MyData,D1810, E1810+1))))&gt;0,
SUMPRODUCT(--ISNUMBER(SEARCH('Chapter 2 (Generated)'!$B$4:$V$4,INDEX(MyData,D1810, E1810+1))))&gt;0)),
"        " &amp; INDEX(MyData,D1810, E1810+1),
"    " &amp; INDEX(MyData,D1810, E1810+1))</f>
        <v xml:space="preserve">        "null",</v>
      </c>
    </row>
    <row r="1811" spans="4:7" x14ac:dyDescent="0.2">
      <c r="D1811" s="20">
        <f t="shared" si="28"/>
        <v>136</v>
      </c>
      <c r="E1811" s="20">
        <f>MIN(IF(MOD(ROWS($A$2:A1811),$A$2)=0,E1810+1, E1810), $B$2-1)</f>
        <v>2</v>
      </c>
      <c r="G1811" s="2" t="str">
        <f>IF(NOT(OR(
SUMPRODUCT(--ISNUMBER(SEARCH('Chapter 2 (Generated)'!$B$3:$V$3,INDEX(MyData,D1811, E1811+1))))&gt;0,
SUMPRODUCT(--ISNUMBER(SEARCH('Chapter 2 (Generated)'!$B$4:$V$4,INDEX(MyData,D1811, E1811+1))))&gt;0)),
"        " &amp; INDEX(MyData,D1811, E1811+1),
"    " &amp; INDEX(MyData,D1811, E1811+1))</f>
        <v xml:space="preserve">        personnages.tegan[3],</v>
      </c>
    </row>
    <row r="1812" spans="4:7" x14ac:dyDescent="0.2">
      <c r="D1812" s="20">
        <f t="shared" si="28"/>
        <v>137</v>
      </c>
      <c r="E1812" s="20">
        <f>MIN(IF(MOD(ROWS($A$2:A1812),$A$2)=0,E1811+1, E1811), $B$2-1)</f>
        <v>2</v>
      </c>
      <c r="G1812" s="2" t="str">
        <f>IF(NOT(OR(
SUMPRODUCT(--ISNUMBER(SEARCH('Chapter 2 (Generated)'!$B$3:$V$3,INDEX(MyData,D1812, E1812+1))))&gt;0,
SUMPRODUCT(--ISNUMBER(SEARCH('Chapter 2 (Generated)'!$B$4:$V$4,INDEX(MyData,D1812, E1812+1))))&gt;0)),
"        " &amp; INDEX(MyData,D1812, E1812+1),
"    " &amp; INDEX(MyData,D1812, E1812+1))</f>
        <v xml:space="preserve">        personnages.tegan[0],</v>
      </c>
    </row>
    <row r="1813" spans="4:7" x14ac:dyDescent="0.2">
      <c r="D1813" s="20">
        <f t="shared" si="28"/>
        <v>138</v>
      </c>
      <c r="E1813" s="20">
        <f>MIN(IF(MOD(ROWS($A$2:A1813),$A$2)=0,E1812+1, E1812), $B$2-1)</f>
        <v>2</v>
      </c>
      <c r="G1813" s="2" t="str">
        <f>IF(NOT(OR(
SUMPRODUCT(--ISNUMBER(SEARCH('Chapter 2 (Generated)'!$B$3:$V$3,INDEX(MyData,D1813, E1813+1))))&gt;0,
SUMPRODUCT(--ISNUMBER(SEARCH('Chapter 2 (Generated)'!$B$4:$V$4,INDEX(MyData,D1813, E1813+1))))&gt;0)),
"        " &amp; INDEX(MyData,D1813, E1813+1),
"    " &amp; INDEX(MyData,D1813, E1813+1))</f>
        <v xml:space="preserve">        "null",//135 </v>
      </c>
    </row>
    <row r="1814" spans="4:7" x14ac:dyDescent="0.2">
      <c r="D1814" s="20">
        <f t="shared" si="28"/>
        <v>139</v>
      </c>
      <c r="E1814" s="20">
        <f>MIN(IF(MOD(ROWS($A$2:A1814),$A$2)=0,E1813+1, E1813), $B$2-1)</f>
        <v>2</v>
      </c>
      <c r="G1814" s="2" t="str">
        <f>IF(NOT(OR(
SUMPRODUCT(--ISNUMBER(SEARCH('Chapter 2 (Generated)'!$B$3:$V$3,INDEX(MyData,D1814, E1814+1))))&gt;0,
SUMPRODUCT(--ISNUMBER(SEARCH('Chapter 2 (Generated)'!$B$4:$V$4,INDEX(MyData,D1814, E1814+1))))&gt;0)),
"        " &amp; INDEX(MyData,D1814, E1814+1),
"    " &amp; INDEX(MyData,D1814, E1814+1))</f>
        <v xml:space="preserve">        personnages.tegan[0],</v>
      </c>
    </row>
    <row r="1815" spans="4:7" x14ac:dyDescent="0.2">
      <c r="D1815" s="20">
        <f t="shared" si="28"/>
        <v>140</v>
      </c>
      <c r="E1815" s="20">
        <f>MIN(IF(MOD(ROWS($A$2:A1815),$A$2)=0,E1814+1, E1814), $B$2-1)</f>
        <v>2</v>
      </c>
      <c r="G1815" s="2" t="str">
        <f>IF(NOT(OR(
SUMPRODUCT(--ISNUMBER(SEARCH('Chapter 2 (Generated)'!$B$3:$V$3,INDEX(MyData,D1815, E1815+1))))&gt;0,
SUMPRODUCT(--ISNUMBER(SEARCH('Chapter 2 (Generated)'!$B$4:$V$4,INDEX(MyData,D1815, E1815+1))))&gt;0)),
"        " &amp; INDEX(MyData,D1815, E1815+1),
"    " &amp; INDEX(MyData,D1815, E1815+1))</f>
        <v xml:space="preserve">        personnages.tegan[0],</v>
      </c>
    </row>
    <row r="1816" spans="4:7" x14ac:dyDescent="0.2">
      <c r="D1816" s="20">
        <f t="shared" si="28"/>
        <v>141</v>
      </c>
      <c r="E1816" s="20">
        <f>MIN(IF(MOD(ROWS($A$2:A1816),$A$2)=0,E1815+1, E1815), $B$2-1)</f>
        <v>2</v>
      </c>
      <c r="G1816" s="2" t="str">
        <f>IF(NOT(OR(
SUMPRODUCT(--ISNUMBER(SEARCH('Chapter 2 (Generated)'!$B$3:$V$3,INDEX(MyData,D1816, E1816+1))))&gt;0,
SUMPRODUCT(--ISNUMBER(SEARCH('Chapter 2 (Generated)'!$B$4:$V$4,INDEX(MyData,D1816, E1816+1))))&gt;0)),
"        " &amp; INDEX(MyData,D1816, E1816+1),
"    " &amp; INDEX(MyData,D1816, E1816+1))</f>
        <v xml:space="preserve">        personnages.tegan[1],</v>
      </c>
    </row>
    <row r="1817" spans="4:7" x14ac:dyDescent="0.2">
      <c r="D1817" s="20">
        <f t="shared" si="28"/>
        <v>142</v>
      </c>
      <c r="E1817" s="20">
        <f>MIN(IF(MOD(ROWS($A$2:A1817),$A$2)=0,E1816+1, E1816), $B$2-1)</f>
        <v>2</v>
      </c>
      <c r="G1817" s="2" t="str">
        <f>IF(NOT(OR(
SUMPRODUCT(--ISNUMBER(SEARCH('Chapter 2 (Generated)'!$B$3:$V$3,INDEX(MyData,D1817, E1817+1))))&gt;0,
SUMPRODUCT(--ISNUMBER(SEARCH('Chapter 2 (Generated)'!$B$4:$V$4,INDEX(MyData,D1817, E1817+1))))&gt;0)),
"        " &amp; INDEX(MyData,D1817, E1817+1),
"    " &amp; INDEX(MyData,D1817, E1817+1))</f>
        <v xml:space="preserve">        personnages.tegan[1],</v>
      </c>
    </row>
    <row r="1818" spans="4:7" x14ac:dyDescent="0.2">
      <c r="D1818" s="20">
        <f t="shared" si="28"/>
        <v>143</v>
      </c>
      <c r="E1818" s="20">
        <f>MIN(IF(MOD(ROWS($A$2:A1818),$A$2)=0,E1817+1, E1817), $B$2-1)</f>
        <v>2</v>
      </c>
      <c r="G1818" s="2" t="str">
        <f>IF(NOT(OR(
SUMPRODUCT(--ISNUMBER(SEARCH('Chapter 2 (Generated)'!$B$3:$V$3,INDEX(MyData,D1818, E1818+1))))&gt;0,
SUMPRODUCT(--ISNUMBER(SEARCH('Chapter 2 (Generated)'!$B$4:$V$4,INDEX(MyData,D1818, E1818+1))))&gt;0)),
"        " &amp; INDEX(MyData,D1818, E1818+1),
"    " &amp; INDEX(MyData,D1818, E1818+1))</f>
        <v xml:space="preserve">        personnages.tegan[0],//140 </v>
      </c>
    </row>
    <row r="1819" spans="4:7" x14ac:dyDescent="0.2">
      <c r="D1819" s="20">
        <f t="shared" si="28"/>
        <v>144</v>
      </c>
      <c r="E1819" s="20">
        <f>MIN(IF(MOD(ROWS($A$2:A1819),$A$2)=0,E1818+1, E1818), $B$2-1)</f>
        <v>2</v>
      </c>
      <c r="G1819" s="2" t="str">
        <f>IF(NOT(OR(
SUMPRODUCT(--ISNUMBER(SEARCH('Chapter 2 (Generated)'!$B$3:$V$3,INDEX(MyData,D1819, E1819+1))))&gt;0,
SUMPRODUCT(--ISNUMBER(SEARCH('Chapter 2 (Generated)'!$B$4:$V$4,INDEX(MyData,D1819, E1819+1))))&gt;0)),
"        " &amp; INDEX(MyData,D1819, E1819+1),
"    " &amp; INDEX(MyData,D1819, E1819+1))</f>
        <v xml:space="preserve">        personnages.tegan[0],</v>
      </c>
    </row>
    <row r="1820" spans="4:7" x14ac:dyDescent="0.2">
      <c r="D1820" s="20">
        <f t="shared" si="28"/>
        <v>145</v>
      </c>
      <c r="E1820" s="20">
        <f>MIN(IF(MOD(ROWS($A$2:A1820),$A$2)=0,E1819+1, E1819), $B$2-1)</f>
        <v>2</v>
      </c>
      <c r="G1820" s="2" t="str">
        <f>IF(NOT(OR(
SUMPRODUCT(--ISNUMBER(SEARCH('Chapter 2 (Generated)'!$B$3:$V$3,INDEX(MyData,D1820, E1820+1))))&gt;0,
SUMPRODUCT(--ISNUMBER(SEARCH('Chapter 2 (Generated)'!$B$4:$V$4,INDEX(MyData,D1820, E1820+1))))&gt;0)),
"        " &amp; INDEX(MyData,D1820, E1820+1),
"    " &amp; INDEX(MyData,D1820, E1820+1))</f>
        <v xml:space="preserve">        personnages.tegan[0],</v>
      </c>
    </row>
    <row r="1821" spans="4:7" x14ac:dyDescent="0.2">
      <c r="D1821" s="20">
        <f t="shared" si="28"/>
        <v>146</v>
      </c>
      <c r="E1821" s="20">
        <f>MIN(IF(MOD(ROWS($A$2:A1821),$A$2)=0,E1820+1, E1820), $B$2-1)</f>
        <v>2</v>
      </c>
      <c r="G1821" s="2" t="str">
        <f>IF(NOT(OR(
SUMPRODUCT(--ISNUMBER(SEARCH('Chapter 2 (Generated)'!$B$3:$V$3,INDEX(MyData,D1821, E1821+1))))&gt;0,
SUMPRODUCT(--ISNUMBER(SEARCH('Chapter 2 (Generated)'!$B$4:$V$4,INDEX(MyData,D1821, E1821+1))))&gt;0)),
"        " &amp; INDEX(MyData,D1821, E1821+1),
"    " &amp; INDEX(MyData,D1821, E1821+1))</f>
        <v xml:space="preserve">        "null",</v>
      </c>
    </row>
    <row r="1822" spans="4:7" x14ac:dyDescent="0.2">
      <c r="D1822" s="20">
        <f t="shared" si="28"/>
        <v>147</v>
      </c>
      <c r="E1822" s="20">
        <f>MIN(IF(MOD(ROWS($A$2:A1822),$A$2)=0,E1821+1, E1821), $B$2-1)</f>
        <v>2</v>
      </c>
      <c r="G1822" s="2" t="str">
        <f>IF(NOT(OR(
SUMPRODUCT(--ISNUMBER(SEARCH('Chapter 2 (Generated)'!$B$3:$V$3,INDEX(MyData,D1822, E1822+1))))&gt;0,
SUMPRODUCT(--ISNUMBER(SEARCH('Chapter 2 (Generated)'!$B$4:$V$4,INDEX(MyData,D1822, E1822+1))))&gt;0)),
"        " &amp; INDEX(MyData,D1822, E1822+1),
"    " &amp; INDEX(MyData,D1822, E1822+1))</f>
        <v xml:space="preserve">        personnages.tegan[0],</v>
      </c>
    </row>
    <row r="1823" spans="4:7" x14ac:dyDescent="0.2">
      <c r="D1823" s="20">
        <f t="shared" si="28"/>
        <v>148</v>
      </c>
      <c r="E1823" s="20">
        <f>MIN(IF(MOD(ROWS($A$2:A1823),$A$2)=0,E1822+1, E1822), $B$2-1)</f>
        <v>2</v>
      </c>
      <c r="G1823" s="2" t="str">
        <f>IF(NOT(OR(
SUMPRODUCT(--ISNUMBER(SEARCH('Chapter 2 (Generated)'!$B$3:$V$3,INDEX(MyData,D1823, E1823+1))))&gt;0,
SUMPRODUCT(--ISNUMBER(SEARCH('Chapter 2 (Generated)'!$B$4:$V$4,INDEX(MyData,D1823, E1823+1))))&gt;0)),
"        " &amp; INDEX(MyData,D1823, E1823+1),
"    " &amp; INDEX(MyData,D1823, E1823+1))</f>
        <v xml:space="preserve">        personnages.tegan[0],//145 </v>
      </c>
    </row>
    <row r="1824" spans="4:7" x14ac:dyDescent="0.2">
      <c r="D1824" s="20">
        <f t="shared" si="28"/>
        <v>149</v>
      </c>
      <c r="E1824" s="20">
        <f>MIN(IF(MOD(ROWS($A$2:A1824),$A$2)=0,E1823+1, E1823), $B$2-1)</f>
        <v>2</v>
      </c>
      <c r="G1824" s="2" t="str">
        <f>IF(NOT(OR(
SUMPRODUCT(--ISNUMBER(SEARCH('Chapter 2 (Generated)'!$B$3:$V$3,INDEX(MyData,D1824, E1824+1))))&gt;0,
SUMPRODUCT(--ISNUMBER(SEARCH('Chapter 2 (Generated)'!$B$4:$V$4,INDEX(MyData,D1824, E1824+1))))&gt;0)),
"        " &amp; INDEX(MyData,D1824, E1824+1),
"    " &amp; INDEX(MyData,D1824, E1824+1))</f>
        <v xml:space="preserve">        personnages.tegan[0],</v>
      </c>
    </row>
    <row r="1825" spans="4:7" x14ac:dyDescent="0.2">
      <c r="D1825" s="20">
        <f t="shared" si="28"/>
        <v>150</v>
      </c>
      <c r="E1825" s="20">
        <f>MIN(IF(MOD(ROWS($A$2:A1825),$A$2)=0,E1824+1, E1824), $B$2-1)</f>
        <v>2</v>
      </c>
      <c r="G1825" s="2" t="str">
        <f>IF(NOT(OR(
SUMPRODUCT(--ISNUMBER(SEARCH('Chapter 2 (Generated)'!$B$3:$V$3,INDEX(MyData,D1825, E1825+1))))&gt;0,
SUMPRODUCT(--ISNUMBER(SEARCH('Chapter 2 (Generated)'!$B$4:$V$4,INDEX(MyData,D1825, E1825+1))))&gt;0)),
"        " &amp; INDEX(MyData,D1825, E1825+1),
"    " &amp; INDEX(MyData,D1825, E1825+1))</f>
        <v xml:space="preserve">        "null",</v>
      </c>
    </row>
    <row r="1826" spans="4:7" x14ac:dyDescent="0.2">
      <c r="D1826" s="20">
        <f t="shared" si="28"/>
        <v>151</v>
      </c>
      <c r="E1826" s="20">
        <f>MIN(IF(MOD(ROWS($A$2:A1826),$A$2)=0,E1825+1, E1825), $B$2-1)</f>
        <v>2</v>
      </c>
      <c r="G1826" s="2" t="str">
        <f>IF(NOT(OR(
SUMPRODUCT(--ISNUMBER(SEARCH('Chapter 2 (Generated)'!$B$3:$V$3,INDEX(MyData,D1826, E1826+1))))&gt;0,
SUMPRODUCT(--ISNUMBER(SEARCH('Chapter 2 (Generated)'!$B$4:$V$4,INDEX(MyData,D1826, E1826+1))))&gt;0)),
"        " &amp; INDEX(MyData,D1826, E1826+1),
"    " &amp; INDEX(MyData,D1826, E1826+1))</f>
        <v xml:space="preserve">        personnages.tegan[0],</v>
      </c>
    </row>
    <row r="1827" spans="4:7" x14ac:dyDescent="0.2">
      <c r="D1827" s="20">
        <f t="shared" si="28"/>
        <v>152</v>
      </c>
      <c r="E1827" s="20">
        <f>MIN(IF(MOD(ROWS($A$2:A1827),$A$2)=0,E1826+1, E1826), $B$2-1)</f>
        <v>2</v>
      </c>
      <c r="G1827" s="2" t="str">
        <f>IF(NOT(OR(
SUMPRODUCT(--ISNUMBER(SEARCH('Chapter 2 (Generated)'!$B$3:$V$3,INDEX(MyData,D1827, E1827+1))))&gt;0,
SUMPRODUCT(--ISNUMBER(SEARCH('Chapter 2 (Generated)'!$B$4:$V$4,INDEX(MyData,D1827, E1827+1))))&gt;0)),
"        " &amp; INDEX(MyData,D1827, E1827+1),
"    " &amp; INDEX(MyData,D1827, E1827+1))</f>
        <v xml:space="preserve">        "null",</v>
      </c>
    </row>
    <row r="1828" spans="4:7" x14ac:dyDescent="0.2">
      <c r="D1828" s="20">
        <f t="shared" si="28"/>
        <v>153</v>
      </c>
      <c r="E1828" s="20">
        <f>MIN(IF(MOD(ROWS($A$2:A1828),$A$2)=0,E1827+1, E1827), $B$2-1)</f>
        <v>2</v>
      </c>
      <c r="G1828" s="2" t="str">
        <f>IF(NOT(OR(
SUMPRODUCT(--ISNUMBER(SEARCH('Chapter 2 (Generated)'!$B$3:$V$3,INDEX(MyData,D1828, E1828+1))))&gt;0,
SUMPRODUCT(--ISNUMBER(SEARCH('Chapter 2 (Generated)'!$B$4:$V$4,INDEX(MyData,D1828, E1828+1))))&gt;0)),
"        " &amp; INDEX(MyData,D1828, E1828+1),
"    " &amp; INDEX(MyData,D1828, E1828+1))</f>
        <v xml:space="preserve">        personnages.tegan[0],//150 </v>
      </c>
    </row>
    <row r="1829" spans="4:7" x14ac:dyDescent="0.2">
      <c r="D1829" s="20">
        <f t="shared" si="28"/>
        <v>154</v>
      </c>
      <c r="E1829" s="20">
        <f>MIN(IF(MOD(ROWS($A$2:A1829),$A$2)=0,E1828+1, E1828), $B$2-1)</f>
        <v>2</v>
      </c>
      <c r="G1829" s="2" t="str">
        <f>IF(NOT(OR(
SUMPRODUCT(--ISNUMBER(SEARCH('Chapter 2 (Generated)'!$B$3:$V$3,INDEX(MyData,D1829, E1829+1))))&gt;0,
SUMPRODUCT(--ISNUMBER(SEARCH('Chapter 2 (Generated)'!$B$4:$V$4,INDEX(MyData,D1829, E1829+1))))&gt;0)),
"        " &amp; INDEX(MyData,D1829, E1829+1),
"    " &amp; INDEX(MyData,D1829, E1829+1))</f>
        <v xml:space="preserve">        "null",</v>
      </c>
    </row>
    <row r="1830" spans="4:7" x14ac:dyDescent="0.2">
      <c r="D1830" s="20">
        <f t="shared" si="28"/>
        <v>155</v>
      </c>
      <c r="E1830" s="20">
        <f>MIN(IF(MOD(ROWS($A$2:A1830),$A$2)=0,E1829+1, E1829), $B$2-1)</f>
        <v>2</v>
      </c>
      <c r="G1830" s="2" t="str">
        <f>IF(NOT(OR(
SUMPRODUCT(--ISNUMBER(SEARCH('Chapter 2 (Generated)'!$B$3:$V$3,INDEX(MyData,D1830, E1830+1))))&gt;0,
SUMPRODUCT(--ISNUMBER(SEARCH('Chapter 2 (Generated)'!$B$4:$V$4,INDEX(MyData,D1830, E1830+1))))&gt;0)),
"        " &amp; INDEX(MyData,D1830, E1830+1),
"    " &amp; INDEX(MyData,D1830, E1830+1))</f>
        <v xml:space="preserve">        personnages.tegan[0],</v>
      </c>
    </row>
    <row r="1831" spans="4:7" x14ac:dyDescent="0.2">
      <c r="D1831" s="20">
        <f t="shared" si="28"/>
        <v>156</v>
      </c>
      <c r="E1831" s="20">
        <f>MIN(IF(MOD(ROWS($A$2:A1831),$A$2)=0,E1830+1, E1830), $B$2-1)</f>
        <v>2</v>
      </c>
      <c r="G1831" s="2" t="str">
        <f>IF(NOT(OR(
SUMPRODUCT(--ISNUMBER(SEARCH('Chapter 2 (Generated)'!$B$3:$V$3,INDEX(MyData,D1831, E1831+1))))&gt;0,
SUMPRODUCT(--ISNUMBER(SEARCH('Chapter 2 (Generated)'!$B$4:$V$4,INDEX(MyData,D1831, E1831+1))))&gt;0)),
"        " &amp; INDEX(MyData,D1831, E1831+1),
"    " &amp; INDEX(MyData,D1831, E1831+1))</f>
        <v xml:space="preserve">        personnages.tegan[2],</v>
      </c>
    </row>
    <row r="1832" spans="4:7" x14ac:dyDescent="0.2">
      <c r="D1832" s="20">
        <f t="shared" si="28"/>
        <v>157</v>
      </c>
      <c r="E1832" s="20">
        <f>MIN(IF(MOD(ROWS($A$2:A1832),$A$2)=0,E1831+1, E1831), $B$2-1)</f>
        <v>2</v>
      </c>
      <c r="G1832" s="2" t="str">
        <f>IF(NOT(OR(
SUMPRODUCT(--ISNUMBER(SEARCH('Chapter 2 (Generated)'!$B$3:$V$3,INDEX(MyData,D1832, E1832+1))))&gt;0,
SUMPRODUCT(--ISNUMBER(SEARCH('Chapter 2 (Generated)'!$B$4:$V$4,INDEX(MyData,D1832, E1832+1))))&gt;0)),
"        " &amp; INDEX(MyData,D1832, E1832+1),
"    " &amp; INDEX(MyData,D1832, E1832+1))</f>
        <v xml:space="preserve">        personnages.tegan[1],</v>
      </c>
    </row>
    <row r="1833" spans="4:7" x14ac:dyDescent="0.2">
      <c r="D1833" s="20">
        <f t="shared" si="28"/>
        <v>158</v>
      </c>
      <c r="E1833" s="20">
        <f>MIN(IF(MOD(ROWS($A$2:A1833),$A$2)=0,E1832+1, E1832), $B$2-1)</f>
        <v>2</v>
      </c>
      <c r="G1833" s="2" t="str">
        <f>IF(NOT(OR(
SUMPRODUCT(--ISNUMBER(SEARCH('Chapter 2 (Generated)'!$B$3:$V$3,INDEX(MyData,D1833, E1833+1))))&gt;0,
SUMPRODUCT(--ISNUMBER(SEARCH('Chapter 2 (Generated)'!$B$4:$V$4,INDEX(MyData,D1833, E1833+1))))&gt;0)),
"        " &amp; INDEX(MyData,D1833, E1833+1),
"    " &amp; INDEX(MyData,D1833, E1833+1))</f>
        <v xml:space="preserve">        "null",//155 </v>
      </c>
    </row>
    <row r="1834" spans="4:7" x14ac:dyDescent="0.2">
      <c r="D1834" s="20">
        <f t="shared" si="28"/>
        <v>159</v>
      </c>
      <c r="E1834" s="20">
        <f>MIN(IF(MOD(ROWS($A$2:A1834),$A$2)=0,E1833+1, E1833), $B$2-1)</f>
        <v>2</v>
      </c>
      <c r="G1834" s="2" t="str">
        <f>IF(NOT(OR(
SUMPRODUCT(--ISNUMBER(SEARCH('Chapter 2 (Generated)'!$B$3:$V$3,INDEX(MyData,D1834, E1834+1))))&gt;0,
SUMPRODUCT(--ISNUMBER(SEARCH('Chapter 2 (Generated)'!$B$4:$V$4,INDEX(MyData,D1834, E1834+1))))&gt;0)),
"        " &amp; INDEX(MyData,D1834, E1834+1),
"    " &amp; INDEX(MyData,D1834, E1834+1))</f>
        <v xml:space="preserve">        personnages.tegan[0],</v>
      </c>
    </row>
    <row r="1835" spans="4:7" x14ac:dyDescent="0.2">
      <c r="D1835" s="20">
        <f t="shared" si="28"/>
        <v>160</v>
      </c>
      <c r="E1835" s="20">
        <f>MIN(IF(MOD(ROWS($A$2:A1835),$A$2)=0,E1834+1, E1834), $B$2-1)</f>
        <v>2</v>
      </c>
      <c r="G1835" s="2" t="str">
        <f>IF(NOT(OR(
SUMPRODUCT(--ISNUMBER(SEARCH('Chapter 2 (Generated)'!$B$3:$V$3,INDEX(MyData,D1835, E1835+1))))&gt;0,
SUMPRODUCT(--ISNUMBER(SEARCH('Chapter 2 (Generated)'!$B$4:$V$4,INDEX(MyData,D1835, E1835+1))))&gt;0)),
"        " &amp; INDEX(MyData,D1835, E1835+1),
"    " &amp; INDEX(MyData,D1835, E1835+1))</f>
        <v xml:space="preserve">        personnages.tegan[0],</v>
      </c>
    </row>
    <row r="1836" spans="4:7" x14ac:dyDescent="0.2">
      <c r="D1836" s="20">
        <f t="shared" si="28"/>
        <v>161</v>
      </c>
      <c r="E1836" s="20">
        <f>MIN(IF(MOD(ROWS($A$2:A1836),$A$2)=0,E1835+1, E1835), $B$2-1)</f>
        <v>2</v>
      </c>
      <c r="G1836" s="2" t="str">
        <f>IF(NOT(OR(
SUMPRODUCT(--ISNUMBER(SEARCH('Chapter 2 (Generated)'!$B$3:$V$3,INDEX(MyData,D1836, E1836+1))))&gt;0,
SUMPRODUCT(--ISNUMBER(SEARCH('Chapter 2 (Generated)'!$B$4:$V$4,INDEX(MyData,D1836, E1836+1))))&gt;0)),
"        " &amp; INDEX(MyData,D1836, E1836+1),
"    " &amp; INDEX(MyData,D1836, E1836+1))</f>
        <v xml:space="preserve">        personnages.tegan[0],</v>
      </c>
    </row>
    <row r="1837" spans="4:7" x14ac:dyDescent="0.2">
      <c r="D1837" s="20">
        <f t="shared" si="28"/>
        <v>162</v>
      </c>
      <c r="E1837" s="20">
        <f>MIN(IF(MOD(ROWS($A$2:A1837),$A$2)=0,E1836+1, E1836), $B$2-1)</f>
        <v>2</v>
      </c>
      <c r="G1837" s="2" t="str">
        <f>IF(NOT(OR(
SUMPRODUCT(--ISNUMBER(SEARCH('Chapter 2 (Generated)'!$B$3:$V$3,INDEX(MyData,D1837, E1837+1))))&gt;0,
SUMPRODUCT(--ISNUMBER(SEARCH('Chapter 2 (Generated)'!$B$4:$V$4,INDEX(MyData,D1837, E1837+1))))&gt;0)),
"        " &amp; INDEX(MyData,D1837, E1837+1),
"    " &amp; INDEX(MyData,D1837, E1837+1))</f>
        <v xml:space="preserve">        personnages.tegan[0],</v>
      </c>
    </row>
    <row r="1838" spans="4:7" x14ac:dyDescent="0.2">
      <c r="D1838" s="20">
        <f t="shared" si="28"/>
        <v>163</v>
      </c>
      <c r="E1838" s="20">
        <f>MIN(IF(MOD(ROWS($A$2:A1838),$A$2)=0,E1837+1, E1837), $B$2-1)</f>
        <v>2</v>
      </c>
      <c r="G1838" s="2" t="str">
        <f>IF(NOT(OR(
SUMPRODUCT(--ISNUMBER(SEARCH('Chapter 2 (Generated)'!$B$3:$V$3,INDEX(MyData,D1838, E1838+1))))&gt;0,
SUMPRODUCT(--ISNUMBER(SEARCH('Chapter 2 (Generated)'!$B$4:$V$4,INDEX(MyData,D1838, E1838+1))))&gt;0)),
"        " &amp; INDEX(MyData,D1838, E1838+1),
"    " &amp; INDEX(MyData,D1838, E1838+1))</f>
        <v xml:space="preserve">        "null",//160 </v>
      </c>
    </row>
    <row r="1839" spans="4:7" x14ac:dyDescent="0.2">
      <c r="D1839" s="20">
        <f t="shared" si="28"/>
        <v>164</v>
      </c>
      <c r="E1839" s="20">
        <f>MIN(IF(MOD(ROWS($A$2:A1839),$A$2)=0,E1838+1, E1838), $B$2-1)</f>
        <v>2</v>
      </c>
      <c r="G1839" s="2" t="str">
        <f>IF(NOT(OR(
SUMPRODUCT(--ISNUMBER(SEARCH('Chapter 2 (Generated)'!$B$3:$V$3,INDEX(MyData,D1839, E1839+1))))&gt;0,
SUMPRODUCT(--ISNUMBER(SEARCH('Chapter 2 (Generated)'!$B$4:$V$4,INDEX(MyData,D1839, E1839+1))))&gt;0)),
"        " &amp; INDEX(MyData,D1839, E1839+1),
"    " &amp; INDEX(MyData,D1839, E1839+1))</f>
        <v xml:space="preserve">        personnages.tegan[0],</v>
      </c>
    </row>
    <row r="1840" spans="4:7" x14ac:dyDescent="0.2">
      <c r="D1840" s="20">
        <f t="shared" si="28"/>
        <v>165</v>
      </c>
      <c r="E1840" s="20">
        <f>MIN(IF(MOD(ROWS($A$2:A1840),$A$2)=0,E1839+1, E1839), $B$2-1)</f>
        <v>2</v>
      </c>
      <c r="G1840" s="2" t="str">
        <f>IF(NOT(OR(
SUMPRODUCT(--ISNUMBER(SEARCH('Chapter 2 (Generated)'!$B$3:$V$3,INDEX(MyData,D1840, E1840+1))))&gt;0,
SUMPRODUCT(--ISNUMBER(SEARCH('Chapter 2 (Generated)'!$B$4:$V$4,INDEX(MyData,D1840, E1840+1))))&gt;0)),
"        " &amp; INDEX(MyData,D1840, E1840+1),
"    " &amp; INDEX(MyData,D1840, E1840+1))</f>
        <v xml:space="preserve">        "null",</v>
      </c>
    </row>
    <row r="1841" spans="4:7" x14ac:dyDescent="0.2">
      <c r="D1841" s="20">
        <f t="shared" si="28"/>
        <v>166</v>
      </c>
      <c r="E1841" s="20">
        <f>MIN(IF(MOD(ROWS($A$2:A1841),$A$2)=0,E1840+1, E1840), $B$2-1)</f>
        <v>2</v>
      </c>
      <c r="G1841" s="2" t="str">
        <f>IF(NOT(OR(
SUMPRODUCT(--ISNUMBER(SEARCH('Chapter 2 (Generated)'!$B$3:$V$3,INDEX(MyData,D1841, E1841+1))))&gt;0,
SUMPRODUCT(--ISNUMBER(SEARCH('Chapter 2 (Generated)'!$B$4:$V$4,INDEX(MyData,D1841, E1841+1))))&gt;0)),
"        " &amp; INDEX(MyData,D1841, E1841+1),
"    " &amp; INDEX(MyData,D1841, E1841+1))</f>
        <v xml:space="preserve">        personnages.tegan[0],</v>
      </c>
    </row>
    <row r="1842" spans="4:7" x14ac:dyDescent="0.2">
      <c r="D1842" s="20">
        <f t="shared" si="28"/>
        <v>167</v>
      </c>
      <c r="E1842" s="20">
        <f>MIN(IF(MOD(ROWS($A$2:A1842),$A$2)=0,E1841+1, E1841), $B$2-1)</f>
        <v>2</v>
      </c>
      <c r="G1842" s="2" t="str">
        <f>IF(NOT(OR(
SUMPRODUCT(--ISNUMBER(SEARCH('Chapter 2 (Generated)'!$B$3:$V$3,INDEX(MyData,D1842, E1842+1))))&gt;0,
SUMPRODUCT(--ISNUMBER(SEARCH('Chapter 2 (Generated)'!$B$4:$V$4,INDEX(MyData,D1842, E1842+1))))&gt;0)),
"        " &amp; INDEX(MyData,D1842, E1842+1),
"    " &amp; INDEX(MyData,D1842, E1842+1))</f>
        <v xml:space="preserve">        "null",</v>
      </c>
    </row>
    <row r="1843" spans="4:7" x14ac:dyDescent="0.2">
      <c r="D1843" s="20">
        <f t="shared" si="28"/>
        <v>168</v>
      </c>
      <c r="E1843" s="20">
        <f>MIN(IF(MOD(ROWS($A$2:A1843),$A$2)=0,E1842+1, E1842), $B$2-1)</f>
        <v>2</v>
      </c>
      <c r="G1843" s="2" t="str">
        <f>IF(NOT(OR(
SUMPRODUCT(--ISNUMBER(SEARCH('Chapter 2 (Generated)'!$B$3:$V$3,INDEX(MyData,D1843, E1843+1))))&gt;0,
SUMPRODUCT(--ISNUMBER(SEARCH('Chapter 2 (Generated)'!$B$4:$V$4,INDEX(MyData,D1843, E1843+1))))&gt;0)),
"        " &amp; INDEX(MyData,D1843, E1843+1),
"    " &amp; INDEX(MyData,D1843, E1843+1))</f>
        <v xml:space="preserve">        "null",//165 </v>
      </c>
    </row>
    <row r="1844" spans="4:7" x14ac:dyDescent="0.2">
      <c r="D1844" s="20">
        <f t="shared" si="28"/>
        <v>169</v>
      </c>
      <c r="E1844" s="20">
        <f>MIN(IF(MOD(ROWS($A$2:A1844),$A$2)=0,E1843+1, E1843), $B$2-1)</f>
        <v>2</v>
      </c>
      <c r="G1844" s="2" t="str">
        <f>IF(NOT(OR(
SUMPRODUCT(--ISNUMBER(SEARCH('Chapter 2 (Generated)'!$B$3:$V$3,INDEX(MyData,D1844, E1844+1))))&gt;0,
SUMPRODUCT(--ISNUMBER(SEARCH('Chapter 2 (Generated)'!$B$4:$V$4,INDEX(MyData,D1844, E1844+1))))&gt;0)),
"        " &amp; INDEX(MyData,D1844, E1844+1),
"    " &amp; INDEX(MyData,D1844, E1844+1))</f>
        <v xml:space="preserve">        "null",</v>
      </c>
    </row>
    <row r="1845" spans="4:7" x14ac:dyDescent="0.2">
      <c r="D1845" s="20">
        <f t="shared" si="28"/>
        <v>170</v>
      </c>
      <c r="E1845" s="20">
        <f>MIN(IF(MOD(ROWS($A$2:A1845),$A$2)=0,E1844+1, E1844), $B$2-1)</f>
        <v>2</v>
      </c>
      <c r="G1845" s="2" t="str">
        <f>IF(NOT(OR(
SUMPRODUCT(--ISNUMBER(SEARCH('Chapter 2 (Generated)'!$B$3:$V$3,INDEX(MyData,D1845, E1845+1))))&gt;0,
SUMPRODUCT(--ISNUMBER(SEARCH('Chapter 2 (Generated)'!$B$4:$V$4,INDEX(MyData,D1845, E1845+1))))&gt;0)),
"        " &amp; INDEX(MyData,D1845, E1845+1),
"    " &amp; INDEX(MyData,D1845, E1845+1))</f>
        <v xml:space="preserve">        personnages.tegan[0],</v>
      </c>
    </row>
    <row r="1846" spans="4:7" x14ac:dyDescent="0.2">
      <c r="D1846" s="20">
        <f t="shared" si="28"/>
        <v>171</v>
      </c>
      <c r="E1846" s="20">
        <f>MIN(IF(MOD(ROWS($A$2:A1846),$A$2)=0,E1845+1, E1845), $B$2-1)</f>
        <v>2</v>
      </c>
      <c r="G1846" s="2" t="str">
        <f>IF(NOT(OR(
SUMPRODUCT(--ISNUMBER(SEARCH('Chapter 2 (Generated)'!$B$3:$V$3,INDEX(MyData,D1846, E1846+1))))&gt;0,
SUMPRODUCT(--ISNUMBER(SEARCH('Chapter 2 (Generated)'!$B$4:$V$4,INDEX(MyData,D1846, E1846+1))))&gt;0)),
"        " &amp; INDEX(MyData,D1846, E1846+1),
"    " &amp; INDEX(MyData,D1846, E1846+1))</f>
        <v xml:space="preserve">        "null",</v>
      </c>
    </row>
    <row r="1847" spans="4:7" x14ac:dyDescent="0.2">
      <c r="D1847" s="20">
        <f t="shared" si="28"/>
        <v>172</v>
      </c>
      <c r="E1847" s="20">
        <f>MIN(IF(MOD(ROWS($A$2:A1847),$A$2)=0,E1846+1, E1846), $B$2-1)</f>
        <v>2</v>
      </c>
      <c r="G1847" s="2" t="str">
        <f>IF(NOT(OR(
SUMPRODUCT(--ISNUMBER(SEARCH('Chapter 2 (Generated)'!$B$3:$V$3,INDEX(MyData,D1847, E1847+1))))&gt;0,
SUMPRODUCT(--ISNUMBER(SEARCH('Chapter 2 (Generated)'!$B$4:$V$4,INDEX(MyData,D1847, E1847+1))))&gt;0)),
"        " &amp; INDEX(MyData,D1847, E1847+1),
"    " &amp; INDEX(MyData,D1847, E1847+1))</f>
        <v xml:space="preserve">        "null",</v>
      </c>
    </row>
    <row r="1848" spans="4:7" x14ac:dyDescent="0.2">
      <c r="D1848" s="20">
        <f t="shared" si="28"/>
        <v>173</v>
      </c>
      <c r="E1848" s="20">
        <f>MIN(IF(MOD(ROWS($A$2:A1848),$A$2)=0,E1847+1, E1847), $B$2-1)</f>
        <v>2</v>
      </c>
      <c r="G1848" s="2" t="str">
        <f>IF(NOT(OR(
SUMPRODUCT(--ISNUMBER(SEARCH('Chapter 2 (Generated)'!$B$3:$V$3,INDEX(MyData,D1848, E1848+1))))&gt;0,
SUMPRODUCT(--ISNUMBER(SEARCH('Chapter 2 (Generated)'!$B$4:$V$4,INDEX(MyData,D1848, E1848+1))))&gt;0)),
"        " &amp; INDEX(MyData,D1848, E1848+1),
"    " &amp; INDEX(MyData,D1848, E1848+1))</f>
        <v xml:space="preserve">        personnages.tegan[0],//170 </v>
      </c>
    </row>
    <row r="1849" spans="4:7" x14ac:dyDescent="0.2">
      <c r="D1849" s="20">
        <f t="shared" si="28"/>
        <v>174</v>
      </c>
      <c r="E1849" s="20">
        <f>MIN(IF(MOD(ROWS($A$2:A1849),$A$2)=0,E1848+1, E1848), $B$2-1)</f>
        <v>2</v>
      </c>
      <c r="G1849" s="2" t="str">
        <f>IF(NOT(OR(
SUMPRODUCT(--ISNUMBER(SEARCH('Chapter 2 (Generated)'!$B$3:$V$3,INDEX(MyData,D1849, E1849+1))))&gt;0,
SUMPRODUCT(--ISNUMBER(SEARCH('Chapter 2 (Generated)'!$B$4:$V$4,INDEX(MyData,D1849, E1849+1))))&gt;0)),
"        " &amp; INDEX(MyData,D1849, E1849+1),
"    " &amp; INDEX(MyData,D1849, E1849+1))</f>
        <v xml:space="preserve">        "null",</v>
      </c>
    </row>
    <row r="1850" spans="4:7" x14ac:dyDescent="0.2">
      <c r="D1850" s="20">
        <f t="shared" si="28"/>
        <v>175</v>
      </c>
      <c r="E1850" s="20">
        <f>MIN(IF(MOD(ROWS($A$2:A1850),$A$2)=0,E1849+1, E1849), $B$2-1)</f>
        <v>2</v>
      </c>
      <c r="G1850" s="2" t="str">
        <f>IF(NOT(OR(
SUMPRODUCT(--ISNUMBER(SEARCH('Chapter 2 (Generated)'!$B$3:$V$3,INDEX(MyData,D1850, E1850+1))))&gt;0,
SUMPRODUCT(--ISNUMBER(SEARCH('Chapter 2 (Generated)'!$B$4:$V$4,INDEX(MyData,D1850, E1850+1))))&gt;0)),
"        " &amp; INDEX(MyData,D1850, E1850+1),
"    " &amp; INDEX(MyData,D1850, E1850+1))</f>
        <v xml:space="preserve">        "null",</v>
      </c>
    </row>
    <row r="1851" spans="4:7" x14ac:dyDescent="0.2">
      <c r="D1851" s="20">
        <f t="shared" si="28"/>
        <v>176</v>
      </c>
      <c r="E1851" s="20">
        <f>MIN(IF(MOD(ROWS($A$2:A1851),$A$2)=0,E1850+1, E1850), $B$2-1)</f>
        <v>2</v>
      </c>
      <c r="G1851" s="2" t="str">
        <f>IF(NOT(OR(
SUMPRODUCT(--ISNUMBER(SEARCH('Chapter 2 (Generated)'!$B$3:$V$3,INDEX(MyData,D1851, E1851+1))))&gt;0,
SUMPRODUCT(--ISNUMBER(SEARCH('Chapter 2 (Generated)'!$B$4:$V$4,INDEX(MyData,D1851, E1851+1))))&gt;0)),
"        " &amp; INDEX(MyData,D1851, E1851+1),
"    " &amp; INDEX(MyData,D1851, E1851+1))</f>
        <v xml:space="preserve">        "null",</v>
      </c>
    </row>
    <row r="1852" spans="4:7" x14ac:dyDescent="0.2">
      <c r="D1852" s="20">
        <f t="shared" si="28"/>
        <v>177</v>
      </c>
      <c r="E1852" s="20">
        <f>MIN(IF(MOD(ROWS($A$2:A1852),$A$2)=0,E1851+1, E1851), $B$2-1)</f>
        <v>2</v>
      </c>
      <c r="G1852" s="2" t="str">
        <f>IF(NOT(OR(
SUMPRODUCT(--ISNUMBER(SEARCH('Chapter 2 (Generated)'!$B$3:$V$3,INDEX(MyData,D1852, E1852+1))))&gt;0,
SUMPRODUCT(--ISNUMBER(SEARCH('Chapter 2 (Generated)'!$B$4:$V$4,INDEX(MyData,D1852, E1852+1))))&gt;0)),
"        " &amp; INDEX(MyData,D1852, E1852+1),
"    " &amp; INDEX(MyData,D1852, E1852+1))</f>
        <v xml:space="preserve">        personnages.tegan[0],</v>
      </c>
    </row>
    <row r="1853" spans="4:7" x14ac:dyDescent="0.2">
      <c r="D1853" s="20">
        <f t="shared" si="28"/>
        <v>178</v>
      </c>
      <c r="E1853" s="20">
        <f>MIN(IF(MOD(ROWS($A$2:A1853),$A$2)=0,E1852+1, E1852), $B$2-1)</f>
        <v>2</v>
      </c>
      <c r="G1853" s="2" t="str">
        <f>IF(NOT(OR(
SUMPRODUCT(--ISNUMBER(SEARCH('Chapter 2 (Generated)'!$B$3:$V$3,INDEX(MyData,D1853, E1853+1))))&gt;0,
SUMPRODUCT(--ISNUMBER(SEARCH('Chapter 2 (Generated)'!$B$4:$V$4,INDEX(MyData,D1853, E1853+1))))&gt;0)),
"        " &amp; INDEX(MyData,D1853, E1853+1),
"    " &amp; INDEX(MyData,D1853, E1853+1))</f>
        <v xml:space="preserve">        "null",//175 </v>
      </c>
    </row>
    <row r="1854" spans="4:7" x14ac:dyDescent="0.2">
      <c r="D1854" s="20">
        <f t="shared" si="28"/>
        <v>179</v>
      </c>
      <c r="E1854" s="20">
        <f>MIN(IF(MOD(ROWS($A$2:A1854),$A$2)=0,E1853+1, E1853), $B$2-1)</f>
        <v>2</v>
      </c>
      <c r="G1854" s="2" t="str">
        <f>IF(NOT(OR(
SUMPRODUCT(--ISNUMBER(SEARCH('Chapter 2 (Generated)'!$B$3:$V$3,INDEX(MyData,D1854, E1854+1))))&gt;0,
SUMPRODUCT(--ISNUMBER(SEARCH('Chapter 2 (Generated)'!$B$4:$V$4,INDEX(MyData,D1854, E1854+1))))&gt;0)),
"        " &amp; INDEX(MyData,D1854, E1854+1),
"    " &amp; INDEX(MyData,D1854, E1854+1))</f>
        <v xml:space="preserve">        personnages.tegan[0],</v>
      </c>
    </row>
    <row r="1855" spans="4:7" x14ac:dyDescent="0.2">
      <c r="D1855" s="20">
        <f t="shared" si="28"/>
        <v>180</v>
      </c>
      <c r="E1855" s="20">
        <f>MIN(IF(MOD(ROWS($A$2:A1855),$A$2)=0,E1854+1, E1854), $B$2-1)</f>
        <v>2</v>
      </c>
      <c r="G1855" s="2" t="str">
        <f>IF(NOT(OR(
SUMPRODUCT(--ISNUMBER(SEARCH('Chapter 2 (Generated)'!$B$3:$V$3,INDEX(MyData,D1855, E1855+1))))&gt;0,
SUMPRODUCT(--ISNUMBER(SEARCH('Chapter 2 (Generated)'!$B$4:$V$4,INDEX(MyData,D1855, E1855+1))))&gt;0)),
"        " &amp; INDEX(MyData,D1855, E1855+1),
"    " &amp; INDEX(MyData,D1855, E1855+1))</f>
        <v xml:space="preserve">        "null",</v>
      </c>
    </row>
    <row r="1856" spans="4:7" x14ac:dyDescent="0.2">
      <c r="D1856" s="20">
        <f t="shared" si="28"/>
        <v>181</v>
      </c>
      <c r="E1856" s="20">
        <f>MIN(IF(MOD(ROWS($A$2:A1856),$A$2)=0,E1855+1, E1855), $B$2-1)</f>
        <v>2</v>
      </c>
      <c r="G1856" s="2" t="str">
        <f>IF(NOT(OR(
SUMPRODUCT(--ISNUMBER(SEARCH('Chapter 2 (Generated)'!$B$3:$V$3,INDEX(MyData,D1856, E1856+1))))&gt;0,
SUMPRODUCT(--ISNUMBER(SEARCH('Chapter 2 (Generated)'!$B$4:$V$4,INDEX(MyData,D1856, E1856+1))))&gt;0)),
"        " &amp; INDEX(MyData,D1856, E1856+1),
"    " &amp; INDEX(MyData,D1856, E1856+1))</f>
        <v xml:space="preserve">        "null",</v>
      </c>
    </row>
    <row r="1857" spans="4:7" x14ac:dyDescent="0.2">
      <c r="D1857" s="20">
        <f t="shared" si="28"/>
        <v>182</v>
      </c>
      <c r="E1857" s="20">
        <f>MIN(IF(MOD(ROWS($A$2:A1857),$A$2)=0,E1856+1, E1856), $B$2-1)</f>
        <v>2</v>
      </c>
      <c r="G1857" s="2" t="str">
        <f>IF(NOT(OR(
SUMPRODUCT(--ISNUMBER(SEARCH('Chapter 2 (Generated)'!$B$3:$V$3,INDEX(MyData,D1857, E1857+1))))&gt;0,
SUMPRODUCT(--ISNUMBER(SEARCH('Chapter 2 (Generated)'!$B$4:$V$4,INDEX(MyData,D1857, E1857+1))))&gt;0)),
"        " &amp; INDEX(MyData,D1857, E1857+1),
"    " &amp; INDEX(MyData,D1857, E1857+1))</f>
        <v xml:space="preserve">        "null",</v>
      </c>
    </row>
    <row r="1858" spans="4:7" x14ac:dyDescent="0.2">
      <c r="D1858" s="20">
        <f t="shared" ref="D1858:D1921" si="29">MOD(ROW(D1857)-1+ROWS(MyData),ROWS(MyData))+1</f>
        <v>183</v>
      </c>
      <c r="E1858" s="20">
        <f>MIN(IF(MOD(ROWS($A$2:A1858),$A$2)=0,E1857+1, E1857), $B$2-1)</f>
        <v>2</v>
      </c>
      <c r="G1858" s="2" t="str">
        <f>IF(NOT(OR(
SUMPRODUCT(--ISNUMBER(SEARCH('Chapter 2 (Generated)'!$B$3:$V$3,INDEX(MyData,D1858, E1858+1))))&gt;0,
SUMPRODUCT(--ISNUMBER(SEARCH('Chapter 2 (Generated)'!$B$4:$V$4,INDEX(MyData,D1858, E1858+1))))&gt;0)),
"        " &amp; INDEX(MyData,D1858, E1858+1),
"    " &amp; INDEX(MyData,D1858, E1858+1))</f>
        <v xml:space="preserve">        "null",//180 </v>
      </c>
    </row>
    <row r="1859" spans="4:7" x14ac:dyDescent="0.2">
      <c r="D1859" s="20">
        <f t="shared" si="29"/>
        <v>184</v>
      </c>
      <c r="E1859" s="20">
        <f>MIN(IF(MOD(ROWS($A$2:A1859),$A$2)=0,E1858+1, E1858), $B$2-1)</f>
        <v>2</v>
      </c>
      <c r="G1859" s="2" t="str">
        <f>IF(NOT(OR(
SUMPRODUCT(--ISNUMBER(SEARCH('Chapter 2 (Generated)'!$B$3:$V$3,INDEX(MyData,D1859, E1859+1))))&gt;0,
SUMPRODUCT(--ISNUMBER(SEARCH('Chapter 2 (Generated)'!$B$4:$V$4,INDEX(MyData,D1859, E1859+1))))&gt;0)),
"        " &amp; INDEX(MyData,D1859, E1859+1),
"    " &amp; INDEX(MyData,D1859, E1859+1))</f>
        <v xml:space="preserve">        personnages.tegan[0],</v>
      </c>
    </row>
    <row r="1860" spans="4:7" x14ac:dyDescent="0.2">
      <c r="D1860" s="20">
        <f t="shared" si="29"/>
        <v>185</v>
      </c>
      <c r="E1860" s="20">
        <f>MIN(IF(MOD(ROWS($A$2:A1860),$A$2)=0,E1859+1, E1859), $B$2-1)</f>
        <v>2</v>
      </c>
      <c r="G1860" s="2" t="str">
        <f>IF(NOT(OR(
SUMPRODUCT(--ISNUMBER(SEARCH('Chapter 2 (Generated)'!$B$3:$V$3,INDEX(MyData,D1860, E1860+1))))&gt;0,
SUMPRODUCT(--ISNUMBER(SEARCH('Chapter 2 (Generated)'!$B$4:$V$4,INDEX(MyData,D1860, E1860+1))))&gt;0)),
"        " &amp; INDEX(MyData,D1860, E1860+1),
"    " &amp; INDEX(MyData,D1860, E1860+1))</f>
        <v xml:space="preserve">        "null",</v>
      </c>
    </row>
    <row r="1861" spans="4:7" x14ac:dyDescent="0.2">
      <c r="D1861" s="20">
        <f t="shared" si="29"/>
        <v>186</v>
      </c>
      <c r="E1861" s="20">
        <f>MIN(IF(MOD(ROWS($A$2:A1861),$A$2)=0,E1860+1, E1860), $B$2-1)</f>
        <v>2</v>
      </c>
      <c r="G1861" s="2" t="str">
        <f>IF(NOT(OR(
SUMPRODUCT(--ISNUMBER(SEARCH('Chapter 2 (Generated)'!$B$3:$V$3,INDEX(MyData,D1861, E1861+1))))&gt;0,
SUMPRODUCT(--ISNUMBER(SEARCH('Chapter 2 (Generated)'!$B$4:$V$4,INDEX(MyData,D1861, E1861+1))))&gt;0)),
"        " &amp; INDEX(MyData,D1861, E1861+1),
"    " &amp; INDEX(MyData,D1861, E1861+1))</f>
        <v xml:space="preserve">        personnages.tegan[1],</v>
      </c>
    </row>
    <row r="1862" spans="4:7" x14ac:dyDescent="0.2">
      <c r="D1862" s="20">
        <f t="shared" si="29"/>
        <v>187</v>
      </c>
      <c r="E1862" s="20">
        <f>MIN(IF(MOD(ROWS($A$2:A1862),$A$2)=0,E1861+1, E1861), $B$2-1)</f>
        <v>2</v>
      </c>
      <c r="G1862" s="2" t="str">
        <f>IF(NOT(OR(
SUMPRODUCT(--ISNUMBER(SEARCH('Chapter 2 (Generated)'!$B$3:$V$3,INDEX(MyData,D1862, E1862+1))))&gt;0,
SUMPRODUCT(--ISNUMBER(SEARCH('Chapter 2 (Generated)'!$B$4:$V$4,INDEX(MyData,D1862, E1862+1))))&gt;0)),
"        " &amp; INDEX(MyData,D1862, E1862+1),
"    " &amp; INDEX(MyData,D1862, E1862+1))</f>
        <v xml:space="preserve">        "null",</v>
      </c>
    </row>
    <row r="1863" spans="4:7" x14ac:dyDescent="0.2">
      <c r="D1863" s="20">
        <f t="shared" si="29"/>
        <v>188</v>
      </c>
      <c r="E1863" s="20">
        <f>MIN(IF(MOD(ROWS($A$2:A1863),$A$2)=0,E1862+1, E1862), $B$2-1)</f>
        <v>2</v>
      </c>
      <c r="G1863" s="2" t="str">
        <f>IF(NOT(OR(
SUMPRODUCT(--ISNUMBER(SEARCH('Chapter 2 (Generated)'!$B$3:$V$3,INDEX(MyData,D1863, E1863+1))))&gt;0,
SUMPRODUCT(--ISNUMBER(SEARCH('Chapter 2 (Generated)'!$B$4:$V$4,INDEX(MyData,D1863, E1863+1))))&gt;0)),
"        " &amp; INDEX(MyData,D1863, E1863+1),
"    " &amp; INDEX(MyData,D1863, E1863+1))</f>
        <v xml:space="preserve">        "null",//185 </v>
      </c>
    </row>
    <row r="1864" spans="4:7" x14ac:dyDescent="0.2">
      <c r="D1864" s="20">
        <f t="shared" si="29"/>
        <v>189</v>
      </c>
      <c r="E1864" s="20">
        <f>MIN(IF(MOD(ROWS($A$2:A1864),$A$2)=0,E1863+1, E1863), $B$2-1)</f>
        <v>2</v>
      </c>
      <c r="G1864" s="2" t="str">
        <f>IF(NOT(OR(
SUMPRODUCT(--ISNUMBER(SEARCH('Chapter 2 (Generated)'!$B$3:$V$3,INDEX(MyData,D1864, E1864+1))))&gt;0,
SUMPRODUCT(--ISNUMBER(SEARCH('Chapter 2 (Generated)'!$B$4:$V$4,INDEX(MyData,D1864, E1864+1))))&gt;0)),
"        " &amp; INDEX(MyData,D1864, E1864+1),
"    " &amp; INDEX(MyData,D1864, E1864+1))</f>
        <v xml:space="preserve">        personnages.alistair[0],</v>
      </c>
    </row>
    <row r="1865" spans="4:7" x14ac:dyDescent="0.2">
      <c r="D1865" s="20">
        <f t="shared" si="29"/>
        <v>190</v>
      </c>
      <c r="E1865" s="20">
        <f>MIN(IF(MOD(ROWS($A$2:A1865),$A$2)=0,E1864+1, E1864), $B$2-1)</f>
        <v>2</v>
      </c>
      <c r="G1865" s="2" t="str">
        <f>IF(NOT(OR(
SUMPRODUCT(--ISNUMBER(SEARCH('Chapter 2 (Generated)'!$B$3:$V$3,INDEX(MyData,D1865, E1865+1))))&gt;0,
SUMPRODUCT(--ISNUMBER(SEARCH('Chapter 2 (Generated)'!$B$4:$V$4,INDEX(MyData,D1865, E1865+1))))&gt;0)),
"        " &amp; INDEX(MyData,D1865, E1865+1),
"    " &amp; INDEX(MyData,D1865, E1865+1))</f>
        <v xml:space="preserve">        personnages.alistair[1],</v>
      </c>
    </row>
    <row r="1866" spans="4:7" x14ac:dyDescent="0.2">
      <c r="D1866" s="20">
        <f t="shared" si="29"/>
        <v>191</v>
      </c>
      <c r="E1866" s="20">
        <f>MIN(IF(MOD(ROWS($A$2:A1866),$A$2)=0,E1865+1, E1865), $B$2-1)</f>
        <v>2</v>
      </c>
      <c r="G1866" s="2" t="str">
        <f>IF(NOT(OR(
SUMPRODUCT(--ISNUMBER(SEARCH('Chapter 2 (Generated)'!$B$3:$V$3,INDEX(MyData,D1866, E1866+1))))&gt;0,
SUMPRODUCT(--ISNUMBER(SEARCH('Chapter 2 (Generated)'!$B$4:$V$4,INDEX(MyData,D1866, E1866+1))))&gt;0)),
"        " &amp; INDEX(MyData,D1866, E1866+1),
"    " &amp; INDEX(MyData,D1866, E1866+1))</f>
        <v xml:space="preserve">        personnages.alistair[0],</v>
      </c>
    </row>
    <row r="1867" spans="4:7" x14ac:dyDescent="0.2">
      <c r="D1867" s="20">
        <f t="shared" si="29"/>
        <v>192</v>
      </c>
      <c r="E1867" s="20">
        <f>MIN(IF(MOD(ROWS($A$2:A1867),$A$2)=0,E1866+1, E1866), $B$2-1)</f>
        <v>2</v>
      </c>
      <c r="G1867" s="2" t="str">
        <f>IF(NOT(OR(
SUMPRODUCT(--ISNUMBER(SEARCH('Chapter 2 (Generated)'!$B$3:$V$3,INDEX(MyData,D1867, E1867+1))))&gt;0,
SUMPRODUCT(--ISNUMBER(SEARCH('Chapter 2 (Generated)'!$B$4:$V$4,INDEX(MyData,D1867, E1867+1))))&gt;0)),
"        " &amp; INDEX(MyData,D1867, E1867+1),
"    " &amp; INDEX(MyData,D1867, E1867+1))</f>
        <v xml:space="preserve">        personnages.alistair[0],</v>
      </c>
    </row>
    <row r="1868" spans="4:7" x14ac:dyDescent="0.2">
      <c r="D1868" s="20">
        <f t="shared" si="29"/>
        <v>193</v>
      </c>
      <c r="E1868" s="20">
        <f>MIN(IF(MOD(ROWS($A$2:A1868),$A$2)=0,E1867+1, E1867), $B$2-1)</f>
        <v>2</v>
      </c>
      <c r="G1868" s="2" t="str">
        <f>IF(NOT(OR(
SUMPRODUCT(--ISNUMBER(SEARCH('Chapter 2 (Generated)'!$B$3:$V$3,INDEX(MyData,D1868, E1868+1))))&gt;0,
SUMPRODUCT(--ISNUMBER(SEARCH('Chapter 2 (Generated)'!$B$4:$V$4,INDEX(MyData,D1868, E1868+1))))&gt;0)),
"        " &amp; INDEX(MyData,D1868, E1868+1),
"    " &amp; INDEX(MyData,D1868, E1868+1))</f>
        <v xml:space="preserve">        personnages.alistair[0],//190 </v>
      </c>
    </row>
    <row r="1869" spans="4:7" x14ac:dyDescent="0.2">
      <c r="D1869" s="20">
        <f t="shared" si="29"/>
        <v>194</v>
      </c>
      <c r="E1869" s="20">
        <f>MIN(IF(MOD(ROWS($A$2:A1869),$A$2)=0,E1868+1, E1868), $B$2-1)</f>
        <v>2</v>
      </c>
      <c r="G1869" s="2" t="str">
        <f>IF(NOT(OR(
SUMPRODUCT(--ISNUMBER(SEARCH('Chapter 2 (Generated)'!$B$3:$V$3,INDEX(MyData,D1869, E1869+1))))&gt;0,
SUMPRODUCT(--ISNUMBER(SEARCH('Chapter 2 (Generated)'!$B$4:$V$4,INDEX(MyData,D1869, E1869+1))))&gt;0)),
"        " &amp; INDEX(MyData,D1869, E1869+1),
"    " &amp; INDEX(MyData,D1869, E1869+1))</f>
        <v xml:space="preserve">        personnages.alistair[0],</v>
      </c>
    </row>
    <row r="1870" spans="4:7" x14ac:dyDescent="0.2">
      <c r="D1870" s="20">
        <f t="shared" si="29"/>
        <v>195</v>
      </c>
      <c r="E1870" s="20">
        <f>MIN(IF(MOD(ROWS($A$2:A1870),$A$2)=0,E1869+1, E1869), $B$2-1)</f>
        <v>2</v>
      </c>
      <c r="G1870" s="2" t="str">
        <f>IF(NOT(OR(
SUMPRODUCT(--ISNUMBER(SEARCH('Chapter 2 (Generated)'!$B$3:$V$3,INDEX(MyData,D1870, E1870+1))))&gt;0,
SUMPRODUCT(--ISNUMBER(SEARCH('Chapter 2 (Generated)'!$B$4:$V$4,INDEX(MyData,D1870, E1870+1))))&gt;0)),
"        " &amp; INDEX(MyData,D1870, E1870+1),
"    " &amp; INDEX(MyData,D1870, E1870+1))</f>
        <v xml:space="preserve">        personnages.alistair[0],</v>
      </c>
    </row>
    <row r="1871" spans="4:7" x14ac:dyDescent="0.2">
      <c r="D1871" s="20">
        <f t="shared" si="29"/>
        <v>196</v>
      </c>
      <c r="E1871" s="20">
        <f>MIN(IF(MOD(ROWS($A$2:A1871),$A$2)=0,E1870+1, E1870), $B$2-1)</f>
        <v>2</v>
      </c>
      <c r="G1871" s="2" t="str">
        <f>IF(NOT(OR(
SUMPRODUCT(--ISNUMBER(SEARCH('Chapter 2 (Generated)'!$B$3:$V$3,INDEX(MyData,D1871, E1871+1))))&gt;0,
SUMPRODUCT(--ISNUMBER(SEARCH('Chapter 2 (Generated)'!$B$4:$V$4,INDEX(MyData,D1871, E1871+1))))&gt;0)),
"        " &amp; INDEX(MyData,D1871, E1871+1),
"    " &amp; INDEX(MyData,D1871, E1871+1))</f>
        <v xml:space="preserve">        personnages.alistair[0],</v>
      </c>
    </row>
    <row r="1872" spans="4:7" x14ac:dyDescent="0.2">
      <c r="D1872" s="20">
        <f t="shared" si="29"/>
        <v>197</v>
      </c>
      <c r="E1872" s="20">
        <f>MIN(IF(MOD(ROWS($A$2:A1872),$A$2)=0,E1871+1, E1871), $B$2-1)</f>
        <v>2</v>
      </c>
      <c r="G1872" s="2" t="str">
        <f>IF(NOT(OR(
SUMPRODUCT(--ISNUMBER(SEARCH('Chapter 2 (Generated)'!$B$3:$V$3,INDEX(MyData,D1872, E1872+1))))&gt;0,
SUMPRODUCT(--ISNUMBER(SEARCH('Chapter 2 (Generated)'!$B$4:$V$4,INDEX(MyData,D1872, E1872+1))))&gt;0)),
"        " &amp; INDEX(MyData,D1872, E1872+1),
"    " &amp; INDEX(MyData,D1872, E1872+1))</f>
        <v xml:space="preserve">        personnages.alistair[1],</v>
      </c>
    </row>
    <row r="1873" spans="4:7" x14ac:dyDescent="0.2">
      <c r="D1873" s="20">
        <f t="shared" si="29"/>
        <v>198</v>
      </c>
      <c r="E1873" s="20">
        <f>MIN(IF(MOD(ROWS($A$2:A1873),$A$2)=0,E1872+1, E1872), $B$2-1)</f>
        <v>2</v>
      </c>
      <c r="G1873" s="2" t="str">
        <f>IF(NOT(OR(
SUMPRODUCT(--ISNUMBER(SEARCH('Chapter 2 (Generated)'!$B$3:$V$3,INDEX(MyData,D1873, E1873+1))))&gt;0,
SUMPRODUCT(--ISNUMBER(SEARCH('Chapter 2 (Generated)'!$B$4:$V$4,INDEX(MyData,D1873, E1873+1))))&gt;0)),
"        " &amp; INDEX(MyData,D1873, E1873+1),
"    " &amp; INDEX(MyData,D1873, E1873+1))</f>
        <v xml:space="preserve">        personnages.alistair[1],//195 </v>
      </c>
    </row>
    <row r="1874" spans="4:7" x14ac:dyDescent="0.2">
      <c r="D1874" s="20">
        <f t="shared" si="29"/>
        <v>199</v>
      </c>
      <c r="E1874" s="20">
        <f>MIN(IF(MOD(ROWS($A$2:A1874),$A$2)=0,E1873+1, E1873), $B$2-1)</f>
        <v>2</v>
      </c>
      <c r="G1874" s="2" t="str">
        <f>IF(NOT(OR(
SUMPRODUCT(--ISNUMBER(SEARCH('Chapter 2 (Generated)'!$B$3:$V$3,INDEX(MyData,D1874, E1874+1))))&gt;0,
SUMPRODUCT(--ISNUMBER(SEARCH('Chapter 2 (Generated)'!$B$4:$V$4,INDEX(MyData,D1874, E1874+1))))&gt;0)),
"        " &amp; INDEX(MyData,D1874, E1874+1),
"    " &amp; INDEX(MyData,D1874, E1874+1))</f>
        <v xml:space="preserve">        personnages.alistair[0],</v>
      </c>
    </row>
    <row r="1875" spans="4:7" x14ac:dyDescent="0.2">
      <c r="D1875" s="20">
        <f t="shared" si="29"/>
        <v>200</v>
      </c>
      <c r="E1875" s="20">
        <f>MIN(IF(MOD(ROWS($A$2:A1875),$A$2)=0,E1874+1, E1874), $B$2-1)</f>
        <v>2</v>
      </c>
      <c r="G1875" s="2" t="str">
        <f>IF(NOT(OR(
SUMPRODUCT(--ISNUMBER(SEARCH('Chapter 2 (Generated)'!$B$3:$V$3,INDEX(MyData,D1875, E1875+1))))&gt;0,
SUMPRODUCT(--ISNUMBER(SEARCH('Chapter 2 (Generated)'!$B$4:$V$4,INDEX(MyData,D1875, E1875+1))))&gt;0)),
"        " &amp; INDEX(MyData,D1875, E1875+1),
"    " &amp; INDEX(MyData,D1875, E1875+1))</f>
        <v xml:space="preserve">        personnages.alistair[0],</v>
      </c>
    </row>
    <row r="1876" spans="4:7" x14ac:dyDescent="0.2">
      <c r="D1876" s="20">
        <f t="shared" si="29"/>
        <v>201</v>
      </c>
      <c r="E1876" s="20">
        <f>MIN(IF(MOD(ROWS($A$2:A1876),$A$2)=0,E1875+1, E1875), $B$2-1)</f>
        <v>2</v>
      </c>
      <c r="G1876" s="2" t="str">
        <f>IF(NOT(OR(
SUMPRODUCT(--ISNUMBER(SEARCH('Chapter 2 (Generated)'!$B$3:$V$3,INDEX(MyData,D1876, E1876+1))))&gt;0,
SUMPRODUCT(--ISNUMBER(SEARCH('Chapter 2 (Generated)'!$B$4:$V$4,INDEX(MyData,D1876, E1876+1))))&gt;0)),
"        " &amp; INDEX(MyData,D1876, E1876+1),
"    " &amp; INDEX(MyData,D1876, E1876+1))</f>
        <v xml:space="preserve">        personnages.alistair[0],</v>
      </c>
    </row>
    <row r="1877" spans="4:7" x14ac:dyDescent="0.2">
      <c r="D1877" s="20">
        <f t="shared" si="29"/>
        <v>202</v>
      </c>
      <c r="E1877" s="20">
        <f>MIN(IF(MOD(ROWS($A$2:A1877),$A$2)=0,E1876+1, E1876), $B$2-1)</f>
        <v>2</v>
      </c>
      <c r="G1877" s="2" t="str">
        <f>IF(NOT(OR(
SUMPRODUCT(--ISNUMBER(SEARCH('Chapter 2 (Generated)'!$B$3:$V$3,INDEX(MyData,D1877, E1877+1))))&gt;0,
SUMPRODUCT(--ISNUMBER(SEARCH('Chapter 2 (Generated)'!$B$4:$V$4,INDEX(MyData,D1877, E1877+1))))&gt;0)),
"        " &amp; INDEX(MyData,D1877, E1877+1),
"    " &amp; INDEX(MyData,D1877, E1877+1))</f>
        <v xml:space="preserve">        personnages.alistair[0],</v>
      </c>
    </row>
    <row r="1878" spans="4:7" x14ac:dyDescent="0.2">
      <c r="D1878" s="20">
        <f t="shared" si="29"/>
        <v>203</v>
      </c>
      <c r="E1878" s="20">
        <f>MIN(IF(MOD(ROWS($A$2:A1878),$A$2)=0,E1877+1, E1877), $B$2-1)</f>
        <v>2</v>
      </c>
      <c r="G1878" s="2" t="str">
        <f>IF(NOT(OR(
SUMPRODUCT(--ISNUMBER(SEARCH('Chapter 2 (Generated)'!$B$3:$V$3,INDEX(MyData,D1878, E1878+1))))&gt;0,
SUMPRODUCT(--ISNUMBER(SEARCH('Chapter 2 (Generated)'!$B$4:$V$4,INDEX(MyData,D1878, E1878+1))))&gt;0)),
"        " &amp; INDEX(MyData,D1878, E1878+1),
"    " &amp; INDEX(MyData,D1878, E1878+1))</f>
        <v xml:space="preserve">        personnages.alistair[0],//200 </v>
      </c>
    </row>
    <row r="1879" spans="4:7" x14ac:dyDescent="0.2">
      <c r="D1879" s="20">
        <f t="shared" si="29"/>
        <v>204</v>
      </c>
      <c r="E1879" s="20">
        <f>MIN(IF(MOD(ROWS($A$2:A1879),$A$2)=0,E1878+1, E1878), $B$2-1)</f>
        <v>2</v>
      </c>
      <c r="G1879" s="2" t="str">
        <f>IF(NOT(OR(
SUMPRODUCT(--ISNUMBER(SEARCH('Chapter 2 (Generated)'!$B$3:$V$3,INDEX(MyData,D1879, E1879+1))))&gt;0,
SUMPRODUCT(--ISNUMBER(SEARCH('Chapter 2 (Generated)'!$B$4:$V$4,INDEX(MyData,D1879, E1879+1))))&gt;0)),
"        " &amp; INDEX(MyData,D1879, E1879+1),
"    " &amp; INDEX(MyData,D1879, E1879+1))</f>
        <v xml:space="preserve">        personnages.alistair[0],</v>
      </c>
    </row>
    <row r="1880" spans="4:7" x14ac:dyDescent="0.2">
      <c r="D1880" s="20">
        <f t="shared" si="29"/>
        <v>205</v>
      </c>
      <c r="E1880" s="20">
        <f>MIN(IF(MOD(ROWS($A$2:A1880),$A$2)=0,E1879+1, E1879), $B$2-1)</f>
        <v>2</v>
      </c>
      <c r="G1880" s="2" t="str">
        <f>IF(NOT(OR(
SUMPRODUCT(--ISNUMBER(SEARCH('Chapter 2 (Generated)'!$B$3:$V$3,INDEX(MyData,D1880, E1880+1))))&gt;0,
SUMPRODUCT(--ISNUMBER(SEARCH('Chapter 2 (Generated)'!$B$4:$V$4,INDEX(MyData,D1880, E1880+1))))&gt;0)),
"        " &amp; INDEX(MyData,D1880, E1880+1),
"    " &amp; INDEX(MyData,D1880, E1880+1))</f>
        <v xml:space="preserve">        personnages.alistair[1],</v>
      </c>
    </row>
    <row r="1881" spans="4:7" x14ac:dyDescent="0.2">
      <c r="D1881" s="20">
        <f t="shared" si="29"/>
        <v>206</v>
      </c>
      <c r="E1881" s="20">
        <f>MIN(IF(MOD(ROWS($A$2:A1881),$A$2)=0,E1880+1, E1880), $B$2-1)</f>
        <v>2</v>
      </c>
      <c r="G1881" s="2" t="str">
        <f>IF(NOT(OR(
SUMPRODUCT(--ISNUMBER(SEARCH('Chapter 2 (Generated)'!$B$3:$V$3,INDEX(MyData,D1881, E1881+1))))&gt;0,
SUMPRODUCT(--ISNUMBER(SEARCH('Chapter 2 (Generated)'!$B$4:$V$4,INDEX(MyData,D1881, E1881+1))))&gt;0)),
"        " &amp; INDEX(MyData,D1881, E1881+1),
"    " &amp; INDEX(MyData,D1881, E1881+1))</f>
        <v xml:space="preserve">        personnages.alistair[0],</v>
      </c>
    </row>
    <row r="1882" spans="4:7" x14ac:dyDescent="0.2">
      <c r="D1882" s="20">
        <f t="shared" si="29"/>
        <v>207</v>
      </c>
      <c r="E1882" s="20">
        <f>MIN(IF(MOD(ROWS($A$2:A1882),$A$2)=0,E1881+1, E1881), $B$2-1)</f>
        <v>2</v>
      </c>
      <c r="G1882" s="2" t="str">
        <f>IF(NOT(OR(
SUMPRODUCT(--ISNUMBER(SEARCH('Chapter 2 (Generated)'!$B$3:$V$3,INDEX(MyData,D1882, E1882+1))))&gt;0,
SUMPRODUCT(--ISNUMBER(SEARCH('Chapter 2 (Generated)'!$B$4:$V$4,INDEX(MyData,D1882, E1882+1))))&gt;0)),
"        " &amp; INDEX(MyData,D1882, E1882+1),
"    " &amp; INDEX(MyData,D1882, E1882+1))</f>
        <v xml:space="preserve">        personnages.alistair[0],</v>
      </c>
    </row>
    <row r="1883" spans="4:7" x14ac:dyDescent="0.2">
      <c r="D1883" s="20">
        <f t="shared" si="29"/>
        <v>208</v>
      </c>
      <c r="E1883" s="20">
        <f>MIN(IF(MOD(ROWS($A$2:A1883),$A$2)=0,E1882+1, E1882), $B$2-1)</f>
        <v>2</v>
      </c>
      <c r="G1883" s="2" t="str">
        <f>IF(NOT(OR(
SUMPRODUCT(--ISNUMBER(SEARCH('Chapter 2 (Generated)'!$B$3:$V$3,INDEX(MyData,D1883, E1883+1))))&gt;0,
SUMPRODUCT(--ISNUMBER(SEARCH('Chapter 2 (Generated)'!$B$4:$V$4,INDEX(MyData,D1883, E1883+1))))&gt;0)),
"        " &amp; INDEX(MyData,D1883, E1883+1),
"    " &amp; INDEX(MyData,D1883, E1883+1))</f>
        <v xml:space="preserve">        personnages.alistair[0],//205 </v>
      </c>
    </row>
    <row r="1884" spans="4:7" x14ac:dyDescent="0.2">
      <c r="D1884" s="20">
        <f t="shared" si="29"/>
        <v>209</v>
      </c>
      <c r="E1884" s="20">
        <f>MIN(IF(MOD(ROWS($A$2:A1884),$A$2)=0,E1883+1, E1883), $B$2-1)</f>
        <v>2</v>
      </c>
      <c r="G1884" s="2" t="str">
        <f>IF(NOT(OR(
SUMPRODUCT(--ISNUMBER(SEARCH('Chapter 2 (Generated)'!$B$3:$V$3,INDEX(MyData,D1884, E1884+1))))&gt;0,
SUMPRODUCT(--ISNUMBER(SEARCH('Chapter 2 (Generated)'!$B$4:$V$4,INDEX(MyData,D1884, E1884+1))))&gt;0)),
"        " &amp; INDEX(MyData,D1884, E1884+1),
"    " &amp; INDEX(MyData,D1884, E1884+1))</f>
        <v xml:space="preserve">        personnages.alistair[0],</v>
      </c>
    </row>
    <row r="1885" spans="4:7" x14ac:dyDescent="0.2">
      <c r="D1885" s="20">
        <f t="shared" si="29"/>
        <v>210</v>
      </c>
      <c r="E1885" s="20">
        <f>MIN(IF(MOD(ROWS($A$2:A1885),$A$2)=0,E1884+1, E1884), $B$2-1)</f>
        <v>2</v>
      </c>
      <c r="G1885" s="2" t="str">
        <f>IF(NOT(OR(
SUMPRODUCT(--ISNUMBER(SEARCH('Chapter 2 (Generated)'!$B$3:$V$3,INDEX(MyData,D1885, E1885+1))))&gt;0,
SUMPRODUCT(--ISNUMBER(SEARCH('Chapter 2 (Generated)'!$B$4:$V$4,INDEX(MyData,D1885, E1885+1))))&gt;0)),
"        " &amp; INDEX(MyData,D1885, E1885+1),
"    " &amp; INDEX(MyData,D1885, E1885+1))</f>
        <v xml:space="preserve">        personnages.alistair[1],</v>
      </c>
    </row>
    <row r="1886" spans="4:7" x14ac:dyDescent="0.2">
      <c r="D1886" s="20">
        <f t="shared" si="29"/>
        <v>211</v>
      </c>
      <c r="E1886" s="20">
        <f>MIN(IF(MOD(ROWS($A$2:A1886),$A$2)=0,E1885+1, E1885), $B$2-1)</f>
        <v>2</v>
      </c>
      <c r="G1886" s="2" t="str">
        <f>IF(NOT(OR(
SUMPRODUCT(--ISNUMBER(SEARCH('Chapter 2 (Generated)'!$B$3:$V$3,INDEX(MyData,D1886, E1886+1))))&gt;0,
SUMPRODUCT(--ISNUMBER(SEARCH('Chapter 2 (Generated)'!$B$4:$V$4,INDEX(MyData,D1886, E1886+1))))&gt;0)),
"        " &amp; INDEX(MyData,D1886, E1886+1),
"    " &amp; INDEX(MyData,D1886, E1886+1))</f>
        <v xml:space="preserve">        personnages.alistair[3],</v>
      </c>
    </row>
    <row r="1887" spans="4:7" x14ac:dyDescent="0.2">
      <c r="D1887" s="20">
        <f t="shared" si="29"/>
        <v>212</v>
      </c>
      <c r="E1887" s="20">
        <f>MIN(IF(MOD(ROWS($A$2:A1887),$A$2)=0,E1886+1, E1886), $B$2-1)</f>
        <v>2</v>
      </c>
      <c r="G1887" s="2" t="str">
        <f>IF(NOT(OR(
SUMPRODUCT(--ISNUMBER(SEARCH('Chapter 2 (Generated)'!$B$3:$V$3,INDEX(MyData,D1887, E1887+1))))&gt;0,
SUMPRODUCT(--ISNUMBER(SEARCH('Chapter 2 (Generated)'!$B$4:$V$4,INDEX(MyData,D1887, E1887+1))))&gt;0)),
"        " &amp; INDEX(MyData,D1887, E1887+1),
"    " &amp; INDEX(MyData,D1887, E1887+1))</f>
        <v xml:space="preserve">        personnages.alistair[1],</v>
      </c>
    </row>
    <row r="1888" spans="4:7" x14ac:dyDescent="0.2">
      <c r="D1888" s="20">
        <f t="shared" si="29"/>
        <v>213</v>
      </c>
      <c r="E1888" s="20">
        <f>MIN(IF(MOD(ROWS($A$2:A1888),$A$2)=0,E1887+1, E1887), $B$2-1)</f>
        <v>2</v>
      </c>
      <c r="G1888" s="2" t="str">
        <f>IF(NOT(OR(
SUMPRODUCT(--ISNUMBER(SEARCH('Chapter 2 (Generated)'!$B$3:$V$3,INDEX(MyData,D1888, E1888+1))))&gt;0,
SUMPRODUCT(--ISNUMBER(SEARCH('Chapter 2 (Generated)'!$B$4:$V$4,INDEX(MyData,D1888, E1888+1))))&gt;0)),
"        " &amp; INDEX(MyData,D1888, E1888+1),
"    " &amp; INDEX(MyData,D1888, E1888+1))</f>
        <v xml:space="preserve">        personnages.alistair[0],//210 </v>
      </c>
    </row>
    <row r="1889" spans="4:7" x14ac:dyDescent="0.2">
      <c r="D1889" s="20">
        <f t="shared" si="29"/>
        <v>214</v>
      </c>
      <c r="E1889" s="20">
        <f>MIN(IF(MOD(ROWS($A$2:A1889),$A$2)=0,E1888+1, E1888), $B$2-1)</f>
        <v>2</v>
      </c>
      <c r="G1889" s="2" t="str">
        <f>IF(NOT(OR(
SUMPRODUCT(--ISNUMBER(SEARCH('Chapter 2 (Generated)'!$B$3:$V$3,INDEX(MyData,D1889, E1889+1))))&gt;0,
SUMPRODUCT(--ISNUMBER(SEARCH('Chapter 2 (Generated)'!$B$4:$V$4,INDEX(MyData,D1889, E1889+1))))&gt;0)),
"        " &amp; INDEX(MyData,D1889, E1889+1),
"    " &amp; INDEX(MyData,D1889, E1889+1))</f>
        <v xml:space="preserve">        personnages.alistair[0],</v>
      </c>
    </row>
    <row r="1890" spans="4:7" x14ac:dyDescent="0.2">
      <c r="D1890" s="20">
        <f t="shared" si="29"/>
        <v>215</v>
      </c>
      <c r="E1890" s="20">
        <f>MIN(IF(MOD(ROWS($A$2:A1890),$A$2)=0,E1889+1, E1889), $B$2-1)</f>
        <v>2</v>
      </c>
      <c r="G1890" s="2" t="str">
        <f>IF(NOT(OR(
SUMPRODUCT(--ISNUMBER(SEARCH('Chapter 2 (Generated)'!$B$3:$V$3,INDEX(MyData,D1890, E1890+1))))&gt;0,
SUMPRODUCT(--ISNUMBER(SEARCH('Chapter 2 (Generated)'!$B$4:$V$4,INDEX(MyData,D1890, E1890+1))))&gt;0)),
"        " &amp; INDEX(MyData,D1890, E1890+1),
"    " &amp; INDEX(MyData,D1890, E1890+1))</f>
        <v xml:space="preserve">        personnages.alistair[1],</v>
      </c>
    </row>
    <row r="1891" spans="4:7" x14ac:dyDescent="0.2">
      <c r="D1891" s="20">
        <f t="shared" si="29"/>
        <v>216</v>
      </c>
      <c r="E1891" s="20">
        <f>MIN(IF(MOD(ROWS($A$2:A1891),$A$2)=0,E1890+1, E1890), $B$2-1)</f>
        <v>2</v>
      </c>
      <c r="G1891" s="2" t="str">
        <f>IF(NOT(OR(
SUMPRODUCT(--ISNUMBER(SEARCH('Chapter 2 (Generated)'!$B$3:$V$3,INDEX(MyData,D1891, E1891+1))))&gt;0,
SUMPRODUCT(--ISNUMBER(SEARCH('Chapter 2 (Generated)'!$B$4:$V$4,INDEX(MyData,D1891, E1891+1))))&gt;0)),
"        " &amp; INDEX(MyData,D1891, E1891+1),
"    " &amp; INDEX(MyData,D1891, E1891+1))</f>
        <v xml:space="preserve">        personnages.alistair[0],</v>
      </c>
    </row>
    <row r="1892" spans="4:7" x14ac:dyDescent="0.2">
      <c r="D1892" s="20">
        <f t="shared" si="29"/>
        <v>217</v>
      </c>
      <c r="E1892" s="20">
        <f>MIN(IF(MOD(ROWS($A$2:A1892),$A$2)=0,E1891+1, E1891), $B$2-1)</f>
        <v>2</v>
      </c>
      <c r="G1892" s="2" t="str">
        <f>IF(NOT(OR(
SUMPRODUCT(--ISNUMBER(SEARCH('Chapter 2 (Generated)'!$B$3:$V$3,INDEX(MyData,D1892, E1892+1))))&gt;0,
SUMPRODUCT(--ISNUMBER(SEARCH('Chapter 2 (Generated)'!$B$4:$V$4,INDEX(MyData,D1892, E1892+1))))&gt;0)),
"        " &amp; INDEX(MyData,D1892, E1892+1),
"    " &amp; INDEX(MyData,D1892, E1892+1))</f>
        <v xml:space="preserve">        personnages.alistair[0],</v>
      </c>
    </row>
    <row r="1893" spans="4:7" x14ac:dyDescent="0.2">
      <c r="D1893" s="20">
        <f t="shared" si="29"/>
        <v>218</v>
      </c>
      <c r="E1893" s="20">
        <f>MIN(IF(MOD(ROWS($A$2:A1893),$A$2)=0,E1892+1, E1892), $B$2-1)</f>
        <v>2</v>
      </c>
      <c r="G1893" s="2" t="str">
        <f>IF(NOT(OR(
SUMPRODUCT(--ISNUMBER(SEARCH('Chapter 2 (Generated)'!$B$3:$V$3,INDEX(MyData,D1893, E1893+1))))&gt;0,
SUMPRODUCT(--ISNUMBER(SEARCH('Chapter 2 (Generated)'!$B$4:$V$4,INDEX(MyData,D1893, E1893+1))))&gt;0)),
"        " &amp; INDEX(MyData,D1893, E1893+1),
"    " &amp; INDEX(MyData,D1893, E1893+1))</f>
        <v xml:space="preserve">        personnages.alistair[0],//215 </v>
      </c>
    </row>
    <row r="1894" spans="4:7" x14ac:dyDescent="0.2">
      <c r="D1894" s="20">
        <f t="shared" si="29"/>
        <v>219</v>
      </c>
      <c r="E1894" s="20">
        <f>MIN(IF(MOD(ROWS($A$2:A1894),$A$2)=0,E1893+1, E1893), $B$2-1)</f>
        <v>2</v>
      </c>
      <c r="G1894" s="2" t="str">
        <f>IF(NOT(OR(
SUMPRODUCT(--ISNUMBER(SEARCH('Chapter 2 (Generated)'!$B$3:$V$3,INDEX(MyData,D1894, E1894+1))))&gt;0,
SUMPRODUCT(--ISNUMBER(SEARCH('Chapter 2 (Generated)'!$B$4:$V$4,INDEX(MyData,D1894, E1894+1))))&gt;0)),
"        " &amp; INDEX(MyData,D1894, E1894+1),
"    " &amp; INDEX(MyData,D1894, E1894+1))</f>
        <v xml:space="preserve">        personnages.alistair[0],</v>
      </c>
    </row>
    <row r="1895" spans="4:7" x14ac:dyDescent="0.2">
      <c r="D1895" s="20">
        <f t="shared" si="29"/>
        <v>220</v>
      </c>
      <c r="E1895" s="20">
        <f>MIN(IF(MOD(ROWS($A$2:A1895),$A$2)=0,E1894+1, E1894), $B$2-1)</f>
        <v>2</v>
      </c>
      <c r="G1895" s="2" t="str">
        <f>IF(NOT(OR(
SUMPRODUCT(--ISNUMBER(SEARCH('Chapter 2 (Generated)'!$B$3:$V$3,INDEX(MyData,D1895, E1895+1))))&gt;0,
SUMPRODUCT(--ISNUMBER(SEARCH('Chapter 2 (Generated)'!$B$4:$V$4,INDEX(MyData,D1895, E1895+1))))&gt;0)),
"        " &amp; INDEX(MyData,D1895, E1895+1),
"    " &amp; INDEX(MyData,D1895, E1895+1))</f>
        <v xml:space="preserve">        personnages.alistair[0],</v>
      </c>
    </row>
    <row r="1896" spans="4:7" x14ac:dyDescent="0.2">
      <c r="D1896" s="20">
        <f t="shared" si="29"/>
        <v>221</v>
      </c>
      <c r="E1896" s="20">
        <f>MIN(IF(MOD(ROWS($A$2:A1896),$A$2)=0,E1895+1, E1895), $B$2-1)</f>
        <v>2</v>
      </c>
      <c r="G1896" s="2" t="str">
        <f>IF(NOT(OR(
SUMPRODUCT(--ISNUMBER(SEARCH('Chapter 2 (Generated)'!$B$3:$V$3,INDEX(MyData,D1896, E1896+1))))&gt;0,
SUMPRODUCT(--ISNUMBER(SEARCH('Chapter 2 (Generated)'!$B$4:$V$4,INDEX(MyData,D1896, E1896+1))))&gt;0)),
"        " &amp; INDEX(MyData,D1896, E1896+1),
"    " &amp; INDEX(MyData,D1896, E1896+1))</f>
        <v xml:space="preserve">        personnages.alistair[1],</v>
      </c>
    </row>
    <row r="1897" spans="4:7" x14ac:dyDescent="0.2">
      <c r="D1897" s="20">
        <f t="shared" si="29"/>
        <v>222</v>
      </c>
      <c r="E1897" s="20">
        <f>MIN(IF(MOD(ROWS($A$2:A1897),$A$2)=0,E1896+1, E1896), $B$2-1)</f>
        <v>2</v>
      </c>
      <c r="G1897" s="2" t="str">
        <f>IF(NOT(OR(
SUMPRODUCT(--ISNUMBER(SEARCH('Chapter 2 (Generated)'!$B$3:$V$3,INDEX(MyData,D1897, E1897+1))))&gt;0,
SUMPRODUCT(--ISNUMBER(SEARCH('Chapter 2 (Generated)'!$B$4:$V$4,INDEX(MyData,D1897, E1897+1))))&gt;0)),
"        " &amp; INDEX(MyData,D1897, E1897+1),
"    " &amp; INDEX(MyData,D1897, E1897+1))</f>
        <v xml:space="preserve">        personnages.alistair[0],</v>
      </c>
    </row>
    <row r="1898" spans="4:7" x14ac:dyDescent="0.2">
      <c r="D1898" s="20">
        <f t="shared" si="29"/>
        <v>223</v>
      </c>
      <c r="E1898" s="20">
        <f>MIN(IF(MOD(ROWS($A$2:A1898),$A$2)=0,E1897+1, E1897), $B$2-1)</f>
        <v>2</v>
      </c>
      <c r="G1898" s="2" t="str">
        <f>IF(NOT(OR(
SUMPRODUCT(--ISNUMBER(SEARCH('Chapter 2 (Generated)'!$B$3:$V$3,INDEX(MyData,D1898, E1898+1))))&gt;0,
SUMPRODUCT(--ISNUMBER(SEARCH('Chapter 2 (Generated)'!$B$4:$V$4,INDEX(MyData,D1898, E1898+1))))&gt;0)),
"        " &amp; INDEX(MyData,D1898, E1898+1),
"    " &amp; INDEX(MyData,D1898, E1898+1))</f>
        <v xml:space="preserve">        personnages.alistair[1],//220 </v>
      </c>
    </row>
    <row r="1899" spans="4:7" x14ac:dyDescent="0.2">
      <c r="D1899" s="20">
        <f t="shared" si="29"/>
        <v>224</v>
      </c>
      <c r="E1899" s="20">
        <f>MIN(IF(MOD(ROWS($A$2:A1899),$A$2)=0,E1898+1, E1898), $B$2-1)</f>
        <v>2</v>
      </c>
      <c r="G1899" s="2" t="str">
        <f>IF(NOT(OR(
SUMPRODUCT(--ISNUMBER(SEARCH('Chapter 2 (Generated)'!$B$3:$V$3,INDEX(MyData,D1899, E1899+1))))&gt;0,
SUMPRODUCT(--ISNUMBER(SEARCH('Chapter 2 (Generated)'!$B$4:$V$4,INDEX(MyData,D1899, E1899+1))))&gt;0)),
"        " &amp; INDEX(MyData,D1899, E1899+1),
"    " &amp; INDEX(MyData,D1899, E1899+1))</f>
        <v xml:space="preserve">        personnages.alistair[0],</v>
      </c>
    </row>
    <row r="1900" spans="4:7" x14ac:dyDescent="0.2">
      <c r="D1900" s="20">
        <f t="shared" si="29"/>
        <v>225</v>
      </c>
      <c r="E1900" s="20">
        <f>MIN(IF(MOD(ROWS($A$2:A1900),$A$2)=0,E1899+1, E1899), $B$2-1)</f>
        <v>2</v>
      </c>
      <c r="G1900" s="2" t="str">
        <f>IF(NOT(OR(
SUMPRODUCT(--ISNUMBER(SEARCH('Chapter 2 (Generated)'!$B$3:$V$3,INDEX(MyData,D1900, E1900+1))))&gt;0,
SUMPRODUCT(--ISNUMBER(SEARCH('Chapter 2 (Generated)'!$B$4:$V$4,INDEX(MyData,D1900, E1900+1))))&gt;0)),
"        " &amp; INDEX(MyData,D1900, E1900+1),
"    " &amp; INDEX(MyData,D1900, E1900+1))</f>
        <v xml:space="preserve">        personnages.alistair[0],</v>
      </c>
    </row>
    <row r="1901" spans="4:7" x14ac:dyDescent="0.2">
      <c r="D1901" s="20">
        <f t="shared" si="29"/>
        <v>226</v>
      </c>
      <c r="E1901" s="20">
        <f>MIN(IF(MOD(ROWS($A$2:A1901),$A$2)=0,E1900+1, E1900), $B$2-1)</f>
        <v>2</v>
      </c>
      <c r="G1901" s="2" t="str">
        <f>IF(NOT(OR(
SUMPRODUCT(--ISNUMBER(SEARCH('Chapter 2 (Generated)'!$B$3:$V$3,INDEX(MyData,D1901, E1901+1))))&gt;0,
SUMPRODUCT(--ISNUMBER(SEARCH('Chapter 2 (Generated)'!$B$4:$V$4,INDEX(MyData,D1901, E1901+1))))&gt;0)),
"        " &amp; INDEX(MyData,D1901, E1901+1),
"    " &amp; INDEX(MyData,D1901, E1901+1))</f>
        <v xml:space="preserve">        personnages.alistair[0],</v>
      </c>
    </row>
    <row r="1902" spans="4:7" x14ac:dyDescent="0.2">
      <c r="D1902" s="20">
        <f t="shared" si="29"/>
        <v>227</v>
      </c>
      <c r="E1902" s="20">
        <f>MIN(IF(MOD(ROWS($A$2:A1902),$A$2)=0,E1901+1, E1901), $B$2-1)</f>
        <v>2</v>
      </c>
      <c r="G1902" s="2" t="str">
        <f>IF(NOT(OR(
SUMPRODUCT(--ISNUMBER(SEARCH('Chapter 2 (Generated)'!$B$3:$V$3,INDEX(MyData,D1902, E1902+1))))&gt;0,
SUMPRODUCT(--ISNUMBER(SEARCH('Chapter 2 (Generated)'!$B$4:$V$4,INDEX(MyData,D1902, E1902+1))))&gt;0)),
"        " &amp; INDEX(MyData,D1902, E1902+1),
"    " &amp; INDEX(MyData,D1902, E1902+1))</f>
        <v xml:space="preserve">        personnages.alistair[0],</v>
      </c>
    </row>
    <row r="1903" spans="4:7" x14ac:dyDescent="0.2">
      <c r="D1903" s="20">
        <f t="shared" si="29"/>
        <v>228</v>
      </c>
      <c r="E1903" s="20">
        <f>MIN(IF(MOD(ROWS($A$2:A1903),$A$2)=0,E1902+1, E1902), $B$2-1)</f>
        <v>2</v>
      </c>
      <c r="G1903" s="2" t="str">
        <f>IF(NOT(OR(
SUMPRODUCT(--ISNUMBER(SEARCH('Chapter 2 (Generated)'!$B$3:$V$3,INDEX(MyData,D1903, E1903+1))))&gt;0,
SUMPRODUCT(--ISNUMBER(SEARCH('Chapter 2 (Generated)'!$B$4:$V$4,INDEX(MyData,D1903, E1903+1))))&gt;0)),
"        " &amp; INDEX(MyData,D1903, E1903+1),
"    " &amp; INDEX(MyData,D1903, E1903+1))</f>
        <v xml:space="preserve">        personnages.alistair[0],//225 </v>
      </c>
    </row>
    <row r="1904" spans="4:7" x14ac:dyDescent="0.2">
      <c r="D1904" s="20">
        <f t="shared" si="29"/>
        <v>229</v>
      </c>
      <c r="E1904" s="20">
        <f>MIN(IF(MOD(ROWS($A$2:A1904),$A$2)=0,E1903+1, E1903), $B$2-1)</f>
        <v>2</v>
      </c>
      <c r="G1904" s="2" t="str">
        <f>IF(NOT(OR(
SUMPRODUCT(--ISNUMBER(SEARCH('Chapter 2 (Generated)'!$B$3:$V$3,INDEX(MyData,D1904, E1904+1))))&gt;0,
SUMPRODUCT(--ISNUMBER(SEARCH('Chapter 2 (Generated)'!$B$4:$V$4,INDEX(MyData,D1904, E1904+1))))&gt;0)),
"        " &amp; INDEX(MyData,D1904, E1904+1),
"    " &amp; INDEX(MyData,D1904, E1904+1))</f>
        <v xml:space="preserve">        personnages.alistair[0],</v>
      </c>
    </row>
    <row r="1905" spans="4:7" x14ac:dyDescent="0.2">
      <c r="D1905" s="20">
        <f t="shared" si="29"/>
        <v>230</v>
      </c>
      <c r="E1905" s="20">
        <f>MIN(IF(MOD(ROWS($A$2:A1905),$A$2)=0,E1904+1, E1904), $B$2-1)</f>
        <v>2</v>
      </c>
      <c r="G1905" s="2" t="str">
        <f>IF(NOT(OR(
SUMPRODUCT(--ISNUMBER(SEARCH('Chapter 2 (Generated)'!$B$3:$V$3,INDEX(MyData,D1905, E1905+1))))&gt;0,
SUMPRODUCT(--ISNUMBER(SEARCH('Chapter 2 (Generated)'!$B$4:$V$4,INDEX(MyData,D1905, E1905+1))))&gt;0)),
"        " &amp; INDEX(MyData,D1905, E1905+1),
"    " &amp; INDEX(MyData,D1905, E1905+1))</f>
        <v xml:space="preserve">        personnages.alistair[0],</v>
      </c>
    </row>
    <row r="1906" spans="4:7" x14ac:dyDescent="0.2">
      <c r="D1906" s="20">
        <f t="shared" si="29"/>
        <v>231</v>
      </c>
      <c r="E1906" s="20">
        <f>MIN(IF(MOD(ROWS($A$2:A1906),$A$2)=0,E1905+1, E1905), $B$2-1)</f>
        <v>2</v>
      </c>
      <c r="G1906" s="2" t="str">
        <f>IF(NOT(OR(
SUMPRODUCT(--ISNUMBER(SEARCH('Chapter 2 (Generated)'!$B$3:$V$3,INDEX(MyData,D1906, E1906+1))))&gt;0,
SUMPRODUCT(--ISNUMBER(SEARCH('Chapter 2 (Generated)'!$B$4:$V$4,INDEX(MyData,D1906, E1906+1))))&gt;0)),
"        " &amp; INDEX(MyData,D1906, E1906+1),
"    " &amp; INDEX(MyData,D1906, E1906+1))</f>
        <v xml:space="preserve">        personnages.alistair[0],</v>
      </c>
    </row>
    <row r="1907" spans="4:7" x14ac:dyDescent="0.2">
      <c r="D1907" s="20">
        <f t="shared" si="29"/>
        <v>232</v>
      </c>
      <c r="E1907" s="20">
        <f>MIN(IF(MOD(ROWS($A$2:A1907),$A$2)=0,E1906+1, E1906), $B$2-1)</f>
        <v>2</v>
      </c>
      <c r="G1907" s="2" t="str">
        <f>IF(NOT(OR(
SUMPRODUCT(--ISNUMBER(SEARCH('Chapter 2 (Generated)'!$B$3:$V$3,INDEX(MyData,D1907, E1907+1))))&gt;0,
SUMPRODUCT(--ISNUMBER(SEARCH('Chapter 2 (Generated)'!$B$4:$V$4,INDEX(MyData,D1907, E1907+1))))&gt;0)),
"        " &amp; INDEX(MyData,D1907, E1907+1),
"    " &amp; INDEX(MyData,D1907, E1907+1))</f>
        <v xml:space="preserve">        personnages.alistair[0],</v>
      </c>
    </row>
    <row r="1908" spans="4:7" x14ac:dyDescent="0.2">
      <c r="D1908" s="20">
        <f t="shared" si="29"/>
        <v>233</v>
      </c>
      <c r="E1908" s="20">
        <f>MIN(IF(MOD(ROWS($A$2:A1908),$A$2)=0,E1907+1, E1907), $B$2-1)</f>
        <v>2</v>
      </c>
      <c r="G1908" s="2" t="str">
        <f>IF(NOT(OR(
SUMPRODUCT(--ISNUMBER(SEARCH('Chapter 2 (Generated)'!$B$3:$V$3,INDEX(MyData,D1908, E1908+1))))&gt;0,
SUMPRODUCT(--ISNUMBER(SEARCH('Chapter 2 (Generated)'!$B$4:$V$4,INDEX(MyData,D1908, E1908+1))))&gt;0)),
"        " &amp; INDEX(MyData,D1908, E1908+1),
"    " &amp; INDEX(MyData,D1908, E1908+1))</f>
        <v xml:space="preserve">        personnages.alistair[0],//230 </v>
      </c>
    </row>
    <row r="1909" spans="4:7" x14ac:dyDescent="0.2">
      <c r="D1909" s="20">
        <f t="shared" si="29"/>
        <v>234</v>
      </c>
      <c r="E1909" s="20">
        <f>MIN(IF(MOD(ROWS($A$2:A1909),$A$2)=0,E1908+1, E1908), $B$2-1)</f>
        <v>2</v>
      </c>
      <c r="G1909" s="2" t="str">
        <f>IF(NOT(OR(
SUMPRODUCT(--ISNUMBER(SEARCH('Chapter 2 (Generated)'!$B$3:$V$3,INDEX(MyData,D1909, E1909+1))))&gt;0,
SUMPRODUCT(--ISNUMBER(SEARCH('Chapter 2 (Generated)'!$B$4:$V$4,INDEX(MyData,D1909, E1909+1))))&gt;0)),
"        " &amp; INDEX(MyData,D1909, E1909+1),
"    " &amp; INDEX(MyData,D1909, E1909+1))</f>
        <v xml:space="preserve">        "null",</v>
      </c>
    </row>
    <row r="1910" spans="4:7" x14ac:dyDescent="0.2">
      <c r="D1910" s="20">
        <f t="shared" si="29"/>
        <v>235</v>
      </c>
      <c r="E1910" s="20">
        <f>MIN(IF(MOD(ROWS($A$2:A1910),$A$2)=0,E1909+1, E1909), $B$2-1)</f>
        <v>2</v>
      </c>
      <c r="G1910" s="2" t="str">
        <f>IF(NOT(OR(
SUMPRODUCT(--ISNUMBER(SEARCH('Chapter 2 (Generated)'!$B$3:$V$3,INDEX(MyData,D1910, E1910+1))))&gt;0,
SUMPRODUCT(--ISNUMBER(SEARCH('Chapter 2 (Generated)'!$B$4:$V$4,INDEX(MyData,D1910, E1910+1))))&gt;0)),
"        " &amp; INDEX(MyData,D1910, E1910+1),
"    " &amp; INDEX(MyData,D1910, E1910+1))</f>
        <v xml:space="preserve">        personnages.tadashi[0],</v>
      </c>
    </row>
    <row r="1911" spans="4:7" x14ac:dyDescent="0.2">
      <c r="D1911" s="20">
        <f t="shared" si="29"/>
        <v>236</v>
      </c>
      <c r="E1911" s="20">
        <f>MIN(IF(MOD(ROWS($A$2:A1911),$A$2)=0,E1910+1, E1910), $B$2-1)</f>
        <v>2</v>
      </c>
      <c r="G1911" s="2" t="str">
        <f>IF(NOT(OR(
SUMPRODUCT(--ISNUMBER(SEARCH('Chapter 2 (Generated)'!$B$3:$V$3,INDEX(MyData,D1911, E1911+1))))&gt;0,
SUMPRODUCT(--ISNUMBER(SEARCH('Chapter 2 (Generated)'!$B$4:$V$4,INDEX(MyData,D1911, E1911+1))))&gt;0)),
"        " &amp; INDEX(MyData,D1911, E1911+1),
"    " &amp; INDEX(MyData,D1911, E1911+1))</f>
        <v xml:space="preserve">        personnages.tadashi[0],</v>
      </c>
    </row>
    <row r="1912" spans="4:7" x14ac:dyDescent="0.2">
      <c r="D1912" s="20">
        <f t="shared" si="29"/>
        <v>237</v>
      </c>
      <c r="E1912" s="20">
        <f>MIN(IF(MOD(ROWS($A$2:A1912),$A$2)=0,E1911+1, E1911), $B$2-1)</f>
        <v>2</v>
      </c>
      <c r="G1912" s="2" t="str">
        <f>IF(NOT(OR(
SUMPRODUCT(--ISNUMBER(SEARCH('Chapter 2 (Generated)'!$B$3:$V$3,INDEX(MyData,D1912, E1912+1))))&gt;0,
SUMPRODUCT(--ISNUMBER(SEARCH('Chapter 2 (Generated)'!$B$4:$V$4,INDEX(MyData,D1912, E1912+1))))&gt;0)),
"        " &amp; INDEX(MyData,D1912, E1912+1),
"    " &amp; INDEX(MyData,D1912, E1912+1))</f>
        <v xml:space="preserve">        personnages.tadashi[0],</v>
      </c>
    </row>
    <row r="1913" spans="4:7" x14ac:dyDescent="0.2">
      <c r="D1913" s="20">
        <f t="shared" si="29"/>
        <v>238</v>
      </c>
      <c r="E1913" s="20">
        <f>MIN(IF(MOD(ROWS($A$2:A1913),$A$2)=0,E1912+1, E1912), $B$2-1)</f>
        <v>2</v>
      </c>
      <c r="G1913" s="2" t="str">
        <f>IF(NOT(OR(
SUMPRODUCT(--ISNUMBER(SEARCH('Chapter 2 (Generated)'!$B$3:$V$3,INDEX(MyData,D1913, E1913+1))))&gt;0,
SUMPRODUCT(--ISNUMBER(SEARCH('Chapter 2 (Generated)'!$B$4:$V$4,INDEX(MyData,D1913, E1913+1))))&gt;0)),
"        " &amp; INDEX(MyData,D1913, E1913+1),
"    " &amp; INDEX(MyData,D1913, E1913+1))</f>
        <v xml:space="preserve">        personnages.tadashi[5],//235 </v>
      </c>
    </row>
    <row r="1914" spans="4:7" x14ac:dyDescent="0.2">
      <c r="D1914" s="20">
        <f t="shared" si="29"/>
        <v>239</v>
      </c>
      <c r="E1914" s="20">
        <f>MIN(IF(MOD(ROWS($A$2:A1914),$A$2)=0,E1913+1, E1913), $B$2-1)</f>
        <v>2</v>
      </c>
      <c r="G1914" s="2" t="str">
        <f>IF(NOT(OR(
SUMPRODUCT(--ISNUMBER(SEARCH('Chapter 2 (Generated)'!$B$3:$V$3,INDEX(MyData,D1914, E1914+1))))&gt;0,
SUMPRODUCT(--ISNUMBER(SEARCH('Chapter 2 (Generated)'!$B$4:$V$4,INDEX(MyData,D1914, E1914+1))))&gt;0)),
"        " &amp; INDEX(MyData,D1914, E1914+1),
"    " &amp; INDEX(MyData,D1914, E1914+1))</f>
        <v xml:space="preserve">        personnages.tadashi[1],</v>
      </c>
    </row>
    <row r="1915" spans="4:7" x14ac:dyDescent="0.2">
      <c r="D1915" s="20">
        <f t="shared" si="29"/>
        <v>240</v>
      </c>
      <c r="E1915" s="20">
        <f>MIN(IF(MOD(ROWS($A$2:A1915),$A$2)=0,E1914+1, E1914), $B$2-1)</f>
        <v>2</v>
      </c>
      <c r="G1915" s="2" t="str">
        <f>IF(NOT(OR(
SUMPRODUCT(--ISNUMBER(SEARCH('Chapter 2 (Generated)'!$B$3:$V$3,INDEX(MyData,D1915, E1915+1))))&gt;0,
SUMPRODUCT(--ISNUMBER(SEARCH('Chapter 2 (Generated)'!$B$4:$V$4,INDEX(MyData,D1915, E1915+1))))&gt;0)),
"        " &amp; INDEX(MyData,D1915, E1915+1),
"    " &amp; INDEX(MyData,D1915, E1915+1))</f>
        <v xml:space="preserve">        personnages.tadashi[0],</v>
      </c>
    </row>
    <row r="1916" spans="4:7" x14ac:dyDescent="0.2">
      <c r="D1916" s="20">
        <f t="shared" si="29"/>
        <v>241</v>
      </c>
      <c r="E1916" s="20">
        <f>MIN(IF(MOD(ROWS($A$2:A1916),$A$2)=0,E1915+1, E1915), $B$2-1)</f>
        <v>2</v>
      </c>
      <c r="G1916" s="2" t="str">
        <f>IF(NOT(OR(
SUMPRODUCT(--ISNUMBER(SEARCH('Chapter 2 (Generated)'!$B$3:$V$3,INDEX(MyData,D1916, E1916+1))))&gt;0,
SUMPRODUCT(--ISNUMBER(SEARCH('Chapter 2 (Generated)'!$B$4:$V$4,INDEX(MyData,D1916, E1916+1))))&gt;0)),
"        " &amp; INDEX(MyData,D1916, E1916+1),
"    " &amp; INDEX(MyData,D1916, E1916+1))</f>
        <v xml:space="preserve">        personnages.tadashi[0],</v>
      </c>
    </row>
    <row r="1917" spans="4:7" x14ac:dyDescent="0.2">
      <c r="D1917" s="20">
        <f t="shared" si="29"/>
        <v>242</v>
      </c>
      <c r="E1917" s="20">
        <f>MIN(IF(MOD(ROWS($A$2:A1917),$A$2)=0,E1916+1, E1916), $B$2-1)</f>
        <v>2</v>
      </c>
      <c r="G1917" s="2" t="str">
        <f>IF(NOT(OR(
SUMPRODUCT(--ISNUMBER(SEARCH('Chapter 2 (Generated)'!$B$3:$V$3,INDEX(MyData,D1917, E1917+1))))&gt;0,
SUMPRODUCT(--ISNUMBER(SEARCH('Chapter 2 (Generated)'!$B$4:$V$4,INDEX(MyData,D1917, E1917+1))))&gt;0)),
"        " &amp; INDEX(MyData,D1917, E1917+1),
"    " &amp; INDEX(MyData,D1917, E1917+1))</f>
        <v xml:space="preserve">        personnages.tadashi[0],</v>
      </c>
    </row>
    <row r="1918" spans="4:7" x14ac:dyDescent="0.2">
      <c r="D1918" s="20">
        <f t="shared" si="29"/>
        <v>243</v>
      </c>
      <c r="E1918" s="20">
        <f>MIN(IF(MOD(ROWS($A$2:A1918),$A$2)=0,E1917+1, E1917), $B$2-1)</f>
        <v>2</v>
      </c>
      <c r="G1918" s="2" t="str">
        <f>IF(NOT(OR(
SUMPRODUCT(--ISNUMBER(SEARCH('Chapter 2 (Generated)'!$B$3:$V$3,INDEX(MyData,D1918, E1918+1))))&gt;0,
SUMPRODUCT(--ISNUMBER(SEARCH('Chapter 2 (Generated)'!$B$4:$V$4,INDEX(MyData,D1918, E1918+1))))&gt;0)),
"        " &amp; INDEX(MyData,D1918, E1918+1),
"    " &amp; INDEX(MyData,D1918, E1918+1))</f>
        <v xml:space="preserve">        personnages.tadashi[3],//240 </v>
      </c>
    </row>
    <row r="1919" spans="4:7" x14ac:dyDescent="0.2">
      <c r="D1919" s="20">
        <f t="shared" si="29"/>
        <v>244</v>
      </c>
      <c r="E1919" s="20">
        <f>MIN(IF(MOD(ROWS($A$2:A1919),$A$2)=0,E1918+1, E1918), $B$2-1)</f>
        <v>2</v>
      </c>
      <c r="G1919" s="2" t="str">
        <f>IF(NOT(OR(
SUMPRODUCT(--ISNUMBER(SEARCH('Chapter 2 (Generated)'!$B$3:$V$3,INDEX(MyData,D1919, E1919+1))))&gt;0,
SUMPRODUCT(--ISNUMBER(SEARCH('Chapter 2 (Generated)'!$B$4:$V$4,INDEX(MyData,D1919, E1919+1))))&gt;0)),
"        " &amp; INDEX(MyData,D1919, E1919+1),
"    " &amp; INDEX(MyData,D1919, E1919+1))</f>
        <v xml:space="preserve">        personnages.tadashi[3],</v>
      </c>
    </row>
    <row r="1920" spans="4:7" x14ac:dyDescent="0.2">
      <c r="D1920" s="20">
        <f t="shared" si="29"/>
        <v>245</v>
      </c>
      <c r="E1920" s="20">
        <f>MIN(IF(MOD(ROWS($A$2:A1920),$A$2)=0,E1919+1, E1919), $B$2-1)</f>
        <v>2</v>
      </c>
      <c r="G1920" s="2" t="str">
        <f>IF(NOT(OR(
SUMPRODUCT(--ISNUMBER(SEARCH('Chapter 2 (Generated)'!$B$3:$V$3,INDEX(MyData,D1920, E1920+1))))&gt;0,
SUMPRODUCT(--ISNUMBER(SEARCH('Chapter 2 (Generated)'!$B$4:$V$4,INDEX(MyData,D1920, E1920+1))))&gt;0)),
"        " &amp; INDEX(MyData,D1920, E1920+1),
"    " &amp; INDEX(MyData,D1920, E1920+1))</f>
        <v xml:space="preserve">        personnages.tadashi[3],</v>
      </c>
    </row>
    <row r="1921" spans="4:7" x14ac:dyDescent="0.2">
      <c r="D1921" s="20">
        <f t="shared" si="29"/>
        <v>246</v>
      </c>
      <c r="E1921" s="20">
        <f>MIN(IF(MOD(ROWS($A$2:A1921),$A$2)=0,E1920+1, E1920), $B$2-1)</f>
        <v>2</v>
      </c>
      <c r="G1921" s="2" t="str">
        <f>IF(NOT(OR(
SUMPRODUCT(--ISNUMBER(SEARCH('Chapter 2 (Generated)'!$B$3:$V$3,INDEX(MyData,D1921, E1921+1))))&gt;0,
SUMPRODUCT(--ISNUMBER(SEARCH('Chapter 2 (Generated)'!$B$4:$V$4,INDEX(MyData,D1921, E1921+1))))&gt;0)),
"        " &amp; INDEX(MyData,D1921, E1921+1),
"    " &amp; INDEX(MyData,D1921, E1921+1))</f>
        <v xml:space="preserve">        personnages.tadashi[0],</v>
      </c>
    </row>
    <row r="1922" spans="4:7" x14ac:dyDescent="0.2">
      <c r="D1922" s="20">
        <f t="shared" ref="D1922:D1985" si="30">MOD(ROW(D1921)-1+ROWS(MyData),ROWS(MyData))+1</f>
        <v>247</v>
      </c>
      <c r="E1922" s="20">
        <f>MIN(IF(MOD(ROWS($A$2:A1922),$A$2)=0,E1921+1, E1921), $B$2-1)</f>
        <v>2</v>
      </c>
      <c r="G1922" s="2" t="str">
        <f>IF(NOT(OR(
SUMPRODUCT(--ISNUMBER(SEARCH('Chapter 2 (Generated)'!$B$3:$V$3,INDEX(MyData,D1922, E1922+1))))&gt;0,
SUMPRODUCT(--ISNUMBER(SEARCH('Chapter 2 (Generated)'!$B$4:$V$4,INDEX(MyData,D1922, E1922+1))))&gt;0)),
"        " &amp; INDEX(MyData,D1922, E1922+1),
"    " &amp; INDEX(MyData,D1922, E1922+1))</f>
        <v xml:space="preserve">        personnages.tadashi[1],</v>
      </c>
    </row>
    <row r="1923" spans="4:7" x14ac:dyDescent="0.2">
      <c r="D1923" s="20">
        <f t="shared" si="30"/>
        <v>248</v>
      </c>
      <c r="E1923" s="20">
        <f>MIN(IF(MOD(ROWS($A$2:A1923),$A$2)=0,E1922+1, E1922), $B$2-1)</f>
        <v>2</v>
      </c>
      <c r="G1923" s="2" t="str">
        <f>IF(NOT(OR(
SUMPRODUCT(--ISNUMBER(SEARCH('Chapter 2 (Generated)'!$B$3:$V$3,INDEX(MyData,D1923, E1923+1))))&gt;0,
SUMPRODUCT(--ISNUMBER(SEARCH('Chapter 2 (Generated)'!$B$4:$V$4,INDEX(MyData,D1923, E1923+1))))&gt;0)),
"        " &amp; INDEX(MyData,D1923, E1923+1),
"    " &amp; INDEX(MyData,D1923, E1923+1))</f>
        <v xml:space="preserve">        personnages.tadashi[3],//245 </v>
      </c>
    </row>
    <row r="1924" spans="4:7" x14ac:dyDescent="0.2">
      <c r="D1924" s="20">
        <f t="shared" si="30"/>
        <v>249</v>
      </c>
      <c r="E1924" s="20">
        <f>MIN(IF(MOD(ROWS($A$2:A1924),$A$2)=0,E1923+1, E1923), $B$2-1)</f>
        <v>2</v>
      </c>
      <c r="G1924" s="2" t="str">
        <f>IF(NOT(OR(
SUMPRODUCT(--ISNUMBER(SEARCH('Chapter 2 (Generated)'!$B$3:$V$3,INDEX(MyData,D1924, E1924+1))))&gt;0,
SUMPRODUCT(--ISNUMBER(SEARCH('Chapter 2 (Generated)'!$B$4:$V$4,INDEX(MyData,D1924, E1924+1))))&gt;0)),
"        " &amp; INDEX(MyData,D1924, E1924+1),
"    " &amp; INDEX(MyData,D1924, E1924+1))</f>
        <v xml:space="preserve">        personnages.tadashi[0],</v>
      </c>
    </row>
    <row r="1925" spans="4:7" x14ac:dyDescent="0.2">
      <c r="D1925" s="20">
        <f t="shared" si="30"/>
        <v>250</v>
      </c>
      <c r="E1925" s="20">
        <f>MIN(IF(MOD(ROWS($A$2:A1925),$A$2)=0,E1924+1, E1924), $B$2-1)</f>
        <v>2</v>
      </c>
      <c r="G1925" s="2" t="str">
        <f>IF(NOT(OR(
SUMPRODUCT(--ISNUMBER(SEARCH('Chapter 2 (Generated)'!$B$3:$V$3,INDEX(MyData,D1925, E1925+1))))&gt;0,
SUMPRODUCT(--ISNUMBER(SEARCH('Chapter 2 (Generated)'!$B$4:$V$4,INDEX(MyData,D1925, E1925+1))))&gt;0)),
"        " &amp; INDEX(MyData,D1925, E1925+1),
"    " &amp; INDEX(MyData,D1925, E1925+1))</f>
        <v xml:space="preserve">        personnages.tadashi[0],</v>
      </c>
    </row>
    <row r="1926" spans="4:7" x14ac:dyDescent="0.2">
      <c r="D1926" s="20">
        <f t="shared" si="30"/>
        <v>251</v>
      </c>
      <c r="E1926" s="20">
        <f>MIN(IF(MOD(ROWS($A$2:A1926),$A$2)=0,E1925+1, E1925), $B$2-1)</f>
        <v>2</v>
      </c>
      <c r="G1926" s="2" t="str">
        <f>IF(NOT(OR(
SUMPRODUCT(--ISNUMBER(SEARCH('Chapter 2 (Generated)'!$B$3:$V$3,INDEX(MyData,D1926, E1926+1))))&gt;0,
SUMPRODUCT(--ISNUMBER(SEARCH('Chapter 2 (Generated)'!$B$4:$V$4,INDEX(MyData,D1926, E1926+1))))&gt;0)),
"        " &amp; INDEX(MyData,D1926, E1926+1),
"    " &amp; INDEX(MyData,D1926, E1926+1))</f>
        <v xml:space="preserve">        personnages.tadashi[0],</v>
      </c>
    </row>
    <row r="1927" spans="4:7" x14ac:dyDescent="0.2">
      <c r="D1927" s="20">
        <f t="shared" si="30"/>
        <v>252</v>
      </c>
      <c r="E1927" s="20">
        <f>MIN(IF(MOD(ROWS($A$2:A1927),$A$2)=0,E1926+1, E1926), $B$2-1)</f>
        <v>2</v>
      </c>
      <c r="G1927" s="2" t="str">
        <f>IF(NOT(OR(
SUMPRODUCT(--ISNUMBER(SEARCH('Chapter 2 (Generated)'!$B$3:$V$3,INDEX(MyData,D1927, E1927+1))))&gt;0,
SUMPRODUCT(--ISNUMBER(SEARCH('Chapter 2 (Generated)'!$B$4:$V$4,INDEX(MyData,D1927, E1927+1))))&gt;0)),
"        " &amp; INDEX(MyData,D1927, E1927+1),
"    " &amp; INDEX(MyData,D1927, E1927+1))</f>
        <v xml:space="preserve">        personnages.tadashi[3],</v>
      </c>
    </row>
    <row r="1928" spans="4:7" x14ac:dyDescent="0.2">
      <c r="D1928" s="20">
        <f t="shared" si="30"/>
        <v>253</v>
      </c>
      <c r="E1928" s="20">
        <f>MIN(IF(MOD(ROWS($A$2:A1928),$A$2)=0,E1927+1, E1927), $B$2-1)</f>
        <v>2</v>
      </c>
      <c r="G1928" s="2" t="str">
        <f>IF(NOT(OR(
SUMPRODUCT(--ISNUMBER(SEARCH('Chapter 2 (Generated)'!$B$3:$V$3,INDEX(MyData,D1928, E1928+1))))&gt;0,
SUMPRODUCT(--ISNUMBER(SEARCH('Chapter 2 (Generated)'!$B$4:$V$4,INDEX(MyData,D1928, E1928+1))))&gt;0)),
"        " &amp; INDEX(MyData,D1928, E1928+1),
"    " &amp; INDEX(MyData,D1928, E1928+1))</f>
        <v xml:space="preserve">        personnages.tadashi[3],//250 </v>
      </c>
    </row>
    <row r="1929" spans="4:7" x14ac:dyDescent="0.2">
      <c r="D1929" s="20">
        <f t="shared" si="30"/>
        <v>254</v>
      </c>
      <c r="E1929" s="20">
        <f>MIN(IF(MOD(ROWS($A$2:A1929),$A$2)=0,E1928+1, E1928), $B$2-1)</f>
        <v>2</v>
      </c>
      <c r="G1929" s="2" t="str">
        <f>IF(NOT(OR(
SUMPRODUCT(--ISNUMBER(SEARCH('Chapter 2 (Generated)'!$B$3:$V$3,INDEX(MyData,D1929, E1929+1))))&gt;0,
SUMPRODUCT(--ISNUMBER(SEARCH('Chapter 2 (Generated)'!$B$4:$V$4,INDEX(MyData,D1929, E1929+1))))&gt;0)),
"        " &amp; INDEX(MyData,D1929, E1929+1),
"    " &amp; INDEX(MyData,D1929, E1929+1))</f>
        <v xml:space="preserve">        personnages.tadashi[3],</v>
      </c>
    </row>
    <row r="1930" spans="4:7" x14ac:dyDescent="0.2">
      <c r="D1930" s="20">
        <f t="shared" si="30"/>
        <v>255</v>
      </c>
      <c r="E1930" s="20">
        <f>MIN(IF(MOD(ROWS($A$2:A1930),$A$2)=0,E1929+1, E1929), $B$2-1)</f>
        <v>2</v>
      </c>
      <c r="G1930" s="2" t="str">
        <f>IF(NOT(OR(
SUMPRODUCT(--ISNUMBER(SEARCH('Chapter 2 (Generated)'!$B$3:$V$3,INDEX(MyData,D1930, E1930+1))))&gt;0,
SUMPRODUCT(--ISNUMBER(SEARCH('Chapter 2 (Generated)'!$B$4:$V$4,INDEX(MyData,D1930, E1930+1))))&gt;0)),
"        " &amp; INDEX(MyData,D1930, E1930+1),
"    " &amp; INDEX(MyData,D1930, E1930+1))</f>
        <v xml:space="preserve">        personnages.tadashi[3],</v>
      </c>
    </row>
    <row r="1931" spans="4:7" x14ac:dyDescent="0.2">
      <c r="D1931" s="20">
        <f t="shared" si="30"/>
        <v>256</v>
      </c>
      <c r="E1931" s="20">
        <f>MIN(IF(MOD(ROWS($A$2:A1931),$A$2)=0,E1930+1, E1930), $B$2-1)</f>
        <v>2</v>
      </c>
      <c r="G1931" s="2" t="str">
        <f>IF(NOT(OR(
SUMPRODUCT(--ISNUMBER(SEARCH('Chapter 2 (Generated)'!$B$3:$V$3,INDEX(MyData,D1931, E1931+1))))&gt;0,
SUMPRODUCT(--ISNUMBER(SEARCH('Chapter 2 (Generated)'!$B$4:$V$4,INDEX(MyData,D1931, E1931+1))))&gt;0)),
"        " &amp; INDEX(MyData,D1931, E1931+1),
"    " &amp; INDEX(MyData,D1931, E1931+1))</f>
        <v xml:space="preserve">        personnages.tadashi[4],</v>
      </c>
    </row>
    <row r="1932" spans="4:7" x14ac:dyDescent="0.2">
      <c r="D1932" s="20">
        <f t="shared" si="30"/>
        <v>257</v>
      </c>
      <c r="E1932" s="20">
        <f>MIN(IF(MOD(ROWS($A$2:A1932),$A$2)=0,E1931+1, E1931), $B$2-1)</f>
        <v>2</v>
      </c>
      <c r="G1932" s="2" t="str">
        <f>IF(NOT(OR(
SUMPRODUCT(--ISNUMBER(SEARCH('Chapter 2 (Generated)'!$B$3:$V$3,INDEX(MyData,D1932, E1932+1))))&gt;0,
SUMPRODUCT(--ISNUMBER(SEARCH('Chapter 2 (Generated)'!$B$4:$V$4,INDEX(MyData,D1932, E1932+1))))&gt;0)),
"        " &amp; INDEX(MyData,D1932, E1932+1),
"    " &amp; INDEX(MyData,D1932, E1932+1))</f>
        <v xml:space="preserve">        personnages.tadashi[3],</v>
      </c>
    </row>
    <row r="1933" spans="4:7" x14ac:dyDescent="0.2">
      <c r="D1933" s="20">
        <f t="shared" si="30"/>
        <v>258</v>
      </c>
      <c r="E1933" s="20">
        <f>MIN(IF(MOD(ROWS($A$2:A1933),$A$2)=0,E1932+1, E1932), $B$2-1)</f>
        <v>2</v>
      </c>
      <c r="G1933" s="2" t="str">
        <f>IF(NOT(OR(
SUMPRODUCT(--ISNUMBER(SEARCH('Chapter 2 (Generated)'!$B$3:$V$3,INDEX(MyData,D1933, E1933+1))))&gt;0,
SUMPRODUCT(--ISNUMBER(SEARCH('Chapter 2 (Generated)'!$B$4:$V$4,INDEX(MyData,D1933, E1933+1))))&gt;0)),
"        " &amp; INDEX(MyData,D1933, E1933+1),
"    " &amp; INDEX(MyData,D1933, E1933+1))</f>
        <v xml:space="preserve">        personnages.tadashi[3],//255 </v>
      </c>
    </row>
    <row r="1934" spans="4:7" x14ac:dyDescent="0.2">
      <c r="D1934" s="20">
        <f t="shared" si="30"/>
        <v>259</v>
      </c>
      <c r="E1934" s="20">
        <f>MIN(IF(MOD(ROWS($A$2:A1934),$A$2)=0,E1933+1, E1933), $B$2-1)</f>
        <v>2</v>
      </c>
      <c r="G1934" s="2" t="str">
        <f>IF(NOT(OR(
SUMPRODUCT(--ISNUMBER(SEARCH('Chapter 2 (Generated)'!$B$3:$V$3,INDEX(MyData,D1934, E1934+1))))&gt;0,
SUMPRODUCT(--ISNUMBER(SEARCH('Chapter 2 (Generated)'!$B$4:$V$4,INDEX(MyData,D1934, E1934+1))))&gt;0)),
"        " &amp; INDEX(MyData,D1934, E1934+1),
"    " &amp; INDEX(MyData,D1934, E1934+1))</f>
        <v xml:space="preserve">        personnages.tadashi[0],</v>
      </c>
    </row>
    <row r="1935" spans="4:7" x14ac:dyDescent="0.2">
      <c r="D1935" s="20">
        <f t="shared" si="30"/>
        <v>260</v>
      </c>
      <c r="E1935" s="20">
        <f>MIN(IF(MOD(ROWS($A$2:A1935),$A$2)=0,E1934+1, E1934), $B$2-1)</f>
        <v>2</v>
      </c>
      <c r="G1935" s="2" t="str">
        <f>IF(NOT(OR(
SUMPRODUCT(--ISNUMBER(SEARCH('Chapter 2 (Generated)'!$B$3:$V$3,INDEX(MyData,D1935, E1935+1))))&gt;0,
SUMPRODUCT(--ISNUMBER(SEARCH('Chapter 2 (Generated)'!$B$4:$V$4,INDEX(MyData,D1935, E1935+1))))&gt;0)),
"        " &amp; INDEX(MyData,D1935, E1935+1),
"    " &amp; INDEX(MyData,D1935, E1935+1))</f>
        <v xml:space="preserve">        personnages.tadashi[0],</v>
      </c>
    </row>
    <row r="1936" spans="4:7" x14ac:dyDescent="0.2">
      <c r="D1936" s="20">
        <f t="shared" si="30"/>
        <v>261</v>
      </c>
      <c r="E1936" s="20">
        <f>MIN(IF(MOD(ROWS($A$2:A1936),$A$2)=0,E1935+1, E1935), $B$2-1)</f>
        <v>2</v>
      </c>
      <c r="G1936" s="2" t="str">
        <f>IF(NOT(OR(
SUMPRODUCT(--ISNUMBER(SEARCH('Chapter 2 (Generated)'!$B$3:$V$3,INDEX(MyData,D1936, E1936+1))))&gt;0,
SUMPRODUCT(--ISNUMBER(SEARCH('Chapter 2 (Generated)'!$B$4:$V$4,INDEX(MyData,D1936, E1936+1))))&gt;0)),
"        " &amp; INDEX(MyData,D1936, E1936+1),
"    " &amp; INDEX(MyData,D1936, E1936+1))</f>
        <v xml:space="preserve">        "null",</v>
      </c>
    </row>
    <row r="1937" spans="4:7" x14ac:dyDescent="0.2">
      <c r="D1937" s="20">
        <f t="shared" si="30"/>
        <v>262</v>
      </c>
      <c r="E1937" s="20">
        <f>MIN(IF(MOD(ROWS($A$2:A1937),$A$2)=0,E1936+1, E1936), $B$2-1)</f>
        <v>2</v>
      </c>
      <c r="G1937" s="2" t="str">
        <f>IF(NOT(OR(
SUMPRODUCT(--ISNUMBER(SEARCH('Chapter 2 (Generated)'!$B$3:$V$3,INDEX(MyData,D1937, E1937+1))))&gt;0,
SUMPRODUCT(--ISNUMBER(SEARCH('Chapter 2 (Generated)'!$B$4:$V$4,INDEX(MyData,D1937, E1937+1))))&gt;0)),
"        " &amp; INDEX(MyData,D1937, E1937+1),
"    " &amp; INDEX(MyData,D1937, E1937+1))</f>
        <v xml:space="preserve">        "null",</v>
      </c>
    </row>
    <row r="1938" spans="4:7" x14ac:dyDescent="0.2">
      <c r="D1938" s="20">
        <f t="shared" si="30"/>
        <v>263</v>
      </c>
      <c r="E1938" s="20">
        <f>MIN(IF(MOD(ROWS($A$2:A1938),$A$2)=0,E1937+1, E1937), $B$2-1)</f>
        <v>2</v>
      </c>
      <c r="G1938" s="2" t="str">
        <f>IF(NOT(OR(
SUMPRODUCT(--ISNUMBER(SEARCH('Chapter 2 (Generated)'!$B$3:$V$3,INDEX(MyData,D1938, E1938+1))))&gt;0,
SUMPRODUCT(--ISNUMBER(SEARCH('Chapter 2 (Generated)'!$B$4:$V$4,INDEX(MyData,D1938, E1938+1))))&gt;0)),
"        " &amp; INDEX(MyData,D1938, E1938+1),
"    " &amp; INDEX(MyData,D1938, E1938+1))</f>
        <v xml:space="preserve">        "null",//260 </v>
      </c>
    </row>
    <row r="1939" spans="4:7" x14ac:dyDescent="0.2">
      <c r="D1939" s="20">
        <f t="shared" si="30"/>
        <v>264</v>
      </c>
      <c r="E1939" s="20">
        <f>MIN(IF(MOD(ROWS($A$2:A1939),$A$2)=0,E1938+1, E1938), $B$2-1)</f>
        <v>2</v>
      </c>
      <c r="G1939" s="2" t="str">
        <f>IF(NOT(OR(
SUMPRODUCT(--ISNUMBER(SEARCH('Chapter 2 (Generated)'!$B$3:$V$3,INDEX(MyData,D1939, E1939+1))))&gt;0,
SUMPRODUCT(--ISNUMBER(SEARCH('Chapter 2 (Generated)'!$B$4:$V$4,INDEX(MyData,D1939, E1939+1))))&gt;0)),
"        " &amp; INDEX(MyData,D1939, E1939+1),
"    " &amp; INDEX(MyData,D1939, E1939+1))</f>
        <v xml:space="preserve">        "null",</v>
      </c>
    </row>
    <row r="1940" spans="4:7" x14ac:dyDescent="0.2">
      <c r="D1940" s="20">
        <f t="shared" si="30"/>
        <v>265</v>
      </c>
      <c r="E1940" s="20">
        <f>MIN(IF(MOD(ROWS($A$2:A1940),$A$2)=0,E1939+1, E1939), $B$2-1)</f>
        <v>2</v>
      </c>
      <c r="G1940" s="2" t="str">
        <f>IF(NOT(OR(
SUMPRODUCT(--ISNUMBER(SEARCH('Chapter 2 (Generated)'!$B$3:$V$3,INDEX(MyData,D1940, E1940+1))))&gt;0,
SUMPRODUCT(--ISNUMBER(SEARCH('Chapter 2 (Generated)'!$B$4:$V$4,INDEX(MyData,D1940, E1940+1))))&gt;0)),
"        " &amp; INDEX(MyData,D1940, E1940+1),
"    " &amp; INDEX(MyData,D1940, E1940+1))</f>
        <v xml:space="preserve">        "null",</v>
      </c>
    </row>
    <row r="1941" spans="4:7" x14ac:dyDescent="0.2">
      <c r="D1941" s="20">
        <f t="shared" si="30"/>
        <v>266</v>
      </c>
      <c r="E1941" s="20">
        <f>MIN(IF(MOD(ROWS($A$2:A1941),$A$2)=0,E1940+1, E1940), $B$2-1)</f>
        <v>2</v>
      </c>
      <c r="G1941" s="2" t="str">
        <f>IF(NOT(OR(
SUMPRODUCT(--ISNUMBER(SEARCH('Chapter 2 (Generated)'!$B$3:$V$3,INDEX(MyData,D1941, E1941+1))))&gt;0,
SUMPRODUCT(--ISNUMBER(SEARCH('Chapter 2 (Generated)'!$B$4:$V$4,INDEX(MyData,D1941, E1941+1))))&gt;0)),
"        " &amp; INDEX(MyData,D1941, E1941+1),
"    " &amp; INDEX(MyData,D1941, E1941+1))</f>
        <v xml:space="preserve">        "null",</v>
      </c>
    </row>
    <row r="1942" spans="4:7" x14ac:dyDescent="0.2">
      <c r="D1942" s="20">
        <f t="shared" si="30"/>
        <v>267</v>
      </c>
      <c r="E1942" s="20">
        <f>MIN(IF(MOD(ROWS($A$2:A1942),$A$2)=0,E1941+1, E1941), $B$2-1)</f>
        <v>2</v>
      </c>
      <c r="G1942" s="2" t="str">
        <f>IF(NOT(OR(
SUMPRODUCT(--ISNUMBER(SEARCH('Chapter 2 (Generated)'!$B$3:$V$3,INDEX(MyData,D1942, E1942+1))))&gt;0,
SUMPRODUCT(--ISNUMBER(SEARCH('Chapter 2 (Generated)'!$B$4:$V$4,INDEX(MyData,D1942, E1942+1))))&gt;0)),
"        " &amp; INDEX(MyData,D1942, E1942+1),
"    " &amp; INDEX(MyData,D1942, E1942+1))</f>
        <v xml:space="preserve">        "null",</v>
      </c>
    </row>
    <row r="1943" spans="4:7" x14ac:dyDescent="0.2">
      <c r="D1943" s="20">
        <f t="shared" si="30"/>
        <v>268</v>
      </c>
      <c r="E1943" s="20">
        <f>MIN(IF(MOD(ROWS($A$2:A1943),$A$2)=0,E1942+1, E1942), $B$2-1)</f>
        <v>2</v>
      </c>
      <c r="G1943" s="2" t="str">
        <f>IF(NOT(OR(
SUMPRODUCT(--ISNUMBER(SEARCH('Chapter 2 (Generated)'!$B$3:$V$3,INDEX(MyData,D1943, E1943+1))))&gt;0,
SUMPRODUCT(--ISNUMBER(SEARCH('Chapter 2 (Generated)'!$B$4:$V$4,INDEX(MyData,D1943, E1943+1))))&gt;0)),
"        " &amp; INDEX(MyData,D1943, E1943+1),
"    " &amp; INDEX(MyData,D1943, E1943+1))</f>
        <v xml:space="preserve">        personnages.raquel[0],//265 </v>
      </c>
    </row>
    <row r="1944" spans="4:7" x14ac:dyDescent="0.2">
      <c r="D1944" s="20">
        <f t="shared" si="30"/>
        <v>269</v>
      </c>
      <c r="E1944" s="20">
        <f>MIN(IF(MOD(ROWS($A$2:A1944),$A$2)=0,E1943+1, E1943), $B$2-1)</f>
        <v>2</v>
      </c>
      <c r="G1944" s="2" t="str">
        <f>IF(NOT(OR(
SUMPRODUCT(--ISNUMBER(SEARCH('Chapter 2 (Generated)'!$B$3:$V$3,INDEX(MyData,D1944, E1944+1))))&gt;0,
SUMPRODUCT(--ISNUMBER(SEARCH('Chapter 2 (Generated)'!$B$4:$V$4,INDEX(MyData,D1944, E1944+1))))&gt;0)),
"        " &amp; INDEX(MyData,D1944, E1944+1),
"    " &amp; INDEX(MyData,D1944, E1944+1))</f>
        <v xml:space="preserve">        personnages.raquel[0],</v>
      </c>
    </row>
    <row r="1945" spans="4:7" x14ac:dyDescent="0.2">
      <c r="D1945" s="20">
        <f t="shared" si="30"/>
        <v>270</v>
      </c>
      <c r="E1945" s="20">
        <f>MIN(IF(MOD(ROWS($A$2:A1945),$A$2)=0,E1944+1, E1944), $B$2-1)</f>
        <v>2</v>
      </c>
      <c r="G1945" s="2" t="str">
        <f>IF(NOT(OR(
SUMPRODUCT(--ISNUMBER(SEARCH('Chapter 2 (Generated)'!$B$3:$V$3,INDEX(MyData,D1945, E1945+1))))&gt;0,
SUMPRODUCT(--ISNUMBER(SEARCH('Chapter 2 (Generated)'!$B$4:$V$4,INDEX(MyData,D1945, E1945+1))))&gt;0)),
"        " &amp; INDEX(MyData,D1945, E1945+1),
"    " &amp; INDEX(MyData,D1945, E1945+1))</f>
        <v xml:space="preserve">        personnages.raquel[1],</v>
      </c>
    </row>
    <row r="1946" spans="4:7" x14ac:dyDescent="0.2">
      <c r="D1946" s="20">
        <f t="shared" si="30"/>
        <v>271</v>
      </c>
      <c r="E1946" s="20">
        <f>MIN(IF(MOD(ROWS($A$2:A1946),$A$2)=0,E1945+1, E1945), $B$2-1)</f>
        <v>2</v>
      </c>
      <c r="G1946" s="2" t="str">
        <f>IF(NOT(OR(
SUMPRODUCT(--ISNUMBER(SEARCH('Chapter 2 (Generated)'!$B$3:$V$3,INDEX(MyData,D1946, E1946+1))))&gt;0,
SUMPRODUCT(--ISNUMBER(SEARCH('Chapter 2 (Generated)'!$B$4:$V$4,INDEX(MyData,D1946, E1946+1))))&gt;0)),
"        " &amp; INDEX(MyData,D1946, E1946+1),
"    " &amp; INDEX(MyData,D1946, E1946+1))</f>
        <v xml:space="preserve">        personnages.raquel[0],</v>
      </c>
    </row>
    <row r="1947" spans="4:7" x14ac:dyDescent="0.2">
      <c r="D1947" s="20">
        <f t="shared" si="30"/>
        <v>272</v>
      </c>
      <c r="E1947" s="20">
        <f>MIN(IF(MOD(ROWS($A$2:A1947),$A$2)=0,E1946+1, E1946), $B$2-1)</f>
        <v>2</v>
      </c>
      <c r="G1947" s="2" t="str">
        <f>IF(NOT(OR(
SUMPRODUCT(--ISNUMBER(SEARCH('Chapter 2 (Generated)'!$B$3:$V$3,INDEX(MyData,D1947, E1947+1))))&gt;0,
SUMPRODUCT(--ISNUMBER(SEARCH('Chapter 2 (Generated)'!$B$4:$V$4,INDEX(MyData,D1947, E1947+1))))&gt;0)),
"        " &amp; INDEX(MyData,D1947, E1947+1),
"    " &amp; INDEX(MyData,D1947, E1947+1))</f>
        <v xml:space="preserve">        personnages.raquel[0],</v>
      </c>
    </row>
    <row r="1948" spans="4:7" x14ac:dyDescent="0.2">
      <c r="D1948" s="20">
        <f t="shared" si="30"/>
        <v>273</v>
      </c>
      <c r="E1948" s="20">
        <f>MIN(IF(MOD(ROWS($A$2:A1948),$A$2)=0,E1947+1, E1947), $B$2-1)</f>
        <v>2</v>
      </c>
      <c r="G1948" s="2" t="str">
        <f>IF(NOT(OR(
SUMPRODUCT(--ISNUMBER(SEARCH('Chapter 2 (Generated)'!$B$3:$V$3,INDEX(MyData,D1948, E1948+1))))&gt;0,
SUMPRODUCT(--ISNUMBER(SEARCH('Chapter 2 (Generated)'!$B$4:$V$4,INDEX(MyData,D1948, E1948+1))))&gt;0)),
"        " &amp; INDEX(MyData,D1948, E1948+1),
"    " &amp; INDEX(MyData,D1948, E1948+1))</f>
        <v xml:space="preserve">        personnages.raquel[0],//270 </v>
      </c>
    </row>
    <row r="1949" spans="4:7" x14ac:dyDescent="0.2">
      <c r="D1949" s="20">
        <f t="shared" si="30"/>
        <v>274</v>
      </c>
      <c r="E1949" s="20">
        <f>MIN(IF(MOD(ROWS($A$2:A1949),$A$2)=0,E1948+1, E1948), $B$2-1)</f>
        <v>2</v>
      </c>
      <c r="G1949" s="2" t="str">
        <f>IF(NOT(OR(
SUMPRODUCT(--ISNUMBER(SEARCH('Chapter 2 (Generated)'!$B$3:$V$3,INDEX(MyData,D1949, E1949+1))))&gt;0,
SUMPRODUCT(--ISNUMBER(SEARCH('Chapter 2 (Generated)'!$B$4:$V$4,INDEX(MyData,D1949, E1949+1))))&gt;0)),
"        " &amp; INDEX(MyData,D1949, E1949+1),
"    " &amp; INDEX(MyData,D1949, E1949+1))</f>
        <v xml:space="preserve">        personnages.raquel[0],</v>
      </c>
    </row>
    <row r="1950" spans="4:7" x14ac:dyDescent="0.2">
      <c r="D1950" s="20">
        <f t="shared" si="30"/>
        <v>275</v>
      </c>
      <c r="E1950" s="20">
        <f>MIN(IF(MOD(ROWS($A$2:A1950),$A$2)=0,E1949+1, E1949), $B$2-1)</f>
        <v>2</v>
      </c>
      <c r="G1950" s="2" t="str">
        <f>IF(NOT(OR(
SUMPRODUCT(--ISNUMBER(SEARCH('Chapter 2 (Generated)'!$B$3:$V$3,INDEX(MyData,D1950, E1950+1))))&gt;0,
SUMPRODUCT(--ISNUMBER(SEARCH('Chapter 2 (Generated)'!$B$4:$V$4,INDEX(MyData,D1950, E1950+1))))&gt;0)),
"        " &amp; INDEX(MyData,D1950, E1950+1),
"    " &amp; INDEX(MyData,D1950, E1950+1))</f>
        <v xml:space="preserve">        personnages.raquel[1],</v>
      </c>
    </row>
    <row r="1951" spans="4:7" x14ac:dyDescent="0.2">
      <c r="D1951" s="20">
        <f t="shared" si="30"/>
        <v>276</v>
      </c>
      <c r="E1951" s="20">
        <f>MIN(IF(MOD(ROWS($A$2:A1951),$A$2)=0,E1950+1, E1950), $B$2-1)</f>
        <v>2</v>
      </c>
      <c r="G1951" s="2" t="str">
        <f>IF(NOT(OR(
SUMPRODUCT(--ISNUMBER(SEARCH('Chapter 2 (Generated)'!$B$3:$V$3,INDEX(MyData,D1951, E1951+1))))&gt;0,
SUMPRODUCT(--ISNUMBER(SEARCH('Chapter 2 (Generated)'!$B$4:$V$4,INDEX(MyData,D1951, E1951+1))))&gt;0)),
"        " &amp; INDEX(MyData,D1951, E1951+1),
"    " &amp; INDEX(MyData,D1951, E1951+1))</f>
        <v xml:space="preserve">        personnages.raquel[0],</v>
      </c>
    </row>
    <row r="1952" spans="4:7" x14ac:dyDescent="0.2">
      <c r="D1952" s="20">
        <f t="shared" si="30"/>
        <v>277</v>
      </c>
      <c r="E1952" s="20">
        <f>MIN(IF(MOD(ROWS($A$2:A1952),$A$2)=0,E1951+1, E1951), $B$2-1)</f>
        <v>2</v>
      </c>
      <c r="G1952" s="2" t="str">
        <f>IF(NOT(OR(
SUMPRODUCT(--ISNUMBER(SEARCH('Chapter 2 (Generated)'!$B$3:$V$3,INDEX(MyData,D1952, E1952+1))))&gt;0,
SUMPRODUCT(--ISNUMBER(SEARCH('Chapter 2 (Generated)'!$B$4:$V$4,INDEX(MyData,D1952, E1952+1))))&gt;0)),
"        " &amp; INDEX(MyData,D1952, E1952+1),
"    " &amp; INDEX(MyData,D1952, E1952+1))</f>
        <v xml:space="preserve">        personnages.raquel[0],</v>
      </c>
    </row>
    <row r="1953" spans="4:7" x14ac:dyDescent="0.2">
      <c r="D1953" s="20">
        <f t="shared" si="30"/>
        <v>278</v>
      </c>
      <c r="E1953" s="20">
        <f>MIN(IF(MOD(ROWS($A$2:A1953),$A$2)=0,E1952+1, E1952), $B$2-1)</f>
        <v>2</v>
      </c>
      <c r="G1953" s="2" t="str">
        <f>IF(NOT(OR(
SUMPRODUCT(--ISNUMBER(SEARCH('Chapter 2 (Generated)'!$B$3:$V$3,INDEX(MyData,D1953, E1953+1))))&gt;0,
SUMPRODUCT(--ISNUMBER(SEARCH('Chapter 2 (Generated)'!$B$4:$V$4,INDEX(MyData,D1953, E1953+1))))&gt;0)),
"        " &amp; INDEX(MyData,D1953, E1953+1),
"    " &amp; INDEX(MyData,D1953, E1953+1))</f>
        <v xml:space="preserve">        personnages.raquel[0],//275 </v>
      </c>
    </row>
    <row r="1954" spans="4:7" x14ac:dyDescent="0.2">
      <c r="D1954" s="20">
        <f t="shared" si="30"/>
        <v>279</v>
      </c>
      <c r="E1954" s="20">
        <f>MIN(IF(MOD(ROWS($A$2:A1954),$A$2)=0,E1953+1, E1953), $B$2-1)</f>
        <v>2</v>
      </c>
      <c r="G1954" s="2" t="str">
        <f>IF(NOT(OR(
SUMPRODUCT(--ISNUMBER(SEARCH('Chapter 2 (Generated)'!$B$3:$V$3,INDEX(MyData,D1954, E1954+1))))&gt;0,
SUMPRODUCT(--ISNUMBER(SEARCH('Chapter 2 (Generated)'!$B$4:$V$4,INDEX(MyData,D1954, E1954+1))))&gt;0)),
"        " &amp; INDEX(MyData,D1954, E1954+1),
"    " &amp; INDEX(MyData,D1954, E1954+1))</f>
        <v xml:space="preserve">        personnages.raquel[1],</v>
      </c>
    </row>
    <row r="1955" spans="4:7" x14ac:dyDescent="0.2">
      <c r="D1955" s="20">
        <f t="shared" si="30"/>
        <v>280</v>
      </c>
      <c r="E1955" s="20">
        <f>MIN(IF(MOD(ROWS($A$2:A1955),$A$2)=0,E1954+1, E1954), $B$2-1)</f>
        <v>2</v>
      </c>
      <c r="G1955" s="2" t="str">
        <f>IF(NOT(OR(
SUMPRODUCT(--ISNUMBER(SEARCH('Chapter 2 (Generated)'!$B$3:$V$3,INDEX(MyData,D1955, E1955+1))))&gt;0,
SUMPRODUCT(--ISNUMBER(SEARCH('Chapter 2 (Generated)'!$B$4:$V$4,INDEX(MyData,D1955, E1955+1))))&gt;0)),
"        " &amp; INDEX(MyData,D1955, E1955+1),
"    " &amp; INDEX(MyData,D1955, E1955+1))</f>
        <v xml:space="preserve">        personnages.raquel[0],</v>
      </c>
    </row>
    <row r="1956" spans="4:7" x14ac:dyDescent="0.2">
      <c r="D1956" s="20">
        <f t="shared" si="30"/>
        <v>281</v>
      </c>
      <c r="E1956" s="20">
        <f>MIN(IF(MOD(ROWS($A$2:A1956),$A$2)=0,E1955+1, E1955), $B$2-1)</f>
        <v>2</v>
      </c>
      <c r="G1956" s="2" t="str">
        <f>IF(NOT(OR(
SUMPRODUCT(--ISNUMBER(SEARCH('Chapter 2 (Generated)'!$B$3:$V$3,INDEX(MyData,D1956, E1956+1))))&gt;0,
SUMPRODUCT(--ISNUMBER(SEARCH('Chapter 2 (Generated)'!$B$4:$V$4,INDEX(MyData,D1956, E1956+1))))&gt;0)),
"        " &amp; INDEX(MyData,D1956, E1956+1),
"    " &amp; INDEX(MyData,D1956, E1956+1))</f>
        <v xml:space="preserve">        personnages.raquel[0],</v>
      </c>
    </row>
    <row r="1957" spans="4:7" x14ac:dyDescent="0.2">
      <c r="D1957" s="20">
        <f t="shared" si="30"/>
        <v>282</v>
      </c>
      <c r="E1957" s="20">
        <f>MIN(IF(MOD(ROWS($A$2:A1957),$A$2)=0,E1956+1, E1956), $B$2-1)</f>
        <v>2</v>
      </c>
      <c r="G1957" s="2" t="str">
        <f>IF(NOT(OR(
SUMPRODUCT(--ISNUMBER(SEARCH('Chapter 2 (Generated)'!$B$3:$V$3,INDEX(MyData,D1957, E1957+1))))&gt;0,
SUMPRODUCT(--ISNUMBER(SEARCH('Chapter 2 (Generated)'!$B$4:$V$4,INDEX(MyData,D1957, E1957+1))))&gt;0)),
"        " &amp; INDEX(MyData,D1957, E1957+1),
"    " &amp; INDEX(MyData,D1957, E1957+1))</f>
        <v xml:space="preserve">        personnages.raquel[1],</v>
      </c>
    </row>
    <row r="1958" spans="4:7" x14ac:dyDescent="0.2">
      <c r="D1958" s="20">
        <f t="shared" si="30"/>
        <v>283</v>
      </c>
      <c r="E1958" s="20">
        <f>MIN(IF(MOD(ROWS($A$2:A1958),$A$2)=0,E1957+1, E1957), $B$2-1)</f>
        <v>2</v>
      </c>
      <c r="G1958" s="2" t="str">
        <f>IF(NOT(OR(
SUMPRODUCT(--ISNUMBER(SEARCH('Chapter 2 (Generated)'!$B$3:$V$3,INDEX(MyData,D1958, E1958+1))))&gt;0,
SUMPRODUCT(--ISNUMBER(SEARCH('Chapter 2 (Generated)'!$B$4:$V$4,INDEX(MyData,D1958, E1958+1))))&gt;0)),
"        " &amp; INDEX(MyData,D1958, E1958+1),
"    " &amp; INDEX(MyData,D1958, E1958+1))</f>
        <v xml:space="preserve">        personnages.raquel[0],//280 </v>
      </c>
    </row>
    <row r="1959" spans="4:7" x14ac:dyDescent="0.2">
      <c r="D1959" s="20">
        <f t="shared" si="30"/>
        <v>284</v>
      </c>
      <c r="E1959" s="20">
        <f>MIN(IF(MOD(ROWS($A$2:A1959),$A$2)=0,E1958+1, E1958), $B$2-1)</f>
        <v>2</v>
      </c>
      <c r="G1959" s="2" t="str">
        <f>IF(NOT(OR(
SUMPRODUCT(--ISNUMBER(SEARCH('Chapter 2 (Generated)'!$B$3:$V$3,INDEX(MyData,D1959, E1959+1))))&gt;0,
SUMPRODUCT(--ISNUMBER(SEARCH('Chapter 2 (Generated)'!$B$4:$V$4,INDEX(MyData,D1959, E1959+1))))&gt;0)),
"        " &amp; INDEX(MyData,D1959, E1959+1),
"    " &amp; INDEX(MyData,D1959, E1959+1))</f>
        <v xml:space="preserve">        personnages.raquel[0],</v>
      </c>
    </row>
    <row r="1960" spans="4:7" x14ac:dyDescent="0.2">
      <c r="D1960" s="20">
        <f t="shared" si="30"/>
        <v>285</v>
      </c>
      <c r="E1960" s="20">
        <f>MIN(IF(MOD(ROWS($A$2:A1960),$A$2)=0,E1959+1, E1959), $B$2-1)</f>
        <v>2</v>
      </c>
      <c r="G1960" s="2" t="str">
        <f>IF(NOT(OR(
SUMPRODUCT(--ISNUMBER(SEARCH('Chapter 2 (Generated)'!$B$3:$V$3,INDEX(MyData,D1960, E1960+1))))&gt;0,
SUMPRODUCT(--ISNUMBER(SEARCH('Chapter 2 (Generated)'!$B$4:$V$4,INDEX(MyData,D1960, E1960+1))))&gt;0)),
"        " &amp; INDEX(MyData,D1960, E1960+1),
"    " &amp; INDEX(MyData,D1960, E1960+1))</f>
        <v xml:space="preserve">        personnages.raquel[1],</v>
      </c>
    </row>
    <row r="1961" spans="4:7" x14ac:dyDescent="0.2">
      <c r="D1961" s="20">
        <f t="shared" si="30"/>
        <v>286</v>
      </c>
      <c r="E1961" s="20">
        <f>MIN(IF(MOD(ROWS($A$2:A1961),$A$2)=0,E1960+1, E1960), $B$2-1)</f>
        <v>2</v>
      </c>
      <c r="G1961" s="2" t="str">
        <f>IF(NOT(OR(
SUMPRODUCT(--ISNUMBER(SEARCH('Chapter 2 (Generated)'!$B$3:$V$3,INDEX(MyData,D1961, E1961+1))))&gt;0,
SUMPRODUCT(--ISNUMBER(SEARCH('Chapter 2 (Generated)'!$B$4:$V$4,INDEX(MyData,D1961, E1961+1))))&gt;0)),
"        " &amp; INDEX(MyData,D1961, E1961+1),
"    " &amp; INDEX(MyData,D1961, E1961+1))</f>
        <v xml:space="preserve">        personnages.raquel[4],</v>
      </c>
    </row>
    <row r="1962" spans="4:7" x14ac:dyDescent="0.2">
      <c r="D1962" s="20">
        <f t="shared" si="30"/>
        <v>287</v>
      </c>
      <c r="E1962" s="20">
        <f>MIN(IF(MOD(ROWS($A$2:A1962),$A$2)=0,E1961+1, E1961), $B$2-1)</f>
        <v>2</v>
      </c>
      <c r="G1962" s="2" t="str">
        <f>IF(NOT(OR(
SUMPRODUCT(--ISNUMBER(SEARCH('Chapter 2 (Generated)'!$B$3:$V$3,INDEX(MyData,D1962, E1962+1))))&gt;0,
SUMPRODUCT(--ISNUMBER(SEARCH('Chapter 2 (Generated)'!$B$4:$V$4,INDEX(MyData,D1962, E1962+1))))&gt;0)),
"        " &amp; INDEX(MyData,D1962, E1962+1),
"    " &amp; INDEX(MyData,D1962, E1962+1))</f>
        <v xml:space="preserve">        personnages.raquel[4],</v>
      </c>
    </row>
    <row r="1963" spans="4:7" x14ac:dyDescent="0.2">
      <c r="D1963" s="20">
        <f t="shared" si="30"/>
        <v>288</v>
      </c>
      <c r="E1963" s="20">
        <f>MIN(IF(MOD(ROWS($A$2:A1963),$A$2)=0,E1962+1, E1962), $B$2-1)</f>
        <v>2</v>
      </c>
      <c r="G1963" s="2" t="str">
        <f>IF(NOT(OR(
SUMPRODUCT(--ISNUMBER(SEARCH('Chapter 2 (Generated)'!$B$3:$V$3,INDEX(MyData,D1963, E1963+1))))&gt;0,
SUMPRODUCT(--ISNUMBER(SEARCH('Chapter 2 (Generated)'!$B$4:$V$4,INDEX(MyData,D1963, E1963+1))))&gt;0)),
"        " &amp; INDEX(MyData,D1963, E1963+1),
"    " &amp; INDEX(MyData,D1963, E1963+1))</f>
        <v xml:space="preserve">        personnages.raquel[0],//285 </v>
      </c>
    </row>
    <row r="1964" spans="4:7" x14ac:dyDescent="0.2">
      <c r="D1964" s="20">
        <f t="shared" si="30"/>
        <v>289</v>
      </c>
      <c r="E1964" s="20">
        <f>MIN(IF(MOD(ROWS($A$2:A1964),$A$2)=0,E1963+1, E1963), $B$2-1)</f>
        <v>2</v>
      </c>
      <c r="G1964" s="2" t="str">
        <f>IF(NOT(OR(
SUMPRODUCT(--ISNUMBER(SEARCH('Chapter 2 (Generated)'!$B$3:$V$3,INDEX(MyData,D1964, E1964+1))))&gt;0,
SUMPRODUCT(--ISNUMBER(SEARCH('Chapter 2 (Generated)'!$B$4:$V$4,INDEX(MyData,D1964, E1964+1))))&gt;0)),
"        " &amp; INDEX(MyData,D1964, E1964+1),
"    " &amp; INDEX(MyData,D1964, E1964+1))</f>
        <v xml:space="preserve">        personnages.raquel[0],</v>
      </c>
    </row>
    <row r="1965" spans="4:7" x14ac:dyDescent="0.2">
      <c r="D1965" s="20">
        <f t="shared" si="30"/>
        <v>290</v>
      </c>
      <c r="E1965" s="20">
        <f>MIN(IF(MOD(ROWS($A$2:A1965),$A$2)=0,E1964+1, E1964), $B$2-1)</f>
        <v>2</v>
      </c>
      <c r="G1965" s="2" t="str">
        <f>IF(NOT(OR(
SUMPRODUCT(--ISNUMBER(SEARCH('Chapter 2 (Generated)'!$B$3:$V$3,INDEX(MyData,D1965, E1965+1))))&gt;0,
SUMPRODUCT(--ISNUMBER(SEARCH('Chapter 2 (Generated)'!$B$4:$V$4,INDEX(MyData,D1965, E1965+1))))&gt;0)),
"        " &amp; INDEX(MyData,D1965, E1965+1),
"    " &amp; INDEX(MyData,D1965, E1965+1))</f>
        <v xml:space="preserve">        personnages.raquel[1],</v>
      </c>
    </row>
    <row r="1966" spans="4:7" x14ac:dyDescent="0.2">
      <c r="D1966" s="20">
        <f t="shared" si="30"/>
        <v>291</v>
      </c>
      <c r="E1966" s="20">
        <f>MIN(IF(MOD(ROWS($A$2:A1966),$A$2)=0,E1965+1, E1965), $B$2-1)</f>
        <v>2</v>
      </c>
      <c r="G1966" s="2" t="str">
        <f>IF(NOT(OR(
SUMPRODUCT(--ISNUMBER(SEARCH('Chapter 2 (Generated)'!$B$3:$V$3,INDEX(MyData,D1966, E1966+1))))&gt;0,
SUMPRODUCT(--ISNUMBER(SEARCH('Chapter 2 (Generated)'!$B$4:$V$4,INDEX(MyData,D1966, E1966+1))))&gt;0)),
"        " &amp; INDEX(MyData,D1966, E1966+1),
"    " &amp; INDEX(MyData,D1966, E1966+1))</f>
        <v xml:space="preserve">        personnages.raquel[1],</v>
      </c>
    </row>
    <row r="1967" spans="4:7" x14ac:dyDescent="0.2">
      <c r="D1967" s="20">
        <f t="shared" si="30"/>
        <v>292</v>
      </c>
      <c r="E1967" s="20">
        <f>MIN(IF(MOD(ROWS($A$2:A1967),$A$2)=0,E1966+1, E1966), $B$2-1)</f>
        <v>2</v>
      </c>
      <c r="G1967" s="2" t="str">
        <f>IF(NOT(OR(
SUMPRODUCT(--ISNUMBER(SEARCH('Chapter 2 (Generated)'!$B$3:$V$3,INDEX(MyData,D1967, E1967+1))))&gt;0,
SUMPRODUCT(--ISNUMBER(SEARCH('Chapter 2 (Generated)'!$B$4:$V$4,INDEX(MyData,D1967, E1967+1))))&gt;0)),
"        " &amp; INDEX(MyData,D1967, E1967+1),
"    " &amp; INDEX(MyData,D1967, E1967+1))</f>
        <v xml:space="preserve">        personnages.raquel[4],</v>
      </c>
    </row>
    <row r="1968" spans="4:7" x14ac:dyDescent="0.2">
      <c r="D1968" s="20">
        <f t="shared" si="30"/>
        <v>293</v>
      </c>
      <c r="E1968" s="20">
        <f>MIN(IF(MOD(ROWS($A$2:A1968),$A$2)=0,E1967+1, E1967), $B$2-1)</f>
        <v>2</v>
      </c>
      <c r="G1968" s="2" t="str">
        <f>IF(NOT(OR(
SUMPRODUCT(--ISNUMBER(SEARCH('Chapter 2 (Generated)'!$B$3:$V$3,INDEX(MyData,D1968, E1968+1))))&gt;0,
SUMPRODUCT(--ISNUMBER(SEARCH('Chapter 2 (Generated)'!$B$4:$V$4,INDEX(MyData,D1968, E1968+1))))&gt;0)),
"        " &amp; INDEX(MyData,D1968, E1968+1),
"    " &amp; INDEX(MyData,D1968, E1968+1))</f>
        <v xml:space="preserve">        personnages.raquel[4],//290 </v>
      </c>
    </row>
    <row r="1969" spans="4:7" x14ac:dyDescent="0.2">
      <c r="D1969" s="20">
        <f t="shared" si="30"/>
        <v>294</v>
      </c>
      <c r="E1969" s="20">
        <f>MIN(IF(MOD(ROWS($A$2:A1969),$A$2)=0,E1968+1, E1968), $B$2-1)</f>
        <v>2</v>
      </c>
      <c r="G1969" s="2" t="str">
        <f>IF(NOT(OR(
SUMPRODUCT(--ISNUMBER(SEARCH('Chapter 2 (Generated)'!$B$3:$V$3,INDEX(MyData,D1969, E1969+1))))&gt;0,
SUMPRODUCT(--ISNUMBER(SEARCH('Chapter 2 (Generated)'!$B$4:$V$4,INDEX(MyData,D1969, E1969+1))))&gt;0)),
"        " &amp; INDEX(MyData,D1969, E1969+1),
"    " &amp; INDEX(MyData,D1969, E1969+1))</f>
        <v xml:space="preserve">        personnages.raquel[0],</v>
      </c>
    </row>
    <row r="1970" spans="4:7" x14ac:dyDescent="0.2">
      <c r="D1970" s="20">
        <f t="shared" si="30"/>
        <v>295</v>
      </c>
      <c r="E1970" s="20">
        <f>MIN(IF(MOD(ROWS($A$2:A1970),$A$2)=0,E1969+1, E1969), $B$2-1)</f>
        <v>2</v>
      </c>
      <c r="G1970" s="2" t="str">
        <f>IF(NOT(OR(
SUMPRODUCT(--ISNUMBER(SEARCH('Chapter 2 (Generated)'!$B$3:$V$3,INDEX(MyData,D1970, E1970+1))))&gt;0,
SUMPRODUCT(--ISNUMBER(SEARCH('Chapter 2 (Generated)'!$B$4:$V$4,INDEX(MyData,D1970, E1970+1))))&gt;0)),
"        " &amp; INDEX(MyData,D1970, E1970+1),
"    " &amp; INDEX(MyData,D1970, E1970+1))</f>
        <v xml:space="preserve">        personnages.raquel[0],</v>
      </c>
    </row>
    <row r="1971" spans="4:7" x14ac:dyDescent="0.2">
      <c r="D1971" s="20">
        <f t="shared" si="30"/>
        <v>296</v>
      </c>
      <c r="E1971" s="20">
        <f>MIN(IF(MOD(ROWS($A$2:A1971),$A$2)=0,E1970+1, E1970), $B$2-1)</f>
        <v>2</v>
      </c>
      <c r="G1971" s="2" t="str">
        <f>IF(NOT(OR(
SUMPRODUCT(--ISNUMBER(SEARCH('Chapter 2 (Generated)'!$B$3:$V$3,INDEX(MyData,D1971, E1971+1))))&gt;0,
SUMPRODUCT(--ISNUMBER(SEARCH('Chapter 2 (Generated)'!$B$4:$V$4,INDEX(MyData,D1971, E1971+1))))&gt;0)),
"        " &amp; INDEX(MyData,D1971, E1971+1),
"    " &amp; INDEX(MyData,D1971, E1971+1))</f>
        <v xml:space="preserve">        personnages.raquel[1],</v>
      </c>
    </row>
    <row r="1972" spans="4:7" x14ac:dyDescent="0.2">
      <c r="D1972" s="20">
        <f t="shared" si="30"/>
        <v>297</v>
      </c>
      <c r="E1972" s="20">
        <f>MIN(IF(MOD(ROWS($A$2:A1972),$A$2)=0,E1971+1, E1971), $B$2-1)</f>
        <v>2</v>
      </c>
      <c r="G1972" s="2" t="str">
        <f>IF(NOT(OR(
SUMPRODUCT(--ISNUMBER(SEARCH('Chapter 2 (Generated)'!$B$3:$V$3,INDEX(MyData,D1972, E1972+1))))&gt;0,
SUMPRODUCT(--ISNUMBER(SEARCH('Chapter 2 (Generated)'!$B$4:$V$4,INDEX(MyData,D1972, E1972+1))))&gt;0)),
"        " &amp; INDEX(MyData,D1972, E1972+1),
"    " &amp; INDEX(MyData,D1972, E1972+1))</f>
        <v xml:space="preserve">        personnages.raquel[4],</v>
      </c>
    </row>
    <row r="1973" spans="4:7" x14ac:dyDescent="0.2">
      <c r="D1973" s="20">
        <f t="shared" si="30"/>
        <v>298</v>
      </c>
      <c r="E1973" s="20">
        <f>MIN(IF(MOD(ROWS($A$2:A1973),$A$2)=0,E1972+1, E1972), $B$2-1)</f>
        <v>2</v>
      </c>
      <c r="G1973" s="2" t="str">
        <f>IF(NOT(OR(
SUMPRODUCT(--ISNUMBER(SEARCH('Chapter 2 (Generated)'!$B$3:$V$3,INDEX(MyData,D1973, E1973+1))))&gt;0,
SUMPRODUCT(--ISNUMBER(SEARCH('Chapter 2 (Generated)'!$B$4:$V$4,INDEX(MyData,D1973, E1973+1))))&gt;0)),
"        " &amp; INDEX(MyData,D1973, E1973+1),
"    " &amp; INDEX(MyData,D1973, E1973+1))</f>
        <v xml:space="preserve">        personnages.raquel[0],//295 </v>
      </c>
    </row>
    <row r="1974" spans="4:7" x14ac:dyDescent="0.2">
      <c r="D1974" s="20">
        <f t="shared" si="30"/>
        <v>299</v>
      </c>
      <c r="E1974" s="20">
        <f>MIN(IF(MOD(ROWS($A$2:A1974),$A$2)=0,E1973+1, E1973), $B$2-1)</f>
        <v>2</v>
      </c>
      <c r="G1974" s="2" t="str">
        <f>IF(NOT(OR(
SUMPRODUCT(--ISNUMBER(SEARCH('Chapter 2 (Generated)'!$B$3:$V$3,INDEX(MyData,D1974, E1974+1))))&gt;0,
SUMPRODUCT(--ISNUMBER(SEARCH('Chapter 2 (Generated)'!$B$4:$V$4,INDEX(MyData,D1974, E1974+1))))&gt;0)),
"        " &amp; INDEX(MyData,D1974, E1974+1),
"    " &amp; INDEX(MyData,D1974, E1974+1))</f>
        <v xml:space="preserve">        personnages.raquel[1],</v>
      </c>
    </row>
    <row r="1975" spans="4:7" x14ac:dyDescent="0.2">
      <c r="D1975" s="20">
        <f t="shared" si="30"/>
        <v>300</v>
      </c>
      <c r="E1975" s="20">
        <f>MIN(IF(MOD(ROWS($A$2:A1975),$A$2)=0,E1974+1, E1974), $B$2-1)</f>
        <v>2</v>
      </c>
      <c r="G1975" s="2" t="str">
        <f>IF(NOT(OR(
SUMPRODUCT(--ISNUMBER(SEARCH('Chapter 2 (Generated)'!$B$3:$V$3,INDEX(MyData,D1975, E1975+1))))&gt;0,
SUMPRODUCT(--ISNUMBER(SEARCH('Chapter 2 (Generated)'!$B$4:$V$4,INDEX(MyData,D1975, E1975+1))))&gt;0)),
"        " &amp; INDEX(MyData,D1975, E1975+1),
"    " &amp; INDEX(MyData,D1975, E1975+1))</f>
        <v xml:space="preserve">        personnages.raquel[0],</v>
      </c>
    </row>
    <row r="1976" spans="4:7" x14ac:dyDescent="0.2">
      <c r="D1976" s="20">
        <f t="shared" si="30"/>
        <v>301</v>
      </c>
      <c r="E1976" s="20">
        <f>MIN(IF(MOD(ROWS($A$2:A1976),$A$2)=0,E1975+1, E1975), $B$2-1)</f>
        <v>2</v>
      </c>
      <c r="G1976" s="2" t="str">
        <f>IF(NOT(OR(
SUMPRODUCT(--ISNUMBER(SEARCH('Chapter 2 (Generated)'!$B$3:$V$3,INDEX(MyData,D1976, E1976+1))))&gt;0,
SUMPRODUCT(--ISNUMBER(SEARCH('Chapter 2 (Generated)'!$B$4:$V$4,INDEX(MyData,D1976, E1976+1))))&gt;0)),
"        " &amp; INDEX(MyData,D1976, E1976+1),
"    " &amp; INDEX(MyData,D1976, E1976+1))</f>
        <v xml:space="preserve">        personnages.raquel[0],</v>
      </c>
    </row>
    <row r="1977" spans="4:7" x14ac:dyDescent="0.2">
      <c r="D1977" s="20">
        <f t="shared" si="30"/>
        <v>302</v>
      </c>
      <c r="E1977" s="20">
        <f>MIN(IF(MOD(ROWS($A$2:A1977),$A$2)=0,E1976+1, E1976), $B$2-1)</f>
        <v>2</v>
      </c>
      <c r="G1977" s="2" t="str">
        <f>IF(NOT(OR(
SUMPRODUCT(--ISNUMBER(SEARCH('Chapter 2 (Generated)'!$B$3:$V$3,INDEX(MyData,D1977, E1977+1))))&gt;0,
SUMPRODUCT(--ISNUMBER(SEARCH('Chapter 2 (Generated)'!$B$4:$V$4,INDEX(MyData,D1977, E1977+1))))&gt;0)),
"        " &amp; INDEX(MyData,D1977, E1977+1),
"    " &amp; INDEX(MyData,D1977, E1977+1))</f>
        <v xml:space="preserve">        personnages.raquel[0],</v>
      </c>
    </row>
    <row r="1978" spans="4:7" x14ac:dyDescent="0.2">
      <c r="D1978" s="20">
        <f t="shared" si="30"/>
        <v>303</v>
      </c>
      <c r="E1978" s="20">
        <f>MIN(IF(MOD(ROWS($A$2:A1978),$A$2)=0,E1977+1, E1977), $B$2-1)</f>
        <v>2</v>
      </c>
      <c r="G1978" s="2" t="str">
        <f>IF(NOT(OR(
SUMPRODUCT(--ISNUMBER(SEARCH('Chapter 2 (Generated)'!$B$3:$V$3,INDEX(MyData,D1978, E1978+1))))&gt;0,
SUMPRODUCT(--ISNUMBER(SEARCH('Chapter 2 (Generated)'!$B$4:$V$4,INDEX(MyData,D1978, E1978+1))))&gt;0)),
"        " &amp; INDEX(MyData,D1978, E1978+1),
"    " &amp; INDEX(MyData,D1978, E1978+1))</f>
        <v xml:space="preserve">        personnages.raquel[5],//300 </v>
      </c>
    </row>
    <row r="1979" spans="4:7" x14ac:dyDescent="0.2">
      <c r="D1979" s="20">
        <f t="shared" si="30"/>
        <v>304</v>
      </c>
      <c r="E1979" s="20">
        <f>MIN(IF(MOD(ROWS($A$2:A1979),$A$2)=0,E1978+1, E1978), $B$2-1)</f>
        <v>2</v>
      </c>
      <c r="G1979" s="2" t="str">
        <f>IF(NOT(OR(
SUMPRODUCT(--ISNUMBER(SEARCH('Chapter 2 (Generated)'!$B$3:$V$3,INDEX(MyData,D1979, E1979+1))))&gt;0,
SUMPRODUCT(--ISNUMBER(SEARCH('Chapter 2 (Generated)'!$B$4:$V$4,INDEX(MyData,D1979, E1979+1))))&gt;0)),
"        " &amp; INDEX(MyData,D1979, E1979+1),
"    " &amp; INDEX(MyData,D1979, E1979+1))</f>
        <v xml:space="preserve">        personnages.raquel[0],</v>
      </c>
    </row>
    <row r="1980" spans="4:7" x14ac:dyDescent="0.2">
      <c r="D1980" s="20">
        <f t="shared" si="30"/>
        <v>305</v>
      </c>
      <c r="E1980" s="20">
        <f>MIN(IF(MOD(ROWS($A$2:A1980),$A$2)=0,E1979+1, E1979), $B$2-1)</f>
        <v>2</v>
      </c>
      <c r="G1980" s="2" t="str">
        <f>IF(NOT(OR(
SUMPRODUCT(--ISNUMBER(SEARCH('Chapter 2 (Generated)'!$B$3:$V$3,INDEX(MyData,D1980, E1980+1))))&gt;0,
SUMPRODUCT(--ISNUMBER(SEARCH('Chapter 2 (Generated)'!$B$4:$V$4,INDEX(MyData,D1980, E1980+1))))&gt;0)),
"        " &amp; INDEX(MyData,D1980, E1980+1),
"    " &amp; INDEX(MyData,D1980, E1980+1))</f>
        <v xml:space="preserve">        personnages.raquel[0],</v>
      </c>
    </row>
    <row r="1981" spans="4:7" x14ac:dyDescent="0.2">
      <c r="D1981" s="20">
        <f t="shared" si="30"/>
        <v>306</v>
      </c>
      <c r="E1981" s="20">
        <f>MIN(IF(MOD(ROWS($A$2:A1981),$A$2)=0,E1980+1, E1980), $B$2-1)</f>
        <v>2</v>
      </c>
      <c r="G1981" s="2" t="str">
        <f>IF(NOT(OR(
SUMPRODUCT(--ISNUMBER(SEARCH('Chapter 2 (Generated)'!$B$3:$V$3,INDEX(MyData,D1981, E1981+1))))&gt;0,
SUMPRODUCT(--ISNUMBER(SEARCH('Chapter 2 (Generated)'!$B$4:$V$4,INDEX(MyData,D1981, E1981+1))))&gt;0)),
"        " &amp; INDEX(MyData,D1981, E1981+1),
"    " &amp; INDEX(MyData,D1981, E1981+1))</f>
        <v xml:space="preserve">        "null",</v>
      </c>
    </row>
    <row r="1982" spans="4:7" x14ac:dyDescent="0.2">
      <c r="D1982" s="20">
        <f t="shared" si="30"/>
        <v>307</v>
      </c>
      <c r="E1982" s="20">
        <f>MIN(IF(MOD(ROWS($A$2:A1982),$A$2)=0,E1981+1, E1981), $B$2-1)</f>
        <v>2</v>
      </c>
      <c r="G1982" s="2" t="str">
        <f>IF(NOT(OR(
SUMPRODUCT(--ISNUMBER(SEARCH('Chapter 2 (Generated)'!$B$3:$V$3,INDEX(MyData,D1982, E1982+1))))&gt;0,
SUMPRODUCT(--ISNUMBER(SEARCH('Chapter 2 (Generated)'!$B$4:$V$4,INDEX(MyData,D1982, E1982+1))))&gt;0)),
"        " &amp; INDEX(MyData,D1982, E1982+1),
"    " &amp; INDEX(MyData,D1982, E1982+1))</f>
        <v xml:space="preserve">        personnages.claire[4],</v>
      </c>
    </row>
    <row r="1983" spans="4:7" x14ac:dyDescent="0.2">
      <c r="D1983" s="20">
        <f t="shared" si="30"/>
        <v>308</v>
      </c>
      <c r="E1983" s="20">
        <f>MIN(IF(MOD(ROWS($A$2:A1983),$A$2)=0,E1982+1, E1982), $B$2-1)</f>
        <v>2</v>
      </c>
      <c r="G1983" s="2" t="str">
        <f>IF(NOT(OR(
SUMPRODUCT(--ISNUMBER(SEARCH('Chapter 2 (Generated)'!$B$3:$V$3,INDEX(MyData,D1983, E1983+1))))&gt;0,
SUMPRODUCT(--ISNUMBER(SEARCH('Chapter 2 (Generated)'!$B$4:$V$4,INDEX(MyData,D1983, E1983+1))))&gt;0)),
"        " &amp; INDEX(MyData,D1983, E1983+1),
"    " &amp; INDEX(MyData,D1983, E1983+1))</f>
        <v xml:space="preserve">        personnages.claire[4],//305 </v>
      </c>
    </row>
    <row r="1984" spans="4:7" x14ac:dyDescent="0.2">
      <c r="D1984" s="20">
        <f t="shared" si="30"/>
        <v>309</v>
      </c>
      <c r="E1984" s="20">
        <f>MIN(IF(MOD(ROWS($A$2:A1984),$A$2)=0,E1983+1, E1983), $B$2-1)</f>
        <v>2</v>
      </c>
      <c r="G1984" s="2" t="str">
        <f>IF(NOT(OR(
SUMPRODUCT(--ISNUMBER(SEARCH('Chapter 2 (Generated)'!$B$3:$V$3,INDEX(MyData,D1984, E1984+1))))&gt;0,
SUMPRODUCT(--ISNUMBER(SEARCH('Chapter 2 (Generated)'!$B$4:$V$4,INDEX(MyData,D1984, E1984+1))))&gt;0)),
"        " &amp; INDEX(MyData,D1984, E1984+1),
"    " &amp; INDEX(MyData,D1984, E1984+1))</f>
        <v xml:space="preserve">        personnages.claire[5],</v>
      </c>
    </row>
    <row r="1985" spans="4:7" x14ac:dyDescent="0.2">
      <c r="D1985" s="20">
        <f t="shared" si="30"/>
        <v>310</v>
      </c>
      <c r="E1985" s="20">
        <f>MIN(IF(MOD(ROWS($A$2:A1985),$A$2)=0,E1984+1, E1984), $B$2-1)</f>
        <v>2</v>
      </c>
      <c r="G1985" s="2" t="str">
        <f>IF(NOT(OR(
SUMPRODUCT(--ISNUMBER(SEARCH('Chapter 2 (Generated)'!$B$3:$V$3,INDEX(MyData,D1985, E1985+1))))&gt;0,
SUMPRODUCT(--ISNUMBER(SEARCH('Chapter 2 (Generated)'!$B$4:$V$4,INDEX(MyData,D1985, E1985+1))))&gt;0)),
"        " &amp; INDEX(MyData,D1985, E1985+1),
"    " &amp; INDEX(MyData,D1985, E1985+1))</f>
        <v xml:space="preserve">        personnages.claire[0],</v>
      </c>
    </row>
    <row r="1986" spans="4:7" x14ac:dyDescent="0.2">
      <c r="D1986" s="20">
        <f t="shared" ref="D1986:D2049" si="31">MOD(ROW(D1985)-1+ROWS(MyData),ROWS(MyData))+1</f>
        <v>311</v>
      </c>
      <c r="E1986" s="20">
        <f>MIN(IF(MOD(ROWS($A$2:A1986),$A$2)=0,E1985+1, E1985), $B$2-1)</f>
        <v>2</v>
      </c>
      <c r="G1986" s="2" t="str">
        <f>IF(NOT(OR(
SUMPRODUCT(--ISNUMBER(SEARCH('Chapter 2 (Generated)'!$B$3:$V$3,INDEX(MyData,D1986, E1986+1))))&gt;0,
SUMPRODUCT(--ISNUMBER(SEARCH('Chapter 2 (Generated)'!$B$4:$V$4,INDEX(MyData,D1986, E1986+1))))&gt;0)),
"        " &amp; INDEX(MyData,D1986, E1986+1),
"    " &amp; INDEX(MyData,D1986, E1986+1))</f>
        <v xml:space="preserve">        personnages.claire[0],</v>
      </c>
    </row>
    <row r="1987" spans="4:7" x14ac:dyDescent="0.2">
      <c r="D1987" s="20">
        <f t="shared" si="31"/>
        <v>312</v>
      </c>
      <c r="E1987" s="20">
        <f>MIN(IF(MOD(ROWS($A$2:A1987),$A$2)=0,E1986+1, E1986), $B$2-1)</f>
        <v>2</v>
      </c>
      <c r="G1987" s="2" t="str">
        <f>IF(NOT(OR(
SUMPRODUCT(--ISNUMBER(SEARCH('Chapter 2 (Generated)'!$B$3:$V$3,INDEX(MyData,D1987, E1987+1))))&gt;0,
SUMPRODUCT(--ISNUMBER(SEARCH('Chapter 2 (Generated)'!$B$4:$V$4,INDEX(MyData,D1987, E1987+1))))&gt;0)),
"        " &amp; INDEX(MyData,D1987, E1987+1),
"    " &amp; INDEX(MyData,D1987, E1987+1))</f>
        <v xml:space="preserve">        personnages.claire[5],</v>
      </c>
    </row>
    <row r="1988" spans="4:7" x14ac:dyDescent="0.2">
      <c r="D1988" s="20">
        <f t="shared" si="31"/>
        <v>313</v>
      </c>
      <c r="E1988" s="20">
        <f>MIN(IF(MOD(ROWS($A$2:A1988),$A$2)=0,E1987+1, E1987), $B$2-1)</f>
        <v>2</v>
      </c>
      <c r="G1988" s="2" t="str">
        <f>IF(NOT(OR(
SUMPRODUCT(--ISNUMBER(SEARCH('Chapter 2 (Generated)'!$B$3:$V$3,INDEX(MyData,D1988, E1988+1))))&gt;0,
SUMPRODUCT(--ISNUMBER(SEARCH('Chapter 2 (Generated)'!$B$4:$V$4,INDEX(MyData,D1988, E1988+1))))&gt;0)),
"        " &amp; INDEX(MyData,D1988, E1988+1),
"    " &amp; INDEX(MyData,D1988, E1988+1))</f>
        <v xml:space="preserve">        personnages.claire[0],//310 </v>
      </c>
    </row>
    <row r="1989" spans="4:7" x14ac:dyDescent="0.2">
      <c r="D1989" s="20">
        <f t="shared" si="31"/>
        <v>314</v>
      </c>
      <c r="E1989" s="20">
        <f>MIN(IF(MOD(ROWS($A$2:A1989),$A$2)=0,E1988+1, E1988), $B$2-1)</f>
        <v>2</v>
      </c>
      <c r="G1989" s="2" t="str">
        <f>IF(NOT(OR(
SUMPRODUCT(--ISNUMBER(SEARCH('Chapter 2 (Generated)'!$B$3:$V$3,INDEX(MyData,D1989, E1989+1))))&gt;0,
SUMPRODUCT(--ISNUMBER(SEARCH('Chapter 2 (Generated)'!$B$4:$V$4,INDEX(MyData,D1989, E1989+1))))&gt;0)),
"        " &amp; INDEX(MyData,D1989, E1989+1),
"    " &amp; INDEX(MyData,D1989, E1989+1))</f>
        <v xml:space="preserve">        personnages.claire[1],</v>
      </c>
    </row>
    <row r="1990" spans="4:7" x14ac:dyDescent="0.2">
      <c r="D1990" s="20">
        <f t="shared" si="31"/>
        <v>315</v>
      </c>
      <c r="E1990" s="20">
        <f>MIN(IF(MOD(ROWS($A$2:A1990),$A$2)=0,E1989+1, E1989), $B$2-1)</f>
        <v>2</v>
      </c>
      <c r="G1990" s="2" t="str">
        <f>IF(NOT(OR(
SUMPRODUCT(--ISNUMBER(SEARCH('Chapter 2 (Generated)'!$B$3:$V$3,INDEX(MyData,D1990, E1990+1))))&gt;0,
SUMPRODUCT(--ISNUMBER(SEARCH('Chapter 2 (Generated)'!$B$4:$V$4,INDEX(MyData,D1990, E1990+1))))&gt;0)),
"        " &amp; INDEX(MyData,D1990, E1990+1),
"    " &amp; INDEX(MyData,D1990, E1990+1))</f>
        <v xml:space="preserve">        personnages.claire[1],</v>
      </c>
    </row>
    <row r="1991" spans="4:7" x14ac:dyDescent="0.2">
      <c r="D1991" s="20">
        <f t="shared" si="31"/>
        <v>316</v>
      </c>
      <c r="E1991" s="20">
        <f>MIN(IF(MOD(ROWS($A$2:A1991),$A$2)=0,E1990+1, E1990), $B$2-1)</f>
        <v>2</v>
      </c>
      <c r="G1991" s="2" t="str">
        <f>IF(NOT(OR(
SUMPRODUCT(--ISNUMBER(SEARCH('Chapter 2 (Generated)'!$B$3:$V$3,INDEX(MyData,D1991, E1991+1))))&gt;0,
SUMPRODUCT(--ISNUMBER(SEARCH('Chapter 2 (Generated)'!$B$4:$V$4,INDEX(MyData,D1991, E1991+1))))&gt;0)),
"        " &amp; INDEX(MyData,D1991, E1991+1),
"    " &amp; INDEX(MyData,D1991, E1991+1))</f>
        <v xml:space="preserve">        personnages.claire[0],</v>
      </c>
    </row>
    <row r="1992" spans="4:7" x14ac:dyDescent="0.2">
      <c r="D1992" s="20">
        <f t="shared" si="31"/>
        <v>317</v>
      </c>
      <c r="E1992" s="20">
        <f>MIN(IF(MOD(ROWS($A$2:A1992),$A$2)=0,E1991+1, E1991), $B$2-1)</f>
        <v>2</v>
      </c>
      <c r="G1992" s="2" t="str">
        <f>IF(NOT(OR(
SUMPRODUCT(--ISNUMBER(SEARCH('Chapter 2 (Generated)'!$B$3:$V$3,INDEX(MyData,D1992, E1992+1))))&gt;0,
SUMPRODUCT(--ISNUMBER(SEARCH('Chapter 2 (Generated)'!$B$4:$V$4,INDEX(MyData,D1992, E1992+1))))&gt;0)),
"        " &amp; INDEX(MyData,D1992, E1992+1),
"    " &amp; INDEX(MyData,D1992, E1992+1))</f>
        <v xml:space="preserve">        personnages.claire[5],</v>
      </c>
    </row>
    <row r="1993" spans="4:7" x14ac:dyDescent="0.2">
      <c r="D1993" s="20">
        <f t="shared" si="31"/>
        <v>318</v>
      </c>
      <c r="E1993" s="20">
        <f>MIN(IF(MOD(ROWS($A$2:A1993),$A$2)=0,E1992+1, E1992), $B$2-1)</f>
        <v>2</v>
      </c>
      <c r="G1993" s="2" t="str">
        <f>IF(NOT(OR(
SUMPRODUCT(--ISNUMBER(SEARCH('Chapter 2 (Generated)'!$B$3:$V$3,INDEX(MyData,D1993, E1993+1))))&gt;0,
SUMPRODUCT(--ISNUMBER(SEARCH('Chapter 2 (Generated)'!$B$4:$V$4,INDEX(MyData,D1993, E1993+1))))&gt;0)),
"        " &amp; INDEX(MyData,D1993, E1993+1),
"    " &amp; INDEX(MyData,D1993, E1993+1))</f>
        <v xml:space="preserve">        personnages.claire[1],//315 </v>
      </c>
    </row>
    <row r="1994" spans="4:7" x14ac:dyDescent="0.2">
      <c r="D1994" s="20">
        <f t="shared" si="31"/>
        <v>319</v>
      </c>
      <c r="E1994" s="20">
        <f>MIN(IF(MOD(ROWS($A$2:A1994),$A$2)=0,E1993+1, E1993), $B$2-1)</f>
        <v>2</v>
      </c>
      <c r="G1994" s="2" t="str">
        <f>IF(NOT(OR(
SUMPRODUCT(--ISNUMBER(SEARCH('Chapter 2 (Generated)'!$B$3:$V$3,INDEX(MyData,D1994, E1994+1))))&gt;0,
SUMPRODUCT(--ISNUMBER(SEARCH('Chapter 2 (Generated)'!$B$4:$V$4,INDEX(MyData,D1994, E1994+1))))&gt;0)),
"        " &amp; INDEX(MyData,D1994, E1994+1),
"    " &amp; INDEX(MyData,D1994, E1994+1))</f>
        <v xml:space="preserve">        personnages.claire[0],</v>
      </c>
    </row>
    <row r="1995" spans="4:7" x14ac:dyDescent="0.2">
      <c r="D1995" s="20">
        <f t="shared" si="31"/>
        <v>320</v>
      </c>
      <c r="E1995" s="20">
        <f>MIN(IF(MOD(ROWS($A$2:A1995),$A$2)=0,E1994+1, E1994), $B$2-1)</f>
        <v>2</v>
      </c>
      <c r="G1995" s="2" t="str">
        <f>IF(NOT(OR(
SUMPRODUCT(--ISNUMBER(SEARCH('Chapter 2 (Generated)'!$B$3:$V$3,INDEX(MyData,D1995, E1995+1))))&gt;0,
SUMPRODUCT(--ISNUMBER(SEARCH('Chapter 2 (Generated)'!$B$4:$V$4,INDEX(MyData,D1995, E1995+1))))&gt;0)),
"        " &amp; INDEX(MyData,D1995, E1995+1),
"    " &amp; INDEX(MyData,D1995, E1995+1))</f>
        <v xml:space="preserve">        personnages.claire[0],</v>
      </c>
    </row>
    <row r="1996" spans="4:7" x14ac:dyDescent="0.2">
      <c r="D1996" s="20">
        <f t="shared" si="31"/>
        <v>321</v>
      </c>
      <c r="E1996" s="20">
        <f>MIN(IF(MOD(ROWS($A$2:A1996),$A$2)=0,E1995+1, E1995), $B$2-1)</f>
        <v>2</v>
      </c>
      <c r="G1996" s="2" t="str">
        <f>IF(NOT(OR(
SUMPRODUCT(--ISNUMBER(SEARCH('Chapter 2 (Generated)'!$B$3:$V$3,INDEX(MyData,D1996, E1996+1))))&gt;0,
SUMPRODUCT(--ISNUMBER(SEARCH('Chapter 2 (Generated)'!$B$4:$V$4,INDEX(MyData,D1996, E1996+1))))&gt;0)),
"        " &amp; INDEX(MyData,D1996, E1996+1),
"    " &amp; INDEX(MyData,D1996, E1996+1))</f>
        <v xml:space="preserve">        personnages.claire[0],</v>
      </c>
    </row>
    <row r="1997" spans="4:7" x14ac:dyDescent="0.2">
      <c r="D1997" s="20">
        <f t="shared" si="31"/>
        <v>322</v>
      </c>
      <c r="E1997" s="20">
        <f>MIN(IF(MOD(ROWS($A$2:A1997),$A$2)=0,E1996+1, E1996), $B$2-1)</f>
        <v>2</v>
      </c>
      <c r="G1997" s="2" t="str">
        <f>IF(NOT(OR(
SUMPRODUCT(--ISNUMBER(SEARCH('Chapter 2 (Generated)'!$B$3:$V$3,INDEX(MyData,D1997, E1997+1))))&gt;0,
SUMPRODUCT(--ISNUMBER(SEARCH('Chapter 2 (Generated)'!$B$4:$V$4,INDEX(MyData,D1997, E1997+1))))&gt;0)),
"        " &amp; INDEX(MyData,D1997, E1997+1),
"    " &amp; INDEX(MyData,D1997, E1997+1))</f>
        <v xml:space="preserve">        personnages.claire[1],</v>
      </c>
    </row>
    <row r="1998" spans="4:7" x14ac:dyDescent="0.2">
      <c r="D1998" s="20">
        <f t="shared" si="31"/>
        <v>323</v>
      </c>
      <c r="E1998" s="20">
        <f>MIN(IF(MOD(ROWS($A$2:A1998),$A$2)=0,E1997+1, E1997), $B$2-1)</f>
        <v>2</v>
      </c>
      <c r="G1998" s="2" t="str">
        <f>IF(NOT(OR(
SUMPRODUCT(--ISNUMBER(SEARCH('Chapter 2 (Generated)'!$B$3:$V$3,INDEX(MyData,D1998, E1998+1))))&gt;0,
SUMPRODUCT(--ISNUMBER(SEARCH('Chapter 2 (Generated)'!$B$4:$V$4,INDEX(MyData,D1998, E1998+1))))&gt;0)),
"        " &amp; INDEX(MyData,D1998, E1998+1),
"    " &amp; INDEX(MyData,D1998, E1998+1))</f>
        <v xml:space="preserve">        personnages.claire[0],//320 </v>
      </c>
    </row>
    <row r="1999" spans="4:7" x14ac:dyDescent="0.2">
      <c r="D1999" s="20">
        <f t="shared" si="31"/>
        <v>324</v>
      </c>
      <c r="E1999" s="20">
        <f>MIN(IF(MOD(ROWS($A$2:A1999),$A$2)=0,E1998+1, E1998), $B$2-1)</f>
        <v>2</v>
      </c>
      <c r="G1999" s="2" t="str">
        <f>IF(NOT(OR(
SUMPRODUCT(--ISNUMBER(SEARCH('Chapter 2 (Generated)'!$B$3:$V$3,INDEX(MyData,D1999, E1999+1))))&gt;0,
SUMPRODUCT(--ISNUMBER(SEARCH('Chapter 2 (Generated)'!$B$4:$V$4,INDEX(MyData,D1999, E1999+1))))&gt;0)),
"        " &amp; INDEX(MyData,D1999, E1999+1),
"    " &amp; INDEX(MyData,D1999, E1999+1))</f>
        <v xml:space="preserve">        personnages.claire[0],</v>
      </c>
    </row>
    <row r="2000" spans="4:7" x14ac:dyDescent="0.2">
      <c r="D2000" s="20">
        <f t="shared" si="31"/>
        <v>325</v>
      </c>
      <c r="E2000" s="20">
        <f>MIN(IF(MOD(ROWS($A$2:A2000),$A$2)=0,E1999+1, E1999), $B$2-1)</f>
        <v>2</v>
      </c>
      <c r="G2000" s="2" t="str">
        <f>IF(NOT(OR(
SUMPRODUCT(--ISNUMBER(SEARCH('Chapter 2 (Generated)'!$B$3:$V$3,INDEX(MyData,D2000, E2000+1))))&gt;0,
SUMPRODUCT(--ISNUMBER(SEARCH('Chapter 2 (Generated)'!$B$4:$V$4,INDEX(MyData,D2000, E2000+1))))&gt;0)),
"        " &amp; INDEX(MyData,D2000, E2000+1),
"    " &amp; INDEX(MyData,D2000, E2000+1))</f>
        <v xml:space="preserve">        personnages.claire[1],</v>
      </c>
    </row>
    <row r="2001" spans="4:7" x14ac:dyDescent="0.2">
      <c r="D2001" s="20">
        <f t="shared" si="31"/>
        <v>326</v>
      </c>
      <c r="E2001" s="20">
        <f>MIN(IF(MOD(ROWS($A$2:A2001),$A$2)=0,E2000+1, E2000), $B$2-1)</f>
        <v>2</v>
      </c>
      <c r="G2001" s="2" t="str">
        <f>IF(NOT(OR(
SUMPRODUCT(--ISNUMBER(SEARCH('Chapter 2 (Generated)'!$B$3:$V$3,INDEX(MyData,D2001, E2001+1))))&gt;0,
SUMPRODUCT(--ISNUMBER(SEARCH('Chapter 2 (Generated)'!$B$4:$V$4,INDEX(MyData,D2001, E2001+1))))&gt;0)),
"        " &amp; INDEX(MyData,D2001, E2001+1),
"    " &amp; INDEX(MyData,D2001, E2001+1))</f>
        <v xml:space="preserve">        personnages.claire[0],</v>
      </c>
    </row>
    <row r="2002" spans="4:7" x14ac:dyDescent="0.2">
      <c r="D2002" s="20">
        <f t="shared" si="31"/>
        <v>327</v>
      </c>
      <c r="E2002" s="20">
        <f>MIN(IF(MOD(ROWS($A$2:A2002),$A$2)=0,E2001+1, E2001), $B$2-1)</f>
        <v>2</v>
      </c>
      <c r="G2002" s="2" t="str">
        <f>IF(NOT(OR(
SUMPRODUCT(--ISNUMBER(SEARCH('Chapter 2 (Generated)'!$B$3:$V$3,INDEX(MyData,D2002, E2002+1))))&gt;0,
SUMPRODUCT(--ISNUMBER(SEARCH('Chapter 2 (Generated)'!$B$4:$V$4,INDEX(MyData,D2002, E2002+1))))&gt;0)),
"        " &amp; INDEX(MyData,D2002, E2002+1),
"    " &amp; INDEX(MyData,D2002, E2002+1))</f>
        <v xml:space="preserve">        personnages.claire[0],</v>
      </c>
    </row>
    <row r="2003" spans="4:7" x14ac:dyDescent="0.2">
      <c r="D2003" s="20">
        <f t="shared" si="31"/>
        <v>328</v>
      </c>
      <c r="E2003" s="20">
        <f>MIN(IF(MOD(ROWS($A$2:A2003),$A$2)=0,E2002+1, E2002), $B$2-1)</f>
        <v>2</v>
      </c>
      <c r="G2003" s="2" t="str">
        <f>IF(NOT(OR(
SUMPRODUCT(--ISNUMBER(SEARCH('Chapter 2 (Generated)'!$B$3:$V$3,INDEX(MyData,D2003, E2003+1))))&gt;0,
SUMPRODUCT(--ISNUMBER(SEARCH('Chapter 2 (Generated)'!$B$4:$V$4,INDEX(MyData,D2003, E2003+1))))&gt;0)),
"        " &amp; INDEX(MyData,D2003, E2003+1),
"    " &amp; INDEX(MyData,D2003, E2003+1))</f>
        <v xml:space="preserve">        personnages.claire[0],//325 </v>
      </c>
    </row>
    <row r="2004" spans="4:7" x14ac:dyDescent="0.2">
      <c r="D2004" s="20">
        <f t="shared" si="31"/>
        <v>329</v>
      </c>
      <c r="E2004" s="20">
        <f>MIN(IF(MOD(ROWS($A$2:A2004),$A$2)=0,E2003+1, E2003), $B$2-1)</f>
        <v>2</v>
      </c>
      <c r="G2004" s="2" t="str">
        <f>IF(NOT(OR(
SUMPRODUCT(--ISNUMBER(SEARCH('Chapter 2 (Generated)'!$B$3:$V$3,INDEX(MyData,D2004, E2004+1))))&gt;0,
SUMPRODUCT(--ISNUMBER(SEARCH('Chapter 2 (Generated)'!$B$4:$V$4,INDEX(MyData,D2004, E2004+1))))&gt;0)),
"        " &amp; INDEX(MyData,D2004, E2004+1),
"    " &amp; INDEX(MyData,D2004, E2004+1))</f>
        <v xml:space="preserve">        personnages.claire[0],</v>
      </c>
    </row>
    <row r="2005" spans="4:7" x14ac:dyDescent="0.2">
      <c r="D2005" s="20">
        <f t="shared" si="31"/>
        <v>330</v>
      </c>
      <c r="E2005" s="20">
        <f>MIN(IF(MOD(ROWS($A$2:A2005),$A$2)=0,E2004+1, E2004), $B$2-1)</f>
        <v>2</v>
      </c>
      <c r="G2005" s="2" t="str">
        <f>IF(NOT(OR(
SUMPRODUCT(--ISNUMBER(SEARCH('Chapter 2 (Generated)'!$B$3:$V$3,INDEX(MyData,D2005, E2005+1))))&gt;0,
SUMPRODUCT(--ISNUMBER(SEARCH('Chapter 2 (Generated)'!$B$4:$V$4,INDEX(MyData,D2005, E2005+1))))&gt;0)),
"        " &amp; INDEX(MyData,D2005, E2005+1),
"    " &amp; INDEX(MyData,D2005, E2005+1))</f>
        <v xml:space="preserve">        "null",</v>
      </c>
    </row>
    <row r="2006" spans="4:7" x14ac:dyDescent="0.2">
      <c r="D2006" s="20">
        <f t="shared" si="31"/>
        <v>331</v>
      </c>
      <c r="E2006" s="20">
        <f>MIN(IF(MOD(ROWS($A$2:A2006),$A$2)=0,E2005+1, E2005), $B$2-1)</f>
        <v>2</v>
      </c>
      <c r="G2006" s="2" t="str">
        <f>IF(NOT(OR(
SUMPRODUCT(--ISNUMBER(SEARCH('Chapter 2 (Generated)'!$B$3:$V$3,INDEX(MyData,D2006, E2006+1))))&gt;0,
SUMPRODUCT(--ISNUMBER(SEARCH('Chapter 2 (Generated)'!$B$4:$V$4,INDEX(MyData,D2006, E2006+1))))&gt;0)),
"        " &amp; INDEX(MyData,D2006, E2006+1),
"    " &amp; INDEX(MyData,D2006, E2006+1))</f>
        <v xml:space="preserve">        "null",</v>
      </c>
    </row>
    <row r="2007" spans="4:7" x14ac:dyDescent="0.2">
      <c r="D2007" s="20">
        <f t="shared" si="31"/>
        <v>332</v>
      </c>
      <c r="E2007" s="20">
        <f>MIN(IF(MOD(ROWS($A$2:A2007),$A$2)=0,E2006+1, E2006), $B$2-1)</f>
        <v>2</v>
      </c>
      <c r="G2007" s="2" t="str">
        <f>IF(NOT(OR(
SUMPRODUCT(--ISNUMBER(SEARCH('Chapter 2 (Generated)'!$B$3:$V$3,INDEX(MyData,D2007, E2007+1))))&gt;0,
SUMPRODUCT(--ISNUMBER(SEARCH('Chapter 2 (Generated)'!$B$4:$V$4,INDEX(MyData,D2007, E2007+1))))&gt;0)),
"        " &amp; INDEX(MyData,D2007, E2007+1),
"    " &amp; INDEX(MyData,D2007, E2007+1))</f>
        <v xml:space="preserve">        "null",</v>
      </c>
    </row>
    <row r="2008" spans="4:7" x14ac:dyDescent="0.2">
      <c r="D2008" s="20">
        <f t="shared" si="31"/>
        <v>333</v>
      </c>
      <c r="E2008" s="20">
        <f>MIN(IF(MOD(ROWS($A$2:A2008),$A$2)=0,E2007+1, E2007), $B$2-1)</f>
        <v>2</v>
      </c>
      <c r="G2008" s="2" t="str">
        <f>IF(NOT(OR(
SUMPRODUCT(--ISNUMBER(SEARCH('Chapter 2 (Generated)'!$B$3:$V$3,INDEX(MyData,D2008, E2008+1))))&gt;0,
SUMPRODUCT(--ISNUMBER(SEARCH('Chapter 2 (Generated)'!$B$4:$V$4,INDEX(MyData,D2008, E2008+1))))&gt;0)),
"        " &amp; INDEX(MyData,D2008, E2008+1),
"    " &amp; INDEX(MyData,D2008, E2008+1))</f>
        <v xml:space="preserve">        "null",//330 </v>
      </c>
    </row>
    <row r="2009" spans="4:7" x14ac:dyDescent="0.2">
      <c r="D2009" s="20">
        <f t="shared" si="31"/>
        <v>334</v>
      </c>
      <c r="E2009" s="20">
        <f>MIN(IF(MOD(ROWS($A$2:A2009),$A$2)=0,E2008+1, E2008), $B$2-1)</f>
        <v>2</v>
      </c>
      <c r="G2009" s="2" t="str">
        <f>IF(NOT(OR(
SUMPRODUCT(--ISNUMBER(SEARCH('Chapter 2 (Generated)'!$B$3:$V$3,INDEX(MyData,D2009, E2009+1))))&gt;0,
SUMPRODUCT(--ISNUMBER(SEARCH('Chapter 2 (Generated)'!$B$4:$V$4,INDEX(MyData,D2009, E2009+1))))&gt;0)),
"        " &amp; INDEX(MyData,D2009, E2009+1),
"    " &amp; INDEX(MyData,D2009, E2009+1))</f>
        <v xml:space="preserve">        personnages.karolina[4],</v>
      </c>
    </row>
    <row r="2010" spans="4:7" x14ac:dyDescent="0.2">
      <c r="D2010" s="20">
        <f t="shared" si="31"/>
        <v>335</v>
      </c>
      <c r="E2010" s="20">
        <f>MIN(IF(MOD(ROWS($A$2:A2010),$A$2)=0,E2009+1, E2009), $B$2-1)</f>
        <v>2</v>
      </c>
      <c r="G2010" s="2" t="str">
        <f>IF(NOT(OR(
SUMPRODUCT(--ISNUMBER(SEARCH('Chapter 2 (Generated)'!$B$3:$V$3,INDEX(MyData,D2010, E2010+1))))&gt;0,
SUMPRODUCT(--ISNUMBER(SEARCH('Chapter 2 (Generated)'!$B$4:$V$4,INDEX(MyData,D2010, E2010+1))))&gt;0)),
"        " &amp; INDEX(MyData,D2010, E2010+1),
"    " &amp; INDEX(MyData,D2010, E2010+1))</f>
        <v xml:space="preserve">        personnages.karolina[4],</v>
      </c>
    </row>
    <row r="2011" spans="4:7" x14ac:dyDescent="0.2">
      <c r="D2011" s="20">
        <f t="shared" si="31"/>
        <v>336</v>
      </c>
      <c r="E2011" s="20">
        <f>MIN(IF(MOD(ROWS($A$2:A2011),$A$2)=0,E2010+1, E2010), $B$2-1)</f>
        <v>2</v>
      </c>
      <c r="G2011" s="2" t="str">
        <f>IF(NOT(OR(
SUMPRODUCT(--ISNUMBER(SEARCH('Chapter 2 (Generated)'!$B$3:$V$3,INDEX(MyData,D2011, E2011+1))))&gt;0,
SUMPRODUCT(--ISNUMBER(SEARCH('Chapter 2 (Generated)'!$B$4:$V$4,INDEX(MyData,D2011, E2011+1))))&gt;0)),
"        " &amp; INDEX(MyData,D2011, E2011+1),
"    " &amp; INDEX(MyData,D2011, E2011+1))</f>
        <v xml:space="preserve">        personnages.karolina[4],</v>
      </c>
    </row>
    <row r="2012" spans="4:7" x14ac:dyDescent="0.2">
      <c r="D2012" s="20">
        <f t="shared" si="31"/>
        <v>337</v>
      </c>
      <c r="E2012" s="20">
        <f>MIN(IF(MOD(ROWS($A$2:A2012),$A$2)=0,E2011+1, E2011), $B$2-1)</f>
        <v>2</v>
      </c>
      <c r="G2012" s="2" t="str">
        <f>IF(NOT(OR(
SUMPRODUCT(--ISNUMBER(SEARCH('Chapter 2 (Generated)'!$B$3:$V$3,INDEX(MyData,D2012, E2012+1))))&gt;0,
SUMPRODUCT(--ISNUMBER(SEARCH('Chapter 2 (Generated)'!$B$4:$V$4,INDEX(MyData,D2012, E2012+1))))&gt;0)),
"        " &amp; INDEX(MyData,D2012, E2012+1),
"    " &amp; INDEX(MyData,D2012, E2012+1))</f>
        <v xml:space="preserve">        personnages.karolina[4],</v>
      </c>
    </row>
    <row r="2013" spans="4:7" x14ac:dyDescent="0.2">
      <c r="D2013" s="20">
        <f t="shared" si="31"/>
        <v>338</v>
      </c>
      <c r="E2013" s="20">
        <f>MIN(IF(MOD(ROWS($A$2:A2013),$A$2)=0,E2012+1, E2012), $B$2-1)</f>
        <v>2</v>
      </c>
      <c r="G2013" s="2" t="str">
        <f>IF(NOT(OR(
SUMPRODUCT(--ISNUMBER(SEARCH('Chapter 2 (Generated)'!$B$3:$V$3,INDEX(MyData,D2013, E2013+1))))&gt;0,
SUMPRODUCT(--ISNUMBER(SEARCH('Chapter 2 (Generated)'!$B$4:$V$4,INDEX(MyData,D2013, E2013+1))))&gt;0)),
"        " &amp; INDEX(MyData,D2013, E2013+1),
"    " &amp; INDEX(MyData,D2013, E2013+1))</f>
        <v xml:space="preserve">        personnages.karolina[0],//335 </v>
      </c>
    </row>
    <row r="2014" spans="4:7" x14ac:dyDescent="0.2">
      <c r="D2014" s="20">
        <f t="shared" si="31"/>
        <v>339</v>
      </c>
      <c r="E2014" s="20">
        <f>MIN(IF(MOD(ROWS($A$2:A2014),$A$2)=0,E2013+1, E2013), $B$2-1)</f>
        <v>2</v>
      </c>
      <c r="G2014" s="2" t="str">
        <f>IF(NOT(OR(
SUMPRODUCT(--ISNUMBER(SEARCH('Chapter 2 (Generated)'!$B$3:$V$3,INDEX(MyData,D2014, E2014+1))))&gt;0,
SUMPRODUCT(--ISNUMBER(SEARCH('Chapter 2 (Generated)'!$B$4:$V$4,INDEX(MyData,D2014, E2014+1))))&gt;0)),
"        " &amp; INDEX(MyData,D2014, E2014+1),
"    " &amp; INDEX(MyData,D2014, E2014+1))</f>
        <v xml:space="preserve">        personnages.karolina[0],</v>
      </c>
    </row>
    <row r="2015" spans="4:7" x14ac:dyDescent="0.2">
      <c r="D2015" s="20">
        <f t="shared" si="31"/>
        <v>340</v>
      </c>
      <c r="E2015" s="20">
        <f>MIN(IF(MOD(ROWS($A$2:A2015),$A$2)=0,E2014+1, E2014), $B$2-1)</f>
        <v>2</v>
      </c>
      <c r="G2015" s="2" t="str">
        <f>IF(NOT(OR(
SUMPRODUCT(--ISNUMBER(SEARCH('Chapter 2 (Generated)'!$B$3:$V$3,INDEX(MyData,D2015, E2015+1))))&gt;0,
SUMPRODUCT(--ISNUMBER(SEARCH('Chapter 2 (Generated)'!$B$4:$V$4,INDEX(MyData,D2015, E2015+1))))&gt;0)),
"        " &amp; INDEX(MyData,D2015, E2015+1),
"    " &amp; INDEX(MyData,D2015, E2015+1))</f>
        <v xml:space="preserve">        personnages.karolina[0],</v>
      </c>
    </row>
    <row r="2016" spans="4:7" x14ac:dyDescent="0.2">
      <c r="D2016" s="20">
        <f t="shared" si="31"/>
        <v>341</v>
      </c>
      <c r="E2016" s="20">
        <f>MIN(IF(MOD(ROWS($A$2:A2016),$A$2)=0,E2015+1, E2015), $B$2-1)</f>
        <v>2</v>
      </c>
      <c r="G2016" s="2" t="str">
        <f>IF(NOT(OR(
SUMPRODUCT(--ISNUMBER(SEARCH('Chapter 2 (Generated)'!$B$3:$V$3,INDEX(MyData,D2016, E2016+1))))&gt;0,
SUMPRODUCT(--ISNUMBER(SEARCH('Chapter 2 (Generated)'!$B$4:$V$4,INDEX(MyData,D2016, E2016+1))))&gt;0)),
"        " &amp; INDEX(MyData,D2016, E2016+1),
"    " &amp; INDEX(MyData,D2016, E2016+1))</f>
        <v xml:space="preserve">        personnages.karolina[4],</v>
      </c>
    </row>
    <row r="2017" spans="4:7" x14ac:dyDescent="0.2">
      <c r="D2017" s="20">
        <f t="shared" si="31"/>
        <v>342</v>
      </c>
      <c r="E2017" s="20">
        <f>MIN(IF(MOD(ROWS($A$2:A2017),$A$2)=0,E2016+1, E2016), $B$2-1)</f>
        <v>2</v>
      </c>
      <c r="G2017" s="2" t="str">
        <f>IF(NOT(OR(
SUMPRODUCT(--ISNUMBER(SEARCH('Chapter 2 (Generated)'!$B$3:$V$3,INDEX(MyData,D2017, E2017+1))))&gt;0,
SUMPRODUCT(--ISNUMBER(SEARCH('Chapter 2 (Generated)'!$B$4:$V$4,INDEX(MyData,D2017, E2017+1))))&gt;0)),
"        " &amp; INDEX(MyData,D2017, E2017+1),
"    " &amp; INDEX(MyData,D2017, E2017+1))</f>
        <v xml:space="preserve">        personnages.karolina[4],</v>
      </c>
    </row>
    <row r="2018" spans="4:7" x14ac:dyDescent="0.2">
      <c r="D2018" s="20">
        <f t="shared" si="31"/>
        <v>343</v>
      </c>
      <c r="E2018" s="20">
        <f>MIN(IF(MOD(ROWS($A$2:A2018),$A$2)=0,E2017+1, E2017), $B$2-1)</f>
        <v>2</v>
      </c>
      <c r="G2018" s="2" t="str">
        <f>IF(NOT(OR(
SUMPRODUCT(--ISNUMBER(SEARCH('Chapter 2 (Generated)'!$B$3:$V$3,INDEX(MyData,D2018, E2018+1))))&gt;0,
SUMPRODUCT(--ISNUMBER(SEARCH('Chapter 2 (Generated)'!$B$4:$V$4,INDEX(MyData,D2018, E2018+1))))&gt;0)),
"        " &amp; INDEX(MyData,D2018, E2018+1),
"    " &amp; INDEX(MyData,D2018, E2018+1))</f>
        <v xml:space="preserve">        personnages.karolina[0],//340 </v>
      </c>
    </row>
    <row r="2019" spans="4:7" x14ac:dyDescent="0.2">
      <c r="D2019" s="20">
        <f t="shared" si="31"/>
        <v>344</v>
      </c>
      <c r="E2019" s="20">
        <f>MIN(IF(MOD(ROWS($A$2:A2019),$A$2)=0,E2018+1, E2018), $B$2-1)</f>
        <v>2</v>
      </c>
      <c r="G2019" s="2" t="str">
        <f>IF(NOT(OR(
SUMPRODUCT(--ISNUMBER(SEARCH('Chapter 2 (Generated)'!$B$3:$V$3,INDEX(MyData,D2019, E2019+1))))&gt;0,
SUMPRODUCT(--ISNUMBER(SEARCH('Chapter 2 (Generated)'!$B$4:$V$4,INDEX(MyData,D2019, E2019+1))))&gt;0)),
"        " &amp; INDEX(MyData,D2019, E2019+1),
"    " &amp; INDEX(MyData,D2019, E2019+1))</f>
        <v xml:space="preserve">        personnages.karolina[3],</v>
      </c>
    </row>
    <row r="2020" spans="4:7" x14ac:dyDescent="0.2">
      <c r="D2020" s="20">
        <f t="shared" si="31"/>
        <v>345</v>
      </c>
      <c r="E2020" s="20">
        <f>MIN(IF(MOD(ROWS($A$2:A2020),$A$2)=0,E2019+1, E2019), $B$2-1)</f>
        <v>2</v>
      </c>
      <c r="G2020" s="2" t="str">
        <f>IF(NOT(OR(
SUMPRODUCT(--ISNUMBER(SEARCH('Chapter 2 (Generated)'!$B$3:$V$3,INDEX(MyData,D2020, E2020+1))))&gt;0,
SUMPRODUCT(--ISNUMBER(SEARCH('Chapter 2 (Generated)'!$B$4:$V$4,INDEX(MyData,D2020, E2020+1))))&gt;0)),
"        " &amp; INDEX(MyData,D2020, E2020+1),
"    " &amp; INDEX(MyData,D2020, E2020+1))</f>
        <v xml:space="preserve">        personnages.karolina[3],</v>
      </c>
    </row>
    <row r="2021" spans="4:7" x14ac:dyDescent="0.2">
      <c r="D2021" s="20">
        <f t="shared" si="31"/>
        <v>346</v>
      </c>
      <c r="E2021" s="20">
        <f>MIN(IF(MOD(ROWS($A$2:A2021),$A$2)=0,E2020+1, E2020), $B$2-1)</f>
        <v>2</v>
      </c>
      <c r="G2021" s="2" t="str">
        <f>IF(NOT(OR(
SUMPRODUCT(--ISNUMBER(SEARCH('Chapter 2 (Generated)'!$B$3:$V$3,INDEX(MyData,D2021, E2021+1))))&gt;0,
SUMPRODUCT(--ISNUMBER(SEARCH('Chapter 2 (Generated)'!$B$4:$V$4,INDEX(MyData,D2021, E2021+1))))&gt;0)),
"        " &amp; INDEX(MyData,D2021, E2021+1),
"    " &amp; INDEX(MyData,D2021, E2021+1))</f>
        <v xml:space="preserve">        personnages.karolina[4],</v>
      </c>
    </row>
    <row r="2022" spans="4:7" x14ac:dyDescent="0.2">
      <c r="D2022" s="20">
        <f t="shared" si="31"/>
        <v>347</v>
      </c>
      <c r="E2022" s="20">
        <f>MIN(IF(MOD(ROWS($A$2:A2022),$A$2)=0,E2021+1, E2021), $B$2-1)</f>
        <v>2</v>
      </c>
      <c r="G2022" s="2" t="str">
        <f>IF(NOT(OR(
SUMPRODUCT(--ISNUMBER(SEARCH('Chapter 2 (Generated)'!$B$3:$V$3,INDEX(MyData,D2022, E2022+1))))&gt;0,
SUMPRODUCT(--ISNUMBER(SEARCH('Chapter 2 (Generated)'!$B$4:$V$4,INDEX(MyData,D2022, E2022+1))))&gt;0)),
"        " &amp; INDEX(MyData,D2022, E2022+1),
"    " &amp; INDEX(MyData,D2022, E2022+1))</f>
        <v xml:space="preserve">        personnages.karolina[3],</v>
      </c>
    </row>
    <row r="2023" spans="4:7" x14ac:dyDescent="0.2">
      <c r="D2023" s="20">
        <f t="shared" si="31"/>
        <v>348</v>
      </c>
      <c r="E2023" s="20">
        <f>MIN(IF(MOD(ROWS($A$2:A2023),$A$2)=0,E2022+1, E2022), $B$2-1)</f>
        <v>2</v>
      </c>
      <c r="G2023" s="2" t="str">
        <f>IF(NOT(OR(
SUMPRODUCT(--ISNUMBER(SEARCH('Chapter 2 (Generated)'!$B$3:$V$3,INDEX(MyData,D2023, E2023+1))))&gt;0,
SUMPRODUCT(--ISNUMBER(SEARCH('Chapter 2 (Generated)'!$B$4:$V$4,INDEX(MyData,D2023, E2023+1))))&gt;0)),
"        " &amp; INDEX(MyData,D2023, E2023+1),
"    " &amp; INDEX(MyData,D2023, E2023+1))</f>
        <v xml:space="preserve">        personnages.karolina[3],//345 </v>
      </c>
    </row>
    <row r="2024" spans="4:7" x14ac:dyDescent="0.2">
      <c r="D2024" s="20">
        <f t="shared" si="31"/>
        <v>349</v>
      </c>
      <c r="E2024" s="20">
        <f>MIN(IF(MOD(ROWS($A$2:A2024),$A$2)=0,E2023+1, E2023), $B$2-1)</f>
        <v>2</v>
      </c>
      <c r="G2024" s="2" t="str">
        <f>IF(NOT(OR(
SUMPRODUCT(--ISNUMBER(SEARCH('Chapter 2 (Generated)'!$B$3:$V$3,INDEX(MyData,D2024, E2024+1))))&gt;0,
SUMPRODUCT(--ISNUMBER(SEARCH('Chapter 2 (Generated)'!$B$4:$V$4,INDEX(MyData,D2024, E2024+1))))&gt;0)),
"        " &amp; INDEX(MyData,D2024, E2024+1),
"    " &amp; INDEX(MyData,D2024, E2024+1))</f>
        <v xml:space="preserve">        personnages.karolina[3],</v>
      </c>
    </row>
    <row r="2025" spans="4:7" x14ac:dyDescent="0.2">
      <c r="D2025" s="20">
        <f t="shared" si="31"/>
        <v>350</v>
      </c>
      <c r="E2025" s="20">
        <f>MIN(IF(MOD(ROWS($A$2:A2025),$A$2)=0,E2024+1, E2024), $B$2-1)</f>
        <v>2</v>
      </c>
      <c r="G2025" s="2" t="str">
        <f>IF(NOT(OR(
SUMPRODUCT(--ISNUMBER(SEARCH('Chapter 2 (Generated)'!$B$3:$V$3,INDEX(MyData,D2025, E2025+1))))&gt;0,
SUMPRODUCT(--ISNUMBER(SEARCH('Chapter 2 (Generated)'!$B$4:$V$4,INDEX(MyData,D2025, E2025+1))))&gt;0)),
"        " &amp; INDEX(MyData,D2025, E2025+1),
"    " &amp; INDEX(MyData,D2025, E2025+1))</f>
        <v xml:space="preserve">        personnages.karolina[3],</v>
      </c>
    </row>
    <row r="2026" spans="4:7" x14ac:dyDescent="0.2">
      <c r="D2026" s="20">
        <f t="shared" si="31"/>
        <v>351</v>
      </c>
      <c r="E2026" s="20">
        <f>MIN(IF(MOD(ROWS($A$2:A2026),$A$2)=0,E2025+1, E2025), $B$2-1)</f>
        <v>2</v>
      </c>
      <c r="G2026" s="2" t="str">
        <f>IF(NOT(OR(
SUMPRODUCT(--ISNUMBER(SEARCH('Chapter 2 (Generated)'!$B$3:$V$3,INDEX(MyData,D2026, E2026+1))))&gt;0,
SUMPRODUCT(--ISNUMBER(SEARCH('Chapter 2 (Generated)'!$B$4:$V$4,INDEX(MyData,D2026, E2026+1))))&gt;0)),
"        " &amp; INDEX(MyData,D2026, E2026+1),
"    " &amp; INDEX(MyData,D2026, E2026+1))</f>
        <v xml:space="preserve">        personnages.karolina[3],</v>
      </c>
    </row>
    <row r="2027" spans="4:7" x14ac:dyDescent="0.2">
      <c r="D2027" s="20">
        <f t="shared" si="31"/>
        <v>352</v>
      </c>
      <c r="E2027" s="20">
        <f>MIN(IF(MOD(ROWS($A$2:A2027),$A$2)=0,E2026+1, E2026), $B$2-1)</f>
        <v>2</v>
      </c>
      <c r="G2027" s="2" t="str">
        <f>IF(NOT(OR(
SUMPRODUCT(--ISNUMBER(SEARCH('Chapter 2 (Generated)'!$B$3:$V$3,INDEX(MyData,D2027, E2027+1))))&gt;0,
SUMPRODUCT(--ISNUMBER(SEARCH('Chapter 2 (Generated)'!$B$4:$V$4,INDEX(MyData,D2027, E2027+1))))&gt;0)),
"        " &amp; INDEX(MyData,D2027, E2027+1),
"    " &amp; INDEX(MyData,D2027, E2027+1))</f>
        <v xml:space="preserve">        personnages.karolina[3],</v>
      </c>
    </row>
    <row r="2028" spans="4:7" x14ac:dyDescent="0.2">
      <c r="D2028" s="20">
        <f t="shared" si="31"/>
        <v>353</v>
      </c>
      <c r="E2028" s="20">
        <f>MIN(IF(MOD(ROWS($A$2:A2028),$A$2)=0,E2027+1, E2027), $B$2-1)</f>
        <v>2</v>
      </c>
      <c r="G2028" s="2" t="str">
        <f>IF(NOT(OR(
SUMPRODUCT(--ISNUMBER(SEARCH('Chapter 2 (Generated)'!$B$3:$V$3,INDEX(MyData,D2028, E2028+1))))&gt;0,
SUMPRODUCT(--ISNUMBER(SEARCH('Chapter 2 (Generated)'!$B$4:$V$4,INDEX(MyData,D2028, E2028+1))))&gt;0)),
"        " &amp; INDEX(MyData,D2028, E2028+1),
"    " &amp; INDEX(MyData,D2028, E2028+1))</f>
        <v xml:space="preserve">        personnages.karolina[0],//350 </v>
      </c>
    </row>
    <row r="2029" spans="4:7" x14ac:dyDescent="0.2">
      <c r="D2029" s="20">
        <f t="shared" si="31"/>
        <v>354</v>
      </c>
      <c r="E2029" s="20">
        <f>MIN(IF(MOD(ROWS($A$2:A2029),$A$2)=0,E2028+1, E2028), $B$2-1)</f>
        <v>2</v>
      </c>
      <c r="G2029" s="2" t="str">
        <f>IF(NOT(OR(
SUMPRODUCT(--ISNUMBER(SEARCH('Chapter 2 (Generated)'!$B$3:$V$3,INDEX(MyData,D2029, E2029+1))))&gt;0,
SUMPRODUCT(--ISNUMBER(SEARCH('Chapter 2 (Generated)'!$B$4:$V$4,INDEX(MyData,D2029, E2029+1))))&gt;0)),
"        " &amp; INDEX(MyData,D2029, E2029+1),
"    " &amp; INDEX(MyData,D2029, E2029+1))</f>
        <v xml:space="preserve">        personnages.karolina[3],</v>
      </c>
    </row>
    <row r="2030" spans="4:7" x14ac:dyDescent="0.2">
      <c r="D2030" s="20">
        <f t="shared" si="31"/>
        <v>355</v>
      </c>
      <c r="E2030" s="20">
        <f>MIN(IF(MOD(ROWS($A$2:A2030),$A$2)=0,E2029+1, E2029), $B$2-1)</f>
        <v>2</v>
      </c>
      <c r="G2030" s="2" t="str">
        <f>IF(NOT(OR(
SUMPRODUCT(--ISNUMBER(SEARCH('Chapter 2 (Generated)'!$B$3:$V$3,INDEX(MyData,D2030, E2030+1))))&gt;0,
SUMPRODUCT(--ISNUMBER(SEARCH('Chapter 2 (Generated)'!$B$4:$V$4,INDEX(MyData,D2030, E2030+1))))&gt;0)),
"        " &amp; INDEX(MyData,D2030, E2030+1),
"    " &amp; INDEX(MyData,D2030, E2030+1))</f>
        <v xml:space="preserve">        personnages.karolina[3],</v>
      </c>
    </row>
    <row r="2031" spans="4:7" x14ac:dyDescent="0.2">
      <c r="D2031" s="20">
        <f t="shared" si="31"/>
        <v>356</v>
      </c>
      <c r="E2031" s="20">
        <f>MIN(IF(MOD(ROWS($A$2:A2031),$A$2)=0,E2030+1, E2030), $B$2-1)</f>
        <v>2</v>
      </c>
      <c r="G2031" s="2" t="str">
        <f>IF(NOT(OR(
SUMPRODUCT(--ISNUMBER(SEARCH('Chapter 2 (Generated)'!$B$3:$V$3,INDEX(MyData,D2031, E2031+1))))&gt;0,
SUMPRODUCT(--ISNUMBER(SEARCH('Chapter 2 (Generated)'!$B$4:$V$4,INDEX(MyData,D2031, E2031+1))))&gt;0)),
"        " &amp; INDEX(MyData,D2031, E2031+1),
"    " &amp; INDEX(MyData,D2031, E2031+1))</f>
        <v xml:space="preserve">        personnages.karolina[4],</v>
      </c>
    </row>
    <row r="2032" spans="4:7" x14ac:dyDescent="0.2">
      <c r="D2032" s="20">
        <f t="shared" si="31"/>
        <v>357</v>
      </c>
      <c r="E2032" s="20">
        <f>MIN(IF(MOD(ROWS($A$2:A2032),$A$2)=0,E2031+1, E2031), $B$2-1)</f>
        <v>2</v>
      </c>
      <c r="G2032" s="2" t="str">
        <f>IF(NOT(OR(
SUMPRODUCT(--ISNUMBER(SEARCH('Chapter 2 (Generated)'!$B$3:$V$3,INDEX(MyData,D2032, E2032+1))))&gt;0,
SUMPRODUCT(--ISNUMBER(SEARCH('Chapter 2 (Generated)'!$B$4:$V$4,INDEX(MyData,D2032, E2032+1))))&gt;0)),
"        " &amp; INDEX(MyData,D2032, E2032+1),
"    " &amp; INDEX(MyData,D2032, E2032+1))</f>
        <v xml:space="preserve">        personnages.karolina[4],</v>
      </c>
    </row>
    <row r="2033" spans="4:7" x14ac:dyDescent="0.2">
      <c r="D2033" s="20">
        <f t="shared" si="31"/>
        <v>358</v>
      </c>
      <c r="E2033" s="20">
        <f>MIN(IF(MOD(ROWS($A$2:A2033),$A$2)=0,E2032+1, E2032), $B$2-1)</f>
        <v>2</v>
      </c>
      <c r="G2033" s="2" t="str">
        <f>IF(NOT(OR(
SUMPRODUCT(--ISNUMBER(SEARCH('Chapter 2 (Generated)'!$B$3:$V$3,INDEX(MyData,D2033, E2033+1))))&gt;0,
SUMPRODUCT(--ISNUMBER(SEARCH('Chapter 2 (Generated)'!$B$4:$V$4,INDEX(MyData,D2033, E2033+1))))&gt;0)),
"        " &amp; INDEX(MyData,D2033, E2033+1),
"    " &amp; INDEX(MyData,D2033, E2033+1))</f>
        <v xml:space="preserve">        personnages.karolina[4],//355 </v>
      </c>
    </row>
    <row r="2034" spans="4:7" x14ac:dyDescent="0.2">
      <c r="D2034" s="20">
        <f t="shared" si="31"/>
        <v>359</v>
      </c>
      <c r="E2034" s="20">
        <f>MIN(IF(MOD(ROWS($A$2:A2034),$A$2)=0,E2033+1, E2033), $B$2-1)</f>
        <v>2</v>
      </c>
      <c r="G2034" s="2" t="str">
        <f>IF(NOT(OR(
SUMPRODUCT(--ISNUMBER(SEARCH('Chapter 2 (Generated)'!$B$3:$V$3,INDEX(MyData,D2034, E2034+1))))&gt;0,
SUMPRODUCT(--ISNUMBER(SEARCH('Chapter 2 (Generated)'!$B$4:$V$4,INDEX(MyData,D2034, E2034+1))))&gt;0)),
"        " &amp; INDEX(MyData,D2034, E2034+1),
"    " &amp; INDEX(MyData,D2034, E2034+1))</f>
        <v xml:space="preserve">        personnages.karolina[3],</v>
      </c>
    </row>
    <row r="2035" spans="4:7" x14ac:dyDescent="0.2">
      <c r="D2035" s="20">
        <f t="shared" si="31"/>
        <v>360</v>
      </c>
      <c r="E2035" s="20">
        <f>MIN(IF(MOD(ROWS($A$2:A2035),$A$2)=0,E2034+1, E2034), $B$2-1)</f>
        <v>2</v>
      </c>
      <c r="G2035" s="2" t="str">
        <f>IF(NOT(OR(
SUMPRODUCT(--ISNUMBER(SEARCH('Chapter 2 (Generated)'!$B$3:$V$3,INDEX(MyData,D2035, E2035+1))))&gt;0,
SUMPRODUCT(--ISNUMBER(SEARCH('Chapter 2 (Generated)'!$B$4:$V$4,INDEX(MyData,D2035, E2035+1))))&gt;0)),
"        " &amp; INDEX(MyData,D2035, E2035+1),
"    " &amp; INDEX(MyData,D2035, E2035+1))</f>
        <v xml:space="preserve">        personnages.karolina[3],</v>
      </c>
    </row>
    <row r="2036" spans="4:7" x14ac:dyDescent="0.2">
      <c r="D2036" s="20">
        <f t="shared" si="31"/>
        <v>361</v>
      </c>
      <c r="E2036" s="20">
        <f>MIN(IF(MOD(ROWS($A$2:A2036),$A$2)=0,E2035+1, E2035), $B$2-1)</f>
        <v>2</v>
      </c>
      <c r="G2036" s="2" t="str">
        <f>IF(NOT(OR(
SUMPRODUCT(--ISNUMBER(SEARCH('Chapter 2 (Generated)'!$B$3:$V$3,INDEX(MyData,D2036, E2036+1))))&gt;0,
SUMPRODUCT(--ISNUMBER(SEARCH('Chapter 2 (Generated)'!$B$4:$V$4,INDEX(MyData,D2036, E2036+1))))&gt;0)),
"        " &amp; INDEX(MyData,D2036, E2036+1),
"    " &amp; INDEX(MyData,D2036, E2036+1))</f>
        <v xml:space="preserve">        "null",</v>
      </c>
    </row>
    <row r="2037" spans="4:7" x14ac:dyDescent="0.2">
      <c r="D2037" s="20">
        <f t="shared" si="31"/>
        <v>362</v>
      </c>
      <c r="E2037" s="20">
        <f>MIN(IF(MOD(ROWS($A$2:A2037),$A$2)=0,E2036+1, E2036), $B$2-1)</f>
        <v>2</v>
      </c>
      <c r="G2037" s="2" t="str">
        <f>IF(NOT(OR(
SUMPRODUCT(--ISNUMBER(SEARCH('Chapter 2 (Generated)'!$B$3:$V$3,INDEX(MyData,D2037, E2037+1))))&gt;0,
SUMPRODUCT(--ISNUMBER(SEARCH('Chapter 2 (Generated)'!$B$4:$V$4,INDEX(MyData,D2037, E2037+1))))&gt;0)),
"        " &amp; INDEX(MyData,D2037, E2037+1),
"    " &amp; INDEX(MyData,D2037, E2037+1))</f>
        <v xml:space="preserve">        "null",</v>
      </c>
    </row>
    <row r="2038" spans="4:7" x14ac:dyDescent="0.2">
      <c r="D2038" s="20">
        <f t="shared" si="31"/>
        <v>363</v>
      </c>
      <c r="E2038" s="20">
        <f>MIN(IF(MOD(ROWS($A$2:A2038),$A$2)=0,E2037+1, E2037), $B$2-1)</f>
        <v>2</v>
      </c>
      <c r="G2038" s="2" t="str">
        <f>IF(NOT(OR(
SUMPRODUCT(--ISNUMBER(SEARCH('Chapter 2 (Generated)'!$B$3:$V$3,INDEX(MyData,D2038, E2038+1))))&gt;0,
SUMPRODUCT(--ISNUMBER(SEARCH('Chapter 2 (Generated)'!$B$4:$V$4,INDEX(MyData,D2038, E2038+1))))&gt;0)),
"        " &amp; INDEX(MyData,D2038, E2038+1),
"    " &amp; INDEX(MyData,D2038, E2038+1))</f>
        <v xml:space="preserve">        "null",//360 </v>
      </c>
    </row>
    <row r="2039" spans="4:7" x14ac:dyDescent="0.2">
      <c r="D2039" s="20">
        <f t="shared" si="31"/>
        <v>364</v>
      </c>
      <c r="E2039" s="20">
        <f>MIN(IF(MOD(ROWS($A$2:A2039),$A$2)=0,E2038+1, E2038), $B$2-1)</f>
        <v>2</v>
      </c>
      <c r="G2039" s="2" t="str">
        <f>IF(NOT(OR(
SUMPRODUCT(--ISNUMBER(SEARCH('Chapter 2 (Generated)'!$B$3:$V$3,INDEX(MyData,D2039, E2039+1))))&gt;0,
SUMPRODUCT(--ISNUMBER(SEARCH('Chapter 2 (Generated)'!$B$4:$V$4,INDEX(MyData,D2039, E2039+1))))&gt;0)),
"        " &amp; INDEX(MyData,D2039, E2039+1),
"    " &amp; INDEX(MyData,D2039, E2039+1))</f>
        <v xml:space="preserve">        "null",</v>
      </c>
    </row>
    <row r="2040" spans="4:7" x14ac:dyDescent="0.2">
      <c r="D2040" s="20">
        <f t="shared" si="31"/>
        <v>365</v>
      </c>
      <c r="E2040" s="20">
        <f>MIN(IF(MOD(ROWS($A$2:A2040),$A$2)=0,E2039+1, E2039), $B$2-1)</f>
        <v>2</v>
      </c>
      <c r="G2040" s="2" t="str">
        <f>IF(NOT(OR(
SUMPRODUCT(--ISNUMBER(SEARCH('Chapter 2 (Generated)'!$B$3:$V$3,INDEX(MyData,D2040, E2040+1))))&gt;0,
SUMPRODUCT(--ISNUMBER(SEARCH('Chapter 2 (Generated)'!$B$4:$V$4,INDEX(MyData,D2040, E2040+1))))&gt;0)),
"        " &amp; INDEX(MyData,D2040, E2040+1),
"    " &amp; INDEX(MyData,D2040, E2040+1))</f>
        <v xml:space="preserve">        "null",</v>
      </c>
    </row>
    <row r="2041" spans="4:7" x14ac:dyDescent="0.2">
      <c r="D2041" s="20">
        <f t="shared" si="31"/>
        <v>366</v>
      </c>
      <c r="E2041" s="20">
        <f>MIN(IF(MOD(ROWS($A$2:A2041),$A$2)=0,E2040+1, E2040), $B$2-1)</f>
        <v>2</v>
      </c>
      <c r="G2041" s="2" t="str">
        <f>IF(NOT(OR(
SUMPRODUCT(--ISNUMBER(SEARCH('Chapter 2 (Generated)'!$B$3:$V$3,INDEX(MyData,D2041, E2041+1))))&gt;0,
SUMPRODUCT(--ISNUMBER(SEARCH('Chapter 2 (Generated)'!$B$4:$V$4,INDEX(MyData,D2041, E2041+1))))&gt;0)),
"        " &amp; INDEX(MyData,D2041, E2041+1),
"    " &amp; INDEX(MyData,D2041, E2041+1))</f>
        <v xml:space="preserve">        "null",</v>
      </c>
    </row>
    <row r="2042" spans="4:7" x14ac:dyDescent="0.2">
      <c r="D2042" s="20">
        <f t="shared" si="31"/>
        <v>367</v>
      </c>
      <c r="E2042" s="20">
        <f>MIN(IF(MOD(ROWS($A$2:A2042),$A$2)=0,E2041+1, E2041), $B$2-1)</f>
        <v>2</v>
      </c>
      <c r="G2042" s="2" t="str">
        <f>IF(NOT(OR(
SUMPRODUCT(--ISNUMBER(SEARCH('Chapter 2 (Generated)'!$B$3:$V$3,INDEX(MyData,D2042, E2042+1))))&gt;0,
SUMPRODUCT(--ISNUMBER(SEARCH('Chapter 2 (Generated)'!$B$4:$V$4,INDEX(MyData,D2042, E2042+1))))&gt;0)),
"        " &amp; INDEX(MyData,D2042, E2042+1),
"    " &amp; INDEX(MyData,D2042, E2042+1))</f>
        <v xml:space="preserve">        "null",</v>
      </c>
    </row>
    <row r="2043" spans="4:7" x14ac:dyDescent="0.2">
      <c r="D2043" s="20">
        <f t="shared" si="31"/>
        <v>368</v>
      </c>
      <c r="E2043" s="20">
        <f>MIN(IF(MOD(ROWS($A$2:A2043),$A$2)=0,E2042+1, E2042), $B$2-1)</f>
        <v>2</v>
      </c>
      <c r="G2043" s="2" t="str">
        <f>IF(NOT(OR(
SUMPRODUCT(--ISNUMBER(SEARCH('Chapter 2 (Generated)'!$B$3:$V$3,INDEX(MyData,D2043, E2043+1))))&gt;0,
SUMPRODUCT(--ISNUMBER(SEARCH('Chapter 2 (Generated)'!$B$4:$V$4,INDEX(MyData,D2043, E2043+1))))&gt;0)),
"        " &amp; INDEX(MyData,D2043, E2043+1),
"    " &amp; INDEX(MyData,D2043, E2043+1))</f>
        <v xml:space="preserve">        personnages.neha[0],//365 </v>
      </c>
    </row>
    <row r="2044" spans="4:7" x14ac:dyDescent="0.2">
      <c r="D2044" s="20">
        <f t="shared" si="31"/>
        <v>369</v>
      </c>
      <c r="E2044" s="20">
        <f>MIN(IF(MOD(ROWS($A$2:A2044),$A$2)=0,E2043+1, E2043), $B$2-1)</f>
        <v>2</v>
      </c>
      <c r="G2044" s="2" t="str">
        <f>IF(NOT(OR(
SUMPRODUCT(--ISNUMBER(SEARCH('Chapter 2 (Generated)'!$B$3:$V$3,INDEX(MyData,D2044, E2044+1))))&gt;0,
SUMPRODUCT(--ISNUMBER(SEARCH('Chapter 2 (Generated)'!$B$4:$V$4,INDEX(MyData,D2044, E2044+1))))&gt;0)),
"        " &amp; INDEX(MyData,D2044, E2044+1),
"    " &amp; INDEX(MyData,D2044, E2044+1))</f>
        <v xml:space="preserve">        "null",</v>
      </c>
    </row>
    <row r="2045" spans="4:7" x14ac:dyDescent="0.2">
      <c r="D2045" s="20">
        <f t="shared" si="31"/>
        <v>370</v>
      </c>
      <c r="E2045" s="20">
        <f>MIN(IF(MOD(ROWS($A$2:A2045),$A$2)=0,E2044+1, E2044), $B$2-1)</f>
        <v>2</v>
      </c>
      <c r="G2045" s="2" t="str">
        <f>IF(NOT(OR(
SUMPRODUCT(--ISNUMBER(SEARCH('Chapter 2 (Generated)'!$B$3:$V$3,INDEX(MyData,D2045, E2045+1))))&gt;0,
SUMPRODUCT(--ISNUMBER(SEARCH('Chapter 2 (Generated)'!$B$4:$V$4,INDEX(MyData,D2045, E2045+1))))&gt;0)),
"        " &amp; INDEX(MyData,D2045, E2045+1),
"    " &amp; INDEX(MyData,D2045, E2045+1))</f>
        <v xml:space="preserve">        "null",</v>
      </c>
    </row>
    <row r="2046" spans="4:7" x14ac:dyDescent="0.2">
      <c r="D2046" s="20">
        <f t="shared" si="31"/>
        <v>371</v>
      </c>
      <c r="E2046" s="20">
        <f>MIN(IF(MOD(ROWS($A$2:A2046),$A$2)=0,E2045+1, E2045), $B$2-1)</f>
        <v>2</v>
      </c>
      <c r="G2046" s="2" t="str">
        <f>IF(NOT(OR(
SUMPRODUCT(--ISNUMBER(SEARCH('Chapter 2 (Generated)'!$B$3:$V$3,INDEX(MyData,D2046, E2046+1))))&gt;0,
SUMPRODUCT(--ISNUMBER(SEARCH('Chapter 2 (Generated)'!$B$4:$V$4,INDEX(MyData,D2046, E2046+1))))&gt;0)),
"        " &amp; INDEX(MyData,D2046, E2046+1),
"    " &amp; INDEX(MyData,D2046, E2046+1))</f>
        <v xml:space="preserve">        "null",</v>
      </c>
    </row>
    <row r="2047" spans="4:7" x14ac:dyDescent="0.2">
      <c r="D2047" s="20">
        <f t="shared" si="31"/>
        <v>372</v>
      </c>
      <c r="E2047" s="20">
        <f>MIN(IF(MOD(ROWS($A$2:A2047),$A$2)=0,E2046+1, E2046), $B$2-1)</f>
        <v>2</v>
      </c>
      <c r="G2047" s="2" t="str">
        <f>IF(NOT(OR(
SUMPRODUCT(--ISNUMBER(SEARCH('Chapter 2 (Generated)'!$B$3:$V$3,INDEX(MyData,D2047, E2047+1))))&gt;0,
SUMPRODUCT(--ISNUMBER(SEARCH('Chapter 2 (Generated)'!$B$4:$V$4,INDEX(MyData,D2047, E2047+1))))&gt;0)),
"        " &amp; INDEX(MyData,D2047, E2047+1),
"    " &amp; INDEX(MyData,D2047, E2047+1))</f>
        <v xml:space="preserve">        "null",</v>
      </c>
    </row>
    <row r="2048" spans="4:7" x14ac:dyDescent="0.2">
      <c r="D2048" s="20">
        <f t="shared" si="31"/>
        <v>373</v>
      </c>
      <c r="E2048" s="20">
        <f>MIN(IF(MOD(ROWS($A$2:A2048),$A$2)=0,E2047+1, E2047), $B$2-1)</f>
        <v>2</v>
      </c>
      <c r="G2048" s="2" t="str">
        <f>IF(NOT(OR(
SUMPRODUCT(--ISNUMBER(SEARCH('Chapter 2 (Generated)'!$B$3:$V$3,INDEX(MyData,D2048, E2048+1))))&gt;0,
SUMPRODUCT(--ISNUMBER(SEARCH('Chapter 2 (Generated)'!$B$4:$V$4,INDEX(MyData,D2048, E2048+1))))&gt;0)),
"        " &amp; INDEX(MyData,D2048, E2048+1),
"    " &amp; INDEX(MyData,D2048, E2048+1))</f>
        <v xml:space="preserve">        personnages.neha[0],//370 </v>
      </c>
    </row>
    <row r="2049" spans="4:7" x14ac:dyDescent="0.2">
      <c r="D2049" s="20">
        <f t="shared" si="31"/>
        <v>374</v>
      </c>
      <c r="E2049" s="20">
        <f>MIN(IF(MOD(ROWS($A$2:A2049),$A$2)=0,E2048+1, E2048), $B$2-1)</f>
        <v>2</v>
      </c>
      <c r="G2049" s="2" t="str">
        <f>IF(NOT(OR(
SUMPRODUCT(--ISNUMBER(SEARCH('Chapter 2 (Generated)'!$B$3:$V$3,INDEX(MyData,D2049, E2049+1))))&gt;0,
SUMPRODUCT(--ISNUMBER(SEARCH('Chapter 2 (Generated)'!$B$4:$V$4,INDEX(MyData,D2049, E2049+1))))&gt;0)),
"        " &amp; INDEX(MyData,D2049, E2049+1),
"    " &amp; INDEX(MyData,D2049, E2049+1))</f>
        <v xml:space="preserve">        personnages.neha[5],</v>
      </c>
    </row>
    <row r="2050" spans="4:7" x14ac:dyDescent="0.2">
      <c r="D2050" s="20">
        <f t="shared" ref="D2050:D2113" si="32">MOD(ROW(D2049)-1+ROWS(MyData),ROWS(MyData))+1</f>
        <v>375</v>
      </c>
      <c r="E2050" s="20">
        <f>MIN(IF(MOD(ROWS($A$2:A2050),$A$2)=0,E2049+1, E2049), $B$2-1)</f>
        <v>2</v>
      </c>
      <c r="G2050" s="2" t="str">
        <f>IF(NOT(OR(
SUMPRODUCT(--ISNUMBER(SEARCH('Chapter 2 (Generated)'!$B$3:$V$3,INDEX(MyData,D2050, E2050+1))))&gt;0,
SUMPRODUCT(--ISNUMBER(SEARCH('Chapter 2 (Generated)'!$B$4:$V$4,INDEX(MyData,D2050, E2050+1))))&gt;0)),
"        " &amp; INDEX(MyData,D2050, E2050+1),
"    " &amp; INDEX(MyData,D2050, E2050+1))</f>
        <v xml:space="preserve">        personnages.neha[0],</v>
      </c>
    </row>
    <row r="2051" spans="4:7" x14ac:dyDescent="0.2">
      <c r="D2051" s="20">
        <f t="shared" si="32"/>
        <v>376</v>
      </c>
      <c r="E2051" s="20">
        <f>MIN(IF(MOD(ROWS($A$2:A2051),$A$2)=0,E2050+1, E2050), $B$2-1)</f>
        <v>2</v>
      </c>
      <c r="G2051" s="2" t="str">
        <f>IF(NOT(OR(
SUMPRODUCT(--ISNUMBER(SEARCH('Chapter 2 (Generated)'!$B$3:$V$3,INDEX(MyData,D2051, E2051+1))))&gt;0,
SUMPRODUCT(--ISNUMBER(SEARCH('Chapter 2 (Generated)'!$B$4:$V$4,INDEX(MyData,D2051, E2051+1))))&gt;0)),
"        " &amp; INDEX(MyData,D2051, E2051+1),
"    " &amp; INDEX(MyData,D2051, E2051+1))</f>
        <v xml:space="preserve">        personnages.neha[0],</v>
      </c>
    </row>
    <row r="2052" spans="4:7" x14ac:dyDescent="0.2">
      <c r="D2052" s="20">
        <f t="shared" si="32"/>
        <v>377</v>
      </c>
      <c r="E2052" s="20">
        <f>MIN(IF(MOD(ROWS($A$2:A2052),$A$2)=0,E2051+1, E2051), $B$2-1)</f>
        <v>2</v>
      </c>
      <c r="G2052" s="2" t="str">
        <f>IF(NOT(OR(
SUMPRODUCT(--ISNUMBER(SEARCH('Chapter 2 (Generated)'!$B$3:$V$3,INDEX(MyData,D2052, E2052+1))))&gt;0,
SUMPRODUCT(--ISNUMBER(SEARCH('Chapter 2 (Generated)'!$B$4:$V$4,INDEX(MyData,D2052, E2052+1))))&gt;0)),
"        " &amp; INDEX(MyData,D2052, E2052+1),
"    " &amp; INDEX(MyData,D2052, E2052+1))</f>
        <v xml:space="preserve">        personnages.neha[0],</v>
      </c>
    </row>
    <row r="2053" spans="4:7" x14ac:dyDescent="0.2">
      <c r="D2053" s="20">
        <f t="shared" si="32"/>
        <v>378</v>
      </c>
      <c r="E2053" s="20">
        <f>MIN(IF(MOD(ROWS($A$2:A2053),$A$2)=0,E2052+1, E2052), $B$2-1)</f>
        <v>2</v>
      </c>
      <c r="G2053" s="2" t="str">
        <f>IF(NOT(OR(
SUMPRODUCT(--ISNUMBER(SEARCH('Chapter 2 (Generated)'!$B$3:$V$3,INDEX(MyData,D2053, E2053+1))))&gt;0,
SUMPRODUCT(--ISNUMBER(SEARCH('Chapter 2 (Generated)'!$B$4:$V$4,INDEX(MyData,D2053, E2053+1))))&gt;0)),
"        " &amp; INDEX(MyData,D2053, E2053+1),
"    " &amp; INDEX(MyData,D2053, E2053+1))</f>
        <v xml:space="preserve">        personnages.neha[0],//375 </v>
      </c>
    </row>
    <row r="2054" spans="4:7" x14ac:dyDescent="0.2">
      <c r="D2054" s="20">
        <f t="shared" si="32"/>
        <v>379</v>
      </c>
      <c r="E2054" s="20">
        <f>MIN(IF(MOD(ROWS($A$2:A2054),$A$2)=0,E2053+1, E2053), $B$2-1)</f>
        <v>2</v>
      </c>
      <c r="G2054" s="2" t="str">
        <f>IF(NOT(OR(
SUMPRODUCT(--ISNUMBER(SEARCH('Chapter 2 (Generated)'!$B$3:$V$3,INDEX(MyData,D2054, E2054+1))))&gt;0,
SUMPRODUCT(--ISNUMBER(SEARCH('Chapter 2 (Generated)'!$B$4:$V$4,INDEX(MyData,D2054, E2054+1))))&gt;0)),
"        " &amp; INDEX(MyData,D2054, E2054+1),
"    " &amp; INDEX(MyData,D2054, E2054+1))</f>
        <v xml:space="preserve">        personnages.neha[0],</v>
      </c>
    </row>
    <row r="2055" spans="4:7" x14ac:dyDescent="0.2">
      <c r="D2055" s="20">
        <f t="shared" si="32"/>
        <v>380</v>
      </c>
      <c r="E2055" s="20">
        <f>MIN(IF(MOD(ROWS($A$2:A2055),$A$2)=0,E2054+1, E2054), $B$2-1)</f>
        <v>2</v>
      </c>
      <c r="G2055" s="2" t="str">
        <f>IF(NOT(OR(
SUMPRODUCT(--ISNUMBER(SEARCH('Chapter 2 (Generated)'!$B$3:$V$3,INDEX(MyData,D2055, E2055+1))))&gt;0,
SUMPRODUCT(--ISNUMBER(SEARCH('Chapter 2 (Generated)'!$B$4:$V$4,INDEX(MyData,D2055, E2055+1))))&gt;0)),
"        " &amp; INDEX(MyData,D2055, E2055+1),
"    " &amp; INDEX(MyData,D2055, E2055+1))</f>
        <v xml:space="preserve">        personnages.neha[0],</v>
      </c>
    </row>
    <row r="2056" spans="4:7" x14ac:dyDescent="0.2">
      <c r="D2056" s="20">
        <f t="shared" si="32"/>
        <v>381</v>
      </c>
      <c r="E2056" s="20">
        <f>MIN(IF(MOD(ROWS($A$2:A2056),$A$2)=0,E2055+1, E2055), $B$2-1)</f>
        <v>2</v>
      </c>
      <c r="G2056" s="2" t="str">
        <f>IF(NOT(OR(
SUMPRODUCT(--ISNUMBER(SEARCH('Chapter 2 (Generated)'!$B$3:$V$3,INDEX(MyData,D2056, E2056+1))))&gt;0,
SUMPRODUCT(--ISNUMBER(SEARCH('Chapter 2 (Generated)'!$B$4:$V$4,INDEX(MyData,D2056, E2056+1))))&gt;0)),
"        " &amp; INDEX(MyData,D2056, E2056+1),
"    " &amp; INDEX(MyData,D2056, E2056+1))</f>
        <v xml:space="preserve">        personnages.neha[0],</v>
      </c>
    </row>
    <row r="2057" spans="4:7" x14ac:dyDescent="0.2">
      <c r="D2057" s="20">
        <f t="shared" si="32"/>
        <v>382</v>
      </c>
      <c r="E2057" s="20">
        <f>MIN(IF(MOD(ROWS($A$2:A2057),$A$2)=0,E2056+1, E2056), $B$2-1)</f>
        <v>2</v>
      </c>
      <c r="G2057" s="2" t="str">
        <f>IF(NOT(OR(
SUMPRODUCT(--ISNUMBER(SEARCH('Chapter 2 (Generated)'!$B$3:$V$3,INDEX(MyData,D2057, E2057+1))))&gt;0,
SUMPRODUCT(--ISNUMBER(SEARCH('Chapter 2 (Generated)'!$B$4:$V$4,INDEX(MyData,D2057, E2057+1))))&gt;0)),
"        " &amp; INDEX(MyData,D2057, E2057+1),
"    " &amp; INDEX(MyData,D2057, E2057+1))</f>
        <v xml:space="preserve">        personnages.neha[5],</v>
      </c>
    </row>
    <row r="2058" spans="4:7" x14ac:dyDescent="0.2">
      <c r="D2058" s="20">
        <f t="shared" si="32"/>
        <v>383</v>
      </c>
      <c r="E2058" s="20">
        <f>MIN(IF(MOD(ROWS($A$2:A2058),$A$2)=0,E2057+1, E2057), $B$2-1)</f>
        <v>2</v>
      </c>
      <c r="G2058" s="2" t="str">
        <f>IF(NOT(OR(
SUMPRODUCT(--ISNUMBER(SEARCH('Chapter 2 (Generated)'!$B$3:$V$3,INDEX(MyData,D2058, E2058+1))))&gt;0,
SUMPRODUCT(--ISNUMBER(SEARCH('Chapter 2 (Generated)'!$B$4:$V$4,INDEX(MyData,D2058, E2058+1))))&gt;0)),
"        " &amp; INDEX(MyData,D2058, E2058+1),
"    " &amp; INDEX(MyData,D2058, E2058+1))</f>
        <v xml:space="preserve">        personnages.neha[0],//380 </v>
      </c>
    </row>
    <row r="2059" spans="4:7" x14ac:dyDescent="0.2">
      <c r="D2059" s="20">
        <f t="shared" si="32"/>
        <v>384</v>
      </c>
      <c r="E2059" s="20">
        <f>MIN(IF(MOD(ROWS($A$2:A2059),$A$2)=0,E2058+1, E2058), $B$2-1)</f>
        <v>2</v>
      </c>
      <c r="G2059" s="2" t="str">
        <f>IF(NOT(OR(
SUMPRODUCT(--ISNUMBER(SEARCH('Chapter 2 (Generated)'!$B$3:$V$3,INDEX(MyData,D2059, E2059+1))))&gt;0,
SUMPRODUCT(--ISNUMBER(SEARCH('Chapter 2 (Generated)'!$B$4:$V$4,INDEX(MyData,D2059, E2059+1))))&gt;0)),
"        " &amp; INDEX(MyData,D2059, E2059+1),
"    " &amp; INDEX(MyData,D2059, E2059+1))</f>
        <v xml:space="preserve">        personnages.neha[0],</v>
      </c>
    </row>
    <row r="2060" spans="4:7" x14ac:dyDescent="0.2">
      <c r="D2060" s="20">
        <f t="shared" si="32"/>
        <v>385</v>
      </c>
      <c r="E2060" s="20">
        <f>MIN(IF(MOD(ROWS($A$2:A2060),$A$2)=0,E2059+1, E2059), $B$2-1)</f>
        <v>2</v>
      </c>
      <c r="G2060" s="2" t="str">
        <f>IF(NOT(OR(
SUMPRODUCT(--ISNUMBER(SEARCH('Chapter 2 (Generated)'!$B$3:$V$3,INDEX(MyData,D2060, E2060+1))))&gt;0,
SUMPRODUCT(--ISNUMBER(SEARCH('Chapter 2 (Generated)'!$B$4:$V$4,INDEX(MyData,D2060, E2060+1))))&gt;0)),
"        " &amp; INDEX(MyData,D2060, E2060+1),
"    " &amp; INDEX(MyData,D2060, E2060+1))</f>
        <v xml:space="preserve">        personnages.neha[0],</v>
      </c>
    </row>
    <row r="2061" spans="4:7" x14ac:dyDescent="0.2">
      <c r="D2061" s="20">
        <f t="shared" si="32"/>
        <v>386</v>
      </c>
      <c r="E2061" s="20">
        <f>MIN(IF(MOD(ROWS($A$2:A2061),$A$2)=0,E2060+1, E2060), $B$2-1)</f>
        <v>2</v>
      </c>
      <c r="G2061" s="2" t="str">
        <f>IF(NOT(OR(
SUMPRODUCT(--ISNUMBER(SEARCH('Chapter 2 (Generated)'!$B$3:$V$3,INDEX(MyData,D2061, E2061+1))))&gt;0,
SUMPRODUCT(--ISNUMBER(SEARCH('Chapter 2 (Generated)'!$B$4:$V$4,INDEX(MyData,D2061, E2061+1))))&gt;0)),
"        " &amp; INDEX(MyData,D2061, E2061+1),
"    " &amp; INDEX(MyData,D2061, E2061+1))</f>
        <v xml:space="preserve">        personnages.neha[4],</v>
      </c>
    </row>
    <row r="2062" spans="4:7" x14ac:dyDescent="0.2">
      <c r="D2062" s="20">
        <f t="shared" si="32"/>
        <v>387</v>
      </c>
      <c r="E2062" s="20">
        <f>MIN(IF(MOD(ROWS($A$2:A2062),$A$2)=0,E2061+1, E2061), $B$2-1)</f>
        <v>2</v>
      </c>
      <c r="G2062" s="2" t="str">
        <f>IF(NOT(OR(
SUMPRODUCT(--ISNUMBER(SEARCH('Chapter 2 (Generated)'!$B$3:$V$3,INDEX(MyData,D2062, E2062+1))))&gt;0,
SUMPRODUCT(--ISNUMBER(SEARCH('Chapter 2 (Generated)'!$B$4:$V$4,INDEX(MyData,D2062, E2062+1))))&gt;0)),
"        " &amp; INDEX(MyData,D2062, E2062+1),
"    " &amp; INDEX(MyData,D2062, E2062+1))</f>
        <v xml:space="preserve">        personnages.neha[0],</v>
      </c>
    </row>
    <row r="2063" spans="4:7" x14ac:dyDescent="0.2">
      <c r="D2063" s="20">
        <f t="shared" si="32"/>
        <v>388</v>
      </c>
      <c r="E2063" s="20">
        <f>MIN(IF(MOD(ROWS($A$2:A2063),$A$2)=0,E2062+1, E2062), $B$2-1)</f>
        <v>2</v>
      </c>
      <c r="G2063" s="2" t="str">
        <f>IF(NOT(OR(
SUMPRODUCT(--ISNUMBER(SEARCH('Chapter 2 (Generated)'!$B$3:$V$3,INDEX(MyData,D2063, E2063+1))))&gt;0,
SUMPRODUCT(--ISNUMBER(SEARCH('Chapter 2 (Generated)'!$B$4:$V$4,INDEX(MyData,D2063, E2063+1))))&gt;0)),
"        " &amp; INDEX(MyData,D2063, E2063+1),
"    " &amp; INDEX(MyData,D2063, E2063+1))</f>
        <v xml:space="preserve">        personnages.neha[0],//385 </v>
      </c>
    </row>
    <row r="2064" spans="4:7" x14ac:dyDescent="0.2">
      <c r="D2064" s="20">
        <f t="shared" si="32"/>
        <v>389</v>
      </c>
      <c r="E2064" s="20">
        <f>MIN(IF(MOD(ROWS($A$2:A2064),$A$2)=0,E2063+1, E2063), $B$2-1)</f>
        <v>2</v>
      </c>
      <c r="G2064" s="2" t="str">
        <f>IF(NOT(OR(
SUMPRODUCT(--ISNUMBER(SEARCH('Chapter 2 (Generated)'!$B$3:$V$3,INDEX(MyData,D2064, E2064+1))))&gt;0,
SUMPRODUCT(--ISNUMBER(SEARCH('Chapter 2 (Generated)'!$B$4:$V$4,INDEX(MyData,D2064, E2064+1))))&gt;0)),
"        " &amp; INDEX(MyData,D2064, E2064+1),
"    " &amp; INDEX(MyData,D2064, E2064+1))</f>
        <v xml:space="preserve">        personnages.neha[0],</v>
      </c>
    </row>
    <row r="2065" spans="4:7" x14ac:dyDescent="0.2">
      <c r="D2065" s="20">
        <f t="shared" si="32"/>
        <v>390</v>
      </c>
      <c r="E2065" s="20">
        <f>MIN(IF(MOD(ROWS($A$2:A2065),$A$2)=0,E2064+1, E2064), $B$2-1)</f>
        <v>2</v>
      </c>
      <c r="G2065" s="2" t="str">
        <f>IF(NOT(OR(
SUMPRODUCT(--ISNUMBER(SEARCH('Chapter 2 (Generated)'!$B$3:$V$3,INDEX(MyData,D2065, E2065+1))))&gt;0,
SUMPRODUCT(--ISNUMBER(SEARCH('Chapter 2 (Generated)'!$B$4:$V$4,INDEX(MyData,D2065, E2065+1))))&gt;0)),
"        " &amp; INDEX(MyData,D2065, E2065+1),
"    " &amp; INDEX(MyData,D2065, E2065+1))</f>
        <v xml:space="preserve">        personnages.neha[0],</v>
      </c>
    </row>
    <row r="2066" spans="4:7" x14ac:dyDescent="0.2">
      <c r="D2066" s="20">
        <f t="shared" si="32"/>
        <v>391</v>
      </c>
      <c r="E2066" s="20">
        <f>MIN(IF(MOD(ROWS($A$2:A2066),$A$2)=0,E2065+1, E2065), $B$2-1)</f>
        <v>2</v>
      </c>
      <c r="G2066" s="2" t="str">
        <f>IF(NOT(OR(
SUMPRODUCT(--ISNUMBER(SEARCH('Chapter 2 (Generated)'!$B$3:$V$3,INDEX(MyData,D2066, E2066+1))))&gt;0,
SUMPRODUCT(--ISNUMBER(SEARCH('Chapter 2 (Generated)'!$B$4:$V$4,INDEX(MyData,D2066, E2066+1))))&gt;0)),
"        " &amp; INDEX(MyData,D2066, E2066+1),
"    " &amp; INDEX(MyData,D2066, E2066+1))</f>
        <v xml:space="preserve">        personnages.neha[0],</v>
      </c>
    </row>
    <row r="2067" spans="4:7" x14ac:dyDescent="0.2">
      <c r="D2067" s="20">
        <f t="shared" si="32"/>
        <v>392</v>
      </c>
      <c r="E2067" s="20">
        <f>MIN(IF(MOD(ROWS($A$2:A2067),$A$2)=0,E2066+1, E2066), $B$2-1)</f>
        <v>2</v>
      </c>
      <c r="G2067" s="2" t="str">
        <f>IF(NOT(OR(
SUMPRODUCT(--ISNUMBER(SEARCH('Chapter 2 (Generated)'!$B$3:$V$3,INDEX(MyData,D2067, E2067+1))))&gt;0,
SUMPRODUCT(--ISNUMBER(SEARCH('Chapter 2 (Generated)'!$B$4:$V$4,INDEX(MyData,D2067, E2067+1))))&gt;0)),
"        " &amp; INDEX(MyData,D2067, E2067+1),
"    " &amp; INDEX(MyData,D2067, E2067+1))</f>
        <v xml:space="preserve">        personnages.neha[0],</v>
      </c>
    </row>
    <row r="2068" spans="4:7" x14ac:dyDescent="0.2">
      <c r="D2068" s="20">
        <f t="shared" si="32"/>
        <v>393</v>
      </c>
      <c r="E2068" s="20">
        <f>MIN(IF(MOD(ROWS($A$2:A2068),$A$2)=0,E2067+1, E2067), $B$2-1)</f>
        <v>2</v>
      </c>
      <c r="G2068" s="2" t="str">
        <f>IF(NOT(OR(
SUMPRODUCT(--ISNUMBER(SEARCH('Chapter 2 (Generated)'!$B$3:$V$3,INDEX(MyData,D2068, E2068+1))))&gt;0,
SUMPRODUCT(--ISNUMBER(SEARCH('Chapter 2 (Generated)'!$B$4:$V$4,INDEX(MyData,D2068, E2068+1))))&gt;0)),
"        " &amp; INDEX(MyData,D2068, E2068+1),
"    " &amp; INDEX(MyData,D2068, E2068+1))</f>
        <v xml:space="preserve">        personnages.neha[0],//390 </v>
      </c>
    </row>
    <row r="2069" spans="4:7" x14ac:dyDescent="0.2">
      <c r="D2069" s="20">
        <f t="shared" si="32"/>
        <v>394</v>
      </c>
      <c r="E2069" s="20">
        <f>MIN(IF(MOD(ROWS($A$2:A2069),$A$2)=0,E2068+1, E2068), $B$2-1)</f>
        <v>2</v>
      </c>
      <c r="G2069" s="2" t="str">
        <f>IF(NOT(OR(
SUMPRODUCT(--ISNUMBER(SEARCH('Chapter 2 (Generated)'!$B$3:$V$3,INDEX(MyData,D2069, E2069+1))))&gt;0,
SUMPRODUCT(--ISNUMBER(SEARCH('Chapter 2 (Generated)'!$B$4:$V$4,INDEX(MyData,D2069, E2069+1))))&gt;0)),
"        " &amp; INDEX(MyData,D2069, E2069+1),
"    " &amp; INDEX(MyData,D2069, E2069+1))</f>
        <v xml:space="preserve">        personnages.neha[0],</v>
      </c>
    </row>
    <row r="2070" spans="4:7" x14ac:dyDescent="0.2">
      <c r="D2070" s="20">
        <f t="shared" si="32"/>
        <v>395</v>
      </c>
      <c r="E2070" s="20">
        <f>MIN(IF(MOD(ROWS($A$2:A2070),$A$2)=0,E2069+1, E2069), $B$2-1)</f>
        <v>2</v>
      </c>
      <c r="G2070" s="2" t="str">
        <f>IF(NOT(OR(
SUMPRODUCT(--ISNUMBER(SEARCH('Chapter 2 (Generated)'!$B$3:$V$3,INDEX(MyData,D2070, E2070+1))))&gt;0,
SUMPRODUCT(--ISNUMBER(SEARCH('Chapter 2 (Generated)'!$B$4:$V$4,INDEX(MyData,D2070, E2070+1))))&gt;0)),
"        " &amp; INDEX(MyData,D2070, E2070+1),
"    " &amp; INDEX(MyData,D2070, E2070+1))</f>
        <v xml:space="preserve">        personnages.neha[0],</v>
      </c>
    </row>
    <row r="2071" spans="4:7" x14ac:dyDescent="0.2">
      <c r="D2071" s="20">
        <f t="shared" si="32"/>
        <v>396</v>
      </c>
      <c r="E2071" s="20">
        <f>MIN(IF(MOD(ROWS($A$2:A2071),$A$2)=0,E2070+1, E2070), $B$2-1)</f>
        <v>2</v>
      </c>
      <c r="G2071" s="2" t="str">
        <f>IF(NOT(OR(
SUMPRODUCT(--ISNUMBER(SEARCH('Chapter 2 (Generated)'!$B$3:$V$3,INDEX(MyData,D2071, E2071+1))))&gt;0,
SUMPRODUCT(--ISNUMBER(SEARCH('Chapter 2 (Generated)'!$B$4:$V$4,INDEX(MyData,D2071, E2071+1))))&gt;0)),
"        " &amp; INDEX(MyData,D2071, E2071+1),
"    " &amp; INDEX(MyData,D2071, E2071+1))</f>
        <v xml:space="preserve">        personnages.neha[4],</v>
      </c>
    </row>
    <row r="2072" spans="4:7" x14ac:dyDescent="0.2">
      <c r="D2072" s="20">
        <f t="shared" si="32"/>
        <v>397</v>
      </c>
      <c r="E2072" s="20">
        <f>MIN(IF(MOD(ROWS($A$2:A2072),$A$2)=0,E2071+1, E2071), $B$2-1)</f>
        <v>2</v>
      </c>
      <c r="G2072" s="2" t="str">
        <f>IF(NOT(OR(
SUMPRODUCT(--ISNUMBER(SEARCH('Chapter 2 (Generated)'!$B$3:$V$3,INDEX(MyData,D2072, E2072+1))))&gt;0,
SUMPRODUCT(--ISNUMBER(SEARCH('Chapter 2 (Generated)'!$B$4:$V$4,INDEX(MyData,D2072, E2072+1))))&gt;0)),
"        " &amp; INDEX(MyData,D2072, E2072+1),
"    " &amp; INDEX(MyData,D2072, E2072+1))</f>
        <v xml:space="preserve">        personnages.neha[0],</v>
      </c>
    </row>
    <row r="2073" spans="4:7" x14ac:dyDescent="0.2">
      <c r="D2073" s="20">
        <f t="shared" si="32"/>
        <v>398</v>
      </c>
      <c r="E2073" s="20">
        <f>MIN(IF(MOD(ROWS($A$2:A2073),$A$2)=0,E2072+1, E2072), $B$2-1)</f>
        <v>2</v>
      </c>
      <c r="G2073" s="2" t="str">
        <f>IF(NOT(OR(
SUMPRODUCT(--ISNUMBER(SEARCH('Chapter 2 (Generated)'!$B$3:$V$3,INDEX(MyData,D2073, E2073+1))))&gt;0,
SUMPRODUCT(--ISNUMBER(SEARCH('Chapter 2 (Generated)'!$B$4:$V$4,INDEX(MyData,D2073, E2073+1))))&gt;0)),
"        " &amp; INDEX(MyData,D2073, E2073+1),
"    " &amp; INDEX(MyData,D2073, E2073+1))</f>
        <v xml:space="preserve">        personnages.neha[0],//395 </v>
      </c>
    </row>
    <row r="2074" spans="4:7" x14ac:dyDescent="0.2">
      <c r="D2074" s="20">
        <f t="shared" si="32"/>
        <v>399</v>
      </c>
      <c r="E2074" s="20">
        <f>MIN(IF(MOD(ROWS($A$2:A2074),$A$2)=0,E2073+1, E2073), $B$2-1)</f>
        <v>2</v>
      </c>
      <c r="G2074" s="2" t="str">
        <f>IF(NOT(OR(
SUMPRODUCT(--ISNUMBER(SEARCH('Chapter 2 (Generated)'!$B$3:$V$3,INDEX(MyData,D2074, E2074+1))))&gt;0,
SUMPRODUCT(--ISNUMBER(SEARCH('Chapter 2 (Generated)'!$B$4:$V$4,INDEX(MyData,D2074, E2074+1))))&gt;0)),
"        " &amp; INDEX(MyData,D2074, E2074+1),
"    " &amp; INDEX(MyData,D2074, E2074+1))</f>
        <v xml:space="preserve">        personnages.neha[0],</v>
      </c>
    </row>
    <row r="2075" spans="4:7" x14ac:dyDescent="0.2">
      <c r="D2075" s="20">
        <f t="shared" si="32"/>
        <v>400</v>
      </c>
      <c r="E2075" s="20">
        <f>MIN(IF(MOD(ROWS($A$2:A2075),$A$2)=0,E2074+1, E2074), $B$2-1)</f>
        <v>2</v>
      </c>
      <c r="G2075" s="2" t="str">
        <f>IF(NOT(OR(
SUMPRODUCT(--ISNUMBER(SEARCH('Chapter 2 (Generated)'!$B$3:$V$3,INDEX(MyData,D2075, E2075+1))))&gt;0,
SUMPRODUCT(--ISNUMBER(SEARCH('Chapter 2 (Generated)'!$B$4:$V$4,INDEX(MyData,D2075, E2075+1))))&gt;0)),
"        " &amp; INDEX(MyData,D2075, E2075+1),
"    " &amp; INDEX(MyData,D2075, E2075+1))</f>
        <v xml:space="preserve">        personnages.neha[0],</v>
      </c>
    </row>
    <row r="2076" spans="4:7" x14ac:dyDescent="0.2">
      <c r="D2076" s="20">
        <f t="shared" si="32"/>
        <v>401</v>
      </c>
      <c r="E2076" s="20">
        <f>MIN(IF(MOD(ROWS($A$2:A2076),$A$2)=0,E2075+1, E2075), $B$2-1)</f>
        <v>2</v>
      </c>
      <c r="G2076" s="2" t="str">
        <f>IF(NOT(OR(
SUMPRODUCT(--ISNUMBER(SEARCH('Chapter 2 (Generated)'!$B$3:$V$3,INDEX(MyData,D2076, E2076+1))))&gt;0,
SUMPRODUCT(--ISNUMBER(SEARCH('Chapter 2 (Generated)'!$B$4:$V$4,INDEX(MyData,D2076, E2076+1))))&gt;0)),
"        " &amp; INDEX(MyData,D2076, E2076+1),
"    " &amp; INDEX(MyData,D2076, E2076+1))</f>
        <v xml:space="preserve">        personnages.neha[0],</v>
      </c>
    </row>
    <row r="2077" spans="4:7" x14ac:dyDescent="0.2">
      <c r="D2077" s="20">
        <f t="shared" si="32"/>
        <v>402</v>
      </c>
      <c r="E2077" s="20">
        <f>MIN(IF(MOD(ROWS($A$2:A2077),$A$2)=0,E2076+1, E2076), $B$2-1)</f>
        <v>2</v>
      </c>
      <c r="G2077" s="2" t="str">
        <f>IF(NOT(OR(
SUMPRODUCT(--ISNUMBER(SEARCH('Chapter 2 (Generated)'!$B$3:$V$3,INDEX(MyData,D2077, E2077+1))))&gt;0,
SUMPRODUCT(--ISNUMBER(SEARCH('Chapter 2 (Generated)'!$B$4:$V$4,INDEX(MyData,D2077, E2077+1))))&gt;0)),
"        " &amp; INDEX(MyData,D2077, E2077+1),
"    " &amp; INDEX(MyData,D2077, E2077+1))</f>
        <v xml:space="preserve">        personnages.neha[0],</v>
      </c>
    </row>
    <row r="2078" spans="4:7" x14ac:dyDescent="0.2">
      <c r="D2078" s="20">
        <f t="shared" si="32"/>
        <v>403</v>
      </c>
      <c r="E2078" s="20">
        <f>MIN(IF(MOD(ROWS($A$2:A2078),$A$2)=0,E2077+1, E2077), $B$2-1)</f>
        <v>2</v>
      </c>
      <c r="G2078" s="2" t="str">
        <f>IF(NOT(OR(
SUMPRODUCT(--ISNUMBER(SEARCH('Chapter 2 (Generated)'!$B$3:$V$3,INDEX(MyData,D2078, E2078+1))))&gt;0,
SUMPRODUCT(--ISNUMBER(SEARCH('Chapter 2 (Generated)'!$B$4:$V$4,INDEX(MyData,D2078, E2078+1))))&gt;0)),
"        " &amp; INDEX(MyData,D2078, E2078+1),
"    " &amp; INDEX(MyData,D2078, E2078+1))</f>
        <v xml:space="preserve">        personnages.neha[0],//400 </v>
      </c>
    </row>
    <row r="2079" spans="4:7" x14ac:dyDescent="0.2">
      <c r="D2079" s="20">
        <f t="shared" si="32"/>
        <v>404</v>
      </c>
      <c r="E2079" s="20">
        <f>MIN(IF(MOD(ROWS($A$2:A2079),$A$2)=0,E2078+1, E2078), $B$2-1)</f>
        <v>2</v>
      </c>
      <c r="G2079" s="2" t="str">
        <f>IF(NOT(OR(
SUMPRODUCT(--ISNUMBER(SEARCH('Chapter 2 (Generated)'!$B$3:$V$3,INDEX(MyData,D2079, E2079+1))))&gt;0,
SUMPRODUCT(--ISNUMBER(SEARCH('Chapter 2 (Generated)'!$B$4:$V$4,INDEX(MyData,D2079, E2079+1))))&gt;0)),
"        " &amp; INDEX(MyData,D2079, E2079+1),
"    " &amp; INDEX(MyData,D2079, E2079+1))</f>
        <v xml:space="preserve">        personnages.neha[0],</v>
      </c>
    </row>
    <row r="2080" spans="4:7" x14ac:dyDescent="0.2">
      <c r="D2080" s="20">
        <f t="shared" si="32"/>
        <v>405</v>
      </c>
      <c r="E2080" s="20">
        <f>MIN(IF(MOD(ROWS($A$2:A2080),$A$2)=0,E2079+1, E2079), $B$2-1)</f>
        <v>2</v>
      </c>
      <c r="G2080" s="2" t="str">
        <f>IF(NOT(OR(
SUMPRODUCT(--ISNUMBER(SEARCH('Chapter 2 (Generated)'!$B$3:$V$3,INDEX(MyData,D2080, E2080+1))))&gt;0,
SUMPRODUCT(--ISNUMBER(SEARCH('Chapter 2 (Generated)'!$B$4:$V$4,INDEX(MyData,D2080, E2080+1))))&gt;0)),
"        " &amp; INDEX(MyData,D2080, E2080+1),
"    " &amp; INDEX(MyData,D2080, E2080+1))</f>
        <v xml:space="preserve">        personnages.neha[0],</v>
      </c>
    </row>
    <row r="2081" spans="4:7" x14ac:dyDescent="0.2">
      <c r="D2081" s="20">
        <f t="shared" si="32"/>
        <v>406</v>
      </c>
      <c r="E2081" s="20">
        <f>MIN(IF(MOD(ROWS($A$2:A2081),$A$2)=0,E2080+1, E2080), $B$2-1)</f>
        <v>2</v>
      </c>
      <c r="G2081" s="2" t="str">
        <f>IF(NOT(OR(
SUMPRODUCT(--ISNUMBER(SEARCH('Chapter 2 (Generated)'!$B$3:$V$3,INDEX(MyData,D2081, E2081+1))))&gt;0,
SUMPRODUCT(--ISNUMBER(SEARCH('Chapter 2 (Generated)'!$B$4:$V$4,INDEX(MyData,D2081, E2081+1))))&gt;0)),
"        " &amp; INDEX(MyData,D2081, E2081+1),
"    " &amp; INDEX(MyData,D2081, E2081+1))</f>
        <v xml:space="preserve">        personnages.neha[0],</v>
      </c>
    </row>
    <row r="2082" spans="4:7" x14ac:dyDescent="0.2">
      <c r="D2082" s="20">
        <f t="shared" si="32"/>
        <v>407</v>
      </c>
      <c r="E2082" s="20">
        <f>MIN(IF(MOD(ROWS($A$2:A2082),$A$2)=0,E2081+1, E2081), $B$2-1)</f>
        <v>2</v>
      </c>
      <c r="G2082" s="2" t="str">
        <f>IF(NOT(OR(
SUMPRODUCT(--ISNUMBER(SEARCH('Chapter 2 (Generated)'!$B$3:$V$3,INDEX(MyData,D2082, E2082+1))))&gt;0,
SUMPRODUCT(--ISNUMBER(SEARCH('Chapter 2 (Generated)'!$B$4:$V$4,INDEX(MyData,D2082, E2082+1))))&gt;0)),
"        " &amp; INDEX(MyData,D2082, E2082+1),
"    " &amp; INDEX(MyData,D2082, E2082+1))</f>
        <v xml:space="preserve">        personnages.neha[0],</v>
      </c>
    </row>
    <row r="2083" spans="4:7" x14ac:dyDescent="0.2">
      <c r="D2083" s="20">
        <f t="shared" si="32"/>
        <v>408</v>
      </c>
      <c r="E2083" s="20">
        <f>MIN(IF(MOD(ROWS($A$2:A2083),$A$2)=0,E2082+1, E2082), $B$2-1)</f>
        <v>2</v>
      </c>
      <c r="G2083" s="2" t="str">
        <f>IF(NOT(OR(
SUMPRODUCT(--ISNUMBER(SEARCH('Chapter 2 (Generated)'!$B$3:$V$3,INDEX(MyData,D2083, E2083+1))))&gt;0,
SUMPRODUCT(--ISNUMBER(SEARCH('Chapter 2 (Generated)'!$B$4:$V$4,INDEX(MyData,D2083, E2083+1))))&gt;0)),
"        " &amp; INDEX(MyData,D2083, E2083+1),
"    " &amp; INDEX(MyData,D2083, E2083+1))</f>
        <v xml:space="preserve">        personnages.neha[5],//405 </v>
      </c>
    </row>
    <row r="2084" spans="4:7" x14ac:dyDescent="0.2">
      <c r="D2084" s="20">
        <f t="shared" si="32"/>
        <v>409</v>
      </c>
      <c r="E2084" s="20">
        <f>MIN(IF(MOD(ROWS($A$2:A2084),$A$2)=0,E2083+1, E2083), $B$2-1)</f>
        <v>2</v>
      </c>
      <c r="G2084" s="2" t="str">
        <f>IF(NOT(OR(
SUMPRODUCT(--ISNUMBER(SEARCH('Chapter 2 (Generated)'!$B$3:$V$3,INDEX(MyData,D2084, E2084+1))))&gt;0,
SUMPRODUCT(--ISNUMBER(SEARCH('Chapter 2 (Generated)'!$B$4:$V$4,INDEX(MyData,D2084, E2084+1))))&gt;0)),
"        " &amp; INDEX(MyData,D2084, E2084+1),
"    " &amp; INDEX(MyData,D2084, E2084+1))</f>
        <v xml:space="preserve">        personnages.neha[0],</v>
      </c>
    </row>
    <row r="2085" spans="4:7" x14ac:dyDescent="0.2">
      <c r="D2085" s="20">
        <f t="shared" si="32"/>
        <v>410</v>
      </c>
      <c r="E2085" s="20">
        <f>MIN(IF(MOD(ROWS($A$2:A2085),$A$2)=0,E2084+1, E2084), $B$2-1)</f>
        <v>2</v>
      </c>
      <c r="G2085" s="2" t="str">
        <f>IF(NOT(OR(
SUMPRODUCT(--ISNUMBER(SEARCH('Chapter 2 (Generated)'!$B$3:$V$3,INDEX(MyData,D2085, E2085+1))))&gt;0,
SUMPRODUCT(--ISNUMBER(SEARCH('Chapter 2 (Generated)'!$B$4:$V$4,INDEX(MyData,D2085, E2085+1))))&gt;0)),
"        " &amp; INDEX(MyData,D2085, E2085+1),
"    " &amp; INDEX(MyData,D2085, E2085+1))</f>
        <v xml:space="preserve">        "null",</v>
      </c>
    </row>
    <row r="2086" spans="4:7" x14ac:dyDescent="0.2">
      <c r="D2086" s="20">
        <f t="shared" si="32"/>
        <v>411</v>
      </c>
      <c r="E2086" s="20">
        <f>MIN(IF(MOD(ROWS($A$2:A2086),$A$2)=0,E2085+1, E2085), $B$2-1)</f>
        <v>2</v>
      </c>
      <c r="G2086" s="2" t="str">
        <f>IF(NOT(OR(
SUMPRODUCT(--ISNUMBER(SEARCH('Chapter 2 (Generated)'!$B$3:$V$3,INDEX(MyData,D2086, E2086+1))))&gt;0,
SUMPRODUCT(--ISNUMBER(SEARCH('Chapter 2 (Generated)'!$B$4:$V$4,INDEX(MyData,D2086, E2086+1))))&gt;0)),
"        " &amp; INDEX(MyData,D2086, E2086+1),
"    " &amp; INDEX(MyData,D2086, E2086+1))</f>
        <v xml:space="preserve">        "null",</v>
      </c>
    </row>
    <row r="2087" spans="4:7" x14ac:dyDescent="0.2">
      <c r="D2087" s="20">
        <f t="shared" si="32"/>
        <v>412</v>
      </c>
      <c r="E2087" s="20">
        <f>MIN(IF(MOD(ROWS($A$2:A2087),$A$2)=0,E2086+1, E2086), $B$2-1)</f>
        <v>2</v>
      </c>
      <c r="G2087" s="2" t="str">
        <f>IF(NOT(OR(
SUMPRODUCT(--ISNUMBER(SEARCH('Chapter 2 (Generated)'!$B$3:$V$3,INDEX(MyData,D2087, E2087+1))))&gt;0,
SUMPRODUCT(--ISNUMBER(SEARCH('Chapter 2 (Generated)'!$B$4:$V$4,INDEX(MyData,D2087, E2087+1))))&gt;0)),
"        " &amp; INDEX(MyData,D2087, E2087+1),
"    " &amp; INDEX(MyData,D2087, E2087+1))</f>
        <v xml:space="preserve">        personnages.neha[0],</v>
      </c>
    </row>
    <row r="2088" spans="4:7" x14ac:dyDescent="0.2">
      <c r="D2088" s="20">
        <f t="shared" si="32"/>
        <v>413</v>
      </c>
      <c r="E2088" s="20">
        <f>MIN(IF(MOD(ROWS($A$2:A2088),$A$2)=0,E2087+1, E2087), $B$2-1)</f>
        <v>2</v>
      </c>
      <c r="G2088" s="2" t="str">
        <f>IF(NOT(OR(
SUMPRODUCT(--ISNUMBER(SEARCH('Chapter 2 (Generated)'!$B$3:$V$3,INDEX(MyData,D2088, E2088+1))))&gt;0,
SUMPRODUCT(--ISNUMBER(SEARCH('Chapter 2 (Generated)'!$B$4:$V$4,INDEX(MyData,D2088, E2088+1))))&gt;0)),
"        " &amp; INDEX(MyData,D2088, E2088+1),
"    " &amp; INDEX(MyData,D2088, E2088+1))</f>
        <v xml:space="preserve">        personnages.neha[1],//410 </v>
      </c>
    </row>
    <row r="2089" spans="4:7" x14ac:dyDescent="0.2">
      <c r="D2089" s="20">
        <f t="shared" si="32"/>
        <v>414</v>
      </c>
      <c r="E2089" s="20">
        <f>MIN(IF(MOD(ROWS($A$2:A2089),$A$2)=0,E2088+1, E2088), $B$2-1)</f>
        <v>2</v>
      </c>
      <c r="G2089" s="2" t="str">
        <f>IF(NOT(OR(
SUMPRODUCT(--ISNUMBER(SEARCH('Chapter 2 (Generated)'!$B$3:$V$3,INDEX(MyData,D2089, E2089+1))))&gt;0,
SUMPRODUCT(--ISNUMBER(SEARCH('Chapter 2 (Generated)'!$B$4:$V$4,INDEX(MyData,D2089, E2089+1))))&gt;0)),
"        " &amp; INDEX(MyData,D2089, E2089+1),
"    " &amp; INDEX(MyData,D2089, E2089+1))</f>
        <v xml:space="preserve">        personnages.neha[0],</v>
      </c>
    </row>
    <row r="2090" spans="4:7" x14ac:dyDescent="0.2">
      <c r="D2090" s="20">
        <f t="shared" si="32"/>
        <v>415</v>
      </c>
      <c r="E2090" s="20">
        <f>MIN(IF(MOD(ROWS($A$2:A2090),$A$2)=0,E2089+1, E2089), $B$2-1)</f>
        <v>2</v>
      </c>
      <c r="G2090" s="2" t="str">
        <f>IF(NOT(OR(
SUMPRODUCT(--ISNUMBER(SEARCH('Chapter 2 (Generated)'!$B$3:$V$3,INDEX(MyData,D2090, E2090+1))))&gt;0,
SUMPRODUCT(--ISNUMBER(SEARCH('Chapter 2 (Generated)'!$B$4:$V$4,INDEX(MyData,D2090, E2090+1))))&gt;0)),
"        " &amp; INDEX(MyData,D2090, E2090+1),
"    " &amp; INDEX(MyData,D2090, E2090+1))</f>
        <v xml:space="preserve">        personnages.neha[0],</v>
      </c>
    </row>
    <row r="2091" spans="4:7" x14ac:dyDescent="0.2">
      <c r="D2091" s="20">
        <f t="shared" si="32"/>
        <v>416</v>
      </c>
      <c r="E2091" s="20">
        <f>MIN(IF(MOD(ROWS($A$2:A2091),$A$2)=0,E2090+1, E2090), $B$2-1)</f>
        <v>2</v>
      </c>
      <c r="G2091" s="2" t="str">
        <f>IF(NOT(OR(
SUMPRODUCT(--ISNUMBER(SEARCH('Chapter 2 (Generated)'!$B$3:$V$3,INDEX(MyData,D2091, E2091+1))))&gt;0,
SUMPRODUCT(--ISNUMBER(SEARCH('Chapter 2 (Generated)'!$B$4:$V$4,INDEX(MyData,D2091, E2091+1))))&gt;0)),
"        " &amp; INDEX(MyData,D2091, E2091+1),
"    " &amp; INDEX(MyData,D2091, E2091+1))</f>
        <v xml:space="preserve">        personnages.neha[4],</v>
      </c>
    </row>
    <row r="2092" spans="4:7" x14ac:dyDescent="0.2">
      <c r="D2092" s="20">
        <f t="shared" si="32"/>
        <v>417</v>
      </c>
      <c r="E2092" s="20">
        <f>MIN(IF(MOD(ROWS($A$2:A2092),$A$2)=0,E2091+1, E2091), $B$2-1)</f>
        <v>2</v>
      </c>
      <c r="G2092" s="2" t="str">
        <f>IF(NOT(OR(
SUMPRODUCT(--ISNUMBER(SEARCH('Chapter 2 (Generated)'!$B$3:$V$3,INDEX(MyData,D2092, E2092+1))))&gt;0,
SUMPRODUCT(--ISNUMBER(SEARCH('Chapter 2 (Generated)'!$B$4:$V$4,INDEX(MyData,D2092, E2092+1))))&gt;0)),
"        " &amp; INDEX(MyData,D2092, E2092+1),
"    " &amp; INDEX(MyData,D2092, E2092+1))</f>
        <v xml:space="preserve">        "null",</v>
      </c>
    </row>
    <row r="2093" spans="4:7" x14ac:dyDescent="0.2">
      <c r="D2093" s="20">
        <f t="shared" si="32"/>
        <v>418</v>
      </c>
      <c r="E2093" s="20">
        <f>MIN(IF(MOD(ROWS($A$2:A2093),$A$2)=0,E2092+1, E2092), $B$2-1)</f>
        <v>2</v>
      </c>
      <c r="G2093" s="2" t="str">
        <f>IF(NOT(OR(
SUMPRODUCT(--ISNUMBER(SEARCH('Chapter 2 (Generated)'!$B$3:$V$3,INDEX(MyData,D2093, E2093+1))))&gt;0,
SUMPRODUCT(--ISNUMBER(SEARCH('Chapter 2 (Generated)'!$B$4:$V$4,INDEX(MyData,D2093, E2093+1))))&gt;0)),
"        " &amp; INDEX(MyData,D2093, E2093+1),
"    " &amp; INDEX(MyData,D2093, E2093+1))</f>
        <v xml:space="preserve">        "null",//415 </v>
      </c>
    </row>
    <row r="2094" spans="4:7" x14ac:dyDescent="0.2">
      <c r="D2094" s="20">
        <f t="shared" si="32"/>
        <v>419</v>
      </c>
      <c r="E2094" s="20">
        <f>MIN(IF(MOD(ROWS($A$2:A2094),$A$2)=0,E2093+1, E2093), $B$2-1)</f>
        <v>2</v>
      </c>
      <c r="G2094" s="2" t="str">
        <f>IF(NOT(OR(
SUMPRODUCT(--ISNUMBER(SEARCH('Chapter 2 (Generated)'!$B$3:$V$3,INDEX(MyData,D2094, E2094+1))))&gt;0,
SUMPRODUCT(--ISNUMBER(SEARCH('Chapter 2 (Generated)'!$B$4:$V$4,INDEX(MyData,D2094, E2094+1))))&gt;0)),
"        " &amp; INDEX(MyData,D2094, E2094+1),
"    " &amp; INDEX(MyData,D2094, E2094+1))</f>
        <v xml:space="preserve">        personnages.neha[0],</v>
      </c>
    </row>
    <row r="2095" spans="4:7" x14ac:dyDescent="0.2">
      <c r="D2095" s="20">
        <f t="shared" si="32"/>
        <v>420</v>
      </c>
      <c r="E2095" s="20">
        <f>MIN(IF(MOD(ROWS($A$2:A2095),$A$2)=0,E2094+1, E2094), $B$2-1)</f>
        <v>2</v>
      </c>
      <c r="G2095" s="2" t="str">
        <f>IF(NOT(OR(
SUMPRODUCT(--ISNUMBER(SEARCH('Chapter 2 (Generated)'!$B$3:$V$3,INDEX(MyData,D2095, E2095+1))))&gt;0,
SUMPRODUCT(--ISNUMBER(SEARCH('Chapter 2 (Generated)'!$B$4:$V$4,INDEX(MyData,D2095, E2095+1))))&gt;0)),
"        " &amp; INDEX(MyData,D2095, E2095+1),
"    " &amp; INDEX(MyData,D2095, E2095+1))</f>
        <v xml:space="preserve">        personnages.neha[0],</v>
      </c>
    </row>
    <row r="2096" spans="4:7" x14ac:dyDescent="0.2">
      <c r="D2096" s="20">
        <f t="shared" si="32"/>
        <v>421</v>
      </c>
      <c r="E2096" s="20">
        <f>MIN(IF(MOD(ROWS($A$2:A2096),$A$2)=0,E2095+1, E2095), $B$2-1)</f>
        <v>2</v>
      </c>
      <c r="G2096" s="2" t="str">
        <f>IF(NOT(OR(
SUMPRODUCT(--ISNUMBER(SEARCH('Chapter 2 (Generated)'!$B$3:$V$3,INDEX(MyData,D2096, E2096+1))))&gt;0,
SUMPRODUCT(--ISNUMBER(SEARCH('Chapter 2 (Generated)'!$B$4:$V$4,INDEX(MyData,D2096, E2096+1))))&gt;0)),
"        " &amp; INDEX(MyData,D2096, E2096+1),
"    " &amp; INDEX(MyData,D2096, E2096+1))</f>
        <v xml:space="preserve">        personnages.neha[0],</v>
      </c>
    </row>
    <row r="2097" spans="4:7" x14ac:dyDescent="0.2">
      <c r="D2097" s="20">
        <f t="shared" si="32"/>
        <v>422</v>
      </c>
      <c r="E2097" s="20">
        <f>MIN(IF(MOD(ROWS($A$2:A2097),$A$2)=0,E2096+1, E2096), $B$2-1)</f>
        <v>2</v>
      </c>
      <c r="G2097" s="2" t="str">
        <f>IF(NOT(OR(
SUMPRODUCT(--ISNUMBER(SEARCH('Chapter 2 (Generated)'!$B$3:$V$3,INDEX(MyData,D2097, E2097+1))))&gt;0,
SUMPRODUCT(--ISNUMBER(SEARCH('Chapter 2 (Generated)'!$B$4:$V$4,INDEX(MyData,D2097, E2097+1))))&gt;0)),
"        " &amp; INDEX(MyData,D2097, E2097+1),
"    " &amp; INDEX(MyData,D2097, E2097+1))</f>
        <v xml:space="preserve">        personnages.neha[0],</v>
      </c>
    </row>
    <row r="2098" spans="4:7" x14ac:dyDescent="0.2">
      <c r="D2098" s="20">
        <f t="shared" si="32"/>
        <v>423</v>
      </c>
      <c r="E2098" s="20">
        <f>MIN(IF(MOD(ROWS($A$2:A2098),$A$2)=0,E2097+1, E2097), $B$2-1)</f>
        <v>2</v>
      </c>
      <c r="G2098" s="2" t="str">
        <f>IF(NOT(OR(
SUMPRODUCT(--ISNUMBER(SEARCH('Chapter 2 (Generated)'!$B$3:$V$3,INDEX(MyData,D2098, E2098+1))))&gt;0,
SUMPRODUCT(--ISNUMBER(SEARCH('Chapter 2 (Generated)'!$B$4:$V$4,INDEX(MyData,D2098, E2098+1))))&gt;0)),
"        " &amp; INDEX(MyData,D2098, E2098+1),
"    " &amp; INDEX(MyData,D2098, E2098+1))</f>
        <v xml:space="preserve">        personnages.neha[0],//420 </v>
      </c>
    </row>
    <row r="2099" spans="4:7" x14ac:dyDescent="0.2">
      <c r="D2099" s="20">
        <f t="shared" si="32"/>
        <v>424</v>
      </c>
      <c r="E2099" s="20">
        <f>MIN(IF(MOD(ROWS($A$2:A2099),$A$2)=0,E2098+1, E2098), $B$2-1)</f>
        <v>2</v>
      </c>
      <c r="G2099" s="2" t="str">
        <f>IF(NOT(OR(
SUMPRODUCT(--ISNUMBER(SEARCH('Chapter 2 (Generated)'!$B$3:$V$3,INDEX(MyData,D2099, E2099+1))))&gt;0,
SUMPRODUCT(--ISNUMBER(SEARCH('Chapter 2 (Generated)'!$B$4:$V$4,INDEX(MyData,D2099, E2099+1))))&gt;0)),
"        " &amp; INDEX(MyData,D2099, E2099+1),
"    " &amp; INDEX(MyData,D2099, E2099+1))</f>
        <v xml:space="preserve">        personnages.neha[0],</v>
      </c>
    </row>
    <row r="2100" spans="4:7" x14ac:dyDescent="0.2">
      <c r="D2100" s="20">
        <f t="shared" si="32"/>
        <v>425</v>
      </c>
      <c r="E2100" s="20">
        <f>MIN(IF(MOD(ROWS($A$2:A2100),$A$2)=0,E2099+1, E2099), $B$2-1)</f>
        <v>2</v>
      </c>
      <c r="G2100" s="2" t="str">
        <f>IF(NOT(OR(
SUMPRODUCT(--ISNUMBER(SEARCH('Chapter 2 (Generated)'!$B$3:$V$3,INDEX(MyData,D2100, E2100+1))))&gt;0,
SUMPRODUCT(--ISNUMBER(SEARCH('Chapter 2 (Generated)'!$B$4:$V$4,INDEX(MyData,D2100, E2100+1))))&gt;0)),
"        " &amp; INDEX(MyData,D2100, E2100+1),
"    " &amp; INDEX(MyData,D2100, E2100+1))</f>
        <v xml:space="preserve">        personnages.neha[0],</v>
      </c>
    </row>
    <row r="2101" spans="4:7" x14ac:dyDescent="0.2">
      <c r="D2101" s="20">
        <f t="shared" si="32"/>
        <v>426</v>
      </c>
      <c r="E2101" s="20">
        <f>MIN(IF(MOD(ROWS($A$2:A2101),$A$2)=0,E2100+1, E2100), $B$2-1)</f>
        <v>2</v>
      </c>
      <c r="G2101" s="2" t="str">
        <f>IF(NOT(OR(
SUMPRODUCT(--ISNUMBER(SEARCH('Chapter 2 (Generated)'!$B$3:$V$3,INDEX(MyData,D2101, E2101+1))))&gt;0,
SUMPRODUCT(--ISNUMBER(SEARCH('Chapter 2 (Generated)'!$B$4:$V$4,INDEX(MyData,D2101, E2101+1))))&gt;0)),
"        " &amp; INDEX(MyData,D2101, E2101+1),
"    " &amp; INDEX(MyData,D2101, E2101+1))</f>
        <v xml:space="preserve">        personnages.neha[1],</v>
      </c>
    </row>
    <row r="2102" spans="4:7" x14ac:dyDescent="0.2">
      <c r="D2102" s="20">
        <f t="shared" si="32"/>
        <v>427</v>
      </c>
      <c r="E2102" s="20">
        <f>MIN(IF(MOD(ROWS($A$2:A2102),$A$2)=0,E2101+1, E2101), $B$2-1)</f>
        <v>2</v>
      </c>
      <c r="G2102" s="2" t="str">
        <f>IF(NOT(OR(
SUMPRODUCT(--ISNUMBER(SEARCH('Chapter 2 (Generated)'!$B$3:$V$3,INDEX(MyData,D2102, E2102+1))))&gt;0,
SUMPRODUCT(--ISNUMBER(SEARCH('Chapter 2 (Generated)'!$B$4:$V$4,INDEX(MyData,D2102, E2102+1))))&gt;0)),
"        " &amp; INDEX(MyData,D2102, E2102+1),
"    " &amp; INDEX(MyData,D2102, E2102+1))</f>
        <v xml:space="preserve">        personnages.neha[0],</v>
      </c>
    </row>
    <row r="2103" spans="4:7" x14ac:dyDescent="0.2">
      <c r="D2103" s="20">
        <f t="shared" si="32"/>
        <v>428</v>
      </c>
      <c r="E2103" s="20">
        <f>MIN(IF(MOD(ROWS($A$2:A2103),$A$2)=0,E2102+1, E2102), $B$2-1)</f>
        <v>2</v>
      </c>
      <c r="G2103" s="2" t="str">
        <f>IF(NOT(OR(
SUMPRODUCT(--ISNUMBER(SEARCH('Chapter 2 (Generated)'!$B$3:$V$3,INDEX(MyData,D2103, E2103+1))))&gt;0,
SUMPRODUCT(--ISNUMBER(SEARCH('Chapter 2 (Generated)'!$B$4:$V$4,INDEX(MyData,D2103, E2103+1))))&gt;0)),
"        " &amp; INDEX(MyData,D2103, E2103+1),
"    " &amp; INDEX(MyData,D2103, E2103+1))</f>
        <v xml:space="preserve">        personnages.neha[0],//425 </v>
      </c>
    </row>
    <row r="2104" spans="4:7" x14ac:dyDescent="0.2">
      <c r="D2104" s="20">
        <f t="shared" si="32"/>
        <v>429</v>
      </c>
      <c r="E2104" s="20">
        <f>MIN(IF(MOD(ROWS($A$2:A2104),$A$2)=0,E2103+1, E2103), $B$2-1)</f>
        <v>2</v>
      </c>
      <c r="G2104" s="2" t="str">
        <f>IF(NOT(OR(
SUMPRODUCT(--ISNUMBER(SEARCH('Chapter 2 (Generated)'!$B$3:$V$3,INDEX(MyData,D2104, E2104+1))))&gt;0,
SUMPRODUCT(--ISNUMBER(SEARCH('Chapter 2 (Generated)'!$B$4:$V$4,INDEX(MyData,D2104, E2104+1))))&gt;0)),
"        " &amp; INDEX(MyData,D2104, E2104+1),
"    " &amp; INDEX(MyData,D2104, E2104+1))</f>
        <v xml:space="preserve">        personnages.neha[3],</v>
      </c>
    </row>
    <row r="2105" spans="4:7" x14ac:dyDescent="0.2">
      <c r="D2105" s="20">
        <f t="shared" si="32"/>
        <v>430</v>
      </c>
      <c r="E2105" s="20">
        <f>MIN(IF(MOD(ROWS($A$2:A2105),$A$2)=0,E2104+1, E2104), $B$2-1)</f>
        <v>2</v>
      </c>
      <c r="G2105" s="2" t="str">
        <f>IF(NOT(OR(
SUMPRODUCT(--ISNUMBER(SEARCH('Chapter 2 (Generated)'!$B$3:$V$3,INDEX(MyData,D2105, E2105+1))))&gt;0,
SUMPRODUCT(--ISNUMBER(SEARCH('Chapter 2 (Generated)'!$B$4:$V$4,INDEX(MyData,D2105, E2105+1))))&gt;0)),
"        " &amp; INDEX(MyData,D2105, E2105+1),
"    " &amp; INDEX(MyData,D2105, E2105+1))</f>
        <v xml:space="preserve">        personnages.neha[3],</v>
      </c>
    </row>
    <row r="2106" spans="4:7" x14ac:dyDescent="0.2">
      <c r="D2106" s="20">
        <f t="shared" si="32"/>
        <v>431</v>
      </c>
      <c r="E2106" s="20">
        <f>MIN(IF(MOD(ROWS($A$2:A2106),$A$2)=0,E2105+1, E2105), $B$2-1)</f>
        <v>2</v>
      </c>
      <c r="G2106" s="2" t="str">
        <f>IF(NOT(OR(
SUMPRODUCT(--ISNUMBER(SEARCH('Chapter 2 (Generated)'!$B$3:$V$3,INDEX(MyData,D2106, E2106+1))))&gt;0,
SUMPRODUCT(--ISNUMBER(SEARCH('Chapter 2 (Generated)'!$B$4:$V$4,INDEX(MyData,D2106, E2106+1))))&gt;0)),
"        " &amp; INDEX(MyData,D2106, E2106+1),
"    " &amp; INDEX(MyData,D2106, E2106+1))</f>
        <v xml:space="preserve">        personnages.neha[0],</v>
      </c>
    </row>
    <row r="2107" spans="4:7" x14ac:dyDescent="0.2">
      <c r="D2107" s="20">
        <f t="shared" si="32"/>
        <v>432</v>
      </c>
      <c r="E2107" s="20">
        <f>MIN(IF(MOD(ROWS($A$2:A2107),$A$2)=0,E2106+1, E2106), $B$2-1)</f>
        <v>2</v>
      </c>
      <c r="G2107" s="2" t="str">
        <f>IF(NOT(OR(
SUMPRODUCT(--ISNUMBER(SEARCH('Chapter 2 (Generated)'!$B$3:$V$3,INDEX(MyData,D2107, E2107+1))))&gt;0,
SUMPRODUCT(--ISNUMBER(SEARCH('Chapter 2 (Generated)'!$B$4:$V$4,INDEX(MyData,D2107, E2107+1))))&gt;0)),
"        " &amp; INDEX(MyData,D2107, E2107+1),
"    " &amp; INDEX(MyData,D2107, E2107+1))</f>
        <v xml:space="preserve">        "null",</v>
      </c>
    </row>
    <row r="2108" spans="4:7" x14ac:dyDescent="0.2">
      <c r="D2108" s="20">
        <f t="shared" si="32"/>
        <v>433</v>
      </c>
      <c r="E2108" s="20">
        <f>MIN(IF(MOD(ROWS($A$2:A2108),$A$2)=0,E2107+1, E2107), $B$2-1)</f>
        <v>2</v>
      </c>
      <c r="G2108" s="2" t="str">
        <f>IF(NOT(OR(
SUMPRODUCT(--ISNUMBER(SEARCH('Chapter 2 (Generated)'!$B$3:$V$3,INDEX(MyData,D2108, E2108+1))))&gt;0,
SUMPRODUCT(--ISNUMBER(SEARCH('Chapter 2 (Generated)'!$B$4:$V$4,INDEX(MyData,D2108, E2108+1))))&gt;0)),
"        " &amp; INDEX(MyData,D2108, E2108+1),
"    " &amp; INDEX(MyData,D2108, E2108+1))</f>
        <v xml:space="preserve">        "null",//430 </v>
      </c>
    </row>
    <row r="2109" spans="4:7" x14ac:dyDescent="0.2">
      <c r="D2109" s="20">
        <f t="shared" si="32"/>
        <v>434</v>
      </c>
      <c r="E2109" s="20">
        <f>MIN(IF(MOD(ROWS($A$2:A2109),$A$2)=0,E2108+1, E2108), $B$2-1)</f>
        <v>2</v>
      </c>
      <c r="G2109" s="2" t="str">
        <f>IF(NOT(OR(
SUMPRODUCT(--ISNUMBER(SEARCH('Chapter 2 (Generated)'!$B$3:$V$3,INDEX(MyData,D2109, E2109+1))))&gt;0,
SUMPRODUCT(--ISNUMBER(SEARCH('Chapter 2 (Generated)'!$B$4:$V$4,INDEX(MyData,D2109, E2109+1))))&gt;0)),
"        " &amp; INDEX(MyData,D2109, E2109+1),
"    " &amp; INDEX(MyData,D2109, E2109+1))</f>
        <v xml:space="preserve">        "null",</v>
      </c>
    </row>
    <row r="2110" spans="4:7" x14ac:dyDescent="0.2">
      <c r="D2110" s="20">
        <f t="shared" si="32"/>
        <v>435</v>
      </c>
      <c r="E2110" s="20">
        <f>MIN(IF(MOD(ROWS($A$2:A2110),$A$2)=0,E2109+1, E2109), $B$2-1)</f>
        <v>2</v>
      </c>
      <c r="G2110" s="2" t="str">
        <f>IF(NOT(OR(
SUMPRODUCT(--ISNUMBER(SEARCH('Chapter 2 (Generated)'!$B$3:$V$3,INDEX(MyData,D2110, E2110+1))))&gt;0,
SUMPRODUCT(--ISNUMBER(SEARCH('Chapter 2 (Generated)'!$B$4:$V$4,INDEX(MyData,D2110, E2110+1))))&gt;0)),
"        " &amp; INDEX(MyData,D2110, E2110+1),
"    " &amp; INDEX(MyData,D2110, E2110+1))</f>
        <v xml:space="preserve">        personnages.ellie[0],</v>
      </c>
    </row>
    <row r="2111" spans="4:7" x14ac:dyDescent="0.2">
      <c r="D2111" s="20">
        <f t="shared" si="32"/>
        <v>436</v>
      </c>
      <c r="E2111" s="20">
        <f>MIN(IF(MOD(ROWS($A$2:A2111),$A$2)=0,E2110+1, E2110), $B$2-1)</f>
        <v>2</v>
      </c>
      <c r="G2111" s="2" t="str">
        <f>IF(NOT(OR(
SUMPRODUCT(--ISNUMBER(SEARCH('Chapter 2 (Generated)'!$B$3:$V$3,INDEX(MyData,D2111, E2111+1))))&gt;0,
SUMPRODUCT(--ISNUMBER(SEARCH('Chapter 2 (Generated)'!$B$4:$V$4,INDEX(MyData,D2111, E2111+1))))&gt;0)),
"        " &amp; INDEX(MyData,D2111, E2111+1),
"    " &amp; INDEX(MyData,D2111, E2111+1))</f>
        <v xml:space="preserve">        personnages.ellie[0],</v>
      </c>
    </row>
    <row r="2112" spans="4:7" x14ac:dyDescent="0.2">
      <c r="D2112" s="20">
        <f t="shared" si="32"/>
        <v>437</v>
      </c>
      <c r="E2112" s="20">
        <f>MIN(IF(MOD(ROWS($A$2:A2112),$A$2)=0,E2111+1, E2111), $B$2-1)</f>
        <v>2</v>
      </c>
      <c r="G2112" s="2" t="str">
        <f>IF(NOT(OR(
SUMPRODUCT(--ISNUMBER(SEARCH('Chapter 2 (Generated)'!$B$3:$V$3,INDEX(MyData,D2112, E2112+1))))&gt;0,
SUMPRODUCT(--ISNUMBER(SEARCH('Chapter 2 (Generated)'!$B$4:$V$4,INDEX(MyData,D2112, E2112+1))))&gt;0)),
"        " &amp; INDEX(MyData,D2112, E2112+1),
"    " &amp; INDEX(MyData,D2112, E2112+1))</f>
        <v xml:space="preserve">        personnages.ellie[0],</v>
      </c>
    </row>
    <row r="2113" spans="4:7" x14ac:dyDescent="0.2">
      <c r="D2113" s="20">
        <f t="shared" si="32"/>
        <v>438</v>
      </c>
      <c r="E2113" s="20">
        <f>MIN(IF(MOD(ROWS($A$2:A2113),$A$2)=0,E2112+1, E2112), $B$2-1)</f>
        <v>2</v>
      </c>
      <c r="G2113" s="2" t="str">
        <f>IF(NOT(OR(
SUMPRODUCT(--ISNUMBER(SEARCH('Chapter 2 (Generated)'!$B$3:$V$3,INDEX(MyData,D2113, E2113+1))))&gt;0,
SUMPRODUCT(--ISNUMBER(SEARCH('Chapter 2 (Generated)'!$B$4:$V$4,INDEX(MyData,D2113, E2113+1))))&gt;0)),
"        " &amp; INDEX(MyData,D2113, E2113+1),
"    " &amp; INDEX(MyData,D2113, E2113+1))</f>
        <v xml:space="preserve">        personnages.ellie[1],//435 </v>
      </c>
    </row>
    <row r="2114" spans="4:7" x14ac:dyDescent="0.2">
      <c r="D2114" s="20">
        <f t="shared" ref="D2114:D2177" si="33">MOD(ROW(D2113)-1+ROWS(MyData),ROWS(MyData))+1</f>
        <v>439</v>
      </c>
      <c r="E2114" s="20">
        <f>MIN(IF(MOD(ROWS($A$2:A2114),$A$2)=0,E2113+1, E2113), $B$2-1)</f>
        <v>2</v>
      </c>
      <c r="G2114" s="2" t="str">
        <f>IF(NOT(OR(
SUMPRODUCT(--ISNUMBER(SEARCH('Chapter 2 (Generated)'!$B$3:$V$3,INDEX(MyData,D2114, E2114+1))))&gt;0,
SUMPRODUCT(--ISNUMBER(SEARCH('Chapter 2 (Generated)'!$B$4:$V$4,INDEX(MyData,D2114, E2114+1))))&gt;0)),
"        " &amp; INDEX(MyData,D2114, E2114+1),
"    " &amp; INDEX(MyData,D2114, E2114+1))</f>
        <v xml:space="preserve">        personnages.ellie[0],</v>
      </c>
    </row>
    <row r="2115" spans="4:7" x14ac:dyDescent="0.2">
      <c r="D2115" s="20">
        <f t="shared" si="33"/>
        <v>440</v>
      </c>
      <c r="E2115" s="20">
        <f>MIN(IF(MOD(ROWS($A$2:A2115),$A$2)=0,E2114+1, E2114), $B$2-1)</f>
        <v>2</v>
      </c>
      <c r="G2115" s="2" t="str">
        <f>IF(NOT(OR(
SUMPRODUCT(--ISNUMBER(SEARCH('Chapter 2 (Generated)'!$B$3:$V$3,INDEX(MyData,D2115, E2115+1))))&gt;0,
SUMPRODUCT(--ISNUMBER(SEARCH('Chapter 2 (Generated)'!$B$4:$V$4,INDEX(MyData,D2115, E2115+1))))&gt;0)),
"        " &amp; INDEX(MyData,D2115, E2115+1),
"    " &amp; INDEX(MyData,D2115, E2115+1))</f>
        <v xml:space="preserve">        personnages.ellie[0],</v>
      </c>
    </row>
    <row r="2116" spans="4:7" x14ac:dyDescent="0.2">
      <c r="D2116" s="20">
        <f t="shared" si="33"/>
        <v>441</v>
      </c>
      <c r="E2116" s="20">
        <f>MIN(IF(MOD(ROWS($A$2:A2116),$A$2)=0,E2115+1, E2115), $B$2-1)</f>
        <v>2</v>
      </c>
      <c r="G2116" s="2" t="str">
        <f>IF(NOT(OR(
SUMPRODUCT(--ISNUMBER(SEARCH('Chapter 2 (Generated)'!$B$3:$V$3,INDEX(MyData,D2116, E2116+1))))&gt;0,
SUMPRODUCT(--ISNUMBER(SEARCH('Chapter 2 (Generated)'!$B$4:$V$4,INDEX(MyData,D2116, E2116+1))))&gt;0)),
"        " &amp; INDEX(MyData,D2116, E2116+1),
"    " &amp; INDEX(MyData,D2116, E2116+1))</f>
        <v xml:space="preserve">        personnages.ellie[1],</v>
      </c>
    </row>
    <row r="2117" spans="4:7" x14ac:dyDescent="0.2">
      <c r="D2117" s="20">
        <f t="shared" si="33"/>
        <v>442</v>
      </c>
      <c r="E2117" s="20">
        <f>MIN(IF(MOD(ROWS($A$2:A2117),$A$2)=0,E2116+1, E2116), $B$2-1)</f>
        <v>2</v>
      </c>
      <c r="G2117" s="2" t="str">
        <f>IF(NOT(OR(
SUMPRODUCT(--ISNUMBER(SEARCH('Chapter 2 (Generated)'!$B$3:$V$3,INDEX(MyData,D2117, E2117+1))))&gt;0,
SUMPRODUCT(--ISNUMBER(SEARCH('Chapter 2 (Generated)'!$B$4:$V$4,INDEX(MyData,D2117, E2117+1))))&gt;0)),
"        " &amp; INDEX(MyData,D2117, E2117+1),
"    " &amp; INDEX(MyData,D2117, E2117+1))</f>
        <v xml:space="preserve">        personnages.ellie[0],</v>
      </c>
    </row>
    <row r="2118" spans="4:7" x14ac:dyDescent="0.2">
      <c r="D2118" s="20">
        <f t="shared" si="33"/>
        <v>443</v>
      </c>
      <c r="E2118" s="20">
        <f>MIN(IF(MOD(ROWS($A$2:A2118),$A$2)=0,E2117+1, E2117), $B$2-1)</f>
        <v>2</v>
      </c>
      <c r="G2118" s="2" t="str">
        <f>IF(NOT(OR(
SUMPRODUCT(--ISNUMBER(SEARCH('Chapter 2 (Generated)'!$B$3:$V$3,INDEX(MyData,D2118, E2118+1))))&gt;0,
SUMPRODUCT(--ISNUMBER(SEARCH('Chapter 2 (Generated)'!$B$4:$V$4,INDEX(MyData,D2118, E2118+1))))&gt;0)),
"        " &amp; INDEX(MyData,D2118, E2118+1),
"    " &amp; INDEX(MyData,D2118, E2118+1))</f>
        <v xml:space="preserve">        personnages.ellie[1],//440 </v>
      </c>
    </row>
    <row r="2119" spans="4:7" x14ac:dyDescent="0.2">
      <c r="D2119" s="20">
        <f t="shared" si="33"/>
        <v>444</v>
      </c>
      <c r="E2119" s="20">
        <f>MIN(IF(MOD(ROWS($A$2:A2119),$A$2)=0,E2118+1, E2118), $B$2-1)</f>
        <v>2</v>
      </c>
      <c r="G2119" s="2" t="str">
        <f>IF(NOT(OR(
SUMPRODUCT(--ISNUMBER(SEARCH('Chapter 2 (Generated)'!$B$3:$V$3,INDEX(MyData,D2119, E2119+1))))&gt;0,
SUMPRODUCT(--ISNUMBER(SEARCH('Chapter 2 (Generated)'!$B$4:$V$4,INDEX(MyData,D2119, E2119+1))))&gt;0)),
"        " &amp; INDEX(MyData,D2119, E2119+1),
"    " &amp; INDEX(MyData,D2119, E2119+1))</f>
        <v xml:space="preserve">        personnages.ellie[1],</v>
      </c>
    </row>
    <row r="2120" spans="4:7" x14ac:dyDescent="0.2">
      <c r="D2120" s="20">
        <f t="shared" si="33"/>
        <v>445</v>
      </c>
      <c r="E2120" s="20">
        <f>MIN(IF(MOD(ROWS($A$2:A2120),$A$2)=0,E2119+1, E2119), $B$2-1)</f>
        <v>2</v>
      </c>
      <c r="G2120" s="2" t="str">
        <f>IF(NOT(OR(
SUMPRODUCT(--ISNUMBER(SEARCH('Chapter 2 (Generated)'!$B$3:$V$3,INDEX(MyData,D2120, E2120+1))))&gt;0,
SUMPRODUCT(--ISNUMBER(SEARCH('Chapter 2 (Generated)'!$B$4:$V$4,INDEX(MyData,D2120, E2120+1))))&gt;0)),
"        " &amp; INDEX(MyData,D2120, E2120+1),
"    " &amp; INDEX(MyData,D2120, E2120+1))</f>
        <v xml:space="preserve">        "null",</v>
      </c>
    </row>
    <row r="2121" spans="4:7" x14ac:dyDescent="0.2">
      <c r="D2121" s="20">
        <f t="shared" si="33"/>
        <v>446</v>
      </c>
      <c r="E2121" s="20">
        <f>MIN(IF(MOD(ROWS($A$2:A2121),$A$2)=0,E2120+1, E2120), $B$2-1)</f>
        <v>2</v>
      </c>
      <c r="G2121" s="2" t="str">
        <f>IF(NOT(OR(
SUMPRODUCT(--ISNUMBER(SEARCH('Chapter 2 (Generated)'!$B$3:$V$3,INDEX(MyData,D2121, E2121+1))))&gt;0,
SUMPRODUCT(--ISNUMBER(SEARCH('Chapter 2 (Generated)'!$B$4:$V$4,INDEX(MyData,D2121, E2121+1))))&gt;0)),
"        " &amp; INDEX(MyData,D2121, E2121+1),
"    " &amp; INDEX(MyData,D2121, E2121+1))</f>
        <v xml:space="preserve">        personnages.ellie[0],</v>
      </c>
    </row>
    <row r="2122" spans="4:7" x14ac:dyDescent="0.2">
      <c r="D2122" s="20">
        <f t="shared" si="33"/>
        <v>447</v>
      </c>
      <c r="E2122" s="20">
        <f>MIN(IF(MOD(ROWS($A$2:A2122),$A$2)=0,E2121+1, E2121), $B$2-1)</f>
        <v>2</v>
      </c>
      <c r="G2122" s="2" t="str">
        <f>IF(NOT(OR(
SUMPRODUCT(--ISNUMBER(SEARCH('Chapter 2 (Generated)'!$B$3:$V$3,INDEX(MyData,D2122, E2122+1))))&gt;0,
SUMPRODUCT(--ISNUMBER(SEARCH('Chapter 2 (Generated)'!$B$4:$V$4,INDEX(MyData,D2122, E2122+1))))&gt;0)),
"        " &amp; INDEX(MyData,D2122, E2122+1),
"    " &amp; INDEX(MyData,D2122, E2122+1))</f>
        <v xml:space="preserve">        personnages.ellie[1],</v>
      </c>
    </row>
    <row r="2123" spans="4:7" x14ac:dyDescent="0.2">
      <c r="D2123" s="20">
        <f t="shared" si="33"/>
        <v>448</v>
      </c>
      <c r="E2123" s="20">
        <f>MIN(IF(MOD(ROWS($A$2:A2123),$A$2)=0,E2122+1, E2122), $B$2-1)</f>
        <v>2</v>
      </c>
      <c r="G2123" s="2" t="str">
        <f>IF(NOT(OR(
SUMPRODUCT(--ISNUMBER(SEARCH('Chapter 2 (Generated)'!$B$3:$V$3,INDEX(MyData,D2123, E2123+1))))&gt;0,
SUMPRODUCT(--ISNUMBER(SEARCH('Chapter 2 (Generated)'!$B$4:$V$4,INDEX(MyData,D2123, E2123+1))))&gt;0)),
"        " &amp; INDEX(MyData,D2123, E2123+1),
"    " &amp; INDEX(MyData,D2123, E2123+1))</f>
        <v xml:space="preserve">        personnages.ellie[0],//445 </v>
      </c>
    </row>
    <row r="2124" spans="4:7" x14ac:dyDescent="0.2">
      <c r="D2124" s="20">
        <f t="shared" si="33"/>
        <v>449</v>
      </c>
      <c r="E2124" s="20">
        <f>MIN(IF(MOD(ROWS($A$2:A2124),$A$2)=0,E2123+1, E2123), $B$2-1)</f>
        <v>2</v>
      </c>
      <c r="G2124" s="2" t="str">
        <f>IF(NOT(OR(
SUMPRODUCT(--ISNUMBER(SEARCH('Chapter 2 (Generated)'!$B$3:$V$3,INDEX(MyData,D2124, E2124+1))))&gt;0,
SUMPRODUCT(--ISNUMBER(SEARCH('Chapter 2 (Generated)'!$B$4:$V$4,INDEX(MyData,D2124, E2124+1))))&gt;0)),
"        " &amp; INDEX(MyData,D2124, E2124+1),
"    " &amp; INDEX(MyData,D2124, E2124+1))</f>
        <v xml:space="preserve">        personnages.ellie[0],</v>
      </c>
    </row>
    <row r="2125" spans="4:7" x14ac:dyDescent="0.2">
      <c r="D2125" s="20">
        <f t="shared" si="33"/>
        <v>450</v>
      </c>
      <c r="E2125" s="20">
        <f>MIN(IF(MOD(ROWS($A$2:A2125),$A$2)=0,E2124+1, E2124), $B$2-1)</f>
        <v>2</v>
      </c>
      <c r="G2125" s="2" t="str">
        <f>IF(NOT(OR(
SUMPRODUCT(--ISNUMBER(SEARCH('Chapter 2 (Generated)'!$B$3:$V$3,INDEX(MyData,D2125, E2125+1))))&gt;0,
SUMPRODUCT(--ISNUMBER(SEARCH('Chapter 2 (Generated)'!$B$4:$V$4,INDEX(MyData,D2125, E2125+1))))&gt;0)),
"        " &amp; INDEX(MyData,D2125, E2125+1),
"    " &amp; INDEX(MyData,D2125, E2125+1))</f>
        <v xml:space="preserve">        personnages.ellie[0],</v>
      </c>
    </row>
    <row r="2126" spans="4:7" x14ac:dyDescent="0.2">
      <c r="D2126" s="20">
        <f t="shared" si="33"/>
        <v>451</v>
      </c>
      <c r="E2126" s="20">
        <f>MIN(IF(MOD(ROWS($A$2:A2126),$A$2)=0,E2125+1, E2125), $B$2-1)</f>
        <v>2</v>
      </c>
      <c r="G2126" s="2" t="str">
        <f>IF(NOT(OR(
SUMPRODUCT(--ISNUMBER(SEARCH('Chapter 2 (Generated)'!$B$3:$V$3,INDEX(MyData,D2126, E2126+1))))&gt;0,
SUMPRODUCT(--ISNUMBER(SEARCH('Chapter 2 (Generated)'!$B$4:$V$4,INDEX(MyData,D2126, E2126+1))))&gt;0)),
"        " &amp; INDEX(MyData,D2126, E2126+1),
"    " &amp; INDEX(MyData,D2126, E2126+1))</f>
        <v xml:space="preserve">        personnages.ellie[0],</v>
      </c>
    </row>
    <row r="2127" spans="4:7" x14ac:dyDescent="0.2">
      <c r="D2127" s="20">
        <f t="shared" si="33"/>
        <v>452</v>
      </c>
      <c r="E2127" s="20">
        <f>MIN(IF(MOD(ROWS($A$2:A2127),$A$2)=0,E2126+1, E2126), $B$2-1)</f>
        <v>2</v>
      </c>
      <c r="G2127" s="2" t="str">
        <f>IF(NOT(OR(
SUMPRODUCT(--ISNUMBER(SEARCH('Chapter 2 (Generated)'!$B$3:$V$3,INDEX(MyData,D2127, E2127+1))))&gt;0,
SUMPRODUCT(--ISNUMBER(SEARCH('Chapter 2 (Generated)'!$B$4:$V$4,INDEX(MyData,D2127, E2127+1))))&gt;0)),
"        " &amp; INDEX(MyData,D2127, E2127+1),
"    " &amp; INDEX(MyData,D2127, E2127+1))</f>
        <v xml:space="preserve">        personnages.ellie[1],</v>
      </c>
    </row>
    <row r="2128" spans="4:7" x14ac:dyDescent="0.2">
      <c r="D2128" s="20">
        <f t="shared" si="33"/>
        <v>453</v>
      </c>
      <c r="E2128" s="20">
        <f>MIN(IF(MOD(ROWS($A$2:A2128),$A$2)=0,E2127+1, E2127), $B$2-1)</f>
        <v>2</v>
      </c>
      <c r="G2128" s="2" t="str">
        <f>IF(NOT(OR(
SUMPRODUCT(--ISNUMBER(SEARCH('Chapter 2 (Generated)'!$B$3:$V$3,INDEX(MyData,D2128, E2128+1))))&gt;0,
SUMPRODUCT(--ISNUMBER(SEARCH('Chapter 2 (Generated)'!$B$4:$V$4,INDEX(MyData,D2128, E2128+1))))&gt;0)),
"        " &amp; INDEX(MyData,D2128, E2128+1),
"    " &amp; INDEX(MyData,D2128, E2128+1))</f>
        <v xml:space="preserve">        personnages.ellie[0],//450 </v>
      </c>
    </row>
    <row r="2129" spans="4:7" x14ac:dyDescent="0.2">
      <c r="D2129" s="20">
        <f t="shared" si="33"/>
        <v>454</v>
      </c>
      <c r="E2129" s="20">
        <f>MIN(IF(MOD(ROWS($A$2:A2129),$A$2)=0,E2128+1, E2128), $B$2-1)</f>
        <v>2</v>
      </c>
      <c r="G2129" s="2" t="str">
        <f>IF(NOT(OR(
SUMPRODUCT(--ISNUMBER(SEARCH('Chapter 2 (Generated)'!$B$3:$V$3,INDEX(MyData,D2129, E2129+1))))&gt;0,
SUMPRODUCT(--ISNUMBER(SEARCH('Chapter 2 (Generated)'!$B$4:$V$4,INDEX(MyData,D2129, E2129+1))))&gt;0)),
"        " &amp; INDEX(MyData,D2129, E2129+1),
"    " &amp; INDEX(MyData,D2129, E2129+1))</f>
        <v xml:space="preserve">        personnages.ellie[3],</v>
      </c>
    </row>
    <row r="2130" spans="4:7" x14ac:dyDescent="0.2">
      <c r="D2130" s="20">
        <f t="shared" si="33"/>
        <v>455</v>
      </c>
      <c r="E2130" s="20">
        <f>MIN(IF(MOD(ROWS($A$2:A2130),$A$2)=0,E2129+1, E2129), $B$2-1)</f>
        <v>2</v>
      </c>
      <c r="G2130" s="2" t="str">
        <f>IF(NOT(OR(
SUMPRODUCT(--ISNUMBER(SEARCH('Chapter 2 (Generated)'!$B$3:$V$3,INDEX(MyData,D2130, E2130+1))))&gt;0,
SUMPRODUCT(--ISNUMBER(SEARCH('Chapter 2 (Generated)'!$B$4:$V$4,INDEX(MyData,D2130, E2130+1))))&gt;0)),
"        " &amp; INDEX(MyData,D2130, E2130+1),
"    " &amp; INDEX(MyData,D2130, E2130+1))</f>
        <v xml:space="preserve">        personnages.ellie[0],</v>
      </c>
    </row>
    <row r="2131" spans="4:7" x14ac:dyDescent="0.2">
      <c r="D2131" s="20">
        <f t="shared" si="33"/>
        <v>456</v>
      </c>
      <c r="E2131" s="20">
        <f>MIN(IF(MOD(ROWS($A$2:A2131),$A$2)=0,E2130+1, E2130), $B$2-1)</f>
        <v>2</v>
      </c>
      <c r="G2131" s="2" t="str">
        <f>IF(NOT(OR(
SUMPRODUCT(--ISNUMBER(SEARCH('Chapter 2 (Generated)'!$B$3:$V$3,INDEX(MyData,D2131, E2131+1))))&gt;0,
SUMPRODUCT(--ISNUMBER(SEARCH('Chapter 2 (Generated)'!$B$4:$V$4,INDEX(MyData,D2131, E2131+1))))&gt;0)),
"        " &amp; INDEX(MyData,D2131, E2131+1),
"    " &amp; INDEX(MyData,D2131, E2131+1))</f>
        <v xml:space="preserve">        personnages.ellie[0],</v>
      </c>
    </row>
    <row r="2132" spans="4:7" x14ac:dyDescent="0.2">
      <c r="D2132" s="20">
        <f t="shared" si="33"/>
        <v>457</v>
      </c>
      <c r="E2132" s="20">
        <f>MIN(IF(MOD(ROWS($A$2:A2132),$A$2)=0,E2131+1, E2131), $B$2-1)</f>
        <v>2</v>
      </c>
      <c r="G2132" s="2" t="str">
        <f>IF(NOT(OR(
SUMPRODUCT(--ISNUMBER(SEARCH('Chapter 2 (Generated)'!$B$3:$V$3,INDEX(MyData,D2132, E2132+1))))&gt;0,
SUMPRODUCT(--ISNUMBER(SEARCH('Chapter 2 (Generated)'!$B$4:$V$4,INDEX(MyData,D2132, E2132+1))))&gt;0)),
"        " &amp; INDEX(MyData,D2132, E2132+1),
"    " &amp; INDEX(MyData,D2132, E2132+1))</f>
        <v xml:space="preserve">        personnages.ellie[0],</v>
      </c>
    </row>
    <row r="2133" spans="4:7" x14ac:dyDescent="0.2">
      <c r="D2133" s="20">
        <f t="shared" si="33"/>
        <v>458</v>
      </c>
      <c r="E2133" s="20">
        <f>MIN(IF(MOD(ROWS($A$2:A2133),$A$2)=0,E2132+1, E2132), $B$2-1)</f>
        <v>2</v>
      </c>
      <c r="G2133" s="2" t="str">
        <f>IF(NOT(OR(
SUMPRODUCT(--ISNUMBER(SEARCH('Chapter 2 (Generated)'!$B$3:$V$3,INDEX(MyData,D2133, E2133+1))))&gt;0,
SUMPRODUCT(--ISNUMBER(SEARCH('Chapter 2 (Generated)'!$B$4:$V$4,INDEX(MyData,D2133, E2133+1))))&gt;0)),
"        " &amp; INDEX(MyData,D2133, E2133+1),
"    " &amp; INDEX(MyData,D2133, E2133+1))</f>
        <v xml:space="preserve">        personnages.ellie[0],//455 </v>
      </c>
    </row>
    <row r="2134" spans="4:7" x14ac:dyDescent="0.2">
      <c r="D2134" s="20">
        <f t="shared" si="33"/>
        <v>459</v>
      </c>
      <c r="E2134" s="20">
        <f>MIN(IF(MOD(ROWS($A$2:A2134),$A$2)=0,E2133+1, E2133), $B$2-1)</f>
        <v>2</v>
      </c>
      <c r="G2134" s="2" t="str">
        <f>IF(NOT(OR(
SUMPRODUCT(--ISNUMBER(SEARCH('Chapter 2 (Generated)'!$B$3:$V$3,INDEX(MyData,D2134, E2134+1))))&gt;0,
SUMPRODUCT(--ISNUMBER(SEARCH('Chapter 2 (Generated)'!$B$4:$V$4,INDEX(MyData,D2134, E2134+1))))&gt;0)),
"        " &amp; INDEX(MyData,D2134, E2134+1),
"    " &amp; INDEX(MyData,D2134, E2134+1))</f>
        <v xml:space="preserve">        personnages.ellie[0],</v>
      </c>
    </row>
    <row r="2135" spans="4:7" x14ac:dyDescent="0.2">
      <c r="D2135" s="20">
        <f t="shared" si="33"/>
        <v>460</v>
      </c>
      <c r="E2135" s="20">
        <f>MIN(IF(MOD(ROWS($A$2:A2135),$A$2)=0,E2134+1, E2134), $B$2-1)</f>
        <v>2</v>
      </c>
      <c r="G2135" s="2" t="str">
        <f>IF(NOT(OR(
SUMPRODUCT(--ISNUMBER(SEARCH('Chapter 2 (Generated)'!$B$3:$V$3,INDEX(MyData,D2135, E2135+1))))&gt;0,
SUMPRODUCT(--ISNUMBER(SEARCH('Chapter 2 (Generated)'!$B$4:$V$4,INDEX(MyData,D2135, E2135+1))))&gt;0)),
"        " &amp; INDEX(MyData,D2135, E2135+1),
"    " &amp; INDEX(MyData,D2135, E2135+1))</f>
        <v xml:space="preserve">        personnages.ellie[0],</v>
      </c>
    </row>
    <row r="2136" spans="4:7" x14ac:dyDescent="0.2">
      <c r="D2136" s="20">
        <f t="shared" si="33"/>
        <v>461</v>
      </c>
      <c r="E2136" s="20">
        <f>MIN(IF(MOD(ROWS($A$2:A2136),$A$2)=0,E2135+1, E2135), $B$2-1)</f>
        <v>2</v>
      </c>
      <c r="G2136" s="2" t="str">
        <f>IF(NOT(OR(
SUMPRODUCT(--ISNUMBER(SEARCH('Chapter 2 (Generated)'!$B$3:$V$3,INDEX(MyData,D2136, E2136+1))))&gt;0,
SUMPRODUCT(--ISNUMBER(SEARCH('Chapter 2 (Generated)'!$B$4:$V$4,INDEX(MyData,D2136, E2136+1))))&gt;0)),
"        " &amp; INDEX(MyData,D2136, E2136+1),
"    " &amp; INDEX(MyData,D2136, E2136+1))</f>
        <v xml:space="preserve">        personnages.ellie[0],</v>
      </c>
    </row>
    <row r="2137" spans="4:7" x14ac:dyDescent="0.2">
      <c r="D2137" s="20">
        <f t="shared" si="33"/>
        <v>462</v>
      </c>
      <c r="E2137" s="20">
        <f>MIN(IF(MOD(ROWS($A$2:A2137),$A$2)=0,E2136+1, E2136), $B$2-1)</f>
        <v>2</v>
      </c>
      <c r="G2137" s="2" t="str">
        <f>IF(NOT(OR(
SUMPRODUCT(--ISNUMBER(SEARCH('Chapter 2 (Generated)'!$B$3:$V$3,INDEX(MyData,D2137, E2137+1))))&gt;0,
SUMPRODUCT(--ISNUMBER(SEARCH('Chapter 2 (Generated)'!$B$4:$V$4,INDEX(MyData,D2137, E2137+1))))&gt;0)),
"        " &amp; INDEX(MyData,D2137, E2137+1),
"    " &amp; INDEX(MyData,D2137, E2137+1))</f>
        <v xml:space="preserve">        personnages.ellie[1],</v>
      </c>
    </row>
    <row r="2138" spans="4:7" x14ac:dyDescent="0.2">
      <c r="D2138" s="20">
        <f t="shared" si="33"/>
        <v>463</v>
      </c>
      <c r="E2138" s="20">
        <f>MIN(IF(MOD(ROWS($A$2:A2138),$A$2)=0,E2137+1, E2137), $B$2-1)</f>
        <v>2</v>
      </c>
      <c r="G2138" s="2" t="str">
        <f>IF(NOT(OR(
SUMPRODUCT(--ISNUMBER(SEARCH('Chapter 2 (Generated)'!$B$3:$V$3,INDEX(MyData,D2138, E2138+1))))&gt;0,
SUMPRODUCT(--ISNUMBER(SEARCH('Chapter 2 (Generated)'!$B$4:$V$4,INDEX(MyData,D2138, E2138+1))))&gt;0)),
"        " &amp; INDEX(MyData,D2138, E2138+1),
"    " &amp; INDEX(MyData,D2138, E2138+1))</f>
        <v xml:space="preserve">        personnages.ellie[1],//460 </v>
      </c>
    </row>
    <row r="2139" spans="4:7" x14ac:dyDescent="0.2">
      <c r="D2139" s="20">
        <f t="shared" si="33"/>
        <v>464</v>
      </c>
      <c r="E2139" s="20">
        <f>MIN(IF(MOD(ROWS($A$2:A2139),$A$2)=0,E2138+1, E2138), $B$2-1)</f>
        <v>2</v>
      </c>
      <c r="G2139" s="2" t="str">
        <f>IF(NOT(OR(
SUMPRODUCT(--ISNUMBER(SEARCH('Chapter 2 (Generated)'!$B$3:$V$3,INDEX(MyData,D2139, E2139+1))))&gt;0,
SUMPRODUCT(--ISNUMBER(SEARCH('Chapter 2 (Generated)'!$B$4:$V$4,INDEX(MyData,D2139, E2139+1))))&gt;0)),
"        " &amp; INDEX(MyData,D2139, E2139+1),
"    " &amp; INDEX(MyData,D2139, E2139+1))</f>
        <v xml:space="preserve">        personnages.ellie[1],</v>
      </c>
    </row>
    <row r="2140" spans="4:7" x14ac:dyDescent="0.2">
      <c r="D2140" s="20">
        <f t="shared" si="33"/>
        <v>465</v>
      </c>
      <c r="E2140" s="20">
        <f>MIN(IF(MOD(ROWS($A$2:A2140),$A$2)=0,E2139+1, E2139), $B$2-1)</f>
        <v>2</v>
      </c>
      <c r="G2140" s="2" t="str">
        <f>IF(NOT(OR(
SUMPRODUCT(--ISNUMBER(SEARCH('Chapter 2 (Generated)'!$B$3:$V$3,INDEX(MyData,D2140, E2140+1))))&gt;0,
SUMPRODUCT(--ISNUMBER(SEARCH('Chapter 2 (Generated)'!$B$4:$V$4,INDEX(MyData,D2140, E2140+1))))&gt;0)),
"        " &amp; INDEX(MyData,D2140, E2140+1),
"    " &amp; INDEX(MyData,D2140, E2140+1))</f>
        <v xml:space="preserve">        personnages.ellie[0],</v>
      </c>
    </row>
    <row r="2141" spans="4:7" x14ac:dyDescent="0.2">
      <c r="D2141" s="20">
        <f t="shared" si="33"/>
        <v>466</v>
      </c>
      <c r="E2141" s="20">
        <f>MIN(IF(MOD(ROWS($A$2:A2141),$A$2)=0,E2140+1, E2140), $B$2-1)</f>
        <v>2</v>
      </c>
      <c r="G2141" s="2" t="str">
        <f>IF(NOT(OR(
SUMPRODUCT(--ISNUMBER(SEARCH('Chapter 2 (Generated)'!$B$3:$V$3,INDEX(MyData,D2141, E2141+1))))&gt;0,
SUMPRODUCT(--ISNUMBER(SEARCH('Chapter 2 (Generated)'!$B$4:$V$4,INDEX(MyData,D2141, E2141+1))))&gt;0)),
"        " &amp; INDEX(MyData,D2141, E2141+1),
"    " &amp; INDEX(MyData,D2141, E2141+1))</f>
        <v xml:space="preserve">        personnages.ellie[0],</v>
      </c>
    </row>
    <row r="2142" spans="4:7" x14ac:dyDescent="0.2">
      <c r="D2142" s="20">
        <f t="shared" si="33"/>
        <v>467</v>
      </c>
      <c r="E2142" s="20">
        <f>MIN(IF(MOD(ROWS($A$2:A2142),$A$2)=0,E2141+1, E2141), $B$2-1)</f>
        <v>2</v>
      </c>
      <c r="G2142" s="2" t="str">
        <f>IF(NOT(OR(
SUMPRODUCT(--ISNUMBER(SEARCH('Chapter 2 (Generated)'!$B$3:$V$3,INDEX(MyData,D2142, E2142+1))))&gt;0,
SUMPRODUCT(--ISNUMBER(SEARCH('Chapter 2 (Generated)'!$B$4:$V$4,INDEX(MyData,D2142, E2142+1))))&gt;0)),
"        " &amp; INDEX(MyData,D2142, E2142+1),
"    " &amp; INDEX(MyData,D2142, E2142+1))</f>
        <v xml:space="preserve">        personnages.ellie[0],</v>
      </c>
    </row>
    <row r="2143" spans="4:7" x14ac:dyDescent="0.2">
      <c r="D2143" s="20">
        <f t="shared" si="33"/>
        <v>468</v>
      </c>
      <c r="E2143" s="20">
        <f>MIN(IF(MOD(ROWS($A$2:A2143),$A$2)=0,E2142+1, E2142), $B$2-1)</f>
        <v>2</v>
      </c>
      <c r="G2143" s="2" t="str">
        <f>IF(NOT(OR(
SUMPRODUCT(--ISNUMBER(SEARCH('Chapter 2 (Generated)'!$B$3:$V$3,INDEX(MyData,D2143, E2143+1))))&gt;0,
SUMPRODUCT(--ISNUMBER(SEARCH('Chapter 2 (Generated)'!$B$4:$V$4,INDEX(MyData,D2143, E2143+1))))&gt;0)),
"        " &amp; INDEX(MyData,D2143, E2143+1),
"    " &amp; INDEX(MyData,D2143, E2143+1))</f>
        <v xml:space="preserve">        personnages.ellie[1],//465 </v>
      </c>
    </row>
    <row r="2144" spans="4:7" x14ac:dyDescent="0.2">
      <c r="D2144" s="20">
        <f t="shared" si="33"/>
        <v>469</v>
      </c>
      <c r="E2144" s="20">
        <f>MIN(IF(MOD(ROWS($A$2:A2144),$A$2)=0,E2143+1, E2143), $B$2-1)</f>
        <v>2</v>
      </c>
      <c r="G2144" s="2" t="str">
        <f>IF(NOT(OR(
SUMPRODUCT(--ISNUMBER(SEARCH('Chapter 2 (Generated)'!$B$3:$V$3,INDEX(MyData,D2144, E2144+1))))&gt;0,
SUMPRODUCT(--ISNUMBER(SEARCH('Chapter 2 (Generated)'!$B$4:$V$4,INDEX(MyData,D2144, E2144+1))))&gt;0)),
"        " &amp; INDEX(MyData,D2144, E2144+1),
"    " &amp; INDEX(MyData,D2144, E2144+1))</f>
        <v xml:space="preserve">        personnages.ellie[0],</v>
      </c>
    </row>
    <row r="2145" spans="4:7" x14ac:dyDescent="0.2">
      <c r="D2145" s="20">
        <f t="shared" si="33"/>
        <v>470</v>
      </c>
      <c r="E2145" s="20">
        <f>MIN(IF(MOD(ROWS($A$2:A2145),$A$2)=0,E2144+1, E2144), $B$2-1)</f>
        <v>2</v>
      </c>
      <c r="G2145" s="2" t="str">
        <f>IF(NOT(OR(
SUMPRODUCT(--ISNUMBER(SEARCH('Chapter 2 (Generated)'!$B$3:$V$3,INDEX(MyData,D2145, E2145+1))))&gt;0,
SUMPRODUCT(--ISNUMBER(SEARCH('Chapter 2 (Generated)'!$B$4:$V$4,INDEX(MyData,D2145, E2145+1))))&gt;0)),
"        " &amp; INDEX(MyData,D2145, E2145+1),
"    " &amp; INDEX(MyData,D2145, E2145+1))</f>
        <v xml:space="preserve">        personnages.ellie[3],</v>
      </c>
    </row>
    <row r="2146" spans="4:7" x14ac:dyDescent="0.2">
      <c r="D2146" s="20">
        <f t="shared" si="33"/>
        <v>471</v>
      </c>
      <c r="E2146" s="20">
        <f>MIN(IF(MOD(ROWS($A$2:A2146),$A$2)=0,E2145+1, E2145), $B$2-1)</f>
        <v>2</v>
      </c>
      <c r="G2146" s="2" t="str">
        <f>IF(NOT(OR(
SUMPRODUCT(--ISNUMBER(SEARCH('Chapter 2 (Generated)'!$B$3:$V$3,INDEX(MyData,D2146, E2146+1))))&gt;0,
SUMPRODUCT(--ISNUMBER(SEARCH('Chapter 2 (Generated)'!$B$4:$V$4,INDEX(MyData,D2146, E2146+1))))&gt;0)),
"        " &amp; INDEX(MyData,D2146, E2146+1),
"    " &amp; INDEX(MyData,D2146, E2146+1))</f>
        <v xml:space="preserve">        personnages.ellie[0],</v>
      </c>
    </row>
    <row r="2147" spans="4:7" x14ac:dyDescent="0.2">
      <c r="D2147" s="20">
        <f t="shared" si="33"/>
        <v>472</v>
      </c>
      <c r="E2147" s="20">
        <f>MIN(IF(MOD(ROWS($A$2:A2147),$A$2)=0,E2146+1, E2146), $B$2-1)</f>
        <v>2</v>
      </c>
      <c r="G2147" s="2" t="str">
        <f>IF(NOT(OR(
SUMPRODUCT(--ISNUMBER(SEARCH('Chapter 2 (Generated)'!$B$3:$V$3,INDEX(MyData,D2147, E2147+1))))&gt;0,
SUMPRODUCT(--ISNUMBER(SEARCH('Chapter 2 (Generated)'!$B$4:$V$4,INDEX(MyData,D2147, E2147+1))))&gt;0)),
"        " &amp; INDEX(MyData,D2147, E2147+1),
"    " &amp; INDEX(MyData,D2147, E2147+1))</f>
        <v xml:space="preserve">        personnages.ellie[0],</v>
      </c>
    </row>
    <row r="2148" spans="4:7" x14ac:dyDescent="0.2">
      <c r="D2148" s="20">
        <f t="shared" si="33"/>
        <v>473</v>
      </c>
      <c r="E2148" s="20">
        <f>MIN(IF(MOD(ROWS($A$2:A2148),$A$2)=0,E2147+1, E2147), $B$2-1)</f>
        <v>2</v>
      </c>
      <c r="G2148" s="2" t="str">
        <f>IF(NOT(OR(
SUMPRODUCT(--ISNUMBER(SEARCH('Chapter 2 (Generated)'!$B$3:$V$3,INDEX(MyData,D2148, E2148+1))))&gt;0,
SUMPRODUCT(--ISNUMBER(SEARCH('Chapter 2 (Generated)'!$B$4:$V$4,INDEX(MyData,D2148, E2148+1))))&gt;0)),
"        " &amp; INDEX(MyData,D2148, E2148+1),
"    " &amp; INDEX(MyData,D2148, E2148+1))</f>
        <v xml:space="preserve">        personnages.ellie[0],//470 </v>
      </c>
    </row>
    <row r="2149" spans="4:7" x14ac:dyDescent="0.2">
      <c r="D2149" s="20">
        <f t="shared" si="33"/>
        <v>474</v>
      </c>
      <c r="E2149" s="20">
        <f>MIN(IF(MOD(ROWS($A$2:A2149),$A$2)=0,E2148+1, E2148), $B$2-1)</f>
        <v>2</v>
      </c>
      <c r="G2149" s="2" t="str">
        <f>IF(NOT(OR(
SUMPRODUCT(--ISNUMBER(SEARCH('Chapter 2 (Generated)'!$B$3:$V$3,INDEX(MyData,D2149, E2149+1))))&gt;0,
SUMPRODUCT(--ISNUMBER(SEARCH('Chapter 2 (Generated)'!$B$4:$V$4,INDEX(MyData,D2149, E2149+1))))&gt;0)),
"        " &amp; INDEX(MyData,D2149, E2149+1),
"    " &amp; INDEX(MyData,D2149, E2149+1))</f>
        <v xml:space="preserve">        personnages.ellie[0],</v>
      </c>
    </row>
    <row r="2150" spans="4:7" x14ac:dyDescent="0.2">
      <c r="D2150" s="20">
        <f t="shared" si="33"/>
        <v>475</v>
      </c>
      <c r="E2150" s="20">
        <f>MIN(IF(MOD(ROWS($A$2:A2150),$A$2)=0,E2149+1, E2149), $B$2-1)</f>
        <v>2</v>
      </c>
      <c r="G2150" s="2" t="str">
        <f>IF(NOT(OR(
SUMPRODUCT(--ISNUMBER(SEARCH('Chapter 2 (Generated)'!$B$3:$V$3,INDEX(MyData,D2150, E2150+1))))&gt;0,
SUMPRODUCT(--ISNUMBER(SEARCH('Chapter 2 (Generated)'!$B$4:$V$4,INDEX(MyData,D2150, E2150+1))))&gt;0)),
"        " &amp; INDEX(MyData,D2150, E2150+1),
"    " &amp; INDEX(MyData,D2150, E2150+1))</f>
        <v xml:space="preserve">        personnages.ellie[0],</v>
      </c>
    </row>
    <row r="2151" spans="4:7" x14ac:dyDescent="0.2">
      <c r="D2151" s="20">
        <f t="shared" si="33"/>
        <v>476</v>
      </c>
      <c r="E2151" s="20">
        <f>MIN(IF(MOD(ROWS($A$2:A2151),$A$2)=0,E2150+1, E2150), $B$2-1)</f>
        <v>2</v>
      </c>
      <c r="G2151" s="2" t="str">
        <f>IF(NOT(OR(
SUMPRODUCT(--ISNUMBER(SEARCH('Chapter 2 (Generated)'!$B$3:$V$3,INDEX(MyData,D2151, E2151+1))))&gt;0,
SUMPRODUCT(--ISNUMBER(SEARCH('Chapter 2 (Generated)'!$B$4:$V$4,INDEX(MyData,D2151, E2151+1))))&gt;0)),
"        " &amp; INDEX(MyData,D2151, E2151+1),
"    " &amp; INDEX(MyData,D2151, E2151+1))</f>
        <v xml:space="preserve">        personnages.ellie[0],</v>
      </c>
    </row>
    <row r="2152" spans="4:7" x14ac:dyDescent="0.2">
      <c r="D2152" s="20">
        <f t="shared" si="33"/>
        <v>477</v>
      </c>
      <c r="E2152" s="20">
        <f>MIN(IF(MOD(ROWS($A$2:A2152),$A$2)=0,E2151+1, E2151), $B$2-1)</f>
        <v>2</v>
      </c>
      <c r="G2152" s="2" t="str">
        <f>IF(NOT(OR(
SUMPRODUCT(--ISNUMBER(SEARCH('Chapter 2 (Generated)'!$B$3:$V$3,INDEX(MyData,D2152, E2152+1))))&gt;0,
SUMPRODUCT(--ISNUMBER(SEARCH('Chapter 2 (Generated)'!$B$4:$V$4,INDEX(MyData,D2152, E2152+1))))&gt;0)),
"        " &amp; INDEX(MyData,D2152, E2152+1),
"    " &amp; INDEX(MyData,D2152, E2152+1))</f>
        <v xml:space="preserve">        personnages.ellie[0],</v>
      </c>
    </row>
    <row r="2153" spans="4:7" x14ac:dyDescent="0.2">
      <c r="D2153" s="20">
        <f t="shared" si="33"/>
        <v>478</v>
      </c>
      <c r="E2153" s="20">
        <f>MIN(IF(MOD(ROWS($A$2:A2153),$A$2)=0,E2152+1, E2152), $B$2-1)</f>
        <v>2</v>
      </c>
      <c r="G2153" s="2" t="str">
        <f>IF(NOT(OR(
SUMPRODUCT(--ISNUMBER(SEARCH('Chapter 2 (Generated)'!$B$3:$V$3,INDEX(MyData,D2153, E2153+1))))&gt;0,
SUMPRODUCT(--ISNUMBER(SEARCH('Chapter 2 (Generated)'!$B$4:$V$4,INDEX(MyData,D2153, E2153+1))))&gt;0)),
"        " &amp; INDEX(MyData,D2153, E2153+1),
"    " &amp; INDEX(MyData,D2153, E2153+1))</f>
        <v xml:space="preserve">        personnages.ellie[0],//475 </v>
      </c>
    </row>
    <row r="2154" spans="4:7" x14ac:dyDescent="0.2">
      <c r="D2154" s="20">
        <f t="shared" si="33"/>
        <v>479</v>
      </c>
      <c r="E2154" s="20">
        <f>MIN(IF(MOD(ROWS($A$2:A2154),$A$2)=0,E2153+1, E2153), $B$2-1)</f>
        <v>2</v>
      </c>
      <c r="G2154" s="2" t="str">
        <f>IF(NOT(OR(
SUMPRODUCT(--ISNUMBER(SEARCH('Chapter 2 (Generated)'!$B$3:$V$3,INDEX(MyData,D2154, E2154+1))))&gt;0,
SUMPRODUCT(--ISNUMBER(SEARCH('Chapter 2 (Generated)'!$B$4:$V$4,INDEX(MyData,D2154, E2154+1))))&gt;0)),
"        " &amp; INDEX(MyData,D2154, E2154+1),
"    " &amp; INDEX(MyData,D2154, E2154+1))</f>
        <v xml:space="preserve">        personnages.ellie[1],</v>
      </c>
    </row>
    <row r="2155" spans="4:7" x14ac:dyDescent="0.2">
      <c r="D2155" s="20">
        <f t="shared" si="33"/>
        <v>480</v>
      </c>
      <c r="E2155" s="20">
        <f>MIN(IF(MOD(ROWS($A$2:A2155),$A$2)=0,E2154+1, E2154), $B$2-1)</f>
        <v>2</v>
      </c>
      <c r="G2155" s="2" t="str">
        <f>IF(NOT(OR(
SUMPRODUCT(--ISNUMBER(SEARCH('Chapter 2 (Generated)'!$B$3:$V$3,INDEX(MyData,D2155, E2155+1))))&gt;0,
SUMPRODUCT(--ISNUMBER(SEARCH('Chapter 2 (Generated)'!$B$4:$V$4,INDEX(MyData,D2155, E2155+1))))&gt;0)),
"        " &amp; INDEX(MyData,D2155, E2155+1),
"    " &amp; INDEX(MyData,D2155, E2155+1))</f>
        <v xml:space="preserve">        personnages.ellie[0],</v>
      </c>
    </row>
    <row r="2156" spans="4:7" x14ac:dyDescent="0.2">
      <c r="D2156" s="20">
        <f t="shared" si="33"/>
        <v>481</v>
      </c>
      <c r="E2156" s="20">
        <f>MIN(IF(MOD(ROWS($A$2:A2156),$A$2)=0,E2155+1, E2155), $B$2-1)</f>
        <v>2</v>
      </c>
      <c r="G2156" s="2" t="str">
        <f>IF(NOT(OR(
SUMPRODUCT(--ISNUMBER(SEARCH('Chapter 2 (Generated)'!$B$3:$V$3,INDEX(MyData,D2156, E2156+1))))&gt;0,
SUMPRODUCT(--ISNUMBER(SEARCH('Chapter 2 (Generated)'!$B$4:$V$4,INDEX(MyData,D2156, E2156+1))))&gt;0)),
"        " &amp; INDEX(MyData,D2156, E2156+1),
"    " &amp; INDEX(MyData,D2156, E2156+1))</f>
        <v xml:space="preserve">        "null",</v>
      </c>
    </row>
    <row r="2157" spans="4:7" x14ac:dyDescent="0.2">
      <c r="D2157" s="20">
        <f t="shared" si="33"/>
        <v>482</v>
      </c>
      <c r="E2157" s="20">
        <f>MIN(IF(MOD(ROWS($A$2:A2157),$A$2)=0,E2156+1, E2156), $B$2-1)</f>
        <v>2</v>
      </c>
      <c r="G2157" s="2" t="str">
        <f>IF(NOT(OR(
SUMPRODUCT(--ISNUMBER(SEARCH('Chapter 2 (Generated)'!$B$3:$V$3,INDEX(MyData,D2157, E2157+1))))&gt;0,
SUMPRODUCT(--ISNUMBER(SEARCH('Chapter 2 (Generated)'!$B$4:$V$4,INDEX(MyData,D2157, E2157+1))))&gt;0)),
"        " &amp; INDEX(MyData,D2157, E2157+1),
"    " &amp; INDEX(MyData,D2157, E2157+1))</f>
        <v xml:space="preserve">        "null",</v>
      </c>
    </row>
    <row r="2158" spans="4:7" x14ac:dyDescent="0.2">
      <c r="D2158" s="20">
        <f t="shared" si="33"/>
        <v>483</v>
      </c>
      <c r="E2158" s="20">
        <f>MIN(IF(MOD(ROWS($A$2:A2158),$A$2)=0,E2157+1, E2157), $B$2-1)</f>
        <v>2</v>
      </c>
      <c r="G2158" s="2" t="str">
        <f>IF(NOT(OR(
SUMPRODUCT(--ISNUMBER(SEARCH('Chapter 2 (Generated)'!$B$3:$V$3,INDEX(MyData,D2158, E2158+1))))&gt;0,
SUMPRODUCT(--ISNUMBER(SEARCH('Chapter 2 (Generated)'!$B$4:$V$4,INDEX(MyData,D2158, E2158+1))))&gt;0)),
"        " &amp; INDEX(MyData,D2158, E2158+1),
"    " &amp; INDEX(MyData,D2158, E2158+1))</f>
        <v xml:space="preserve">        "null",//480 </v>
      </c>
    </row>
    <row r="2159" spans="4:7" x14ac:dyDescent="0.2">
      <c r="D2159" s="20">
        <f t="shared" si="33"/>
        <v>484</v>
      </c>
      <c r="E2159" s="20">
        <f>MIN(IF(MOD(ROWS($A$2:A2159),$A$2)=0,E2158+1, E2158), $B$2-1)</f>
        <v>2</v>
      </c>
      <c r="G2159" s="2" t="str">
        <f>IF(NOT(OR(
SUMPRODUCT(--ISNUMBER(SEARCH('Chapter 2 (Generated)'!$B$3:$V$3,INDEX(MyData,D2159, E2159+1))))&gt;0,
SUMPRODUCT(--ISNUMBER(SEARCH('Chapter 2 (Generated)'!$B$4:$V$4,INDEX(MyData,D2159, E2159+1))))&gt;0)),
"        " &amp; INDEX(MyData,D2159, E2159+1),
"    " &amp; INDEX(MyData,D2159, E2159+1))</f>
        <v xml:space="preserve">        "null",</v>
      </c>
    </row>
    <row r="2160" spans="4:7" x14ac:dyDescent="0.2">
      <c r="D2160" s="20">
        <f t="shared" si="33"/>
        <v>485</v>
      </c>
      <c r="E2160" s="20">
        <f>MIN(IF(MOD(ROWS($A$2:A2160),$A$2)=0,E2159+1, E2159), $B$2-1)</f>
        <v>2</v>
      </c>
      <c r="G2160" s="2" t="str">
        <f>IF(NOT(OR(
SUMPRODUCT(--ISNUMBER(SEARCH('Chapter 2 (Generated)'!$B$3:$V$3,INDEX(MyData,D2160, E2160+1))))&gt;0,
SUMPRODUCT(--ISNUMBER(SEARCH('Chapter 2 (Generated)'!$B$4:$V$4,INDEX(MyData,D2160, E2160+1))))&gt;0)),
"        " &amp; INDEX(MyData,D2160, E2160+1),
"    " &amp; INDEX(MyData,D2160, E2160+1))</f>
        <v xml:space="preserve">        personnages.tadashi[4],</v>
      </c>
    </row>
    <row r="2161" spans="4:7" x14ac:dyDescent="0.2">
      <c r="D2161" s="20">
        <f t="shared" si="33"/>
        <v>486</v>
      </c>
      <c r="E2161" s="20">
        <f>MIN(IF(MOD(ROWS($A$2:A2161),$A$2)=0,E2160+1, E2160), $B$2-1)</f>
        <v>2</v>
      </c>
      <c r="G2161" s="2" t="str">
        <f>IF(NOT(OR(
SUMPRODUCT(--ISNUMBER(SEARCH('Chapter 2 (Generated)'!$B$3:$V$3,INDEX(MyData,D2161, E2161+1))))&gt;0,
SUMPRODUCT(--ISNUMBER(SEARCH('Chapter 2 (Generated)'!$B$4:$V$4,INDEX(MyData,D2161, E2161+1))))&gt;0)),
"        " &amp; INDEX(MyData,D2161, E2161+1),
"    " &amp; INDEX(MyData,D2161, E2161+1))</f>
        <v xml:space="preserve">        "null",</v>
      </c>
    </row>
    <row r="2162" spans="4:7" x14ac:dyDescent="0.2">
      <c r="D2162" s="20">
        <f t="shared" si="33"/>
        <v>487</v>
      </c>
      <c r="E2162" s="20">
        <f>MIN(IF(MOD(ROWS($A$2:A2162),$A$2)=0,E2161+1, E2161), $B$2-1)</f>
        <v>2</v>
      </c>
      <c r="G2162" s="2" t="str">
        <f>IF(NOT(OR(
SUMPRODUCT(--ISNUMBER(SEARCH('Chapter 2 (Generated)'!$B$3:$V$3,INDEX(MyData,D2162, E2162+1))))&gt;0,
SUMPRODUCT(--ISNUMBER(SEARCH('Chapter 2 (Generated)'!$B$4:$V$4,INDEX(MyData,D2162, E2162+1))))&gt;0)),
"        " &amp; INDEX(MyData,D2162, E2162+1),
"    " &amp; INDEX(MyData,D2162, E2162+1))</f>
        <v xml:space="preserve">        personnages.tadashi[3],</v>
      </c>
    </row>
    <row r="2163" spans="4:7" x14ac:dyDescent="0.2">
      <c r="D2163" s="20">
        <f t="shared" si="33"/>
        <v>488</v>
      </c>
      <c r="E2163" s="20">
        <f>MIN(IF(MOD(ROWS($A$2:A2163),$A$2)=0,E2162+1, E2162), $B$2-1)</f>
        <v>2</v>
      </c>
      <c r="G2163" s="2" t="str">
        <f>IF(NOT(OR(
SUMPRODUCT(--ISNUMBER(SEARCH('Chapter 2 (Generated)'!$B$3:$V$3,INDEX(MyData,D2163, E2163+1))))&gt;0,
SUMPRODUCT(--ISNUMBER(SEARCH('Chapter 2 (Generated)'!$B$4:$V$4,INDEX(MyData,D2163, E2163+1))))&gt;0)),
"        " &amp; INDEX(MyData,D2163, E2163+1),
"    " &amp; INDEX(MyData,D2163, E2163+1))</f>
        <v xml:space="preserve">        personnages.tadashi[3],//485 </v>
      </c>
    </row>
    <row r="2164" spans="4:7" x14ac:dyDescent="0.2">
      <c r="D2164" s="20">
        <f t="shared" si="33"/>
        <v>489</v>
      </c>
      <c r="E2164" s="20">
        <f>MIN(IF(MOD(ROWS($A$2:A2164),$A$2)=0,E2163+1, E2163), $B$2-1)</f>
        <v>2</v>
      </c>
      <c r="G2164" s="2" t="str">
        <f>IF(NOT(OR(
SUMPRODUCT(--ISNUMBER(SEARCH('Chapter 2 (Generated)'!$B$3:$V$3,INDEX(MyData,D2164, E2164+1))))&gt;0,
SUMPRODUCT(--ISNUMBER(SEARCH('Chapter 2 (Generated)'!$B$4:$V$4,INDEX(MyData,D2164, E2164+1))))&gt;0)),
"        " &amp; INDEX(MyData,D2164, E2164+1),
"    " &amp; INDEX(MyData,D2164, E2164+1))</f>
        <v xml:space="preserve">        "null",</v>
      </c>
    </row>
    <row r="2165" spans="4:7" x14ac:dyDescent="0.2">
      <c r="D2165" s="20">
        <f t="shared" si="33"/>
        <v>490</v>
      </c>
      <c r="E2165" s="20">
        <f>MIN(IF(MOD(ROWS($A$2:A2165),$A$2)=0,E2164+1, E2164), $B$2-1)</f>
        <v>2</v>
      </c>
      <c r="G2165" s="2" t="str">
        <f>IF(NOT(OR(
SUMPRODUCT(--ISNUMBER(SEARCH('Chapter 2 (Generated)'!$B$3:$V$3,INDEX(MyData,D2165, E2165+1))))&gt;0,
SUMPRODUCT(--ISNUMBER(SEARCH('Chapter 2 (Generated)'!$B$4:$V$4,INDEX(MyData,D2165, E2165+1))))&gt;0)),
"        " &amp; INDEX(MyData,D2165, E2165+1),
"    " &amp; INDEX(MyData,D2165, E2165+1))</f>
        <v xml:space="preserve">        "null",</v>
      </c>
    </row>
    <row r="2166" spans="4:7" x14ac:dyDescent="0.2">
      <c r="D2166" s="20">
        <f t="shared" si="33"/>
        <v>491</v>
      </c>
      <c r="E2166" s="20">
        <f>MIN(IF(MOD(ROWS($A$2:A2166),$A$2)=0,E2165+1, E2165), $B$2-1)</f>
        <v>2</v>
      </c>
      <c r="G2166" s="2" t="str">
        <f>IF(NOT(OR(
SUMPRODUCT(--ISNUMBER(SEARCH('Chapter 2 (Generated)'!$B$3:$V$3,INDEX(MyData,D2166, E2166+1))))&gt;0,
SUMPRODUCT(--ISNUMBER(SEARCH('Chapter 2 (Generated)'!$B$4:$V$4,INDEX(MyData,D2166, E2166+1))))&gt;0)),
"        " &amp; INDEX(MyData,D2166, E2166+1),
"    " &amp; INDEX(MyData,D2166, E2166+1))</f>
        <v xml:space="preserve">        personnages.tadashi[3],</v>
      </c>
    </row>
    <row r="2167" spans="4:7" x14ac:dyDescent="0.2">
      <c r="D2167" s="20">
        <f t="shared" si="33"/>
        <v>492</v>
      </c>
      <c r="E2167" s="20">
        <f>MIN(IF(MOD(ROWS($A$2:A2167),$A$2)=0,E2166+1, E2166), $B$2-1)</f>
        <v>2</v>
      </c>
      <c r="G2167" s="2" t="str">
        <f>IF(NOT(OR(
SUMPRODUCT(--ISNUMBER(SEARCH('Chapter 2 (Generated)'!$B$3:$V$3,INDEX(MyData,D2167, E2167+1))))&gt;0,
SUMPRODUCT(--ISNUMBER(SEARCH('Chapter 2 (Generated)'!$B$4:$V$4,INDEX(MyData,D2167, E2167+1))))&gt;0)),
"        " &amp; INDEX(MyData,D2167, E2167+1),
"    " &amp; INDEX(MyData,D2167, E2167+1))</f>
        <v xml:space="preserve">        personnages.tadashi[3],</v>
      </c>
    </row>
    <row r="2168" spans="4:7" x14ac:dyDescent="0.2">
      <c r="D2168" s="20">
        <f t="shared" si="33"/>
        <v>493</v>
      </c>
      <c r="E2168" s="20">
        <f>MIN(IF(MOD(ROWS($A$2:A2168),$A$2)=0,E2167+1, E2167), $B$2-1)</f>
        <v>2</v>
      </c>
      <c r="G2168" s="2" t="str">
        <f>IF(NOT(OR(
SUMPRODUCT(--ISNUMBER(SEARCH('Chapter 2 (Generated)'!$B$3:$V$3,INDEX(MyData,D2168, E2168+1))))&gt;0,
SUMPRODUCT(--ISNUMBER(SEARCH('Chapter 2 (Generated)'!$B$4:$V$4,INDEX(MyData,D2168, E2168+1))))&gt;0)),
"        " &amp; INDEX(MyData,D2168, E2168+1),
"    " &amp; INDEX(MyData,D2168, E2168+1))</f>
        <v xml:space="preserve">        personnages.tadashi[3],//490 </v>
      </c>
    </row>
    <row r="2169" spans="4:7" x14ac:dyDescent="0.2">
      <c r="D2169" s="20">
        <f t="shared" si="33"/>
        <v>494</v>
      </c>
      <c r="E2169" s="20">
        <f>MIN(IF(MOD(ROWS($A$2:A2169),$A$2)=0,E2168+1, E2168), $B$2-1)</f>
        <v>2</v>
      </c>
      <c r="G2169" s="2" t="str">
        <f>IF(NOT(OR(
SUMPRODUCT(--ISNUMBER(SEARCH('Chapter 2 (Generated)'!$B$3:$V$3,INDEX(MyData,D2169, E2169+1))))&gt;0,
SUMPRODUCT(--ISNUMBER(SEARCH('Chapter 2 (Generated)'!$B$4:$V$4,INDEX(MyData,D2169, E2169+1))))&gt;0)),
"        " &amp; INDEX(MyData,D2169, E2169+1),
"    " &amp; INDEX(MyData,D2169, E2169+1))</f>
        <v xml:space="preserve">        personnages.tadashi[4],</v>
      </c>
    </row>
    <row r="2170" spans="4:7" x14ac:dyDescent="0.2">
      <c r="D2170" s="20">
        <f t="shared" si="33"/>
        <v>495</v>
      </c>
      <c r="E2170" s="20">
        <f>MIN(IF(MOD(ROWS($A$2:A2170),$A$2)=0,E2169+1, E2169), $B$2-1)</f>
        <v>2</v>
      </c>
      <c r="G2170" s="2" t="str">
        <f>IF(NOT(OR(
SUMPRODUCT(--ISNUMBER(SEARCH('Chapter 2 (Generated)'!$B$3:$V$3,INDEX(MyData,D2170, E2170+1))))&gt;0,
SUMPRODUCT(--ISNUMBER(SEARCH('Chapter 2 (Generated)'!$B$4:$V$4,INDEX(MyData,D2170, E2170+1))))&gt;0)),
"        " &amp; INDEX(MyData,D2170, E2170+1),
"    " &amp; INDEX(MyData,D2170, E2170+1))</f>
        <v xml:space="preserve">        "null",//492 Special Background</v>
      </c>
    </row>
    <row r="2171" spans="4:7" x14ac:dyDescent="0.2">
      <c r="D2171" s="20">
        <f t="shared" si="33"/>
        <v>496</v>
      </c>
      <c r="E2171" s="20">
        <f>MIN(IF(MOD(ROWS($A$2:A2171),$A$2)=0,E2170+1, E2170), $B$2-1)</f>
        <v>2</v>
      </c>
      <c r="G2171" s="2" t="str">
        <f>IF(NOT(OR(
SUMPRODUCT(--ISNUMBER(SEARCH('Chapter 2 (Generated)'!$B$3:$V$3,INDEX(MyData,D2171, E2171+1))))&gt;0,
SUMPRODUCT(--ISNUMBER(SEARCH('Chapter 2 (Generated)'!$B$4:$V$4,INDEX(MyData,D2171, E2171+1))))&gt;0)),
"        " &amp; INDEX(MyData,D2171, E2171+1),
"    " &amp; INDEX(MyData,D2171, E2171+1))</f>
        <v xml:space="preserve">        "null",</v>
      </c>
    </row>
    <row r="2172" spans="4:7" x14ac:dyDescent="0.2">
      <c r="D2172" s="20">
        <f t="shared" si="33"/>
        <v>497</v>
      </c>
      <c r="E2172" s="20">
        <f>MIN(IF(MOD(ROWS($A$2:A2172),$A$2)=0,E2171+1, E2171), $B$2-1)</f>
        <v>2</v>
      </c>
      <c r="G2172" s="2" t="str">
        <f>IF(NOT(OR(
SUMPRODUCT(--ISNUMBER(SEARCH('Chapter 2 (Generated)'!$B$3:$V$3,INDEX(MyData,D2172, E2172+1))))&gt;0,
SUMPRODUCT(--ISNUMBER(SEARCH('Chapter 2 (Generated)'!$B$4:$V$4,INDEX(MyData,D2172, E2172+1))))&gt;0)),
"        " &amp; INDEX(MyData,D2172, E2172+1),
"    " &amp; INDEX(MyData,D2172, E2172+1))</f>
        <v xml:space="preserve">        "null",</v>
      </c>
    </row>
    <row r="2173" spans="4:7" x14ac:dyDescent="0.2">
      <c r="D2173" s="20">
        <f t="shared" si="33"/>
        <v>498</v>
      </c>
      <c r="E2173" s="20">
        <f>MIN(IF(MOD(ROWS($A$2:A2173),$A$2)=0,E2172+1, E2172), $B$2-1)</f>
        <v>2</v>
      </c>
      <c r="G2173" s="2" t="str">
        <f>IF(NOT(OR(
SUMPRODUCT(--ISNUMBER(SEARCH('Chapter 2 (Generated)'!$B$3:$V$3,INDEX(MyData,D2173, E2173+1))))&gt;0,
SUMPRODUCT(--ISNUMBER(SEARCH('Chapter 2 (Generated)'!$B$4:$V$4,INDEX(MyData,D2173, E2173+1))))&gt;0)),
"        " &amp; INDEX(MyData,D2173, E2173+1),
"    " &amp; INDEX(MyData,D2173, E2173+1))</f>
        <v xml:space="preserve">        personnages.tadashi[4],//495 </v>
      </c>
    </row>
    <row r="2174" spans="4:7" x14ac:dyDescent="0.2">
      <c r="D2174" s="20">
        <f t="shared" si="33"/>
        <v>499</v>
      </c>
      <c r="E2174" s="20">
        <f>MIN(IF(MOD(ROWS($A$2:A2174),$A$2)=0,E2173+1, E2173), $B$2-1)</f>
        <v>2</v>
      </c>
      <c r="G2174" s="2" t="str">
        <f>IF(NOT(OR(
SUMPRODUCT(--ISNUMBER(SEARCH('Chapter 2 (Generated)'!$B$3:$V$3,INDEX(MyData,D2174, E2174+1))))&gt;0,
SUMPRODUCT(--ISNUMBER(SEARCH('Chapter 2 (Generated)'!$B$4:$V$4,INDEX(MyData,D2174, E2174+1))))&gt;0)),
"        " &amp; INDEX(MyData,D2174, E2174+1),
"    " &amp; INDEX(MyData,D2174, E2174+1))</f>
        <v xml:space="preserve">        "null",</v>
      </c>
    </row>
    <row r="2175" spans="4:7" x14ac:dyDescent="0.2">
      <c r="D2175" s="20">
        <f t="shared" si="33"/>
        <v>500</v>
      </c>
      <c r="E2175" s="20">
        <f>MIN(IF(MOD(ROWS($A$2:A2175),$A$2)=0,E2174+1, E2174), $B$2-1)</f>
        <v>2</v>
      </c>
      <c r="G2175" s="2" t="str">
        <f>IF(NOT(OR(
SUMPRODUCT(--ISNUMBER(SEARCH('Chapter 2 (Generated)'!$B$3:$V$3,INDEX(MyData,D2175, E2175+1))))&gt;0,
SUMPRODUCT(--ISNUMBER(SEARCH('Chapter 2 (Generated)'!$B$4:$V$4,INDEX(MyData,D2175, E2175+1))))&gt;0)),
"        " &amp; INDEX(MyData,D2175, E2175+1),
"    " &amp; INDEX(MyData,D2175, E2175+1))</f>
        <v xml:space="preserve">        "null",</v>
      </c>
    </row>
    <row r="2176" spans="4:7" x14ac:dyDescent="0.2">
      <c r="D2176" s="20">
        <f t="shared" si="33"/>
        <v>501</v>
      </c>
      <c r="E2176" s="20">
        <f>MIN(IF(MOD(ROWS($A$2:A2176),$A$2)=0,E2175+1, E2175), $B$2-1)</f>
        <v>2</v>
      </c>
      <c r="G2176" s="2" t="str">
        <f>IF(NOT(OR(
SUMPRODUCT(--ISNUMBER(SEARCH('Chapter 2 (Generated)'!$B$3:$V$3,INDEX(MyData,D2176, E2176+1))))&gt;0,
SUMPRODUCT(--ISNUMBER(SEARCH('Chapter 2 (Generated)'!$B$4:$V$4,INDEX(MyData,D2176, E2176+1))))&gt;0)),
"        " &amp; INDEX(MyData,D2176, E2176+1),
"    " &amp; INDEX(MyData,D2176, E2176+1))</f>
        <v xml:space="preserve">        "null",</v>
      </c>
    </row>
    <row r="2177" spans="4:7" x14ac:dyDescent="0.2">
      <c r="D2177" s="20">
        <f t="shared" si="33"/>
        <v>502</v>
      </c>
      <c r="E2177" s="20">
        <f>MIN(IF(MOD(ROWS($A$2:A2177),$A$2)=0,E2176+1, E2176), $B$2-1)</f>
        <v>2</v>
      </c>
      <c r="G2177" s="2" t="str">
        <f>IF(NOT(OR(
SUMPRODUCT(--ISNUMBER(SEARCH('Chapter 2 (Generated)'!$B$3:$V$3,INDEX(MyData,D2177, E2177+1))))&gt;0,
SUMPRODUCT(--ISNUMBER(SEARCH('Chapter 2 (Generated)'!$B$4:$V$4,INDEX(MyData,D2177, E2177+1))))&gt;0)),
"        " &amp; INDEX(MyData,D2177, E2177+1),
"    " &amp; INDEX(MyData,D2177, E2177+1))</f>
        <v xml:space="preserve">        "null",</v>
      </c>
    </row>
    <row r="2178" spans="4:7" x14ac:dyDescent="0.2">
      <c r="D2178" s="20">
        <f t="shared" ref="D2178:D2241" si="34">MOD(ROW(D2177)-1+ROWS(MyData),ROWS(MyData))+1</f>
        <v>503</v>
      </c>
      <c r="E2178" s="20">
        <f>MIN(IF(MOD(ROWS($A$2:A2178),$A$2)=0,E2177+1, E2177), $B$2-1)</f>
        <v>2</v>
      </c>
      <c r="G2178" s="2" t="str">
        <f>IF(NOT(OR(
SUMPRODUCT(--ISNUMBER(SEARCH('Chapter 2 (Generated)'!$B$3:$V$3,INDEX(MyData,D2178, E2178+1))))&gt;0,
SUMPRODUCT(--ISNUMBER(SEARCH('Chapter 2 (Generated)'!$B$4:$V$4,INDEX(MyData,D2178, E2178+1))))&gt;0)),
"        " &amp; INDEX(MyData,D2178, E2178+1),
"    " &amp; INDEX(MyData,D2178, E2178+1))</f>
        <v xml:space="preserve">        personnages.tadashi[0],//500 </v>
      </c>
    </row>
    <row r="2179" spans="4:7" x14ac:dyDescent="0.2">
      <c r="D2179" s="20">
        <f t="shared" si="34"/>
        <v>504</v>
      </c>
      <c r="E2179" s="20">
        <f>MIN(IF(MOD(ROWS($A$2:A2179),$A$2)=0,E2178+1, E2178), $B$2-1)</f>
        <v>2</v>
      </c>
      <c r="G2179" s="2" t="str">
        <f>IF(NOT(OR(
SUMPRODUCT(--ISNUMBER(SEARCH('Chapter 2 (Generated)'!$B$3:$V$3,INDEX(MyData,D2179, E2179+1))))&gt;0,
SUMPRODUCT(--ISNUMBER(SEARCH('Chapter 2 (Generated)'!$B$4:$V$4,INDEX(MyData,D2179, E2179+1))))&gt;0)),
"        " &amp; INDEX(MyData,D2179, E2179+1),
"    " &amp; INDEX(MyData,D2179, E2179+1))</f>
        <v xml:space="preserve">        personnages.tadashi[3],</v>
      </c>
    </row>
    <row r="2180" spans="4:7" x14ac:dyDescent="0.2">
      <c r="D2180" s="20">
        <f t="shared" si="34"/>
        <v>505</v>
      </c>
      <c r="E2180" s="20">
        <f>MIN(IF(MOD(ROWS($A$2:A2180),$A$2)=0,E2179+1, E2179), $B$2-1)</f>
        <v>2</v>
      </c>
      <c r="G2180" s="2" t="str">
        <f>IF(NOT(OR(
SUMPRODUCT(--ISNUMBER(SEARCH('Chapter 2 (Generated)'!$B$3:$V$3,INDEX(MyData,D2180, E2180+1))))&gt;0,
SUMPRODUCT(--ISNUMBER(SEARCH('Chapter 2 (Generated)'!$B$4:$V$4,INDEX(MyData,D2180, E2180+1))))&gt;0)),
"        " &amp; INDEX(MyData,D2180, E2180+1),
"    " &amp; INDEX(MyData,D2180, E2180+1))</f>
        <v xml:space="preserve">        personnages.tadashi[4],</v>
      </c>
    </row>
    <row r="2181" spans="4:7" x14ac:dyDescent="0.2">
      <c r="D2181" s="20">
        <f t="shared" si="34"/>
        <v>506</v>
      </c>
      <c r="E2181" s="20">
        <f>MIN(IF(MOD(ROWS($A$2:A2181),$A$2)=0,E2180+1, E2180), $B$2-1)</f>
        <v>2</v>
      </c>
      <c r="G2181" s="2" t="str">
        <f>IF(NOT(OR(
SUMPRODUCT(--ISNUMBER(SEARCH('Chapter 2 (Generated)'!$B$3:$V$3,INDEX(MyData,D2181, E2181+1))))&gt;0,
SUMPRODUCT(--ISNUMBER(SEARCH('Chapter 2 (Generated)'!$B$4:$V$4,INDEX(MyData,D2181, E2181+1))))&gt;0)),
"        " &amp; INDEX(MyData,D2181, E2181+1),
"    " &amp; INDEX(MyData,D2181, E2181+1))</f>
        <v xml:space="preserve">        "null",</v>
      </c>
    </row>
    <row r="2182" spans="4:7" x14ac:dyDescent="0.2">
      <c r="D2182" s="20">
        <f t="shared" si="34"/>
        <v>507</v>
      </c>
      <c r="E2182" s="20">
        <f>MIN(IF(MOD(ROWS($A$2:A2182),$A$2)=0,E2181+1, E2181), $B$2-1)</f>
        <v>2</v>
      </c>
      <c r="G2182" s="2" t="str">
        <f>IF(NOT(OR(
SUMPRODUCT(--ISNUMBER(SEARCH('Chapter 2 (Generated)'!$B$3:$V$3,INDEX(MyData,D2182, E2182+1))))&gt;0,
SUMPRODUCT(--ISNUMBER(SEARCH('Chapter 2 (Generated)'!$B$4:$V$4,INDEX(MyData,D2182, E2182+1))))&gt;0)),
"        " &amp; INDEX(MyData,D2182, E2182+1),
"    " &amp; INDEX(MyData,D2182, E2182+1))</f>
        <v xml:space="preserve">        "null",</v>
      </c>
    </row>
    <row r="2183" spans="4:7" x14ac:dyDescent="0.2">
      <c r="D2183" s="20">
        <f t="shared" si="34"/>
        <v>508</v>
      </c>
      <c r="E2183" s="20">
        <f>MIN(IF(MOD(ROWS($A$2:A2183),$A$2)=0,E2182+1, E2182), $B$2-1)</f>
        <v>2</v>
      </c>
      <c r="G2183" s="2" t="str">
        <f>IF(NOT(OR(
SUMPRODUCT(--ISNUMBER(SEARCH('Chapter 2 (Generated)'!$B$3:$V$3,INDEX(MyData,D2183, E2183+1))))&gt;0,
SUMPRODUCT(--ISNUMBER(SEARCH('Chapter 2 (Generated)'!$B$4:$V$4,INDEX(MyData,D2183, E2183+1))))&gt;0)),
"        " &amp; INDEX(MyData,D2183, E2183+1),
"    " &amp; INDEX(MyData,D2183, E2183+1))</f>
        <v xml:space="preserve">        "null",//505 </v>
      </c>
    </row>
    <row r="2184" spans="4:7" x14ac:dyDescent="0.2">
      <c r="D2184" s="20">
        <f t="shared" si="34"/>
        <v>509</v>
      </c>
      <c r="E2184" s="20">
        <f>MIN(IF(MOD(ROWS($A$2:A2184),$A$2)=0,E2183+1, E2183), $B$2-1)</f>
        <v>2</v>
      </c>
      <c r="G2184" s="2" t="str">
        <f>IF(NOT(OR(
SUMPRODUCT(--ISNUMBER(SEARCH('Chapter 2 (Generated)'!$B$3:$V$3,INDEX(MyData,D2184, E2184+1))))&gt;0,
SUMPRODUCT(--ISNUMBER(SEARCH('Chapter 2 (Generated)'!$B$4:$V$4,INDEX(MyData,D2184, E2184+1))))&gt;0)),
"        " &amp; INDEX(MyData,D2184, E2184+1),
"    " &amp; INDEX(MyData,D2184, E2184+1))</f>
        <v xml:space="preserve">        "null",</v>
      </c>
    </row>
    <row r="2185" spans="4:7" x14ac:dyDescent="0.2">
      <c r="D2185" s="20">
        <f t="shared" si="34"/>
        <v>510</v>
      </c>
      <c r="E2185" s="20">
        <f>MIN(IF(MOD(ROWS($A$2:A2185),$A$2)=0,E2184+1, E2184), $B$2-1)</f>
        <v>2</v>
      </c>
      <c r="G2185" s="2" t="str">
        <f>IF(NOT(OR(
SUMPRODUCT(--ISNUMBER(SEARCH('Chapter 2 (Generated)'!$B$3:$V$3,INDEX(MyData,D2185, E2185+1))))&gt;0,
SUMPRODUCT(--ISNUMBER(SEARCH('Chapter 2 (Generated)'!$B$4:$V$4,INDEX(MyData,D2185, E2185+1))))&gt;0)),
"        " &amp; INDEX(MyData,D2185, E2185+1),
"    " &amp; INDEX(MyData,D2185, E2185+1))</f>
        <v xml:space="preserve">        "null",</v>
      </c>
    </row>
    <row r="2186" spans="4:7" x14ac:dyDescent="0.2">
      <c r="D2186" s="20">
        <f t="shared" si="34"/>
        <v>511</v>
      </c>
      <c r="E2186" s="20">
        <f>MIN(IF(MOD(ROWS($A$2:A2186),$A$2)=0,E2185+1, E2185), $B$2-1)</f>
        <v>2</v>
      </c>
      <c r="G2186" s="2" t="str">
        <f>IF(NOT(OR(
SUMPRODUCT(--ISNUMBER(SEARCH('Chapter 2 (Generated)'!$B$3:$V$3,INDEX(MyData,D2186, E2186+1))))&gt;0,
SUMPRODUCT(--ISNUMBER(SEARCH('Chapter 2 (Generated)'!$B$4:$V$4,INDEX(MyData,D2186, E2186+1))))&gt;0)),
"        " &amp; INDEX(MyData,D2186, E2186+1),
"    " &amp; INDEX(MyData,D2186, E2186+1))</f>
        <v xml:space="preserve">        "null",</v>
      </c>
    </row>
    <row r="2187" spans="4:7" x14ac:dyDescent="0.2">
      <c r="D2187" s="20">
        <f t="shared" si="34"/>
        <v>512</v>
      </c>
      <c r="E2187" s="20">
        <f>MIN(IF(MOD(ROWS($A$2:A2187),$A$2)=0,E2186+1, E2186), $B$2-1)</f>
        <v>2</v>
      </c>
      <c r="G2187" s="2" t="str">
        <f>IF(NOT(OR(
SUMPRODUCT(--ISNUMBER(SEARCH('Chapter 2 (Generated)'!$B$3:$V$3,INDEX(MyData,D2187, E2187+1))))&gt;0,
SUMPRODUCT(--ISNUMBER(SEARCH('Chapter 2 (Generated)'!$B$4:$V$4,INDEX(MyData,D2187, E2187+1))))&gt;0)),
"        " &amp; INDEX(MyData,D2187, E2187+1),
"    " &amp; INDEX(MyData,D2187, E2187+1))</f>
        <v xml:space="preserve">        "null",</v>
      </c>
    </row>
    <row r="2188" spans="4:7" x14ac:dyDescent="0.2">
      <c r="D2188" s="20">
        <f t="shared" si="34"/>
        <v>513</v>
      </c>
      <c r="E2188" s="20">
        <f>MIN(IF(MOD(ROWS($A$2:A2188),$A$2)=0,E2187+1, E2187), $B$2-1)</f>
        <v>2</v>
      </c>
      <c r="G2188" s="2" t="str">
        <f>IF(NOT(OR(
SUMPRODUCT(--ISNUMBER(SEARCH('Chapter 2 (Generated)'!$B$3:$V$3,INDEX(MyData,D2188, E2188+1))))&gt;0,
SUMPRODUCT(--ISNUMBER(SEARCH('Chapter 2 (Generated)'!$B$4:$V$4,INDEX(MyData,D2188, E2188+1))))&gt;0)),
"        " &amp; INDEX(MyData,D2188, E2188+1),
"    " &amp; INDEX(MyData,D2188, E2188+1))</f>
        <v xml:space="preserve">        "null",//510 </v>
      </c>
    </row>
    <row r="2189" spans="4:7" x14ac:dyDescent="0.2">
      <c r="D2189" s="20">
        <f t="shared" si="34"/>
        <v>514</v>
      </c>
      <c r="E2189" s="20">
        <f>MIN(IF(MOD(ROWS($A$2:A2189),$A$2)=0,E2188+1, E2188), $B$2-1)</f>
        <v>2</v>
      </c>
      <c r="G2189" s="2" t="str">
        <f>IF(NOT(OR(
SUMPRODUCT(--ISNUMBER(SEARCH('Chapter 2 (Generated)'!$B$3:$V$3,INDEX(MyData,D2189, E2189+1))))&gt;0,
SUMPRODUCT(--ISNUMBER(SEARCH('Chapter 2 (Generated)'!$B$4:$V$4,INDEX(MyData,D2189, E2189+1))))&gt;0)),
"        " &amp; INDEX(MyData,D2189, E2189+1),
"    " &amp; INDEX(MyData,D2189, E2189+1))</f>
        <v xml:space="preserve">        "null",</v>
      </c>
    </row>
    <row r="2190" spans="4:7" x14ac:dyDescent="0.2">
      <c r="D2190" s="20">
        <f t="shared" si="34"/>
        <v>515</v>
      </c>
      <c r="E2190" s="20">
        <f>MIN(IF(MOD(ROWS($A$2:A2190),$A$2)=0,E2189+1, E2189), $B$2-1)</f>
        <v>2</v>
      </c>
      <c r="G2190" s="2" t="str">
        <f>IF(NOT(OR(
SUMPRODUCT(--ISNUMBER(SEARCH('Chapter 2 (Generated)'!$B$3:$V$3,INDEX(MyData,D2190, E2190+1))))&gt;0,
SUMPRODUCT(--ISNUMBER(SEARCH('Chapter 2 (Generated)'!$B$4:$V$4,INDEX(MyData,D2190, E2190+1))))&gt;0)),
"        " &amp; INDEX(MyData,D2190, E2190+1),
"    " &amp; INDEX(MyData,D2190, E2190+1))</f>
        <v xml:space="preserve">        "null",</v>
      </c>
    </row>
    <row r="2191" spans="4:7" x14ac:dyDescent="0.2">
      <c r="D2191" s="20">
        <f t="shared" si="34"/>
        <v>516</v>
      </c>
      <c r="E2191" s="20">
        <f>MIN(IF(MOD(ROWS($A$2:A2191),$A$2)=0,E2190+1, E2190), $B$2-1)</f>
        <v>2</v>
      </c>
      <c r="G2191" s="2" t="str">
        <f>IF(NOT(OR(
SUMPRODUCT(--ISNUMBER(SEARCH('Chapter 2 (Generated)'!$B$3:$V$3,INDEX(MyData,D2191, E2191+1))))&gt;0,
SUMPRODUCT(--ISNUMBER(SEARCH('Chapter 2 (Generated)'!$B$4:$V$4,INDEX(MyData,D2191, E2191+1))))&gt;0)),
"        " &amp; INDEX(MyData,D2191, E2191+1),
"    " &amp; INDEX(MyData,D2191, E2191+1))</f>
        <v xml:space="preserve">        "null",</v>
      </c>
    </row>
    <row r="2192" spans="4:7" x14ac:dyDescent="0.2">
      <c r="D2192" s="20">
        <f t="shared" si="34"/>
        <v>517</v>
      </c>
      <c r="E2192" s="20">
        <f>MIN(IF(MOD(ROWS($A$2:A2192),$A$2)=0,E2191+1, E2191), $B$2-1)</f>
        <v>2</v>
      </c>
      <c r="G2192" s="2" t="str">
        <f>IF(NOT(OR(
SUMPRODUCT(--ISNUMBER(SEARCH('Chapter 2 (Generated)'!$B$3:$V$3,INDEX(MyData,D2192, E2192+1))))&gt;0,
SUMPRODUCT(--ISNUMBER(SEARCH('Chapter 2 (Generated)'!$B$4:$V$4,INDEX(MyData,D2192, E2192+1))))&gt;0)),
"        " &amp; INDEX(MyData,D2192, E2192+1),
"    " &amp; INDEX(MyData,D2192, E2192+1))</f>
        <v xml:space="preserve">        "null",</v>
      </c>
    </row>
    <row r="2193" spans="4:7" x14ac:dyDescent="0.2">
      <c r="D2193" s="20">
        <f t="shared" si="34"/>
        <v>518</v>
      </c>
      <c r="E2193" s="20">
        <f>MIN(IF(MOD(ROWS($A$2:A2193),$A$2)=0,E2192+1, E2192), $B$2-1)</f>
        <v>2</v>
      </c>
      <c r="G2193" s="2" t="str">
        <f>IF(NOT(OR(
SUMPRODUCT(--ISNUMBER(SEARCH('Chapter 2 (Generated)'!$B$3:$V$3,INDEX(MyData,D2193, E2193+1))))&gt;0,
SUMPRODUCT(--ISNUMBER(SEARCH('Chapter 2 (Generated)'!$B$4:$V$4,INDEX(MyData,D2193, E2193+1))))&gt;0)),
"        " &amp; INDEX(MyData,D2193, E2193+1),
"    " &amp; INDEX(MyData,D2193, E2193+1))</f>
        <v xml:space="preserve">        personnages.tadashi[3],//515 </v>
      </c>
    </row>
    <row r="2194" spans="4:7" x14ac:dyDescent="0.2">
      <c r="D2194" s="20">
        <f t="shared" si="34"/>
        <v>519</v>
      </c>
      <c r="E2194" s="20">
        <f>MIN(IF(MOD(ROWS($A$2:A2194),$A$2)=0,E2193+1, E2193), $B$2-1)</f>
        <v>2</v>
      </c>
      <c r="G2194" s="2" t="str">
        <f>IF(NOT(OR(
SUMPRODUCT(--ISNUMBER(SEARCH('Chapter 2 (Generated)'!$B$3:$V$3,INDEX(MyData,D2194, E2194+1))))&gt;0,
SUMPRODUCT(--ISNUMBER(SEARCH('Chapter 2 (Generated)'!$B$4:$V$4,INDEX(MyData,D2194, E2194+1))))&gt;0)),
"        " &amp; INDEX(MyData,D2194, E2194+1),
"    " &amp; INDEX(MyData,D2194, E2194+1))</f>
        <v xml:space="preserve">        personnages.tadashi[0],</v>
      </c>
    </row>
    <row r="2195" spans="4:7" x14ac:dyDescent="0.2">
      <c r="D2195" s="20">
        <f t="shared" si="34"/>
        <v>520</v>
      </c>
      <c r="E2195" s="20">
        <f>MIN(IF(MOD(ROWS($A$2:A2195),$A$2)=0,E2194+1, E2194), $B$2-1)</f>
        <v>2</v>
      </c>
      <c r="G2195" s="2" t="str">
        <f>IF(NOT(OR(
SUMPRODUCT(--ISNUMBER(SEARCH('Chapter 2 (Generated)'!$B$3:$V$3,INDEX(MyData,D2195, E2195+1))))&gt;0,
SUMPRODUCT(--ISNUMBER(SEARCH('Chapter 2 (Generated)'!$B$4:$V$4,INDEX(MyData,D2195, E2195+1))))&gt;0)),
"        " &amp; INDEX(MyData,D2195, E2195+1),
"    " &amp; INDEX(MyData,D2195, E2195+1))</f>
        <v xml:space="preserve">        "null",</v>
      </c>
    </row>
    <row r="2196" spans="4:7" x14ac:dyDescent="0.2">
      <c r="D2196" s="20">
        <f t="shared" si="34"/>
        <v>521</v>
      </c>
      <c r="E2196" s="20">
        <f>MIN(IF(MOD(ROWS($A$2:A2196),$A$2)=0,E2195+1, E2195), $B$2-1)</f>
        <v>2</v>
      </c>
      <c r="G2196" s="2" t="str">
        <f>IF(NOT(OR(
SUMPRODUCT(--ISNUMBER(SEARCH('Chapter 2 (Generated)'!$B$3:$V$3,INDEX(MyData,D2196, E2196+1))))&gt;0,
SUMPRODUCT(--ISNUMBER(SEARCH('Chapter 2 (Generated)'!$B$4:$V$4,INDEX(MyData,D2196, E2196+1))))&gt;0)),
"        " &amp; INDEX(MyData,D2196, E2196+1),
"    " &amp; INDEX(MyData,D2196, E2196+1))</f>
        <v xml:space="preserve">        "null",</v>
      </c>
    </row>
    <row r="2197" spans="4:7" x14ac:dyDescent="0.2">
      <c r="D2197" s="20">
        <f t="shared" si="34"/>
        <v>522</v>
      </c>
      <c r="E2197" s="20">
        <f>MIN(IF(MOD(ROWS($A$2:A2197),$A$2)=0,E2196+1, E2196), $B$2-1)</f>
        <v>2</v>
      </c>
      <c r="G2197" s="2" t="str">
        <f>IF(NOT(OR(
SUMPRODUCT(--ISNUMBER(SEARCH('Chapter 2 (Generated)'!$B$3:$V$3,INDEX(MyData,D2197, E2197+1))))&gt;0,
SUMPRODUCT(--ISNUMBER(SEARCH('Chapter 2 (Generated)'!$B$4:$V$4,INDEX(MyData,D2197, E2197+1))))&gt;0)),
"        " &amp; INDEX(MyData,D2197, E2197+1),
"    " &amp; INDEX(MyData,D2197, E2197+1))</f>
        <v xml:space="preserve">        "null",</v>
      </c>
    </row>
    <row r="2198" spans="4:7" x14ac:dyDescent="0.2">
      <c r="D2198" s="20">
        <f t="shared" si="34"/>
        <v>523</v>
      </c>
      <c r="E2198" s="20">
        <f>MIN(IF(MOD(ROWS($A$2:A2198),$A$2)=0,E2197+1, E2197), $B$2-1)</f>
        <v>2</v>
      </c>
      <c r="G2198" s="2" t="str">
        <f>IF(NOT(OR(
SUMPRODUCT(--ISNUMBER(SEARCH('Chapter 2 (Generated)'!$B$3:$V$3,INDEX(MyData,D2198, E2198+1))))&gt;0,
SUMPRODUCT(--ISNUMBER(SEARCH('Chapter 2 (Generated)'!$B$4:$V$4,INDEX(MyData,D2198, E2198+1))))&gt;0)),
"        " &amp; INDEX(MyData,D2198, E2198+1),
"    " &amp; INDEX(MyData,D2198, E2198+1))</f>
        <v xml:space="preserve">        personnages.tadashi[0],//520 </v>
      </c>
    </row>
    <row r="2199" spans="4:7" x14ac:dyDescent="0.2">
      <c r="D2199" s="20">
        <f t="shared" si="34"/>
        <v>524</v>
      </c>
      <c r="E2199" s="20">
        <f>MIN(IF(MOD(ROWS($A$2:A2199),$A$2)=0,E2198+1, E2198), $B$2-1)</f>
        <v>2</v>
      </c>
      <c r="G2199" s="2" t="str">
        <f>IF(NOT(OR(
SUMPRODUCT(--ISNUMBER(SEARCH('Chapter 2 (Generated)'!$B$3:$V$3,INDEX(MyData,D2199, E2199+1))))&gt;0,
SUMPRODUCT(--ISNUMBER(SEARCH('Chapter 2 (Generated)'!$B$4:$V$4,INDEX(MyData,D2199, E2199+1))))&gt;0)),
"        " &amp; INDEX(MyData,D2199, E2199+1),
"    " &amp; INDEX(MyData,D2199, E2199+1))</f>
        <v xml:space="preserve">        "null",</v>
      </c>
    </row>
    <row r="2200" spans="4:7" x14ac:dyDescent="0.2">
      <c r="D2200" s="20">
        <f t="shared" si="34"/>
        <v>525</v>
      </c>
      <c r="E2200" s="20">
        <f>MIN(IF(MOD(ROWS($A$2:A2200),$A$2)=0,E2199+1, E2199), $B$2-1)</f>
        <v>2</v>
      </c>
      <c r="G2200" s="2" t="str">
        <f>IF(NOT(OR(
SUMPRODUCT(--ISNUMBER(SEARCH('Chapter 2 (Generated)'!$B$3:$V$3,INDEX(MyData,D2200, E2200+1))))&gt;0,
SUMPRODUCT(--ISNUMBER(SEARCH('Chapter 2 (Generated)'!$B$4:$V$4,INDEX(MyData,D2200, E2200+1))))&gt;0)),
"        " &amp; INDEX(MyData,D2200, E2200+1),
"    " &amp; INDEX(MyData,D2200, E2200+1))</f>
        <v xml:space="preserve">        personnages.tadashi[3],</v>
      </c>
    </row>
    <row r="2201" spans="4:7" x14ac:dyDescent="0.2">
      <c r="D2201" s="20">
        <f t="shared" si="34"/>
        <v>526</v>
      </c>
      <c r="E2201" s="20">
        <f>MIN(IF(MOD(ROWS($A$2:A2201),$A$2)=0,E2200+1, E2200), $B$2-1)</f>
        <v>2</v>
      </c>
      <c r="G2201" s="2" t="str">
        <f>IF(NOT(OR(
SUMPRODUCT(--ISNUMBER(SEARCH('Chapter 2 (Generated)'!$B$3:$V$3,INDEX(MyData,D2201, E2201+1))))&gt;0,
SUMPRODUCT(--ISNUMBER(SEARCH('Chapter 2 (Generated)'!$B$4:$V$4,INDEX(MyData,D2201, E2201+1))))&gt;0)),
"        " &amp; INDEX(MyData,D2201, E2201+1),
"    " &amp; INDEX(MyData,D2201, E2201+1))</f>
        <v xml:space="preserve">        "null",</v>
      </c>
    </row>
    <row r="2202" spans="4:7" x14ac:dyDescent="0.2">
      <c r="D2202" s="20">
        <f t="shared" si="34"/>
        <v>527</v>
      </c>
      <c r="E2202" s="20">
        <f>MIN(IF(MOD(ROWS($A$2:A2202),$A$2)=0,E2201+1, E2201), $B$2-1)</f>
        <v>2</v>
      </c>
      <c r="G2202" s="2" t="str">
        <f>IF(NOT(OR(
SUMPRODUCT(--ISNUMBER(SEARCH('Chapter 2 (Generated)'!$B$3:$V$3,INDEX(MyData,D2202, E2202+1))))&gt;0,
SUMPRODUCT(--ISNUMBER(SEARCH('Chapter 2 (Generated)'!$B$4:$V$4,INDEX(MyData,D2202, E2202+1))))&gt;0)),
"        " &amp; INDEX(MyData,D2202, E2202+1),
"    " &amp; INDEX(MyData,D2202, E2202+1))</f>
        <v xml:space="preserve">        "null",</v>
      </c>
    </row>
    <row r="2203" spans="4:7" x14ac:dyDescent="0.2">
      <c r="D2203" s="20">
        <f t="shared" si="34"/>
        <v>528</v>
      </c>
      <c r="E2203" s="20">
        <f>MIN(IF(MOD(ROWS($A$2:A2203),$A$2)=0,E2202+1, E2202), $B$2-1)</f>
        <v>2</v>
      </c>
      <c r="G2203" s="2" t="str">
        <f>IF(NOT(OR(
SUMPRODUCT(--ISNUMBER(SEARCH('Chapter 2 (Generated)'!$B$3:$V$3,INDEX(MyData,D2203, E2203+1))))&gt;0,
SUMPRODUCT(--ISNUMBER(SEARCH('Chapter 2 (Generated)'!$B$4:$V$4,INDEX(MyData,D2203, E2203+1))))&gt;0)),
"        " &amp; INDEX(MyData,D2203, E2203+1),
"    " &amp; INDEX(MyData,D2203, E2203+1))</f>
        <v xml:space="preserve">        personnages.tadashi[3],//525 </v>
      </c>
    </row>
    <row r="2204" spans="4:7" x14ac:dyDescent="0.2">
      <c r="D2204" s="20">
        <f t="shared" si="34"/>
        <v>529</v>
      </c>
      <c r="E2204" s="20">
        <f>MIN(IF(MOD(ROWS($A$2:A2204),$A$2)=0,E2203+1, E2203), $B$2-1)</f>
        <v>2</v>
      </c>
      <c r="G2204" s="2" t="str">
        <f>IF(NOT(OR(
SUMPRODUCT(--ISNUMBER(SEARCH('Chapter 2 (Generated)'!$B$3:$V$3,INDEX(MyData,D2204, E2204+1))))&gt;0,
SUMPRODUCT(--ISNUMBER(SEARCH('Chapter 2 (Generated)'!$B$4:$V$4,INDEX(MyData,D2204, E2204+1))))&gt;0)),
"        " &amp; INDEX(MyData,D2204, E2204+1),
"    " &amp; INDEX(MyData,D2204, E2204+1))</f>
        <v xml:space="preserve">        "null",</v>
      </c>
    </row>
    <row r="2205" spans="4:7" x14ac:dyDescent="0.2">
      <c r="D2205" s="20">
        <f t="shared" si="34"/>
        <v>530</v>
      </c>
      <c r="E2205" s="20">
        <f>MIN(IF(MOD(ROWS($A$2:A2205),$A$2)=0,E2204+1, E2204), $B$2-1)</f>
        <v>2</v>
      </c>
      <c r="G2205" s="2" t="str">
        <f>IF(NOT(OR(
SUMPRODUCT(--ISNUMBER(SEARCH('Chapter 2 (Generated)'!$B$3:$V$3,INDEX(MyData,D2205, E2205+1))))&gt;0,
SUMPRODUCT(--ISNUMBER(SEARCH('Chapter 2 (Generated)'!$B$4:$V$4,INDEX(MyData,D2205, E2205+1))))&gt;0)),
"        " &amp; INDEX(MyData,D2205, E2205+1),
"    " &amp; INDEX(MyData,D2205, E2205+1))</f>
        <v xml:space="preserve">        personnages.tadashi[3],</v>
      </c>
    </row>
    <row r="2206" spans="4:7" x14ac:dyDescent="0.2">
      <c r="D2206" s="20">
        <f t="shared" si="34"/>
        <v>531</v>
      </c>
      <c r="E2206" s="20">
        <f>MIN(IF(MOD(ROWS($A$2:A2206),$A$2)=0,E2205+1, E2205), $B$2-1)</f>
        <v>2</v>
      </c>
      <c r="G2206" s="2" t="str">
        <f>IF(NOT(OR(
SUMPRODUCT(--ISNUMBER(SEARCH('Chapter 2 (Generated)'!$B$3:$V$3,INDEX(MyData,D2206, E2206+1))))&gt;0,
SUMPRODUCT(--ISNUMBER(SEARCH('Chapter 2 (Generated)'!$B$4:$V$4,INDEX(MyData,D2206, E2206+1))))&gt;0)),
"        " &amp; INDEX(MyData,D2206, E2206+1),
"    " &amp; INDEX(MyData,D2206, E2206+1))</f>
        <v xml:space="preserve">        personnages.tadashi[0],</v>
      </c>
    </row>
    <row r="2207" spans="4:7" x14ac:dyDescent="0.2">
      <c r="D2207" s="20">
        <f t="shared" si="34"/>
        <v>532</v>
      </c>
      <c r="E2207" s="20">
        <f>MIN(IF(MOD(ROWS($A$2:A2207),$A$2)=0,E2206+1, E2206), $B$2-1)</f>
        <v>2</v>
      </c>
      <c r="G2207" s="2" t="str">
        <f>IF(NOT(OR(
SUMPRODUCT(--ISNUMBER(SEARCH('Chapter 2 (Generated)'!$B$3:$V$3,INDEX(MyData,D2207, E2207+1))))&gt;0,
SUMPRODUCT(--ISNUMBER(SEARCH('Chapter 2 (Generated)'!$B$4:$V$4,INDEX(MyData,D2207, E2207+1))))&gt;0)),
"        " &amp; INDEX(MyData,D2207, E2207+1),
"    " &amp; INDEX(MyData,D2207, E2207+1))</f>
        <v xml:space="preserve">        personnages.tadashi[0],</v>
      </c>
    </row>
    <row r="2208" spans="4:7" x14ac:dyDescent="0.2">
      <c r="D2208" s="20">
        <f t="shared" si="34"/>
        <v>533</v>
      </c>
      <c r="E2208" s="20">
        <f>MIN(IF(MOD(ROWS($A$2:A2208),$A$2)=0,E2207+1, E2207), $B$2-1)</f>
        <v>2</v>
      </c>
      <c r="G2208" s="2" t="str">
        <f>IF(NOT(OR(
SUMPRODUCT(--ISNUMBER(SEARCH('Chapter 2 (Generated)'!$B$3:$V$3,INDEX(MyData,D2208, E2208+1))))&gt;0,
SUMPRODUCT(--ISNUMBER(SEARCH('Chapter 2 (Generated)'!$B$4:$V$4,INDEX(MyData,D2208, E2208+1))))&gt;0)),
"        " &amp; INDEX(MyData,D2208, E2208+1),
"    " &amp; INDEX(MyData,D2208, E2208+1))</f>
        <v xml:space="preserve">        personnages.tadashi[1],//530 </v>
      </c>
    </row>
    <row r="2209" spans="4:7" x14ac:dyDescent="0.2">
      <c r="D2209" s="20">
        <f t="shared" si="34"/>
        <v>534</v>
      </c>
      <c r="E2209" s="20">
        <f>MIN(IF(MOD(ROWS($A$2:A2209),$A$2)=0,E2208+1, E2208), $B$2-1)</f>
        <v>2</v>
      </c>
      <c r="G2209" s="2" t="str">
        <f>IF(NOT(OR(
SUMPRODUCT(--ISNUMBER(SEARCH('Chapter 2 (Generated)'!$B$3:$V$3,INDEX(MyData,D2209, E2209+1))))&gt;0,
SUMPRODUCT(--ISNUMBER(SEARCH('Chapter 2 (Generated)'!$B$4:$V$4,INDEX(MyData,D2209, E2209+1))))&gt;0)),
"        " &amp; INDEX(MyData,D2209, E2209+1),
"    " &amp; INDEX(MyData,D2209, E2209+1))</f>
        <v xml:space="preserve">        personnages.tadashi[1],</v>
      </c>
    </row>
    <row r="2210" spans="4:7" x14ac:dyDescent="0.2">
      <c r="D2210" s="20">
        <f t="shared" si="34"/>
        <v>535</v>
      </c>
      <c r="E2210" s="20">
        <f>MIN(IF(MOD(ROWS($A$2:A2210),$A$2)=0,E2209+1, E2209), $B$2-1)</f>
        <v>2</v>
      </c>
      <c r="G2210" s="2" t="str">
        <f>IF(NOT(OR(
SUMPRODUCT(--ISNUMBER(SEARCH('Chapter 2 (Generated)'!$B$3:$V$3,INDEX(MyData,D2210, E2210+1))))&gt;0,
SUMPRODUCT(--ISNUMBER(SEARCH('Chapter 2 (Generated)'!$B$4:$V$4,INDEX(MyData,D2210, E2210+1))))&gt;0)),
"        " &amp; INDEX(MyData,D2210, E2210+1),
"    " &amp; INDEX(MyData,D2210, E2210+1))</f>
        <v xml:space="preserve">        "null",</v>
      </c>
    </row>
    <row r="2211" spans="4:7" x14ac:dyDescent="0.2">
      <c r="D2211" s="20">
        <f t="shared" si="34"/>
        <v>536</v>
      </c>
      <c r="E2211" s="20">
        <f>MIN(IF(MOD(ROWS($A$2:A2211),$A$2)=0,E2210+1, E2210), $B$2-1)</f>
        <v>2</v>
      </c>
      <c r="G2211" s="2" t="str">
        <f>IF(NOT(OR(
SUMPRODUCT(--ISNUMBER(SEARCH('Chapter 2 (Generated)'!$B$3:$V$3,INDEX(MyData,D2211, E2211+1))))&gt;0,
SUMPRODUCT(--ISNUMBER(SEARCH('Chapter 2 (Generated)'!$B$4:$V$4,INDEX(MyData,D2211, E2211+1))))&gt;0)),
"        " &amp; INDEX(MyData,D2211, E2211+1),
"    " &amp; INDEX(MyData,D2211, E2211+1))</f>
        <v xml:space="preserve">        "null",</v>
      </c>
    </row>
    <row r="2212" spans="4:7" x14ac:dyDescent="0.2">
      <c r="D2212" s="20">
        <f t="shared" si="34"/>
        <v>537</v>
      </c>
      <c r="E2212" s="20">
        <f>MIN(IF(MOD(ROWS($A$2:A2212),$A$2)=0,E2211+1, E2211), $B$2-1)</f>
        <v>2</v>
      </c>
      <c r="G2212" s="2" t="str">
        <f>IF(NOT(OR(
SUMPRODUCT(--ISNUMBER(SEARCH('Chapter 2 (Generated)'!$B$3:$V$3,INDEX(MyData,D2212, E2212+1))))&gt;0,
SUMPRODUCT(--ISNUMBER(SEARCH('Chapter 2 (Generated)'!$B$4:$V$4,INDEX(MyData,D2212, E2212+1))))&gt;0)),
"        " &amp; INDEX(MyData,D2212, E2212+1),
"    " &amp; INDEX(MyData,D2212, E2212+1))</f>
        <v xml:space="preserve">        "null",</v>
      </c>
    </row>
    <row r="2213" spans="4:7" x14ac:dyDescent="0.2">
      <c r="D2213" s="20">
        <f t="shared" si="34"/>
        <v>538</v>
      </c>
      <c r="E2213" s="20">
        <f>MIN(IF(MOD(ROWS($A$2:A2213),$A$2)=0,E2212+1, E2212), $B$2-1)</f>
        <v>2</v>
      </c>
      <c r="G2213" s="2" t="str">
        <f>IF(NOT(OR(
SUMPRODUCT(--ISNUMBER(SEARCH('Chapter 2 (Generated)'!$B$3:$V$3,INDEX(MyData,D2213, E2213+1))))&gt;0,
SUMPRODUCT(--ISNUMBER(SEARCH('Chapter 2 (Generated)'!$B$4:$V$4,INDEX(MyData,D2213, E2213+1))))&gt;0)),
"        " &amp; INDEX(MyData,D2213, E2213+1),
"    " &amp; INDEX(MyData,D2213, E2213+1))</f>
        <v xml:space="preserve">        "null",//535 </v>
      </c>
    </row>
    <row r="2214" spans="4:7" x14ac:dyDescent="0.2">
      <c r="D2214" s="20">
        <f t="shared" si="34"/>
        <v>539</v>
      </c>
      <c r="E2214" s="20">
        <f>MIN(IF(MOD(ROWS($A$2:A2214),$A$2)=0,E2213+1, E2213), $B$2-1)</f>
        <v>2</v>
      </c>
      <c r="G2214" s="2" t="str">
        <f>IF(NOT(OR(
SUMPRODUCT(--ISNUMBER(SEARCH('Chapter 2 (Generated)'!$B$3:$V$3,INDEX(MyData,D2214, E2214+1))))&gt;0,
SUMPRODUCT(--ISNUMBER(SEARCH('Chapter 2 (Generated)'!$B$4:$V$4,INDEX(MyData,D2214, E2214+1))))&gt;0)),
"        " &amp; INDEX(MyData,D2214, E2214+1),
"    " &amp; INDEX(MyData,D2214, E2214+1))</f>
        <v xml:space="preserve">        personnages.tadashi[3],</v>
      </c>
    </row>
    <row r="2215" spans="4:7" x14ac:dyDescent="0.2">
      <c r="D2215" s="20">
        <f t="shared" si="34"/>
        <v>540</v>
      </c>
      <c r="E2215" s="20">
        <f>MIN(IF(MOD(ROWS($A$2:A2215),$A$2)=0,E2214+1, E2214), $B$2-1)</f>
        <v>2</v>
      </c>
      <c r="G2215" s="2" t="str">
        <f>IF(NOT(OR(
SUMPRODUCT(--ISNUMBER(SEARCH('Chapter 2 (Generated)'!$B$3:$V$3,INDEX(MyData,D2215, E2215+1))))&gt;0,
SUMPRODUCT(--ISNUMBER(SEARCH('Chapter 2 (Generated)'!$B$4:$V$4,INDEX(MyData,D2215, E2215+1))))&gt;0)),
"        " &amp; INDEX(MyData,D2215, E2215+1),
"    " &amp; INDEX(MyData,D2215, E2215+1))</f>
        <v xml:space="preserve">        personnages.tadashi[3],</v>
      </c>
    </row>
    <row r="2216" spans="4:7" x14ac:dyDescent="0.2">
      <c r="D2216" s="20">
        <f t="shared" si="34"/>
        <v>541</v>
      </c>
      <c r="E2216" s="20">
        <f>MIN(IF(MOD(ROWS($A$2:A2216),$A$2)=0,E2215+1, E2215), $B$2-1)</f>
        <v>2</v>
      </c>
      <c r="G2216" s="2" t="str">
        <f>IF(NOT(OR(
SUMPRODUCT(--ISNUMBER(SEARCH('Chapter 2 (Generated)'!$B$3:$V$3,INDEX(MyData,D2216, E2216+1))))&gt;0,
SUMPRODUCT(--ISNUMBER(SEARCH('Chapter 2 (Generated)'!$B$4:$V$4,INDEX(MyData,D2216, E2216+1))))&gt;0)),
"        " &amp; INDEX(MyData,D2216, E2216+1),
"    " &amp; INDEX(MyData,D2216, E2216+1))</f>
        <v xml:space="preserve">        "null",</v>
      </c>
    </row>
    <row r="2217" spans="4:7" x14ac:dyDescent="0.2">
      <c r="D2217" s="20">
        <f t="shared" si="34"/>
        <v>542</v>
      </c>
      <c r="E2217" s="20">
        <f>MIN(IF(MOD(ROWS($A$2:A2217),$A$2)=0,E2216+1, E2216), $B$2-1)</f>
        <v>2</v>
      </c>
      <c r="G2217" s="2" t="str">
        <f>IF(NOT(OR(
SUMPRODUCT(--ISNUMBER(SEARCH('Chapter 2 (Generated)'!$B$3:$V$3,INDEX(MyData,D2217, E2217+1))))&gt;0,
SUMPRODUCT(--ISNUMBER(SEARCH('Chapter 2 (Generated)'!$B$4:$V$4,INDEX(MyData,D2217, E2217+1))))&gt;0)),
"        " &amp; INDEX(MyData,D2217, E2217+1),
"    " &amp; INDEX(MyData,D2217, E2217+1))</f>
        <v xml:space="preserve">        personnages.tadashi[4],</v>
      </c>
    </row>
    <row r="2218" spans="4:7" x14ac:dyDescent="0.2">
      <c r="D2218" s="20">
        <f t="shared" si="34"/>
        <v>543</v>
      </c>
      <c r="E2218" s="20">
        <f>MIN(IF(MOD(ROWS($A$2:A2218),$A$2)=0,E2217+1, E2217), $B$2-1)</f>
        <v>2</v>
      </c>
      <c r="G2218" s="2" t="str">
        <f>IF(NOT(OR(
SUMPRODUCT(--ISNUMBER(SEARCH('Chapter 2 (Generated)'!$B$3:$V$3,INDEX(MyData,D2218, E2218+1))))&gt;0,
SUMPRODUCT(--ISNUMBER(SEARCH('Chapter 2 (Generated)'!$B$4:$V$4,INDEX(MyData,D2218, E2218+1))))&gt;0)),
"        " &amp; INDEX(MyData,D2218, E2218+1),
"    " &amp; INDEX(MyData,D2218, E2218+1))</f>
        <v xml:space="preserve">        personnages.tadashi[3],//540 </v>
      </c>
    </row>
    <row r="2219" spans="4:7" x14ac:dyDescent="0.2">
      <c r="D2219" s="20">
        <f t="shared" si="34"/>
        <v>544</v>
      </c>
      <c r="E2219" s="20">
        <f>MIN(IF(MOD(ROWS($A$2:A2219),$A$2)=0,E2218+1, E2218), $B$2-1)</f>
        <v>2</v>
      </c>
      <c r="G2219" s="2" t="str">
        <f>IF(NOT(OR(
SUMPRODUCT(--ISNUMBER(SEARCH('Chapter 2 (Generated)'!$B$3:$V$3,INDEX(MyData,D2219, E2219+1))))&gt;0,
SUMPRODUCT(--ISNUMBER(SEARCH('Chapter 2 (Generated)'!$B$4:$V$4,INDEX(MyData,D2219, E2219+1))))&gt;0)),
"        " &amp; INDEX(MyData,D2219, E2219+1),
"    " &amp; INDEX(MyData,D2219, E2219+1))</f>
        <v xml:space="preserve">        personnages.tadashi[3],</v>
      </c>
    </row>
    <row r="2220" spans="4:7" x14ac:dyDescent="0.2">
      <c r="D2220" s="20">
        <f t="shared" si="34"/>
        <v>545</v>
      </c>
      <c r="E2220" s="20">
        <f>MIN(IF(MOD(ROWS($A$2:A2220),$A$2)=0,E2219+1, E2219), $B$2-1)</f>
        <v>2</v>
      </c>
      <c r="G2220" s="2" t="str">
        <f>IF(NOT(OR(
SUMPRODUCT(--ISNUMBER(SEARCH('Chapter 2 (Generated)'!$B$3:$V$3,INDEX(MyData,D2220, E2220+1))))&gt;0,
SUMPRODUCT(--ISNUMBER(SEARCH('Chapter 2 (Generated)'!$B$4:$V$4,INDEX(MyData,D2220, E2220+1))))&gt;0)),
"        " &amp; INDEX(MyData,D2220, E2220+1),
"    " &amp; INDEX(MyData,D2220, E2220+1))</f>
        <v xml:space="preserve">        personnages.tadashi[3],</v>
      </c>
    </row>
    <row r="2221" spans="4:7" x14ac:dyDescent="0.2">
      <c r="D2221" s="20">
        <f t="shared" si="34"/>
        <v>546</v>
      </c>
      <c r="E2221" s="20">
        <f>MIN(IF(MOD(ROWS($A$2:A2221),$A$2)=0,E2220+1, E2220), $B$2-1)</f>
        <v>2</v>
      </c>
      <c r="G2221" s="2" t="str">
        <f>IF(NOT(OR(
SUMPRODUCT(--ISNUMBER(SEARCH('Chapter 2 (Generated)'!$B$3:$V$3,INDEX(MyData,D2221, E2221+1))))&gt;0,
SUMPRODUCT(--ISNUMBER(SEARCH('Chapter 2 (Generated)'!$B$4:$V$4,INDEX(MyData,D2221, E2221+1))))&gt;0)),
"        " &amp; INDEX(MyData,D2221, E2221+1),
"    " &amp; INDEX(MyData,D2221, E2221+1))</f>
        <v xml:space="preserve">        personnages.tadashi[3],</v>
      </c>
    </row>
    <row r="2222" spans="4:7" x14ac:dyDescent="0.2">
      <c r="D2222" s="20">
        <f t="shared" si="34"/>
        <v>547</v>
      </c>
      <c r="E2222" s="20">
        <f>MIN(IF(MOD(ROWS($A$2:A2222),$A$2)=0,E2221+1, E2221), $B$2-1)</f>
        <v>2</v>
      </c>
      <c r="G2222" s="2" t="str">
        <f>IF(NOT(OR(
SUMPRODUCT(--ISNUMBER(SEARCH('Chapter 2 (Generated)'!$B$3:$V$3,INDEX(MyData,D2222, E2222+1))))&gt;0,
SUMPRODUCT(--ISNUMBER(SEARCH('Chapter 2 (Generated)'!$B$4:$V$4,INDEX(MyData,D2222, E2222+1))))&gt;0)),
"        " &amp; INDEX(MyData,D2222, E2222+1),
"    " &amp; INDEX(MyData,D2222, E2222+1))</f>
        <v xml:space="preserve">        personnages.tadashi[3],</v>
      </c>
    </row>
    <row r="2223" spans="4:7" x14ac:dyDescent="0.2">
      <c r="D2223" s="20">
        <f t="shared" si="34"/>
        <v>548</v>
      </c>
      <c r="E2223" s="20">
        <f>MIN(IF(MOD(ROWS($A$2:A2223),$A$2)=0,E2222+1, E2222), $B$2-1)</f>
        <v>2</v>
      </c>
      <c r="G2223" s="2" t="str">
        <f>IF(NOT(OR(
SUMPRODUCT(--ISNUMBER(SEARCH('Chapter 2 (Generated)'!$B$3:$V$3,INDEX(MyData,D2223, E2223+1))))&gt;0,
SUMPRODUCT(--ISNUMBER(SEARCH('Chapter 2 (Generated)'!$B$4:$V$4,INDEX(MyData,D2223, E2223+1))))&gt;0)),
"        " &amp; INDEX(MyData,D2223, E2223+1),
"    " &amp; INDEX(MyData,D2223, E2223+1))</f>
        <v xml:space="preserve">        personnages.tadashi[3],//545 </v>
      </c>
    </row>
    <row r="2224" spans="4:7" x14ac:dyDescent="0.2">
      <c r="D2224" s="20">
        <f t="shared" si="34"/>
        <v>549</v>
      </c>
      <c r="E2224" s="20">
        <f>MIN(IF(MOD(ROWS($A$2:A2224),$A$2)=0,E2223+1, E2223), $B$2-1)</f>
        <v>2</v>
      </c>
      <c r="G2224" s="2" t="str">
        <f>IF(NOT(OR(
SUMPRODUCT(--ISNUMBER(SEARCH('Chapter 2 (Generated)'!$B$3:$V$3,INDEX(MyData,D2224, E2224+1))))&gt;0,
SUMPRODUCT(--ISNUMBER(SEARCH('Chapter 2 (Generated)'!$B$4:$V$4,INDEX(MyData,D2224, E2224+1))))&gt;0)),
"        " &amp; INDEX(MyData,D2224, E2224+1),
"    " &amp; INDEX(MyData,D2224, E2224+1))</f>
        <v xml:space="preserve">        "null",</v>
      </c>
    </row>
    <row r="2225" spans="4:7" x14ac:dyDescent="0.2">
      <c r="D2225" s="20">
        <f t="shared" si="34"/>
        <v>550</v>
      </c>
      <c r="E2225" s="20">
        <f>MIN(IF(MOD(ROWS($A$2:A2225),$A$2)=0,E2224+1, E2224), $B$2-1)</f>
        <v>2</v>
      </c>
      <c r="G2225" s="2" t="str">
        <f>IF(NOT(OR(
SUMPRODUCT(--ISNUMBER(SEARCH('Chapter 2 (Generated)'!$B$3:$V$3,INDEX(MyData,D2225, E2225+1))))&gt;0,
SUMPRODUCT(--ISNUMBER(SEARCH('Chapter 2 (Generated)'!$B$4:$V$4,INDEX(MyData,D2225, E2225+1))))&gt;0)),
"        " &amp; INDEX(MyData,D2225, E2225+1),
"    " &amp; INDEX(MyData,D2225, E2225+1))</f>
        <v xml:space="preserve">        personnages.tadashi[3],</v>
      </c>
    </row>
    <row r="2226" spans="4:7" x14ac:dyDescent="0.2">
      <c r="D2226" s="20">
        <f t="shared" si="34"/>
        <v>551</v>
      </c>
      <c r="E2226" s="20">
        <f>MIN(IF(MOD(ROWS($A$2:A2226),$A$2)=0,E2225+1, E2225), $B$2-1)</f>
        <v>2</v>
      </c>
      <c r="G2226" s="2" t="str">
        <f>IF(NOT(OR(
SUMPRODUCT(--ISNUMBER(SEARCH('Chapter 2 (Generated)'!$B$3:$V$3,INDEX(MyData,D2226, E2226+1))))&gt;0,
SUMPRODUCT(--ISNUMBER(SEARCH('Chapter 2 (Generated)'!$B$4:$V$4,INDEX(MyData,D2226, E2226+1))))&gt;0)),
"        " &amp; INDEX(MyData,D2226, E2226+1),
"    " &amp; INDEX(MyData,D2226, E2226+1))</f>
        <v xml:space="preserve">        personnages.tadashi[3],</v>
      </c>
    </row>
    <row r="2227" spans="4:7" x14ac:dyDescent="0.2">
      <c r="D2227" s="20">
        <f t="shared" si="34"/>
        <v>552</v>
      </c>
      <c r="E2227" s="20">
        <f>MIN(IF(MOD(ROWS($A$2:A2227),$A$2)=0,E2226+1, E2226), $B$2-1)</f>
        <v>2</v>
      </c>
      <c r="G2227" s="2" t="str">
        <f>IF(NOT(OR(
SUMPRODUCT(--ISNUMBER(SEARCH('Chapter 2 (Generated)'!$B$3:$V$3,INDEX(MyData,D2227, E2227+1))))&gt;0,
SUMPRODUCT(--ISNUMBER(SEARCH('Chapter 2 (Generated)'!$B$4:$V$4,INDEX(MyData,D2227, E2227+1))))&gt;0)),
"        " &amp; INDEX(MyData,D2227, E2227+1),
"    " &amp; INDEX(MyData,D2227, E2227+1))</f>
        <v xml:space="preserve">        personnages.tadashi[4],</v>
      </c>
    </row>
    <row r="2228" spans="4:7" x14ac:dyDescent="0.2">
      <c r="D2228" s="20">
        <f t="shared" si="34"/>
        <v>553</v>
      </c>
      <c r="E2228" s="20">
        <f>MIN(IF(MOD(ROWS($A$2:A2228),$A$2)=0,E2227+1, E2227), $B$2-1)</f>
        <v>2</v>
      </c>
      <c r="G2228" s="2" t="str">
        <f>IF(NOT(OR(
SUMPRODUCT(--ISNUMBER(SEARCH('Chapter 2 (Generated)'!$B$3:$V$3,INDEX(MyData,D2228, E2228+1))))&gt;0,
SUMPRODUCT(--ISNUMBER(SEARCH('Chapter 2 (Generated)'!$B$4:$V$4,INDEX(MyData,D2228, E2228+1))))&gt;0)),
"        " &amp; INDEX(MyData,D2228, E2228+1),
"    " &amp; INDEX(MyData,D2228, E2228+1))</f>
        <v xml:space="preserve">        "null",//550 </v>
      </c>
    </row>
    <row r="2229" spans="4:7" x14ac:dyDescent="0.2">
      <c r="D2229" s="20">
        <f t="shared" si="34"/>
        <v>554</v>
      </c>
      <c r="E2229" s="20">
        <f>MIN(IF(MOD(ROWS($A$2:A2229),$A$2)=0,E2228+1, E2228), $B$2-1)</f>
        <v>2</v>
      </c>
      <c r="G2229" s="2" t="str">
        <f>IF(NOT(OR(
SUMPRODUCT(--ISNUMBER(SEARCH('Chapter 2 (Generated)'!$B$3:$V$3,INDEX(MyData,D2229, E2229+1))))&gt;0,
SUMPRODUCT(--ISNUMBER(SEARCH('Chapter 2 (Generated)'!$B$4:$V$4,INDEX(MyData,D2229, E2229+1))))&gt;0)),
"        " &amp; INDEX(MyData,D2229, E2229+1),
"    " &amp; INDEX(MyData,D2229, E2229+1))</f>
        <v xml:space="preserve">        "null",</v>
      </c>
    </row>
    <row r="2230" spans="4:7" x14ac:dyDescent="0.2">
      <c r="D2230" s="20">
        <f t="shared" si="34"/>
        <v>555</v>
      </c>
      <c r="E2230" s="20">
        <f>MIN(IF(MOD(ROWS($A$2:A2230),$A$2)=0,E2229+1, E2229), $B$2-1)</f>
        <v>2</v>
      </c>
      <c r="G2230" s="2" t="str">
        <f>IF(NOT(OR(
SUMPRODUCT(--ISNUMBER(SEARCH('Chapter 2 (Generated)'!$B$3:$V$3,INDEX(MyData,D2230, E2230+1))))&gt;0,
SUMPRODUCT(--ISNUMBER(SEARCH('Chapter 2 (Generated)'!$B$4:$V$4,INDEX(MyData,D2230, E2230+1))))&gt;0)),
"        " &amp; INDEX(MyData,D2230, E2230+1),
"    " &amp; INDEX(MyData,D2230, E2230+1))</f>
        <v xml:space="preserve">        "null",</v>
      </c>
    </row>
    <row r="2231" spans="4:7" x14ac:dyDescent="0.2">
      <c r="D2231" s="20">
        <f t="shared" si="34"/>
        <v>556</v>
      </c>
      <c r="E2231" s="20">
        <f>MIN(IF(MOD(ROWS($A$2:A2231),$A$2)=0,E2230+1, E2230), $B$2-1)</f>
        <v>2</v>
      </c>
      <c r="G2231" s="2" t="str">
        <f>IF(NOT(OR(
SUMPRODUCT(--ISNUMBER(SEARCH('Chapter 2 (Generated)'!$B$3:$V$3,INDEX(MyData,D2231, E2231+1))))&gt;0,
SUMPRODUCT(--ISNUMBER(SEARCH('Chapter 2 (Generated)'!$B$4:$V$4,INDEX(MyData,D2231, E2231+1))))&gt;0)),
"        " &amp; INDEX(MyData,D2231, E2231+1),
"    " &amp; INDEX(MyData,D2231, E2231+1))</f>
        <v xml:space="preserve">        "null",</v>
      </c>
    </row>
    <row r="2232" spans="4:7" x14ac:dyDescent="0.2">
      <c r="D2232" s="20">
        <f t="shared" si="34"/>
        <v>557</v>
      </c>
      <c r="E2232" s="20">
        <f>MIN(IF(MOD(ROWS($A$2:A2232),$A$2)=0,E2231+1, E2231), $B$2-1)</f>
        <v>2</v>
      </c>
      <c r="G2232" s="2" t="str">
        <f>IF(NOT(OR(
SUMPRODUCT(--ISNUMBER(SEARCH('Chapter 2 (Generated)'!$B$3:$V$3,INDEX(MyData,D2232, E2232+1))))&gt;0,
SUMPRODUCT(--ISNUMBER(SEARCH('Chapter 2 (Generated)'!$B$4:$V$4,INDEX(MyData,D2232, E2232+1))))&gt;0)),
"        " &amp; INDEX(MyData,D2232, E2232+1),
"    " &amp; INDEX(MyData,D2232, E2232+1))</f>
        <v xml:space="preserve">        personnages.tadashi[4],</v>
      </c>
    </row>
    <row r="2233" spans="4:7" x14ac:dyDescent="0.2">
      <c r="D2233" s="20">
        <f t="shared" si="34"/>
        <v>558</v>
      </c>
      <c r="E2233" s="20">
        <f>MIN(IF(MOD(ROWS($A$2:A2233),$A$2)=0,E2232+1, E2232), $B$2-1)</f>
        <v>2</v>
      </c>
      <c r="G2233" s="2" t="str">
        <f>IF(NOT(OR(
SUMPRODUCT(--ISNUMBER(SEARCH('Chapter 2 (Generated)'!$B$3:$V$3,INDEX(MyData,D2233, E2233+1))))&gt;0,
SUMPRODUCT(--ISNUMBER(SEARCH('Chapter 2 (Generated)'!$B$4:$V$4,INDEX(MyData,D2233, E2233+1))))&gt;0)),
"        " &amp; INDEX(MyData,D2233, E2233+1),
"    " &amp; INDEX(MyData,D2233, E2233+1))</f>
        <v xml:space="preserve">        "null",//555 </v>
      </c>
    </row>
    <row r="2234" spans="4:7" x14ac:dyDescent="0.2">
      <c r="D2234" s="20">
        <f t="shared" si="34"/>
        <v>559</v>
      </c>
      <c r="E2234" s="20">
        <f>MIN(IF(MOD(ROWS($A$2:A2234),$A$2)=0,E2233+1, E2233), $B$2-1)</f>
        <v>2</v>
      </c>
      <c r="G2234" s="2" t="str">
        <f>IF(NOT(OR(
SUMPRODUCT(--ISNUMBER(SEARCH('Chapter 2 (Generated)'!$B$3:$V$3,INDEX(MyData,D2234, E2234+1))))&gt;0,
SUMPRODUCT(--ISNUMBER(SEARCH('Chapter 2 (Generated)'!$B$4:$V$4,INDEX(MyData,D2234, E2234+1))))&gt;0)),
"        " &amp; INDEX(MyData,D2234, E2234+1),
"    " &amp; INDEX(MyData,D2234, E2234+1))</f>
        <v xml:space="preserve">        "null",</v>
      </c>
    </row>
    <row r="2235" spans="4:7" x14ac:dyDescent="0.2">
      <c r="D2235" s="20">
        <f t="shared" si="34"/>
        <v>560</v>
      </c>
      <c r="E2235" s="20">
        <f>MIN(IF(MOD(ROWS($A$2:A2235),$A$2)=0,E2234+1, E2234), $B$2-1)</f>
        <v>2</v>
      </c>
      <c r="G2235" s="2" t="str">
        <f>IF(NOT(OR(
SUMPRODUCT(--ISNUMBER(SEARCH('Chapter 2 (Generated)'!$B$3:$V$3,INDEX(MyData,D2235, E2235+1))))&gt;0,
SUMPRODUCT(--ISNUMBER(SEARCH('Chapter 2 (Generated)'!$B$4:$V$4,INDEX(MyData,D2235, E2235+1))))&gt;0)),
"        " &amp; INDEX(MyData,D2235, E2235+1),
"    " &amp; INDEX(MyData,D2235, E2235+1))</f>
        <v xml:space="preserve">        personnages.tadashi[3],</v>
      </c>
    </row>
    <row r="2236" spans="4:7" x14ac:dyDescent="0.2">
      <c r="D2236" s="20">
        <f t="shared" si="34"/>
        <v>561</v>
      </c>
      <c r="E2236" s="20">
        <f>MIN(IF(MOD(ROWS($A$2:A2236),$A$2)=0,E2235+1, E2235), $B$2-1)</f>
        <v>2</v>
      </c>
      <c r="G2236" s="2" t="str">
        <f>IF(NOT(OR(
SUMPRODUCT(--ISNUMBER(SEARCH('Chapter 2 (Generated)'!$B$3:$V$3,INDEX(MyData,D2236, E2236+1))))&gt;0,
SUMPRODUCT(--ISNUMBER(SEARCH('Chapter 2 (Generated)'!$B$4:$V$4,INDEX(MyData,D2236, E2236+1))))&gt;0)),
"        " &amp; INDEX(MyData,D2236, E2236+1),
"    " &amp; INDEX(MyData,D2236, E2236+1))</f>
        <v xml:space="preserve">        "null",</v>
      </c>
    </row>
    <row r="2237" spans="4:7" x14ac:dyDescent="0.2">
      <c r="D2237" s="20">
        <f t="shared" si="34"/>
        <v>562</v>
      </c>
      <c r="E2237" s="20">
        <f>MIN(IF(MOD(ROWS($A$2:A2237),$A$2)=0,E2236+1, E2236), $B$2-1)</f>
        <v>2</v>
      </c>
      <c r="G2237" s="2" t="str">
        <f>IF(NOT(OR(
SUMPRODUCT(--ISNUMBER(SEARCH('Chapter 2 (Generated)'!$B$3:$V$3,INDEX(MyData,D2237, E2237+1))))&gt;0,
SUMPRODUCT(--ISNUMBER(SEARCH('Chapter 2 (Generated)'!$B$4:$V$4,INDEX(MyData,D2237, E2237+1))))&gt;0)),
"        " &amp; INDEX(MyData,D2237, E2237+1),
"    " &amp; INDEX(MyData,D2237, E2237+1))</f>
        <v xml:space="preserve">        personnages.tadashi[3],</v>
      </c>
    </row>
    <row r="2238" spans="4:7" x14ac:dyDescent="0.2">
      <c r="D2238" s="20">
        <f t="shared" si="34"/>
        <v>563</v>
      </c>
      <c r="E2238" s="20">
        <f>MIN(IF(MOD(ROWS($A$2:A2238),$A$2)=0,E2237+1, E2237), $B$2-1)</f>
        <v>2</v>
      </c>
      <c r="G2238" s="2" t="str">
        <f>IF(NOT(OR(
SUMPRODUCT(--ISNUMBER(SEARCH('Chapter 2 (Generated)'!$B$3:$V$3,INDEX(MyData,D2238, E2238+1))))&gt;0,
SUMPRODUCT(--ISNUMBER(SEARCH('Chapter 2 (Generated)'!$B$4:$V$4,INDEX(MyData,D2238, E2238+1))))&gt;0)),
"        " &amp; INDEX(MyData,D2238, E2238+1),
"    " &amp; INDEX(MyData,D2238, E2238+1))</f>
        <v xml:space="preserve">        personnages.tadashi[3],//560 </v>
      </c>
    </row>
    <row r="2239" spans="4:7" x14ac:dyDescent="0.2">
      <c r="D2239" s="20">
        <f t="shared" si="34"/>
        <v>564</v>
      </c>
      <c r="E2239" s="20">
        <f>MIN(IF(MOD(ROWS($A$2:A2239),$A$2)=0,E2238+1, E2238), $B$2-1)</f>
        <v>2</v>
      </c>
      <c r="G2239" s="2" t="str">
        <f>IF(NOT(OR(
SUMPRODUCT(--ISNUMBER(SEARCH('Chapter 2 (Generated)'!$B$3:$V$3,INDEX(MyData,D2239, E2239+1))))&gt;0,
SUMPRODUCT(--ISNUMBER(SEARCH('Chapter 2 (Generated)'!$B$4:$V$4,INDEX(MyData,D2239, E2239+1))))&gt;0)),
"        " &amp; INDEX(MyData,D2239, E2239+1),
"    " &amp; INDEX(MyData,D2239, E2239+1))</f>
        <v xml:space="preserve">        personnages.tadashi[3],</v>
      </c>
    </row>
    <row r="2240" spans="4:7" x14ac:dyDescent="0.2">
      <c r="D2240" s="20">
        <f t="shared" si="34"/>
        <v>565</v>
      </c>
      <c r="E2240" s="20">
        <f>MIN(IF(MOD(ROWS($A$2:A2240),$A$2)=0,E2239+1, E2239), $B$2-1)</f>
        <v>2</v>
      </c>
      <c r="G2240" s="2" t="str">
        <f>IF(NOT(OR(
SUMPRODUCT(--ISNUMBER(SEARCH('Chapter 2 (Generated)'!$B$3:$V$3,INDEX(MyData,D2240, E2240+1))))&gt;0,
SUMPRODUCT(--ISNUMBER(SEARCH('Chapter 2 (Generated)'!$B$4:$V$4,INDEX(MyData,D2240, E2240+1))))&gt;0)),
"        " &amp; INDEX(MyData,D2240, E2240+1),
"    " &amp; INDEX(MyData,D2240, E2240+1))</f>
        <v xml:space="preserve">        personnages.tadashi[0],</v>
      </c>
    </row>
    <row r="2241" spans="4:7" x14ac:dyDescent="0.2">
      <c r="D2241" s="20">
        <f t="shared" si="34"/>
        <v>566</v>
      </c>
      <c r="E2241" s="20">
        <f>MIN(IF(MOD(ROWS($A$2:A2241),$A$2)=0,E2240+1, E2240), $B$2-1)</f>
        <v>2</v>
      </c>
      <c r="G2241" s="2" t="str">
        <f>IF(NOT(OR(
SUMPRODUCT(--ISNUMBER(SEARCH('Chapter 2 (Generated)'!$B$3:$V$3,INDEX(MyData,D2241, E2241+1))))&gt;0,
SUMPRODUCT(--ISNUMBER(SEARCH('Chapter 2 (Generated)'!$B$4:$V$4,INDEX(MyData,D2241, E2241+1))))&gt;0)),
"        " &amp; INDEX(MyData,D2241, E2241+1),
"    " &amp; INDEX(MyData,D2241, E2241+1))</f>
        <v xml:space="preserve">        personnages.tadashi[0],</v>
      </c>
    </row>
    <row r="2242" spans="4:7" x14ac:dyDescent="0.2">
      <c r="D2242" s="20">
        <f t="shared" ref="D2242:D2305" si="35">MOD(ROW(D2241)-1+ROWS(MyData),ROWS(MyData))+1</f>
        <v>567</v>
      </c>
      <c r="E2242" s="20">
        <f>MIN(IF(MOD(ROWS($A$2:A2242),$A$2)=0,E2241+1, E2241), $B$2-1)</f>
        <v>2</v>
      </c>
      <c r="G2242" s="2" t="str">
        <f>IF(NOT(OR(
SUMPRODUCT(--ISNUMBER(SEARCH('Chapter 2 (Generated)'!$B$3:$V$3,INDEX(MyData,D2242, E2242+1))))&gt;0,
SUMPRODUCT(--ISNUMBER(SEARCH('Chapter 2 (Generated)'!$B$4:$V$4,INDEX(MyData,D2242, E2242+1))))&gt;0)),
"        " &amp; INDEX(MyData,D2242, E2242+1),
"    " &amp; INDEX(MyData,D2242, E2242+1))</f>
        <v xml:space="preserve">        "null",</v>
      </c>
    </row>
    <row r="2243" spans="4:7" x14ac:dyDescent="0.2">
      <c r="D2243" s="20">
        <f t="shared" si="35"/>
        <v>568</v>
      </c>
      <c r="E2243" s="20">
        <f>MIN(IF(MOD(ROWS($A$2:A2243),$A$2)=0,E2242+1, E2242), $B$2-1)</f>
        <v>2</v>
      </c>
      <c r="G2243" s="2" t="str">
        <f>IF(NOT(OR(
SUMPRODUCT(--ISNUMBER(SEARCH('Chapter 2 (Generated)'!$B$3:$V$3,INDEX(MyData,D2243, E2243+1))))&gt;0,
SUMPRODUCT(--ISNUMBER(SEARCH('Chapter 2 (Generated)'!$B$4:$V$4,INDEX(MyData,D2243, E2243+1))))&gt;0)),
"        " &amp; INDEX(MyData,D2243, E2243+1),
"    " &amp; INDEX(MyData,D2243, E2243+1))</f>
        <v xml:space="preserve">        personnages.tadashi[3],//565 </v>
      </c>
    </row>
    <row r="2244" spans="4:7" x14ac:dyDescent="0.2">
      <c r="D2244" s="20">
        <f t="shared" si="35"/>
        <v>569</v>
      </c>
      <c r="E2244" s="20">
        <f>MIN(IF(MOD(ROWS($A$2:A2244),$A$2)=0,E2243+1, E2243), $B$2-1)</f>
        <v>2</v>
      </c>
      <c r="G2244" s="2" t="str">
        <f>IF(NOT(OR(
SUMPRODUCT(--ISNUMBER(SEARCH('Chapter 2 (Generated)'!$B$3:$V$3,INDEX(MyData,D2244, E2244+1))))&gt;0,
SUMPRODUCT(--ISNUMBER(SEARCH('Chapter 2 (Generated)'!$B$4:$V$4,INDEX(MyData,D2244, E2244+1))))&gt;0)),
"        " &amp; INDEX(MyData,D2244, E2244+1),
"    " &amp; INDEX(MyData,D2244, E2244+1))</f>
        <v xml:space="preserve">        personnages.tadashi[3],</v>
      </c>
    </row>
    <row r="2245" spans="4:7" x14ac:dyDescent="0.2">
      <c r="D2245" s="20">
        <f t="shared" si="35"/>
        <v>570</v>
      </c>
      <c r="E2245" s="20">
        <f>MIN(IF(MOD(ROWS($A$2:A2245),$A$2)=0,E2244+1, E2244), $B$2-1)</f>
        <v>2</v>
      </c>
      <c r="G2245" s="2" t="str">
        <f>IF(NOT(OR(
SUMPRODUCT(--ISNUMBER(SEARCH('Chapter 2 (Generated)'!$B$3:$V$3,INDEX(MyData,D2245, E2245+1))))&gt;0,
SUMPRODUCT(--ISNUMBER(SEARCH('Chapter 2 (Generated)'!$B$4:$V$4,INDEX(MyData,D2245, E2245+1))))&gt;0)),
"        " &amp; INDEX(MyData,D2245, E2245+1),
"    " &amp; INDEX(MyData,D2245, E2245+1))</f>
        <v xml:space="preserve">        personnages.tadashi[3],</v>
      </c>
    </row>
    <row r="2246" spans="4:7" x14ac:dyDescent="0.2">
      <c r="D2246" s="20">
        <f t="shared" si="35"/>
        <v>571</v>
      </c>
      <c r="E2246" s="20">
        <f>MIN(IF(MOD(ROWS($A$2:A2246),$A$2)=0,E2245+1, E2245), $B$2-1)</f>
        <v>2</v>
      </c>
      <c r="G2246" s="2" t="str">
        <f>IF(NOT(OR(
SUMPRODUCT(--ISNUMBER(SEARCH('Chapter 2 (Generated)'!$B$3:$V$3,INDEX(MyData,D2246, E2246+1))))&gt;0,
SUMPRODUCT(--ISNUMBER(SEARCH('Chapter 2 (Generated)'!$B$4:$V$4,INDEX(MyData,D2246, E2246+1))))&gt;0)),
"        " &amp; INDEX(MyData,D2246, E2246+1),
"    " &amp; INDEX(MyData,D2246, E2246+1))</f>
        <v xml:space="preserve">        "null",</v>
      </c>
    </row>
    <row r="2247" spans="4:7" x14ac:dyDescent="0.2">
      <c r="D2247" s="20">
        <f t="shared" si="35"/>
        <v>572</v>
      </c>
      <c r="E2247" s="20">
        <f>MIN(IF(MOD(ROWS($A$2:A2247),$A$2)=0,E2246+1, E2246), $B$2-1)</f>
        <v>2</v>
      </c>
      <c r="G2247" s="2" t="str">
        <f>IF(NOT(OR(
SUMPRODUCT(--ISNUMBER(SEARCH('Chapter 2 (Generated)'!$B$3:$V$3,INDEX(MyData,D2247, E2247+1))))&gt;0,
SUMPRODUCT(--ISNUMBER(SEARCH('Chapter 2 (Generated)'!$B$4:$V$4,INDEX(MyData,D2247, E2247+1))))&gt;0)),
"        " &amp; INDEX(MyData,D2247, E2247+1),
"    " &amp; INDEX(MyData,D2247, E2247+1))</f>
        <v xml:space="preserve">        "null",</v>
      </c>
    </row>
    <row r="2248" spans="4:7" x14ac:dyDescent="0.2">
      <c r="D2248" s="20">
        <f t="shared" si="35"/>
        <v>573</v>
      </c>
      <c r="E2248" s="20">
        <f>MIN(IF(MOD(ROWS($A$2:A2248),$A$2)=0,E2247+1, E2247), $B$2-1)</f>
        <v>2</v>
      </c>
      <c r="G2248" s="2" t="str">
        <f>IF(NOT(OR(
SUMPRODUCT(--ISNUMBER(SEARCH('Chapter 2 (Generated)'!$B$3:$V$3,INDEX(MyData,D2248, E2248+1))))&gt;0,
SUMPRODUCT(--ISNUMBER(SEARCH('Chapter 2 (Generated)'!$B$4:$V$4,INDEX(MyData,D2248, E2248+1))))&gt;0)),
"        " &amp; INDEX(MyData,D2248, E2248+1),
"    " &amp; INDEX(MyData,D2248, E2248+1))</f>
        <v xml:space="preserve">        "null",//570 </v>
      </c>
    </row>
    <row r="2249" spans="4:7" x14ac:dyDescent="0.2">
      <c r="D2249" s="20">
        <f t="shared" si="35"/>
        <v>574</v>
      </c>
      <c r="E2249" s="20">
        <f>MIN(IF(MOD(ROWS($A$2:A2249),$A$2)=0,E2248+1, E2248), $B$2-1)</f>
        <v>2</v>
      </c>
      <c r="G2249" s="2" t="str">
        <f>IF(NOT(OR(
SUMPRODUCT(--ISNUMBER(SEARCH('Chapter 2 (Generated)'!$B$3:$V$3,INDEX(MyData,D2249, E2249+1))))&gt;0,
SUMPRODUCT(--ISNUMBER(SEARCH('Chapter 2 (Generated)'!$B$4:$V$4,INDEX(MyData,D2249, E2249+1))))&gt;0)),
"        " &amp; INDEX(MyData,D2249, E2249+1),
"    " &amp; INDEX(MyData,D2249, E2249+1))</f>
        <v xml:space="preserve">        "null",</v>
      </c>
    </row>
    <row r="2250" spans="4:7" x14ac:dyDescent="0.2">
      <c r="D2250" s="20">
        <f t="shared" si="35"/>
        <v>575</v>
      </c>
      <c r="E2250" s="20">
        <f>MIN(IF(MOD(ROWS($A$2:A2250),$A$2)=0,E2249+1, E2249), $B$2-1)</f>
        <v>2</v>
      </c>
      <c r="G2250" s="2" t="str">
        <f>IF(NOT(OR(
SUMPRODUCT(--ISNUMBER(SEARCH('Chapter 2 (Generated)'!$B$3:$V$3,INDEX(MyData,D2250, E2250+1))))&gt;0,
SUMPRODUCT(--ISNUMBER(SEARCH('Chapter 2 (Generated)'!$B$4:$V$4,INDEX(MyData,D2250, E2250+1))))&gt;0)),
"        " &amp; INDEX(MyData,D2250, E2250+1),
"    " &amp; INDEX(MyData,D2250, E2250+1))</f>
        <v xml:space="preserve">        personnages.tadashi[5],</v>
      </c>
    </row>
    <row r="2251" spans="4:7" x14ac:dyDescent="0.2">
      <c r="D2251" s="20">
        <f t="shared" si="35"/>
        <v>576</v>
      </c>
      <c r="E2251" s="20">
        <f>MIN(IF(MOD(ROWS($A$2:A2251),$A$2)=0,E2250+1, E2250), $B$2-1)</f>
        <v>2</v>
      </c>
      <c r="G2251" s="2" t="str">
        <f>IF(NOT(OR(
SUMPRODUCT(--ISNUMBER(SEARCH('Chapter 2 (Generated)'!$B$3:$V$3,INDEX(MyData,D2251, E2251+1))))&gt;0,
SUMPRODUCT(--ISNUMBER(SEARCH('Chapter 2 (Generated)'!$B$4:$V$4,INDEX(MyData,D2251, E2251+1))))&gt;0)),
"        " &amp; INDEX(MyData,D2251, E2251+1),
"    " &amp; INDEX(MyData,D2251, E2251+1))</f>
        <v xml:space="preserve">        "null",</v>
      </c>
    </row>
    <row r="2252" spans="4:7" x14ac:dyDescent="0.2">
      <c r="D2252" s="20">
        <f t="shared" si="35"/>
        <v>577</v>
      </c>
      <c r="E2252" s="20">
        <f>MIN(IF(MOD(ROWS($A$2:A2252),$A$2)=0,E2251+1, E2251), $B$2-1)</f>
        <v>2</v>
      </c>
      <c r="G2252" s="2" t="str">
        <f>IF(NOT(OR(
SUMPRODUCT(--ISNUMBER(SEARCH('Chapter 2 (Generated)'!$B$3:$V$3,INDEX(MyData,D2252, E2252+1))))&gt;0,
SUMPRODUCT(--ISNUMBER(SEARCH('Chapter 2 (Generated)'!$B$4:$V$4,INDEX(MyData,D2252, E2252+1))))&gt;0)),
"        " &amp; INDEX(MyData,D2252, E2252+1),
"    " &amp; INDEX(MyData,D2252, E2252+1))</f>
        <v xml:space="preserve">        "null",</v>
      </c>
    </row>
    <row r="2253" spans="4:7" x14ac:dyDescent="0.2">
      <c r="D2253" s="20">
        <f t="shared" si="35"/>
        <v>578</v>
      </c>
      <c r="E2253" s="20">
        <f>MIN(IF(MOD(ROWS($A$2:A2253),$A$2)=0,E2252+1, E2252), $B$2-1)</f>
        <v>2</v>
      </c>
      <c r="G2253" s="2" t="str">
        <f>IF(NOT(OR(
SUMPRODUCT(--ISNUMBER(SEARCH('Chapter 2 (Generated)'!$B$3:$V$3,INDEX(MyData,D2253, E2253+1))))&gt;0,
SUMPRODUCT(--ISNUMBER(SEARCH('Chapter 2 (Generated)'!$B$4:$V$4,INDEX(MyData,D2253, E2253+1))))&gt;0)),
"        " &amp; INDEX(MyData,D2253, E2253+1),
"    " &amp; INDEX(MyData,D2253, E2253+1))</f>
        <v xml:space="preserve">        "null",//575 </v>
      </c>
    </row>
    <row r="2254" spans="4:7" x14ac:dyDescent="0.2">
      <c r="D2254" s="20">
        <f t="shared" si="35"/>
        <v>579</v>
      </c>
      <c r="E2254" s="20">
        <f>MIN(IF(MOD(ROWS($A$2:A2254),$A$2)=0,E2253+1, E2253), $B$2-1)</f>
        <v>2</v>
      </c>
      <c r="G2254" s="2" t="str">
        <f>IF(NOT(OR(
SUMPRODUCT(--ISNUMBER(SEARCH('Chapter 2 (Generated)'!$B$3:$V$3,INDEX(MyData,D2254, E2254+1))))&gt;0,
SUMPRODUCT(--ISNUMBER(SEARCH('Chapter 2 (Generated)'!$B$4:$V$4,INDEX(MyData,D2254, E2254+1))))&gt;0)),
"        " &amp; INDEX(MyData,D2254, E2254+1),
"    " &amp; INDEX(MyData,D2254, E2254+1))</f>
        <v xml:space="preserve">        "null",</v>
      </c>
    </row>
    <row r="2255" spans="4:7" x14ac:dyDescent="0.2">
      <c r="D2255" s="20">
        <f t="shared" si="35"/>
        <v>580</v>
      </c>
      <c r="E2255" s="20">
        <f>MIN(IF(MOD(ROWS($A$2:A2255),$A$2)=0,E2254+1, E2254), $B$2-1)</f>
        <v>2</v>
      </c>
      <c r="G2255" s="2" t="str">
        <f>IF(NOT(OR(
SUMPRODUCT(--ISNUMBER(SEARCH('Chapter 2 (Generated)'!$B$3:$V$3,INDEX(MyData,D2255, E2255+1))))&gt;0,
SUMPRODUCT(--ISNUMBER(SEARCH('Chapter 2 (Generated)'!$B$4:$V$4,INDEX(MyData,D2255, E2255+1))))&gt;0)),
"        " &amp; INDEX(MyData,D2255, E2255+1),
"    " &amp; INDEX(MyData,D2255, E2255+1))</f>
        <v xml:space="preserve">        personnages.tadashi[3],</v>
      </c>
    </row>
    <row r="2256" spans="4:7" x14ac:dyDescent="0.2">
      <c r="D2256" s="20">
        <f t="shared" si="35"/>
        <v>581</v>
      </c>
      <c r="E2256" s="20">
        <f>MIN(IF(MOD(ROWS($A$2:A2256),$A$2)=0,E2255+1, E2255), $B$2-1)</f>
        <v>2</v>
      </c>
      <c r="G2256" s="2" t="str">
        <f>IF(NOT(OR(
SUMPRODUCT(--ISNUMBER(SEARCH('Chapter 2 (Generated)'!$B$3:$V$3,INDEX(MyData,D2256, E2256+1))))&gt;0,
SUMPRODUCT(--ISNUMBER(SEARCH('Chapter 2 (Generated)'!$B$4:$V$4,INDEX(MyData,D2256, E2256+1))))&gt;0)),
"        " &amp; INDEX(MyData,D2256, E2256+1),
"    " &amp; INDEX(MyData,D2256, E2256+1))</f>
        <v xml:space="preserve">        "null",</v>
      </c>
    </row>
    <row r="2257" spans="4:7" x14ac:dyDescent="0.2">
      <c r="D2257" s="20">
        <f t="shared" si="35"/>
        <v>582</v>
      </c>
      <c r="E2257" s="20">
        <f>MIN(IF(MOD(ROWS($A$2:A2257),$A$2)=0,E2256+1, E2256), $B$2-1)</f>
        <v>2</v>
      </c>
      <c r="G2257" s="2" t="str">
        <f>IF(NOT(OR(
SUMPRODUCT(--ISNUMBER(SEARCH('Chapter 2 (Generated)'!$B$3:$V$3,INDEX(MyData,D2257, E2257+1))))&gt;0,
SUMPRODUCT(--ISNUMBER(SEARCH('Chapter 2 (Generated)'!$B$4:$V$4,INDEX(MyData,D2257, E2257+1))))&gt;0)),
"        " &amp; INDEX(MyData,D2257, E2257+1),
"    " &amp; INDEX(MyData,D2257, E2257+1))</f>
        <v xml:space="preserve">        "null",</v>
      </c>
    </row>
    <row r="2258" spans="4:7" x14ac:dyDescent="0.2">
      <c r="D2258" s="20">
        <f t="shared" si="35"/>
        <v>583</v>
      </c>
      <c r="E2258" s="20">
        <f>MIN(IF(MOD(ROWS($A$2:A2258),$A$2)=0,E2257+1, E2257), $B$2-1)</f>
        <v>2</v>
      </c>
      <c r="G2258" s="2" t="str">
        <f>IF(NOT(OR(
SUMPRODUCT(--ISNUMBER(SEARCH('Chapter 2 (Generated)'!$B$3:$V$3,INDEX(MyData,D2258, E2258+1))))&gt;0,
SUMPRODUCT(--ISNUMBER(SEARCH('Chapter 2 (Generated)'!$B$4:$V$4,INDEX(MyData,D2258, E2258+1))))&gt;0)),
"        " &amp; INDEX(MyData,D2258, E2258+1),
"    " &amp; INDEX(MyData,D2258, E2258+1))</f>
        <v xml:space="preserve">        personnages.tadashi[3],//580 </v>
      </c>
    </row>
    <row r="2259" spans="4:7" x14ac:dyDescent="0.2">
      <c r="D2259" s="20">
        <f t="shared" si="35"/>
        <v>584</v>
      </c>
      <c r="E2259" s="20">
        <f>MIN(IF(MOD(ROWS($A$2:A2259),$A$2)=0,E2258+1, E2258), $B$2-1)</f>
        <v>2</v>
      </c>
      <c r="G2259" s="2" t="str">
        <f>IF(NOT(OR(
SUMPRODUCT(--ISNUMBER(SEARCH('Chapter 2 (Generated)'!$B$3:$V$3,INDEX(MyData,D2259, E2259+1))))&gt;0,
SUMPRODUCT(--ISNUMBER(SEARCH('Chapter 2 (Generated)'!$B$4:$V$4,INDEX(MyData,D2259, E2259+1))))&gt;0)),
"        " &amp; INDEX(MyData,D2259, E2259+1),
"    " &amp; INDEX(MyData,D2259, E2259+1))</f>
        <v xml:space="preserve">        "null",</v>
      </c>
    </row>
    <row r="2260" spans="4:7" x14ac:dyDescent="0.2">
      <c r="D2260" s="20">
        <f t="shared" si="35"/>
        <v>585</v>
      </c>
      <c r="E2260" s="20">
        <f>MIN(IF(MOD(ROWS($A$2:A2260),$A$2)=0,E2259+1, E2259), $B$2-1)</f>
        <v>2</v>
      </c>
      <c r="G2260" s="2" t="str">
        <f>IF(NOT(OR(
SUMPRODUCT(--ISNUMBER(SEARCH('Chapter 2 (Generated)'!$B$3:$V$3,INDEX(MyData,D2260, E2260+1))))&gt;0,
SUMPRODUCT(--ISNUMBER(SEARCH('Chapter 2 (Generated)'!$B$4:$V$4,INDEX(MyData,D2260, E2260+1))))&gt;0)),
"        " &amp; INDEX(MyData,D2260, E2260+1),
"    " &amp; INDEX(MyData,D2260, E2260+1))</f>
        <v xml:space="preserve">        personnages.tadashi[4],</v>
      </c>
    </row>
    <row r="2261" spans="4:7" x14ac:dyDescent="0.2">
      <c r="D2261" s="20">
        <f t="shared" si="35"/>
        <v>586</v>
      </c>
      <c r="E2261" s="20">
        <f>MIN(IF(MOD(ROWS($A$2:A2261),$A$2)=0,E2260+1, E2260), $B$2-1)</f>
        <v>2</v>
      </c>
      <c r="G2261" s="2" t="str">
        <f>IF(NOT(OR(
SUMPRODUCT(--ISNUMBER(SEARCH('Chapter 2 (Generated)'!$B$3:$V$3,INDEX(MyData,D2261, E2261+1))))&gt;0,
SUMPRODUCT(--ISNUMBER(SEARCH('Chapter 2 (Generated)'!$B$4:$V$4,INDEX(MyData,D2261, E2261+1))))&gt;0)),
"        " &amp; INDEX(MyData,D2261, E2261+1),
"    " &amp; INDEX(MyData,D2261, E2261+1))</f>
        <v xml:space="preserve">        personnages.tadashi[3],</v>
      </c>
    </row>
    <row r="2262" spans="4:7" x14ac:dyDescent="0.2">
      <c r="D2262" s="20">
        <f t="shared" si="35"/>
        <v>587</v>
      </c>
      <c r="E2262" s="20">
        <f>MIN(IF(MOD(ROWS($A$2:A2262),$A$2)=0,E2261+1, E2261), $B$2-1)</f>
        <v>2</v>
      </c>
      <c r="G2262" s="2" t="str">
        <f>IF(NOT(OR(
SUMPRODUCT(--ISNUMBER(SEARCH('Chapter 2 (Generated)'!$B$3:$V$3,INDEX(MyData,D2262, E2262+1))))&gt;0,
SUMPRODUCT(--ISNUMBER(SEARCH('Chapter 2 (Generated)'!$B$4:$V$4,INDEX(MyData,D2262, E2262+1))))&gt;0)),
"        " &amp; INDEX(MyData,D2262, E2262+1),
"    " &amp; INDEX(MyData,D2262, E2262+1))</f>
        <v xml:space="preserve">        "null",</v>
      </c>
    </row>
    <row r="2263" spans="4:7" x14ac:dyDescent="0.2">
      <c r="D2263" s="20">
        <f t="shared" si="35"/>
        <v>588</v>
      </c>
      <c r="E2263" s="20">
        <f>MIN(IF(MOD(ROWS($A$2:A2263),$A$2)=0,E2262+1, E2262), $B$2-1)</f>
        <v>2</v>
      </c>
      <c r="G2263" s="2" t="str">
        <f>IF(NOT(OR(
SUMPRODUCT(--ISNUMBER(SEARCH('Chapter 2 (Generated)'!$B$3:$V$3,INDEX(MyData,D2263, E2263+1))))&gt;0,
SUMPRODUCT(--ISNUMBER(SEARCH('Chapter 2 (Generated)'!$B$4:$V$4,INDEX(MyData,D2263, E2263+1))))&gt;0)),
"        " &amp; INDEX(MyData,D2263, E2263+1),
"    " &amp; INDEX(MyData,D2263, E2263+1))</f>
        <v xml:space="preserve">        "null",//585 </v>
      </c>
    </row>
    <row r="2264" spans="4:7" x14ac:dyDescent="0.2">
      <c r="D2264" s="20">
        <f t="shared" si="35"/>
        <v>589</v>
      </c>
      <c r="E2264" s="20">
        <f>MIN(IF(MOD(ROWS($A$2:A2264),$A$2)=0,E2263+1, E2263), $B$2-1)</f>
        <v>2</v>
      </c>
      <c r="G2264" s="2" t="str">
        <f>IF(NOT(OR(
SUMPRODUCT(--ISNUMBER(SEARCH('Chapter 2 (Generated)'!$B$3:$V$3,INDEX(MyData,D2264, E2264+1))))&gt;0,
SUMPRODUCT(--ISNUMBER(SEARCH('Chapter 2 (Generated)'!$B$4:$V$4,INDEX(MyData,D2264, E2264+1))))&gt;0)),
"        " &amp; INDEX(MyData,D2264, E2264+1),
"    " &amp; INDEX(MyData,D2264, E2264+1))</f>
        <v xml:space="preserve">        personnages.tadashi[0],</v>
      </c>
    </row>
    <row r="2265" spans="4:7" x14ac:dyDescent="0.2">
      <c r="D2265" s="20">
        <f t="shared" si="35"/>
        <v>590</v>
      </c>
      <c r="E2265" s="20">
        <f>MIN(IF(MOD(ROWS($A$2:A2265),$A$2)=0,E2264+1, E2264), $B$2-1)</f>
        <v>2</v>
      </c>
      <c r="G2265" s="2" t="str">
        <f>IF(NOT(OR(
SUMPRODUCT(--ISNUMBER(SEARCH('Chapter 2 (Generated)'!$B$3:$V$3,INDEX(MyData,D2265, E2265+1))))&gt;0,
SUMPRODUCT(--ISNUMBER(SEARCH('Chapter 2 (Generated)'!$B$4:$V$4,INDEX(MyData,D2265, E2265+1))))&gt;0)),
"        " &amp; INDEX(MyData,D2265, E2265+1),
"    " &amp; INDEX(MyData,D2265, E2265+1))</f>
        <v xml:space="preserve">        "null",</v>
      </c>
    </row>
    <row r="2266" spans="4:7" x14ac:dyDescent="0.2">
      <c r="D2266" s="20">
        <f t="shared" si="35"/>
        <v>591</v>
      </c>
      <c r="E2266" s="20">
        <f>MIN(IF(MOD(ROWS($A$2:A2266),$A$2)=0,E2265+1, E2265), $B$2-1)</f>
        <v>2</v>
      </c>
      <c r="G2266" s="2" t="str">
        <f>IF(NOT(OR(
SUMPRODUCT(--ISNUMBER(SEARCH('Chapter 2 (Generated)'!$B$3:$V$3,INDEX(MyData,D2266, E2266+1))))&gt;0,
SUMPRODUCT(--ISNUMBER(SEARCH('Chapter 2 (Generated)'!$B$4:$V$4,INDEX(MyData,D2266, E2266+1))))&gt;0)),
"        " &amp; INDEX(MyData,D2266, E2266+1),
"    " &amp; INDEX(MyData,D2266, E2266+1))</f>
        <v xml:space="preserve">        personnages.alistair[0],</v>
      </c>
    </row>
    <row r="2267" spans="4:7" x14ac:dyDescent="0.2">
      <c r="D2267" s="20">
        <f t="shared" si="35"/>
        <v>592</v>
      </c>
      <c r="E2267" s="20">
        <f>MIN(IF(MOD(ROWS($A$2:A2267),$A$2)=0,E2266+1, E2266), $B$2-1)</f>
        <v>2</v>
      </c>
      <c r="G2267" s="2" t="str">
        <f>IF(NOT(OR(
SUMPRODUCT(--ISNUMBER(SEARCH('Chapter 2 (Generated)'!$B$3:$V$3,INDEX(MyData,D2267, E2267+1))))&gt;0,
SUMPRODUCT(--ISNUMBER(SEARCH('Chapter 2 (Generated)'!$B$4:$V$4,INDEX(MyData,D2267, E2267+1))))&gt;0)),
"        " &amp; INDEX(MyData,D2267, E2267+1),
"    " &amp; INDEX(MyData,D2267, E2267+1))</f>
        <v xml:space="preserve">        personnages.alistair[0],</v>
      </c>
    </row>
    <row r="2268" spans="4:7" x14ac:dyDescent="0.2">
      <c r="D2268" s="20">
        <f t="shared" si="35"/>
        <v>593</v>
      </c>
      <c r="E2268" s="20">
        <f>MIN(IF(MOD(ROWS($A$2:A2268),$A$2)=0,E2267+1, E2267), $B$2-1)</f>
        <v>2</v>
      </c>
      <c r="G2268" s="2" t="str">
        <f>IF(NOT(OR(
SUMPRODUCT(--ISNUMBER(SEARCH('Chapter 2 (Generated)'!$B$3:$V$3,INDEX(MyData,D2268, E2268+1))))&gt;0,
SUMPRODUCT(--ISNUMBER(SEARCH('Chapter 2 (Generated)'!$B$4:$V$4,INDEX(MyData,D2268, E2268+1))))&gt;0)),
"        " &amp; INDEX(MyData,D2268, E2268+1),
"    " &amp; INDEX(MyData,D2268, E2268+1))</f>
        <v xml:space="preserve">        personnages.karolina[0],//590 </v>
      </c>
    </row>
    <row r="2269" spans="4:7" x14ac:dyDescent="0.2">
      <c r="D2269" s="20">
        <f t="shared" si="35"/>
        <v>594</v>
      </c>
      <c r="E2269" s="20">
        <f>MIN(IF(MOD(ROWS($A$2:A2269),$A$2)=0,E2268+1, E2268), $B$2-1)</f>
        <v>2</v>
      </c>
      <c r="G2269" s="2" t="str">
        <f>IF(NOT(OR(
SUMPRODUCT(--ISNUMBER(SEARCH('Chapter 2 (Generated)'!$B$3:$V$3,INDEX(MyData,D2269, E2269+1))))&gt;0,
SUMPRODUCT(--ISNUMBER(SEARCH('Chapter 2 (Generated)'!$B$4:$V$4,INDEX(MyData,D2269, E2269+1))))&gt;0)),
"        " &amp; INDEX(MyData,D2269, E2269+1),
"    " &amp; INDEX(MyData,D2269, E2269+1))</f>
        <v xml:space="preserve">        "null",</v>
      </c>
    </row>
    <row r="2270" spans="4:7" x14ac:dyDescent="0.2">
      <c r="D2270" s="20">
        <f t="shared" si="35"/>
        <v>595</v>
      </c>
      <c r="E2270" s="20">
        <f>MIN(IF(MOD(ROWS($A$2:A2270),$A$2)=0,E2269+1, E2269), $B$2-1)</f>
        <v>2</v>
      </c>
      <c r="G2270" s="2" t="str">
        <f>IF(NOT(OR(
SUMPRODUCT(--ISNUMBER(SEARCH('Chapter 2 (Generated)'!$B$3:$V$3,INDEX(MyData,D2270, E2270+1))))&gt;0,
SUMPRODUCT(--ISNUMBER(SEARCH('Chapter 2 (Generated)'!$B$4:$V$4,INDEX(MyData,D2270, E2270+1))))&gt;0)),
"        " &amp; INDEX(MyData,D2270, E2270+1),
"    " &amp; INDEX(MyData,D2270, E2270+1))</f>
        <v xml:space="preserve">        "null",</v>
      </c>
    </row>
    <row r="2271" spans="4:7" x14ac:dyDescent="0.2">
      <c r="D2271" s="20">
        <f t="shared" si="35"/>
        <v>596</v>
      </c>
      <c r="E2271" s="20">
        <f>MIN(IF(MOD(ROWS($A$2:A2271),$A$2)=0,E2270+1, E2270), $B$2-1)</f>
        <v>2</v>
      </c>
      <c r="G2271" s="2" t="str">
        <f>IF(NOT(OR(
SUMPRODUCT(--ISNUMBER(SEARCH('Chapter 2 (Generated)'!$B$3:$V$3,INDEX(MyData,D2271, E2271+1))))&gt;0,
SUMPRODUCT(--ISNUMBER(SEARCH('Chapter 2 (Generated)'!$B$4:$V$4,INDEX(MyData,D2271, E2271+1))))&gt;0)),
"        " &amp; INDEX(MyData,D2271, E2271+1),
"    " &amp; INDEX(MyData,D2271, E2271+1))</f>
        <v xml:space="preserve">        "null",//593 Try to find Axel!</v>
      </c>
    </row>
    <row r="2272" spans="4:7" x14ac:dyDescent="0.2">
      <c r="D2272" s="20">
        <f t="shared" si="35"/>
        <v>597</v>
      </c>
      <c r="E2272" s="20">
        <f>MIN(IF(MOD(ROWS($A$2:A2272),$A$2)=0,E2271+1, E2271), $B$2-1)</f>
        <v>2</v>
      </c>
      <c r="G2272" s="2" t="str">
        <f>IF(NOT(OR(
SUMPRODUCT(--ISNUMBER(SEARCH('Chapter 2 (Generated)'!$B$3:$V$3,INDEX(MyData,D2272, E2272+1))))&gt;0,
SUMPRODUCT(--ISNUMBER(SEARCH('Chapter 2 (Generated)'!$B$4:$V$4,INDEX(MyData,D2272, E2272+1))))&gt;0)),
"        " &amp; INDEX(MyData,D2272, E2272+1),
"    " &amp; INDEX(MyData,D2272, E2272+1))</f>
        <v xml:space="preserve">        "null",//594 Explore the school and talk to your classmates!</v>
      </c>
    </row>
    <row r="2273" spans="4:7" x14ac:dyDescent="0.2">
      <c r="D2273" s="20">
        <f t="shared" si="35"/>
        <v>598</v>
      </c>
      <c r="E2273" s="20">
        <f>MIN(IF(MOD(ROWS($A$2:A2273),$A$2)=0,E2272+1, E2272), $B$2-1)</f>
        <v>2</v>
      </c>
      <c r="G2273" s="2" t="str">
        <f>IF(NOT(OR(
SUMPRODUCT(--ISNUMBER(SEARCH('Chapter 2 (Generated)'!$B$3:$V$3,INDEX(MyData,D2273, E2273+1))))&gt;0,
SUMPRODUCT(--ISNUMBER(SEARCH('Chapter 2 (Generated)'!$B$4:$V$4,INDEX(MyData,D2273, E2273+1))))&gt;0)),
"        " &amp; INDEX(MyData,D2273, E2273+1),
"    " &amp; INDEX(MyData,D2273, E2273+1))</f>
        <v xml:space="preserve">        "null",//595 </v>
      </c>
    </row>
    <row r="2274" spans="4:7" x14ac:dyDescent="0.2">
      <c r="D2274" s="20">
        <f t="shared" si="35"/>
        <v>599</v>
      </c>
      <c r="E2274" s="20">
        <f>MIN(IF(MOD(ROWS($A$2:A2274),$A$2)=0,E2273+1, E2273), $B$2-1)</f>
        <v>2</v>
      </c>
      <c r="G2274" s="2" t="str">
        <f>IF(NOT(OR(
SUMPRODUCT(--ISNUMBER(SEARCH('Chapter 2 (Generated)'!$B$3:$V$3,INDEX(MyData,D2274, E2274+1))))&gt;0,
SUMPRODUCT(--ISNUMBER(SEARCH('Chapter 2 (Generated)'!$B$4:$V$4,INDEX(MyData,D2274, E2274+1))))&gt;0)),
"        " &amp; INDEX(MyData,D2274, E2274+1),
"    " &amp; INDEX(MyData,D2274, E2274+1))</f>
        <v xml:space="preserve">        "null",</v>
      </c>
    </row>
    <row r="2275" spans="4:7" x14ac:dyDescent="0.2">
      <c r="D2275" s="20">
        <f t="shared" si="35"/>
        <v>600</v>
      </c>
      <c r="E2275" s="20">
        <f>MIN(IF(MOD(ROWS($A$2:A2275),$A$2)=0,E2274+1, E2274), $B$2-1)</f>
        <v>2</v>
      </c>
      <c r="G2275" s="2" t="str">
        <f>IF(NOT(OR(
SUMPRODUCT(--ISNUMBER(SEARCH('Chapter 2 (Generated)'!$B$3:$V$3,INDEX(MyData,D2275, E2275+1))))&gt;0,
SUMPRODUCT(--ISNUMBER(SEARCH('Chapter 2 (Generated)'!$B$4:$V$4,INDEX(MyData,D2275, E2275+1))))&gt;0)),
"        " &amp; INDEX(MyData,D2275, E2275+1),
"    " &amp; INDEX(MyData,D2275, E2275+1))</f>
        <v xml:space="preserve">        "null",</v>
      </c>
    </row>
    <row r="2276" spans="4:7" x14ac:dyDescent="0.2">
      <c r="D2276" s="20">
        <f t="shared" si="35"/>
        <v>601</v>
      </c>
      <c r="E2276" s="20">
        <f>MIN(IF(MOD(ROWS($A$2:A2276),$A$2)=0,E2275+1, E2275), $B$2-1)</f>
        <v>2</v>
      </c>
      <c r="G2276" s="2" t="str">
        <f>IF(NOT(OR(
SUMPRODUCT(--ISNUMBER(SEARCH('Chapter 2 (Generated)'!$B$3:$V$3,INDEX(MyData,D2276, E2276+1))))&gt;0,
SUMPRODUCT(--ISNUMBER(SEARCH('Chapter 2 (Generated)'!$B$4:$V$4,INDEX(MyData,D2276, E2276+1))))&gt;0)),
"        " &amp; INDEX(MyData,D2276, E2276+1),
"    " &amp; INDEX(MyData,D2276, E2276+1))</f>
        <v xml:space="preserve">        "null",</v>
      </c>
    </row>
    <row r="2277" spans="4:7" x14ac:dyDescent="0.2">
      <c r="D2277" s="20">
        <f t="shared" si="35"/>
        <v>602</v>
      </c>
      <c r="E2277" s="20">
        <f>MIN(IF(MOD(ROWS($A$2:A2277),$A$2)=0,E2276+1, E2276), $B$2-1)</f>
        <v>2</v>
      </c>
      <c r="G2277" s="2" t="str">
        <f>IF(NOT(OR(
SUMPRODUCT(--ISNUMBER(SEARCH('Chapter 2 (Generated)'!$B$3:$V$3,INDEX(MyData,D2277, E2277+1))))&gt;0,
SUMPRODUCT(--ISNUMBER(SEARCH('Chapter 2 (Generated)'!$B$4:$V$4,INDEX(MyData,D2277, E2277+1))))&gt;0)),
"        " &amp; INDEX(MyData,D2277, E2277+1),
"    " &amp; INDEX(MyData,D2277, E2277+1))</f>
        <v xml:space="preserve">        "null",</v>
      </c>
    </row>
    <row r="2278" spans="4:7" x14ac:dyDescent="0.2">
      <c r="D2278" s="20">
        <f t="shared" si="35"/>
        <v>603</v>
      </c>
      <c r="E2278" s="20">
        <f>MIN(IF(MOD(ROWS($A$2:A2278),$A$2)=0,E2277+1, E2277), $B$2-1)</f>
        <v>2</v>
      </c>
      <c r="G2278" s="2" t="str">
        <f>IF(NOT(OR(
SUMPRODUCT(--ISNUMBER(SEARCH('Chapter 2 (Generated)'!$B$3:$V$3,INDEX(MyData,D2278, E2278+1))))&gt;0,
SUMPRODUCT(--ISNUMBER(SEARCH('Chapter 2 (Generated)'!$B$4:$V$4,INDEX(MyData,D2278, E2278+1))))&gt;0)),
"        " &amp; INDEX(MyData,D2278, E2278+1),
"    " &amp; INDEX(MyData,D2278, E2278+1))</f>
        <v xml:space="preserve">        "null",//600 </v>
      </c>
    </row>
    <row r="2279" spans="4:7" x14ac:dyDescent="0.2">
      <c r="D2279" s="20">
        <f t="shared" si="35"/>
        <v>604</v>
      </c>
      <c r="E2279" s="20">
        <f>MIN(IF(MOD(ROWS($A$2:A2279),$A$2)=0,E2278+1, E2278), $B$2-1)</f>
        <v>2</v>
      </c>
      <c r="G2279" s="2" t="str">
        <f>IF(NOT(OR(
SUMPRODUCT(--ISNUMBER(SEARCH('Chapter 2 (Generated)'!$B$3:$V$3,INDEX(MyData,D2279, E2279+1))))&gt;0,
SUMPRODUCT(--ISNUMBER(SEARCH('Chapter 2 (Generated)'!$B$4:$V$4,INDEX(MyData,D2279, E2279+1))))&gt;0)),
"        " &amp; INDEX(MyData,D2279, E2279+1),
"    " &amp; INDEX(MyData,D2279, E2279+1))</f>
        <v xml:space="preserve">        "null",</v>
      </c>
    </row>
    <row r="2280" spans="4:7" x14ac:dyDescent="0.2">
      <c r="D2280" s="20">
        <f t="shared" si="35"/>
        <v>605</v>
      </c>
      <c r="E2280" s="20">
        <f>MIN(IF(MOD(ROWS($A$2:A2280),$A$2)=0,E2279+1, E2279), $B$2-1)</f>
        <v>2</v>
      </c>
      <c r="G2280" s="2" t="str">
        <f>IF(NOT(OR(
SUMPRODUCT(--ISNUMBER(SEARCH('Chapter 2 (Generated)'!$B$3:$V$3,INDEX(MyData,D2280, E2280+1))))&gt;0,
SUMPRODUCT(--ISNUMBER(SEARCH('Chapter 2 (Generated)'!$B$4:$V$4,INDEX(MyData,D2280, E2280+1))))&gt;0)),
"        " &amp; INDEX(MyData,D2280, E2280+1),
"    " &amp; INDEX(MyData,D2280, E2280+1))</f>
        <v xml:space="preserve">        "null",</v>
      </c>
    </row>
    <row r="2281" spans="4:7" x14ac:dyDescent="0.2">
      <c r="D2281" s="20">
        <f t="shared" si="35"/>
        <v>606</v>
      </c>
      <c r="E2281" s="20">
        <f>MIN(IF(MOD(ROWS($A$2:A2281),$A$2)=0,E2280+1, E2280), $B$2-1)</f>
        <v>2</v>
      </c>
      <c r="G2281" s="2" t="str">
        <f>IF(NOT(OR(
SUMPRODUCT(--ISNUMBER(SEARCH('Chapter 2 (Generated)'!$B$3:$V$3,INDEX(MyData,D2281, E2281+1))))&gt;0,
SUMPRODUCT(--ISNUMBER(SEARCH('Chapter 2 (Generated)'!$B$4:$V$4,INDEX(MyData,D2281, E2281+1))))&gt;0)),
"        " &amp; INDEX(MyData,D2281, E2281+1),
"    " &amp; INDEX(MyData,D2281, E2281+1))</f>
        <v xml:space="preserve">        "null",</v>
      </c>
    </row>
    <row r="2282" spans="4:7" x14ac:dyDescent="0.2">
      <c r="D2282" s="20">
        <f t="shared" si="35"/>
        <v>607</v>
      </c>
      <c r="E2282" s="20">
        <f>MIN(IF(MOD(ROWS($A$2:A2282),$A$2)=0,E2281+1, E2281), $B$2-1)</f>
        <v>2</v>
      </c>
      <c r="G2282" s="2" t="str">
        <f>IF(NOT(OR(
SUMPRODUCT(--ISNUMBER(SEARCH('Chapter 2 (Generated)'!$B$3:$V$3,INDEX(MyData,D2282, E2282+1))))&gt;0,
SUMPRODUCT(--ISNUMBER(SEARCH('Chapter 2 (Generated)'!$B$4:$V$4,INDEX(MyData,D2282, E2282+1))))&gt;0)),
"        " &amp; INDEX(MyData,D2282, E2282+1),
"    " &amp; INDEX(MyData,D2282, E2282+1))</f>
        <v xml:space="preserve">        "null",</v>
      </c>
    </row>
    <row r="2283" spans="4:7" x14ac:dyDescent="0.2">
      <c r="D2283" s="20">
        <f t="shared" si="35"/>
        <v>608</v>
      </c>
      <c r="E2283" s="20">
        <f>MIN(IF(MOD(ROWS($A$2:A2283),$A$2)=0,E2282+1, E2282), $B$2-1)</f>
        <v>2</v>
      </c>
      <c r="G2283" s="2" t="str">
        <f>IF(NOT(OR(
SUMPRODUCT(--ISNUMBER(SEARCH('Chapter 2 (Generated)'!$B$3:$V$3,INDEX(MyData,D2283, E2283+1))))&gt;0,
SUMPRODUCT(--ISNUMBER(SEARCH('Chapter 2 (Generated)'!$B$4:$V$4,INDEX(MyData,D2283, E2283+1))))&gt;0)),
"        " &amp; INDEX(MyData,D2283, E2283+1),
"    " &amp; INDEX(MyData,D2283, E2283+1))</f>
        <v xml:space="preserve">        "null",//605 </v>
      </c>
    </row>
    <row r="2284" spans="4:7" x14ac:dyDescent="0.2">
      <c r="D2284" s="20">
        <f t="shared" si="35"/>
        <v>609</v>
      </c>
      <c r="E2284" s="20">
        <f>MIN(IF(MOD(ROWS($A$2:A2284),$A$2)=0,E2283+1, E2283), $B$2-1)</f>
        <v>2</v>
      </c>
      <c r="G2284" s="2" t="str">
        <f>IF(NOT(OR(
SUMPRODUCT(--ISNUMBER(SEARCH('Chapter 2 (Generated)'!$B$3:$V$3,INDEX(MyData,D2284, E2284+1))))&gt;0,
SUMPRODUCT(--ISNUMBER(SEARCH('Chapter 2 (Generated)'!$B$4:$V$4,INDEX(MyData,D2284, E2284+1))))&gt;0)),
"        " &amp; INDEX(MyData,D2284, E2284+1),
"    " &amp; INDEX(MyData,D2284, E2284+1))</f>
        <v xml:space="preserve">        "null",</v>
      </c>
    </row>
    <row r="2285" spans="4:7" x14ac:dyDescent="0.2">
      <c r="D2285" s="20">
        <f t="shared" si="35"/>
        <v>610</v>
      </c>
      <c r="E2285" s="20">
        <f>MIN(IF(MOD(ROWS($A$2:A2285),$A$2)=0,E2284+1, E2284), $B$2-1)</f>
        <v>2</v>
      </c>
      <c r="G2285" s="2" t="str">
        <f>IF(NOT(OR(
SUMPRODUCT(--ISNUMBER(SEARCH('Chapter 2 (Generated)'!$B$3:$V$3,INDEX(MyData,D2285, E2285+1))))&gt;0,
SUMPRODUCT(--ISNUMBER(SEARCH('Chapter 2 (Generated)'!$B$4:$V$4,INDEX(MyData,D2285, E2285+1))))&gt;0)),
"        " &amp; INDEX(MyData,D2285, E2285+1),
"    " &amp; INDEX(MyData,D2285, E2285+1))</f>
        <v xml:space="preserve">        "null",</v>
      </c>
    </row>
    <row r="2286" spans="4:7" x14ac:dyDescent="0.2">
      <c r="D2286" s="20">
        <f t="shared" si="35"/>
        <v>611</v>
      </c>
      <c r="E2286" s="20">
        <f>MIN(IF(MOD(ROWS($A$2:A2286),$A$2)=0,E2285+1, E2285), $B$2-1)</f>
        <v>2</v>
      </c>
      <c r="G2286" s="2" t="str">
        <f>IF(NOT(OR(
SUMPRODUCT(--ISNUMBER(SEARCH('Chapter 2 (Generated)'!$B$3:$V$3,INDEX(MyData,D2286, E2286+1))))&gt;0,
SUMPRODUCT(--ISNUMBER(SEARCH('Chapter 2 (Generated)'!$B$4:$V$4,INDEX(MyData,D2286, E2286+1))))&gt;0)),
"        " &amp; INDEX(MyData,D2286, E2286+1),
"    " &amp; INDEX(MyData,D2286, E2286+1))</f>
        <v xml:space="preserve">        "null",//608 POPUP</v>
      </c>
    </row>
    <row r="2287" spans="4:7" x14ac:dyDescent="0.2">
      <c r="D2287" s="20">
        <f t="shared" si="35"/>
        <v>612</v>
      </c>
      <c r="E2287" s="20">
        <f>MIN(IF(MOD(ROWS($A$2:A2287),$A$2)=0,E2286+1, E2286), $B$2-1)</f>
        <v>2</v>
      </c>
      <c r="G2287" s="2" t="str">
        <f>IF(NOT(OR(
SUMPRODUCT(--ISNUMBER(SEARCH('Chapter 2 (Generated)'!$B$3:$V$3,INDEX(MyData,D2287, E2287+1))))&gt;0,
SUMPRODUCT(--ISNUMBER(SEARCH('Chapter 2 (Generated)'!$B$4:$V$4,INDEX(MyData,D2287, E2287+1))))&gt;0)),
"        " &amp; INDEX(MyData,D2287, E2287+1),
"    " &amp; INDEX(MyData,D2287, E2287+1))</f>
        <v xml:space="preserve">        "null",</v>
      </c>
    </row>
    <row r="2288" spans="4:7" x14ac:dyDescent="0.2">
      <c r="D2288" s="20">
        <f t="shared" si="35"/>
        <v>613</v>
      </c>
      <c r="E2288" s="20">
        <f>MIN(IF(MOD(ROWS($A$2:A2288),$A$2)=0,E2287+1, E2287), $B$2-1)</f>
        <v>2</v>
      </c>
      <c r="G2288" s="2" t="str">
        <f>IF(NOT(OR(
SUMPRODUCT(--ISNUMBER(SEARCH('Chapter 2 (Generated)'!$B$3:$V$3,INDEX(MyData,D2288, E2288+1))))&gt;0,
SUMPRODUCT(--ISNUMBER(SEARCH('Chapter 2 (Generated)'!$B$4:$V$4,INDEX(MyData,D2288, E2288+1))))&gt;0)),
"        " &amp; INDEX(MyData,D2288, E2288+1),
"    " &amp; INDEX(MyData,D2288, E2288+1))</f>
        <v xml:space="preserve">        "null",//610 </v>
      </c>
    </row>
    <row r="2289" spans="4:7" x14ac:dyDescent="0.2">
      <c r="D2289" s="20">
        <f t="shared" si="35"/>
        <v>614</v>
      </c>
      <c r="E2289" s="20">
        <f>MIN(IF(MOD(ROWS($A$2:A2289),$A$2)=0,E2288+1, E2288), $B$2-1)</f>
        <v>2</v>
      </c>
      <c r="G2289" s="2" t="str">
        <f>IF(NOT(OR(
SUMPRODUCT(--ISNUMBER(SEARCH('Chapter 2 (Generated)'!$B$3:$V$3,INDEX(MyData,D2289, E2289+1))))&gt;0,
SUMPRODUCT(--ISNUMBER(SEARCH('Chapter 2 (Generated)'!$B$4:$V$4,INDEX(MyData,D2289, E2289+1))))&gt;0)),
"        " &amp; INDEX(MyData,D2289, E2289+1),
"    " &amp; INDEX(MyData,D2289, E2289+1))</f>
        <v xml:space="preserve">        "null",//611 Objective Complete: Go to Classroom 2</v>
      </c>
    </row>
    <row r="2290" spans="4:7" x14ac:dyDescent="0.2">
      <c r="D2290" s="20">
        <f t="shared" si="35"/>
        <v>615</v>
      </c>
      <c r="E2290" s="20">
        <f>MIN(IF(MOD(ROWS($A$2:A2290),$A$2)=0,E2289+1, E2289), $B$2-1)</f>
        <v>2</v>
      </c>
      <c r="G2290" s="2" t="str">
        <f>IF(NOT(OR(
SUMPRODUCT(--ISNUMBER(SEARCH('Chapter 2 (Generated)'!$B$3:$V$3,INDEX(MyData,D2290, E2290+1))))&gt;0,
SUMPRODUCT(--ISNUMBER(SEARCH('Chapter 2 (Generated)'!$B$4:$V$4,INDEX(MyData,D2290, E2290+1))))&gt;0)),
"        " &amp; INDEX(MyData,D2290, E2290+1),
"    " &amp; INDEX(MyData,D2290, E2290+1))</f>
        <v xml:space="preserve">        "null",</v>
      </c>
    </row>
    <row r="2291" spans="4:7" x14ac:dyDescent="0.2">
      <c r="D2291" s="20">
        <f t="shared" si="35"/>
        <v>616</v>
      </c>
      <c r="E2291" s="20">
        <f>MIN(IF(MOD(ROWS($A$2:A2291),$A$2)=0,E2290+1, E2290), $B$2-1)</f>
        <v>2</v>
      </c>
      <c r="G2291" s="2" t="str">
        <f>IF(NOT(OR(
SUMPRODUCT(--ISNUMBER(SEARCH('Chapter 2 (Generated)'!$B$3:$V$3,INDEX(MyData,D2291, E2291+1))))&gt;0,
SUMPRODUCT(--ISNUMBER(SEARCH('Chapter 2 (Generated)'!$B$4:$V$4,INDEX(MyData,D2291, E2291+1))))&gt;0)),
"        " &amp; INDEX(MyData,D2291, E2291+1),
"    " &amp; INDEX(MyData,D2291, E2291+1))</f>
        <v xml:space="preserve">        "null",</v>
      </c>
    </row>
    <row r="2292" spans="4:7" x14ac:dyDescent="0.2">
      <c r="D2292" s="20">
        <f t="shared" si="35"/>
        <v>617</v>
      </c>
      <c r="E2292" s="20">
        <f>MIN(IF(MOD(ROWS($A$2:A2292),$A$2)=0,E2291+1, E2291), $B$2-1)</f>
        <v>2</v>
      </c>
      <c r="G2292" s="2" t="str">
        <f>IF(NOT(OR(
SUMPRODUCT(--ISNUMBER(SEARCH('Chapter 2 (Generated)'!$B$3:$V$3,INDEX(MyData,D2292, E2292+1))))&gt;0,
SUMPRODUCT(--ISNUMBER(SEARCH('Chapter 2 (Generated)'!$B$4:$V$4,INDEX(MyData,D2292, E2292+1))))&gt;0)),
"        " &amp; INDEX(MyData,D2292, E2292+1),
"    " &amp; INDEX(MyData,D2292, E2292+1))</f>
        <v xml:space="preserve">        "null",</v>
      </c>
    </row>
    <row r="2293" spans="4:7" x14ac:dyDescent="0.2">
      <c r="D2293" s="20">
        <f t="shared" si="35"/>
        <v>618</v>
      </c>
      <c r="E2293" s="20">
        <f>MIN(IF(MOD(ROWS($A$2:A2293),$A$2)=0,E2292+1, E2292), $B$2-1)</f>
        <v>2</v>
      </c>
      <c r="G2293" s="2" t="str">
        <f>IF(NOT(OR(
SUMPRODUCT(--ISNUMBER(SEARCH('Chapter 2 (Generated)'!$B$3:$V$3,INDEX(MyData,D2293, E2293+1))))&gt;0,
SUMPRODUCT(--ISNUMBER(SEARCH('Chapter 2 (Generated)'!$B$4:$V$4,INDEX(MyData,D2293, E2293+1))))&gt;0)),
"        " &amp; INDEX(MyData,D2293, E2293+1),
"    " &amp; INDEX(MyData,D2293, E2293+1))</f>
        <v xml:space="preserve">        "null",//615 </v>
      </c>
    </row>
    <row r="2294" spans="4:7" x14ac:dyDescent="0.2">
      <c r="D2294" s="20">
        <f t="shared" si="35"/>
        <v>619</v>
      </c>
      <c r="E2294" s="20">
        <f>MIN(IF(MOD(ROWS($A$2:A2294),$A$2)=0,E2293+1, E2293), $B$2-1)</f>
        <v>2</v>
      </c>
      <c r="G2294" s="2" t="str">
        <f>IF(NOT(OR(
SUMPRODUCT(--ISNUMBER(SEARCH('Chapter 2 (Generated)'!$B$3:$V$3,INDEX(MyData,D2294, E2294+1))))&gt;0,
SUMPRODUCT(--ISNUMBER(SEARCH('Chapter 2 (Generated)'!$B$4:$V$4,INDEX(MyData,D2294, E2294+1))))&gt;0)),
"        " &amp; INDEX(MyData,D2294, E2294+1),
"    " &amp; INDEX(MyData,D2294, E2294+1))</f>
        <v xml:space="preserve">        "null",</v>
      </c>
    </row>
    <row r="2295" spans="4:7" x14ac:dyDescent="0.2">
      <c r="D2295" s="20">
        <f t="shared" si="35"/>
        <v>620</v>
      </c>
      <c r="E2295" s="20">
        <f>MIN(IF(MOD(ROWS($A$2:A2295),$A$2)=0,E2294+1, E2294), $B$2-1)</f>
        <v>2</v>
      </c>
      <c r="G2295" s="2" t="str">
        <f>IF(NOT(OR(
SUMPRODUCT(--ISNUMBER(SEARCH('Chapter 2 (Generated)'!$B$3:$V$3,INDEX(MyData,D2295, E2295+1))))&gt;0,
SUMPRODUCT(--ISNUMBER(SEARCH('Chapter 2 (Generated)'!$B$4:$V$4,INDEX(MyData,D2295, E2295+1))))&gt;0)),
"        " &amp; INDEX(MyData,D2295, E2295+1),
"    " &amp; INDEX(MyData,D2295, E2295+1))</f>
        <v xml:space="preserve">        "null",</v>
      </c>
    </row>
    <row r="2296" spans="4:7" x14ac:dyDescent="0.2">
      <c r="D2296" s="20">
        <f t="shared" si="35"/>
        <v>621</v>
      </c>
      <c r="E2296" s="20">
        <f>MIN(IF(MOD(ROWS($A$2:A2296),$A$2)=0,E2295+1, E2295), $B$2-1)</f>
        <v>2</v>
      </c>
      <c r="G2296" s="2" t="str">
        <f>IF(NOT(OR(
SUMPRODUCT(--ISNUMBER(SEARCH('Chapter 2 (Generated)'!$B$3:$V$3,INDEX(MyData,D2296, E2296+1))))&gt;0,
SUMPRODUCT(--ISNUMBER(SEARCH('Chapter 2 (Generated)'!$B$4:$V$4,INDEX(MyData,D2296, E2296+1))))&gt;0)),
"        " &amp; INDEX(MyData,D2296, E2296+1),
"    " &amp; INDEX(MyData,D2296, E2296+1))</f>
        <v xml:space="preserve">        "null",</v>
      </c>
    </row>
    <row r="2297" spans="4:7" x14ac:dyDescent="0.2">
      <c r="D2297" s="20">
        <f t="shared" si="35"/>
        <v>622</v>
      </c>
      <c r="E2297" s="20">
        <f>MIN(IF(MOD(ROWS($A$2:A2297),$A$2)=0,E2296+1, E2296), $B$2-1)</f>
        <v>2</v>
      </c>
      <c r="G2297" s="2" t="str">
        <f>IF(NOT(OR(
SUMPRODUCT(--ISNUMBER(SEARCH('Chapter 2 (Generated)'!$B$3:$V$3,INDEX(MyData,D2297, E2297+1))))&gt;0,
SUMPRODUCT(--ISNUMBER(SEARCH('Chapter 2 (Generated)'!$B$4:$V$4,INDEX(MyData,D2297, E2297+1))))&gt;0)),
"        " &amp; INDEX(MyData,D2297, E2297+1),
"    " &amp; INDEX(MyData,D2297, E2297+1))</f>
        <v xml:space="preserve">        "null",</v>
      </c>
    </row>
    <row r="2298" spans="4:7" x14ac:dyDescent="0.2">
      <c r="D2298" s="20">
        <f t="shared" si="35"/>
        <v>623</v>
      </c>
      <c r="E2298" s="20">
        <f>MIN(IF(MOD(ROWS($A$2:A2298),$A$2)=0,E2297+1, E2297), $B$2-1)</f>
        <v>2</v>
      </c>
      <c r="G2298" s="2" t="str">
        <f>IF(NOT(OR(
SUMPRODUCT(--ISNUMBER(SEARCH('Chapter 2 (Generated)'!$B$3:$V$3,INDEX(MyData,D2298, E2298+1))))&gt;0,
SUMPRODUCT(--ISNUMBER(SEARCH('Chapter 2 (Generated)'!$B$4:$V$4,INDEX(MyData,D2298, E2298+1))))&gt;0)),
"        " &amp; INDEX(MyData,D2298, E2298+1),
"    " &amp; INDEX(MyData,D2298, E2298+1))</f>
        <v xml:space="preserve">        "null",//620 </v>
      </c>
    </row>
    <row r="2299" spans="4:7" x14ac:dyDescent="0.2">
      <c r="D2299" s="20">
        <f t="shared" si="35"/>
        <v>624</v>
      </c>
      <c r="E2299" s="20">
        <f>MIN(IF(MOD(ROWS($A$2:A2299),$A$2)=0,E2298+1, E2298), $B$2-1)</f>
        <v>2</v>
      </c>
      <c r="G2299" s="2" t="str">
        <f>IF(NOT(OR(
SUMPRODUCT(--ISNUMBER(SEARCH('Chapter 2 (Generated)'!$B$3:$V$3,INDEX(MyData,D2299, E2299+1))))&gt;0,
SUMPRODUCT(--ISNUMBER(SEARCH('Chapter 2 (Generated)'!$B$4:$V$4,INDEX(MyData,D2299, E2299+1))))&gt;0)),
"        " &amp; INDEX(MyData,D2299, E2299+1),
"    " &amp; INDEX(MyData,D2299, E2299+1))</f>
        <v xml:space="preserve">        "null",</v>
      </c>
    </row>
    <row r="2300" spans="4:7" x14ac:dyDescent="0.2">
      <c r="D2300" s="20">
        <f t="shared" si="35"/>
        <v>625</v>
      </c>
      <c r="E2300" s="20">
        <f>MIN(IF(MOD(ROWS($A$2:A2300),$A$2)=0,E2299+1, E2299), $B$2-1)</f>
        <v>2</v>
      </c>
      <c r="G2300" s="2" t="str">
        <f>IF(NOT(OR(
SUMPRODUCT(--ISNUMBER(SEARCH('Chapter 2 (Generated)'!$B$3:$V$3,INDEX(MyData,D2300, E2300+1))))&gt;0,
SUMPRODUCT(--ISNUMBER(SEARCH('Chapter 2 (Generated)'!$B$4:$V$4,INDEX(MyData,D2300, E2300+1))))&gt;0)),
"        " &amp; INDEX(MyData,D2300, E2300+1),
"    " &amp; INDEX(MyData,D2300, E2300+1))</f>
        <v xml:space="preserve">        "null",</v>
      </c>
    </row>
    <row r="2301" spans="4:7" x14ac:dyDescent="0.2">
      <c r="D2301" s="20">
        <f t="shared" si="35"/>
        <v>626</v>
      </c>
      <c r="E2301" s="20">
        <f>MIN(IF(MOD(ROWS($A$2:A2301),$A$2)=0,E2300+1, E2300), $B$2-1)</f>
        <v>2</v>
      </c>
      <c r="G2301" s="2" t="str">
        <f>IF(NOT(OR(
SUMPRODUCT(--ISNUMBER(SEARCH('Chapter 2 (Generated)'!$B$3:$V$3,INDEX(MyData,D2301, E2301+1))))&gt;0,
SUMPRODUCT(--ISNUMBER(SEARCH('Chapter 2 (Generated)'!$B$4:$V$4,INDEX(MyData,D2301, E2301+1))))&gt;0)),
"        " &amp; INDEX(MyData,D2301, E2301+1),
"    " &amp; INDEX(MyData,D2301, E2301+1))</f>
        <v xml:space="preserve">        "null",</v>
      </c>
    </row>
    <row r="2302" spans="4:7" x14ac:dyDescent="0.2">
      <c r="D2302" s="20">
        <f t="shared" si="35"/>
        <v>627</v>
      </c>
      <c r="E2302" s="20">
        <f>MIN(IF(MOD(ROWS($A$2:A2302),$A$2)=0,E2301+1, E2301), $B$2-1)</f>
        <v>2</v>
      </c>
      <c r="G2302" s="2" t="str">
        <f>IF(NOT(OR(
SUMPRODUCT(--ISNUMBER(SEARCH('Chapter 2 (Generated)'!$B$3:$V$3,INDEX(MyData,D2302, E2302+1))))&gt;0,
SUMPRODUCT(--ISNUMBER(SEARCH('Chapter 2 (Generated)'!$B$4:$V$4,INDEX(MyData,D2302, E2302+1))))&gt;0)),
"        " &amp; INDEX(MyData,D2302, E2302+1),
"    " &amp; INDEX(MyData,D2302, E2302+1))</f>
        <v xml:space="preserve">        "null",</v>
      </c>
    </row>
    <row r="2303" spans="4:7" x14ac:dyDescent="0.2">
      <c r="D2303" s="20">
        <f t="shared" si="35"/>
        <v>628</v>
      </c>
      <c r="E2303" s="20">
        <f>MIN(IF(MOD(ROWS($A$2:A2303),$A$2)=0,E2302+1, E2302), $B$2-1)</f>
        <v>2</v>
      </c>
      <c r="G2303" s="2" t="str">
        <f>IF(NOT(OR(
SUMPRODUCT(--ISNUMBER(SEARCH('Chapter 2 (Generated)'!$B$3:$V$3,INDEX(MyData,D2303, E2303+1))))&gt;0,
SUMPRODUCT(--ISNUMBER(SEARCH('Chapter 2 (Generated)'!$B$4:$V$4,INDEX(MyData,D2303, E2303+1))))&gt;0)),
"        " &amp; INDEX(MyData,D2303, E2303+1),
"    " &amp; INDEX(MyData,D2303, E2303+1))</f>
        <v xml:space="preserve">        "null",//625 </v>
      </c>
    </row>
    <row r="2304" spans="4:7" x14ac:dyDescent="0.2">
      <c r="D2304" s="20">
        <f t="shared" si="35"/>
        <v>629</v>
      </c>
      <c r="E2304" s="20">
        <f>MIN(IF(MOD(ROWS($A$2:A2304),$A$2)=0,E2303+1, E2303), $B$2-1)</f>
        <v>2</v>
      </c>
      <c r="G2304" s="2" t="str">
        <f>IF(NOT(OR(
SUMPRODUCT(--ISNUMBER(SEARCH('Chapter 2 (Generated)'!$B$3:$V$3,INDEX(MyData,D2304, E2304+1))))&gt;0,
SUMPRODUCT(--ISNUMBER(SEARCH('Chapter 2 (Generated)'!$B$4:$V$4,INDEX(MyData,D2304, E2304+1))))&gt;0)),
"        " &amp; INDEX(MyData,D2304, E2304+1),
"    " &amp; INDEX(MyData,D2304, E2304+1))</f>
        <v xml:space="preserve">        "null",</v>
      </c>
    </row>
    <row r="2305" spans="4:7" x14ac:dyDescent="0.2">
      <c r="D2305" s="20">
        <f t="shared" si="35"/>
        <v>630</v>
      </c>
      <c r="E2305" s="20">
        <f>MIN(IF(MOD(ROWS($A$2:A2305),$A$2)=0,E2304+1, E2304), $B$2-1)</f>
        <v>2</v>
      </c>
      <c r="G2305" s="2" t="str">
        <f>IF(NOT(OR(
SUMPRODUCT(--ISNUMBER(SEARCH('Chapter 2 (Generated)'!$B$3:$V$3,INDEX(MyData,D2305, E2305+1))))&gt;0,
SUMPRODUCT(--ISNUMBER(SEARCH('Chapter 2 (Generated)'!$B$4:$V$4,INDEX(MyData,D2305, E2305+1))))&gt;0)),
"        " &amp; INDEX(MyData,D2305, E2305+1),
"    " &amp; INDEX(MyData,D2305, E2305+1))</f>
        <v xml:space="preserve">        "null",</v>
      </c>
    </row>
    <row r="2306" spans="4:7" x14ac:dyDescent="0.2">
      <c r="D2306" s="20">
        <f t="shared" ref="D2306:D2369" si="36">MOD(ROW(D2305)-1+ROWS(MyData),ROWS(MyData))+1</f>
        <v>631</v>
      </c>
      <c r="E2306" s="20">
        <f>MIN(IF(MOD(ROWS($A$2:A2306),$A$2)=0,E2305+1, E2305), $B$2-1)</f>
        <v>2</v>
      </c>
      <c r="G2306" s="2" t="str">
        <f>IF(NOT(OR(
SUMPRODUCT(--ISNUMBER(SEARCH('Chapter 2 (Generated)'!$B$3:$V$3,INDEX(MyData,D2306, E2306+1))))&gt;0,
SUMPRODUCT(--ISNUMBER(SEARCH('Chapter 2 (Generated)'!$B$4:$V$4,INDEX(MyData,D2306, E2306+1))))&gt;0)),
"        " &amp; INDEX(MyData,D2306, E2306+1),
"    " &amp; INDEX(MyData,D2306, E2306+1))</f>
        <v xml:space="preserve">        "null",</v>
      </c>
    </row>
    <row r="2307" spans="4:7" x14ac:dyDescent="0.2">
      <c r="D2307" s="20">
        <f t="shared" si="36"/>
        <v>632</v>
      </c>
      <c r="E2307" s="20">
        <f>MIN(IF(MOD(ROWS($A$2:A2307),$A$2)=0,E2306+1, E2306), $B$2-1)</f>
        <v>2</v>
      </c>
      <c r="G2307" s="2" t="str">
        <f>IF(NOT(OR(
SUMPRODUCT(--ISNUMBER(SEARCH('Chapter 2 (Generated)'!$B$3:$V$3,INDEX(MyData,D2307, E2307+1))))&gt;0,
SUMPRODUCT(--ISNUMBER(SEARCH('Chapter 2 (Generated)'!$B$4:$V$4,INDEX(MyData,D2307, E2307+1))))&gt;0)),
"        " &amp; INDEX(MyData,D2307, E2307+1),
"    " &amp; INDEX(MyData,D2307, E2307+1))</f>
        <v xml:space="preserve">        "null",</v>
      </c>
    </row>
    <row r="2308" spans="4:7" x14ac:dyDescent="0.2">
      <c r="D2308" s="20">
        <f t="shared" si="36"/>
        <v>633</v>
      </c>
      <c r="E2308" s="20">
        <f>MIN(IF(MOD(ROWS($A$2:A2308),$A$2)=0,E2307+1, E2307), $B$2-1)</f>
        <v>2</v>
      </c>
      <c r="G2308" s="2" t="str">
        <f>IF(NOT(OR(
SUMPRODUCT(--ISNUMBER(SEARCH('Chapter 2 (Generated)'!$B$3:$V$3,INDEX(MyData,D2308, E2308+1))))&gt;0,
SUMPRODUCT(--ISNUMBER(SEARCH('Chapter 2 (Generated)'!$B$4:$V$4,INDEX(MyData,D2308, E2308+1))))&gt;0)),
"        " &amp; INDEX(MyData,D2308, E2308+1),
"    " &amp; INDEX(MyData,D2308, E2308+1))</f>
        <v xml:space="preserve">        "null",//630 player clicks on the episode’s outfit.</v>
      </c>
    </row>
    <row r="2309" spans="4:7" x14ac:dyDescent="0.2">
      <c r="D2309" s="20">
        <f t="shared" si="36"/>
        <v>634</v>
      </c>
      <c r="E2309" s="20">
        <f>MIN(IF(MOD(ROWS($A$2:A2309),$A$2)=0,E2308+1, E2308), $B$2-1)</f>
        <v>2</v>
      </c>
      <c r="G2309" s="2" t="str">
        <f>IF(NOT(OR(
SUMPRODUCT(--ISNUMBER(SEARCH('Chapter 2 (Generated)'!$B$3:$V$3,INDEX(MyData,D2309, E2309+1))))&gt;0,
SUMPRODUCT(--ISNUMBER(SEARCH('Chapter 2 (Generated)'!$B$4:$V$4,INDEX(MyData,D2309, E2309+1))))&gt;0)),
"        " &amp; INDEX(MyData,D2309, E2309+1),
"    " &amp; INDEX(MyData,D2309, E2309+1))</f>
        <v xml:space="preserve">        "null",</v>
      </c>
    </row>
    <row r="2310" spans="4:7" x14ac:dyDescent="0.2">
      <c r="D2310" s="20">
        <f t="shared" si="36"/>
        <v>635</v>
      </c>
      <c r="E2310" s="20">
        <f>MIN(IF(MOD(ROWS($A$2:A2310),$A$2)=0,E2309+1, E2309), $B$2-1)</f>
        <v>2</v>
      </c>
      <c r="G2310" s="2" t="str">
        <f>IF(NOT(OR(
SUMPRODUCT(--ISNUMBER(SEARCH('Chapter 2 (Generated)'!$B$3:$V$3,INDEX(MyData,D2310, E2310+1))))&gt;0,
SUMPRODUCT(--ISNUMBER(SEARCH('Chapter 2 (Generated)'!$B$4:$V$4,INDEX(MyData,D2310, E2310+1))))&gt;0)),
"        " &amp; INDEX(MyData,D2310, E2310+1),
"    " &amp; INDEX(MyData,D2310, E2310+1))</f>
        <v xml:space="preserve">        "null",</v>
      </c>
    </row>
    <row r="2311" spans="4:7" x14ac:dyDescent="0.2">
      <c r="D2311" s="20">
        <f t="shared" si="36"/>
        <v>636</v>
      </c>
      <c r="E2311" s="20">
        <f>MIN(IF(MOD(ROWS($A$2:A2311),$A$2)=0,E2310+1, E2310), $B$2-1)</f>
        <v>2</v>
      </c>
      <c r="G2311" s="2" t="str">
        <f>IF(NOT(OR(
SUMPRODUCT(--ISNUMBER(SEARCH('Chapter 2 (Generated)'!$B$3:$V$3,INDEX(MyData,D2311, E2311+1))))&gt;0,
SUMPRODUCT(--ISNUMBER(SEARCH('Chapter 2 (Generated)'!$B$4:$V$4,INDEX(MyData,D2311, E2311+1))))&gt;0)),
"        " &amp; INDEX(MyData,D2311, E2311+1),
"    " &amp; INDEX(MyData,D2311, E2311+1))</f>
        <v xml:space="preserve">        "null",</v>
      </c>
    </row>
    <row r="2312" spans="4:7" x14ac:dyDescent="0.2">
      <c r="D2312" s="20">
        <f t="shared" si="36"/>
        <v>637</v>
      </c>
      <c r="E2312" s="20">
        <f>MIN(IF(MOD(ROWS($A$2:A2312),$A$2)=0,E2311+1, E2311), $B$2-1)</f>
        <v>2</v>
      </c>
      <c r="G2312" s="2" t="str">
        <f>IF(NOT(OR(
SUMPRODUCT(--ISNUMBER(SEARCH('Chapter 2 (Generated)'!$B$3:$V$3,INDEX(MyData,D2312, E2312+1))))&gt;0,
SUMPRODUCT(--ISNUMBER(SEARCH('Chapter 2 (Generated)'!$B$4:$V$4,INDEX(MyData,D2312, E2312+1))))&gt;0)),
"        " &amp; INDEX(MyData,D2312, E2312+1),
"    " &amp; INDEX(MyData,D2312, E2312+1))</f>
        <v xml:space="preserve">        "null",</v>
      </c>
    </row>
    <row r="2313" spans="4:7" x14ac:dyDescent="0.2">
      <c r="D2313" s="20">
        <f t="shared" si="36"/>
        <v>638</v>
      </c>
      <c r="E2313" s="20">
        <f>MIN(IF(MOD(ROWS($A$2:A2313),$A$2)=0,E2312+1, E2312), $B$2-1)</f>
        <v>2</v>
      </c>
      <c r="G2313" s="2" t="str">
        <f>IF(NOT(OR(
SUMPRODUCT(--ISNUMBER(SEARCH('Chapter 2 (Generated)'!$B$3:$V$3,INDEX(MyData,D2313, E2313+1))))&gt;0,
SUMPRODUCT(--ISNUMBER(SEARCH('Chapter 2 (Generated)'!$B$4:$V$4,INDEX(MyData,D2313, E2313+1))))&gt;0)),
"        " &amp; INDEX(MyData,D2313, E2313+1),
"    " &amp; INDEX(MyData,D2313, E2313+1))</f>
        <v xml:space="preserve">        "null",//635 Objective Complete:  Go to your dorm and prepare for the party!</v>
      </c>
    </row>
    <row r="2314" spans="4:7" x14ac:dyDescent="0.2">
      <c r="D2314" s="20">
        <f t="shared" si="36"/>
        <v>639</v>
      </c>
      <c r="E2314" s="20">
        <f>MIN(IF(MOD(ROWS($A$2:A2314),$A$2)=0,E2313+1, E2313), $B$2-1)</f>
        <v>2</v>
      </c>
      <c r="G2314" s="2" t="str">
        <f>IF(NOT(OR(
SUMPRODUCT(--ISNUMBER(SEARCH('Chapter 2 (Generated)'!$B$3:$V$3,INDEX(MyData,D2314, E2314+1))))&gt;0,
SUMPRODUCT(--ISNUMBER(SEARCH('Chapter 2 (Generated)'!$B$4:$V$4,INDEX(MyData,D2314, E2314+1))))&gt;0)),
"        " &amp; INDEX(MyData,D2314, E2314+1),
"    " &amp; INDEX(MyData,D2314, E2314+1))</f>
        <v xml:space="preserve">        "null",</v>
      </c>
    </row>
    <row r="2315" spans="4:7" x14ac:dyDescent="0.2">
      <c r="D2315" s="20">
        <f t="shared" si="36"/>
        <v>640</v>
      </c>
      <c r="E2315" s="20">
        <f>MIN(IF(MOD(ROWS($A$2:A2315),$A$2)=0,E2314+1, E2314), $B$2-1)</f>
        <v>2</v>
      </c>
      <c r="G2315" s="2" t="str">
        <f>IF(NOT(OR(
SUMPRODUCT(--ISNUMBER(SEARCH('Chapter 2 (Generated)'!$B$3:$V$3,INDEX(MyData,D2315, E2315+1))))&gt;0,
SUMPRODUCT(--ISNUMBER(SEARCH('Chapter 2 (Generated)'!$B$4:$V$4,INDEX(MyData,D2315, E2315+1))))&gt;0)),
"        " &amp; INDEX(MyData,D2315, E2315+1),
"    " &amp; INDEX(MyData,D2315, E2315+1))</f>
        <v xml:space="preserve">        "null",</v>
      </c>
    </row>
    <row r="2316" spans="4:7" x14ac:dyDescent="0.2">
      <c r="D2316" s="20">
        <f t="shared" si="36"/>
        <v>641</v>
      </c>
      <c r="E2316" s="20">
        <f>MIN(IF(MOD(ROWS($A$2:A2316),$A$2)=0,E2315+1, E2315), $B$2-1)</f>
        <v>2</v>
      </c>
      <c r="G2316" s="2" t="str">
        <f>IF(NOT(OR(
SUMPRODUCT(--ISNUMBER(SEARCH('Chapter 2 (Generated)'!$B$3:$V$3,INDEX(MyData,D2316, E2316+1))))&gt;0,
SUMPRODUCT(--ISNUMBER(SEARCH('Chapter 2 (Generated)'!$B$4:$V$4,INDEX(MyData,D2316, E2316+1))))&gt;0)),
"        " &amp; INDEX(MyData,D2316, E2316+1),
"    " &amp; INDEX(MyData,D2316, E2316+1))</f>
        <v xml:space="preserve">        "null",</v>
      </c>
    </row>
    <row r="2317" spans="4:7" x14ac:dyDescent="0.2">
      <c r="D2317" s="20">
        <f t="shared" si="36"/>
        <v>642</v>
      </c>
      <c r="E2317" s="20">
        <f>MIN(IF(MOD(ROWS($A$2:A2317),$A$2)=0,E2316+1, E2316), $B$2-1)</f>
        <v>2</v>
      </c>
      <c r="G2317" s="2" t="str">
        <f>IF(NOT(OR(
SUMPRODUCT(--ISNUMBER(SEARCH('Chapter 2 (Generated)'!$B$3:$V$3,INDEX(MyData,D2317, E2317+1))))&gt;0,
SUMPRODUCT(--ISNUMBER(SEARCH('Chapter 2 (Generated)'!$B$4:$V$4,INDEX(MyData,D2317, E2317+1))))&gt;0)),
"        " &amp; INDEX(MyData,D2317, E2317+1),
"    " &amp; INDEX(MyData,D2317, E2317+1))</f>
        <v xml:space="preserve">        "null",</v>
      </c>
    </row>
    <row r="2318" spans="4:7" x14ac:dyDescent="0.2">
      <c r="D2318" s="20">
        <f t="shared" si="36"/>
        <v>643</v>
      </c>
      <c r="E2318" s="20">
        <f>MIN(IF(MOD(ROWS($A$2:A2318),$A$2)=0,E2317+1, E2317), $B$2-1)</f>
        <v>2</v>
      </c>
      <c r="G2318" s="2" t="str">
        <f>IF(NOT(OR(
SUMPRODUCT(--ISNUMBER(SEARCH('Chapter 2 (Generated)'!$B$3:$V$3,INDEX(MyData,D2318, E2318+1))))&gt;0,
SUMPRODUCT(--ISNUMBER(SEARCH('Chapter 2 (Generated)'!$B$4:$V$4,INDEX(MyData,D2318, E2318+1))))&gt;0)),
"        " &amp; INDEX(MyData,D2318, E2318+1),
"    " &amp; INDEX(MyData,D2318, E2318+1))</f>
        <v xml:space="preserve">        "null",//640 </v>
      </c>
    </row>
    <row r="2319" spans="4:7" x14ac:dyDescent="0.2">
      <c r="D2319" s="20">
        <f t="shared" si="36"/>
        <v>644</v>
      </c>
      <c r="E2319" s="20">
        <f>MIN(IF(MOD(ROWS($A$2:A2319),$A$2)=0,E2318+1, E2318), $B$2-1)</f>
        <v>2</v>
      </c>
      <c r="G2319" s="2" t="str">
        <f>IF(NOT(OR(
SUMPRODUCT(--ISNUMBER(SEARCH('Chapter 2 (Generated)'!$B$3:$V$3,INDEX(MyData,D2319, E2319+1))))&gt;0,
SUMPRODUCT(--ISNUMBER(SEARCH('Chapter 2 (Generated)'!$B$4:$V$4,INDEX(MyData,D2319, E2319+1))))&gt;0)),
"        " &amp; INDEX(MyData,D2319, E2319+1),
"    " &amp; INDEX(MyData,D2319, E2319+1))</f>
        <v xml:space="preserve">        "null",</v>
      </c>
    </row>
    <row r="2320" spans="4:7" x14ac:dyDescent="0.2">
      <c r="D2320" s="20">
        <f t="shared" si="36"/>
        <v>645</v>
      </c>
      <c r="E2320" s="20">
        <f>MIN(IF(MOD(ROWS($A$2:A2320),$A$2)=0,E2319+1, E2319), $B$2-1)</f>
        <v>2</v>
      </c>
      <c r="G2320" s="2" t="str">
        <f>IF(NOT(OR(
SUMPRODUCT(--ISNUMBER(SEARCH('Chapter 2 (Generated)'!$B$3:$V$3,INDEX(MyData,D2320, E2320+1))))&gt;0,
SUMPRODUCT(--ISNUMBER(SEARCH('Chapter 2 (Generated)'!$B$4:$V$4,INDEX(MyData,D2320, E2320+1))))&gt;0)),
"        " &amp; INDEX(MyData,D2320, E2320+1),
"    " &amp; INDEX(MyData,D2320, E2320+1))</f>
        <v xml:space="preserve">        "null",</v>
      </c>
    </row>
    <row r="2321" spans="4:7" x14ac:dyDescent="0.2">
      <c r="D2321" s="20">
        <f t="shared" si="36"/>
        <v>646</v>
      </c>
      <c r="E2321" s="20">
        <f>MIN(IF(MOD(ROWS($A$2:A2321),$A$2)=0,E2320+1, E2320), $B$2-1)</f>
        <v>2</v>
      </c>
      <c r="G2321" s="2" t="str">
        <f>IF(NOT(OR(
SUMPRODUCT(--ISNUMBER(SEARCH('Chapter 2 (Generated)'!$B$3:$V$3,INDEX(MyData,D2321, E2321+1))))&gt;0,
SUMPRODUCT(--ISNUMBER(SEARCH('Chapter 2 (Generated)'!$B$4:$V$4,INDEX(MyData,D2321, E2321+1))))&gt;0)),
"        " &amp; INDEX(MyData,D2321, E2321+1),
"    " &amp; INDEX(MyData,D2321, E2321+1))</f>
        <v xml:space="preserve">        "null",</v>
      </c>
    </row>
    <row r="2322" spans="4:7" x14ac:dyDescent="0.2">
      <c r="D2322" s="20">
        <f t="shared" si="36"/>
        <v>647</v>
      </c>
      <c r="E2322" s="20">
        <f>MIN(IF(MOD(ROWS($A$2:A2322),$A$2)=0,E2321+1, E2321), $B$2-1)</f>
        <v>2</v>
      </c>
      <c r="G2322" s="2" t="str">
        <f>IF(NOT(OR(
SUMPRODUCT(--ISNUMBER(SEARCH('Chapter 2 (Generated)'!$B$3:$V$3,INDEX(MyData,D2322, E2322+1))))&gt;0,
SUMPRODUCT(--ISNUMBER(SEARCH('Chapter 2 (Generated)'!$B$4:$V$4,INDEX(MyData,D2322, E2322+1))))&gt;0)),
"        " &amp; INDEX(MyData,D2322, E2322+1),
"    " &amp; INDEX(MyData,D2322, E2322+1))</f>
        <v xml:space="preserve">        "null",</v>
      </c>
    </row>
    <row r="2323" spans="4:7" x14ac:dyDescent="0.2">
      <c r="D2323" s="20">
        <f t="shared" si="36"/>
        <v>648</v>
      </c>
      <c r="E2323" s="20">
        <f>MIN(IF(MOD(ROWS($A$2:A2323),$A$2)=0,E2322+1, E2322), $B$2-1)</f>
        <v>2</v>
      </c>
      <c r="G2323" s="2" t="str">
        <f>IF(NOT(OR(
SUMPRODUCT(--ISNUMBER(SEARCH('Chapter 2 (Generated)'!$B$3:$V$3,INDEX(MyData,D2323, E2323+1))))&gt;0,
SUMPRODUCT(--ISNUMBER(SEARCH('Chapter 2 (Generated)'!$B$4:$V$4,INDEX(MyData,D2323, E2323+1))))&gt;0)),
"        " &amp; INDEX(MyData,D2323, E2323+1),
"    " &amp; INDEX(MyData,D2323, E2323+1))</f>
        <v xml:space="preserve">        "null",//645 </v>
      </c>
    </row>
    <row r="2324" spans="4:7" x14ac:dyDescent="0.2">
      <c r="D2324" s="20">
        <f t="shared" si="36"/>
        <v>649</v>
      </c>
      <c r="E2324" s="20">
        <f>MIN(IF(MOD(ROWS($A$2:A2324),$A$2)=0,E2323+1, E2323), $B$2-1)</f>
        <v>2</v>
      </c>
      <c r="G2324" s="2" t="str">
        <f>IF(NOT(OR(
SUMPRODUCT(--ISNUMBER(SEARCH('Chapter 2 (Generated)'!$B$3:$V$3,INDEX(MyData,D2324, E2324+1))))&gt;0,
SUMPRODUCT(--ISNUMBER(SEARCH('Chapter 2 (Generated)'!$B$4:$V$4,INDEX(MyData,D2324, E2324+1))))&gt;0)),
"        " &amp; INDEX(MyData,D2324, E2324+1),
"    " &amp; INDEX(MyData,D2324, E2324+1))</f>
        <v xml:space="preserve">        "null",</v>
      </c>
    </row>
    <row r="2325" spans="4:7" x14ac:dyDescent="0.2">
      <c r="D2325" s="20">
        <f t="shared" si="36"/>
        <v>650</v>
      </c>
      <c r="E2325" s="20">
        <f>MIN(IF(MOD(ROWS($A$2:A2325),$A$2)=0,E2324+1, E2324), $B$2-1)</f>
        <v>2</v>
      </c>
      <c r="G2325" s="2" t="str">
        <f>IF(NOT(OR(
SUMPRODUCT(--ISNUMBER(SEARCH('Chapter 2 (Generated)'!$B$3:$V$3,INDEX(MyData,D2325, E2325+1))))&gt;0,
SUMPRODUCT(--ISNUMBER(SEARCH('Chapter 2 (Generated)'!$B$4:$V$4,INDEX(MyData,D2325, E2325+1))))&gt;0)),
"        " &amp; INDEX(MyData,D2325, E2325+1),
"    " &amp; INDEX(MyData,D2325, E2325+1))</f>
        <v xml:space="preserve">        "null",</v>
      </c>
    </row>
    <row r="2326" spans="4:7" x14ac:dyDescent="0.2">
      <c r="D2326" s="20">
        <f t="shared" si="36"/>
        <v>651</v>
      </c>
      <c r="E2326" s="20">
        <f>MIN(IF(MOD(ROWS($A$2:A2326),$A$2)=0,E2325+1, E2325), $B$2-1)</f>
        <v>2</v>
      </c>
      <c r="G2326" s="2" t="str">
        <f>IF(NOT(OR(
SUMPRODUCT(--ISNUMBER(SEARCH('Chapter 2 (Generated)'!$B$3:$V$3,INDEX(MyData,D2326, E2326+1))))&gt;0,
SUMPRODUCT(--ISNUMBER(SEARCH('Chapter 2 (Generated)'!$B$4:$V$4,INDEX(MyData,D2326, E2326+1))))&gt;0)),
"        " &amp; INDEX(MyData,D2326, E2326+1),
"    " &amp; INDEX(MyData,D2326, E2326+1))</f>
        <v xml:space="preserve">        "null",</v>
      </c>
    </row>
    <row r="2327" spans="4:7" x14ac:dyDescent="0.2">
      <c r="D2327" s="20">
        <f t="shared" si="36"/>
        <v>652</v>
      </c>
      <c r="E2327" s="20">
        <f>MIN(IF(MOD(ROWS($A$2:A2327),$A$2)=0,E2326+1, E2326), $B$2-1)</f>
        <v>2</v>
      </c>
      <c r="G2327" s="2" t="str">
        <f>IF(NOT(OR(
SUMPRODUCT(--ISNUMBER(SEARCH('Chapter 2 (Generated)'!$B$3:$V$3,INDEX(MyData,D2327, E2327+1))))&gt;0,
SUMPRODUCT(--ISNUMBER(SEARCH('Chapter 2 (Generated)'!$B$4:$V$4,INDEX(MyData,D2327, E2327+1))))&gt;0)),
"        " &amp; INDEX(MyData,D2327, E2327+1),
"    " &amp; INDEX(MyData,D2327, E2327+1))</f>
        <v xml:space="preserve">        "null",</v>
      </c>
    </row>
    <row r="2328" spans="4:7" x14ac:dyDescent="0.2">
      <c r="D2328" s="20">
        <f t="shared" si="36"/>
        <v>653</v>
      </c>
      <c r="E2328" s="20">
        <f>MIN(IF(MOD(ROWS($A$2:A2328),$A$2)=0,E2327+1, E2327), $B$2-1)</f>
        <v>2</v>
      </c>
      <c r="G2328" s="2" t="str">
        <f>IF(NOT(OR(
SUMPRODUCT(--ISNUMBER(SEARCH('Chapter 2 (Generated)'!$B$3:$V$3,INDEX(MyData,D2328, E2328+1))))&gt;0,
SUMPRODUCT(--ISNUMBER(SEARCH('Chapter 2 (Generated)'!$B$4:$V$4,INDEX(MyData,D2328, E2328+1))))&gt;0)),
"        " &amp; INDEX(MyData,D2328, E2328+1),
"    " &amp; INDEX(MyData,D2328, E2328+1))</f>
        <v xml:space="preserve">        "null",//650 </v>
      </c>
    </row>
    <row r="2329" spans="4:7" x14ac:dyDescent="0.2">
      <c r="D2329" s="20">
        <f t="shared" si="36"/>
        <v>654</v>
      </c>
      <c r="E2329" s="20">
        <f>MIN(IF(MOD(ROWS($A$2:A2329),$A$2)=0,E2328+1, E2328), $B$2-1)</f>
        <v>2</v>
      </c>
      <c r="G2329" s="2" t="str">
        <f>IF(NOT(OR(
SUMPRODUCT(--ISNUMBER(SEARCH('Chapter 2 (Generated)'!$B$3:$V$3,INDEX(MyData,D2329, E2329+1))))&gt;0,
SUMPRODUCT(--ISNUMBER(SEARCH('Chapter 2 (Generated)'!$B$4:$V$4,INDEX(MyData,D2329, E2329+1))))&gt;0)),
"        " &amp; INDEX(MyData,D2329, E2329+1),
"    " &amp; INDEX(MyData,D2329, E2329+1))</f>
        <v xml:space="preserve">        "null",</v>
      </c>
    </row>
    <row r="2330" spans="4:7" x14ac:dyDescent="0.2">
      <c r="D2330" s="20">
        <f t="shared" si="36"/>
        <v>655</v>
      </c>
      <c r="E2330" s="20">
        <f>MIN(IF(MOD(ROWS($A$2:A2330),$A$2)=0,E2329+1, E2329), $B$2-1)</f>
        <v>2</v>
      </c>
      <c r="G2330" s="2" t="str">
        <f>IF(NOT(OR(
SUMPRODUCT(--ISNUMBER(SEARCH('Chapter 2 (Generated)'!$B$3:$V$3,INDEX(MyData,D2330, E2330+1))))&gt;0,
SUMPRODUCT(--ISNUMBER(SEARCH('Chapter 2 (Generated)'!$B$4:$V$4,INDEX(MyData,D2330, E2330+1))))&gt;0)),
"        " &amp; INDEX(MyData,D2330, E2330+1),
"    " &amp; INDEX(MyData,D2330, E2330+1))</f>
        <v xml:space="preserve">        personnages.axel[0],</v>
      </c>
    </row>
    <row r="2331" spans="4:7" x14ac:dyDescent="0.2">
      <c r="D2331" s="20">
        <f t="shared" si="36"/>
        <v>656</v>
      </c>
      <c r="E2331" s="20">
        <f>MIN(IF(MOD(ROWS($A$2:A2331),$A$2)=0,E2330+1, E2330), $B$2-1)</f>
        <v>2</v>
      </c>
      <c r="G2331" s="2" t="str">
        <f>IF(NOT(OR(
SUMPRODUCT(--ISNUMBER(SEARCH('Chapter 2 (Generated)'!$B$3:$V$3,INDEX(MyData,D2331, E2331+1))))&gt;0,
SUMPRODUCT(--ISNUMBER(SEARCH('Chapter 2 (Generated)'!$B$4:$V$4,INDEX(MyData,D2331, E2331+1))))&gt;0)),
"        " &amp; INDEX(MyData,D2331, E2331+1),
"    " &amp; INDEX(MyData,D2331, E2331+1))</f>
        <v xml:space="preserve">        "null",</v>
      </c>
    </row>
    <row r="2332" spans="4:7" x14ac:dyDescent="0.2">
      <c r="D2332" s="20">
        <f t="shared" si="36"/>
        <v>657</v>
      </c>
      <c r="E2332" s="20">
        <f>MIN(IF(MOD(ROWS($A$2:A2332),$A$2)=0,E2331+1, E2331), $B$2-1)</f>
        <v>2</v>
      </c>
      <c r="G2332" s="2" t="str">
        <f>IF(NOT(OR(
SUMPRODUCT(--ISNUMBER(SEARCH('Chapter 2 (Generated)'!$B$3:$V$3,INDEX(MyData,D2332, E2332+1))))&gt;0,
SUMPRODUCT(--ISNUMBER(SEARCH('Chapter 2 (Generated)'!$B$4:$V$4,INDEX(MyData,D2332, E2332+1))))&gt;0)),
"        " &amp; INDEX(MyData,D2332, E2332+1),
"    " &amp; INDEX(MyData,D2332, E2332+1))</f>
        <v xml:space="preserve">        personnages.axel[1],</v>
      </c>
    </row>
    <row r="2333" spans="4:7" x14ac:dyDescent="0.2">
      <c r="D2333" s="20">
        <f t="shared" si="36"/>
        <v>658</v>
      </c>
      <c r="E2333" s="20">
        <f>MIN(IF(MOD(ROWS($A$2:A2333),$A$2)=0,E2332+1, E2332), $B$2-1)</f>
        <v>2</v>
      </c>
      <c r="G2333" s="2" t="str">
        <f>IF(NOT(OR(
SUMPRODUCT(--ISNUMBER(SEARCH('Chapter 2 (Generated)'!$B$3:$V$3,INDEX(MyData,D2333, E2333+1))))&gt;0,
SUMPRODUCT(--ISNUMBER(SEARCH('Chapter 2 (Generated)'!$B$4:$V$4,INDEX(MyData,D2333, E2333+1))))&gt;0)),
"        " &amp; INDEX(MyData,D2333, E2333+1),
"    " &amp; INDEX(MyData,D2333, E2333+1))</f>
        <v xml:space="preserve">        personnages.axel[0],//655 </v>
      </c>
    </row>
    <row r="2334" spans="4:7" x14ac:dyDescent="0.2">
      <c r="D2334" s="20">
        <f t="shared" si="36"/>
        <v>659</v>
      </c>
      <c r="E2334" s="20">
        <f>MIN(IF(MOD(ROWS($A$2:A2334),$A$2)=0,E2333+1, E2333), $B$2-1)</f>
        <v>2</v>
      </c>
      <c r="G2334" s="2" t="str">
        <f>IF(NOT(OR(
SUMPRODUCT(--ISNUMBER(SEARCH('Chapter 2 (Generated)'!$B$3:$V$3,INDEX(MyData,D2334, E2334+1))))&gt;0,
SUMPRODUCT(--ISNUMBER(SEARCH('Chapter 2 (Generated)'!$B$4:$V$4,INDEX(MyData,D2334, E2334+1))))&gt;0)),
"        " &amp; INDEX(MyData,D2334, E2334+1),
"    " &amp; INDEX(MyData,D2334, E2334+1))</f>
        <v xml:space="preserve">        personnages.axel[5],</v>
      </c>
    </row>
    <row r="2335" spans="4:7" x14ac:dyDescent="0.2">
      <c r="D2335" s="20">
        <f t="shared" si="36"/>
        <v>660</v>
      </c>
      <c r="E2335" s="20">
        <f>MIN(IF(MOD(ROWS($A$2:A2335),$A$2)=0,E2334+1, E2334), $B$2-1)</f>
        <v>2</v>
      </c>
      <c r="G2335" s="2" t="str">
        <f>IF(NOT(OR(
SUMPRODUCT(--ISNUMBER(SEARCH('Chapter 2 (Generated)'!$B$3:$V$3,INDEX(MyData,D2335, E2335+1))))&gt;0,
SUMPRODUCT(--ISNUMBER(SEARCH('Chapter 2 (Generated)'!$B$4:$V$4,INDEX(MyData,D2335, E2335+1))))&gt;0)),
"        " &amp; INDEX(MyData,D2335, E2335+1),
"    " &amp; INDEX(MyData,D2335, E2335+1))</f>
        <v xml:space="preserve">        "null",</v>
      </c>
    </row>
    <row r="2336" spans="4:7" x14ac:dyDescent="0.2">
      <c r="D2336" s="20">
        <f t="shared" si="36"/>
        <v>661</v>
      </c>
      <c r="E2336" s="20">
        <f>MIN(IF(MOD(ROWS($A$2:A2336),$A$2)=0,E2335+1, E2335), $B$2-1)</f>
        <v>2</v>
      </c>
      <c r="G2336" s="2" t="str">
        <f>IF(NOT(OR(
SUMPRODUCT(--ISNUMBER(SEARCH('Chapter 2 (Generated)'!$B$3:$V$3,INDEX(MyData,D2336, E2336+1))))&gt;0,
SUMPRODUCT(--ISNUMBER(SEARCH('Chapter 2 (Generated)'!$B$4:$V$4,INDEX(MyData,D2336, E2336+1))))&gt;0)),
"        " &amp; INDEX(MyData,D2336, E2336+1),
"    " &amp; INDEX(MyData,D2336, E2336+1))</f>
        <v xml:space="preserve">        personnages.axel[0],</v>
      </c>
    </row>
    <row r="2337" spans="4:7" x14ac:dyDescent="0.2">
      <c r="D2337" s="20">
        <f t="shared" si="36"/>
        <v>662</v>
      </c>
      <c r="E2337" s="20">
        <f>MIN(IF(MOD(ROWS($A$2:A2337),$A$2)=0,E2336+1, E2336), $B$2-1)</f>
        <v>2</v>
      </c>
      <c r="G2337" s="2" t="str">
        <f>IF(NOT(OR(
SUMPRODUCT(--ISNUMBER(SEARCH('Chapter 2 (Generated)'!$B$3:$V$3,INDEX(MyData,D2337, E2337+1))))&gt;0,
SUMPRODUCT(--ISNUMBER(SEARCH('Chapter 2 (Generated)'!$B$4:$V$4,INDEX(MyData,D2337, E2337+1))))&gt;0)),
"        " &amp; INDEX(MyData,D2337, E2337+1),
"    " &amp; INDEX(MyData,D2337, E2337+1))</f>
        <v xml:space="preserve">        "null",</v>
      </c>
    </row>
    <row r="2338" spans="4:7" x14ac:dyDescent="0.2">
      <c r="D2338" s="20">
        <f t="shared" si="36"/>
        <v>663</v>
      </c>
      <c r="E2338" s="20">
        <f>MIN(IF(MOD(ROWS($A$2:A2338),$A$2)=0,E2337+1, E2337), $B$2-1)</f>
        <v>2</v>
      </c>
      <c r="G2338" s="2" t="str">
        <f>IF(NOT(OR(
SUMPRODUCT(--ISNUMBER(SEARCH('Chapter 2 (Generated)'!$B$3:$V$3,INDEX(MyData,D2338, E2338+1))))&gt;0,
SUMPRODUCT(--ISNUMBER(SEARCH('Chapter 2 (Generated)'!$B$4:$V$4,INDEX(MyData,D2338, E2338+1))))&gt;0)),
"        " &amp; INDEX(MyData,D2338, E2338+1),
"    " &amp; INDEX(MyData,D2338, E2338+1))</f>
        <v xml:space="preserve">        "null",//660 </v>
      </c>
    </row>
    <row r="2339" spans="4:7" x14ac:dyDescent="0.2">
      <c r="D2339" s="20">
        <f t="shared" si="36"/>
        <v>664</v>
      </c>
      <c r="E2339" s="20">
        <f>MIN(IF(MOD(ROWS($A$2:A2339),$A$2)=0,E2338+1, E2338), $B$2-1)</f>
        <v>2</v>
      </c>
      <c r="G2339" s="2" t="str">
        <f>IF(NOT(OR(
SUMPRODUCT(--ISNUMBER(SEARCH('Chapter 2 (Generated)'!$B$3:$V$3,INDEX(MyData,D2339, E2339+1))))&gt;0,
SUMPRODUCT(--ISNUMBER(SEARCH('Chapter 2 (Generated)'!$B$4:$V$4,INDEX(MyData,D2339, E2339+1))))&gt;0)),
"        " &amp; INDEX(MyData,D2339, E2339+1),
"    " &amp; INDEX(MyData,D2339, E2339+1))</f>
        <v xml:space="preserve">        personnages.axel[1],</v>
      </c>
    </row>
    <row r="2340" spans="4:7" x14ac:dyDescent="0.2">
      <c r="D2340" s="20">
        <f t="shared" si="36"/>
        <v>665</v>
      </c>
      <c r="E2340" s="20">
        <f>MIN(IF(MOD(ROWS($A$2:A2340),$A$2)=0,E2339+1, E2339), $B$2-1)</f>
        <v>2</v>
      </c>
      <c r="G2340" s="2" t="str">
        <f>IF(NOT(OR(
SUMPRODUCT(--ISNUMBER(SEARCH('Chapter 2 (Generated)'!$B$3:$V$3,INDEX(MyData,D2340, E2340+1))))&gt;0,
SUMPRODUCT(--ISNUMBER(SEARCH('Chapter 2 (Generated)'!$B$4:$V$4,INDEX(MyData,D2340, E2340+1))))&gt;0)),
"        " &amp; INDEX(MyData,D2340, E2340+1),
"    " &amp; INDEX(MyData,D2340, E2340+1))</f>
        <v xml:space="preserve">        personnages.axel[0],</v>
      </c>
    </row>
    <row r="2341" spans="4:7" x14ac:dyDescent="0.2">
      <c r="D2341" s="20">
        <f t="shared" si="36"/>
        <v>666</v>
      </c>
      <c r="E2341" s="20">
        <f>MIN(IF(MOD(ROWS($A$2:A2341),$A$2)=0,E2340+1, E2340), $B$2-1)</f>
        <v>2</v>
      </c>
      <c r="G2341" s="2" t="str">
        <f>IF(NOT(OR(
SUMPRODUCT(--ISNUMBER(SEARCH('Chapter 2 (Generated)'!$B$3:$V$3,INDEX(MyData,D2341, E2341+1))))&gt;0,
SUMPRODUCT(--ISNUMBER(SEARCH('Chapter 2 (Generated)'!$B$4:$V$4,INDEX(MyData,D2341, E2341+1))))&gt;0)),
"        " &amp; INDEX(MyData,D2341, E2341+1),
"    " &amp; INDEX(MyData,D2341, E2341+1))</f>
        <v xml:space="preserve">        personnages.axel[0],</v>
      </c>
    </row>
    <row r="2342" spans="4:7" x14ac:dyDescent="0.2">
      <c r="D2342" s="20">
        <f t="shared" si="36"/>
        <v>667</v>
      </c>
      <c r="E2342" s="20">
        <f>MIN(IF(MOD(ROWS($A$2:A2342),$A$2)=0,E2341+1, E2341), $B$2-1)</f>
        <v>2</v>
      </c>
      <c r="G2342" s="2" t="str">
        <f>IF(NOT(OR(
SUMPRODUCT(--ISNUMBER(SEARCH('Chapter 2 (Generated)'!$B$3:$V$3,INDEX(MyData,D2342, E2342+1))))&gt;0,
SUMPRODUCT(--ISNUMBER(SEARCH('Chapter 2 (Generated)'!$B$4:$V$4,INDEX(MyData,D2342, E2342+1))))&gt;0)),
"        " &amp; INDEX(MyData,D2342, E2342+1),
"    " &amp; INDEX(MyData,D2342, E2342+1))</f>
        <v xml:space="preserve">        personnages.axel[0],</v>
      </c>
    </row>
    <row r="2343" spans="4:7" x14ac:dyDescent="0.2">
      <c r="D2343" s="20">
        <f t="shared" si="36"/>
        <v>668</v>
      </c>
      <c r="E2343" s="20">
        <f>MIN(IF(MOD(ROWS($A$2:A2343),$A$2)=0,E2342+1, E2342), $B$2-1)</f>
        <v>2</v>
      </c>
      <c r="G2343" s="2" t="str">
        <f>IF(NOT(OR(
SUMPRODUCT(--ISNUMBER(SEARCH('Chapter 2 (Generated)'!$B$3:$V$3,INDEX(MyData,D2343, E2343+1))))&gt;0,
SUMPRODUCT(--ISNUMBER(SEARCH('Chapter 2 (Generated)'!$B$4:$V$4,INDEX(MyData,D2343, E2343+1))))&gt;0)),
"        " &amp; INDEX(MyData,D2343, E2343+1),
"    " &amp; INDEX(MyData,D2343, E2343+1))</f>
        <v xml:space="preserve">        "null",//665 </v>
      </c>
    </row>
    <row r="2344" spans="4:7" x14ac:dyDescent="0.2">
      <c r="D2344" s="20">
        <f t="shared" si="36"/>
        <v>669</v>
      </c>
      <c r="E2344" s="20">
        <f>MIN(IF(MOD(ROWS($A$2:A2344),$A$2)=0,E2343+1, E2343), $B$2-1)</f>
        <v>2</v>
      </c>
      <c r="G2344" s="2" t="str">
        <f>IF(NOT(OR(
SUMPRODUCT(--ISNUMBER(SEARCH('Chapter 2 (Generated)'!$B$3:$V$3,INDEX(MyData,D2344, E2344+1))))&gt;0,
SUMPRODUCT(--ISNUMBER(SEARCH('Chapter 2 (Generated)'!$B$4:$V$4,INDEX(MyData,D2344, E2344+1))))&gt;0)),
"        " &amp; INDEX(MyData,D2344, E2344+1),
"    " &amp; INDEX(MyData,D2344, E2344+1))</f>
        <v xml:space="preserve">        personnages.axel[0],</v>
      </c>
    </row>
    <row r="2345" spans="4:7" x14ac:dyDescent="0.2">
      <c r="D2345" s="20">
        <f t="shared" si="36"/>
        <v>670</v>
      </c>
      <c r="E2345" s="20">
        <f>MIN(IF(MOD(ROWS($A$2:A2345),$A$2)=0,E2344+1, E2344), $B$2-1)</f>
        <v>2</v>
      </c>
      <c r="G2345" s="2" t="str">
        <f>IF(NOT(OR(
SUMPRODUCT(--ISNUMBER(SEARCH('Chapter 2 (Generated)'!$B$3:$V$3,INDEX(MyData,D2345, E2345+1))))&gt;0,
SUMPRODUCT(--ISNUMBER(SEARCH('Chapter 2 (Generated)'!$B$4:$V$4,INDEX(MyData,D2345, E2345+1))))&gt;0)),
"        " &amp; INDEX(MyData,D2345, E2345+1),
"    " &amp; INDEX(MyData,D2345, E2345+1))</f>
        <v xml:space="preserve">        "null",</v>
      </c>
    </row>
    <row r="2346" spans="4:7" x14ac:dyDescent="0.2">
      <c r="D2346" s="20">
        <f t="shared" si="36"/>
        <v>671</v>
      </c>
      <c r="E2346" s="20">
        <f>MIN(IF(MOD(ROWS($A$2:A2346),$A$2)=0,E2345+1, E2345), $B$2-1)</f>
        <v>2</v>
      </c>
      <c r="G2346" s="2" t="str">
        <f>IF(NOT(OR(
SUMPRODUCT(--ISNUMBER(SEARCH('Chapter 2 (Generated)'!$B$3:$V$3,INDEX(MyData,D2346, E2346+1))))&gt;0,
SUMPRODUCT(--ISNUMBER(SEARCH('Chapter 2 (Generated)'!$B$4:$V$4,INDEX(MyData,D2346, E2346+1))))&gt;0)),
"        " &amp; INDEX(MyData,D2346, E2346+1),
"    " &amp; INDEX(MyData,D2346, E2346+1))</f>
        <v xml:space="preserve">        "null",</v>
      </c>
    </row>
    <row r="2347" spans="4:7" x14ac:dyDescent="0.2">
      <c r="D2347" s="20">
        <f t="shared" si="36"/>
        <v>672</v>
      </c>
      <c r="E2347" s="20">
        <f>MIN(IF(MOD(ROWS($A$2:A2347),$A$2)=0,E2346+1, E2346), $B$2-1)</f>
        <v>2</v>
      </c>
      <c r="G2347" s="2" t="str">
        <f>IF(NOT(OR(
SUMPRODUCT(--ISNUMBER(SEARCH('Chapter 2 (Generated)'!$B$3:$V$3,INDEX(MyData,D2347, E2347+1))))&gt;0,
SUMPRODUCT(--ISNUMBER(SEARCH('Chapter 2 (Generated)'!$B$4:$V$4,INDEX(MyData,D2347, E2347+1))))&gt;0)),
"        " &amp; INDEX(MyData,D2347, E2347+1),
"    " &amp; INDEX(MyData,D2347, E2347+1))</f>
        <v xml:space="preserve">        "null",</v>
      </c>
    </row>
    <row r="2348" spans="4:7" x14ac:dyDescent="0.2">
      <c r="D2348" s="20">
        <f t="shared" si="36"/>
        <v>673</v>
      </c>
      <c r="E2348" s="20">
        <f>MIN(IF(MOD(ROWS($A$2:A2348),$A$2)=0,E2347+1, E2347), $B$2-1)</f>
        <v>2</v>
      </c>
      <c r="G2348" s="2" t="str">
        <f>IF(NOT(OR(
SUMPRODUCT(--ISNUMBER(SEARCH('Chapter 2 (Generated)'!$B$3:$V$3,INDEX(MyData,D2348, E2348+1))))&gt;0,
SUMPRODUCT(--ISNUMBER(SEARCH('Chapter 2 (Generated)'!$B$4:$V$4,INDEX(MyData,D2348, E2348+1))))&gt;0)),
"        " &amp; INDEX(MyData,D2348, E2348+1),
"    " &amp; INDEX(MyData,D2348, E2348+1))</f>
        <v xml:space="preserve">        personnages.axel[1],//670 </v>
      </c>
    </row>
    <row r="2349" spans="4:7" x14ac:dyDescent="0.2">
      <c r="D2349" s="20">
        <f t="shared" si="36"/>
        <v>674</v>
      </c>
      <c r="E2349" s="20">
        <f>MIN(IF(MOD(ROWS($A$2:A2349),$A$2)=0,E2348+1, E2348), $B$2-1)</f>
        <v>2</v>
      </c>
      <c r="G2349" s="2" t="str">
        <f>IF(NOT(OR(
SUMPRODUCT(--ISNUMBER(SEARCH('Chapter 2 (Generated)'!$B$3:$V$3,INDEX(MyData,D2349, E2349+1))))&gt;0,
SUMPRODUCT(--ISNUMBER(SEARCH('Chapter 2 (Generated)'!$B$4:$V$4,INDEX(MyData,D2349, E2349+1))))&gt;0)),
"        " &amp; INDEX(MyData,D2349, E2349+1),
"    " &amp; INDEX(MyData,D2349, E2349+1))</f>
        <v xml:space="preserve">        personnages.axel[0],</v>
      </c>
    </row>
    <row r="2350" spans="4:7" x14ac:dyDescent="0.2">
      <c r="D2350" s="20">
        <f t="shared" si="36"/>
        <v>675</v>
      </c>
      <c r="E2350" s="20">
        <f>MIN(IF(MOD(ROWS($A$2:A2350),$A$2)=0,E2349+1, E2349), $B$2-1)</f>
        <v>2</v>
      </c>
      <c r="G2350" s="2" t="str">
        <f>IF(NOT(OR(
SUMPRODUCT(--ISNUMBER(SEARCH('Chapter 2 (Generated)'!$B$3:$V$3,INDEX(MyData,D2350, E2350+1))))&gt;0,
SUMPRODUCT(--ISNUMBER(SEARCH('Chapter 2 (Generated)'!$B$4:$V$4,INDEX(MyData,D2350, E2350+1))))&gt;0)),
"        " &amp; INDEX(MyData,D2350, E2350+1),
"    " &amp; INDEX(MyData,D2350, E2350+1))</f>
        <v xml:space="preserve">        personnages.axel[2],</v>
      </c>
    </row>
    <row r="2351" spans="4:7" x14ac:dyDescent="0.2">
      <c r="D2351" s="20">
        <f t="shared" si="36"/>
        <v>676</v>
      </c>
      <c r="E2351" s="20">
        <f>MIN(IF(MOD(ROWS($A$2:A2351),$A$2)=0,E2350+1, E2350), $B$2-1)</f>
        <v>2</v>
      </c>
      <c r="G2351" s="2" t="str">
        <f>IF(NOT(OR(
SUMPRODUCT(--ISNUMBER(SEARCH('Chapter 2 (Generated)'!$B$3:$V$3,INDEX(MyData,D2351, E2351+1))))&gt;0,
SUMPRODUCT(--ISNUMBER(SEARCH('Chapter 2 (Generated)'!$B$4:$V$4,INDEX(MyData,D2351, E2351+1))))&gt;0)),
"        " &amp; INDEX(MyData,D2351, E2351+1),
"    " &amp; INDEX(MyData,D2351, E2351+1))</f>
        <v xml:space="preserve">        personnages.axel[0],</v>
      </c>
    </row>
    <row r="2352" spans="4:7" x14ac:dyDescent="0.2">
      <c r="D2352" s="20">
        <f t="shared" si="36"/>
        <v>677</v>
      </c>
      <c r="E2352" s="20">
        <f>MIN(IF(MOD(ROWS($A$2:A2352),$A$2)=0,E2351+1, E2351), $B$2-1)</f>
        <v>2</v>
      </c>
      <c r="G2352" s="2" t="str">
        <f>IF(NOT(OR(
SUMPRODUCT(--ISNUMBER(SEARCH('Chapter 2 (Generated)'!$B$3:$V$3,INDEX(MyData,D2352, E2352+1))))&gt;0,
SUMPRODUCT(--ISNUMBER(SEARCH('Chapter 2 (Generated)'!$B$4:$V$4,INDEX(MyData,D2352, E2352+1))))&gt;0)),
"        " &amp; INDEX(MyData,D2352, E2352+1),
"    " &amp; INDEX(MyData,D2352, E2352+1))</f>
        <v xml:space="preserve">        personnages.axel[3],</v>
      </c>
    </row>
    <row r="2353" spans="4:7" x14ac:dyDescent="0.2">
      <c r="D2353" s="20">
        <f t="shared" si="36"/>
        <v>678</v>
      </c>
      <c r="E2353" s="20">
        <f>MIN(IF(MOD(ROWS($A$2:A2353),$A$2)=0,E2352+1, E2352), $B$2-1)</f>
        <v>2</v>
      </c>
      <c r="G2353" s="2" t="str">
        <f>IF(NOT(OR(
SUMPRODUCT(--ISNUMBER(SEARCH('Chapter 2 (Generated)'!$B$3:$V$3,INDEX(MyData,D2353, E2353+1))))&gt;0,
SUMPRODUCT(--ISNUMBER(SEARCH('Chapter 2 (Generated)'!$B$4:$V$4,INDEX(MyData,D2353, E2353+1))))&gt;0)),
"        " &amp; INDEX(MyData,D2353, E2353+1),
"    " &amp; INDEX(MyData,D2353, E2353+1))</f>
        <v xml:space="preserve">        personnages.axel[0],//675 </v>
      </c>
    </row>
    <row r="2354" spans="4:7" x14ac:dyDescent="0.2">
      <c r="D2354" s="20">
        <f t="shared" si="36"/>
        <v>679</v>
      </c>
      <c r="E2354" s="20">
        <f>MIN(IF(MOD(ROWS($A$2:A2354),$A$2)=0,E2353+1, E2353), $B$2-1)</f>
        <v>2</v>
      </c>
      <c r="G2354" s="2" t="str">
        <f>IF(NOT(OR(
SUMPRODUCT(--ISNUMBER(SEARCH('Chapter 2 (Generated)'!$B$3:$V$3,INDEX(MyData,D2354, E2354+1))))&gt;0,
SUMPRODUCT(--ISNUMBER(SEARCH('Chapter 2 (Generated)'!$B$4:$V$4,INDEX(MyData,D2354, E2354+1))))&gt;0)),
"        " &amp; INDEX(MyData,D2354, E2354+1),
"    " &amp; INDEX(MyData,D2354, E2354+1))</f>
        <v xml:space="preserve">        personnages.axel[0],</v>
      </c>
    </row>
    <row r="2355" spans="4:7" x14ac:dyDescent="0.2">
      <c r="D2355" s="20">
        <f t="shared" si="36"/>
        <v>680</v>
      </c>
      <c r="E2355" s="20">
        <f>MIN(IF(MOD(ROWS($A$2:A2355),$A$2)=0,E2354+1, E2354), $B$2-1)</f>
        <v>2</v>
      </c>
      <c r="G2355" s="2" t="str">
        <f>IF(NOT(OR(
SUMPRODUCT(--ISNUMBER(SEARCH('Chapter 2 (Generated)'!$B$3:$V$3,INDEX(MyData,D2355, E2355+1))))&gt;0,
SUMPRODUCT(--ISNUMBER(SEARCH('Chapter 2 (Generated)'!$B$4:$V$4,INDEX(MyData,D2355, E2355+1))))&gt;0)),
"        " &amp; INDEX(MyData,D2355, E2355+1),
"    " &amp; INDEX(MyData,D2355, E2355+1))</f>
        <v xml:space="preserve">        personnages.axel[1],</v>
      </c>
    </row>
    <row r="2356" spans="4:7" x14ac:dyDescent="0.2">
      <c r="D2356" s="20">
        <f t="shared" si="36"/>
        <v>681</v>
      </c>
      <c r="E2356" s="20">
        <f>MIN(IF(MOD(ROWS($A$2:A2356),$A$2)=0,E2355+1, E2355), $B$2-1)</f>
        <v>2</v>
      </c>
      <c r="G2356" s="2" t="str">
        <f>IF(NOT(OR(
SUMPRODUCT(--ISNUMBER(SEARCH('Chapter 2 (Generated)'!$B$3:$V$3,INDEX(MyData,D2356, E2356+1))))&gt;0,
SUMPRODUCT(--ISNUMBER(SEARCH('Chapter 2 (Generated)'!$B$4:$V$4,INDEX(MyData,D2356, E2356+1))))&gt;0)),
"        " &amp; INDEX(MyData,D2356, E2356+1),
"    " &amp; INDEX(MyData,D2356, E2356+1))</f>
        <v xml:space="preserve">        personnages.axel[1],</v>
      </c>
    </row>
    <row r="2357" spans="4:7" x14ac:dyDescent="0.2">
      <c r="D2357" s="20">
        <f t="shared" si="36"/>
        <v>682</v>
      </c>
      <c r="E2357" s="20">
        <f>MIN(IF(MOD(ROWS($A$2:A2357),$A$2)=0,E2356+1, E2356), $B$2-1)</f>
        <v>2</v>
      </c>
      <c r="G2357" s="2" t="str">
        <f>IF(NOT(OR(
SUMPRODUCT(--ISNUMBER(SEARCH('Chapter 2 (Generated)'!$B$3:$V$3,INDEX(MyData,D2357, E2357+1))))&gt;0,
SUMPRODUCT(--ISNUMBER(SEARCH('Chapter 2 (Generated)'!$B$4:$V$4,INDEX(MyData,D2357, E2357+1))))&gt;0)),
"        " &amp; INDEX(MyData,D2357, E2357+1),
"    " &amp; INDEX(MyData,D2357, E2357+1))</f>
        <v xml:space="preserve">        personnages.axel[3],</v>
      </c>
    </row>
    <row r="2358" spans="4:7" x14ac:dyDescent="0.2">
      <c r="D2358" s="20">
        <f t="shared" si="36"/>
        <v>683</v>
      </c>
      <c r="E2358" s="20">
        <f>MIN(IF(MOD(ROWS($A$2:A2358),$A$2)=0,E2357+1, E2357), $B$2-1)</f>
        <v>2</v>
      </c>
      <c r="G2358" s="2" t="str">
        <f>IF(NOT(OR(
SUMPRODUCT(--ISNUMBER(SEARCH('Chapter 2 (Generated)'!$B$3:$V$3,INDEX(MyData,D2358, E2358+1))))&gt;0,
SUMPRODUCT(--ISNUMBER(SEARCH('Chapter 2 (Generated)'!$B$4:$V$4,INDEX(MyData,D2358, E2358+1))))&gt;0)),
"        " &amp; INDEX(MyData,D2358, E2358+1),
"    " &amp; INDEX(MyData,D2358, E2358+1))</f>
        <v xml:space="preserve">        personnages.axel[3],//680 </v>
      </c>
    </row>
    <row r="2359" spans="4:7" x14ac:dyDescent="0.2">
      <c r="D2359" s="20">
        <f t="shared" si="36"/>
        <v>684</v>
      </c>
      <c r="E2359" s="20">
        <f>MIN(IF(MOD(ROWS($A$2:A2359),$A$2)=0,E2358+1, E2358), $B$2-1)</f>
        <v>2</v>
      </c>
      <c r="G2359" s="2" t="str">
        <f>IF(NOT(OR(
SUMPRODUCT(--ISNUMBER(SEARCH('Chapter 2 (Generated)'!$B$3:$V$3,INDEX(MyData,D2359, E2359+1))))&gt;0,
SUMPRODUCT(--ISNUMBER(SEARCH('Chapter 2 (Generated)'!$B$4:$V$4,INDEX(MyData,D2359, E2359+1))))&gt;0)),
"        " &amp; INDEX(MyData,D2359, E2359+1),
"    " &amp; INDEX(MyData,D2359, E2359+1))</f>
        <v xml:space="preserve">        "null",</v>
      </c>
    </row>
    <row r="2360" spans="4:7" x14ac:dyDescent="0.2">
      <c r="D2360" s="20">
        <f t="shared" si="36"/>
        <v>685</v>
      </c>
      <c r="E2360" s="20">
        <f>MIN(IF(MOD(ROWS($A$2:A2360),$A$2)=0,E2359+1, E2359), $B$2-1)</f>
        <v>2</v>
      </c>
      <c r="G2360" s="2" t="str">
        <f>IF(NOT(OR(
SUMPRODUCT(--ISNUMBER(SEARCH('Chapter 2 (Generated)'!$B$3:$V$3,INDEX(MyData,D2360, E2360+1))))&gt;0,
SUMPRODUCT(--ISNUMBER(SEARCH('Chapter 2 (Generated)'!$B$4:$V$4,INDEX(MyData,D2360, E2360+1))))&gt;0)),
"        " &amp; INDEX(MyData,D2360, E2360+1),
"    " &amp; INDEX(MyData,D2360, E2360+1))</f>
        <v xml:space="preserve">        personnages.axel[0],</v>
      </c>
    </row>
    <row r="2361" spans="4:7" x14ac:dyDescent="0.2">
      <c r="D2361" s="20">
        <f t="shared" si="36"/>
        <v>686</v>
      </c>
      <c r="E2361" s="20">
        <f>MIN(IF(MOD(ROWS($A$2:A2361),$A$2)=0,E2360+1, E2360), $B$2-1)</f>
        <v>2</v>
      </c>
      <c r="G2361" s="2" t="str">
        <f>IF(NOT(OR(
SUMPRODUCT(--ISNUMBER(SEARCH('Chapter 2 (Generated)'!$B$3:$V$3,INDEX(MyData,D2361, E2361+1))))&gt;0,
SUMPRODUCT(--ISNUMBER(SEARCH('Chapter 2 (Generated)'!$B$4:$V$4,INDEX(MyData,D2361, E2361+1))))&gt;0)),
"        " &amp; INDEX(MyData,D2361, E2361+1),
"    " &amp; INDEX(MyData,D2361, E2361+1))</f>
        <v xml:space="preserve">        "null",</v>
      </c>
    </row>
    <row r="2362" spans="4:7" x14ac:dyDescent="0.2">
      <c r="D2362" s="20">
        <f t="shared" si="36"/>
        <v>687</v>
      </c>
      <c r="E2362" s="20">
        <f>MIN(IF(MOD(ROWS($A$2:A2362),$A$2)=0,E2361+1, E2361), $B$2-1)</f>
        <v>2</v>
      </c>
      <c r="G2362" s="2" t="str">
        <f>IF(NOT(OR(
SUMPRODUCT(--ISNUMBER(SEARCH('Chapter 2 (Generated)'!$B$3:$V$3,INDEX(MyData,D2362, E2362+1))))&gt;0,
SUMPRODUCT(--ISNUMBER(SEARCH('Chapter 2 (Generated)'!$B$4:$V$4,INDEX(MyData,D2362, E2362+1))))&gt;0)),
"        " &amp; INDEX(MyData,D2362, E2362+1),
"    " &amp; INDEX(MyData,D2362, E2362+1))</f>
        <v xml:space="preserve">        personnages.axel[1],</v>
      </c>
    </row>
    <row r="2363" spans="4:7" x14ac:dyDescent="0.2">
      <c r="D2363" s="20">
        <f t="shared" si="36"/>
        <v>688</v>
      </c>
      <c r="E2363" s="20">
        <f>MIN(IF(MOD(ROWS($A$2:A2363),$A$2)=0,E2362+1, E2362), $B$2-1)</f>
        <v>2</v>
      </c>
      <c r="G2363" s="2" t="str">
        <f>IF(NOT(OR(
SUMPRODUCT(--ISNUMBER(SEARCH('Chapter 2 (Generated)'!$B$3:$V$3,INDEX(MyData,D2363, E2363+1))))&gt;0,
SUMPRODUCT(--ISNUMBER(SEARCH('Chapter 2 (Generated)'!$B$4:$V$4,INDEX(MyData,D2363, E2363+1))))&gt;0)),
"        " &amp; INDEX(MyData,D2363, E2363+1),
"    " &amp; INDEX(MyData,D2363, E2363+1))</f>
        <v xml:space="preserve">        personnages.axel[1],//685 </v>
      </c>
    </row>
    <row r="2364" spans="4:7" x14ac:dyDescent="0.2">
      <c r="D2364" s="20">
        <f t="shared" si="36"/>
        <v>689</v>
      </c>
      <c r="E2364" s="20">
        <f>MIN(IF(MOD(ROWS($A$2:A2364),$A$2)=0,E2363+1, E2363), $B$2-1)</f>
        <v>2</v>
      </c>
      <c r="G2364" s="2" t="str">
        <f>IF(NOT(OR(
SUMPRODUCT(--ISNUMBER(SEARCH('Chapter 2 (Generated)'!$B$3:$V$3,INDEX(MyData,D2364, E2364+1))))&gt;0,
SUMPRODUCT(--ISNUMBER(SEARCH('Chapter 2 (Generated)'!$B$4:$V$4,INDEX(MyData,D2364, E2364+1))))&gt;0)),
"        " &amp; INDEX(MyData,D2364, E2364+1),
"    " &amp; INDEX(MyData,D2364, E2364+1))</f>
        <v xml:space="preserve">        personnages.axel[0],</v>
      </c>
    </row>
    <row r="2365" spans="4:7" x14ac:dyDescent="0.2">
      <c r="D2365" s="20">
        <f t="shared" si="36"/>
        <v>690</v>
      </c>
      <c r="E2365" s="20">
        <f>MIN(IF(MOD(ROWS($A$2:A2365),$A$2)=0,E2364+1, E2364), $B$2-1)</f>
        <v>2</v>
      </c>
      <c r="G2365" s="2" t="str">
        <f>IF(NOT(OR(
SUMPRODUCT(--ISNUMBER(SEARCH('Chapter 2 (Generated)'!$B$3:$V$3,INDEX(MyData,D2365, E2365+1))))&gt;0,
SUMPRODUCT(--ISNUMBER(SEARCH('Chapter 2 (Generated)'!$B$4:$V$4,INDEX(MyData,D2365, E2365+1))))&gt;0)),
"        " &amp; INDEX(MyData,D2365, E2365+1),
"    " &amp; INDEX(MyData,D2365, E2365+1))</f>
        <v xml:space="preserve">        personnages.axel[1],</v>
      </c>
    </row>
    <row r="2366" spans="4:7" x14ac:dyDescent="0.2">
      <c r="D2366" s="20">
        <f t="shared" si="36"/>
        <v>691</v>
      </c>
      <c r="E2366" s="20">
        <f>MIN(IF(MOD(ROWS($A$2:A2366),$A$2)=0,E2365+1, E2365), $B$2-1)</f>
        <v>2</v>
      </c>
      <c r="G2366" s="2" t="str">
        <f>IF(NOT(OR(
SUMPRODUCT(--ISNUMBER(SEARCH('Chapter 2 (Generated)'!$B$3:$V$3,INDEX(MyData,D2366, E2366+1))))&gt;0,
SUMPRODUCT(--ISNUMBER(SEARCH('Chapter 2 (Generated)'!$B$4:$V$4,INDEX(MyData,D2366, E2366+1))))&gt;0)),
"        " &amp; INDEX(MyData,D2366, E2366+1),
"    " &amp; INDEX(MyData,D2366, E2366+1))</f>
        <v xml:space="preserve">        personnages.axel[0],</v>
      </c>
    </row>
    <row r="2367" spans="4:7" x14ac:dyDescent="0.2">
      <c r="D2367" s="20">
        <f t="shared" si="36"/>
        <v>692</v>
      </c>
      <c r="E2367" s="20">
        <f>MIN(IF(MOD(ROWS($A$2:A2367),$A$2)=0,E2366+1, E2366), $B$2-1)</f>
        <v>2</v>
      </c>
      <c r="G2367" s="2" t="str">
        <f>IF(NOT(OR(
SUMPRODUCT(--ISNUMBER(SEARCH('Chapter 2 (Generated)'!$B$3:$V$3,INDEX(MyData,D2367, E2367+1))))&gt;0,
SUMPRODUCT(--ISNUMBER(SEARCH('Chapter 2 (Generated)'!$B$4:$V$4,INDEX(MyData,D2367, E2367+1))))&gt;0)),
"        " &amp; INDEX(MyData,D2367, E2367+1),
"    " &amp; INDEX(MyData,D2367, E2367+1))</f>
        <v xml:space="preserve">        personnages.axel[0],//689 GHOST SLIDE</v>
      </c>
    </row>
    <row r="2368" spans="4:7" x14ac:dyDescent="0.2">
      <c r="D2368" s="20">
        <f t="shared" si="36"/>
        <v>693</v>
      </c>
      <c r="E2368" s="20">
        <f>MIN(IF(MOD(ROWS($A$2:A2368),$A$2)=0,E2367+1, E2367), $B$2-1)</f>
        <v>2</v>
      </c>
      <c r="G2368" s="2" t="str">
        <f>IF(NOT(OR(
SUMPRODUCT(--ISNUMBER(SEARCH('Chapter 2 (Generated)'!$B$3:$V$3,INDEX(MyData,D2368, E2368+1))))&gt;0,
SUMPRODUCT(--ISNUMBER(SEARCH('Chapter 2 (Generated)'!$B$4:$V$4,INDEX(MyData,D2368, E2368+1))))&gt;0)),
"        " &amp; INDEX(MyData,D2368, E2368+1),
"    " &amp; INDEX(MyData,D2368, E2368+1))</f>
        <v xml:space="preserve">        "null",//690 </v>
      </c>
    </row>
    <row r="2369" spans="4:7" x14ac:dyDescent="0.2">
      <c r="D2369" s="20">
        <f t="shared" si="36"/>
        <v>694</v>
      </c>
      <c r="E2369" s="20">
        <f>MIN(IF(MOD(ROWS($A$2:A2369),$A$2)=0,E2368+1, E2368), $B$2-1)</f>
        <v>2</v>
      </c>
      <c r="G2369" s="2" t="str">
        <f>IF(NOT(OR(
SUMPRODUCT(--ISNUMBER(SEARCH('Chapter 2 (Generated)'!$B$3:$V$3,INDEX(MyData,D2369, E2369+1))))&gt;0,
SUMPRODUCT(--ISNUMBER(SEARCH('Chapter 2 (Generated)'!$B$4:$V$4,INDEX(MyData,D2369, E2369+1))))&gt;0)),
"        " &amp; INDEX(MyData,D2369, E2369+1),
"    " &amp; INDEX(MyData,D2369, E2369+1))</f>
        <v xml:space="preserve">        "null",</v>
      </c>
    </row>
    <row r="2370" spans="4:7" x14ac:dyDescent="0.2">
      <c r="D2370" s="20">
        <f t="shared" ref="D2370:D2433" si="37">MOD(ROW(D2369)-1+ROWS(MyData),ROWS(MyData))+1</f>
        <v>695</v>
      </c>
      <c r="E2370" s="20">
        <f>MIN(IF(MOD(ROWS($A$2:A2370),$A$2)=0,E2369+1, E2369), $B$2-1)</f>
        <v>2</v>
      </c>
      <c r="G2370" s="2" t="str">
        <f>IF(NOT(OR(
SUMPRODUCT(--ISNUMBER(SEARCH('Chapter 2 (Generated)'!$B$3:$V$3,INDEX(MyData,D2370, E2370+1))))&gt;0,
SUMPRODUCT(--ISNUMBER(SEARCH('Chapter 2 (Generated)'!$B$4:$V$4,INDEX(MyData,D2370, E2370+1))))&gt;0)),
"        " &amp; INDEX(MyData,D2370, E2370+1),
"    " &amp; INDEX(MyData,D2370, E2370+1))</f>
        <v xml:space="preserve">        personnages.axel[0],</v>
      </c>
    </row>
    <row r="2371" spans="4:7" x14ac:dyDescent="0.2">
      <c r="D2371" s="20">
        <f t="shared" si="37"/>
        <v>696</v>
      </c>
      <c r="E2371" s="20">
        <f>MIN(IF(MOD(ROWS($A$2:A2371),$A$2)=0,E2370+1, E2370), $B$2-1)</f>
        <v>2</v>
      </c>
      <c r="G2371" s="2" t="str">
        <f>IF(NOT(OR(
SUMPRODUCT(--ISNUMBER(SEARCH('Chapter 2 (Generated)'!$B$3:$V$3,INDEX(MyData,D2371, E2371+1))))&gt;0,
SUMPRODUCT(--ISNUMBER(SEARCH('Chapter 2 (Generated)'!$B$4:$V$4,INDEX(MyData,D2371, E2371+1))))&gt;0)),
"        " &amp; INDEX(MyData,D2371, E2371+1),
"    " &amp; INDEX(MyData,D2371, E2371+1))</f>
        <v xml:space="preserve">        personnages.axel[0],</v>
      </c>
    </row>
    <row r="2372" spans="4:7" x14ac:dyDescent="0.2">
      <c r="D2372" s="20">
        <f t="shared" si="37"/>
        <v>697</v>
      </c>
      <c r="E2372" s="20">
        <f>MIN(IF(MOD(ROWS($A$2:A2372),$A$2)=0,E2371+1, E2371), $B$2-1)</f>
        <v>2</v>
      </c>
      <c r="G2372" s="2" t="str">
        <f>IF(NOT(OR(
SUMPRODUCT(--ISNUMBER(SEARCH('Chapter 2 (Generated)'!$B$3:$V$3,INDEX(MyData,D2372, E2372+1))))&gt;0,
SUMPRODUCT(--ISNUMBER(SEARCH('Chapter 2 (Generated)'!$B$4:$V$4,INDEX(MyData,D2372, E2372+1))))&gt;0)),
"        " &amp; INDEX(MyData,D2372, E2372+1),
"    " &amp; INDEX(MyData,D2372, E2372+1))</f>
        <v xml:space="preserve">        personnages.axel[0],</v>
      </c>
    </row>
    <row r="2373" spans="4:7" x14ac:dyDescent="0.2">
      <c r="D2373" s="20">
        <f t="shared" si="37"/>
        <v>698</v>
      </c>
      <c r="E2373" s="20">
        <f>MIN(IF(MOD(ROWS($A$2:A2373),$A$2)=0,E2372+1, E2372), $B$2-1)</f>
        <v>2</v>
      </c>
      <c r="G2373" s="2" t="str">
        <f>IF(NOT(OR(
SUMPRODUCT(--ISNUMBER(SEARCH('Chapter 2 (Generated)'!$B$3:$V$3,INDEX(MyData,D2373, E2373+1))))&gt;0,
SUMPRODUCT(--ISNUMBER(SEARCH('Chapter 2 (Generated)'!$B$4:$V$4,INDEX(MyData,D2373, E2373+1))))&gt;0)),
"        " &amp; INDEX(MyData,D2373, E2373+1),
"    " &amp; INDEX(MyData,D2373, E2373+1))</f>
        <v xml:space="preserve">        "null",//695 </v>
      </c>
    </row>
    <row r="2374" spans="4:7" x14ac:dyDescent="0.2">
      <c r="D2374" s="20">
        <f t="shared" si="37"/>
        <v>699</v>
      </c>
      <c r="E2374" s="20">
        <f>MIN(IF(MOD(ROWS($A$2:A2374),$A$2)=0,E2373+1, E2373), $B$2-1)</f>
        <v>2</v>
      </c>
      <c r="G2374" s="2" t="str">
        <f>IF(NOT(OR(
SUMPRODUCT(--ISNUMBER(SEARCH('Chapter 2 (Generated)'!$B$3:$V$3,INDEX(MyData,D2374, E2374+1))))&gt;0,
SUMPRODUCT(--ISNUMBER(SEARCH('Chapter 2 (Generated)'!$B$4:$V$4,INDEX(MyData,D2374, E2374+1))))&gt;0)),
"        " &amp; INDEX(MyData,D2374, E2374+1),
"    " &amp; INDEX(MyData,D2374, E2374+1))</f>
        <v xml:space="preserve">        personnages.axel[0],</v>
      </c>
    </row>
    <row r="2375" spans="4:7" x14ac:dyDescent="0.2">
      <c r="D2375" s="20">
        <f t="shared" si="37"/>
        <v>700</v>
      </c>
      <c r="E2375" s="20">
        <f>MIN(IF(MOD(ROWS($A$2:A2375),$A$2)=0,E2374+1, E2374), $B$2-1)</f>
        <v>2</v>
      </c>
      <c r="G2375" s="2" t="str">
        <f>IF(NOT(OR(
SUMPRODUCT(--ISNUMBER(SEARCH('Chapter 2 (Generated)'!$B$3:$V$3,INDEX(MyData,D2375, E2375+1))))&gt;0,
SUMPRODUCT(--ISNUMBER(SEARCH('Chapter 2 (Generated)'!$B$4:$V$4,INDEX(MyData,D2375, E2375+1))))&gt;0)),
"        " &amp; INDEX(MyData,D2375, E2375+1),
"    " &amp; INDEX(MyData,D2375, E2375+1))</f>
        <v xml:space="preserve">        personnages.axel[0],</v>
      </c>
    </row>
    <row r="2376" spans="4:7" x14ac:dyDescent="0.2">
      <c r="D2376" s="20">
        <f t="shared" si="37"/>
        <v>701</v>
      </c>
      <c r="E2376" s="20">
        <f>MIN(IF(MOD(ROWS($A$2:A2376),$A$2)=0,E2375+1, E2375), $B$2-1)</f>
        <v>2</v>
      </c>
      <c r="G2376" s="2" t="str">
        <f>IF(NOT(OR(
SUMPRODUCT(--ISNUMBER(SEARCH('Chapter 2 (Generated)'!$B$3:$V$3,INDEX(MyData,D2376, E2376+1))))&gt;0,
SUMPRODUCT(--ISNUMBER(SEARCH('Chapter 2 (Generated)'!$B$4:$V$4,INDEX(MyData,D2376, E2376+1))))&gt;0)),
"        " &amp; INDEX(MyData,D2376, E2376+1),
"    " &amp; INDEX(MyData,D2376, E2376+1))</f>
        <v xml:space="preserve">        personnages.axel[0],</v>
      </c>
    </row>
    <row r="2377" spans="4:7" x14ac:dyDescent="0.2">
      <c r="D2377" s="20">
        <f t="shared" si="37"/>
        <v>702</v>
      </c>
      <c r="E2377" s="20">
        <f>MIN(IF(MOD(ROWS($A$2:A2377),$A$2)=0,E2376+1, E2376), $B$2-1)</f>
        <v>2</v>
      </c>
      <c r="G2377" s="2" t="str">
        <f>IF(NOT(OR(
SUMPRODUCT(--ISNUMBER(SEARCH('Chapter 2 (Generated)'!$B$3:$V$3,INDEX(MyData,D2377, E2377+1))))&gt;0,
SUMPRODUCT(--ISNUMBER(SEARCH('Chapter 2 (Generated)'!$B$4:$V$4,INDEX(MyData,D2377, E2377+1))))&gt;0)),
"        " &amp; INDEX(MyData,D2377, E2377+1),
"    " &amp; INDEX(MyData,D2377, E2377+1))</f>
        <v xml:space="preserve">        personnages.axel[0],</v>
      </c>
    </row>
    <row r="2378" spans="4:7" x14ac:dyDescent="0.2">
      <c r="D2378" s="20">
        <f t="shared" si="37"/>
        <v>703</v>
      </c>
      <c r="E2378" s="20">
        <f>MIN(IF(MOD(ROWS($A$2:A2378),$A$2)=0,E2377+1, E2377), $B$2-1)</f>
        <v>2</v>
      </c>
      <c r="G2378" s="2" t="str">
        <f>IF(NOT(OR(
SUMPRODUCT(--ISNUMBER(SEARCH('Chapter 2 (Generated)'!$B$3:$V$3,INDEX(MyData,D2378, E2378+1))))&gt;0,
SUMPRODUCT(--ISNUMBER(SEARCH('Chapter 2 (Generated)'!$B$4:$V$4,INDEX(MyData,D2378, E2378+1))))&gt;0)),
"        " &amp; INDEX(MyData,D2378, E2378+1),
"    " &amp; INDEX(MyData,D2378, E2378+1))</f>
        <v xml:space="preserve">        "null",//700 </v>
      </c>
    </row>
    <row r="2379" spans="4:7" x14ac:dyDescent="0.2">
      <c r="D2379" s="20">
        <f t="shared" si="37"/>
        <v>704</v>
      </c>
      <c r="E2379" s="20">
        <f>MIN(IF(MOD(ROWS($A$2:A2379),$A$2)=0,E2378+1, E2378), $B$2-1)</f>
        <v>2</v>
      </c>
      <c r="G2379" s="2" t="str">
        <f>IF(NOT(OR(
SUMPRODUCT(--ISNUMBER(SEARCH('Chapter 2 (Generated)'!$B$3:$V$3,INDEX(MyData,D2379, E2379+1))))&gt;0,
SUMPRODUCT(--ISNUMBER(SEARCH('Chapter 2 (Generated)'!$B$4:$V$4,INDEX(MyData,D2379, E2379+1))))&gt;0)),
"        " &amp; INDEX(MyData,D2379, E2379+1),
"    " &amp; INDEX(MyData,D2379, E2379+1))</f>
        <v xml:space="preserve">        personnages.axel[0],</v>
      </c>
    </row>
    <row r="2380" spans="4:7" x14ac:dyDescent="0.2">
      <c r="D2380" s="20">
        <f t="shared" si="37"/>
        <v>705</v>
      </c>
      <c r="E2380" s="20">
        <f>MIN(IF(MOD(ROWS($A$2:A2380),$A$2)=0,E2379+1, E2379), $B$2-1)</f>
        <v>2</v>
      </c>
      <c r="G2380" s="2" t="str">
        <f>IF(NOT(OR(
SUMPRODUCT(--ISNUMBER(SEARCH('Chapter 2 (Generated)'!$B$3:$V$3,INDEX(MyData,D2380, E2380+1))))&gt;0,
SUMPRODUCT(--ISNUMBER(SEARCH('Chapter 2 (Generated)'!$B$4:$V$4,INDEX(MyData,D2380, E2380+1))))&gt;0)),
"        " &amp; INDEX(MyData,D2380, E2380+1),
"    " &amp; INDEX(MyData,D2380, E2380+1))</f>
        <v xml:space="preserve">        personnages.axel[0],</v>
      </c>
    </row>
    <row r="2381" spans="4:7" x14ac:dyDescent="0.2">
      <c r="D2381" s="20">
        <f t="shared" si="37"/>
        <v>706</v>
      </c>
      <c r="E2381" s="20">
        <f>MIN(IF(MOD(ROWS($A$2:A2381),$A$2)=0,E2380+1, E2380), $B$2-1)</f>
        <v>2</v>
      </c>
      <c r="G2381" s="2" t="str">
        <f>IF(NOT(OR(
SUMPRODUCT(--ISNUMBER(SEARCH('Chapter 2 (Generated)'!$B$3:$V$3,INDEX(MyData,D2381, E2381+1))))&gt;0,
SUMPRODUCT(--ISNUMBER(SEARCH('Chapter 2 (Generated)'!$B$4:$V$4,INDEX(MyData,D2381, E2381+1))))&gt;0)),
"        " &amp; INDEX(MyData,D2381, E2381+1),
"    " &amp; INDEX(MyData,D2381, E2381+1))</f>
        <v xml:space="preserve">        personnages.axel[0],</v>
      </c>
    </row>
    <row r="2382" spans="4:7" x14ac:dyDescent="0.2">
      <c r="D2382" s="20">
        <f t="shared" si="37"/>
        <v>707</v>
      </c>
      <c r="E2382" s="20">
        <f>MIN(IF(MOD(ROWS($A$2:A2382),$A$2)=0,E2381+1, E2381), $B$2-1)</f>
        <v>2</v>
      </c>
      <c r="G2382" s="2" t="str">
        <f>IF(NOT(OR(
SUMPRODUCT(--ISNUMBER(SEARCH('Chapter 2 (Generated)'!$B$3:$V$3,INDEX(MyData,D2382, E2382+1))))&gt;0,
SUMPRODUCT(--ISNUMBER(SEARCH('Chapter 2 (Generated)'!$B$4:$V$4,INDEX(MyData,D2382, E2382+1))))&gt;0)),
"        " &amp; INDEX(MyData,D2382, E2382+1),
"    " &amp; INDEX(MyData,D2382, E2382+1))</f>
        <v xml:space="preserve">        "null",</v>
      </c>
    </row>
    <row r="2383" spans="4:7" x14ac:dyDescent="0.2">
      <c r="D2383" s="20">
        <f t="shared" si="37"/>
        <v>708</v>
      </c>
      <c r="E2383" s="20">
        <f>MIN(IF(MOD(ROWS($A$2:A2383),$A$2)=0,E2382+1, E2382), $B$2-1)</f>
        <v>2</v>
      </c>
      <c r="G2383" s="2" t="str">
        <f>IF(NOT(OR(
SUMPRODUCT(--ISNUMBER(SEARCH('Chapter 2 (Generated)'!$B$3:$V$3,INDEX(MyData,D2383, E2383+1))))&gt;0,
SUMPRODUCT(--ISNUMBER(SEARCH('Chapter 2 (Generated)'!$B$4:$V$4,INDEX(MyData,D2383, E2383+1))))&gt;0)),
"        " &amp; INDEX(MyData,D2383, E2383+1),
"    " &amp; INDEX(MyData,D2383, E2383+1))</f>
        <v xml:space="preserve">        personnages.axel[1],//705 </v>
      </c>
    </row>
    <row r="2384" spans="4:7" x14ac:dyDescent="0.2">
      <c r="D2384" s="20">
        <f t="shared" si="37"/>
        <v>709</v>
      </c>
      <c r="E2384" s="20">
        <f>MIN(IF(MOD(ROWS($A$2:A2384),$A$2)=0,E2383+1, E2383), $B$2-1)</f>
        <v>2</v>
      </c>
      <c r="G2384" s="2" t="str">
        <f>IF(NOT(OR(
SUMPRODUCT(--ISNUMBER(SEARCH('Chapter 2 (Generated)'!$B$3:$V$3,INDEX(MyData,D2384, E2384+1))))&gt;0,
SUMPRODUCT(--ISNUMBER(SEARCH('Chapter 2 (Generated)'!$B$4:$V$4,INDEX(MyData,D2384, E2384+1))))&gt;0)),
"        " &amp; INDEX(MyData,D2384, E2384+1),
"    " &amp; INDEX(MyData,D2384, E2384+1))</f>
        <v xml:space="preserve">        personnages.axel[1],</v>
      </c>
    </row>
    <row r="2385" spans="4:7" x14ac:dyDescent="0.2">
      <c r="D2385" s="20">
        <f t="shared" si="37"/>
        <v>710</v>
      </c>
      <c r="E2385" s="20">
        <f>MIN(IF(MOD(ROWS($A$2:A2385),$A$2)=0,E2384+1, E2384), $B$2-1)</f>
        <v>2</v>
      </c>
      <c r="G2385" s="2" t="str">
        <f>IF(NOT(OR(
SUMPRODUCT(--ISNUMBER(SEARCH('Chapter 2 (Generated)'!$B$3:$V$3,INDEX(MyData,D2385, E2385+1))))&gt;0,
SUMPRODUCT(--ISNUMBER(SEARCH('Chapter 2 (Generated)'!$B$4:$V$4,INDEX(MyData,D2385, E2385+1))))&gt;0)),
"        " &amp; INDEX(MyData,D2385, E2385+1),
"    " &amp; INDEX(MyData,D2385, E2385+1))</f>
        <v xml:space="preserve">        "null",</v>
      </c>
    </row>
    <row r="2386" spans="4:7" x14ac:dyDescent="0.2">
      <c r="D2386" s="20">
        <f t="shared" si="37"/>
        <v>711</v>
      </c>
      <c r="E2386" s="20">
        <f>MIN(IF(MOD(ROWS($A$2:A2386),$A$2)=0,E2385+1, E2385), $B$2-1)</f>
        <v>2</v>
      </c>
      <c r="G2386" s="2" t="str">
        <f>IF(NOT(OR(
SUMPRODUCT(--ISNUMBER(SEARCH('Chapter 2 (Generated)'!$B$3:$V$3,INDEX(MyData,D2386, E2386+1))))&gt;0,
SUMPRODUCT(--ISNUMBER(SEARCH('Chapter 2 (Generated)'!$B$4:$V$4,INDEX(MyData,D2386, E2386+1))))&gt;0)),
"        " &amp; INDEX(MyData,D2386, E2386+1),
"    " &amp; INDEX(MyData,D2386, E2386+1))</f>
        <v xml:space="preserve">        personnages.axel[0],</v>
      </c>
    </row>
    <row r="2387" spans="4:7" x14ac:dyDescent="0.2">
      <c r="D2387" s="20">
        <f t="shared" si="37"/>
        <v>712</v>
      </c>
      <c r="E2387" s="20">
        <f>MIN(IF(MOD(ROWS($A$2:A2387),$A$2)=0,E2386+1, E2386), $B$2-1)</f>
        <v>2</v>
      </c>
      <c r="G2387" s="2" t="str">
        <f>IF(NOT(OR(
SUMPRODUCT(--ISNUMBER(SEARCH('Chapter 2 (Generated)'!$B$3:$V$3,INDEX(MyData,D2387, E2387+1))))&gt;0,
SUMPRODUCT(--ISNUMBER(SEARCH('Chapter 2 (Generated)'!$B$4:$V$4,INDEX(MyData,D2387, E2387+1))))&gt;0)),
"        " &amp; INDEX(MyData,D2387, E2387+1),
"    " &amp; INDEX(MyData,D2387, E2387+1))</f>
        <v xml:space="preserve">        personnages.axel[0],</v>
      </c>
    </row>
    <row r="2388" spans="4:7" x14ac:dyDescent="0.2">
      <c r="D2388" s="20">
        <f t="shared" si="37"/>
        <v>713</v>
      </c>
      <c r="E2388" s="20">
        <f>MIN(IF(MOD(ROWS($A$2:A2388),$A$2)=0,E2387+1, E2387), $B$2-1)</f>
        <v>2</v>
      </c>
      <c r="G2388" s="2" t="str">
        <f>IF(NOT(OR(
SUMPRODUCT(--ISNUMBER(SEARCH('Chapter 2 (Generated)'!$B$3:$V$3,INDEX(MyData,D2388, E2388+1))))&gt;0,
SUMPRODUCT(--ISNUMBER(SEARCH('Chapter 2 (Generated)'!$B$4:$V$4,INDEX(MyData,D2388, E2388+1))))&gt;0)),
"        " &amp; INDEX(MyData,D2388, E2388+1),
"    " &amp; INDEX(MyData,D2388, E2388+1))</f>
        <v xml:space="preserve">        personnages.axel[0],//710 </v>
      </c>
    </row>
    <row r="2389" spans="4:7" x14ac:dyDescent="0.2">
      <c r="D2389" s="20">
        <f t="shared" si="37"/>
        <v>714</v>
      </c>
      <c r="E2389" s="20">
        <f>MIN(IF(MOD(ROWS($A$2:A2389),$A$2)=0,E2388+1, E2388), $B$2-1)</f>
        <v>2</v>
      </c>
      <c r="G2389" s="2" t="str">
        <f>IF(NOT(OR(
SUMPRODUCT(--ISNUMBER(SEARCH('Chapter 2 (Generated)'!$B$3:$V$3,INDEX(MyData,D2389, E2389+1))))&gt;0,
SUMPRODUCT(--ISNUMBER(SEARCH('Chapter 2 (Generated)'!$B$4:$V$4,INDEX(MyData,D2389, E2389+1))))&gt;0)),
"        " &amp; INDEX(MyData,D2389, E2389+1),
"    " &amp; INDEX(MyData,D2389, E2389+1))</f>
        <v xml:space="preserve">        personnages.axel[0],</v>
      </c>
    </row>
    <row r="2390" spans="4:7" x14ac:dyDescent="0.2">
      <c r="D2390" s="20">
        <f t="shared" si="37"/>
        <v>715</v>
      </c>
      <c r="E2390" s="20">
        <f>MIN(IF(MOD(ROWS($A$2:A2390),$A$2)=0,E2389+1, E2389), $B$2-1)</f>
        <v>2</v>
      </c>
      <c r="G2390" s="2" t="str">
        <f>IF(NOT(OR(
SUMPRODUCT(--ISNUMBER(SEARCH('Chapter 2 (Generated)'!$B$3:$V$3,INDEX(MyData,D2390, E2390+1))))&gt;0,
SUMPRODUCT(--ISNUMBER(SEARCH('Chapter 2 (Generated)'!$B$4:$V$4,INDEX(MyData,D2390, E2390+1))))&gt;0)),
"        " &amp; INDEX(MyData,D2390, E2390+1),
"    " &amp; INDEX(MyData,D2390, E2390+1))</f>
        <v xml:space="preserve">        personnages.axel[0],</v>
      </c>
    </row>
    <row r="2391" spans="4:7" x14ac:dyDescent="0.2">
      <c r="D2391" s="20">
        <f t="shared" si="37"/>
        <v>716</v>
      </c>
      <c r="E2391" s="20">
        <f>MIN(IF(MOD(ROWS($A$2:A2391),$A$2)=0,E2390+1, E2390), $B$2-1)</f>
        <v>2</v>
      </c>
      <c r="G2391" s="2" t="str">
        <f>IF(NOT(OR(
SUMPRODUCT(--ISNUMBER(SEARCH('Chapter 2 (Generated)'!$B$3:$V$3,INDEX(MyData,D2391, E2391+1))))&gt;0,
SUMPRODUCT(--ISNUMBER(SEARCH('Chapter 2 (Generated)'!$B$4:$V$4,INDEX(MyData,D2391, E2391+1))))&gt;0)),
"        " &amp; INDEX(MyData,D2391, E2391+1),
"    " &amp; INDEX(MyData,D2391, E2391+1))</f>
        <v xml:space="preserve">        personnages.axel[0],</v>
      </c>
    </row>
    <row r="2392" spans="4:7" x14ac:dyDescent="0.2">
      <c r="D2392" s="20">
        <f t="shared" si="37"/>
        <v>717</v>
      </c>
      <c r="E2392" s="20">
        <f>MIN(IF(MOD(ROWS($A$2:A2392),$A$2)=0,E2391+1, E2391), $B$2-1)</f>
        <v>2</v>
      </c>
      <c r="G2392" s="2" t="str">
        <f>IF(NOT(OR(
SUMPRODUCT(--ISNUMBER(SEARCH('Chapter 2 (Generated)'!$B$3:$V$3,INDEX(MyData,D2392, E2392+1))))&gt;0,
SUMPRODUCT(--ISNUMBER(SEARCH('Chapter 2 (Generated)'!$B$4:$V$4,INDEX(MyData,D2392, E2392+1))))&gt;0)),
"        " &amp; INDEX(MyData,D2392, E2392+1),
"    " &amp; INDEX(MyData,D2392, E2392+1))</f>
        <v xml:space="preserve">        personnages.axel[0],</v>
      </c>
    </row>
    <row r="2393" spans="4:7" x14ac:dyDescent="0.2">
      <c r="D2393" s="20">
        <f t="shared" si="37"/>
        <v>718</v>
      </c>
      <c r="E2393" s="20">
        <f>MIN(IF(MOD(ROWS($A$2:A2393),$A$2)=0,E2392+1, E2392), $B$2-1)</f>
        <v>2</v>
      </c>
      <c r="G2393" s="2" t="str">
        <f>IF(NOT(OR(
SUMPRODUCT(--ISNUMBER(SEARCH('Chapter 2 (Generated)'!$B$3:$V$3,INDEX(MyData,D2393, E2393+1))))&gt;0,
SUMPRODUCT(--ISNUMBER(SEARCH('Chapter 2 (Generated)'!$B$4:$V$4,INDEX(MyData,D2393, E2393+1))))&gt;0)),
"        " &amp; INDEX(MyData,D2393, E2393+1),
"    " &amp; INDEX(MyData,D2393, E2393+1))</f>
        <v xml:space="preserve">        personnages.axel[0],//715 </v>
      </c>
    </row>
    <row r="2394" spans="4:7" x14ac:dyDescent="0.2">
      <c r="D2394" s="20">
        <f t="shared" si="37"/>
        <v>719</v>
      </c>
      <c r="E2394" s="20">
        <f>MIN(IF(MOD(ROWS($A$2:A2394),$A$2)=0,E2393+1, E2393), $B$2-1)</f>
        <v>2</v>
      </c>
      <c r="G2394" s="2" t="str">
        <f>IF(NOT(OR(
SUMPRODUCT(--ISNUMBER(SEARCH('Chapter 2 (Generated)'!$B$3:$V$3,INDEX(MyData,D2394, E2394+1))))&gt;0,
SUMPRODUCT(--ISNUMBER(SEARCH('Chapter 2 (Generated)'!$B$4:$V$4,INDEX(MyData,D2394, E2394+1))))&gt;0)),
"        " &amp; INDEX(MyData,D2394, E2394+1),
"    " &amp; INDEX(MyData,D2394, E2394+1))</f>
        <v xml:space="preserve">        personnages.axel[0],</v>
      </c>
    </row>
    <row r="2395" spans="4:7" x14ac:dyDescent="0.2">
      <c r="D2395" s="20">
        <f t="shared" si="37"/>
        <v>720</v>
      </c>
      <c r="E2395" s="20">
        <f>MIN(IF(MOD(ROWS($A$2:A2395),$A$2)=0,E2394+1, E2394), $B$2-1)</f>
        <v>2</v>
      </c>
      <c r="G2395" s="2" t="str">
        <f>IF(NOT(OR(
SUMPRODUCT(--ISNUMBER(SEARCH('Chapter 2 (Generated)'!$B$3:$V$3,INDEX(MyData,D2395, E2395+1))))&gt;0,
SUMPRODUCT(--ISNUMBER(SEARCH('Chapter 2 (Generated)'!$B$4:$V$4,INDEX(MyData,D2395, E2395+1))))&gt;0)),
"        " &amp; INDEX(MyData,D2395, E2395+1),
"    " &amp; INDEX(MyData,D2395, E2395+1))</f>
        <v xml:space="preserve">        personnages.axel[1],</v>
      </c>
    </row>
    <row r="2396" spans="4:7" x14ac:dyDescent="0.2">
      <c r="D2396" s="20">
        <f t="shared" si="37"/>
        <v>721</v>
      </c>
      <c r="E2396" s="20">
        <f>MIN(IF(MOD(ROWS($A$2:A2396),$A$2)=0,E2395+1, E2395), $B$2-1)</f>
        <v>2</v>
      </c>
      <c r="G2396" s="2" t="str">
        <f>IF(NOT(OR(
SUMPRODUCT(--ISNUMBER(SEARCH('Chapter 2 (Generated)'!$B$3:$V$3,INDEX(MyData,D2396, E2396+1))))&gt;0,
SUMPRODUCT(--ISNUMBER(SEARCH('Chapter 2 (Generated)'!$B$4:$V$4,INDEX(MyData,D2396, E2396+1))))&gt;0)),
"        " &amp; INDEX(MyData,D2396, E2396+1),
"    " &amp; INDEX(MyData,D2396, E2396+1))</f>
        <v xml:space="preserve">        personnages.axel[0],</v>
      </c>
    </row>
    <row r="2397" spans="4:7" x14ac:dyDescent="0.2">
      <c r="D2397" s="20">
        <f t="shared" si="37"/>
        <v>722</v>
      </c>
      <c r="E2397" s="20">
        <f>MIN(IF(MOD(ROWS($A$2:A2397),$A$2)=0,E2396+1, E2396), $B$2-1)</f>
        <v>2</v>
      </c>
      <c r="G2397" s="2" t="str">
        <f>IF(NOT(OR(
SUMPRODUCT(--ISNUMBER(SEARCH('Chapter 2 (Generated)'!$B$3:$V$3,INDEX(MyData,D2397, E2397+1))))&gt;0,
SUMPRODUCT(--ISNUMBER(SEARCH('Chapter 2 (Generated)'!$B$4:$V$4,INDEX(MyData,D2397, E2397+1))))&gt;0)),
"        " &amp; INDEX(MyData,D2397, E2397+1),
"    " &amp; INDEX(MyData,D2397, E2397+1))</f>
        <v xml:space="preserve">        personnages.axel[0],</v>
      </c>
    </row>
    <row r="2398" spans="4:7" x14ac:dyDescent="0.2">
      <c r="D2398" s="20">
        <f t="shared" si="37"/>
        <v>723</v>
      </c>
      <c r="E2398" s="20">
        <f>MIN(IF(MOD(ROWS($A$2:A2398),$A$2)=0,E2397+1, E2397), $B$2-1)</f>
        <v>2</v>
      </c>
      <c r="G2398" s="2" t="str">
        <f>IF(NOT(OR(
SUMPRODUCT(--ISNUMBER(SEARCH('Chapter 2 (Generated)'!$B$3:$V$3,INDEX(MyData,D2398, E2398+1))))&gt;0,
SUMPRODUCT(--ISNUMBER(SEARCH('Chapter 2 (Generated)'!$B$4:$V$4,INDEX(MyData,D2398, E2398+1))))&gt;0)),
"        " &amp; INDEX(MyData,D2398, E2398+1),
"    " &amp; INDEX(MyData,D2398, E2398+1))</f>
        <v xml:space="preserve">        personnages.axel[0],//720 </v>
      </c>
    </row>
    <row r="2399" spans="4:7" x14ac:dyDescent="0.2">
      <c r="D2399" s="20">
        <f t="shared" si="37"/>
        <v>724</v>
      </c>
      <c r="E2399" s="20">
        <f>MIN(IF(MOD(ROWS($A$2:A2399),$A$2)=0,E2398+1, E2398), $B$2-1)</f>
        <v>2</v>
      </c>
      <c r="G2399" s="2" t="str">
        <f>IF(NOT(OR(
SUMPRODUCT(--ISNUMBER(SEARCH('Chapter 2 (Generated)'!$B$3:$V$3,INDEX(MyData,D2399, E2399+1))))&gt;0,
SUMPRODUCT(--ISNUMBER(SEARCH('Chapter 2 (Generated)'!$B$4:$V$4,INDEX(MyData,D2399, E2399+1))))&gt;0)),
"        " &amp; INDEX(MyData,D2399, E2399+1),
"    " &amp; INDEX(MyData,D2399, E2399+1))</f>
        <v xml:space="preserve">        personnages.axel[0],</v>
      </c>
    </row>
    <row r="2400" spans="4:7" x14ac:dyDescent="0.2">
      <c r="D2400" s="20">
        <f t="shared" si="37"/>
        <v>725</v>
      </c>
      <c r="E2400" s="20">
        <f>MIN(IF(MOD(ROWS($A$2:A2400),$A$2)=0,E2399+1, E2399), $B$2-1)</f>
        <v>2</v>
      </c>
      <c r="G2400" s="2" t="str">
        <f>IF(NOT(OR(
SUMPRODUCT(--ISNUMBER(SEARCH('Chapter 2 (Generated)'!$B$3:$V$3,INDEX(MyData,D2400, E2400+1))))&gt;0,
SUMPRODUCT(--ISNUMBER(SEARCH('Chapter 2 (Generated)'!$B$4:$V$4,INDEX(MyData,D2400, E2400+1))))&gt;0)),
"        " &amp; INDEX(MyData,D2400, E2400+1),
"    " &amp; INDEX(MyData,D2400, E2400+1))</f>
        <v xml:space="preserve">        personnages.axel[0],</v>
      </c>
    </row>
    <row r="2401" spans="4:7" x14ac:dyDescent="0.2">
      <c r="D2401" s="20">
        <f t="shared" si="37"/>
        <v>726</v>
      </c>
      <c r="E2401" s="20">
        <f>MIN(IF(MOD(ROWS($A$2:A2401),$A$2)=0,E2400+1, E2400), $B$2-1)</f>
        <v>2</v>
      </c>
      <c r="G2401" s="2" t="str">
        <f>IF(NOT(OR(
SUMPRODUCT(--ISNUMBER(SEARCH('Chapter 2 (Generated)'!$B$3:$V$3,INDEX(MyData,D2401, E2401+1))))&gt;0,
SUMPRODUCT(--ISNUMBER(SEARCH('Chapter 2 (Generated)'!$B$4:$V$4,INDEX(MyData,D2401, E2401+1))))&gt;0)),
"        " &amp; INDEX(MyData,D2401, E2401+1),
"    " &amp; INDEX(MyData,D2401, E2401+1))</f>
        <v xml:space="preserve">        personnages.axel[0],</v>
      </c>
    </row>
    <row r="2402" spans="4:7" x14ac:dyDescent="0.2">
      <c r="D2402" s="20">
        <f t="shared" si="37"/>
        <v>727</v>
      </c>
      <c r="E2402" s="20">
        <f>MIN(IF(MOD(ROWS($A$2:A2402),$A$2)=0,E2401+1, E2401), $B$2-1)</f>
        <v>2</v>
      </c>
      <c r="G2402" s="2" t="str">
        <f>IF(NOT(OR(
SUMPRODUCT(--ISNUMBER(SEARCH('Chapter 2 (Generated)'!$B$3:$V$3,INDEX(MyData,D2402, E2402+1))))&gt;0,
SUMPRODUCT(--ISNUMBER(SEARCH('Chapter 2 (Generated)'!$B$4:$V$4,INDEX(MyData,D2402, E2402+1))))&gt;0)),
"        " &amp; INDEX(MyData,D2402, E2402+1),
"    " &amp; INDEX(MyData,D2402, E2402+1))</f>
        <v xml:space="preserve">        "null",</v>
      </c>
    </row>
    <row r="2403" spans="4:7" x14ac:dyDescent="0.2">
      <c r="D2403" s="20">
        <f t="shared" si="37"/>
        <v>728</v>
      </c>
      <c r="E2403" s="20">
        <f>MIN(IF(MOD(ROWS($A$2:A2403),$A$2)=0,E2402+1, E2402), $B$2-1)</f>
        <v>2</v>
      </c>
      <c r="G2403" s="2" t="str">
        <f>IF(NOT(OR(
SUMPRODUCT(--ISNUMBER(SEARCH('Chapter 2 (Generated)'!$B$3:$V$3,INDEX(MyData,D2403, E2403+1))))&gt;0,
SUMPRODUCT(--ISNUMBER(SEARCH('Chapter 2 (Generated)'!$B$4:$V$4,INDEX(MyData,D2403, E2403+1))))&gt;0)),
"        " &amp; INDEX(MyData,D2403, E2403+1),
"    " &amp; INDEX(MyData,D2403, E2403+1))</f>
        <v xml:space="preserve">        "null",//725 </v>
      </c>
    </row>
    <row r="2404" spans="4:7" x14ac:dyDescent="0.2">
      <c r="D2404" s="20">
        <f t="shared" si="37"/>
        <v>729</v>
      </c>
      <c r="E2404" s="20">
        <f>MIN(IF(MOD(ROWS($A$2:A2404),$A$2)=0,E2403+1, E2403), $B$2-1)</f>
        <v>2</v>
      </c>
      <c r="G2404" s="2" t="str">
        <f>IF(NOT(OR(
SUMPRODUCT(--ISNUMBER(SEARCH('Chapter 2 (Generated)'!$B$3:$V$3,INDEX(MyData,D2404, E2404+1))))&gt;0,
SUMPRODUCT(--ISNUMBER(SEARCH('Chapter 2 (Generated)'!$B$4:$V$4,INDEX(MyData,D2404, E2404+1))))&gt;0)),
"        " &amp; INDEX(MyData,D2404, E2404+1),
"    " &amp; INDEX(MyData,D2404, E2404+1))</f>
        <v xml:space="preserve">        "null",</v>
      </c>
    </row>
    <row r="2405" spans="4:7" x14ac:dyDescent="0.2">
      <c r="D2405" s="20">
        <f t="shared" si="37"/>
        <v>730</v>
      </c>
      <c r="E2405" s="20">
        <f>MIN(IF(MOD(ROWS($A$2:A2405),$A$2)=0,E2404+1, E2404), $B$2-1)</f>
        <v>2</v>
      </c>
      <c r="G2405" s="2" t="str">
        <f>IF(NOT(OR(
SUMPRODUCT(--ISNUMBER(SEARCH('Chapter 2 (Generated)'!$B$3:$V$3,INDEX(MyData,D2405, E2405+1))))&gt;0,
SUMPRODUCT(--ISNUMBER(SEARCH('Chapter 2 (Generated)'!$B$4:$V$4,INDEX(MyData,D2405, E2405+1))))&gt;0)),
"        " &amp; INDEX(MyData,D2405, E2405+1),
"    " &amp; INDEX(MyData,D2405, E2405+1))</f>
        <v xml:space="preserve">        "null",</v>
      </c>
    </row>
    <row r="2406" spans="4:7" x14ac:dyDescent="0.2">
      <c r="D2406" s="20">
        <f t="shared" si="37"/>
        <v>731</v>
      </c>
      <c r="E2406" s="20">
        <f>MIN(IF(MOD(ROWS($A$2:A2406),$A$2)=0,E2405+1, E2405), $B$2-1)</f>
        <v>2</v>
      </c>
      <c r="G2406" s="2" t="str">
        <f>IF(NOT(OR(
SUMPRODUCT(--ISNUMBER(SEARCH('Chapter 2 (Generated)'!$B$3:$V$3,INDEX(MyData,D2406, E2406+1))))&gt;0,
SUMPRODUCT(--ISNUMBER(SEARCH('Chapter 2 (Generated)'!$B$4:$V$4,INDEX(MyData,D2406, E2406+1))))&gt;0)),
"        " &amp; INDEX(MyData,D2406, E2406+1),
"    " &amp; INDEX(MyData,D2406, E2406+1))</f>
        <v xml:space="preserve">        "null",</v>
      </c>
    </row>
    <row r="2407" spans="4:7" x14ac:dyDescent="0.2">
      <c r="D2407" s="20">
        <f t="shared" si="37"/>
        <v>732</v>
      </c>
      <c r="E2407" s="20">
        <f>MIN(IF(MOD(ROWS($A$2:A2407),$A$2)=0,E2406+1, E2406), $B$2-1)</f>
        <v>2</v>
      </c>
      <c r="G2407" s="2" t="str">
        <f>IF(NOT(OR(
SUMPRODUCT(--ISNUMBER(SEARCH('Chapter 2 (Generated)'!$B$3:$V$3,INDEX(MyData,D2407, E2407+1))))&gt;0,
SUMPRODUCT(--ISNUMBER(SEARCH('Chapter 2 (Generated)'!$B$4:$V$4,INDEX(MyData,D2407, E2407+1))))&gt;0)),
"        " &amp; INDEX(MyData,D2407, E2407+1),
"    " &amp; INDEX(MyData,D2407, E2407+1))</f>
        <v xml:space="preserve">        personnages.axel[0],</v>
      </c>
    </row>
    <row r="2408" spans="4:7" x14ac:dyDescent="0.2">
      <c r="D2408" s="20">
        <f t="shared" si="37"/>
        <v>733</v>
      </c>
      <c r="E2408" s="20">
        <f>MIN(IF(MOD(ROWS($A$2:A2408),$A$2)=0,E2407+1, E2407), $B$2-1)</f>
        <v>2</v>
      </c>
      <c r="G2408" s="2" t="str">
        <f>IF(NOT(OR(
SUMPRODUCT(--ISNUMBER(SEARCH('Chapter 2 (Generated)'!$B$3:$V$3,INDEX(MyData,D2408, E2408+1))))&gt;0,
SUMPRODUCT(--ISNUMBER(SEARCH('Chapter 2 (Generated)'!$B$4:$V$4,INDEX(MyData,D2408, E2408+1))))&gt;0)),
"        " &amp; INDEX(MyData,D2408, E2408+1),
"    " &amp; INDEX(MyData,D2408, E2408+1))</f>
        <v xml:space="preserve">        personnages.axel[1],//730 </v>
      </c>
    </row>
    <row r="2409" spans="4:7" x14ac:dyDescent="0.2">
      <c r="D2409" s="20">
        <f t="shared" si="37"/>
        <v>734</v>
      </c>
      <c r="E2409" s="20">
        <f>MIN(IF(MOD(ROWS($A$2:A2409),$A$2)=0,E2408+1, E2408), $B$2-1)</f>
        <v>2</v>
      </c>
      <c r="G2409" s="2" t="str">
        <f>IF(NOT(OR(
SUMPRODUCT(--ISNUMBER(SEARCH('Chapter 2 (Generated)'!$B$3:$V$3,INDEX(MyData,D2409, E2409+1))))&gt;0,
SUMPRODUCT(--ISNUMBER(SEARCH('Chapter 2 (Generated)'!$B$4:$V$4,INDEX(MyData,D2409, E2409+1))))&gt;0)),
"        " &amp; INDEX(MyData,D2409, E2409+1),
"    " &amp; INDEX(MyData,D2409, E2409+1))</f>
        <v xml:space="preserve">        "null",</v>
      </c>
    </row>
    <row r="2410" spans="4:7" x14ac:dyDescent="0.2">
      <c r="D2410" s="20">
        <f t="shared" si="37"/>
        <v>735</v>
      </c>
      <c r="E2410" s="20">
        <f>MIN(IF(MOD(ROWS($A$2:A2410),$A$2)=0,E2409+1, E2409), $B$2-1)</f>
        <v>2</v>
      </c>
      <c r="G2410" s="2" t="str">
        <f>IF(NOT(OR(
SUMPRODUCT(--ISNUMBER(SEARCH('Chapter 2 (Generated)'!$B$3:$V$3,INDEX(MyData,D2410, E2410+1))))&gt;0,
SUMPRODUCT(--ISNUMBER(SEARCH('Chapter 2 (Generated)'!$B$4:$V$4,INDEX(MyData,D2410, E2410+1))))&gt;0)),
"        " &amp; INDEX(MyData,D2410, E2410+1),
"    " &amp; INDEX(MyData,D2410, E2410+1))</f>
        <v xml:space="preserve">        "null",</v>
      </c>
    </row>
    <row r="2411" spans="4:7" x14ac:dyDescent="0.2">
      <c r="D2411" s="20">
        <f t="shared" si="37"/>
        <v>736</v>
      </c>
      <c r="E2411" s="20">
        <f>MIN(IF(MOD(ROWS($A$2:A2411),$A$2)=0,E2410+1, E2410), $B$2-1)</f>
        <v>2</v>
      </c>
      <c r="G2411" s="2" t="str">
        <f>IF(NOT(OR(
SUMPRODUCT(--ISNUMBER(SEARCH('Chapter 2 (Generated)'!$B$3:$V$3,INDEX(MyData,D2411, E2411+1))))&gt;0,
SUMPRODUCT(--ISNUMBER(SEARCH('Chapter 2 (Generated)'!$B$4:$V$4,INDEX(MyData,D2411, E2411+1))))&gt;0)),
"        " &amp; INDEX(MyData,D2411, E2411+1),
"    " &amp; INDEX(MyData,D2411, E2411+1))</f>
        <v xml:space="preserve">        "null",</v>
      </c>
    </row>
    <row r="2412" spans="4:7" x14ac:dyDescent="0.2">
      <c r="D2412" s="20">
        <f t="shared" si="37"/>
        <v>737</v>
      </c>
      <c r="E2412" s="20">
        <f>MIN(IF(MOD(ROWS($A$2:A2412),$A$2)=0,E2411+1, E2411), $B$2-1)</f>
        <v>2</v>
      </c>
      <c r="G2412" s="2" t="str">
        <f>IF(NOT(OR(
SUMPRODUCT(--ISNUMBER(SEARCH('Chapter 2 (Generated)'!$B$3:$V$3,INDEX(MyData,D2412, E2412+1))))&gt;0,
SUMPRODUCT(--ISNUMBER(SEARCH('Chapter 2 (Generated)'!$B$4:$V$4,INDEX(MyData,D2412, E2412+1))))&gt;0)),
"        " &amp; INDEX(MyData,D2412, E2412+1),
"    " &amp; INDEX(MyData,D2412, E2412+1))</f>
        <v xml:space="preserve">        "null",</v>
      </c>
    </row>
    <row r="2413" spans="4:7" x14ac:dyDescent="0.2">
      <c r="D2413" s="20">
        <f t="shared" si="37"/>
        <v>738</v>
      </c>
      <c r="E2413" s="20">
        <f>MIN(IF(MOD(ROWS($A$2:A2413),$A$2)=0,E2412+1, E2412), $B$2-1)</f>
        <v>2</v>
      </c>
      <c r="G2413" s="2" t="str">
        <f>IF(NOT(OR(
SUMPRODUCT(--ISNUMBER(SEARCH('Chapter 2 (Generated)'!$B$3:$V$3,INDEX(MyData,D2413, E2413+1))))&gt;0,
SUMPRODUCT(--ISNUMBER(SEARCH('Chapter 2 (Generated)'!$B$4:$V$4,INDEX(MyData,D2413, E2413+1))))&gt;0)),
"        " &amp; INDEX(MyData,D2413, E2413+1),
"    " &amp; INDEX(MyData,D2413, E2413+1))</f>
        <v xml:space="preserve">        personnages.axel[0],//735 </v>
      </c>
    </row>
    <row r="2414" spans="4:7" x14ac:dyDescent="0.2">
      <c r="D2414" s="20">
        <f t="shared" si="37"/>
        <v>739</v>
      </c>
      <c r="E2414" s="20">
        <f>MIN(IF(MOD(ROWS($A$2:A2414),$A$2)=0,E2413+1, E2413), $B$2-1)</f>
        <v>2</v>
      </c>
      <c r="G2414" s="2" t="str">
        <f>IF(NOT(OR(
SUMPRODUCT(--ISNUMBER(SEARCH('Chapter 2 (Generated)'!$B$3:$V$3,INDEX(MyData,D2414, E2414+1))))&gt;0,
SUMPRODUCT(--ISNUMBER(SEARCH('Chapter 2 (Generated)'!$B$4:$V$4,INDEX(MyData,D2414, E2414+1))))&gt;0)),
"        " &amp; INDEX(MyData,D2414, E2414+1),
"    " &amp; INDEX(MyData,D2414, E2414+1))</f>
        <v xml:space="preserve">        "null",</v>
      </c>
    </row>
    <row r="2415" spans="4:7" x14ac:dyDescent="0.2">
      <c r="D2415" s="20">
        <f t="shared" si="37"/>
        <v>740</v>
      </c>
      <c r="E2415" s="20">
        <f>MIN(IF(MOD(ROWS($A$2:A2415),$A$2)=0,E2414+1, E2414), $B$2-1)</f>
        <v>2</v>
      </c>
      <c r="G2415" s="2" t="str">
        <f>IF(NOT(OR(
SUMPRODUCT(--ISNUMBER(SEARCH('Chapter 2 (Generated)'!$B$3:$V$3,INDEX(MyData,D2415, E2415+1))))&gt;0,
SUMPRODUCT(--ISNUMBER(SEARCH('Chapter 2 (Generated)'!$B$4:$V$4,INDEX(MyData,D2415, E2415+1))))&gt;0)),
"        " &amp; INDEX(MyData,D2415, E2415+1),
"    " &amp; INDEX(MyData,D2415, E2415+1))</f>
        <v xml:space="preserve">        personnages.axel[3],</v>
      </c>
    </row>
    <row r="2416" spans="4:7" x14ac:dyDescent="0.2">
      <c r="D2416" s="20">
        <f t="shared" si="37"/>
        <v>741</v>
      </c>
      <c r="E2416" s="20">
        <f>MIN(IF(MOD(ROWS($A$2:A2416),$A$2)=0,E2415+1, E2415), $B$2-1)</f>
        <v>2</v>
      </c>
      <c r="G2416" s="2" t="str">
        <f>IF(NOT(OR(
SUMPRODUCT(--ISNUMBER(SEARCH('Chapter 2 (Generated)'!$B$3:$V$3,INDEX(MyData,D2416, E2416+1))))&gt;0,
SUMPRODUCT(--ISNUMBER(SEARCH('Chapter 2 (Generated)'!$B$4:$V$4,INDEX(MyData,D2416, E2416+1))))&gt;0)),
"        " &amp; INDEX(MyData,D2416, E2416+1),
"    " &amp; INDEX(MyData,D2416, E2416+1))</f>
        <v xml:space="preserve">        personnages.axel[0],</v>
      </c>
    </row>
    <row r="2417" spans="4:7" x14ac:dyDescent="0.2">
      <c r="D2417" s="20">
        <f t="shared" si="37"/>
        <v>742</v>
      </c>
      <c r="E2417" s="20">
        <f>MIN(IF(MOD(ROWS($A$2:A2417),$A$2)=0,E2416+1, E2416), $B$2-1)</f>
        <v>2</v>
      </c>
      <c r="G2417" s="2" t="str">
        <f>IF(NOT(OR(
SUMPRODUCT(--ISNUMBER(SEARCH('Chapter 2 (Generated)'!$B$3:$V$3,INDEX(MyData,D2417, E2417+1))))&gt;0,
SUMPRODUCT(--ISNUMBER(SEARCH('Chapter 2 (Generated)'!$B$4:$V$4,INDEX(MyData,D2417, E2417+1))))&gt;0)),
"        " &amp; INDEX(MyData,D2417, E2417+1),
"    " &amp; INDEX(MyData,D2417, E2417+1))</f>
        <v xml:space="preserve">        personnages.axel[0],</v>
      </c>
    </row>
    <row r="2418" spans="4:7" x14ac:dyDescent="0.2">
      <c r="D2418" s="20">
        <f t="shared" si="37"/>
        <v>743</v>
      </c>
      <c r="E2418" s="20">
        <f>MIN(IF(MOD(ROWS($A$2:A2418),$A$2)=0,E2417+1, E2417), $B$2-1)</f>
        <v>2</v>
      </c>
      <c r="G2418" s="2" t="str">
        <f>IF(NOT(OR(
SUMPRODUCT(--ISNUMBER(SEARCH('Chapter 2 (Generated)'!$B$3:$V$3,INDEX(MyData,D2418, E2418+1))))&gt;0,
SUMPRODUCT(--ISNUMBER(SEARCH('Chapter 2 (Generated)'!$B$4:$V$4,INDEX(MyData,D2418, E2418+1))))&gt;0)),
"        " &amp; INDEX(MyData,D2418, E2418+1),
"    " &amp; INDEX(MyData,D2418, E2418+1))</f>
        <v xml:space="preserve">        "null",//740 </v>
      </c>
    </row>
    <row r="2419" spans="4:7" x14ac:dyDescent="0.2">
      <c r="D2419" s="20">
        <f t="shared" si="37"/>
        <v>744</v>
      </c>
      <c r="E2419" s="20">
        <f>MIN(IF(MOD(ROWS($A$2:A2419),$A$2)=0,E2418+1, E2418), $B$2-1)</f>
        <v>2</v>
      </c>
      <c r="G2419" s="2" t="str">
        <f>IF(NOT(OR(
SUMPRODUCT(--ISNUMBER(SEARCH('Chapter 2 (Generated)'!$B$3:$V$3,INDEX(MyData,D2419, E2419+1))))&gt;0,
SUMPRODUCT(--ISNUMBER(SEARCH('Chapter 2 (Generated)'!$B$4:$V$4,INDEX(MyData,D2419, E2419+1))))&gt;0)),
"        " &amp; INDEX(MyData,D2419, E2419+1),
"    " &amp; INDEX(MyData,D2419, E2419+1))</f>
        <v xml:space="preserve">        personnages.neha[0],</v>
      </c>
    </row>
    <row r="2420" spans="4:7" x14ac:dyDescent="0.2">
      <c r="D2420" s="20">
        <f t="shared" si="37"/>
        <v>745</v>
      </c>
      <c r="E2420" s="20">
        <f>MIN(IF(MOD(ROWS($A$2:A2420),$A$2)=0,E2419+1, E2419), $B$2-1)</f>
        <v>2</v>
      </c>
      <c r="G2420" s="2" t="str">
        <f>IF(NOT(OR(
SUMPRODUCT(--ISNUMBER(SEARCH('Chapter 2 (Generated)'!$B$3:$V$3,INDEX(MyData,D2420, E2420+1))))&gt;0,
SUMPRODUCT(--ISNUMBER(SEARCH('Chapter 2 (Generated)'!$B$4:$V$4,INDEX(MyData,D2420, E2420+1))))&gt;0)),
"        " &amp; INDEX(MyData,D2420, E2420+1),
"    " &amp; INDEX(MyData,D2420, E2420+1))</f>
        <v xml:space="preserve">        personnages.neha[0],</v>
      </c>
    </row>
    <row r="2421" spans="4:7" x14ac:dyDescent="0.2">
      <c r="D2421" s="20">
        <f t="shared" si="37"/>
        <v>746</v>
      </c>
      <c r="E2421" s="20">
        <f>MIN(IF(MOD(ROWS($A$2:A2421),$A$2)=0,E2420+1, E2420), $B$2-1)</f>
        <v>2</v>
      </c>
      <c r="G2421" s="2" t="str">
        <f>IF(NOT(OR(
SUMPRODUCT(--ISNUMBER(SEARCH('Chapter 2 (Generated)'!$B$3:$V$3,INDEX(MyData,D2421, E2421+1))))&gt;0,
SUMPRODUCT(--ISNUMBER(SEARCH('Chapter 2 (Generated)'!$B$4:$V$4,INDEX(MyData,D2421, E2421+1))))&gt;0)),
"        " &amp; INDEX(MyData,D2421, E2421+1),
"    " &amp; INDEX(MyData,D2421, E2421+1))</f>
        <v xml:space="preserve">        "null",</v>
      </c>
    </row>
    <row r="2422" spans="4:7" x14ac:dyDescent="0.2">
      <c r="D2422" s="20">
        <f t="shared" si="37"/>
        <v>747</v>
      </c>
      <c r="E2422" s="20">
        <f>MIN(IF(MOD(ROWS($A$2:A2422),$A$2)=0,E2421+1, E2421), $B$2-1)</f>
        <v>2</v>
      </c>
      <c r="G2422" s="2" t="str">
        <f>IF(NOT(OR(
SUMPRODUCT(--ISNUMBER(SEARCH('Chapter 2 (Generated)'!$B$3:$V$3,INDEX(MyData,D2422, E2422+1))))&gt;0,
SUMPRODUCT(--ISNUMBER(SEARCH('Chapter 2 (Generated)'!$B$4:$V$4,INDEX(MyData,D2422, E2422+1))))&gt;0)),
"        " &amp; INDEX(MyData,D2422, E2422+1),
"    " &amp; INDEX(MyData,D2422, E2422+1))</f>
        <v xml:space="preserve">        personnages.karolina[1],</v>
      </c>
    </row>
    <row r="2423" spans="4:7" x14ac:dyDescent="0.2">
      <c r="D2423" s="20">
        <f t="shared" si="37"/>
        <v>748</v>
      </c>
      <c r="E2423" s="20">
        <f>MIN(IF(MOD(ROWS($A$2:A2423),$A$2)=0,E2422+1, E2422), $B$2-1)</f>
        <v>2</v>
      </c>
      <c r="G2423" s="2" t="str">
        <f>IF(NOT(OR(
SUMPRODUCT(--ISNUMBER(SEARCH('Chapter 2 (Generated)'!$B$3:$V$3,INDEX(MyData,D2423, E2423+1))))&gt;0,
SUMPRODUCT(--ISNUMBER(SEARCH('Chapter 2 (Generated)'!$B$4:$V$4,INDEX(MyData,D2423, E2423+1))))&gt;0)),
"        " &amp; INDEX(MyData,D2423, E2423+1),
"    " &amp; INDEX(MyData,D2423, E2423+1))</f>
        <v xml:space="preserve">        "null",//745 </v>
      </c>
    </row>
    <row r="2424" spans="4:7" x14ac:dyDescent="0.2">
      <c r="D2424" s="20">
        <f t="shared" si="37"/>
        <v>749</v>
      </c>
      <c r="E2424" s="20">
        <f>MIN(IF(MOD(ROWS($A$2:A2424),$A$2)=0,E2423+1, E2423), $B$2-1)</f>
        <v>2</v>
      </c>
      <c r="G2424" s="2" t="str">
        <f>IF(NOT(OR(
SUMPRODUCT(--ISNUMBER(SEARCH('Chapter 2 (Generated)'!$B$3:$V$3,INDEX(MyData,D2424, E2424+1))))&gt;0,
SUMPRODUCT(--ISNUMBER(SEARCH('Chapter 2 (Generated)'!$B$4:$V$4,INDEX(MyData,D2424, E2424+1))))&gt;0)),
"        " &amp; INDEX(MyData,D2424, E2424+1),
"    " &amp; INDEX(MyData,D2424, E2424+1))</f>
        <v xml:space="preserve">        "null",</v>
      </c>
    </row>
    <row r="2425" spans="4:7" x14ac:dyDescent="0.2">
      <c r="D2425" s="20">
        <f t="shared" si="37"/>
        <v>750</v>
      </c>
      <c r="E2425" s="20">
        <f>MIN(IF(MOD(ROWS($A$2:A2425),$A$2)=0,E2424+1, E2424), $B$2-1)</f>
        <v>2</v>
      </c>
      <c r="G2425" s="2" t="str">
        <f>IF(NOT(OR(
SUMPRODUCT(--ISNUMBER(SEARCH('Chapter 2 (Generated)'!$B$3:$V$3,INDEX(MyData,D2425, E2425+1))))&gt;0,
SUMPRODUCT(--ISNUMBER(SEARCH('Chapter 2 (Generated)'!$B$4:$V$4,INDEX(MyData,D2425, E2425+1))))&gt;0)),
"        " &amp; INDEX(MyData,D2425, E2425+1),
"    " &amp; INDEX(MyData,D2425, E2425+1))</f>
        <v xml:space="preserve">        "null",</v>
      </c>
    </row>
    <row r="2426" spans="4:7" x14ac:dyDescent="0.2">
      <c r="D2426" s="20">
        <f t="shared" si="37"/>
        <v>751</v>
      </c>
      <c r="E2426" s="20">
        <f>MIN(IF(MOD(ROWS($A$2:A2426),$A$2)=0,E2425+1, E2425), $B$2-1)</f>
        <v>2</v>
      </c>
      <c r="G2426" s="2" t="str">
        <f>IF(NOT(OR(
SUMPRODUCT(--ISNUMBER(SEARCH('Chapter 2 (Generated)'!$B$3:$V$3,INDEX(MyData,D2426, E2426+1))))&gt;0,
SUMPRODUCT(--ISNUMBER(SEARCH('Chapter 2 (Generated)'!$B$4:$V$4,INDEX(MyData,D2426, E2426+1))))&gt;0)),
"        " &amp; INDEX(MyData,D2426, E2426+1),
"    " &amp; INDEX(MyData,D2426, E2426+1))</f>
        <v xml:space="preserve">        personnages.axel[1],</v>
      </c>
    </row>
    <row r="2427" spans="4:7" x14ac:dyDescent="0.2">
      <c r="D2427" s="20">
        <f t="shared" si="37"/>
        <v>752</v>
      </c>
      <c r="E2427" s="20">
        <f>MIN(IF(MOD(ROWS($A$2:A2427),$A$2)=0,E2426+1, E2426), $B$2-1)</f>
        <v>2</v>
      </c>
      <c r="G2427" s="2" t="str">
        <f>IF(NOT(OR(
SUMPRODUCT(--ISNUMBER(SEARCH('Chapter 2 (Generated)'!$B$3:$V$3,INDEX(MyData,D2427, E2427+1))))&gt;0,
SUMPRODUCT(--ISNUMBER(SEARCH('Chapter 2 (Generated)'!$B$4:$V$4,INDEX(MyData,D2427, E2427+1))))&gt;0)),
"        " &amp; INDEX(MyData,D2427, E2427+1),
"    " &amp; INDEX(MyData,D2427, E2427+1))</f>
        <v xml:space="preserve">        "null",</v>
      </c>
    </row>
    <row r="2428" spans="4:7" x14ac:dyDescent="0.2">
      <c r="D2428" s="20">
        <f t="shared" si="37"/>
        <v>753</v>
      </c>
      <c r="E2428" s="20">
        <f>MIN(IF(MOD(ROWS($A$2:A2428),$A$2)=0,E2427+1, E2427), $B$2-1)</f>
        <v>2</v>
      </c>
      <c r="G2428" s="2" t="str">
        <f>IF(NOT(OR(
SUMPRODUCT(--ISNUMBER(SEARCH('Chapter 2 (Generated)'!$B$3:$V$3,INDEX(MyData,D2428, E2428+1))))&gt;0,
SUMPRODUCT(--ISNUMBER(SEARCH('Chapter 2 (Generated)'!$B$4:$V$4,INDEX(MyData,D2428, E2428+1))))&gt;0)),
"        " &amp; INDEX(MyData,D2428, E2428+1),
"    " &amp; INDEX(MyData,D2428, E2428+1))</f>
        <v xml:space="preserve">        personnages.karolina[0],//750 </v>
      </c>
    </row>
    <row r="2429" spans="4:7" x14ac:dyDescent="0.2">
      <c r="D2429" s="20">
        <f t="shared" si="37"/>
        <v>754</v>
      </c>
      <c r="E2429" s="20">
        <f>MIN(IF(MOD(ROWS($A$2:A2429),$A$2)=0,E2428+1, E2428), $B$2-1)</f>
        <v>2</v>
      </c>
      <c r="G2429" s="2" t="str">
        <f>IF(NOT(OR(
SUMPRODUCT(--ISNUMBER(SEARCH('Chapter 2 (Generated)'!$B$3:$V$3,INDEX(MyData,D2429, E2429+1))))&gt;0,
SUMPRODUCT(--ISNUMBER(SEARCH('Chapter 2 (Generated)'!$B$4:$V$4,INDEX(MyData,D2429, E2429+1))))&gt;0)),
"        " &amp; INDEX(MyData,D2429, E2429+1),
"    " &amp; INDEX(MyData,D2429, E2429+1))</f>
        <v xml:space="preserve">        personnages.karolina[0],</v>
      </c>
    </row>
    <row r="2430" spans="4:7" x14ac:dyDescent="0.2">
      <c r="D2430" s="20">
        <f t="shared" si="37"/>
        <v>755</v>
      </c>
      <c r="E2430" s="20">
        <f>MIN(IF(MOD(ROWS($A$2:A2430),$A$2)=0,E2429+1, E2429), $B$2-1)</f>
        <v>2</v>
      </c>
      <c r="G2430" s="2" t="str">
        <f>IF(NOT(OR(
SUMPRODUCT(--ISNUMBER(SEARCH('Chapter 2 (Generated)'!$B$3:$V$3,INDEX(MyData,D2430, E2430+1))))&gt;0,
SUMPRODUCT(--ISNUMBER(SEARCH('Chapter 2 (Generated)'!$B$4:$V$4,INDEX(MyData,D2430, E2430+1))))&gt;0)),
"        " &amp; INDEX(MyData,D2430, E2430+1),
"    " &amp; INDEX(MyData,D2430, E2430+1))</f>
        <v xml:space="preserve">        personnages.karolina[0],</v>
      </c>
    </row>
    <row r="2431" spans="4:7" x14ac:dyDescent="0.2">
      <c r="D2431" s="20">
        <f t="shared" si="37"/>
        <v>756</v>
      </c>
      <c r="E2431" s="20">
        <f>MIN(IF(MOD(ROWS($A$2:A2431),$A$2)=0,E2430+1, E2430), $B$2-1)</f>
        <v>2</v>
      </c>
      <c r="G2431" s="2" t="str">
        <f>IF(NOT(OR(
SUMPRODUCT(--ISNUMBER(SEARCH('Chapter 2 (Generated)'!$B$3:$V$3,INDEX(MyData,D2431, E2431+1))))&gt;0,
SUMPRODUCT(--ISNUMBER(SEARCH('Chapter 2 (Generated)'!$B$4:$V$4,INDEX(MyData,D2431, E2431+1))))&gt;0)),
"        " &amp; INDEX(MyData,D2431, E2431+1),
"    " &amp; INDEX(MyData,D2431, E2431+1))</f>
        <v xml:space="preserve">        personnages.karolina[0],</v>
      </c>
    </row>
    <row r="2432" spans="4:7" x14ac:dyDescent="0.2">
      <c r="D2432" s="20">
        <f t="shared" si="37"/>
        <v>757</v>
      </c>
      <c r="E2432" s="20">
        <f>MIN(IF(MOD(ROWS($A$2:A2432),$A$2)=0,E2431+1, E2431), $B$2-1)</f>
        <v>2</v>
      </c>
      <c r="G2432" s="2" t="str">
        <f>IF(NOT(OR(
SUMPRODUCT(--ISNUMBER(SEARCH('Chapter 2 (Generated)'!$B$3:$V$3,INDEX(MyData,D2432, E2432+1))))&gt;0,
SUMPRODUCT(--ISNUMBER(SEARCH('Chapter 2 (Generated)'!$B$4:$V$4,INDEX(MyData,D2432, E2432+1))))&gt;0)),
"        " &amp; INDEX(MyData,D2432, E2432+1),
"    " &amp; INDEX(MyData,D2432, E2432+1))</f>
        <v xml:space="preserve">        personnages.karolina[0],</v>
      </c>
    </row>
    <row r="2433" spans="4:7" x14ac:dyDescent="0.2">
      <c r="D2433" s="20">
        <f t="shared" si="37"/>
        <v>758</v>
      </c>
      <c r="E2433" s="20">
        <f>MIN(IF(MOD(ROWS($A$2:A2433),$A$2)=0,E2432+1, E2432), $B$2-1)</f>
        <v>2</v>
      </c>
      <c r="G2433" s="2" t="str">
        <f>IF(NOT(OR(
SUMPRODUCT(--ISNUMBER(SEARCH('Chapter 2 (Generated)'!$B$3:$V$3,INDEX(MyData,D2433, E2433+1))))&gt;0,
SUMPRODUCT(--ISNUMBER(SEARCH('Chapter 2 (Generated)'!$B$4:$V$4,INDEX(MyData,D2433, E2433+1))))&gt;0)),
"        " &amp; INDEX(MyData,D2433, E2433+1),
"    " &amp; INDEX(MyData,D2433, E2433+1))</f>
        <v xml:space="preserve">        personnages.karolina[0],//755 </v>
      </c>
    </row>
    <row r="2434" spans="4:7" x14ac:dyDescent="0.2">
      <c r="D2434" s="20">
        <f t="shared" ref="D2434:D2497" si="38">MOD(ROW(D2433)-1+ROWS(MyData),ROWS(MyData))+1</f>
        <v>759</v>
      </c>
      <c r="E2434" s="20">
        <f>MIN(IF(MOD(ROWS($A$2:A2434),$A$2)=0,E2433+1, E2433), $B$2-1)</f>
        <v>2</v>
      </c>
      <c r="G2434" s="2" t="str">
        <f>IF(NOT(OR(
SUMPRODUCT(--ISNUMBER(SEARCH('Chapter 2 (Generated)'!$B$3:$V$3,INDEX(MyData,D2434, E2434+1))))&gt;0,
SUMPRODUCT(--ISNUMBER(SEARCH('Chapter 2 (Generated)'!$B$4:$V$4,INDEX(MyData,D2434, E2434+1))))&gt;0)),
"        " &amp; INDEX(MyData,D2434, E2434+1),
"    " &amp; INDEX(MyData,D2434, E2434+1))</f>
        <v xml:space="preserve">        "null",</v>
      </c>
    </row>
    <row r="2435" spans="4:7" x14ac:dyDescent="0.2">
      <c r="D2435" s="20">
        <f t="shared" si="38"/>
        <v>760</v>
      </c>
      <c r="E2435" s="20">
        <f>MIN(IF(MOD(ROWS($A$2:A2435),$A$2)=0,E2434+1, E2434), $B$2-1)</f>
        <v>2</v>
      </c>
      <c r="G2435" s="2" t="str">
        <f>IF(NOT(OR(
SUMPRODUCT(--ISNUMBER(SEARCH('Chapter 2 (Generated)'!$B$3:$V$3,INDEX(MyData,D2435, E2435+1))))&gt;0,
SUMPRODUCT(--ISNUMBER(SEARCH('Chapter 2 (Generated)'!$B$4:$V$4,INDEX(MyData,D2435, E2435+1))))&gt;0)),
"        " &amp; INDEX(MyData,D2435, E2435+1),
"    " &amp; INDEX(MyData,D2435, E2435+1))</f>
        <v xml:space="preserve">        personnages.karolina[3],</v>
      </c>
    </row>
    <row r="2436" spans="4:7" x14ac:dyDescent="0.2">
      <c r="D2436" s="20">
        <f t="shared" si="38"/>
        <v>761</v>
      </c>
      <c r="E2436" s="20">
        <f>MIN(IF(MOD(ROWS($A$2:A2436),$A$2)=0,E2435+1, E2435), $B$2-1)</f>
        <v>2</v>
      </c>
      <c r="G2436" s="2" t="str">
        <f>IF(NOT(OR(
SUMPRODUCT(--ISNUMBER(SEARCH('Chapter 2 (Generated)'!$B$3:$V$3,INDEX(MyData,D2436, E2436+1))))&gt;0,
SUMPRODUCT(--ISNUMBER(SEARCH('Chapter 2 (Generated)'!$B$4:$V$4,INDEX(MyData,D2436, E2436+1))))&gt;0)),
"        " &amp; INDEX(MyData,D2436, E2436+1),
"    " &amp; INDEX(MyData,D2436, E2436+1))</f>
        <v xml:space="preserve">        personnages.karolina[0],</v>
      </c>
    </row>
    <row r="2437" spans="4:7" x14ac:dyDescent="0.2">
      <c r="D2437" s="20">
        <f t="shared" si="38"/>
        <v>762</v>
      </c>
      <c r="E2437" s="20">
        <f>MIN(IF(MOD(ROWS($A$2:A2437),$A$2)=0,E2436+1, E2436), $B$2-1)</f>
        <v>2</v>
      </c>
      <c r="G2437" s="2" t="str">
        <f>IF(NOT(OR(
SUMPRODUCT(--ISNUMBER(SEARCH('Chapter 2 (Generated)'!$B$3:$V$3,INDEX(MyData,D2437, E2437+1))))&gt;0,
SUMPRODUCT(--ISNUMBER(SEARCH('Chapter 2 (Generated)'!$B$4:$V$4,INDEX(MyData,D2437, E2437+1))))&gt;0)),
"        " &amp; INDEX(MyData,D2437, E2437+1),
"    " &amp; INDEX(MyData,D2437, E2437+1))</f>
        <v xml:space="preserve">        "null",</v>
      </c>
    </row>
    <row r="2438" spans="4:7" x14ac:dyDescent="0.2">
      <c r="D2438" s="20">
        <f t="shared" si="38"/>
        <v>763</v>
      </c>
      <c r="E2438" s="20">
        <f>MIN(IF(MOD(ROWS($A$2:A2438),$A$2)=0,E2437+1, E2437), $B$2-1)</f>
        <v>2</v>
      </c>
      <c r="G2438" s="2" t="str">
        <f>IF(NOT(OR(
SUMPRODUCT(--ISNUMBER(SEARCH('Chapter 2 (Generated)'!$B$3:$V$3,INDEX(MyData,D2438, E2438+1))))&gt;0,
SUMPRODUCT(--ISNUMBER(SEARCH('Chapter 2 (Generated)'!$B$4:$V$4,INDEX(MyData,D2438, E2438+1))))&gt;0)),
"        " &amp; INDEX(MyData,D2438, E2438+1),
"    " &amp; INDEX(MyData,D2438, E2438+1))</f>
        <v xml:space="preserve">        "null",//760 </v>
      </c>
    </row>
    <row r="2439" spans="4:7" x14ac:dyDescent="0.2">
      <c r="D2439" s="20">
        <f t="shared" si="38"/>
        <v>764</v>
      </c>
      <c r="E2439" s="20">
        <f>MIN(IF(MOD(ROWS($A$2:A2439),$A$2)=0,E2438+1, E2438), $B$2-1)</f>
        <v>2</v>
      </c>
      <c r="G2439" s="2" t="str">
        <f>IF(NOT(OR(
SUMPRODUCT(--ISNUMBER(SEARCH('Chapter 2 (Generated)'!$B$3:$V$3,INDEX(MyData,D2439, E2439+1))))&gt;0,
SUMPRODUCT(--ISNUMBER(SEARCH('Chapter 2 (Generated)'!$B$4:$V$4,INDEX(MyData,D2439, E2439+1))))&gt;0)),
"        " &amp; INDEX(MyData,D2439, E2439+1),
"    " &amp; INDEX(MyData,D2439, E2439+1))</f>
        <v xml:space="preserve">        "null",</v>
      </c>
    </row>
    <row r="2440" spans="4:7" x14ac:dyDescent="0.2">
      <c r="D2440" s="20">
        <f t="shared" si="38"/>
        <v>765</v>
      </c>
      <c r="E2440" s="20">
        <f>MIN(IF(MOD(ROWS($A$2:A2440),$A$2)=0,E2439+1, E2439), $B$2-1)</f>
        <v>2</v>
      </c>
      <c r="G2440" s="2" t="str">
        <f>IF(NOT(OR(
SUMPRODUCT(--ISNUMBER(SEARCH('Chapter 2 (Generated)'!$B$3:$V$3,INDEX(MyData,D2440, E2440+1))))&gt;0,
SUMPRODUCT(--ISNUMBER(SEARCH('Chapter 2 (Generated)'!$B$4:$V$4,INDEX(MyData,D2440, E2440+1))))&gt;0)),
"        " &amp; INDEX(MyData,D2440, E2440+1),
"    " &amp; INDEX(MyData,D2440, E2440+1))</f>
        <v xml:space="preserve">        "null",</v>
      </c>
    </row>
    <row r="2441" spans="4:7" x14ac:dyDescent="0.2">
      <c r="D2441" s="20">
        <f t="shared" si="38"/>
        <v>766</v>
      </c>
      <c r="E2441" s="20">
        <f>MIN(IF(MOD(ROWS($A$2:A2441),$A$2)=0,E2440+1, E2440), $B$2-1)</f>
        <v>2</v>
      </c>
      <c r="G2441" s="2" t="str">
        <f>IF(NOT(OR(
SUMPRODUCT(--ISNUMBER(SEARCH('Chapter 2 (Generated)'!$B$3:$V$3,INDEX(MyData,D2441, E2441+1))))&gt;0,
SUMPRODUCT(--ISNUMBER(SEARCH('Chapter 2 (Generated)'!$B$4:$V$4,INDEX(MyData,D2441, E2441+1))))&gt;0)),
"        " &amp; INDEX(MyData,D2441, E2441+1),
"    " &amp; INDEX(MyData,D2441, E2441+1))</f>
        <v xml:space="preserve">        "null",</v>
      </c>
    </row>
    <row r="2442" spans="4:7" x14ac:dyDescent="0.2">
      <c r="D2442" s="20">
        <f t="shared" si="38"/>
        <v>767</v>
      </c>
      <c r="E2442" s="20">
        <f>MIN(IF(MOD(ROWS($A$2:A2442),$A$2)=0,E2441+1, E2441), $B$2-1)</f>
        <v>2</v>
      </c>
      <c r="G2442" s="2" t="str">
        <f>IF(NOT(OR(
SUMPRODUCT(--ISNUMBER(SEARCH('Chapter 2 (Generated)'!$B$3:$V$3,INDEX(MyData,D2442, E2442+1))))&gt;0,
SUMPRODUCT(--ISNUMBER(SEARCH('Chapter 2 (Generated)'!$B$4:$V$4,INDEX(MyData,D2442, E2442+1))))&gt;0)),
"        " &amp; INDEX(MyData,D2442, E2442+1),
"    " &amp; INDEX(MyData,D2442, E2442+1))</f>
        <v xml:space="preserve">        "null",</v>
      </c>
    </row>
    <row r="2443" spans="4:7" x14ac:dyDescent="0.2">
      <c r="D2443" s="20">
        <f t="shared" si="38"/>
        <v>768</v>
      </c>
      <c r="E2443" s="20">
        <f>MIN(IF(MOD(ROWS($A$2:A2443),$A$2)=0,E2442+1, E2442), $B$2-1)</f>
        <v>2</v>
      </c>
      <c r="G2443" s="2" t="str">
        <f>IF(NOT(OR(
SUMPRODUCT(--ISNUMBER(SEARCH('Chapter 2 (Generated)'!$B$3:$V$3,INDEX(MyData,D2443, E2443+1))))&gt;0,
SUMPRODUCT(--ISNUMBER(SEARCH('Chapter 2 (Generated)'!$B$4:$V$4,INDEX(MyData,D2443, E2443+1))))&gt;0)),
"        " &amp; INDEX(MyData,D2443, E2443+1),
"    " &amp; INDEX(MyData,D2443, E2443+1))</f>
        <v xml:space="preserve">        "null",//765 </v>
      </c>
    </row>
    <row r="2444" spans="4:7" x14ac:dyDescent="0.2">
      <c r="D2444" s="20">
        <f t="shared" si="38"/>
        <v>769</v>
      </c>
      <c r="E2444" s="20">
        <f>MIN(IF(MOD(ROWS($A$2:A2444),$A$2)=0,E2443+1, E2443), $B$2-1)</f>
        <v>2</v>
      </c>
      <c r="G2444" s="2" t="str">
        <f>IF(NOT(OR(
SUMPRODUCT(--ISNUMBER(SEARCH('Chapter 2 (Generated)'!$B$3:$V$3,INDEX(MyData,D2444, E2444+1))))&gt;0,
SUMPRODUCT(--ISNUMBER(SEARCH('Chapter 2 (Generated)'!$B$4:$V$4,INDEX(MyData,D2444, E2444+1))))&gt;0)),
"        " &amp; INDEX(MyData,D2444, E2444+1),
"    " &amp; INDEX(MyData,D2444, E2444+1))</f>
        <v xml:space="preserve">        "null",</v>
      </c>
    </row>
    <row r="2445" spans="4:7" x14ac:dyDescent="0.2">
      <c r="D2445" s="20">
        <f t="shared" si="38"/>
        <v>770</v>
      </c>
      <c r="E2445" s="20">
        <f>MIN(IF(MOD(ROWS($A$2:A2445),$A$2)=0,E2444+1, E2444), $B$2-1)</f>
        <v>2</v>
      </c>
      <c r="G2445" s="2" t="str">
        <f>IF(NOT(OR(
SUMPRODUCT(--ISNUMBER(SEARCH('Chapter 2 (Generated)'!$B$3:$V$3,INDEX(MyData,D2445, E2445+1))))&gt;0,
SUMPRODUCT(--ISNUMBER(SEARCH('Chapter 2 (Generated)'!$B$4:$V$4,INDEX(MyData,D2445, E2445+1))))&gt;0)),
"        " &amp; INDEX(MyData,D2445, E2445+1),
"    " &amp; INDEX(MyData,D2445, E2445+1))</f>
        <v xml:space="preserve">        personnages.karolina[0],</v>
      </c>
    </row>
    <row r="2446" spans="4:7" x14ac:dyDescent="0.2">
      <c r="D2446" s="20">
        <f t="shared" si="38"/>
        <v>771</v>
      </c>
      <c r="E2446" s="20">
        <f>MIN(IF(MOD(ROWS($A$2:A2446),$A$2)=0,E2445+1, E2445), $B$2-1)</f>
        <v>2</v>
      </c>
      <c r="G2446" s="2" t="str">
        <f>IF(NOT(OR(
SUMPRODUCT(--ISNUMBER(SEARCH('Chapter 2 (Generated)'!$B$3:$V$3,INDEX(MyData,D2446, E2446+1))))&gt;0,
SUMPRODUCT(--ISNUMBER(SEARCH('Chapter 2 (Generated)'!$B$4:$V$4,INDEX(MyData,D2446, E2446+1))))&gt;0)),
"        " &amp; INDEX(MyData,D2446, E2446+1),
"    " &amp; INDEX(MyData,D2446, E2446+1))</f>
        <v xml:space="preserve">        personnages.karolina[0],</v>
      </c>
    </row>
    <row r="2447" spans="4:7" x14ac:dyDescent="0.2">
      <c r="D2447" s="20">
        <f t="shared" si="38"/>
        <v>772</v>
      </c>
      <c r="E2447" s="20">
        <f>MIN(IF(MOD(ROWS($A$2:A2447),$A$2)=0,E2446+1, E2446), $B$2-1)</f>
        <v>2</v>
      </c>
      <c r="G2447" s="2" t="str">
        <f>IF(NOT(OR(
SUMPRODUCT(--ISNUMBER(SEARCH('Chapter 2 (Generated)'!$B$3:$V$3,INDEX(MyData,D2447, E2447+1))))&gt;0,
SUMPRODUCT(--ISNUMBER(SEARCH('Chapter 2 (Generated)'!$B$4:$V$4,INDEX(MyData,D2447, E2447+1))))&gt;0)),
"        " &amp; INDEX(MyData,D2447, E2447+1),
"    " &amp; INDEX(MyData,D2447, E2447+1))</f>
        <v xml:space="preserve">        personnages.karolina[0],</v>
      </c>
    </row>
    <row r="2448" spans="4:7" x14ac:dyDescent="0.2">
      <c r="D2448" s="20">
        <f t="shared" si="38"/>
        <v>773</v>
      </c>
      <c r="E2448" s="20">
        <f>MIN(IF(MOD(ROWS($A$2:A2448),$A$2)=0,E2447+1, E2447), $B$2-1)</f>
        <v>2</v>
      </c>
      <c r="G2448" s="2" t="str">
        <f>IF(NOT(OR(
SUMPRODUCT(--ISNUMBER(SEARCH('Chapter 2 (Generated)'!$B$3:$V$3,INDEX(MyData,D2448, E2448+1))))&gt;0,
SUMPRODUCT(--ISNUMBER(SEARCH('Chapter 2 (Generated)'!$B$4:$V$4,INDEX(MyData,D2448, E2448+1))))&gt;0)),
"        " &amp; INDEX(MyData,D2448, E2448+1),
"    " &amp; INDEX(MyData,D2448, E2448+1))</f>
        <v xml:space="preserve">        personnages.karolina[0],//770 </v>
      </c>
    </row>
    <row r="2449" spans="4:7" x14ac:dyDescent="0.2">
      <c r="D2449" s="20">
        <f t="shared" si="38"/>
        <v>774</v>
      </c>
      <c r="E2449" s="20">
        <f>MIN(IF(MOD(ROWS($A$2:A2449),$A$2)=0,E2448+1, E2448), $B$2-1)</f>
        <v>2</v>
      </c>
      <c r="G2449" s="2" t="str">
        <f>IF(NOT(OR(
SUMPRODUCT(--ISNUMBER(SEARCH('Chapter 2 (Generated)'!$B$3:$V$3,INDEX(MyData,D2449, E2449+1))))&gt;0,
SUMPRODUCT(--ISNUMBER(SEARCH('Chapter 2 (Generated)'!$B$4:$V$4,INDEX(MyData,D2449, E2449+1))))&gt;0)),
"        " &amp; INDEX(MyData,D2449, E2449+1),
"    " &amp; INDEX(MyData,D2449, E2449+1))</f>
        <v xml:space="preserve">        personnages.karolina[0],</v>
      </c>
    </row>
    <row r="2450" spans="4:7" x14ac:dyDescent="0.2">
      <c r="D2450" s="20">
        <f t="shared" si="38"/>
        <v>775</v>
      </c>
      <c r="E2450" s="20">
        <f>MIN(IF(MOD(ROWS($A$2:A2450),$A$2)=0,E2449+1, E2449), $B$2-1)</f>
        <v>2</v>
      </c>
      <c r="G2450" s="2" t="str">
        <f>IF(NOT(OR(
SUMPRODUCT(--ISNUMBER(SEARCH('Chapter 2 (Generated)'!$B$3:$V$3,INDEX(MyData,D2450, E2450+1))))&gt;0,
SUMPRODUCT(--ISNUMBER(SEARCH('Chapter 2 (Generated)'!$B$4:$V$4,INDEX(MyData,D2450, E2450+1))))&gt;0)),
"        " &amp; INDEX(MyData,D2450, E2450+1),
"    " &amp; INDEX(MyData,D2450, E2450+1))</f>
        <v xml:space="preserve">        "null",//772 POPUP</v>
      </c>
    </row>
    <row r="2451" spans="4:7" x14ac:dyDescent="0.2">
      <c r="D2451" s="20">
        <f t="shared" si="38"/>
        <v>776</v>
      </c>
      <c r="E2451" s="20">
        <f>MIN(IF(MOD(ROWS($A$2:A2451),$A$2)=0,E2450+1, E2450), $B$2-1)</f>
        <v>2</v>
      </c>
      <c r="G2451" s="2" t="str">
        <f>IF(NOT(OR(
SUMPRODUCT(--ISNUMBER(SEARCH('Chapter 2 (Generated)'!$B$3:$V$3,INDEX(MyData,D2451, E2451+1))))&gt;0,
SUMPRODUCT(--ISNUMBER(SEARCH('Chapter 2 (Generated)'!$B$4:$V$4,INDEX(MyData,D2451, E2451+1))))&gt;0)),
"        " &amp; INDEX(MyData,D2451, E2451+1),
"    " &amp; INDEX(MyData,D2451, E2451+1))</f>
        <v xml:space="preserve">        personnages.karolina[0],</v>
      </c>
    </row>
    <row r="2452" spans="4:7" x14ac:dyDescent="0.2">
      <c r="D2452" s="20">
        <f t="shared" si="38"/>
        <v>777</v>
      </c>
      <c r="E2452" s="20">
        <f>MIN(IF(MOD(ROWS($A$2:A2452),$A$2)=0,E2451+1, E2451), $B$2-1)</f>
        <v>2</v>
      </c>
      <c r="G2452" s="2" t="str">
        <f>IF(NOT(OR(
SUMPRODUCT(--ISNUMBER(SEARCH('Chapter 2 (Generated)'!$B$3:$V$3,INDEX(MyData,D2452, E2452+1))))&gt;0,
SUMPRODUCT(--ISNUMBER(SEARCH('Chapter 2 (Generated)'!$B$4:$V$4,INDEX(MyData,D2452, E2452+1))))&gt;0)),
"        " &amp; INDEX(MyData,D2452, E2452+1),
"    " &amp; INDEX(MyData,D2452, E2452+1))</f>
        <v xml:space="preserve">        personnages.karolina[0],</v>
      </c>
    </row>
    <row r="2453" spans="4:7" x14ac:dyDescent="0.2">
      <c r="D2453" s="20">
        <f t="shared" si="38"/>
        <v>778</v>
      </c>
      <c r="E2453" s="20">
        <f>MIN(IF(MOD(ROWS($A$2:A2453),$A$2)=0,E2452+1, E2452), $B$2-1)</f>
        <v>2</v>
      </c>
      <c r="G2453" s="2" t="str">
        <f>IF(NOT(OR(
SUMPRODUCT(--ISNUMBER(SEARCH('Chapter 2 (Generated)'!$B$3:$V$3,INDEX(MyData,D2453, E2453+1))))&gt;0,
SUMPRODUCT(--ISNUMBER(SEARCH('Chapter 2 (Generated)'!$B$4:$V$4,INDEX(MyData,D2453, E2453+1))))&gt;0)),
"        " &amp; INDEX(MyData,D2453, E2453+1),
"    " &amp; INDEX(MyData,D2453, E2453+1))</f>
        <v xml:space="preserve">        "null",//775 </v>
      </c>
    </row>
    <row r="2454" spans="4:7" x14ac:dyDescent="0.2">
      <c r="D2454" s="20">
        <f t="shared" si="38"/>
        <v>779</v>
      </c>
      <c r="E2454" s="20">
        <f>MIN(IF(MOD(ROWS($A$2:A2454),$A$2)=0,E2453+1, E2453), $B$2-1)</f>
        <v>2</v>
      </c>
      <c r="G2454" s="2" t="str">
        <f>IF(NOT(OR(
SUMPRODUCT(--ISNUMBER(SEARCH('Chapter 2 (Generated)'!$B$3:$V$3,INDEX(MyData,D2454, E2454+1))))&gt;0,
SUMPRODUCT(--ISNUMBER(SEARCH('Chapter 2 (Generated)'!$B$4:$V$4,INDEX(MyData,D2454, E2454+1))))&gt;0)),
"        " &amp; INDEX(MyData,D2454, E2454+1),
"    " &amp; INDEX(MyData,D2454, E2454+1))</f>
        <v xml:space="preserve">        "null",</v>
      </c>
    </row>
    <row r="2455" spans="4:7" x14ac:dyDescent="0.2">
      <c r="D2455" s="20">
        <f t="shared" si="38"/>
        <v>780</v>
      </c>
      <c r="E2455" s="20">
        <f>MIN(IF(MOD(ROWS($A$2:A2455),$A$2)=0,E2454+1, E2454), $B$2-1)</f>
        <v>2</v>
      </c>
      <c r="G2455" s="2" t="str">
        <f>IF(NOT(OR(
SUMPRODUCT(--ISNUMBER(SEARCH('Chapter 2 (Generated)'!$B$3:$V$3,INDEX(MyData,D2455, E2455+1))))&gt;0,
SUMPRODUCT(--ISNUMBER(SEARCH('Chapter 2 (Generated)'!$B$4:$V$4,INDEX(MyData,D2455, E2455+1))))&gt;0)),
"        " &amp; INDEX(MyData,D2455, E2455+1),
"    " &amp; INDEX(MyData,D2455, E2455+1))</f>
        <v xml:space="preserve">        "null",</v>
      </c>
    </row>
    <row r="2456" spans="4:7" x14ac:dyDescent="0.2">
      <c r="D2456" s="20">
        <f t="shared" si="38"/>
        <v>781</v>
      </c>
      <c r="E2456" s="20">
        <f>MIN(IF(MOD(ROWS($A$2:A2456),$A$2)=0,E2455+1, E2455), $B$2-1)</f>
        <v>2</v>
      </c>
      <c r="G2456" s="2" t="str">
        <f>IF(NOT(OR(
SUMPRODUCT(--ISNUMBER(SEARCH('Chapter 2 (Generated)'!$B$3:$V$3,INDEX(MyData,D2456, E2456+1))))&gt;0,
SUMPRODUCT(--ISNUMBER(SEARCH('Chapter 2 (Generated)'!$B$4:$V$4,INDEX(MyData,D2456, E2456+1))))&gt;0)),
"        " &amp; INDEX(MyData,D2456, E2456+1),
"    " &amp; INDEX(MyData,D2456, E2456+1))</f>
        <v xml:space="preserve">        "null",</v>
      </c>
    </row>
    <row r="2457" spans="4:7" x14ac:dyDescent="0.2">
      <c r="D2457" s="20">
        <f t="shared" si="38"/>
        <v>782</v>
      </c>
      <c r="E2457" s="20">
        <f>MIN(IF(MOD(ROWS($A$2:A2457),$A$2)=0,E2456+1, E2456), $B$2-1)</f>
        <v>2</v>
      </c>
      <c r="G2457" s="2" t="str">
        <f>IF(NOT(OR(
SUMPRODUCT(--ISNUMBER(SEARCH('Chapter 2 (Generated)'!$B$3:$V$3,INDEX(MyData,D2457, E2457+1))))&gt;0,
SUMPRODUCT(--ISNUMBER(SEARCH('Chapter 2 (Generated)'!$B$4:$V$4,INDEX(MyData,D2457, E2457+1))))&gt;0)),
"        " &amp; INDEX(MyData,D2457, E2457+1),
"    " &amp; INDEX(MyData,D2457, E2457+1))</f>
        <v xml:space="preserve">        personnages.karolina[4],</v>
      </c>
    </row>
    <row r="2458" spans="4:7" x14ac:dyDescent="0.2">
      <c r="D2458" s="20">
        <f t="shared" si="38"/>
        <v>783</v>
      </c>
      <c r="E2458" s="20">
        <f>MIN(IF(MOD(ROWS($A$2:A2458),$A$2)=0,E2457+1, E2457), $B$2-1)</f>
        <v>2</v>
      </c>
      <c r="G2458" s="2" t="str">
        <f>IF(NOT(OR(
SUMPRODUCT(--ISNUMBER(SEARCH('Chapter 2 (Generated)'!$B$3:$V$3,INDEX(MyData,D2458, E2458+1))))&gt;0,
SUMPRODUCT(--ISNUMBER(SEARCH('Chapter 2 (Generated)'!$B$4:$V$4,INDEX(MyData,D2458, E2458+1))))&gt;0)),
"        " &amp; INDEX(MyData,D2458, E2458+1),
"    " &amp; INDEX(MyData,D2458, E2458+1))</f>
        <v xml:space="preserve">        "null",//780 </v>
      </c>
    </row>
    <row r="2459" spans="4:7" x14ac:dyDescent="0.2">
      <c r="D2459" s="20">
        <f t="shared" si="38"/>
        <v>784</v>
      </c>
      <c r="E2459" s="20">
        <f>MIN(IF(MOD(ROWS($A$2:A2459),$A$2)=0,E2458+1, E2458), $B$2-1)</f>
        <v>2</v>
      </c>
      <c r="G2459" s="2" t="str">
        <f>IF(NOT(OR(
SUMPRODUCT(--ISNUMBER(SEARCH('Chapter 2 (Generated)'!$B$3:$V$3,INDEX(MyData,D2459, E2459+1))))&gt;0,
SUMPRODUCT(--ISNUMBER(SEARCH('Chapter 2 (Generated)'!$B$4:$V$4,INDEX(MyData,D2459, E2459+1))))&gt;0)),
"        " &amp; INDEX(MyData,D2459, E2459+1),
"    " &amp; INDEX(MyData,D2459, E2459+1))</f>
        <v xml:space="preserve">        "null",</v>
      </c>
    </row>
    <row r="2460" spans="4:7" x14ac:dyDescent="0.2">
      <c r="D2460" s="20">
        <f t="shared" si="38"/>
        <v>785</v>
      </c>
      <c r="E2460" s="20">
        <f>MIN(IF(MOD(ROWS($A$2:A2460),$A$2)=0,E2459+1, E2459), $B$2-1)</f>
        <v>2</v>
      </c>
      <c r="G2460" s="2" t="str">
        <f>IF(NOT(OR(
SUMPRODUCT(--ISNUMBER(SEARCH('Chapter 2 (Generated)'!$B$3:$V$3,INDEX(MyData,D2460, E2460+1))))&gt;0,
SUMPRODUCT(--ISNUMBER(SEARCH('Chapter 2 (Generated)'!$B$4:$V$4,INDEX(MyData,D2460, E2460+1))))&gt;0)),
"        " &amp; INDEX(MyData,D2460, E2460+1),
"    " &amp; INDEX(MyData,D2460, E2460+1))</f>
        <v xml:space="preserve">        personnages.raquel[0],</v>
      </c>
    </row>
    <row r="2461" spans="4:7" x14ac:dyDescent="0.2">
      <c r="D2461" s="20">
        <f t="shared" si="38"/>
        <v>786</v>
      </c>
      <c r="E2461" s="20">
        <f>MIN(IF(MOD(ROWS($A$2:A2461),$A$2)=0,E2460+1, E2460), $B$2-1)</f>
        <v>2</v>
      </c>
      <c r="G2461" s="2" t="str">
        <f>IF(NOT(OR(
SUMPRODUCT(--ISNUMBER(SEARCH('Chapter 2 (Generated)'!$B$3:$V$3,INDEX(MyData,D2461, E2461+1))))&gt;0,
SUMPRODUCT(--ISNUMBER(SEARCH('Chapter 2 (Generated)'!$B$4:$V$4,INDEX(MyData,D2461, E2461+1))))&gt;0)),
"        " &amp; INDEX(MyData,D2461, E2461+1),
"    " &amp; INDEX(MyData,D2461, E2461+1))</f>
        <v xml:space="preserve">        "null",</v>
      </c>
    </row>
    <row r="2462" spans="4:7" x14ac:dyDescent="0.2">
      <c r="D2462" s="20">
        <f t="shared" si="38"/>
        <v>787</v>
      </c>
      <c r="E2462" s="20">
        <f>MIN(IF(MOD(ROWS($A$2:A2462),$A$2)=0,E2461+1, E2461), $B$2-1)</f>
        <v>2</v>
      </c>
      <c r="G2462" s="2" t="str">
        <f>IF(NOT(OR(
SUMPRODUCT(--ISNUMBER(SEARCH('Chapter 2 (Generated)'!$B$3:$V$3,INDEX(MyData,D2462, E2462+1))))&gt;0,
SUMPRODUCT(--ISNUMBER(SEARCH('Chapter 2 (Generated)'!$B$4:$V$4,INDEX(MyData,D2462, E2462+1))))&gt;0)),
"        " &amp; INDEX(MyData,D2462, E2462+1),
"    " &amp; INDEX(MyData,D2462, E2462+1))</f>
        <v xml:space="preserve">        "null",</v>
      </c>
    </row>
    <row r="2463" spans="4:7" x14ac:dyDescent="0.2">
      <c r="D2463" s="20">
        <f t="shared" si="38"/>
        <v>788</v>
      </c>
      <c r="E2463" s="20">
        <f>MIN(IF(MOD(ROWS($A$2:A2463),$A$2)=0,E2462+1, E2462), $B$2-1)</f>
        <v>2</v>
      </c>
      <c r="G2463" s="2" t="str">
        <f>IF(NOT(OR(
SUMPRODUCT(--ISNUMBER(SEARCH('Chapter 2 (Generated)'!$B$3:$V$3,INDEX(MyData,D2463, E2463+1))))&gt;0,
SUMPRODUCT(--ISNUMBER(SEARCH('Chapter 2 (Generated)'!$B$4:$V$4,INDEX(MyData,D2463, E2463+1))))&gt;0)),
"        " &amp; INDEX(MyData,D2463, E2463+1),
"    " &amp; INDEX(MyData,D2463, E2463+1))</f>
        <v xml:space="preserve">        "null",//785 POPUP</v>
      </c>
    </row>
    <row r="2464" spans="4:7" x14ac:dyDescent="0.2">
      <c r="D2464" s="20">
        <f t="shared" si="38"/>
        <v>789</v>
      </c>
      <c r="E2464" s="20">
        <f>MIN(IF(MOD(ROWS($A$2:A2464),$A$2)=0,E2463+1, E2463), $B$2-1)</f>
        <v>2</v>
      </c>
      <c r="G2464" s="2" t="str">
        <f>IF(NOT(OR(
SUMPRODUCT(--ISNUMBER(SEARCH('Chapter 2 (Generated)'!$B$3:$V$3,INDEX(MyData,D2464, E2464+1))))&gt;0,
SUMPRODUCT(--ISNUMBER(SEARCH('Chapter 2 (Generated)'!$B$4:$V$4,INDEX(MyData,D2464, E2464+1))))&gt;0)),
"        " &amp; INDEX(MyData,D2464, E2464+1),
"    " &amp; INDEX(MyData,D2464, E2464+1))</f>
        <v xml:space="preserve">        "null",</v>
      </c>
    </row>
    <row r="2465" spans="4:7" x14ac:dyDescent="0.2">
      <c r="D2465" s="20">
        <f t="shared" si="38"/>
        <v>790</v>
      </c>
      <c r="E2465" s="20">
        <f>MIN(IF(MOD(ROWS($A$2:A2465),$A$2)=0,E2464+1, E2464), $B$2-1)</f>
        <v>2</v>
      </c>
      <c r="G2465" s="2" t="str">
        <f>IF(NOT(OR(
SUMPRODUCT(--ISNUMBER(SEARCH('Chapter 2 (Generated)'!$B$3:$V$3,INDEX(MyData,D2465, E2465+1))))&gt;0,
SUMPRODUCT(--ISNUMBER(SEARCH('Chapter 2 (Generated)'!$B$4:$V$4,INDEX(MyData,D2465, E2465+1))))&gt;0)),
"        " &amp; INDEX(MyData,D2465, E2465+1),
"    " &amp; INDEX(MyData,D2465, E2465+1))</f>
        <v xml:space="preserve">        "null",</v>
      </c>
    </row>
    <row r="2466" spans="4:7" x14ac:dyDescent="0.2">
      <c r="D2466" s="20">
        <f t="shared" si="38"/>
        <v>791</v>
      </c>
      <c r="E2466" s="20">
        <f>MIN(IF(MOD(ROWS($A$2:A2466),$A$2)=0,E2465+1, E2465), $B$2-1)</f>
        <v>2</v>
      </c>
      <c r="G2466" s="2" t="str">
        <f>IF(NOT(OR(
SUMPRODUCT(--ISNUMBER(SEARCH('Chapter 2 (Generated)'!$B$3:$V$3,INDEX(MyData,D2466, E2466+1))))&gt;0,
SUMPRODUCT(--ISNUMBER(SEARCH('Chapter 2 (Generated)'!$B$4:$V$4,INDEX(MyData,D2466, E2466+1))))&gt;0)),
"        " &amp; INDEX(MyData,D2466, E2466+1),
"    " &amp; INDEX(MyData,D2466, E2466+1))</f>
        <v xml:space="preserve">        "null",</v>
      </c>
    </row>
    <row r="2467" spans="4:7" x14ac:dyDescent="0.2">
      <c r="D2467" s="20">
        <f t="shared" si="38"/>
        <v>792</v>
      </c>
      <c r="E2467" s="20">
        <f>MIN(IF(MOD(ROWS($A$2:A2467),$A$2)=0,E2466+1, E2466), $B$2-1)</f>
        <v>2</v>
      </c>
      <c r="G2467" s="2" t="str">
        <f>IF(NOT(OR(
SUMPRODUCT(--ISNUMBER(SEARCH('Chapter 2 (Generated)'!$B$3:$V$3,INDEX(MyData,D2467, E2467+1))))&gt;0,
SUMPRODUCT(--ISNUMBER(SEARCH('Chapter 2 (Generated)'!$B$4:$V$4,INDEX(MyData,D2467, E2467+1))))&gt;0)),
"        " &amp; INDEX(MyData,D2467, E2467+1),
"    " &amp; INDEX(MyData,D2467, E2467+1))</f>
        <v xml:space="preserve">        "null",</v>
      </c>
    </row>
    <row r="2468" spans="4:7" x14ac:dyDescent="0.2">
      <c r="D2468" s="20">
        <f t="shared" si="38"/>
        <v>793</v>
      </c>
      <c r="E2468" s="20">
        <f>MIN(IF(MOD(ROWS($A$2:A2468),$A$2)=0,E2467+1, E2467), $B$2-1)</f>
        <v>2</v>
      </c>
      <c r="G2468" s="2" t="str">
        <f>IF(NOT(OR(
SUMPRODUCT(--ISNUMBER(SEARCH('Chapter 2 (Generated)'!$B$3:$V$3,INDEX(MyData,D2468, E2468+1))))&gt;0,
SUMPRODUCT(--ISNUMBER(SEARCH('Chapter 2 (Generated)'!$B$4:$V$4,INDEX(MyData,D2468, E2468+1))))&gt;0)),
"        " &amp; INDEX(MyData,D2468, E2468+1),
"    " &amp; INDEX(MyData,D2468, E2468+1))</f>
        <v xml:space="preserve">        "null",//790 </v>
      </c>
    </row>
    <row r="2469" spans="4:7" x14ac:dyDescent="0.2">
      <c r="D2469" s="20">
        <f t="shared" si="38"/>
        <v>794</v>
      </c>
      <c r="E2469" s="20">
        <f>MIN(IF(MOD(ROWS($A$2:A2469),$A$2)=0,E2468+1, E2468), $B$2-1)</f>
        <v>2</v>
      </c>
      <c r="G2469" s="2" t="str">
        <f>IF(NOT(OR(
SUMPRODUCT(--ISNUMBER(SEARCH('Chapter 2 (Generated)'!$B$3:$V$3,INDEX(MyData,D2469, E2469+1))))&gt;0,
SUMPRODUCT(--ISNUMBER(SEARCH('Chapter 2 (Generated)'!$B$4:$V$4,INDEX(MyData,D2469, E2469+1))))&gt;0)),
"        " &amp; INDEX(MyData,D2469, E2469+1),
"    " &amp; INDEX(MyData,D2469, E2469+1))</f>
        <v xml:space="preserve">        "null",</v>
      </c>
    </row>
    <row r="2470" spans="4:7" x14ac:dyDescent="0.2">
      <c r="D2470" s="20">
        <f t="shared" si="38"/>
        <v>795</v>
      </c>
      <c r="E2470" s="20">
        <f>MIN(IF(MOD(ROWS($A$2:A2470),$A$2)=0,E2469+1, E2469), $B$2-1)</f>
        <v>2</v>
      </c>
      <c r="G2470" s="2" t="str">
        <f>IF(NOT(OR(
SUMPRODUCT(--ISNUMBER(SEARCH('Chapter 2 (Generated)'!$B$3:$V$3,INDEX(MyData,D2470, E2470+1))))&gt;0,
SUMPRODUCT(--ISNUMBER(SEARCH('Chapter 2 (Generated)'!$B$4:$V$4,INDEX(MyData,D2470, E2470+1))))&gt;0)),
"        " &amp; INDEX(MyData,D2470, E2470+1),
"    " &amp; INDEX(MyData,D2470, E2470+1))</f>
        <v xml:space="preserve">        "null",</v>
      </c>
    </row>
    <row r="2471" spans="4:7" x14ac:dyDescent="0.2">
      <c r="D2471" s="20">
        <f t="shared" si="38"/>
        <v>796</v>
      </c>
      <c r="E2471" s="20">
        <f>MIN(IF(MOD(ROWS($A$2:A2471),$A$2)=0,E2470+1, E2470), $B$2-1)</f>
        <v>2</v>
      </c>
      <c r="G2471" s="2" t="str">
        <f>IF(NOT(OR(
SUMPRODUCT(--ISNUMBER(SEARCH('Chapter 2 (Generated)'!$B$3:$V$3,INDEX(MyData,D2471, E2471+1))))&gt;0,
SUMPRODUCT(--ISNUMBER(SEARCH('Chapter 2 (Generated)'!$B$4:$V$4,INDEX(MyData,D2471, E2471+1))))&gt;0)),
"        " &amp; INDEX(MyData,D2471, E2471+1),
"    " &amp; INDEX(MyData,D2471, E2471+1))</f>
        <v xml:space="preserve">        "null",</v>
      </c>
    </row>
    <row r="2472" spans="4:7" x14ac:dyDescent="0.2">
      <c r="D2472" s="20">
        <f t="shared" si="38"/>
        <v>797</v>
      </c>
      <c r="E2472" s="20">
        <f>MIN(IF(MOD(ROWS($A$2:A2472),$A$2)=0,E2471+1, E2471), $B$2-1)</f>
        <v>2</v>
      </c>
      <c r="G2472" s="2" t="str">
        <f>IF(NOT(OR(
SUMPRODUCT(--ISNUMBER(SEARCH('Chapter 2 (Generated)'!$B$3:$V$3,INDEX(MyData,D2472, E2472+1))))&gt;0,
SUMPRODUCT(--ISNUMBER(SEARCH('Chapter 2 (Generated)'!$B$4:$V$4,INDEX(MyData,D2472, E2472+1))))&gt;0)),
"        " &amp; INDEX(MyData,D2472, E2472+1),
"    " &amp; INDEX(MyData,D2472, E2472+1))</f>
        <v xml:space="preserve">        "null",</v>
      </c>
    </row>
    <row r="2473" spans="4:7" x14ac:dyDescent="0.2">
      <c r="D2473" s="20">
        <f t="shared" si="38"/>
        <v>798</v>
      </c>
      <c r="E2473" s="20">
        <f>MIN(IF(MOD(ROWS($A$2:A2473),$A$2)=0,E2472+1, E2472), $B$2-1)</f>
        <v>2</v>
      </c>
      <c r="G2473" s="2" t="str">
        <f>IF(NOT(OR(
SUMPRODUCT(--ISNUMBER(SEARCH('Chapter 2 (Generated)'!$B$3:$V$3,INDEX(MyData,D2473, E2473+1))))&gt;0,
SUMPRODUCT(--ISNUMBER(SEARCH('Chapter 2 (Generated)'!$B$4:$V$4,INDEX(MyData,D2473, E2473+1))))&gt;0)),
"        " &amp; INDEX(MyData,D2473, E2473+1),
"    " &amp; INDEX(MyData,D2473, E2473+1))</f>
        <v xml:space="preserve">        "null",//795 </v>
      </c>
    </row>
    <row r="2474" spans="4:7" x14ac:dyDescent="0.2">
      <c r="D2474" s="20">
        <f t="shared" si="38"/>
        <v>799</v>
      </c>
      <c r="E2474" s="20">
        <f>MIN(IF(MOD(ROWS($A$2:A2474),$A$2)=0,E2473+1, E2473), $B$2-1)</f>
        <v>2</v>
      </c>
      <c r="G2474" s="2" t="str">
        <f>IF(NOT(OR(
SUMPRODUCT(--ISNUMBER(SEARCH('Chapter 2 (Generated)'!$B$3:$V$3,INDEX(MyData,D2474, E2474+1))))&gt;0,
SUMPRODUCT(--ISNUMBER(SEARCH('Chapter 2 (Generated)'!$B$4:$V$4,INDEX(MyData,D2474, E2474+1))))&gt;0)),
"        " &amp; INDEX(MyData,D2474, E2474+1),
"    " &amp; INDEX(MyData,D2474, E2474+1))</f>
        <v xml:space="preserve">        "null",</v>
      </c>
    </row>
    <row r="2475" spans="4:7" x14ac:dyDescent="0.2">
      <c r="D2475" s="20">
        <f t="shared" si="38"/>
        <v>800</v>
      </c>
      <c r="E2475" s="20">
        <f>MIN(IF(MOD(ROWS($A$2:A2475),$A$2)=0,E2474+1, E2474), $B$2-1)</f>
        <v>2</v>
      </c>
      <c r="G2475" s="2" t="str">
        <f>IF(NOT(OR(
SUMPRODUCT(--ISNUMBER(SEARCH('Chapter 2 (Generated)'!$B$3:$V$3,INDEX(MyData,D2475, E2475+1))))&gt;0,
SUMPRODUCT(--ISNUMBER(SEARCH('Chapter 2 (Generated)'!$B$4:$V$4,INDEX(MyData,D2475, E2475+1))))&gt;0)),
"        " &amp; INDEX(MyData,D2475, E2475+1),
"    " &amp; INDEX(MyData,D2475, E2475+1))</f>
        <v xml:space="preserve">        "null",</v>
      </c>
    </row>
    <row r="2476" spans="4:7" x14ac:dyDescent="0.2">
      <c r="D2476" s="20">
        <f t="shared" si="38"/>
        <v>801</v>
      </c>
      <c r="E2476" s="20">
        <f>MIN(IF(MOD(ROWS($A$2:A2476),$A$2)=0,E2475+1, E2475), $B$2-1)</f>
        <v>2</v>
      </c>
      <c r="G2476" s="2" t="str">
        <f>IF(NOT(OR(
SUMPRODUCT(--ISNUMBER(SEARCH('Chapter 2 (Generated)'!$B$3:$V$3,INDEX(MyData,D2476, E2476+1))))&gt;0,
SUMPRODUCT(--ISNUMBER(SEARCH('Chapter 2 (Generated)'!$B$4:$V$4,INDEX(MyData,D2476, E2476+1))))&gt;0)),
"        " &amp; INDEX(MyData,D2476, E2476+1),
"    " &amp; INDEX(MyData,D2476, E2476+1))</f>
        <v xml:space="preserve">        "null",</v>
      </c>
    </row>
    <row r="2477" spans="4:7" x14ac:dyDescent="0.2">
      <c r="D2477" s="20">
        <f t="shared" si="38"/>
        <v>802</v>
      </c>
      <c r="E2477" s="20">
        <f>MIN(IF(MOD(ROWS($A$2:A2477),$A$2)=0,E2476+1, E2476), $B$2-1)</f>
        <v>2</v>
      </c>
      <c r="G2477" s="2" t="str">
        <f>IF(NOT(OR(
SUMPRODUCT(--ISNUMBER(SEARCH('Chapter 2 (Generated)'!$B$3:$V$3,INDEX(MyData,D2477, E2477+1))))&gt;0,
SUMPRODUCT(--ISNUMBER(SEARCH('Chapter 2 (Generated)'!$B$4:$V$4,INDEX(MyData,D2477, E2477+1))))&gt;0)),
"        " &amp; INDEX(MyData,D2477, E2477+1),
"    " &amp; INDEX(MyData,D2477, E2477+1))</f>
        <v xml:space="preserve">        "null",//799 POPUP</v>
      </c>
    </row>
    <row r="2478" spans="4:7" x14ac:dyDescent="0.2">
      <c r="D2478" s="20">
        <f t="shared" si="38"/>
        <v>803</v>
      </c>
      <c r="E2478" s="20">
        <f>MIN(IF(MOD(ROWS($A$2:A2478),$A$2)=0,E2477+1, E2477), $B$2-1)</f>
        <v>2</v>
      </c>
      <c r="G2478" s="2" t="str">
        <f>IF(NOT(OR(
SUMPRODUCT(--ISNUMBER(SEARCH('Chapter 2 (Generated)'!$B$3:$V$3,INDEX(MyData,D2478, E2478+1))))&gt;0,
SUMPRODUCT(--ISNUMBER(SEARCH('Chapter 2 (Generated)'!$B$4:$V$4,INDEX(MyData,D2478, E2478+1))))&gt;0)),
"        " &amp; INDEX(MyData,D2478, E2478+1),
"    " &amp; INDEX(MyData,D2478, E2478+1))</f>
        <v xml:space="preserve">        "null",//800 </v>
      </c>
    </row>
    <row r="2479" spans="4:7" x14ac:dyDescent="0.2">
      <c r="D2479" s="20">
        <f t="shared" si="38"/>
        <v>804</v>
      </c>
      <c r="E2479" s="20">
        <f>MIN(IF(MOD(ROWS($A$2:A2479),$A$2)=0,E2478+1, E2478), $B$2-1)</f>
        <v>2</v>
      </c>
      <c r="G2479" s="2" t="str">
        <f>IF(NOT(OR(
SUMPRODUCT(--ISNUMBER(SEARCH('Chapter 2 (Generated)'!$B$3:$V$3,INDEX(MyData,D2479, E2479+1))))&gt;0,
SUMPRODUCT(--ISNUMBER(SEARCH('Chapter 2 (Generated)'!$B$4:$V$4,INDEX(MyData,D2479, E2479+1))))&gt;0)),
"        " &amp; INDEX(MyData,D2479, E2479+1),
"    " &amp; INDEX(MyData,D2479, E2479+1))</f>
        <v xml:space="preserve">        "null",</v>
      </c>
    </row>
    <row r="2480" spans="4:7" x14ac:dyDescent="0.2">
      <c r="D2480" s="20">
        <f t="shared" si="38"/>
        <v>805</v>
      </c>
      <c r="E2480" s="20">
        <f>MIN(IF(MOD(ROWS($A$2:A2480),$A$2)=0,E2479+1, E2479), $B$2-1)</f>
        <v>2</v>
      </c>
      <c r="G2480" s="2" t="str">
        <f>IF(NOT(OR(
SUMPRODUCT(--ISNUMBER(SEARCH('Chapter 2 (Generated)'!$B$3:$V$3,INDEX(MyData,D2480, E2480+1))))&gt;0,
SUMPRODUCT(--ISNUMBER(SEARCH('Chapter 2 (Generated)'!$B$4:$V$4,INDEX(MyData,D2480, E2480+1))))&gt;0)),
"        " &amp; INDEX(MyData,D2480, E2480+1),
"    " &amp; INDEX(MyData,D2480, E2480+1))</f>
        <v xml:space="preserve">        "null",</v>
      </c>
    </row>
    <row r="2481" spans="4:7" x14ac:dyDescent="0.2">
      <c r="D2481" s="20">
        <f t="shared" si="38"/>
        <v>806</v>
      </c>
      <c r="E2481" s="20">
        <f>MIN(IF(MOD(ROWS($A$2:A2481),$A$2)=0,E2480+1, E2480), $B$2-1)</f>
        <v>2</v>
      </c>
      <c r="G2481" s="2" t="str">
        <f>IF(NOT(OR(
SUMPRODUCT(--ISNUMBER(SEARCH('Chapter 2 (Generated)'!$B$3:$V$3,INDEX(MyData,D2481, E2481+1))))&gt;0,
SUMPRODUCT(--ISNUMBER(SEARCH('Chapter 2 (Generated)'!$B$4:$V$4,INDEX(MyData,D2481, E2481+1))))&gt;0)),
"        " &amp; INDEX(MyData,D2481, E2481+1),
"    " &amp; INDEX(MyData,D2481, E2481+1))</f>
        <v xml:space="preserve">        "null",</v>
      </c>
    </row>
    <row r="2482" spans="4:7" x14ac:dyDescent="0.2">
      <c r="D2482" s="20">
        <f t="shared" si="38"/>
        <v>807</v>
      </c>
      <c r="E2482" s="20">
        <f>MIN(IF(MOD(ROWS($A$2:A2482),$A$2)=0,E2481+1, E2481), $B$2-1)</f>
        <v>2</v>
      </c>
      <c r="G2482" s="2" t="str">
        <f>IF(NOT(OR(
SUMPRODUCT(--ISNUMBER(SEARCH('Chapter 2 (Generated)'!$B$3:$V$3,INDEX(MyData,D2482, E2482+1))))&gt;0,
SUMPRODUCT(--ISNUMBER(SEARCH('Chapter 2 (Generated)'!$B$4:$V$4,INDEX(MyData,D2482, E2482+1))))&gt;0)),
"        " &amp; INDEX(MyData,D2482, E2482+1),
"    " &amp; INDEX(MyData,D2482, E2482+1))</f>
        <v xml:space="preserve">        "null",//804 Different Dorm…</v>
      </c>
    </row>
    <row r="2483" spans="4:7" x14ac:dyDescent="0.2">
      <c r="D2483" s="20">
        <f t="shared" si="38"/>
        <v>808</v>
      </c>
      <c r="E2483" s="20">
        <f>MIN(IF(MOD(ROWS($A$2:A2483),$A$2)=0,E2482+1, E2482), $B$2-1)</f>
        <v>2</v>
      </c>
      <c r="G2483" s="2" t="str">
        <f>IF(NOT(OR(
SUMPRODUCT(--ISNUMBER(SEARCH('Chapter 2 (Generated)'!$B$3:$V$3,INDEX(MyData,D2483, E2483+1))))&gt;0,
SUMPRODUCT(--ISNUMBER(SEARCH('Chapter 2 (Generated)'!$B$4:$V$4,INDEX(MyData,D2483, E2483+1))))&gt;0)),
"        " &amp; INDEX(MyData,D2483, E2483+1),
"    " &amp; INDEX(MyData,D2483, E2483+1))</f>
        <v xml:space="preserve">        "null",//805 </v>
      </c>
    </row>
    <row r="2484" spans="4:7" x14ac:dyDescent="0.2">
      <c r="D2484" s="20">
        <f t="shared" si="38"/>
        <v>809</v>
      </c>
      <c r="E2484" s="20">
        <f>MIN(IF(MOD(ROWS($A$2:A2484),$A$2)=0,E2483+1, E2483), $B$2-1)</f>
        <v>2</v>
      </c>
      <c r="G2484" s="2" t="str">
        <f>IF(NOT(OR(
SUMPRODUCT(--ISNUMBER(SEARCH('Chapter 2 (Generated)'!$B$3:$V$3,INDEX(MyData,D2484, E2484+1))))&gt;0,
SUMPRODUCT(--ISNUMBER(SEARCH('Chapter 2 (Generated)'!$B$4:$V$4,INDEX(MyData,D2484, E2484+1))))&gt;0)),
"        " &amp; INDEX(MyData,D2484, E2484+1),
"    " &amp; INDEX(MyData,D2484, E2484+1))</f>
        <v xml:space="preserve">        "null",</v>
      </c>
    </row>
    <row r="2485" spans="4:7" x14ac:dyDescent="0.2">
      <c r="D2485" s="20">
        <f t="shared" si="38"/>
        <v>810</v>
      </c>
      <c r="E2485" s="20">
        <f>MIN(IF(MOD(ROWS($A$2:A2485),$A$2)=0,E2484+1, E2484), $B$2-1)</f>
        <v>2</v>
      </c>
      <c r="G2485" s="2" t="str">
        <f>IF(NOT(OR(
SUMPRODUCT(--ISNUMBER(SEARCH('Chapter 2 (Generated)'!$B$3:$V$3,INDEX(MyData,D2485, E2485+1))))&gt;0,
SUMPRODUCT(--ISNUMBER(SEARCH('Chapter 2 (Generated)'!$B$4:$V$4,INDEX(MyData,D2485, E2485+1))))&gt;0)),
"        " &amp; INDEX(MyData,D2485, E2485+1),
"    " &amp; INDEX(MyData,D2485, E2485+1))</f>
        <v xml:space="preserve">        "null",</v>
      </c>
    </row>
    <row r="2486" spans="4:7" x14ac:dyDescent="0.2">
      <c r="D2486" s="20">
        <f t="shared" si="38"/>
        <v>811</v>
      </c>
      <c r="E2486" s="20">
        <f>MIN(IF(MOD(ROWS($A$2:A2486),$A$2)=0,E2485+1, E2485), $B$2-1)</f>
        <v>2</v>
      </c>
      <c r="G2486" s="2" t="str">
        <f>IF(NOT(OR(
SUMPRODUCT(--ISNUMBER(SEARCH('Chapter 2 (Generated)'!$B$3:$V$3,INDEX(MyData,D2486, E2486+1))))&gt;0,
SUMPRODUCT(--ISNUMBER(SEARCH('Chapter 2 (Generated)'!$B$4:$V$4,INDEX(MyData,D2486, E2486+1))))&gt;0)),
"        " &amp; INDEX(MyData,D2486, E2486+1),
"    " &amp; INDEX(MyData,D2486, E2486+1))</f>
        <v xml:space="preserve">        "null",</v>
      </c>
    </row>
    <row r="2487" spans="4:7" x14ac:dyDescent="0.2">
      <c r="D2487" s="20">
        <f t="shared" si="38"/>
        <v>812</v>
      </c>
      <c r="E2487" s="20">
        <f>MIN(IF(MOD(ROWS($A$2:A2487),$A$2)=0,E2486+1, E2486), $B$2-1)</f>
        <v>2</v>
      </c>
      <c r="G2487" s="2" t="str">
        <f>IF(NOT(OR(
SUMPRODUCT(--ISNUMBER(SEARCH('Chapter 2 (Generated)'!$B$3:$V$3,INDEX(MyData,D2487, E2487+1))))&gt;0,
SUMPRODUCT(--ISNUMBER(SEARCH('Chapter 2 (Generated)'!$B$4:$V$4,INDEX(MyData,D2487, E2487+1))))&gt;0)),
"        " &amp; INDEX(MyData,D2487, E2487+1),
"    " &amp; INDEX(MyData,D2487, E2487+1))</f>
        <v xml:space="preserve">        "null",</v>
      </c>
    </row>
    <row r="2488" spans="4:7" x14ac:dyDescent="0.2">
      <c r="D2488" s="20">
        <f t="shared" si="38"/>
        <v>813</v>
      </c>
      <c r="E2488" s="20">
        <f>MIN(IF(MOD(ROWS($A$2:A2488),$A$2)=0,E2487+1, E2487), $B$2-1)</f>
        <v>2</v>
      </c>
      <c r="G2488" s="2" t="str">
        <f>IF(NOT(OR(
SUMPRODUCT(--ISNUMBER(SEARCH('Chapter 2 (Generated)'!$B$3:$V$3,INDEX(MyData,D2488, E2488+1))))&gt;0,
SUMPRODUCT(--ISNUMBER(SEARCH('Chapter 2 (Generated)'!$B$4:$V$4,INDEX(MyData,D2488, E2488+1))))&gt;0)),
"        " &amp; INDEX(MyData,D2488, E2488+1),
"    " &amp; INDEX(MyData,D2488, E2488+1))</f>
        <v xml:space="preserve">        "null",//810 </v>
      </c>
    </row>
    <row r="2489" spans="4:7" x14ac:dyDescent="0.2">
      <c r="D2489" s="20">
        <f t="shared" si="38"/>
        <v>814</v>
      </c>
      <c r="E2489" s="20">
        <f>MIN(IF(MOD(ROWS($A$2:A2489),$A$2)=0,E2488+1, E2488), $B$2-1)</f>
        <v>2</v>
      </c>
      <c r="G2489" s="2" t="str">
        <f>IF(NOT(OR(
SUMPRODUCT(--ISNUMBER(SEARCH('Chapter 2 (Generated)'!$B$3:$V$3,INDEX(MyData,D2489, E2489+1))))&gt;0,
SUMPRODUCT(--ISNUMBER(SEARCH('Chapter 2 (Generated)'!$B$4:$V$4,INDEX(MyData,D2489, E2489+1))))&gt;0)),
"        " &amp; INDEX(MyData,D2489, E2489+1),
"    " &amp; INDEX(MyData,D2489, E2489+1))</f>
        <v xml:space="preserve">        personnages.karolina[3],</v>
      </c>
    </row>
    <row r="2490" spans="4:7" x14ac:dyDescent="0.2">
      <c r="D2490" s="20">
        <f t="shared" si="38"/>
        <v>815</v>
      </c>
      <c r="E2490" s="20">
        <f>MIN(IF(MOD(ROWS($A$2:A2490),$A$2)=0,E2489+1, E2489), $B$2-1)</f>
        <v>2</v>
      </c>
      <c r="G2490" s="2" t="str">
        <f>IF(NOT(OR(
SUMPRODUCT(--ISNUMBER(SEARCH('Chapter 2 (Generated)'!$B$3:$V$3,INDEX(MyData,D2490, E2490+1))))&gt;0,
SUMPRODUCT(--ISNUMBER(SEARCH('Chapter 2 (Generated)'!$B$4:$V$4,INDEX(MyData,D2490, E2490+1))))&gt;0)),
"        " &amp; INDEX(MyData,D2490, E2490+1),
"    " &amp; INDEX(MyData,D2490, E2490+1))</f>
        <v xml:space="preserve">        "null",</v>
      </c>
    </row>
    <row r="2491" spans="4:7" x14ac:dyDescent="0.2">
      <c r="D2491" s="20">
        <f t="shared" si="38"/>
        <v>816</v>
      </c>
      <c r="E2491" s="20">
        <f>MIN(IF(MOD(ROWS($A$2:A2491),$A$2)=0,E2490+1, E2490), $B$2-1)</f>
        <v>2</v>
      </c>
      <c r="G2491" s="2" t="str">
        <f>IF(NOT(OR(
SUMPRODUCT(--ISNUMBER(SEARCH('Chapter 2 (Generated)'!$B$3:$V$3,INDEX(MyData,D2491, E2491+1))))&gt;0,
SUMPRODUCT(--ISNUMBER(SEARCH('Chapter 2 (Generated)'!$B$4:$V$4,INDEX(MyData,D2491, E2491+1))))&gt;0)),
"        " &amp; INDEX(MyData,D2491, E2491+1),
"    " &amp; INDEX(MyData,D2491, E2491+1))</f>
        <v xml:space="preserve">        personnages.karolina[0],</v>
      </c>
    </row>
    <row r="2492" spans="4:7" x14ac:dyDescent="0.2">
      <c r="D2492" s="20">
        <f t="shared" si="38"/>
        <v>817</v>
      </c>
      <c r="E2492" s="20">
        <f>MIN(IF(MOD(ROWS($A$2:A2492),$A$2)=0,E2491+1, E2491), $B$2-1)</f>
        <v>2</v>
      </c>
      <c r="G2492" s="2" t="str">
        <f>IF(NOT(OR(
SUMPRODUCT(--ISNUMBER(SEARCH('Chapter 2 (Generated)'!$B$3:$V$3,INDEX(MyData,D2492, E2492+1))))&gt;0,
SUMPRODUCT(--ISNUMBER(SEARCH('Chapter 2 (Generated)'!$B$4:$V$4,INDEX(MyData,D2492, E2492+1))))&gt;0)),
"        " &amp; INDEX(MyData,D2492, E2492+1),
"    " &amp; INDEX(MyData,D2492, E2492+1))</f>
        <v xml:space="preserve">        personnages.karolina[3],</v>
      </c>
    </row>
    <row r="2493" spans="4:7" x14ac:dyDescent="0.2">
      <c r="D2493" s="20">
        <f t="shared" si="38"/>
        <v>818</v>
      </c>
      <c r="E2493" s="20">
        <f>MIN(IF(MOD(ROWS($A$2:A2493),$A$2)=0,E2492+1, E2492), $B$2-1)</f>
        <v>2</v>
      </c>
      <c r="G2493" s="2" t="str">
        <f>IF(NOT(OR(
SUMPRODUCT(--ISNUMBER(SEARCH('Chapter 2 (Generated)'!$B$3:$V$3,INDEX(MyData,D2493, E2493+1))))&gt;0,
SUMPRODUCT(--ISNUMBER(SEARCH('Chapter 2 (Generated)'!$B$4:$V$4,INDEX(MyData,D2493, E2493+1))))&gt;0)),
"        " &amp; INDEX(MyData,D2493, E2493+1),
"    " &amp; INDEX(MyData,D2493, E2493+1))</f>
        <v xml:space="preserve">        "null",//815 </v>
      </c>
    </row>
    <row r="2494" spans="4:7" x14ac:dyDescent="0.2">
      <c r="D2494" s="20">
        <f t="shared" si="38"/>
        <v>819</v>
      </c>
      <c r="E2494" s="20">
        <f>MIN(IF(MOD(ROWS($A$2:A2494),$A$2)=0,E2493+1, E2493), $B$2-1)</f>
        <v>2</v>
      </c>
      <c r="G2494" s="2" t="str">
        <f>IF(NOT(OR(
SUMPRODUCT(--ISNUMBER(SEARCH('Chapter 2 (Generated)'!$B$3:$V$3,INDEX(MyData,D2494, E2494+1))))&gt;0,
SUMPRODUCT(--ISNUMBER(SEARCH('Chapter 2 (Generated)'!$B$4:$V$4,INDEX(MyData,D2494, E2494+1))))&gt;0)),
"        " &amp; INDEX(MyData,D2494, E2494+1),
"    " &amp; INDEX(MyData,D2494, E2494+1))</f>
        <v xml:space="preserve">        personnages.karolina[3],</v>
      </c>
    </row>
    <row r="2495" spans="4:7" x14ac:dyDescent="0.2">
      <c r="D2495" s="20">
        <f t="shared" si="38"/>
        <v>820</v>
      </c>
      <c r="E2495" s="20">
        <f>MIN(IF(MOD(ROWS($A$2:A2495),$A$2)=0,E2494+1, E2494), $B$2-1)</f>
        <v>2</v>
      </c>
      <c r="G2495" s="2" t="str">
        <f>IF(NOT(OR(
SUMPRODUCT(--ISNUMBER(SEARCH('Chapter 2 (Generated)'!$B$3:$V$3,INDEX(MyData,D2495, E2495+1))))&gt;0,
SUMPRODUCT(--ISNUMBER(SEARCH('Chapter 2 (Generated)'!$B$4:$V$4,INDEX(MyData,D2495, E2495+1))))&gt;0)),
"        " &amp; INDEX(MyData,D2495, E2495+1),
"    " &amp; INDEX(MyData,D2495, E2495+1))</f>
        <v xml:space="preserve">        personnages.karolina[0],</v>
      </c>
    </row>
    <row r="2496" spans="4:7" x14ac:dyDescent="0.2">
      <c r="D2496" s="20">
        <f t="shared" si="38"/>
        <v>821</v>
      </c>
      <c r="E2496" s="20">
        <f>MIN(IF(MOD(ROWS($A$2:A2496),$A$2)=0,E2495+1, E2495), $B$2-1)</f>
        <v>2</v>
      </c>
      <c r="G2496" s="2" t="str">
        <f>IF(NOT(OR(
SUMPRODUCT(--ISNUMBER(SEARCH('Chapter 2 (Generated)'!$B$3:$V$3,INDEX(MyData,D2496, E2496+1))))&gt;0,
SUMPRODUCT(--ISNUMBER(SEARCH('Chapter 2 (Generated)'!$B$4:$V$4,INDEX(MyData,D2496, E2496+1))))&gt;0)),
"        " &amp; INDEX(MyData,D2496, E2496+1),
"    " &amp; INDEX(MyData,D2496, E2496+1))</f>
        <v xml:space="preserve">        personnages.karolina[0],</v>
      </c>
    </row>
    <row r="2497" spans="4:7" x14ac:dyDescent="0.2">
      <c r="D2497" s="20">
        <f t="shared" si="38"/>
        <v>822</v>
      </c>
      <c r="E2497" s="20">
        <f>MIN(IF(MOD(ROWS($A$2:A2497),$A$2)=0,E2496+1, E2496), $B$2-1)</f>
        <v>2</v>
      </c>
      <c r="G2497" s="2" t="str">
        <f>IF(NOT(OR(
SUMPRODUCT(--ISNUMBER(SEARCH('Chapter 2 (Generated)'!$B$3:$V$3,INDEX(MyData,D2497, E2497+1))))&gt;0,
SUMPRODUCT(--ISNUMBER(SEARCH('Chapter 2 (Generated)'!$B$4:$V$4,INDEX(MyData,D2497, E2497+1))))&gt;0)),
"        " &amp; INDEX(MyData,D2497, E2497+1),
"    " &amp; INDEX(MyData,D2497, E2497+1))</f>
        <v xml:space="preserve">        personnages.karolina[3],</v>
      </c>
    </row>
    <row r="2498" spans="4:7" x14ac:dyDescent="0.2">
      <c r="D2498" s="20">
        <f t="shared" ref="D2498:D2561" si="39">MOD(ROW(D2497)-1+ROWS(MyData),ROWS(MyData))+1</f>
        <v>823</v>
      </c>
      <c r="E2498" s="20">
        <f>MIN(IF(MOD(ROWS($A$2:A2498),$A$2)=0,E2497+1, E2497), $B$2-1)</f>
        <v>2</v>
      </c>
      <c r="G2498" s="2" t="str">
        <f>IF(NOT(OR(
SUMPRODUCT(--ISNUMBER(SEARCH('Chapter 2 (Generated)'!$B$3:$V$3,INDEX(MyData,D2498, E2498+1))))&gt;0,
SUMPRODUCT(--ISNUMBER(SEARCH('Chapter 2 (Generated)'!$B$4:$V$4,INDEX(MyData,D2498, E2498+1))))&gt;0)),
"        " &amp; INDEX(MyData,D2498, E2498+1),
"    " &amp; INDEX(MyData,D2498, E2498+1))</f>
        <v xml:space="preserve">        personnages.karolina[4],//820 </v>
      </c>
    </row>
    <row r="2499" spans="4:7" x14ac:dyDescent="0.2">
      <c r="D2499" s="20">
        <f t="shared" si="39"/>
        <v>824</v>
      </c>
      <c r="E2499" s="20">
        <f>MIN(IF(MOD(ROWS($A$2:A2499),$A$2)=0,E2498+1, E2498), $B$2-1)</f>
        <v>2</v>
      </c>
      <c r="G2499" s="2" t="str">
        <f>IF(NOT(OR(
SUMPRODUCT(--ISNUMBER(SEARCH('Chapter 2 (Generated)'!$B$3:$V$3,INDEX(MyData,D2499, E2499+1))))&gt;0,
SUMPRODUCT(--ISNUMBER(SEARCH('Chapter 2 (Generated)'!$B$4:$V$4,INDEX(MyData,D2499, E2499+1))))&gt;0)),
"        " &amp; INDEX(MyData,D2499, E2499+1),
"    " &amp; INDEX(MyData,D2499, E2499+1))</f>
        <v xml:space="preserve">        "null",</v>
      </c>
    </row>
    <row r="2500" spans="4:7" x14ac:dyDescent="0.2">
      <c r="D2500" s="20">
        <f t="shared" si="39"/>
        <v>825</v>
      </c>
      <c r="E2500" s="20">
        <f>MIN(IF(MOD(ROWS($A$2:A2500),$A$2)=0,E2499+1, E2499), $B$2-1)</f>
        <v>2</v>
      </c>
      <c r="G2500" s="2" t="str">
        <f>IF(NOT(OR(
SUMPRODUCT(--ISNUMBER(SEARCH('Chapter 2 (Generated)'!$B$3:$V$3,INDEX(MyData,D2500, E2500+1))))&gt;0,
SUMPRODUCT(--ISNUMBER(SEARCH('Chapter 2 (Generated)'!$B$4:$V$4,INDEX(MyData,D2500, E2500+1))))&gt;0)),
"        " &amp; INDEX(MyData,D2500, E2500+1),
"    " &amp; INDEX(MyData,D2500, E2500+1))</f>
        <v xml:space="preserve">        "null",</v>
      </c>
    </row>
    <row r="2501" spans="4:7" x14ac:dyDescent="0.2">
      <c r="D2501" s="20">
        <f t="shared" si="39"/>
        <v>826</v>
      </c>
      <c r="E2501" s="20">
        <f>MIN(IF(MOD(ROWS($A$2:A2501),$A$2)=0,E2500+1, E2500), $B$2-1)</f>
        <v>2</v>
      </c>
      <c r="G2501" s="2" t="str">
        <f>IF(NOT(OR(
SUMPRODUCT(--ISNUMBER(SEARCH('Chapter 2 (Generated)'!$B$3:$V$3,INDEX(MyData,D2501, E2501+1))))&gt;0,
SUMPRODUCT(--ISNUMBER(SEARCH('Chapter 2 (Generated)'!$B$4:$V$4,INDEX(MyData,D2501, E2501+1))))&gt;0)),
"        " &amp; INDEX(MyData,D2501, E2501+1),
"    " &amp; INDEX(MyData,D2501, E2501+1))</f>
        <v xml:space="preserve">        "null",</v>
      </c>
    </row>
    <row r="2502" spans="4:7" x14ac:dyDescent="0.2">
      <c r="D2502" s="20">
        <f t="shared" si="39"/>
        <v>827</v>
      </c>
      <c r="E2502" s="20">
        <f>MIN(IF(MOD(ROWS($A$2:A2502),$A$2)=0,E2501+1, E2501), $B$2-1)</f>
        <v>2</v>
      </c>
      <c r="G2502" s="2" t="str">
        <f>IF(NOT(OR(
SUMPRODUCT(--ISNUMBER(SEARCH('Chapter 2 (Generated)'!$B$3:$V$3,INDEX(MyData,D2502, E2502+1))))&gt;0,
SUMPRODUCT(--ISNUMBER(SEARCH('Chapter 2 (Generated)'!$B$4:$V$4,INDEX(MyData,D2502, E2502+1))))&gt;0)),
"        " &amp; INDEX(MyData,D2502, E2502+1),
"    " &amp; INDEX(MyData,D2502, E2502+1))</f>
        <v xml:space="preserve">        "null",</v>
      </c>
    </row>
    <row r="2503" spans="4:7" x14ac:dyDescent="0.2">
      <c r="D2503" s="20">
        <f t="shared" si="39"/>
        <v>828</v>
      </c>
      <c r="E2503" s="20">
        <f>MIN(IF(MOD(ROWS($A$2:A2503),$A$2)=0,E2502+1, E2502), $B$2-1)</f>
        <v>2</v>
      </c>
      <c r="G2503" s="2" t="str">
        <f>IF(NOT(OR(
SUMPRODUCT(--ISNUMBER(SEARCH('Chapter 2 (Generated)'!$B$3:$V$3,INDEX(MyData,D2503, E2503+1))))&gt;0,
SUMPRODUCT(--ISNUMBER(SEARCH('Chapter 2 (Generated)'!$B$4:$V$4,INDEX(MyData,D2503, E2503+1))))&gt;0)),
"        " &amp; INDEX(MyData,D2503, E2503+1),
"    " &amp; INDEX(MyData,D2503, E2503+1))</f>
        <v xml:space="preserve">        "null",//825 </v>
      </c>
    </row>
    <row r="2504" spans="4:7" x14ac:dyDescent="0.2">
      <c r="D2504" s="20">
        <f t="shared" si="39"/>
        <v>829</v>
      </c>
      <c r="E2504" s="20">
        <f>MIN(IF(MOD(ROWS($A$2:A2504),$A$2)=0,E2503+1, E2503), $B$2-1)</f>
        <v>2</v>
      </c>
      <c r="G2504" s="2" t="str">
        <f>IF(NOT(OR(
SUMPRODUCT(--ISNUMBER(SEARCH('Chapter 2 (Generated)'!$B$3:$V$3,INDEX(MyData,D2504, E2504+1))))&gt;0,
SUMPRODUCT(--ISNUMBER(SEARCH('Chapter 2 (Generated)'!$B$4:$V$4,INDEX(MyData,D2504, E2504+1))))&gt;0)),
"        " &amp; INDEX(MyData,D2504, E2504+1),
"    " &amp; INDEX(MyData,D2504, E2504+1))</f>
        <v xml:space="preserve">        "null",</v>
      </c>
    </row>
    <row r="2505" spans="4:7" x14ac:dyDescent="0.2">
      <c r="D2505" s="20">
        <f t="shared" si="39"/>
        <v>830</v>
      </c>
      <c r="E2505" s="20">
        <f>MIN(IF(MOD(ROWS($A$2:A2505),$A$2)=0,E2504+1, E2504), $B$2-1)</f>
        <v>2</v>
      </c>
      <c r="G2505" s="2" t="str">
        <f>IF(NOT(OR(
SUMPRODUCT(--ISNUMBER(SEARCH('Chapter 2 (Generated)'!$B$3:$V$3,INDEX(MyData,D2505, E2505+1))))&gt;0,
SUMPRODUCT(--ISNUMBER(SEARCH('Chapter 2 (Generated)'!$B$4:$V$4,INDEX(MyData,D2505, E2505+1))))&gt;0)),
"        " &amp; INDEX(MyData,D2505, E2505+1),
"    " &amp; INDEX(MyData,D2505, E2505+1))</f>
        <v xml:space="preserve">        "null",</v>
      </c>
    </row>
    <row r="2506" spans="4:7" x14ac:dyDescent="0.2">
      <c r="D2506" s="20">
        <f t="shared" si="39"/>
        <v>831</v>
      </c>
      <c r="E2506" s="20">
        <f>MIN(IF(MOD(ROWS($A$2:A2506),$A$2)=0,E2505+1, E2505), $B$2-1)</f>
        <v>2</v>
      </c>
      <c r="G2506" s="2" t="str">
        <f>IF(NOT(OR(
SUMPRODUCT(--ISNUMBER(SEARCH('Chapter 2 (Generated)'!$B$3:$V$3,INDEX(MyData,D2506, E2506+1))))&gt;0,
SUMPRODUCT(--ISNUMBER(SEARCH('Chapter 2 (Generated)'!$B$4:$V$4,INDEX(MyData,D2506, E2506+1))))&gt;0)),
"        " &amp; INDEX(MyData,D2506, E2506+1),
"    " &amp; INDEX(MyData,D2506, E2506+1))</f>
        <v xml:space="preserve">        "null",</v>
      </c>
    </row>
    <row r="2507" spans="4:7" x14ac:dyDescent="0.2">
      <c r="D2507" s="20">
        <f t="shared" si="39"/>
        <v>832</v>
      </c>
      <c r="E2507" s="20">
        <f>MIN(IF(MOD(ROWS($A$2:A2507),$A$2)=0,E2506+1, E2506), $B$2-1)</f>
        <v>2</v>
      </c>
      <c r="G2507" s="2" t="str">
        <f>IF(NOT(OR(
SUMPRODUCT(--ISNUMBER(SEARCH('Chapter 2 (Generated)'!$B$3:$V$3,INDEX(MyData,D2507, E2507+1))))&gt;0,
SUMPRODUCT(--ISNUMBER(SEARCH('Chapter 2 (Generated)'!$B$4:$V$4,INDEX(MyData,D2507, E2507+1))))&gt;0)),
"        " &amp; INDEX(MyData,D2507, E2507+1),
"    " &amp; INDEX(MyData,D2507, E2507+1))</f>
        <v xml:space="preserve">        "null",</v>
      </c>
    </row>
    <row r="2508" spans="4:7" x14ac:dyDescent="0.2">
      <c r="D2508" s="20">
        <f t="shared" si="39"/>
        <v>833</v>
      </c>
      <c r="E2508" s="20">
        <f>MIN(IF(MOD(ROWS($A$2:A2508),$A$2)=0,E2507+1, E2507), $B$2-1)</f>
        <v>2</v>
      </c>
      <c r="G2508" s="2" t="str">
        <f>IF(NOT(OR(
SUMPRODUCT(--ISNUMBER(SEARCH('Chapter 2 (Generated)'!$B$3:$V$3,INDEX(MyData,D2508, E2508+1))))&gt;0,
SUMPRODUCT(--ISNUMBER(SEARCH('Chapter 2 (Generated)'!$B$4:$V$4,INDEX(MyData,D2508, E2508+1))))&gt;0)),
"        " &amp; INDEX(MyData,D2508, E2508+1),
"    " &amp; INDEX(MyData,D2508, E2508+1))</f>
        <v xml:space="preserve">        "null",//830 </v>
      </c>
    </row>
    <row r="2509" spans="4:7" x14ac:dyDescent="0.2">
      <c r="D2509" s="20">
        <f t="shared" si="39"/>
        <v>834</v>
      </c>
      <c r="E2509" s="20">
        <f>MIN(IF(MOD(ROWS($A$2:A2509),$A$2)=0,E2508+1, E2508), $B$2-1)</f>
        <v>2</v>
      </c>
      <c r="G2509" s="2" t="str">
        <f>IF(NOT(OR(
SUMPRODUCT(--ISNUMBER(SEARCH('Chapter 2 (Generated)'!$B$3:$V$3,INDEX(MyData,D2509, E2509+1))))&gt;0,
SUMPRODUCT(--ISNUMBER(SEARCH('Chapter 2 (Generated)'!$B$4:$V$4,INDEX(MyData,D2509, E2509+1))))&gt;0)),
"        " &amp; INDEX(MyData,D2509, E2509+1),
"    " &amp; INDEX(MyData,D2509, E2509+1))</f>
        <v xml:space="preserve">        "null",</v>
      </c>
    </row>
    <row r="2510" spans="4:7" x14ac:dyDescent="0.2">
      <c r="D2510" s="20">
        <f t="shared" si="39"/>
        <v>835</v>
      </c>
      <c r="E2510" s="20">
        <f>MIN(IF(MOD(ROWS($A$2:A2510),$A$2)=0,E2509+1, E2509), $B$2-1)</f>
        <v>2</v>
      </c>
      <c r="G2510" s="2" t="str">
        <f>IF(NOT(OR(
SUMPRODUCT(--ISNUMBER(SEARCH('Chapter 2 (Generated)'!$B$3:$V$3,INDEX(MyData,D2510, E2510+1))))&gt;0,
SUMPRODUCT(--ISNUMBER(SEARCH('Chapter 2 (Generated)'!$B$4:$V$4,INDEX(MyData,D2510, E2510+1))))&gt;0)),
"        " &amp; INDEX(MyData,D2510, E2510+1),
"    " &amp; INDEX(MyData,D2510, E2510+1))</f>
        <v xml:space="preserve">        "null",</v>
      </c>
    </row>
    <row r="2511" spans="4:7" x14ac:dyDescent="0.2">
      <c r="D2511" s="20">
        <f t="shared" si="39"/>
        <v>836</v>
      </c>
      <c r="E2511" s="20">
        <f>MIN(IF(MOD(ROWS($A$2:A2511),$A$2)=0,E2510+1, E2510), $B$2-1)</f>
        <v>2</v>
      </c>
      <c r="G2511" s="2" t="str">
        <f>IF(NOT(OR(
SUMPRODUCT(--ISNUMBER(SEARCH('Chapter 2 (Generated)'!$B$3:$V$3,INDEX(MyData,D2511, E2511+1))))&gt;0,
SUMPRODUCT(--ISNUMBER(SEARCH('Chapter 2 (Generated)'!$B$4:$V$4,INDEX(MyData,D2511, E2511+1))))&gt;0)),
"        " &amp; INDEX(MyData,D2511, E2511+1),
"    " &amp; INDEX(MyData,D2511, E2511+1))</f>
        <v xml:space="preserve">        "null",</v>
      </c>
    </row>
    <row r="2512" spans="4:7" x14ac:dyDescent="0.2">
      <c r="D2512" s="20">
        <f t="shared" si="39"/>
        <v>837</v>
      </c>
      <c r="E2512" s="20">
        <f>MIN(IF(MOD(ROWS($A$2:A2512),$A$2)=0,E2511+1, E2511), $B$2-1)</f>
        <v>3</v>
      </c>
      <c r="G2512" s="2" t="str">
        <f>IF(NOT(OR(
SUMPRODUCT(--ISNUMBER(SEARCH('Chapter 2 (Generated)'!$B$3:$V$3,INDEX(MyData,D2512, E2512+1))))&gt;0,
SUMPRODUCT(--ISNUMBER(SEARCH('Chapter 2 (Generated)'!$B$4:$V$4,INDEX(MyData,D2512, E2512+1))))&gt;0)),
"        " &amp; INDEX(MyData,D2512, E2512+1),
"    " &amp; INDEX(MyData,D2512, E2512+1))</f>
        <v xml:space="preserve">        ];</v>
      </c>
    </row>
    <row r="2513" spans="4:7" x14ac:dyDescent="0.2">
      <c r="D2513" s="20">
        <f t="shared" si="39"/>
        <v>1</v>
      </c>
      <c r="E2513" s="20">
        <f>MIN(IF(MOD(ROWS($A$2:A2513),$A$2)=0,E2512+1, E2512), $B$2-1)</f>
        <v>3</v>
      </c>
      <c r="G2513" s="2" t="str">
        <f>IF(NOT(OR(
SUMPRODUCT(--ISNUMBER(SEARCH('Chapter 2 (Generated)'!$B$3:$V$3,INDEX(MyData,D2513, E2513+1))))&gt;0,
SUMPRODUCT(--ISNUMBER(SEARCH('Chapter 2 (Generated)'!$B$4:$V$4,INDEX(MyData,D2513, E2513+1))))&gt;0)),
"        " &amp; INDEX(MyData,D2513, E2513+1),
"    " &amp; INDEX(MyData,D2513, E2513+1))</f>
        <v xml:space="preserve">    //story[3] === Bubble 2</v>
      </c>
    </row>
    <row r="2514" spans="4:7" x14ac:dyDescent="0.2">
      <c r="D2514" s="20">
        <f t="shared" si="39"/>
        <v>2</v>
      </c>
      <c r="E2514" s="20">
        <f>MIN(IF(MOD(ROWS($A$2:A2514),$A$2)=0,E2513+1, E2513), $B$2-1)</f>
        <v>3</v>
      </c>
      <c r="G2514" s="2" t="str">
        <f>IF(NOT(OR(
SUMPRODUCT(--ISNUMBER(SEARCH('Chapter 2 (Generated)'!$B$3:$V$3,INDEX(MyData,D2514, E2514+1))))&gt;0,
SUMPRODUCT(--ISNUMBER(SEARCH('Chapter 2 (Generated)'!$B$4:$V$4,INDEX(MyData,D2514, E2514+1))))&gt;0)),
"        " &amp; INDEX(MyData,D2514, E2514+1),
"    " &amp; INDEX(MyData,D2514, E2514+1))</f>
        <v xml:space="preserve">    story[3] = [</v>
      </c>
    </row>
    <row r="2515" spans="4:7" x14ac:dyDescent="0.2">
      <c r="D2515" s="20">
        <f t="shared" si="39"/>
        <v>3</v>
      </c>
      <c r="E2515" s="20">
        <f>MIN(IF(MOD(ROWS($A$2:A2515),$A$2)=0,E2514+1, E2514), $B$2-1)</f>
        <v>3</v>
      </c>
      <c r="G2515" s="2" t="str">
        <f>IF(NOT(OR(
SUMPRODUCT(--ISNUMBER(SEARCH('Chapter 2 (Generated)'!$B$3:$V$3,INDEX(MyData,D2515, E2515+1))))&gt;0,
SUMPRODUCT(--ISNUMBER(SEARCH('Chapter 2 (Generated)'!$B$4:$V$4,INDEX(MyData,D2515, E2515+1))))&gt;0)),
"        " &amp; INDEX(MyData,D2515, E2515+1),
"    " &amp; INDEX(MyData,D2515, E2515+1))</f>
        <v xml:space="preserve">        "null",//0 </v>
      </c>
    </row>
    <row r="2516" spans="4:7" x14ac:dyDescent="0.2">
      <c r="D2516" s="20">
        <f t="shared" si="39"/>
        <v>4</v>
      </c>
      <c r="E2516" s="20">
        <f>MIN(IF(MOD(ROWS($A$2:A2516),$A$2)=0,E2515+1, E2515), $B$2-1)</f>
        <v>3</v>
      </c>
      <c r="G2516" s="2" t="str">
        <f>IF(NOT(OR(
SUMPRODUCT(--ISNUMBER(SEARCH('Chapter 2 (Generated)'!$B$3:$V$3,INDEX(MyData,D2516, E2516+1))))&gt;0,
SUMPRODUCT(--ISNUMBER(SEARCH('Chapter 2 (Generated)'!$B$4:$V$4,INDEX(MyData,D2516, E2516+1))))&gt;0)),
"        " &amp; INDEX(MyData,D2516, E2516+1),
"    " &amp; INDEX(MyData,D2516, E2516+1))</f>
        <v xml:space="preserve">        "null",</v>
      </c>
    </row>
    <row r="2517" spans="4:7" x14ac:dyDescent="0.2">
      <c r="D2517" s="20">
        <f t="shared" si="39"/>
        <v>5</v>
      </c>
      <c r="E2517" s="20">
        <f>MIN(IF(MOD(ROWS($A$2:A2517),$A$2)=0,E2516+1, E2516), $B$2-1)</f>
        <v>3</v>
      </c>
      <c r="G2517" s="2" t="str">
        <f>IF(NOT(OR(
SUMPRODUCT(--ISNUMBER(SEARCH('Chapter 2 (Generated)'!$B$3:$V$3,INDEX(MyData,D2517, E2517+1))))&gt;0,
SUMPRODUCT(--ISNUMBER(SEARCH('Chapter 2 (Generated)'!$B$4:$V$4,INDEX(MyData,D2517, E2517+1))))&gt;0)),
"        " &amp; INDEX(MyData,D2517, E2517+1),
"    " &amp; INDEX(MyData,D2517, E2517+1))</f>
        <v xml:space="preserve">        "null",</v>
      </c>
    </row>
    <row r="2518" spans="4:7" x14ac:dyDescent="0.2">
      <c r="D2518" s="20">
        <f t="shared" si="39"/>
        <v>6</v>
      </c>
      <c r="E2518" s="20">
        <f>MIN(IF(MOD(ROWS($A$2:A2518),$A$2)=0,E2517+1, E2517), $B$2-1)</f>
        <v>3</v>
      </c>
      <c r="G2518" s="2" t="str">
        <f>IF(NOT(OR(
SUMPRODUCT(--ISNUMBER(SEARCH('Chapter 2 (Generated)'!$B$3:$V$3,INDEX(MyData,D2518, E2518+1))))&gt;0,
SUMPRODUCT(--ISNUMBER(SEARCH('Chapter 2 (Generated)'!$B$4:$V$4,INDEX(MyData,D2518, E2518+1))))&gt;0)),
"        " &amp; INDEX(MyData,D2518, E2518+1),
"    " &amp; INDEX(MyData,D2518, E2518+1))</f>
        <v xml:space="preserve">        "null",</v>
      </c>
    </row>
    <row r="2519" spans="4:7" x14ac:dyDescent="0.2">
      <c r="D2519" s="20">
        <f t="shared" si="39"/>
        <v>7</v>
      </c>
      <c r="E2519" s="20">
        <f>MIN(IF(MOD(ROWS($A$2:A2519),$A$2)=0,E2518+1, E2518), $B$2-1)</f>
        <v>3</v>
      </c>
      <c r="G2519" s="2" t="str">
        <f>IF(NOT(OR(
SUMPRODUCT(--ISNUMBER(SEARCH('Chapter 2 (Generated)'!$B$3:$V$3,INDEX(MyData,D2519, E2519+1))))&gt;0,
SUMPRODUCT(--ISNUMBER(SEARCH('Chapter 2 (Generated)'!$B$4:$V$4,INDEX(MyData,D2519, E2519+1))))&gt;0)),
"        " &amp; INDEX(MyData,D2519, E2519+1),
"    " &amp; INDEX(MyData,D2519, E2519+1))</f>
        <v xml:space="preserve">        "null",</v>
      </c>
    </row>
    <row r="2520" spans="4:7" x14ac:dyDescent="0.2">
      <c r="D2520" s="20">
        <f t="shared" si="39"/>
        <v>8</v>
      </c>
      <c r="E2520" s="20">
        <f>MIN(IF(MOD(ROWS($A$2:A2520),$A$2)=0,E2519+1, E2519), $B$2-1)</f>
        <v>3</v>
      </c>
      <c r="G2520" s="2" t="str">
        <f>IF(NOT(OR(
SUMPRODUCT(--ISNUMBER(SEARCH('Chapter 2 (Generated)'!$B$3:$V$3,INDEX(MyData,D2520, E2520+1))))&gt;0,
SUMPRODUCT(--ISNUMBER(SEARCH('Chapter 2 (Generated)'!$B$4:$V$4,INDEX(MyData,D2520, E2520+1))))&gt;0)),
"        " &amp; INDEX(MyData,D2520, E2520+1),
"    " &amp; INDEX(MyData,D2520, E2520+1))</f>
        <v xml:space="preserve">        "null",//5 </v>
      </c>
    </row>
    <row r="2521" spans="4:7" x14ac:dyDescent="0.2">
      <c r="D2521" s="20">
        <f t="shared" si="39"/>
        <v>9</v>
      </c>
      <c r="E2521" s="20">
        <f>MIN(IF(MOD(ROWS($A$2:A2521),$A$2)=0,E2520+1, E2520), $B$2-1)</f>
        <v>3</v>
      </c>
      <c r="G2521" s="2" t="str">
        <f>IF(NOT(OR(
SUMPRODUCT(--ISNUMBER(SEARCH('Chapter 2 (Generated)'!$B$3:$V$3,INDEX(MyData,D2521, E2521+1))))&gt;0,
SUMPRODUCT(--ISNUMBER(SEARCH('Chapter 2 (Generated)'!$B$4:$V$4,INDEX(MyData,D2521, E2521+1))))&gt;0)),
"        " &amp; INDEX(MyData,D2521, E2521+1),
"    " &amp; INDEX(MyData,D2521, E2521+1))</f>
        <v xml:space="preserve">        "null",</v>
      </c>
    </row>
    <row r="2522" spans="4:7" x14ac:dyDescent="0.2">
      <c r="D2522" s="20">
        <f t="shared" si="39"/>
        <v>10</v>
      </c>
      <c r="E2522" s="20">
        <f>MIN(IF(MOD(ROWS($A$2:A2522),$A$2)=0,E2521+1, E2521), $B$2-1)</f>
        <v>3</v>
      </c>
      <c r="G2522" s="2" t="str">
        <f>IF(NOT(OR(
SUMPRODUCT(--ISNUMBER(SEARCH('Chapter 2 (Generated)'!$B$3:$V$3,INDEX(MyData,D2522, E2522+1))))&gt;0,
SUMPRODUCT(--ISNUMBER(SEARCH('Chapter 2 (Generated)'!$B$4:$V$4,INDEX(MyData,D2522, E2522+1))))&gt;0)),
"        " &amp; INDEX(MyData,D2522, E2522+1),
"    " &amp; INDEX(MyData,D2522, E2522+1))</f>
        <v xml:space="preserve">        "null",</v>
      </c>
    </row>
    <row r="2523" spans="4:7" x14ac:dyDescent="0.2">
      <c r="D2523" s="20">
        <f t="shared" si="39"/>
        <v>11</v>
      </c>
      <c r="E2523" s="20">
        <f>MIN(IF(MOD(ROWS($A$2:A2523),$A$2)=0,E2522+1, E2522), $B$2-1)</f>
        <v>3</v>
      </c>
      <c r="G2523" s="2" t="str">
        <f>IF(NOT(OR(
SUMPRODUCT(--ISNUMBER(SEARCH('Chapter 2 (Generated)'!$B$3:$V$3,INDEX(MyData,D2523, E2523+1))))&gt;0,
SUMPRODUCT(--ISNUMBER(SEARCH('Chapter 2 (Generated)'!$B$4:$V$4,INDEX(MyData,D2523, E2523+1))))&gt;0)),
"        " &amp; INDEX(MyData,D2523, E2523+1),
"    " &amp; INDEX(MyData,D2523, E2523+1))</f>
        <v xml:space="preserve">        "null",//8 POPUP</v>
      </c>
    </row>
    <row r="2524" spans="4:7" x14ac:dyDescent="0.2">
      <c r="D2524" s="20">
        <f t="shared" si="39"/>
        <v>12</v>
      </c>
      <c r="E2524" s="20">
        <f>MIN(IF(MOD(ROWS($A$2:A2524),$A$2)=0,E2523+1, E2523), $B$2-1)</f>
        <v>3</v>
      </c>
      <c r="G2524" s="2" t="str">
        <f>IF(NOT(OR(
SUMPRODUCT(--ISNUMBER(SEARCH('Chapter 2 (Generated)'!$B$3:$V$3,INDEX(MyData,D2524, E2524+1))))&gt;0,
SUMPRODUCT(--ISNUMBER(SEARCH('Chapter 2 (Generated)'!$B$4:$V$4,INDEX(MyData,D2524, E2524+1))))&gt;0)),
"        " &amp; INDEX(MyData,D2524, E2524+1),
"    " &amp; INDEX(MyData,D2524, E2524+1))</f>
        <v xml:space="preserve">        "null",</v>
      </c>
    </row>
    <row r="2525" spans="4:7" x14ac:dyDescent="0.2">
      <c r="D2525" s="20">
        <f t="shared" si="39"/>
        <v>13</v>
      </c>
      <c r="E2525" s="20">
        <f>MIN(IF(MOD(ROWS($A$2:A2525),$A$2)=0,E2524+1, E2524), $B$2-1)</f>
        <v>3</v>
      </c>
      <c r="G2525" s="2" t="str">
        <f>IF(NOT(OR(
SUMPRODUCT(--ISNUMBER(SEARCH('Chapter 2 (Generated)'!$B$3:$V$3,INDEX(MyData,D2525, E2525+1))))&gt;0,
SUMPRODUCT(--ISNUMBER(SEARCH('Chapter 2 (Generated)'!$B$4:$V$4,INDEX(MyData,D2525, E2525+1))))&gt;0)),
"        " &amp; INDEX(MyData,D2525, E2525+1),
"    " &amp; INDEX(MyData,D2525, E2525+1))</f>
        <v xml:space="preserve">        "null",//10 </v>
      </c>
    </row>
    <row r="2526" spans="4:7" x14ac:dyDescent="0.2">
      <c r="D2526" s="20">
        <f t="shared" si="39"/>
        <v>14</v>
      </c>
      <c r="E2526" s="20">
        <f>MIN(IF(MOD(ROWS($A$2:A2526),$A$2)=0,E2525+1, E2525), $B$2-1)</f>
        <v>3</v>
      </c>
      <c r="G2526" s="2" t="str">
        <f>IF(NOT(OR(
SUMPRODUCT(--ISNUMBER(SEARCH('Chapter 2 (Generated)'!$B$3:$V$3,INDEX(MyData,D2526, E2526+1))))&gt;0,
SUMPRODUCT(--ISNUMBER(SEARCH('Chapter 2 (Generated)'!$B$4:$V$4,INDEX(MyData,D2526, E2526+1))))&gt;0)),
"        " &amp; INDEX(MyData,D2526, E2526+1),
"    " &amp; INDEX(MyData,D2526, E2526+1))</f>
        <v xml:space="preserve">        "null",</v>
      </c>
    </row>
    <row r="2527" spans="4:7" x14ac:dyDescent="0.2">
      <c r="D2527" s="20">
        <f t="shared" si="39"/>
        <v>15</v>
      </c>
      <c r="E2527" s="20">
        <f>MIN(IF(MOD(ROWS($A$2:A2527),$A$2)=0,E2526+1, E2526), $B$2-1)</f>
        <v>3</v>
      </c>
      <c r="G2527" s="2" t="str">
        <f>IF(NOT(OR(
SUMPRODUCT(--ISNUMBER(SEARCH('Chapter 2 (Generated)'!$B$3:$V$3,INDEX(MyData,D2527, E2527+1))))&gt;0,
SUMPRODUCT(--ISNUMBER(SEARCH('Chapter 2 (Generated)'!$B$4:$V$4,INDEX(MyData,D2527, E2527+1))))&gt;0)),
"        " &amp; INDEX(MyData,D2527, E2527+1),
"    " &amp; INDEX(MyData,D2527, E2527+1))</f>
        <v xml:space="preserve">        "null",</v>
      </c>
    </row>
    <row r="2528" spans="4:7" x14ac:dyDescent="0.2">
      <c r="D2528" s="20">
        <f t="shared" si="39"/>
        <v>16</v>
      </c>
      <c r="E2528" s="20">
        <f>MIN(IF(MOD(ROWS($A$2:A2528),$A$2)=0,E2527+1, E2527), $B$2-1)</f>
        <v>3</v>
      </c>
      <c r="G2528" s="2" t="str">
        <f>IF(NOT(OR(
SUMPRODUCT(--ISNUMBER(SEARCH('Chapter 2 (Generated)'!$B$3:$V$3,INDEX(MyData,D2528, E2528+1))))&gt;0,
SUMPRODUCT(--ISNUMBER(SEARCH('Chapter 2 (Generated)'!$B$4:$V$4,INDEX(MyData,D2528, E2528+1))))&gt;0)),
"        " &amp; INDEX(MyData,D2528, E2528+1),
"    " &amp; INDEX(MyData,D2528, E2528+1))</f>
        <v xml:space="preserve">        "null",</v>
      </c>
    </row>
    <row r="2529" spans="4:7" x14ac:dyDescent="0.2">
      <c r="D2529" s="20">
        <f t="shared" si="39"/>
        <v>17</v>
      </c>
      <c r="E2529" s="20">
        <f>MIN(IF(MOD(ROWS($A$2:A2529),$A$2)=0,E2528+1, E2528), $B$2-1)</f>
        <v>3</v>
      </c>
      <c r="G2529" s="2" t="str">
        <f>IF(NOT(OR(
SUMPRODUCT(--ISNUMBER(SEARCH('Chapter 2 (Generated)'!$B$3:$V$3,INDEX(MyData,D2529, E2529+1))))&gt;0,
SUMPRODUCT(--ISNUMBER(SEARCH('Chapter 2 (Generated)'!$B$4:$V$4,INDEX(MyData,D2529, E2529+1))))&gt;0)),
"        " &amp; INDEX(MyData,D2529, E2529+1),
"    " &amp; INDEX(MyData,D2529, E2529+1))</f>
        <v xml:space="preserve">        "null",</v>
      </c>
    </row>
    <row r="2530" spans="4:7" x14ac:dyDescent="0.2">
      <c r="D2530" s="20">
        <f t="shared" si="39"/>
        <v>18</v>
      </c>
      <c r="E2530" s="20">
        <f>MIN(IF(MOD(ROWS($A$2:A2530),$A$2)=0,E2529+1, E2529), $B$2-1)</f>
        <v>3</v>
      </c>
      <c r="G2530" s="2" t="str">
        <f>IF(NOT(OR(
SUMPRODUCT(--ISNUMBER(SEARCH('Chapter 2 (Generated)'!$B$3:$V$3,INDEX(MyData,D2530, E2530+1))))&gt;0,
SUMPRODUCT(--ISNUMBER(SEARCH('Chapter 2 (Generated)'!$B$4:$V$4,INDEX(MyData,D2530, E2530+1))))&gt;0)),
"        " &amp; INDEX(MyData,D2530, E2530+1),
"    " &amp; INDEX(MyData,D2530, E2530+1))</f>
        <v xml:space="preserve">        "null",//15 </v>
      </c>
    </row>
    <row r="2531" spans="4:7" x14ac:dyDescent="0.2">
      <c r="D2531" s="20">
        <f t="shared" si="39"/>
        <v>19</v>
      </c>
      <c r="E2531" s="20">
        <f>MIN(IF(MOD(ROWS($A$2:A2531),$A$2)=0,E2530+1, E2530), $B$2-1)</f>
        <v>3</v>
      </c>
      <c r="G2531" s="2" t="str">
        <f>IF(NOT(OR(
SUMPRODUCT(--ISNUMBER(SEARCH('Chapter 2 (Generated)'!$B$3:$V$3,INDEX(MyData,D2531, E2531+1))))&gt;0,
SUMPRODUCT(--ISNUMBER(SEARCH('Chapter 2 (Generated)'!$B$4:$V$4,INDEX(MyData,D2531, E2531+1))))&gt;0)),
"        " &amp; INDEX(MyData,D2531, E2531+1),
"    " &amp; INDEX(MyData,D2531, E2531+1))</f>
        <v xml:space="preserve">        "null",</v>
      </c>
    </row>
    <row r="2532" spans="4:7" x14ac:dyDescent="0.2">
      <c r="D2532" s="20">
        <f t="shared" si="39"/>
        <v>20</v>
      </c>
      <c r="E2532" s="20">
        <f>MIN(IF(MOD(ROWS($A$2:A2532),$A$2)=0,E2531+1, E2531), $B$2-1)</f>
        <v>3</v>
      </c>
      <c r="G2532" s="2" t="str">
        <f>IF(NOT(OR(
SUMPRODUCT(--ISNUMBER(SEARCH('Chapter 2 (Generated)'!$B$3:$V$3,INDEX(MyData,D2532, E2532+1))))&gt;0,
SUMPRODUCT(--ISNUMBER(SEARCH('Chapter 2 (Generated)'!$B$4:$V$4,INDEX(MyData,D2532, E2532+1))))&gt;0)),
"        " &amp; INDEX(MyData,D2532, E2532+1),
"    " &amp; INDEX(MyData,D2532, E2532+1))</f>
        <v xml:space="preserve">        "null",</v>
      </c>
    </row>
    <row r="2533" spans="4:7" x14ac:dyDescent="0.2">
      <c r="D2533" s="20">
        <f t="shared" si="39"/>
        <v>21</v>
      </c>
      <c r="E2533" s="20">
        <f>MIN(IF(MOD(ROWS($A$2:A2533),$A$2)=0,E2532+1, E2532), $B$2-1)</f>
        <v>3</v>
      </c>
      <c r="G2533" s="2" t="str">
        <f>IF(NOT(OR(
SUMPRODUCT(--ISNUMBER(SEARCH('Chapter 2 (Generated)'!$B$3:$V$3,INDEX(MyData,D2533, E2533+1))))&gt;0,
SUMPRODUCT(--ISNUMBER(SEARCH('Chapter 2 (Generated)'!$B$4:$V$4,INDEX(MyData,D2533, E2533+1))))&gt;0)),
"        " &amp; INDEX(MyData,D2533, E2533+1),
"    " &amp; INDEX(MyData,D2533, E2533+1))</f>
        <v xml:space="preserve">        "null",</v>
      </c>
    </row>
    <row r="2534" spans="4:7" x14ac:dyDescent="0.2">
      <c r="D2534" s="20">
        <f t="shared" si="39"/>
        <v>22</v>
      </c>
      <c r="E2534" s="20">
        <f>MIN(IF(MOD(ROWS($A$2:A2534),$A$2)=0,E2533+1, E2533), $B$2-1)</f>
        <v>3</v>
      </c>
      <c r="G2534" s="2" t="str">
        <f>IF(NOT(OR(
SUMPRODUCT(--ISNUMBER(SEARCH('Chapter 2 (Generated)'!$B$3:$V$3,INDEX(MyData,D2534, E2534+1))))&gt;0,
SUMPRODUCT(--ISNUMBER(SEARCH('Chapter 2 (Generated)'!$B$4:$V$4,INDEX(MyData,D2534, E2534+1))))&gt;0)),
"        " &amp; INDEX(MyData,D2534, E2534+1),
"    " &amp; INDEX(MyData,D2534, E2534+1))</f>
        <v xml:space="preserve">        "null",</v>
      </c>
    </row>
    <row r="2535" spans="4:7" x14ac:dyDescent="0.2">
      <c r="D2535" s="20">
        <f t="shared" si="39"/>
        <v>23</v>
      </c>
      <c r="E2535" s="20">
        <f>MIN(IF(MOD(ROWS($A$2:A2535),$A$2)=0,E2534+1, E2534), $B$2-1)</f>
        <v>3</v>
      </c>
      <c r="G2535" s="2" t="str">
        <f>IF(NOT(OR(
SUMPRODUCT(--ISNUMBER(SEARCH('Chapter 2 (Generated)'!$B$3:$V$3,INDEX(MyData,D2535, E2535+1))))&gt;0,
SUMPRODUCT(--ISNUMBER(SEARCH('Chapter 2 (Generated)'!$B$4:$V$4,INDEX(MyData,D2535, E2535+1))))&gt;0)),
"        " &amp; INDEX(MyData,D2535, E2535+1),
"    " &amp; INDEX(MyData,D2535, E2535+1))</f>
        <v xml:space="preserve">        "null",//20 </v>
      </c>
    </row>
    <row r="2536" spans="4:7" x14ac:dyDescent="0.2">
      <c r="D2536" s="20">
        <f t="shared" si="39"/>
        <v>24</v>
      </c>
      <c r="E2536" s="20">
        <f>MIN(IF(MOD(ROWS($A$2:A2536),$A$2)=0,E2535+1, E2535), $B$2-1)</f>
        <v>3</v>
      </c>
      <c r="G2536" s="2" t="str">
        <f>IF(NOT(OR(
SUMPRODUCT(--ISNUMBER(SEARCH('Chapter 2 (Generated)'!$B$3:$V$3,INDEX(MyData,D2536, E2536+1))))&gt;0,
SUMPRODUCT(--ISNUMBER(SEARCH('Chapter 2 (Generated)'!$B$4:$V$4,INDEX(MyData,D2536, E2536+1))))&gt;0)),
"        " &amp; INDEX(MyData,D2536, E2536+1),
"    " &amp; INDEX(MyData,D2536, E2536+1))</f>
        <v xml:space="preserve">        "null",</v>
      </c>
    </row>
    <row r="2537" spans="4:7" x14ac:dyDescent="0.2">
      <c r="D2537" s="20">
        <f t="shared" si="39"/>
        <v>25</v>
      </c>
      <c r="E2537" s="20">
        <f>MIN(IF(MOD(ROWS($A$2:A2537),$A$2)=0,E2536+1, E2536), $B$2-1)</f>
        <v>3</v>
      </c>
      <c r="G2537" s="2" t="str">
        <f>IF(NOT(OR(
SUMPRODUCT(--ISNUMBER(SEARCH('Chapter 2 (Generated)'!$B$3:$V$3,INDEX(MyData,D2537, E2537+1))))&gt;0,
SUMPRODUCT(--ISNUMBER(SEARCH('Chapter 2 (Generated)'!$B$4:$V$4,INDEX(MyData,D2537, E2537+1))))&gt;0)),
"        " &amp; INDEX(MyData,D2537, E2537+1),
"    " &amp; INDEX(MyData,D2537, E2537+1))</f>
        <v xml:space="preserve">        "null",</v>
      </c>
    </row>
    <row r="2538" spans="4:7" x14ac:dyDescent="0.2">
      <c r="D2538" s="20">
        <f t="shared" si="39"/>
        <v>26</v>
      </c>
      <c r="E2538" s="20">
        <f>MIN(IF(MOD(ROWS($A$2:A2538),$A$2)=0,E2537+1, E2537), $B$2-1)</f>
        <v>3</v>
      </c>
      <c r="G2538" s="2" t="str">
        <f>IF(NOT(OR(
SUMPRODUCT(--ISNUMBER(SEARCH('Chapter 2 (Generated)'!$B$3:$V$3,INDEX(MyData,D2538, E2538+1))))&gt;0,
SUMPRODUCT(--ISNUMBER(SEARCH('Chapter 2 (Generated)'!$B$4:$V$4,INDEX(MyData,D2538, E2538+1))))&gt;0)),
"        " &amp; INDEX(MyData,D2538, E2538+1),
"    " &amp; INDEX(MyData,D2538, E2538+1))</f>
        <v xml:space="preserve">        "null",</v>
      </c>
    </row>
    <row r="2539" spans="4:7" x14ac:dyDescent="0.2">
      <c r="D2539" s="20">
        <f t="shared" si="39"/>
        <v>27</v>
      </c>
      <c r="E2539" s="20">
        <f>MIN(IF(MOD(ROWS($A$2:A2539),$A$2)=0,E2538+1, E2538), $B$2-1)</f>
        <v>3</v>
      </c>
      <c r="G2539" s="2" t="str">
        <f>IF(NOT(OR(
SUMPRODUCT(--ISNUMBER(SEARCH('Chapter 2 (Generated)'!$B$3:$V$3,INDEX(MyData,D2539, E2539+1))))&gt;0,
SUMPRODUCT(--ISNUMBER(SEARCH('Chapter 2 (Generated)'!$B$4:$V$4,INDEX(MyData,D2539, E2539+1))))&gt;0)),
"        " &amp; INDEX(MyData,D2539, E2539+1),
"    " &amp; INDEX(MyData,D2539, E2539+1))</f>
        <v xml:space="preserve">        "null",</v>
      </c>
    </row>
    <row r="2540" spans="4:7" x14ac:dyDescent="0.2">
      <c r="D2540" s="20">
        <f t="shared" si="39"/>
        <v>28</v>
      </c>
      <c r="E2540" s="20">
        <f>MIN(IF(MOD(ROWS($A$2:A2540),$A$2)=0,E2539+1, E2539), $B$2-1)</f>
        <v>3</v>
      </c>
      <c r="G2540" s="2" t="str">
        <f>IF(NOT(OR(
SUMPRODUCT(--ISNUMBER(SEARCH('Chapter 2 (Generated)'!$B$3:$V$3,INDEX(MyData,D2540, E2540+1))))&gt;0,
SUMPRODUCT(--ISNUMBER(SEARCH('Chapter 2 (Generated)'!$B$4:$V$4,INDEX(MyData,D2540, E2540+1))))&gt;0)),
"        " &amp; INDEX(MyData,D2540, E2540+1),
"    " &amp; INDEX(MyData,D2540, E2540+1))</f>
        <v xml:space="preserve">        "null",//25 </v>
      </c>
    </row>
    <row r="2541" spans="4:7" x14ac:dyDescent="0.2">
      <c r="D2541" s="20">
        <f t="shared" si="39"/>
        <v>29</v>
      </c>
      <c r="E2541" s="20">
        <f>MIN(IF(MOD(ROWS($A$2:A2541),$A$2)=0,E2540+1, E2540), $B$2-1)</f>
        <v>3</v>
      </c>
      <c r="G2541" s="2" t="str">
        <f>IF(NOT(OR(
SUMPRODUCT(--ISNUMBER(SEARCH('Chapter 2 (Generated)'!$B$3:$V$3,INDEX(MyData,D2541, E2541+1))))&gt;0,
SUMPRODUCT(--ISNUMBER(SEARCH('Chapter 2 (Generated)'!$B$4:$V$4,INDEX(MyData,D2541, E2541+1))))&gt;0)),
"        " &amp; INDEX(MyData,D2541, E2541+1),
"    " &amp; INDEX(MyData,D2541, E2541+1))</f>
        <v xml:space="preserve">        "null",</v>
      </c>
    </row>
    <row r="2542" spans="4:7" x14ac:dyDescent="0.2">
      <c r="D2542" s="20">
        <f t="shared" si="39"/>
        <v>30</v>
      </c>
      <c r="E2542" s="20">
        <f>MIN(IF(MOD(ROWS($A$2:A2542),$A$2)=0,E2541+1, E2541), $B$2-1)</f>
        <v>3</v>
      </c>
      <c r="G2542" s="2" t="str">
        <f>IF(NOT(OR(
SUMPRODUCT(--ISNUMBER(SEARCH('Chapter 2 (Generated)'!$B$3:$V$3,INDEX(MyData,D2542, E2542+1))))&gt;0,
SUMPRODUCT(--ISNUMBER(SEARCH('Chapter 2 (Generated)'!$B$4:$V$4,INDEX(MyData,D2542, E2542+1))))&gt;0)),
"        " &amp; INDEX(MyData,D2542, E2542+1),
"    " &amp; INDEX(MyData,D2542, E2542+1))</f>
        <v xml:space="preserve">        "null",</v>
      </c>
    </row>
    <row r="2543" spans="4:7" x14ac:dyDescent="0.2">
      <c r="D2543" s="20">
        <f t="shared" si="39"/>
        <v>31</v>
      </c>
      <c r="E2543" s="20">
        <f>MIN(IF(MOD(ROWS($A$2:A2543),$A$2)=0,E2542+1, E2542), $B$2-1)</f>
        <v>3</v>
      </c>
      <c r="G2543" s="2" t="str">
        <f>IF(NOT(OR(
SUMPRODUCT(--ISNUMBER(SEARCH('Chapter 2 (Generated)'!$B$3:$V$3,INDEX(MyData,D2543, E2543+1))))&gt;0,
SUMPRODUCT(--ISNUMBER(SEARCH('Chapter 2 (Generated)'!$B$4:$V$4,INDEX(MyData,D2543, E2543+1))))&gt;0)),
"        " &amp; INDEX(MyData,D2543, E2543+1),
"    " &amp; INDEX(MyData,D2543, E2543+1))</f>
        <v xml:space="preserve">        "null",</v>
      </c>
    </row>
    <row r="2544" spans="4:7" x14ac:dyDescent="0.2">
      <c r="D2544" s="20">
        <f t="shared" si="39"/>
        <v>32</v>
      </c>
      <c r="E2544" s="20">
        <f>MIN(IF(MOD(ROWS($A$2:A2544),$A$2)=0,E2543+1, E2543), $B$2-1)</f>
        <v>3</v>
      </c>
      <c r="G2544" s="2" t="str">
        <f>IF(NOT(OR(
SUMPRODUCT(--ISNUMBER(SEARCH('Chapter 2 (Generated)'!$B$3:$V$3,INDEX(MyData,D2544, E2544+1))))&gt;0,
SUMPRODUCT(--ISNUMBER(SEARCH('Chapter 2 (Generated)'!$B$4:$V$4,INDEX(MyData,D2544, E2544+1))))&gt;0)),
"        " &amp; INDEX(MyData,D2544, E2544+1),
"    " &amp; INDEX(MyData,D2544, E2544+1))</f>
        <v xml:space="preserve">        "null",</v>
      </c>
    </row>
    <row r="2545" spans="4:7" x14ac:dyDescent="0.2">
      <c r="D2545" s="20">
        <f t="shared" si="39"/>
        <v>33</v>
      </c>
      <c r="E2545" s="20">
        <f>MIN(IF(MOD(ROWS($A$2:A2545),$A$2)=0,E2544+1, E2544), $B$2-1)</f>
        <v>3</v>
      </c>
      <c r="G2545" s="2" t="str">
        <f>IF(NOT(OR(
SUMPRODUCT(--ISNUMBER(SEARCH('Chapter 2 (Generated)'!$B$3:$V$3,INDEX(MyData,D2545, E2545+1))))&gt;0,
SUMPRODUCT(--ISNUMBER(SEARCH('Chapter 2 (Generated)'!$B$4:$V$4,INDEX(MyData,D2545, E2545+1))))&gt;0)),
"        " &amp; INDEX(MyData,D2545, E2545+1),
"    " &amp; INDEX(MyData,D2545, E2545+1))</f>
        <v xml:space="preserve">        "null",//30 </v>
      </c>
    </row>
    <row r="2546" spans="4:7" x14ac:dyDescent="0.2">
      <c r="D2546" s="20">
        <f t="shared" si="39"/>
        <v>34</v>
      </c>
      <c r="E2546" s="20">
        <f>MIN(IF(MOD(ROWS($A$2:A2546),$A$2)=0,E2545+1, E2545), $B$2-1)</f>
        <v>3</v>
      </c>
      <c r="G2546" s="2" t="str">
        <f>IF(NOT(OR(
SUMPRODUCT(--ISNUMBER(SEARCH('Chapter 2 (Generated)'!$B$3:$V$3,INDEX(MyData,D2546, E2546+1))))&gt;0,
SUMPRODUCT(--ISNUMBER(SEARCH('Chapter 2 (Generated)'!$B$4:$V$4,INDEX(MyData,D2546, E2546+1))))&gt;0)),
"        " &amp; INDEX(MyData,D2546, E2546+1),
"    " &amp; INDEX(MyData,D2546, E2546+1))</f>
        <v xml:space="preserve">        "null",</v>
      </c>
    </row>
    <row r="2547" spans="4:7" x14ac:dyDescent="0.2">
      <c r="D2547" s="20">
        <f t="shared" si="39"/>
        <v>35</v>
      </c>
      <c r="E2547" s="20">
        <f>MIN(IF(MOD(ROWS($A$2:A2547),$A$2)=0,E2546+1, E2546), $B$2-1)</f>
        <v>3</v>
      </c>
      <c r="G2547" s="2" t="str">
        <f>IF(NOT(OR(
SUMPRODUCT(--ISNUMBER(SEARCH('Chapter 2 (Generated)'!$B$3:$V$3,INDEX(MyData,D2547, E2547+1))))&gt;0,
SUMPRODUCT(--ISNUMBER(SEARCH('Chapter 2 (Generated)'!$B$4:$V$4,INDEX(MyData,D2547, E2547+1))))&gt;0)),
"        " &amp; INDEX(MyData,D2547, E2547+1),
"    " &amp; INDEX(MyData,D2547, E2547+1))</f>
        <v xml:space="preserve">        "null",</v>
      </c>
    </row>
    <row r="2548" spans="4:7" x14ac:dyDescent="0.2">
      <c r="D2548" s="20">
        <f t="shared" si="39"/>
        <v>36</v>
      </c>
      <c r="E2548" s="20">
        <f>MIN(IF(MOD(ROWS($A$2:A2548),$A$2)=0,E2547+1, E2547), $B$2-1)</f>
        <v>3</v>
      </c>
      <c r="G2548" s="2" t="str">
        <f>IF(NOT(OR(
SUMPRODUCT(--ISNUMBER(SEARCH('Chapter 2 (Generated)'!$B$3:$V$3,INDEX(MyData,D2548, E2548+1))))&gt;0,
SUMPRODUCT(--ISNUMBER(SEARCH('Chapter 2 (Generated)'!$B$4:$V$4,INDEX(MyData,D2548, E2548+1))))&gt;0)),
"        " &amp; INDEX(MyData,D2548, E2548+1),
"    " &amp; INDEX(MyData,D2548, E2548+1))</f>
        <v xml:space="preserve">        "null",</v>
      </c>
    </row>
    <row r="2549" spans="4:7" x14ac:dyDescent="0.2">
      <c r="D2549" s="20">
        <f t="shared" si="39"/>
        <v>37</v>
      </c>
      <c r="E2549" s="20">
        <f>MIN(IF(MOD(ROWS($A$2:A2549),$A$2)=0,E2548+1, E2548), $B$2-1)</f>
        <v>3</v>
      </c>
      <c r="G2549" s="2" t="str">
        <f>IF(NOT(OR(
SUMPRODUCT(--ISNUMBER(SEARCH('Chapter 2 (Generated)'!$B$3:$V$3,INDEX(MyData,D2549, E2549+1))))&gt;0,
SUMPRODUCT(--ISNUMBER(SEARCH('Chapter 2 (Generated)'!$B$4:$V$4,INDEX(MyData,D2549, E2549+1))))&gt;0)),
"        " &amp; INDEX(MyData,D2549, E2549+1),
"    " &amp; INDEX(MyData,D2549, E2549+1))</f>
        <v xml:space="preserve">        "null",</v>
      </c>
    </row>
    <row r="2550" spans="4:7" x14ac:dyDescent="0.2">
      <c r="D2550" s="20">
        <f t="shared" si="39"/>
        <v>38</v>
      </c>
      <c r="E2550" s="20">
        <f>MIN(IF(MOD(ROWS($A$2:A2550),$A$2)=0,E2549+1, E2549), $B$2-1)</f>
        <v>3</v>
      </c>
      <c r="G2550" s="2" t="str">
        <f>IF(NOT(OR(
SUMPRODUCT(--ISNUMBER(SEARCH('Chapter 2 (Generated)'!$B$3:$V$3,INDEX(MyData,D2550, E2550+1))))&gt;0,
SUMPRODUCT(--ISNUMBER(SEARCH('Chapter 2 (Generated)'!$B$4:$V$4,INDEX(MyData,D2550, E2550+1))))&gt;0)),
"        " &amp; INDEX(MyData,D2550, E2550+1),
"    " &amp; INDEX(MyData,D2550, E2550+1))</f>
        <v xml:space="preserve">        "null",//35 </v>
      </c>
    </row>
    <row r="2551" spans="4:7" x14ac:dyDescent="0.2">
      <c r="D2551" s="20">
        <f t="shared" si="39"/>
        <v>39</v>
      </c>
      <c r="E2551" s="20">
        <f>MIN(IF(MOD(ROWS($A$2:A2551),$A$2)=0,E2550+1, E2550), $B$2-1)</f>
        <v>3</v>
      </c>
      <c r="G2551" s="2" t="str">
        <f>IF(NOT(OR(
SUMPRODUCT(--ISNUMBER(SEARCH('Chapter 2 (Generated)'!$B$3:$V$3,INDEX(MyData,D2551, E2551+1))))&gt;0,
SUMPRODUCT(--ISNUMBER(SEARCH('Chapter 2 (Generated)'!$B$4:$V$4,INDEX(MyData,D2551, E2551+1))))&gt;0)),
"        " &amp; INDEX(MyData,D2551, E2551+1),
"    " &amp; INDEX(MyData,D2551, E2551+1))</f>
        <v xml:space="preserve">        "null",//36 Objective Complete: Get some breakfast at the Cafeteria! </v>
      </c>
    </row>
    <row r="2552" spans="4:7" x14ac:dyDescent="0.2">
      <c r="D2552" s="20">
        <f t="shared" si="39"/>
        <v>40</v>
      </c>
      <c r="E2552" s="20">
        <f>MIN(IF(MOD(ROWS($A$2:A2552),$A$2)=0,E2551+1, E2551), $B$2-1)</f>
        <v>3</v>
      </c>
      <c r="G2552" s="2" t="str">
        <f>IF(NOT(OR(
SUMPRODUCT(--ISNUMBER(SEARCH('Chapter 2 (Generated)'!$B$3:$V$3,INDEX(MyData,D2552, E2552+1))))&gt;0,
SUMPRODUCT(--ISNUMBER(SEARCH('Chapter 2 (Generated)'!$B$4:$V$4,INDEX(MyData,D2552, E2552+1))))&gt;0)),
"        " &amp; INDEX(MyData,D2552, E2552+1),
"    " &amp; INDEX(MyData,D2552, E2552+1))</f>
        <v xml:space="preserve">        "null",</v>
      </c>
    </row>
    <row r="2553" spans="4:7" x14ac:dyDescent="0.2">
      <c r="D2553" s="20">
        <f t="shared" si="39"/>
        <v>41</v>
      </c>
      <c r="E2553" s="20">
        <f>MIN(IF(MOD(ROWS($A$2:A2553),$A$2)=0,E2552+1, E2552), $B$2-1)</f>
        <v>3</v>
      </c>
      <c r="G2553" s="2" t="str">
        <f>IF(NOT(OR(
SUMPRODUCT(--ISNUMBER(SEARCH('Chapter 2 (Generated)'!$B$3:$V$3,INDEX(MyData,D2553, E2553+1))))&gt;0,
SUMPRODUCT(--ISNUMBER(SEARCH('Chapter 2 (Generated)'!$B$4:$V$4,INDEX(MyData,D2553, E2553+1))))&gt;0)),
"        " &amp; INDEX(MyData,D2553, E2553+1),
"    " &amp; INDEX(MyData,D2553, E2553+1))</f>
        <v xml:space="preserve">        "null",</v>
      </c>
    </row>
    <row r="2554" spans="4:7" x14ac:dyDescent="0.2">
      <c r="D2554" s="20">
        <f t="shared" si="39"/>
        <v>42</v>
      </c>
      <c r="E2554" s="20">
        <f>MIN(IF(MOD(ROWS($A$2:A2554),$A$2)=0,E2553+1, E2553), $B$2-1)</f>
        <v>3</v>
      </c>
      <c r="G2554" s="2" t="str">
        <f>IF(NOT(OR(
SUMPRODUCT(--ISNUMBER(SEARCH('Chapter 2 (Generated)'!$B$3:$V$3,INDEX(MyData,D2554, E2554+1))))&gt;0,
SUMPRODUCT(--ISNUMBER(SEARCH('Chapter 2 (Generated)'!$B$4:$V$4,INDEX(MyData,D2554, E2554+1))))&gt;0)),
"        " &amp; INDEX(MyData,D2554, E2554+1),
"    " &amp; INDEX(MyData,D2554, E2554+1))</f>
        <v xml:space="preserve">        "null",</v>
      </c>
    </row>
    <row r="2555" spans="4:7" x14ac:dyDescent="0.2">
      <c r="D2555" s="20">
        <f t="shared" si="39"/>
        <v>43</v>
      </c>
      <c r="E2555" s="20">
        <f>MIN(IF(MOD(ROWS($A$2:A2555),$A$2)=0,E2554+1, E2554), $B$2-1)</f>
        <v>3</v>
      </c>
      <c r="G2555" s="2" t="str">
        <f>IF(NOT(OR(
SUMPRODUCT(--ISNUMBER(SEARCH('Chapter 2 (Generated)'!$B$3:$V$3,INDEX(MyData,D2555, E2555+1))))&gt;0,
SUMPRODUCT(--ISNUMBER(SEARCH('Chapter 2 (Generated)'!$B$4:$V$4,INDEX(MyData,D2555, E2555+1))))&gt;0)),
"        " &amp; INDEX(MyData,D2555, E2555+1),
"    " &amp; INDEX(MyData,D2555, E2555+1))</f>
        <v xml:space="preserve">        "null",//40 </v>
      </c>
    </row>
    <row r="2556" spans="4:7" x14ac:dyDescent="0.2">
      <c r="D2556" s="20">
        <f t="shared" si="39"/>
        <v>44</v>
      </c>
      <c r="E2556" s="20">
        <f>MIN(IF(MOD(ROWS($A$2:A2556),$A$2)=0,E2555+1, E2555), $B$2-1)</f>
        <v>3</v>
      </c>
      <c r="G2556" s="2" t="str">
        <f>IF(NOT(OR(
SUMPRODUCT(--ISNUMBER(SEARCH('Chapter 2 (Generated)'!$B$3:$V$3,INDEX(MyData,D2556, E2556+1))))&gt;0,
SUMPRODUCT(--ISNUMBER(SEARCH('Chapter 2 (Generated)'!$B$4:$V$4,INDEX(MyData,D2556, E2556+1))))&gt;0)),
"        " &amp; INDEX(MyData,D2556, E2556+1),
"    " &amp; INDEX(MyData,D2556, E2556+1))</f>
        <v xml:space="preserve">        "null",</v>
      </c>
    </row>
    <row r="2557" spans="4:7" x14ac:dyDescent="0.2">
      <c r="D2557" s="20">
        <f t="shared" si="39"/>
        <v>45</v>
      </c>
      <c r="E2557" s="20">
        <f>MIN(IF(MOD(ROWS($A$2:A2557),$A$2)=0,E2556+1, E2556), $B$2-1)</f>
        <v>3</v>
      </c>
      <c r="G2557" s="2" t="str">
        <f>IF(NOT(OR(
SUMPRODUCT(--ISNUMBER(SEARCH('Chapter 2 (Generated)'!$B$3:$V$3,INDEX(MyData,D2557, E2557+1))))&gt;0,
SUMPRODUCT(--ISNUMBER(SEARCH('Chapter 2 (Generated)'!$B$4:$V$4,INDEX(MyData,D2557, E2557+1))))&gt;0)),
"        " &amp; INDEX(MyData,D2557, E2557+1),
"    " &amp; INDEX(MyData,D2557, E2557+1))</f>
        <v xml:space="preserve">        "null",</v>
      </c>
    </row>
    <row r="2558" spans="4:7" x14ac:dyDescent="0.2">
      <c r="D2558" s="20">
        <f t="shared" si="39"/>
        <v>46</v>
      </c>
      <c r="E2558" s="20">
        <f>MIN(IF(MOD(ROWS($A$2:A2558),$A$2)=0,E2557+1, E2557), $B$2-1)</f>
        <v>3</v>
      </c>
      <c r="G2558" s="2" t="str">
        <f>IF(NOT(OR(
SUMPRODUCT(--ISNUMBER(SEARCH('Chapter 2 (Generated)'!$B$3:$V$3,INDEX(MyData,D2558, E2558+1))))&gt;0,
SUMPRODUCT(--ISNUMBER(SEARCH('Chapter 2 (Generated)'!$B$4:$V$4,INDEX(MyData,D2558, E2558+1))))&gt;0)),
"        " &amp; INDEX(MyData,D2558, E2558+1),
"    " &amp; INDEX(MyData,D2558, E2558+1))</f>
        <v xml:space="preserve">        "null",</v>
      </c>
    </row>
    <row r="2559" spans="4:7" x14ac:dyDescent="0.2">
      <c r="D2559" s="20">
        <f t="shared" si="39"/>
        <v>47</v>
      </c>
      <c r="E2559" s="20">
        <f>MIN(IF(MOD(ROWS($A$2:A2559),$A$2)=0,E2558+1, E2558), $B$2-1)</f>
        <v>3</v>
      </c>
      <c r="G2559" s="2" t="str">
        <f>IF(NOT(OR(
SUMPRODUCT(--ISNUMBER(SEARCH('Chapter 2 (Generated)'!$B$3:$V$3,INDEX(MyData,D2559, E2559+1))))&gt;0,
SUMPRODUCT(--ISNUMBER(SEARCH('Chapter 2 (Generated)'!$B$4:$V$4,INDEX(MyData,D2559, E2559+1))))&gt;0)),
"        " &amp; INDEX(MyData,D2559, E2559+1),
"    " &amp; INDEX(MyData,D2559, E2559+1))</f>
        <v xml:space="preserve">        "null",//44 Objective Complete: Follow Axel and go back to the Main Hallway! </v>
      </c>
    </row>
    <row r="2560" spans="4:7" x14ac:dyDescent="0.2">
      <c r="D2560" s="20">
        <f t="shared" si="39"/>
        <v>48</v>
      </c>
      <c r="E2560" s="20">
        <f>MIN(IF(MOD(ROWS($A$2:A2560),$A$2)=0,E2559+1, E2559), $B$2-1)</f>
        <v>3</v>
      </c>
      <c r="G2560" s="2" t="str">
        <f>IF(NOT(OR(
SUMPRODUCT(--ISNUMBER(SEARCH('Chapter 2 (Generated)'!$B$3:$V$3,INDEX(MyData,D2560, E2560+1))))&gt;0,
SUMPRODUCT(--ISNUMBER(SEARCH('Chapter 2 (Generated)'!$B$4:$V$4,INDEX(MyData,D2560, E2560+1))))&gt;0)),
"        " &amp; INDEX(MyData,D2560, E2560+1),
"    " &amp; INDEX(MyData,D2560, E2560+1))</f>
        <v xml:space="preserve">        "null",//45 </v>
      </c>
    </row>
    <row r="2561" spans="4:7" x14ac:dyDescent="0.2">
      <c r="D2561" s="20">
        <f t="shared" si="39"/>
        <v>49</v>
      </c>
      <c r="E2561" s="20">
        <f>MIN(IF(MOD(ROWS($A$2:A2561),$A$2)=0,E2560+1, E2560), $B$2-1)</f>
        <v>3</v>
      </c>
      <c r="G2561" s="2" t="str">
        <f>IF(NOT(OR(
SUMPRODUCT(--ISNUMBER(SEARCH('Chapter 2 (Generated)'!$B$3:$V$3,INDEX(MyData,D2561, E2561+1))))&gt;0,
SUMPRODUCT(--ISNUMBER(SEARCH('Chapter 2 (Generated)'!$B$4:$V$4,INDEX(MyData,D2561, E2561+1))))&gt;0)),
"        " &amp; INDEX(MyData,D2561, E2561+1),
"    " &amp; INDEX(MyData,D2561, E2561+1))</f>
        <v xml:space="preserve">        "null",</v>
      </c>
    </row>
    <row r="2562" spans="4:7" x14ac:dyDescent="0.2">
      <c r="D2562" s="20">
        <f t="shared" ref="D2562:D2625" si="40">MOD(ROW(D2561)-1+ROWS(MyData),ROWS(MyData))+1</f>
        <v>50</v>
      </c>
      <c r="E2562" s="20">
        <f>MIN(IF(MOD(ROWS($A$2:A2562),$A$2)=0,E2561+1, E2561), $B$2-1)</f>
        <v>3</v>
      </c>
      <c r="G2562" s="2" t="str">
        <f>IF(NOT(OR(
SUMPRODUCT(--ISNUMBER(SEARCH('Chapter 2 (Generated)'!$B$3:$V$3,INDEX(MyData,D2562, E2562+1))))&gt;0,
SUMPRODUCT(--ISNUMBER(SEARCH('Chapter 2 (Generated)'!$B$4:$V$4,INDEX(MyData,D2562, E2562+1))))&gt;0)),
"        " &amp; INDEX(MyData,D2562, E2562+1),
"    " &amp; INDEX(MyData,D2562, E2562+1))</f>
        <v xml:space="preserve">        "null",</v>
      </c>
    </row>
    <row r="2563" spans="4:7" x14ac:dyDescent="0.2">
      <c r="D2563" s="20">
        <f t="shared" si="40"/>
        <v>51</v>
      </c>
      <c r="E2563" s="20">
        <f>MIN(IF(MOD(ROWS($A$2:A2563),$A$2)=0,E2562+1, E2562), $B$2-1)</f>
        <v>3</v>
      </c>
      <c r="G2563" s="2" t="str">
        <f>IF(NOT(OR(
SUMPRODUCT(--ISNUMBER(SEARCH('Chapter 2 (Generated)'!$B$3:$V$3,INDEX(MyData,D2563, E2563+1))))&gt;0,
SUMPRODUCT(--ISNUMBER(SEARCH('Chapter 2 (Generated)'!$B$4:$V$4,INDEX(MyData,D2563, E2563+1))))&gt;0)),
"        " &amp; INDEX(MyData,D2563, E2563+1),
"    " &amp; INDEX(MyData,D2563, E2563+1))</f>
        <v xml:space="preserve">        "null",</v>
      </c>
    </row>
    <row r="2564" spans="4:7" x14ac:dyDescent="0.2">
      <c r="D2564" s="20">
        <f t="shared" si="40"/>
        <v>52</v>
      </c>
      <c r="E2564" s="20">
        <f>MIN(IF(MOD(ROWS($A$2:A2564),$A$2)=0,E2563+1, E2563), $B$2-1)</f>
        <v>3</v>
      </c>
      <c r="G2564" s="2" t="str">
        <f>IF(NOT(OR(
SUMPRODUCT(--ISNUMBER(SEARCH('Chapter 2 (Generated)'!$B$3:$V$3,INDEX(MyData,D2564, E2564+1))))&gt;0,
SUMPRODUCT(--ISNUMBER(SEARCH('Chapter 2 (Generated)'!$B$4:$V$4,INDEX(MyData,D2564, E2564+1))))&gt;0)),
"        " &amp; INDEX(MyData,D2564, E2564+1),
"    " &amp; INDEX(MyData,D2564, E2564+1))</f>
        <v xml:space="preserve">        "null",</v>
      </c>
    </row>
    <row r="2565" spans="4:7" x14ac:dyDescent="0.2">
      <c r="D2565" s="20">
        <f t="shared" si="40"/>
        <v>53</v>
      </c>
      <c r="E2565" s="20">
        <f>MIN(IF(MOD(ROWS($A$2:A2565),$A$2)=0,E2564+1, E2564), $B$2-1)</f>
        <v>3</v>
      </c>
      <c r="G2565" s="2" t="str">
        <f>IF(NOT(OR(
SUMPRODUCT(--ISNUMBER(SEARCH('Chapter 2 (Generated)'!$B$3:$V$3,INDEX(MyData,D2565, E2565+1))))&gt;0,
SUMPRODUCT(--ISNUMBER(SEARCH('Chapter 2 (Generated)'!$B$4:$V$4,INDEX(MyData,D2565, E2565+1))))&gt;0)),
"        " &amp; INDEX(MyData,D2565, E2565+1),
"    " &amp; INDEX(MyData,D2565, E2565+1))</f>
        <v xml:space="preserve">        "null",//50 </v>
      </c>
    </row>
    <row r="2566" spans="4:7" x14ac:dyDescent="0.2">
      <c r="D2566" s="20">
        <f t="shared" si="40"/>
        <v>54</v>
      </c>
      <c r="E2566" s="20">
        <f>MIN(IF(MOD(ROWS($A$2:A2566),$A$2)=0,E2565+1, E2565), $B$2-1)</f>
        <v>3</v>
      </c>
      <c r="G2566" s="2" t="str">
        <f>IF(NOT(OR(
SUMPRODUCT(--ISNUMBER(SEARCH('Chapter 2 (Generated)'!$B$3:$V$3,INDEX(MyData,D2566, E2566+1))))&gt;0,
SUMPRODUCT(--ISNUMBER(SEARCH('Chapter 2 (Generated)'!$B$4:$V$4,INDEX(MyData,D2566, E2566+1))))&gt;0)),
"        " &amp; INDEX(MyData,D2566, E2566+1),
"    " &amp; INDEX(MyData,D2566, E2566+1))</f>
        <v xml:space="preserve">        "null",</v>
      </c>
    </row>
    <row r="2567" spans="4:7" x14ac:dyDescent="0.2">
      <c r="D2567" s="20">
        <f t="shared" si="40"/>
        <v>55</v>
      </c>
      <c r="E2567" s="20">
        <f>MIN(IF(MOD(ROWS($A$2:A2567),$A$2)=0,E2566+1, E2566), $B$2-1)</f>
        <v>3</v>
      </c>
      <c r="G2567" s="2" t="str">
        <f>IF(NOT(OR(
SUMPRODUCT(--ISNUMBER(SEARCH('Chapter 2 (Generated)'!$B$3:$V$3,INDEX(MyData,D2567, E2567+1))))&gt;0,
SUMPRODUCT(--ISNUMBER(SEARCH('Chapter 2 (Generated)'!$B$4:$V$4,INDEX(MyData,D2567, E2567+1))))&gt;0)),
"        " &amp; INDEX(MyData,D2567, E2567+1),
"    " &amp; INDEX(MyData,D2567, E2567+1))</f>
        <v xml:space="preserve">        "null",</v>
      </c>
    </row>
    <row r="2568" spans="4:7" x14ac:dyDescent="0.2">
      <c r="D2568" s="20">
        <f t="shared" si="40"/>
        <v>56</v>
      </c>
      <c r="E2568" s="20">
        <f>MIN(IF(MOD(ROWS($A$2:A2568),$A$2)=0,E2567+1, E2567), $B$2-1)</f>
        <v>3</v>
      </c>
      <c r="G2568" s="2" t="str">
        <f>IF(NOT(OR(
SUMPRODUCT(--ISNUMBER(SEARCH('Chapter 2 (Generated)'!$B$3:$V$3,INDEX(MyData,D2568, E2568+1))))&gt;0,
SUMPRODUCT(--ISNUMBER(SEARCH('Chapter 2 (Generated)'!$B$4:$V$4,INDEX(MyData,D2568, E2568+1))))&gt;0)),
"        " &amp; INDEX(MyData,D2568, E2568+1),
"    " &amp; INDEX(MyData,D2568, E2568+1))</f>
        <v xml:space="preserve">        "null",</v>
      </c>
    </row>
    <row r="2569" spans="4:7" x14ac:dyDescent="0.2">
      <c r="D2569" s="20">
        <f t="shared" si="40"/>
        <v>57</v>
      </c>
      <c r="E2569" s="20">
        <f>MIN(IF(MOD(ROWS($A$2:A2569),$A$2)=0,E2568+1, E2568), $B$2-1)</f>
        <v>3</v>
      </c>
      <c r="G2569" s="2" t="str">
        <f>IF(NOT(OR(
SUMPRODUCT(--ISNUMBER(SEARCH('Chapter 2 (Generated)'!$B$3:$V$3,INDEX(MyData,D2569, E2569+1))))&gt;0,
SUMPRODUCT(--ISNUMBER(SEARCH('Chapter 2 (Generated)'!$B$4:$V$4,INDEX(MyData,D2569, E2569+1))))&gt;0)),
"        " &amp; INDEX(MyData,D2569, E2569+1),
"    " &amp; INDEX(MyData,D2569, E2569+1))</f>
        <v xml:space="preserve">        "null",</v>
      </c>
    </row>
    <row r="2570" spans="4:7" x14ac:dyDescent="0.2">
      <c r="D2570" s="20">
        <f t="shared" si="40"/>
        <v>58</v>
      </c>
      <c r="E2570" s="20">
        <f>MIN(IF(MOD(ROWS($A$2:A2570),$A$2)=0,E2569+1, E2569), $B$2-1)</f>
        <v>3</v>
      </c>
      <c r="G2570" s="2" t="str">
        <f>IF(NOT(OR(
SUMPRODUCT(--ISNUMBER(SEARCH('Chapter 2 (Generated)'!$B$3:$V$3,INDEX(MyData,D2570, E2570+1))))&gt;0,
SUMPRODUCT(--ISNUMBER(SEARCH('Chapter 2 (Generated)'!$B$4:$V$4,INDEX(MyData,D2570, E2570+1))))&gt;0)),
"        " &amp; INDEX(MyData,D2570, E2570+1),
"    " &amp; INDEX(MyData,D2570, E2570+1))</f>
        <v xml:space="preserve">        "null",//55 </v>
      </c>
    </row>
    <row r="2571" spans="4:7" x14ac:dyDescent="0.2">
      <c r="D2571" s="20">
        <f t="shared" si="40"/>
        <v>59</v>
      </c>
      <c r="E2571" s="20">
        <f>MIN(IF(MOD(ROWS($A$2:A2571),$A$2)=0,E2570+1, E2570), $B$2-1)</f>
        <v>3</v>
      </c>
      <c r="G2571" s="2" t="str">
        <f>IF(NOT(OR(
SUMPRODUCT(--ISNUMBER(SEARCH('Chapter 2 (Generated)'!$B$3:$V$3,INDEX(MyData,D2571, E2571+1))))&gt;0,
SUMPRODUCT(--ISNUMBER(SEARCH('Chapter 2 (Generated)'!$B$4:$V$4,INDEX(MyData,D2571, E2571+1))))&gt;0)),
"        " &amp; INDEX(MyData,D2571, E2571+1),
"    " &amp; INDEX(MyData,D2571, E2571+1))</f>
        <v xml:space="preserve">        "null",</v>
      </c>
    </row>
    <row r="2572" spans="4:7" x14ac:dyDescent="0.2">
      <c r="D2572" s="20">
        <f t="shared" si="40"/>
        <v>60</v>
      </c>
      <c r="E2572" s="20">
        <f>MIN(IF(MOD(ROWS($A$2:A2572),$A$2)=0,E2571+1, E2571), $B$2-1)</f>
        <v>3</v>
      </c>
      <c r="G2572" s="2" t="str">
        <f>IF(NOT(OR(
SUMPRODUCT(--ISNUMBER(SEARCH('Chapter 2 (Generated)'!$B$3:$V$3,INDEX(MyData,D2572, E2572+1))))&gt;0,
SUMPRODUCT(--ISNUMBER(SEARCH('Chapter 2 (Generated)'!$B$4:$V$4,INDEX(MyData,D2572, E2572+1))))&gt;0)),
"        " &amp; INDEX(MyData,D2572, E2572+1),
"    " &amp; INDEX(MyData,D2572, E2572+1))</f>
        <v xml:space="preserve">        "null",</v>
      </c>
    </row>
    <row r="2573" spans="4:7" x14ac:dyDescent="0.2">
      <c r="D2573" s="20">
        <f t="shared" si="40"/>
        <v>61</v>
      </c>
      <c r="E2573" s="20">
        <f>MIN(IF(MOD(ROWS($A$2:A2573),$A$2)=0,E2572+1, E2572), $B$2-1)</f>
        <v>3</v>
      </c>
      <c r="G2573" s="2" t="str">
        <f>IF(NOT(OR(
SUMPRODUCT(--ISNUMBER(SEARCH('Chapter 2 (Generated)'!$B$3:$V$3,INDEX(MyData,D2573, E2573+1))))&gt;0,
SUMPRODUCT(--ISNUMBER(SEARCH('Chapter 2 (Generated)'!$B$4:$V$4,INDEX(MyData,D2573, E2573+1))))&gt;0)),
"        " &amp; INDEX(MyData,D2573, E2573+1),
"    " &amp; INDEX(MyData,D2573, E2573+1))</f>
        <v xml:space="preserve">        "null",</v>
      </c>
    </row>
    <row r="2574" spans="4:7" x14ac:dyDescent="0.2">
      <c r="D2574" s="20">
        <f t="shared" si="40"/>
        <v>62</v>
      </c>
      <c r="E2574" s="20">
        <f>MIN(IF(MOD(ROWS($A$2:A2574),$A$2)=0,E2573+1, E2573), $B$2-1)</f>
        <v>3</v>
      </c>
      <c r="G2574" s="2" t="str">
        <f>IF(NOT(OR(
SUMPRODUCT(--ISNUMBER(SEARCH('Chapter 2 (Generated)'!$B$3:$V$3,INDEX(MyData,D2574, E2574+1))))&gt;0,
SUMPRODUCT(--ISNUMBER(SEARCH('Chapter 2 (Generated)'!$B$4:$V$4,INDEX(MyData,D2574, E2574+1))))&gt;0)),
"        " &amp; INDEX(MyData,D2574, E2574+1),
"    " &amp; INDEX(MyData,D2574, E2574+1))</f>
        <v xml:space="preserve">        "null",</v>
      </c>
    </row>
    <row r="2575" spans="4:7" x14ac:dyDescent="0.2">
      <c r="D2575" s="20">
        <f t="shared" si="40"/>
        <v>63</v>
      </c>
      <c r="E2575" s="20">
        <f>MIN(IF(MOD(ROWS($A$2:A2575),$A$2)=0,E2574+1, E2574), $B$2-1)</f>
        <v>3</v>
      </c>
      <c r="G2575" s="2" t="str">
        <f>IF(NOT(OR(
SUMPRODUCT(--ISNUMBER(SEARCH('Chapter 2 (Generated)'!$B$3:$V$3,INDEX(MyData,D2575, E2575+1))))&gt;0,
SUMPRODUCT(--ISNUMBER(SEARCH('Chapter 2 (Generated)'!$B$4:$V$4,INDEX(MyData,D2575, E2575+1))))&gt;0)),
"        " &amp; INDEX(MyData,D2575, E2575+1),
"    " &amp; INDEX(MyData,D2575, E2575+1))</f>
        <v xml:space="preserve">        "null",//60 </v>
      </c>
    </row>
    <row r="2576" spans="4:7" x14ac:dyDescent="0.2">
      <c r="D2576" s="20">
        <f t="shared" si="40"/>
        <v>64</v>
      </c>
      <c r="E2576" s="20">
        <f>MIN(IF(MOD(ROWS($A$2:A2576),$A$2)=0,E2575+1, E2575), $B$2-1)</f>
        <v>3</v>
      </c>
      <c r="G2576" s="2" t="str">
        <f>IF(NOT(OR(
SUMPRODUCT(--ISNUMBER(SEARCH('Chapter 2 (Generated)'!$B$3:$V$3,INDEX(MyData,D2576, E2576+1))))&gt;0,
SUMPRODUCT(--ISNUMBER(SEARCH('Chapter 2 (Generated)'!$B$4:$V$4,INDEX(MyData,D2576, E2576+1))))&gt;0)),
"        " &amp; INDEX(MyData,D2576, E2576+1),
"    " &amp; INDEX(MyData,D2576, E2576+1))</f>
        <v xml:space="preserve">        "null",</v>
      </c>
    </row>
    <row r="2577" spans="4:7" x14ac:dyDescent="0.2">
      <c r="D2577" s="20">
        <f t="shared" si="40"/>
        <v>65</v>
      </c>
      <c r="E2577" s="20">
        <f>MIN(IF(MOD(ROWS($A$2:A2577),$A$2)=0,E2576+1, E2576), $B$2-1)</f>
        <v>3</v>
      </c>
      <c r="G2577" s="2" t="str">
        <f>IF(NOT(OR(
SUMPRODUCT(--ISNUMBER(SEARCH('Chapter 2 (Generated)'!$B$3:$V$3,INDEX(MyData,D2577, E2577+1))))&gt;0,
SUMPRODUCT(--ISNUMBER(SEARCH('Chapter 2 (Generated)'!$B$4:$V$4,INDEX(MyData,D2577, E2577+1))))&gt;0)),
"        " &amp; INDEX(MyData,D2577, E2577+1),
"    " &amp; INDEX(MyData,D2577, E2577+1))</f>
        <v xml:space="preserve">        "null",</v>
      </c>
    </row>
    <row r="2578" spans="4:7" x14ac:dyDescent="0.2">
      <c r="D2578" s="20">
        <f t="shared" si="40"/>
        <v>66</v>
      </c>
      <c r="E2578" s="20">
        <f>MIN(IF(MOD(ROWS($A$2:A2578),$A$2)=0,E2577+1, E2577), $B$2-1)</f>
        <v>3</v>
      </c>
      <c r="G2578" s="2" t="str">
        <f>IF(NOT(OR(
SUMPRODUCT(--ISNUMBER(SEARCH('Chapter 2 (Generated)'!$B$3:$V$3,INDEX(MyData,D2578, E2578+1))))&gt;0,
SUMPRODUCT(--ISNUMBER(SEARCH('Chapter 2 (Generated)'!$B$4:$V$4,INDEX(MyData,D2578, E2578+1))))&gt;0)),
"        " &amp; INDEX(MyData,D2578, E2578+1),
"    " &amp; INDEX(MyData,D2578, E2578+1))</f>
        <v xml:space="preserve">        "null",</v>
      </c>
    </row>
    <row r="2579" spans="4:7" x14ac:dyDescent="0.2">
      <c r="D2579" s="20">
        <f t="shared" si="40"/>
        <v>67</v>
      </c>
      <c r="E2579" s="20">
        <f>MIN(IF(MOD(ROWS($A$2:A2579),$A$2)=0,E2578+1, E2578), $B$2-1)</f>
        <v>3</v>
      </c>
      <c r="G2579" s="2" t="str">
        <f>IF(NOT(OR(
SUMPRODUCT(--ISNUMBER(SEARCH('Chapter 2 (Generated)'!$B$3:$V$3,INDEX(MyData,D2579, E2579+1))))&gt;0,
SUMPRODUCT(--ISNUMBER(SEARCH('Chapter 2 (Generated)'!$B$4:$V$4,INDEX(MyData,D2579, E2579+1))))&gt;0)),
"        " &amp; INDEX(MyData,D2579, E2579+1),
"    " &amp; INDEX(MyData,D2579, E2579+1))</f>
        <v xml:space="preserve">        "null",</v>
      </c>
    </row>
    <row r="2580" spans="4:7" x14ac:dyDescent="0.2">
      <c r="D2580" s="20">
        <f t="shared" si="40"/>
        <v>68</v>
      </c>
      <c r="E2580" s="20">
        <f>MIN(IF(MOD(ROWS($A$2:A2580),$A$2)=0,E2579+1, E2579), $B$2-1)</f>
        <v>3</v>
      </c>
      <c r="G2580" s="2" t="str">
        <f>IF(NOT(OR(
SUMPRODUCT(--ISNUMBER(SEARCH('Chapter 2 (Generated)'!$B$3:$V$3,INDEX(MyData,D2580, E2580+1))))&gt;0,
SUMPRODUCT(--ISNUMBER(SEARCH('Chapter 2 (Generated)'!$B$4:$V$4,INDEX(MyData,D2580, E2580+1))))&gt;0)),
"        " &amp; INDEX(MyData,D2580, E2580+1),
"    " &amp; INDEX(MyData,D2580, E2580+1))</f>
        <v xml:space="preserve">        "null",//65 </v>
      </c>
    </row>
    <row r="2581" spans="4:7" x14ac:dyDescent="0.2">
      <c r="D2581" s="20">
        <f t="shared" si="40"/>
        <v>69</v>
      </c>
      <c r="E2581" s="20">
        <f>MIN(IF(MOD(ROWS($A$2:A2581),$A$2)=0,E2580+1, E2580), $B$2-1)</f>
        <v>3</v>
      </c>
      <c r="G2581" s="2" t="str">
        <f>IF(NOT(OR(
SUMPRODUCT(--ISNUMBER(SEARCH('Chapter 2 (Generated)'!$B$3:$V$3,INDEX(MyData,D2581, E2581+1))))&gt;0,
SUMPRODUCT(--ISNUMBER(SEARCH('Chapter 2 (Generated)'!$B$4:$V$4,INDEX(MyData,D2581, E2581+1))))&gt;0)),
"        " &amp; INDEX(MyData,D2581, E2581+1),
"    " &amp; INDEX(MyData,D2581, E2581+1))</f>
        <v xml:space="preserve">        "null",</v>
      </c>
    </row>
    <row r="2582" spans="4:7" x14ac:dyDescent="0.2">
      <c r="D2582" s="20">
        <f t="shared" si="40"/>
        <v>70</v>
      </c>
      <c r="E2582" s="20">
        <f>MIN(IF(MOD(ROWS($A$2:A2582),$A$2)=0,E2581+1, E2581), $B$2-1)</f>
        <v>3</v>
      </c>
      <c r="G2582" s="2" t="str">
        <f>IF(NOT(OR(
SUMPRODUCT(--ISNUMBER(SEARCH('Chapter 2 (Generated)'!$B$3:$V$3,INDEX(MyData,D2582, E2582+1))))&gt;0,
SUMPRODUCT(--ISNUMBER(SEARCH('Chapter 2 (Generated)'!$B$4:$V$4,INDEX(MyData,D2582, E2582+1))))&gt;0)),
"        " &amp; INDEX(MyData,D2582, E2582+1),
"    " &amp; INDEX(MyData,D2582, E2582+1))</f>
        <v xml:space="preserve">        "null",</v>
      </c>
    </row>
    <row r="2583" spans="4:7" x14ac:dyDescent="0.2">
      <c r="D2583" s="20">
        <f t="shared" si="40"/>
        <v>71</v>
      </c>
      <c r="E2583" s="20">
        <f>MIN(IF(MOD(ROWS($A$2:A2583),$A$2)=0,E2582+1, E2582), $B$2-1)</f>
        <v>3</v>
      </c>
      <c r="G2583" s="2" t="str">
        <f>IF(NOT(OR(
SUMPRODUCT(--ISNUMBER(SEARCH('Chapter 2 (Generated)'!$B$3:$V$3,INDEX(MyData,D2583, E2583+1))))&gt;0,
SUMPRODUCT(--ISNUMBER(SEARCH('Chapter 2 (Generated)'!$B$4:$V$4,INDEX(MyData,D2583, E2583+1))))&gt;0)),
"        " &amp; INDEX(MyData,D2583, E2583+1),
"    " &amp; INDEX(MyData,D2583, E2583+1))</f>
        <v xml:space="preserve">        "Dude, you sleep until 2 P.M. during weekends.",</v>
      </c>
    </row>
    <row r="2584" spans="4:7" x14ac:dyDescent="0.2">
      <c r="D2584" s="20">
        <f t="shared" si="40"/>
        <v>72</v>
      </c>
      <c r="E2584" s="20">
        <f>MIN(IF(MOD(ROWS($A$2:A2584),$A$2)=0,E2583+1, E2583), $B$2-1)</f>
        <v>3</v>
      </c>
      <c r="G2584" s="2" t="str">
        <f>IF(NOT(OR(
SUMPRODUCT(--ISNUMBER(SEARCH('Chapter 2 (Generated)'!$B$3:$V$3,INDEX(MyData,D2584, E2584+1))))&gt;0,
SUMPRODUCT(--ISNUMBER(SEARCH('Chapter 2 (Generated)'!$B$4:$V$4,INDEX(MyData,D2584, E2584+1))))&gt;0)),
"        " &amp; INDEX(MyData,D2584, E2584+1),
"    " &amp; INDEX(MyData,D2584, E2584+1))</f>
        <v xml:space="preserve">        "null",</v>
      </c>
    </row>
    <row r="2585" spans="4:7" x14ac:dyDescent="0.2">
      <c r="D2585" s="20">
        <f t="shared" si="40"/>
        <v>73</v>
      </c>
      <c r="E2585" s="20">
        <f>MIN(IF(MOD(ROWS($A$2:A2585),$A$2)=0,E2584+1, E2584), $B$2-1)</f>
        <v>3</v>
      </c>
      <c r="G2585" s="2" t="str">
        <f>IF(NOT(OR(
SUMPRODUCT(--ISNUMBER(SEARCH('Chapter 2 (Generated)'!$B$3:$V$3,INDEX(MyData,D2585, E2585+1))))&gt;0,
SUMPRODUCT(--ISNUMBER(SEARCH('Chapter 2 (Generated)'!$B$4:$V$4,INDEX(MyData,D2585, E2585+1))))&gt;0)),
"        " &amp; INDEX(MyData,D2585, E2585+1),
"    " &amp; INDEX(MyData,D2585, E2585+1))</f>
        <v xml:space="preserve">        "Try waking up at 5 A.M on each school day because of Athletics Department mandatory morning training, Tadashi. You learn to cherish sleep like it’s gold. Right, Alistair?",//70 </v>
      </c>
    </row>
    <row r="2586" spans="4:7" x14ac:dyDescent="0.2">
      <c r="D2586" s="20">
        <f t="shared" si="40"/>
        <v>74</v>
      </c>
      <c r="E2586" s="20">
        <f>MIN(IF(MOD(ROWS($A$2:A2586),$A$2)=0,E2585+1, E2585), $B$2-1)</f>
        <v>3</v>
      </c>
      <c r="G2586" s="2" t="str">
        <f>IF(NOT(OR(
SUMPRODUCT(--ISNUMBER(SEARCH('Chapter 2 (Generated)'!$B$3:$V$3,INDEX(MyData,D2586, E2586+1))))&gt;0,
SUMPRODUCT(--ISNUMBER(SEARCH('Chapter 2 (Generated)'!$B$4:$V$4,INDEX(MyData,D2586, E2586+1))))&gt;0)),
"        " &amp; INDEX(MyData,D2586, E2586+1),
"    " &amp; INDEX(MyData,D2586, E2586+1))</f>
        <v xml:space="preserve">        "null",</v>
      </c>
    </row>
    <row r="2587" spans="4:7" x14ac:dyDescent="0.2">
      <c r="D2587" s="20">
        <f t="shared" si="40"/>
        <v>75</v>
      </c>
      <c r="E2587" s="20">
        <f>MIN(IF(MOD(ROWS($A$2:A2587),$A$2)=0,E2586+1, E2586), $B$2-1)</f>
        <v>3</v>
      </c>
      <c r="G2587" s="2" t="str">
        <f>IF(NOT(OR(
SUMPRODUCT(--ISNUMBER(SEARCH('Chapter 2 (Generated)'!$B$3:$V$3,INDEX(MyData,D2587, E2587+1))))&gt;0,
SUMPRODUCT(--ISNUMBER(SEARCH('Chapter 2 (Generated)'!$B$4:$V$4,INDEX(MyData,D2587, E2587+1))))&gt;0)),
"        " &amp; INDEX(MyData,D2587, E2587+1),
"    " &amp; INDEX(MyData,D2587, E2587+1))</f>
        <v xml:space="preserve">        "Ms. Pereira Camargo and Mr. Drew, do you have anything you’d like to say to the rest of class? ",</v>
      </c>
    </row>
    <row r="2588" spans="4:7" x14ac:dyDescent="0.2">
      <c r="D2588" s="20">
        <f t="shared" si="40"/>
        <v>76</v>
      </c>
      <c r="E2588" s="20">
        <f>MIN(IF(MOD(ROWS($A$2:A2588),$A$2)=0,E2587+1, E2587), $B$2-1)</f>
        <v>3</v>
      </c>
      <c r="G2588" s="2" t="str">
        <f>IF(NOT(OR(
SUMPRODUCT(--ISNUMBER(SEARCH('Chapter 2 (Generated)'!$B$3:$V$3,INDEX(MyData,D2588, E2588+1))))&gt;0,
SUMPRODUCT(--ISNUMBER(SEARCH('Chapter 2 (Generated)'!$B$4:$V$4,INDEX(MyData,D2588, E2588+1))))&gt;0)),
"        " &amp; INDEX(MyData,D2588, E2588+1),
"    " &amp; INDEX(MyData,D2588, E2588+1))</f>
        <v xml:space="preserve">        "null",</v>
      </c>
    </row>
    <row r="2589" spans="4:7" x14ac:dyDescent="0.2">
      <c r="D2589" s="20">
        <f t="shared" si="40"/>
        <v>77</v>
      </c>
      <c r="E2589" s="20">
        <f>MIN(IF(MOD(ROWS($A$2:A2589),$A$2)=0,E2588+1, E2588), $B$2-1)</f>
        <v>3</v>
      </c>
      <c r="G2589" s="2" t="str">
        <f>IF(NOT(OR(
SUMPRODUCT(--ISNUMBER(SEARCH('Chapter 2 (Generated)'!$B$3:$V$3,INDEX(MyData,D2589, E2589+1))))&gt;0,
SUMPRODUCT(--ISNUMBER(SEARCH('Chapter 2 (Generated)'!$B$4:$V$4,INDEX(MyData,D2589, E2589+1))))&gt;0)),
"        " &amp; INDEX(MyData,D2589, E2589+1),
"    " &amp; INDEX(MyData,D2589, E2589+1))</f>
        <v xml:space="preserve">        "Well I’d sure hope so, judging by your lack of motivation and poor performances in my class last year. I expect some improvement. ",</v>
      </c>
    </row>
    <row r="2590" spans="4:7" x14ac:dyDescent="0.2">
      <c r="D2590" s="20">
        <f t="shared" si="40"/>
        <v>78</v>
      </c>
      <c r="E2590" s="20">
        <f>MIN(IF(MOD(ROWS($A$2:A2590),$A$2)=0,E2589+1, E2589), $B$2-1)</f>
        <v>3</v>
      </c>
      <c r="G2590" s="2" t="str">
        <f>IF(NOT(OR(
SUMPRODUCT(--ISNUMBER(SEARCH('Chapter 2 (Generated)'!$B$3:$V$3,INDEX(MyData,D2590, E2590+1))))&gt;0,
SUMPRODUCT(--ISNUMBER(SEARCH('Chapter 2 (Generated)'!$B$4:$V$4,INDEX(MyData,D2590, E2590+1))))&gt;0)),
"        " &amp; INDEX(MyData,D2590, E2590+1),
"    " &amp; INDEX(MyData,D2590, E2590+1))</f>
        <v xml:space="preserve">        "null",//75 </v>
      </c>
    </row>
    <row r="2591" spans="4:7" x14ac:dyDescent="0.2">
      <c r="D2591" s="20">
        <f t="shared" si="40"/>
        <v>79</v>
      </c>
      <c r="E2591" s="20">
        <f>MIN(IF(MOD(ROWS($A$2:A2591),$A$2)=0,E2590+1, E2590), $B$2-1)</f>
        <v>3</v>
      </c>
      <c r="G2591" s="2" t="str">
        <f>IF(NOT(OR(
SUMPRODUCT(--ISNUMBER(SEARCH('Chapter 2 (Generated)'!$B$3:$V$3,INDEX(MyData,D2591, E2591+1))))&gt;0,
SUMPRODUCT(--ISNUMBER(SEARCH('Chapter 2 (Generated)'!$B$4:$V$4,INDEX(MyData,D2591, E2591+1))))&gt;0)),
"        " &amp; INDEX(MyData,D2591, E2591+1),
"    " &amp; INDEX(MyData,D2591, E2591+1))</f>
        <v xml:space="preserve">        "One more word and it’s detention for you, Ms. Pereira Camargo. ",</v>
      </c>
    </row>
    <row r="2592" spans="4:7" x14ac:dyDescent="0.2">
      <c r="D2592" s="20">
        <f t="shared" si="40"/>
        <v>80</v>
      </c>
      <c r="E2592" s="20">
        <f>MIN(IF(MOD(ROWS($A$2:A2592),$A$2)=0,E2591+1, E2591), $B$2-1)</f>
        <v>3</v>
      </c>
      <c r="G2592" s="2" t="str">
        <f>IF(NOT(OR(
SUMPRODUCT(--ISNUMBER(SEARCH('Chapter 2 (Generated)'!$B$3:$V$3,INDEX(MyData,D2592, E2592+1))))&gt;0,
SUMPRODUCT(--ISNUMBER(SEARCH('Chapter 2 (Generated)'!$B$4:$V$4,INDEX(MyData,D2592, E2592+1))))&gt;0)),
"        " &amp; INDEX(MyData,D2592, E2592+1),
"    " &amp; INDEX(MyData,D2592, E2592+1))</f>
        <v xml:space="preserve">        "null",</v>
      </c>
    </row>
    <row r="2593" spans="4:7" x14ac:dyDescent="0.2">
      <c r="D2593" s="20">
        <f t="shared" si="40"/>
        <v>81</v>
      </c>
      <c r="E2593" s="20">
        <f>MIN(IF(MOD(ROWS($A$2:A2593),$A$2)=0,E2592+1, E2592), $B$2-1)</f>
        <v>3</v>
      </c>
      <c r="G2593" s="2" t="str">
        <f>IF(NOT(OR(
SUMPRODUCT(--ISNUMBER(SEARCH('Chapter 2 (Generated)'!$B$3:$V$3,INDEX(MyData,D2593, E2593+1))))&gt;0,
SUMPRODUCT(--ISNUMBER(SEARCH('Chapter 2 (Generated)'!$B$4:$V$4,INDEX(MyData,D2593, E2593+1))))&gt;0)),
"        " &amp; INDEX(MyData,D2593, E2593+1),
"    " &amp; INDEX(MyData,D2593, E2593+1))</f>
        <v xml:space="preserve">        "null",</v>
      </c>
    </row>
    <row r="2594" spans="4:7" x14ac:dyDescent="0.2">
      <c r="D2594" s="20">
        <f t="shared" si="40"/>
        <v>82</v>
      </c>
      <c r="E2594" s="20">
        <f>MIN(IF(MOD(ROWS($A$2:A2594),$A$2)=0,E2593+1, E2593), $B$2-1)</f>
        <v>3</v>
      </c>
      <c r="G2594" s="2" t="str">
        <f>IF(NOT(OR(
SUMPRODUCT(--ISNUMBER(SEARCH('Chapter 2 (Generated)'!$B$3:$V$3,INDEX(MyData,D2594, E2594+1))))&gt;0,
SUMPRODUCT(--ISNUMBER(SEARCH('Chapter 2 (Generated)'!$B$4:$V$4,INDEX(MyData,D2594, E2594+1))))&gt;0)),
"        " &amp; INDEX(MyData,D2594, E2594+1),
"    " &amp; INDEX(MyData,D2594, E2594+1))</f>
        <v xml:space="preserve">        "Oh, look at that, the great Karolina Nováková decides to grace us with her words.",</v>
      </c>
    </row>
    <row r="2595" spans="4:7" x14ac:dyDescent="0.2">
      <c r="D2595" s="20">
        <f t="shared" si="40"/>
        <v>83</v>
      </c>
      <c r="E2595" s="20">
        <f>MIN(IF(MOD(ROWS($A$2:A2595),$A$2)=0,E2594+1, E2594), $B$2-1)</f>
        <v>3</v>
      </c>
      <c r="G2595" s="2" t="str">
        <f>IF(NOT(OR(
SUMPRODUCT(--ISNUMBER(SEARCH('Chapter 2 (Generated)'!$B$3:$V$3,INDEX(MyData,D2595, E2595+1))))&gt;0,
SUMPRODUCT(--ISNUMBER(SEARCH('Chapter 2 (Generated)'!$B$4:$V$4,INDEX(MyData,D2595, E2595+1))))&gt;0)),
"        " &amp; INDEX(MyData,D2595, E2595+1),
"    " &amp; INDEX(MyData,D2595, E2595+1))</f>
        <v xml:space="preserve">        "null",//80 </v>
      </c>
    </row>
    <row r="2596" spans="4:7" x14ac:dyDescent="0.2">
      <c r="D2596" s="20">
        <f t="shared" si="40"/>
        <v>84</v>
      </c>
      <c r="E2596" s="20">
        <f>MIN(IF(MOD(ROWS($A$2:A2596),$A$2)=0,E2595+1, E2595), $B$2-1)</f>
        <v>3</v>
      </c>
      <c r="G2596" s="2" t="str">
        <f>IF(NOT(OR(
SUMPRODUCT(--ISNUMBER(SEARCH('Chapter 2 (Generated)'!$B$3:$V$3,INDEX(MyData,D2596, E2596+1))))&gt;0,
SUMPRODUCT(--ISNUMBER(SEARCH('Chapter 2 (Generated)'!$B$4:$V$4,INDEX(MyData,D2596, E2596+1))))&gt;0)),
"        " &amp; INDEX(MyData,D2596, E2596+1),
"    " &amp; INDEX(MyData,D2596, E2596+1))</f>
        <v xml:space="preserve">        "null",</v>
      </c>
    </row>
    <row r="2597" spans="4:7" x14ac:dyDescent="0.2">
      <c r="D2597" s="20">
        <f t="shared" si="40"/>
        <v>85</v>
      </c>
      <c r="E2597" s="20">
        <f>MIN(IF(MOD(ROWS($A$2:A2597),$A$2)=0,E2596+1, E2596), $B$2-1)</f>
        <v>3</v>
      </c>
      <c r="G2597" s="2" t="str">
        <f>IF(NOT(OR(
SUMPRODUCT(--ISNUMBER(SEARCH('Chapter 2 (Generated)'!$B$3:$V$3,INDEX(MyData,D2597, E2597+1))))&gt;0,
SUMPRODUCT(--ISNUMBER(SEARCH('Chapter 2 (Generated)'!$B$4:$V$4,INDEX(MyData,D2597, E2597+1))))&gt;0)),
"        " &amp; INDEX(MyData,D2597, E2597+1),
"    " &amp; INDEX(MyData,D2597, E2597+1))</f>
        <v xml:space="preserve">        "null",</v>
      </c>
    </row>
    <row r="2598" spans="4:7" x14ac:dyDescent="0.2">
      <c r="D2598" s="20">
        <f t="shared" si="40"/>
        <v>86</v>
      </c>
      <c r="E2598" s="20">
        <f>MIN(IF(MOD(ROWS($A$2:A2598),$A$2)=0,E2597+1, E2597), $B$2-1)</f>
        <v>3</v>
      </c>
      <c r="G2598" s="2" t="str">
        <f>IF(NOT(OR(
SUMPRODUCT(--ISNUMBER(SEARCH('Chapter 2 (Generated)'!$B$3:$V$3,INDEX(MyData,D2598, E2598+1))))&gt;0,
SUMPRODUCT(--ISNUMBER(SEARCH('Chapter 2 (Generated)'!$B$4:$V$4,INDEX(MyData,D2598, E2598+1))))&gt;0)),
"        " &amp; INDEX(MyData,D2598, E2598+1),
"    " &amp; INDEX(MyData,D2598, E2598+1))</f>
        <v xml:space="preserve">        "null",</v>
      </c>
    </row>
    <row r="2599" spans="4:7" x14ac:dyDescent="0.2">
      <c r="D2599" s="20">
        <f t="shared" si="40"/>
        <v>87</v>
      </c>
      <c r="E2599" s="20">
        <f>MIN(IF(MOD(ROWS($A$2:A2599),$A$2)=0,E2598+1, E2598), $B$2-1)</f>
        <v>3</v>
      </c>
      <c r="G2599" s="2" t="str">
        <f>IF(NOT(OR(
SUMPRODUCT(--ISNUMBER(SEARCH('Chapter 2 (Generated)'!$B$3:$V$3,INDEX(MyData,D2599, E2599+1))))&gt;0,
SUMPRODUCT(--ISNUMBER(SEARCH('Chapter 2 (Generated)'!$B$4:$V$4,INDEX(MyData,D2599, E2599+1))))&gt;0)),
"        " &amp; INDEX(MyData,D2599, E2599+1),
"    " &amp; INDEX(MyData,D2599, E2599+1))</f>
        <v xml:space="preserve">        "You’d know all about manipulating people, wouldn’t you?",</v>
      </c>
    </row>
    <row r="2600" spans="4:7" x14ac:dyDescent="0.2">
      <c r="D2600" s="20">
        <f t="shared" si="40"/>
        <v>88</v>
      </c>
      <c r="E2600" s="20">
        <f>MIN(IF(MOD(ROWS($A$2:A2600),$A$2)=0,E2599+1, E2599), $B$2-1)</f>
        <v>3</v>
      </c>
      <c r="G2600" s="2" t="str">
        <f>IF(NOT(OR(
SUMPRODUCT(--ISNUMBER(SEARCH('Chapter 2 (Generated)'!$B$3:$V$3,INDEX(MyData,D2600, E2600+1))))&gt;0,
SUMPRODUCT(--ISNUMBER(SEARCH('Chapter 2 (Generated)'!$B$4:$V$4,INDEX(MyData,D2600, E2600+1))))&gt;0)),
"        " &amp; INDEX(MyData,D2600, E2600+1),
"    " &amp; INDEX(MyData,D2600, E2600+1))</f>
        <v xml:space="preserve">        "null",//85 </v>
      </c>
    </row>
    <row r="2601" spans="4:7" x14ac:dyDescent="0.2">
      <c r="D2601" s="20">
        <f t="shared" si="40"/>
        <v>89</v>
      </c>
      <c r="E2601" s="20">
        <f>MIN(IF(MOD(ROWS($A$2:A2601),$A$2)=0,E2600+1, E2600), $B$2-1)</f>
        <v>3</v>
      </c>
      <c r="G2601" s="2" t="str">
        <f>IF(NOT(OR(
SUMPRODUCT(--ISNUMBER(SEARCH('Chapter 2 (Generated)'!$B$3:$V$3,INDEX(MyData,D2601, E2601+1))))&gt;0,
SUMPRODUCT(--ISNUMBER(SEARCH('Chapter 2 (Generated)'!$B$4:$V$4,INDEX(MyData,D2601, E2601+1))))&gt;0)),
"        " &amp; INDEX(MyData,D2601, E2601+1),
"    " &amp; INDEX(MyData,D2601, E2601+1))</f>
        <v xml:space="preserve">        "null",</v>
      </c>
    </row>
    <row r="2602" spans="4:7" x14ac:dyDescent="0.2">
      <c r="D2602" s="20">
        <f t="shared" si="40"/>
        <v>90</v>
      </c>
      <c r="E2602" s="20">
        <f>MIN(IF(MOD(ROWS($A$2:A2602),$A$2)=0,E2601+1, E2601), $B$2-1)</f>
        <v>3</v>
      </c>
      <c r="G2602" s="2" t="str">
        <f>IF(NOT(OR(
SUMPRODUCT(--ISNUMBER(SEARCH('Chapter 2 (Generated)'!$B$3:$V$3,INDEX(MyData,D2602, E2602+1))))&gt;0,
SUMPRODUCT(--ISNUMBER(SEARCH('Chapter 2 (Generated)'!$B$4:$V$4,INDEX(MyData,D2602, E2602+1))))&gt;0)),
"        " &amp; INDEX(MyData,D2602, E2602+1),
"    " &amp; INDEX(MyData,D2602, E2602+1))</f>
        <v xml:space="preserve">        "Shut up. I already have to deal with Axel’s return today, I don’t need extra stress. ",</v>
      </c>
    </row>
    <row r="2603" spans="4:7" x14ac:dyDescent="0.2">
      <c r="D2603" s="20">
        <f t="shared" si="40"/>
        <v>91</v>
      </c>
      <c r="E2603" s="20">
        <f>MIN(IF(MOD(ROWS($A$2:A2603),$A$2)=0,E2602+1, E2602), $B$2-1)</f>
        <v>3</v>
      </c>
      <c r="G2603" s="2" t="str">
        <f>IF(NOT(OR(
SUMPRODUCT(--ISNUMBER(SEARCH('Chapter 2 (Generated)'!$B$3:$V$3,INDEX(MyData,D2603, E2603+1))))&gt;0,
SUMPRODUCT(--ISNUMBER(SEARCH('Chapter 2 (Generated)'!$B$4:$V$4,INDEX(MyData,D2603, E2603+1))))&gt;0)),
"        " &amp; INDEX(MyData,D2603, E2603+1),
"    " &amp; INDEX(MyData,D2603, E2603+1))</f>
        <v xml:space="preserve">        "null",</v>
      </c>
    </row>
    <row r="2604" spans="4:7" x14ac:dyDescent="0.2">
      <c r="D2604" s="20">
        <f t="shared" si="40"/>
        <v>92</v>
      </c>
      <c r="E2604" s="20">
        <f>MIN(IF(MOD(ROWS($A$2:A2604),$A$2)=0,E2603+1, E2603), $B$2-1)</f>
        <v>3</v>
      </c>
      <c r="G2604" s="2" t="str">
        <f>IF(NOT(OR(
SUMPRODUCT(--ISNUMBER(SEARCH('Chapter 2 (Generated)'!$B$3:$V$3,INDEX(MyData,D2604, E2604+1))))&gt;0,
SUMPRODUCT(--ISNUMBER(SEARCH('Chapter 2 (Generated)'!$B$4:$V$4,INDEX(MyData,D2604, E2604+1))))&gt;0)),
"        " &amp; INDEX(MyData,D2604, E2604+1),
"    " &amp; INDEX(MyData,D2604, E2604+1))</f>
        <v xml:space="preserve">        "null",</v>
      </c>
    </row>
    <row r="2605" spans="4:7" x14ac:dyDescent="0.2">
      <c r="D2605" s="20">
        <f t="shared" si="40"/>
        <v>93</v>
      </c>
      <c r="E2605" s="20">
        <f>MIN(IF(MOD(ROWS($A$2:A2605),$A$2)=0,E2604+1, E2604), $B$2-1)</f>
        <v>3</v>
      </c>
      <c r="G2605" s="2" t="str">
        <f>IF(NOT(OR(
SUMPRODUCT(--ISNUMBER(SEARCH('Chapter 2 (Generated)'!$B$3:$V$3,INDEX(MyData,D2605, E2605+1))))&gt;0,
SUMPRODUCT(--ISNUMBER(SEARCH('Chapter 2 (Generated)'!$B$4:$V$4,INDEX(MyData,D2605, E2605+1))))&gt;0)),
"        " &amp; INDEX(MyData,D2605, E2605+1),
"    " &amp; INDEX(MyData,D2605, E2605+1))</f>
        <v xml:space="preserve">        "Oh shit! Axel’s back from his tour? Man, he must be practicing his camouflage skills right now, haha! ",//90 </v>
      </c>
    </row>
    <row r="2606" spans="4:7" x14ac:dyDescent="0.2">
      <c r="D2606" s="20">
        <f t="shared" si="40"/>
        <v>94</v>
      </c>
      <c r="E2606" s="20">
        <f>MIN(IF(MOD(ROWS($A$2:A2606),$A$2)=0,E2605+1, E2605), $B$2-1)</f>
        <v>3</v>
      </c>
      <c r="G2606" s="2" t="str">
        <f>IF(NOT(OR(
SUMPRODUCT(--ISNUMBER(SEARCH('Chapter 2 (Generated)'!$B$3:$V$3,INDEX(MyData,D2606, E2606+1))))&gt;0,
SUMPRODUCT(--ISNUMBER(SEARCH('Chapter 2 (Generated)'!$B$4:$V$4,INDEX(MyData,D2606, E2606+1))))&gt;0)),
"        " &amp; INDEX(MyData,D2606, E2606+1),
"    " &amp; INDEX(MyData,D2606, E2606+1))</f>
        <v xml:space="preserve">        "null",</v>
      </c>
    </row>
    <row r="2607" spans="4:7" x14ac:dyDescent="0.2">
      <c r="D2607" s="20">
        <f t="shared" si="40"/>
        <v>95</v>
      </c>
      <c r="E2607" s="20">
        <f>MIN(IF(MOD(ROWS($A$2:A2607),$A$2)=0,E2606+1, E2606), $B$2-1)</f>
        <v>3</v>
      </c>
      <c r="G2607" s="2" t="str">
        <f>IF(NOT(OR(
SUMPRODUCT(--ISNUMBER(SEARCH('Chapter 2 (Generated)'!$B$3:$V$3,INDEX(MyData,D2607, E2607+1))))&gt;0,
SUMPRODUCT(--ISNUMBER(SEARCH('Chapter 2 (Generated)'!$B$4:$V$4,INDEX(MyData,D2607, E2607+1))))&gt;0)),
"        " &amp; INDEX(MyData,D2607, E2607+1),
"    " &amp; INDEX(MyData,D2607, E2607+1))</f>
        <v xml:space="preserve">        "That’s the only thing that idiot’s good that. Can’t he just follow the dress code and come to class on time for &lt;em&gt;one&lt;/em&gt; day? It would save me so much work…",</v>
      </c>
    </row>
    <row r="2608" spans="4:7" x14ac:dyDescent="0.2">
      <c r="D2608" s="20">
        <f t="shared" si="40"/>
        <v>96</v>
      </c>
      <c r="E2608" s="20">
        <f>MIN(IF(MOD(ROWS($A$2:A2608),$A$2)=0,E2607+1, E2607), $B$2-1)</f>
        <v>3</v>
      </c>
      <c r="G2608" s="2" t="str">
        <f>IF(NOT(OR(
SUMPRODUCT(--ISNUMBER(SEARCH('Chapter 2 (Generated)'!$B$3:$V$3,INDEX(MyData,D2608, E2608+1))))&gt;0,
SUMPRODUCT(--ISNUMBER(SEARCH('Chapter 2 (Generated)'!$B$4:$V$4,INDEX(MyData,D2608, E2608+1))))&gt;0)),
"        " &amp; INDEX(MyData,D2608, E2608+1),
"    " &amp; INDEX(MyData,D2608, E2608+1))</f>
        <v xml:space="preserve">        "null",</v>
      </c>
    </row>
    <row r="2609" spans="4:7" x14ac:dyDescent="0.2">
      <c r="D2609" s="20">
        <f t="shared" si="40"/>
        <v>97</v>
      </c>
      <c r="E2609" s="20">
        <f>MIN(IF(MOD(ROWS($A$2:A2609),$A$2)=0,E2608+1, E2608), $B$2-1)</f>
        <v>3</v>
      </c>
      <c r="G2609" s="2" t="str">
        <f>IF(NOT(OR(
SUMPRODUCT(--ISNUMBER(SEARCH('Chapter 2 (Generated)'!$B$3:$V$3,INDEX(MyData,D2609, E2609+1))))&gt;0,
SUMPRODUCT(--ISNUMBER(SEARCH('Chapter 2 (Generated)'!$B$4:$V$4,INDEX(MyData,D2609, E2609+1))))&gt;0)),
"        " &amp; INDEX(MyData,D2609, E2609+1),
"    " &amp; INDEX(MyData,D2609, E2609+1))</f>
        <v xml:space="preserve">        "null",</v>
      </c>
    </row>
    <row r="2610" spans="4:7" x14ac:dyDescent="0.2">
      <c r="D2610" s="20">
        <f t="shared" si="40"/>
        <v>98</v>
      </c>
      <c r="E2610" s="20">
        <f>MIN(IF(MOD(ROWS($A$2:A2610),$A$2)=0,E2609+1, E2609), $B$2-1)</f>
        <v>3</v>
      </c>
      <c r="G2610" s="2" t="str">
        <f>IF(NOT(OR(
SUMPRODUCT(--ISNUMBER(SEARCH('Chapter 2 (Generated)'!$B$3:$V$3,INDEX(MyData,D2610, E2610+1))))&gt;0,
SUMPRODUCT(--ISNUMBER(SEARCH('Chapter 2 (Generated)'!$B$4:$V$4,INDEX(MyData,D2610, E2610+1))))&gt;0)),
"        " &amp; INDEX(MyData,D2610, E2610+1),
"    " &amp; INDEX(MyData,D2610, E2610+1))</f>
        <v xml:space="preserve">        "null",//95 </v>
      </c>
    </row>
    <row r="2611" spans="4:7" x14ac:dyDescent="0.2">
      <c r="D2611" s="20">
        <f t="shared" si="40"/>
        <v>99</v>
      </c>
      <c r="E2611" s="20">
        <f>MIN(IF(MOD(ROWS($A$2:A2611),$A$2)=0,E2610+1, E2610), $B$2-1)</f>
        <v>3</v>
      </c>
      <c r="G2611" s="2" t="str">
        <f>IF(NOT(OR(
SUMPRODUCT(--ISNUMBER(SEARCH('Chapter 2 (Generated)'!$B$3:$V$3,INDEX(MyData,D2611, E2611+1))))&gt;0,
SUMPRODUCT(--ISNUMBER(SEARCH('Chapter 2 (Generated)'!$B$4:$V$4,INDEX(MyData,D2611, E2611+1))))&gt;0)),
"        " &amp; INDEX(MyData,D2611, E2611+1),
"    " &amp; INDEX(MyData,D2611, E2611+1))</f>
        <v xml:space="preserve">        "null",//96 Special Background Class 1</v>
      </c>
    </row>
    <row r="2612" spans="4:7" x14ac:dyDescent="0.2">
      <c r="D2612" s="20">
        <f t="shared" si="40"/>
        <v>100</v>
      </c>
      <c r="E2612" s="20">
        <f>MIN(IF(MOD(ROWS($A$2:A2612),$A$2)=0,E2611+1, E2611), $B$2-1)</f>
        <v>3</v>
      </c>
      <c r="G2612" s="2" t="str">
        <f>IF(NOT(OR(
SUMPRODUCT(--ISNUMBER(SEARCH('Chapter 2 (Generated)'!$B$3:$V$3,INDEX(MyData,D2612, E2612+1))))&gt;0,
SUMPRODUCT(--ISNUMBER(SEARCH('Chapter 2 (Generated)'!$B$4:$V$4,INDEX(MyData,D2612, E2612+1))))&gt;0)),
"        " &amp; INDEX(MyData,D2612, E2612+1),
"    " &amp; INDEX(MyData,D2612, E2612+1))</f>
        <v xml:space="preserve">        "You didn’t know? This guy’s a legit rockstar. ",</v>
      </c>
    </row>
    <row r="2613" spans="4:7" x14ac:dyDescent="0.2">
      <c r="D2613" s="20">
        <f t="shared" si="40"/>
        <v>101</v>
      </c>
      <c r="E2613" s="20">
        <f>MIN(IF(MOD(ROWS($A$2:A2613),$A$2)=0,E2612+1, E2612), $B$2-1)</f>
        <v>3</v>
      </c>
      <c r="G2613" s="2" t="str">
        <f>IF(NOT(OR(
SUMPRODUCT(--ISNUMBER(SEARCH('Chapter 2 (Generated)'!$B$3:$V$3,INDEX(MyData,D2613, E2613+1))))&gt;0,
SUMPRODUCT(--ISNUMBER(SEARCH('Chapter 2 (Generated)'!$B$4:$V$4,INDEX(MyData,D2613, E2613+1))))&gt;0)),
"        " &amp; INDEX(MyData,D2613, E2613+1),
"    " &amp; INDEX(MyData,D2613, E2613+1))</f>
        <v xml:space="preserve">        "null",</v>
      </c>
    </row>
    <row r="2614" spans="4:7" x14ac:dyDescent="0.2">
      <c r="D2614" s="20">
        <f t="shared" si="40"/>
        <v>102</v>
      </c>
      <c r="E2614" s="20">
        <f>MIN(IF(MOD(ROWS($A$2:A2614),$A$2)=0,E2613+1, E2613), $B$2-1)</f>
        <v>3</v>
      </c>
      <c r="G2614" s="2" t="str">
        <f>IF(NOT(OR(
SUMPRODUCT(--ISNUMBER(SEARCH('Chapter 2 (Generated)'!$B$3:$V$3,INDEX(MyData,D2614, E2614+1))))&gt;0,
SUMPRODUCT(--ISNUMBER(SEARCH('Chapter 2 (Generated)'!$B$4:$V$4,INDEX(MyData,D2614, E2614+1))))&gt;0)),
"        " &amp; INDEX(MyData,D2614, E2614+1),
"    " &amp; INDEX(MyData,D2614, E2614+1))</f>
        <v xml:space="preserve">        "Here.",</v>
      </c>
    </row>
    <row r="2615" spans="4:7" x14ac:dyDescent="0.2">
      <c r="D2615" s="20">
        <f t="shared" si="40"/>
        <v>103</v>
      </c>
      <c r="E2615" s="20">
        <f>MIN(IF(MOD(ROWS($A$2:A2615),$A$2)=0,E2614+1, E2614), $B$2-1)</f>
        <v>3</v>
      </c>
      <c r="G2615" s="2" t="str">
        <f>IF(NOT(OR(
SUMPRODUCT(--ISNUMBER(SEARCH('Chapter 2 (Generated)'!$B$3:$V$3,INDEX(MyData,D2615, E2615+1))))&gt;0,
SUMPRODUCT(--ISNUMBER(SEARCH('Chapter 2 (Generated)'!$B$4:$V$4,INDEX(MyData,D2615, E2615+1))))&gt;0)),
"        " &amp; INDEX(MyData,D2615, E2615+1),
"    " &amp; INDEX(MyData,D2615, E2615+1))</f>
        <v xml:space="preserve">        "null",//100 </v>
      </c>
    </row>
    <row r="2616" spans="4:7" x14ac:dyDescent="0.2">
      <c r="D2616" s="20">
        <f t="shared" si="40"/>
        <v>104</v>
      </c>
      <c r="E2616" s="20">
        <f>MIN(IF(MOD(ROWS($A$2:A2616),$A$2)=0,E2615+1, E2615), $B$2-1)</f>
        <v>3</v>
      </c>
      <c r="G2616" s="2" t="str">
        <f>IF(NOT(OR(
SUMPRODUCT(--ISNUMBER(SEARCH('Chapter 2 (Generated)'!$B$3:$V$3,INDEX(MyData,D2616, E2616+1))))&gt;0,
SUMPRODUCT(--ISNUMBER(SEARCH('Chapter 2 (Generated)'!$B$4:$V$4,INDEX(MyData,D2616, E2616+1))))&gt;0)),
"        " &amp; INDEX(MyData,D2616, E2616+1),
"    " &amp; INDEX(MyData,D2616, E2616+1))</f>
        <v xml:space="preserve">        "null",</v>
      </c>
    </row>
    <row r="2617" spans="4:7" x14ac:dyDescent="0.2">
      <c r="D2617" s="20">
        <f t="shared" si="40"/>
        <v>105</v>
      </c>
      <c r="E2617" s="20">
        <f>MIN(IF(MOD(ROWS($A$2:A2617),$A$2)=0,E2616+1, E2616), $B$2-1)</f>
        <v>3</v>
      </c>
      <c r="G2617" s="2" t="str">
        <f>IF(NOT(OR(
SUMPRODUCT(--ISNUMBER(SEARCH('Chapter 2 (Generated)'!$B$3:$V$3,INDEX(MyData,D2617, E2617+1))))&gt;0,
SUMPRODUCT(--ISNUMBER(SEARCH('Chapter 2 (Generated)'!$B$4:$V$4,INDEX(MyData,D2617, E2617+1))))&gt;0)),
"        " &amp; INDEX(MyData,D2617, E2617+1),
"    " &amp; INDEX(MyData,D2617, E2617+1))</f>
        <v xml:space="preserve">        "null",</v>
      </c>
    </row>
    <row r="2618" spans="4:7" x14ac:dyDescent="0.2">
      <c r="D2618" s="20">
        <f t="shared" si="40"/>
        <v>106</v>
      </c>
      <c r="E2618" s="20">
        <f>MIN(IF(MOD(ROWS($A$2:A2618),$A$2)=0,E2617+1, E2617), $B$2-1)</f>
        <v>3</v>
      </c>
      <c r="G2618" s="2" t="str">
        <f>IF(NOT(OR(
SUMPRODUCT(--ISNUMBER(SEARCH('Chapter 2 (Generated)'!$B$3:$V$3,INDEX(MyData,D2618, E2618+1))))&gt;0,
SUMPRODUCT(--ISNUMBER(SEARCH('Chapter 2 (Generated)'!$B$4:$V$4,INDEX(MyData,D2618, E2618+1))))&gt;0)),
"        " &amp; INDEX(MyData,D2618, E2618+1),
"    " &amp; INDEX(MyData,D2618, E2618+1))</f>
        <v xml:space="preserve">        "null",</v>
      </c>
    </row>
    <row r="2619" spans="4:7" x14ac:dyDescent="0.2">
      <c r="D2619" s="20">
        <f t="shared" si="40"/>
        <v>107</v>
      </c>
      <c r="E2619" s="20">
        <f>MIN(IF(MOD(ROWS($A$2:A2619),$A$2)=0,E2618+1, E2618), $B$2-1)</f>
        <v>3</v>
      </c>
      <c r="G2619" s="2" t="str">
        <f>IF(NOT(OR(
SUMPRODUCT(--ISNUMBER(SEARCH('Chapter 2 (Generated)'!$B$3:$V$3,INDEX(MyData,D2619, E2619+1))))&gt;0,
SUMPRODUCT(--ISNUMBER(SEARCH('Chapter 2 (Generated)'!$B$4:$V$4,INDEX(MyData,D2619, E2619+1))))&gt;0)),
"        " &amp; INDEX(MyData,D2619, E2619+1),
"    " &amp; INDEX(MyData,D2619, E2619+1))</f>
        <v xml:space="preserve">        "He’s still no match for you, Tadashi. ",</v>
      </c>
    </row>
    <row r="2620" spans="4:7" x14ac:dyDescent="0.2">
      <c r="D2620" s="20">
        <f t="shared" si="40"/>
        <v>108</v>
      </c>
      <c r="E2620" s="20">
        <f>MIN(IF(MOD(ROWS($A$2:A2620),$A$2)=0,E2619+1, E2619), $B$2-1)</f>
        <v>3</v>
      </c>
      <c r="G2620" s="2" t="str">
        <f>IF(NOT(OR(
SUMPRODUCT(--ISNUMBER(SEARCH('Chapter 2 (Generated)'!$B$3:$V$3,INDEX(MyData,D2620, E2620+1))))&gt;0,
SUMPRODUCT(--ISNUMBER(SEARCH('Chapter 2 (Generated)'!$B$4:$V$4,INDEX(MyData,D2620, E2620+1))))&gt;0)),
"        " &amp; INDEX(MyData,D2620, E2620+1),
"    " &amp; INDEX(MyData,D2620, E2620+1))</f>
        <v xml:space="preserve">        "null",//105 </v>
      </c>
    </row>
    <row r="2621" spans="4:7" x14ac:dyDescent="0.2">
      <c r="D2621" s="20">
        <f t="shared" si="40"/>
        <v>109</v>
      </c>
      <c r="E2621" s="20">
        <f>MIN(IF(MOD(ROWS($A$2:A2621),$A$2)=0,E2620+1, E2620), $B$2-1)</f>
        <v>3</v>
      </c>
      <c r="G2621" s="2" t="str">
        <f>IF(NOT(OR(
SUMPRODUCT(--ISNUMBER(SEARCH('Chapter 2 (Generated)'!$B$3:$V$3,INDEX(MyData,D2621, E2621+1))))&gt;0,
SUMPRODUCT(--ISNUMBER(SEARCH('Chapter 2 (Generated)'!$B$4:$V$4,INDEX(MyData,D2621, E2621+1))))&gt;0)),
"        " &amp; INDEX(MyData,D2621, E2621+1),
"    " &amp; INDEX(MyData,D2621, E2621+1))</f>
        <v xml:space="preserve">        "null",</v>
      </c>
    </row>
    <row r="2622" spans="4:7" x14ac:dyDescent="0.2">
      <c r="D2622" s="20">
        <f t="shared" si="40"/>
        <v>110</v>
      </c>
      <c r="E2622" s="20">
        <f>MIN(IF(MOD(ROWS($A$2:A2622),$A$2)=0,E2621+1, E2621), $B$2-1)</f>
        <v>3</v>
      </c>
      <c r="G2622" s="2" t="str">
        <f>IF(NOT(OR(
SUMPRODUCT(--ISNUMBER(SEARCH('Chapter 2 (Generated)'!$B$3:$V$3,INDEX(MyData,D2622, E2622+1))))&gt;0,
SUMPRODUCT(--ISNUMBER(SEARCH('Chapter 2 (Generated)'!$B$4:$V$4,INDEX(MyData,D2622, E2622+1))))&gt;0)),
"        " &amp; INDEX(MyData,D2622, E2622+1),
"    " &amp; INDEX(MyData,D2622, E2622+1))</f>
        <v xml:space="preserve">        "null",</v>
      </c>
    </row>
    <row r="2623" spans="4:7" x14ac:dyDescent="0.2">
      <c r="D2623" s="20">
        <f t="shared" si="40"/>
        <v>111</v>
      </c>
      <c r="E2623" s="20">
        <f>MIN(IF(MOD(ROWS($A$2:A2623),$A$2)=0,E2622+1, E2622), $B$2-1)</f>
        <v>3</v>
      </c>
      <c r="G2623" s="2" t="str">
        <f>IF(NOT(OR(
SUMPRODUCT(--ISNUMBER(SEARCH('Chapter 2 (Generated)'!$B$3:$V$3,INDEX(MyData,D2623, E2623+1))))&gt;0,
SUMPRODUCT(--ISNUMBER(SEARCH('Chapter 2 (Generated)'!$B$4:$V$4,INDEX(MyData,D2623, E2623+1))))&gt;0)),
"        " &amp; INDEX(MyData,D2623, E2623+1),
"    " &amp; INDEX(MyData,D2623, E2623+1))</f>
        <v xml:space="preserve">        "null",</v>
      </c>
    </row>
    <row r="2624" spans="4:7" x14ac:dyDescent="0.2">
      <c r="D2624" s="20">
        <f t="shared" si="40"/>
        <v>112</v>
      </c>
      <c r="E2624" s="20">
        <f>MIN(IF(MOD(ROWS($A$2:A2624),$A$2)=0,E2623+1, E2623), $B$2-1)</f>
        <v>3</v>
      </c>
      <c r="G2624" s="2" t="str">
        <f>IF(NOT(OR(
SUMPRODUCT(--ISNUMBER(SEARCH('Chapter 2 (Generated)'!$B$3:$V$3,INDEX(MyData,D2624, E2624+1))))&gt;0,
SUMPRODUCT(--ISNUMBER(SEARCH('Chapter 2 (Generated)'!$B$4:$V$4,INDEX(MyData,D2624, E2624+1))))&gt;0)),
"        " &amp; INDEX(MyData,D2624, E2624+1),
"    " &amp; INDEX(MyData,D2624, E2624+1))</f>
        <v xml:space="preserve">        "null",</v>
      </c>
    </row>
    <row r="2625" spans="4:7" x14ac:dyDescent="0.2">
      <c r="D2625" s="20">
        <f t="shared" si="40"/>
        <v>113</v>
      </c>
      <c r="E2625" s="20">
        <f>MIN(IF(MOD(ROWS($A$2:A2625),$A$2)=0,E2624+1, E2624), $B$2-1)</f>
        <v>3</v>
      </c>
      <c r="G2625" s="2" t="str">
        <f>IF(NOT(OR(
SUMPRODUCT(--ISNUMBER(SEARCH('Chapter 2 (Generated)'!$B$3:$V$3,INDEX(MyData,D2625, E2625+1))))&gt;0,
SUMPRODUCT(--ISNUMBER(SEARCH('Chapter 2 (Generated)'!$B$4:$V$4,INDEX(MyData,D2625, E2625+1))))&gt;0)),
"        " &amp; INDEX(MyData,D2625, E2625+1),
"    " &amp; INDEX(MyData,D2625, E2625+1))</f>
        <v xml:space="preserve">        "null",//110 </v>
      </c>
    </row>
    <row r="2626" spans="4:7" x14ac:dyDescent="0.2">
      <c r="D2626" s="20">
        <f t="shared" ref="D2626:D2689" si="41">MOD(ROW(D2625)-1+ROWS(MyData),ROWS(MyData))+1</f>
        <v>114</v>
      </c>
      <c r="E2626" s="20">
        <f>MIN(IF(MOD(ROWS($A$2:A2626),$A$2)=0,E2625+1, E2625), $B$2-1)</f>
        <v>3</v>
      </c>
      <c r="G2626" s="2" t="str">
        <f>IF(NOT(OR(
SUMPRODUCT(--ISNUMBER(SEARCH('Chapter 2 (Generated)'!$B$3:$V$3,INDEX(MyData,D2626, E2626+1))))&gt;0,
SUMPRODUCT(--ISNUMBER(SEARCH('Chapter 2 (Generated)'!$B$4:$V$4,INDEX(MyData,D2626, E2626+1))))&gt;0)),
"        " &amp; INDEX(MyData,D2626, E2626+1),
"    " &amp; INDEX(MyData,D2626, E2626+1))</f>
        <v xml:space="preserve">        "null",</v>
      </c>
    </row>
    <row r="2627" spans="4:7" x14ac:dyDescent="0.2">
      <c r="D2627" s="20">
        <f t="shared" si="41"/>
        <v>115</v>
      </c>
      <c r="E2627" s="20">
        <f>MIN(IF(MOD(ROWS($A$2:A2627),$A$2)=0,E2626+1, E2626), $B$2-1)</f>
        <v>3</v>
      </c>
      <c r="G2627" s="2" t="str">
        <f>IF(NOT(OR(
SUMPRODUCT(--ISNUMBER(SEARCH('Chapter 2 (Generated)'!$B$3:$V$3,INDEX(MyData,D2627, E2627+1))))&gt;0,
SUMPRODUCT(--ISNUMBER(SEARCH('Chapter 2 (Generated)'!$B$4:$V$4,INDEX(MyData,D2627, E2627+1))))&gt;0)),
"        " &amp; INDEX(MyData,D2627, E2627+1),
"    " &amp; INDEX(MyData,D2627, E2627+1))</f>
        <v xml:space="preserve">        "null",</v>
      </c>
    </row>
    <row r="2628" spans="4:7" x14ac:dyDescent="0.2">
      <c r="D2628" s="20">
        <f t="shared" si="41"/>
        <v>116</v>
      </c>
      <c r="E2628" s="20">
        <f>MIN(IF(MOD(ROWS($A$2:A2628),$A$2)=0,E2627+1, E2627), $B$2-1)</f>
        <v>3</v>
      </c>
      <c r="G2628" s="2" t="str">
        <f>IF(NOT(OR(
SUMPRODUCT(--ISNUMBER(SEARCH('Chapter 2 (Generated)'!$B$3:$V$3,INDEX(MyData,D2628, E2628+1))))&gt;0,
SUMPRODUCT(--ISNUMBER(SEARCH('Chapter 2 (Generated)'!$B$4:$V$4,INDEX(MyData,D2628, E2628+1))))&gt;0)),
"        " &amp; INDEX(MyData,D2628, E2628+1),
"    " &amp; INDEX(MyData,D2628, E2628+1))</f>
        <v xml:space="preserve">        "null",//113 Objective Complete: Quick! Get into Classroom 1!  </v>
      </c>
    </row>
    <row r="2629" spans="4:7" x14ac:dyDescent="0.2">
      <c r="D2629" s="20">
        <f t="shared" si="41"/>
        <v>117</v>
      </c>
      <c r="E2629" s="20">
        <f>MIN(IF(MOD(ROWS($A$2:A2629),$A$2)=0,E2628+1, E2628), $B$2-1)</f>
        <v>3</v>
      </c>
      <c r="G2629" s="2" t="str">
        <f>IF(NOT(OR(
SUMPRODUCT(--ISNUMBER(SEARCH('Chapter 2 (Generated)'!$B$3:$V$3,INDEX(MyData,D2629, E2629+1))))&gt;0,
SUMPRODUCT(--ISNUMBER(SEARCH('Chapter 2 (Generated)'!$B$4:$V$4,INDEX(MyData,D2629, E2629+1))))&gt;0)),
"        " &amp; INDEX(MyData,D2629, E2629+1),
"    " &amp; INDEX(MyData,D2629, E2629+1))</f>
        <v xml:space="preserve">        "null",</v>
      </c>
    </row>
    <row r="2630" spans="4:7" x14ac:dyDescent="0.2">
      <c r="D2630" s="20">
        <f t="shared" si="41"/>
        <v>118</v>
      </c>
      <c r="E2630" s="20">
        <f>MIN(IF(MOD(ROWS($A$2:A2630),$A$2)=0,E2629+1, E2629), $B$2-1)</f>
        <v>3</v>
      </c>
      <c r="G2630" s="2" t="str">
        <f>IF(NOT(OR(
SUMPRODUCT(--ISNUMBER(SEARCH('Chapter 2 (Generated)'!$B$3:$V$3,INDEX(MyData,D2630, E2630+1))))&gt;0,
SUMPRODUCT(--ISNUMBER(SEARCH('Chapter 2 (Generated)'!$B$4:$V$4,INDEX(MyData,D2630, E2630+1))))&gt;0)),
"        " &amp; INDEX(MyData,D2630, E2630+1),
"    " &amp; INDEX(MyData,D2630, E2630+1))</f>
        <v xml:space="preserve">        "null",//115 </v>
      </c>
    </row>
    <row r="2631" spans="4:7" x14ac:dyDescent="0.2">
      <c r="D2631" s="20">
        <f t="shared" si="41"/>
        <v>119</v>
      </c>
      <c r="E2631" s="20">
        <f>MIN(IF(MOD(ROWS($A$2:A2631),$A$2)=0,E2630+1, E2630), $B$2-1)</f>
        <v>3</v>
      </c>
      <c r="G2631" s="2" t="str">
        <f>IF(NOT(OR(
SUMPRODUCT(--ISNUMBER(SEARCH('Chapter 2 (Generated)'!$B$3:$V$3,INDEX(MyData,D2631, E2631+1))))&gt;0,
SUMPRODUCT(--ISNUMBER(SEARCH('Chapter 2 (Generated)'!$B$4:$V$4,INDEX(MyData,D2631, E2631+1))))&gt;0)),
"        " &amp; INDEX(MyData,D2631, E2631+1),
"    " &amp; INDEX(MyData,D2631, E2631+1))</f>
        <v xml:space="preserve">        "null",</v>
      </c>
    </row>
    <row r="2632" spans="4:7" x14ac:dyDescent="0.2">
      <c r="D2632" s="20">
        <f t="shared" si="41"/>
        <v>120</v>
      </c>
      <c r="E2632" s="20">
        <f>MIN(IF(MOD(ROWS($A$2:A2632),$A$2)=0,E2631+1, E2631), $B$2-1)</f>
        <v>3</v>
      </c>
      <c r="G2632" s="2" t="str">
        <f>IF(NOT(OR(
SUMPRODUCT(--ISNUMBER(SEARCH('Chapter 2 (Generated)'!$B$3:$V$3,INDEX(MyData,D2632, E2632+1))))&gt;0,
SUMPRODUCT(--ISNUMBER(SEARCH('Chapter 2 (Generated)'!$B$4:$V$4,INDEX(MyData,D2632, E2632+1))))&gt;0)),
"        " &amp; INDEX(MyData,D2632, E2632+1),
"    " &amp; INDEX(MyData,D2632, E2632+1))</f>
        <v xml:space="preserve">        "null",</v>
      </c>
    </row>
    <row r="2633" spans="4:7" x14ac:dyDescent="0.2">
      <c r="D2633" s="20">
        <f t="shared" si="41"/>
        <v>121</v>
      </c>
      <c r="E2633" s="20">
        <f>MIN(IF(MOD(ROWS($A$2:A2633),$A$2)=0,E2632+1, E2632), $B$2-1)</f>
        <v>3</v>
      </c>
      <c r="G2633" s="2" t="str">
        <f>IF(NOT(OR(
SUMPRODUCT(--ISNUMBER(SEARCH('Chapter 2 (Generated)'!$B$3:$V$3,INDEX(MyData,D2633, E2633+1))))&gt;0,
SUMPRODUCT(--ISNUMBER(SEARCH('Chapter 2 (Generated)'!$B$4:$V$4,INDEX(MyData,D2633, E2633+1))))&gt;0)),
"        " &amp; INDEX(MyData,D2633, E2633+1),
"    " &amp; INDEX(MyData,D2633, E2633+1))</f>
        <v xml:space="preserve">        "I wasn’t even back at Arlington, haha! Just came back this morning. I had, that &lt;em&gt;thing&lt;/em&gt;, remember?",</v>
      </c>
    </row>
    <row r="2634" spans="4:7" x14ac:dyDescent="0.2">
      <c r="D2634" s="20">
        <f t="shared" si="41"/>
        <v>122</v>
      </c>
      <c r="E2634" s="20">
        <f>MIN(IF(MOD(ROWS($A$2:A2634),$A$2)=0,E2633+1, E2633), $B$2-1)</f>
        <v>3</v>
      </c>
      <c r="G2634" s="2" t="str">
        <f>IF(NOT(OR(
SUMPRODUCT(--ISNUMBER(SEARCH('Chapter 2 (Generated)'!$B$3:$V$3,INDEX(MyData,D2634, E2634+1))))&gt;0,
SUMPRODUCT(--ISNUMBER(SEARCH('Chapter 2 (Generated)'!$B$4:$V$4,INDEX(MyData,D2634, E2634+1))))&gt;0)),
"        " &amp; INDEX(MyData,D2634, E2634+1),
"    " &amp; INDEX(MyData,D2634, E2634+1))</f>
        <v xml:space="preserve">        "null",</v>
      </c>
    </row>
    <row r="2635" spans="4:7" x14ac:dyDescent="0.2">
      <c r="D2635" s="20">
        <f t="shared" si="41"/>
        <v>123</v>
      </c>
      <c r="E2635" s="20">
        <f>MIN(IF(MOD(ROWS($A$2:A2635),$A$2)=0,E2634+1, E2634), $B$2-1)</f>
        <v>3</v>
      </c>
      <c r="G2635" s="2" t="str">
        <f>IF(NOT(OR(
SUMPRODUCT(--ISNUMBER(SEARCH('Chapter 2 (Generated)'!$B$3:$V$3,INDEX(MyData,D2635, E2635+1))))&gt;0,
SUMPRODUCT(--ISNUMBER(SEARCH('Chapter 2 (Generated)'!$B$4:$V$4,INDEX(MyData,D2635, E2635+1))))&gt;0)),
"        " &amp; INDEX(MyData,D2635, E2635+1),
"    " &amp; INDEX(MyData,D2635, E2635+1))</f>
        <v xml:space="preserve">        "Godammit, is it Axel again?",//120 </v>
      </c>
    </row>
    <row r="2636" spans="4:7" x14ac:dyDescent="0.2">
      <c r="D2636" s="20">
        <f t="shared" si="41"/>
        <v>124</v>
      </c>
      <c r="E2636" s="20">
        <f>MIN(IF(MOD(ROWS($A$2:A2636),$A$2)=0,E2635+1, E2635), $B$2-1)</f>
        <v>3</v>
      </c>
      <c r="G2636" s="2" t="str">
        <f>IF(NOT(OR(
SUMPRODUCT(--ISNUMBER(SEARCH('Chapter 2 (Generated)'!$B$3:$V$3,INDEX(MyData,D2636, E2636+1))))&gt;0,
SUMPRODUCT(--ISNUMBER(SEARCH('Chapter 2 (Generated)'!$B$4:$V$4,INDEX(MyData,D2636, E2636+1))))&gt;0)),
"        " &amp; INDEX(MyData,D2636, E2636+1),
"    " &amp; INDEX(MyData,D2636, E2636+1))</f>
        <v xml:space="preserve">        "null",</v>
      </c>
    </row>
    <row r="2637" spans="4:7" x14ac:dyDescent="0.2">
      <c r="D2637" s="20">
        <f t="shared" si="41"/>
        <v>125</v>
      </c>
      <c r="E2637" s="20">
        <f>MIN(IF(MOD(ROWS($A$2:A2637),$A$2)=0,E2636+1, E2636), $B$2-1)</f>
        <v>3</v>
      </c>
      <c r="G2637" s="2" t="str">
        <f>IF(NOT(OR(
SUMPRODUCT(--ISNUMBER(SEARCH('Chapter 2 (Generated)'!$B$3:$V$3,INDEX(MyData,D2637, E2637+1))))&gt;0,
SUMPRODUCT(--ISNUMBER(SEARCH('Chapter 2 (Generated)'!$B$4:$V$4,INDEX(MyData,D2637, E2637+1))))&gt;0)),
"        " &amp; INDEX(MyData,D2637, E2637+1),
"    " &amp; INDEX(MyData,D2637, E2637+1))</f>
        <v xml:space="preserve">        "Well, remind me to bring some popcorn for their daily fight! ",</v>
      </c>
    </row>
    <row r="2638" spans="4:7" x14ac:dyDescent="0.2">
      <c r="D2638" s="20">
        <f t="shared" si="41"/>
        <v>126</v>
      </c>
      <c r="E2638" s="20">
        <f>MIN(IF(MOD(ROWS($A$2:A2638),$A$2)=0,E2637+1, E2637), $B$2-1)</f>
        <v>3</v>
      </c>
      <c r="G2638" s="2" t="str">
        <f>IF(NOT(OR(
SUMPRODUCT(--ISNUMBER(SEARCH('Chapter 2 (Generated)'!$B$3:$V$3,INDEX(MyData,D2638, E2638+1))))&gt;0,
SUMPRODUCT(--ISNUMBER(SEARCH('Chapter 2 (Generated)'!$B$4:$V$4,INDEX(MyData,D2638, E2638+1))))&gt;0)),
"        " &amp; INDEX(MyData,D2638, E2638+1),
"    " &amp; INDEX(MyData,D2638, E2638+1))</f>
        <v xml:space="preserve">        "null",</v>
      </c>
    </row>
    <row r="2639" spans="4:7" x14ac:dyDescent="0.2">
      <c r="D2639" s="20">
        <f t="shared" si="41"/>
        <v>127</v>
      </c>
      <c r="E2639" s="20">
        <f>MIN(IF(MOD(ROWS($A$2:A2639),$A$2)=0,E2638+1, E2638), $B$2-1)</f>
        <v>3</v>
      </c>
      <c r="G2639" s="2" t="str">
        <f>IF(NOT(OR(
SUMPRODUCT(--ISNUMBER(SEARCH('Chapter 2 (Generated)'!$B$3:$V$3,INDEX(MyData,D2639, E2639+1))))&gt;0,
SUMPRODUCT(--ISNUMBER(SEARCH('Chapter 2 (Generated)'!$B$4:$V$4,INDEX(MyData,D2639, E2639+1))))&gt;0)),
"        " &amp; INDEX(MyData,D2639, E2639+1),
"    " &amp; INDEX(MyData,D2639, E2639+1))</f>
        <v xml:space="preserve">        "null",</v>
      </c>
    </row>
    <row r="2640" spans="4:7" x14ac:dyDescent="0.2">
      <c r="D2640" s="20">
        <f t="shared" si="41"/>
        <v>128</v>
      </c>
      <c r="E2640" s="20">
        <f>MIN(IF(MOD(ROWS($A$2:A2640),$A$2)=0,E2639+1, E2639), $B$2-1)</f>
        <v>3</v>
      </c>
      <c r="G2640" s="2" t="str">
        <f>IF(NOT(OR(
SUMPRODUCT(--ISNUMBER(SEARCH('Chapter 2 (Generated)'!$B$3:$V$3,INDEX(MyData,D2640, E2640+1))))&gt;0,
SUMPRODUCT(--ISNUMBER(SEARCH('Chapter 2 (Generated)'!$B$4:$V$4,INDEX(MyData,D2640, E2640+1))))&gt;0)),
"        " &amp; INDEX(MyData,D2640, E2640+1),
"    " &amp; INDEX(MyData,D2640, E2640+1))</f>
        <v xml:space="preserve">        "Hey! How come I haven’t seen you around before?",//125 </v>
      </c>
    </row>
    <row r="2641" spans="4:7" x14ac:dyDescent="0.2">
      <c r="D2641" s="20">
        <f t="shared" si="41"/>
        <v>129</v>
      </c>
      <c r="E2641" s="20">
        <f>MIN(IF(MOD(ROWS($A$2:A2641),$A$2)=0,E2640+1, E2640), $B$2-1)</f>
        <v>3</v>
      </c>
      <c r="G2641" s="2" t="str">
        <f>IF(NOT(OR(
SUMPRODUCT(--ISNUMBER(SEARCH('Chapter 2 (Generated)'!$B$3:$V$3,INDEX(MyData,D2641, E2641+1))))&gt;0,
SUMPRODUCT(--ISNUMBER(SEARCH('Chapter 2 (Generated)'!$B$4:$V$4,INDEX(MyData,D2641, E2641+1))))&gt;0)),
"        " &amp; INDEX(MyData,D2641, E2641+1),
"    " &amp; INDEX(MyData,D2641, E2641+1))</f>
        <v xml:space="preserve">        "Nice to meet you! I’m Tyler, your resident artistic genius here at Arlington. ",</v>
      </c>
    </row>
    <row r="2642" spans="4:7" x14ac:dyDescent="0.2">
      <c r="D2642" s="20">
        <f t="shared" si="41"/>
        <v>130</v>
      </c>
      <c r="E2642" s="20">
        <f>MIN(IF(MOD(ROWS($A$2:A2642),$A$2)=0,E2641+1, E2641), $B$2-1)</f>
        <v>3</v>
      </c>
      <c r="G2642" s="2" t="str">
        <f>IF(NOT(OR(
SUMPRODUCT(--ISNUMBER(SEARCH('Chapter 2 (Generated)'!$B$3:$V$3,INDEX(MyData,D2642, E2642+1))))&gt;0,
SUMPRODUCT(--ISNUMBER(SEARCH('Chapter 2 (Generated)'!$B$4:$V$4,INDEX(MyData,D2642, E2642+1))))&gt;0)),
"        " &amp; INDEX(MyData,D2642, E2642+1),
"    " &amp; INDEX(MyData,D2642, E2642+1))</f>
        <v xml:space="preserve">        "null",</v>
      </c>
    </row>
    <row r="2643" spans="4:7" x14ac:dyDescent="0.2">
      <c r="D2643" s="20">
        <f t="shared" si="41"/>
        <v>131</v>
      </c>
      <c r="E2643" s="20">
        <f>MIN(IF(MOD(ROWS($A$2:A2643),$A$2)=0,E2642+1, E2642), $B$2-1)</f>
        <v>3</v>
      </c>
      <c r="G2643" s="2" t="str">
        <f>IF(NOT(OR(
SUMPRODUCT(--ISNUMBER(SEARCH('Chapter 2 (Generated)'!$B$3:$V$3,INDEX(MyData,D2643, E2643+1))))&gt;0,
SUMPRODUCT(--ISNUMBER(SEARCH('Chapter 2 (Generated)'!$B$4:$V$4,INDEX(MyData,D2643, E2643+1))))&gt;0)),
"        " &amp; INDEX(MyData,D2643, E2643+1),
"    " &amp; INDEX(MyData,D2643, E2643+1))</f>
        <v xml:space="preserve">        "What can I say, I’m perfect. ",</v>
      </c>
    </row>
    <row r="2644" spans="4:7" x14ac:dyDescent="0.2">
      <c r="D2644" s="20">
        <f t="shared" si="41"/>
        <v>132</v>
      </c>
      <c r="E2644" s="20">
        <f>MIN(IF(MOD(ROWS($A$2:A2644),$A$2)=0,E2643+1, E2643), $B$2-1)</f>
        <v>3</v>
      </c>
      <c r="G2644" s="2" t="str">
        <f>IF(NOT(OR(
SUMPRODUCT(--ISNUMBER(SEARCH('Chapter 2 (Generated)'!$B$3:$V$3,INDEX(MyData,D2644, E2644+1))))&gt;0,
SUMPRODUCT(--ISNUMBER(SEARCH('Chapter 2 (Generated)'!$B$4:$V$4,INDEX(MyData,D2644, E2644+1))))&gt;0)),
"        " &amp; INDEX(MyData,D2644, E2644+1),
"    " &amp; INDEX(MyData,D2644, E2644+1))</f>
        <v xml:space="preserve">        "null",</v>
      </c>
    </row>
    <row r="2645" spans="4:7" x14ac:dyDescent="0.2">
      <c r="D2645" s="20">
        <f t="shared" si="41"/>
        <v>133</v>
      </c>
      <c r="E2645" s="20">
        <f>MIN(IF(MOD(ROWS($A$2:A2645),$A$2)=0,E2644+1, E2644), $B$2-1)</f>
        <v>3</v>
      </c>
      <c r="G2645" s="2" t="str">
        <f>IF(NOT(OR(
SUMPRODUCT(--ISNUMBER(SEARCH('Chapter 2 (Generated)'!$B$3:$V$3,INDEX(MyData,D2645, E2645+1))))&gt;0,
SUMPRODUCT(--ISNUMBER(SEARCH('Chapter 2 (Generated)'!$B$4:$V$4,INDEX(MyData,D2645, E2645+1))))&gt;0)),
"        " &amp; INDEX(MyData,D2645, E2645+1),
"    " &amp; INDEX(MyData,D2645, E2645+1))</f>
        <v xml:space="preserve">        "This afternoon, at the dorms. You’ll hear about it, trust me. ",//130 </v>
      </c>
    </row>
    <row r="2646" spans="4:7" x14ac:dyDescent="0.2">
      <c r="D2646" s="20">
        <f t="shared" si="41"/>
        <v>134</v>
      </c>
      <c r="E2646" s="20">
        <f>MIN(IF(MOD(ROWS($A$2:A2646),$A$2)=0,E2645+1, E2645), $B$2-1)</f>
        <v>3</v>
      </c>
      <c r="G2646" s="2" t="str">
        <f>IF(NOT(OR(
SUMPRODUCT(--ISNUMBER(SEARCH('Chapter 2 (Generated)'!$B$3:$V$3,INDEX(MyData,D2646, E2646+1))))&gt;0,
SUMPRODUCT(--ISNUMBER(SEARCH('Chapter 2 (Generated)'!$B$4:$V$4,INDEX(MyData,D2646, E2646+1))))&gt;0)),
"        " &amp; INDEX(MyData,D2646, E2646+1),
"    " &amp; INDEX(MyData,D2646, E2646+1))</f>
        <v xml:space="preserve">        "null",</v>
      </c>
    </row>
    <row r="2647" spans="4:7" x14ac:dyDescent="0.2">
      <c r="D2647" s="20">
        <f t="shared" si="41"/>
        <v>135</v>
      </c>
      <c r="E2647" s="20">
        <f>MIN(IF(MOD(ROWS($A$2:A2647),$A$2)=0,E2646+1, E2646), $B$2-1)</f>
        <v>3</v>
      </c>
      <c r="G2647" s="2" t="str">
        <f>IF(NOT(OR(
SUMPRODUCT(--ISNUMBER(SEARCH('Chapter 2 (Generated)'!$B$3:$V$3,INDEX(MyData,D2647, E2647+1))))&gt;0,
SUMPRODUCT(--ISNUMBER(SEARCH('Chapter 2 (Generated)'!$B$4:$V$4,INDEX(MyData,D2647, E2647+1))))&gt;0)),
"        " &amp; INDEX(MyData,D2647, E2647+1),
"    " &amp; INDEX(MyData,D2647, E2647+1))</f>
        <v xml:space="preserve">        "Come on, man!",</v>
      </c>
    </row>
    <row r="2648" spans="4:7" x14ac:dyDescent="0.2">
      <c r="D2648" s="20">
        <f t="shared" si="41"/>
        <v>136</v>
      </c>
      <c r="E2648" s="20">
        <f>MIN(IF(MOD(ROWS($A$2:A2648),$A$2)=0,E2647+1, E2647), $B$2-1)</f>
        <v>3</v>
      </c>
      <c r="G2648" s="2" t="str">
        <f>IF(NOT(OR(
SUMPRODUCT(--ISNUMBER(SEARCH('Chapter 2 (Generated)'!$B$3:$V$3,INDEX(MyData,D2648, E2648+1))))&gt;0,
SUMPRODUCT(--ISNUMBER(SEARCH('Chapter 2 (Generated)'!$B$4:$V$4,INDEX(MyData,D2648, E2648+1))))&gt;0)),
"        " &amp; INDEX(MyData,D2648, E2648+1),
"    " &amp; INDEX(MyData,D2648, E2648+1))</f>
        <v xml:space="preserve">        "null",</v>
      </c>
    </row>
    <row r="2649" spans="4:7" x14ac:dyDescent="0.2">
      <c r="D2649" s="20">
        <f t="shared" si="41"/>
        <v>137</v>
      </c>
      <c r="E2649" s="20">
        <f>MIN(IF(MOD(ROWS($A$2:A2649),$A$2)=0,E2648+1, E2648), $B$2-1)</f>
        <v>3</v>
      </c>
      <c r="G2649" s="2" t="str">
        <f>IF(NOT(OR(
SUMPRODUCT(--ISNUMBER(SEARCH('Chapter 2 (Generated)'!$B$3:$V$3,INDEX(MyData,D2649, E2649+1))))&gt;0,
SUMPRODUCT(--ISNUMBER(SEARCH('Chapter 2 (Generated)'!$B$4:$V$4,INDEX(MyData,D2649, E2649+1))))&gt;0)),
"        " &amp; INDEX(MyData,D2649, E2649+1),
"    " &amp; INDEX(MyData,D2649, E2649+1))</f>
        <v xml:space="preserve">        "null",</v>
      </c>
    </row>
    <row r="2650" spans="4:7" x14ac:dyDescent="0.2">
      <c r="D2650" s="20">
        <f t="shared" si="41"/>
        <v>138</v>
      </c>
      <c r="E2650" s="20">
        <f>MIN(IF(MOD(ROWS($A$2:A2650),$A$2)=0,E2649+1, E2649), $B$2-1)</f>
        <v>3</v>
      </c>
      <c r="G2650" s="2" t="str">
        <f>IF(NOT(OR(
SUMPRODUCT(--ISNUMBER(SEARCH('Chapter 2 (Generated)'!$B$3:$V$3,INDEX(MyData,D2650, E2650+1))))&gt;0,
SUMPRODUCT(--ISNUMBER(SEARCH('Chapter 2 (Generated)'!$B$4:$V$4,INDEX(MyData,D2650, E2650+1))))&gt;0)),
"        " &amp; INDEX(MyData,D2650, E2650+1),
"    " &amp; INDEX(MyData,D2650, E2650+1))</f>
        <v xml:space="preserve">        "Yeah...I must admit I’m not too keen on talking to her. ",//135 </v>
      </c>
    </row>
    <row r="2651" spans="4:7" x14ac:dyDescent="0.2">
      <c r="D2651" s="20">
        <f t="shared" si="41"/>
        <v>139</v>
      </c>
      <c r="E2651" s="20">
        <f>MIN(IF(MOD(ROWS($A$2:A2651),$A$2)=0,E2650+1, E2650), $B$2-1)</f>
        <v>3</v>
      </c>
      <c r="G2651" s="2" t="str">
        <f>IF(NOT(OR(
SUMPRODUCT(--ISNUMBER(SEARCH('Chapter 2 (Generated)'!$B$3:$V$3,INDEX(MyData,D2651, E2651+1))))&gt;0,
SUMPRODUCT(--ISNUMBER(SEARCH('Chapter 2 (Generated)'!$B$4:$V$4,INDEX(MyData,D2651, E2651+1))))&gt;0)),
"        " &amp; INDEX(MyData,D2651, E2651+1),
"    " &amp; INDEX(MyData,D2651, E2651+1))</f>
        <v xml:space="preserve">        "null",</v>
      </c>
    </row>
    <row r="2652" spans="4:7" x14ac:dyDescent="0.2">
      <c r="D2652" s="20">
        <f t="shared" si="41"/>
        <v>140</v>
      </c>
      <c r="E2652" s="20">
        <f>MIN(IF(MOD(ROWS($A$2:A2652),$A$2)=0,E2651+1, E2651), $B$2-1)</f>
        <v>3</v>
      </c>
      <c r="G2652" s="2" t="str">
        <f>IF(NOT(OR(
SUMPRODUCT(--ISNUMBER(SEARCH('Chapter 2 (Generated)'!$B$3:$V$3,INDEX(MyData,D2652, E2652+1))))&gt;0,
SUMPRODUCT(--ISNUMBER(SEARCH('Chapter 2 (Generated)'!$B$4:$V$4,INDEX(MyData,D2652, E2652+1))))&gt;0)),
"        " &amp; INDEX(MyData,D2652, E2652+1),
"    " &amp; INDEX(MyData,D2652, E2652+1))</f>
        <v xml:space="preserve">        "null",</v>
      </c>
    </row>
    <row r="2653" spans="4:7" x14ac:dyDescent="0.2">
      <c r="D2653" s="20">
        <f t="shared" si="41"/>
        <v>141</v>
      </c>
      <c r="E2653" s="20">
        <f>MIN(IF(MOD(ROWS($A$2:A2653),$A$2)=0,E2652+1, E2652), $B$2-1)</f>
        <v>3</v>
      </c>
      <c r="G2653" s="2" t="str">
        <f>IF(NOT(OR(
SUMPRODUCT(--ISNUMBER(SEARCH('Chapter 2 (Generated)'!$B$3:$V$3,INDEX(MyData,D2653, E2653+1))))&gt;0,
SUMPRODUCT(--ISNUMBER(SEARCH('Chapter 2 (Generated)'!$B$4:$V$4,INDEX(MyData,D2653, E2653+1))))&gt;0)),
"        " &amp; INDEX(MyData,D2653, E2653+1),
"    " &amp; INDEX(MyData,D2653, E2653+1))</f>
        <v xml:space="preserve">        "null",</v>
      </c>
    </row>
    <row r="2654" spans="4:7" x14ac:dyDescent="0.2">
      <c r="D2654" s="20">
        <f t="shared" si="41"/>
        <v>142</v>
      </c>
      <c r="E2654" s="20">
        <f>MIN(IF(MOD(ROWS($A$2:A2654),$A$2)=0,E2653+1, E2653), $B$2-1)</f>
        <v>3</v>
      </c>
      <c r="G2654" s="2" t="str">
        <f>IF(NOT(OR(
SUMPRODUCT(--ISNUMBER(SEARCH('Chapter 2 (Generated)'!$B$3:$V$3,INDEX(MyData,D2654, E2654+1))))&gt;0,
SUMPRODUCT(--ISNUMBER(SEARCH('Chapter 2 (Generated)'!$B$4:$V$4,INDEX(MyData,D2654, E2654+1))))&gt;0)),
"        " &amp; INDEX(MyData,D2654, E2654+1),
"    " &amp; INDEX(MyData,D2654, E2654+1))</f>
        <v xml:space="preserve">        "null",</v>
      </c>
    </row>
    <row r="2655" spans="4:7" x14ac:dyDescent="0.2">
      <c r="D2655" s="20">
        <f t="shared" si="41"/>
        <v>143</v>
      </c>
      <c r="E2655" s="20">
        <f>MIN(IF(MOD(ROWS($A$2:A2655),$A$2)=0,E2654+1, E2654), $B$2-1)</f>
        <v>3</v>
      </c>
      <c r="G2655" s="2" t="str">
        <f>IF(NOT(OR(
SUMPRODUCT(--ISNUMBER(SEARCH('Chapter 2 (Generated)'!$B$3:$V$3,INDEX(MyData,D2655, E2655+1))))&gt;0,
SUMPRODUCT(--ISNUMBER(SEARCH('Chapter 2 (Generated)'!$B$4:$V$4,INDEX(MyData,D2655, E2655+1))))&gt;0)),
"        " &amp; INDEX(MyData,D2655, E2655+1),
"    " &amp; INDEX(MyData,D2655, E2655+1))</f>
        <v xml:space="preserve">        "null",//140 </v>
      </c>
    </row>
    <row r="2656" spans="4:7" x14ac:dyDescent="0.2">
      <c r="D2656" s="20">
        <f t="shared" si="41"/>
        <v>144</v>
      </c>
      <c r="E2656" s="20">
        <f>MIN(IF(MOD(ROWS($A$2:A2656),$A$2)=0,E2655+1, E2655), $B$2-1)</f>
        <v>3</v>
      </c>
      <c r="G2656" s="2" t="str">
        <f>IF(NOT(OR(
SUMPRODUCT(--ISNUMBER(SEARCH('Chapter 2 (Generated)'!$B$3:$V$3,INDEX(MyData,D2656, E2656+1))))&gt;0,
SUMPRODUCT(--ISNUMBER(SEARCH('Chapter 2 (Generated)'!$B$4:$V$4,INDEX(MyData,D2656, E2656+1))))&gt;0)),
"        " &amp; INDEX(MyData,D2656, E2656+1),
"    " &amp; INDEX(MyData,D2656, E2656+1))</f>
        <v xml:space="preserve">        "I like your problem solving skills, new kid. ",</v>
      </c>
    </row>
    <row r="2657" spans="4:7" x14ac:dyDescent="0.2">
      <c r="D2657" s="20">
        <f t="shared" si="41"/>
        <v>145</v>
      </c>
      <c r="E2657" s="20">
        <f>MIN(IF(MOD(ROWS($A$2:A2657),$A$2)=0,E2656+1, E2656), $B$2-1)</f>
        <v>3</v>
      </c>
      <c r="G2657" s="2" t="str">
        <f>IF(NOT(OR(
SUMPRODUCT(--ISNUMBER(SEARCH('Chapter 2 (Generated)'!$B$3:$V$3,INDEX(MyData,D2657, E2657+1))))&gt;0,
SUMPRODUCT(--ISNUMBER(SEARCH('Chapter 2 (Generated)'!$B$4:$V$4,INDEX(MyData,D2657, E2657+1))))&gt;0)),
"        " &amp; INDEX(MyData,D2657, E2657+1),
"    " &amp; INDEX(MyData,D2657, E2657+1))</f>
        <v xml:space="preserve">        "null",</v>
      </c>
    </row>
    <row r="2658" spans="4:7" x14ac:dyDescent="0.2">
      <c r="D2658" s="20">
        <f t="shared" si="41"/>
        <v>146</v>
      </c>
      <c r="E2658" s="20">
        <f>MIN(IF(MOD(ROWS($A$2:A2658),$A$2)=0,E2657+1, E2657), $B$2-1)</f>
        <v>3</v>
      </c>
      <c r="G2658" s="2" t="str">
        <f>IF(NOT(OR(
SUMPRODUCT(--ISNUMBER(SEARCH('Chapter 2 (Generated)'!$B$3:$V$3,INDEX(MyData,D2658, E2658+1))))&gt;0,
SUMPRODUCT(--ISNUMBER(SEARCH('Chapter 2 (Generated)'!$B$4:$V$4,INDEX(MyData,D2658, E2658+1))))&gt;0)),
"        " &amp; INDEX(MyData,D2658, E2658+1),
"    " &amp; INDEX(MyData,D2658, E2658+1))</f>
        <v xml:space="preserve">        "What did you say?",</v>
      </c>
    </row>
    <row r="2659" spans="4:7" x14ac:dyDescent="0.2">
      <c r="D2659" s="20">
        <f t="shared" si="41"/>
        <v>147</v>
      </c>
      <c r="E2659" s="20">
        <f>MIN(IF(MOD(ROWS($A$2:A2659),$A$2)=0,E2658+1, E2658), $B$2-1)</f>
        <v>3</v>
      </c>
      <c r="G2659" s="2" t="str">
        <f>IF(NOT(OR(
SUMPRODUCT(--ISNUMBER(SEARCH('Chapter 2 (Generated)'!$B$3:$V$3,INDEX(MyData,D2659, E2659+1))))&gt;0,
SUMPRODUCT(--ISNUMBER(SEARCH('Chapter 2 (Generated)'!$B$4:$V$4,INDEX(MyData,D2659, E2659+1))))&gt;0)),
"        " &amp; INDEX(MyData,D2659, E2659+1),
"    " &amp; INDEX(MyData,D2659, E2659+1))</f>
        <v xml:space="preserve">        "null",</v>
      </c>
    </row>
    <row r="2660" spans="4:7" x14ac:dyDescent="0.2">
      <c r="D2660" s="20">
        <f t="shared" si="41"/>
        <v>148</v>
      </c>
      <c r="E2660" s="20">
        <f>MIN(IF(MOD(ROWS($A$2:A2660),$A$2)=0,E2659+1, E2659), $B$2-1)</f>
        <v>3</v>
      </c>
      <c r="G2660" s="2" t="str">
        <f>IF(NOT(OR(
SUMPRODUCT(--ISNUMBER(SEARCH('Chapter 2 (Generated)'!$B$3:$V$3,INDEX(MyData,D2660, E2660+1))))&gt;0,
SUMPRODUCT(--ISNUMBER(SEARCH('Chapter 2 (Generated)'!$B$4:$V$4,INDEX(MyData,D2660, E2660+1))))&gt;0)),
"        " &amp; INDEX(MyData,D2660, E2660+1),
"    " &amp; INDEX(MyData,D2660, E2660+1))</f>
        <v xml:space="preserve">        "null",//145 </v>
      </c>
    </row>
    <row r="2661" spans="4:7" x14ac:dyDescent="0.2">
      <c r="D2661" s="20">
        <f t="shared" si="41"/>
        <v>149</v>
      </c>
      <c r="E2661" s="20">
        <f>MIN(IF(MOD(ROWS($A$2:A2661),$A$2)=0,E2660+1, E2660), $B$2-1)</f>
        <v>3</v>
      </c>
      <c r="G2661" s="2" t="str">
        <f>IF(NOT(OR(
SUMPRODUCT(--ISNUMBER(SEARCH('Chapter 2 (Generated)'!$B$3:$V$3,INDEX(MyData,D2661, E2661+1))))&gt;0,
SUMPRODUCT(--ISNUMBER(SEARCH('Chapter 2 (Generated)'!$B$4:$V$4,INDEX(MyData,D2661, E2661+1))))&gt;0)),
"        " &amp; INDEX(MyData,D2661, E2661+1),
"    " &amp; INDEX(MyData,D2661, E2661+1))</f>
        <v xml:space="preserve">        "null",</v>
      </c>
    </row>
    <row r="2662" spans="4:7" x14ac:dyDescent="0.2">
      <c r="D2662" s="20">
        <f t="shared" si="41"/>
        <v>150</v>
      </c>
      <c r="E2662" s="20">
        <f>MIN(IF(MOD(ROWS($A$2:A2662),$A$2)=0,E2661+1, E2661), $B$2-1)</f>
        <v>3</v>
      </c>
      <c r="G2662" s="2" t="str">
        <f>IF(NOT(OR(
SUMPRODUCT(--ISNUMBER(SEARCH('Chapter 2 (Generated)'!$B$3:$V$3,INDEX(MyData,D2662, E2662+1))))&gt;0,
SUMPRODUCT(--ISNUMBER(SEARCH('Chapter 2 (Generated)'!$B$4:$V$4,INDEX(MyData,D2662, E2662+1))))&gt;0)),
"        " &amp; INDEX(MyData,D2662, E2662+1),
"    " &amp; INDEX(MyData,D2662, E2662+1))</f>
        <v xml:space="preserve">        "null",</v>
      </c>
    </row>
    <row r="2663" spans="4:7" x14ac:dyDescent="0.2">
      <c r="D2663" s="20">
        <f t="shared" si="41"/>
        <v>151</v>
      </c>
      <c r="E2663" s="20">
        <f>MIN(IF(MOD(ROWS($A$2:A2663),$A$2)=0,E2662+1, E2662), $B$2-1)</f>
        <v>3</v>
      </c>
      <c r="G2663" s="2" t="str">
        <f>IF(NOT(OR(
SUMPRODUCT(--ISNUMBER(SEARCH('Chapter 2 (Generated)'!$B$3:$V$3,INDEX(MyData,D2663, E2663+1))))&gt;0,
SUMPRODUCT(--ISNUMBER(SEARCH('Chapter 2 (Generated)'!$B$4:$V$4,INDEX(MyData,D2663, E2663+1))))&gt;0)),
"        " &amp; INDEX(MyData,D2663, E2663+1),
"    " &amp; INDEX(MyData,D2663, E2663+1))</f>
        <v xml:space="preserve">        "null",</v>
      </c>
    </row>
    <row r="2664" spans="4:7" x14ac:dyDescent="0.2">
      <c r="D2664" s="20">
        <f t="shared" si="41"/>
        <v>152</v>
      </c>
      <c r="E2664" s="20">
        <f>MIN(IF(MOD(ROWS($A$2:A2664),$A$2)=0,E2663+1, E2663), $B$2-1)</f>
        <v>3</v>
      </c>
      <c r="G2664" s="2" t="str">
        <f>IF(NOT(OR(
SUMPRODUCT(--ISNUMBER(SEARCH('Chapter 2 (Generated)'!$B$3:$V$3,INDEX(MyData,D2664, E2664+1))))&gt;0,
SUMPRODUCT(--ISNUMBER(SEARCH('Chapter 2 (Generated)'!$B$4:$V$4,INDEX(MyData,D2664, E2664+1))))&gt;0)),
"        " &amp; INDEX(MyData,D2664, E2664+1),
"    " &amp; INDEX(MyData,D2664, E2664+1))</f>
        <v xml:space="preserve">        "Thus, why I’m going to try to avoid her at Raquel’s party.",</v>
      </c>
    </row>
    <row r="2665" spans="4:7" x14ac:dyDescent="0.2">
      <c r="D2665" s="20">
        <f t="shared" si="41"/>
        <v>153</v>
      </c>
      <c r="E2665" s="20">
        <f>MIN(IF(MOD(ROWS($A$2:A2665),$A$2)=0,E2664+1, E2664), $B$2-1)</f>
        <v>3</v>
      </c>
      <c r="G2665" s="2" t="str">
        <f>IF(NOT(OR(
SUMPRODUCT(--ISNUMBER(SEARCH('Chapter 2 (Generated)'!$B$3:$V$3,INDEX(MyData,D2665, E2665+1))))&gt;0,
SUMPRODUCT(--ISNUMBER(SEARCH('Chapter 2 (Generated)'!$B$4:$V$4,INDEX(MyData,D2665, E2665+1))))&gt;0)),
"        " &amp; INDEX(MyData,D2665, E2665+1),
"    " &amp; INDEX(MyData,D2665, E2665+1))</f>
        <v xml:space="preserve">        "null",//150 </v>
      </c>
    </row>
    <row r="2666" spans="4:7" x14ac:dyDescent="0.2">
      <c r="D2666" s="20">
        <f t="shared" si="41"/>
        <v>154</v>
      </c>
      <c r="E2666" s="20">
        <f>MIN(IF(MOD(ROWS($A$2:A2666),$A$2)=0,E2665+1, E2665), $B$2-1)</f>
        <v>3</v>
      </c>
      <c r="G2666" s="2" t="str">
        <f>IF(NOT(OR(
SUMPRODUCT(--ISNUMBER(SEARCH('Chapter 2 (Generated)'!$B$3:$V$3,INDEX(MyData,D2666, E2666+1))))&gt;0,
SUMPRODUCT(--ISNUMBER(SEARCH('Chapter 2 (Generated)'!$B$4:$V$4,INDEX(MyData,D2666, E2666+1))))&gt;0)),
"        " &amp; INDEX(MyData,D2666, E2666+1),
"    " &amp; INDEX(MyData,D2666, E2666+1))</f>
        <v xml:space="preserve">        "Ha! You wish!",</v>
      </c>
    </row>
    <row r="2667" spans="4:7" x14ac:dyDescent="0.2">
      <c r="D2667" s="20">
        <f t="shared" si="41"/>
        <v>155</v>
      </c>
      <c r="E2667" s="20">
        <f>MIN(IF(MOD(ROWS($A$2:A2667),$A$2)=0,E2666+1, E2666), $B$2-1)</f>
        <v>3</v>
      </c>
      <c r="G2667" s="2" t="str">
        <f>IF(NOT(OR(
SUMPRODUCT(--ISNUMBER(SEARCH('Chapter 2 (Generated)'!$B$3:$V$3,INDEX(MyData,D2667, E2667+1))))&gt;0,
SUMPRODUCT(--ISNUMBER(SEARCH('Chapter 2 (Generated)'!$B$4:$V$4,INDEX(MyData,D2667, E2667+1))))&gt;0)),
"        " &amp; INDEX(MyData,D2667, E2667+1),
"    " &amp; INDEX(MyData,D2667, E2667+1))</f>
        <v xml:space="preserve">        "null",</v>
      </c>
    </row>
    <row r="2668" spans="4:7" x14ac:dyDescent="0.2">
      <c r="D2668" s="20">
        <f t="shared" si="41"/>
        <v>156</v>
      </c>
      <c r="E2668" s="20">
        <f>MIN(IF(MOD(ROWS($A$2:A2668),$A$2)=0,E2667+1, E2667), $B$2-1)</f>
        <v>3</v>
      </c>
      <c r="G2668" s="2" t="str">
        <f>IF(NOT(OR(
SUMPRODUCT(--ISNUMBER(SEARCH('Chapter 2 (Generated)'!$B$3:$V$3,INDEX(MyData,D2668, E2668+1))))&gt;0,
SUMPRODUCT(--ISNUMBER(SEARCH('Chapter 2 (Generated)'!$B$4:$V$4,INDEX(MyData,D2668, E2668+1))))&gt;0)),
"        " &amp; INDEX(MyData,D2668, E2668+1),
"    " &amp; INDEX(MyData,D2668, E2668+1))</f>
        <v xml:space="preserve">        "null",</v>
      </c>
    </row>
    <row r="2669" spans="4:7" x14ac:dyDescent="0.2">
      <c r="D2669" s="20">
        <f t="shared" si="41"/>
        <v>157</v>
      </c>
      <c r="E2669" s="20">
        <f>MIN(IF(MOD(ROWS($A$2:A2669),$A$2)=0,E2668+1, E2668), $B$2-1)</f>
        <v>3</v>
      </c>
      <c r="G2669" s="2" t="str">
        <f>IF(NOT(OR(
SUMPRODUCT(--ISNUMBER(SEARCH('Chapter 2 (Generated)'!$B$3:$V$3,INDEX(MyData,D2669, E2669+1))))&gt;0,
SUMPRODUCT(--ISNUMBER(SEARCH('Chapter 2 (Generated)'!$B$4:$V$4,INDEX(MyData,D2669, E2669+1))))&gt;0)),
"        " &amp; INDEX(MyData,D2669, E2669+1),
"    " &amp; INDEX(MyData,D2669, E2669+1))</f>
        <v xml:space="preserve">        "null",</v>
      </c>
    </row>
    <row r="2670" spans="4:7" x14ac:dyDescent="0.2">
      <c r="D2670" s="20">
        <f t="shared" si="41"/>
        <v>158</v>
      </c>
      <c r="E2670" s="20">
        <f>MIN(IF(MOD(ROWS($A$2:A2670),$A$2)=0,E2669+1, E2669), $B$2-1)</f>
        <v>3</v>
      </c>
      <c r="G2670" s="2" t="str">
        <f>IF(NOT(OR(
SUMPRODUCT(--ISNUMBER(SEARCH('Chapter 2 (Generated)'!$B$3:$V$3,INDEX(MyData,D2670, E2670+1))))&gt;0,
SUMPRODUCT(--ISNUMBER(SEARCH('Chapter 2 (Generated)'!$B$4:$V$4,INDEX(MyData,D2670, E2670+1))))&gt;0)),
"        " &amp; INDEX(MyData,D2670, E2670+1),
"    " &amp; INDEX(MyData,D2670, E2670+1))</f>
        <v xml:space="preserve">        "Say what now?!",//155 </v>
      </c>
    </row>
    <row r="2671" spans="4:7" x14ac:dyDescent="0.2">
      <c r="D2671" s="20">
        <f t="shared" si="41"/>
        <v>159</v>
      </c>
      <c r="E2671" s="20">
        <f>MIN(IF(MOD(ROWS($A$2:A2671),$A$2)=0,E2670+1, E2670), $B$2-1)</f>
        <v>3</v>
      </c>
      <c r="G2671" s="2" t="str">
        <f>IF(NOT(OR(
SUMPRODUCT(--ISNUMBER(SEARCH('Chapter 2 (Generated)'!$B$3:$V$3,INDEX(MyData,D2671, E2671+1))))&gt;0,
SUMPRODUCT(--ISNUMBER(SEARCH('Chapter 2 (Generated)'!$B$4:$V$4,INDEX(MyData,D2671, E2671+1))))&gt;0)),
"        " &amp; INDEX(MyData,D2671, E2671+1),
"    " &amp; INDEX(MyData,D2671, E2671+1))</f>
        <v xml:space="preserve">        "null",</v>
      </c>
    </row>
    <row r="2672" spans="4:7" x14ac:dyDescent="0.2">
      <c r="D2672" s="20">
        <f t="shared" si="41"/>
        <v>160</v>
      </c>
      <c r="E2672" s="20">
        <f>MIN(IF(MOD(ROWS($A$2:A2672),$A$2)=0,E2671+1, E2671), $B$2-1)</f>
        <v>3</v>
      </c>
      <c r="G2672" s="2" t="str">
        <f>IF(NOT(OR(
SUMPRODUCT(--ISNUMBER(SEARCH('Chapter 2 (Generated)'!$B$3:$V$3,INDEX(MyData,D2672, E2672+1))))&gt;0,
SUMPRODUCT(--ISNUMBER(SEARCH('Chapter 2 (Generated)'!$B$4:$V$4,INDEX(MyData,D2672, E2672+1))))&gt;0)),
"        " &amp; INDEX(MyData,D2672, E2672+1),
"    " &amp; INDEX(MyData,D2672, E2672+1))</f>
        <v xml:space="preserve">        "null",</v>
      </c>
    </row>
    <row r="2673" spans="4:7" x14ac:dyDescent="0.2">
      <c r="D2673" s="20">
        <f t="shared" si="41"/>
        <v>161</v>
      </c>
      <c r="E2673" s="20">
        <f>MIN(IF(MOD(ROWS($A$2:A2673),$A$2)=0,E2672+1, E2672), $B$2-1)</f>
        <v>3</v>
      </c>
      <c r="G2673" s="2" t="str">
        <f>IF(NOT(OR(
SUMPRODUCT(--ISNUMBER(SEARCH('Chapter 2 (Generated)'!$B$3:$V$3,INDEX(MyData,D2673, E2673+1))))&gt;0,
SUMPRODUCT(--ISNUMBER(SEARCH('Chapter 2 (Generated)'!$B$4:$V$4,INDEX(MyData,D2673, E2673+1))))&gt;0)),
"        " &amp; INDEX(MyData,D2673, E2673+1),
"    " &amp; INDEX(MyData,D2673, E2673+1))</f>
        <v xml:space="preserve">        "null",</v>
      </c>
    </row>
    <row r="2674" spans="4:7" x14ac:dyDescent="0.2">
      <c r="D2674" s="20">
        <f t="shared" si="41"/>
        <v>162</v>
      </c>
      <c r="E2674" s="20">
        <f>MIN(IF(MOD(ROWS($A$2:A2674),$A$2)=0,E2673+1, E2673), $B$2-1)</f>
        <v>3</v>
      </c>
      <c r="G2674" s="2" t="str">
        <f>IF(NOT(OR(
SUMPRODUCT(--ISNUMBER(SEARCH('Chapter 2 (Generated)'!$B$3:$V$3,INDEX(MyData,D2674, E2674+1))))&gt;0,
SUMPRODUCT(--ISNUMBER(SEARCH('Chapter 2 (Generated)'!$B$4:$V$4,INDEX(MyData,D2674, E2674+1))))&gt;0)),
"        " &amp; INDEX(MyData,D2674, E2674+1),
"    " &amp; INDEX(MyData,D2674, E2674+1))</f>
        <v xml:space="preserve">        "null",</v>
      </c>
    </row>
    <row r="2675" spans="4:7" x14ac:dyDescent="0.2">
      <c r="D2675" s="20">
        <f t="shared" si="41"/>
        <v>163</v>
      </c>
      <c r="E2675" s="20">
        <f>MIN(IF(MOD(ROWS($A$2:A2675),$A$2)=0,E2674+1, E2674), $B$2-1)</f>
        <v>3</v>
      </c>
      <c r="G2675" s="2" t="str">
        <f>IF(NOT(OR(
SUMPRODUCT(--ISNUMBER(SEARCH('Chapter 2 (Generated)'!$B$3:$V$3,INDEX(MyData,D2675, E2675+1))))&gt;0,
SUMPRODUCT(--ISNUMBER(SEARCH('Chapter 2 (Generated)'!$B$4:$V$4,INDEX(MyData,D2675, E2675+1))))&gt;0)),
"        " &amp; INDEX(MyData,D2675, E2675+1),
"    " &amp; INDEX(MyData,D2675, E2675+1))</f>
        <v xml:space="preserve">        "null",//160 </v>
      </c>
    </row>
    <row r="2676" spans="4:7" x14ac:dyDescent="0.2">
      <c r="D2676" s="20">
        <f t="shared" si="41"/>
        <v>164</v>
      </c>
      <c r="E2676" s="20">
        <f>MIN(IF(MOD(ROWS($A$2:A2676),$A$2)=0,E2675+1, E2675), $B$2-1)</f>
        <v>3</v>
      </c>
      <c r="G2676" s="2" t="str">
        <f>IF(NOT(OR(
SUMPRODUCT(--ISNUMBER(SEARCH('Chapter 2 (Generated)'!$B$3:$V$3,INDEX(MyData,D2676, E2676+1))))&gt;0,
SUMPRODUCT(--ISNUMBER(SEARCH('Chapter 2 (Generated)'!$B$4:$V$4,INDEX(MyData,D2676, E2676+1))))&gt;0)),
"        " &amp; INDEX(MyData,D2676, E2676+1),
"    " &amp; INDEX(MyData,D2676, E2676+1))</f>
        <v xml:space="preserve">        "null",</v>
      </c>
    </row>
    <row r="2677" spans="4:7" x14ac:dyDescent="0.2">
      <c r="D2677" s="20">
        <f t="shared" si="41"/>
        <v>165</v>
      </c>
      <c r="E2677" s="20">
        <f>MIN(IF(MOD(ROWS($A$2:A2677),$A$2)=0,E2676+1, E2676), $B$2-1)</f>
        <v>3</v>
      </c>
      <c r="G2677" s="2" t="str">
        <f>IF(NOT(OR(
SUMPRODUCT(--ISNUMBER(SEARCH('Chapter 2 (Generated)'!$B$3:$V$3,INDEX(MyData,D2677, E2677+1))))&gt;0,
SUMPRODUCT(--ISNUMBER(SEARCH('Chapter 2 (Generated)'!$B$4:$V$4,INDEX(MyData,D2677, E2677+1))))&gt;0)),
"        " &amp; INDEX(MyData,D2677, E2677+1),
"    " &amp; INDEX(MyData,D2677, E2677+1))</f>
        <v xml:space="preserve">        "Thus, why I’m going to try to avoid her at Raquel’s party.",</v>
      </c>
    </row>
    <row r="2678" spans="4:7" x14ac:dyDescent="0.2">
      <c r="D2678" s="20">
        <f t="shared" si="41"/>
        <v>166</v>
      </c>
      <c r="E2678" s="20">
        <f>MIN(IF(MOD(ROWS($A$2:A2678),$A$2)=0,E2677+1, E2677), $B$2-1)</f>
        <v>3</v>
      </c>
      <c r="G2678" s="2" t="str">
        <f>IF(NOT(OR(
SUMPRODUCT(--ISNUMBER(SEARCH('Chapter 2 (Generated)'!$B$3:$V$3,INDEX(MyData,D2678, E2678+1))))&gt;0,
SUMPRODUCT(--ISNUMBER(SEARCH('Chapter 2 (Generated)'!$B$4:$V$4,INDEX(MyData,D2678, E2678+1))))&gt;0)),
"        " &amp; INDEX(MyData,D2678, E2678+1),
"    " &amp; INDEX(MyData,D2678, E2678+1))</f>
        <v xml:space="preserve">        "null",</v>
      </c>
    </row>
    <row r="2679" spans="4:7" x14ac:dyDescent="0.2">
      <c r="D2679" s="20">
        <f t="shared" si="41"/>
        <v>167</v>
      </c>
      <c r="E2679" s="20">
        <f>MIN(IF(MOD(ROWS($A$2:A2679),$A$2)=0,E2678+1, E2678), $B$2-1)</f>
        <v>3</v>
      </c>
      <c r="G2679" s="2" t="str">
        <f>IF(NOT(OR(
SUMPRODUCT(--ISNUMBER(SEARCH('Chapter 2 (Generated)'!$B$3:$V$3,INDEX(MyData,D2679, E2679+1))))&gt;0,
SUMPRODUCT(--ISNUMBER(SEARCH('Chapter 2 (Generated)'!$B$4:$V$4,INDEX(MyData,D2679, E2679+1))))&gt;0)),
"        " &amp; INDEX(MyData,D2679, E2679+1),
"    " &amp; INDEX(MyData,D2679, E2679+1))</f>
        <v xml:space="preserve">        "...",</v>
      </c>
    </row>
    <row r="2680" spans="4:7" x14ac:dyDescent="0.2">
      <c r="D2680" s="20">
        <f t="shared" si="41"/>
        <v>168</v>
      </c>
      <c r="E2680" s="20">
        <f>MIN(IF(MOD(ROWS($A$2:A2680),$A$2)=0,E2679+1, E2679), $B$2-1)</f>
        <v>3</v>
      </c>
      <c r="G2680" s="2" t="str">
        <f>IF(NOT(OR(
SUMPRODUCT(--ISNUMBER(SEARCH('Chapter 2 (Generated)'!$B$3:$V$3,INDEX(MyData,D2680, E2680+1))))&gt;0,
SUMPRODUCT(--ISNUMBER(SEARCH('Chapter 2 (Generated)'!$B$4:$V$4,INDEX(MyData,D2680, E2680+1))))&gt;0)),
"        " &amp; INDEX(MyData,D2680, E2680+1),
"    " &amp; INDEX(MyData,D2680, E2680+1))</f>
        <v xml:space="preserve">        "Dammit, fine. But you better let me be player one.",//165 </v>
      </c>
    </row>
    <row r="2681" spans="4:7" x14ac:dyDescent="0.2">
      <c r="D2681" s="20">
        <f t="shared" si="41"/>
        <v>169</v>
      </c>
      <c r="E2681" s="20">
        <f>MIN(IF(MOD(ROWS($A$2:A2681),$A$2)=0,E2680+1, E2680), $B$2-1)</f>
        <v>3</v>
      </c>
      <c r="G2681" s="2" t="str">
        <f>IF(NOT(OR(
SUMPRODUCT(--ISNUMBER(SEARCH('Chapter 2 (Generated)'!$B$3:$V$3,INDEX(MyData,D2681, E2681+1))))&gt;0,
SUMPRODUCT(--ISNUMBER(SEARCH('Chapter 2 (Generated)'!$B$4:$V$4,INDEX(MyData,D2681, E2681+1))))&gt;0)),
"        " &amp; INDEX(MyData,D2681, E2681+1),
"    " &amp; INDEX(MyData,D2681, E2681+1))</f>
        <v xml:space="preserve">        "I’ll text Raquel and tell her I can’t come. ",</v>
      </c>
    </row>
    <row r="2682" spans="4:7" x14ac:dyDescent="0.2">
      <c r="D2682" s="20">
        <f t="shared" si="41"/>
        <v>170</v>
      </c>
      <c r="E2682" s="20">
        <f>MIN(IF(MOD(ROWS($A$2:A2682),$A$2)=0,E2681+1, E2681), $B$2-1)</f>
        <v>3</v>
      </c>
      <c r="G2682" s="2" t="str">
        <f>IF(NOT(OR(
SUMPRODUCT(--ISNUMBER(SEARCH('Chapter 2 (Generated)'!$B$3:$V$3,INDEX(MyData,D2682, E2682+1))))&gt;0,
SUMPRODUCT(--ISNUMBER(SEARCH('Chapter 2 (Generated)'!$B$4:$V$4,INDEX(MyData,D2682, E2682+1))))&gt;0)),
"        " &amp; INDEX(MyData,D2682, E2682+1),
"    " &amp; INDEX(MyData,D2682, E2682+1))</f>
        <v xml:space="preserve">        "null",</v>
      </c>
    </row>
    <row r="2683" spans="4:7" x14ac:dyDescent="0.2">
      <c r="D2683" s="20">
        <f t="shared" si="41"/>
        <v>171</v>
      </c>
      <c r="E2683" s="20">
        <f>MIN(IF(MOD(ROWS($A$2:A2683),$A$2)=0,E2682+1, E2682), $B$2-1)</f>
        <v>3</v>
      </c>
      <c r="G2683" s="2" t="str">
        <f>IF(NOT(OR(
SUMPRODUCT(--ISNUMBER(SEARCH('Chapter 2 (Generated)'!$B$3:$V$3,INDEX(MyData,D2683, E2683+1))))&gt;0,
SUMPRODUCT(--ISNUMBER(SEARCH('Chapter 2 (Generated)'!$B$4:$V$4,INDEX(MyData,D2683, E2683+1))))&gt;0)),
"        " &amp; INDEX(MyData,D2683, E2683+1),
"    " &amp; INDEX(MyData,D2683, E2683+1))</f>
        <v xml:space="preserve">        "No way man, he has so much to do already today. First day of classes is always killer for him.",</v>
      </c>
    </row>
    <row r="2684" spans="4:7" x14ac:dyDescent="0.2">
      <c r="D2684" s="20">
        <f t="shared" si="41"/>
        <v>172</v>
      </c>
      <c r="E2684" s="20">
        <f>MIN(IF(MOD(ROWS($A$2:A2684),$A$2)=0,E2683+1, E2683), $B$2-1)</f>
        <v>3</v>
      </c>
      <c r="G2684" s="2" t="str">
        <f>IF(NOT(OR(
SUMPRODUCT(--ISNUMBER(SEARCH('Chapter 2 (Generated)'!$B$3:$V$3,INDEX(MyData,D2684, E2684+1))))&gt;0,
SUMPRODUCT(--ISNUMBER(SEARCH('Chapter 2 (Generated)'!$B$4:$V$4,INDEX(MyData,D2684, E2684+1))))&gt;0)),
"        " &amp; INDEX(MyData,D2684, E2684+1),
"    " &amp; INDEX(MyData,D2684, E2684+1))</f>
        <v xml:space="preserve">        "I’ll do it tomorrow.",</v>
      </c>
    </row>
    <row r="2685" spans="4:7" x14ac:dyDescent="0.2">
      <c r="D2685" s="20">
        <f t="shared" si="41"/>
        <v>173</v>
      </c>
      <c r="E2685" s="20">
        <f>MIN(IF(MOD(ROWS($A$2:A2685),$A$2)=0,E2684+1, E2684), $B$2-1)</f>
        <v>3</v>
      </c>
      <c r="G2685" s="2" t="str">
        <f>IF(NOT(OR(
SUMPRODUCT(--ISNUMBER(SEARCH('Chapter 2 (Generated)'!$B$3:$V$3,INDEX(MyData,D2685, E2685+1))))&gt;0,
SUMPRODUCT(--ISNUMBER(SEARCH('Chapter 2 (Generated)'!$B$4:$V$4,INDEX(MyData,D2685, E2685+1))))&gt;0)),
"        " &amp; INDEX(MyData,D2685, E2685+1),
"    " &amp; INDEX(MyData,D2685, E2685+1))</f>
        <v xml:space="preserve">        "null",//170 </v>
      </c>
    </row>
    <row r="2686" spans="4:7" x14ac:dyDescent="0.2">
      <c r="D2686" s="20">
        <f t="shared" si="41"/>
        <v>174</v>
      </c>
      <c r="E2686" s="20">
        <f>MIN(IF(MOD(ROWS($A$2:A2686),$A$2)=0,E2685+1, E2685), $B$2-1)</f>
        <v>3</v>
      </c>
      <c r="G2686" s="2" t="str">
        <f>IF(NOT(OR(
SUMPRODUCT(--ISNUMBER(SEARCH('Chapter 2 (Generated)'!$B$3:$V$3,INDEX(MyData,D2686, E2686+1))))&gt;0,
SUMPRODUCT(--ISNUMBER(SEARCH('Chapter 2 (Generated)'!$B$4:$V$4,INDEX(MyData,D2686, E2686+1))))&gt;0)),
"        " &amp; INDEX(MyData,D2686, E2686+1),
"    " &amp; INDEX(MyData,D2686, E2686+1))</f>
        <v xml:space="preserve">        "Ha! This guy turns into a monster when he’s stressed.",</v>
      </c>
    </row>
    <row r="2687" spans="4:7" x14ac:dyDescent="0.2">
      <c r="D2687" s="20">
        <f t="shared" si="41"/>
        <v>175</v>
      </c>
      <c r="E2687" s="20">
        <f>MIN(IF(MOD(ROWS($A$2:A2687),$A$2)=0,E2686+1, E2686), $B$2-1)</f>
        <v>3</v>
      </c>
      <c r="G2687" s="2" t="str">
        <f>IF(NOT(OR(
SUMPRODUCT(--ISNUMBER(SEARCH('Chapter 2 (Generated)'!$B$3:$V$3,INDEX(MyData,D2687, E2687+1))))&gt;0,
SUMPRODUCT(--ISNUMBER(SEARCH('Chapter 2 (Generated)'!$B$4:$V$4,INDEX(MyData,D2687, E2687+1))))&gt;0)),
"        " &amp; INDEX(MyData,D2687, E2687+1),
"    " &amp; INDEX(MyData,D2687, E2687+1))</f>
        <v xml:space="preserve">        "You’ve still got a lot to learn, new kid. ",</v>
      </c>
    </row>
    <row r="2688" spans="4:7" x14ac:dyDescent="0.2">
      <c r="D2688" s="20">
        <f t="shared" si="41"/>
        <v>176</v>
      </c>
      <c r="E2688" s="20">
        <f>MIN(IF(MOD(ROWS($A$2:A2688),$A$2)=0,E2687+1, E2687), $B$2-1)</f>
        <v>3</v>
      </c>
      <c r="G2688" s="2" t="str">
        <f>IF(NOT(OR(
SUMPRODUCT(--ISNUMBER(SEARCH('Chapter 2 (Generated)'!$B$3:$V$3,INDEX(MyData,D2688, E2688+1))))&gt;0,
SUMPRODUCT(--ISNUMBER(SEARCH('Chapter 2 (Generated)'!$B$4:$V$4,INDEX(MyData,D2688, E2688+1))))&gt;0)),
"        " &amp; INDEX(MyData,D2688, E2688+1),
"    " &amp; INDEX(MyData,D2688, E2688+1))</f>
        <v xml:space="preserve">        "But you’re right, I might as well do it today. ",</v>
      </c>
    </row>
    <row r="2689" spans="4:7" x14ac:dyDescent="0.2">
      <c r="D2689" s="20">
        <f t="shared" si="41"/>
        <v>177</v>
      </c>
      <c r="E2689" s="20">
        <f>MIN(IF(MOD(ROWS($A$2:A2689),$A$2)=0,E2688+1, E2688), $B$2-1)</f>
        <v>3</v>
      </c>
      <c r="G2689" s="2" t="str">
        <f>IF(NOT(OR(
SUMPRODUCT(--ISNUMBER(SEARCH('Chapter 2 (Generated)'!$B$3:$V$3,INDEX(MyData,D2689, E2689+1))))&gt;0,
SUMPRODUCT(--ISNUMBER(SEARCH('Chapter 2 (Generated)'!$B$4:$V$4,INDEX(MyData,D2689, E2689+1))))&gt;0)),
"        " &amp; INDEX(MyData,D2689, E2689+1),
"    " &amp; INDEX(MyData,D2689, E2689+1))</f>
        <v xml:space="preserve">        "null",</v>
      </c>
    </row>
    <row r="2690" spans="4:7" x14ac:dyDescent="0.2">
      <c r="D2690" s="20">
        <f t="shared" ref="D2690:D2753" si="42">MOD(ROW(D2689)-1+ROWS(MyData),ROWS(MyData))+1</f>
        <v>178</v>
      </c>
      <c r="E2690" s="20">
        <f>MIN(IF(MOD(ROWS($A$2:A2690),$A$2)=0,E2689+1, E2689), $B$2-1)</f>
        <v>3</v>
      </c>
      <c r="G2690" s="2" t="str">
        <f>IF(NOT(OR(
SUMPRODUCT(--ISNUMBER(SEARCH('Chapter 2 (Generated)'!$B$3:$V$3,INDEX(MyData,D2690, E2690+1))))&gt;0,
SUMPRODUCT(--ISNUMBER(SEARCH('Chapter 2 (Generated)'!$B$4:$V$4,INDEX(MyData,D2690, E2690+1))))&gt;0)),
"        " &amp; INDEX(MyData,D2690, E2690+1),
"    " &amp; INDEX(MyData,D2690, E2690+1))</f>
        <v xml:space="preserve">        "Definitely! But I’m acting mostly out of fear of our charming President, haha!",//175 </v>
      </c>
    </row>
    <row r="2691" spans="4:7" x14ac:dyDescent="0.2">
      <c r="D2691" s="20">
        <f t="shared" si="42"/>
        <v>179</v>
      </c>
      <c r="E2691" s="20">
        <f>MIN(IF(MOD(ROWS($A$2:A2691),$A$2)=0,E2690+1, E2690), $B$2-1)</f>
        <v>3</v>
      </c>
      <c r="G2691" s="2" t="str">
        <f>IF(NOT(OR(
SUMPRODUCT(--ISNUMBER(SEARCH('Chapter 2 (Generated)'!$B$3:$V$3,INDEX(MyData,D2691, E2691+1))))&gt;0,
SUMPRODUCT(--ISNUMBER(SEARCH('Chapter 2 (Generated)'!$B$4:$V$4,INDEX(MyData,D2691, E2691+1))))&gt;0)),
"        " &amp; INDEX(MyData,D2691, E2691+1),
"    " &amp; INDEX(MyData,D2691, E2691+1))</f>
        <v xml:space="preserve">        "null",</v>
      </c>
    </row>
    <row r="2692" spans="4:7" x14ac:dyDescent="0.2">
      <c r="D2692" s="20">
        <f t="shared" si="42"/>
        <v>180</v>
      </c>
      <c r="E2692" s="20">
        <f>MIN(IF(MOD(ROWS($A$2:A2692),$A$2)=0,E2691+1, E2691), $B$2-1)</f>
        <v>3</v>
      </c>
      <c r="G2692" s="2" t="str">
        <f>IF(NOT(OR(
SUMPRODUCT(--ISNUMBER(SEARCH('Chapter 2 (Generated)'!$B$3:$V$3,INDEX(MyData,D2692, E2692+1))))&gt;0,
SUMPRODUCT(--ISNUMBER(SEARCH('Chapter 2 (Generated)'!$B$4:$V$4,INDEX(MyData,D2692, E2692+1))))&gt;0)),
"        " &amp; INDEX(MyData,D2692, E2692+1),
"    " &amp; INDEX(MyData,D2692, E2692+1))</f>
        <v xml:space="preserve">        "Tell that to the recruiters who want to have your complete file in their hands. ",</v>
      </c>
    </row>
    <row r="2693" spans="4:7" x14ac:dyDescent="0.2">
      <c r="D2693" s="20">
        <f t="shared" si="42"/>
        <v>181</v>
      </c>
      <c r="E2693" s="20">
        <f>MIN(IF(MOD(ROWS($A$2:A2693),$A$2)=0,E2692+1, E2692), $B$2-1)</f>
        <v>3</v>
      </c>
      <c r="G2693" s="2" t="str">
        <f>IF(NOT(OR(
SUMPRODUCT(--ISNUMBER(SEARCH('Chapter 2 (Generated)'!$B$3:$V$3,INDEX(MyData,D2693, E2693+1))))&gt;0,
SUMPRODUCT(--ISNUMBER(SEARCH('Chapter 2 (Generated)'!$B$4:$V$4,INDEX(MyData,D2693, E2693+1))))&gt;0)),
"        " &amp; INDEX(MyData,D2693, E2693+1),
"    " &amp; INDEX(MyData,D2693, E2693+1))</f>
        <v xml:space="preserve">        "Getting a job as an artist is hard you know! ",</v>
      </c>
    </row>
    <row r="2694" spans="4:7" x14ac:dyDescent="0.2">
      <c r="D2694" s="20">
        <f t="shared" si="42"/>
        <v>182</v>
      </c>
      <c r="E2694" s="20">
        <f>MIN(IF(MOD(ROWS($A$2:A2694),$A$2)=0,E2693+1, E2693), $B$2-1)</f>
        <v>3</v>
      </c>
      <c r="G2694" s="2" t="str">
        <f>IF(NOT(OR(
SUMPRODUCT(--ISNUMBER(SEARCH('Chapter 2 (Generated)'!$B$3:$V$3,INDEX(MyData,D2694, E2694+1))))&gt;0,
SUMPRODUCT(--ISNUMBER(SEARCH('Chapter 2 (Generated)'!$B$4:$V$4,INDEX(MyData,D2694, E2694+1))))&gt;0)),
"        " &amp; INDEX(MyData,D2694, E2694+1),
"    " &amp; INDEX(MyData,D2694, E2694+1))</f>
        <v xml:space="preserve">        "Oh shoot, I just remembered!",</v>
      </c>
    </row>
    <row r="2695" spans="4:7" x14ac:dyDescent="0.2">
      <c r="D2695" s="20">
        <f t="shared" si="42"/>
        <v>183</v>
      </c>
      <c r="E2695" s="20">
        <f>MIN(IF(MOD(ROWS($A$2:A2695),$A$2)=0,E2694+1, E2694), $B$2-1)</f>
        <v>3</v>
      </c>
      <c r="G2695" s="2" t="str">
        <f>IF(NOT(OR(
SUMPRODUCT(--ISNUMBER(SEARCH('Chapter 2 (Generated)'!$B$3:$V$3,INDEX(MyData,D2695, E2695+1))))&gt;0,
SUMPRODUCT(--ISNUMBER(SEARCH('Chapter 2 (Generated)'!$B$4:$V$4,INDEX(MyData,D2695, E2695+1))))&gt;0)),
"        " &amp; INDEX(MyData,D2695, E2695+1),
"    " &amp; INDEX(MyData,D2695, E2695+1))</f>
        <v xml:space="preserve">        "We had this book to read for the summer… What was it called again? I need to read that before 4th period.",//180 </v>
      </c>
    </row>
    <row r="2696" spans="4:7" x14ac:dyDescent="0.2">
      <c r="D2696" s="20">
        <f t="shared" si="42"/>
        <v>184</v>
      </c>
      <c r="E2696" s="20">
        <f>MIN(IF(MOD(ROWS($A$2:A2696),$A$2)=0,E2695+1, E2695), $B$2-1)</f>
        <v>3</v>
      </c>
      <c r="G2696" s="2" t="str">
        <f>IF(NOT(OR(
SUMPRODUCT(--ISNUMBER(SEARCH('Chapter 2 (Generated)'!$B$3:$V$3,INDEX(MyData,D2696, E2696+1))))&gt;0,
SUMPRODUCT(--ISNUMBER(SEARCH('Chapter 2 (Generated)'!$B$4:$V$4,INDEX(MyData,D2696, E2696+1))))&gt;0)),
"        " &amp; INDEX(MyData,D2696, E2696+1),
"    " &amp; INDEX(MyData,D2696, E2696+1))</f>
        <v xml:space="preserve">        "null",</v>
      </c>
    </row>
    <row r="2697" spans="4:7" x14ac:dyDescent="0.2">
      <c r="D2697" s="20">
        <f t="shared" si="42"/>
        <v>185</v>
      </c>
      <c r="E2697" s="20">
        <f>MIN(IF(MOD(ROWS($A$2:A2697),$A$2)=0,E2696+1, E2696), $B$2-1)</f>
        <v>3</v>
      </c>
      <c r="G2697" s="2" t="str">
        <f>IF(NOT(OR(
SUMPRODUCT(--ISNUMBER(SEARCH('Chapter 2 (Generated)'!$B$3:$V$3,INDEX(MyData,D2697, E2697+1))))&gt;0,
SUMPRODUCT(--ISNUMBER(SEARCH('Chapter 2 (Generated)'!$B$4:$V$4,INDEX(MyData,D2697, E2697+1))))&gt;0)),
"        " &amp; INDEX(MyData,D2697, E2697+1),
"    " &amp; INDEX(MyData,D2697, E2697+1))</f>
        <v xml:space="preserve">        "You don’t know if you don’t try! Photographic memory, remember?",</v>
      </c>
    </row>
    <row r="2698" spans="4:7" x14ac:dyDescent="0.2">
      <c r="D2698" s="20">
        <f t="shared" si="42"/>
        <v>186</v>
      </c>
      <c r="E2698" s="20">
        <f>MIN(IF(MOD(ROWS($A$2:A2698),$A$2)=0,E2697+1, E2697), $B$2-1)</f>
        <v>3</v>
      </c>
      <c r="G2698" s="2" t="str">
        <f>IF(NOT(OR(
SUMPRODUCT(--ISNUMBER(SEARCH('Chapter 2 (Generated)'!$B$3:$V$3,INDEX(MyData,D2698, E2698+1))))&gt;0,
SUMPRODUCT(--ISNUMBER(SEARCH('Chapter 2 (Generated)'!$B$4:$V$4,INDEX(MyData,D2698, E2698+1))))&gt;0)),
"        " &amp; INDEX(MyData,D2698, E2698+1),
"    " &amp; INDEX(MyData,D2698, E2698+1))</f>
        <v xml:space="preserve">        "null",</v>
      </c>
    </row>
    <row r="2699" spans="4:7" x14ac:dyDescent="0.2">
      <c r="D2699" s="20">
        <f t="shared" si="42"/>
        <v>187</v>
      </c>
      <c r="E2699" s="20">
        <f>MIN(IF(MOD(ROWS($A$2:A2699),$A$2)=0,E2698+1, E2698), $B$2-1)</f>
        <v>3</v>
      </c>
      <c r="G2699" s="2" t="str">
        <f>IF(NOT(OR(
SUMPRODUCT(--ISNUMBER(SEARCH('Chapter 2 (Generated)'!$B$3:$V$3,INDEX(MyData,D2699, E2699+1))))&gt;0,
SUMPRODUCT(--ISNUMBER(SEARCH('Chapter 2 (Generated)'!$B$4:$V$4,INDEX(MyData,D2699, E2699+1))))&gt;0)),
"        " &amp; INDEX(MyData,D2699, E2699+1),
"    " &amp; INDEX(MyData,D2699, E2699+1))</f>
        <v xml:space="preserve">        "Haha! See you later " + user.scholarname + ". ",</v>
      </c>
    </row>
    <row r="2700" spans="4:7" x14ac:dyDescent="0.2">
      <c r="D2700" s="20">
        <f t="shared" si="42"/>
        <v>188</v>
      </c>
      <c r="E2700" s="20">
        <f>MIN(IF(MOD(ROWS($A$2:A2700),$A$2)=0,E2699+1, E2699), $B$2-1)</f>
        <v>3</v>
      </c>
      <c r="G2700" s="2" t="str">
        <f>IF(NOT(OR(
SUMPRODUCT(--ISNUMBER(SEARCH('Chapter 2 (Generated)'!$B$3:$V$3,INDEX(MyData,D2700, E2700+1))))&gt;0,
SUMPRODUCT(--ISNUMBER(SEARCH('Chapter 2 (Generated)'!$B$4:$V$4,INDEX(MyData,D2700, E2700+1))))&gt;0)),
"        " &amp; INDEX(MyData,D2700, E2700+1),
"    " &amp; INDEX(MyData,D2700, E2700+1))</f>
        <v xml:space="preserve">        "null",//185 </v>
      </c>
    </row>
    <row r="2701" spans="4:7" x14ac:dyDescent="0.2">
      <c r="D2701" s="20">
        <f t="shared" si="42"/>
        <v>189</v>
      </c>
      <c r="E2701" s="20">
        <f>MIN(IF(MOD(ROWS($A$2:A2701),$A$2)=0,E2700+1, E2700), $B$2-1)</f>
        <v>3</v>
      </c>
      <c r="G2701" s="2" t="str">
        <f>IF(NOT(OR(
SUMPRODUCT(--ISNUMBER(SEARCH('Chapter 2 (Generated)'!$B$3:$V$3,INDEX(MyData,D2701, E2701+1))))&gt;0,
SUMPRODUCT(--ISNUMBER(SEARCH('Chapter 2 (Generated)'!$B$4:$V$4,INDEX(MyData,D2701, E2701+1))))&gt;0)),
"        " &amp; INDEX(MyData,D2701, E2701+1),
"    " &amp; INDEX(MyData,D2701, E2701+1))</f>
        <v xml:space="preserve">        "null",</v>
      </c>
    </row>
    <row r="2702" spans="4:7" x14ac:dyDescent="0.2">
      <c r="D2702" s="20">
        <f t="shared" si="42"/>
        <v>190</v>
      </c>
      <c r="E2702" s="20">
        <f>MIN(IF(MOD(ROWS($A$2:A2702),$A$2)=0,E2701+1, E2701), $B$2-1)</f>
        <v>3</v>
      </c>
      <c r="G2702" s="2" t="str">
        <f>IF(NOT(OR(
SUMPRODUCT(--ISNUMBER(SEARCH('Chapter 2 (Generated)'!$B$3:$V$3,INDEX(MyData,D2702, E2702+1))))&gt;0,
SUMPRODUCT(--ISNUMBER(SEARCH('Chapter 2 (Generated)'!$B$4:$V$4,INDEX(MyData,D2702, E2702+1))))&gt;0)),
"        " &amp; INDEX(MyData,D2702, E2702+1),
"    " &amp; INDEX(MyData,D2702, E2702+1))</f>
        <v xml:space="preserve">        "null",</v>
      </c>
    </row>
    <row r="2703" spans="4:7" x14ac:dyDescent="0.2">
      <c r="D2703" s="20">
        <f t="shared" si="42"/>
        <v>191</v>
      </c>
      <c r="E2703" s="20">
        <f>MIN(IF(MOD(ROWS($A$2:A2703),$A$2)=0,E2702+1, E2702), $B$2-1)</f>
        <v>3</v>
      </c>
      <c r="G2703" s="2" t="str">
        <f>IF(NOT(OR(
SUMPRODUCT(--ISNUMBER(SEARCH('Chapter 2 (Generated)'!$B$3:$V$3,INDEX(MyData,D2703, E2703+1))))&gt;0,
SUMPRODUCT(--ISNUMBER(SEARCH('Chapter 2 (Generated)'!$B$4:$V$4,INDEX(MyData,D2703, E2703+1))))&gt;0)),
"        " &amp; INDEX(MyData,D2703, E2703+1),
"    " &amp; INDEX(MyData,D2703, E2703+1))</f>
        <v xml:space="preserve">        "null",</v>
      </c>
    </row>
    <row r="2704" spans="4:7" x14ac:dyDescent="0.2">
      <c r="D2704" s="20">
        <f t="shared" si="42"/>
        <v>192</v>
      </c>
      <c r="E2704" s="20">
        <f>MIN(IF(MOD(ROWS($A$2:A2704),$A$2)=0,E2703+1, E2703), $B$2-1)</f>
        <v>3</v>
      </c>
      <c r="G2704" s="2" t="str">
        <f>IF(NOT(OR(
SUMPRODUCT(--ISNUMBER(SEARCH('Chapter 2 (Generated)'!$B$3:$V$3,INDEX(MyData,D2704, E2704+1))))&gt;0,
SUMPRODUCT(--ISNUMBER(SEARCH('Chapter 2 (Generated)'!$B$4:$V$4,INDEX(MyData,D2704, E2704+1))))&gt;0)),
"        " &amp; INDEX(MyData,D2704, E2704+1),
"    " &amp; INDEX(MyData,D2704, E2704+1))</f>
        <v xml:space="preserve">        "null",</v>
      </c>
    </row>
    <row r="2705" spans="4:7" x14ac:dyDescent="0.2">
      <c r="D2705" s="20">
        <f t="shared" si="42"/>
        <v>193</v>
      </c>
      <c r="E2705" s="20">
        <f>MIN(IF(MOD(ROWS($A$2:A2705),$A$2)=0,E2704+1, E2704), $B$2-1)</f>
        <v>3</v>
      </c>
      <c r="G2705" s="2" t="str">
        <f>IF(NOT(OR(
SUMPRODUCT(--ISNUMBER(SEARCH('Chapter 2 (Generated)'!$B$3:$V$3,INDEX(MyData,D2705, E2705+1))))&gt;0,
SUMPRODUCT(--ISNUMBER(SEARCH('Chapter 2 (Generated)'!$B$4:$V$4,INDEX(MyData,D2705, E2705+1))))&gt;0)),
"        " &amp; INDEX(MyData,D2705, E2705+1),
"    " &amp; INDEX(MyData,D2705, E2705+1))</f>
        <v xml:space="preserve">        "null",//190 </v>
      </c>
    </row>
    <row r="2706" spans="4:7" x14ac:dyDescent="0.2">
      <c r="D2706" s="20">
        <f t="shared" si="42"/>
        <v>194</v>
      </c>
      <c r="E2706" s="20">
        <f>MIN(IF(MOD(ROWS($A$2:A2706),$A$2)=0,E2705+1, E2705), $B$2-1)</f>
        <v>3</v>
      </c>
      <c r="G2706" s="2" t="str">
        <f>IF(NOT(OR(
SUMPRODUCT(--ISNUMBER(SEARCH('Chapter 2 (Generated)'!$B$3:$V$3,INDEX(MyData,D2706, E2706+1))))&gt;0,
SUMPRODUCT(--ISNUMBER(SEARCH('Chapter 2 (Generated)'!$B$4:$V$4,INDEX(MyData,D2706, E2706+1))))&gt;0)),
"        " &amp; INDEX(MyData,D2706, E2706+1),
"    " &amp; INDEX(MyData,D2706, E2706+1))</f>
        <v xml:space="preserve">        "null",</v>
      </c>
    </row>
    <row r="2707" spans="4:7" x14ac:dyDescent="0.2">
      <c r="D2707" s="20">
        <f t="shared" si="42"/>
        <v>195</v>
      </c>
      <c r="E2707" s="20">
        <f>MIN(IF(MOD(ROWS($A$2:A2707),$A$2)=0,E2706+1, E2706), $B$2-1)</f>
        <v>3</v>
      </c>
      <c r="G2707" s="2" t="str">
        <f>IF(NOT(OR(
SUMPRODUCT(--ISNUMBER(SEARCH('Chapter 2 (Generated)'!$B$3:$V$3,INDEX(MyData,D2707, E2707+1))))&gt;0,
SUMPRODUCT(--ISNUMBER(SEARCH('Chapter 2 (Generated)'!$B$4:$V$4,INDEX(MyData,D2707, E2707+1))))&gt;0)),
"        " &amp; INDEX(MyData,D2707, E2707+1),
"    " &amp; INDEX(MyData,D2707, E2707+1))</f>
        <v xml:space="preserve">        "null",</v>
      </c>
    </row>
    <row r="2708" spans="4:7" x14ac:dyDescent="0.2">
      <c r="D2708" s="20">
        <f t="shared" si="42"/>
        <v>196</v>
      </c>
      <c r="E2708" s="20">
        <f>MIN(IF(MOD(ROWS($A$2:A2708),$A$2)=0,E2707+1, E2707), $B$2-1)</f>
        <v>3</v>
      </c>
      <c r="G2708" s="2" t="str">
        <f>IF(NOT(OR(
SUMPRODUCT(--ISNUMBER(SEARCH('Chapter 2 (Generated)'!$B$3:$V$3,INDEX(MyData,D2708, E2708+1))))&gt;0,
SUMPRODUCT(--ISNUMBER(SEARCH('Chapter 2 (Generated)'!$B$4:$V$4,INDEX(MyData,D2708, E2708+1))))&gt;0)),
"        " &amp; INDEX(MyData,D2708, E2708+1),
"    " &amp; INDEX(MyData,D2708, E2708+1))</f>
        <v xml:space="preserve">        "null",</v>
      </c>
    </row>
    <row r="2709" spans="4:7" x14ac:dyDescent="0.2">
      <c r="D2709" s="20">
        <f t="shared" si="42"/>
        <v>197</v>
      </c>
      <c r="E2709" s="20">
        <f>MIN(IF(MOD(ROWS($A$2:A2709),$A$2)=0,E2708+1, E2708), $B$2-1)</f>
        <v>3</v>
      </c>
      <c r="G2709" s="2" t="str">
        <f>IF(NOT(OR(
SUMPRODUCT(--ISNUMBER(SEARCH('Chapter 2 (Generated)'!$B$3:$V$3,INDEX(MyData,D2709, E2709+1))))&gt;0,
SUMPRODUCT(--ISNUMBER(SEARCH('Chapter 2 (Generated)'!$B$4:$V$4,INDEX(MyData,D2709, E2709+1))))&gt;0)),
"        " &amp; INDEX(MyData,D2709, E2709+1),
"    " &amp; INDEX(MyData,D2709, E2709+1))</f>
        <v xml:space="preserve">        "null",</v>
      </c>
    </row>
    <row r="2710" spans="4:7" x14ac:dyDescent="0.2">
      <c r="D2710" s="20">
        <f t="shared" si="42"/>
        <v>198</v>
      </c>
      <c r="E2710" s="20">
        <f>MIN(IF(MOD(ROWS($A$2:A2710),$A$2)=0,E2709+1, E2709), $B$2-1)</f>
        <v>3</v>
      </c>
      <c r="G2710" s="2" t="str">
        <f>IF(NOT(OR(
SUMPRODUCT(--ISNUMBER(SEARCH('Chapter 2 (Generated)'!$B$3:$V$3,INDEX(MyData,D2710, E2710+1))))&gt;0,
SUMPRODUCT(--ISNUMBER(SEARCH('Chapter 2 (Generated)'!$B$4:$V$4,INDEX(MyData,D2710, E2710+1))))&gt;0)),
"        " &amp; INDEX(MyData,D2710, E2710+1),
"    " &amp; INDEX(MyData,D2710, E2710+1))</f>
        <v xml:space="preserve">        "null",//195 </v>
      </c>
    </row>
    <row r="2711" spans="4:7" x14ac:dyDescent="0.2">
      <c r="D2711" s="20">
        <f t="shared" si="42"/>
        <v>199</v>
      </c>
      <c r="E2711" s="20">
        <f>MIN(IF(MOD(ROWS($A$2:A2711),$A$2)=0,E2710+1, E2710), $B$2-1)</f>
        <v>3</v>
      </c>
      <c r="G2711" s="2" t="str">
        <f>IF(NOT(OR(
SUMPRODUCT(--ISNUMBER(SEARCH('Chapter 2 (Generated)'!$B$3:$V$3,INDEX(MyData,D2711, E2711+1))))&gt;0,
SUMPRODUCT(--ISNUMBER(SEARCH('Chapter 2 (Generated)'!$B$4:$V$4,INDEX(MyData,D2711, E2711+1))))&gt;0)),
"        " &amp; INDEX(MyData,D2711, E2711+1),
"    " &amp; INDEX(MyData,D2711, E2711+1))</f>
        <v xml:space="preserve">        "null",</v>
      </c>
    </row>
    <row r="2712" spans="4:7" x14ac:dyDescent="0.2">
      <c r="D2712" s="20">
        <f t="shared" si="42"/>
        <v>200</v>
      </c>
      <c r="E2712" s="20">
        <f>MIN(IF(MOD(ROWS($A$2:A2712),$A$2)=0,E2711+1, E2711), $B$2-1)</f>
        <v>3</v>
      </c>
      <c r="G2712" s="2" t="str">
        <f>IF(NOT(OR(
SUMPRODUCT(--ISNUMBER(SEARCH('Chapter 2 (Generated)'!$B$3:$V$3,INDEX(MyData,D2712, E2712+1))))&gt;0,
SUMPRODUCT(--ISNUMBER(SEARCH('Chapter 2 (Generated)'!$B$4:$V$4,INDEX(MyData,D2712, E2712+1))))&gt;0)),
"        " &amp; INDEX(MyData,D2712, E2712+1),
"    " &amp; INDEX(MyData,D2712, E2712+1))</f>
        <v xml:space="preserve">        "null",</v>
      </c>
    </row>
    <row r="2713" spans="4:7" x14ac:dyDescent="0.2">
      <c r="D2713" s="20">
        <f t="shared" si="42"/>
        <v>201</v>
      </c>
      <c r="E2713" s="20">
        <f>MIN(IF(MOD(ROWS($A$2:A2713),$A$2)=0,E2712+1, E2712), $B$2-1)</f>
        <v>3</v>
      </c>
      <c r="G2713" s="2" t="str">
        <f>IF(NOT(OR(
SUMPRODUCT(--ISNUMBER(SEARCH('Chapter 2 (Generated)'!$B$3:$V$3,INDEX(MyData,D2713, E2713+1))))&gt;0,
SUMPRODUCT(--ISNUMBER(SEARCH('Chapter 2 (Generated)'!$B$4:$V$4,INDEX(MyData,D2713, E2713+1))))&gt;0)),
"        " &amp; INDEX(MyData,D2713, E2713+1),
"    " &amp; INDEX(MyData,D2713, E2713+1))</f>
        <v xml:space="preserve">        "null",</v>
      </c>
    </row>
    <row r="2714" spans="4:7" x14ac:dyDescent="0.2">
      <c r="D2714" s="20">
        <f t="shared" si="42"/>
        <v>202</v>
      </c>
      <c r="E2714" s="20">
        <f>MIN(IF(MOD(ROWS($A$2:A2714),$A$2)=0,E2713+1, E2713), $B$2-1)</f>
        <v>3</v>
      </c>
      <c r="G2714" s="2" t="str">
        <f>IF(NOT(OR(
SUMPRODUCT(--ISNUMBER(SEARCH('Chapter 2 (Generated)'!$B$3:$V$3,INDEX(MyData,D2714, E2714+1))))&gt;0,
SUMPRODUCT(--ISNUMBER(SEARCH('Chapter 2 (Generated)'!$B$4:$V$4,INDEX(MyData,D2714, E2714+1))))&gt;0)),
"        " &amp; INDEX(MyData,D2714, E2714+1),
"    " &amp; INDEX(MyData,D2714, E2714+1))</f>
        <v xml:space="preserve">        "null",</v>
      </c>
    </row>
    <row r="2715" spans="4:7" x14ac:dyDescent="0.2">
      <c r="D2715" s="20">
        <f t="shared" si="42"/>
        <v>203</v>
      </c>
      <c r="E2715" s="20">
        <f>MIN(IF(MOD(ROWS($A$2:A2715),$A$2)=0,E2714+1, E2714), $B$2-1)</f>
        <v>3</v>
      </c>
      <c r="G2715" s="2" t="str">
        <f>IF(NOT(OR(
SUMPRODUCT(--ISNUMBER(SEARCH('Chapter 2 (Generated)'!$B$3:$V$3,INDEX(MyData,D2715, E2715+1))))&gt;0,
SUMPRODUCT(--ISNUMBER(SEARCH('Chapter 2 (Generated)'!$B$4:$V$4,INDEX(MyData,D2715, E2715+1))))&gt;0)),
"        " &amp; INDEX(MyData,D2715, E2715+1),
"    " &amp; INDEX(MyData,D2715, E2715+1))</f>
        <v xml:space="preserve">        "null",//200 </v>
      </c>
    </row>
    <row r="2716" spans="4:7" x14ac:dyDescent="0.2">
      <c r="D2716" s="20">
        <f t="shared" si="42"/>
        <v>204</v>
      </c>
      <c r="E2716" s="20">
        <f>MIN(IF(MOD(ROWS($A$2:A2716),$A$2)=0,E2715+1, E2715), $B$2-1)</f>
        <v>3</v>
      </c>
      <c r="G2716" s="2" t="str">
        <f>IF(NOT(OR(
SUMPRODUCT(--ISNUMBER(SEARCH('Chapter 2 (Generated)'!$B$3:$V$3,INDEX(MyData,D2716, E2716+1))))&gt;0,
SUMPRODUCT(--ISNUMBER(SEARCH('Chapter 2 (Generated)'!$B$4:$V$4,INDEX(MyData,D2716, E2716+1))))&gt;0)),
"        " &amp; INDEX(MyData,D2716, E2716+1),
"    " &amp; INDEX(MyData,D2716, E2716+1))</f>
        <v xml:space="preserve">        "null",</v>
      </c>
    </row>
    <row r="2717" spans="4:7" x14ac:dyDescent="0.2">
      <c r="D2717" s="20">
        <f t="shared" si="42"/>
        <v>205</v>
      </c>
      <c r="E2717" s="20">
        <f>MIN(IF(MOD(ROWS($A$2:A2717),$A$2)=0,E2716+1, E2716), $B$2-1)</f>
        <v>3</v>
      </c>
      <c r="G2717" s="2" t="str">
        <f>IF(NOT(OR(
SUMPRODUCT(--ISNUMBER(SEARCH('Chapter 2 (Generated)'!$B$3:$V$3,INDEX(MyData,D2717, E2717+1))))&gt;0,
SUMPRODUCT(--ISNUMBER(SEARCH('Chapter 2 (Generated)'!$B$4:$V$4,INDEX(MyData,D2717, E2717+1))))&gt;0)),
"        " &amp; INDEX(MyData,D2717, E2717+1),
"    " &amp; INDEX(MyData,D2717, E2717+1))</f>
        <v xml:space="preserve">        "null",</v>
      </c>
    </row>
    <row r="2718" spans="4:7" x14ac:dyDescent="0.2">
      <c r="D2718" s="20">
        <f t="shared" si="42"/>
        <v>206</v>
      </c>
      <c r="E2718" s="20">
        <f>MIN(IF(MOD(ROWS($A$2:A2718),$A$2)=0,E2717+1, E2717), $B$2-1)</f>
        <v>3</v>
      </c>
      <c r="G2718" s="2" t="str">
        <f>IF(NOT(OR(
SUMPRODUCT(--ISNUMBER(SEARCH('Chapter 2 (Generated)'!$B$3:$V$3,INDEX(MyData,D2718, E2718+1))))&gt;0,
SUMPRODUCT(--ISNUMBER(SEARCH('Chapter 2 (Generated)'!$B$4:$V$4,INDEX(MyData,D2718, E2718+1))))&gt;0)),
"        " &amp; INDEX(MyData,D2718, E2718+1),
"    " &amp; INDEX(MyData,D2718, E2718+1))</f>
        <v xml:space="preserve">        "null",</v>
      </c>
    </row>
    <row r="2719" spans="4:7" x14ac:dyDescent="0.2">
      <c r="D2719" s="20">
        <f t="shared" si="42"/>
        <v>207</v>
      </c>
      <c r="E2719" s="20">
        <f>MIN(IF(MOD(ROWS($A$2:A2719),$A$2)=0,E2718+1, E2718), $B$2-1)</f>
        <v>3</v>
      </c>
      <c r="G2719" s="2" t="str">
        <f>IF(NOT(OR(
SUMPRODUCT(--ISNUMBER(SEARCH('Chapter 2 (Generated)'!$B$3:$V$3,INDEX(MyData,D2719, E2719+1))))&gt;0,
SUMPRODUCT(--ISNUMBER(SEARCH('Chapter 2 (Generated)'!$B$4:$V$4,INDEX(MyData,D2719, E2719+1))))&gt;0)),
"        " &amp; INDEX(MyData,D2719, E2719+1),
"    " &amp; INDEX(MyData,D2719, E2719+1))</f>
        <v xml:space="preserve">        "null",</v>
      </c>
    </row>
    <row r="2720" spans="4:7" x14ac:dyDescent="0.2">
      <c r="D2720" s="20">
        <f t="shared" si="42"/>
        <v>208</v>
      </c>
      <c r="E2720" s="20">
        <f>MIN(IF(MOD(ROWS($A$2:A2720),$A$2)=0,E2719+1, E2719), $B$2-1)</f>
        <v>3</v>
      </c>
      <c r="G2720" s="2" t="str">
        <f>IF(NOT(OR(
SUMPRODUCT(--ISNUMBER(SEARCH('Chapter 2 (Generated)'!$B$3:$V$3,INDEX(MyData,D2720, E2720+1))))&gt;0,
SUMPRODUCT(--ISNUMBER(SEARCH('Chapter 2 (Generated)'!$B$4:$V$4,INDEX(MyData,D2720, E2720+1))))&gt;0)),
"        " &amp; INDEX(MyData,D2720, E2720+1),
"    " &amp; INDEX(MyData,D2720, E2720+1))</f>
        <v xml:space="preserve">        "null",//205 </v>
      </c>
    </row>
    <row r="2721" spans="4:7" x14ac:dyDescent="0.2">
      <c r="D2721" s="20">
        <f t="shared" si="42"/>
        <v>209</v>
      </c>
      <c r="E2721" s="20">
        <f>MIN(IF(MOD(ROWS($A$2:A2721),$A$2)=0,E2720+1, E2720), $B$2-1)</f>
        <v>3</v>
      </c>
      <c r="G2721" s="2" t="str">
        <f>IF(NOT(OR(
SUMPRODUCT(--ISNUMBER(SEARCH('Chapter 2 (Generated)'!$B$3:$V$3,INDEX(MyData,D2721, E2721+1))))&gt;0,
SUMPRODUCT(--ISNUMBER(SEARCH('Chapter 2 (Generated)'!$B$4:$V$4,INDEX(MyData,D2721, E2721+1))))&gt;0)),
"        " &amp; INDEX(MyData,D2721, E2721+1),
"    " &amp; INDEX(MyData,D2721, E2721+1))</f>
        <v xml:space="preserve">        "null",</v>
      </c>
    </row>
    <row r="2722" spans="4:7" x14ac:dyDescent="0.2">
      <c r="D2722" s="20">
        <f t="shared" si="42"/>
        <v>210</v>
      </c>
      <c r="E2722" s="20">
        <f>MIN(IF(MOD(ROWS($A$2:A2722),$A$2)=0,E2721+1, E2721), $B$2-1)</f>
        <v>3</v>
      </c>
      <c r="G2722" s="2" t="str">
        <f>IF(NOT(OR(
SUMPRODUCT(--ISNUMBER(SEARCH('Chapter 2 (Generated)'!$B$3:$V$3,INDEX(MyData,D2722, E2722+1))))&gt;0,
SUMPRODUCT(--ISNUMBER(SEARCH('Chapter 2 (Generated)'!$B$4:$V$4,INDEX(MyData,D2722, E2722+1))))&gt;0)),
"        " &amp; INDEX(MyData,D2722, E2722+1),
"    " &amp; INDEX(MyData,D2722, E2722+1))</f>
        <v xml:space="preserve">        "null",</v>
      </c>
    </row>
    <row r="2723" spans="4:7" x14ac:dyDescent="0.2">
      <c r="D2723" s="20">
        <f t="shared" si="42"/>
        <v>211</v>
      </c>
      <c r="E2723" s="20">
        <f>MIN(IF(MOD(ROWS($A$2:A2723),$A$2)=0,E2722+1, E2722), $B$2-1)</f>
        <v>3</v>
      </c>
      <c r="G2723" s="2" t="str">
        <f>IF(NOT(OR(
SUMPRODUCT(--ISNUMBER(SEARCH('Chapter 2 (Generated)'!$B$3:$V$3,INDEX(MyData,D2723, E2723+1))))&gt;0,
SUMPRODUCT(--ISNUMBER(SEARCH('Chapter 2 (Generated)'!$B$4:$V$4,INDEX(MyData,D2723, E2723+1))))&gt;0)),
"        " &amp; INDEX(MyData,D2723, E2723+1),
"    " &amp; INDEX(MyData,D2723, E2723+1))</f>
        <v xml:space="preserve">        "null",</v>
      </c>
    </row>
    <row r="2724" spans="4:7" x14ac:dyDescent="0.2">
      <c r="D2724" s="20">
        <f t="shared" si="42"/>
        <v>212</v>
      </c>
      <c r="E2724" s="20">
        <f>MIN(IF(MOD(ROWS($A$2:A2724),$A$2)=0,E2723+1, E2723), $B$2-1)</f>
        <v>3</v>
      </c>
      <c r="G2724" s="2" t="str">
        <f>IF(NOT(OR(
SUMPRODUCT(--ISNUMBER(SEARCH('Chapter 2 (Generated)'!$B$3:$V$3,INDEX(MyData,D2724, E2724+1))))&gt;0,
SUMPRODUCT(--ISNUMBER(SEARCH('Chapter 2 (Generated)'!$B$4:$V$4,INDEX(MyData,D2724, E2724+1))))&gt;0)),
"        " &amp; INDEX(MyData,D2724, E2724+1),
"    " &amp; INDEX(MyData,D2724, E2724+1))</f>
        <v xml:space="preserve">        "null",</v>
      </c>
    </row>
    <row r="2725" spans="4:7" x14ac:dyDescent="0.2">
      <c r="D2725" s="20">
        <f t="shared" si="42"/>
        <v>213</v>
      </c>
      <c r="E2725" s="20">
        <f>MIN(IF(MOD(ROWS($A$2:A2725),$A$2)=0,E2724+1, E2724), $B$2-1)</f>
        <v>3</v>
      </c>
      <c r="G2725" s="2" t="str">
        <f>IF(NOT(OR(
SUMPRODUCT(--ISNUMBER(SEARCH('Chapter 2 (Generated)'!$B$3:$V$3,INDEX(MyData,D2725, E2725+1))))&gt;0,
SUMPRODUCT(--ISNUMBER(SEARCH('Chapter 2 (Generated)'!$B$4:$V$4,INDEX(MyData,D2725, E2725+1))))&gt;0)),
"        " &amp; INDEX(MyData,D2725, E2725+1),
"    " &amp; INDEX(MyData,D2725, E2725+1))</f>
        <v xml:space="preserve">        "null",//210 </v>
      </c>
    </row>
    <row r="2726" spans="4:7" x14ac:dyDescent="0.2">
      <c r="D2726" s="20">
        <f t="shared" si="42"/>
        <v>214</v>
      </c>
      <c r="E2726" s="20">
        <f>MIN(IF(MOD(ROWS($A$2:A2726),$A$2)=0,E2725+1, E2725), $B$2-1)</f>
        <v>3</v>
      </c>
      <c r="G2726" s="2" t="str">
        <f>IF(NOT(OR(
SUMPRODUCT(--ISNUMBER(SEARCH('Chapter 2 (Generated)'!$B$3:$V$3,INDEX(MyData,D2726, E2726+1))))&gt;0,
SUMPRODUCT(--ISNUMBER(SEARCH('Chapter 2 (Generated)'!$B$4:$V$4,INDEX(MyData,D2726, E2726+1))))&gt;0)),
"        " &amp; INDEX(MyData,D2726, E2726+1),
"    " &amp; INDEX(MyData,D2726, E2726+1))</f>
        <v xml:space="preserve">        "null",</v>
      </c>
    </row>
    <row r="2727" spans="4:7" x14ac:dyDescent="0.2">
      <c r="D2727" s="20">
        <f t="shared" si="42"/>
        <v>215</v>
      </c>
      <c r="E2727" s="20">
        <f>MIN(IF(MOD(ROWS($A$2:A2727),$A$2)=0,E2726+1, E2726), $B$2-1)</f>
        <v>3</v>
      </c>
      <c r="G2727" s="2" t="str">
        <f>IF(NOT(OR(
SUMPRODUCT(--ISNUMBER(SEARCH('Chapter 2 (Generated)'!$B$3:$V$3,INDEX(MyData,D2727, E2727+1))))&gt;0,
SUMPRODUCT(--ISNUMBER(SEARCH('Chapter 2 (Generated)'!$B$4:$V$4,INDEX(MyData,D2727, E2727+1))))&gt;0)),
"        " &amp; INDEX(MyData,D2727, E2727+1),
"    " &amp; INDEX(MyData,D2727, E2727+1))</f>
        <v xml:space="preserve">        "null",</v>
      </c>
    </row>
    <row r="2728" spans="4:7" x14ac:dyDescent="0.2">
      <c r="D2728" s="20">
        <f t="shared" si="42"/>
        <v>216</v>
      </c>
      <c r="E2728" s="20">
        <f>MIN(IF(MOD(ROWS($A$2:A2728),$A$2)=0,E2727+1, E2727), $B$2-1)</f>
        <v>3</v>
      </c>
      <c r="G2728" s="2" t="str">
        <f>IF(NOT(OR(
SUMPRODUCT(--ISNUMBER(SEARCH('Chapter 2 (Generated)'!$B$3:$V$3,INDEX(MyData,D2728, E2728+1))))&gt;0,
SUMPRODUCT(--ISNUMBER(SEARCH('Chapter 2 (Generated)'!$B$4:$V$4,INDEX(MyData,D2728, E2728+1))))&gt;0)),
"        " &amp; INDEX(MyData,D2728, E2728+1),
"    " &amp; INDEX(MyData,D2728, E2728+1))</f>
        <v xml:space="preserve">        "null",</v>
      </c>
    </row>
    <row r="2729" spans="4:7" x14ac:dyDescent="0.2">
      <c r="D2729" s="20">
        <f t="shared" si="42"/>
        <v>217</v>
      </c>
      <c r="E2729" s="20">
        <f>MIN(IF(MOD(ROWS($A$2:A2729),$A$2)=0,E2728+1, E2728), $B$2-1)</f>
        <v>3</v>
      </c>
      <c r="G2729" s="2" t="str">
        <f>IF(NOT(OR(
SUMPRODUCT(--ISNUMBER(SEARCH('Chapter 2 (Generated)'!$B$3:$V$3,INDEX(MyData,D2729, E2729+1))))&gt;0,
SUMPRODUCT(--ISNUMBER(SEARCH('Chapter 2 (Generated)'!$B$4:$V$4,INDEX(MyData,D2729, E2729+1))))&gt;0)),
"        " &amp; INDEX(MyData,D2729, E2729+1),
"    " &amp; INDEX(MyData,D2729, E2729+1))</f>
        <v xml:space="preserve">        "null",</v>
      </c>
    </row>
    <row r="2730" spans="4:7" x14ac:dyDescent="0.2">
      <c r="D2730" s="20">
        <f t="shared" si="42"/>
        <v>218</v>
      </c>
      <c r="E2730" s="20">
        <f>MIN(IF(MOD(ROWS($A$2:A2730),$A$2)=0,E2729+1, E2729), $B$2-1)</f>
        <v>3</v>
      </c>
      <c r="G2730" s="2" t="str">
        <f>IF(NOT(OR(
SUMPRODUCT(--ISNUMBER(SEARCH('Chapter 2 (Generated)'!$B$3:$V$3,INDEX(MyData,D2730, E2730+1))))&gt;0,
SUMPRODUCT(--ISNUMBER(SEARCH('Chapter 2 (Generated)'!$B$4:$V$4,INDEX(MyData,D2730, E2730+1))))&gt;0)),
"        " &amp; INDEX(MyData,D2730, E2730+1),
"    " &amp; INDEX(MyData,D2730, E2730+1))</f>
        <v xml:space="preserve">        "null",//215 </v>
      </c>
    </row>
    <row r="2731" spans="4:7" x14ac:dyDescent="0.2">
      <c r="D2731" s="20">
        <f t="shared" si="42"/>
        <v>219</v>
      </c>
      <c r="E2731" s="20">
        <f>MIN(IF(MOD(ROWS($A$2:A2731),$A$2)=0,E2730+1, E2730), $B$2-1)</f>
        <v>3</v>
      </c>
      <c r="G2731" s="2" t="str">
        <f>IF(NOT(OR(
SUMPRODUCT(--ISNUMBER(SEARCH('Chapter 2 (Generated)'!$B$3:$V$3,INDEX(MyData,D2731, E2731+1))))&gt;0,
SUMPRODUCT(--ISNUMBER(SEARCH('Chapter 2 (Generated)'!$B$4:$V$4,INDEX(MyData,D2731, E2731+1))))&gt;0)),
"        " &amp; INDEX(MyData,D2731, E2731+1),
"    " &amp; INDEX(MyData,D2731, E2731+1))</f>
        <v xml:space="preserve">        "null",</v>
      </c>
    </row>
    <row r="2732" spans="4:7" x14ac:dyDescent="0.2">
      <c r="D2732" s="20">
        <f t="shared" si="42"/>
        <v>220</v>
      </c>
      <c r="E2732" s="20">
        <f>MIN(IF(MOD(ROWS($A$2:A2732),$A$2)=0,E2731+1, E2731), $B$2-1)</f>
        <v>3</v>
      </c>
      <c r="G2732" s="2" t="str">
        <f>IF(NOT(OR(
SUMPRODUCT(--ISNUMBER(SEARCH('Chapter 2 (Generated)'!$B$3:$V$3,INDEX(MyData,D2732, E2732+1))))&gt;0,
SUMPRODUCT(--ISNUMBER(SEARCH('Chapter 2 (Generated)'!$B$4:$V$4,INDEX(MyData,D2732, E2732+1))))&gt;0)),
"        " &amp; INDEX(MyData,D2732, E2732+1),
"    " &amp; INDEX(MyData,D2732, E2732+1))</f>
        <v xml:space="preserve">        "null",</v>
      </c>
    </row>
    <row r="2733" spans="4:7" x14ac:dyDescent="0.2">
      <c r="D2733" s="20">
        <f t="shared" si="42"/>
        <v>221</v>
      </c>
      <c r="E2733" s="20">
        <f>MIN(IF(MOD(ROWS($A$2:A2733),$A$2)=0,E2732+1, E2732), $B$2-1)</f>
        <v>3</v>
      </c>
      <c r="G2733" s="2" t="str">
        <f>IF(NOT(OR(
SUMPRODUCT(--ISNUMBER(SEARCH('Chapter 2 (Generated)'!$B$3:$V$3,INDEX(MyData,D2733, E2733+1))))&gt;0,
SUMPRODUCT(--ISNUMBER(SEARCH('Chapter 2 (Generated)'!$B$4:$V$4,INDEX(MyData,D2733, E2733+1))))&gt;0)),
"        " &amp; INDEX(MyData,D2733, E2733+1),
"    " &amp; INDEX(MyData,D2733, E2733+1))</f>
        <v xml:space="preserve">        "null",</v>
      </c>
    </row>
    <row r="2734" spans="4:7" x14ac:dyDescent="0.2">
      <c r="D2734" s="20">
        <f t="shared" si="42"/>
        <v>222</v>
      </c>
      <c r="E2734" s="20">
        <f>MIN(IF(MOD(ROWS($A$2:A2734),$A$2)=0,E2733+1, E2733), $B$2-1)</f>
        <v>3</v>
      </c>
      <c r="G2734" s="2" t="str">
        <f>IF(NOT(OR(
SUMPRODUCT(--ISNUMBER(SEARCH('Chapter 2 (Generated)'!$B$3:$V$3,INDEX(MyData,D2734, E2734+1))))&gt;0,
SUMPRODUCT(--ISNUMBER(SEARCH('Chapter 2 (Generated)'!$B$4:$V$4,INDEX(MyData,D2734, E2734+1))))&gt;0)),
"        " &amp; INDEX(MyData,D2734, E2734+1),
"    " &amp; INDEX(MyData,D2734, E2734+1))</f>
        <v xml:space="preserve">        "null",</v>
      </c>
    </row>
    <row r="2735" spans="4:7" x14ac:dyDescent="0.2">
      <c r="D2735" s="20">
        <f t="shared" si="42"/>
        <v>223</v>
      </c>
      <c r="E2735" s="20">
        <f>MIN(IF(MOD(ROWS($A$2:A2735),$A$2)=0,E2734+1, E2734), $B$2-1)</f>
        <v>3</v>
      </c>
      <c r="G2735" s="2" t="str">
        <f>IF(NOT(OR(
SUMPRODUCT(--ISNUMBER(SEARCH('Chapter 2 (Generated)'!$B$3:$V$3,INDEX(MyData,D2735, E2735+1))))&gt;0,
SUMPRODUCT(--ISNUMBER(SEARCH('Chapter 2 (Generated)'!$B$4:$V$4,INDEX(MyData,D2735, E2735+1))))&gt;0)),
"        " &amp; INDEX(MyData,D2735, E2735+1),
"    " &amp; INDEX(MyData,D2735, E2735+1))</f>
        <v xml:space="preserve">        "null",//220 </v>
      </c>
    </row>
    <row r="2736" spans="4:7" x14ac:dyDescent="0.2">
      <c r="D2736" s="20">
        <f t="shared" si="42"/>
        <v>224</v>
      </c>
      <c r="E2736" s="20">
        <f>MIN(IF(MOD(ROWS($A$2:A2736),$A$2)=0,E2735+1, E2735), $B$2-1)</f>
        <v>3</v>
      </c>
      <c r="G2736" s="2" t="str">
        <f>IF(NOT(OR(
SUMPRODUCT(--ISNUMBER(SEARCH('Chapter 2 (Generated)'!$B$3:$V$3,INDEX(MyData,D2736, E2736+1))))&gt;0,
SUMPRODUCT(--ISNUMBER(SEARCH('Chapter 2 (Generated)'!$B$4:$V$4,INDEX(MyData,D2736, E2736+1))))&gt;0)),
"        " &amp; INDEX(MyData,D2736, E2736+1),
"    " &amp; INDEX(MyData,D2736, E2736+1))</f>
        <v xml:space="preserve">        "null",</v>
      </c>
    </row>
    <row r="2737" spans="4:7" x14ac:dyDescent="0.2">
      <c r="D2737" s="20">
        <f t="shared" si="42"/>
        <v>225</v>
      </c>
      <c r="E2737" s="20">
        <f>MIN(IF(MOD(ROWS($A$2:A2737),$A$2)=0,E2736+1, E2736), $B$2-1)</f>
        <v>3</v>
      </c>
      <c r="G2737" s="2" t="str">
        <f>IF(NOT(OR(
SUMPRODUCT(--ISNUMBER(SEARCH('Chapter 2 (Generated)'!$B$3:$V$3,INDEX(MyData,D2737, E2737+1))))&gt;0,
SUMPRODUCT(--ISNUMBER(SEARCH('Chapter 2 (Generated)'!$B$4:$V$4,INDEX(MyData,D2737, E2737+1))))&gt;0)),
"        " &amp; INDEX(MyData,D2737, E2737+1),
"    " &amp; INDEX(MyData,D2737, E2737+1))</f>
        <v xml:space="preserve">        "null",</v>
      </c>
    </row>
    <row r="2738" spans="4:7" x14ac:dyDescent="0.2">
      <c r="D2738" s="20">
        <f t="shared" si="42"/>
        <v>226</v>
      </c>
      <c r="E2738" s="20">
        <f>MIN(IF(MOD(ROWS($A$2:A2738),$A$2)=0,E2737+1, E2737), $B$2-1)</f>
        <v>3</v>
      </c>
      <c r="G2738" s="2" t="str">
        <f>IF(NOT(OR(
SUMPRODUCT(--ISNUMBER(SEARCH('Chapter 2 (Generated)'!$B$3:$V$3,INDEX(MyData,D2738, E2738+1))))&gt;0,
SUMPRODUCT(--ISNUMBER(SEARCH('Chapter 2 (Generated)'!$B$4:$V$4,INDEX(MyData,D2738, E2738+1))))&gt;0)),
"        " &amp; INDEX(MyData,D2738, E2738+1),
"    " &amp; INDEX(MyData,D2738, E2738+1))</f>
        <v xml:space="preserve">        "null",</v>
      </c>
    </row>
    <row r="2739" spans="4:7" x14ac:dyDescent="0.2">
      <c r="D2739" s="20">
        <f t="shared" si="42"/>
        <v>227</v>
      </c>
      <c r="E2739" s="20">
        <f>MIN(IF(MOD(ROWS($A$2:A2739),$A$2)=0,E2738+1, E2738), $B$2-1)</f>
        <v>3</v>
      </c>
      <c r="G2739" s="2" t="str">
        <f>IF(NOT(OR(
SUMPRODUCT(--ISNUMBER(SEARCH('Chapter 2 (Generated)'!$B$3:$V$3,INDEX(MyData,D2739, E2739+1))))&gt;0,
SUMPRODUCT(--ISNUMBER(SEARCH('Chapter 2 (Generated)'!$B$4:$V$4,INDEX(MyData,D2739, E2739+1))))&gt;0)),
"        " &amp; INDEX(MyData,D2739, E2739+1),
"    " &amp; INDEX(MyData,D2739, E2739+1))</f>
        <v xml:space="preserve">        "null",</v>
      </c>
    </row>
    <row r="2740" spans="4:7" x14ac:dyDescent="0.2">
      <c r="D2740" s="20">
        <f t="shared" si="42"/>
        <v>228</v>
      </c>
      <c r="E2740" s="20">
        <f>MIN(IF(MOD(ROWS($A$2:A2740),$A$2)=0,E2739+1, E2739), $B$2-1)</f>
        <v>3</v>
      </c>
      <c r="G2740" s="2" t="str">
        <f>IF(NOT(OR(
SUMPRODUCT(--ISNUMBER(SEARCH('Chapter 2 (Generated)'!$B$3:$V$3,INDEX(MyData,D2740, E2740+1))))&gt;0,
SUMPRODUCT(--ISNUMBER(SEARCH('Chapter 2 (Generated)'!$B$4:$V$4,INDEX(MyData,D2740, E2740+1))))&gt;0)),
"        " &amp; INDEX(MyData,D2740, E2740+1),
"    " &amp; INDEX(MyData,D2740, E2740+1))</f>
        <v xml:space="preserve">        "null",//225 </v>
      </c>
    </row>
    <row r="2741" spans="4:7" x14ac:dyDescent="0.2">
      <c r="D2741" s="20">
        <f t="shared" si="42"/>
        <v>229</v>
      </c>
      <c r="E2741" s="20">
        <f>MIN(IF(MOD(ROWS($A$2:A2741),$A$2)=0,E2740+1, E2740), $B$2-1)</f>
        <v>3</v>
      </c>
      <c r="G2741" s="2" t="str">
        <f>IF(NOT(OR(
SUMPRODUCT(--ISNUMBER(SEARCH('Chapter 2 (Generated)'!$B$3:$V$3,INDEX(MyData,D2741, E2741+1))))&gt;0,
SUMPRODUCT(--ISNUMBER(SEARCH('Chapter 2 (Generated)'!$B$4:$V$4,INDEX(MyData,D2741, E2741+1))))&gt;0)),
"        " &amp; INDEX(MyData,D2741, E2741+1),
"    " &amp; INDEX(MyData,D2741, E2741+1))</f>
        <v xml:space="preserve">        "null",</v>
      </c>
    </row>
    <row r="2742" spans="4:7" x14ac:dyDescent="0.2">
      <c r="D2742" s="20">
        <f t="shared" si="42"/>
        <v>230</v>
      </c>
      <c r="E2742" s="20">
        <f>MIN(IF(MOD(ROWS($A$2:A2742),$A$2)=0,E2741+1, E2741), $B$2-1)</f>
        <v>3</v>
      </c>
      <c r="G2742" s="2" t="str">
        <f>IF(NOT(OR(
SUMPRODUCT(--ISNUMBER(SEARCH('Chapter 2 (Generated)'!$B$3:$V$3,INDEX(MyData,D2742, E2742+1))))&gt;0,
SUMPRODUCT(--ISNUMBER(SEARCH('Chapter 2 (Generated)'!$B$4:$V$4,INDEX(MyData,D2742, E2742+1))))&gt;0)),
"        " &amp; INDEX(MyData,D2742, E2742+1),
"    " &amp; INDEX(MyData,D2742, E2742+1))</f>
        <v xml:space="preserve">        "null",</v>
      </c>
    </row>
    <row r="2743" spans="4:7" x14ac:dyDescent="0.2">
      <c r="D2743" s="20">
        <f t="shared" si="42"/>
        <v>231</v>
      </c>
      <c r="E2743" s="20">
        <f>MIN(IF(MOD(ROWS($A$2:A2743),$A$2)=0,E2742+1, E2742), $B$2-1)</f>
        <v>3</v>
      </c>
      <c r="G2743" s="2" t="str">
        <f>IF(NOT(OR(
SUMPRODUCT(--ISNUMBER(SEARCH('Chapter 2 (Generated)'!$B$3:$V$3,INDEX(MyData,D2743, E2743+1))))&gt;0,
SUMPRODUCT(--ISNUMBER(SEARCH('Chapter 2 (Generated)'!$B$4:$V$4,INDEX(MyData,D2743, E2743+1))))&gt;0)),
"        " &amp; INDEX(MyData,D2743, E2743+1),
"    " &amp; INDEX(MyData,D2743, E2743+1))</f>
        <v xml:space="preserve">        "null",</v>
      </c>
    </row>
    <row r="2744" spans="4:7" x14ac:dyDescent="0.2">
      <c r="D2744" s="20">
        <f t="shared" si="42"/>
        <v>232</v>
      </c>
      <c r="E2744" s="20">
        <f>MIN(IF(MOD(ROWS($A$2:A2744),$A$2)=0,E2743+1, E2743), $B$2-1)</f>
        <v>3</v>
      </c>
      <c r="G2744" s="2" t="str">
        <f>IF(NOT(OR(
SUMPRODUCT(--ISNUMBER(SEARCH('Chapter 2 (Generated)'!$B$3:$V$3,INDEX(MyData,D2744, E2744+1))))&gt;0,
SUMPRODUCT(--ISNUMBER(SEARCH('Chapter 2 (Generated)'!$B$4:$V$4,INDEX(MyData,D2744, E2744+1))))&gt;0)),
"        " &amp; INDEX(MyData,D2744, E2744+1),
"    " &amp; INDEX(MyData,D2744, E2744+1))</f>
        <v xml:space="preserve">        "null",</v>
      </c>
    </row>
    <row r="2745" spans="4:7" x14ac:dyDescent="0.2">
      <c r="D2745" s="20">
        <f t="shared" si="42"/>
        <v>233</v>
      </c>
      <c r="E2745" s="20">
        <f>MIN(IF(MOD(ROWS($A$2:A2745),$A$2)=0,E2744+1, E2744), $B$2-1)</f>
        <v>3</v>
      </c>
      <c r="G2745" s="2" t="str">
        <f>IF(NOT(OR(
SUMPRODUCT(--ISNUMBER(SEARCH('Chapter 2 (Generated)'!$B$3:$V$3,INDEX(MyData,D2745, E2745+1))))&gt;0,
SUMPRODUCT(--ISNUMBER(SEARCH('Chapter 2 (Generated)'!$B$4:$V$4,INDEX(MyData,D2745, E2745+1))))&gt;0)),
"        " &amp; INDEX(MyData,D2745, E2745+1),
"    " &amp; INDEX(MyData,D2745, E2745+1))</f>
        <v xml:space="preserve">        "null",//230 </v>
      </c>
    </row>
    <row r="2746" spans="4:7" x14ac:dyDescent="0.2">
      <c r="D2746" s="20">
        <f t="shared" si="42"/>
        <v>234</v>
      </c>
      <c r="E2746" s="20">
        <f>MIN(IF(MOD(ROWS($A$2:A2746),$A$2)=0,E2745+1, E2745), $B$2-1)</f>
        <v>3</v>
      </c>
      <c r="G2746" s="2" t="str">
        <f>IF(NOT(OR(
SUMPRODUCT(--ISNUMBER(SEARCH('Chapter 2 (Generated)'!$B$3:$V$3,INDEX(MyData,D2746, E2746+1))))&gt;0,
SUMPRODUCT(--ISNUMBER(SEARCH('Chapter 2 (Generated)'!$B$4:$V$4,INDEX(MyData,D2746, E2746+1))))&gt;0)),
"        " &amp; INDEX(MyData,D2746, E2746+1),
"    " &amp; INDEX(MyData,D2746, E2746+1))</f>
        <v xml:space="preserve">        "null",</v>
      </c>
    </row>
    <row r="2747" spans="4:7" x14ac:dyDescent="0.2">
      <c r="D2747" s="20">
        <f t="shared" si="42"/>
        <v>235</v>
      </c>
      <c r="E2747" s="20">
        <f>MIN(IF(MOD(ROWS($A$2:A2747),$A$2)=0,E2746+1, E2746), $B$2-1)</f>
        <v>3</v>
      </c>
      <c r="G2747" s="2" t="str">
        <f>IF(NOT(OR(
SUMPRODUCT(--ISNUMBER(SEARCH('Chapter 2 (Generated)'!$B$3:$V$3,INDEX(MyData,D2747, E2747+1))))&gt;0,
SUMPRODUCT(--ISNUMBER(SEARCH('Chapter 2 (Generated)'!$B$4:$V$4,INDEX(MyData,D2747, E2747+1))))&gt;0)),
"        " &amp; INDEX(MyData,D2747, E2747+1),
"    " &amp; INDEX(MyData,D2747, E2747+1))</f>
        <v xml:space="preserve">        "null",</v>
      </c>
    </row>
    <row r="2748" spans="4:7" x14ac:dyDescent="0.2">
      <c r="D2748" s="20">
        <f t="shared" si="42"/>
        <v>236</v>
      </c>
      <c r="E2748" s="20">
        <f>MIN(IF(MOD(ROWS($A$2:A2748),$A$2)=0,E2747+1, E2747), $B$2-1)</f>
        <v>3</v>
      </c>
      <c r="G2748" s="2" t="str">
        <f>IF(NOT(OR(
SUMPRODUCT(--ISNUMBER(SEARCH('Chapter 2 (Generated)'!$B$3:$V$3,INDEX(MyData,D2748, E2748+1))))&gt;0,
SUMPRODUCT(--ISNUMBER(SEARCH('Chapter 2 (Generated)'!$B$4:$V$4,INDEX(MyData,D2748, E2748+1))))&gt;0)),
"        " &amp; INDEX(MyData,D2748, E2748+1),
"    " &amp; INDEX(MyData,D2748, E2748+1))</f>
        <v xml:space="preserve">        "null",</v>
      </c>
    </row>
    <row r="2749" spans="4:7" x14ac:dyDescent="0.2">
      <c r="D2749" s="20">
        <f t="shared" si="42"/>
        <v>237</v>
      </c>
      <c r="E2749" s="20">
        <f>MIN(IF(MOD(ROWS($A$2:A2749),$A$2)=0,E2748+1, E2748), $B$2-1)</f>
        <v>3</v>
      </c>
      <c r="G2749" s="2" t="str">
        <f>IF(NOT(OR(
SUMPRODUCT(--ISNUMBER(SEARCH('Chapter 2 (Generated)'!$B$3:$V$3,INDEX(MyData,D2749, E2749+1))))&gt;0,
SUMPRODUCT(--ISNUMBER(SEARCH('Chapter 2 (Generated)'!$B$4:$V$4,INDEX(MyData,D2749, E2749+1))))&gt;0)),
"        " &amp; INDEX(MyData,D2749, E2749+1),
"    " &amp; INDEX(MyData,D2749, E2749+1))</f>
        <v xml:space="preserve">        "null",</v>
      </c>
    </row>
    <row r="2750" spans="4:7" x14ac:dyDescent="0.2">
      <c r="D2750" s="20">
        <f t="shared" si="42"/>
        <v>238</v>
      </c>
      <c r="E2750" s="20">
        <f>MIN(IF(MOD(ROWS($A$2:A2750),$A$2)=0,E2749+1, E2749), $B$2-1)</f>
        <v>3</v>
      </c>
      <c r="G2750" s="2" t="str">
        <f>IF(NOT(OR(
SUMPRODUCT(--ISNUMBER(SEARCH('Chapter 2 (Generated)'!$B$3:$V$3,INDEX(MyData,D2750, E2750+1))))&gt;0,
SUMPRODUCT(--ISNUMBER(SEARCH('Chapter 2 (Generated)'!$B$4:$V$4,INDEX(MyData,D2750, E2750+1))))&gt;0)),
"        " &amp; INDEX(MyData,D2750, E2750+1),
"    " &amp; INDEX(MyData,D2750, E2750+1))</f>
        <v xml:space="preserve">        "null",//235 </v>
      </c>
    </row>
    <row r="2751" spans="4:7" x14ac:dyDescent="0.2">
      <c r="D2751" s="20">
        <f t="shared" si="42"/>
        <v>239</v>
      </c>
      <c r="E2751" s="20">
        <f>MIN(IF(MOD(ROWS($A$2:A2751),$A$2)=0,E2750+1, E2750), $B$2-1)</f>
        <v>3</v>
      </c>
      <c r="G2751" s="2" t="str">
        <f>IF(NOT(OR(
SUMPRODUCT(--ISNUMBER(SEARCH('Chapter 2 (Generated)'!$B$3:$V$3,INDEX(MyData,D2751, E2751+1))))&gt;0,
SUMPRODUCT(--ISNUMBER(SEARCH('Chapter 2 (Generated)'!$B$4:$V$4,INDEX(MyData,D2751, E2751+1))))&gt;0)),
"        " &amp; INDEX(MyData,D2751, E2751+1),
"    " &amp; INDEX(MyData,D2751, E2751+1))</f>
        <v xml:space="preserve">        "null",</v>
      </c>
    </row>
    <row r="2752" spans="4:7" x14ac:dyDescent="0.2">
      <c r="D2752" s="20">
        <f t="shared" si="42"/>
        <v>240</v>
      </c>
      <c r="E2752" s="20">
        <f>MIN(IF(MOD(ROWS($A$2:A2752),$A$2)=0,E2751+1, E2751), $B$2-1)</f>
        <v>3</v>
      </c>
      <c r="G2752" s="2" t="str">
        <f>IF(NOT(OR(
SUMPRODUCT(--ISNUMBER(SEARCH('Chapter 2 (Generated)'!$B$3:$V$3,INDEX(MyData,D2752, E2752+1))))&gt;0,
SUMPRODUCT(--ISNUMBER(SEARCH('Chapter 2 (Generated)'!$B$4:$V$4,INDEX(MyData,D2752, E2752+1))))&gt;0)),
"        " &amp; INDEX(MyData,D2752, E2752+1),
"    " &amp; INDEX(MyData,D2752, E2752+1))</f>
        <v xml:space="preserve">        "null",</v>
      </c>
    </row>
    <row r="2753" spans="4:7" x14ac:dyDescent="0.2">
      <c r="D2753" s="20">
        <f t="shared" si="42"/>
        <v>241</v>
      </c>
      <c r="E2753" s="20">
        <f>MIN(IF(MOD(ROWS($A$2:A2753),$A$2)=0,E2752+1, E2752), $B$2-1)</f>
        <v>3</v>
      </c>
      <c r="G2753" s="2" t="str">
        <f>IF(NOT(OR(
SUMPRODUCT(--ISNUMBER(SEARCH('Chapter 2 (Generated)'!$B$3:$V$3,INDEX(MyData,D2753, E2753+1))))&gt;0,
SUMPRODUCT(--ISNUMBER(SEARCH('Chapter 2 (Generated)'!$B$4:$V$4,INDEX(MyData,D2753, E2753+1))))&gt;0)),
"        " &amp; INDEX(MyData,D2753, E2753+1),
"    " &amp; INDEX(MyData,D2753, E2753+1))</f>
        <v xml:space="preserve">        "null",</v>
      </c>
    </row>
    <row r="2754" spans="4:7" x14ac:dyDescent="0.2">
      <c r="D2754" s="20">
        <f t="shared" ref="D2754:D2817" si="43">MOD(ROW(D2753)-1+ROWS(MyData),ROWS(MyData))+1</f>
        <v>242</v>
      </c>
      <c r="E2754" s="20">
        <f>MIN(IF(MOD(ROWS($A$2:A2754),$A$2)=0,E2753+1, E2753), $B$2-1)</f>
        <v>3</v>
      </c>
      <c r="G2754" s="2" t="str">
        <f>IF(NOT(OR(
SUMPRODUCT(--ISNUMBER(SEARCH('Chapter 2 (Generated)'!$B$3:$V$3,INDEX(MyData,D2754, E2754+1))))&gt;0,
SUMPRODUCT(--ISNUMBER(SEARCH('Chapter 2 (Generated)'!$B$4:$V$4,INDEX(MyData,D2754, E2754+1))))&gt;0)),
"        " &amp; INDEX(MyData,D2754, E2754+1),
"    " &amp; INDEX(MyData,D2754, E2754+1))</f>
        <v xml:space="preserve">        "null",</v>
      </c>
    </row>
    <row r="2755" spans="4:7" x14ac:dyDescent="0.2">
      <c r="D2755" s="20">
        <f t="shared" si="43"/>
        <v>243</v>
      </c>
      <c r="E2755" s="20">
        <f>MIN(IF(MOD(ROWS($A$2:A2755),$A$2)=0,E2754+1, E2754), $B$2-1)</f>
        <v>3</v>
      </c>
      <c r="G2755" s="2" t="str">
        <f>IF(NOT(OR(
SUMPRODUCT(--ISNUMBER(SEARCH('Chapter 2 (Generated)'!$B$3:$V$3,INDEX(MyData,D2755, E2755+1))))&gt;0,
SUMPRODUCT(--ISNUMBER(SEARCH('Chapter 2 (Generated)'!$B$4:$V$4,INDEX(MyData,D2755, E2755+1))))&gt;0)),
"        " &amp; INDEX(MyData,D2755, E2755+1),
"    " &amp; INDEX(MyData,D2755, E2755+1))</f>
        <v xml:space="preserve">        "null",//240 </v>
      </c>
    </row>
    <row r="2756" spans="4:7" x14ac:dyDescent="0.2">
      <c r="D2756" s="20">
        <f t="shared" si="43"/>
        <v>244</v>
      </c>
      <c r="E2756" s="20">
        <f>MIN(IF(MOD(ROWS($A$2:A2756),$A$2)=0,E2755+1, E2755), $B$2-1)</f>
        <v>3</v>
      </c>
      <c r="G2756" s="2" t="str">
        <f>IF(NOT(OR(
SUMPRODUCT(--ISNUMBER(SEARCH('Chapter 2 (Generated)'!$B$3:$V$3,INDEX(MyData,D2756, E2756+1))))&gt;0,
SUMPRODUCT(--ISNUMBER(SEARCH('Chapter 2 (Generated)'!$B$4:$V$4,INDEX(MyData,D2756, E2756+1))))&gt;0)),
"        " &amp; INDEX(MyData,D2756, E2756+1),
"    " &amp; INDEX(MyData,D2756, E2756+1))</f>
        <v xml:space="preserve">        "null",</v>
      </c>
    </row>
    <row r="2757" spans="4:7" x14ac:dyDescent="0.2">
      <c r="D2757" s="20">
        <f t="shared" si="43"/>
        <v>245</v>
      </c>
      <c r="E2757" s="20">
        <f>MIN(IF(MOD(ROWS($A$2:A2757),$A$2)=0,E2756+1, E2756), $B$2-1)</f>
        <v>3</v>
      </c>
      <c r="G2757" s="2" t="str">
        <f>IF(NOT(OR(
SUMPRODUCT(--ISNUMBER(SEARCH('Chapter 2 (Generated)'!$B$3:$V$3,INDEX(MyData,D2757, E2757+1))))&gt;0,
SUMPRODUCT(--ISNUMBER(SEARCH('Chapter 2 (Generated)'!$B$4:$V$4,INDEX(MyData,D2757, E2757+1))))&gt;0)),
"        " &amp; INDEX(MyData,D2757, E2757+1),
"    " &amp; INDEX(MyData,D2757, E2757+1))</f>
        <v xml:space="preserve">        "null",</v>
      </c>
    </row>
    <row r="2758" spans="4:7" x14ac:dyDescent="0.2">
      <c r="D2758" s="20">
        <f t="shared" si="43"/>
        <v>246</v>
      </c>
      <c r="E2758" s="20">
        <f>MIN(IF(MOD(ROWS($A$2:A2758),$A$2)=0,E2757+1, E2757), $B$2-1)</f>
        <v>3</v>
      </c>
      <c r="G2758" s="2" t="str">
        <f>IF(NOT(OR(
SUMPRODUCT(--ISNUMBER(SEARCH('Chapter 2 (Generated)'!$B$3:$V$3,INDEX(MyData,D2758, E2758+1))))&gt;0,
SUMPRODUCT(--ISNUMBER(SEARCH('Chapter 2 (Generated)'!$B$4:$V$4,INDEX(MyData,D2758, E2758+1))))&gt;0)),
"        " &amp; INDEX(MyData,D2758, E2758+1),
"    " &amp; INDEX(MyData,D2758, E2758+1))</f>
        <v xml:space="preserve">        "null",</v>
      </c>
    </row>
    <row r="2759" spans="4:7" x14ac:dyDescent="0.2">
      <c r="D2759" s="20">
        <f t="shared" si="43"/>
        <v>247</v>
      </c>
      <c r="E2759" s="20">
        <f>MIN(IF(MOD(ROWS($A$2:A2759),$A$2)=0,E2758+1, E2758), $B$2-1)</f>
        <v>3</v>
      </c>
      <c r="G2759" s="2" t="str">
        <f>IF(NOT(OR(
SUMPRODUCT(--ISNUMBER(SEARCH('Chapter 2 (Generated)'!$B$3:$V$3,INDEX(MyData,D2759, E2759+1))))&gt;0,
SUMPRODUCT(--ISNUMBER(SEARCH('Chapter 2 (Generated)'!$B$4:$V$4,INDEX(MyData,D2759, E2759+1))))&gt;0)),
"        " &amp; INDEX(MyData,D2759, E2759+1),
"    " &amp; INDEX(MyData,D2759, E2759+1))</f>
        <v xml:space="preserve">        "null",</v>
      </c>
    </row>
    <row r="2760" spans="4:7" x14ac:dyDescent="0.2">
      <c r="D2760" s="20">
        <f t="shared" si="43"/>
        <v>248</v>
      </c>
      <c r="E2760" s="20">
        <f>MIN(IF(MOD(ROWS($A$2:A2760),$A$2)=0,E2759+1, E2759), $B$2-1)</f>
        <v>3</v>
      </c>
      <c r="G2760" s="2" t="str">
        <f>IF(NOT(OR(
SUMPRODUCT(--ISNUMBER(SEARCH('Chapter 2 (Generated)'!$B$3:$V$3,INDEX(MyData,D2760, E2760+1))))&gt;0,
SUMPRODUCT(--ISNUMBER(SEARCH('Chapter 2 (Generated)'!$B$4:$V$4,INDEX(MyData,D2760, E2760+1))))&gt;0)),
"        " &amp; INDEX(MyData,D2760, E2760+1),
"    " &amp; INDEX(MyData,D2760, E2760+1))</f>
        <v xml:space="preserve">        "null",//245 </v>
      </c>
    </row>
    <row r="2761" spans="4:7" x14ac:dyDescent="0.2">
      <c r="D2761" s="20">
        <f t="shared" si="43"/>
        <v>249</v>
      </c>
      <c r="E2761" s="20">
        <f>MIN(IF(MOD(ROWS($A$2:A2761),$A$2)=0,E2760+1, E2760), $B$2-1)</f>
        <v>3</v>
      </c>
      <c r="G2761" s="2" t="str">
        <f>IF(NOT(OR(
SUMPRODUCT(--ISNUMBER(SEARCH('Chapter 2 (Generated)'!$B$3:$V$3,INDEX(MyData,D2761, E2761+1))))&gt;0,
SUMPRODUCT(--ISNUMBER(SEARCH('Chapter 2 (Generated)'!$B$4:$V$4,INDEX(MyData,D2761, E2761+1))))&gt;0)),
"        " &amp; INDEX(MyData,D2761, E2761+1),
"    " &amp; INDEX(MyData,D2761, E2761+1))</f>
        <v xml:space="preserve">        "null",</v>
      </c>
    </row>
    <row r="2762" spans="4:7" x14ac:dyDescent="0.2">
      <c r="D2762" s="20">
        <f t="shared" si="43"/>
        <v>250</v>
      </c>
      <c r="E2762" s="20">
        <f>MIN(IF(MOD(ROWS($A$2:A2762),$A$2)=0,E2761+1, E2761), $B$2-1)</f>
        <v>3</v>
      </c>
      <c r="G2762" s="2" t="str">
        <f>IF(NOT(OR(
SUMPRODUCT(--ISNUMBER(SEARCH('Chapter 2 (Generated)'!$B$3:$V$3,INDEX(MyData,D2762, E2762+1))))&gt;0,
SUMPRODUCT(--ISNUMBER(SEARCH('Chapter 2 (Generated)'!$B$4:$V$4,INDEX(MyData,D2762, E2762+1))))&gt;0)),
"        " &amp; INDEX(MyData,D2762, E2762+1),
"    " &amp; INDEX(MyData,D2762, E2762+1))</f>
        <v xml:space="preserve">        "null",</v>
      </c>
    </row>
    <row r="2763" spans="4:7" x14ac:dyDescent="0.2">
      <c r="D2763" s="20">
        <f t="shared" si="43"/>
        <v>251</v>
      </c>
      <c r="E2763" s="20">
        <f>MIN(IF(MOD(ROWS($A$2:A2763),$A$2)=0,E2762+1, E2762), $B$2-1)</f>
        <v>3</v>
      </c>
      <c r="G2763" s="2" t="str">
        <f>IF(NOT(OR(
SUMPRODUCT(--ISNUMBER(SEARCH('Chapter 2 (Generated)'!$B$3:$V$3,INDEX(MyData,D2763, E2763+1))))&gt;0,
SUMPRODUCT(--ISNUMBER(SEARCH('Chapter 2 (Generated)'!$B$4:$V$4,INDEX(MyData,D2763, E2763+1))))&gt;0)),
"        " &amp; INDEX(MyData,D2763, E2763+1),
"    " &amp; INDEX(MyData,D2763, E2763+1))</f>
        <v xml:space="preserve">        "null",</v>
      </c>
    </row>
    <row r="2764" spans="4:7" x14ac:dyDescent="0.2">
      <c r="D2764" s="20">
        <f t="shared" si="43"/>
        <v>252</v>
      </c>
      <c r="E2764" s="20">
        <f>MIN(IF(MOD(ROWS($A$2:A2764),$A$2)=0,E2763+1, E2763), $B$2-1)</f>
        <v>3</v>
      </c>
      <c r="G2764" s="2" t="str">
        <f>IF(NOT(OR(
SUMPRODUCT(--ISNUMBER(SEARCH('Chapter 2 (Generated)'!$B$3:$V$3,INDEX(MyData,D2764, E2764+1))))&gt;0,
SUMPRODUCT(--ISNUMBER(SEARCH('Chapter 2 (Generated)'!$B$4:$V$4,INDEX(MyData,D2764, E2764+1))))&gt;0)),
"        " &amp; INDEX(MyData,D2764, E2764+1),
"    " &amp; INDEX(MyData,D2764, E2764+1))</f>
        <v xml:space="preserve">        "null",</v>
      </c>
    </row>
    <row r="2765" spans="4:7" x14ac:dyDescent="0.2">
      <c r="D2765" s="20">
        <f t="shared" si="43"/>
        <v>253</v>
      </c>
      <c r="E2765" s="20">
        <f>MIN(IF(MOD(ROWS($A$2:A2765),$A$2)=0,E2764+1, E2764), $B$2-1)</f>
        <v>3</v>
      </c>
      <c r="G2765" s="2" t="str">
        <f>IF(NOT(OR(
SUMPRODUCT(--ISNUMBER(SEARCH('Chapter 2 (Generated)'!$B$3:$V$3,INDEX(MyData,D2765, E2765+1))))&gt;0,
SUMPRODUCT(--ISNUMBER(SEARCH('Chapter 2 (Generated)'!$B$4:$V$4,INDEX(MyData,D2765, E2765+1))))&gt;0)),
"        " &amp; INDEX(MyData,D2765, E2765+1),
"    " &amp; INDEX(MyData,D2765, E2765+1))</f>
        <v xml:space="preserve">        "null",//250 </v>
      </c>
    </row>
    <row r="2766" spans="4:7" x14ac:dyDescent="0.2">
      <c r="D2766" s="20">
        <f t="shared" si="43"/>
        <v>254</v>
      </c>
      <c r="E2766" s="20">
        <f>MIN(IF(MOD(ROWS($A$2:A2766),$A$2)=0,E2765+1, E2765), $B$2-1)</f>
        <v>3</v>
      </c>
      <c r="G2766" s="2" t="str">
        <f>IF(NOT(OR(
SUMPRODUCT(--ISNUMBER(SEARCH('Chapter 2 (Generated)'!$B$3:$V$3,INDEX(MyData,D2766, E2766+1))))&gt;0,
SUMPRODUCT(--ISNUMBER(SEARCH('Chapter 2 (Generated)'!$B$4:$V$4,INDEX(MyData,D2766, E2766+1))))&gt;0)),
"        " &amp; INDEX(MyData,D2766, E2766+1),
"    " &amp; INDEX(MyData,D2766, E2766+1))</f>
        <v xml:space="preserve">        "null",</v>
      </c>
    </row>
    <row r="2767" spans="4:7" x14ac:dyDescent="0.2">
      <c r="D2767" s="20">
        <f t="shared" si="43"/>
        <v>255</v>
      </c>
      <c r="E2767" s="20">
        <f>MIN(IF(MOD(ROWS($A$2:A2767),$A$2)=0,E2766+1, E2766), $B$2-1)</f>
        <v>3</v>
      </c>
      <c r="G2767" s="2" t="str">
        <f>IF(NOT(OR(
SUMPRODUCT(--ISNUMBER(SEARCH('Chapter 2 (Generated)'!$B$3:$V$3,INDEX(MyData,D2767, E2767+1))))&gt;0,
SUMPRODUCT(--ISNUMBER(SEARCH('Chapter 2 (Generated)'!$B$4:$V$4,INDEX(MyData,D2767, E2767+1))))&gt;0)),
"        " &amp; INDEX(MyData,D2767, E2767+1),
"    " &amp; INDEX(MyData,D2767, E2767+1))</f>
        <v xml:space="preserve">        "null",</v>
      </c>
    </row>
    <row r="2768" spans="4:7" x14ac:dyDescent="0.2">
      <c r="D2768" s="20">
        <f t="shared" si="43"/>
        <v>256</v>
      </c>
      <c r="E2768" s="20">
        <f>MIN(IF(MOD(ROWS($A$2:A2768),$A$2)=0,E2767+1, E2767), $B$2-1)</f>
        <v>3</v>
      </c>
      <c r="G2768" s="2" t="str">
        <f>IF(NOT(OR(
SUMPRODUCT(--ISNUMBER(SEARCH('Chapter 2 (Generated)'!$B$3:$V$3,INDEX(MyData,D2768, E2768+1))))&gt;0,
SUMPRODUCT(--ISNUMBER(SEARCH('Chapter 2 (Generated)'!$B$4:$V$4,INDEX(MyData,D2768, E2768+1))))&gt;0)),
"        " &amp; INDEX(MyData,D2768, E2768+1),
"    " &amp; INDEX(MyData,D2768, E2768+1))</f>
        <v xml:space="preserve">        "null",</v>
      </c>
    </row>
    <row r="2769" spans="4:7" x14ac:dyDescent="0.2">
      <c r="D2769" s="20">
        <f t="shared" si="43"/>
        <v>257</v>
      </c>
      <c r="E2769" s="20">
        <f>MIN(IF(MOD(ROWS($A$2:A2769),$A$2)=0,E2768+1, E2768), $B$2-1)</f>
        <v>3</v>
      </c>
      <c r="G2769" s="2" t="str">
        <f>IF(NOT(OR(
SUMPRODUCT(--ISNUMBER(SEARCH('Chapter 2 (Generated)'!$B$3:$V$3,INDEX(MyData,D2769, E2769+1))))&gt;0,
SUMPRODUCT(--ISNUMBER(SEARCH('Chapter 2 (Generated)'!$B$4:$V$4,INDEX(MyData,D2769, E2769+1))))&gt;0)),
"        " &amp; INDEX(MyData,D2769, E2769+1),
"    " &amp; INDEX(MyData,D2769, E2769+1))</f>
        <v xml:space="preserve">        "null",</v>
      </c>
    </row>
    <row r="2770" spans="4:7" x14ac:dyDescent="0.2">
      <c r="D2770" s="20">
        <f t="shared" si="43"/>
        <v>258</v>
      </c>
      <c r="E2770" s="20">
        <f>MIN(IF(MOD(ROWS($A$2:A2770),$A$2)=0,E2769+1, E2769), $B$2-1)</f>
        <v>3</v>
      </c>
      <c r="G2770" s="2" t="str">
        <f>IF(NOT(OR(
SUMPRODUCT(--ISNUMBER(SEARCH('Chapter 2 (Generated)'!$B$3:$V$3,INDEX(MyData,D2770, E2770+1))))&gt;0,
SUMPRODUCT(--ISNUMBER(SEARCH('Chapter 2 (Generated)'!$B$4:$V$4,INDEX(MyData,D2770, E2770+1))))&gt;0)),
"        " &amp; INDEX(MyData,D2770, E2770+1),
"    " &amp; INDEX(MyData,D2770, E2770+1))</f>
        <v xml:space="preserve">        "null",//255 </v>
      </c>
    </row>
    <row r="2771" spans="4:7" x14ac:dyDescent="0.2">
      <c r="D2771" s="20">
        <f t="shared" si="43"/>
        <v>259</v>
      </c>
      <c r="E2771" s="20">
        <f>MIN(IF(MOD(ROWS($A$2:A2771),$A$2)=0,E2770+1, E2770), $B$2-1)</f>
        <v>3</v>
      </c>
      <c r="G2771" s="2" t="str">
        <f>IF(NOT(OR(
SUMPRODUCT(--ISNUMBER(SEARCH('Chapter 2 (Generated)'!$B$3:$V$3,INDEX(MyData,D2771, E2771+1))))&gt;0,
SUMPRODUCT(--ISNUMBER(SEARCH('Chapter 2 (Generated)'!$B$4:$V$4,INDEX(MyData,D2771, E2771+1))))&gt;0)),
"        " &amp; INDEX(MyData,D2771, E2771+1),
"    " &amp; INDEX(MyData,D2771, E2771+1))</f>
        <v xml:space="preserve">        "null",</v>
      </c>
    </row>
    <row r="2772" spans="4:7" x14ac:dyDescent="0.2">
      <c r="D2772" s="20">
        <f t="shared" si="43"/>
        <v>260</v>
      </c>
      <c r="E2772" s="20">
        <f>MIN(IF(MOD(ROWS($A$2:A2772),$A$2)=0,E2771+1, E2771), $B$2-1)</f>
        <v>3</v>
      </c>
      <c r="G2772" s="2" t="str">
        <f>IF(NOT(OR(
SUMPRODUCT(--ISNUMBER(SEARCH('Chapter 2 (Generated)'!$B$3:$V$3,INDEX(MyData,D2772, E2772+1))))&gt;0,
SUMPRODUCT(--ISNUMBER(SEARCH('Chapter 2 (Generated)'!$B$4:$V$4,INDEX(MyData,D2772, E2772+1))))&gt;0)),
"        " &amp; INDEX(MyData,D2772, E2772+1),
"    " &amp; INDEX(MyData,D2772, E2772+1))</f>
        <v xml:space="preserve">        "null",</v>
      </c>
    </row>
    <row r="2773" spans="4:7" x14ac:dyDescent="0.2">
      <c r="D2773" s="20">
        <f t="shared" si="43"/>
        <v>261</v>
      </c>
      <c r="E2773" s="20">
        <f>MIN(IF(MOD(ROWS($A$2:A2773),$A$2)=0,E2772+1, E2772), $B$2-1)</f>
        <v>3</v>
      </c>
      <c r="G2773" s="2" t="str">
        <f>IF(NOT(OR(
SUMPRODUCT(--ISNUMBER(SEARCH('Chapter 2 (Generated)'!$B$3:$V$3,INDEX(MyData,D2773, E2773+1))))&gt;0,
SUMPRODUCT(--ISNUMBER(SEARCH('Chapter 2 (Generated)'!$B$4:$V$4,INDEX(MyData,D2773, E2773+1))))&gt;0)),
"        " &amp; INDEX(MyData,D2773, E2773+1),
"    " &amp; INDEX(MyData,D2773, E2773+1))</f>
        <v xml:space="preserve">        "null",</v>
      </c>
    </row>
    <row r="2774" spans="4:7" x14ac:dyDescent="0.2">
      <c r="D2774" s="20">
        <f t="shared" si="43"/>
        <v>262</v>
      </c>
      <c r="E2774" s="20">
        <f>MIN(IF(MOD(ROWS($A$2:A2774),$A$2)=0,E2773+1, E2773), $B$2-1)</f>
        <v>3</v>
      </c>
      <c r="G2774" s="2" t="str">
        <f>IF(NOT(OR(
SUMPRODUCT(--ISNUMBER(SEARCH('Chapter 2 (Generated)'!$B$3:$V$3,INDEX(MyData,D2774, E2774+1))))&gt;0,
SUMPRODUCT(--ISNUMBER(SEARCH('Chapter 2 (Generated)'!$B$4:$V$4,INDEX(MyData,D2774, E2774+1))))&gt;0)),
"        " &amp; INDEX(MyData,D2774, E2774+1),
"    " &amp; INDEX(MyData,D2774, E2774+1))</f>
        <v xml:space="preserve">        "null",</v>
      </c>
    </row>
    <row r="2775" spans="4:7" x14ac:dyDescent="0.2">
      <c r="D2775" s="20">
        <f t="shared" si="43"/>
        <v>263</v>
      </c>
      <c r="E2775" s="20">
        <f>MIN(IF(MOD(ROWS($A$2:A2775),$A$2)=0,E2774+1, E2774), $B$2-1)</f>
        <v>3</v>
      </c>
      <c r="G2775" s="2" t="str">
        <f>IF(NOT(OR(
SUMPRODUCT(--ISNUMBER(SEARCH('Chapter 2 (Generated)'!$B$3:$V$3,INDEX(MyData,D2775, E2775+1))))&gt;0,
SUMPRODUCT(--ISNUMBER(SEARCH('Chapter 2 (Generated)'!$B$4:$V$4,INDEX(MyData,D2775, E2775+1))))&gt;0)),
"        " &amp; INDEX(MyData,D2775, E2775+1),
"    " &amp; INDEX(MyData,D2775, E2775+1))</f>
        <v xml:space="preserve">        "null",//260 </v>
      </c>
    </row>
    <row r="2776" spans="4:7" x14ac:dyDescent="0.2">
      <c r="D2776" s="20">
        <f t="shared" si="43"/>
        <v>264</v>
      </c>
      <c r="E2776" s="20">
        <f>MIN(IF(MOD(ROWS($A$2:A2776),$A$2)=0,E2775+1, E2775), $B$2-1)</f>
        <v>3</v>
      </c>
      <c r="G2776" s="2" t="str">
        <f>IF(NOT(OR(
SUMPRODUCT(--ISNUMBER(SEARCH('Chapter 2 (Generated)'!$B$3:$V$3,INDEX(MyData,D2776, E2776+1))))&gt;0,
SUMPRODUCT(--ISNUMBER(SEARCH('Chapter 2 (Generated)'!$B$4:$V$4,INDEX(MyData,D2776, E2776+1))))&gt;0)),
"        " &amp; INDEX(MyData,D2776, E2776+1),
"    " &amp; INDEX(MyData,D2776, E2776+1))</f>
        <v xml:space="preserve">        "null",</v>
      </c>
    </row>
    <row r="2777" spans="4:7" x14ac:dyDescent="0.2">
      <c r="D2777" s="20">
        <f t="shared" si="43"/>
        <v>265</v>
      </c>
      <c r="E2777" s="20">
        <f>MIN(IF(MOD(ROWS($A$2:A2777),$A$2)=0,E2776+1, E2776), $B$2-1)</f>
        <v>3</v>
      </c>
      <c r="G2777" s="2" t="str">
        <f>IF(NOT(OR(
SUMPRODUCT(--ISNUMBER(SEARCH('Chapter 2 (Generated)'!$B$3:$V$3,INDEX(MyData,D2777, E2777+1))))&gt;0,
SUMPRODUCT(--ISNUMBER(SEARCH('Chapter 2 (Generated)'!$B$4:$V$4,INDEX(MyData,D2777, E2777+1))))&gt;0)),
"        " &amp; INDEX(MyData,D2777, E2777+1),
"    " &amp; INDEX(MyData,D2777, E2777+1))</f>
        <v xml:space="preserve">        "null",</v>
      </c>
    </row>
    <row r="2778" spans="4:7" x14ac:dyDescent="0.2">
      <c r="D2778" s="20">
        <f t="shared" si="43"/>
        <v>266</v>
      </c>
      <c r="E2778" s="20">
        <f>MIN(IF(MOD(ROWS($A$2:A2778),$A$2)=0,E2777+1, E2777), $B$2-1)</f>
        <v>3</v>
      </c>
      <c r="G2778" s="2" t="str">
        <f>IF(NOT(OR(
SUMPRODUCT(--ISNUMBER(SEARCH('Chapter 2 (Generated)'!$B$3:$V$3,INDEX(MyData,D2778, E2778+1))))&gt;0,
SUMPRODUCT(--ISNUMBER(SEARCH('Chapter 2 (Generated)'!$B$4:$V$4,INDEX(MyData,D2778, E2778+1))))&gt;0)),
"        " &amp; INDEX(MyData,D2778, E2778+1),
"    " &amp; INDEX(MyData,D2778, E2778+1))</f>
        <v xml:space="preserve">        "null",</v>
      </c>
    </row>
    <row r="2779" spans="4:7" x14ac:dyDescent="0.2">
      <c r="D2779" s="20">
        <f t="shared" si="43"/>
        <v>267</v>
      </c>
      <c r="E2779" s="20">
        <f>MIN(IF(MOD(ROWS($A$2:A2779),$A$2)=0,E2778+1, E2778), $B$2-1)</f>
        <v>3</v>
      </c>
      <c r="G2779" s="2" t="str">
        <f>IF(NOT(OR(
SUMPRODUCT(--ISNUMBER(SEARCH('Chapter 2 (Generated)'!$B$3:$V$3,INDEX(MyData,D2779, E2779+1))))&gt;0,
SUMPRODUCT(--ISNUMBER(SEARCH('Chapter 2 (Generated)'!$B$4:$V$4,INDEX(MyData,D2779, E2779+1))))&gt;0)),
"        " &amp; INDEX(MyData,D2779, E2779+1),
"    " &amp; INDEX(MyData,D2779, E2779+1))</f>
        <v xml:space="preserve">        "null",</v>
      </c>
    </row>
    <row r="2780" spans="4:7" x14ac:dyDescent="0.2">
      <c r="D2780" s="20">
        <f t="shared" si="43"/>
        <v>268</v>
      </c>
      <c r="E2780" s="20">
        <f>MIN(IF(MOD(ROWS($A$2:A2780),$A$2)=0,E2779+1, E2779), $B$2-1)</f>
        <v>3</v>
      </c>
      <c r="G2780" s="2" t="str">
        <f>IF(NOT(OR(
SUMPRODUCT(--ISNUMBER(SEARCH('Chapter 2 (Generated)'!$B$3:$V$3,INDEX(MyData,D2780, E2780+1))))&gt;0,
SUMPRODUCT(--ISNUMBER(SEARCH('Chapter 2 (Generated)'!$B$4:$V$4,INDEX(MyData,D2780, E2780+1))))&gt;0)),
"        " &amp; INDEX(MyData,D2780, E2780+1),
"    " &amp; INDEX(MyData,D2780, E2780+1))</f>
        <v xml:space="preserve">        "null",//265 </v>
      </c>
    </row>
    <row r="2781" spans="4:7" x14ac:dyDescent="0.2">
      <c r="D2781" s="20">
        <f t="shared" si="43"/>
        <v>269</v>
      </c>
      <c r="E2781" s="20">
        <f>MIN(IF(MOD(ROWS($A$2:A2781),$A$2)=0,E2780+1, E2780), $B$2-1)</f>
        <v>3</v>
      </c>
      <c r="G2781" s="2" t="str">
        <f>IF(NOT(OR(
SUMPRODUCT(--ISNUMBER(SEARCH('Chapter 2 (Generated)'!$B$3:$V$3,INDEX(MyData,D2781, E2781+1))))&gt;0,
SUMPRODUCT(--ISNUMBER(SEARCH('Chapter 2 (Generated)'!$B$4:$V$4,INDEX(MyData,D2781, E2781+1))))&gt;0)),
"        " &amp; INDEX(MyData,D2781, E2781+1),
"    " &amp; INDEX(MyData,D2781, E2781+1))</f>
        <v xml:space="preserve">        "null",</v>
      </c>
    </row>
    <row r="2782" spans="4:7" x14ac:dyDescent="0.2">
      <c r="D2782" s="20">
        <f t="shared" si="43"/>
        <v>270</v>
      </c>
      <c r="E2782" s="20">
        <f>MIN(IF(MOD(ROWS($A$2:A2782),$A$2)=0,E2781+1, E2781), $B$2-1)</f>
        <v>3</v>
      </c>
      <c r="G2782" s="2" t="str">
        <f>IF(NOT(OR(
SUMPRODUCT(--ISNUMBER(SEARCH('Chapter 2 (Generated)'!$B$3:$V$3,INDEX(MyData,D2782, E2782+1))))&gt;0,
SUMPRODUCT(--ISNUMBER(SEARCH('Chapter 2 (Generated)'!$B$4:$V$4,INDEX(MyData,D2782, E2782+1))))&gt;0)),
"        " &amp; INDEX(MyData,D2782, E2782+1),
"    " &amp; INDEX(MyData,D2782, E2782+1))</f>
        <v xml:space="preserve">        "null",</v>
      </c>
    </row>
    <row r="2783" spans="4:7" x14ac:dyDescent="0.2">
      <c r="D2783" s="20">
        <f t="shared" si="43"/>
        <v>271</v>
      </c>
      <c r="E2783" s="20">
        <f>MIN(IF(MOD(ROWS($A$2:A2783),$A$2)=0,E2782+1, E2782), $B$2-1)</f>
        <v>3</v>
      </c>
      <c r="G2783" s="2" t="str">
        <f>IF(NOT(OR(
SUMPRODUCT(--ISNUMBER(SEARCH('Chapter 2 (Generated)'!$B$3:$V$3,INDEX(MyData,D2783, E2783+1))))&gt;0,
SUMPRODUCT(--ISNUMBER(SEARCH('Chapter 2 (Generated)'!$B$4:$V$4,INDEX(MyData,D2783, E2783+1))))&gt;0)),
"        " &amp; INDEX(MyData,D2783, E2783+1),
"    " &amp; INDEX(MyData,D2783, E2783+1))</f>
        <v xml:space="preserve">        "null",</v>
      </c>
    </row>
    <row r="2784" spans="4:7" x14ac:dyDescent="0.2">
      <c r="D2784" s="20">
        <f t="shared" si="43"/>
        <v>272</v>
      </c>
      <c r="E2784" s="20">
        <f>MIN(IF(MOD(ROWS($A$2:A2784),$A$2)=0,E2783+1, E2783), $B$2-1)</f>
        <v>3</v>
      </c>
      <c r="G2784" s="2" t="str">
        <f>IF(NOT(OR(
SUMPRODUCT(--ISNUMBER(SEARCH('Chapter 2 (Generated)'!$B$3:$V$3,INDEX(MyData,D2784, E2784+1))))&gt;0,
SUMPRODUCT(--ISNUMBER(SEARCH('Chapter 2 (Generated)'!$B$4:$V$4,INDEX(MyData,D2784, E2784+1))))&gt;0)),
"        " &amp; INDEX(MyData,D2784, E2784+1),
"    " &amp; INDEX(MyData,D2784, E2784+1))</f>
        <v xml:space="preserve">        "null",</v>
      </c>
    </row>
    <row r="2785" spans="4:7" x14ac:dyDescent="0.2">
      <c r="D2785" s="20">
        <f t="shared" si="43"/>
        <v>273</v>
      </c>
      <c r="E2785" s="20">
        <f>MIN(IF(MOD(ROWS($A$2:A2785),$A$2)=0,E2784+1, E2784), $B$2-1)</f>
        <v>3</v>
      </c>
      <c r="G2785" s="2" t="str">
        <f>IF(NOT(OR(
SUMPRODUCT(--ISNUMBER(SEARCH('Chapter 2 (Generated)'!$B$3:$V$3,INDEX(MyData,D2785, E2785+1))))&gt;0,
SUMPRODUCT(--ISNUMBER(SEARCH('Chapter 2 (Generated)'!$B$4:$V$4,INDEX(MyData,D2785, E2785+1))))&gt;0)),
"        " &amp; INDEX(MyData,D2785, E2785+1),
"    " &amp; INDEX(MyData,D2785, E2785+1))</f>
        <v xml:space="preserve">        "null",//270 </v>
      </c>
    </row>
    <row r="2786" spans="4:7" x14ac:dyDescent="0.2">
      <c r="D2786" s="20">
        <f t="shared" si="43"/>
        <v>274</v>
      </c>
      <c r="E2786" s="20">
        <f>MIN(IF(MOD(ROWS($A$2:A2786),$A$2)=0,E2785+1, E2785), $B$2-1)</f>
        <v>3</v>
      </c>
      <c r="G2786" s="2" t="str">
        <f>IF(NOT(OR(
SUMPRODUCT(--ISNUMBER(SEARCH('Chapter 2 (Generated)'!$B$3:$V$3,INDEX(MyData,D2786, E2786+1))))&gt;0,
SUMPRODUCT(--ISNUMBER(SEARCH('Chapter 2 (Generated)'!$B$4:$V$4,INDEX(MyData,D2786, E2786+1))))&gt;0)),
"        " &amp; INDEX(MyData,D2786, E2786+1),
"    " &amp; INDEX(MyData,D2786, E2786+1))</f>
        <v xml:space="preserve">        "null",</v>
      </c>
    </row>
    <row r="2787" spans="4:7" x14ac:dyDescent="0.2">
      <c r="D2787" s="20">
        <f t="shared" si="43"/>
        <v>275</v>
      </c>
      <c r="E2787" s="20">
        <f>MIN(IF(MOD(ROWS($A$2:A2787),$A$2)=0,E2786+1, E2786), $B$2-1)</f>
        <v>3</v>
      </c>
      <c r="G2787" s="2" t="str">
        <f>IF(NOT(OR(
SUMPRODUCT(--ISNUMBER(SEARCH('Chapter 2 (Generated)'!$B$3:$V$3,INDEX(MyData,D2787, E2787+1))))&gt;0,
SUMPRODUCT(--ISNUMBER(SEARCH('Chapter 2 (Generated)'!$B$4:$V$4,INDEX(MyData,D2787, E2787+1))))&gt;0)),
"        " &amp; INDEX(MyData,D2787, E2787+1),
"    " &amp; INDEX(MyData,D2787, E2787+1))</f>
        <v xml:space="preserve">        "null",</v>
      </c>
    </row>
    <row r="2788" spans="4:7" x14ac:dyDescent="0.2">
      <c r="D2788" s="20">
        <f t="shared" si="43"/>
        <v>276</v>
      </c>
      <c r="E2788" s="20">
        <f>MIN(IF(MOD(ROWS($A$2:A2788),$A$2)=0,E2787+1, E2787), $B$2-1)</f>
        <v>3</v>
      </c>
      <c r="G2788" s="2" t="str">
        <f>IF(NOT(OR(
SUMPRODUCT(--ISNUMBER(SEARCH('Chapter 2 (Generated)'!$B$3:$V$3,INDEX(MyData,D2788, E2788+1))))&gt;0,
SUMPRODUCT(--ISNUMBER(SEARCH('Chapter 2 (Generated)'!$B$4:$V$4,INDEX(MyData,D2788, E2788+1))))&gt;0)),
"        " &amp; INDEX(MyData,D2788, E2788+1),
"    " &amp; INDEX(MyData,D2788, E2788+1))</f>
        <v xml:space="preserve">        "null",</v>
      </c>
    </row>
    <row r="2789" spans="4:7" x14ac:dyDescent="0.2">
      <c r="D2789" s="20">
        <f t="shared" si="43"/>
        <v>277</v>
      </c>
      <c r="E2789" s="20">
        <f>MIN(IF(MOD(ROWS($A$2:A2789),$A$2)=0,E2788+1, E2788), $B$2-1)</f>
        <v>3</v>
      </c>
      <c r="G2789" s="2" t="str">
        <f>IF(NOT(OR(
SUMPRODUCT(--ISNUMBER(SEARCH('Chapter 2 (Generated)'!$B$3:$V$3,INDEX(MyData,D2789, E2789+1))))&gt;0,
SUMPRODUCT(--ISNUMBER(SEARCH('Chapter 2 (Generated)'!$B$4:$V$4,INDEX(MyData,D2789, E2789+1))))&gt;0)),
"        " &amp; INDEX(MyData,D2789, E2789+1),
"    " &amp; INDEX(MyData,D2789, E2789+1))</f>
        <v xml:space="preserve">        "null",</v>
      </c>
    </row>
    <row r="2790" spans="4:7" x14ac:dyDescent="0.2">
      <c r="D2790" s="20">
        <f t="shared" si="43"/>
        <v>278</v>
      </c>
      <c r="E2790" s="20">
        <f>MIN(IF(MOD(ROWS($A$2:A2790),$A$2)=0,E2789+1, E2789), $B$2-1)</f>
        <v>3</v>
      </c>
      <c r="G2790" s="2" t="str">
        <f>IF(NOT(OR(
SUMPRODUCT(--ISNUMBER(SEARCH('Chapter 2 (Generated)'!$B$3:$V$3,INDEX(MyData,D2790, E2790+1))))&gt;0,
SUMPRODUCT(--ISNUMBER(SEARCH('Chapter 2 (Generated)'!$B$4:$V$4,INDEX(MyData,D2790, E2790+1))))&gt;0)),
"        " &amp; INDEX(MyData,D2790, E2790+1),
"    " &amp; INDEX(MyData,D2790, E2790+1))</f>
        <v xml:space="preserve">        "null",//275 </v>
      </c>
    </row>
    <row r="2791" spans="4:7" x14ac:dyDescent="0.2">
      <c r="D2791" s="20">
        <f t="shared" si="43"/>
        <v>279</v>
      </c>
      <c r="E2791" s="20">
        <f>MIN(IF(MOD(ROWS($A$2:A2791),$A$2)=0,E2790+1, E2790), $B$2-1)</f>
        <v>3</v>
      </c>
      <c r="G2791" s="2" t="str">
        <f>IF(NOT(OR(
SUMPRODUCT(--ISNUMBER(SEARCH('Chapter 2 (Generated)'!$B$3:$V$3,INDEX(MyData,D2791, E2791+1))))&gt;0,
SUMPRODUCT(--ISNUMBER(SEARCH('Chapter 2 (Generated)'!$B$4:$V$4,INDEX(MyData,D2791, E2791+1))))&gt;0)),
"        " &amp; INDEX(MyData,D2791, E2791+1),
"    " &amp; INDEX(MyData,D2791, E2791+1))</f>
        <v xml:space="preserve">        "null",</v>
      </c>
    </row>
    <row r="2792" spans="4:7" x14ac:dyDescent="0.2">
      <c r="D2792" s="20">
        <f t="shared" si="43"/>
        <v>280</v>
      </c>
      <c r="E2792" s="20">
        <f>MIN(IF(MOD(ROWS($A$2:A2792),$A$2)=0,E2791+1, E2791), $B$2-1)</f>
        <v>3</v>
      </c>
      <c r="G2792" s="2" t="str">
        <f>IF(NOT(OR(
SUMPRODUCT(--ISNUMBER(SEARCH('Chapter 2 (Generated)'!$B$3:$V$3,INDEX(MyData,D2792, E2792+1))))&gt;0,
SUMPRODUCT(--ISNUMBER(SEARCH('Chapter 2 (Generated)'!$B$4:$V$4,INDEX(MyData,D2792, E2792+1))))&gt;0)),
"        " &amp; INDEX(MyData,D2792, E2792+1),
"    " &amp; INDEX(MyData,D2792, E2792+1))</f>
        <v xml:space="preserve">        "null",</v>
      </c>
    </row>
    <row r="2793" spans="4:7" x14ac:dyDescent="0.2">
      <c r="D2793" s="20">
        <f t="shared" si="43"/>
        <v>281</v>
      </c>
      <c r="E2793" s="20">
        <f>MIN(IF(MOD(ROWS($A$2:A2793),$A$2)=0,E2792+1, E2792), $B$2-1)</f>
        <v>3</v>
      </c>
      <c r="G2793" s="2" t="str">
        <f>IF(NOT(OR(
SUMPRODUCT(--ISNUMBER(SEARCH('Chapter 2 (Generated)'!$B$3:$V$3,INDEX(MyData,D2793, E2793+1))))&gt;0,
SUMPRODUCT(--ISNUMBER(SEARCH('Chapter 2 (Generated)'!$B$4:$V$4,INDEX(MyData,D2793, E2793+1))))&gt;0)),
"        " &amp; INDEX(MyData,D2793, E2793+1),
"    " &amp; INDEX(MyData,D2793, E2793+1))</f>
        <v xml:space="preserve">        "null",</v>
      </c>
    </row>
    <row r="2794" spans="4:7" x14ac:dyDescent="0.2">
      <c r="D2794" s="20">
        <f t="shared" si="43"/>
        <v>282</v>
      </c>
      <c r="E2794" s="20">
        <f>MIN(IF(MOD(ROWS($A$2:A2794),$A$2)=0,E2793+1, E2793), $B$2-1)</f>
        <v>3</v>
      </c>
      <c r="G2794" s="2" t="str">
        <f>IF(NOT(OR(
SUMPRODUCT(--ISNUMBER(SEARCH('Chapter 2 (Generated)'!$B$3:$V$3,INDEX(MyData,D2794, E2794+1))))&gt;0,
SUMPRODUCT(--ISNUMBER(SEARCH('Chapter 2 (Generated)'!$B$4:$V$4,INDEX(MyData,D2794, E2794+1))))&gt;0)),
"        " &amp; INDEX(MyData,D2794, E2794+1),
"    " &amp; INDEX(MyData,D2794, E2794+1))</f>
        <v xml:space="preserve">        "null",</v>
      </c>
    </row>
    <row r="2795" spans="4:7" x14ac:dyDescent="0.2">
      <c r="D2795" s="20">
        <f t="shared" si="43"/>
        <v>283</v>
      </c>
      <c r="E2795" s="20">
        <f>MIN(IF(MOD(ROWS($A$2:A2795),$A$2)=0,E2794+1, E2794), $B$2-1)</f>
        <v>3</v>
      </c>
      <c r="G2795" s="2" t="str">
        <f>IF(NOT(OR(
SUMPRODUCT(--ISNUMBER(SEARCH('Chapter 2 (Generated)'!$B$3:$V$3,INDEX(MyData,D2795, E2795+1))))&gt;0,
SUMPRODUCT(--ISNUMBER(SEARCH('Chapter 2 (Generated)'!$B$4:$V$4,INDEX(MyData,D2795, E2795+1))))&gt;0)),
"        " &amp; INDEX(MyData,D2795, E2795+1),
"    " &amp; INDEX(MyData,D2795, E2795+1))</f>
        <v xml:space="preserve">        "null",//280 </v>
      </c>
    </row>
    <row r="2796" spans="4:7" x14ac:dyDescent="0.2">
      <c r="D2796" s="20">
        <f t="shared" si="43"/>
        <v>284</v>
      </c>
      <c r="E2796" s="20">
        <f>MIN(IF(MOD(ROWS($A$2:A2796),$A$2)=0,E2795+1, E2795), $B$2-1)</f>
        <v>3</v>
      </c>
      <c r="G2796" s="2" t="str">
        <f>IF(NOT(OR(
SUMPRODUCT(--ISNUMBER(SEARCH('Chapter 2 (Generated)'!$B$3:$V$3,INDEX(MyData,D2796, E2796+1))))&gt;0,
SUMPRODUCT(--ISNUMBER(SEARCH('Chapter 2 (Generated)'!$B$4:$V$4,INDEX(MyData,D2796, E2796+1))))&gt;0)),
"        " &amp; INDEX(MyData,D2796, E2796+1),
"    " &amp; INDEX(MyData,D2796, E2796+1))</f>
        <v xml:space="preserve">        "null",</v>
      </c>
    </row>
    <row r="2797" spans="4:7" x14ac:dyDescent="0.2">
      <c r="D2797" s="20">
        <f t="shared" si="43"/>
        <v>285</v>
      </c>
      <c r="E2797" s="20">
        <f>MIN(IF(MOD(ROWS($A$2:A2797),$A$2)=0,E2796+1, E2796), $B$2-1)</f>
        <v>3</v>
      </c>
      <c r="G2797" s="2" t="str">
        <f>IF(NOT(OR(
SUMPRODUCT(--ISNUMBER(SEARCH('Chapter 2 (Generated)'!$B$3:$V$3,INDEX(MyData,D2797, E2797+1))))&gt;0,
SUMPRODUCT(--ISNUMBER(SEARCH('Chapter 2 (Generated)'!$B$4:$V$4,INDEX(MyData,D2797, E2797+1))))&gt;0)),
"        " &amp; INDEX(MyData,D2797, E2797+1),
"    " &amp; INDEX(MyData,D2797, E2797+1))</f>
        <v xml:space="preserve">        "null",</v>
      </c>
    </row>
    <row r="2798" spans="4:7" x14ac:dyDescent="0.2">
      <c r="D2798" s="20">
        <f t="shared" si="43"/>
        <v>286</v>
      </c>
      <c r="E2798" s="20">
        <f>MIN(IF(MOD(ROWS($A$2:A2798),$A$2)=0,E2797+1, E2797), $B$2-1)</f>
        <v>3</v>
      </c>
      <c r="G2798" s="2" t="str">
        <f>IF(NOT(OR(
SUMPRODUCT(--ISNUMBER(SEARCH('Chapter 2 (Generated)'!$B$3:$V$3,INDEX(MyData,D2798, E2798+1))))&gt;0,
SUMPRODUCT(--ISNUMBER(SEARCH('Chapter 2 (Generated)'!$B$4:$V$4,INDEX(MyData,D2798, E2798+1))))&gt;0)),
"        " &amp; INDEX(MyData,D2798, E2798+1),
"    " &amp; INDEX(MyData,D2798, E2798+1))</f>
        <v xml:space="preserve">        "null",</v>
      </c>
    </row>
    <row r="2799" spans="4:7" x14ac:dyDescent="0.2">
      <c r="D2799" s="20">
        <f t="shared" si="43"/>
        <v>287</v>
      </c>
      <c r="E2799" s="20">
        <f>MIN(IF(MOD(ROWS($A$2:A2799),$A$2)=0,E2798+1, E2798), $B$2-1)</f>
        <v>3</v>
      </c>
      <c r="G2799" s="2" t="str">
        <f>IF(NOT(OR(
SUMPRODUCT(--ISNUMBER(SEARCH('Chapter 2 (Generated)'!$B$3:$V$3,INDEX(MyData,D2799, E2799+1))))&gt;0,
SUMPRODUCT(--ISNUMBER(SEARCH('Chapter 2 (Generated)'!$B$4:$V$4,INDEX(MyData,D2799, E2799+1))))&gt;0)),
"        " &amp; INDEX(MyData,D2799, E2799+1),
"    " &amp; INDEX(MyData,D2799, E2799+1))</f>
        <v xml:space="preserve">        "null",</v>
      </c>
    </row>
    <row r="2800" spans="4:7" x14ac:dyDescent="0.2">
      <c r="D2800" s="20">
        <f t="shared" si="43"/>
        <v>288</v>
      </c>
      <c r="E2800" s="20">
        <f>MIN(IF(MOD(ROWS($A$2:A2800),$A$2)=0,E2799+1, E2799), $B$2-1)</f>
        <v>3</v>
      </c>
      <c r="G2800" s="2" t="str">
        <f>IF(NOT(OR(
SUMPRODUCT(--ISNUMBER(SEARCH('Chapter 2 (Generated)'!$B$3:$V$3,INDEX(MyData,D2800, E2800+1))))&gt;0,
SUMPRODUCT(--ISNUMBER(SEARCH('Chapter 2 (Generated)'!$B$4:$V$4,INDEX(MyData,D2800, E2800+1))))&gt;0)),
"        " &amp; INDEX(MyData,D2800, E2800+1),
"    " &amp; INDEX(MyData,D2800, E2800+1))</f>
        <v xml:space="preserve">        "null",//285 </v>
      </c>
    </row>
    <row r="2801" spans="4:7" x14ac:dyDescent="0.2">
      <c r="D2801" s="20">
        <f t="shared" si="43"/>
        <v>289</v>
      </c>
      <c r="E2801" s="20">
        <f>MIN(IF(MOD(ROWS($A$2:A2801),$A$2)=0,E2800+1, E2800), $B$2-1)</f>
        <v>3</v>
      </c>
      <c r="G2801" s="2" t="str">
        <f>IF(NOT(OR(
SUMPRODUCT(--ISNUMBER(SEARCH('Chapter 2 (Generated)'!$B$3:$V$3,INDEX(MyData,D2801, E2801+1))))&gt;0,
SUMPRODUCT(--ISNUMBER(SEARCH('Chapter 2 (Generated)'!$B$4:$V$4,INDEX(MyData,D2801, E2801+1))))&gt;0)),
"        " &amp; INDEX(MyData,D2801, E2801+1),
"    " &amp; INDEX(MyData,D2801, E2801+1))</f>
        <v xml:space="preserve">        "null",</v>
      </c>
    </row>
    <row r="2802" spans="4:7" x14ac:dyDescent="0.2">
      <c r="D2802" s="20">
        <f t="shared" si="43"/>
        <v>290</v>
      </c>
      <c r="E2802" s="20">
        <f>MIN(IF(MOD(ROWS($A$2:A2802),$A$2)=0,E2801+1, E2801), $B$2-1)</f>
        <v>3</v>
      </c>
      <c r="G2802" s="2" t="str">
        <f>IF(NOT(OR(
SUMPRODUCT(--ISNUMBER(SEARCH('Chapter 2 (Generated)'!$B$3:$V$3,INDEX(MyData,D2802, E2802+1))))&gt;0,
SUMPRODUCT(--ISNUMBER(SEARCH('Chapter 2 (Generated)'!$B$4:$V$4,INDEX(MyData,D2802, E2802+1))))&gt;0)),
"        " &amp; INDEX(MyData,D2802, E2802+1),
"    " &amp; INDEX(MyData,D2802, E2802+1))</f>
        <v xml:space="preserve">        "null",</v>
      </c>
    </row>
    <row r="2803" spans="4:7" x14ac:dyDescent="0.2">
      <c r="D2803" s="20">
        <f t="shared" si="43"/>
        <v>291</v>
      </c>
      <c r="E2803" s="20">
        <f>MIN(IF(MOD(ROWS($A$2:A2803),$A$2)=0,E2802+1, E2802), $B$2-1)</f>
        <v>3</v>
      </c>
      <c r="G2803" s="2" t="str">
        <f>IF(NOT(OR(
SUMPRODUCT(--ISNUMBER(SEARCH('Chapter 2 (Generated)'!$B$3:$V$3,INDEX(MyData,D2803, E2803+1))))&gt;0,
SUMPRODUCT(--ISNUMBER(SEARCH('Chapter 2 (Generated)'!$B$4:$V$4,INDEX(MyData,D2803, E2803+1))))&gt;0)),
"        " &amp; INDEX(MyData,D2803, E2803+1),
"    " &amp; INDEX(MyData,D2803, E2803+1))</f>
        <v xml:space="preserve">        "null",</v>
      </c>
    </row>
    <row r="2804" spans="4:7" x14ac:dyDescent="0.2">
      <c r="D2804" s="20">
        <f t="shared" si="43"/>
        <v>292</v>
      </c>
      <c r="E2804" s="20">
        <f>MIN(IF(MOD(ROWS($A$2:A2804),$A$2)=0,E2803+1, E2803), $B$2-1)</f>
        <v>3</v>
      </c>
      <c r="G2804" s="2" t="str">
        <f>IF(NOT(OR(
SUMPRODUCT(--ISNUMBER(SEARCH('Chapter 2 (Generated)'!$B$3:$V$3,INDEX(MyData,D2804, E2804+1))))&gt;0,
SUMPRODUCT(--ISNUMBER(SEARCH('Chapter 2 (Generated)'!$B$4:$V$4,INDEX(MyData,D2804, E2804+1))))&gt;0)),
"        " &amp; INDEX(MyData,D2804, E2804+1),
"    " &amp; INDEX(MyData,D2804, E2804+1))</f>
        <v xml:space="preserve">        "null",</v>
      </c>
    </row>
    <row r="2805" spans="4:7" x14ac:dyDescent="0.2">
      <c r="D2805" s="20">
        <f t="shared" si="43"/>
        <v>293</v>
      </c>
      <c r="E2805" s="20">
        <f>MIN(IF(MOD(ROWS($A$2:A2805),$A$2)=0,E2804+1, E2804), $B$2-1)</f>
        <v>3</v>
      </c>
      <c r="G2805" s="2" t="str">
        <f>IF(NOT(OR(
SUMPRODUCT(--ISNUMBER(SEARCH('Chapter 2 (Generated)'!$B$3:$V$3,INDEX(MyData,D2805, E2805+1))))&gt;0,
SUMPRODUCT(--ISNUMBER(SEARCH('Chapter 2 (Generated)'!$B$4:$V$4,INDEX(MyData,D2805, E2805+1))))&gt;0)),
"        " &amp; INDEX(MyData,D2805, E2805+1),
"    " &amp; INDEX(MyData,D2805, E2805+1))</f>
        <v xml:space="preserve">        "null",//290 </v>
      </c>
    </row>
    <row r="2806" spans="4:7" x14ac:dyDescent="0.2">
      <c r="D2806" s="20">
        <f t="shared" si="43"/>
        <v>294</v>
      </c>
      <c r="E2806" s="20">
        <f>MIN(IF(MOD(ROWS($A$2:A2806),$A$2)=0,E2805+1, E2805), $B$2-1)</f>
        <v>3</v>
      </c>
      <c r="G2806" s="2" t="str">
        <f>IF(NOT(OR(
SUMPRODUCT(--ISNUMBER(SEARCH('Chapter 2 (Generated)'!$B$3:$V$3,INDEX(MyData,D2806, E2806+1))))&gt;0,
SUMPRODUCT(--ISNUMBER(SEARCH('Chapter 2 (Generated)'!$B$4:$V$4,INDEX(MyData,D2806, E2806+1))))&gt;0)),
"        " &amp; INDEX(MyData,D2806, E2806+1),
"    " &amp; INDEX(MyData,D2806, E2806+1))</f>
        <v xml:space="preserve">        "null",</v>
      </c>
    </row>
    <row r="2807" spans="4:7" x14ac:dyDescent="0.2">
      <c r="D2807" s="20">
        <f t="shared" si="43"/>
        <v>295</v>
      </c>
      <c r="E2807" s="20">
        <f>MIN(IF(MOD(ROWS($A$2:A2807),$A$2)=0,E2806+1, E2806), $B$2-1)</f>
        <v>3</v>
      </c>
      <c r="G2807" s="2" t="str">
        <f>IF(NOT(OR(
SUMPRODUCT(--ISNUMBER(SEARCH('Chapter 2 (Generated)'!$B$3:$V$3,INDEX(MyData,D2807, E2807+1))))&gt;0,
SUMPRODUCT(--ISNUMBER(SEARCH('Chapter 2 (Generated)'!$B$4:$V$4,INDEX(MyData,D2807, E2807+1))))&gt;0)),
"        " &amp; INDEX(MyData,D2807, E2807+1),
"    " &amp; INDEX(MyData,D2807, E2807+1))</f>
        <v xml:space="preserve">        "null",</v>
      </c>
    </row>
    <row r="2808" spans="4:7" x14ac:dyDescent="0.2">
      <c r="D2808" s="20">
        <f t="shared" si="43"/>
        <v>296</v>
      </c>
      <c r="E2808" s="20">
        <f>MIN(IF(MOD(ROWS($A$2:A2808),$A$2)=0,E2807+1, E2807), $B$2-1)</f>
        <v>3</v>
      </c>
      <c r="G2808" s="2" t="str">
        <f>IF(NOT(OR(
SUMPRODUCT(--ISNUMBER(SEARCH('Chapter 2 (Generated)'!$B$3:$V$3,INDEX(MyData,D2808, E2808+1))))&gt;0,
SUMPRODUCT(--ISNUMBER(SEARCH('Chapter 2 (Generated)'!$B$4:$V$4,INDEX(MyData,D2808, E2808+1))))&gt;0)),
"        " &amp; INDEX(MyData,D2808, E2808+1),
"    " &amp; INDEX(MyData,D2808, E2808+1))</f>
        <v xml:space="preserve">        "null",</v>
      </c>
    </row>
    <row r="2809" spans="4:7" x14ac:dyDescent="0.2">
      <c r="D2809" s="20">
        <f t="shared" si="43"/>
        <v>297</v>
      </c>
      <c r="E2809" s="20">
        <f>MIN(IF(MOD(ROWS($A$2:A2809),$A$2)=0,E2808+1, E2808), $B$2-1)</f>
        <v>3</v>
      </c>
      <c r="G2809" s="2" t="str">
        <f>IF(NOT(OR(
SUMPRODUCT(--ISNUMBER(SEARCH('Chapter 2 (Generated)'!$B$3:$V$3,INDEX(MyData,D2809, E2809+1))))&gt;0,
SUMPRODUCT(--ISNUMBER(SEARCH('Chapter 2 (Generated)'!$B$4:$V$4,INDEX(MyData,D2809, E2809+1))))&gt;0)),
"        " &amp; INDEX(MyData,D2809, E2809+1),
"    " &amp; INDEX(MyData,D2809, E2809+1))</f>
        <v xml:space="preserve">        "null",</v>
      </c>
    </row>
    <row r="2810" spans="4:7" x14ac:dyDescent="0.2">
      <c r="D2810" s="20">
        <f t="shared" si="43"/>
        <v>298</v>
      </c>
      <c r="E2810" s="20">
        <f>MIN(IF(MOD(ROWS($A$2:A2810),$A$2)=0,E2809+1, E2809), $B$2-1)</f>
        <v>3</v>
      </c>
      <c r="G2810" s="2" t="str">
        <f>IF(NOT(OR(
SUMPRODUCT(--ISNUMBER(SEARCH('Chapter 2 (Generated)'!$B$3:$V$3,INDEX(MyData,D2810, E2810+1))))&gt;0,
SUMPRODUCT(--ISNUMBER(SEARCH('Chapter 2 (Generated)'!$B$4:$V$4,INDEX(MyData,D2810, E2810+1))))&gt;0)),
"        " &amp; INDEX(MyData,D2810, E2810+1),
"    " &amp; INDEX(MyData,D2810, E2810+1))</f>
        <v xml:space="preserve">        "null",//295 </v>
      </c>
    </row>
    <row r="2811" spans="4:7" x14ac:dyDescent="0.2">
      <c r="D2811" s="20">
        <f t="shared" si="43"/>
        <v>299</v>
      </c>
      <c r="E2811" s="20">
        <f>MIN(IF(MOD(ROWS($A$2:A2811),$A$2)=0,E2810+1, E2810), $B$2-1)</f>
        <v>3</v>
      </c>
      <c r="G2811" s="2" t="str">
        <f>IF(NOT(OR(
SUMPRODUCT(--ISNUMBER(SEARCH('Chapter 2 (Generated)'!$B$3:$V$3,INDEX(MyData,D2811, E2811+1))))&gt;0,
SUMPRODUCT(--ISNUMBER(SEARCH('Chapter 2 (Generated)'!$B$4:$V$4,INDEX(MyData,D2811, E2811+1))))&gt;0)),
"        " &amp; INDEX(MyData,D2811, E2811+1),
"    " &amp; INDEX(MyData,D2811, E2811+1))</f>
        <v xml:space="preserve">        "null",</v>
      </c>
    </row>
    <row r="2812" spans="4:7" x14ac:dyDescent="0.2">
      <c r="D2812" s="20">
        <f t="shared" si="43"/>
        <v>300</v>
      </c>
      <c r="E2812" s="20">
        <f>MIN(IF(MOD(ROWS($A$2:A2812),$A$2)=0,E2811+1, E2811), $B$2-1)</f>
        <v>3</v>
      </c>
      <c r="G2812" s="2" t="str">
        <f>IF(NOT(OR(
SUMPRODUCT(--ISNUMBER(SEARCH('Chapter 2 (Generated)'!$B$3:$V$3,INDEX(MyData,D2812, E2812+1))))&gt;0,
SUMPRODUCT(--ISNUMBER(SEARCH('Chapter 2 (Generated)'!$B$4:$V$4,INDEX(MyData,D2812, E2812+1))))&gt;0)),
"        " &amp; INDEX(MyData,D2812, E2812+1),
"    " &amp; INDEX(MyData,D2812, E2812+1))</f>
        <v xml:space="preserve">        "null",</v>
      </c>
    </row>
    <row r="2813" spans="4:7" x14ac:dyDescent="0.2">
      <c r="D2813" s="20">
        <f t="shared" si="43"/>
        <v>301</v>
      </c>
      <c r="E2813" s="20">
        <f>MIN(IF(MOD(ROWS($A$2:A2813),$A$2)=0,E2812+1, E2812), $B$2-1)</f>
        <v>3</v>
      </c>
      <c r="G2813" s="2" t="str">
        <f>IF(NOT(OR(
SUMPRODUCT(--ISNUMBER(SEARCH('Chapter 2 (Generated)'!$B$3:$V$3,INDEX(MyData,D2813, E2813+1))))&gt;0,
SUMPRODUCT(--ISNUMBER(SEARCH('Chapter 2 (Generated)'!$B$4:$V$4,INDEX(MyData,D2813, E2813+1))))&gt;0)),
"        " &amp; INDEX(MyData,D2813, E2813+1),
"    " &amp; INDEX(MyData,D2813, E2813+1))</f>
        <v xml:space="preserve">        "null",</v>
      </c>
    </row>
    <row r="2814" spans="4:7" x14ac:dyDescent="0.2">
      <c r="D2814" s="20">
        <f t="shared" si="43"/>
        <v>302</v>
      </c>
      <c r="E2814" s="20">
        <f>MIN(IF(MOD(ROWS($A$2:A2814),$A$2)=0,E2813+1, E2813), $B$2-1)</f>
        <v>3</v>
      </c>
      <c r="G2814" s="2" t="str">
        <f>IF(NOT(OR(
SUMPRODUCT(--ISNUMBER(SEARCH('Chapter 2 (Generated)'!$B$3:$V$3,INDEX(MyData,D2814, E2814+1))))&gt;0,
SUMPRODUCT(--ISNUMBER(SEARCH('Chapter 2 (Generated)'!$B$4:$V$4,INDEX(MyData,D2814, E2814+1))))&gt;0)),
"        " &amp; INDEX(MyData,D2814, E2814+1),
"    " &amp; INDEX(MyData,D2814, E2814+1))</f>
        <v xml:space="preserve">        "null",</v>
      </c>
    </row>
    <row r="2815" spans="4:7" x14ac:dyDescent="0.2">
      <c r="D2815" s="20">
        <f t="shared" si="43"/>
        <v>303</v>
      </c>
      <c r="E2815" s="20">
        <f>MIN(IF(MOD(ROWS($A$2:A2815),$A$2)=0,E2814+1, E2814), $B$2-1)</f>
        <v>3</v>
      </c>
      <c r="G2815" s="2" t="str">
        <f>IF(NOT(OR(
SUMPRODUCT(--ISNUMBER(SEARCH('Chapter 2 (Generated)'!$B$3:$V$3,INDEX(MyData,D2815, E2815+1))))&gt;0,
SUMPRODUCT(--ISNUMBER(SEARCH('Chapter 2 (Generated)'!$B$4:$V$4,INDEX(MyData,D2815, E2815+1))))&gt;0)),
"        " &amp; INDEX(MyData,D2815, E2815+1),
"    " &amp; INDEX(MyData,D2815, E2815+1))</f>
        <v xml:space="preserve">        "null",//300 </v>
      </c>
    </row>
    <row r="2816" spans="4:7" x14ac:dyDescent="0.2">
      <c r="D2816" s="20">
        <f t="shared" si="43"/>
        <v>304</v>
      </c>
      <c r="E2816" s="20">
        <f>MIN(IF(MOD(ROWS($A$2:A2816),$A$2)=0,E2815+1, E2815), $B$2-1)</f>
        <v>3</v>
      </c>
      <c r="G2816" s="2" t="str">
        <f>IF(NOT(OR(
SUMPRODUCT(--ISNUMBER(SEARCH('Chapter 2 (Generated)'!$B$3:$V$3,INDEX(MyData,D2816, E2816+1))))&gt;0,
SUMPRODUCT(--ISNUMBER(SEARCH('Chapter 2 (Generated)'!$B$4:$V$4,INDEX(MyData,D2816, E2816+1))))&gt;0)),
"        " &amp; INDEX(MyData,D2816, E2816+1),
"    " &amp; INDEX(MyData,D2816, E2816+1))</f>
        <v xml:space="preserve">        "null",</v>
      </c>
    </row>
    <row r="2817" spans="4:7" x14ac:dyDescent="0.2">
      <c r="D2817" s="20">
        <f t="shared" si="43"/>
        <v>305</v>
      </c>
      <c r="E2817" s="20">
        <f>MIN(IF(MOD(ROWS($A$2:A2817),$A$2)=0,E2816+1, E2816), $B$2-1)</f>
        <v>3</v>
      </c>
      <c r="G2817" s="2" t="str">
        <f>IF(NOT(OR(
SUMPRODUCT(--ISNUMBER(SEARCH('Chapter 2 (Generated)'!$B$3:$V$3,INDEX(MyData,D2817, E2817+1))))&gt;0,
SUMPRODUCT(--ISNUMBER(SEARCH('Chapter 2 (Generated)'!$B$4:$V$4,INDEX(MyData,D2817, E2817+1))))&gt;0)),
"        " &amp; INDEX(MyData,D2817, E2817+1),
"    " &amp; INDEX(MyData,D2817, E2817+1))</f>
        <v xml:space="preserve">        "null",</v>
      </c>
    </row>
    <row r="2818" spans="4:7" x14ac:dyDescent="0.2">
      <c r="D2818" s="20">
        <f t="shared" ref="D2818:D2881" si="44">MOD(ROW(D2817)-1+ROWS(MyData),ROWS(MyData))+1</f>
        <v>306</v>
      </c>
      <c r="E2818" s="20">
        <f>MIN(IF(MOD(ROWS($A$2:A2818),$A$2)=0,E2817+1, E2817), $B$2-1)</f>
        <v>3</v>
      </c>
      <c r="G2818" s="2" t="str">
        <f>IF(NOT(OR(
SUMPRODUCT(--ISNUMBER(SEARCH('Chapter 2 (Generated)'!$B$3:$V$3,INDEX(MyData,D2818, E2818+1))))&gt;0,
SUMPRODUCT(--ISNUMBER(SEARCH('Chapter 2 (Generated)'!$B$4:$V$4,INDEX(MyData,D2818, E2818+1))))&gt;0)),
"        " &amp; INDEX(MyData,D2818, E2818+1),
"    " &amp; INDEX(MyData,D2818, E2818+1))</f>
        <v xml:space="preserve">        "null",</v>
      </c>
    </row>
    <row r="2819" spans="4:7" x14ac:dyDescent="0.2">
      <c r="D2819" s="20">
        <f t="shared" si="44"/>
        <v>307</v>
      </c>
      <c r="E2819" s="20">
        <f>MIN(IF(MOD(ROWS($A$2:A2819),$A$2)=0,E2818+1, E2818), $B$2-1)</f>
        <v>3</v>
      </c>
      <c r="G2819" s="2" t="str">
        <f>IF(NOT(OR(
SUMPRODUCT(--ISNUMBER(SEARCH('Chapter 2 (Generated)'!$B$3:$V$3,INDEX(MyData,D2819, E2819+1))))&gt;0,
SUMPRODUCT(--ISNUMBER(SEARCH('Chapter 2 (Generated)'!$B$4:$V$4,INDEX(MyData,D2819, E2819+1))))&gt;0)),
"        " &amp; INDEX(MyData,D2819, E2819+1),
"    " &amp; INDEX(MyData,D2819, E2819+1))</f>
        <v xml:space="preserve">        "null",</v>
      </c>
    </row>
    <row r="2820" spans="4:7" x14ac:dyDescent="0.2">
      <c r="D2820" s="20">
        <f t="shared" si="44"/>
        <v>308</v>
      </c>
      <c r="E2820" s="20">
        <f>MIN(IF(MOD(ROWS($A$2:A2820),$A$2)=0,E2819+1, E2819), $B$2-1)</f>
        <v>3</v>
      </c>
      <c r="G2820" s="2" t="str">
        <f>IF(NOT(OR(
SUMPRODUCT(--ISNUMBER(SEARCH('Chapter 2 (Generated)'!$B$3:$V$3,INDEX(MyData,D2820, E2820+1))))&gt;0,
SUMPRODUCT(--ISNUMBER(SEARCH('Chapter 2 (Generated)'!$B$4:$V$4,INDEX(MyData,D2820, E2820+1))))&gt;0)),
"        " &amp; INDEX(MyData,D2820, E2820+1),
"    " &amp; INDEX(MyData,D2820, E2820+1))</f>
        <v xml:space="preserve">        "null",//305 </v>
      </c>
    </row>
    <row r="2821" spans="4:7" x14ac:dyDescent="0.2">
      <c r="D2821" s="20">
        <f t="shared" si="44"/>
        <v>309</v>
      </c>
      <c r="E2821" s="20">
        <f>MIN(IF(MOD(ROWS($A$2:A2821),$A$2)=0,E2820+1, E2820), $B$2-1)</f>
        <v>3</v>
      </c>
      <c r="G2821" s="2" t="str">
        <f>IF(NOT(OR(
SUMPRODUCT(--ISNUMBER(SEARCH('Chapter 2 (Generated)'!$B$3:$V$3,INDEX(MyData,D2821, E2821+1))))&gt;0,
SUMPRODUCT(--ISNUMBER(SEARCH('Chapter 2 (Generated)'!$B$4:$V$4,INDEX(MyData,D2821, E2821+1))))&gt;0)),
"        " &amp; INDEX(MyData,D2821, E2821+1),
"    " &amp; INDEX(MyData,D2821, E2821+1))</f>
        <v xml:space="preserve">        "null",</v>
      </c>
    </row>
    <row r="2822" spans="4:7" x14ac:dyDescent="0.2">
      <c r="D2822" s="20">
        <f t="shared" si="44"/>
        <v>310</v>
      </c>
      <c r="E2822" s="20">
        <f>MIN(IF(MOD(ROWS($A$2:A2822),$A$2)=0,E2821+1, E2821), $B$2-1)</f>
        <v>3</v>
      </c>
      <c r="G2822" s="2" t="str">
        <f>IF(NOT(OR(
SUMPRODUCT(--ISNUMBER(SEARCH('Chapter 2 (Generated)'!$B$3:$V$3,INDEX(MyData,D2822, E2822+1))))&gt;0,
SUMPRODUCT(--ISNUMBER(SEARCH('Chapter 2 (Generated)'!$B$4:$V$4,INDEX(MyData,D2822, E2822+1))))&gt;0)),
"        " &amp; INDEX(MyData,D2822, E2822+1),
"    " &amp; INDEX(MyData,D2822, E2822+1))</f>
        <v xml:space="preserve">        "null",</v>
      </c>
    </row>
    <row r="2823" spans="4:7" x14ac:dyDescent="0.2">
      <c r="D2823" s="20">
        <f t="shared" si="44"/>
        <v>311</v>
      </c>
      <c r="E2823" s="20">
        <f>MIN(IF(MOD(ROWS($A$2:A2823),$A$2)=0,E2822+1, E2822), $B$2-1)</f>
        <v>3</v>
      </c>
      <c r="G2823" s="2" t="str">
        <f>IF(NOT(OR(
SUMPRODUCT(--ISNUMBER(SEARCH('Chapter 2 (Generated)'!$B$3:$V$3,INDEX(MyData,D2823, E2823+1))))&gt;0,
SUMPRODUCT(--ISNUMBER(SEARCH('Chapter 2 (Generated)'!$B$4:$V$4,INDEX(MyData,D2823, E2823+1))))&gt;0)),
"        " &amp; INDEX(MyData,D2823, E2823+1),
"    " &amp; INDEX(MyData,D2823, E2823+1))</f>
        <v xml:space="preserve">        "null",</v>
      </c>
    </row>
    <row r="2824" spans="4:7" x14ac:dyDescent="0.2">
      <c r="D2824" s="20">
        <f t="shared" si="44"/>
        <v>312</v>
      </c>
      <c r="E2824" s="20">
        <f>MIN(IF(MOD(ROWS($A$2:A2824),$A$2)=0,E2823+1, E2823), $B$2-1)</f>
        <v>3</v>
      </c>
      <c r="G2824" s="2" t="str">
        <f>IF(NOT(OR(
SUMPRODUCT(--ISNUMBER(SEARCH('Chapter 2 (Generated)'!$B$3:$V$3,INDEX(MyData,D2824, E2824+1))))&gt;0,
SUMPRODUCT(--ISNUMBER(SEARCH('Chapter 2 (Generated)'!$B$4:$V$4,INDEX(MyData,D2824, E2824+1))))&gt;0)),
"        " &amp; INDEX(MyData,D2824, E2824+1),
"    " &amp; INDEX(MyData,D2824, E2824+1))</f>
        <v xml:space="preserve">        "null",</v>
      </c>
    </row>
    <row r="2825" spans="4:7" x14ac:dyDescent="0.2">
      <c r="D2825" s="20">
        <f t="shared" si="44"/>
        <v>313</v>
      </c>
      <c r="E2825" s="20">
        <f>MIN(IF(MOD(ROWS($A$2:A2825),$A$2)=0,E2824+1, E2824), $B$2-1)</f>
        <v>3</v>
      </c>
      <c r="G2825" s="2" t="str">
        <f>IF(NOT(OR(
SUMPRODUCT(--ISNUMBER(SEARCH('Chapter 2 (Generated)'!$B$3:$V$3,INDEX(MyData,D2825, E2825+1))))&gt;0,
SUMPRODUCT(--ISNUMBER(SEARCH('Chapter 2 (Generated)'!$B$4:$V$4,INDEX(MyData,D2825, E2825+1))))&gt;0)),
"        " &amp; INDEX(MyData,D2825, E2825+1),
"    " &amp; INDEX(MyData,D2825, E2825+1))</f>
        <v xml:space="preserve">        "null",//310 </v>
      </c>
    </row>
    <row r="2826" spans="4:7" x14ac:dyDescent="0.2">
      <c r="D2826" s="20">
        <f t="shared" si="44"/>
        <v>314</v>
      </c>
      <c r="E2826" s="20">
        <f>MIN(IF(MOD(ROWS($A$2:A2826),$A$2)=0,E2825+1, E2825), $B$2-1)</f>
        <v>3</v>
      </c>
      <c r="G2826" s="2" t="str">
        <f>IF(NOT(OR(
SUMPRODUCT(--ISNUMBER(SEARCH('Chapter 2 (Generated)'!$B$3:$V$3,INDEX(MyData,D2826, E2826+1))))&gt;0,
SUMPRODUCT(--ISNUMBER(SEARCH('Chapter 2 (Generated)'!$B$4:$V$4,INDEX(MyData,D2826, E2826+1))))&gt;0)),
"        " &amp; INDEX(MyData,D2826, E2826+1),
"    " &amp; INDEX(MyData,D2826, E2826+1))</f>
        <v xml:space="preserve">        "null",</v>
      </c>
    </row>
    <row r="2827" spans="4:7" x14ac:dyDescent="0.2">
      <c r="D2827" s="20">
        <f t="shared" si="44"/>
        <v>315</v>
      </c>
      <c r="E2827" s="20">
        <f>MIN(IF(MOD(ROWS($A$2:A2827),$A$2)=0,E2826+1, E2826), $B$2-1)</f>
        <v>3</v>
      </c>
      <c r="G2827" s="2" t="str">
        <f>IF(NOT(OR(
SUMPRODUCT(--ISNUMBER(SEARCH('Chapter 2 (Generated)'!$B$3:$V$3,INDEX(MyData,D2827, E2827+1))))&gt;0,
SUMPRODUCT(--ISNUMBER(SEARCH('Chapter 2 (Generated)'!$B$4:$V$4,INDEX(MyData,D2827, E2827+1))))&gt;0)),
"        " &amp; INDEX(MyData,D2827, E2827+1),
"    " &amp; INDEX(MyData,D2827, E2827+1))</f>
        <v xml:space="preserve">        "null",</v>
      </c>
    </row>
    <row r="2828" spans="4:7" x14ac:dyDescent="0.2">
      <c r="D2828" s="20">
        <f t="shared" si="44"/>
        <v>316</v>
      </c>
      <c r="E2828" s="20">
        <f>MIN(IF(MOD(ROWS($A$2:A2828),$A$2)=0,E2827+1, E2827), $B$2-1)</f>
        <v>3</v>
      </c>
      <c r="G2828" s="2" t="str">
        <f>IF(NOT(OR(
SUMPRODUCT(--ISNUMBER(SEARCH('Chapter 2 (Generated)'!$B$3:$V$3,INDEX(MyData,D2828, E2828+1))))&gt;0,
SUMPRODUCT(--ISNUMBER(SEARCH('Chapter 2 (Generated)'!$B$4:$V$4,INDEX(MyData,D2828, E2828+1))))&gt;0)),
"        " &amp; INDEX(MyData,D2828, E2828+1),
"    " &amp; INDEX(MyData,D2828, E2828+1))</f>
        <v xml:space="preserve">        "null",</v>
      </c>
    </row>
    <row r="2829" spans="4:7" x14ac:dyDescent="0.2">
      <c r="D2829" s="20">
        <f t="shared" si="44"/>
        <v>317</v>
      </c>
      <c r="E2829" s="20">
        <f>MIN(IF(MOD(ROWS($A$2:A2829),$A$2)=0,E2828+1, E2828), $B$2-1)</f>
        <v>3</v>
      </c>
      <c r="G2829" s="2" t="str">
        <f>IF(NOT(OR(
SUMPRODUCT(--ISNUMBER(SEARCH('Chapter 2 (Generated)'!$B$3:$V$3,INDEX(MyData,D2829, E2829+1))))&gt;0,
SUMPRODUCT(--ISNUMBER(SEARCH('Chapter 2 (Generated)'!$B$4:$V$4,INDEX(MyData,D2829, E2829+1))))&gt;0)),
"        " &amp; INDEX(MyData,D2829, E2829+1),
"    " &amp; INDEX(MyData,D2829, E2829+1))</f>
        <v xml:space="preserve">        "null",</v>
      </c>
    </row>
    <row r="2830" spans="4:7" x14ac:dyDescent="0.2">
      <c r="D2830" s="20">
        <f t="shared" si="44"/>
        <v>318</v>
      </c>
      <c r="E2830" s="20">
        <f>MIN(IF(MOD(ROWS($A$2:A2830),$A$2)=0,E2829+1, E2829), $B$2-1)</f>
        <v>3</v>
      </c>
      <c r="G2830" s="2" t="str">
        <f>IF(NOT(OR(
SUMPRODUCT(--ISNUMBER(SEARCH('Chapter 2 (Generated)'!$B$3:$V$3,INDEX(MyData,D2830, E2830+1))))&gt;0,
SUMPRODUCT(--ISNUMBER(SEARCH('Chapter 2 (Generated)'!$B$4:$V$4,INDEX(MyData,D2830, E2830+1))))&gt;0)),
"        " &amp; INDEX(MyData,D2830, E2830+1),
"    " &amp; INDEX(MyData,D2830, E2830+1))</f>
        <v xml:space="preserve">        "null",//315 </v>
      </c>
    </row>
    <row r="2831" spans="4:7" x14ac:dyDescent="0.2">
      <c r="D2831" s="20">
        <f t="shared" si="44"/>
        <v>319</v>
      </c>
      <c r="E2831" s="20">
        <f>MIN(IF(MOD(ROWS($A$2:A2831),$A$2)=0,E2830+1, E2830), $B$2-1)</f>
        <v>3</v>
      </c>
      <c r="G2831" s="2" t="str">
        <f>IF(NOT(OR(
SUMPRODUCT(--ISNUMBER(SEARCH('Chapter 2 (Generated)'!$B$3:$V$3,INDEX(MyData,D2831, E2831+1))))&gt;0,
SUMPRODUCT(--ISNUMBER(SEARCH('Chapter 2 (Generated)'!$B$4:$V$4,INDEX(MyData,D2831, E2831+1))))&gt;0)),
"        " &amp; INDEX(MyData,D2831, E2831+1),
"    " &amp; INDEX(MyData,D2831, E2831+1))</f>
        <v xml:space="preserve">        "null",</v>
      </c>
    </row>
    <row r="2832" spans="4:7" x14ac:dyDescent="0.2">
      <c r="D2832" s="20">
        <f t="shared" si="44"/>
        <v>320</v>
      </c>
      <c r="E2832" s="20">
        <f>MIN(IF(MOD(ROWS($A$2:A2832),$A$2)=0,E2831+1, E2831), $B$2-1)</f>
        <v>3</v>
      </c>
      <c r="G2832" s="2" t="str">
        <f>IF(NOT(OR(
SUMPRODUCT(--ISNUMBER(SEARCH('Chapter 2 (Generated)'!$B$3:$V$3,INDEX(MyData,D2832, E2832+1))))&gt;0,
SUMPRODUCT(--ISNUMBER(SEARCH('Chapter 2 (Generated)'!$B$4:$V$4,INDEX(MyData,D2832, E2832+1))))&gt;0)),
"        " &amp; INDEX(MyData,D2832, E2832+1),
"    " &amp; INDEX(MyData,D2832, E2832+1))</f>
        <v xml:space="preserve">        "null",</v>
      </c>
    </row>
    <row r="2833" spans="4:7" x14ac:dyDescent="0.2">
      <c r="D2833" s="20">
        <f t="shared" si="44"/>
        <v>321</v>
      </c>
      <c r="E2833" s="20">
        <f>MIN(IF(MOD(ROWS($A$2:A2833),$A$2)=0,E2832+1, E2832), $B$2-1)</f>
        <v>3</v>
      </c>
      <c r="G2833" s="2" t="str">
        <f>IF(NOT(OR(
SUMPRODUCT(--ISNUMBER(SEARCH('Chapter 2 (Generated)'!$B$3:$V$3,INDEX(MyData,D2833, E2833+1))))&gt;0,
SUMPRODUCT(--ISNUMBER(SEARCH('Chapter 2 (Generated)'!$B$4:$V$4,INDEX(MyData,D2833, E2833+1))))&gt;0)),
"        " &amp; INDEX(MyData,D2833, E2833+1),
"    " &amp; INDEX(MyData,D2833, E2833+1))</f>
        <v xml:space="preserve">        "null",</v>
      </c>
    </row>
    <row r="2834" spans="4:7" x14ac:dyDescent="0.2">
      <c r="D2834" s="20">
        <f t="shared" si="44"/>
        <v>322</v>
      </c>
      <c r="E2834" s="20">
        <f>MIN(IF(MOD(ROWS($A$2:A2834),$A$2)=0,E2833+1, E2833), $B$2-1)</f>
        <v>3</v>
      </c>
      <c r="G2834" s="2" t="str">
        <f>IF(NOT(OR(
SUMPRODUCT(--ISNUMBER(SEARCH('Chapter 2 (Generated)'!$B$3:$V$3,INDEX(MyData,D2834, E2834+1))))&gt;0,
SUMPRODUCT(--ISNUMBER(SEARCH('Chapter 2 (Generated)'!$B$4:$V$4,INDEX(MyData,D2834, E2834+1))))&gt;0)),
"        " &amp; INDEX(MyData,D2834, E2834+1),
"    " &amp; INDEX(MyData,D2834, E2834+1))</f>
        <v xml:space="preserve">        "null",</v>
      </c>
    </row>
    <row r="2835" spans="4:7" x14ac:dyDescent="0.2">
      <c r="D2835" s="20">
        <f t="shared" si="44"/>
        <v>323</v>
      </c>
      <c r="E2835" s="20">
        <f>MIN(IF(MOD(ROWS($A$2:A2835),$A$2)=0,E2834+1, E2834), $B$2-1)</f>
        <v>3</v>
      </c>
      <c r="G2835" s="2" t="str">
        <f>IF(NOT(OR(
SUMPRODUCT(--ISNUMBER(SEARCH('Chapter 2 (Generated)'!$B$3:$V$3,INDEX(MyData,D2835, E2835+1))))&gt;0,
SUMPRODUCT(--ISNUMBER(SEARCH('Chapter 2 (Generated)'!$B$4:$V$4,INDEX(MyData,D2835, E2835+1))))&gt;0)),
"        " &amp; INDEX(MyData,D2835, E2835+1),
"    " &amp; INDEX(MyData,D2835, E2835+1))</f>
        <v xml:space="preserve">        "null",//320 </v>
      </c>
    </row>
    <row r="2836" spans="4:7" x14ac:dyDescent="0.2">
      <c r="D2836" s="20">
        <f t="shared" si="44"/>
        <v>324</v>
      </c>
      <c r="E2836" s="20">
        <f>MIN(IF(MOD(ROWS($A$2:A2836),$A$2)=0,E2835+1, E2835), $B$2-1)</f>
        <v>3</v>
      </c>
      <c r="G2836" s="2" t="str">
        <f>IF(NOT(OR(
SUMPRODUCT(--ISNUMBER(SEARCH('Chapter 2 (Generated)'!$B$3:$V$3,INDEX(MyData,D2836, E2836+1))))&gt;0,
SUMPRODUCT(--ISNUMBER(SEARCH('Chapter 2 (Generated)'!$B$4:$V$4,INDEX(MyData,D2836, E2836+1))))&gt;0)),
"        " &amp; INDEX(MyData,D2836, E2836+1),
"    " &amp; INDEX(MyData,D2836, E2836+1))</f>
        <v xml:space="preserve">        "null",</v>
      </c>
    </row>
    <row r="2837" spans="4:7" x14ac:dyDescent="0.2">
      <c r="D2837" s="20">
        <f t="shared" si="44"/>
        <v>325</v>
      </c>
      <c r="E2837" s="20">
        <f>MIN(IF(MOD(ROWS($A$2:A2837),$A$2)=0,E2836+1, E2836), $B$2-1)</f>
        <v>3</v>
      </c>
      <c r="G2837" s="2" t="str">
        <f>IF(NOT(OR(
SUMPRODUCT(--ISNUMBER(SEARCH('Chapter 2 (Generated)'!$B$3:$V$3,INDEX(MyData,D2837, E2837+1))))&gt;0,
SUMPRODUCT(--ISNUMBER(SEARCH('Chapter 2 (Generated)'!$B$4:$V$4,INDEX(MyData,D2837, E2837+1))))&gt;0)),
"        " &amp; INDEX(MyData,D2837, E2837+1),
"    " &amp; INDEX(MyData,D2837, E2837+1))</f>
        <v xml:space="preserve">        "null",</v>
      </c>
    </row>
    <row r="2838" spans="4:7" x14ac:dyDescent="0.2">
      <c r="D2838" s="20">
        <f t="shared" si="44"/>
        <v>326</v>
      </c>
      <c r="E2838" s="20">
        <f>MIN(IF(MOD(ROWS($A$2:A2838),$A$2)=0,E2837+1, E2837), $B$2-1)</f>
        <v>3</v>
      </c>
      <c r="G2838" s="2" t="str">
        <f>IF(NOT(OR(
SUMPRODUCT(--ISNUMBER(SEARCH('Chapter 2 (Generated)'!$B$3:$V$3,INDEX(MyData,D2838, E2838+1))))&gt;0,
SUMPRODUCT(--ISNUMBER(SEARCH('Chapter 2 (Generated)'!$B$4:$V$4,INDEX(MyData,D2838, E2838+1))))&gt;0)),
"        " &amp; INDEX(MyData,D2838, E2838+1),
"    " &amp; INDEX(MyData,D2838, E2838+1))</f>
        <v xml:space="preserve">        "null",</v>
      </c>
    </row>
    <row r="2839" spans="4:7" x14ac:dyDescent="0.2">
      <c r="D2839" s="20">
        <f t="shared" si="44"/>
        <v>327</v>
      </c>
      <c r="E2839" s="20">
        <f>MIN(IF(MOD(ROWS($A$2:A2839),$A$2)=0,E2838+1, E2838), $B$2-1)</f>
        <v>3</v>
      </c>
      <c r="G2839" s="2" t="str">
        <f>IF(NOT(OR(
SUMPRODUCT(--ISNUMBER(SEARCH('Chapter 2 (Generated)'!$B$3:$V$3,INDEX(MyData,D2839, E2839+1))))&gt;0,
SUMPRODUCT(--ISNUMBER(SEARCH('Chapter 2 (Generated)'!$B$4:$V$4,INDEX(MyData,D2839, E2839+1))))&gt;0)),
"        " &amp; INDEX(MyData,D2839, E2839+1),
"    " &amp; INDEX(MyData,D2839, E2839+1))</f>
        <v xml:space="preserve">        "null",</v>
      </c>
    </row>
    <row r="2840" spans="4:7" x14ac:dyDescent="0.2">
      <c r="D2840" s="20">
        <f t="shared" si="44"/>
        <v>328</v>
      </c>
      <c r="E2840" s="20">
        <f>MIN(IF(MOD(ROWS($A$2:A2840),$A$2)=0,E2839+1, E2839), $B$2-1)</f>
        <v>3</v>
      </c>
      <c r="G2840" s="2" t="str">
        <f>IF(NOT(OR(
SUMPRODUCT(--ISNUMBER(SEARCH('Chapter 2 (Generated)'!$B$3:$V$3,INDEX(MyData,D2840, E2840+1))))&gt;0,
SUMPRODUCT(--ISNUMBER(SEARCH('Chapter 2 (Generated)'!$B$4:$V$4,INDEX(MyData,D2840, E2840+1))))&gt;0)),
"        " &amp; INDEX(MyData,D2840, E2840+1),
"    " &amp; INDEX(MyData,D2840, E2840+1))</f>
        <v xml:space="preserve">        "null",//325 </v>
      </c>
    </row>
    <row r="2841" spans="4:7" x14ac:dyDescent="0.2">
      <c r="D2841" s="20">
        <f t="shared" si="44"/>
        <v>329</v>
      </c>
      <c r="E2841" s="20">
        <f>MIN(IF(MOD(ROWS($A$2:A2841),$A$2)=0,E2840+1, E2840), $B$2-1)</f>
        <v>3</v>
      </c>
      <c r="G2841" s="2" t="str">
        <f>IF(NOT(OR(
SUMPRODUCT(--ISNUMBER(SEARCH('Chapter 2 (Generated)'!$B$3:$V$3,INDEX(MyData,D2841, E2841+1))))&gt;0,
SUMPRODUCT(--ISNUMBER(SEARCH('Chapter 2 (Generated)'!$B$4:$V$4,INDEX(MyData,D2841, E2841+1))))&gt;0)),
"        " &amp; INDEX(MyData,D2841, E2841+1),
"    " &amp; INDEX(MyData,D2841, E2841+1))</f>
        <v xml:space="preserve">        "null",</v>
      </c>
    </row>
    <row r="2842" spans="4:7" x14ac:dyDescent="0.2">
      <c r="D2842" s="20">
        <f t="shared" si="44"/>
        <v>330</v>
      </c>
      <c r="E2842" s="20">
        <f>MIN(IF(MOD(ROWS($A$2:A2842),$A$2)=0,E2841+1, E2841), $B$2-1)</f>
        <v>3</v>
      </c>
      <c r="G2842" s="2" t="str">
        <f>IF(NOT(OR(
SUMPRODUCT(--ISNUMBER(SEARCH('Chapter 2 (Generated)'!$B$3:$V$3,INDEX(MyData,D2842, E2842+1))))&gt;0,
SUMPRODUCT(--ISNUMBER(SEARCH('Chapter 2 (Generated)'!$B$4:$V$4,INDEX(MyData,D2842, E2842+1))))&gt;0)),
"        " &amp; INDEX(MyData,D2842, E2842+1),
"    " &amp; INDEX(MyData,D2842, E2842+1))</f>
        <v xml:space="preserve">        "null",</v>
      </c>
    </row>
    <row r="2843" spans="4:7" x14ac:dyDescent="0.2">
      <c r="D2843" s="20">
        <f t="shared" si="44"/>
        <v>331</v>
      </c>
      <c r="E2843" s="20">
        <f>MIN(IF(MOD(ROWS($A$2:A2843),$A$2)=0,E2842+1, E2842), $B$2-1)</f>
        <v>3</v>
      </c>
      <c r="G2843" s="2" t="str">
        <f>IF(NOT(OR(
SUMPRODUCT(--ISNUMBER(SEARCH('Chapter 2 (Generated)'!$B$3:$V$3,INDEX(MyData,D2843, E2843+1))))&gt;0,
SUMPRODUCT(--ISNUMBER(SEARCH('Chapter 2 (Generated)'!$B$4:$V$4,INDEX(MyData,D2843, E2843+1))))&gt;0)),
"        " &amp; INDEX(MyData,D2843, E2843+1),
"    " &amp; INDEX(MyData,D2843, E2843+1))</f>
        <v xml:space="preserve">        "null",</v>
      </c>
    </row>
    <row r="2844" spans="4:7" x14ac:dyDescent="0.2">
      <c r="D2844" s="20">
        <f t="shared" si="44"/>
        <v>332</v>
      </c>
      <c r="E2844" s="20">
        <f>MIN(IF(MOD(ROWS($A$2:A2844),$A$2)=0,E2843+1, E2843), $B$2-1)</f>
        <v>3</v>
      </c>
      <c r="G2844" s="2" t="str">
        <f>IF(NOT(OR(
SUMPRODUCT(--ISNUMBER(SEARCH('Chapter 2 (Generated)'!$B$3:$V$3,INDEX(MyData,D2844, E2844+1))))&gt;0,
SUMPRODUCT(--ISNUMBER(SEARCH('Chapter 2 (Generated)'!$B$4:$V$4,INDEX(MyData,D2844, E2844+1))))&gt;0)),
"        " &amp; INDEX(MyData,D2844, E2844+1),
"    " &amp; INDEX(MyData,D2844, E2844+1))</f>
        <v xml:space="preserve">        "null",</v>
      </c>
    </row>
    <row r="2845" spans="4:7" x14ac:dyDescent="0.2">
      <c r="D2845" s="20">
        <f t="shared" si="44"/>
        <v>333</v>
      </c>
      <c r="E2845" s="20">
        <f>MIN(IF(MOD(ROWS($A$2:A2845),$A$2)=0,E2844+1, E2844), $B$2-1)</f>
        <v>3</v>
      </c>
      <c r="G2845" s="2" t="str">
        <f>IF(NOT(OR(
SUMPRODUCT(--ISNUMBER(SEARCH('Chapter 2 (Generated)'!$B$3:$V$3,INDEX(MyData,D2845, E2845+1))))&gt;0,
SUMPRODUCT(--ISNUMBER(SEARCH('Chapter 2 (Generated)'!$B$4:$V$4,INDEX(MyData,D2845, E2845+1))))&gt;0)),
"        " &amp; INDEX(MyData,D2845, E2845+1),
"    " &amp; INDEX(MyData,D2845, E2845+1))</f>
        <v xml:space="preserve">        "null",//330 </v>
      </c>
    </row>
    <row r="2846" spans="4:7" x14ac:dyDescent="0.2">
      <c r="D2846" s="20">
        <f t="shared" si="44"/>
        <v>334</v>
      </c>
      <c r="E2846" s="20">
        <f>MIN(IF(MOD(ROWS($A$2:A2846),$A$2)=0,E2845+1, E2845), $B$2-1)</f>
        <v>3</v>
      </c>
      <c r="G2846" s="2" t="str">
        <f>IF(NOT(OR(
SUMPRODUCT(--ISNUMBER(SEARCH('Chapter 2 (Generated)'!$B$3:$V$3,INDEX(MyData,D2846, E2846+1))))&gt;0,
SUMPRODUCT(--ISNUMBER(SEARCH('Chapter 2 (Generated)'!$B$4:$V$4,INDEX(MyData,D2846, E2846+1))))&gt;0)),
"        " &amp; INDEX(MyData,D2846, E2846+1),
"    " &amp; INDEX(MyData,D2846, E2846+1))</f>
        <v xml:space="preserve">        "null",</v>
      </c>
    </row>
    <row r="2847" spans="4:7" x14ac:dyDescent="0.2">
      <c r="D2847" s="20">
        <f t="shared" si="44"/>
        <v>335</v>
      </c>
      <c r="E2847" s="20">
        <f>MIN(IF(MOD(ROWS($A$2:A2847),$A$2)=0,E2846+1, E2846), $B$2-1)</f>
        <v>3</v>
      </c>
      <c r="G2847" s="2" t="str">
        <f>IF(NOT(OR(
SUMPRODUCT(--ISNUMBER(SEARCH('Chapter 2 (Generated)'!$B$3:$V$3,INDEX(MyData,D2847, E2847+1))))&gt;0,
SUMPRODUCT(--ISNUMBER(SEARCH('Chapter 2 (Generated)'!$B$4:$V$4,INDEX(MyData,D2847, E2847+1))))&gt;0)),
"        " &amp; INDEX(MyData,D2847, E2847+1),
"    " &amp; INDEX(MyData,D2847, E2847+1))</f>
        <v xml:space="preserve">        "null",</v>
      </c>
    </row>
    <row r="2848" spans="4:7" x14ac:dyDescent="0.2">
      <c r="D2848" s="20">
        <f t="shared" si="44"/>
        <v>336</v>
      </c>
      <c r="E2848" s="20">
        <f>MIN(IF(MOD(ROWS($A$2:A2848),$A$2)=0,E2847+1, E2847), $B$2-1)</f>
        <v>3</v>
      </c>
      <c r="G2848" s="2" t="str">
        <f>IF(NOT(OR(
SUMPRODUCT(--ISNUMBER(SEARCH('Chapter 2 (Generated)'!$B$3:$V$3,INDEX(MyData,D2848, E2848+1))))&gt;0,
SUMPRODUCT(--ISNUMBER(SEARCH('Chapter 2 (Generated)'!$B$4:$V$4,INDEX(MyData,D2848, E2848+1))))&gt;0)),
"        " &amp; INDEX(MyData,D2848, E2848+1),
"    " &amp; INDEX(MyData,D2848, E2848+1))</f>
        <v xml:space="preserve">        "null",</v>
      </c>
    </row>
    <row r="2849" spans="4:7" x14ac:dyDescent="0.2">
      <c r="D2849" s="20">
        <f t="shared" si="44"/>
        <v>337</v>
      </c>
      <c r="E2849" s="20">
        <f>MIN(IF(MOD(ROWS($A$2:A2849),$A$2)=0,E2848+1, E2848), $B$2-1)</f>
        <v>3</v>
      </c>
      <c r="G2849" s="2" t="str">
        <f>IF(NOT(OR(
SUMPRODUCT(--ISNUMBER(SEARCH('Chapter 2 (Generated)'!$B$3:$V$3,INDEX(MyData,D2849, E2849+1))))&gt;0,
SUMPRODUCT(--ISNUMBER(SEARCH('Chapter 2 (Generated)'!$B$4:$V$4,INDEX(MyData,D2849, E2849+1))))&gt;0)),
"        " &amp; INDEX(MyData,D2849, E2849+1),
"    " &amp; INDEX(MyData,D2849, E2849+1))</f>
        <v xml:space="preserve">        "null",</v>
      </c>
    </row>
    <row r="2850" spans="4:7" x14ac:dyDescent="0.2">
      <c r="D2850" s="20">
        <f t="shared" si="44"/>
        <v>338</v>
      </c>
      <c r="E2850" s="20">
        <f>MIN(IF(MOD(ROWS($A$2:A2850),$A$2)=0,E2849+1, E2849), $B$2-1)</f>
        <v>3</v>
      </c>
      <c r="G2850" s="2" t="str">
        <f>IF(NOT(OR(
SUMPRODUCT(--ISNUMBER(SEARCH('Chapter 2 (Generated)'!$B$3:$V$3,INDEX(MyData,D2850, E2850+1))))&gt;0,
SUMPRODUCT(--ISNUMBER(SEARCH('Chapter 2 (Generated)'!$B$4:$V$4,INDEX(MyData,D2850, E2850+1))))&gt;0)),
"        " &amp; INDEX(MyData,D2850, E2850+1),
"    " &amp; INDEX(MyData,D2850, E2850+1))</f>
        <v xml:space="preserve">        "null",//335 </v>
      </c>
    </row>
    <row r="2851" spans="4:7" x14ac:dyDescent="0.2">
      <c r="D2851" s="20">
        <f t="shared" si="44"/>
        <v>339</v>
      </c>
      <c r="E2851" s="20">
        <f>MIN(IF(MOD(ROWS($A$2:A2851),$A$2)=0,E2850+1, E2850), $B$2-1)</f>
        <v>3</v>
      </c>
      <c r="G2851" s="2" t="str">
        <f>IF(NOT(OR(
SUMPRODUCT(--ISNUMBER(SEARCH('Chapter 2 (Generated)'!$B$3:$V$3,INDEX(MyData,D2851, E2851+1))))&gt;0,
SUMPRODUCT(--ISNUMBER(SEARCH('Chapter 2 (Generated)'!$B$4:$V$4,INDEX(MyData,D2851, E2851+1))))&gt;0)),
"        " &amp; INDEX(MyData,D2851, E2851+1),
"    " &amp; INDEX(MyData,D2851, E2851+1))</f>
        <v xml:space="preserve">        "null",</v>
      </c>
    </row>
    <row r="2852" spans="4:7" x14ac:dyDescent="0.2">
      <c r="D2852" s="20">
        <f t="shared" si="44"/>
        <v>340</v>
      </c>
      <c r="E2852" s="20">
        <f>MIN(IF(MOD(ROWS($A$2:A2852),$A$2)=0,E2851+1, E2851), $B$2-1)</f>
        <v>3</v>
      </c>
      <c r="G2852" s="2" t="str">
        <f>IF(NOT(OR(
SUMPRODUCT(--ISNUMBER(SEARCH('Chapter 2 (Generated)'!$B$3:$V$3,INDEX(MyData,D2852, E2852+1))))&gt;0,
SUMPRODUCT(--ISNUMBER(SEARCH('Chapter 2 (Generated)'!$B$4:$V$4,INDEX(MyData,D2852, E2852+1))))&gt;0)),
"        " &amp; INDEX(MyData,D2852, E2852+1),
"    " &amp; INDEX(MyData,D2852, E2852+1))</f>
        <v xml:space="preserve">        "null",</v>
      </c>
    </row>
    <row r="2853" spans="4:7" x14ac:dyDescent="0.2">
      <c r="D2853" s="20">
        <f t="shared" si="44"/>
        <v>341</v>
      </c>
      <c r="E2853" s="20">
        <f>MIN(IF(MOD(ROWS($A$2:A2853),$A$2)=0,E2852+1, E2852), $B$2-1)</f>
        <v>3</v>
      </c>
      <c r="G2853" s="2" t="str">
        <f>IF(NOT(OR(
SUMPRODUCT(--ISNUMBER(SEARCH('Chapter 2 (Generated)'!$B$3:$V$3,INDEX(MyData,D2853, E2853+1))))&gt;0,
SUMPRODUCT(--ISNUMBER(SEARCH('Chapter 2 (Generated)'!$B$4:$V$4,INDEX(MyData,D2853, E2853+1))))&gt;0)),
"        " &amp; INDEX(MyData,D2853, E2853+1),
"    " &amp; INDEX(MyData,D2853, E2853+1))</f>
        <v xml:space="preserve">        "null",</v>
      </c>
    </row>
    <row r="2854" spans="4:7" x14ac:dyDescent="0.2">
      <c r="D2854" s="20">
        <f t="shared" si="44"/>
        <v>342</v>
      </c>
      <c r="E2854" s="20">
        <f>MIN(IF(MOD(ROWS($A$2:A2854),$A$2)=0,E2853+1, E2853), $B$2-1)</f>
        <v>3</v>
      </c>
      <c r="G2854" s="2" t="str">
        <f>IF(NOT(OR(
SUMPRODUCT(--ISNUMBER(SEARCH('Chapter 2 (Generated)'!$B$3:$V$3,INDEX(MyData,D2854, E2854+1))))&gt;0,
SUMPRODUCT(--ISNUMBER(SEARCH('Chapter 2 (Generated)'!$B$4:$V$4,INDEX(MyData,D2854, E2854+1))))&gt;0)),
"        " &amp; INDEX(MyData,D2854, E2854+1),
"    " &amp; INDEX(MyData,D2854, E2854+1))</f>
        <v xml:space="preserve">        "null",</v>
      </c>
    </row>
    <row r="2855" spans="4:7" x14ac:dyDescent="0.2">
      <c r="D2855" s="20">
        <f t="shared" si="44"/>
        <v>343</v>
      </c>
      <c r="E2855" s="20">
        <f>MIN(IF(MOD(ROWS($A$2:A2855),$A$2)=0,E2854+1, E2854), $B$2-1)</f>
        <v>3</v>
      </c>
      <c r="G2855" s="2" t="str">
        <f>IF(NOT(OR(
SUMPRODUCT(--ISNUMBER(SEARCH('Chapter 2 (Generated)'!$B$3:$V$3,INDEX(MyData,D2855, E2855+1))))&gt;0,
SUMPRODUCT(--ISNUMBER(SEARCH('Chapter 2 (Generated)'!$B$4:$V$4,INDEX(MyData,D2855, E2855+1))))&gt;0)),
"        " &amp; INDEX(MyData,D2855, E2855+1),
"    " &amp; INDEX(MyData,D2855, E2855+1))</f>
        <v xml:space="preserve">        "null",//340 </v>
      </c>
    </row>
    <row r="2856" spans="4:7" x14ac:dyDescent="0.2">
      <c r="D2856" s="20">
        <f t="shared" si="44"/>
        <v>344</v>
      </c>
      <c r="E2856" s="20">
        <f>MIN(IF(MOD(ROWS($A$2:A2856),$A$2)=0,E2855+1, E2855), $B$2-1)</f>
        <v>3</v>
      </c>
      <c r="G2856" s="2" t="str">
        <f>IF(NOT(OR(
SUMPRODUCT(--ISNUMBER(SEARCH('Chapter 2 (Generated)'!$B$3:$V$3,INDEX(MyData,D2856, E2856+1))))&gt;0,
SUMPRODUCT(--ISNUMBER(SEARCH('Chapter 2 (Generated)'!$B$4:$V$4,INDEX(MyData,D2856, E2856+1))))&gt;0)),
"        " &amp; INDEX(MyData,D2856, E2856+1),
"    " &amp; INDEX(MyData,D2856, E2856+1))</f>
        <v xml:space="preserve">        "null",</v>
      </c>
    </row>
    <row r="2857" spans="4:7" x14ac:dyDescent="0.2">
      <c r="D2857" s="20">
        <f t="shared" si="44"/>
        <v>345</v>
      </c>
      <c r="E2857" s="20">
        <f>MIN(IF(MOD(ROWS($A$2:A2857),$A$2)=0,E2856+1, E2856), $B$2-1)</f>
        <v>3</v>
      </c>
      <c r="G2857" s="2" t="str">
        <f>IF(NOT(OR(
SUMPRODUCT(--ISNUMBER(SEARCH('Chapter 2 (Generated)'!$B$3:$V$3,INDEX(MyData,D2857, E2857+1))))&gt;0,
SUMPRODUCT(--ISNUMBER(SEARCH('Chapter 2 (Generated)'!$B$4:$V$4,INDEX(MyData,D2857, E2857+1))))&gt;0)),
"        " &amp; INDEX(MyData,D2857, E2857+1),
"    " &amp; INDEX(MyData,D2857, E2857+1))</f>
        <v xml:space="preserve">        "null",</v>
      </c>
    </row>
    <row r="2858" spans="4:7" x14ac:dyDescent="0.2">
      <c r="D2858" s="20">
        <f t="shared" si="44"/>
        <v>346</v>
      </c>
      <c r="E2858" s="20">
        <f>MIN(IF(MOD(ROWS($A$2:A2858),$A$2)=0,E2857+1, E2857), $B$2-1)</f>
        <v>3</v>
      </c>
      <c r="G2858" s="2" t="str">
        <f>IF(NOT(OR(
SUMPRODUCT(--ISNUMBER(SEARCH('Chapter 2 (Generated)'!$B$3:$V$3,INDEX(MyData,D2858, E2858+1))))&gt;0,
SUMPRODUCT(--ISNUMBER(SEARCH('Chapter 2 (Generated)'!$B$4:$V$4,INDEX(MyData,D2858, E2858+1))))&gt;0)),
"        " &amp; INDEX(MyData,D2858, E2858+1),
"    " &amp; INDEX(MyData,D2858, E2858+1))</f>
        <v xml:space="preserve">        "null",</v>
      </c>
    </row>
    <row r="2859" spans="4:7" x14ac:dyDescent="0.2">
      <c r="D2859" s="20">
        <f t="shared" si="44"/>
        <v>347</v>
      </c>
      <c r="E2859" s="20">
        <f>MIN(IF(MOD(ROWS($A$2:A2859),$A$2)=0,E2858+1, E2858), $B$2-1)</f>
        <v>3</v>
      </c>
      <c r="G2859" s="2" t="str">
        <f>IF(NOT(OR(
SUMPRODUCT(--ISNUMBER(SEARCH('Chapter 2 (Generated)'!$B$3:$V$3,INDEX(MyData,D2859, E2859+1))))&gt;0,
SUMPRODUCT(--ISNUMBER(SEARCH('Chapter 2 (Generated)'!$B$4:$V$4,INDEX(MyData,D2859, E2859+1))))&gt;0)),
"        " &amp; INDEX(MyData,D2859, E2859+1),
"    " &amp; INDEX(MyData,D2859, E2859+1))</f>
        <v xml:space="preserve">        "null",</v>
      </c>
    </row>
    <row r="2860" spans="4:7" x14ac:dyDescent="0.2">
      <c r="D2860" s="20">
        <f t="shared" si="44"/>
        <v>348</v>
      </c>
      <c r="E2860" s="20">
        <f>MIN(IF(MOD(ROWS($A$2:A2860),$A$2)=0,E2859+1, E2859), $B$2-1)</f>
        <v>3</v>
      </c>
      <c r="G2860" s="2" t="str">
        <f>IF(NOT(OR(
SUMPRODUCT(--ISNUMBER(SEARCH('Chapter 2 (Generated)'!$B$3:$V$3,INDEX(MyData,D2860, E2860+1))))&gt;0,
SUMPRODUCT(--ISNUMBER(SEARCH('Chapter 2 (Generated)'!$B$4:$V$4,INDEX(MyData,D2860, E2860+1))))&gt;0)),
"        " &amp; INDEX(MyData,D2860, E2860+1),
"    " &amp; INDEX(MyData,D2860, E2860+1))</f>
        <v xml:space="preserve">        "null",//345 </v>
      </c>
    </row>
    <row r="2861" spans="4:7" x14ac:dyDescent="0.2">
      <c r="D2861" s="20">
        <f t="shared" si="44"/>
        <v>349</v>
      </c>
      <c r="E2861" s="20">
        <f>MIN(IF(MOD(ROWS($A$2:A2861),$A$2)=0,E2860+1, E2860), $B$2-1)</f>
        <v>3</v>
      </c>
      <c r="G2861" s="2" t="str">
        <f>IF(NOT(OR(
SUMPRODUCT(--ISNUMBER(SEARCH('Chapter 2 (Generated)'!$B$3:$V$3,INDEX(MyData,D2861, E2861+1))))&gt;0,
SUMPRODUCT(--ISNUMBER(SEARCH('Chapter 2 (Generated)'!$B$4:$V$4,INDEX(MyData,D2861, E2861+1))))&gt;0)),
"        " &amp; INDEX(MyData,D2861, E2861+1),
"    " &amp; INDEX(MyData,D2861, E2861+1))</f>
        <v xml:space="preserve">        "null",</v>
      </c>
    </row>
    <row r="2862" spans="4:7" x14ac:dyDescent="0.2">
      <c r="D2862" s="20">
        <f t="shared" si="44"/>
        <v>350</v>
      </c>
      <c r="E2862" s="20">
        <f>MIN(IF(MOD(ROWS($A$2:A2862),$A$2)=0,E2861+1, E2861), $B$2-1)</f>
        <v>3</v>
      </c>
      <c r="G2862" s="2" t="str">
        <f>IF(NOT(OR(
SUMPRODUCT(--ISNUMBER(SEARCH('Chapter 2 (Generated)'!$B$3:$V$3,INDEX(MyData,D2862, E2862+1))))&gt;0,
SUMPRODUCT(--ISNUMBER(SEARCH('Chapter 2 (Generated)'!$B$4:$V$4,INDEX(MyData,D2862, E2862+1))))&gt;0)),
"        " &amp; INDEX(MyData,D2862, E2862+1),
"    " &amp; INDEX(MyData,D2862, E2862+1))</f>
        <v xml:space="preserve">        "null",</v>
      </c>
    </row>
    <row r="2863" spans="4:7" x14ac:dyDescent="0.2">
      <c r="D2863" s="20">
        <f t="shared" si="44"/>
        <v>351</v>
      </c>
      <c r="E2863" s="20">
        <f>MIN(IF(MOD(ROWS($A$2:A2863),$A$2)=0,E2862+1, E2862), $B$2-1)</f>
        <v>3</v>
      </c>
      <c r="G2863" s="2" t="str">
        <f>IF(NOT(OR(
SUMPRODUCT(--ISNUMBER(SEARCH('Chapter 2 (Generated)'!$B$3:$V$3,INDEX(MyData,D2863, E2863+1))))&gt;0,
SUMPRODUCT(--ISNUMBER(SEARCH('Chapter 2 (Generated)'!$B$4:$V$4,INDEX(MyData,D2863, E2863+1))))&gt;0)),
"        " &amp; INDEX(MyData,D2863, E2863+1),
"    " &amp; INDEX(MyData,D2863, E2863+1))</f>
        <v xml:space="preserve">        "null",</v>
      </c>
    </row>
    <row r="2864" spans="4:7" x14ac:dyDescent="0.2">
      <c r="D2864" s="20">
        <f t="shared" si="44"/>
        <v>352</v>
      </c>
      <c r="E2864" s="20">
        <f>MIN(IF(MOD(ROWS($A$2:A2864),$A$2)=0,E2863+1, E2863), $B$2-1)</f>
        <v>3</v>
      </c>
      <c r="G2864" s="2" t="str">
        <f>IF(NOT(OR(
SUMPRODUCT(--ISNUMBER(SEARCH('Chapter 2 (Generated)'!$B$3:$V$3,INDEX(MyData,D2864, E2864+1))))&gt;0,
SUMPRODUCT(--ISNUMBER(SEARCH('Chapter 2 (Generated)'!$B$4:$V$4,INDEX(MyData,D2864, E2864+1))))&gt;0)),
"        " &amp; INDEX(MyData,D2864, E2864+1),
"    " &amp; INDEX(MyData,D2864, E2864+1))</f>
        <v xml:space="preserve">        "null",</v>
      </c>
    </row>
    <row r="2865" spans="4:7" x14ac:dyDescent="0.2">
      <c r="D2865" s="20">
        <f t="shared" si="44"/>
        <v>353</v>
      </c>
      <c r="E2865" s="20">
        <f>MIN(IF(MOD(ROWS($A$2:A2865),$A$2)=0,E2864+1, E2864), $B$2-1)</f>
        <v>3</v>
      </c>
      <c r="G2865" s="2" t="str">
        <f>IF(NOT(OR(
SUMPRODUCT(--ISNUMBER(SEARCH('Chapter 2 (Generated)'!$B$3:$V$3,INDEX(MyData,D2865, E2865+1))))&gt;0,
SUMPRODUCT(--ISNUMBER(SEARCH('Chapter 2 (Generated)'!$B$4:$V$4,INDEX(MyData,D2865, E2865+1))))&gt;0)),
"        " &amp; INDEX(MyData,D2865, E2865+1),
"    " &amp; INDEX(MyData,D2865, E2865+1))</f>
        <v xml:space="preserve">        "null",//350 </v>
      </c>
    </row>
    <row r="2866" spans="4:7" x14ac:dyDescent="0.2">
      <c r="D2866" s="20">
        <f t="shared" si="44"/>
        <v>354</v>
      </c>
      <c r="E2866" s="20">
        <f>MIN(IF(MOD(ROWS($A$2:A2866),$A$2)=0,E2865+1, E2865), $B$2-1)</f>
        <v>3</v>
      </c>
      <c r="G2866" s="2" t="str">
        <f>IF(NOT(OR(
SUMPRODUCT(--ISNUMBER(SEARCH('Chapter 2 (Generated)'!$B$3:$V$3,INDEX(MyData,D2866, E2866+1))))&gt;0,
SUMPRODUCT(--ISNUMBER(SEARCH('Chapter 2 (Generated)'!$B$4:$V$4,INDEX(MyData,D2866, E2866+1))))&gt;0)),
"        " &amp; INDEX(MyData,D2866, E2866+1),
"    " &amp; INDEX(MyData,D2866, E2866+1))</f>
        <v xml:space="preserve">        "null",</v>
      </c>
    </row>
    <row r="2867" spans="4:7" x14ac:dyDescent="0.2">
      <c r="D2867" s="20">
        <f t="shared" si="44"/>
        <v>355</v>
      </c>
      <c r="E2867" s="20">
        <f>MIN(IF(MOD(ROWS($A$2:A2867),$A$2)=0,E2866+1, E2866), $B$2-1)</f>
        <v>3</v>
      </c>
      <c r="G2867" s="2" t="str">
        <f>IF(NOT(OR(
SUMPRODUCT(--ISNUMBER(SEARCH('Chapter 2 (Generated)'!$B$3:$V$3,INDEX(MyData,D2867, E2867+1))))&gt;0,
SUMPRODUCT(--ISNUMBER(SEARCH('Chapter 2 (Generated)'!$B$4:$V$4,INDEX(MyData,D2867, E2867+1))))&gt;0)),
"        " &amp; INDEX(MyData,D2867, E2867+1),
"    " &amp; INDEX(MyData,D2867, E2867+1))</f>
        <v xml:space="preserve">        "null",</v>
      </c>
    </row>
    <row r="2868" spans="4:7" x14ac:dyDescent="0.2">
      <c r="D2868" s="20">
        <f t="shared" si="44"/>
        <v>356</v>
      </c>
      <c r="E2868" s="20">
        <f>MIN(IF(MOD(ROWS($A$2:A2868),$A$2)=0,E2867+1, E2867), $B$2-1)</f>
        <v>3</v>
      </c>
      <c r="G2868" s="2" t="str">
        <f>IF(NOT(OR(
SUMPRODUCT(--ISNUMBER(SEARCH('Chapter 2 (Generated)'!$B$3:$V$3,INDEX(MyData,D2868, E2868+1))))&gt;0,
SUMPRODUCT(--ISNUMBER(SEARCH('Chapter 2 (Generated)'!$B$4:$V$4,INDEX(MyData,D2868, E2868+1))))&gt;0)),
"        " &amp; INDEX(MyData,D2868, E2868+1),
"    " &amp; INDEX(MyData,D2868, E2868+1))</f>
        <v xml:space="preserve">        "null",</v>
      </c>
    </row>
    <row r="2869" spans="4:7" x14ac:dyDescent="0.2">
      <c r="D2869" s="20">
        <f t="shared" si="44"/>
        <v>357</v>
      </c>
      <c r="E2869" s="20">
        <f>MIN(IF(MOD(ROWS($A$2:A2869),$A$2)=0,E2868+1, E2868), $B$2-1)</f>
        <v>3</v>
      </c>
      <c r="G2869" s="2" t="str">
        <f>IF(NOT(OR(
SUMPRODUCT(--ISNUMBER(SEARCH('Chapter 2 (Generated)'!$B$3:$V$3,INDEX(MyData,D2869, E2869+1))))&gt;0,
SUMPRODUCT(--ISNUMBER(SEARCH('Chapter 2 (Generated)'!$B$4:$V$4,INDEX(MyData,D2869, E2869+1))))&gt;0)),
"        " &amp; INDEX(MyData,D2869, E2869+1),
"    " &amp; INDEX(MyData,D2869, E2869+1))</f>
        <v xml:space="preserve">        "null",</v>
      </c>
    </row>
    <row r="2870" spans="4:7" x14ac:dyDescent="0.2">
      <c r="D2870" s="20">
        <f t="shared" si="44"/>
        <v>358</v>
      </c>
      <c r="E2870" s="20">
        <f>MIN(IF(MOD(ROWS($A$2:A2870),$A$2)=0,E2869+1, E2869), $B$2-1)</f>
        <v>3</v>
      </c>
      <c r="G2870" s="2" t="str">
        <f>IF(NOT(OR(
SUMPRODUCT(--ISNUMBER(SEARCH('Chapter 2 (Generated)'!$B$3:$V$3,INDEX(MyData,D2870, E2870+1))))&gt;0,
SUMPRODUCT(--ISNUMBER(SEARCH('Chapter 2 (Generated)'!$B$4:$V$4,INDEX(MyData,D2870, E2870+1))))&gt;0)),
"        " &amp; INDEX(MyData,D2870, E2870+1),
"    " &amp; INDEX(MyData,D2870, E2870+1))</f>
        <v xml:space="preserve">        "null",//355 </v>
      </c>
    </row>
    <row r="2871" spans="4:7" x14ac:dyDescent="0.2">
      <c r="D2871" s="20">
        <f t="shared" si="44"/>
        <v>359</v>
      </c>
      <c r="E2871" s="20">
        <f>MIN(IF(MOD(ROWS($A$2:A2871),$A$2)=0,E2870+1, E2870), $B$2-1)</f>
        <v>3</v>
      </c>
      <c r="G2871" s="2" t="str">
        <f>IF(NOT(OR(
SUMPRODUCT(--ISNUMBER(SEARCH('Chapter 2 (Generated)'!$B$3:$V$3,INDEX(MyData,D2871, E2871+1))))&gt;0,
SUMPRODUCT(--ISNUMBER(SEARCH('Chapter 2 (Generated)'!$B$4:$V$4,INDEX(MyData,D2871, E2871+1))))&gt;0)),
"        " &amp; INDEX(MyData,D2871, E2871+1),
"    " &amp; INDEX(MyData,D2871, E2871+1))</f>
        <v xml:space="preserve">        "null",</v>
      </c>
    </row>
    <row r="2872" spans="4:7" x14ac:dyDescent="0.2">
      <c r="D2872" s="20">
        <f t="shared" si="44"/>
        <v>360</v>
      </c>
      <c r="E2872" s="20">
        <f>MIN(IF(MOD(ROWS($A$2:A2872),$A$2)=0,E2871+1, E2871), $B$2-1)</f>
        <v>3</v>
      </c>
      <c r="G2872" s="2" t="str">
        <f>IF(NOT(OR(
SUMPRODUCT(--ISNUMBER(SEARCH('Chapter 2 (Generated)'!$B$3:$V$3,INDEX(MyData,D2872, E2872+1))))&gt;0,
SUMPRODUCT(--ISNUMBER(SEARCH('Chapter 2 (Generated)'!$B$4:$V$4,INDEX(MyData,D2872, E2872+1))))&gt;0)),
"        " &amp; INDEX(MyData,D2872, E2872+1),
"    " &amp; INDEX(MyData,D2872, E2872+1))</f>
        <v xml:space="preserve">        "null",</v>
      </c>
    </row>
    <row r="2873" spans="4:7" x14ac:dyDescent="0.2">
      <c r="D2873" s="20">
        <f t="shared" si="44"/>
        <v>361</v>
      </c>
      <c r="E2873" s="20">
        <f>MIN(IF(MOD(ROWS($A$2:A2873),$A$2)=0,E2872+1, E2872), $B$2-1)</f>
        <v>3</v>
      </c>
      <c r="G2873" s="2" t="str">
        <f>IF(NOT(OR(
SUMPRODUCT(--ISNUMBER(SEARCH('Chapter 2 (Generated)'!$B$3:$V$3,INDEX(MyData,D2873, E2873+1))))&gt;0,
SUMPRODUCT(--ISNUMBER(SEARCH('Chapter 2 (Generated)'!$B$4:$V$4,INDEX(MyData,D2873, E2873+1))))&gt;0)),
"        " &amp; INDEX(MyData,D2873, E2873+1),
"    " &amp; INDEX(MyData,D2873, E2873+1))</f>
        <v xml:space="preserve">        "null",</v>
      </c>
    </row>
    <row r="2874" spans="4:7" x14ac:dyDescent="0.2">
      <c r="D2874" s="20">
        <f t="shared" si="44"/>
        <v>362</v>
      </c>
      <c r="E2874" s="20">
        <f>MIN(IF(MOD(ROWS($A$2:A2874),$A$2)=0,E2873+1, E2873), $B$2-1)</f>
        <v>3</v>
      </c>
      <c r="G2874" s="2" t="str">
        <f>IF(NOT(OR(
SUMPRODUCT(--ISNUMBER(SEARCH('Chapter 2 (Generated)'!$B$3:$V$3,INDEX(MyData,D2874, E2874+1))))&gt;0,
SUMPRODUCT(--ISNUMBER(SEARCH('Chapter 2 (Generated)'!$B$4:$V$4,INDEX(MyData,D2874, E2874+1))))&gt;0)),
"        " &amp; INDEX(MyData,D2874, E2874+1),
"    " &amp; INDEX(MyData,D2874, E2874+1))</f>
        <v xml:space="preserve">        "null",</v>
      </c>
    </row>
    <row r="2875" spans="4:7" x14ac:dyDescent="0.2">
      <c r="D2875" s="20">
        <f t="shared" si="44"/>
        <v>363</v>
      </c>
      <c r="E2875" s="20">
        <f>MIN(IF(MOD(ROWS($A$2:A2875),$A$2)=0,E2874+1, E2874), $B$2-1)</f>
        <v>3</v>
      </c>
      <c r="G2875" s="2" t="str">
        <f>IF(NOT(OR(
SUMPRODUCT(--ISNUMBER(SEARCH('Chapter 2 (Generated)'!$B$3:$V$3,INDEX(MyData,D2875, E2875+1))))&gt;0,
SUMPRODUCT(--ISNUMBER(SEARCH('Chapter 2 (Generated)'!$B$4:$V$4,INDEX(MyData,D2875, E2875+1))))&gt;0)),
"        " &amp; INDEX(MyData,D2875, E2875+1),
"    " &amp; INDEX(MyData,D2875, E2875+1))</f>
        <v xml:space="preserve">        "null",//360 </v>
      </c>
    </row>
    <row r="2876" spans="4:7" x14ac:dyDescent="0.2">
      <c r="D2876" s="20">
        <f t="shared" si="44"/>
        <v>364</v>
      </c>
      <c r="E2876" s="20">
        <f>MIN(IF(MOD(ROWS($A$2:A2876),$A$2)=0,E2875+1, E2875), $B$2-1)</f>
        <v>3</v>
      </c>
      <c r="G2876" s="2" t="str">
        <f>IF(NOT(OR(
SUMPRODUCT(--ISNUMBER(SEARCH('Chapter 2 (Generated)'!$B$3:$V$3,INDEX(MyData,D2876, E2876+1))))&gt;0,
SUMPRODUCT(--ISNUMBER(SEARCH('Chapter 2 (Generated)'!$B$4:$V$4,INDEX(MyData,D2876, E2876+1))))&gt;0)),
"        " &amp; INDEX(MyData,D2876, E2876+1),
"    " &amp; INDEX(MyData,D2876, E2876+1))</f>
        <v xml:space="preserve">        "null",</v>
      </c>
    </row>
    <row r="2877" spans="4:7" x14ac:dyDescent="0.2">
      <c r="D2877" s="20">
        <f t="shared" si="44"/>
        <v>365</v>
      </c>
      <c r="E2877" s="20">
        <f>MIN(IF(MOD(ROWS($A$2:A2877),$A$2)=0,E2876+1, E2876), $B$2-1)</f>
        <v>3</v>
      </c>
      <c r="G2877" s="2" t="str">
        <f>IF(NOT(OR(
SUMPRODUCT(--ISNUMBER(SEARCH('Chapter 2 (Generated)'!$B$3:$V$3,INDEX(MyData,D2877, E2877+1))))&gt;0,
SUMPRODUCT(--ISNUMBER(SEARCH('Chapter 2 (Generated)'!$B$4:$V$4,INDEX(MyData,D2877, E2877+1))))&gt;0)),
"        " &amp; INDEX(MyData,D2877, E2877+1),
"    " &amp; INDEX(MyData,D2877, E2877+1))</f>
        <v xml:space="preserve">        "null",</v>
      </c>
    </row>
    <row r="2878" spans="4:7" x14ac:dyDescent="0.2">
      <c r="D2878" s="20">
        <f t="shared" si="44"/>
        <v>366</v>
      </c>
      <c r="E2878" s="20">
        <f>MIN(IF(MOD(ROWS($A$2:A2878),$A$2)=0,E2877+1, E2877), $B$2-1)</f>
        <v>3</v>
      </c>
      <c r="G2878" s="2" t="str">
        <f>IF(NOT(OR(
SUMPRODUCT(--ISNUMBER(SEARCH('Chapter 2 (Generated)'!$B$3:$V$3,INDEX(MyData,D2878, E2878+1))))&gt;0,
SUMPRODUCT(--ISNUMBER(SEARCH('Chapter 2 (Generated)'!$B$4:$V$4,INDEX(MyData,D2878, E2878+1))))&gt;0)),
"        " &amp; INDEX(MyData,D2878, E2878+1),
"    " &amp; INDEX(MyData,D2878, E2878+1))</f>
        <v xml:space="preserve">        "null",</v>
      </c>
    </row>
    <row r="2879" spans="4:7" x14ac:dyDescent="0.2">
      <c r="D2879" s="20">
        <f t="shared" si="44"/>
        <v>367</v>
      </c>
      <c r="E2879" s="20">
        <f>MIN(IF(MOD(ROWS($A$2:A2879),$A$2)=0,E2878+1, E2878), $B$2-1)</f>
        <v>3</v>
      </c>
      <c r="G2879" s="2" t="str">
        <f>IF(NOT(OR(
SUMPRODUCT(--ISNUMBER(SEARCH('Chapter 2 (Generated)'!$B$3:$V$3,INDEX(MyData,D2879, E2879+1))))&gt;0,
SUMPRODUCT(--ISNUMBER(SEARCH('Chapter 2 (Generated)'!$B$4:$V$4,INDEX(MyData,D2879, E2879+1))))&gt;0)),
"        " &amp; INDEX(MyData,D2879, E2879+1),
"    " &amp; INDEX(MyData,D2879, E2879+1))</f>
        <v xml:space="preserve">        "null",</v>
      </c>
    </row>
    <row r="2880" spans="4:7" x14ac:dyDescent="0.2">
      <c r="D2880" s="20">
        <f t="shared" si="44"/>
        <v>368</v>
      </c>
      <c r="E2880" s="20">
        <f>MIN(IF(MOD(ROWS($A$2:A2880),$A$2)=0,E2879+1, E2879), $B$2-1)</f>
        <v>3</v>
      </c>
      <c r="G2880" s="2" t="str">
        <f>IF(NOT(OR(
SUMPRODUCT(--ISNUMBER(SEARCH('Chapter 2 (Generated)'!$B$3:$V$3,INDEX(MyData,D2880, E2880+1))))&gt;0,
SUMPRODUCT(--ISNUMBER(SEARCH('Chapter 2 (Generated)'!$B$4:$V$4,INDEX(MyData,D2880, E2880+1))))&gt;0)),
"        " &amp; INDEX(MyData,D2880, E2880+1),
"    " &amp; INDEX(MyData,D2880, E2880+1))</f>
        <v xml:space="preserve">        "null",//365 </v>
      </c>
    </row>
    <row r="2881" spans="4:7" x14ac:dyDescent="0.2">
      <c r="D2881" s="20">
        <f t="shared" si="44"/>
        <v>369</v>
      </c>
      <c r="E2881" s="20">
        <f>MIN(IF(MOD(ROWS($A$2:A2881),$A$2)=0,E2880+1, E2880), $B$2-1)</f>
        <v>3</v>
      </c>
      <c r="G2881" s="2" t="str">
        <f>IF(NOT(OR(
SUMPRODUCT(--ISNUMBER(SEARCH('Chapter 2 (Generated)'!$B$3:$V$3,INDEX(MyData,D2881, E2881+1))))&gt;0,
SUMPRODUCT(--ISNUMBER(SEARCH('Chapter 2 (Generated)'!$B$4:$V$4,INDEX(MyData,D2881, E2881+1))))&gt;0)),
"        " &amp; INDEX(MyData,D2881, E2881+1),
"    " &amp; INDEX(MyData,D2881, E2881+1))</f>
        <v xml:space="preserve">        "null",</v>
      </c>
    </row>
    <row r="2882" spans="4:7" x14ac:dyDescent="0.2">
      <c r="D2882" s="20">
        <f t="shared" ref="D2882:D2945" si="45">MOD(ROW(D2881)-1+ROWS(MyData),ROWS(MyData))+1</f>
        <v>370</v>
      </c>
      <c r="E2882" s="20">
        <f>MIN(IF(MOD(ROWS($A$2:A2882),$A$2)=0,E2881+1, E2881), $B$2-1)</f>
        <v>3</v>
      </c>
      <c r="G2882" s="2" t="str">
        <f>IF(NOT(OR(
SUMPRODUCT(--ISNUMBER(SEARCH('Chapter 2 (Generated)'!$B$3:$V$3,INDEX(MyData,D2882, E2882+1))))&gt;0,
SUMPRODUCT(--ISNUMBER(SEARCH('Chapter 2 (Generated)'!$B$4:$V$4,INDEX(MyData,D2882, E2882+1))))&gt;0)),
"        " &amp; INDEX(MyData,D2882, E2882+1),
"    " &amp; INDEX(MyData,D2882, E2882+1))</f>
        <v xml:space="preserve">        "null",</v>
      </c>
    </row>
    <row r="2883" spans="4:7" x14ac:dyDescent="0.2">
      <c r="D2883" s="20">
        <f t="shared" si="45"/>
        <v>371</v>
      </c>
      <c r="E2883" s="20">
        <f>MIN(IF(MOD(ROWS($A$2:A2883),$A$2)=0,E2882+1, E2882), $B$2-1)</f>
        <v>3</v>
      </c>
      <c r="G2883" s="2" t="str">
        <f>IF(NOT(OR(
SUMPRODUCT(--ISNUMBER(SEARCH('Chapter 2 (Generated)'!$B$3:$V$3,INDEX(MyData,D2883, E2883+1))))&gt;0,
SUMPRODUCT(--ISNUMBER(SEARCH('Chapter 2 (Generated)'!$B$4:$V$4,INDEX(MyData,D2883, E2883+1))))&gt;0)),
"        " &amp; INDEX(MyData,D2883, E2883+1),
"    " &amp; INDEX(MyData,D2883, E2883+1))</f>
        <v xml:space="preserve">        "null",</v>
      </c>
    </row>
    <row r="2884" spans="4:7" x14ac:dyDescent="0.2">
      <c r="D2884" s="20">
        <f t="shared" si="45"/>
        <v>372</v>
      </c>
      <c r="E2884" s="20">
        <f>MIN(IF(MOD(ROWS($A$2:A2884),$A$2)=0,E2883+1, E2883), $B$2-1)</f>
        <v>3</v>
      </c>
      <c r="G2884" s="2" t="str">
        <f>IF(NOT(OR(
SUMPRODUCT(--ISNUMBER(SEARCH('Chapter 2 (Generated)'!$B$3:$V$3,INDEX(MyData,D2884, E2884+1))))&gt;0,
SUMPRODUCT(--ISNUMBER(SEARCH('Chapter 2 (Generated)'!$B$4:$V$4,INDEX(MyData,D2884, E2884+1))))&gt;0)),
"        " &amp; INDEX(MyData,D2884, E2884+1),
"    " &amp; INDEX(MyData,D2884, E2884+1))</f>
        <v xml:space="preserve">        "null",</v>
      </c>
    </row>
    <row r="2885" spans="4:7" x14ac:dyDescent="0.2">
      <c r="D2885" s="20">
        <f t="shared" si="45"/>
        <v>373</v>
      </c>
      <c r="E2885" s="20">
        <f>MIN(IF(MOD(ROWS($A$2:A2885),$A$2)=0,E2884+1, E2884), $B$2-1)</f>
        <v>3</v>
      </c>
      <c r="G2885" s="2" t="str">
        <f>IF(NOT(OR(
SUMPRODUCT(--ISNUMBER(SEARCH('Chapter 2 (Generated)'!$B$3:$V$3,INDEX(MyData,D2885, E2885+1))))&gt;0,
SUMPRODUCT(--ISNUMBER(SEARCH('Chapter 2 (Generated)'!$B$4:$V$4,INDEX(MyData,D2885, E2885+1))))&gt;0)),
"        " &amp; INDEX(MyData,D2885, E2885+1),
"    " &amp; INDEX(MyData,D2885, E2885+1))</f>
        <v xml:space="preserve">        "null",//370 </v>
      </c>
    </row>
    <row r="2886" spans="4:7" x14ac:dyDescent="0.2">
      <c r="D2886" s="20">
        <f t="shared" si="45"/>
        <v>374</v>
      </c>
      <c r="E2886" s="20">
        <f>MIN(IF(MOD(ROWS($A$2:A2886),$A$2)=0,E2885+1, E2885), $B$2-1)</f>
        <v>3</v>
      </c>
      <c r="G2886" s="2" t="str">
        <f>IF(NOT(OR(
SUMPRODUCT(--ISNUMBER(SEARCH('Chapter 2 (Generated)'!$B$3:$V$3,INDEX(MyData,D2886, E2886+1))))&gt;0,
SUMPRODUCT(--ISNUMBER(SEARCH('Chapter 2 (Generated)'!$B$4:$V$4,INDEX(MyData,D2886, E2886+1))))&gt;0)),
"        " &amp; INDEX(MyData,D2886, E2886+1),
"    " &amp; INDEX(MyData,D2886, E2886+1))</f>
        <v xml:space="preserve">        "null",</v>
      </c>
    </row>
    <row r="2887" spans="4:7" x14ac:dyDescent="0.2">
      <c r="D2887" s="20">
        <f t="shared" si="45"/>
        <v>375</v>
      </c>
      <c r="E2887" s="20">
        <f>MIN(IF(MOD(ROWS($A$2:A2887),$A$2)=0,E2886+1, E2886), $B$2-1)</f>
        <v>3</v>
      </c>
      <c r="G2887" s="2" t="str">
        <f>IF(NOT(OR(
SUMPRODUCT(--ISNUMBER(SEARCH('Chapter 2 (Generated)'!$B$3:$V$3,INDEX(MyData,D2887, E2887+1))))&gt;0,
SUMPRODUCT(--ISNUMBER(SEARCH('Chapter 2 (Generated)'!$B$4:$V$4,INDEX(MyData,D2887, E2887+1))))&gt;0)),
"        " &amp; INDEX(MyData,D2887, E2887+1),
"    " &amp; INDEX(MyData,D2887, E2887+1))</f>
        <v xml:space="preserve">        "null",</v>
      </c>
    </row>
    <row r="2888" spans="4:7" x14ac:dyDescent="0.2">
      <c r="D2888" s="20">
        <f t="shared" si="45"/>
        <v>376</v>
      </c>
      <c r="E2888" s="20">
        <f>MIN(IF(MOD(ROWS($A$2:A2888),$A$2)=0,E2887+1, E2887), $B$2-1)</f>
        <v>3</v>
      </c>
      <c r="G2888" s="2" t="str">
        <f>IF(NOT(OR(
SUMPRODUCT(--ISNUMBER(SEARCH('Chapter 2 (Generated)'!$B$3:$V$3,INDEX(MyData,D2888, E2888+1))))&gt;0,
SUMPRODUCT(--ISNUMBER(SEARCH('Chapter 2 (Generated)'!$B$4:$V$4,INDEX(MyData,D2888, E2888+1))))&gt;0)),
"        " &amp; INDEX(MyData,D2888, E2888+1),
"    " &amp; INDEX(MyData,D2888, E2888+1))</f>
        <v xml:space="preserve">        "null",</v>
      </c>
    </row>
    <row r="2889" spans="4:7" x14ac:dyDescent="0.2">
      <c r="D2889" s="20">
        <f t="shared" si="45"/>
        <v>377</v>
      </c>
      <c r="E2889" s="20">
        <f>MIN(IF(MOD(ROWS($A$2:A2889),$A$2)=0,E2888+1, E2888), $B$2-1)</f>
        <v>3</v>
      </c>
      <c r="G2889" s="2" t="str">
        <f>IF(NOT(OR(
SUMPRODUCT(--ISNUMBER(SEARCH('Chapter 2 (Generated)'!$B$3:$V$3,INDEX(MyData,D2889, E2889+1))))&gt;0,
SUMPRODUCT(--ISNUMBER(SEARCH('Chapter 2 (Generated)'!$B$4:$V$4,INDEX(MyData,D2889, E2889+1))))&gt;0)),
"        " &amp; INDEX(MyData,D2889, E2889+1),
"    " &amp; INDEX(MyData,D2889, E2889+1))</f>
        <v xml:space="preserve">        "null",</v>
      </c>
    </row>
    <row r="2890" spans="4:7" x14ac:dyDescent="0.2">
      <c r="D2890" s="20">
        <f t="shared" si="45"/>
        <v>378</v>
      </c>
      <c r="E2890" s="20">
        <f>MIN(IF(MOD(ROWS($A$2:A2890),$A$2)=0,E2889+1, E2889), $B$2-1)</f>
        <v>3</v>
      </c>
      <c r="G2890" s="2" t="str">
        <f>IF(NOT(OR(
SUMPRODUCT(--ISNUMBER(SEARCH('Chapter 2 (Generated)'!$B$3:$V$3,INDEX(MyData,D2890, E2890+1))))&gt;0,
SUMPRODUCT(--ISNUMBER(SEARCH('Chapter 2 (Generated)'!$B$4:$V$4,INDEX(MyData,D2890, E2890+1))))&gt;0)),
"        " &amp; INDEX(MyData,D2890, E2890+1),
"    " &amp; INDEX(MyData,D2890, E2890+1))</f>
        <v xml:space="preserve">        "null",//375 </v>
      </c>
    </row>
    <row r="2891" spans="4:7" x14ac:dyDescent="0.2">
      <c r="D2891" s="20">
        <f t="shared" si="45"/>
        <v>379</v>
      </c>
      <c r="E2891" s="20">
        <f>MIN(IF(MOD(ROWS($A$2:A2891),$A$2)=0,E2890+1, E2890), $B$2-1)</f>
        <v>3</v>
      </c>
      <c r="G2891" s="2" t="str">
        <f>IF(NOT(OR(
SUMPRODUCT(--ISNUMBER(SEARCH('Chapter 2 (Generated)'!$B$3:$V$3,INDEX(MyData,D2891, E2891+1))))&gt;0,
SUMPRODUCT(--ISNUMBER(SEARCH('Chapter 2 (Generated)'!$B$4:$V$4,INDEX(MyData,D2891, E2891+1))))&gt;0)),
"        " &amp; INDEX(MyData,D2891, E2891+1),
"    " &amp; INDEX(MyData,D2891, E2891+1))</f>
        <v xml:space="preserve">        "null",</v>
      </c>
    </row>
    <row r="2892" spans="4:7" x14ac:dyDescent="0.2">
      <c r="D2892" s="20">
        <f t="shared" si="45"/>
        <v>380</v>
      </c>
      <c r="E2892" s="20">
        <f>MIN(IF(MOD(ROWS($A$2:A2892),$A$2)=0,E2891+1, E2891), $B$2-1)</f>
        <v>3</v>
      </c>
      <c r="G2892" s="2" t="str">
        <f>IF(NOT(OR(
SUMPRODUCT(--ISNUMBER(SEARCH('Chapter 2 (Generated)'!$B$3:$V$3,INDEX(MyData,D2892, E2892+1))))&gt;0,
SUMPRODUCT(--ISNUMBER(SEARCH('Chapter 2 (Generated)'!$B$4:$V$4,INDEX(MyData,D2892, E2892+1))))&gt;0)),
"        " &amp; INDEX(MyData,D2892, E2892+1),
"    " &amp; INDEX(MyData,D2892, E2892+1))</f>
        <v xml:space="preserve">        "null",</v>
      </c>
    </row>
    <row r="2893" spans="4:7" x14ac:dyDescent="0.2">
      <c r="D2893" s="20">
        <f t="shared" si="45"/>
        <v>381</v>
      </c>
      <c r="E2893" s="20">
        <f>MIN(IF(MOD(ROWS($A$2:A2893),$A$2)=0,E2892+1, E2892), $B$2-1)</f>
        <v>3</v>
      </c>
      <c r="G2893" s="2" t="str">
        <f>IF(NOT(OR(
SUMPRODUCT(--ISNUMBER(SEARCH('Chapter 2 (Generated)'!$B$3:$V$3,INDEX(MyData,D2893, E2893+1))))&gt;0,
SUMPRODUCT(--ISNUMBER(SEARCH('Chapter 2 (Generated)'!$B$4:$V$4,INDEX(MyData,D2893, E2893+1))))&gt;0)),
"        " &amp; INDEX(MyData,D2893, E2893+1),
"    " &amp; INDEX(MyData,D2893, E2893+1))</f>
        <v xml:space="preserve">        "null",</v>
      </c>
    </row>
    <row r="2894" spans="4:7" x14ac:dyDescent="0.2">
      <c r="D2894" s="20">
        <f t="shared" si="45"/>
        <v>382</v>
      </c>
      <c r="E2894" s="20">
        <f>MIN(IF(MOD(ROWS($A$2:A2894),$A$2)=0,E2893+1, E2893), $B$2-1)</f>
        <v>3</v>
      </c>
      <c r="G2894" s="2" t="str">
        <f>IF(NOT(OR(
SUMPRODUCT(--ISNUMBER(SEARCH('Chapter 2 (Generated)'!$B$3:$V$3,INDEX(MyData,D2894, E2894+1))))&gt;0,
SUMPRODUCT(--ISNUMBER(SEARCH('Chapter 2 (Generated)'!$B$4:$V$4,INDEX(MyData,D2894, E2894+1))))&gt;0)),
"        " &amp; INDEX(MyData,D2894, E2894+1),
"    " &amp; INDEX(MyData,D2894, E2894+1))</f>
        <v xml:space="preserve">        "null",</v>
      </c>
    </row>
    <row r="2895" spans="4:7" x14ac:dyDescent="0.2">
      <c r="D2895" s="20">
        <f t="shared" si="45"/>
        <v>383</v>
      </c>
      <c r="E2895" s="20">
        <f>MIN(IF(MOD(ROWS($A$2:A2895),$A$2)=0,E2894+1, E2894), $B$2-1)</f>
        <v>3</v>
      </c>
      <c r="G2895" s="2" t="str">
        <f>IF(NOT(OR(
SUMPRODUCT(--ISNUMBER(SEARCH('Chapter 2 (Generated)'!$B$3:$V$3,INDEX(MyData,D2895, E2895+1))))&gt;0,
SUMPRODUCT(--ISNUMBER(SEARCH('Chapter 2 (Generated)'!$B$4:$V$4,INDEX(MyData,D2895, E2895+1))))&gt;0)),
"        " &amp; INDEX(MyData,D2895, E2895+1),
"    " &amp; INDEX(MyData,D2895, E2895+1))</f>
        <v xml:space="preserve">        "null",//380 </v>
      </c>
    </row>
    <row r="2896" spans="4:7" x14ac:dyDescent="0.2">
      <c r="D2896" s="20">
        <f t="shared" si="45"/>
        <v>384</v>
      </c>
      <c r="E2896" s="20">
        <f>MIN(IF(MOD(ROWS($A$2:A2896),$A$2)=0,E2895+1, E2895), $B$2-1)</f>
        <v>3</v>
      </c>
      <c r="G2896" s="2" t="str">
        <f>IF(NOT(OR(
SUMPRODUCT(--ISNUMBER(SEARCH('Chapter 2 (Generated)'!$B$3:$V$3,INDEX(MyData,D2896, E2896+1))))&gt;0,
SUMPRODUCT(--ISNUMBER(SEARCH('Chapter 2 (Generated)'!$B$4:$V$4,INDEX(MyData,D2896, E2896+1))))&gt;0)),
"        " &amp; INDEX(MyData,D2896, E2896+1),
"    " &amp; INDEX(MyData,D2896, E2896+1))</f>
        <v xml:space="preserve">        "null",</v>
      </c>
    </row>
    <row r="2897" spans="4:7" x14ac:dyDescent="0.2">
      <c r="D2897" s="20">
        <f t="shared" si="45"/>
        <v>385</v>
      </c>
      <c r="E2897" s="20">
        <f>MIN(IF(MOD(ROWS($A$2:A2897),$A$2)=0,E2896+1, E2896), $B$2-1)</f>
        <v>3</v>
      </c>
      <c r="G2897" s="2" t="str">
        <f>IF(NOT(OR(
SUMPRODUCT(--ISNUMBER(SEARCH('Chapter 2 (Generated)'!$B$3:$V$3,INDEX(MyData,D2897, E2897+1))))&gt;0,
SUMPRODUCT(--ISNUMBER(SEARCH('Chapter 2 (Generated)'!$B$4:$V$4,INDEX(MyData,D2897, E2897+1))))&gt;0)),
"        " &amp; INDEX(MyData,D2897, E2897+1),
"    " &amp; INDEX(MyData,D2897, E2897+1))</f>
        <v xml:space="preserve">        "null",</v>
      </c>
    </row>
    <row r="2898" spans="4:7" x14ac:dyDescent="0.2">
      <c r="D2898" s="20">
        <f t="shared" si="45"/>
        <v>386</v>
      </c>
      <c r="E2898" s="20">
        <f>MIN(IF(MOD(ROWS($A$2:A2898),$A$2)=0,E2897+1, E2897), $B$2-1)</f>
        <v>3</v>
      </c>
      <c r="G2898" s="2" t="str">
        <f>IF(NOT(OR(
SUMPRODUCT(--ISNUMBER(SEARCH('Chapter 2 (Generated)'!$B$3:$V$3,INDEX(MyData,D2898, E2898+1))))&gt;0,
SUMPRODUCT(--ISNUMBER(SEARCH('Chapter 2 (Generated)'!$B$4:$V$4,INDEX(MyData,D2898, E2898+1))))&gt;0)),
"        " &amp; INDEX(MyData,D2898, E2898+1),
"    " &amp; INDEX(MyData,D2898, E2898+1))</f>
        <v xml:space="preserve">        "null",</v>
      </c>
    </row>
    <row r="2899" spans="4:7" x14ac:dyDescent="0.2">
      <c r="D2899" s="20">
        <f t="shared" si="45"/>
        <v>387</v>
      </c>
      <c r="E2899" s="20">
        <f>MIN(IF(MOD(ROWS($A$2:A2899),$A$2)=0,E2898+1, E2898), $B$2-1)</f>
        <v>3</v>
      </c>
      <c r="G2899" s="2" t="str">
        <f>IF(NOT(OR(
SUMPRODUCT(--ISNUMBER(SEARCH('Chapter 2 (Generated)'!$B$3:$V$3,INDEX(MyData,D2899, E2899+1))))&gt;0,
SUMPRODUCT(--ISNUMBER(SEARCH('Chapter 2 (Generated)'!$B$4:$V$4,INDEX(MyData,D2899, E2899+1))))&gt;0)),
"        " &amp; INDEX(MyData,D2899, E2899+1),
"    " &amp; INDEX(MyData,D2899, E2899+1))</f>
        <v xml:space="preserve">        "null",</v>
      </c>
    </row>
    <row r="2900" spans="4:7" x14ac:dyDescent="0.2">
      <c r="D2900" s="20">
        <f t="shared" si="45"/>
        <v>388</v>
      </c>
      <c r="E2900" s="20">
        <f>MIN(IF(MOD(ROWS($A$2:A2900),$A$2)=0,E2899+1, E2899), $B$2-1)</f>
        <v>3</v>
      </c>
      <c r="G2900" s="2" t="str">
        <f>IF(NOT(OR(
SUMPRODUCT(--ISNUMBER(SEARCH('Chapter 2 (Generated)'!$B$3:$V$3,INDEX(MyData,D2900, E2900+1))))&gt;0,
SUMPRODUCT(--ISNUMBER(SEARCH('Chapter 2 (Generated)'!$B$4:$V$4,INDEX(MyData,D2900, E2900+1))))&gt;0)),
"        " &amp; INDEX(MyData,D2900, E2900+1),
"    " &amp; INDEX(MyData,D2900, E2900+1))</f>
        <v xml:space="preserve">        "null",//385 </v>
      </c>
    </row>
    <row r="2901" spans="4:7" x14ac:dyDescent="0.2">
      <c r="D2901" s="20">
        <f t="shared" si="45"/>
        <v>389</v>
      </c>
      <c r="E2901" s="20">
        <f>MIN(IF(MOD(ROWS($A$2:A2901),$A$2)=0,E2900+1, E2900), $B$2-1)</f>
        <v>3</v>
      </c>
      <c r="G2901" s="2" t="str">
        <f>IF(NOT(OR(
SUMPRODUCT(--ISNUMBER(SEARCH('Chapter 2 (Generated)'!$B$3:$V$3,INDEX(MyData,D2901, E2901+1))))&gt;0,
SUMPRODUCT(--ISNUMBER(SEARCH('Chapter 2 (Generated)'!$B$4:$V$4,INDEX(MyData,D2901, E2901+1))))&gt;0)),
"        " &amp; INDEX(MyData,D2901, E2901+1),
"    " &amp; INDEX(MyData,D2901, E2901+1))</f>
        <v xml:space="preserve">        "null",</v>
      </c>
    </row>
    <row r="2902" spans="4:7" x14ac:dyDescent="0.2">
      <c r="D2902" s="20">
        <f t="shared" si="45"/>
        <v>390</v>
      </c>
      <c r="E2902" s="20">
        <f>MIN(IF(MOD(ROWS($A$2:A2902),$A$2)=0,E2901+1, E2901), $B$2-1)</f>
        <v>3</v>
      </c>
      <c r="G2902" s="2" t="str">
        <f>IF(NOT(OR(
SUMPRODUCT(--ISNUMBER(SEARCH('Chapter 2 (Generated)'!$B$3:$V$3,INDEX(MyData,D2902, E2902+1))))&gt;0,
SUMPRODUCT(--ISNUMBER(SEARCH('Chapter 2 (Generated)'!$B$4:$V$4,INDEX(MyData,D2902, E2902+1))))&gt;0)),
"        " &amp; INDEX(MyData,D2902, E2902+1),
"    " &amp; INDEX(MyData,D2902, E2902+1))</f>
        <v xml:space="preserve">        "null",</v>
      </c>
    </row>
    <row r="2903" spans="4:7" x14ac:dyDescent="0.2">
      <c r="D2903" s="20">
        <f t="shared" si="45"/>
        <v>391</v>
      </c>
      <c r="E2903" s="20">
        <f>MIN(IF(MOD(ROWS($A$2:A2903),$A$2)=0,E2902+1, E2902), $B$2-1)</f>
        <v>3</v>
      </c>
      <c r="G2903" s="2" t="str">
        <f>IF(NOT(OR(
SUMPRODUCT(--ISNUMBER(SEARCH('Chapter 2 (Generated)'!$B$3:$V$3,INDEX(MyData,D2903, E2903+1))))&gt;0,
SUMPRODUCT(--ISNUMBER(SEARCH('Chapter 2 (Generated)'!$B$4:$V$4,INDEX(MyData,D2903, E2903+1))))&gt;0)),
"        " &amp; INDEX(MyData,D2903, E2903+1),
"    " &amp; INDEX(MyData,D2903, E2903+1))</f>
        <v xml:space="preserve">        "null",</v>
      </c>
    </row>
    <row r="2904" spans="4:7" x14ac:dyDescent="0.2">
      <c r="D2904" s="20">
        <f t="shared" si="45"/>
        <v>392</v>
      </c>
      <c r="E2904" s="20">
        <f>MIN(IF(MOD(ROWS($A$2:A2904),$A$2)=0,E2903+1, E2903), $B$2-1)</f>
        <v>3</v>
      </c>
      <c r="G2904" s="2" t="str">
        <f>IF(NOT(OR(
SUMPRODUCT(--ISNUMBER(SEARCH('Chapter 2 (Generated)'!$B$3:$V$3,INDEX(MyData,D2904, E2904+1))))&gt;0,
SUMPRODUCT(--ISNUMBER(SEARCH('Chapter 2 (Generated)'!$B$4:$V$4,INDEX(MyData,D2904, E2904+1))))&gt;0)),
"        " &amp; INDEX(MyData,D2904, E2904+1),
"    " &amp; INDEX(MyData,D2904, E2904+1))</f>
        <v xml:space="preserve">        "null",</v>
      </c>
    </row>
    <row r="2905" spans="4:7" x14ac:dyDescent="0.2">
      <c r="D2905" s="20">
        <f t="shared" si="45"/>
        <v>393</v>
      </c>
      <c r="E2905" s="20">
        <f>MIN(IF(MOD(ROWS($A$2:A2905),$A$2)=0,E2904+1, E2904), $B$2-1)</f>
        <v>3</v>
      </c>
      <c r="G2905" s="2" t="str">
        <f>IF(NOT(OR(
SUMPRODUCT(--ISNUMBER(SEARCH('Chapter 2 (Generated)'!$B$3:$V$3,INDEX(MyData,D2905, E2905+1))))&gt;0,
SUMPRODUCT(--ISNUMBER(SEARCH('Chapter 2 (Generated)'!$B$4:$V$4,INDEX(MyData,D2905, E2905+1))))&gt;0)),
"        " &amp; INDEX(MyData,D2905, E2905+1),
"    " &amp; INDEX(MyData,D2905, E2905+1))</f>
        <v xml:space="preserve">        "null",//390 </v>
      </c>
    </row>
    <row r="2906" spans="4:7" x14ac:dyDescent="0.2">
      <c r="D2906" s="20">
        <f t="shared" si="45"/>
        <v>394</v>
      </c>
      <c r="E2906" s="20">
        <f>MIN(IF(MOD(ROWS($A$2:A2906),$A$2)=0,E2905+1, E2905), $B$2-1)</f>
        <v>3</v>
      </c>
      <c r="G2906" s="2" t="str">
        <f>IF(NOT(OR(
SUMPRODUCT(--ISNUMBER(SEARCH('Chapter 2 (Generated)'!$B$3:$V$3,INDEX(MyData,D2906, E2906+1))))&gt;0,
SUMPRODUCT(--ISNUMBER(SEARCH('Chapter 2 (Generated)'!$B$4:$V$4,INDEX(MyData,D2906, E2906+1))))&gt;0)),
"        " &amp; INDEX(MyData,D2906, E2906+1),
"    " &amp; INDEX(MyData,D2906, E2906+1))</f>
        <v xml:space="preserve">        "null",</v>
      </c>
    </row>
    <row r="2907" spans="4:7" x14ac:dyDescent="0.2">
      <c r="D2907" s="20">
        <f t="shared" si="45"/>
        <v>395</v>
      </c>
      <c r="E2907" s="20">
        <f>MIN(IF(MOD(ROWS($A$2:A2907),$A$2)=0,E2906+1, E2906), $B$2-1)</f>
        <v>3</v>
      </c>
      <c r="G2907" s="2" t="str">
        <f>IF(NOT(OR(
SUMPRODUCT(--ISNUMBER(SEARCH('Chapter 2 (Generated)'!$B$3:$V$3,INDEX(MyData,D2907, E2907+1))))&gt;0,
SUMPRODUCT(--ISNUMBER(SEARCH('Chapter 2 (Generated)'!$B$4:$V$4,INDEX(MyData,D2907, E2907+1))))&gt;0)),
"        " &amp; INDEX(MyData,D2907, E2907+1),
"    " &amp; INDEX(MyData,D2907, E2907+1))</f>
        <v xml:space="preserve">        "null",</v>
      </c>
    </row>
    <row r="2908" spans="4:7" x14ac:dyDescent="0.2">
      <c r="D2908" s="20">
        <f t="shared" si="45"/>
        <v>396</v>
      </c>
      <c r="E2908" s="20">
        <f>MIN(IF(MOD(ROWS($A$2:A2908),$A$2)=0,E2907+1, E2907), $B$2-1)</f>
        <v>3</v>
      </c>
      <c r="G2908" s="2" t="str">
        <f>IF(NOT(OR(
SUMPRODUCT(--ISNUMBER(SEARCH('Chapter 2 (Generated)'!$B$3:$V$3,INDEX(MyData,D2908, E2908+1))))&gt;0,
SUMPRODUCT(--ISNUMBER(SEARCH('Chapter 2 (Generated)'!$B$4:$V$4,INDEX(MyData,D2908, E2908+1))))&gt;0)),
"        " &amp; INDEX(MyData,D2908, E2908+1),
"    " &amp; INDEX(MyData,D2908, E2908+1))</f>
        <v xml:space="preserve">        "null",</v>
      </c>
    </row>
    <row r="2909" spans="4:7" x14ac:dyDescent="0.2">
      <c r="D2909" s="20">
        <f t="shared" si="45"/>
        <v>397</v>
      </c>
      <c r="E2909" s="20">
        <f>MIN(IF(MOD(ROWS($A$2:A2909),$A$2)=0,E2908+1, E2908), $B$2-1)</f>
        <v>3</v>
      </c>
      <c r="G2909" s="2" t="str">
        <f>IF(NOT(OR(
SUMPRODUCT(--ISNUMBER(SEARCH('Chapter 2 (Generated)'!$B$3:$V$3,INDEX(MyData,D2909, E2909+1))))&gt;0,
SUMPRODUCT(--ISNUMBER(SEARCH('Chapter 2 (Generated)'!$B$4:$V$4,INDEX(MyData,D2909, E2909+1))))&gt;0)),
"        " &amp; INDEX(MyData,D2909, E2909+1),
"    " &amp; INDEX(MyData,D2909, E2909+1))</f>
        <v xml:space="preserve">        "null",</v>
      </c>
    </row>
    <row r="2910" spans="4:7" x14ac:dyDescent="0.2">
      <c r="D2910" s="20">
        <f t="shared" si="45"/>
        <v>398</v>
      </c>
      <c r="E2910" s="20">
        <f>MIN(IF(MOD(ROWS($A$2:A2910),$A$2)=0,E2909+1, E2909), $B$2-1)</f>
        <v>3</v>
      </c>
      <c r="G2910" s="2" t="str">
        <f>IF(NOT(OR(
SUMPRODUCT(--ISNUMBER(SEARCH('Chapter 2 (Generated)'!$B$3:$V$3,INDEX(MyData,D2910, E2910+1))))&gt;0,
SUMPRODUCT(--ISNUMBER(SEARCH('Chapter 2 (Generated)'!$B$4:$V$4,INDEX(MyData,D2910, E2910+1))))&gt;0)),
"        " &amp; INDEX(MyData,D2910, E2910+1),
"    " &amp; INDEX(MyData,D2910, E2910+1))</f>
        <v xml:space="preserve">        "null",//395 </v>
      </c>
    </row>
    <row r="2911" spans="4:7" x14ac:dyDescent="0.2">
      <c r="D2911" s="20">
        <f t="shared" si="45"/>
        <v>399</v>
      </c>
      <c r="E2911" s="20">
        <f>MIN(IF(MOD(ROWS($A$2:A2911),$A$2)=0,E2910+1, E2910), $B$2-1)</f>
        <v>3</v>
      </c>
      <c r="G2911" s="2" t="str">
        <f>IF(NOT(OR(
SUMPRODUCT(--ISNUMBER(SEARCH('Chapter 2 (Generated)'!$B$3:$V$3,INDEX(MyData,D2911, E2911+1))))&gt;0,
SUMPRODUCT(--ISNUMBER(SEARCH('Chapter 2 (Generated)'!$B$4:$V$4,INDEX(MyData,D2911, E2911+1))))&gt;0)),
"        " &amp; INDEX(MyData,D2911, E2911+1),
"    " &amp; INDEX(MyData,D2911, E2911+1))</f>
        <v xml:space="preserve">        "null",</v>
      </c>
    </row>
    <row r="2912" spans="4:7" x14ac:dyDescent="0.2">
      <c r="D2912" s="20">
        <f t="shared" si="45"/>
        <v>400</v>
      </c>
      <c r="E2912" s="20">
        <f>MIN(IF(MOD(ROWS($A$2:A2912),$A$2)=0,E2911+1, E2911), $B$2-1)</f>
        <v>3</v>
      </c>
      <c r="G2912" s="2" t="str">
        <f>IF(NOT(OR(
SUMPRODUCT(--ISNUMBER(SEARCH('Chapter 2 (Generated)'!$B$3:$V$3,INDEX(MyData,D2912, E2912+1))))&gt;0,
SUMPRODUCT(--ISNUMBER(SEARCH('Chapter 2 (Generated)'!$B$4:$V$4,INDEX(MyData,D2912, E2912+1))))&gt;0)),
"        " &amp; INDEX(MyData,D2912, E2912+1),
"    " &amp; INDEX(MyData,D2912, E2912+1))</f>
        <v xml:space="preserve">        "null",</v>
      </c>
    </row>
    <row r="2913" spans="4:7" x14ac:dyDescent="0.2">
      <c r="D2913" s="20">
        <f t="shared" si="45"/>
        <v>401</v>
      </c>
      <c r="E2913" s="20">
        <f>MIN(IF(MOD(ROWS($A$2:A2913),$A$2)=0,E2912+1, E2912), $B$2-1)</f>
        <v>3</v>
      </c>
      <c r="G2913" s="2" t="str">
        <f>IF(NOT(OR(
SUMPRODUCT(--ISNUMBER(SEARCH('Chapter 2 (Generated)'!$B$3:$V$3,INDEX(MyData,D2913, E2913+1))))&gt;0,
SUMPRODUCT(--ISNUMBER(SEARCH('Chapter 2 (Generated)'!$B$4:$V$4,INDEX(MyData,D2913, E2913+1))))&gt;0)),
"        " &amp; INDEX(MyData,D2913, E2913+1),
"    " &amp; INDEX(MyData,D2913, E2913+1))</f>
        <v xml:space="preserve">        "null",</v>
      </c>
    </row>
    <row r="2914" spans="4:7" x14ac:dyDescent="0.2">
      <c r="D2914" s="20">
        <f t="shared" si="45"/>
        <v>402</v>
      </c>
      <c r="E2914" s="20">
        <f>MIN(IF(MOD(ROWS($A$2:A2914),$A$2)=0,E2913+1, E2913), $B$2-1)</f>
        <v>3</v>
      </c>
      <c r="G2914" s="2" t="str">
        <f>IF(NOT(OR(
SUMPRODUCT(--ISNUMBER(SEARCH('Chapter 2 (Generated)'!$B$3:$V$3,INDEX(MyData,D2914, E2914+1))))&gt;0,
SUMPRODUCT(--ISNUMBER(SEARCH('Chapter 2 (Generated)'!$B$4:$V$4,INDEX(MyData,D2914, E2914+1))))&gt;0)),
"        " &amp; INDEX(MyData,D2914, E2914+1),
"    " &amp; INDEX(MyData,D2914, E2914+1))</f>
        <v xml:space="preserve">        "null",</v>
      </c>
    </row>
    <row r="2915" spans="4:7" x14ac:dyDescent="0.2">
      <c r="D2915" s="20">
        <f t="shared" si="45"/>
        <v>403</v>
      </c>
      <c r="E2915" s="20">
        <f>MIN(IF(MOD(ROWS($A$2:A2915),$A$2)=0,E2914+1, E2914), $B$2-1)</f>
        <v>3</v>
      </c>
      <c r="G2915" s="2" t="str">
        <f>IF(NOT(OR(
SUMPRODUCT(--ISNUMBER(SEARCH('Chapter 2 (Generated)'!$B$3:$V$3,INDEX(MyData,D2915, E2915+1))))&gt;0,
SUMPRODUCT(--ISNUMBER(SEARCH('Chapter 2 (Generated)'!$B$4:$V$4,INDEX(MyData,D2915, E2915+1))))&gt;0)),
"        " &amp; INDEX(MyData,D2915, E2915+1),
"    " &amp; INDEX(MyData,D2915, E2915+1))</f>
        <v xml:space="preserve">        "null",//400 </v>
      </c>
    </row>
    <row r="2916" spans="4:7" x14ac:dyDescent="0.2">
      <c r="D2916" s="20">
        <f t="shared" si="45"/>
        <v>404</v>
      </c>
      <c r="E2916" s="20">
        <f>MIN(IF(MOD(ROWS($A$2:A2916),$A$2)=0,E2915+1, E2915), $B$2-1)</f>
        <v>3</v>
      </c>
      <c r="G2916" s="2" t="str">
        <f>IF(NOT(OR(
SUMPRODUCT(--ISNUMBER(SEARCH('Chapter 2 (Generated)'!$B$3:$V$3,INDEX(MyData,D2916, E2916+1))))&gt;0,
SUMPRODUCT(--ISNUMBER(SEARCH('Chapter 2 (Generated)'!$B$4:$V$4,INDEX(MyData,D2916, E2916+1))))&gt;0)),
"        " &amp; INDEX(MyData,D2916, E2916+1),
"    " &amp; INDEX(MyData,D2916, E2916+1))</f>
        <v xml:space="preserve">        "null",</v>
      </c>
    </row>
    <row r="2917" spans="4:7" x14ac:dyDescent="0.2">
      <c r="D2917" s="20">
        <f t="shared" si="45"/>
        <v>405</v>
      </c>
      <c r="E2917" s="20">
        <f>MIN(IF(MOD(ROWS($A$2:A2917),$A$2)=0,E2916+1, E2916), $B$2-1)</f>
        <v>3</v>
      </c>
      <c r="G2917" s="2" t="str">
        <f>IF(NOT(OR(
SUMPRODUCT(--ISNUMBER(SEARCH('Chapter 2 (Generated)'!$B$3:$V$3,INDEX(MyData,D2917, E2917+1))))&gt;0,
SUMPRODUCT(--ISNUMBER(SEARCH('Chapter 2 (Generated)'!$B$4:$V$4,INDEX(MyData,D2917, E2917+1))))&gt;0)),
"        " &amp; INDEX(MyData,D2917, E2917+1),
"    " &amp; INDEX(MyData,D2917, E2917+1))</f>
        <v xml:space="preserve">        "null",</v>
      </c>
    </row>
    <row r="2918" spans="4:7" x14ac:dyDescent="0.2">
      <c r="D2918" s="20">
        <f t="shared" si="45"/>
        <v>406</v>
      </c>
      <c r="E2918" s="20">
        <f>MIN(IF(MOD(ROWS($A$2:A2918),$A$2)=0,E2917+1, E2917), $B$2-1)</f>
        <v>3</v>
      </c>
      <c r="G2918" s="2" t="str">
        <f>IF(NOT(OR(
SUMPRODUCT(--ISNUMBER(SEARCH('Chapter 2 (Generated)'!$B$3:$V$3,INDEX(MyData,D2918, E2918+1))))&gt;0,
SUMPRODUCT(--ISNUMBER(SEARCH('Chapter 2 (Generated)'!$B$4:$V$4,INDEX(MyData,D2918, E2918+1))))&gt;0)),
"        " &amp; INDEX(MyData,D2918, E2918+1),
"    " &amp; INDEX(MyData,D2918, E2918+1))</f>
        <v xml:space="preserve">        "null",</v>
      </c>
    </row>
    <row r="2919" spans="4:7" x14ac:dyDescent="0.2">
      <c r="D2919" s="20">
        <f t="shared" si="45"/>
        <v>407</v>
      </c>
      <c r="E2919" s="20">
        <f>MIN(IF(MOD(ROWS($A$2:A2919),$A$2)=0,E2918+1, E2918), $B$2-1)</f>
        <v>3</v>
      </c>
      <c r="G2919" s="2" t="str">
        <f>IF(NOT(OR(
SUMPRODUCT(--ISNUMBER(SEARCH('Chapter 2 (Generated)'!$B$3:$V$3,INDEX(MyData,D2919, E2919+1))))&gt;0,
SUMPRODUCT(--ISNUMBER(SEARCH('Chapter 2 (Generated)'!$B$4:$V$4,INDEX(MyData,D2919, E2919+1))))&gt;0)),
"        " &amp; INDEX(MyData,D2919, E2919+1),
"    " &amp; INDEX(MyData,D2919, E2919+1))</f>
        <v xml:space="preserve">        "null",</v>
      </c>
    </row>
    <row r="2920" spans="4:7" x14ac:dyDescent="0.2">
      <c r="D2920" s="20">
        <f t="shared" si="45"/>
        <v>408</v>
      </c>
      <c r="E2920" s="20">
        <f>MIN(IF(MOD(ROWS($A$2:A2920),$A$2)=0,E2919+1, E2919), $B$2-1)</f>
        <v>3</v>
      </c>
      <c r="G2920" s="2" t="str">
        <f>IF(NOT(OR(
SUMPRODUCT(--ISNUMBER(SEARCH('Chapter 2 (Generated)'!$B$3:$V$3,INDEX(MyData,D2920, E2920+1))))&gt;0,
SUMPRODUCT(--ISNUMBER(SEARCH('Chapter 2 (Generated)'!$B$4:$V$4,INDEX(MyData,D2920, E2920+1))))&gt;0)),
"        " &amp; INDEX(MyData,D2920, E2920+1),
"    " &amp; INDEX(MyData,D2920, E2920+1))</f>
        <v xml:space="preserve">        "null",//405 </v>
      </c>
    </row>
    <row r="2921" spans="4:7" x14ac:dyDescent="0.2">
      <c r="D2921" s="20">
        <f t="shared" si="45"/>
        <v>409</v>
      </c>
      <c r="E2921" s="20">
        <f>MIN(IF(MOD(ROWS($A$2:A2921),$A$2)=0,E2920+1, E2920), $B$2-1)</f>
        <v>3</v>
      </c>
      <c r="G2921" s="2" t="str">
        <f>IF(NOT(OR(
SUMPRODUCT(--ISNUMBER(SEARCH('Chapter 2 (Generated)'!$B$3:$V$3,INDEX(MyData,D2921, E2921+1))))&gt;0,
SUMPRODUCT(--ISNUMBER(SEARCH('Chapter 2 (Generated)'!$B$4:$V$4,INDEX(MyData,D2921, E2921+1))))&gt;0)),
"        " &amp; INDEX(MyData,D2921, E2921+1),
"    " &amp; INDEX(MyData,D2921, E2921+1))</f>
        <v xml:space="preserve">        "null",</v>
      </c>
    </row>
    <row r="2922" spans="4:7" x14ac:dyDescent="0.2">
      <c r="D2922" s="20">
        <f t="shared" si="45"/>
        <v>410</v>
      </c>
      <c r="E2922" s="20">
        <f>MIN(IF(MOD(ROWS($A$2:A2922),$A$2)=0,E2921+1, E2921), $B$2-1)</f>
        <v>3</v>
      </c>
      <c r="G2922" s="2" t="str">
        <f>IF(NOT(OR(
SUMPRODUCT(--ISNUMBER(SEARCH('Chapter 2 (Generated)'!$B$3:$V$3,INDEX(MyData,D2922, E2922+1))))&gt;0,
SUMPRODUCT(--ISNUMBER(SEARCH('Chapter 2 (Generated)'!$B$4:$V$4,INDEX(MyData,D2922, E2922+1))))&gt;0)),
"        " &amp; INDEX(MyData,D2922, E2922+1),
"    " &amp; INDEX(MyData,D2922, E2922+1))</f>
        <v xml:space="preserve">        "null",</v>
      </c>
    </row>
    <row r="2923" spans="4:7" x14ac:dyDescent="0.2">
      <c r="D2923" s="20">
        <f t="shared" si="45"/>
        <v>411</v>
      </c>
      <c r="E2923" s="20">
        <f>MIN(IF(MOD(ROWS($A$2:A2923),$A$2)=0,E2922+1, E2922), $B$2-1)</f>
        <v>3</v>
      </c>
      <c r="G2923" s="2" t="str">
        <f>IF(NOT(OR(
SUMPRODUCT(--ISNUMBER(SEARCH('Chapter 2 (Generated)'!$B$3:$V$3,INDEX(MyData,D2923, E2923+1))))&gt;0,
SUMPRODUCT(--ISNUMBER(SEARCH('Chapter 2 (Generated)'!$B$4:$V$4,INDEX(MyData,D2923, E2923+1))))&gt;0)),
"        " &amp; INDEX(MyData,D2923, E2923+1),
"    " &amp; INDEX(MyData,D2923, E2923+1))</f>
        <v xml:space="preserve">        "null",</v>
      </c>
    </row>
    <row r="2924" spans="4:7" x14ac:dyDescent="0.2">
      <c r="D2924" s="20">
        <f t="shared" si="45"/>
        <v>412</v>
      </c>
      <c r="E2924" s="20">
        <f>MIN(IF(MOD(ROWS($A$2:A2924),$A$2)=0,E2923+1, E2923), $B$2-1)</f>
        <v>3</v>
      </c>
      <c r="G2924" s="2" t="str">
        <f>IF(NOT(OR(
SUMPRODUCT(--ISNUMBER(SEARCH('Chapter 2 (Generated)'!$B$3:$V$3,INDEX(MyData,D2924, E2924+1))))&gt;0,
SUMPRODUCT(--ISNUMBER(SEARCH('Chapter 2 (Generated)'!$B$4:$V$4,INDEX(MyData,D2924, E2924+1))))&gt;0)),
"        " &amp; INDEX(MyData,D2924, E2924+1),
"    " &amp; INDEX(MyData,D2924, E2924+1))</f>
        <v xml:space="preserve">        "null",</v>
      </c>
    </row>
    <row r="2925" spans="4:7" x14ac:dyDescent="0.2">
      <c r="D2925" s="20">
        <f t="shared" si="45"/>
        <v>413</v>
      </c>
      <c r="E2925" s="20">
        <f>MIN(IF(MOD(ROWS($A$2:A2925),$A$2)=0,E2924+1, E2924), $B$2-1)</f>
        <v>3</v>
      </c>
      <c r="G2925" s="2" t="str">
        <f>IF(NOT(OR(
SUMPRODUCT(--ISNUMBER(SEARCH('Chapter 2 (Generated)'!$B$3:$V$3,INDEX(MyData,D2925, E2925+1))))&gt;0,
SUMPRODUCT(--ISNUMBER(SEARCH('Chapter 2 (Generated)'!$B$4:$V$4,INDEX(MyData,D2925, E2925+1))))&gt;0)),
"        " &amp; INDEX(MyData,D2925, E2925+1),
"    " &amp; INDEX(MyData,D2925, E2925+1))</f>
        <v xml:space="preserve">        "null",//410 </v>
      </c>
    </row>
    <row r="2926" spans="4:7" x14ac:dyDescent="0.2">
      <c r="D2926" s="20">
        <f t="shared" si="45"/>
        <v>414</v>
      </c>
      <c r="E2926" s="20">
        <f>MIN(IF(MOD(ROWS($A$2:A2926),$A$2)=0,E2925+1, E2925), $B$2-1)</f>
        <v>3</v>
      </c>
      <c r="G2926" s="2" t="str">
        <f>IF(NOT(OR(
SUMPRODUCT(--ISNUMBER(SEARCH('Chapter 2 (Generated)'!$B$3:$V$3,INDEX(MyData,D2926, E2926+1))))&gt;0,
SUMPRODUCT(--ISNUMBER(SEARCH('Chapter 2 (Generated)'!$B$4:$V$4,INDEX(MyData,D2926, E2926+1))))&gt;0)),
"        " &amp; INDEX(MyData,D2926, E2926+1),
"    " &amp; INDEX(MyData,D2926, E2926+1))</f>
        <v xml:space="preserve">        "null",</v>
      </c>
    </row>
    <row r="2927" spans="4:7" x14ac:dyDescent="0.2">
      <c r="D2927" s="20">
        <f t="shared" si="45"/>
        <v>415</v>
      </c>
      <c r="E2927" s="20">
        <f>MIN(IF(MOD(ROWS($A$2:A2927),$A$2)=0,E2926+1, E2926), $B$2-1)</f>
        <v>3</v>
      </c>
      <c r="G2927" s="2" t="str">
        <f>IF(NOT(OR(
SUMPRODUCT(--ISNUMBER(SEARCH('Chapter 2 (Generated)'!$B$3:$V$3,INDEX(MyData,D2927, E2927+1))))&gt;0,
SUMPRODUCT(--ISNUMBER(SEARCH('Chapter 2 (Generated)'!$B$4:$V$4,INDEX(MyData,D2927, E2927+1))))&gt;0)),
"        " &amp; INDEX(MyData,D2927, E2927+1),
"    " &amp; INDEX(MyData,D2927, E2927+1))</f>
        <v xml:space="preserve">        "null",</v>
      </c>
    </row>
    <row r="2928" spans="4:7" x14ac:dyDescent="0.2">
      <c r="D2928" s="20">
        <f t="shared" si="45"/>
        <v>416</v>
      </c>
      <c r="E2928" s="20">
        <f>MIN(IF(MOD(ROWS($A$2:A2928),$A$2)=0,E2927+1, E2927), $B$2-1)</f>
        <v>3</v>
      </c>
      <c r="G2928" s="2" t="str">
        <f>IF(NOT(OR(
SUMPRODUCT(--ISNUMBER(SEARCH('Chapter 2 (Generated)'!$B$3:$V$3,INDEX(MyData,D2928, E2928+1))))&gt;0,
SUMPRODUCT(--ISNUMBER(SEARCH('Chapter 2 (Generated)'!$B$4:$V$4,INDEX(MyData,D2928, E2928+1))))&gt;0)),
"        " &amp; INDEX(MyData,D2928, E2928+1),
"    " &amp; INDEX(MyData,D2928, E2928+1))</f>
        <v xml:space="preserve">        "null",</v>
      </c>
    </row>
    <row r="2929" spans="4:7" x14ac:dyDescent="0.2">
      <c r="D2929" s="20">
        <f t="shared" si="45"/>
        <v>417</v>
      </c>
      <c r="E2929" s="20">
        <f>MIN(IF(MOD(ROWS($A$2:A2929),$A$2)=0,E2928+1, E2928), $B$2-1)</f>
        <v>3</v>
      </c>
      <c r="G2929" s="2" t="str">
        <f>IF(NOT(OR(
SUMPRODUCT(--ISNUMBER(SEARCH('Chapter 2 (Generated)'!$B$3:$V$3,INDEX(MyData,D2929, E2929+1))))&gt;0,
SUMPRODUCT(--ISNUMBER(SEARCH('Chapter 2 (Generated)'!$B$4:$V$4,INDEX(MyData,D2929, E2929+1))))&gt;0)),
"        " &amp; INDEX(MyData,D2929, E2929+1),
"    " &amp; INDEX(MyData,D2929, E2929+1))</f>
        <v xml:space="preserve">        "null",</v>
      </c>
    </row>
    <row r="2930" spans="4:7" x14ac:dyDescent="0.2">
      <c r="D2930" s="20">
        <f t="shared" si="45"/>
        <v>418</v>
      </c>
      <c r="E2930" s="20">
        <f>MIN(IF(MOD(ROWS($A$2:A2930),$A$2)=0,E2929+1, E2929), $B$2-1)</f>
        <v>3</v>
      </c>
      <c r="G2930" s="2" t="str">
        <f>IF(NOT(OR(
SUMPRODUCT(--ISNUMBER(SEARCH('Chapter 2 (Generated)'!$B$3:$V$3,INDEX(MyData,D2930, E2930+1))))&gt;0,
SUMPRODUCT(--ISNUMBER(SEARCH('Chapter 2 (Generated)'!$B$4:$V$4,INDEX(MyData,D2930, E2930+1))))&gt;0)),
"        " &amp; INDEX(MyData,D2930, E2930+1),
"    " &amp; INDEX(MyData,D2930, E2930+1))</f>
        <v xml:space="preserve">        "null",//415 </v>
      </c>
    </row>
    <row r="2931" spans="4:7" x14ac:dyDescent="0.2">
      <c r="D2931" s="20">
        <f t="shared" si="45"/>
        <v>419</v>
      </c>
      <c r="E2931" s="20">
        <f>MIN(IF(MOD(ROWS($A$2:A2931),$A$2)=0,E2930+1, E2930), $B$2-1)</f>
        <v>3</v>
      </c>
      <c r="G2931" s="2" t="str">
        <f>IF(NOT(OR(
SUMPRODUCT(--ISNUMBER(SEARCH('Chapter 2 (Generated)'!$B$3:$V$3,INDEX(MyData,D2931, E2931+1))))&gt;0,
SUMPRODUCT(--ISNUMBER(SEARCH('Chapter 2 (Generated)'!$B$4:$V$4,INDEX(MyData,D2931, E2931+1))))&gt;0)),
"        " &amp; INDEX(MyData,D2931, E2931+1),
"    " &amp; INDEX(MyData,D2931, E2931+1))</f>
        <v xml:space="preserve">        "null",</v>
      </c>
    </row>
    <row r="2932" spans="4:7" x14ac:dyDescent="0.2">
      <c r="D2932" s="20">
        <f t="shared" si="45"/>
        <v>420</v>
      </c>
      <c r="E2932" s="20">
        <f>MIN(IF(MOD(ROWS($A$2:A2932),$A$2)=0,E2931+1, E2931), $B$2-1)</f>
        <v>3</v>
      </c>
      <c r="G2932" s="2" t="str">
        <f>IF(NOT(OR(
SUMPRODUCT(--ISNUMBER(SEARCH('Chapter 2 (Generated)'!$B$3:$V$3,INDEX(MyData,D2932, E2932+1))))&gt;0,
SUMPRODUCT(--ISNUMBER(SEARCH('Chapter 2 (Generated)'!$B$4:$V$4,INDEX(MyData,D2932, E2932+1))))&gt;0)),
"        " &amp; INDEX(MyData,D2932, E2932+1),
"    " &amp; INDEX(MyData,D2932, E2932+1))</f>
        <v xml:space="preserve">        "null",</v>
      </c>
    </row>
    <row r="2933" spans="4:7" x14ac:dyDescent="0.2">
      <c r="D2933" s="20">
        <f t="shared" si="45"/>
        <v>421</v>
      </c>
      <c r="E2933" s="20">
        <f>MIN(IF(MOD(ROWS($A$2:A2933),$A$2)=0,E2932+1, E2932), $B$2-1)</f>
        <v>3</v>
      </c>
      <c r="G2933" s="2" t="str">
        <f>IF(NOT(OR(
SUMPRODUCT(--ISNUMBER(SEARCH('Chapter 2 (Generated)'!$B$3:$V$3,INDEX(MyData,D2933, E2933+1))))&gt;0,
SUMPRODUCT(--ISNUMBER(SEARCH('Chapter 2 (Generated)'!$B$4:$V$4,INDEX(MyData,D2933, E2933+1))))&gt;0)),
"        " &amp; INDEX(MyData,D2933, E2933+1),
"    " &amp; INDEX(MyData,D2933, E2933+1))</f>
        <v xml:space="preserve">        "null",</v>
      </c>
    </row>
    <row r="2934" spans="4:7" x14ac:dyDescent="0.2">
      <c r="D2934" s="20">
        <f t="shared" si="45"/>
        <v>422</v>
      </c>
      <c r="E2934" s="20">
        <f>MIN(IF(MOD(ROWS($A$2:A2934),$A$2)=0,E2933+1, E2933), $B$2-1)</f>
        <v>3</v>
      </c>
      <c r="G2934" s="2" t="str">
        <f>IF(NOT(OR(
SUMPRODUCT(--ISNUMBER(SEARCH('Chapter 2 (Generated)'!$B$3:$V$3,INDEX(MyData,D2934, E2934+1))))&gt;0,
SUMPRODUCT(--ISNUMBER(SEARCH('Chapter 2 (Generated)'!$B$4:$V$4,INDEX(MyData,D2934, E2934+1))))&gt;0)),
"        " &amp; INDEX(MyData,D2934, E2934+1),
"    " &amp; INDEX(MyData,D2934, E2934+1))</f>
        <v xml:space="preserve">        "null",</v>
      </c>
    </row>
    <row r="2935" spans="4:7" x14ac:dyDescent="0.2">
      <c r="D2935" s="20">
        <f t="shared" si="45"/>
        <v>423</v>
      </c>
      <c r="E2935" s="20">
        <f>MIN(IF(MOD(ROWS($A$2:A2935),$A$2)=0,E2934+1, E2934), $B$2-1)</f>
        <v>3</v>
      </c>
      <c r="G2935" s="2" t="str">
        <f>IF(NOT(OR(
SUMPRODUCT(--ISNUMBER(SEARCH('Chapter 2 (Generated)'!$B$3:$V$3,INDEX(MyData,D2935, E2935+1))))&gt;0,
SUMPRODUCT(--ISNUMBER(SEARCH('Chapter 2 (Generated)'!$B$4:$V$4,INDEX(MyData,D2935, E2935+1))))&gt;0)),
"        " &amp; INDEX(MyData,D2935, E2935+1),
"    " &amp; INDEX(MyData,D2935, E2935+1))</f>
        <v xml:space="preserve">        "null",//420 </v>
      </c>
    </row>
    <row r="2936" spans="4:7" x14ac:dyDescent="0.2">
      <c r="D2936" s="20">
        <f t="shared" si="45"/>
        <v>424</v>
      </c>
      <c r="E2936" s="20">
        <f>MIN(IF(MOD(ROWS($A$2:A2936),$A$2)=0,E2935+1, E2935), $B$2-1)</f>
        <v>3</v>
      </c>
      <c r="G2936" s="2" t="str">
        <f>IF(NOT(OR(
SUMPRODUCT(--ISNUMBER(SEARCH('Chapter 2 (Generated)'!$B$3:$V$3,INDEX(MyData,D2936, E2936+1))))&gt;0,
SUMPRODUCT(--ISNUMBER(SEARCH('Chapter 2 (Generated)'!$B$4:$V$4,INDEX(MyData,D2936, E2936+1))))&gt;0)),
"        " &amp; INDEX(MyData,D2936, E2936+1),
"    " &amp; INDEX(MyData,D2936, E2936+1))</f>
        <v xml:space="preserve">        "null",</v>
      </c>
    </row>
    <row r="2937" spans="4:7" x14ac:dyDescent="0.2">
      <c r="D2937" s="20">
        <f t="shared" si="45"/>
        <v>425</v>
      </c>
      <c r="E2937" s="20">
        <f>MIN(IF(MOD(ROWS($A$2:A2937),$A$2)=0,E2936+1, E2936), $B$2-1)</f>
        <v>3</v>
      </c>
      <c r="G2937" s="2" t="str">
        <f>IF(NOT(OR(
SUMPRODUCT(--ISNUMBER(SEARCH('Chapter 2 (Generated)'!$B$3:$V$3,INDEX(MyData,D2937, E2937+1))))&gt;0,
SUMPRODUCT(--ISNUMBER(SEARCH('Chapter 2 (Generated)'!$B$4:$V$4,INDEX(MyData,D2937, E2937+1))))&gt;0)),
"        " &amp; INDEX(MyData,D2937, E2937+1),
"    " &amp; INDEX(MyData,D2937, E2937+1))</f>
        <v xml:space="preserve">        "null",</v>
      </c>
    </row>
    <row r="2938" spans="4:7" x14ac:dyDescent="0.2">
      <c r="D2938" s="20">
        <f t="shared" si="45"/>
        <v>426</v>
      </c>
      <c r="E2938" s="20">
        <f>MIN(IF(MOD(ROWS($A$2:A2938),$A$2)=0,E2937+1, E2937), $B$2-1)</f>
        <v>3</v>
      </c>
      <c r="G2938" s="2" t="str">
        <f>IF(NOT(OR(
SUMPRODUCT(--ISNUMBER(SEARCH('Chapter 2 (Generated)'!$B$3:$V$3,INDEX(MyData,D2938, E2938+1))))&gt;0,
SUMPRODUCT(--ISNUMBER(SEARCH('Chapter 2 (Generated)'!$B$4:$V$4,INDEX(MyData,D2938, E2938+1))))&gt;0)),
"        " &amp; INDEX(MyData,D2938, E2938+1),
"    " &amp; INDEX(MyData,D2938, E2938+1))</f>
        <v xml:space="preserve">        "null",</v>
      </c>
    </row>
    <row r="2939" spans="4:7" x14ac:dyDescent="0.2">
      <c r="D2939" s="20">
        <f t="shared" si="45"/>
        <v>427</v>
      </c>
      <c r="E2939" s="20">
        <f>MIN(IF(MOD(ROWS($A$2:A2939),$A$2)=0,E2938+1, E2938), $B$2-1)</f>
        <v>3</v>
      </c>
      <c r="G2939" s="2" t="str">
        <f>IF(NOT(OR(
SUMPRODUCT(--ISNUMBER(SEARCH('Chapter 2 (Generated)'!$B$3:$V$3,INDEX(MyData,D2939, E2939+1))))&gt;0,
SUMPRODUCT(--ISNUMBER(SEARCH('Chapter 2 (Generated)'!$B$4:$V$4,INDEX(MyData,D2939, E2939+1))))&gt;0)),
"        " &amp; INDEX(MyData,D2939, E2939+1),
"    " &amp; INDEX(MyData,D2939, E2939+1))</f>
        <v xml:space="preserve">        "null",</v>
      </c>
    </row>
    <row r="2940" spans="4:7" x14ac:dyDescent="0.2">
      <c r="D2940" s="20">
        <f t="shared" si="45"/>
        <v>428</v>
      </c>
      <c r="E2940" s="20">
        <f>MIN(IF(MOD(ROWS($A$2:A2940),$A$2)=0,E2939+1, E2939), $B$2-1)</f>
        <v>3</v>
      </c>
      <c r="G2940" s="2" t="str">
        <f>IF(NOT(OR(
SUMPRODUCT(--ISNUMBER(SEARCH('Chapter 2 (Generated)'!$B$3:$V$3,INDEX(MyData,D2940, E2940+1))))&gt;0,
SUMPRODUCT(--ISNUMBER(SEARCH('Chapter 2 (Generated)'!$B$4:$V$4,INDEX(MyData,D2940, E2940+1))))&gt;0)),
"        " &amp; INDEX(MyData,D2940, E2940+1),
"    " &amp; INDEX(MyData,D2940, E2940+1))</f>
        <v xml:space="preserve">        "null",//425 </v>
      </c>
    </row>
    <row r="2941" spans="4:7" x14ac:dyDescent="0.2">
      <c r="D2941" s="20">
        <f t="shared" si="45"/>
        <v>429</v>
      </c>
      <c r="E2941" s="20">
        <f>MIN(IF(MOD(ROWS($A$2:A2941),$A$2)=0,E2940+1, E2940), $B$2-1)</f>
        <v>3</v>
      </c>
      <c r="G2941" s="2" t="str">
        <f>IF(NOT(OR(
SUMPRODUCT(--ISNUMBER(SEARCH('Chapter 2 (Generated)'!$B$3:$V$3,INDEX(MyData,D2941, E2941+1))))&gt;0,
SUMPRODUCT(--ISNUMBER(SEARCH('Chapter 2 (Generated)'!$B$4:$V$4,INDEX(MyData,D2941, E2941+1))))&gt;0)),
"        " &amp; INDEX(MyData,D2941, E2941+1),
"    " &amp; INDEX(MyData,D2941, E2941+1))</f>
        <v xml:space="preserve">        "null",</v>
      </c>
    </row>
    <row r="2942" spans="4:7" x14ac:dyDescent="0.2">
      <c r="D2942" s="20">
        <f t="shared" si="45"/>
        <v>430</v>
      </c>
      <c r="E2942" s="20">
        <f>MIN(IF(MOD(ROWS($A$2:A2942),$A$2)=0,E2941+1, E2941), $B$2-1)</f>
        <v>3</v>
      </c>
      <c r="G2942" s="2" t="str">
        <f>IF(NOT(OR(
SUMPRODUCT(--ISNUMBER(SEARCH('Chapter 2 (Generated)'!$B$3:$V$3,INDEX(MyData,D2942, E2942+1))))&gt;0,
SUMPRODUCT(--ISNUMBER(SEARCH('Chapter 2 (Generated)'!$B$4:$V$4,INDEX(MyData,D2942, E2942+1))))&gt;0)),
"        " &amp; INDEX(MyData,D2942, E2942+1),
"    " &amp; INDEX(MyData,D2942, E2942+1))</f>
        <v xml:space="preserve">        "null",</v>
      </c>
    </row>
    <row r="2943" spans="4:7" x14ac:dyDescent="0.2">
      <c r="D2943" s="20">
        <f t="shared" si="45"/>
        <v>431</v>
      </c>
      <c r="E2943" s="20">
        <f>MIN(IF(MOD(ROWS($A$2:A2943),$A$2)=0,E2942+1, E2942), $B$2-1)</f>
        <v>3</v>
      </c>
      <c r="G2943" s="2" t="str">
        <f>IF(NOT(OR(
SUMPRODUCT(--ISNUMBER(SEARCH('Chapter 2 (Generated)'!$B$3:$V$3,INDEX(MyData,D2943, E2943+1))))&gt;0,
SUMPRODUCT(--ISNUMBER(SEARCH('Chapter 2 (Generated)'!$B$4:$V$4,INDEX(MyData,D2943, E2943+1))))&gt;0)),
"        " &amp; INDEX(MyData,D2943, E2943+1),
"    " &amp; INDEX(MyData,D2943, E2943+1))</f>
        <v xml:space="preserve">        "null",</v>
      </c>
    </row>
    <row r="2944" spans="4:7" x14ac:dyDescent="0.2">
      <c r="D2944" s="20">
        <f t="shared" si="45"/>
        <v>432</v>
      </c>
      <c r="E2944" s="20">
        <f>MIN(IF(MOD(ROWS($A$2:A2944),$A$2)=0,E2943+1, E2943), $B$2-1)</f>
        <v>3</v>
      </c>
      <c r="G2944" s="2" t="str">
        <f>IF(NOT(OR(
SUMPRODUCT(--ISNUMBER(SEARCH('Chapter 2 (Generated)'!$B$3:$V$3,INDEX(MyData,D2944, E2944+1))))&gt;0,
SUMPRODUCT(--ISNUMBER(SEARCH('Chapter 2 (Generated)'!$B$4:$V$4,INDEX(MyData,D2944, E2944+1))))&gt;0)),
"        " &amp; INDEX(MyData,D2944, E2944+1),
"    " &amp; INDEX(MyData,D2944, E2944+1))</f>
        <v xml:space="preserve">        "null",</v>
      </c>
    </row>
    <row r="2945" spans="4:7" x14ac:dyDescent="0.2">
      <c r="D2945" s="20">
        <f t="shared" si="45"/>
        <v>433</v>
      </c>
      <c r="E2945" s="20">
        <f>MIN(IF(MOD(ROWS($A$2:A2945),$A$2)=0,E2944+1, E2944), $B$2-1)</f>
        <v>3</v>
      </c>
      <c r="G2945" s="2" t="str">
        <f>IF(NOT(OR(
SUMPRODUCT(--ISNUMBER(SEARCH('Chapter 2 (Generated)'!$B$3:$V$3,INDEX(MyData,D2945, E2945+1))))&gt;0,
SUMPRODUCT(--ISNUMBER(SEARCH('Chapter 2 (Generated)'!$B$4:$V$4,INDEX(MyData,D2945, E2945+1))))&gt;0)),
"        " &amp; INDEX(MyData,D2945, E2945+1),
"    " &amp; INDEX(MyData,D2945, E2945+1))</f>
        <v xml:space="preserve">        "null",//430 </v>
      </c>
    </row>
    <row r="2946" spans="4:7" x14ac:dyDescent="0.2">
      <c r="D2946" s="20">
        <f t="shared" ref="D2946:D3009" si="46">MOD(ROW(D2945)-1+ROWS(MyData),ROWS(MyData))+1</f>
        <v>434</v>
      </c>
      <c r="E2946" s="20">
        <f>MIN(IF(MOD(ROWS($A$2:A2946),$A$2)=0,E2945+1, E2945), $B$2-1)</f>
        <v>3</v>
      </c>
      <c r="G2946" s="2" t="str">
        <f>IF(NOT(OR(
SUMPRODUCT(--ISNUMBER(SEARCH('Chapter 2 (Generated)'!$B$3:$V$3,INDEX(MyData,D2946, E2946+1))))&gt;0,
SUMPRODUCT(--ISNUMBER(SEARCH('Chapter 2 (Generated)'!$B$4:$V$4,INDEX(MyData,D2946, E2946+1))))&gt;0)),
"        " &amp; INDEX(MyData,D2946, E2946+1),
"    " &amp; INDEX(MyData,D2946, E2946+1))</f>
        <v xml:space="preserve">        "null",</v>
      </c>
    </row>
    <row r="2947" spans="4:7" x14ac:dyDescent="0.2">
      <c r="D2947" s="20">
        <f t="shared" si="46"/>
        <v>435</v>
      </c>
      <c r="E2947" s="20">
        <f>MIN(IF(MOD(ROWS($A$2:A2947),$A$2)=0,E2946+1, E2946), $B$2-1)</f>
        <v>3</v>
      </c>
      <c r="G2947" s="2" t="str">
        <f>IF(NOT(OR(
SUMPRODUCT(--ISNUMBER(SEARCH('Chapter 2 (Generated)'!$B$3:$V$3,INDEX(MyData,D2947, E2947+1))))&gt;0,
SUMPRODUCT(--ISNUMBER(SEARCH('Chapter 2 (Generated)'!$B$4:$V$4,INDEX(MyData,D2947, E2947+1))))&gt;0)),
"        " &amp; INDEX(MyData,D2947, E2947+1),
"    " &amp; INDEX(MyData,D2947, E2947+1))</f>
        <v xml:space="preserve">        "null",</v>
      </c>
    </row>
    <row r="2948" spans="4:7" x14ac:dyDescent="0.2">
      <c r="D2948" s="20">
        <f t="shared" si="46"/>
        <v>436</v>
      </c>
      <c r="E2948" s="20">
        <f>MIN(IF(MOD(ROWS($A$2:A2948),$A$2)=0,E2947+1, E2947), $B$2-1)</f>
        <v>3</v>
      </c>
      <c r="G2948" s="2" t="str">
        <f>IF(NOT(OR(
SUMPRODUCT(--ISNUMBER(SEARCH('Chapter 2 (Generated)'!$B$3:$V$3,INDEX(MyData,D2948, E2948+1))))&gt;0,
SUMPRODUCT(--ISNUMBER(SEARCH('Chapter 2 (Generated)'!$B$4:$V$4,INDEX(MyData,D2948, E2948+1))))&gt;0)),
"        " &amp; INDEX(MyData,D2948, E2948+1),
"    " &amp; INDEX(MyData,D2948, E2948+1))</f>
        <v xml:space="preserve">        "null",</v>
      </c>
    </row>
    <row r="2949" spans="4:7" x14ac:dyDescent="0.2">
      <c r="D2949" s="20">
        <f t="shared" si="46"/>
        <v>437</v>
      </c>
      <c r="E2949" s="20">
        <f>MIN(IF(MOD(ROWS($A$2:A2949),$A$2)=0,E2948+1, E2948), $B$2-1)</f>
        <v>3</v>
      </c>
      <c r="G2949" s="2" t="str">
        <f>IF(NOT(OR(
SUMPRODUCT(--ISNUMBER(SEARCH('Chapter 2 (Generated)'!$B$3:$V$3,INDEX(MyData,D2949, E2949+1))))&gt;0,
SUMPRODUCT(--ISNUMBER(SEARCH('Chapter 2 (Generated)'!$B$4:$V$4,INDEX(MyData,D2949, E2949+1))))&gt;0)),
"        " &amp; INDEX(MyData,D2949, E2949+1),
"    " &amp; INDEX(MyData,D2949, E2949+1))</f>
        <v xml:space="preserve">        "null",</v>
      </c>
    </row>
    <row r="2950" spans="4:7" x14ac:dyDescent="0.2">
      <c r="D2950" s="20">
        <f t="shared" si="46"/>
        <v>438</v>
      </c>
      <c r="E2950" s="20">
        <f>MIN(IF(MOD(ROWS($A$2:A2950),$A$2)=0,E2949+1, E2949), $B$2-1)</f>
        <v>3</v>
      </c>
      <c r="G2950" s="2" t="str">
        <f>IF(NOT(OR(
SUMPRODUCT(--ISNUMBER(SEARCH('Chapter 2 (Generated)'!$B$3:$V$3,INDEX(MyData,D2950, E2950+1))))&gt;0,
SUMPRODUCT(--ISNUMBER(SEARCH('Chapter 2 (Generated)'!$B$4:$V$4,INDEX(MyData,D2950, E2950+1))))&gt;0)),
"        " &amp; INDEX(MyData,D2950, E2950+1),
"    " &amp; INDEX(MyData,D2950, E2950+1))</f>
        <v xml:space="preserve">        "null",//435 </v>
      </c>
    </row>
    <row r="2951" spans="4:7" x14ac:dyDescent="0.2">
      <c r="D2951" s="20">
        <f t="shared" si="46"/>
        <v>439</v>
      </c>
      <c r="E2951" s="20">
        <f>MIN(IF(MOD(ROWS($A$2:A2951),$A$2)=0,E2950+1, E2950), $B$2-1)</f>
        <v>3</v>
      </c>
      <c r="G2951" s="2" t="str">
        <f>IF(NOT(OR(
SUMPRODUCT(--ISNUMBER(SEARCH('Chapter 2 (Generated)'!$B$3:$V$3,INDEX(MyData,D2951, E2951+1))))&gt;0,
SUMPRODUCT(--ISNUMBER(SEARCH('Chapter 2 (Generated)'!$B$4:$V$4,INDEX(MyData,D2951, E2951+1))))&gt;0)),
"        " &amp; INDEX(MyData,D2951, E2951+1),
"    " &amp; INDEX(MyData,D2951, E2951+1))</f>
        <v xml:space="preserve">        "null",</v>
      </c>
    </row>
    <row r="2952" spans="4:7" x14ac:dyDescent="0.2">
      <c r="D2952" s="20">
        <f t="shared" si="46"/>
        <v>440</v>
      </c>
      <c r="E2952" s="20">
        <f>MIN(IF(MOD(ROWS($A$2:A2952),$A$2)=0,E2951+1, E2951), $B$2-1)</f>
        <v>3</v>
      </c>
      <c r="G2952" s="2" t="str">
        <f>IF(NOT(OR(
SUMPRODUCT(--ISNUMBER(SEARCH('Chapter 2 (Generated)'!$B$3:$V$3,INDEX(MyData,D2952, E2952+1))))&gt;0,
SUMPRODUCT(--ISNUMBER(SEARCH('Chapter 2 (Generated)'!$B$4:$V$4,INDEX(MyData,D2952, E2952+1))))&gt;0)),
"        " &amp; INDEX(MyData,D2952, E2952+1),
"    " &amp; INDEX(MyData,D2952, E2952+1))</f>
        <v xml:space="preserve">        "null",</v>
      </c>
    </row>
    <row r="2953" spans="4:7" x14ac:dyDescent="0.2">
      <c r="D2953" s="20">
        <f t="shared" si="46"/>
        <v>441</v>
      </c>
      <c r="E2953" s="20">
        <f>MIN(IF(MOD(ROWS($A$2:A2953),$A$2)=0,E2952+1, E2952), $B$2-1)</f>
        <v>3</v>
      </c>
      <c r="G2953" s="2" t="str">
        <f>IF(NOT(OR(
SUMPRODUCT(--ISNUMBER(SEARCH('Chapter 2 (Generated)'!$B$3:$V$3,INDEX(MyData,D2953, E2953+1))))&gt;0,
SUMPRODUCT(--ISNUMBER(SEARCH('Chapter 2 (Generated)'!$B$4:$V$4,INDEX(MyData,D2953, E2953+1))))&gt;0)),
"        " &amp; INDEX(MyData,D2953, E2953+1),
"    " &amp; INDEX(MyData,D2953, E2953+1))</f>
        <v xml:space="preserve">        "null",</v>
      </c>
    </row>
    <row r="2954" spans="4:7" x14ac:dyDescent="0.2">
      <c r="D2954" s="20">
        <f t="shared" si="46"/>
        <v>442</v>
      </c>
      <c r="E2954" s="20">
        <f>MIN(IF(MOD(ROWS($A$2:A2954),$A$2)=0,E2953+1, E2953), $B$2-1)</f>
        <v>3</v>
      </c>
      <c r="G2954" s="2" t="str">
        <f>IF(NOT(OR(
SUMPRODUCT(--ISNUMBER(SEARCH('Chapter 2 (Generated)'!$B$3:$V$3,INDEX(MyData,D2954, E2954+1))))&gt;0,
SUMPRODUCT(--ISNUMBER(SEARCH('Chapter 2 (Generated)'!$B$4:$V$4,INDEX(MyData,D2954, E2954+1))))&gt;0)),
"        " &amp; INDEX(MyData,D2954, E2954+1),
"    " &amp; INDEX(MyData,D2954, E2954+1))</f>
        <v xml:space="preserve">        "null",</v>
      </c>
    </row>
    <row r="2955" spans="4:7" x14ac:dyDescent="0.2">
      <c r="D2955" s="20">
        <f t="shared" si="46"/>
        <v>443</v>
      </c>
      <c r="E2955" s="20">
        <f>MIN(IF(MOD(ROWS($A$2:A2955),$A$2)=0,E2954+1, E2954), $B$2-1)</f>
        <v>3</v>
      </c>
      <c r="G2955" s="2" t="str">
        <f>IF(NOT(OR(
SUMPRODUCT(--ISNUMBER(SEARCH('Chapter 2 (Generated)'!$B$3:$V$3,INDEX(MyData,D2955, E2955+1))))&gt;0,
SUMPRODUCT(--ISNUMBER(SEARCH('Chapter 2 (Generated)'!$B$4:$V$4,INDEX(MyData,D2955, E2955+1))))&gt;0)),
"        " &amp; INDEX(MyData,D2955, E2955+1),
"    " &amp; INDEX(MyData,D2955, E2955+1))</f>
        <v xml:space="preserve">        "null",//440 </v>
      </c>
    </row>
    <row r="2956" spans="4:7" x14ac:dyDescent="0.2">
      <c r="D2956" s="20">
        <f t="shared" si="46"/>
        <v>444</v>
      </c>
      <c r="E2956" s="20">
        <f>MIN(IF(MOD(ROWS($A$2:A2956),$A$2)=0,E2955+1, E2955), $B$2-1)</f>
        <v>3</v>
      </c>
      <c r="G2956" s="2" t="str">
        <f>IF(NOT(OR(
SUMPRODUCT(--ISNUMBER(SEARCH('Chapter 2 (Generated)'!$B$3:$V$3,INDEX(MyData,D2956, E2956+1))))&gt;0,
SUMPRODUCT(--ISNUMBER(SEARCH('Chapter 2 (Generated)'!$B$4:$V$4,INDEX(MyData,D2956, E2956+1))))&gt;0)),
"        " &amp; INDEX(MyData,D2956, E2956+1),
"    " &amp; INDEX(MyData,D2956, E2956+1))</f>
        <v xml:space="preserve">        "null",</v>
      </c>
    </row>
    <row r="2957" spans="4:7" x14ac:dyDescent="0.2">
      <c r="D2957" s="20">
        <f t="shared" si="46"/>
        <v>445</v>
      </c>
      <c r="E2957" s="20">
        <f>MIN(IF(MOD(ROWS($A$2:A2957),$A$2)=0,E2956+1, E2956), $B$2-1)</f>
        <v>3</v>
      </c>
      <c r="G2957" s="2" t="str">
        <f>IF(NOT(OR(
SUMPRODUCT(--ISNUMBER(SEARCH('Chapter 2 (Generated)'!$B$3:$V$3,INDEX(MyData,D2957, E2957+1))))&gt;0,
SUMPRODUCT(--ISNUMBER(SEARCH('Chapter 2 (Generated)'!$B$4:$V$4,INDEX(MyData,D2957, E2957+1))))&gt;0)),
"        " &amp; INDEX(MyData,D2957, E2957+1),
"    " &amp; INDEX(MyData,D2957, E2957+1))</f>
        <v xml:space="preserve">        "null",</v>
      </c>
    </row>
    <row r="2958" spans="4:7" x14ac:dyDescent="0.2">
      <c r="D2958" s="20">
        <f t="shared" si="46"/>
        <v>446</v>
      </c>
      <c r="E2958" s="20">
        <f>MIN(IF(MOD(ROWS($A$2:A2958),$A$2)=0,E2957+1, E2957), $B$2-1)</f>
        <v>3</v>
      </c>
      <c r="G2958" s="2" t="str">
        <f>IF(NOT(OR(
SUMPRODUCT(--ISNUMBER(SEARCH('Chapter 2 (Generated)'!$B$3:$V$3,INDEX(MyData,D2958, E2958+1))))&gt;0,
SUMPRODUCT(--ISNUMBER(SEARCH('Chapter 2 (Generated)'!$B$4:$V$4,INDEX(MyData,D2958, E2958+1))))&gt;0)),
"        " &amp; INDEX(MyData,D2958, E2958+1),
"    " &amp; INDEX(MyData,D2958, E2958+1))</f>
        <v xml:space="preserve">        "null",</v>
      </c>
    </row>
    <row r="2959" spans="4:7" x14ac:dyDescent="0.2">
      <c r="D2959" s="20">
        <f t="shared" si="46"/>
        <v>447</v>
      </c>
      <c r="E2959" s="20">
        <f>MIN(IF(MOD(ROWS($A$2:A2959),$A$2)=0,E2958+1, E2958), $B$2-1)</f>
        <v>3</v>
      </c>
      <c r="G2959" s="2" t="str">
        <f>IF(NOT(OR(
SUMPRODUCT(--ISNUMBER(SEARCH('Chapter 2 (Generated)'!$B$3:$V$3,INDEX(MyData,D2959, E2959+1))))&gt;0,
SUMPRODUCT(--ISNUMBER(SEARCH('Chapter 2 (Generated)'!$B$4:$V$4,INDEX(MyData,D2959, E2959+1))))&gt;0)),
"        " &amp; INDEX(MyData,D2959, E2959+1),
"    " &amp; INDEX(MyData,D2959, E2959+1))</f>
        <v xml:space="preserve">        "null",</v>
      </c>
    </row>
    <row r="2960" spans="4:7" x14ac:dyDescent="0.2">
      <c r="D2960" s="20">
        <f t="shared" si="46"/>
        <v>448</v>
      </c>
      <c r="E2960" s="20">
        <f>MIN(IF(MOD(ROWS($A$2:A2960),$A$2)=0,E2959+1, E2959), $B$2-1)</f>
        <v>3</v>
      </c>
      <c r="G2960" s="2" t="str">
        <f>IF(NOT(OR(
SUMPRODUCT(--ISNUMBER(SEARCH('Chapter 2 (Generated)'!$B$3:$V$3,INDEX(MyData,D2960, E2960+1))))&gt;0,
SUMPRODUCT(--ISNUMBER(SEARCH('Chapter 2 (Generated)'!$B$4:$V$4,INDEX(MyData,D2960, E2960+1))))&gt;0)),
"        " &amp; INDEX(MyData,D2960, E2960+1),
"    " &amp; INDEX(MyData,D2960, E2960+1))</f>
        <v xml:space="preserve">        "null",//445 </v>
      </c>
    </row>
    <row r="2961" spans="4:7" x14ac:dyDescent="0.2">
      <c r="D2961" s="20">
        <f t="shared" si="46"/>
        <v>449</v>
      </c>
      <c r="E2961" s="20">
        <f>MIN(IF(MOD(ROWS($A$2:A2961),$A$2)=0,E2960+1, E2960), $B$2-1)</f>
        <v>3</v>
      </c>
      <c r="G2961" s="2" t="str">
        <f>IF(NOT(OR(
SUMPRODUCT(--ISNUMBER(SEARCH('Chapter 2 (Generated)'!$B$3:$V$3,INDEX(MyData,D2961, E2961+1))))&gt;0,
SUMPRODUCT(--ISNUMBER(SEARCH('Chapter 2 (Generated)'!$B$4:$V$4,INDEX(MyData,D2961, E2961+1))))&gt;0)),
"        " &amp; INDEX(MyData,D2961, E2961+1),
"    " &amp; INDEX(MyData,D2961, E2961+1))</f>
        <v xml:space="preserve">        "null",</v>
      </c>
    </row>
    <row r="2962" spans="4:7" x14ac:dyDescent="0.2">
      <c r="D2962" s="20">
        <f t="shared" si="46"/>
        <v>450</v>
      </c>
      <c r="E2962" s="20">
        <f>MIN(IF(MOD(ROWS($A$2:A2962),$A$2)=0,E2961+1, E2961), $B$2-1)</f>
        <v>3</v>
      </c>
      <c r="G2962" s="2" t="str">
        <f>IF(NOT(OR(
SUMPRODUCT(--ISNUMBER(SEARCH('Chapter 2 (Generated)'!$B$3:$V$3,INDEX(MyData,D2962, E2962+1))))&gt;0,
SUMPRODUCT(--ISNUMBER(SEARCH('Chapter 2 (Generated)'!$B$4:$V$4,INDEX(MyData,D2962, E2962+1))))&gt;0)),
"        " &amp; INDEX(MyData,D2962, E2962+1),
"    " &amp; INDEX(MyData,D2962, E2962+1))</f>
        <v xml:space="preserve">        "null",</v>
      </c>
    </row>
    <row r="2963" spans="4:7" x14ac:dyDescent="0.2">
      <c r="D2963" s="20">
        <f t="shared" si="46"/>
        <v>451</v>
      </c>
      <c r="E2963" s="20">
        <f>MIN(IF(MOD(ROWS($A$2:A2963),$A$2)=0,E2962+1, E2962), $B$2-1)</f>
        <v>3</v>
      </c>
      <c r="G2963" s="2" t="str">
        <f>IF(NOT(OR(
SUMPRODUCT(--ISNUMBER(SEARCH('Chapter 2 (Generated)'!$B$3:$V$3,INDEX(MyData,D2963, E2963+1))))&gt;0,
SUMPRODUCT(--ISNUMBER(SEARCH('Chapter 2 (Generated)'!$B$4:$V$4,INDEX(MyData,D2963, E2963+1))))&gt;0)),
"        " &amp; INDEX(MyData,D2963, E2963+1),
"    " &amp; INDEX(MyData,D2963, E2963+1))</f>
        <v xml:space="preserve">        "null",</v>
      </c>
    </row>
    <row r="2964" spans="4:7" x14ac:dyDescent="0.2">
      <c r="D2964" s="20">
        <f t="shared" si="46"/>
        <v>452</v>
      </c>
      <c r="E2964" s="20">
        <f>MIN(IF(MOD(ROWS($A$2:A2964),$A$2)=0,E2963+1, E2963), $B$2-1)</f>
        <v>3</v>
      </c>
      <c r="G2964" s="2" t="str">
        <f>IF(NOT(OR(
SUMPRODUCT(--ISNUMBER(SEARCH('Chapter 2 (Generated)'!$B$3:$V$3,INDEX(MyData,D2964, E2964+1))))&gt;0,
SUMPRODUCT(--ISNUMBER(SEARCH('Chapter 2 (Generated)'!$B$4:$V$4,INDEX(MyData,D2964, E2964+1))))&gt;0)),
"        " &amp; INDEX(MyData,D2964, E2964+1),
"    " &amp; INDEX(MyData,D2964, E2964+1))</f>
        <v xml:space="preserve">        "null",</v>
      </c>
    </row>
    <row r="2965" spans="4:7" x14ac:dyDescent="0.2">
      <c r="D2965" s="20">
        <f t="shared" si="46"/>
        <v>453</v>
      </c>
      <c r="E2965" s="20">
        <f>MIN(IF(MOD(ROWS($A$2:A2965),$A$2)=0,E2964+1, E2964), $B$2-1)</f>
        <v>3</v>
      </c>
      <c r="G2965" s="2" t="str">
        <f>IF(NOT(OR(
SUMPRODUCT(--ISNUMBER(SEARCH('Chapter 2 (Generated)'!$B$3:$V$3,INDEX(MyData,D2965, E2965+1))))&gt;0,
SUMPRODUCT(--ISNUMBER(SEARCH('Chapter 2 (Generated)'!$B$4:$V$4,INDEX(MyData,D2965, E2965+1))))&gt;0)),
"        " &amp; INDEX(MyData,D2965, E2965+1),
"    " &amp; INDEX(MyData,D2965, E2965+1))</f>
        <v xml:space="preserve">        "null",//450 </v>
      </c>
    </row>
    <row r="2966" spans="4:7" x14ac:dyDescent="0.2">
      <c r="D2966" s="20">
        <f t="shared" si="46"/>
        <v>454</v>
      </c>
      <c r="E2966" s="20">
        <f>MIN(IF(MOD(ROWS($A$2:A2966),$A$2)=0,E2965+1, E2965), $B$2-1)</f>
        <v>3</v>
      </c>
      <c r="G2966" s="2" t="str">
        <f>IF(NOT(OR(
SUMPRODUCT(--ISNUMBER(SEARCH('Chapter 2 (Generated)'!$B$3:$V$3,INDEX(MyData,D2966, E2966+1))))&gt;0,
SUMPRODUCT(--ISNUMBER(SEARCH('Chapter 2 (Generated)'!$B$4:$V$4,INDEX(MyData,D2966, E2966+1))))&gt;0)),
"        " &amp; INDEX(MyData,D2966, E2966+1),
"    " &amp; INDEX(MyData,D2966, E2966+1))</f>
        <v xml:space="preserve">        "null",</v>
      </c>
    </row>
    <row r="2967" spans="4:7" x14ac:dyDescent="0.2">
      <c r="D2967" s="20">
        <f t="shared" si="46"/>
        <v>455</v>
      </c>
      <c r="E2967" s="20">
        <f>MIN(IF(MOD(ROWS($A$2:A2967),$A$2)=0,E2966+1, E2966), $B$2-1)</f>
        <v>3</v>
      </c>
      <c r="G2967" s="2" t="str">
        <f>IF(NOT(OR(
SUMPRODUCT(--ISNUMBER(SEARCH('Chapter 2 (Generated)'!$B$3:$V$3,INDEX(MyData,D2967, E2967+1))))&gt;0,
SUMPRODUCT(--ISNUMBER(SEARCH('Chapter 2 (Generated)'!$B$4:$V$4,INDEX(MyData,D2967, E2967+1))))&gt;0)),
"        " &amp; INDEX(MyData,D2967, E2967+1),
"    " &amp; INDEX(MyData,D2967, E2967+1))</f>
        <v xml:space="preserve">        "null",</v>
      </c>
    </row>
    <row r="2968" spans="4:7" x14ac:dyDescent="0.2">
      <c r="D2968" s="20">
        <f t="shared" si="46"/>
        <v>456</v>
      </c>
      <c r="E2968" s="20">
        <f>MIN(IF(MOD(ROWS($A$2:A2968),$A$2)=0,E2967+1, E2967), $B$2-1)</f>
        <v>3</v>
      </c>
      <c r="G2968" s="2" t="str">
        <f>IF(NOT(OR(
SUMPRODUCT(--ISNUMBER(SEARCH('Chapter 2 (Generated)'!$B$3:$V$3,INDEX(MyData,D2968, E2968+1))))&gt;0,
SUMPRODUCT(--ISNUMBER(SEARCH('Chapter 2 (Generated)'!$B$4:$V$4,INDEX(MyData,D2968, E2968+1))))&gt;0)),
"        " &amp; INDEX(MyData,D2968, E2968+1),
"    " &amp; INDEX(MyData,D2968, E2968+1))</f>
        <v xml:space="preserve">        "null",</v>
      </c>
    </row>
    <row r="2969" spans="4:7" x14ac:dyDescent="0.2">
      <c r="D2969" s="20">
        <f t="shared" si="46"/>
        <v>457</v>
      </c>
      <c r="E2969" s="20">
        <f>MIN(IF(MOD(ROWS($A$2:A2969),$A$2)=0,E2968+1, E2968), $B$2-1)</f>
        <v>3</v>
      </c>
      <c r="G2969" s="2" t="str">
        <f>IF(NOT(OR(
SUMPRODUCT(--ISNUMBER(SEARCH('Chapter 2 (Generated)'!$B$3:$V$3,INDEX(MyData,D2969, E2969+1))))&gt;0,
SUMPRODUCT(--ISNUMBER(SEARCH('Chapter 2 (Generated)'!$B$4:$V$4,INDEX(MyData,D2969, E2969+1))))&gt;0)),
"        " &amp; INDEX(MyData,D2969, E2969+1),
"    " &amp; INDEX(MyData,D2969, E2969+1))</f>
        <v xml:space="preserve">        "null",</v>
      </c>
    </row>
    <row r="2970" spans="4:7" x14ac:dyDescent="0.2">
      <c r="D2970" s="20">
        <f t="shared" si="46"/>
        <v>458</v>
      </c>
      <c r="E2970" s="20">
        <f>MIN(IF(MOD(ROWS($A$2:A2970),$A$2)=0,E2969+1, E2969), $B$2-1)</f>
        <v>3</v>
      </c>
      <c r="G2970" s="2" t="str">
        <f>IF(NOT(OR(
SUMPRODUCT(--ISNUMBER(SEARCH('Chapter 2 (Generated)'!$B$3:$V$3,INDEX(MyData,D2970, E2970+1))))&gt;0,
SUMPRODUCT(--ISNUMBER(SEARCH('Chapter 2 (Generated)'!$B$4:$V$4,INDEX(MyData,D2970, E2970+1))))&gt;0)),
"        " &amp; INDEX(MyData,D2970, E2970+1),
"    " &amp; INDEX(MyData,D2970, E2970+1))</f>
        <v xml:space="preserve">        "null",//455 </v>
      </c>
    </row>
    <row r="2971" spans="4:7" x14ac:dyDescent="0.2">
      <c r="D2971" s="20">
        <f t="shared" si="46"/>
        <v>459</v>
      </c>
      <c r="E2971" s="20">
        <f>MIN(IF(MOD(ROWS($A$2:A2971),$A$2)=0,E2970+1, E2970), $B$2-1)</f>
        <v>3</v>
      </c>
      <c r="G2971" s="2" t="str">
        <f>IF(NOT(OR(
SUMPRODUCT(--ISNUMBER(SEARCH('Chapter 2 (Generated)'!$B$3:$V$3,INDEX(MyData,D2971, E2971+1))))&gt;0,
SUMPRODUCT(--ISNUMBER(SEARCH('Chapter 2 (Generated)'!$B$4:$V$4,INDEX(MyData,D2971, E2971+1))))&gt;0)),
"        " &amp; INDEX(MyData,D2971, E2971+1),
"    " &amp; INDEX(MyData,D2971, E2971+1))</f>
        <v xml:space="preserve">        "null",</v>
      </c>
    </row>
    <row r="2972" spans="4:7" x14ac:dyDescent="0.2">
      <c r="D2972" s="20">
        <f t="shared" si="46"/>
        <v>460</v>
      </c>
      <c r="E2972" s="20">
        <f>MIN(IF(MOD(ROWS($A$2:A2972),$A$2)=0,E2971+1, E2971), $B$2-1)</f>
        <v>3</v>
      </c>
      <c r="G2972" s="2" t="str">
        <f>IF(NOT(OR(
SUMPRODUCT(--ISNUMBER(SEARCH('Chapter 2 (Generated)'!$B$3:$V$3,INDEX(MyData,D2972, E2972+1))))&gt;0,
SUMPRODUCT(--ISNUMBER(SEARCH('Chapter 2 (Generated)'!$B$4:$V$4,INDEX(MyData,D2972, E2972+1))))&gt;0)),
"        " &amp; INDEX(MyData,D2972, E2972+1),
"    " &amp; INDEX(MyData,D2972, E2972+1))</f>
        <v xml:space="preserve">        "null",</v>
      </c>
    </row>
    <row r="2973" spans="4:7" x14ac:dyDescent="0.2">
      <c r="D2973" s="20">
        <f t="shared" si="46"/>
        <v>461</v>
      </c>
      <c r="E2973" s="20">
        <f>MIN(IF(MOD(ROWS($A$2:A2973),$A$2)=0,E2972+1, E2972), $B$2-1)</f>
        <v>3</v>
      </c>
      <c r="G2973" s="2" t="str">
        <f>IF(NOT(OR(
SUMPRODUCT(--ISNUMBER(SEARCH('Chapter 2 (Generated)'!$B$3:$V$3,INDEX(MyData,D2973, E2973+1))))&gt;0,
SUMPRODUCT(--ISNUMBER(SEARCH('Chapter 2 (Generated)'!$B$4:$V$4,INDEX(MyData,D2973, E2973+1))))&gt;0)),
"        " &amp; INDEX(MyData,D2973, E2973+1),
"    " &amp; INDEX(MyData,D2973, E2973+1))</f>
        <v xml:space="preserve">        "null",</v>
      </c>
    </row>
    <row r="2974" spans="4:7" x14ac:dyDescent="0.2">
      <c r="D2974" s="20">
        <f t="shared" si="46"/>
        <v>462</v>
      </c>
      <c r="E2974" s="20">
        <f>MIN(IF(MOD(ROWS($A$2:A2974),$A$2)=0,E2973+1, E2973), $B$2-1)</f>
        <v>3</v>
      </c>
      <c r="G2974" s="2" t="str">
        <f>IF(NOT(OR(
SUMPRODUCT(--ISNUMBER(SEARCH('Chapter 2 (Generated)'!$B$3:$V$3,INDEX(MyData,D2974, E2974+1))))&gt;0,
SUMPRODUCT(--ISNUMBER(SEARCH('Chapter 2 (Generated)'!$B$4:$V$4,INDEX(MyData,D2974, E2974+1))))&gt;0)),
"        " &amp; INDEX(MyData,D2974, E2974+1),
"    " &amp; INDEX(MyData,D2974, E2974+1))</f>
        <v xml:space="preserve">        "null",</v>
      </c>
    </row>
    <row r="2975" spans="4:7" x14ac:dyDescent="0.2">
      <c r="D2975" s="20">
        <f t="shared" si="46"/>
        <v>463</v>
      </c>
      <c r="E2975" s="20">
        <f>MIN(IF(MOD(ROWS($A$2:A2975),$A$2)=0,E2974+1, E2974), $B$2-1)</f>
        <v>3</v>
      </c>
      <c r="G2975" s="2" t="str">
        <f>IF(NOT(OR(
SUMPRODUCT(--ISNUMBER(SEARCH('Chapter 2 (Generated)'!$B$3:$V$3,INDEX(MyData,D2975, E2975+1))))&gt;0,
SUMPRODUCT(--ISNUMBER(SEARCH('Chapter 2 (Generated)'!$B$4:$V$4,INDEX(MyData,D2975, E2975+1))))&gt;0)),
"        " &amp; INDEX(MyData,D2975, E2975+1),
"    " &amp; INDEX(MyData,D2975, E2975+1))</f>
        <v xml:space="preserve">        "null",//460 </v>
      </c>
    </row>
    <row r="2976" spans="4:7" x14ac:dyDescent="0.2">
      <c r="D2976" s="20">
        <f t="shared" si="46"/>
        <v>464</v>
      </c>
      <c r="E2976" s="20">
        <f>MIN(IF(MOD(ROWS($A$2:A2976),$A$2)=0,E2975+1, E2975), $B$2-1)</f>
        <v>3</v>
      </c>
      <c r="G2976" s="2" t="str">
        <f>IF(NOT(OR(
SUMPRODUCT(--ISNUMBER(SEARCH('Chapter 2 (Generated)'!$B$3:$V$3,INDEX(MyData,D2976, E2976+1))))&gt;0,
SUMPRODUCT(--ISNUMBER(SEARCH('Chapter 2 (Generated)'!$B$4:$V$4,INDEX(MyData,D2976, E2976+1))))&gt;0)),
"        " &amp; INDEX(MyData,D2976, E2976+1),
"    " &amp; INDEX(MyData,D2976, E2976+1))</f>
        <v xml:space="preserve">        "null",</v>
      </c>
    </row>
    <row r="2977" spans="4:7" x14ac:dyDescent="0.2">
      <c r="D2977" s="20">
        <f t="shared" si="46"/>
        <v>465</v>
      </c>
      <c r="E2977" s="20">
        <f>MIN(IF(MOD(ROWS($A$2:A2977),$A$2)=0,E2976+1, E2976), $B$2-1)</f>
        <v>3</v>
      </c>
      <c r="G2977" s="2" t="str">
        <f>IF(NOT(OR(
SUMPRODUCT(--ISNUMBER(SEARCH('Chapter 2 (Generated)'!$B$3:$V$3,INDEX(MyData,D2977, E2977+1))))&gt;0,
SUMPRODUCT(--ISNUMBER(SEARCH('Chapter 2 (Generated)'!$B$4:$V$4,INDEX(MyData,D2977, E2977+1))))&gt;0)),
"        " &amp; INDEX(MyData,D2977, E2977+1),
"    " &amp; INDEX(MyData,D2977, E2977+1))</f>
        <v xml:space="preserve">        "null",</v>
      </c>
    </row>
    <row r="2978" spans="4:7" x14ac:dyDescent="0.2">
      <c r="D2978" s="20">
        <f t="shared" si="46"/>
        <v>466</v>
      </c>
      <c r="E2978" s="20">
        <f>MIN(IF(MOD(ROWS($A$2:A2978),$A$2)=0,E2977+1, E2977), $B$2-1)</f>
        <v>3</v>
      </c>
      <c r="G2978" s="2" t="str">
        <f>IF(NOT(OR(
SUMPRODUCT(--ISNUMBER(SEARCH('Chapter 2 (Generated)'!$B$3:$V$3,INDEX(MyData,D2978, E2978+1))))&gt;0,
SUMPRODUCT(--ISNUMBER(SEARCH('Chapter 2 (Generated)'!$B$4:$V$4,INDEX(MyData,D2978, E2978+1))))&gt;0)),
"        " &amp; INDEX(MyData,D2978, E2978+1),
"    " &amp; INDEX(MyData,D2978, E2978+1))</f>
        <v xml:space="preserve">        "null",</v>
      </c>
    </row>
    <row r="2979" spans="4:7" x14ac:dyDescent="0.2">
      <c r="D2979" s="20">
        <f t="shared" si="46"/>
        <v>467</v>
      </c>
      <c r="E2979" s="20">
        <f>MIN(IF(MOD(ROWS($A$2:A2979),$A$2)=0,E2978+1, E2978), $B$2-1)</f>
        <v>3</v>
      </c>
      <c r="G2979" s="2" t="str">
        <f>IF(NOT(OR(
SUMPRODUCT(--ISNUMBER(SEARCH('Chapter 2 (Generated)'!$B$3:$V$3,INDEX(MyData,D2979, E2979+1))))&gt;0,
SUMPRODUCT(--ISNUMBER(SEARCH('Chapter 2 (Generated)'!$B$4:$V$4,INDEX(MyData,D2979, E2979+1))))&gt;0)),
"        " &amp; INDEX(MyData,D2979, E2979+1),
"    " &amp; INDEX(MyData,D2979, E2979+1))</f>
        <v xml:space="preserve">        "null",</v>
      </c>
    </row>
    <row r="2980" spans="4:7" x14ac:dyDescent="0.2">
      <c r="D2980" s="20">
        <f t="shared" si="46"/>
        <v>468</v>
      </c>
      <c r="E2980" s="20">
        <f>MIN(IF(MOD(ROWS($A$2:A2980),$A$2)=0,E2979+1, E2979), $B$2-1)</f>
        <v>3</v>
      </c>
      <c r="G2980" s="2" t="str">
        <f>IF(NOT(OR(
SUMPRODUCT(--ISNUMBER(SEARCH('Chapter 2 (Generated)'!$B$3:$V$3,INDEX(MyData,D2980, E2980+1))))&gt;0,
SUMPRODUCT(--ISNUMBER(SEARCH('Chapter 2 (Generated)'!$B$4:$V$4,INDEX(MyData,D2980, E2980+1))))&gt;0)),
"        " &amp; INDEX(MyData,D2980, E2980+1),
"    " &amp; INDEX(MyData,D2980, E2980+1))</f>
        <v xml:space="preserve">        "null",//465 </v>
      </c>
    </row>
    <row r="2981" spans="4:7" x14ac:dyDescent="0.2">
      <c r="D2981" s="20">
        <f t="shared" si="46"/>
        <v>469</v>
      </c>
      <c r="E2981" s="20">
        <f>MIN(IF(MOD(ROWS($A$2:A2981),$A$2)=0,E2980+1, E2980), $B$2-1)</f>
        <v>3</v>
      </c>
      <c r="G2981" s="2" t="str">
        <f>IF(NOT(OR(
SUMPRODUCT(--ISNUMBER(SEARCH('Chapter 2 (Generated)'!$B$3:$V$3,INDEX(MyData,D2981, E2981+1))))&gt;0,
SUMPRODUCT(--ISNUMBER(SEARCH('Chapter 2 (Generated)'!$B$4:$V$4,INDEX(MyData,D2981, E2981+1))))&gt;0)),
"        " &amp; INDEX(MyData,D2981, E2981+1),
"    " &amp; INDEX(MyData,D2981, E2981+1))</f>
        <v xml:space="preserve">        "null",</v>
      </c>
    </row>
    <row r="2982" spans="4:7" x14ac:dyDescent="0.2">
      <c r="D2982" s="20">
        <f t="shared" si="46"/>
        <v>470</v>
      </c>
      <c r="E2982" s="20">
        <f>MIN(IF(MOD(ROWS($A$2:A2982),$A$2)=0,E2981+1, E2981), $B$2-1)</f>
        <v>3</v>
      </c>
      <c r="G2982" s="2" t="str">
        <f>IF(NOT(OR(
SUMPRODUCT(--ISNUMBER(SEARCH('Chapter 2 (Generated)'!$B$3:$V$3,INDEX(MyData,D2982, E2982+1))))&gt;0,
SUMPRODUCT(--ISNUMBER(SEARCH('Chapter 2 (Generated)'!$B$4:$V$4,INDEX(MyData,D2982, E2982+1))))&gt;0)),
"        " &amp; INDEX(MyData,D2982, E2982+1),
"    " &amp; INDEX(MyData,D2982, E2982+1))</f>
        <v xml:space="preserve">        "null",</v>
      </c>
    </row>
    <row r="2983" spans="4:7" x14ac:dyDescent="0.2">
      <c r="D2983" s="20">
        <f t="shared" si="46"/>
        <v>471</v>
      </c>
      <c r="E2983" s="20">
        <f>MIN(IF(MOD(ROWS($A$2:A2983),$A$2)=0,E2982+1, E2982), $B$2-1)</f>
        <v>3</v>
      </c>
      <c r="G2983" s="2" t="str">
        <f>IF(NOT(OR(
SUMPRODUCT(--ISNUMBER(SEARCH('Chapter 2 (Generated)'!$B$3:$V$3,INDEX(MyData,D2983, E2983+1))))&gt;0,
SUMPRODUCT(--ISNUMBER(SEARCH('Chapter 2 (Generated)'!$B$4:$V$4,INDEX(MyData,D2983, E2983+1))))&gt;0)),
"        " &amp; INDEX(MyData,D2983, E2983+1),
"    " &amp; INDEX(MyData,D2983, E2983+1))</f>
        <v xml:space="preserve">        "null",</v>
      </c>
    </row>
    <row r="2984" spans="4:7" x14ac:dyDescent="0.2">
      <c r="D2984" s="20">
        <f t="shared" si="46"/>
        <v>472</v>
      </c>
      <c r="E2984" s="20">
        <f>MIN(IF(MOD(ROWS($A$2:A2984),$A$2)=0,E2983+1, E2983), $B$2-1)</f>
        <v>3</v>
      </c>
      <c r="G2984" s="2" t="str">
        <f>IF(NOT(OR(
SUMPRODUCT(--ISNUMBER(SEARCH('Chapter 2 (Generated)'!$B$3:$V$3,INDEX(MyData,D2984, E2984+1))))&gt;0,
SUMPRODUCT(--ISNUMBER(SEARCH('Chapter 2 (Generated)'!$B$4:$V$4,INDEX(MyData,D2984, E2984+1))))&gt;0)),
"        " &amp; INDEX(MyData,D2984, E2984+1),
"    " &amp; INDEX(MyData,D2984, E2984+1))</f>
        <v xml:space="preserve">        "null",</v>
      </c>
    </row>
    <row r="2985" spans="4:7" x14ac:dyDescent="0.2">
      <c r="D2985" s="20">
        <f t="shared" si="46"/>
        <v>473</v>
      </c>
      <c r="E2985" s="20">
        <f>MIN(IF(MOD(ROWS($A$2:A2985),$A$2)=0,E2984+1, E2984), $B$2-1)</f>
        <v>3</v>
      </c>
      <c r="G2985" s="2" t="str">
        <f>IF(NOT(OR(
SUMPRODUCT(--ISNUMBER(SEARCH('Chapter 2 (Generated)'!$B$3:$V$3,INDEX(MyData,D2985, E2985+1))))&gt;0,
SUMPRODUCT(--ISNUMBER(SEARCH('Chapter 2 (Generated)'!$B$4:$V$4,INDEX(MyData,D2985, E2985+1))))&gt;0)),
"        " &amp; INDEX(MyData,D2985, E2985+1),
"    " &amp; INDEX(MyData,D2985, E2985+1))</f>
        <v xml:space="preserve">        "null",//470 </v>
      </c>
    </row>
    <row r="2986" spans="4:7" x14ac:dyDescent="0.2">
      <c r="D2986" s="20">
        <f t="shared" si="46"/>
        <v>474</v>
      </c>
      <c r="E2986" s="20">
        <f>MIN(IF(MOD(ROWS($A$2:A2986),$A$2)=0,E2985+1, E2985), $B$2-1)</f>
        <v>3</v>
      </c>
      <c r="G2986" s="2" t="str">
        <f>IF(NOT(OR(
SUMPRODUCT(--ISNUMBER(SEARCH('Chapter 2 (Generated)'!$B$3:$V$3,INDEX(MyData,D2986, E2986+1))))&gt;0,
SUMPRODUCT(--ISNUMBER(SEARCH('Chapter 2 (Generated)'!$B$4:$V$4,INDEX(MyData,D2986, E2986+1))))&gt;0)),
"        " &amp; INDEX(MyData,D2986, E2986+1),
"    " &amp; INDEX(MyData,D2986, E2986+1))</f>
        <v xml:space="preserve">        "null",</v>
      </c>
    </row>
    <row r="2987" spans="4:7" x14ac:dyDescent="0.2">
      <c r="D2987" s="20">
        <f t="shared" si="46"/>
        <v>475</v>
      </c>
      <c r="E2987" s="20">
        <f>MIN(IF(MOD(ROWS($A$2:A2987),$A$2)=0,E2986+1, E2986), $B$2-1)</f>
        <v>3</v>
      </c>
      <c r="G2987" s="2" t="str">
        <f>IF(NOT(OR(
SUMPRODUCT(--ISNUMBER(SEARCH('Chapter 2 (Generated)'!$B$3:$V$3,INDEX(MyData,D2987, E2987+1))))&gt;0,
SUMPRODUCT(--ISNUMBER(SEARCH('Chapter 2 (Generated)'!$B$4:$V$4,INDEX(MyData,D2987, E2987+1))))&gt;0)),
"        " &amp; INDEX(MyData,D2987, E2987+1),
"    " &amp; INDEX(MyData,D2987, E2987+1))</f>
        <v xml:space="preserve">        "null",</v>
      </c>
    </row>
    <row r="2988" spans="4:7" x14ac:dyDescent="0.2">
      <c r="D2988" s="20">
        <f t="shared" si="46"/>
        <v>476</v>
      </c>
      <c r="E2988" s="20">
        <f>MIN(IF(MOD(ROWS($A$2:A2988),$A$2)=0,E2987+1, E2987), $B$2-1)</f>
        <v>3</v>
      </c>
      <c r="G2988" s="2" t="str">
        <f>IF(NOT(OR(
SUMPRODUCT(--ISNUMBER(SEARCH('Chapter 2 (Generated)'!$B$3:$V$3,INDEX(MyData,D2988, E2988+1))))&gt;0,
SUMPRODUCT(--ISNUMBER(SEARCH('Chapter 2 (Generated)'!$B$4:$V$4,INDEX(MyData,D2988, E2988+1))))&gt;0)),
"        " &amp; INDEX(MyData,D2988, E2988+1),
"    " &amp; INDEX(MyData,D2988, E2988+1))</f>
        <v xml:space="preserve">        "null",</v>
      </c>
    </row>
    <row r="2989" spans="4:7" x14ac:dyDescent="0.2">
      <c r="D2989" s="20">
        <f t="shared" si="46"/>
        <v>477</v>
      </c>
      <c r="E2989" s="20">
        <f>MIN(IF(MOD(ROWS($A$2:A2989),$A$2)=0,E2988+1, E2988), $B$2-1)</f>
        <v>3</v>
      </c>
      <c r="G2989" s="2" t="str">
        <f>IF(NOT(OR(
SUMPRODUCT(--ISNUMBER(SEARCH('Chapter 2 (Generated)'!$B$3:$V$3,INDEX(MyData,D2989, E2989+1))))&gt;0,
SUMPRODUCT(--ISNUMBER(SEARCH('Chapter 2 (Generated)'!$B$4:$V$4,INDEX(MyData,D2989, E2989+1))))&gt;0)),
"        " &amp; INDEX(MyData,D2989, E2989+1),
"    " &amp; INDEX(MyData,D2989, E2989+1))</f>
        <v xml:space="preserve">        "null",</v>
      </c>
    </row>
    <row r="2990" spans="4:7" x14ac:dyDescent="0.2">
      <c r="D2990" s="20">
        <f t="shared" si="46"/>
        <v>478</v>
      </c>
      <c r="E2990" s="20">
        <f>MIN(IF(MOD(ROWS($A$2:A2990),$A$2)=0,E2989+1, E2989), $B$2-1)</f>
        <v>3</v>
      </c>
      <c r="G2990" s="2" t="str">
        <f>IF(NOT(OR(
SUMPRODUCT(--ISNUMBER(SEARCH('Chapter 2 (Generated)'!$B$3:$V$3,INDEX(MyData,D2990, E2990+1))))&gt;0,
SUMPRODUCT(--ISNUMBER(SEARCH('Chapter 2 (Generated)'!$B$4:$V$4,INDEX(MyData,D2990, E2990+1))))&gt;0)),
"        " &amp; INDEX(MyData,D2990, E2990+1),
"    " &amp; INDEX(MyData,D2990, E2990+1))</f>
        <v xml:space="preserve">        "null",//475 </v>
      </c>
    </row>
    <row r="2991" spans="4:7" x14ac:dyDescent="0.2">
      <c r="D2991" s="20">
        <f t="shared" si="46"/>
        <v>479</v>
      </c>
      <c r="E2991" s="20">
        <f>MIN(IF(MOD(ROWS($A$2:A2991),$A$2)=0,E2990+1, E2990), $B$2-1)</f>
        <v>3</v>
      </c>
      <c r="G2991" s="2" t="str">
        <f>IF(NOT(OR(
SUMPRODUCT(--ISNUMBER(SEARCH('Chapter 2 (Generated)'!$B$3:$V$3,INDEX(MyData,D2991, E2991+1))))&gt;0,
SUMPRODUCT(--ISNUMBER(SEARCH('Chapter 2 (Generated)'!$B$4:$V$4,INDEX(MyData,D2991, E2991+1))))&gt;0)),
"        " &amp; INDEX(MyData,D2991, E2991+1),
"    " &amp; INDEX(MyData,D2991, E2991+1))</f>
        <v xml:space="preserve">        "null",</v>
      </c>
    </row>
    <row r="2992" spans="4:7" x14ac:dyDescent="0.2">
      <c r="D2992" s="20">
        <f t="shared" si="46"/>
        <v>480</v>
      </c>
      <c r="E2992" s="20">
        <f>MIN(IF(MOD(ROWS($A$2:A2992),$A$2)=0,E2991+1, E2991), $B$2-1)</f>
        <v>3</v>
      </c>
      <c r="G2992" s="2" t="str">
        <f>IF(NOT(OR(
SUMPRODUCT(--ISNUMBER(SEARCH('Chapter 2 (Generated)'!$B$3:$V$3,INDEX(MyData,D2992, E2992+1))))&gt;0,
SUMPRODUCT(--ISNUMBER(SEARCH('Chapter 2 (Generated)'!$B$4:$V$4,INDEX(MyData,D2992, E2992+1))))&gt;0)),
"        " &amp; INDEX(MyData,D2992, E2992+1),
"    " &amp; INDEX(MyData,D2992, E2992+1))</f>
        <v xml:space="preserve">        "null",</v>
      </c>
    </row>
    <row r="2993" spans="4:7" x14ac:dyDescent="0.2">
      <c r="D2993" s="20">
        <f t="shared" si="46"/>
        <v>481</v>
      </c>
      <c r="E2993" s="20">
        <f>MIN(IF(MOD(ROWS($A$2:A2993),$A$2)=0,E2992+1, E2992), $B$2-1)</f>
        <v>3</v>
      </c>
      <c r="G2993" s="2" t="str">
        <f>IF(NOT(OR(
SUMPRODUCT(--ISNUMBER(SEARCH('Chapter 2 (Generated)'!$B$3:$V$3,INDEX(MyData,D2993, E2993+1))))&gt;0,
SUMPRODUCT(--ISNUMBER(SEARCH('Chapter 2 (Generated)'!$B$4:$V$4,INDEX(MyData,D2993, E2993+1))))&gt;0)),
"        " &amp; INDEX(MyData,D2993, E2993+1),
"    " &amp; INDEX(MyData,D2993, E2993+1))</f>
        <v xml:space="preserve">        "null",</v>
      </c>
    </row>
    <row r="2994" spans="4:7" x14ac:dyDescent="0.2">
      <c r="D2994" s="20">
        <f t="shared" si="46"/>
        <v>482</v>
      </c>
      <c r="E2994" s="20">
        <f>MIN(IF(MOD(ROWS($A$2:A2994),$A$2)=0,E2993+1, E2993), $B$2-1)</f>
        <v>3</v>
      </c>
      <c r="G2994" s="2" t="str">
        <f>IF(NOT(OR(
SUMPRODUCT(--ISNUMBER(SEARCH('Chapter 2 (Generated)'!$B$3:$V$3,INDEX(MyData,D2994, E2994+1))))&gt;0,
SUMPRODUCT(--ISNUMBER(SEARCH('Chapter 2 (Generated)'!$B$4:$V$4,INDEX(MyData,D2994, E2994+1))))&gt;0)),
"        " &amp; INDEX(MyData,D2994, E2994+1),
"    " &amp; INDEX(MyData,D2994, E2994+1))</f>
        <v xml:space="preserve">        "null",</v>
      </c>
    </row>
    <row r="2995" spans="4:7" x14ac:dyDescent="0.2">
      <c r="D2995" s="20">
        <f t="shared" si="46"/>
        <v>483</v>
      </c>
      <c r="E2995" s="20">
        <f>MIN(IF(MOD(ROWS($A$2:A2995),$A$2)=0,E2994+1, E2994), $B$2-1)</f>
        <v>3</v>
      </c>
      <c r="G2995" s="2" t="str">
        <f>IF(NOT(OR(
SUMPRODUCT(--ISNUMBER(SEARCH('Chapter 2 (Generated)'!$B$3:$V$3,INDEX(MyData,D2995, E2995+1))))&gt;0,
SUMPRODUCT(--ISNUMBER(SEARCH('Chapter 2 (Generated)'!$B$4:$V$4,INDEX(MyData,D2995, E2995+1))))&gt;0)),
"        " &amp; INDEX(MyData,D2995, E2995+1),
"    " &amp; INDEX(MyData,D2995, E2995+1))</f>
        <v xml:space="preserve">        "null",//480 </v>
      </c>
    </row>
    <row r="2996" spans="4:7" x14ac:dyDescent="0.2">
      <c r="D2996" s="20">
        <f t="shared" si="46"/>
        <v>484</v>
      </c>
      <c r="E2996" s="20">
        <f>MIN(IF(MOD(ROWS($A$2:A2996),$A$2)=0,E2995+1, E2995), $B$2-1)</f>
        <v>3</v>
      </c>
      <c r="G2996" s="2" t="str">
        <f>IF(NOT(OR(
SUMPRODUCT(--ISNUMBER(SEARCH('Chapter 2 (Generated)'!$B$3:$V$3,INDEX(MyData,D2996, E2996+1))))&gt;0,
SUMPRODUCT(--ISNUMBER(SEARCH('Chapter 2 (Generated)'!$B$4:$V$4,INDEX(MyData,D2996, E2996+1))))&gt;0)),
"        " &amp; INDEX(MyData,D2996, E2996+1),
"    " &amp; INDEX(MyData,D2996, E2996+1))</f>
        <v xml:space="preserve">        "null",</v>
      </c>
    </row>
    <row r="2997" spans="4:7" x14ac:dyDescent="0.2">
      <c r="D2997" s="20">
        <f t="shared" si="46"/>
        <v>485</v>
      </c>
      <c r="E2997" s="20">
        <f>MIN(IF(MOD(ROWS($A$2:A2997),$A$2)=0,E2996+1, E2996), $B$2-1)</f>
        <v>3</v>
      </c>
      <c r="G2997" s="2" t="str">
        <f>IF(NOT(OR(
SUMPRODUCT(--ISNUMBER(SEARCH('Chapter 2 (Generated)'!$B$3:$V$3,INDEX(MyData,D2997, E2997+1))))&gt;0,
SUMPRODUCT(--ISNUMBER(SEARCH('Chapter 2 (Generated)'!$B$4:$V$4,INDEX(MyData,D2997, E2997+1))))&gt;0)),
"        " &amp; INDEX(MyData,D2997, E2997+1),
"    " &amp; INDEX(MyData,D2997, E2997+1))</f>
        <v xml:space="preserve">        "null",</v>
      </c>
    </row>
    <row r="2998" spans="4:7" x14ac:dyDescent="0.2">
      <c r="D2998" s="20">
        <f t="shared" si="46"/>
        <v>486</v>
      </c>
      <c r="E2998" s="20">
        <f>MIN(IF(MOD(ROWS($A$2:A2998),$A$2)=0,E2997+1, E2997), $B$2-1)</f>
        <v>3</v>
      </c>
      <c r="G2998" s="2" t="str">
        <f>IF(NOT(OR(
SUMPRODUCT(--ISNUMBER(SEARCH('Chapter 2 (Generated)'!$B$3:$V$3,INDEX(MyData,D2998, E2998+1))))&gt;0,
SUMPRODUCT(--ISNUMBER(SEARCH('Chapter 2 (Generated)'!$B$4:$V$4,INDEX(MyData,D2998, E2998+1))))&gt;0)),
"        " &amp; INDEX(MyData,D2998, E2998+1),
"    " &amp; INDEX(MyData,D2998, E2998+1))</f>
        <v xml:space="preserve">        "Aw man, and I was so close to getting through the day without seeing you. ",</v>
      </c>
    </row>
    <row r="2999" spans="4:7" x14ac:dyDescent="0.2">
      <c r="D2999" s="20">
        <f t="shared" si="46"/>
        <v>487</v>
      </c>
      <c r="E2999" s="20">
        <f>MIN(IF(MOD(ROWS($A$2:A2999),$A$2)=0,E2998+1, E2998), $B$2-1)</f>
        <v>3</v>
      </c>
      <c r="G2999" s="2" t="str">
        <f>IF(NOT(OR(
SUMPRODUCT(--ISNUMBER(SEARCH('Chapter 2 (Generated)'!$B$3:$V$3,INDEX(MyData,D2999, E2999+1))))&gt;0,
SUMPRODUCT(--ISNUMBER(SEARCH('Chapter 2 (Generated)'!$B$4:$V$4,INDEX(MyData,D2999, E2999+1))))&gt;0)),
"        " &amp; INDEX(MyData,D2999, E2999+1),
"    " &amp; INDEX(MyData,D2999, E2999+1))</f>
        <v xml:space="preserve">        "null",</v>
      </c>
    </row>
    <row r="3000" spans="4:7" x14ac:dyDescent="0.2">
      <c r="D3000" s="20">
        <f t="shared" si="46"/>
        <v>488</v>
      </c>
      <c r="E3000" s="20">
        <f>MIN(IF(MOD(ROWS($A$2:A3000),$A$2)=0,E2999+1, E2999), $B$2-1)</f>
        <v>3</v>
      </c>
      <c r="G3000" s="2" t="str">
        <f>IF(NOT(OR(
SUMPRODUCT(--ISNUMBER(SEARCH('Chapter 2 (Generated)'!$B$3:$V$3,INDEX(MyData,D3000, E3000+1))))&gt;0,
SUMPRODUCT(--ISNUMBER(SEARCH('Chapter 2 (Generated)'!$B$4:$V$4,INDEX(MyData,D3000, E3000+1))))&gt;0)),
"        " &amp; INDEX(MyData,D3000, E3000+1),
"    " &amp; INDEX(MyData,D3000, E3000+1))</f>
        <v xml:space="preserve">        "null",//485 </v>
      </c>
    </row>
    <row r="3001" spans="4:7" x14ac:dyDescent="0.2">
      <c r="D3001" s="20">
        <f t="shared" si="46"/>
        <v>489</v>
      </c>
      <c r="E3001" s="20">
        <f>MIN(IF(MOD(ROWS($A$2:A3001),$A$2)=0,E3000+1, E3000), $B$2-1)</f>
        <v>3</v>
      </c>
      <c r="G3001" s="2" t="str">
        <f>IF(NOT(OR(
SUMPRODUCT(--ISNUMBER(SEARCH('Chapter 2 (Generated)'!$B$3:$V$3,INDEX(MyData,D3001, E3001+1))))&gt;0,
SUMPRODUCT(--ISNUMBER(SEARCH('Chapter 2 (Generated)'!$B$4:$V$4,INDEX(MyData,D3001, E3001+1))))&gt;0)),
"        " &amp; INDEX(MyData,D3001, E3001+1),
"    " &amp; INDEX(MyData,D3001, E3001+1))</f>
        <v xml:space="preserve">        "Or else &lt;em&gt;what&lt;/em&gt;, Tadashi? You’re gonna give me… &lt;em&gt;detention&lt;/em&gt;? ",</v>
      </c>
    </row>
    <row r="3002" spans="4:7" x14ac:dyDescent="0.2">
      <c r="D3002" s="20">
        <f t="shared" si="46"/>
        <v>490</v>
      </c>
      <c r="E3002" s="20">
        <f>MIN(IF(MOD(ROWS($A$2:A3002),$A$2)=0,E3001+1, E3001), $B$2-1)</f>
        <v>3</v>
      </c>
      <c r="G3002" s="2" t="str">
        <f>IF(NOT(OR(
SUMPRODUCT(--ISNUMBER(SEARCH('Chapter 2 (Generated)'!$B$3:$V$3,INDEX(MyData,D3002, E3002+1))))&gt;0,
SUMPRODUCT(--ISNUMBER(SEARCH('Chapter 2 (Generated)'!$B$4:$V$4,INDEX(MyData,D3002, E3002+1))))&gt;0)),
"        " &amp; INDEX(MyData,D3002, E3002+1),
"    " &amp; INDEX(MyData,D3002, E3002+1))</f>
        <v xml:space="preserve">        "My life is &lt;em&gt;ruined&lt;/em&gt;!",</v>
      </c>
    </row>
    <row r="3003" spans="4:7" x14ac:dyDescent="0.2">
      <c r="D3003" s="20">
        <f t="shared" si="46"/>
        <v>491</v>
      </c>
      <c r="E3003" s="20">
        <f>MIN(IF(MOD(ROWS($A$2:A3003),$A$2)=0,E3002+1, E3002), $B$2-1)</f>
        <v>3</v>
      </c>
      <c r="G3003" s="2" t="str">
        <f>IF(NOT(OR(
SUMPRODUCT(--ISNUMBER(SEARCH('Chapter 2 (Generated)'!$B$3:$V$3,INDEX(MyData,D3003, E3003+1))))&gt;0,
SUMPRODUCT(--ISNUMBER(SEARCH('Chapter 2 (Generated)'!$B$4:$V$4,INDEX(MyData,D3003, E3003+1))))&gt;0)),
"        " &amp; INDEX(MyData,D3003, E3003+1),
"    " &amp; INDEX(MyData,D3003, E3003+1))</f>
        <v xml:space="preserve">        "null",</v>
      </c>
    </row>
    <row r="3004" spans="4:7" x14ac:dyDescent="0.2">
      <c r="D3004" s="20">
        <f t="shared" si="46"/>
        <v>492</v>
      </c>
      <c r="E3004" s="20">
        <f>MIN(IF(MOD(ROWS($A$2:A3004),$A$2)=0,E3003+1, E3003), $B$2-1)</f>
        <v>3</v>
      </c>
      <c r="G3004" s="2" t="str">
        <f>IF(NOT(OR(
SUMPRODUCT(--ISNUMBER(SEARCH('Chapter 2 (Generated)'!$B$3:$V$3,INDEX(MyData,D3004, E3004+1))))&gt;0,
SUMPRODUCT(--ISNUMBER(SEARCH('Chapter 2 (Generated)'!$B$4:$V$4,INDEX(MyData,D3004, E3004+1))))&gt;0)),
"        " &amp; INDEX(MyData,D3004, E3004+1),
"    " &amp; INDEX(MyData,D3004, E3004+1))</f>
        <v xml:space="preserve">        "null",</v>
      </c>
    </row>
    <row r="3005" spans="4:7" x14ac:dyDescent="0.2">
      <c r="D3005" s="20">
        <f t="shared" si="46"/>
        <v>493</v>
      </c>
      <c r="E3005" s="20">
        <f>MIN(IF(MOD(ROWS($A$2:A3005),$A$2)=0,E3004+1, E3004), $B$2-1)</f>
        <v>3</v>
      </c>
      <c r="G3005" s="2" t="str">
        <f>IF(NOT(OR(
SUMPRODUCT(--ISNUMBER(SEARCH('Chapter 2 (Generated)'!$B$3:$V$3,INDEX(MyData,D3005, E3005+1))))&gt;0,
SUMPRODUCT(--ISNUMBER(SEARCH('Chapter 2 (Generated)'!$B$4:$V$4,INDEX(MyData,D3005, E3005+1))))&gt;0)),
"        " &amp; INDEX(MyData,D3005, E3005+1),
"    " &amp; INDEX(MyData,D3005, E3005+1))</f>
        <v xml:space="preserve">        "null",//490 </v>
      </c>
    </row>
    <row r="3006" spans="4:7" x14ac:dyDescent="0.2">
      <c r="D3006" s="20">
        <f t="shared" si="46"/>
        <v>494</v>
      </c>
      <c r="E3006" s="20">
        <f>MIN(IF(MOD(ROWS($A$2:A3006),$A$2)=0,E3005+1, E3005), $B$2-1)</f>
        <v>3</v>
      </c>
      <c r="G3006" s="2" t="str">
        <f>IF(NOT(OR(
SUMPRODUCT(--ISNUMBER(SEARCH('Chapter 2 (Generated)'!$B$3:$V$3,INDEX(MyData,D3006, E3006+1))))&gt;0,
SUMPRODUCT(--ISNUMBER(SEARCH('Chapter 2 (Generated)'!$B$4:$V$4,INDEX(MyData,D3006, E3006+1))))&gt;0)),
"        " &amp; INDEX(MyData,D3006, E3006+1),
"    " &amp; INDEX(MyData,D3006, E3006+1))</f>
        <v xml:space="preserve">        "null",</v>
      </c>
    </row>
    <row r="3007" spans="4:7" x14ac:dyDescent="0.2">
      <c r="D3007" s="20">
        <f t="shared" si="46"/>
        <v>495</v>
      </c>
      <c r="E3007" s="20">
        <f>MIN(IF(MOD(ROWS($A$2:A3007),$A$2)=0,E3006+1, E3006), $B$2-1)</f>
        <v>3</v>
      </c>
      <c r="G3007" s="2" t="str">
        <f>IF(NOT(OR(
SUMPRODUCT(--ISNUMBER(SEARCH('Chapter 2 (Generated)'!$B$3:$V$3,INDEX(MyData,D3007, E3007+1))))&gt;0,
SUMPRODUCT(--ISNUMBER(SEARCH('Chapter 2 (Generated)'!$B$4:$V$4,INDEX(MyData,D3007, E3007+1))))&gt;0)),
"        " &amp; INDEX(MyData,D3007, E3007+1),
"    " &amp; INDEX(MyData,D3007, E3007+1))</f>
        <v xml:space="preserve">        "null",//492 Special Background</v>
      </c>
    </row>
    <row r="3008" spans="4:7" x14ac:dyDescent="0.2">
      <c r="D3008" s="20">
        <f t="shared" si="46"/>
        <v>496</v>
      </c>
      <c r="E3008" s="20">
        <f>MIN(IF(MOD(ROWS($A$2:A3008),$A$2)=0,E3007+1, E3007), $B$2-1)</f>
        <v>3</v>
      </c>
      <c r="G3008" s="2" t="str">
        <f>IF(NOT(OR(
SUMPRODUCT(--ISNUMBER(SEARCH('Chapter 2 (Generated)'!$B$3:$V$3,INDEX(MyData,D3008, E3008+1))))&gt;0,
SUMPRODUCT(--ISNUMBER(SEARCH('Chapter 2 (Generated)'!$B$4:$V$4,INDEX(MyData,D3008, E3008+1))))&gt;0)),
"        " &amp; INDEX(MyData,D3008, E3008+1),
"    " &amp; INDEX(MyData,D3008, E3008+1))</f>
        <v xml:space="preserve">        "null",</v>
      </c>
    </row>
    <row r="3009" spans="4:7" x14ac:dyDescent="0.2">
      <c r="D3009" s="20">
        <f t="shared" si="46"/>
        <v>497</v>
      </c>
      <c r="E3009" s="20">
        <f>MIN(IF(MOD(ROWS($A$2:A3009),$A$2)=0,E3008+1, E3008), $B$2-1)</f>
        <v>3</v>
      </c>
      <c r="G3009" s="2" t="str">
        <f>IF(NOT(OR(
SUMPRODUCT(--ISNUMBER(SEARCH('Chapter 2 (Generated)'!$B$3:$V$3,INDEX(MyData,D3009, E3009+1))))&gt;0,
SUMPRODUCT(--ISNUMBER(SEARCH('Chapter 2 (Generated)'!$B$4:$V$4,INDEX(MyData,D3009, E3009+1))))&gt;0)),
"        " &amp; INDEX(MyData,D3009, E3009+1),
"    " &amp; INDEX(MyData,D3009, E3009+1))</f>
        <v xml:space="preserve">        "I’m going to have to deny your request. ",</v>
      </c>
    </row>
    <row r="3010" spans="4:7" x14ac:dyDescent="0.2">
      <c r="D3010" s="20">
        <f t="shared" ref="D3010:D3073" si="47">MOD(ROW(D3009)-1+ROWS(MyData),ROWS(MyData))+1</f>
        <v>498</v>
      </c>
      <c r="E3010" s="20">
        <f>MIN(IF(MOD(ROWS($A$2:A3010),$A$2)=0,E3009+1, E3009), $B$2-1)</f>
        <v>3</v>
      </c>
      <c r="G3010" s="2" t="str">
        <f>IF(NOT(OR(
SUMPRODUCT(--ISNUMBER(SEARCH('Chapter 2 (Generated)'!$B$3:$V$3,INDEX(MyData,D3010, E3010+1))))&gt;0,
SUMPRODUCT(--ISNUMBER(SEARCH('Chapter 2 (Generated)'!$B$4:$V$4,INDEX(MyData,D3010, E3010+1))))&gt;0)),
"        " &amp; INDEX(MyData,D3010, E3010+1),
"    " &amp; INDEX(MyData,D3010, E3010+1))</f>
        <v xml:space="preserve">        "null",//495 </v>
      </c>
    </row>
    <row r="3011" spans="4:7" x14ac:dyDescent="0.2">
      <c r="D3011" s="20">
        <f t="shared" si="47"/>
        <v>499</v>
      </c>
      <c r="E3011" s="20">
        <f>MIN(IF(MOD(ROWS($A$2:A3011),$A$2)=0,E3010+1, E3010), $B$2-1)</f>
        <v>3</v>
      </c>
      <c r="G3011" s="2" t="str">
        <f>IF(NOT(OR(
SUMPRODUCT(--ISNUMBER(SEARCH('Chapter 2 (Generated)'!$B$3:$V$3,INDEX(MyData,D3011, E3011+1))))&gt;0,
SUMPRODUCT(--ISNUMBER(SEARCH('Chapter 2 (Generated)'!$B$4:$V$4,INDEX(MyData,D3011, E3011+1))))&gt;0)),
"        " &amp; INDEX(MyData,D3011, E3011+1),
"    " &amp; INDEX(MyData,D3011, E3011+1))</f>
        <v xml:space="preserve">        "I don’t care what you or this school wants. My whole freaking life is about dealing with shit the media throws on me. ",</v>
      </c>
    </row>
    <row r="3012" spans="4:7" x14ac:dyDescent="0.2">
      <c r="D3012" s="20">
        <f t="shared" si="47"/>
        <v>500</v>
      </c>
      <c r="E3012" s="20">
        <f>MIN(IF(MOD(ROWS($A$2:A3012),$A$2)=0,E3011+1, E3011), $B$2-1)</f>
        <v>3</v>
      </c>
      <c r="G3012" s="2" t="str">
        <f>IF(NOT(OR(
SUMPRODUCT(--ISNUMBER(SEARCH('Chapter 2 (Generated)'!$B$3:$V$3,INDEX(MyData,D3012, E3012+1))))&gt;0,
SUMPRODUCT(--ISNUMBER(SEARCH('Chapter 2 (Generated)'!$B$4:$V$4,INDEX(MyData,D3012, E3012+1))))&gt;0)),
"        " &amp; INDEX(MyData,D3012, E3012+1),
"    " &amp; INDEX(MyData,D3012, E3012+1))</f>
        <v xml:space="preserve">        "I’m not going to listen to some stuck up guy who think he’s important just because he won some oh-so-prestigious student council presidency.",</v>
      </c>
    </row>
    <row r="3013" spans="4:7" x14ac:dyDescent="0.2">
      <c r="D3013" s="20">
        <f t="shared" si="47"/>
        <v>501</v>
      </c>
      <c r="E3013" s="20">
        <f>MIN(IF(MOD(ROWS($A$2:A3013),$A$2)=0,E3012+1, E3012), $B$2-1)</f>
        <v>3</v>
      </c>
      <c r="G3013" s="2" t="str">
        <f>IF(NOT(OR(
SUMPRODUCT(--ISNUMBER(SEARCH('Chapter 2 (Generated)'!$B$3:$V$3,INDEX(MyData,D3013, E3013+1))))&gt;0,
SUMPRODUCT(--ISNUMBER(SEARCH('Chapter 2 (Generated)'!$B$4:$V$4,INDEX(MyData,D3013, E3013+1))))&gt;0)),
"        " &amp; INDEX(MyData,D3013, E3013+1),
"    " &amp; INDEX(MyData,D3013, E3013+1))</f>
        <v xml:space="preserve">        "I’ve literally slept four hours in the last three days because unlike you, I’m making some real money thanks to my &lt;em&gt;real&lt;/em&gt; fans.",</v>
      </c>
    </row>
    <row r="3014" spans="4:7" x14ac:dyDescent="0.2">
      <c r="D3014" s="20">
        <f t="shared" si="47"/>
        <v>502</v>
      </c>
      <c r="E3014" s="20">
        <f>MIN(IF(MOD(ROWS($A$2:A3014),$A$2)=0,E3013+1, E3013), $B$2-1)</f>
        <v>3</v>
      </c>
      <c r="G3014" s="2" t="str">
        <f>IF(NOT(OR(
SUMPRODUCT(--ISNUMBER(SEARCH('Chapter 2 (Generated)'!$B$3:$V$3,INDEX(MyData,D3014, E3014+1))))&gt;0,
SUMPRODUCT(--ISNUMBER(SEARCH('Chapter 2 (Generated)'!$B$4:$V$4,INDEX(MyData,D3014, E3014+1))))&gt;0)),
"        " &amp; INDEX(MyData,D3014, E3014+1),
"    " &amp; INDEX(MyData,D3014, E3014+1))</f>
        <v xml:space="preserve">        "So &lt;em&gt;I&lt;/em&gt; have a favour to ask you: LEAVE ME ALONE!",</v>
      </c>
    </row>
    <row r="3015" spans="4:7" x14ac:dyDescent="0.2">
      <c r="D3015" s="20">
        <f t="shared" si="47"/>
        <v>503</v>
      </c>
      <c r="E3015" s="20">
        <f>MIN(IF(MOD(ROWS($A$2:A3015),$A$2)=0,E3014+1, E3014), $B$2-1)</f>
        <v>3</v>
      </c>
      <c r="G3015" s="2" t="str">
        <f>IF(NOT(OR(
SUMPRODUCT(--ISNUMBER(SEARCH('Chapter 2 (Generated)'!$B$3:$V$3,INDEX(MyData,D3015, E3015+1))))&gt;0,
SUMPRODUCT(--ISNUMBER(SEARCH('Chapter 2 (Generated)'!$B$4:$V$4,INDEX(MyData,D3015, E3015+1))))&gt;0)),
"        " &amp; INDEX(MyData,D3015, E3015+1),
"    " &amp; INDEX(MyData,D3015, E3015+1))</f>
        <v xml:space="preserve">        "null",//500 </v>
      </c>
    </row>
    <row r="3016" spans="4:7" x14ac:dyDescent="0.2">
      <c r="D3016" s="20">
        <f t="shared" si="47"/>
        <v>504</v>
      </c>
      <c r="E3016" s="20">
        <f>MIN(IF(MOD(ROWS($A$2:A3016),$A$2)=0,E3015+1, E3015), $B$2-1)</f>
        <v>3</v>
      </c>
      <c r="G3016" s="2" t="str">
        <f>IF(NOT(OR(
SUMPRODUCT(--ISNUMBER(SEARCH('Chapter 2 (Generated)'!$B$3:$V$3,INDEX(MyData,D3016, E3016+1))))&gt;0,
SUMPRODUCT(--ISNUMBER(SEARCH('Chapter 2 (Generated)'!$B$4:$V$4,INDEX(MyData,D3016, E3016+1))))&gt;0)),
"        " &amp; INDEX(MyData,D3016, E3016+1),
"    " &amp; INDEX(MyData,D3016, E3016+1))</f>
        <v xml:space="preserve">        "null",</v>
      </c>
    </row>
    <row r="3017" spans="4:7" x14ac:dyDescent="0.2">
      <c r="D3017" s="20">
        <f t="shared" si="47"/>
        <v>505</v>
      </c>
      <c r="E3017" s="20">
        <f>MIN(IF(MOD(ROWS($A$2:A3017),$A$2)=0,E3016+1, E3016), $B$2-1)</f>
        <v>3</v>
      </c>
      <c r="G3017" s="2" t="str">
        <f>IF(NOT(OR(
SUMPRODUCT(--ISNUMBER(SEARCH('Chapter 2 (Generated)'!$B$3:$V$3,INDEX(MyData,D3017, E3017+1))))&gt;0,
SUMPRODUCT(--ISNUMBER(SEARCH('Chapter 2 (Generated)'!$B$4:$V$4,INDEX(MyData,D3017, E3017+1))))&gt;0)),
"        " &amp; INDEX(MyData,D3017, E3017+1),
"    " &amp; INDEX(MyData,D3017, E3017+1))</f>
        <v xml:space="preserve">        "null",</v>
      </c>
    </row>
    <row r="3018" spans="4:7" x14ac:dyDescent="0.2">
      <c r="D3018" s="20">
        <f t="shared" si="47"/>
        <v>506</v>
      </c>
      <c r="E3018" s="20">
        <f>MIN(IF(MOD(ROWS($A$2:A3018),$A$2)=0,E3017+1, E3017), $B$2-1)</f>
        <v>3</v>
      </c>
      <c r="G3018" s="2" t="str">
        <f>IF(NOT(OR(
SUMPRODUCT(--ISNUMBER(SEARCH('Chapter 2 (Generated)'!$B$3:$V$3,INDEX(MyData,D3018, E3018+1))))&gt;0,
SUMPRODUCT(--ISNUMBER(SEARCH('Chapter 2 (Generated)'!$B$4:$V$4,INDEX(MyData,D3018, E3018+1))))&gt;0)),
"        " &amp; INDEX(MyData,D3018, E3018+1),
"    " &amp; INDEX(MyData,D3018, E3018+1))</f>
        <v xml:space="preserve">        "null",</v>
      </c>
    </row>
    <row r="3019" spans="4:7" x14ac:dyDescent="0.2">
      <c r="D3019" s="20">
        <f t="shared" si="47"/>
        <v>507</v>
      </c>
      <c r="E3019" s="20">
        <f>MIN(IF(MOD(ROWS($A$2:A3019),$A$2)=0,E3018+1, E3018), $B$2-1)</f>
        <v>3</v>
      </c>
      <c r="G3019" s="2" t="str">
        <f>IF(NOT(OR(
SUMPRODUCT(--ISNUMBER(SEARCH('Chapter 2 (Generated)'!$B$3:$V$3,INDEX(MyData,D3019, E3019+1))))&gt;0,
SUMPRODUCT(--ISNUMBER(SEARCH('Chapter 2 (Generated)'!$B$4:$V$4,INDEX(MyData,D3019, E3019+1))))&gt;0)),
"        " &amp; INDEX(MyData,D3019, E3019+1),
"    " &amp; INDEX(MyData,D3019, E3019+1))</f>
        <v xml:space="preserve">        "null",</v>
      </c>
    </row>
    <row r="3020" spans="4:7" x14ac:dyDescent="0.2">
      <c r="D3020" s="20">
        <f t="shared" si="47"/>
        <v>508</v>
      </c>
      <c r="E3020" s="20">
        <f>MIN(IF(MOD(ROWS($A$2:A3020),$A$2)=0,E3019+1, E3019), $B$2-1)</f>
        <v>3</v>
      </c>
      <c r="G3020" s="2" t="str">
        <f>IF(NOT(OR(
SUMPRODUCT(--ISNUMBER(SEARCH('Chapter 2 (Generated)'!$B$3:$V$3,INDEX(MyData,D3020, E3020+1))))&gt;0,
SUMPRODUCT(--ISNUMBER(SEARCH('Chapter 2 (Generated)'!$B$4:$V$4,INDEX(MyData,D3020, E3020+1))))&gt;0)),
"        " &amp; INDEX(MyData,D3020, E3020+1),
"    " &amp; INDEX(MyData,D3020, E3020+1))</f>
        <v xml:space="preserve">        "null",//505 </v>
      </c>
    </row>
    <row r="3021" spans="4:7" x14ac:dyDescent="0.2">
      <c r="D3021" s="20">
        <f t="shared" si="47"/>
        <v>509</v>
      </c>
      <c r="E3021" s="20">
        <f>MIN(IF(MOD(ROWS($A$2:A3021),$A$2)=0,E3020+1, E3020), $B$2-1)</f>
        <v>3</v>
      </c>
      <c r="G3021" s="2" t="str">
        <f>IF(NOT(OR(
SUMPRODUCT(--ISNUMBER(SEARCH('Chapter 2 (Generated)'!$B$3:$V$3,INDEX(MyData,D3021, E3021+1))))&gt;0,
SUMPRODUCT(--ISNUMBER(SEARCH('Chapter 2 (Generated)'!$B$4:$V$4,INDEX(MyData,D3021, E3021+1))))&gt;0)),
"        " &amp; INDEX(MyData,D3021, E3021+1),
"    " &amp; INDEX(MyData,D3021, E3021+1))</f>
        <v xml:space="preserve">        "null",</v>
      </c>
    </row>
    <row r="3022" spans="4:7" x14ac:dyDescent="0.2">
      <c r="D3022" s="20">
        <f t="shared" si="47"/>
        <v>510</v>
      </c>
      <c r="E3022" s="20">
        <f>MIN(IF(MOD(ROWS($A$2:A3022),$A$2)=0,E3021+1, E3021), $B$2-1)</f>
        <v>3</v>
      </c>
      <c r="G3022" s="2" t="str">
        <f>IF(NOT(OR(
SUMPRODUCT(--ISNUMBER(SEARCH('Chapter 2 (Generated)'!$B$3:$V$3,INDEX(MyData,D3022, E3022+1))))&gt;0,
SUMPRODUCT(--ISNUMBER(SEARCH('Chapter 2 (Generated)'!$B$4:$V$4,INDEX(MyData,D3022, E3022+1))))&gt;0)),
"        " &amp; INDEX(MyData,D3022, E3022+1),
"    " &amp; INDEX(MyData,D3022, E3022+1))</f>
        <v xml:space="preserve">        "null",</v>
      </c>
    </row>
    <row r="3023" spans="4:7" x14ac:dyDescent="0.2">
      <c r="D3023" s="20">
        <f t="shared" si="47"/>
        <v>511</v>
      </c>
      <c r="E3023" s="20">
        <f>MIN(IF(MOD(ROWS($A$2:A3023),$A$2)=0,E3022+1, E3022), $B$2-1)</f>
        <v>3</v>
      </c>
      <c r="G3023" s="2" t="str">
        <f>IF(NOT(OR(
SUMPRODUCT(--ISNUMBER(SEARCH('Chapter 2 (Generated)'!$B$3:$V$3,INDEX(MyData,D3023, E3023+1))))&gt;0,
SUMPRODUCT(--ISNUMBER(SEARCH('Chapter 2 (Generated)'!$B$4:$V$4,INDEX(MyData,D3023, E3023+1))))&gt;0)),
"        " &amp; INDEX(MyData,D3023, E3023+1),
"    " &amp; INDEX(MyData,D3023, E3023+1))</f>
        <v xml:space="preserve">        "null",</v>
      </c>
    </row>
    <row r="3024" spans="4:7" x14ac:dyDescent="0.2">
      <c r="D3024" s="20">
        <f t="shared" si="47"/>
        <v>512</v>
      </c>
      <c r="E3024" s="20">
        <f>MIN(IF(MOD(ROWS($A$2:A3024),$A$2)=0,E3023+1, E3023), $B$2-1)</f>
        <v>3</v>
      </c>
      <c r="G3024" s="2" t="str">
        <f>IF(NOT(OR(
SUMPRODUCT(--ISNUMBER(SEARCH('Chapter 2 (Generated)'!$B$3:$V$3,INDEX(MyData,D3024, E3024+1))))&gt;0,
SUMPRODUCT(--ISNUMBER(SEARCH('Chapter 2 (Generated)'!$B$4:$V$4,INDEX(MyData,D3024, E3024+1))))&gt;0)),
"        " &amp; INDEX(MyData,D3024, E3024+1),
"    " &amp; INDEX(MyData,D3024, E3024+1))</f>
        <v xml:space="preserve">        "null",</v>
      </c>
    </row>
    <row r="3025" spans="4:7" x14ac:dyDescent="0.2">
      <c r="D3025" s="20">
        <f t="shared" si="47"/>
        <v>513</v>
      </c>
      <c r="E3025" s="20">
        <f>MIN(IF(MOD(ROWS($A$2:A3025),$A$2)=0,E3024+1, E3024), $B$2-1)</f>
        <v>3</v>
      </c>
      <c r="G3025" s="2" t="str">
        <f>IF(NOT(OR(
SUMPRODUCT(--ISNUMBER(SEARCH('Chapter 2 (Generated)'!$B$3:$V$3,INDEX(MyData,D3025, E3025+1))))&gt;0,
SUMPRODUCT(--ISNUMBER(SEARCH('Chapter 2 (Generated)'!$B$4:$V$4,INDEX(MyData,D3025, E3025+1))))&gt;0)),
"        " &amp; INDEX(MyData,D3025, E3025+1),
"    " &amp; INDEX(MyData,D3025, E3025+1))</f>
        <v xml:space="preserve">        "null",//510 </v>
      </c>
    </row>
    <row r="3026" spans="4:7" x14ac:dyDescent="0.2">
      <c r="D3026" s="20">
        <f t="shared" si="47"/>
        <v>514</v>
      </c>
      <c r="E3026" s="20">
        <f>MIN(IF(MOD(ROWS($A$2:A3026),$A$2)=0,E3025+1, E3025), $B$2-1)</f>
        <v>3</v>
      </c>
      <c r="G3026" s="2" t="str">
        <f>IF(NOT(OR(
SUMPRODUCT(--ISNUMBER(SEARCH('Chapter 2 (Generated)'!$B$3:$V$3,INDEX(MyData,D3026, E3026+1))))&gt;0,
SUMPRODUCT(--ISNUMBER(SEARCH('Chapter 2 (Generated)'!$B$4:$V$4,INDEX(MyData,D3026, E3026+1))))&gt;0)),
"        " &amp; INDEX(MyData,D3026, E3026+1),
"    " &amp; INDEX(MyData,D3026, E3026+1))</f>
        <v xml:space="preserve">        "null",</v>
      </c>
    </row>
    <row r="3027" spans="4:7" x14ac:dyDescent="0.2">
      <c r="D3027" s="20">
        <f t="shared" si="47"/>
        <v>515</v>
      </c>
      <c r="E3027" s="20">
        <f>MIN(IF(MOD(ROWS($A$2:A3027),$A$2)=0,E3026+1, E3026), $B$2-1)</f>
        <v>3</v>
      </c>
      <c r="G3027" s="2" t="str">
        <f>IF(NOT(OR(
SUMPRODUCT(--ISNUMBER(SEARCH('Chapter 2 (Generated)'!$B$3:$V$3,INDEX(MyData,D3027, E3027+1))))&gt;0,
SUMPRODUCT(--ISNUMBER(SEARCH('Chapter 2 (Generated)'!$B$4:$V$4,INDEX(MyData,D3027, E3027+1))))&gt;0)),
"        " &amp; INDEX(MyData,D3027, E3027+1),
"    " &amp; INDEX(MyData,D3027, E3027+1))</f>
        <v xml:space="preserve">        "null",</v>
      </c>
    </row>
    <row r="3028" spans="4:7" x14ac:dyDescent="0.2">
      <c r="D3028" s="20">
        <f t="shared" si="47"/>
        <v>516</v>
      </c>
      <c r="E3028" s="20">
        <f>MIN(IF(MOD(ROWS($A$2:A3028),$A$2)=0,E3027+1, E3027), $B$2-1)</f>
        <v>3</v>
      </c>
      <c r="G3028" s="2" t="str">
        <f>IF(NOT(OR(
SUMPRODUCT(--ISNUMBER(SEARCH('Chapter 2 (Generated)'!$B$3:$V$3,INDEX(MyData,D3028, E3028+1))))&gt;0,
SUMPRODUCT(--ISNUMBER(SEARCH('Chapter 2 (Generated)'!$B$4:$V$4,INDEX(MyData,D3028, E3028+1))))&gt;0)),
"        " &amp; INDEX(MyData,D3028, E3028+1),
"    " &amp; INDEX(MyData,D3028, E3028+1))</f>
        <v xml:space="preserve">        "null",</v>
      </c>
    </row>
    <row r="3029" spans="4:7" x14ac:dyDescent="0.2">
      <c r="D3029" s="20">
        <f t="shared" si="47"/>
        <v>517</v>
      </c>
      <c r="E3029" s="20">
        <f>MIN(IF(MOD(ROWS($A$2:A3029),$A$2)=0,E3028+1, E3028), $B$2-1)</f>
        <v>3</v>
      </c>
      <c r="G3029" s="2" t="str">
        <f>IF(NOT(OR(
SUMPRODUCT(--ISNUMBER(SEARCH('Chapter 2 (Generated)'!$B$3:$V$3,INDEX(MyData,D3029, E3029+1))))&gt;0,
SUMPRODUCT(--ISNUMBER(SEARCH('Chapter 2 (Generated)'!$B$4:$V$4,INDEX(MyData,D3029, E3029+1))))&gt;0)),
"        " &amp; INDEX(MyData,D3029, E3029+1),
"    " &amp; INDEX(MyData,D3029, E3029+1))</f>
        <v xml:space="preserve">        "Watch out newbie, next thing you know Tadashi’s going to make you his minion.",</v>
      </c>
    </row>
    <row r="3030" spans="4:7" x14ac:dyDescent="0.2">
      <c r="D3030" s="20">
        <f t="shared" si="47"/>
        <v>518</v>
      </c>
      <c r="E3030" s="20">
        <f>MIN(IF(MOD(ROWS($A$2:A3030),$A$2)=0,E3029+1, E3029), $B$2-1)</f>
        <v>3</v>
      </c>
      <c r="G3030" s="2" t="str">
        <f>IF(NOT(OR(
SUMPRODUCT(--ISNUMBER(SEARCH('Chapter 2 (Generated)'!$B$3:$V$3,INDEX(MyData,D3030, E3030+1))))&gt;0,
SUMPRODUCT(--ISNUMBER(SEARCH('Chapter 2 (Generated)'!$B$4:$V$4,INDEX(MyData,D3030, E3030+1))))&gt;0)),
"        " &amp; INDEX(MyData,D3030, E3030+1),
"    " &amp; INDEX(MyData,D3030, E3030+1))</f>
        <v xml:space="preserve">        "null",//515 </v>
      </c>
    </row>
    <row r="3031" spans="4:7" x14ac:dyDescent="0.2">
      <c r="D3031" s="20">
        <f t="shared" si="47"/>
        <v>519</v>
      </c>
      <c r="E3031" s="20">
        <f>MIN(IF(MOD(ROWS($A$2:A3031),$A$2)=0,E3030+1, E3030), $B$2-1)</f>
        <v>3</v>
      </c>
      <c r="G3031" s="2" t="str">
        <f>IF(NOT(OR(
SUMPRODUCT(--ISNUMBER(SEARCH('Chapter 2 (Generated)'!$B$3:$V$3,INDEX(MyData,D3031, E3031+1))))&gt;0,
SUMPRODUCT(--ISNUMBER(SEARCH('Chapter 2 (Generated)'!$B$4:$V$4,INDEX(MyData,D3031, E3031+1))))&gt;0)),
"        " &amp; INDEX(MyData,D3031, E3031+1),
"    " &amp; INDEX(MyData,D3031, E3031+1))</f>
        <v xml:space="preserve">        "null",</v>
      </c>
    </row>
    <row r="3032" spans="4:7" x14ac:dyDescent="0.2">
      <c r="D3032" s="20">
        <f t="shared" si="47"/>
        <v>520</v>
      </c>
      <c r="E3032" s="20">
        <f>MIN(IF(MOD(ROWS($A$2:A3032),$A$2)=0,E3031+1, E3031), $B$2-1)</f>
        <v>3</v>
      </c>
      <c r="G3032" s="2" t="str">
        <f>IF(NOT(OR(
SUMPRODUCT(--ISNUMBER(SEARCH('Chapter 2 (Generated)'!$B$3:$V$3,INDEX(MyData,D3032, E3032+1))))&gt;0,
SUMPRODUCT(--ISNUMBER(SEARCH('Chapter 2 (Generated)'!$B$4:$V$4,INDEX(MyData,D3032, E3032+1))))&gt;0)),
"        " &amp; INDEX(MyData,D3032, E3032+1),
"    " &amp; INDEX(MyData,D3032, E3032+1))</f>
        <v xml:space="preserve">        "null",</v>
      </c>
    </row>
    <row r="3033" spans="4:7" x14ac:dyDescent="0.2">
      <c r="D3033" s="20">
        <f t="shared" si="47"/>
        <v>521</v>
      </c>
      <c r="E3033" s="20">
        <f>MIN(IF(MOD(ROWS($A$2:A3033),$A$2)=0,E3032+1, E3032), $B$2-1)</f>
        <v>3</v>
      </c>
      <c r="G3033" s="2" t="str">
        <f>IF(NOT(OR(
SUMPRODUCT(--ISNUMBER(SEARCH('Chapter 2 (Generated)'!$B$3:$V$3,INDEX(MyData,D3033, E3033+1))))&gt;0,
SUMPRODUCT(--ISNUMBER(SEARCH('Chapter 2 (Generated)'!$B$4:$V$4,INDEX(MyData,D3033, E3033+1))))&gt;0)),
"        " &amp; INDEX(MyData,D3033, E3033+1),
"    " &amp; INDEX(MyData,D3033, E3033+1))</f>
        <v xml:space="preserve">        "Whatever. I’ll take care of them for now. I’m going to call my agent and make sure those idiots don’t show up on school grounds. ",</v>
      </c>
    </row>
    <row r="3034" spans="4:7" x14ac:dyDescent="0.2">
      <c r="D3034" s="20">
        <f t="shared" si="47"/>
        <v>522</v>
      </c>
      <c r="E3034" s="20">
        <f>MIN(IF(MOD(ROWS($A$2:A3034),$A$2)=0,E3033+1, E3033), $B$2-1)</f>
        <v>3</v>
      </c>
      <c r="G3034" s="2" t="str">
        <f>IF(NOT(OR(
SUMPRODUCT(--ISNUMBER(SEARCH('Chapter 2 (Generated)'!$B$3:$V$3,INDEX(MyData,D3034, E3034+1))))&gt;0,
SUMPRODUCT(--ISNUMBER(SEARCH('Chapter 2 (Generated)'!$B$4:$V$4,INDEX(MyData,D3034, E3034+1))))&gt;0)),
"        " &amp; INDEX(MyData,D3034, E3034+1),
"    " &amp; INDEX(MyData,D3034, E3034+1))</f>
        <v xml:space="preserve">        "But this is the last time I’m doing that. I have enough daily shit to deal with.",</v>
      </c>
    </row>
    <row r="3035" spans="4:7" x14ac:dyDescent="0.2">
      <c r="D3035" s="20">
        <f t="shared" si="47"/>
        <v>523</v>
      </c>
      <c r="E3035" s="20">
        <f>MIN(IF(MOD(ROWS($A$2:A3035),$A$2)=0,E3034+1, E3034), $B$2-1)</f>
        <v>3</v>
      </c>
      <c r="G3035" s="2" t="str">
        <f>IF(NOT(OR(
SUMPRODUCT(--ISNUMBER(SEARCH('Chapter 2 (Generated)'!$B$3:$V$3,INDEX(MyData,D3035, E3035+1))))&gt;0,
SUMPRODUCT(--ISNUMBER(SEARCH('Chapter 2 (Generated)'!$B$4:$V$4,INDEX(MyData,D3035, E3035+1))))&gt;0)),
"        " &amp; INDEX(MyData,D3035, E3035+1),
"    " &amp; INDEX(MyData,D3035, E3035+1))</f>
        <v xml:space="preserve">        "null",//520 </v>
      </c>
    </row>
    <row r="3036" spans="4:7" x14ac:dyDescent="0.2">
      <c r="D3036" s="20">
        <f t="shared" si="47"/>
        <v>524</v>
      </c>
      <c r="E3036" s="20">
        <f>MIN(IF(MOD(ROWS($A$2:A3036),$A$2)=0,E3035+1, E3035), $B$2-1)</f>
        <v>3</v>
      </c>
      <c r="G3036" s="2" t="str">
        <f>IF(NOT(OR(
SUMPRODUCT(--ISNUMBER(SEARCH('Chapter 2 (Generated)'!$B$3:$V$3,INDEX(MyData,D3036, E3036+1))))&gt;0,
SUMPRODUCT(--ISNUMBER(SEARCH('Chapter 2 (Generated)'!$B$4:$V$4,INDEX(MyData,D3036, E3036+1))))&gt;0)),
"        " &amp; INDEX(MyData,D3036, E3036+1),
"    " &amp; INDEX(MyData,D3036, E3036+1))</f>
        <v xml:space="preserve">        "You’re so bitter when you’re jealous, Tadashi. ",</v>
      </c>
    </row>
    <row r="3037" spans="4:7" x14ac:dyDescent="0.2">
      <c r="D3037" s="20">
        <f t="shared" si="47"/>
        <v>525</v>
      </c>
      <c r="E3037" s="20">
        <f>MIN(IF(MOD(ROWS($A$2:A3037),$A$2)=0,E3036+1, E3036), $B$2-1)</f>
        <v>3</v>
      </c>
      <c r="G3037" s="2" t="str">
        <f>IF(NOT(OR(
SUMPRODUCT(--ISNUMBER(SEARCH('Chapter 2 (Generated)'!$B$3:$V$3,INDEX(MyData,D3037, E3037+1))))&gt;0,
SUMPRODUCT(--ISNUMBER(SEARCH('Chapter 2 (Generated)'!$B$4:$V$4,INDEX(MyData,D3037, E3037+1))))&gt;0)),
"        " &amp; INDEX(MyData,D3037, E3037+1),
"    " &amp; INDEX(MyData,D3037, E3037+1))</f>
        <v xml:space="preserve">        "null",</v>
      </c>
    </row>
    <row r="3038" spans="4:7" x14ac:dyDescent="0.2">
      <c r="D3038" s="20">
        <f t="shared" si="47"/>
        <v>526</v>
      </c>
      <c r="E3038" s="20">
        <f>MIN(IF(MOD(ROWS($A$2:A3038),$A$2)=0,E3037+1, E3037), $B$2-1)</f>
        <v>3</v>
      </c>
      <c r="G3038" s="2" t="str">
        <f>IF(NOT(OR(
SUMPRODUCT(--ISNUMBER(SEARCH('Chapter 2 (Generated)'!$B$3:$V$3,INDEX(MyData,D3038, E3038+1))))&gt;0,
SUMPRODUCT(--ISNUMBER(SEARCH('Chapter 2 (Generated)'!$B$4:$V$4,INDEX(MyData,D3038, E3038+1))))&gt;0)),
"        " &amp; INDEX(MyData,D3038, E3038+1),
"    " &amp; INDEX(MyData,D3038, E3038+1))</f>
        <v xml:space="preserve">        "Oh shit, that’s Ms. Rodriguez. ",</v>
      </c>
    </row>
    <row r="3039" spans="4:7" x14ac:dyDescent="0.2">
      <c r="D3039" s="20">
        <f t="shared" si="47"/>
        <v>527</v>
      </c>
      <c r="E3039" s="20">
        <f>MIN(IF(MOD(ROWS($A$2:A3039),$A$2)=0,E3038+1, E3038), $B$2-1)</f>
        <v>3</v>
      </c>
      <c r="G3039" s="2" t="str">
        <f>IF(NOT(OR(
SUMPRODUCT(--ISNUMBER(SEARCH('Chapter 2 (Generated)'!$B$3:$V$3,INDEX(MyData,D3039, E3039+1))))&gt;0,
SUMPRODUCT(--ISNUMBER(SEARCH('Chapter 2 (Generated)'!$B$4:$V$4,INDEX(MyData,D3039, E3039+1))))&gt;0)),
"        " &amp; INDEX(MyData,D3039, E3039+1),
"    " &amp; INDEX(MyData,D3039, E3039+1))</f>
        <v xml:space="preserve">        "Well, I’m going to bounce. I haven’t handed in an assignment in months and I know she's not going to be happy with me. ",</v>
      </c>
    </row>
    <row r="3040" spans="4:7" x14ac:dyDescent="0.2">
      <c r="D3040" s="20">
        <f t="shared" si="47"/>
        <v>528</v>
      </c>
      <c r="E3040" s="20">
        <f>MIN(IF(MOD(ROWS($A$2:A3040),$A$2)=0,E3039+1, E3039), $B$2-1)</f>
        <v>3</v>
      </c>
      <c r="G3040" s="2" t="str">
        <f>IF(NOT(OR(
SUMPRODUCT(--ISNUMBER(SEARCH('Chapter 2 (Generated)'!$B$3:$V$3,INDEX(MyData,D3040, E3040+1))))&gt;0,
SUMPRODUCT(--ISNUMBER(SEARCH('Chapter 2 (Generated)'!$B$4:$V$4,INDEX(MyData,D3040, E3040+1))))&gt;0)),
"        " &amp; INDEX(MyData,D3040, E3040+1),
"    " &amp; INDEX(MyData,D3040, E3040+1))</f>
        <v xml:space="preserve">        "null",//525 </v>
      </c>
    </row>
    <row r="3041" spans="4:7" x14ac:dyDescent="0.2">
      <c r="D3041" s="20">
        <f t="shared" si="47"/>
        <v>529</v>
      </c>
      <c r="E3041" s="20">
        <f>MIN(IF(MOD(ROWS($A$2:A3041),$A$2)=0,E3040+1, E3040), $B$2-1)</f>
        <v>3</v>
      </c>
      <c r="G3041" s="2" t="str">
        <f>IF(NOT(OR(
SUMPRODUCT(--ISNUMBER(SEARCH('Chapter 2 (Generated)'!$B$3:$V$3,INDEX(MyData,D3041, E3041+1))))&gt;0,
SUMPRODUCT(--ISNUMBER(SEARCH('Chapter 2 (Generated)'!$B$4:$V$4,INDEX(MyData,D3041, E3041+1))))&gt;0)),
"        " &amp; INDEX(MyData,D3041, E3041+1),
"    " &amp; INDEX(MyData,D3041, E3041+1))</f>
        <v xml:space="preserve">        "null",</v>
      </c>
    </row>
    <row r="3042" spans="4:7" x14ac:dyDescent="0.2">
      <c r="D3042" s="20">
        <f t="shared" si="47"/>
        <v>530</v>
      </c>
      <c r="E3042" s="20">
        <f>MIN(IF(MOD(ROWS($A$2:A3042),$A$2)=0,E3041+1, E3041), $B$2-1)</f>
        <v>3</v>
      </c>
      <c r="G3042" s="2" t="str">
        <f>IF(NOT(OR(
SUMPRODUCT(--ISNUMBER(SEARCH('Chapter 2 (Generated)'!$B$3:$V$3,INDEX(MyData,D3042, E3042+1))))&gt;0,
SUMPRODUCT(--ISNUMBER(SEARCH('Chapter 2 (Generated)'!$B$4:$V$4,INDEX(MyData,D3042, E3042+1))))&gt;0)),
"        " &amp; INDEX(MyData,D3042, E3042+1),
"    " &amp; INDEX(MyData,D3042, E3042+1))</f>
        <v xml:space="preserve">        "null",</v>
      </c>
    </row>
    <row r="3043" spans="4:7" x14ac:dyDescent="0.2">
      <c r="D3043" s="20">
        <f t="shared" si="47"/>
        <v>531</v>
      </c>
      <c r="E3043" s="20">
        <f>MIN(IF(MOD(ROWS($A$2:A3043),$A$2)=0,E3042+1, E3042), $B$2-1)</f>
        <v>3</v>
      </c>
      <c r="G3043" s="2" t="str">
        <f>IF(NOT(OR(
SUMPRODUCT(--ISNUMBER(SEARCH('Chapter 2 (Generated)'!$B$3:$V$3,INDEX(MyData,D3043, E3043+1))))&gt;0,
SUMPRODUCT(--ISNUMBER(SEARCH('Chapter 2 (Generated)'!$B$4:$V$4,INDEX(MyData,D3043, E3043+1))))&gt;0)),
"        " &amp; INDEX(MyData,D3043, E3043+1),
"    " &amp; INDEX(MyData,D3043, E3043+1))</f>
        <v xml:space="preserve">        "null",</v>
      </c>
    </row>
    <row r="3044" spans="4:7" x14ac:dyDescent="0.2">
      <c r="D3044" s="20">
        <f t="shared" si="47"/>
        <v>532</v>
      </c>
      <c r="E3044" s="20">
        <f>MIN(IF(MOD(ROWS($A$2:A3044),$A$2)=0,E3043+1, E3043), $B$2-1)</f>
        <v>3</v>
      </c>
      <c r="G3044" s="2" t="str">
        <f>IF(NOT(OR(
SUMPRODUCT(--ISNUMBER(SEARCH('Chapter 2 (Generated)'!$B$3:$V$3,INDEX(MyData,D3044, E3044+1))))&gt;0,
SUMPRODUCT(--ISNUMBER(SEARCH('Chapter 2 (Generated)'!$B$4:$V$4,INDEX(MyData,D3044, E3044+1))))&gt;0)),
"        " &amp; INDEX(MyData,D3044, E3044+1),
"    " &amp; INDEX(MyData,D3044, E3044+1))</f>
        <v xml:space="preserve">        "null",</v>
      </c>
    </row>
    <row r="3045" spans="4:7" x14ac:dyDescent="0.2">
      <c r="D3045" s="20">
        <f t="shared" si="47"/>
        <v>533</v>
      </c>
      <c r="E3045" s="20">
        <f>MIN(IF(MOD(ROWS($A$2:A3045),$A$2)=0,E3044+1, E3044), $B$2-1)</f>
        <v>3</v>
      </c>
      <c r="G3045" s="2" t="str">
        <f>IF(NOT(OR(
SUMPRODUCT(--ISNUMBER(SEARCH('Chapter 2 (Generated)'!$B$3:$V$3,INDEX(MyData,D3045, E3045+1))))&gt;0,
SUMPRODUCT(--ISNUMBER(SEARCH('Chapter 2 (Generated)'!$B$4:$V$4,INDEX(MyData,D3045, E3045+1))))&gt;0)),
"        " &amp; INDEX(MyData,D3045, E3045+1),
"    " &amp; INDEX(MyData,D3045, E3045+1))</f>
        <v xml:space="preserve">        "null",//530 </v>
      </c>
    </row>
    <row r="3046" spans="4:7" x14ac:dyDescent="0.2">
      <c r="D3046" s="20">
        <f t="shared" si="47"/>
        <v>534</v>
      </c>
      <c r="E3046" s="20">
        <f>MIN(IF(MOD(ROWS($A$2:A3046),$A$2)=0,E3045+1, E3045), $B$2-1)</f>
        <v>3</v>
      </c>
      <c r="G3046" s="2" t="str">
        <f>IF(NOT(OR(
SUMPRODUCT(--ISNUMBER(SEARCH('Chapter 2 (Generated)'!$B$3:$V$3,INDEX(MyData,D3046, E3046+1))))&gt;0,
SUMPRODUCT(--ISNUMBER(SEARCH('Chapter 2 (Generated)'!$B$4:$V$4,INDEX(MyData,D3046, E3046+1))))&gt;0)),
"        " &amp; INDEX(MyData,D3046, E3046+1),
"    " &amp; INDEX(MyData,D3046, E3046+1))</f>
        <v xml:space="preserve">        "null",</v>
      </c>
    </row>
    <row r="3047" spans="4:7" x14ac:dyDescent="0.2">
      <c r="D3047" s="20">
        <f t="shared" si="47"/>
        <v>535</v>
      </c>
      <c r="E3047" s="20">
        <f>MIN(IF(MOD(ROWS($A$2:A3047),$A$2)=0,E3046+1, E3046), $B$2-1)</f>
        <v>3</v>
      </c>
      <c r="G3047" s="2" t="str">
        <f>IF(NOT(OR(
SUMPRODUCT(--ISNUMBER(SEARCH('Chapter 2 (Generated)'!$B$3:$V$3,INDEX(MyData,D3047, E3047+1))))&gt;0,
SUMPRODUCT(--ISNUMBER(SEARCH('Chapter 2 (Generated)'!$B$4:$V$4,INDEX(MyData,D3047, E3047+1))))&gt;0)),
"        " &amp; INDEX(MyData,D3047, E3047+1),
"    " &amp; INDEX(MyData,D3047, E3047+1))</f>
        <v xml:space="preserve">        "null",</v>
      </c>
    </row>
    <row r="3048" spans="4:7" x14ac:dyDescent="0.2">
      <c r="D3048" s="20">
        <f t="shared" si="47"/>
        <v>536</v>
      </c>
      <c r="E3048" s="20">
        <f>MIN(IF(MOD(ROWS($A$2:A3048),$A$2)=0,E3047+1, E3047), $B$2-1)</f>
        <v>3</v>
      </c>
      <c r="G3048" s="2" t="str">
        <f>IF(NOT(OR(
SUMPRODUCT(--ISNUMBER(SEARCH('Chapter 2 (Generated)'!$B$3:$V$3,INDEX(MyData,D3048, E3048+1))))&gt;0,
SUMPRODUCT(--ISNUMBER(SEARCH('Chapter 2 (Generated)'!$B$4:$V$4,INDEX(MyData,D3048, E3048+1))))&gt;0)),
"        " &amp; INDEX(MyData,D3048, E3048+1),
"    " &amp; INDEX(MyData,D3048, E3048+1))</f>
        <v xml:space="preserve">        "null",</v>
      </c>
    </row>
    <row r="3049" spans="4:7" x14ac:dyDescent="0.2">
      <c r="D3049" s="20">
        <f t="shared" si="47"/>
        <v>537</v>
      </c>
      <c r="E3049" s="20">
        <f>MIN(IF(MOD(ROWS($A$2:A3049),$A$2)=0,E3048+1, E3048), $B$2-1)</f>
        <v>3</v>
      </c>
      <c r="G3049" s="2" t="str">
        <f>IF(NOT(OR(
SUMPRODUCT(--ISNUMBER(SEARCH('Chapter 2 (Generated)'!$B$3:$V$3,INDEX(MyData,D3049, E3049+1))))&gt;0,
SUMPRODUCT(--ISNUMBER(SEARCH('Chapter 2 (Generated)'!$B$4:$V$4,INDEX(MyData,D3049, E3049+1))))&gt;0)),
"        " &amp; INDEX(MyData,D3049, E3049+1),
"    " &amp; INDEX(MyData,D3049, E3049+1))</f>
        <v xml:space="preserve">        "null",</v>
      </c>
    </row>
    <row r="3050" spans="4:7" x14ac:dyDescent="0.2">
      <c r="D3050" s="20">
        <f t="shared" si="47"/>
        <v>538</v>
      </c>
      <c r="E3050" s="20">
        <f>MIN(IF(MOD(ROWS($A$2:A3050),$A$2)=0,E3049+1, E3049), $B$2-1)</f>
        <v>3</v>
      </c>
      <c r="G3050" s="2" t="str">
        <f>IF(NOT(OR(
SUMPRODUCT(--ISNUMBER(SEARCH('Chapter 2 (Generated)'!$B$3:$V$3,INDEX(MyData,D3050, E3050+1))))&gt;0,
SUMPRODUCT(--ISNUMBER(SEARCH('Chapter 2 (Generated)'!$B$4:$V$4,INDEX(MyData,D3050, E3050+1))))&gt;0)),
"        " &amp; INDEX(MyData,D3050, E3050+1),
"    " &amp; INDEX(MyData,D3050, E3050+1))</f>
        <v xml:space="preserve">        "null",//535 </v>
      </c>
    </row>
    <row r="3051" spans="4:7" x14ac:dyDescent="0.2">
      <c r="D3051" s="20">
        <f t="shared" si="47"/>
        <v>539</v>
      </c>
      <c r="E3051" s="20">
        <f>MIN(IF(MOD(ROWS($A$2:A3051),$A$2)=0,E3050+1, E3050), $B$2-1)</f>
        <v>3</v>
      </c>
      <c r="G3051" s="2" t="str">
        <f>IF(NOT(OR(
SUMPRODUCT(--ISNUMBER(SEARCH('Chapter 2 (Generated)'!$B$3:$V$3,INDEX(MyData,D3051, E3051+1))))&gt;0,
SUMPRODUCT(--ISNUMBER(SEARCH('Chapter 2 (Generated)'!$B$4:$V$4,INDEX(MyData,D3051, E3051+1))))&gt;0)),
"        " &amp; INDEX(MyData,D3051, E3051+1),
"    " &amp; INDEX(MyData,D3051, E3051+1))</f>
        <v xml:space="preserve">        "null",</v>
      </c>
    </row>
    <row r="3052" spans="4:7" x14ac:dyDescent="0.2">
      <c r="D3052" s="20">
        <f t="shared" si="47"/>
        <v>540</v>
      </c>
      <c r="E3052" s="20">
        <f>MIN(IF(MOD(ROWS($A$2:A3052),$A$2)=0,E3051+1, E3051), $B$2-1)</f>
        <v>3</v>
      </c>
      <c r="G3052" s="2" t="str">
        <f>IF(NOT(OR(
SUMPRODUCT(--ISNUMBER(SEARCH('Chapter 2 (Generated)'!$B$3:$V$3,INDEX(MyData,D3052, E3052+1))))&gt;0,
SUMPRODUCT(--ISNUMBER(SEARCH('Chapter 2 (Generated)'!$B$4:$V$4,INDEX(MyData,D3052, E3052+1))))&gt;0)),
"        " &amp; INDEX(MyData,D3052, E3052+1),
"    " &amp; INDEX(MyData,D3052, E3052+1))</f>
        <v xml:space="preserve">        "null",</v>
      </c>
    </row>
    <row r="3053" spans="4:7" x14ac:dyDescent="0.2">
      <c r="D3053" s="20">
        <f t="shared" si="47"/>
        <v>541</v>
      </c>
      <c r="E3053" s="20">
        <f>MIN(IF(MOD(ROWS($A$2:A3053),$A$2)=0,E3052+1, E3052), $B$2-1)</f>
        <v>3</v>
      </c>
      <c r="G3053" s="2" t="str">
        <f>IF(NOT(OR(
SUMPRODUCT(--ISNUMBER(SEARCH('Chapter 2 (Generated)'!$B$3:$V$3,INDEX(MyData,D3053, E3053+1))))&gt;0,
SUMPRODUCT(--ISNUMBER(SEARCH('Chapter 2 (Generated)'!$B$4:$V$4,INDEX(MyData,D3053, E3053+1))))&gt;0)),
"        " &amp; INDEX(MyData,D3053, E3053+1),
"    " &amp; INDEX(MyData,D3053, E3053+1))</f>
        <v xml:space="preserve">        "Yeah, Tadashi. I’m here to &lt;em&gt;learn.&lt;/em&gt;",</v>
      </c>
    </row>
    <row r="3054" spans="4:7" x14ac:dyDescent="0.2">
      <c r="D3054" s="20">
        <f t="shared" si="47"/>
        <v>542</v>
      </c>
      <c r="E3054" s="20">
        <f>MIN(IF(MOD(ROWS($A$2:A3054),$A$2)=0,E3053+1, E3053), $B$2-1)</f>
        <v>3</v>
      </c>
      <c r="G3054" s="2" t="str">
        <f>IF(NOT(OR(
SUMPRODUCT(--ISNUMBER(SEARCH('Chapter 2 (Generated)'!$B$3:$V$3,INDEX(MyData,D3054, E3054+1))))&gt;0,
SUMPRODUCT(--ISNUMBER(SEARCH('Chapter 2 (Generated)'!$B$4:$V$4,INDEX(MyData,D3054, E3054+1))))&gt;0)),
"        " &amp; INDEX(MyData,D3054, E3054+1),
"    " &amp; INDEX(MyData,D3054, E3054+1))</f>
        <v xml:space="preserve">        "null",</v>
      </c>
    </row>
    <row r="3055" spans="4:7" x14ac:dyDescent="0.2">
      <c r="D3055" s="20">
        <f t="shared" si="47"/>
        <v>543</v>
      </c>
      <c r="E3055" s="20">
        <f>MIN(IF(MOD(ROWS($A$2:A3055),$A$2)=0,E3054+1, E3054), $B$2-1)</f>
        <v>3</v>
      </c>
      <c r="G3055" s="2" t="str">
        <f>IF(NOT(OR(
SUMPRODUCT(--ISNUMBER(SEARCH('Chapter 2 (Generated)'!$B$3:$V$3,INDEX(MyData,D3055, E3055+1))))&gt;0,
SUMPRODUCT(--ISNUMBER(SEARCH('Chapter 2 (Generated)'!$B$4:$V$4,INDEX(MyData,D3055, E3055+1))))&gt;0)),
"        " &amp; INDEX(MyData,D3055, E3055+1),
"    " &amp; INDEX(MyData,D3055, E3055+1))</f>
        <v xml:space="preserve">        "null",//540 </v>
      </c>
    </row>
    <row r="3056" spans="4:7" x14ac:dyDescent="0.2">
      <c r="D3056" s="20">
        <f t="shared" si="47"/>
        <v>544</v>
      </c>
      <c r="E3056" s="20">
        <f>MIN(IF(MOD(ROWS($A$2:A3056),$A$2)=0,E3055+1, E3055), $B$2-1)</f>
        <v>3</v>
      </c>
      <c r="G3056" s="2" t="str">
        <f>IF(NOT(OR(
SUMPRODUCT(--ISNUMBER(SEARCH('Chapter 2 (Generated)'!$B$3:$V$3,INDEX(MyData,D3056, E3056+1))))&gt;0,
SUMPRODUCT(--ISNUMBER(SEARCH('Chapter 2 (Generated)'!$B$4:$V$4,INDEX(MyData,D3056, E3056+1))))&gt;0)),
"        " &amp; INDEX(MyData,D3056, E3056+1),
"    " &amp; INDEX(MyData,D3056, E3056+1))</f>
        <v xml:space="preserve">        "null",</v>
      </c>
    </row>
    <row r="3057" spans="4:7" x14ac:dyDescent="0.2">
      <c r="D3057" s="20">
        <f t="shared" si="47"/>
        <v>545</v>
      </c>
      <c r="E3057" s="20">
        <f>MIN(IF(MOD(ROWS($A$2:A3057),$A$2)=0,E3056+1, E3056), $B$2-1)</f>
        <v>3</v>
      </c>
      <c r="G3057" s="2" t="str">
        <f>IF(NOT(OR(
SUMPRODUCT(--ISNUMBER(SEARCH('Chapter 2 (Generated)'!$B$3:$V$3,INDEX(MyData,D3057, E3057+1))))&gt;0,
SUMPRODUCT(--ISNUMBER(SEARCH('Chapter 2 (Generated)'!$B$4:$V$4,INDEX(MyData,D3057, E3057+1))))&gt;0)),
"        " &amp; INDEX(MyData,D3057, E3057+1),
"    " &amp; INDEX(MyData,D3057, E3057+1))</f>
        <v xml:space="preserve">        "null",</v>
      </c>
    </row>
    <row r="3058" spans="4:7" x14ac:dyDescent="0.2">
      <c r="D3058" s="20">
        <f t="shared" si="47"/>
        <v>546</v>
      </c>
      <c r="E3058" s="20">
        <f>MIN(IF(MOD(ROWS($A$2:A3058),$A$2)=0,E3057+1, E3057), $B$2-1)</f>
        <v>3</v>
      </c>
      <c r="G3058" s="2" t="str">
        <f>IF(NOT(OR(
SUMPRODUCT(--ISNUMBER(SEARCH('Chapter 2 (Generated)'!$B$3:$V$3,INDEX(MyData,D3058, E3058+1))))&gt;0,
SUMPRODUCT(--ISNUMBER(SEARCH('Chapter 2 (Generated)'!$B$4:$V$4,INDEX(MyData,D3058, E3058+1))))&gt;0)),
"        " &amp; INDEX(MyData,D3058, E3058+1),
"    " &amp; INDEX(MyData,D3058, E3058+1))</f>
        <v xml:space="preserve">        "null",</v>
      </c>
    </row>
    <row r="3059" spans="4:7" x14ac:dyDescent="0.2">
      <c r="D3059" s="20">
        <f t="shared" si="47"/>
        <v>547</v>
      </c>
      <c r="E3059" s="20">
        <f>MIN(IF(MOD(ROWS($A$2:A3059),$A$2)=0,E3058+1, E3058), $B$2-1)</f>
        <v>3</v>
      </c>
      <c r="G3059" s="2" t="str">
        <f>IF(NOT(OR(
SUMPRODUCT(--ISNUMBER(SEARCH('Chapter 2 (Generated)'!$B$3:$V$3,INDEX(MyData,D3059, E3059+1))))&gt;0,
SUMPRODUCT(--ISNUMBER(SEARCH('Chapter 2 (Generated)'!$B$4:$V$4,INDEX(MyData,D3059, E3059+1))))&gt;0)),
"        " &amp; INDEX(MyData,D3059, E3059+1),
"    " &amp; INDEX(MyData,D3059, E3059+1))</f>
        <v xml:space="preserve">        "null",</v>
      </c>
    </row>
    <row r="3060" spans="4:7" x14ac:dyDescent="0.2">
      <c r="D3060" s="20">
        <f t="shared" si="47"/>
        <v>548</v>
      </c>
      <c r="E3060" s="20">
        <f>MIN(IF(MOD(ROWS($A$2:A3060),$A$2)=0,E3059+1, E3059), $B$2-1)</f>
        <v>3</v>
      </c>
      <c r="G3060" s="2" t="str">
        <f>IF(NOT(OR(
SUMPRODUCT(--ISNUMBER(SEARCH('Chapter 2 (Generated)'!$B$3:$V$3,INDEX(MyData,D3060, E3060+1))))&gt;0,
SUMPRODUCT(--ISNUMBER(SEARCH('Chapter 2 (Generated)'!$B$4:$V$4,INDEX(MyData,D3060, E3060+1))))&gt;0)),
"        " &amp; INDEX(MyData,D3060, E3060+1),
"    " &amp; INDEX(MyData,D3060, E3060+1))</f>
        <v xml:space="preserve">        "null",//545 </v>
      </c>
    </row>
    <row r="3061" spans="4:7" x14ac:dyDescent="0.2">
      <c r="D3061" s="20">
        <f t="shared" si="47"/>
        <v>549</v>
      </c>
      <c r="E3061" s="20">
        <f>MIN(IF(MOD(ROWS($A$2:A3061),$A$2)=0,E3060+1, E3060), $B$2-1)</f>
        <v>3</v>
      </c>
      <c r="G3061" s="2" t="str">
        <f>IF(NOT(OR(
SUMPRODUCT(--ISNUMBER(SEARCH('Chapter 2 (Generated)'!$B$3:$V$3,INDEX(MyData,D3061, E3061+1))))&gt;0,
SUMPRODUCT(--ISNUMBER(SEARCH('Chapter 2 (Generated)'!$B$4:$V$4,INDEX(MyData,D3061, E3061+1))))&gt;0)),
"        " &amp; INDEX(MyData,D3061, E3061+1),
"    " &amp; INDEX(MyData,D3061, E3061+1))</f>
        <v xml:space="preserve">        "Hey! Chill! At least give " + user.scholarname + " a chance to propose something. ",</v>
      </c>
    </row>
    <row r="3062" spans="4:7" x14ac:dyDescent="0.2">
      <c r="D3062" s="20">
        <f t="shared" si="47"/>
        <v>550</v>
      </c>
      <c r="E3062" s="20">
        <f>MIN(IF(MOD(ROWS($A$2:A3062),$A$2)=0,E3061+1, E3061), $B$2-1)</f>
        <v>3</v>
      </c>
      <c r="G3062" s="2" t="str">
        <f>IF(NOT(OR(
SUMPRODUCT(--ISNUMBER(SEARCH('Chapter 2 (Generated)'!$B$3:$V$3,INDEX(MyData,D3062, E3062+1))))&gt;0,
SUMPRODUCT(--ISNUMBER(SEARCH('Chapter 2 (Generated)'!$B$4:$V$4,INDEX(MyData,D3062, E3062+1))))&gt;0)),
"        " &amp; INDEX(MyData,D3062, E3062+1),
"    " &amp; INDEX(MyData,D3062, E3062+1))</f>
        <v xml:space="preserve">        "null",</v>
      </c>
    </row>
    <row r="3063" spans="4:7" x14ac:dyDescent="0.2">
      <c r="D3063" s="20">
        <f t="shared" si="47"/>
        <v>551</v>
      </c>
      <c r="E3063" s="20">
        <f>MIN(IF(MOD(ROWS($A$2:A3063),$A$2)=0,E3062+1, E3062), $B$2-1)</f>
        <v>3</v>
      </c>
      <c r="G3063" s="2" t="str">
        <f>IF(NOT(OR(
SUMPRODUCT(--ISNUMBER(SEARCH('Chapter 2 (Generated)'!$B$3:$V$3,INDEX(MyData,D3063, E3063+1))))&gt;0,
SUMPRODUCT(--ISNUMBER(SEARCH('Chapter 2 (Generated)'!$B$4:$V$4,INDEX(MyData,D3063, E3063+1))))&gt;0)),
"        " &amp; INDEX(MyData,D3063, E3063+1),
"    " &amp; INDEX(MyData,D3063, E3063+1))</f>
        <v xml:space="preserve">        "null",</v>
      </c>
    </row>
    <row r="3064" spans="4:7" x14ac:dyDescent="0.2">
      <c r="D3064" s="20">
        <f t="shared" si="47"/>
        <v>552</v>
      </c>
      <c r="E3064" s="20">
        <f>MIN(IF(MOD(ROWS($A$2:A3064),$A$2)=0,E3063+1, E3063), $B$2-1)</f>
        <v>3</v>
      </c>
      <c r="G3064" s="2" t="str">
        <f>IF(NOT(OR(
SUMPRODUCT(--ISNUMBER(SEARCH('Chapter 2 (Generated)'!$B$3:$V$3,INDEX(MyData,D3064, E3064+1))))&gt;0,
SUMPRODUCT(--ISNUMBER(SEARCH('Chapter 2 (Generated)'!$B$4:$V$4,INDEX(MyData,D3064, E3064+1))))&gt;0)),
"        " &amp; INDEX(MyData,D3064, E3064+1),
"    " &amp; INDEX(MyData,D3064, E3064+1))</f>
        <v xml:space="preserve">        "null",</v>
      </c>
    </row>
    <row r="3065" spans="4:7" x14ac:dyDescent="0.2">
      <c r="D3065" s="20">
        <f t="shared" si="47"/>
        <v>553</v>
      </c>
      <c r="E3065" s="20">
        <f>MIN(IF(MOD(ROWS($A$2:A3065),$A$2)=0,E3064+1, E3064), $B$2-1)</f>
        <v>3</v>
      </c>
      <c r="G3065" s="2" t="str">
        <f>IF(NOT(OR(
SUMPRODUCT(--ISNUMBER(SEARCH('Chapter 2 (Generated)'!$B$3:$V$3,INDEX(MyData,D3065, E3065+1))))&gt;0,
SUMPRODUCT(--ISNUMBER(SEARCH('Chapter 2 (Generated)'!$B$4:$V$4,INDEX(MyData,D3065, E3065+1))))&gt;0)),
"        " &amp; INDEX(MyData,D3065, E3065+1),
"    " &amp; INDEX(MyData,D3065, E3065+1))</f>
        <v xml:space="preserve">        "…",//550 </v>
      </c>
    </row>
    <row r="3066" spans="4:7" x14ac:dyDescent="0.2">
      <c r="D3066" s="20">
        <f t="shared" si="47"/>
        <v>554</v>
      </c>
      <c r="E3066" s="20">
        <f>MIN(IF(MOD(ROWS($A$2:A3066),$A$2)=0,E3065+1, E3065), $B$2-1)</f>
        <v>3</v>
      </c>
      <c r="G3066" s="2" t="str">
        <f>IF(NOT(OR(
SUMPRODUCT(--ISNUMBER(SEARCH('Chapter 2 (Generated)'!$B$3:$V$3,INDEX(MyData,D3066, E3066+1))))&gt;0,
SUMPRODUCT(--ISNUMBER(SEARCH('Chapter 2 (Generated)'!$B$4:$V$4,INDEX(MyData,D3066, E3066+1))))&gt;0)),
"        " &amp; INDEX(MyData,D3066, E3066+1),
"    " &amp; INDEX(MyData,D3066, E3066+1))</f>
        <v xml:space="preserve">        "null",</v>
      </c>
    </row>
    <row r="3067" spans="4:7" x14ac:dyDescent="0.2">
      <c r="D3067" s="20">
        <f t="shared" si="47"/>
        <v>555</v>
      </c>
      <c r="E3067" s="20">
        <f>MIN(IF(MOD(ROWS($A$2:A3067),$A$2)=0,E3066+1, E3066), $B$2-1)</f>
        <v>3</v>
      </c>
      <c r="G3067" s="2" t="str">
        <f>IF(NOT(OR(
SUMPRODUCT(--ISNUMBER(SEARCH('Chapter 2 (Generated)'!$B$3:$V$3,INDEX(MyData,D3067, E3067+1))))&gt;0,
SUMPRODUCT(--ISNUMBER(SEARCH('Chapter 2 (Generated)'!$B$4:$V$4,INDEX(MyData,D3067, E3067+1))))&gt;0)),
"        " &amp; INDEX(MyData,D3067, E3067+1),
"    " &amp; INDEX(MyData,D3067, E3067+1))</f>
        <v xml:space="preserve">        "Whatever. I’ll take care of them for now. I’m going to call my agent and make sure those idiots don’t show up on school grounds.",</v>
      </c>
    </row>
    <row r="3068" spans="4:7" x14ac:dyDescent="0.2">
      <c r="D3068" s="20">
        <f t="shared" si="47"/>
        <v>556</v>
      </c>
      <c r="E3068" s="20">
        <f>MIN(IF(MOD(ROWS($A$2:A3068),$A$2)=0,E3067+1, E3067), $B$2-1)</f>
        <v>3</v>
      </c>
      <c r="G3068" s="2" t="str">
        <f>IF(NOT(OR(
SUMPRODUCT(--ISNUMBER(SEARCH('Chapter 2 (Generated)'!$B$3:$V$3,INDEX(MyData,D3068, E3068+1))))&gt;0,
SUMPRODUCT(--ISNUMBER(SEARCH('Chapter 2 (Generated)'!$B$4:$V$4,INDEX(MyData,D3068, E3068+1))))&gt;0)),
"        " &amp; INDEX(MyData,D3068, E3068+1),
"    " &amp; INDEX(MyData,D3068, E3068+1))</f>
        <v xml:space="preserve">        "But don’t get used to it, &lt;em&gt;Tadashit&lt;/em&gt;.",</v>
      </c>
    </row>
    <row r="3069" spans="4:7" x14ac:dyDescent="0.2">
      <c r="D3069" s="20">
        <f t="shared" si="47"/>
        <v>557</v>
      </c>
      <c r="E3069" s="20">
        <f>MIN(IF(MOD(ROWS($A$2:A3069),$A$2)=0,E3068+1, E3068), $B$2-1)</f>
        <v>3</v>
      </c>
      <c r="G3069" s="2" t="str">
        <f>IF(NOT(OR(
SUMPRODUCT(--ISNUMBER(SEARCH('Chapter 2 (Generated)'!$B$3:$V$3,INDEX(MyData,D3069, E3069+1))))&gt;0,
SUMPRODUCT(--ISNUMBER(SEARCH('Chapter 2 (Generated)'!$B$4:$V$4,INDEX(MyData,D3069, E3069+1))))&gt;0)),
"        " &amp; INDEX(MyData,D3069, E3069+1),
"    " &amp; INDEX(MyData,D3069, E3069+1))</f>
        <v xml:space="preserve">        "null",</v>
      </c>
    </row>
    <row r="3070" spans="4:7" x14ac:dyDescent="0.2">
      <c r="D3070" s="20">
        <f t="shared" si="47"/>
        <v>558</v>
      </c>
      <c r="E3070" s="20">
        <f>MIN(IF(MOD(ROWS($A$2:A3070),$A$2)=0,E3069+1, E3069), $B$2-1)</f>
        <v>3</v>
      </c>
      <c r="G3070" s="2" t="str">
        <f>IF(NOT(OR(
SUMPRODUCT(--ISNUMBER(SEARCH('Chapter 2 (Generated)'!$B$3:$V$3,INDEX(MyData,D3070, E3070+1))))&gt;0,
SUMPRODUCT(--ISNUMBER(SEARCH('Chapter 2 (Generated)'!$B$4:$V$4,INDEX(MyData,D3070, E3070+1))))&gt;0)),
"        " &amp; INDEX(MyData,D3070, E3070+1),
"    " &amp; INDEX(MyData,D3070, E3070+1))</f>
        <v xml:space="preserve">        "Oh shit, that’s Ms. Rodriguez.",//555 </v>
      </c>
    </row>
    <row r="3071" spans="4:7" x14ac:dyDescent="0.2">
      <c r="D3071" s="20">
        <f t="shared" si="47"/>
        <v>559</v>
      </c>
      <c r="E3071" s="20">
        <f>MIN(IF(MOD(ROWS($A$2:A3071),$A$2)=0,E3070+1, E3070), $B$2-1)</f>
        <v>3</v>
      </c>
      <c r="G3071" s="2" t="str">
        <f>IF(NOT(OR(
SUMPRODUCT(--ISNUMBER(SEARCH('Chapter 2 (Generated)'!$B$3:$V$3,INDEX(MyData,D3071, E3071+1))))&gt;0,
SUMPRODUCT(--ISNUMBER(SEARCH('Chapter 2 (Generated)'!$B$4:$V$4,INDEX(MyData,D3071, E3071+1))))&gt;0)),
"        " &amp; INDEX(MyData,D3071, E3071+1),
"    " &amp; INDEX(MyData,D3071, E3071+1))</f>
        <v xml:space="preserve">        "Well, I’m going to bounce. I haven’t handed in an assignment in months and I know they’re not going to be happy with me. ",</v>
      </c>
    </row>
    <row r="3072" spans="4:7" x14ac:dyDescent="0.2">
      <c r="D3072" s="20">
        <f t="shared" si="47"/>
        <v>560</v>
      </c>
      <c r="E3072" s="20">
        <f>MIN(IF(MOD(ROWS($A$2:A3072),$A$2)=0,E3071+1, E3071), $B$2-1)</f>
        <v>3</v>
      </c>
      <c r="G3072" s="2" t="str">
        <f>IF(NOT(OR(
SUMPRODUCT(--ISNUMBER(SEARCH('Chapter 2 (Generated)'!$B$3:$V$3,INDEX(MyData,D3072, E3072+1))))&gt;0,
SUMPRODUCT(--ISNUMBER(SEARCH('Chapter 2 (Generated)'!$B$4:$V$4,INDEX(MyData,D3072, E3072+1))))&gt;0)),
"        " &amp; INDEX(MyData,D3072, E3072+1),
"    " &amp; INDEX(MyData,D3072, E3072+1))</f>
        <v xml:space="preserve">        "null",</v>
      </c>
    </row>
    <row r="3073" spans="4:7" x14ac:dyDescent="0.2">
      <c r="D3073" s="20">
        <f t="shared" si="47"/>
        <v>561</v>
      </c>
      <c r="E3073" s="20">
        <f>MIN(IF(MOD(ROWS($A$2:A3073),$A$2)=0,E3072+1, E3072), $B$2-1)</f>
        <v>3</v>
      </c>
      <c r="G3073" s="2" t="str">
        <f>IF(NOT(OR(
SUMPRODUCT(--ISNUMBER(SEARCH('Chapter 2 (Generated)'!$B$3:$V$3,INDEX(MyData,D3073, E3073+1))))&gt;0,
SUMPRODUCT(--ISNUMBER(SEARCH('Chapter 2 (Generated)'!$B$4:$V$4,INDEX(MyData,D3073, E3073+1))))&gt;0)),
"        " &amp; INDEX(MyData,D3073, E3073+1),
"    " &amp; INDEX(MyData,D3073, E3073+1))</f>
        <v xml:space="preserve">        "null",</v>
      </c>
    </row>
    <row r="3074" spans="4:7" x14ac:dyDescent="0.2">
      <c r="D3074" s="20">
        <f t="shared" ref="D3074:D3137" si="48">MOD(ROW(D3073)-1+ROWS(MyData),ROWS(MyData))+1</f>
        <v>562</v>
      </c>
      <c r="E3074" s="20">
        <f>MIN(IF(MOD(ROWS($A$2:A3074),$A$2)=0,E3073+1, E3073), $B$2-1)</f>
        <v>3</v>
      </c>
      <c r="G3074" s="2" t="str">
        <f>IF(NOT(OR(
SUMPRODUCT(--ISNUMBER(SEARCH('Chapter 2 (Generated)'!$B$3:$V$3,INDEX(MyData,D3074, E3074+1))))&gt;0,
SUMPRODUCT(--ISNUMBER(SEARCH('Chapter 2 (Generated)'!$B$4:$V$4,INDEX(MyData,D3074, E3074+1))))&gt;0)),
"        " &amp; INDEX(MyData,D3074, E3074+1),
"    " &amp; INDEX(MyData,D3074, E3074+1))</f>
        <v xml:space="preserve">        "null",</v>
      </c>
    </row>
    <row r="3075" spans="4:7" x14ac:dyDescent="0.2">
      <c r="D3075" s="20">
        <f t="shared" si="48"/>
        <v>563</v>
      </c>
      <c r="E3075" s="20">
        <f>MIN(IF(MOD(ROWS($A$2:A3075),$A$2)=0,E3074+1, E3074), $B$2-1)</f>
        <v>3</v>
      </c>
      <c r="G3075" s="2" t="str">
        <f>IF(NOT(OR(
SUMPRODUCT(--ISNUMBER(SEARCH('Chapter 2 (Generated)'!$B$3:$V$3,INDEX(MyData,D3075, E3075+1))))&gt;0,
SUMPRODUCT(--ISNUMBER(SEARCH('Chapter 2 (Generated)'!$B$4:$V$4,INDEX(MyData,D3075, E3075+1))))&gt;0)),
"        " &amp; INDEX(MyData,D3075, E3075+1),
"    " &amp; INDEX(MyData,D3075, E3075+1))</f>
        <v xml:space="preserve">        "null",//560 </v>
      </c>
    </row>
    <row r="3076" spans="4:7" x14ac:dyDescent="0.2">
      <c r="D3076" s="20">
        <f t="shared" si="48"/>
        <v>564</v>
      </c>
      <c r="E3076" s="20">
        <f>MIN(IF(MOD(ROWS($A$2:A3076),$A$2)=0,E3075+1, E3075), $B$2-1)</f>
        <v>3</v>
      </c>
      <c r="G3076" s="2" t="str">
        <f>IF(NOT(OR(
SUMPRODUCT(--ISNUMBER(SEARCH('Chapter 2 (Generated)'!$B$3:$V$3,INDEX(MyData,D3076, E3076+1))))&gt;0,
SUMPRODUCT(--ISNUMBER(SEARCH('Chapter 2 (Generated)'!$B$4:$V$4,INDEX(MyData,D3076, E3076+1))))&gt;0)),
"        " &amp; INDEX(MyData,D3076, E3076+1),
"    " &amp; INDEX(MyData,D3076, E3076+1))</f>
        <v xml:space="preserve">        "null",</v>
      </c>
    </row>
    <row r="3077" spans="4:7" x14ac:dyDescent="0.2">
      <c r="D3077" s="20">
        <f t="shared" si="48"/>
        <v>565</v>
      </c>
      <c r="E3077" s="20">
        <f>MIN(IF(MOD(ROWS($A$2:A3077),$A$2)=0,E3076+1, E3076), $B$2-1)</f>
        <v>3</v>
      </c>
      <c r="G3077" s="2" t="str">
        <f>IF(NOT(OR(
SUMPRODUCT(--ISNUMBER(SEARCH('Chapter 2 (Generated)'!$B$3:$V$3,INDEX(MyData,D3077, E3077+1))))&gt;0,
SUMPRODUCT(--ISNUMBER(SEARCH('Chapter 2 (Generated)'!$B$4:$V$4,INDEX(MyData,D3077, E3077+1))))&gt;0)),
"        " &amp; INDEX(MyData,D3077, E3077+1),
"    " &amp; INDEX(MyData,D3077, E3077+1))</f>
        <v xml:space="preserve">        "null",</v>
      </c>
    </row>
    <row r="3078" spans="4:7" x14ac:dyDescent="0.2">
      <c r="D3078" s="20">
        <f t="shared" si="48"/>
        <v>566</v>
      </c>
      <c r="E3078" s="20">
        <f>MIN(IF(MOD(ROWS($A$2:A3078),$A$2)=0,E3077+1, E3077), $B$2-1)</f>
        <v>3</v>
      </c>
      <c r="G3078" s="2" t="str">
        <f>IF(NOT(OR(
SUMPRODUCT(--ISNUMBER(SEARCH('Chapter 2 (Generated)'!$B$3:$V$3,INDEX(MyData,D3078, E3078+1))))&gt;0,
SUMPRODUCT(--ISNUMBER(SEARCH('Chapter 2 (Generated)'!$B$4:$V$4,INDEX(MyData,D3078, E3078+1))))&gt;0)),
"        " &amp; INDEX(MyData,D3078, E3078+1),
"    " &amp; INDEX(MyData,D3078, E3078+1))</f>
        <v xml:space="preserve">        "null",</v>
      </c>
    </row>
    <row r="3079" spans="4:7" x14ac:dyDescent="0.2">
      <c r="D3079" s="20">
        <f t="shared" si="48"/>
        <v>567</v>
      </c>
      <c r="E3079" s="20">
        <f>MIN(IF(MOD(ROWS($A$2:A3079),$A$2)=0,E3078+1, E3078), $B$2-1)</f>
        <v>3</v>
      </c>
      <c r="G3079" s="2" t="str">
        <f>IF(NOT(OR(
SUMPRODUCT(--ISNUMBER(SEARCH('Chapter 2 (Generated)'!$B$3:$V$3,INDEX(MyData,D3079, E3079+1))))&gt;0,
SUMPRODUCT(--ISNUMBER(SEARCH('Chapter 2 (Generated)'!$B$4:$V$4,INDEX(MyData,D3079, E3079+1))))&gt;0)),
"        " &amp; INDEX(MyData,D3079, E3079+1),
"    " &amp; INDEX(MyData,D3079, E3079+1))</f>
        <v xml:space="preserve">        "null",</v>
      </c>
    </row>
    <row r="3080" spans="4:7" x14ac:dyDescent="0.2">
      <c r="D3080" s="20">
        <f t="shared" si="48"/>
        <v>568</v>
      </c>
      <c r="E3080" s="20">
        <f>MIN(IF(MOD(ROWS($A$2:A3080),$A$2)=0,E3079+1, E3079), $B$2-1)</f>
        <v>3</v>
      </c>
      <c r="G3080" s="2" t="str">
        <f>IF(NOT(OR(
SUMPRODUCT(--ISNUMBER(SEARCH('Chapter 2 (Generated)'!$B$3:$V$3,INDEX(MyData,D3080, E3080+1))))&gt;0,
SUMPRODUCT(--ISNUMBER(SEARCH('Chapter 2 (Generated)'!$B$4:$V$4,INDEX(MyData,D3080, E3080+1))))&gt;0)),
"        " &amp; INDEX(MyData,D3080, E3080+1),
"    " &amp; INDEX(MyData,D3080, E3080+1))</f>
        <v xml:space="preserve">        "null",//565 </v>
      </c>
    </row>
    <row r="3081" spans="4:7" x14ac:dyDescent="0.2">
      <c r="D3081" s="20">
        <f t="shared" si="48"/>
        <v>569</v>
      </c>
      <c r="E3081" s="20">
        <f>MIN(IF(MOD(ROWS($A$2:A3081),$A$2)=0,E3080+1, E3080), $B$2-1)</f>
        <v>3</v>
      </c>
      <c r="G3081" s="2" t="str">
        <f>IF(NOT(OR(
SUMPRODUCT(--ISNUMBER(SEARCH('Chapter 2 (Generated)'!$B$3:$V$3,INDEX(MyData,D3081, E3081+1))))&gt;0,
SUMPRODUCT(--ISNUMBER(SEARCH('Chapter 2 (Generated)'!$B$4:$V$4,INDEX(MyData,D3081, E3081+1))))&gt;0)),
"        " &amp; INDEX(MyData,D3081, E3081+1),
"    " &amp; INDEX(MyData,D3081, E3081+1))</f>
        <v xml:space="preserve">        "null",</v>
      </c>
    </row>
    <row r="3082" spans="4:7" x14ac:dyDescent="0.2">
      <c r="D3082" s="20">
        <f t="shared" si="48"/>
        <v>570</v>
      </c>
      <c r="E3082" s="20">
        <f>MIN(IF(MOD(ROWS($A$2:A3082),$A$2)=0,E3081+1, E3081), $B$2-1)</f>
        <v>3</v>
      </c>
      <c r="G3082" s="2" t="str">
        <f>IF(NOT(OR(
SUMPRODUCT(--ISNUMBER(SEARCH('Chapter 2 (Generated)'!$B$3:$V$3,INDEX(MyData,D3082, E3082+1))))&gt;0,
SUMPRODUCT(--ISNUMBER(SEARCH('Chapter 2 (Generated)'!$B$4:$V$4,INDEX(MyData,D3082, E3082+1))))&gt;0)),
"        " &amp; INDEX(MyData,D3082, E3082+1),
"    " &amp; INDEX(MyData,D3082, E3082+1))</f>
        <v xml:space="preserve">        "null",</v>
      </c>
    </row>
    <row r="3083" spans="4:7" x14ac:dyDescent="0.2">
      <c r="D3083" s="20">
        <f t="shared" si="48"/>
        <v>571</v>
      </c>
      <c r="E3083" s="20">
        <f>MIN(IF(MOD(ROWS($A$2:A3083),$A$2)=0,E3082+1, E3082), $B$2-1)</f>
        <v>3</v>
      </c>
      <c r="G3083" s="2" t="str">
        <f>IF(NOT(OR(
SUMPRODUCT(--ISNUMBER(SEARCH('Chapter 2 (Generated)'!$B$3:$V$3,INDEX(MyData,D3083, E3083+1))))&gt;0,
SUMPRODUCT(--ISNUMBER(SEARCH('Chapter 2 (Generated)'!$B$4:$V$4,INDEX(MyData,D3083, E3083+1))))&gt;0)),
"        " &amp; INDEX(MyData,D3083, E3083+1),
"    " &amp; INDEX(MyData,D3083, E3083+1))</f>
        <v xml:space="preserve">        "null",</v>
      </c>
    </row>
    <row r="3084" spans="4:7" x14ac:dyDescent="0.2">
      <c r="D3084" s="20">
        <f t="shared" si="48"/>
        <v>572</v>
      </c>
      <c r="E3084" s="20">
        <f>MIN(IF(MOD(ROWS($A$2:A3084),$A$2)=0,E3083+1, E3083), $B$2-1)</f>
        <v>3</v>
      </c>
      <c r="G3084" s="2" t="str">
        <f>IF(NOT(OR(
SUMPRODUCT(--ISNUMBER(SEARCH('Chapter 2 (Generated)'!$B$3:$V$3,INDEX(MyData,D3084, E3084+1))))&gt;0,
SUMPRODUCT(--ISNUMBER(SEARCH('Chapter 2 (Generated)'!$B$4:$V$4,INDEX(MyData,D3084, E3084+1))))&gt;0)),
"        " &amp; INDEX(MyData,D3084, E3084+1),
"    " &amp; INDEX(MyData,D3084, E3084+1))</f>
        <v xml:space="preserve">        "null",</v>
      </c>
    </row>
    <row r="3085" spans="4:7" x14ac:dyDescent="0.2">
      <c r="D3085" s="20">
        <f t="shared" si="48"/>
        <v>573</v>
      </c>
      <c r="E3085" s="20">
        <f>MIN(IF(MOD(ROWS($A$2:A3085),$A$2)=0,E3084+1, E3084), $B$2-1)</f>
        <v>3</v>
      </c>
      <c r="G3085" s="2" t="str">
        <f>IF(NOT(OR(
SUMPRODUCT(--ISNUMBER(SEARCH('Chapter 2 (Generated)'!$B$3:$V$3,INDEX(MyData,D3085, E3085+1))))&gt;0,
SUMPRODUCT(--ISNUMBER(SEARCH('Chapter 2 (Generated)'!$B$4:$V$4,INDEX(MyData,D3085, E3085+1))))&gt;0)),
"        " &amp; INDEX(MyData,D3085, E3085+1),
"    " &amp; INDEX(MyData,D3085, E3085+1))</f>
        <v xml:space="preserve">        "null",//570 </v>
      </c>
    </row>
    <row r="3086" spans="4:7" x14ac:dyDescent="0.2">
      <c r="D3086" s="20">
        <f t="shared" si="48"/>
        <v>574</v>
      </c>
      <c r="E3086" s="20">
        <f>MIN(IF(MOD(ROWS($A$2:A3086),$A$2)=0,E3085+1, E3085), $B$2-1)</f>
        <v>3</v>
      </c>
      <c r="G3086" s="2" t="str">
        <f>IF(NOT(OR(
SUMPRODUCT(--ISNUMBER(SEARCH('Chapter 2 (Generated)'!$B$3:$V$3,INDEX(MyData,D3086, E3086+1))))&gt;0,
SUMPRODUCT(--ISNUMBER(SEARCH('Chapter 2 (Generated)'!$B$4:$V$4,INDEX(MyData,D3086, E3086+1))))&gt;0)),
"        " &amp; INDEX(MyData,D3086, E3086+1),
"    " &amp; INDEX(MyData,D3086, E3086+1))</f>
        <v xml:space="preserve">        "null",</v>
      </c>
    </row>
    <row r="3087" spans="4:7" x14ac:dyDescent="0.2">
      <c r="D3087" s="20">
        <f t="shared" si="48"/>
        <v>575</v>
      </c>
      <c r="E3087" s="20">
        <f>MIN(IF(MOD(ROWS($A$2:A3087),$A$2)=0,E3086+1, E3086), $B$2-1)</f>
        <v>3</v>
      </c>
      <c r="G3087" s="2" t="str">
        <f>IF(NOT(OR(
SUMPRODUCT(--ISNUMBER(SEARCH('Chapter 2 (Generated)'!$B$3:$V$3,INDEX(MyData,D3087, E3087+1))))&gt;0,
SUMPRODUCT(--ISNUMBER(SEARCH('Chapter 2 (Generated)'!$B$4:$V$4,INDEX(MyData,D3087, E3087+1))))&gt;0)),
"        " &amp; INDEX(MyData,D3087, E3087+1),
"    " &amp; INDEX(MyData,D3087, E3087+1))</f>
        <v xml:space="preserve">        "null",</v>
      </c>
    </row>
    <row r="3088" spans="4:7" x14ac:dyDescent="0.2">
      <c r="D3088" s="20">
        <f t="shared" si="48"/>
        <v>576</v>
      </c>
      <c r="E3088" s="20">
        <f>MIN(IF(MOD(ROWS($A$2:A3088),$A$2)=0,E3087+1, E3087), $B$2-1)</f>
        <v>3</v>
      </c>
      <c r="G3088" s="2" t="str">
        <f>IF(NOT(OR(
SUMPRODUCT(--ISNUMBER(SEARCH('Chapter 2 (Generated)'!$B$3:$V$3,INDEX(MyData,D3088, E3088+1))))&gt;0,
SUMPRODUCT(--ISNUMBER(SEARCH('Chapter 2 (Generated)'!$B$4:$V$4,INDEX(MyData,D3088, E3088+1))))&gt;0)),
"        " &amp; INDEX(MyData,D3088, E3088+1),
"    " &amp; INDEX(MyData,D3088, E3088+1))</f>
        <v xml:space="preserve">        "null",</v>
      </c>
    </row>
    <row r="3089" spans="4:7" x14ac:dyDescent="0.2">
      <c r="D3089" s="20">
        <f t="shared" si="48"/>
        <v>577</v>
      </c>
      <c r="E3089" s="20">
        <f>MIN(IF(MOD(ROWS($A$2:A3089),$A$2)=0,E3088+1, E3088), $B$2-1)</f>
        <v>3</v>
      </c>
      <c r="G3089" s="2" t="str">
        <f>IF(NOT(OR(
SUMPRODUCT(--ISNUMBER(SEARCH('Chapter 2 (Generated)'!$B$3:$V$3,INDEX(MyData,D3089, E3089+1))))&gt;0,
SUMPRODUCT(--ISNUMBER(SEARCH('Chapter 2 (Generated)'!$B$4:$V$4,INDEX(MyData,D3089, E3089+1))))&gt;0)),
"        " &amp; INDEX(MyData,D3089, E3089+1),
"    " &amp; INDEX(MyData,D3089, E3089+1))</f>
        <v xml:space="preserve">        "…",</v>
      </c>
    </row>
    <row r="3090" spans="4:7" x14ac:dyDescent="0.2">
      <c r="D3090" s="20">
        <f t="shared" si="48"/>
        <v>578</v>
      </c>
      <c r="E3090" s="20">
        <f>MIN(IF(MOD(ROWS($A$2:A3090),$A$2)=0,E3089+1, E3089), $B$2-1)</f>
        <v>3</v>
      </c>
      <c r="G3090" s="2" t="str">
        <f>IF(NOT(OR(
SUMPRODUCT(--ISNUMBER(SEARCH('Chapter 2 (Generated)'!$B$3:$V$3,INDEX(MyData,D3090, E3090+1))))&gt;0,
SUMPRODUCT(--ISNUMBER(SEARCH('Chapter 2 (Generated)'!$B$4:$V$4,INDEX(MyData,D3090, E3090+1))))&gt;0)),
"        " &amp; INDEX(MyData,D3090, E3090+1),
"    " &amp; INDEX(MyData,D3090, E3090+1))</f>
        <v xml:space="preserve">        "Well new kid, you’re certainly right about one thing.",//575 </v>
      </c>
    </row>
    <row r="3091" spans="4:7" x14ac:dyDescent="0.2">
      <c r="D3091" s="20">
        <f t="shared" si="48"/>
        <v>579</v>
      </c>
      <c r="E3091" s="20">
        <f>MIN(IF(MOD(ROWS($A$2:A3091),$A$2)=0,E3090+1, E3090), $B$2-1)</f>
        <v>3</v>
      </c>
      <c r="G3091" s="2" t="str">
        <f>IF(NOT(OR(
SUMPRODUCT(--ISNUMBER(SEARCH('Chapter 2 (Generated)'!$B$3:$V$3,INDEX(MyData,D3091, E3091+1))))&gt;0,
SUMPRODUCT(--ISNUMBER(SEARCH('Chapter 2 (Generated)'!$B$4:$V$4,INDEX(MyData,D3091, E3091+1))))&gt;0)),
"        " &amp; INDEX(MyData,D3091, E3091+1),
"    " &amp; INDEX(MyData,D3091, E3091+1))</f>
        <v xml:space="preserve">        "Getting in trouble because of paparazzi certainly isn’t worth it. Even if it could really screw up Tadashi’s file.",</v>
      </c>
    </row>
    <row r="3092" spans="4:7" x14ac:dyDescent="0.2">
      <c r="D3092" s="20">
        <f t="shared" si="48"/>
        <v>580</v>
      </c>
      <c r="E3092" s="20">
        <f>MIN(IF(MOD(ROWS($A$2:A3092),$A$2)=0,E3091+1, E3091), $B$2-1)</f>
        <v>3</v>
      </c>
      <c r="G3092" s="2" t="str">
        <f>IF(NOT(OR(
SUMPRODUCT(--ISNUMBER(SEARCH('Chapter 2 (Generated)'!$B$3:$V$3,INDEX(MyData,D3092, E3092+1))))&gt;0,
SUMPRODUCT(--ISNUMBER(SEARCH('Chapter 2 (Generated)'!$B$4:$V$4,INDEX(MyData,D3092, E3092+1))))&gt;0)),
"        " &amp; INDEX(MyData,D3092, E3092+1),
"    " &amp; INDEX(MyData,D3092, E3092+1))</f>
        <v xml:space="preserve">        "null",</v>
      </c>
    </row>
    <row r="3093" spans="4:7" x14ac:dyDescent="0.2">
      <c r="D3093" s="20">
        <f t="shared" si="48"/>
        <v>581</v>
      </c>
      <c r="E3093" s="20">
        <f>MIN(IF(MOD(ROWS($A$2:A3093),$A$2)=0,E3092+1, E3092), $B$2-1)</f>
        <v>3</v>
      </c>
      <c r="G3093" s="2" t="str">
        <f>IF(NOT(OR(
SUMPRODUCT(--ISNUMBER(SEARCH('Chapter 2 (Generated)'!$B$3:$V$3,INDEX(MyData,D3093, E3093+1))))&gt;0,
SUMPRODUCT(--ISNUMBER(SEARCH('Chapter 2 (Generated)'!$B$4:$V$4,INDEX(MyData,D3093, E3093+1))))&gt;0)),
"        " &amp; INDEX(MyData,D3093, E3093+1),
"    " &amp; INDEX(MyData,D3093, E3093+1))</f>
        <v xml:space="preserve">        "Unfortunately, Tadashi, your assumption is wrong.",</v>
      </c>
    </row>
    <row r="3094" spans="4:7" x14ac:dyDescent="0.2">
      <c r="D3094" s="20">
        <f t="shared" si="48"/>
        <v>582</v>
      </c>
      <c r="E3094" s="20">
        <f>MIN(IF(MOD(ROWS($A$2:A3094),$A$2)=0,E3093+1, E3093), $B$2-1)</f>
        <v>3</v>
      </c>
      <c r="G3094" s="2" t="str">
        <f>IF(NOT(OR(
SUMPRODUCT(--ISNUMBER(SEARCH('Chapter 2 (Generated)'!$B$3:$V$3,INDEX(MyData,D3094, E3094+1))))&gt;0,
SUMPRODUCT(--ISNUMBER(SEARCH('Chapter 2 (Generated)'!$B$4:$V$4,INDEX(MyData,D3094, E3094+1))))&gt;0)),
"        " &amp; INDEX(MyData,D3094, E3094+1),
"    " &amp; INDEX(MyData,D3094, E3094+1))</f>
        <v xml:space="preserve">        "My &lt;em&gt;agent&lt;/em&gt; is going to take care of the situation. He’ll make sure those idiots don’t show up on school grounds anymore.",</v>
      </c>
    </row>
    <row r="3095" spans="4:7" x14ac:dyDescent="0.2">
      <c r="D3095" s="20">
        <f t="shared" si="48"/>
        <v>583</v>
      </c>
      <c r="E3095" s="20">
        <f>MIN(IF(MOD(ROWS($A$2:A3095),$A$2)=0,E3094+1, E3094), $B$2-1)</f>
        <v>3</v>
      </c>
      <c r="G3095" s="2" t="str">
        <f>IF(NOT(OR(
SUMPRODUCT(--ISNUMBER(SEARCH('Chapter 2 (Generated)'!$B$3:$V$3,INDEX(MyData,D3095, E3095+1))))&gt;0,
SUMPRODUCT(--ISNUMBER(SEARCH('Chapter 2 (Generated)'!$B$4:$V$4,INDEX(MyData,D3095, E3095+1))))&gt;0)),
"        " &amp; INDEX(MyData,D3095, E3095+1),
"    " &amp; INDEX(MyData,D3095, E3095+1))</f>
        <v xml:space="preserve">        "null",//580 </v>
      </c>
    </row>
    <row r="3096" spans="4:7" x14ac:dyDescent="0.2">
      <c r="D3096" s="20">
        <f t="shared" si="48"/>
        <v>584</v>
      </c>
      <c r="E3096" s="20">
        <f>MIN(IF(MOD(ROWS($A$2:A3096),$A$2)=0,E3095+1, E3095), $B$2-1)</f>
        <v>3</v>
      </c>
      <c r="G3096" s="2" t="str">
        <f>IF(NOT(OR(
SUMPRODUCT(--ISNUMBER(SEARCH('Chapter 2 (Generated)'!$B$3:$V$3,INDEX(MyData,D3096, E3096+1))))&gt;0,
SUMPRODUCT(--ISNUMBER(SEARCH('Chapter 2 (Generated)'!$B$4:$V$4,INDEX(MyData,D3096, E3096+1))))&gt;0)),
"        " &amp; INDEX(MyData,D3096, E3096+1),
"    " &amp; INDEX(MyData,D3096, E3096+1))</f>
        <v xml:space="preserve">        "No, but he could make sure you don’t show up on school grounds anymore as well.",</v>
      </c>
    </row>
    <row r="3097" spans="4:7" x14ac:dyDescent="0.2">
      <c r="D3097" s="20">
        <f t="shared" si="48"/>
        <v>585</v>
      </c>
      <c r="E3097" s="20">
        <f>MIN(IF(MOD(ROWS($A$2:A3097),$A$2)=0,E3096+1, E3096), $B$2-1)</f>
        <v>3</v>
      </c>
      <c r="G3097" s="2" t="str">
        <f>IF(NOT(OR(
SUMPRODUCT(--ISNUMBER(SEARCH('Chapter 2 (Generated)'!$B$3:$V$3,INDEX(MyData,D3097, E3097+1))))&gt;0,
SUMPRODUCT(--ISNUMBER(SEARCH('Chapter 2 (Generated)'!$B$4:$V$4,INDEX(MyData,D3097, E3097+1))))&gt;0)),
"        " &amp; INDEX(MyData,D3097, E3097+1),
"    " &amp; INDEX(MyData,D3097, E3097+1))</f>
        <v xml:space="preserve">        "null",</v>
      </c>
    </row>
    <row r="3098" spans="4:7" x14ac:dyDescent="0.2">
      <c r="D3098" s="20">
        <f t="shared" si="48"/>
        <v>586</v>
      </c>
      <c r="E3098" s="20">
        <f>MIN(IF(MOD(ROWS($A$2:A3098),$A$2)=0,E3097+1, E3097), $B$2-1)</f>
        <v>3</v>
      </c>
      <c r="G3098" s="2" t="str">
        <f>IF(NOT(OR(
SUMPRODUCT(--ISNUMBER(SEARCH('Chapter 2 (Generated)'!$B$3:$V$3,INDEX(MyData,D3098, E3098+1))))&gt;0,
SUMPRODUCT(--ISNUMBER(SEARCH('Chapter 2 (Generated)'!$B$4:$V$4,INDEX(MyData,D3098, E3098+1))))&gt;0)),
"        " &amp; INDEX(MyData,D3098, E3098+1),
"    " &amp; INDEX(MyData,D3098, E3098+1))</f>
        <v xml:space="preserve">        "null",</v>
      </c>
    </row>
    <row r="3099" spans="4:7" x14ac:dyDescent="0.2">
      <c r="D3099" s="20">
        <f t="shared" si="48"/>
        <v>587</v>
      </c>
      <c r="E3099" s="20">
        <f>MIN(IF(MOD(ROWS($A$2:A3099),$A$2)=0,E3098+1, E3098), $B$2-1)</f>
        <v>3</v>
      </c>
      <c r="G3099" s="2" t="str">
        <f>IF(NOT(OR(
SUMPRODUCT(--ISNUMBER(SEARCH('Chapter 2 (Generated)'!$B$3:$V$3,INDEX(MyData,D3099, E3099+1))))&gt;0,
SUMPRODUCT(--ISNUMBER(SEARCH('Chapter 2 (Generated)'!$B$4:$V$4,INDEX(MyData,D3099, E3099+1))))&gt;0)),
"        " &amp; INDEX(MyData,D3099, E3099+1),
"    " &amp; INDEX(MyData,D3099, E3099+1))</f>
        <v xml:space="preserve">        "Oh shit, that’s Ms. Rodriguez.",</v>
      </c>
    </row>
    <row r="3100" spans="4:7" x14ac:dyDescent="0.2">
      <c r="D3100" s="20">
        <f t="shared" si="48"/>
        <v>588</v>
      </c>
      <c r="E3100" s="20">
        <f>MIN(IF(MOD(ROWS($A$2:A3100),$A$2)=0,E3099+1, E3099), $B$2-1)</f>
        <v>3</v>
      </c>
      <c r="G3100" s="2" t="str">
        <f>IF(NOT(OR(
SUMPRODUCT(--ISNUMBER(SEARCH('Chapter 2 (Generated)'!$B$3:$V$3,INDEX(MyData,D3100, E3100+1))))&gt;0,
SUMPRODUCT(--ISNUMBER(SEARCH('Chapter 2 (Generated)'!$B$4:$V$4,INDEX(MyData,D3100, E3100+1))))&gt;0)),
"        " &amp; INDEX(MyData,D3100, E3100+1),
"    " &amp; INDEX(MyData,D3100, E3100+1))</f>
        <v xml:space="preserve">        "Well, I’m going to bounce. I haven’t handed in an assignment in months and I know they’re not going to be happy with me. ",//585 </v>
      </c>
    </row>
    <row r="3101" spans="4:7" x14ac:dyDescent="0.2">
      <c r="D3101" s="20">
        <f t="shared" si="48"/>
        <v>589</v>
      </c>
      <c r="E3101" s="20">
        <f>MIN(IF(MOD(ROWS($A$2:A3101),$A$2)=0,E3100+1, E3100), $B$2-1)</f>
        <v>3</v>
      </c>
      <c r="G3101" s="2" t="str">
        <f>IF(NOT(OR(
SUMPRODUCT(--ISNUMBER(SEARCH('Chapter 2 (Generated)'!$B$3:$V$3,INDEX(MyData,D3101, E3101+1))))&gt;0,
SUMPRODUCT(--ISNUMBER(SEARCH('Chapter 2 (Generated)'!$B$4:$V$4,INDEX(MyData,D3101, E3101+1))))&gt;0)),
"        " &amp; INDEX(MyData,D3101, E3101+1),
"    " &amp; INDEX(MyData,D3101, E3101+1))</f>
        <v xml:space="preserve">        "null",</v>
      </c>
    </row>
    <row r="3102" spans="4:7" x14ac:dyDescent="0.2">
      <c r="D3102" s="20">
        <f t="shared" si="48"/>
        <v>590</v>
      </c>
      <c r="E3102" s="20">
        <f>MIN(IF(MOD(ROWS($A$2:A3102),$A$2)=0,E3101+1, E3101), $B$2-1)</f>
        <v>3</v>
      </c>
      <c r="G3102" s="2" t="str">
        <f>IF(NOT(OR(
SUMPRODUCT(--ISNUMBER(SEARCH('Chapter 2 (Generated)'!$B$3:$V$3,INDEX(MyData,D3102, E3102+1))))&gt;0,
SUMPRODUCT(--ISNUMBER(SEARCH('Chapter 2 (Generated)'!$B$4:$V$4,INDEX(MyData,D3102, E3102+1))))&gt;0)),
"        " &amp; INDEX(MyData,D3102, E3102+1),
"    " &amp; INDEX(MyData,D3102, E3102+1))</f>
        <v xml:space="preserve">        "null",</v>
      </c>
    </row>
    <row r="3103" spans="4:7" x14ac:dyDescent="0.2">
      <c r="D3103" s="20">
        <f t="shared" si="48"/>
        <v>591</v>
      </c>
      <c r="E3103" s="20">
        <f>MIN(IF(MOD(ROWS($A$2:A3103),$A$2)=0,E3102+1, E3102), $B$2-1)</f>
        <v>3</v>
      </c>
      <c r="G3103" s="2" t="str">
        <f>IF(NOT(OR(
SUMPRODUCT(--ISNUMBER(SEARCH('Chapter 2 (Generated)'!$B$3:$V$3,INDEX(MyData,D3103, E3103+1))))&gt;0,
SUMPRODUCT(--ISNUMBER(SEARCH('Chapter 2 (Generated)'!$B$4:$V$4,INDEX(MyData,D3103, E3103+1))))&gt;0)),
"        " &amp; INDEX(MyData,D3103, E3103+1),
"    " &amp; INDEX(MyData,D3103, E3103+1))</f>
        <v xml:space="preserve">        "null",</v>
      </c>
    </row>
    <row r="3104" spans="4:7" x14ac:dyDescent="0.2">
      <c r="D3104" s="20">
        <f t="shared" si="48"/>
        <v>592</v>
      </c>
      <c r="E3104" s="20">
        <f>MIN(IF(MOD(ROWS($A$2:A3104),$A$2)=0,E3103+1, E3103), $B$2-1)</f>
        <v>3</v>
      </c>
      <c r="G3104" s="2" t="str">
        <f>IF(NOT(OR(
SUMPRODUCT(--ISNUMBER(SEARCH('Chapter 2 (Generated)'!$B$3:$V$3,INDEX(MyData,D3104, E3104+1))))&gt;0,
SUMPRODUCT(--ISNUMBER(SEARCH('Chapter 2 (Generated)'!$B$4:$V$4,INDEX(MyData,D3104, E3104+1))))&gt;0)),
"        " &amp; INDEX(MyData,D3104, E3104+1),
"    " &amp; INDEX(MyData,D3104, E3104+1))</f>
        <v xml:space="preserve">        "null",</v>
      </c>
    </row>
    <row r="3105" spans="4:7" x14ac:dyDescent="0.2">
      <c r="D3105" s="20">
        <f t="shared" si="48"/>
        <v>593</v>
      </c>
      <c r="E3105" s="20">
        <f>MIN(IF(MOD(ROWS($A$2:A3105),$A$2)=0,E3104+1, E3104), $B$2-1)</f>
        <v>3</v>
      </c>
      <c r="G3105" s="2" t="str">
        <f>IF(NOT(OR(
SUMPRODUCT(--ISNUMBER(SEARCH('Chapter 2 (Generated)'!$B$3:$V$3,INDEX(MyData,D3105, E3105+1))))&gt;0,
SUMPRODUCT(--ISNUMBER(SEARCH('Chapter 2 (Generated)'!$B$4:$V$4,INDEX(MyData,D3105, E3105+1))))&gt;0)),
"        " &amp; INDEX(MyData,D3105, E3105+1),
"    " &amp; INDEX(MyData,D3105, E3105+1))</f>
        <v xml:space="preserve">        "null",//590 </v>
      </c>
    </row>
    <row r="3106" spans="4:7" x14ac:dyDescent="0.2">
      <c r="D3106" s="20">
        <f t="shared" si="48"/>
        <v>594</v>
      </c>
      <c r="E3106" s="20">
        <f>MIN(IF(MOD(ROWS($A$2:A3106),$A$2)=0,E3105+1, E3105), $B$2-1)</f>
        <v>3</v>
      </c>
      <c r="G3106" s="2" t="str">
        <f>IF(NOT(OR(
SUMPRODUCT(--ISNUMBER(SEARCH('Chapter 2 (Generated)'!$B$3:$V$3,INDEX(MyData,D3106, E3106+1))))&gt;0,
SUMPRODUCT(--ISNUMBER(SEARCH('Chapter 2 (Generated)'!$B$4:$V$4,INDEX(MyData,D3106, E3106+1))))&gt;0)),
"        " &amp; INDEX(MyData,D3106, E3106+1),
"    " &amp; INDEX(MyData,D3106, E3106+1))</f>
        <v xml:space="preserve">        "null",</v>
      </c>
    </row>
    <row r="3107" spans="4:7" x14ac:dyDescent="0.2">
      <c r="D3107" s="20">
        <f t="shared" si="48"/>
        <v>595</v>
      </c>
      <c r="E3107" s="20">
        <f>MIN(IF(MOD(ROWS($A$2:A3107),$A$2)=0,E3106+1, E3106), $B$2-1)</f>
        <v>3</v>
      </c>
      <c r="G3107" s="2" t="str">
        <f>IF(NOT(OR(
SUMPRODUCT(--ISNUMBER(SEARCH('Chapter 2 (Generated)'!$B$3:$V$3,INDEX(MyData,D3107, E3107+1))))&gt;0,
SUMPRODUCT(--ISNUMBER(SEARCH('Chapter 2 (Generated)'!$B$4:$V$4,INDEX(MyData,D3107, E3107+1))))&gt;0)),
"        " &amp; INDEX(MyData,D3107, E3107+1),
"    " &amp; INDEX(MyData,D3107, E3107+1))</f>
        <v xml:space="preserve">        "null",</v>
      </c>
    </row>
    <row r="3108" spans="4:7" x14ac:dyDescent="0.2">
      <c r="D3108" s="20">
        <f t="shared" si="48"/>
        <v>596</v>
      </c>
      <c r="E3108" s="20">
        <f>MIN(IF(MOD(ROWS($A$2:A3108),$A$2)=0,E3107+1, E3107), $B$2-1)</f>
        <v>3</v>
      </c>
      <c r="G3108" s="2" t="str">
        <f>IF(NOT(OR(
SUMPRODUCT(--ISNUMBER(SEARCH('Chapter 2 (Generated)'!$B$3:$V$3,INDEX(MyData,D3108, E3108+1))))&gt;0,
SUMPRODUCT(--ISNUMBER(SEARCH('Chapter 2 (Generated)'!$B$4:$V$4,INDEX(MyData,D3108, E3108+1))))&gt;0)),
"        " &amp; INDEX(MyData,D3108, E3108+1),
"    " &amp; INDEX(MyData,D3108, E3108+1))</f>
        <v xml:space="preserve">        "null",//593 Try to find Axel!</v>
      </c>
    </row>
    <row r="3109" spans="4:7" x14ac:dyDescent="0.2">
      <c r="D3109" s="20">
        <f t="shared" si="48"/>
        <v>597</v>
      </c>
      <c r="E3109" s="20">
        <f>MIN(IF(MOD(ROWS($A$2:A3109),$A$2)=0,E3108+1, E3108), $B$2-1)</f>
        <v>3</v>
      </c>
      <c r="G3109" s="2" t="str">
        <f>IF(NOT(OR(
SUMPRODUCT(--ISNUMBER(SEARCH('Chapter 2 (Generated)'!$B$3:$V$3,INDEX(MyData,D3109, E3109+1))))&gt;0,
SUMPRODUCT(--ISNUMBER(SEARCH('Chapter 2 (Generated)'!$B$4:$V$4,INDEX(MyData,D3109, E3109+1))))&gt;0)),
"        " &amp; INDEX(MyData,D3109, E3109+1),
"    " &amp; INDEX(MyData,D3109, E3109+1))</f>
        <v xml:space="preserve">        "null",//594 Explore the school and talk to your classmates!</v>
      </c>
    </row>
    <row r="3110" spans="4:7" x14ac:dyDescent="0.2">
      <c r="D3110" s="20">
        <f t="shared" si="48"/>
        <v>598</v>
      </c>
      <c r="E3110" s="20">
        <f>MIN(IF(MOD(ROWS($A$2:A3110),$A$2)=0,E3109+1, E3109), $B$2-1)</f>
        <v>3</v>
      </c>
      <c r="G3110" s="2" t="str">
        <f>IF(NOT(OR(
SUMPRODUCT(--ISNUMBER(SEARCH('Chapter 2 (Generated)'!$B$3:$V$3,INDEX(MyData,D3110, E3110+1))))&gt;0,
SUMPRODUCT(--ISNUMBER(SEARCH('Chapter 2 (Generated)'!$B$4:$V$4,INDEX(MyData,D3110, E3110+1))))&gt;0)),
"        " &amp; INDEX(MyData,D3110, E3110+1),
"    " &amp; INDEX(MyData,D3110, E3110+1))</f>
        <v xml:space="preserve">        "null",//595 </v>
      </c>
    </row>
    <row r="3111" spans="4:7" x14ac:dyDescent="0.2">
      <c r="D3111" s="20">
        <f t="shared" si="48"/>
        <v>599</v>
      </c>
      <c r="E3111" s="20">
        <f>MIN(IF(MOD(ROWS($A$2:A3111),$A$2)=0,E3110+1, E3110), $B$2-1)</f>
        <v>3</v>
      </c>
      <c r="G3111" s="2" t="str">
        <f>IF(NOT(OR(
SUMPRODUCT(--ISNUMBER(SEARCH('Chapter 2 (Generated)'!$B$3:$V$3,INDEX(MyData,D3111, E3111+1))))&gt;0,
SUMPRODUCT(--ISNUMBER(SEARCH('Chapter 2 (Generated)'!$B$4:$V$4,INDEX(MyData,D3111, E3111+1))))&gt;0)),
"        " &amp; INDEX(MyData,D3111, E3111+1),
"    " &amp; INDEX(MyData,D3111, E3111+1))</f>
        <v xml:space="preserve">        "null",</v>
      </c>
    </row>
    <row r="3112" spans="4:7" x14ac:dyDescent="0.2">
      <c r="D3112" s="20">
        <f t="shared" si="48"/>
        <v>600</v>
      </c>
      <c r="E3112" s="20">
        <f>MIN(IF(MOD(ROWS($A$2:A3112),$A$2)=0,E3111+1, E3111), $B$2-1)</f>
        <v>3</v>
      </c>
      <c r="G3112" s="2" t="str">
        <f>IF(NOT(OR(
SUMPRODUCT(--ISNUMBER(SEARCH('Chapter 2 (Generated)'!$B$3:$V$3,INDEX(MyData,D3112, E3112+1))))&gt;0,
SUMPRODUCT(--ISNUMBER(SEARCH('Chapter 2 (Generated)'!$B$4:$V$4,INDEX(MyData,D3112, E3112+1))))&gt;0)),
"        " &amp; INDEX(MyData,D3112, E3112+1),
"    " &amp; INDEX(MyData,D3112, E3112+1))</f>
        <v xml:space="preserve">        "null",</v>
      </c>
    </row>
    <row r="3113" spans="4:7" x14ac:dyDescent="0.2">
      <c r="D3113" s="20">
        <f t="shared" si="48"/>
        <v>601</v>
      </c>
      <c r="E3113" s="20">
        <f>MIN(IF(MOD(ROWS($A$2:A3113),$A$2)=0,E3112+1, E3112), $B$2-1)</f>
        <v>3</v>
      </c>
      <c r="G3113" s="2" t="str">
        <f>IF(NOT(OR(
SUMPRODUCT(--ISNUMBER(SEARCH('Chapter 2 (Generated)'!$B$3:$V$3,INDEX(MyData,D3113, E3113+1))))&gt;0,
SUMPRODUCT(--ISNUMBER(SEARCH('Chapter 2 (Generated)'!$B$4:$V$4,INDEX(MyData,D3113, E3113+1))))&gt;0)),
"        " &amp; INDEX(MyData,D3113, E3113+1),
"    " &amp; INDEX(MyData,D3113, E3113+1))</f>
        <v xml:space="preserve">        "null",</v>
      </c>
    </row>
    <row r="3114" spans="4:7" x14ac:dyDescent="0.2">
      <c r="D3114" s="20">
        <f t="shared" si="48"/>
        <v>602</v>
      </c>
      <c r="E3114" s="20">
        <f>MIN(IF(MOD(ROWS($A$2:A3114),$A$2)=0,E3113+1, E3113), $B$2-1)</f>
        <v>3</v>
      </c>
      <c r="G3114" s="2" t="str">
        <f>IF(NOT(OR(
SUMPRODUCT(--ISNUMBER(SEARCH('Chapter 2 (Generated)'!$B$3:$V$3,INDEX(MyData,D3114, E3114+1))))&gt;0,
SUMPRODUCT(--ISNUMBER(SEARCH('Chapter 2 (Generated)'!$B$4:$V$4,INDEX(MyData,D3114, E3114+1))))&gt;0)),
"        " &amp; INDEX(MyData,D3114, E3114+1),
"    " &amp; INDEX(MyData,D3114, E3114+1))</f>
        <v xml:space="preserve">        "null",</v>
      </c>
    </row>
    <row r="3115" spans="4:7" x14ac:dyDescent="0.2">
      <c r="D3115" s="20">
        <f t="shared" si="48"/>
        <v>603</v>
      </c>
      <c r="E3115" s="20">
        <f>MIN(IF(MOD(ROWS($A$2:A3115),$A$2)=0,E3114+1, E3114), $B$2-1)</f>
        <v>3</v>
      </c>
      <c r="G3115" s="2" t="str">
        <f>IF(NOT(OR(
SUMPRODUCT(--ISNUMBER(SEARCH('Chapter 2 (Generated)'!$B$3:$V$3,INDEX(MyData,D3115, E3115+1))))&gt;0,
SUMPRODUCT(--ISNUMBER(SEARCH('Chapter 2 (Generated)'!$B$4:$V$4,INDEX(MyData,D3115, E3115+1))))&gt;0)),
"        " &amp; INDEX(MyData,D3115, E3115+1),
"    " &amp; INDEX(MyData,D3115, E3115+1))</f>
        <v xml:space="preserve">        "null",//600 </v>
      </c>
    </row>
    <row r="3116" spans="4:7" x14ac:dyDescent="0.2">
      <c r="D3116" s="20">
        <f t="shared" si="48"/>
        <v>604</v>
      </c>
      <c r="E3116" s="20">
        <f>MIN(IF(MOD(ROWS($A$2:A3116),$A$2)=0,E3115+1, E3115), $B$2-1)</f>
        <v>3</v>
      </c>
      <c r="G3116" s="2" t="str">
        <f>IF(NOT(OR(
SUMPRODUCT(--ISNUMBER(SEARCH('Chapter 2 (Generated)'!$B$3:$V$3,INDEX(MyData,D3116, E3116+1))))&gt;0,
SUMPRODUCT(--ISNUMBER(SEARCH('Chapter 2 (Generated)'!$B$4:$V$4,INDEX(MyData,D3116, E3116+1))))&gt;0)),
"        " &amp; INDEX(MyData,D3116, E3116+1),
"    " &amp; INDEX(MyData,D3116, E3116+1))</f>
        <v xml:space="preserve">        "null",</v>
      </c>
    </row>
    <row r="3117" spans="4:7" x14ac:dyDescent="0.2">
      <c r="D3117" s="20">
        <f t="shared" si="48"/>
        <v>605</v>
      </c>
      <c r="E3117" s="20">
        <f>MIN(IF(MOD(ROWS($A$2:A3117),$A$2)=0,E3116+1, E3116), $B$2-1)</f>
        <v>3</v>
      </c>
      <c r="G3117" s="2" t="str">
        <f>IF(NOT(OR(
SUMPRODUCT(--ISNUMBER(SEARCH('Chapter 2 (Generated)'!$B$3:$V$3,INDEX(MyData,D3117, E3117+1))))&gt;0,
SUMPRODUCT(--ISNUMBER(SEARCH('Chapter 2 (Generated)'!$B$4:$V$4,INDEX(MyData,D3117, E3117+1))))&gt;0)),
"        " &amp; INDEX(MyData,D3117, E3117+1),
"    " &amp; INDEX(MyData,D3117, E3117+1))</f>
        <v xml:space="preserve">        "null",</v>
      </c>
    </row>
    <row r="3118" spans="4:7" x14ac:dyDescent="0.2">
      <c r="D3118" s="20">
        <f t="shared" si="48"/>
        <v>606</v>
      </c>
      <c r="E3118" s="20">
        <f>MIN(IF(MOD(ROWS($A$2:A3118),$A$2)=0,E3117+1, E3117), $B$2-1)</f>
        <v>3</v>
      </c>
      <c r="G3118" s="2" t="str">
        <f>IF(NOT(OR(
SUMPRODUCT(--ISNUMBER(SEARCH('Chapter 2 (Generated)'!$B$3:$V$3,INDEX(MyData,D3118, E3118+1))))&gt;0,
SUMPRODUCT(--ISNUMBER(SEARCH('Chapter 2 (Generated)'!$B$4:$V$4,INDEX(MyData,D3118, E3118+1))))&gt;0)),
"        " &amp; INDEX(MyData,D3118, E3118+1),
"    " &amp; INDEX(MyData,D3118, E3118+1))</f>
        <v xml:space="preserve">        "null",</v>
      </c>
    </row>
    <row r="3119" spans="4:7" x14ac:dyDescent="0.2">
      <c r="D3119" s="20">
        <f t="shared" si="48"/>
        <v>607</v>
      </c>
      <c r="E3119" s="20">
        <f>MIN(IF(MOD(ROWS($A$2:A3119),$A$2)=0,E3118+1, E3118), $B$2-1)</f>
        <v>3</v>
      </c>
      <c r="G3119" s="2" t="str">
        <f>IF(NOT(OR(
SUMPRODUCT(--ISNUMBER(SEARCH('Chapter 2 (Generated)'!$B$3:$V$3,INDEX(MyData,D3119, E3119+1))))&gt;0,
SUMPRODUCT(--ISNUMBER(SEARCH('Chapter 2 (Generated)'!$B$4:$V$4,INDEX(MyData,D3119, E3119+1))))&gt;0)),
"        " &amp; INDEX(MyData,D3119, E3119+1),
"    " &amp; INDEX(MyData,D3119, E3119+1))</f>
        <v xml:space="preserve">        "null",</v>
      </c>
    </row>
    <row r="3120" spans="4:7" x14ac:dyDescent="0.2">
      <c r="D3120" s="20">
        <f t="shared" si="48"/>
        <v>608</v>
      </c>
      <c r="E3120" s="20">
        <f>MIN(IF(MOD(ROWS($A$2:A3120),$A$2)=0,E3119+1, E3119), $B$2-1)</f>
        <v>3</v>
      </c>
      <c r="G3120" s="2" t="str">
        <f>IF(NOT(OR(
SUMPRODUCT(--ISNUMBER(SEARCH('Chapter 2 (Generated)'!$B$3:$V$3,INDEX(MyData,D3120, E3120+1))))&gt;0,
SUMPRODUCT(--ISNUMBER(SEARCH('Chapter 2 (Generated)'!$B$4:$V$4,INDEX(MyData,D3120, E3120+1))))&gt;0)),
"        " &amp; INDEX(MyData,D3120, E3120+1),
"    " &amp; INDEX(MyData,D3120, E3120+1))</f>
        <v xml:space="preserve">        "null",//605 </v>
      </c>
    </row>
    <row r="3121" spans="4:7" x14ac:dyDescent="0.2">
      <c r="D3121" s="20">
        <f t="shared" si="48"/>
        <v>609</v>
      </c>
      <c r="E3121" s="20">
        <f>MIN(IF(MOD(ROWS($A$2:A3121),$A$2)=0,E3120+1, E3120), $B$2-1)</f>
        <v>3</v>
      </c>
      <c r="G3121" s="2" t="str">
        <f>IF(NOT(OR(
SUMPRODUCT(--ISNUMBER(SEARCH('Chapter 2 (Generated)'!$B$3:$V$3,INDEX(MyData,D3121, E3121+1))))&gt;0,
SUMPRODUCT(--ISNUMBER(SEARCH('Chapter 2 (Generated)'!$B$4:$V$4,INDEX(MyData,D3121, E3121+1))))&gt;0)),
"        " &amp; INDEX(MyData,D3121, E3121+1),
"    " &amp; INDEX(MyData,D3121, E3121+1))</f>
        <v xml:space="preserve">        "null",</v>
      </c>
    </row>
    <row r="3122" spans="4:7" x14ac:dyDescent="0.2">
      <c r="D3122" s="20">
        <f t="shared" si="48"/>
        <v>610</v>
      </c>
      <c r="E3122" s="20">
        <f>MIN(IF(MOD(ROWS($A$2:A3122),$A$2)=0,E3121+1, E3121), $B$2-1)</f>
        <v>3</v>
      </c>
      <c r="G3122" s="2" t="str">
        <f>IF(NOT(OR(
SUMPRODUCT(--ISNUMBER(SEARCH('Chapter 2 (Generated)'!$B$3:$V$3,INDEX(MyData,D3122, E3122+1))))&gt;0,
SUMPRODUCT(--ISNUMBER(SEARCH('Chapter 2 (Generated)'!$B$4:$V$4,INDEX(MyData,D3122, E3122+1))))&gt;0)),
"        " &amp; INDEX(MyData,D3122, E3122+1),
"    " &amp; INDEX(MyData,D3122, E3122+1))</f>
        <v xml:space="preserve">        "null",</v>
      </c>
    </row>
    <row r="3123" spans="4:7" x14ac:dyDescent="0.2">
      <c r="D3123" s="20">
        <f t="shared" si="48"/>
        <v>611</v>
      </c>
      <c r="E3123" s="20">
        <f>MIN(IF(MOD(ROWS($A$2:A3123),$A$2)=0,E3122+1, E3122), $B$2-1)</f>
        <v>3</v>
      </c>
      <c r="G3123" s="2" t="str">
        <f>IF(NOT(OR(
SUMPRODUCT(--ISNUMBER(SEARCH('Chapter 2 (Generated)'!$B$3:$V$3,INDEX(MyData,D3123, E3123+1))))&gt;0,
SUMPRODUCT(--ISNUMBER(SEARCH('Chapter 2 (Generated)'!$B$4:$V$4,INDEX(MyData,D3123, E3123+1))))&gt;0)),
"        " &amp; INDEX(MyData,D3123, E3123+1),
"    " &amp; INDEX(MyData,D3123, E3123+1))</f>
        <v xml:space="preserve">        "null",//608 POPUP</v>
      </c>
    </row>
    <row r="3124" spans="4:7" x14ac:dyDescent="0.2">
      <c r="D3124" s="20">
        <f t="shared" si="48"/>
        <v>612</v>
      </c>
      <c r="E3124" s="20">
        <f>MIN(IF(MOD(ROWS($A$2:A3124),$A$2)=0,E3123+1, E3123), $B$2-1)</f>
        <v>3</v>
      </c>
      <c r="G3124" s="2" t="str">
        <f>IF(NOT(OR(
SUMPRODUCT(--ISNUMBER(SEARCH('Chapter 2 (Generated)'!$B$3:$V$3,INDEX(MyData,D3124, E3124+1))))&gt;0,
SUMPRODUCT(--ISNUMBER(SEARCH('Chapter 2 (Generated)'!$B$4:$V$4,INDEX(MyData,D3124, E3124+1))))&gt;0)),
"        " &amp; INDEX(MyData,D3124, E3124+1),
"    " &amp; INDEX(MyData,D3124, E3124+1))</f>
        <v xml:space="preserve">        "null",</v>
      </c>
    </row>
    <row r="3125" spans="4:7" x14ac:dyDescent="0.2">
      <c r="D3125" s="20">
        <f t="shared" si="48"/>
        <v>613</v>
      </c>
      <c r="E3125" s="20">
        <f>MIN(IF(MOD(ROWS($A$2:A3125),$A$2)=0,E3124+1, E3124), $B$2-1)</f>
        <v>3</v>
      </c>
      <c r="G3125" s="2" t="str">
        <f>IF(NOT(OR(
SUMPRODUCT(--ISNUMBER(SEARCH('Chapter 2 (Generated)'!$B$3:$V$3,INDEX(MyData,D3125, E3125+1))))&gt;0,
SUMPRODUCT(--ISNUMBER(SEARCH('Chapter 2 (Generated)'!$B$4:$V$4,INDEX(MyData,D3125, E3125+1))))&gt;0)),
"        " &amp; INDEX(MyData,D3125, E3125+1),
"    " &amp; INDEX(MyData,D3125, E3125+1))</f>
        <v xml:space="preserve">        "null",//610 </v>
      </c>
    </row>
    <row r="3126" spans="4:7" x14ac:dyDescent="0.2">
      <c r="D3126" s="20">
        <f t="shared" si="48"/>
        <v>614</v>
      </c>
      <c r="E3126" s="20">
        <f>MIN(IF(MOD(ROWS($A$2:A3126),$A$2)=0,E3125+1, E3125), $B$2-1)</f>
        <v>3</v>
      </c>
      <c r="G3126" s="2" t="str">
        <f>IF(NOT(OR(
SUMPRODUCT(--ISNUMBER(SEARCH('Chapter 2 (Generated)'!$B$3:$V$3,INDEX(MyData,D3126, E3126+1))))&gt;0,
SUMPRODUCT(--ISNUMBER(SEARCH('Chapter 2 (Generated)'!$B$4:$V$4,INDEX(MyData,D3126, E3126+1))))&gt;0)),
"        " &amp; INDEX(MyData,D3126, E3126+1),
"    " &amp; INDEX(MyData,D3126, E3126+1))</f>
        <v xml:space="preserve">        "null",//611 Objective Complete: Go to Classroom 2</v>
      </c>
    </row>
    <row r="3127" spans="4:7" x14ac:dyDescent="0.2">
      <c r="D3127" s="20">
        <f t="shared" si="48"/>
        <v>615</v>
      </c>
      <c r="E3127" s="20">
        <f>MIN(IF(MOD(ROWS($A$2:A3127),$A$2)=0,E3126+1, E3126), $B$2-1)</f>
        <v>3</v>
      </c>
      <c r="G3127" s="2" t="str">
        <f>IF(NOT(OR(
SUMPRODUCT(--ISNUMBER(SEARCH('Chapter 2 (Generated)'!$B$3:$V$3,INDEX(MyData,D3127, E3127+1))))&gt;0,
SUMPRODUCT(--ISNUMBER(SEARCH('Chapter 2 (Generated)'!$B$4:$V$4,INDEX(MyData,D3127, E3127+1))))&gt;0)),
"        " &amp; INDEX(MyData,D3127, E3127+1),
"    " &amp; INDEX(MyData,D3127, E3127+1))</f>
        <v xml:space="preserve">        "null",</v>
      </c>
    </row>
    <row r="3128" spans="4:7" x14ac:dyDescent="0.2">
      <c r="D3128" s="20">
        <f t="shared" si="48"/>
        <v>616</v>
      </c>
      <c r="E3128" s="20">
        <f>MIN(IF(MOD(ROWS($A$2:A3128),$A$2)=0,E3127+1, E3127), $B$2-1)</f>
        <v>3</v>
      </c>
      <c r="G3128" s="2" t="str">
        <f>IF(NOT(OR(
SUMPRODUCT(--ISNUMBER(SEARCH('Chapter 2 (Generated)'!$B$3:$V$3,INDEX(MyData,D3128, E3128+1))))&gt;0,
SUMPRODUCT(--ISNUMBER(SEARCH('Chapter 2 (Generated)'!$B$4:$V$4,INDEX(MyData,D3128, E3128+1))))&gt;0)),
"        " &amp; INDEX(MyData,D3128, E3128+1),
"    " &amp; INDEX(MyData,D3128, E3128+1))</f>
        <v xml:space="preserve">        "null",</v>
      </c>
    </row>
    <row r="3129" spans="4:7" x14ac:dyDescent="0.2">
      <c r="D3129" s="20">
        <f t="shared" si="48"/>
        <v>617</v>
      </c>
      <c r="E3129" s="20">
        <f>MIN(IF(MOD(ROWS($A$2:A3129),$A$2)=0,E3128+1, E3128), $B$2-1)</f>
        <v>3</v>
      </c>
      <c r="G3129" s="2" t="str">
        <f>IF(NOT(OR(
SUMPRODUCT(--ISNUMBER(SEARCH('Chapter 2 (Generated)'!$B$3:$V$3,INDEX(MyData,D3129, E3129+1))))&gt;0,
SUMPRODUCT(--ISNUMBER(SEARCH('Chapter 2 (Generated)'!$B$4:$V$4,INDEX(MyData,D3129, E3129+1))))&gt;0)),
"        " &amp; INDEX(MyData,D3129, E3129+1),
"    " &amp; INDEX(MyData,D3129, E3129+1))</f>
        <v xml:space="preserve">        "null",</v>
      </c>
    </row>
    <row r="3130" spans="4:7" x14ac:dyDescent="0.2">
      <c r="D3130" s="20">
        <f t="shared" si="48"/>
        <v>618</v>
      </c>
      <c r="E3130" s="20">
        <f>MIN(IF(MOD(ROWS($A$2:A3130),$A$2)=0,E3129+1, E3129), $B$2-1)</f>
        <v>3</v>
      </c>
      <c r="G3130" s="2" t="str">
        <f>IF(NOT(OR(
SUMPRODUCT(--ISNUMBER(SEARCH('Chapter 2 (Generated)'!$B$3:$V$3,INDEX(MyData,D3130, E3130+1))))&gt;0,
SUMPRODUCT(--ISNUMBER(SEARCH('Chapter 2 (Generated)'!$B$4:$V$4,INDEX(MyData,D3130, E3130+1))))&gt;0)),
"        " &amp; INDEX(MyData,D3130, E3130+1),
"    " &amp; INDEX(MyData,D3130, E3130+1))</f>
        <v xml:space="preserve">        "null",//615 </v>
      </c>
    </row>
    <row r="3131" spans="4:7" x14ac:dyDescent="0.2">
      <c r="D3131" s="20">
        <f t="shared" si="48"/>
        <v>619</v>
      </c>
      <c r="E3131" s="20">
        <f>MIN(IF(MOD(ROWS($A$2:A3131),$A$2)=0,E3130+1, E3130), $B$2-1)</f>
        <v>3</v>
      </c>
      <c r="G3131" s="2" t="str">
        <f>IF(NOT(OR(
SUMPRODUCT(--ISNUMBER(SEARCH('Chapter 2 (Generated)'!$B$3:$V$3,INDEX(MyData,D3131, E3131+1))))&gt;0,
SUMPRODUCT(--ISNUMBER(SEARCH('Chapter 2 (Generated)'!$B$4:$V$4,INDEX(MyData,D3131, E3131+1))))&gt;0)),
"        " &amp; INDEX(MyData,D3131, E3131+1),
"    " &amp; INDEX(MyData,D3131, E3131+1))</f>
        <v xml:space="preserve">        "null",</v>
      </c>
    </row>
    <row r="3132" spans="4:7" x14ac:dyDescent="0.2">
      <c r="D3132" s="20">
        <f t="shared" si="48"/>
        <v>620</v>
      </c>
      <c r="E3132" s="20">
        <f>MIN(IF(MOD(ROWS($A$2:A3132),$A$2)=0,E3131+1, E3131), $B$2-1)</f>
        <v>3</v>
      </c>
      <c r="G3132" s="2" t="str">
        <f>IF(NOT(OR(
SUMPRODUCT(--ISNUMBER(SEARCH('Chapter 2 (Generated)'!$B$3:$V$3,INDEX(MyData,D3132, E3132+1))))&gt;0,
SUMPRODUCT(--ISNUMBER(SEARCH('Chapter 2 (Generated)'!$B$4:$V$4,INDEX(MyData,D3132, E3132+1))))&gt;0)),
"        " &amp; INDEX(MyData,D3132, E3132+1),
"    " &amp; INDEX(MyData,D3132, E3132+1))</f>
        <v xml:space="preserve">        "null",</v>
      </c>
    </row>
    <row r="3133" spans="4:7" x14ac:dyDescent="0.2">
      <c r="D3133" s="20">
        <f t="shared" si="48"/>
        <v>621</v>
      </c>
      <c r="E3133" s="20">
        <f>MIN(IF(MOD(ROWS($A$2:A3133),$A$2)=0,E3132+1, E3132), $B$2-1)</f>
        <v>3</v>
      </c>
      <c r="G3133" s="2" t="str">
        <f>IF(NOT(OR(
SUMPRODUCT(--ISNUMBER(SEARCH('Chapter 2 (Generated)'!$B$3:$V$3,INDEX(MyData,D3133, E3133+1))))&gt;0,
SUMPRODUCT(--ISNUMBER(SEARCH('Chapter 2 (Generated)'!$B$4:$V$4,INDEX(MyData,D3133, E3133+1))))&gt;0)),
"        " &amp; INDEX(MyData,D3133, E3133+1),
"    " &amp; INDEX(MyData,D3133, E3133+1))</f>
        <v xml:space="preserve">        "null",</v>
      </c>
    </row>
    <row r="3134" spans="4:7" x14ac:dyDescent="0.2">
      <c r="D3134" s="20">
        <f t="shared" si="48"/>
        <v>622</v>
      </c>
      <c r="E3134" s="20">
        <f>MIN(IF(MOD(ROWS($A$2:A3134),$A$2)=0,E3133+1, E3133), $B$2-1)</f>
        <v>3</v>
      </c>
      <c r="G3134" s="2" t="str">
        <f>IF(NOT(OR(
SUMPRODUCT(--ISNUMBER(SEARCH('Chapter 2 (Generated)'!$B$3:$V$3,INDEX(MyData,D3134, E3134+1))))&gt;0,
SUMPRODUCT(--ISNUMBER(SEARCH('Chapter 2 (Generated)'!$B$4:$V$4,INDEX(MyData,D3134, E3134+1))))&gt;0)),
"        " &amp; INDEX(MyData,D3134, E3134+1),
"    " &amp; INDEX(MyData,D3134, E3134+1))</f>
        <v xml:space="preserve">        "null",</v>
      </c>
    </row>
    <row r="3135" spans="4:7" x14ac:dyDescent="0.2">
      <c r="D3135" s="20">
        <f t="shared" si="48"/>
        <v>623</v>
      </c>
      <c r="E3135" s="20">
        <f>MIN(IF(MOD(ROWS($A$2:A3135),$A$2)=0,E3134+1, E3134), $B$2-1)</f>
        <v>3</v>
      </c>
      <c r="G3135" s="2" t="str">
        <f>IF(NOT(OR(
SUMPRODUCT(--ISNUMBER(SEARCH('Chapter 2 (Generated)'!$B$3:$V$3,INDEX(MyData,D3135, E3135+1))))&gt;0,
SUMPRODUCT(--ISNUMBER(SEARCH('Chapter 2 (Generated)'!$B$4:$V$4,INDEX(MyData,D3135, E3135+1))))&gt;0)),
"        " &amp; INDEX(MyData,D3135, E3135+1),
"    " &amp; INDEX(MyData,D3135, E3135+1))</f>
        <v xml:space="preserve">        "null",//620 </v>
      </c>
    </row>
    <row r="3136" spans="4:7" x14ac:dyDescent="0.2">
      <c r="D3136" s="20">
        <f t="shared" si="48"/>
        <v>624</v>
      </c>
      <c r="E3136" s="20">
        <f>MIN(IF(MOD(ROWS($A$2:A3136),$A$2)=0,E3135+1, E3135), $B$2-1)</f>
        <v>3</v>
      </c>
      <c r="G3136" s="2" t="str">
        <f>IF(NOT(OR(
SUMPRODUCT(--ISNUMBER(SEARCH('Chapter 2 (Generated)'!$B$3:$V$3,INDEX(MyData,D3136, E3136+1))))&gt;0,
SUMPRODUCT(--ISNUMBER(SEARCH('Chapter 2 (Generated)'!$B$4:$V$4,INDEX(MyData,D3136, E3136+1))))&gt;0)),
"        " &amp; INDEX(MyData,D3136, E3136+1),
"    " &amp; INDEX(MyData,D3136, E3136+1))</f>
        <v xml:space="preserve">        "null",</v>
      </c>
    </row>
    <row r="3137" spans="4:7" x14ac:dyDescent="0.2">
      <c r="D3137" s="20">
        <f t="shared" si="48"/>
        <v>625</v>
      </c>
      <c r="E3137" s="20">
        <f>MIN(IF(MOD(ROWS($A$2:A3137),$A$2)=0,E3136+1, E3136), $B$2-1)</f>
        <v>3</v>
      </c>
      <c r="G3137" s="2" t="str">
        <f>IF(NOT(OR(
SUMPRODUCT(--ISNUMBER(SEARCH('Chapter 2 (Generated)'!$B$3:$V$3,INDEX(MyData,D3137, E3137+1))))&gt;0,
SUMPRODUCT(--ISNUMBER(SEARCH('Chapter 2 (Generated)'!$B$4:$V$4,INDEX(MyData,D3137, E3137+1))))&gt;0)),
"        " &amp; INDEX(MyData,D3137, E3137+1),
"    " &amp; INDEX(MyData,D3137, E3137+1))</f>
        <v xml:space="preserve">        "null",</v>
      </c>
    </row>
    <row r="3138" spans="4:7" x14ac:dyDescent="0.2">
      <c r="D3138" s="20">
        <f t="shared" ref="D3138:D3201" si="49">MOD(ROW(D3137)-1+ROWS(MyData),ROWS(MyData))+1</f>
        <v>626</v>
      </c>
      <c r="E3138" s="20">
        <f>MIN(IF(MOD(ROWS($A$2:A3138),$A$2)=0,E3137+1, E3137), $B$2-1)</f>
        <v>3</v>
      </c>
      <c r="G3138" s="2" t="str">
        <f>IF(NOT(OR(
SUMPRODUCT(--ISNUMBER(SEARCH('Chapter 2 (Generated)'!$B$3:$V$3,INDEX(MyData,D3138, E3138+1))))&gt;0,
SUMPRODUCT(--ISNUMBER(SEARCH('Chapter 2 (Generated)'!$B$4:$V$4,INDEX(MyData,D3138, E3138+1))))&gt;0)),
"        " &amp; INDEX(MyData,D3138, E3138+1),
"    " &amp; INDEX(MyData,D3138, E3138+1))</f>
        <v xml:space="preserve">        "null",</v>
      </c>
    </row>
    <row r="3139" spans="4:7" x14ac:dyDescent="0.2">
      <c r="D3139" s="20">
        <f t="shared" si="49"/>
        <v>627</v>
      </c>
      <c r="E3139" s="20">
        <f>MIN(IF(MOD(ROWS($A$2:A3139),$A$2)=0,E3138+1, E3138), $B$2-1)</f>
        <v>3</v>
      </c>
      <c r="G3139" s="2" t="str">
        <f>IF(NOT(OR(
SUMPRODUCT(--ISNUMBER(SEARCH('Chapter 2 (Generated)'!$B$3:$V$3,INDEX(MyData,D3139, E3139+1))))&gt;0,
SUMPRODUCT(--ISNUMBER(SEARCH('Chapter 2 (Generated)'!$B$4:$V$4,INDEX(MyData,D3139, E3139+1))))&gt;0)),
"        " &amp; INDEX(MyData,D3139, E3139+1),
"    " &amp; INDEX(MyData,D3139, E3139+1))</f>
        <v xml:space="preserve">        "null",</v>
      </c>
    </row>
    <row r="3140" spans="4:7" x14ac:dyDescent="0.2">
      <c r="D3140" s="20">
        <f t="shared" si="49"/>
        <v>628</v>
      </c>
      <c r="E3140" s="20">
        <f>MIN(IF(MOD(ROWS($A$2:A3140),$A$2)=0,E3139+1, E3139), $B$2-1)</f>
        <v>3</v>
      </c>
      <c r="G3140" s="2" t="str">
        <f>IF(NOT(OR(
SUMPRODUCT(--ISNUMBER(SEARCH('Chapter 2 (Generated)'!$B$3:$V$3,INDEX(MyData,D3140, E3140+1))))&gt;0,
SUMPRODUCT(--ISNUMBER(SEARCH('Chapter 2 (Generated)'!$B$4:$V$4,INDEX(MyData,D3140, E3140+1))))&gt;0)),
"        " &amp; INDEX(MyData,D3140, E3140+1),
"    " &amp; INDEX(MyData,D3140, E3140+1))</f>
        <v xml:space="preserve">        "null",//625 </v>
      </c>
    </row>
    <row r="3141" spans="4:7" x14ac:dyDescent="0.2">
      <c r="D3141" s="20">
        <f t="shared" si="49"/>
        <v>629</v>
      </c>
      <c r="E3141" s="20">
        <f>MIN(IF(MOD(ROWS($A$2:A3141),$A$2)=0,E3140+1, E3140), $B$2-1)</f>
        <v>3</v>
      </c>
      <c r="G3141" s="2" t="str">
        <f>IF(NOT(OR(
SUMPRODUCT(--ISNUMBER(SEARCH('Chapter 2 (Generated)'!$B$3:$V$3,INDEX(MyData,D3141, E3141+1))))&gt;0,
SUMPRODUCT(--ISNUMBER(SEARCH('Chapter 2 (Generated)'!$B$4:$V$4,INDEX(MyData,D3141, E3141+1))))&gt;0)),
"        " &amp; INDEX(MyData,D3141, E3141+1),
"    " &amp; INDEX(MyData,D3141, E3141+1))</f>
        <v xml:space="preserve">        "null",</v>
      </c>
    </row>
    <row r="3142" spans="4:7" x14ac:dyDescent="0.2">
      <c r="D3142" s="20">
        <f t="shared" si="49"/>
        <v>630</v>
      </c>
      <c r="E3142" s="20">
        <f>MIN(IF(MOD(ROWS($A$2:A3142),$A$2)=0,E3141+1, E3141), $B$2-1)</f>
        <v>3</v>
      </c>
      <c r="G3142" s="2" t="str">
        <f>IF(NOT(OR(
SUMPRODUCT(--ISNUMBER(SEARCH('Chapter 2 (Generated)'!$B$3:$V$3,INDEX(MyData,D3142, E3142+1))))&gt;0,
SUMPRODUCT(--ISNUMBER(SEARCH('Chapter 2 (Generated)'!$B$4:$V$4,INDEX(MyData,D3142, E3142+1))))&gt;0)),
"        " &amp; INDEX(MyData,D3142, E3142+1),
"    " &amp; INDEX(MyData,D3142, E3142+1))</f>
        <v xml:space="preserve">        "null",</v>
      </c>
    </row>
    <row r="3143" spans="4:7" x14ac:dyDescent="0.2">
      <c r="D3143" s="20">
        <f t="shared" si="49"/>
        <v>631</v>
      </c>
      <c r="E3143" s="20">
        <f>MIN(IF(MOD(ROWS($A$2:A3143),$A$2)=0,E3142+1, E3142), $B$2-1)</f>
        <v>3</v>
      </c>
      <c r="G3143" s="2" t="str">
        <f>IF(NOT(OR(
SUMPRODUCT(--ISNUMBER(SEARCH('Chapter 2 (Generated)'!$B$3:$V$3,INDEX(MyData,D3143, E3143+1))))&gt;0,
SUMPRODUCT(--ISNUMBER(SEARCH('Chapter 2 (Generated)'!$B$4:$V$4,INDEX(MyData,D3143, E3143+1))))&gt;0)),
"        " &amp; INDEX(MyData,D3143, E3143+1),
"    " &amp; INDEX(MyData,D3143, E3143+1))</f>
        <v xml:space="preserve">        "null",</v>
      </c>
    </row>
    <row r="3144" spans="4:7" x14ac:dyDescent="0.2">
      <c r="D3144" s="20">
        <f t="shared" si="49"/>
        <v>632</v>
      </c>
      <c r="E3144" s="20">
        <f>MIN(IF(MOD(ROWS($A$2:A3144),$A$2)=0,E3143+1, E3143), $B$2-1)</f>
        <v>3</v>
      </c>
      <c r="G3144" s="2" t="str">
        <f>IF(NOT(OR(
SUMPRODUCT(--ISNUMBER(SEARCH('Chapter 2 (Generated)'!$B$3:$V$3,INDEX(MyData,D3144, E3144+1))))&gt;0,
SUMPRODUCT(--ISNUMBER(SEARCH('Chapter 2 (Generated)'!$B$4:$V$4,INDEX(MyData,D3144, E3144+1))))&gt;0)),
"        " &amp; INDEX(MyData,D3144, E3144+1),
"    " &amp; INDEX(MyData,D3144, E3144+1))</f>
        <v xml:space="preserve">        "null",</v>
      </c>
    </row>
    <row r="3145" spans="4:7" x14ac:dyDescent="0.2">
      <c r="D3145" s="20">
        <f t="shared" si="49"/>
        <v>633</v>
      </c>
      <c r="E3145" s="20">
        <f>MIN(IF(MOD(ROWS($A$2:A3145),$A$2)=0,E3144+1, E3144), $B$2-1)</f>
        <v>3</v>
      </c>
      <c r="G3145" s="2" t="str">
        <f>IF(NOT(OR(
SUMPRODUCT(--ISNUMBER(SEARCH('Chapter 2 (Generated)'!$B$3:$V$3,INDEX(MyData,D3145, E3145+1))))&gt;0,
SUMPRODUCT(--ISNUMBER(SEARCH('Chapter 2 (Generated)'!$B$4:$V$4,INDEX(MyData,D3145, E3145+1))))&gt;0)),
"        " &amp; INDEX(MyData,D3145, E3145+1),
"    " &amp; INDEX(MyData,D3145, E3145+1))</f>
        <v xml:space="preserve">        "null",//630 player clicks on the episode’s outfit.</v>
      </c>
    </row>
    <row r="3146" spans="4:7" x14ac:dyDescent="0.2">
      <c r="D3146" s="20">
        <f t="shared" si="49"/>
        <v>634</v>
      </c>
      <c r="E3146" s="20">
        <f>MIN(IF(MOD(ROWS($A$2:A3146),$A$2)=0,E3145+1, E3145), $B$2-1)</f>
        <v>3</v>
      </c>
      <c r="G3146" s="2" t="str">
        <f>IF(NOT(OR(
SUMPRODUCT(--ISNUMBER(SEARCH('Chapter 2 (Generated)'!$B$3:$V$3,INDEX(MyData,D3146, E3146+1))))&gt;0,
SUMPRODUCT(--ISNUMBER(SEARCH('Chapter 2 (Generated)'!$B$4:$V$4,INDEX(MyData,D3146, E3146+1))))&gt;0)),
"        " &amp; INDEX(MyData,D3146, E3146+1),
"    " &amp; INDEX(MyData,D3146, E3146+1))</f>
        <v xml:space="preserve">        "null",</v>
      </c>
    </row>
    <row r="3147" spans="4:7" x14ac:dyDescent="0.2">
      <c r="D3147" s="20">
        <f t="shared" si="49"/>
        <v>635</v>
      </c>
      <c r="E3147" s="20">
        <f>MIN(IF(MOD(ROWS($A$2:A3147),$A$2)=0,E3146+1, E3146), $B$2-1)</f>
        <v>3</v>
      </c>
      <c r="G3147" s="2" t="str">
        <f>IF(NOT(OR(
SUMPRODUCT(--ISNUMBER(SEARCH('Chapter 2 (Generated)'!$B$3:$V$3,INDEX(MyData,D3147, E3147+1))))&gt;0,
SUMPRODUCT(--ISNUMBER(SEARCH('Chapter 2 (Generated)'!$B$4:$V$4,INDEX(MyData,D3147, E3147+1))))&gt;0)),
"        " &amp; INDEX(MyData,D3147, E3147+1),
"    " &amp; INDEX(MyData,D3147, E3147+1))</f>
        <v xml:space="preserve">        "null",</v>
      </c>
    </row>
    <row r="3148" spans="4:7" x14ac:dyDescent="0.2">
      <c r="D3148" s="20">
        <f t="shared" si="49"/>
        <v>636</v>
      </c>
      <c r="E3148" s="20">
        <f>MIN(IF(MOD(ROWS($A$2:A3148),$A$2)=0,E3147+1, E3147), $B$2-1)</f>
        <v>3</v>
      </c>
      <c r="G3148" s="2" t="str">
        <f>IF(NOT(OR(
SUMPRODUCT(--ISNUMBER(SEARCH('Chapter 2 (Generated)'!$B$3:$V$3,INDEX(MyData,D3148, E3148+1))))&gt;0,
SUMPRODUCT(--ISNUMBER(SEARCH('Chapter 2 (Generated)'!$B$4:$V$4,INDEX(MyData,D3148, E3148+1))))&gt;0)),
"        " &amp; INDEX(MyData,D3148, E3148+1),
"    " &amp; INDEX(MyData,D3148, E3148+1))</f>
        <v xml:space="preserve">        "null",</v>
      </c>
    </row>
    <row r="3149" spans="4:7" x14ac:dyDescent="0.2">
      <c r="D3149" s="20">
        <f t="shared" si="49"/>
        <v>637</v>
      </c>
      <c r="E3149" s="20">
        <f>MIN(IF(MOD(ROWS($A$2:A3149),$A$2)=0,E3148+1, E3148), $B$2-1)</f>
        <v>3</v>
      </c>
      <c r="G3149" s="2" t="str">
        <f>IF(NOT(OR(
SUMPRODUCT(--ISNUMBER(SEARCH('Chapter 2 (Generated)'!$B$3:$V$3,INDEX(MyData,D3149, E3149+1))))&gt;0,
SUMPRODUCT(--ISNUMBER(SEARCH('Chapter 2 (Generated)'!$B$4:$V$4,INDEX(MyData,D3149, E3149+1))))&gt;0)),
"        " &amp; INDEX(MyData,D3149, E3149+1),
"    " &amp; INDEX(MyData,D3149, E3149+1))</f>
        <v xml:space="preserve">        "null",</v>
      </c>
    </row>
    <row r="3150" spans="4:7" x14ac:dyDescent="0.2">
      <c r="D3150" s="20">
        <f t="shared" si="49"/>
        <v>638</v>
      </c>
      <c r="E3150" s="20">
        <f>MIN(IF(MOD(ROWS($A$2:A3150),$A$2)=0,E3149+1, E3149), $B$2-1)</f>
        <v>3</v>
      </c>
      <c r="G3150" s="2" t="str">
        <f>IF(NOT(OR(
SUMPRODUCT(--ISNUMBER(SEARCH('Chapter 2 (Generated)'!$B$3:$V$3,INDEX(MyData,D3150, E3150+1))))&gt;0,
SUMPRODUCT(--ISNUMBER(SEARCH('Chapter 2 (Generated)'!$B$4:$V$4,INDEX(MyData,D3150, E3150+1))))&gt;0)),
"        " &amp; INDEX(MyData,D3150, E3150+1),
"    " &amp; INDEX(MyData,D3150, E3150+1))</f>
        <v xml:space="preserve">        "null",//635 Objective Complete:  Go to your dorm and prepare for the party!</v>
      </c>
    </row>
    <row r="3151" spans="4:7" x14ac:dyDescent="0.2">
      <c r="D3151" s="20">
        <f t="shared" si="49"/>
        <v>639</v>
      </c>
      <c r="E3151" s="20">
        <f>MIN(IF(MOD(ROWS($A$2:A3151),$A$2)=0,E3150+1, E3150), $B$2-1)</f>
        <v>3</v>
      </c>
      <c r="G3151" s="2" t="str">
        <f>IF(NOT(OR(
SUMPRODUCT(--ISNUMBER(SEARCH('Chapter 2 (Generated)'!$B$3:$V$3,INDEX(MyData,D3151, E3151+1))))&gt;0,
SUMPRODUCT(--ISNUMBER(SEARCH('Chapter 2 (Generated)'!$B$4:$V$4,INDEX(MyData,D3151, E3151+1))))&gt;0)),
"        " &amp; INDEX(MyData,D3151, E3151+1),
"    " &amp; INDEX(MyData,D3151, E3151+1))</f>
        <v xml:space="preserve">        "null",</v>
      </c>
    </row>
    <row r="3152" spans="4:7" x14ac:dyDescent="0.2">
      <c r="D3152" s="20">
        <f t="shared" si="49"/>
        <v>640</v>
      </c>
      <c r="E3152" s="20">
        <f>MIN(IF(MOD(ROWS($A$2:A3152),$A$2)=0,E3151+1, E3151), $B$2-1)</f>
        <v>3</v>
      </c>
      <c r="G3152" s="2" t="str">
        <f>IF(NOT(OR(
SUMPRODUCT(--ISNUMBER(SEARCH('Chapter 2 (Generated)'!$B$3:$V$3,INDEX(MyData,D3152, E3152+1))))&gt;0,
SUMPRODUCT(--ISNUMBER(SEARCH('Chapter 2 (Generated)'!$B$4:$V$4,INDEX(MyData,D3152, E3152+1))))&gt;0)),
"        " &amp; INDEX(MyData,D3152, E3152+1),
"    " &amp; INDEX(MyData,D3152, E3152+1))</f>
        <v xml:space="preserve">        "null",</v>
      </c>
    </row>
    <row r="3153" spans="4:7" x14ac:dyDescent="0.2">
      <c r="D3153" s="20">
        <f t="shared" si="49"/>
        <v>641</v>
      </c>
      <c r="E3153" s="20">
        <f>MIN(IF(MOD(ROWS($A$2:A3153),$A$2)=0,E3152+1, E3152), $B$2-1)</f>
        <v>3</v>
      </c>
      <c r="G3153" s="2" t="str">
        <f>IF(NOT(OR(
SUMPRODUCT(--ISNUMBER(SEARCH('Chapter 2 (Generated)'!$B$3:$V$3,INDEX(MyData,D3153, E3153+1))))&gt;0,
SUMPRODUCT(--ISNUMBER(SEARCH('Chapter 2 (Generated)'!$B$4:$V$4,INDEX(MyData,D3153, E3153+1))))&gt;0)),
"        " &amp; INDEX(MyData,D3153, E3153+1),
"    " &amp; INDEX(MyData,D3153, E3153+1))</f>
        <v xml:space="preserve">        "null",</v>
      </c>
    </row>
    <row r="3154" spans="4:7" x14ac:dyDescent="0.2">
      <c r="D3154" s="20">
        <f t="shared" si="49"/>
        <v>642</v>
      </c>
      <c r="E3154" s="20">
        <f>MIN(IF(MOD(ROWS($A$2:A3154),$A$2)=0,E3153+1, E3153), $B$2-1)</f>
        <v>3</v>
      </c>
      <c r="G3154" s="2" t="str">
        <f>IF(NOT(OR(
SUMPRODUCT(--ISNUMBER(SEARCH('Chapter 2 (Generated)'!$B$3:$V$3,INDEX(MyData,D3154, E3154+1))))&gt;0,
SUMPRODUCT(--ISNUMBER(SEARCH('Chapter 2 (Generated)'!$B$4:$V$4,INDEX(MyData,D3154, E3154+1))))&gt;0)),
"        " &amp; INDEX(MyData,D3154, E3154+1),
"    " &amp; INDEX(MyData,D3154, E3154+1))</f>
        <v xml:space="preserve">        "null",</v>
      </c>
    </row>
    <row r="3155" spans="4:7" x14ac:dyDescent="0.2">
      <c r="D3155" s="20">
        <f t="shared" si="49"/>
        <v>643</v>
      </c>
      <c r="E3155" s="20">
        <f>MIN(IF(MOD(ROWS($A$2:A3155),$A$2)=0,E3154+1, E3154), $B$2-1)</f>
        <v>3</v>
      </c>
      <c r="G3155" s="2" t="str">
        <f>IF(NOT(OR(
SUMPRODUCT(--ISNUMBER(SEARCH('Chapter 2 (Generated)'!$B$3:$V$3,INDEX(MyData,D3155, E3155+1))))&gt;0,
SUMPRODUCT(--ISNUMBER(SEARCH('Chapter 2 (Generated)'!$B$4:$V$4,INDEX(MyData,D3155, E3155+1))))&gt;0)),
"        " &amp; INDEX(MyData,D3155, E3155+1),
"    " &amp; INDEX(MyData,D3155, E3155+1))</f>
        <v xml:space="preserve">        "null",//640 </v>
      </c>
    </row>
    <row r="3156" spans="4:7" x14ac:dyDescent="0.2">
      <c r="D3156" s="20">
        <f t="shared" si="49"/>
        <v>644</v>
      </c>
      <c r="E3156" s="20">
        <f>MIN(IF(MOD(ROWS($A$2:A3156),$A$2)=0,E3155+1, E3155), $B$2-1)</f>
        <v>3</v>
      </c>
      <c r="G3156" s="2" t="str">
        <f>IF(NOT(OR(
SUMPRODUCT(--ISNUMBER(SEARCH('Chapter 2 (Generated)'!$B$3:$V$3,INDEX(MyData,D3156, E3156+1))))&gt;0,
SUMPRODUCT(--ISNUMBER(SEARCH('Chapter 2 (Generated)'!$B$4:$V$4,INDEX(MyData,D3156, E3156+1))))&gt;0)),
"        " &amp; INDEX(MyData,D3156, E3156+1),
"    " &amp; INDEX(MyData,D3156, E3156+1))</f>
        <v xml:space="preserve">        "null",</v>
      </c>
    </row>
    <row r="3157" spans="4:7" x14ac:dyDescent="0.2">
      <c r="D3157" s="20">
        <f t="shared" si="49"/>
        <v>645</v>
      </c>
      <c r="E3157" s="20">
        <f>MIN(IF(MOD(ROWS($A$2:A3157),$A$2)=0,E3156+1, E3156), $B$2-1)</f>
        <v>3</v>
      </c>
      <c r="G3157" s="2" t="str">
        <f>IF(NOT(OR(
SUMPRODUCT(--ISNUMBER(SEARCH('Chapter 2 (Generated)'!$B$3:$V$3,INDEX(MyData,D3157, E3157+1))))&gt;0,
SUMPRODUCT(--ISNUMBER(SEARCH('Chapter 2 (Generated)'!$B$4:$V$4,INDEX(MyData,D3157, E3157+1))))&gt;0)),
"        " &amp; INDEX(MyData,D3157, E3157+1),
"    " &amp; INDEX(MyData,D3157, E3157+1))</f>
        <v xml:space="preserve">        "null",</v>
      </c>
    </row>
    <row r="3158" spans="4:7" x14ac:dyDescent="0.2">
      <c r="D3158" s="20">
        <f t="shared" si="49"/>
        <v>646</v>
      </c>
      <c r="E3158" s="20">
        <f>MIN(IF(MOD(ROWS($A$2:A3158),$A$2)=0,E3157+1, E3157), $B$2-1)</f>
        <v>3</v>
      </c>
      <c r="G3158" s="2" t="str">
        <f>IF(NOT(OR(
SUMPRODUCT(--ISNUMBER(SEARCH('Chapter 2 (Generated)'!$B$3:$V$3,INDEX(MyData,D3158, E3158+1))))&gt;0,
SUMPRODUCT(--ISNUMBER(SEARCH('Chapter 2 (Generated)'!$B$4:$V$4,INDEX(MyData,D3158, E3158+1))))&gt;0)),
"        " &amp; INDEX(MyData,D3158, E3158+1),
"    " &amp; INDEX(MyData,D3158, E3158+1))</f>
        <v xml:space="preserve">        "" + user.scholarname + "! You came!",</v>
      </c>
    </row>
    <row r="3159" spans="4:7" x14ac:dyDescent="0.2">
      <c r="D3159" s="20">
        <f t="shared" si="49"/>
        <v>647</v>
      </c>
      <c r="E3159" s="20">
        <f>MIN(IF(MOD(ROWS($A$2:A3159),$A$2)=0,E3158+1, E3158), $B$2-1)</f>
        <v>3</v>
      </c>
      <c r="G3159" s="2" t="str">
        <f>IF(NOT(OR(
SUMPRODUCT(--ISNUMBER(SEARCH('Chapter 2 (Generated)'!$B$3:$V$3,INDEX(MyData,D3159, E3159+1))))&gt;0,
SUMPRODUCT(--ISNUMBER(SEARCH('Chapter 2 (Generated)'!$B$4:$V$4,INDEX(MyData,D3159, E3159+1))))&gt;0)),
"        " &amp; INDEX(MyData,D3159, E3159+1),
"    " &amp; INDEX(MyData,D3159, E3159+1))</f>
        <v xml:space="preserve">        "Haha! We actually have less people than last year!",</v>
      </c>
    </row>
    <row r="3160" spans="4:7" x14ac:dyDescent="0.2">
      <c r="D3160" s="20">
        <f t="shared" si="49"/>
        <v>648</v>
      </c>
      <c r="E3160" s="20">
        <f>MIN(IF(MOD(ROWS($A$2:A3160),$A$2)=0,E3159+1, E3159), $B$2-1)</f>
        <v>3</v>
      </c>
      <c r="G3160" s="2" t="str">
        <f>IF(NOT(OR(
SUMPRODUCT(--ISNUMBER(SEARCH('Chapter 2 (Generated)'!$B$3:$V$3,INDEX(MyData,D3160, E3160+1))))&gt;0,
SUMPRODUCT(--ISNUMBER(SEARCH('Chapter 2 (Generated)'!$B$4:$V$4,INDEX(MyData,D3160, E3160+1))))&gt;0)),
"        " &amp; INDEX(MyData,D3160, E3160+1),
"    " &amp; INDEX(MyData,D3160, E3160+1))</f>
        <v xml:space="preserve">        "null",//645 </v>
      </c>
    </row>
    <row r="3161" spans="4:7" x14ac:dyDescent="0.2">
      <c r="D3161" s="20">
        <f t="shared" si="49"/>
        <v>649</v>
      </c>
      <c r="E3161" s="20">
        <f>MIN(IF(MOD(ROWS($A$2:A3161),$A$2)=0,E3160+1, E3160), $B$2-1)</f>
        <v>3</v>
      </c>
      <c r="G3161" s="2" t="str">
        <f>IF(NOT(OR(
SUMPRODUCT(--ISNUMBER(SEARCH('Chapter 2 (Generated)'!$B$3:$V$3,INDEX(MyData,D3161, E3161+1))))&gt;0,
SUMPRODUCT(--ISNUMBER(SEARCH('Chapter 2 (Generated)'!$B$4:$V$4,INDEX(MyData,D3161, E3161+1))))&gt;0)),
"        " &amp; INDEX(MyData,D3161, E3161+1),
"    " &amp; INDEX(MyData,D3161, E3161+1))</f>
        <v xml:space="preserve">        "null",</v>
      </c>
    </row>
    <row r="3162" spans="4:7" x14ac:dyDescent="0.2">
      <c r="D3162" s="20">
        <f t="shared" si="49"/>
        <v>650</v>
      </c>
      <c r="E3162" s="20">
        <f>MIN(IF(MOD(ROWS($A$2:A3162),$A$2)=0,E3161+1, E3161), $B$2-1)</f>
        <v>3</v>
      </c>
      <c r="G3162" s="2" t="str">
        <f>IF(NOT(OR(
SUMPRODUCT(--ISNUMBER(SEARCH('Chapter 2 (Generated)'!$B$3:$V$3,INDEX(MyData,D3162, E3162+1))))&gt;0,
SUMPRODUCT(--ISNUMBER(SEARCH('Chapter 2 (Generated)'!$B$4:$V$4,INDEX(MyData,D3162, E3162+1))))&gt;0)),
"        " &amp; INDEX(MyData,D3162, E3162+1),
"    " &amp; INDEX(MyData,D3162, E3162+1))</f>
        <v xml:space="preserve">        "null",</v>
      </c>
    </row>
    <row r="3163" spans="4:7" x14ac:dyDescent="0.2">
      <c r="D3163" s="20">
        <f t="shared" si="49"/>
        <v>651</v>
      </c>
      <c r="E3163" s="20">
        <f>MIN(IF(MOD(ROWS($A$2:A3163),$A$2)=0,E3162+1, E3162), $B$2-1)</f>
        <v>3</v>
      </c>
      <c r="G3163" s="2" t="str">
        <f>IF(NOT(OR(
SUMPRODUCT(--ISNUMBER(SEARCH('Chapter 2 (Generated)'!$B$3:$V$3,INDEX(MyData,D3163, E3163+1))))&gt;0,
SUMPRODUCT(--ISNUMBER(SEARCH('Chapter 2 (Generated)'!$B$4:$V$4,INDEX(MyData,D3163, E3163+1))))&gt;0)),
"        " &amp; INDEX(MyData,D3163, E3163+1),
"    " &amp; INDEX(MyData,D3163, E3163+1))</f>
        <v xml:space="preserve">        "null",</v>
      </c>
    </row>
    <row r="3164" spans="4:7" x14ac:dyDescent="0.2">
      <c r="D3164" s="20">
        <f t="shared" si="49"/>
        <v>652</v>
      </c>
      <c r="E3164" s="20">
        <f>MIN(IF(MOD(ROWS($A$2:A3164),$A$2)=0,E3163+1, E3163), $B$2-1)</f>
        <v>3</v>
      </c>
      <c r="G3164" s="2" t="str">
        <f>IF(NOT(OR(
SUMPRODUCT(--ISNUMBER(SEARCH('Chapter 2 (Generated)'!$B$3:$V$3,INDEX(MyData,D3164, E3164+1))))&gt;0,
SUMPRODUCT(--ISNUMBER(SEARCH('Chapter 2 (Generated)'!$B$4:$V$4,INDEX(MyData,D3164, E3164+1))))&gt;0)),
"        " &amp; INDEX(MyData,D3164, E3164+1),
"    " &amp; INDEX(MyData,D3164, E3164+1))</f>
        <v xml:space="preserve">        "Shhh! It’s fruit juice!",</v>
      </c>
    </row>
    <row r="3165" spans="4:7" x14ac:dyDescent="0.2">
      <c r="D3165" s="20">
        <f t="shared" si="49"/>
        <v>653</v>
      </c>
      <c r="E3165" s="20">
        <f>MIN(IF(MOD(ROWS($A$2:A3165),$A$2)=0,E3164+1, E3164), $B$2-1)</f>
        <v>3</v>
      </c>
      <c r="G3165" s="2" t="str">
        <f>IF(NOT(OR(
SUMPRODUCT(--ISNUMBER(SEARCH('Chapter 2 (Generated)'!$B$3:$V$3,INDEX(MyData,D3165, E3165+1))))&gt;0,
SUMPRODUCT(--ISNUMBER(SEARCH('Chapter 2 (Generated)'!$B$4:$V$4,INDEX(MyData,D3165, E3165+1))))&gt;0)),
"        " &amp; INDEX(MyData,D3165, E3165+1),
"    " &amp; INDEX(MyData,D3165, E3165+1))</f>
        <v xml:space="preserve">        "null",//650 </v>
      </c>
    </row>
    <row r="3166" spans="4:7" x14ac:dyDescent="0.2">
      <c r="D3166" s="20">
        <f t="shared" si="49"/>
        <v>654</v>
      </c>
      <c r="E3166" s="20">
        <f>MIN(IF(MOD(ROWS($A$2:A3166),$A$2)=0,E3165+1, E3165), $B$2-1)</f>
        <v>3</v>
      </c>
      <c r="G3166" s="2" t="str">
        <f>IF(NOT(OR(
SUMPRODUCT(--ISNUMBER(SEARCH('Chapter 2 (Generated)'!$B$3:$V$3,INDEX(MyData,D3166, E3166+1))))&gt;0,
SUMPRODUCT(--ISNUMBER(SEARCH('Chapter 2 (Generated)'!$B$4:$V$4,INDEX(MyData,D3166, E3166+1))))&gt;0)),
"        " &amp; INDEX(MyData,D3166, E3166+1),
"    " &amp; INDEX(MyData,D3166, E3166+1))</f>
        <v xml:space="preserve">        "null",</v>
      </c>
    </row>
    <row r="3167" spans="4:7" x14ac:dyDescent="0.2">
      <c r="D3167" s="20">
        <f t="shared" si="49"/>
        <v>655</v>
      </c>
      <c r="E3167" s="20">
        <f>MIN(IF(MOD(ROWS($A$2:A3167),$A$2)=0,E3166+1, E3166), $B$2-1)</f>
        <v>3</v>
      </c>
      <c r="G3167" s="2" t="str">
        <f>IF(NOT(OR(
SUMPRODUCT(--ISNUMBER(SEARCH('Chapter 2 (Generated)'!$B$3:$V$3,INDEX(MyData,D3167, E3167+1))))&gt;0,
SUMPRODUCT(--ISNUMBER(SEARCH('Chapter 2 (Generated)'!$B$4:$V$4,INDEX(MyData,D3167, E3167+1))))&gt;0)),
"        " &amp; INDEX(MyData,D3167, E3167+1),
"    " &amp; INDEX(MyData,D3167, E3167+1))</f>
        <v xml:space="preserve">        "null",</v>
      </c>
    </row>
    <row r="3168" spans="4:7" x14ac:dyDescent="0.2">
      <c r="D3168" s="20">
        <f t="shared" si="49"/>
        <v>656</v>
      </c>
      <c r="E3168" s="20">
        <f>MIN(IF(MOD(ROWS($A$2:A3168),$A$2)=0,E3167+1, E3167), $B$2-1)</f>
        <v>3</v>
      </c>
      <c r="G3168" s="2" t="str">
        <f>IF(NOT(OR(
SUMPRODUCT(--ISNUMBER(SEARCH('Chapter 2 (Generated)'!$B$3:$V$3,INDEX(MyData,D3168, E3168+1))))&gt;0,
SUMPRODUCT(--ISNUMBER(SEARCH('Chapter 2 (Generated)'!$B$4:$V$4,INDEX(MyData,D3168, E3168+1))))&gt;0)),
"        " &amp; INDEX(MyData,D3168, E3168+1),
"    " &amp; INDEX(MyData,D3168, E3168+1))</f>
        <v xml:space="preserve">        "Axel, my man! It’s nice to see you again! I was scared you wouldn’t show up. Now the party can &lt;em&gt;really&lt;/em&gt; start.",</v>
      </c>
    </row>
    <row r="3169" spans="4:7" x14ac:dyDescent="0.2">
      <c r="D3169" s="20">
        <f t="shared" si="49"/>
        <v>657</v>
      </c>
      <c r="E3169" s="20">
        <f>MIN(IF(MOD(ROWS($A$2:A3169),$A$2)=0,E3168+1, E3168), $B$2-1)</f>
        <v>3</v>
      </c>
      <c r="G3169" s="2" t="str">
        <f>IF(NOT(OR(
SUMPRODUCT(--ISNUMBER(SEARCH('Chapter 2 (Generated)'!$B$3:$V$3,INDEX(MyData,D3169, E3169+1))))&gt;0,
SUMPRODUCT(--ISNUMBER(SEARCH('Chapter 2 (Generated)'!$B$4:$V$4,INDEX(MyData,D3169, E3169+1))))&gt;0)),
"        " &amp; INDEX(MyData,D3169, E3169+1),
"    " &amp; INDEX(MyData,D3169, E3169+1))</f>
        <v xml:space="preserve">        "null",</v>
      </c>
    </row>
    <row r="3170" spans="4:7" x14ac:dyDescent="0.2">
      <c r="D3170" s="20">
        <f t="shared" si="49"/>
        <v>658</v>
      </c>
      <c r="E3170" s="20">
        <f>MIN(IF(MOD(ROWS($A$2:A3170),$A$2)=0,E3169+1, E3169), $B$2-1)</f>
        <v>3</v>
      </c>
      <c r="G3170" s="2" t="str">
        <f>IF(NOT(OR(
SUMPRODUCT(--ISNUMBER(SEARCH('Chapter 2 (Generated)'!$B$3:$V$3,INDEX(MyData,D3170, E3170+1))))&gt;0,
SUMPRODUCT(--ISNUMBER(SEARCH('Chapter 2 (Generated)'!$B$4:$V$4,INDEX(MyData,D3170, E3170+1))))&gt;0)),
"        " &amp; INDEX(MyData,D3170, E3170+1),
"    " &amp; INDEX(MyData,D3170, E3170+1))</f>
        <v xml:space="preserve">        "null",//655 </v>
      </c>
    </row>
    <row r="3171" spans="4:7" x14ac:dyDescent="0.2">
      <c r="D3171" s="20">
        <f t="shared" si="49"/>
        <v>659</v>
      </c>
      <c r="E3171" s="20">
        <f>MIN(IF(MOD(ROWS($A$2:A3171),$A$2)=0,E3170+1, E3170), $B$2-1)</f>
        <v>3</v>
      </c>
      <c r="G3171" s="2" t="str">
        <f>IF(NOT(OR(
SUMPRODUCT(--ISNUMBER(SEARCH('Chapter 2 (Generated)'!$B$3:$V$3,INDEX(MyData,D3171, E3171+1))))&gt;0,
SUMPRODUCT(--ISNUMBER(SEARCH('Chapter 2 (Generated)'!$B$4:$V$4,INDEX(MyData,D3171, E3171+1))))&gt;0)),
"        " &amp; INDEX(MyData,D3171, E3171+1),
"    " &amp; INDEX(MyData,D3171, E3171+1))</f>
        <v xml:space="preserve">        "null",</v>
      </c>
    </row>
    <row r="3172" spans="4:7" x14ac:dyDescent="0.2">
      <c r="D3172" s="20">
        <f t="shared" si="49"/>
        <v>660</v>
      </c>
      <c r="E3172" s="20">
        <f>MIN(IF(MOD(ROWS($A$2:A3172),$A$2)=0,E3171+1, E3171), $B$2-1)</f>
        <v>3</v>
      </c>
      <c r="G3172" s="2" t="str">
        <f>IF(NOT(OR(
SUMPRODUCT(--ISNUMBER(SEARCH('Chapter 2 (Generated)'!$B$3:$V$3,INDEX(MyData,D3172, E3172+1))))&gt;0,
SUMPRODUCT(--ISNUMBER(SEARCH('Chapter 2 (Generated)'!$B$4:$V$4,INDEX(MyData,D3172, E3172+1))))&gt;0)),
"        " &amp; INDEX(MyData,D3172, E3172+1),
"    " &amp; INDEX(MyData,D3172, E3172+1))</f>
        <v xml:space="preserve">        "I have my ways.",</v>
      </c>
    </row>
    <row r="3173" spans="4:7" x14ac:dyDescent="0.2">
      <c r="D3173" s="20">
        <f t="shared" si="49"/>
        <v>661</v>
      </c>
      <c r="E3173" s="20">
        <f>MIN(IF(MOD(ROWS($A$2:A3173),$A$2)=0,E3172+1, E3172), $B$2-1)</f>
        <v>3</v>
      </c>
      <c r="G3173" s="2" t="str">
        <f>IF(NOT(OR(
SUMPRODUCT(--ISNUMBER(SEARCH('Chapter 2 (Generated)'!$B$3:$V$3,INDEX(MyData,D3173, E3173+1))))&gt;0,
SUMPRODUCT(--ISNUMBER(SEARCH('Chapter 2 (Generated)'!$B$4:$V$4,INDEX(MyData,D3173, E3173+1))))&gt;0)),
"        " &amp; INDEX(MyData,D3173, E3173+1),
"    " &amp; INDEX(MyData,D3173, E3173+1))</f>
        <v xml:space="preserve">        "null",</v>
      </c>
    </row>
    <row r="3174" spans="4:7" x14ac:dyDescent="0.2">
      <c r="D3174" s="20">
        <f t="shared" si="49"/>
        <v>662</v>
      </c>
      <c r="E3174" s="20">
        <f>MIN(IF(MOD(ROWS($A$2:A3174),$A$2)=0,E3173+1, E3173), $B$2-1)</f>
        <v>3</v>
      </c>
      <c r="G3174" s="2" t="str">
        <f>IF(NOT(OR(
SUMPRODUCT(--ISNUMBER(SEARCH('Chapter 2 (Generated)'!$B$3:$V$3,INDEX(MyData,D3174, E3174+1))))&gt;0,
SUMPRODUCT(--ISNUMBER(SEARCH('Chapter 2 (Generated)'!$B$4:$V$4,INDEX(MyData,D3174, E3174+1))))&gt;0)),
"        " &amp; INDEX(MyData,D3174, E3174+1),
"    " &amp; INDEX(MyData,D3174, E3174+1))</f>
        <v xml:space="preserve">        "Don’t worry, I didn’t bring in enough to get people drunk. Just a little tipsy, that’s all. There’s no way I’m cleaning up vomit and taking care of passed out people.",</v>
      </c>
    </row>
    <row r="3175" spans="4:7" x14ac:dyDescent="0.2">
      <c r="D3175" s="20">
        <f t="shared" si="49"/>
        <v>663</v>
      </c>
      <c r="E3175" s="20">
        <f>MIN(IF(MOD(ROWS($A$2:A3175),$A$2)=0,E3174+1, E3174), $B$2-1)</f>
        <v>3</v>
      </c>
      <c r="G3175" s="2" t="str">
        <f>IF(NOT(OR(
SUMPRODUCT(--ISNUMBER(SEARCH('Chapter 2 (Generated)'!$B$3:$V$3,INDEX(MyData,D3175, E3175+1))))&gt;0,
SUMPRODUCT(--ISNUMBER(SEARCH('Chapter 2 (Generated)'!$B$4:$V$4,INDEX(MyData,D3175, E3175+1))))&gt;0)),
"        " &amp; INDEX(MyData,D3175, E3175+1),
"    " &amp; INDEX(MyData,D3175, E3175+1))</f>
        <v xml:space="preserve">        "The punchbowl is in my dorm. ",//660 </v>
      </c>
    </row>
    <row r="3176" spans="4:7" x14ac:dyDescent="0.2">
      <c r="D3176" s="20">
        <f t="shared" si="49"/>
        <v>664</v>
      </c>
      <c r="E3176" s="20">
        <f>MIN(IF(MOD(ROWS($A$2:A3176),$A$2)=0,E3175+1, E3175), $B$2-1)</f>
        <v>3</v>
      </c>
      <c r="G3176" s="2" t="str">
        <f>IF(NOT(OR(
SUMPRODUCT(--ISNUMBER(SEARCH('Chapter 2 (Generated)'!$B$3:$V$3,INDEX(MyData,D3176, E3176+1))))&gt;0,
SUMPRODUCT(--ISNUMBER(SEARCH('Chapter 2 (Generated)'!$B$4:$V$4,INDEX(MyData,D3176, E3176+1))))&gt;0)),
"        " &amp; INDEX(MyData,D3176, E3176+1),
"    " &amp; INDEX(MyData,D3176, E3176+1))</f>
        <v xml:space="preserve">        "null",</v>
      </c>
    </row>
    <row r="3177" spans="4:7" x14ac:dyDescent="0.2">
      <c r="D3177" s="20">
        <f t="shared" si="49"/>
        <v>665</v>
      </c>
      <c r="E3177" s="20">
        <f>MIN(IF(MOD(ROWS($A$2:A3177),$A$2)=0,E3176+1, E3176), $B$2-1)</f>
        <v>3</v>
      </c>
      <c r="G3177" s="2" t="str">
        <f>IF(NOT(OR(
SUMPRODUCT(--ISNUMBER(SEARCH('Chapter 2 (Generated)'!$B$3:$V$3,INDEX(MyData,D3177, E3177+1))))&gt;0,
SUMPRODUCT(--ISNUMBER(SEARCH('Chapter 2 (Generated)'!$B$4:$V$4,INDEX(MyData,D3177, E3177+1))))&gt;0)),
"        " &amp; INDEX(MyData,D3177, E3177+1),
"    " &amp; INDEX(MyData,D3177, E3177+1))</f>
        <v xml:space="preserve">        "null",</v>
      </c>
    </row>
    <row r="3178" spans="4:7" x14ac:dyDescent="0.2">
      <c r="D3178" s="20">
        <f t="shared" si="49"/>
        <v>666</v>
      </c>
      <c r="E3178" s="20">
        <f>MIN(IF(MOD(ROWS($A$2:A3178),$A$2)=0,E3177+1, E3177), $B$2-1)</f>
        <v>3</v>
      </c>
      <c r="G3178" s="2" t="str">
        <f>IF(NOT(OR(
SUMPRODUCT(--ISNUMBER(SEARCH('Chapter 2 (Generated)'!$B$3:$V$3,INDEX(MyData,D3178, E3178+1))))&gt;0,
SUMPRODUCT(--ISNUMBER(SEARCH('Chapter 2 (Generated)'!$B$4:$V$4,INDEX(MyData,D3178, E3178+1))))&gt;0)),
"        " &amp; INDEX(MyData,D3178, E3178+1),
"    " &amp; INDEX(MyData,D3178, E3178+1))</f>
        <v xml:space="preserve">        "null",</v>
      </c>
    </row>
    <row r="3179" spans="4:7" x14ac:dyDescent="0.2">
      <c r="D3179" s="20">
        <f t="shared" si="49"/>
        <v>667</v>
      </c>
      <c r="E3179" s="20">
        <f>MIN(IF(MOD(ROWS($A$2:A3179),$A$2)=0,E3178+1, E3178), $B$2-1)</f>
        <v>3</v>
      </c>
      <c r="G3179" s="2" t="str">
        <f>IF(NOT(OR(
SUMPRODUCT(--ISNUMBER(SEARCH('Chapter 2 (Generated)'!$B$3:$V$3,INDEX(MyData,D3179, E3179+1))))&gt;0,
SUMPRODUCT(--ISNUMBER(SEARCH('Chapter 2 (Generated)'!$B$4:$V$4,INDEX(MyData,D3179, E3179+1))))&gt;0)),
"        " &amp; INDEX(MyData,D3179, E3179+1),
"    " &amp; INDEX(MyData,D3179, E3179+1))</f>
        <v xml:space="preserve">        "null",</v>
      </c>
    </row>
    <row r="3180" spans="4:7" x14ac:dyDescent="0.2">
      <c r="D3180" s="20">
        <f t="shared" si="49"/>
        <v>668</v>
      </c>
      <c r="E3180" s="20">
        <f>MIN(IF(MOD(ROWS($A$2:A3180),$A$2)=0,E3179+1, E3179), $B$2-1)</f>
        <v>3</v>
      </c>
      <c r="G3180" s="2" t="str">
        <f>IF(NOT(OR(
SUMPRODUCT(--ISNUMBER(SEARCH('Chapter 2 (Generated)'!$B$3:$V$3,INDEX(MyData,D3180, E3180+1))))&gt;0,
SUMPRODUCT(--ISNUMBER(SEARCH('Chapter 2 (Generated)'!$B$4:$V$4,INDEX(MyData,D3180, E3180+1))))&gt;0)),
"        " &amp; INDEX(MyData,D3180, E3180+1),
"    " &amp; INDEX(MyData,D3180, E3180+1))</f>
        <v xml:space="preserve">        "null",//665 </v>
      </c>
    </row>
    <row r="3181" spans="4:7" x14ac:dyDescent="0.2">
      <c r="D3181" s="20">
        <f t="shared" si="49"/>
        <v>669</v>
      </c>
      <c r="E3181" s="20">
        <f>MIN(IF(MOD(ROWS($A$2:A3181),$A$2)=0,E3180+1, E3180), $B$2-1)</f>
        <v>3</v>
      </c>
      <c r="G3181" s="2" t="str">
        <f>IF(NOT(OR(
SUMPRODUCT(--ISNUMBER(SEARCH('Chapter 2 (Generated)'!$B$3:$V$3,INDEX(MyData,D3181, E3181+1))))&gt;0,
SUMPRODUCT(--ISNUMBER(SEARCH('Chapter 2 (Generated)'!$B$4:$V$4,INDEX(MyData,D3181, E3181+1))))&gt;0)),
"        " &amp; INDEX(MyData,D3181, E3181+1),
"    " &amp; INDEX(MyData,D3181, E3181+1))</f>
        <v xml:space="preserve">        "null",</v>
      </c>
    </row>
    <row r="3182" spans="4:7" x14ac:dyDescent="0.2">
      <c r="D3182" s="20">
        <f t="shared" si="49"/>
        <v>670</v>
      </c>
      <c r="E3182" s="20">
        <f>MIN(IF(MOD(ROWS($A$2:A3182),$A$2)=0,E3181+1, E3181), $B$2-1)</f>
        <v>3</v>
      </c>
      <c r="G3182" s="2" t="str">
        <f>IF(NOT(OR(
SUMPRODUCT(--ISNUMBER(SEARCH('Chapter 2 (Generated)'!$B$3:$V$3,INDEX(MyData,D3182, E3182+1))))&gt;0,
SUMPRODUCT(--ISNUMBER(SEARCH('Chapter 2 (Generated)'!$B$4:$V$4,INDEX(MyData,D3182, E3182+1))))&gt;0)),
"        " &amp; INDEX(MyData,D3182, E3182+1),
"    " &amp; INDEX(MyData,D3182, E3182+1))</f>
        <v xml:space="preserve">        "null",</v>
      </c>
    </row>
    <row r="3183" spans="4:7" x14ac:dyDescent="0.2">
      <c r="D3183" s="20">
        <f t="shared" si="49"/>
        <v>671</v>
      </c>
      <c r="E3183" s="20">
        <f>MIN(IF(MOD(ROWS($A$2:A3183),$A$2)=0,E3182+1, E3182), $B$2-1)</f>
        <v>3</v>
      </c>
      <c r="G3183" s="2" t="str">
        <f>IF(NOT(OR(
SUMPRODUCT(--ISNUMBER(SEARCH('Chapter 2 (Generated)'!$B$3:$V$3,INDEX(MyData,D3183, E3183+1))))&gt;0,
SUMPRODUCT(--ISNUMBER(SEARCH('Chapter 2 (Generated)'!$B$4:$V$4,INDEX(MyData,D3183, E3183+1))))&gt;0)),
"        " &amp; INDEX(MyData,D3183, E3183+1),
"    " &amp; INDEX(MyData,D3183, E3183+1))</f>
        <v xml:space="preserve">        "null",</v>
      </c>
    </row>
    <row r="3184" spans="4:7" x14ac:dyDescent="0.2">
      <c r="D3184" s="20">
        <f t="shared" si="49"/>
        <v>672</v>
      </c>
      <c r="E3184" s="20">
        <f>MIN(IF(MOD(ROWS($A$2:A3184),$A$2)=0,E3183+1, E3183), $B$2-1)</f>
        <v>3</v>
      </c>
      <c r="G3184" s="2" t="str">
        <f>IF(NOT(OR(
SUMPRODUCT(--ISNUMBER(SEARCH('Chapter 2 (Generated)'!$B$3:$V$3,INDEX(MyData,D3184, E3184+1))))&gt;0,
SUMPRODUCT(--ISNUMBER(SEARCH('Chapter 2 (Generated)'!$B$4:$V$4,INDEX(MyData,D3184, E3184+1))))&gt;0)),
"        " &amp; INDEX(MyData,D3184, E3184+1),
"    " &amp; INDEX(MyData,D3184, E3184+1))</f>
        <v xml:space="preserve">        "null",</v>
      </c>
    </row>
    <row r="3185" spans="4:7" x14ac:dyDescent="0.2">
      <c r="D3185" s="20">
        <f t="shared" si="49"/>
        <v>673</v>
      </c>
      <c r="E3185" s="20">
        <f>MIN(IF(MOD(ROWS($A$2:A3185),$A$2)=0,E3184+1, E3184), $B$2-1)</f>
        <v>3</v>
      </c>
      <c r="G3185" s="2" t="str">
        <f>IF(NOT(OR(
SUMPRODUCT(--ISNUMBER(SEARCH('Chapter 2 (Generated)'!$B$3:$V$3,INDEX(MyData,D3185, E3185+1))))&gt;0,
SUMPRODUCT(--ISNUMBER(SEARCH('Chapter 2 (Generated)'!$B$4:$V$4,INDEX(MyData,D3185, E3185+1))))&gt;0)),
"        " &amp; INDEX(MyData,D3185, E3185+1),
"    " &amp; INDEX(MyData,D3185, E3185+1))</f>
        <v xml:space="preserve">        "null",//670 </v>
      </c>
    </row>
    <row r="3186" spans="4:7" x14ac:dyDescent="0.2">
      <c r="D3186" s="20">
        <f t="shared" si="49"/>
        <v>674</v>
      </c>
      <c r="E3186" s="20">
        <f>MIN(IF(MOD(ROWS($A$2:A3186),$A$2)=0,E3185+1, E3185), $B$2-1)</f>
        <v>3</v>
      </c>
      <c r="G3186" s="2" t="str">
        <f>IF(NOT(OR(
SUMPRODUCT(--ISNUMBER(SEARCH('Chapter 2 (Generated)'!$B$3:$V$3,INDEX(MyData,D3186, E3186+1))))&gt;0,
SUMPRODUCT(--ISNUMBER(SEARCH('Chapter 2 (Generated)'!$B$4:$V$4,INDEX(MyData,D3186, E3186+1))))&gt;0)),
"        " &amp; INDEX(MyData,D3186, E3186+1),
"    " &amp; INDEX(MyData,D3186, E3186+1))</f>
        <v xml:space="preserve">        "null",</v>
      </c>
    </row>
    <row r="3187" spans="4:7" x14ac:dyDescent="0.2">
      <c r="D3187" s="20">
        <f t="shared" si="49"/>
        <v>675</v>
      </c>
      <c r="E3187" s="20">
        <f>MIN(IF(MOD(ROWS($A$2:A3187),$A$2)=0,E3186+1, E3186), $B$2-1)</f>
        <v>3</v>
      </c>
      <c r="G3187" s="2" t="str">
        <f>IF(NOT(OR(
SUMPRODUCT(--ISNUMBER(SEARCH('Chapter 2 (Generated)'!$B$3:$V$3,INDEX(MyData,D3187, E3187+1))))&gt;0,
SUMPRODUCT(--ISNUMBER(SEARCH('Chapter 2 (Generated)'!$B$4:$V$4,INDEX(MyData,D3187, E3187+1))))&gt;0)),
"        " &amp; INDEX(MyData,D3187, E3187+1),
"    " &amp; INDEX(MyData,D3187, E3187+1))</f>
        <v xml:space="preserve">        "null",</v>
      </c>
    </row>
    <row r="3188" spans="4:7" x14ac:dyDescent="0.2">
      <c r="D3188" s="20">
        <f t="shared" si="49"/>
        <v>676</v>
      </c>
      <c r="E3188" s="20">
        <f>MIN(IF(MOD(ROWS($A$2:A3188),$A$2)=0,E3187+1, E3187), $B$2-1)</f>
        <v>3</v>
      </c>
      <c r="G3188" s="2" t="str">
        <f>IF(NOT(OR(
SUMPRODUCT(--ISNUMBER(SEARCH('Chapter 2 (Generated)'!$B$3:$V$3,INDEX(MyData,D3188, E3188+1))))&gt;0,
SUMPRODUCT(--ISNUMBER(SEARCH('Chapter 2 (Generated)'!$B$4:$V$4,INDEX(MyData,D3188, E3188+1))))&gt;0)),
"        " &amp; INDEX(MyData,D3188, E3188+1),
"    " &amp; INDEX(MyData,D3188, E3188+1))</f>
        <v xml:space="preserve">        "null",</v>
      </c>
    </row>
    <row r="3189" spans="4:7" x14ac:dyDescent="0.2">
      <c r="D3189" s="20">
        <f t="shared" si="49"/>
        <v>677</v>
      </c>
      <c r="E3189" s="20">
        <f>MIN(IF(MOD(ROWS($A$2:A3189),$A$2)=0,E3188+1, E3188), $B$2-1)</f>
        <v>3</v>
      </c>
      <c r="G3189" s="2" t="str">
        <f>IF(NOT(OR(
SUMPRODUCT(--ISNUMBER(SEARCH('Chapter 2 (Generated)'!$B$3:$V$3,INDEX(MyData,D3189, E3189+1))))&gt;0,
SUMPRODUCT(--ISNUMBER(SEARCH('Chapter 2 (Generated)'!$B$4:$V$4,INDEX(MyData,D3189, E3189+1))))&gt;0)),
"        " &amp; INDEX(MyData,D3189, E3189+1),
"    " &amp; INDEX(MyData,D3189, E3189+1))</f>
        <v xml:space="preserve">        "null",</v>
      </c>
    </row>
    <row r="3190" spans="4:7" x14ac:dyDescent="0.2">
      <c r="D3190" s="20">
        <f t="shared" si="49"/>
        <v>678</v>
      </c>
      <c r="E3190" s="20">
        <f>MIN(IF(MOD(ROWS($A$2:A3190),$A$2)=0,E3189+1, E3189), $B$2-1)</f>
        <v>3</v>
      </c>
      <c r="G3190" s="2" t="str">
        <f>IF(NOT(OR(
SUMPRODUCT(--ISNUMBER(SEARCH('Chapter 2 (Generated)'!$B$3:$V$3,INDEX(MyData,D3190, E3190+1))))&gt;0,
SUMPRODUCT(--ISNUMBER(SEARCH('Chapter 2 (Generated)'!$B$4:$V$4,INDEX(MyData,D3190, E3190+1))))&gt;0)),
"        " &amp; INDEX(MyData,D3190, E3190+1),
"    " &amp; INDEX(MyData,D3190, E3190+1))</f>
        <v xml:space="preserve">        "null",//675 </v>
      </c>
    </row>
    <row r="3191" spans="4:7" x14ac:dyDescent="0.2">
      <c r="D3191" s="20">
        <f t="shared" si="49"/>
        <v>679</v>
      </c>
      <c r="E3191" s="20">
        <f>MIN(IF(MOD(ROWS($A$2:A3191),$A$2)=0,E3190+1, E3190), $B$2-1)</f>
        <v>3</v>
      </c>
      <c r="G3191" s="2" t="str">
        <f>IF(NOT(OR(
SUMPRODUCT(--ISNUMBER(SEARCH('Chapter 2 (Generated)'!$B$3:$V$3,INDEX(MyData,D3191, E3191+1))))&gt;0,
SUMPRODUCT(--ISNUMBER(SEARCH('Chapter 2 (Generated)'!$B$4:$V$4,INDEX(MyData,D3191, E3191+1))))&gt;0)),
"        " &amp; INDEX(MyData,D3191, E3191+1),
"    " &amp; INDEX(MyData,D3191, E3191+1))</f>
        <v xml:space="preserve">        "null",</v>
      </c>
    </row>
    <row r="3192" spans="4:7" x14ac:dyDescent="0.2">
      <c r="D3192" s="20">
        <f t="shared" si="49"/>
        <v>680</v>
      </c>
      <c r="E3192" s="20">
        <f>MIN(IF(MOD(ROWS($A$2:A3192),$A$2)=0,E3191+1, E3191), $B$2-1)</f>
        <v>3</v>
      </c>
      <c r="G3192" s="2" t="str">
        <f>IF(NOT(OR(
SUMPRODUCT(--ISNUMBER(SEARCH('Chapter 2 (Generated)'!$B$3:$V$3,INDEX(MyData,D3192, E3192+1))))&gt;0,
SUMPRODUCT(--ISNUMBER(SEARCH('Chapter 2 (Generated)'!$B$4:$V$4,INDEX(MyData,D3192, E3192+1))))&gt;0)),
"        " &amp; INDEX(MyData,D3192, E3192+1),
"    " &amp; INDEX(MyData,D3192, E3192+1))</f>
        <v xml:space="preserve">        "null",</v>
      </c>
    </row>
    <row r="3193" spans="4:7" x14ac:dyDescent="0.2">
      <c r="D3193" s="20">
        <f t="shared" si="49"/>
        <v>681</v>
      </c>
      <c r="E3193" s="20">
        <f>MIN(IF(MOD(ROWS($A$2:A3193),$A$2)=0,E3192+1, E3192), $B$2-1)</f>
        <v>3</v>
      </c>
      <c r="G3193" s="2" t="str">
        <f>IF(NOT(OR(
SUMPRODUCT(--ISNUMBER(SEARCH('Chapter 2 (Generated)'!$B$3:$V$3,INDEX(MyData,D3193, E3193+1))))&gt;0,
SUMPRODUCT(--ISNUMBER(SEARCH('Chapter 2 (Generated)'!$B$4:$V$4,INDEX(MyData,D3193, E3193+1))))&gt;0)),
"        " &amp; INDEX(MyData,D3193, E3193+1),
"    " &amp; INDEX(MyData,D3193, E3193+1))</f>
        <v xml:space="preserve">        "null",</v>
      </c>
    </row>
    <row r="3194" spans="4:7" x14ac:dyDescent="0.2">
      <c r="D3194" s="20">
        <f t="shared" si="49"/>
        <v>682</v>
      </c>
      <c r="E3194" s="20">
        <f>MIN(IF(MOD(ROWS($A$2:A3194),$A$2)=0,E3193+1, E3193), $B$2-1)</f>
        <v>3</v>
      </c>
      <c r="G3194" s="2" t="str">
        <f>IF(NOT(OR(
SUMPRODUCT(--ISNUMBER(SEARCH('Chapter 2 (Generated)'!$B$3:$V$3,INDEX(MyData,D3194, E3194+1))))&gt;0,
SUMPRODUCT(--ISNUMBER(SEARCH('Chapter 2 (Generated)'!$B$4:$V$4,INDEX(MyData,D3194, E3194+1))))&gt;0)),
"        " &amp; INDEX(MyData,D3194, E3194+1),
"    " &amp; INDEX(MyData,D3194, E3194+1))</f>
        <v xml:space="preserve">        "null",</v>
      </c>
    </row>
    <row r="3195" spans="4:7" x14ac:dyDescent="0.2">
      <c r="D3195" s="20">
        <f t="shared" si="49"/>
        <v>683</v>
      </c>
      <c r="E3195" s="20">
        <f>MIN(IF(MOD(ROWS($A$2:A3195),$A$2)=0,E3194+1, E3194), $B$2-1)</f>
        <v>3</v>
      </c>
      <c r="G3195" s="2" t="str">
        <f>IF(NOT(OR(
SUMPRODUCT(--ISNUMBER(SEARCH('Chapter 2 (Generated)'!$B$3:$V$3,INDEX(MyData,D3195, E3195+1))))&gt;0,
SUMPRODUCT(--ISNUMBER(SEARCH('Chapter 2 (Generated)'!$B$4:$V$4,INDEX(MyData,D3195, E3195+1))))&gt;0)),
"        " &amp; INDEX(MyData,D3195, E3195+1),
"    " &amp; INDEX(MyData,D3195, E3195+1))</f>
        <v xml:space="preserve">        "null",//680 </v>
      </c>
    </row>
    <row r="3196" spans="4:7" x14ac:dyDescent="0.2">
      <c r="D3196" s="20">
        <f t="shared" si="49"/>
        <v>684</v>
      </c>
      <c r="E3196" s="20">
        <f>MIN(IF(MOD(ROWS($A$2:A3196),$A$2)=0,E3195+1, E3195), $B$2-1)</f>
        <v>3</v>
      </c>
      <c r="G3196" s="2" t="str">
        <f>IF(NOT(OR(
SUMPRODUCT(--ISNUMBER(SEARCH('Chapter 2 (Generated)'!$B$3:$V$3,INDEX(MyData,D3196, E3196+1))))&gt;0,
SUMPRODUCT(--ISNUMBER(SEARCH('Chapter 2 (Generated)'!$B$4:$V$4,INDEX(MyData,D3196, E3196+1))))&gt;0)),
"        " &amp; INDEX(MyData,D3196, E3196+1),
"    " &amp; INDEX(MyData,D3196, E3196+1))</f>
        <v xml:space="preserve">        "null",</v>
      </c>
    </row>
    <row r="3197" spans="4:7" x14ac:dyDescent="0.2">
      <c r="D3197" s="20">
        <f t="shared" si="49"/>
        <v>685</v>
      </c>
      <c r="E3197" s="20">
        <f>MIN(IF(MOD(ROWS($A$2:A3197),$A$2)=0,E3196+1, E3196), $B$2-1)</f>
        <v>3</v>
      </c>
      <c r="G3197" s="2" t="str">
        <f>IF(NOT(OR(
SUMPRODUCT(--ISNUMBER(SEARCH('Chapter 2 (Generated)'!$B$3:$V$3,INDEX(MyData,D3197, E3197+1))))&gt;0,
SUMPRODUCT(--ISNUMBER(SEARCH('Chapter 2 (Generated)'!$B$4:$V$4,INDEX(MyData,D3197, E3197+1))))&gt;0)),
"        " &amp; INDEX(MyData,D3197, E3197+1),
"    " &amp; INDEX(MyData,D3197, E3197+1))</f>
        <v xml:space="preserve">        "null",</v>
      </c>
    </row>
    <row r="3198" spans="4:7" x14ac:dyDescent="0.2">
      <c r="D3198" s="20">
        <f t="shared" si="49"/>
        <v>686</v>
      </c>
      <c r="E3198" s="20">
        <f>MIN(IF(MOD(ROWS($A$2:A3198),$A$2)=0,E3197+1, E3197), $B$2-1)</f>
        <v>3</v>
      </c>
      <c r="G3198" s="2" t="str">
        <f>IF(NOT(OR(
SUMPRODUCT(--ISNUMBER(SEARCH('Chapter 2 (Generated)'!$B$3:$V$3,INDEX(MyData,D3198, E3198+1))))&gt;0,
SUMPRODUCT(--ISNUMBER(SEARCH('Chapter 2 (Generated)'!$B$4:$V$4,INDEX(MyData,D3198, E3198+1))))&gt;0)),
"        " &amp; INDEX(MyData,D3198, E3198+1),
"    " &amp; INDEX(MyData,D3198, E3198+1))</f>
        <v xml:space="preserve">        "null",</v>
      </c>
    </row>
    <row r="3199" spans="4:7" x14ac:dyDescent="0.2">
      <c r="D3199" s="20">
        <f t="shared" si="49"/>
        <v>687</v>
      </c>
      <c r="E3199" s="20">
        <f>MIN(IF(MOD(ROWS($A$2:A3199),$A$2)=0,E3198+1, E3198), $B$2-1)</f>
        <v>3</v>
      </c>
      <c r="G3199" s="2" t="str">
        <f>IF(NOT(OR(
SUMPRODUCT(--ISNUMBER(SEARCH('Chapter 2 (Generated)'!$B$3:$V$3,INDEX(MyData,D3199, E3199+1))))&gt;0,
SUMPRODUCT(--ISNUMBER(SEARCH('Chapter 2 (Generated)'!$B$4:$V$4,INDEX(MyData,D3199, E3199+1))))&gt;0)),
"        " &amp; INDEX(MyData,D3199, E3199+1),
"    " &amp; INDEX(MyData,D3199, E3199+1))</f>
        <v xml:space="preserve">        "null",</v>
      </c>
    </row>
    <row r="3200" spans="4:7" x14ac:dyDescent="0.2">
      <c r="D3200" s="20">
        <f t="shared" si="49"/>
        <v>688</v>
      </c>
      <c r="E3200" s="20">
        <f>MIN(IF(MOD(ROWS($A$2:A3200),$A$2)=0,E3199+1, E3199), $B$2-1)</f>
        <v>3</v>
      </c>
      <c r="G3200" s="2" t="str">
        <f>IF(NOT(OR(
SUMPRODUCT(--ISNUMBER(SEARCH('Chapter 2 (Generated)'!$B$3:$V$3,INDEX(MyData,D3200, E3200+1))))&gt;0,
SUMPRODUCT(--ISNUMBER(SEARCH('Chapter 2 (Generated)'!$B$4:$V$4,INDEX(MyData,D3200, E3200+1))))&gt;0)),
"        " &amp; INDEX(MyData,D3200, E3200+1),
"    " &amp; INDEX(MyData,D3200, E3200+1))</f>
        <v xml:space="preserve">        "null",//685 </v>
      </c>
    </row>
    <row r="3201" spans="4:7" x14ac:dyDescent="0.2">
      <c r="D3201" s="20">
        <f t="shared" si="49"/>
        <v>689</v>
      </c>
      <c r="E3201" s="20">
        <f>MIN(IF(MOD(ROWS($A$2:A3201),$A$2)=0,E3200+1, E3200), $B$2-1)</f>
        <v>3</v>
      </c>
      <c r="G3201" s="2" t="str">
        <f>IF(NOT(OR(
SUMPRODUCT(--ISNUMBER(SEARCH('Chapter 2 (Generated)'!$B$3:$V$3,INDEX(MyData,D3201, E3201+1))))&gt;0,
SUMPRODUCT(--ISNUMBER(SEARCH('Chapter 2 (Generated)'!$B$4:$V$4,INDEX(MyData,D3201, E3201+1))))&gt;0)),
"        " &amp; INDEX(MyData,D3201, E3201+1),
"    " &amp; INDEX(MyData,D3201, E3201+1))</f>
        <v xml:space="preserve">        "null",</v>
      </c>
    </row>
    <row r="3202" spans="4:7" x14ac:dyDescent="0.2">
      <c r="D3202" s="20">
        <f t="shared" ref="D3202:D3265" si="50">MOD(ROW(D3201)-1+ROWS(MyData),ROWS(MyData))+1</f>
        <v>690</v>
      </c>
      <c r="E3202" s="20">
        <f>MIN(IF(MOD(ROWS($A$2:A3202),$A$2)=0,E3201+1, E3201), $B$2-1)</f>
        <v>3</v>
      </c>
      <c r="G3202" s="2" t="str">
        <f>IF(NOT(OR(
SUMPRODUCT(--ISNUMBER(SEARCH('Chapter 2 (Generated)'!$B$3:$V$3,INDEX(MyData,D3202, E3202+1))))&gt;0,
SUMPRODUCT(--ISNUMBER(SEARCH('Chapter 2 (Generated)'!$B$4:$V$4,INDEX(MyData,D3202, E3202+1))))&gt;0)),
"        " &amp; INDEX(MyData,D3202, E3202+1),
"    " &amp; INDEX(MyData,D3202, E3202+1))</f>
        <v xml:space="preserve">        "null",</v>
      </c>
    </row>
    <row r="3203" spans="4:7" x14ac:dyDescent="0.2">
      <c r="D3203" s="20">
        <f t="shared" si="50"/>
        <v>691</v>
      </c>
      <c r="E3203" s="20">
        <f>MIN(IF(MOD(ROWS($A$2:A3203),$A$2)=0,E3202+1, E3202), $B$2-1)</f>
        <v>3</v>
      </c>
      <c r="G3203" s="2" t="str">
        <f>IF(NOT(OR(
SUMPRODUCT(--ISNUMBER(SEARCH('Chapter 2 (Generated)'!$B$3:$V$3,INDEX(MyData,D3203, E3203+1))))&gt;0,
SUMPRODUCT(--ISNUMBER(SEARCH('Chapter 2 (Generated)'!$B$4:$V$4,INDEX(MyData,D3203, E3203+1))))&gt;0)),
"        " &amp; INDEX(MyData,D3203, E3203+1),
"    " &amp; INDEX(MyData,D3203, E3203+1))</f>
        <v xml:space="preserve">        "null",</v>
      </c>
    </row>
    <row r="3204" spans="4:7" x14ac:dyDescent="0.2">
      <c r="D3204" s="20">
        <f t="shared" si="50"/>
        <v>692</v>
      </c>
      <c r="E3204" s="20">
        <f>MIN(IF(MOD(ROWS($A$2:A3204),$A$2)=0,E3203+1, E3203), $B$2-1)</f>
        <v>3</v>
      </c>
      <c r="G3204" s="2" t="str">
        <f>IF(NOT(OR(
SUMPRODUCT(--ISNUMBER(SEARCH('Chapter 2 (Generated)'!$B$3:$V$3,INDEX(MyData,D3204, E3204+1))))&gt;0,
SUMPRODUCT(--ISNUMBER(SEARCH('Chapter 2 (Generated)'!$B$4:$V$4,INDEX(MyData,D3204, E3204+1))))&gt;0)),
"        " &amp; INDEX(MyData,D3204, E3204+1),
"    " &amp; INDEX(MyData,D3204, E3204+1))</f>
        <v xml:space="preserve">        "null",//689 GHOST SLIDE</v>
      </c>
    </row>
    <row r="3205" spans="4:7" x14ac:dyDescent="0.2">
      <c r="D3205" s="20">
        <f t="shared" si="50"/>
        <v>693</v>
      </c>
      <c r="E3205" s="20">
        <f>MIN(IF(MOD(ROWS($A$2:A3205),$A$2)=0,E3204+1, E3204), $B$2-1)</f>
        <v>3</v>
      </c>
      <c r="G3205" s="2" t="str">
        <f>IF(NOT(OR(
SUMPRODUCT(--ISNUMBER(SEARCH('Chapter 2 (Generated)'!$B$3:$V$3,INDEX(MyData,D3205, E3205+1))))&gt;0,
SUMPRODUCT(--ISNUMBER(SEARCH('Chapter 2 (Generated)'!$B$4:$V$4,INDEX(MyData,D3205, E3205+1))))&gt;0)),
"        " &amp; INDEX(MyData,D3205, E3205+1),
"    " &amp; INDEX(MyData,D3205, E3205+1))</f>
        <v xml:space="preserve">        "null",//690 </v>
      </c>
    </row>
    <row r="3206" spans="4:7" x14ac:dyDescent="0.2">
      <c r="D3206" s="20">
        <f t="shared" si="50"/>
        <v>694</v>
      </c>
      <c r="E3206" s="20">
        <f>MIN(IF(MOD(ROWS($A$2:A3206),$A$2)=0,E3205+1, E3205), $B$2-1)</f>
        <v>3</v>
      </c>
      <c r="G3206" s="2" t="str">
        <f>IF(NOT(OR(
SUMPRODUCT(--ISNUMBER(SEARCH('Chapter 2 (Generated)'!$B$3:$V$3,INDEX(MyData,D3206, E3206+1))))&gt;0,
SUMPRODUCT(--ISNUMBER(SEARCH('Chapter 2 (Generated)'!$B$4:$V$4,INDEX(MyData,D3206, E3206+1))))&gt;0)),
"        " &amp; INDEX(MyData,D3206, E3206+1),
"    " &amp; INDEX(MyData,D3206, E3206+1))</f>
        <v xml:space="preserve">        "null",</v>
      </c>
    </row>
    <row r="3207" spans="4:7" x14ac:dyDescent="0.2">
      <c r="D3207" s="20">
        <f t="shared" si="50"/>
        <v>695</v>
      </c>
      <c r="E3207" s="20">
        <f>MIN(IF(MOD(ROWS($A$2:A3207),$A$2)=0,E3206+1, E3206), $B$2-1)</f>
        <v>3</v>
      </c>
      <c r="G3207" s="2" t="str">
        <f>IF(NOT(OR(
SUMPRODUCT(--ISNUMBER(SEARCH('Chapter 2 (Generated)'!$B$3:$V$3,INDEX(MyData,D3207, E3207+1))))&gt;0,
SUMPRODUCT(--ISNUMBER(SEARCH('Chapter 2 (Generated)'!$B$4:$V$4,INDEX(MyData,D3207, E3207+1))))&gt;0)),
"        " &amp; INDEX(MyData,D3207, E3207+1),
"    " &amp; INDEX(MyData,D3207, E3207+1))</f>
        <v xml:space="preserve">        "null",</v>
      </c>
    </row>
    <row r="3208" spans="4:7" x14ac:dyDescent="0.2">
      <c r="D3208" s="20">
        <f t="shared" si="50"/>
        <v>696</v>
      </c>
      <c r="E3208" s="20">
        <f>MIN(IF(MOD(ROWS($A$2:A3208),$A$2)=0,E3207+1, E3207), $B$2-1)</f>
        <v>3</v>
      </c>
      <c r="G3208" s="2" t="str">
        <f>IF(NOT(OR(
SUMPRODUCT(--ISNUMBER(SEARCH('Chapter 2 (Generated)'!$B$3:$V$3,INDEX(MyData,D3208, E3208+1))))&gt;0,
SUMPRODUCT(--ISNUMBER(SEARCH('Chapter 2 (Generated)'!$B$4:$V$4,INDEX(MyData,D3208, E3208+1))))&gt;0)),
"        " &amp; INDEX(MyData,D3208, E3208+1),
"    " &amp; INDEX(MyData,D3208, E3208+1))</f>
        <v xml:space="preserve">        "null",</v>
      </c>
    </row>
    <row r="3209" spans="4:7" x14ac:dyDescent="0.2">
      <c r="D3209" s="20">
        <f t="shared" si="50"/>
        <v>697</v>
      </c>
      <c r="E3209" s="20">
        <f>MIN(IF(MOD(ROWS($A$2:A3209),$A$2)=0,E3208+1, E3208), $B$2-1)</f>
        <v>3</v>
      </c>
      <c r="G3209" s="2" t="str">
        <f>IF(NOT(OR(
SUMPRODUCT(--ISNUMBER(SEARCH('Chapter 2 (Generated)'!$B$3:$V$3,INDEX(MyData,D3209, E3209+1))))&gt;0,
SUMPRODUCT(--ISNUMBER(SEARCH('Chapter 2 (Generated)'!$B$4:$V$4,INDEX(MyData,D3209, E3209+1))))&gt;0)),
"        " &amp; INDEX(MyData,D3209, E3209+1),
"    " &amp; INDEX(MyData,D3209, E3209+1))</f>
        <v xml:space="preserve">        "null",</v>
      </c>
    </row>
    <row r="3210" spans="4:7" x14ac:dyDescent="0.2">
      <c r="D3210" s="20">
        <f t="shared" si="50"/>
        <v>698</v>
      </c>
      <c r="E3210" s="20">
        <f>MIN(IF(MOD(ROWS($A$2:A3210),$A$2)=0,E3209+1, E3209), $B$2-1)</f>
        <v>3</v>
      </c>
      <c r="G3210" s="2" t="str">
        <f>IF(NOT(OR(
SUMPRODUCT(--ISNUMBER(SEARCH('Chapter 2 (Generated)'!$B$3:$V$3,INDEX(MyData,D3210, E3210+1))))&gt;0,
SUMPRODUCT(--ISNUMBER(SEARCH('Chapter 2 (Generated)'!$B$4:$V$4,INDEX(MyData,D3210, E3210+1))))&gt;0)),
"        " &amp; INDEX(MyData,D3210, E3210+1),
"    " &amp; INDEX(MyData,D3210, E3210+1))</f>
        <v xml:space="preserve">        "null",//695 </v>
      </c>
    </row>
    <row r="3211" spans="4:7" x14ac:dyDescent="0.2">
      <c r="D3211" s="20">
        <f t="shared" si="50"/>
        <v>699</v>
      </c>
      <c r="E3211" s="20">
        <f>MIN(IF(MOD(ROWS($A$2:A3211),$A$2)=0,E3210+1, E3210), $B$2-1)</f>
        <v>3</v>
      </c>
      <c r="G3211" s="2" t="str">
        <f>IF(NOT(OR(
SUMPRODUCT(--ISNUMBER(SEARCH('Chapter 2 (Generated)'!$B$3:$V$3,INDEX(MyData,D3211, E3211+1))))&gt;0,
SUMPRODUCT(--ISNUMBER(SEARCH('Chapter 2 (Generated)'!$B$4:$V$4,INDEX(MyData,D3211, E3211+1))))&gt;0)),
"        " &amp; INDEX(MyData,D3211, E3211+1),
"    " &amp; INDEX(MyData,D3211, E3211+1))</f>
        <v xml:space="preserve">        "null",</v>
      </c>
    </row>
    <row r="3212" spans="4:7" x14ac:dyDescent="0.2">
      <c r="D3212" s="20">
        <f t="shared" si="50"/>
        <v>700</v>
      </c>
      <c r="E3212" s="20">
        <f>MIN(IF(MOD(ROWS($A$2:A3212),$A$2)=0,E3211+1, E3211), $B$2-1)</f>
        <v>3</v>
      </c>
      <c r="G3212" s="2" t="str">
        <f>IF(NOT(OR(
SUMPRODUCT(--ISNUMBER(SEARCH('Chapter 2 (Generated)'!$B$3:$V$3,INDEX(MyData,D3212, E3212+1))))&gt;0,
SUMPRODUCT(--ISNUMBER(SEARCH('Chapter 2 (Generated)'!$B$4:$V$4,INDEX(MyData,D3212, E3212+1))))&gt;0)),
"        " &amp; INDEX(MyData,D3212, E3212+1),
"    " &amp; INDEX(MyData,D3212, E3212+1))</f>
        <v xml:space="preserve">        "null",</v>
      </c>
    </row>
    <row r="3213" spans="4:7" x14ac:dyDescent="0.2">
      <c r="D3213" s="20">
        <f t="shared" si="50"/>
        <v>701</v>
      </c>
      <c r="E3213" s="20">
        <f>MIN(IF(MOD(ROWS($A$2:A3213),$A$2)=0,E3212+1, E3212), $B$2-1)</f>
        <v>3</v>
      </c>
      <c r="G3213" s="2" t="str">
        <f>IF(NOT(OR(
SUMPRODUCT(--ISNUMBER(SEARCH('Chapter 2 (Generated)'!$B$3:$V$3,INDEX(MyData,D3213, E3213+1))))&gt;0,
SUMPRODUCT(--ISNUMBER(SEARCH('Chapter 2 (Generated)'!$B$4:$V$4,INDEX(MyData,D3213, E3213+1))))&gt;0)),
"        " &amp; INDEX(MyData,D3213, E3213+1),
"    " &amp; INDEX(MyData,D3213, E3213+1))</f>
        <v xml:space="preserve">        "null",</v>
      </c>
    </row>
    <row r="3214" spans="4:7" x14ac:dyDescent="0.2">
      <c r="D3214" s="20">
        <f t="shared" si="50"/>
        <v>702</v>
      </c>
      <c r="E3214" s="20">
        <f>MIN(IF(MOD(ROWS($A$2:A3214),$A$2)=0,E3213+1, E3213), $B$2-1)</f>
        <v>3</v>
      </c>
      <c r="G3214" s="2" t="str">
        <f>IF(NOT(OR(
SUMPRODUCT(--ISNUMBER(SEARCH('Chapter 2 (Generated)'!$B$3:$V$3,INDEX(MyData,D3214, E3214+1))))&gt;0,
SUMPRODUCT(--ISNUMBER(SEARCH('Chapter 2 (Generated)'!$B$4:$V$4,INDEX(MyData,D3214, E3214+1))))&gt;0)),
"        " &amp; INDEX(MyData,D3214, E3214+1),
"    " &amp; INDEX(MyData,D3214, E3214+1))</f>
        <v xml:space="preserve">        "null",</v>
      </c>
    </row>
    <row r="3215" spans="4:7" x14ac:dyDescent="0.2">
      <c r="D3215" s="20">
        <f t="shared" si="50"/>
        <v>703</v>
      </c>
      <c r="E3215" s="20">
        <f>MIN(IF(MOD(ROWS($A$2:A3215),$A$2)=0,E3214+1, E3214), $B$2-1)</f>
        <v>3</v>
      </c>
      <c r="G3215" s="2" t="str">
        <f>IF(NOT(OR(
SUMPRODUCT(--ISNUMBER(SEARCH('Chapter 2 (Generated)'!$B$3:$V$3,INDEX(MyData,D3215, E3215+1))))&gt;0,
SUMPRODUCT(--ISNUMBER(SEARCH('Chapter 2 (Generated)'!$B$4:$V$4,INDEX(MyData,D3215, E3215+1))))&gt;0)),
"        " &amp; INDEX(MyData,D3215, E3215+1),
"    " &amp; INDEX(MyData,D3215, E3215+1))</f>
        <v xml:space="preserve">        "null",//700 </v>
      </c>
    </row>
    <row r="3216" spans="4:7" x14ac:dyDescent="0.2">
      <c r="D3216" s="20">
        <f t="shared" si="50"/>
        <v>704</v>
      </c>
      <c r="E3216" s="20">
        <f>MIN(IF(MOD(ROWS($A$2:A3216),$A$2)=0,E3215+1, E3215), $B$2-1)</f>
        <v>3</v>
      </c>
      <c r="G3216" s="2" t="str">
        <f>IF(NOT(OR(
SUMPRODUCT(--ISNUMBER(SEARCH('Chapter 2 (Generated)'!$B$3:$V$3,INDEX(MyData,D3216, E3216+1))))&gt;0,
SUMPRODUCT(--ISNUMBER(SEARCH('Chapter 2 (Generated)'!$B$4:$V$4,INDEX(MyData,D3216, E3216+1))))&gt;0)),
"        " &amp; INDEX(MyData,D3216, E3216+1),
"    " &amp; INDEX(MyData,D3216, E3216+1))</f>
        <v xml:space="preserve">        "null",</v>
      </c>
    </row>
    <row r="3217" spans="4:7" x14ac:dyDescent="0.2">
      <c r="D3217" s="20">
        <f t="shared" si="50"/>
        <v>705</v>
      </c>
      <c r="E3217" s="20">
        <f>MIN(IF(MOD(ROWS($A$2:A3217),$A$2)=0,E3216+1, E3216), $B$2-1)</f>
        <v>3</v>
      </c>
      <c r="G3217" s="2" t="str">
        <f>IF(NOT(OR(
SUMPRODUCT(--ISNUMBER(SEARCH('Chapter 2 (Generated)'!$B$3:$V$3,INDEX(MyData,D3217, E3217+1))))&gt;0,
SUMPRODUCT(--ISNUMBER(SEARCH('Chapter 2 (Generated)'!$B$4:$V$4,INDEX(MyData,D3217, E3217+1))))&gt;0)),
"        " &amp; INDEX(MyData,D3217, E3217+1),
"    " &amp; INDEX(MyData,D3217, E3217+1))</f>
        <v xml:space="preserve">        "null",</v>
      </c>
    </row>
    <row r="3218" spans="4:7" x14ac:dyDescent="0.2">
      <c r="D3218" s="20">
        <f t="shared" si="50"/>
        <v>706</v>
      </c>
      <c r="E3218" s="20">
        <f>MIN(IF(MOD(ROWS($A$2:A3218),$A$2)=0,E3217+1, E3217), $B$2-1)</f>
        <v>3</v>
      </c>
      <c r="G3218" s="2" t="str">
        <f>IF(NOT(OR(
SUMPRODUCT(--ISNUMBER(SEARCH('Chapter 2 (Generated)'!$B$3:$V$3,INDEX(MyData,D3218, E3218+1))))&gt;0,
SUMPRODUCT(--ISNUMBER(SEARCH('Chapter 2 (Generated)'!$B$4:$V$4,INDEX(MyData,D3218, E3218+1))))&gt;0)),
"        " &amp; INDEX(MyData,D3218, E3218+1),
"    " &amp; INDEX(MyData,D3218, E3218+1))</f>
        <v xml:space="preserve">        "null",</v>
      </c>
    </row>
    <row r="3219" spans="4:7" x14ac:dyDescent="0.2">
      <c r="D3219" s="20">
        <f t="shared" si="50"/>
        <v>707</v>
      </c>
      <c r="E3219" s="20">
        <f>MIN(IF(MOD(ROWS($A$2:A3219),$A$2)=0,E3218+1, E3218), $B$2-1)</f>
        <v>3</v>
      </c>
      <c r="G3219" s="2" t="str">
        <f>IF(NOT(OR(
SUMPRODUCT(--ISNUMBER(SEARCH('Chapter 2 (Generated)'!$B$3:$V$3,INDEX(MyData,D3219, E3219+1))))&gt;0,
SUMPRODUCT(--ISNUMBER(SEARCH('Chapter 2 (Generated)'!$B$4:$V$4,INDEX(MyData,D3219, E3219+1))))&gt;0)),
"        " &amp; INDEX(MyData,D3219, E3219+1),
"    " &amp; INDEX(MyData,D3219, E3219+1))</f>
        <v xml:space="preserve">        "null",</v>
      </c>
    </row>
    <row r="3220" spans="4:7" x14ac:dyDescent="0.2">
      <c r="D3220" s="20">
        <f t="shared" si="50"/>
        <v>708</v>
      </c>
      <c r="E3220" s="20">
        <f>MIN(IF(MOD(ROWS($A$2:A3220),$A$2)=0,E3219+1, E3219), $B$2-1)</f>
        <v>3</v>
      </c>
      <c r="G3220" s="2" t="str">
        <f>IF(NOT(OR(
SUMPRODUCT(--ISNUMBER(SEARCH('Chapter 2 (Generated)'!$B$3:$V$3,INDEX(MyData,D3220, E3220+1))))&gt;0,
SUMPRODUCT(--ISNUMBER(SEARCH('Chapter 2 (Generated)'!$B$4:$V$4,INDEX(MyData,D3220, E3220+1))))&gt;0)),
"        " &amp; INDEX(MyData,D3220, E3220+1),
"    " &amp; INDEX(MyData,D3220, E3220+1))</f>
        <v xml:space="preserve">        "null",//705 </v>
      </c>
    </row>
    <row r="3221" spans="4:7" x14ac:dyDescent="0.2">
      <c r="D3221" s="20">
        <f t="shared" si="50"/>
        <v>709</v>
      </c>
      <c r="E3221" s="20">
        <f>MIN(IF(MOD(ROWS($A$2:A3221),$A$2)=0,E3220+1, E3220), $B$2-1)</f>
        <v>3</v>
      </c>
      <c r="G3221" s="2" t="str">
        <f>IF(NOT(OR(
SUMPRODUCT(--ISNUMBER(SEARCH('Chapter 2 (Generated)'!$B$3:$V$3,INDEX(MyData,D3221, E3221+1))))&gt;0,
SUMPRODUCT(--ISNUMBER(SEARCH('Chapter 2 (Generated)'!$B$4:$V$4,INDEX(MyData,D3221, E3221+1))))&gt;0)),
"        " &amp; INDEX(MyData,D3221, E3221+1),
"    " &amp; INDEX(MyData,D3221, E3221+1))</f>
        <v xml:space="preserve">        "null",</v>
      </c>
    </row>
    <row r="3222" spans="4:7" x14ac:dyDescent="0.2">
      <c r="D3222" s="20">
        <f t="shared" si="50"/>
        <v>710</v>
      </c>
      <c r="E3222" s="20">
        <f>MIN(IF(MOD(ROWS($A$2:A3222),$A$2)=0,E3221+1, E3221), $B$2-1)</f>
        <v>3</v>
      </c>
      <c r="G3222" s="2" t="str">
        <f>IF(NOT(OR(
SUMPRODUCT(--ISNUMBER(SEARCH('Chapter 2 (Generated)'!$B$3:$V$3,INDEX(MyData,D3222, E3222+1))))&gt;0,
SUMPRODUCT(--ISNUMBER(SEARCH('Chapter 2 (Generated)'!$B$4:$V$4,INDEX(MyData,D3222, E3222+1))))&gt;0)),
"        " &amp; INDEX(MyData,D3222, E3222+1),
"    " &amp; INDEX(MyData,D3222, E3222+1))</f>
        <v xml:space="preserve">        "null",</v>
      </c>
    </row>
    <row r="3223" spans="4:7" x14ac:dyDescent="0.2">
      <c r="D3223" s="20">
        <f t="shared" si="50"/>
        <v>711</v>
      </c>
      <c r="E3223" s="20">
        <f>MIN(IF(MOD(ROWS($A$2:A3223),$A$2)=0,E3222+1, E3222), $B$2-1)</f>
        <v>3</v>
      </c>
      <c r="G3223" s="2" t="str">
        <f>IF(NOT(OR(
SUMPRODUCT(--ISNUMBER(SEARCH('Chapter 2 (Generated)'!$B$3:$V$3,INDEX(MyData,D3223, E3223+1))))&gt;0,
SUMPRODUCT(--ISNUMBER(SEARCH('Chapter 2 (Generated)'!$B$4:$V$4,INDEX(MyData,D3223, E3223+1))))&gt;0)),
"        " &amp; INDEX(MyData,D3223, E3223+1),
"    " &amp; INDEX(MyData,D3223, E3223+1))</f>
        <v xml:space="preserve">        "null",</v>
      </c>
    </row>
    <row r="3224" spans="4:7" x14ac:dyDescent="0.2">
      <c r="D3224" s="20">
        <f t="shared" si="50"/>
        <v>712</v>
      </c>
      <c r="E3224" s="20">
        <f>MIN(IF(MOD(ROWS($A$2:A3224),$A$2)=0,E3223+1, E3223), $B$2-1)</f>
        <v>3</v>
      </c>
      <c r="G3224" s="2" t="str">
        <f>IF(NOT(OR(
SUMPRODUCT(--ISNUMBER(SEARCH('Chapter 2 (Generated)'!$B$3:$V$3,INDEX(MyData,D3224, E3224+1))))&gt;0,
SUMPRODUCT(--ISNUMBER(SEARCH('Chapter 2 (Generated)'!$B$4:$V$4,INDEX(MyData,D3224, E3224+1))))&gt;0)),
"        " &amp; INDEX(MyData,D3224, E3224+1),
"    " &amp; INDEX(MyData,D3224, E3224+1))</f>
        <v xml:space="preserve">        "null",</v>
      </c>
    </row>
    <row r="3225" spans="4:7" x14ac:dyDescent="0.2">
      <c r="D3225" s="20">
        <f t="shared" si="50"/>
        <v>713</v>
      </c>
      <c r="E3225" s="20">
        <f>MIN(IF(MOD(ROWS($A$2:A3225),$A$2)=0,E3224+1, E3224), $B$2-1)</f>
        <v>3</v>
      </c>
      <c r="G3225" s="2" t="str">
        <f>IF(NOT(OR(
SUMPRODUCT(--ISNUMBER(SEARCH('Chapter 2 (Generated)'!$B$3:$V$3,INDEX(MyData,D3225, E3225+1))))&gt;0,
SUMPRODUCT(--ISNUMBER(SEARCH('Chapter 2 (Generated)'!$B$4:$V$4,INDEX(MyData,D3225, E3225+1))))&gt;0)),
"        " &amp; INDEX(MyData,D3225, E3225+1),
"    " &amp; INDEX(MyData,D3225, E3225+1))</f>
        <v xml:space="preserve">        "null",//710 </v>
      </c>
    </row>
    <row r="3226" spans="4:7" x14ac:dyDescent="0.2">
      <c r="D3226" s="20">
        <f t="shared" si="50"/>
        <v>714</v>
      </c>
      <c r="E3226" s="20">
        <f>MIN(IF(MOD(ROWS($A$2:A3226),$A$2)=0,E3225+1, E3225), $B$2-1)</f>
        <v>3</v>
      </c>
      <c r="G3226" s="2" t="str">
        <f>IF(NOT(OR(
SUMPRODUCT(--ISNUMBER(SEARCH('Chapter 2 (Generated)'!$B$3:$V$3,INDEX(MyData,D3226, E3226+1))))&gt;0,
SUMPRODUCT(--ISNUMBER(SEARCH('Chapter 2 (Generated)'!$B$4:$V$4,INDEX(MyData,D3226, E3226+1))))&gt;0)),
"        " &amp; INDEX(MyData,D3226, E3226+1),
"    " &amp; INDEX(MyData,D3226, E3226+1))</f>
        <v xml:space="preserve">        "null",</v>
      </c>
    </row>
    <row r="3227" spans="4:7" x14ac:dyDescent="0.2">
      <c r="D3227" s="20">
        <f t="shared" si="50"/>
        <v>715</v>
      </c>
      <c r="E3227" s="20">
        <f>MIN(IF(MOD(ROWS($A$2:A3227),$A$2)=0,E3226+1, E3226), $B$2-1)</f>
        <v>3</v>
      </c>
      <c r="G3227" s="2" t="str">
        <f>IF(NOT(OR(
SUMPRODUCT(--ISNUMBER(SEARCH('Chapter 2 (Generated)'!$B$3:$V$3,INDEX(MyData,D3227, E3227+1))))&gt;0,
SUMPRODUCT(--ISNUMBER(SEARCH('Chapter 2 (Generated)'!$B$4:$V$4,INDEX(MyData,D3227, E3227+1))))&gt;0)),
"        " &amp; INDEX(MyData,D3227, E3227+1),
"    " &amp; INDEX(MyData,D3227, E3227+1))</f>
        <v xml:space="preserve">        "null",</v>
      </c>
    </row>
    <row r="3228" spans="4:7" x14ac:dyDescent="0.2">
      <c r="D3228" s="20">
        <f t="shared" si="50"/>
        <v>716</v>
      </c>
      <c r="E3228" s="20">
        <f>MIN(IF(MOD(ROWS($A$2:A3228),$A$2)=0,E3227+1, E3227), $B$2-1)</f>
        <v>3</v>
      </c>
      <c r="G3228" s="2" t="str">
        <f>IF(NOT(OR(
SUMPRODUCT(--ISNUMBER(SEARCH('Chapter 2 (Generated)'!$B$3:$V$3,INDEX(MyData,D3228, E3228+1))))&gt;0,
SUMPRODUCT(--ISNUMBER(SEARCH('Chapter 2 (Generated)'!$B$4:$V$4,INDEX(MyData,D3228, E3228+1))))&gt;0)),
"        " &amp; INDEX(MyData,D3228, E3228+1),
"    " &amp; INDEX(MyData,D3228, E3228+1))</f>
        <v xml:space="preserve">        "null",</v>
      </c>
    </row>
    <row r="3229" spans="4:7" x14ac:dyDescent="0.2">
      <c r="D3229" s="20">
        <f t="shared" si="50"/>
        <v>717</v>
      </c>
      <c r="E3229" s="20">
        <f>MIN(IF(MOD(ROWS($A$2:A3229),$A$2)=0,E3228+1, E3228), $B$2-1)</f>
        <v>3</v>
      </c>
      <c r="G3229" s="2" t="str">
        <f>IF(NOT(OR(
SUMPRODUCT(--ISNUMBER(SEARCH('Chapter 2 (Generated)'!$B$3:$V$3,INDEX(MyData,D3229, E3229+1))))&gt;0,
SUMPRODUCT(--ISNUMBER(SEARCH('Chapter 2 (Generated)'!$B$4:$V$4,INDEX(MyData,D3229, E3229+1))))&gt;0)),
"        " &amp; INDEX(MyData,D3229, E3229+1),
"    " &amp; INDEX(MyData,D3229, E3229+1))</f>
        <v xml:space="preserve">        "null",</v>
      </c>
    </row>
    <row r="3230" spans="4:7" x14ac:dyDescent="0.2">
      <c r="D3230" s="20">
        <f t="shared" si="50"/>
        <v>718</v>
      </c>
      <c r="E3230" s="20">
        <f>MIN(IF(MOD(ROWS($A$2:A3230),$A$2)=0,E3229+1, E3229), $B$2-1)</f>
        <v>3</v>
      </c>
      <c r="G3230" s="2" t="str">
        <f>IF(NOT(OR(
SUMPRODUCT(--ISNUMBER(SEARCH('Chapter 2 (Generated)'!$B$3:$V$3,INDEX(MyData,D3230, E3230+1))))&gt;0,
SUMPRODUCT(--ISNUMBER(SEARCH('Chapter 2 (Generated)'!$B$4:$V$4,INDEX(MyData,D3230, E3230+1))))&gt;0)),
"        " &amp; INDEX(MyData,D3230, E3230+1),
"    " &amp; INDEX(MyData,D3230, E3230+1))</f>
        <v xml:space="preserve">        "null",//715 </v>
      </c>
    </row>
    <row r="3231" spans="4:7" x14ac:dyDescent="0.2">
      <c r="D3231" s="20">
        <f t="shared" si="50"/>
        <v>719</v>
      </c>
      <c r="E3231" s="20">
        <f>MIN(IF(MOD(ROWS($A$2:A3231),$A$2)=0,E3230+1, E3230), $B$2-1)</f>
        <v>3</v>
      </c>
      <c r="G3231" s="2" t="str">
        <f>IF(NOT(OR(
SUMPRODUCT(--ISNUMBER(SEARCH('Chapter 2 (Generated)'!$B$3:$V$3,INDEX(MyData,D3231, E3231+1))))&gt;0,
SUMPRODUCT(--ISNUMBER(SEARCH('Chapter 2 (Generated)'!$B$4:$V$4,INDEX(MyData,D3231, E3231+1))))&gt;0)),
"        " &amp; INDEX(MyData,D3231, E3231+1),
"    " &amp; INDEX(MyData,D3231, E3231+1))</f>
        <v xml:space="preserve">        "null",</v>
      </c>
    </row>
    <row r="3232" spans="4:7" x14ac:dyDescent="0.2">
      <c r="D3232" s="20">
        <f t="shared" si="50"/>
        <v>720</v>
      </c>
      <c r="E3232" s="20">
        <f>MIN(IF(MOD(ROWS($A$2:A3232),$A$2)=0,E3231+1, E3231), $B$2-1)</f>
        <v>3</v>
      </c>
      <c r="G3232" s="2" t="str">
        <f>IF(NOT(OR(
SUMPRODUCT(--ISNUMBER(SEARCH('Chapter 2 (Generated)'!$B$3:$V$3,INDEX(MyData,D3232, E3232+1))))&gt;0,
SUMPRODUCT(--ISNUMBER(SEARCH('Chapter 2 (Generated)'!$B$4:$V$4,INDEX(MyData,D3232, E3232+1))))&gt;0)),
"        " &amp; INDEX(MyData,D3232, E3232+1),
"    " &amp; INDEX(MyData,D3232, E3232+1))</f>
        <v xml:space="preserve">        "null",</v>
      </c>
    </row>
    <row r="3233" spans="4:7" x14ac:dyDescent="0.2">
      <c r="D3233" s="20">
        <f t="shared" si="50"/>
        <v>721</v>
      </c>
      <c r="E3233" s="20">
        <f>MIN(IF(MOD(ROWS($A$2:A3233),$A$2)=0,E3232+1, E3232), $B$2-1)</f>
        <v>3</v>
      </c>
      <c r="G3233" s="2" t="str">
        <f>IF(NOT(OR(
SUMPRODUCT(--ISNUMBER(SEARCH('Chapter 2 (Generated)'!$B$3:$V$3,INDEX(MyData,D3233, E3233+1))))&gt;0,
SUMPRODUCT(--ISNUMBER(SEARCH('Chapter 2 (Generated)'!$B$4:$V$4,INDEX(MyData,D3233, E3233+1))))&gt;0)),
"        " &amp; INDEX(MyData,D3233, E3233+1),
"    " &amp; INDEX(MyData,D3233, E3233+1))</f>
        <v xml:space="preserve">        "null",</v>
      </c>
    </row>
    <row r="3234" spans="4:7" x14ac:dyDescent="0.2">
      <c r="D3234" s="20">
        <f t="shared" si="50"/>
        <v>722</v>
      </c>
      <c r="E3234" s="20">
        <f>MIN(IF(MOD(ROWS($A$2:A3234),$A$2)=0,E3233+1, E3233), $B$2-1)</f>
        <v>3</v>
      </c>
      <c r="G3234" s="2" t="str">
        <f>IF(NOT(OR(
SUMPRODUCT(--ISNUMBER(SEARCH('Chapter 2 (Generated)'!$B$3:$V$3,INDEX(MyData,D3234, E3234+1))))&gt;0,
SUMPRODUCT(--ISNUMBER(SEARCH('Chapter 2 (Generated)'!$B$4:$V$4,INDEX(MyData,D3234, E3234+1))))&gt;0)),
"        " &amp; INDEX(MyData,D3234, E3234+1),
"    " &amp; INDEX(MyData,D3234, E3234+1))</f>
        <v xml:space="preserve">        "null",</v>
      </c>
    </row>
    <row r="3235" spans="4:7" x14ac:dyDescent="0.2">
      <c r="D3235" s="20">
        <f t="shared" si="50"/>
        <v>723</v>
      </c>
      <c r="E3235" s="20">
        <f>MIN(IF(MOD(ROWS($A$2:A3235),$A$2)=0,E3234+1, E3234), $B$2-1)</f>
        <v>3</v>
      </c>
      <c r="G3235" s="2" t="str">
        <f>IF(NOT(OR(
SUMPRODUCT(--ISNUMBER(SEARCH('Chapter 2 (Generated)'!$B$3:$V$3,INDEX(MyData,D3235, E3235+1))))&gt;0,
SUMPRODUCT(--ISNUMBER(SEARCH('Chapter 2 (Generated)'!$B$4:$V$4,INDEX(MyData,D3235, E3235+1))))&gt;0)),
"        " &amp; INDEX(MyData,D3235, E3235+1),
"    " &amp; INDEX(MyData,D3235, E3235+1))</f>
        <v xml:space="preserve">        "null",//720 </v>
      </c>
    </row>
    <row r="3236" spans="4:7" x14ac:dyDescent="0.2">
      <c r="D3236" s="20">
        <f t="shared" si="50"/>
        <v>724</v>
      </c>
      <c r="E3236" s="20">
        <f>MIN(IF(MOD(ROWS($A$2:A3236),$A$2)=0,E3235+1, E3235), $B$2-1)</f>
        <v>3</v>
      </c>
      <c r="G3236" s="2" t="str">
        <f>IF(NOT(OR(
SUMPRODUCT(--ISNUMBER(SEARCH('Chapter 2 (Generated)'!$B$3:$V$3,INDEX(MyData,D3236, E3236+1))))&gt;0,
SUMPRODUCT(--ISNUMBER(SEARCH('Chapter 2 (Generated)'!$B$4:$V$4,INDEX(MyData,D3236, E3236+1))))&gt;0)),
"        " &amp; INDEX(MyData,D3236, E3236+1),
"    " &amp; INDEX(MyData,D3236, E3236+1))</f>
        <v xml:space="preserve">        "null",</v>
      </c>
    </row>
    <row r="3237" spans="4:7" x14ac:dyDescent="0.2">
      <c r="D3237" s="20">
        <f t="shared" si="50"/>
        <v>725</v>
      </c>
      <c r="E3237" s="20">
        <f>MIN(IF(MOD(ROWS($A$2:A3237),$A$2)=0,E3236+1, E3236), $B$2-1)</f>
        <v>3</v>
      </c>
      <c r="G3237" s="2" t="str">
        <f>IF(NOT(OR(
SUMPRODUCT(--ISNUMBER(SEARCH('Chapter 2 (Generated)'!$B$3:$V$3,INDEX(MyData,D3237, E3237+1))))&gt;0,
SUMPRODUCT(--ISNUMBER(SEARCH('Chapter 2 (Generated)'!$B$4:$V$4,INDEX(MyData,D3237, E3237+1))))&gt;0)),
"        " &amp; INDEX(MyData,D3237, E3237+1),
"    " &amp; INDEX(MyData,D3237, E3237+1))</f>
        <v xml:space="preserve">        "null",</v>
      </c>
    </row>
    <row r="3238" spans="4:7" x14ac:dyDescent="0.2">
      <c r="D3238" s="20">
        <f t="shared" si="50"/>
        <v>726</v>
      </c>
      <c r="E3238" s="20">
        <f>MIN(IF(MOD(ROWS($A$2:A3238),$A$2)=0,E3237+1, E3237), $B$2-1)</f>
        <v>3</v>
      </c>
      <c r="G3238" s="2" t="str">
        <f>IF(NOT(OR(
SUMPRODUCT(--ISNUMBER(SEARCH('Chapter 2 (Generated)'!$B$3:$V$3,INDEX(MyData,D3238, E3238+1))))&gt;0,
SUMPRODUCT(--ISNUMBER(SEARCH('Chapter 2 (Generated)'!$B$4:$V$4,INDEX(MyData,D3238, E3238+1))))&gt;0)),
"        " &amp; INDEX(MyData,D3238, E3238+1),
"    " &amp; INDEX(MyData,D3238, E3238+1))</f>
        <v xml:space="preserve">        "null",</v>
      </c>
    </row>
    <row r="3239" spans="4:7" x14ac:dyDescent="0.2">
      <c r="D3239" s="20">
        <f t="shared" si="50"/>
        <v>727</v>
      </c>
      <c r="E3239" s="20">
        <f>MIN(IF(MOD(ROWS($A$2:A3239),$A$2)=0,E3238+1, E3238), $B$2-1)</f>
        <v>3</v>
      </c>
      <c r="G3239" s="2" t="str">
        <f>IF(NOT(OR(
SUMPRODUCT(--ISNUMBER(SEARCH('Chapter 2 (Generated)'!$B$3:$V$3,INDEX(MyData,D3239, E3239+1))))&gt;0,
SUMPRODUCT(--ISNUMBER(SEARCH('Chapter 2 (Generated)'!$B$4:$V$4,INDEX(MyData,D3239, E3239+1))))&gt;0)),
"        " &amp; INDEX(MyData,D3239, E3239+1),
"    " &amp; INDEX(MyData,D3239, E3239+1))</f>
        <v xml:space="preserve">        "You’re definitely right about that. ",</v>
      </c>
    </row>
    <row r="3240" spans="4:7" x14ac:dyDescent="0.2">
      <c r="D3240" s="20">
        <f t="shared" si="50"/>
        <v>728</v>
      </c>
      <c r="E3240" s="20">
        <f>MIN(IF(MOD(ROWS($A$2:A3240),$A$2)=0,E3239+1, E3239), $B$2-1)</f>
        <v>3</v>
      </c>
      <c r="G3240" s="2" t="str">
        <f>IF(NOT(OR(
SUMPRODUCT(--ISNUMBER(SEARCH('Chapter 2 (Generated)'!$B$3:$V$3,INDEX(MyData,D3240, E3240+1))))&gt;0,
SUMPRODUCT(--ISNUMBER(SEARCH('Chapter 2 (Generated)'!$B$4:$V$4,INDEX(MyData,D3240, E3240+1))))&gt;0)),
"        " &amp; INDEX(MyData,D3240, E3240+1),
"    " &amp; INDEX(MyData,D3240, E3240+1))</f>
        <v xml:space="preserve">        "There’s not much you can do about it. The only way to change things is to become an authority in said industry.",//725 </v>
      </c>
    </row>
    <row r="3241" spans="4:7" x14ac:dyDescent="0.2">
      <c r="D3241" s="20">
        <f t="shared" si="50"/>
        <v>729</v>
      </c>
      <c r="E3241" s="20">
        <f>MIN(IF(MOD(ROWS($A$2:A3241),$A$2)=0,E3240+1, E3240), $B$2-1)</f>
        <v>3</v>
      </c>
      <c r="G3241" s="2" t="str">
        <f>IF(NOT(OR(
SUMPRODUCT(--ISNUMBER(SEARCH('Chapter 2 (Generated)'!$B$3:$V$3,INDEX(MyData,D3241, E3241+1))))&gt;0,
SUMPRODUCT(--ISNUMBER(SEARCH('Chapter 2 (Generated)'!$B$4:$V$4,INDEX(MyData,D3241, E3241+1))))&gt;0)),
"        " &amp; INDEX(MyData,D3241, E3241+1),
"    " &amp; INDEX(MyData,D3241, E3241+1))</f>
        <v xml:space="preserve">        "And nobody takes you seriously if you don’t live up to the standards. You’ve got to know the rules before breaking them.",</v>
      </c>
    </row>
    <row r="3242" spans="4:7" x14ac:dyDescent="0.2">
      <c r="D3242" s="20">
        <f t="shared" si="50"/>
        <v>730</v>
      </c>
      <c r="E3242" s="20">
        <f>MIN(IF(MOD(ROWS($A$2:A3242),$A$2)=0,E3241+1, E3241), $B$2-1)</f>
        <v>3</v>
      </c>
      <c r="G3242" s="2" t="str">
        <f>IF(NOT(OR(
SUMPRODUCT(--ISNUMBER(SEARCH('Chapter 2 (Generated)'!$B$3:$V$3,INDEX(MyData,D3242, E3242+1))))&gt;0,
SUMPRODUCT(--ISNUMBER(SEARCH('Chapter 2 (Generated)'!$B$4:$V$4,INDEX(MyData,D3242, E3242+1))))&gt;0)),
"        " &amp; INDEX(MyData,D3242, E3242+1),
"    " &amp; INDEX(MyData,D3242, E3242+1))</f>
        <v xml:space="preserve">        "Until then, you have to mind your own business and &lt;em&gt;stay out of people’s lives&lt;/em&gt;. ",</v>
      </c>
    </row>
    <row r="3243" spans="4:7" x14ac:dyDescent="0.2">
      <c r="D3243" s="20">
        <f t="shared" si="50"/>
        <v>731</v>
      </c>
      <c r="E3243" s="20">
        <f>MIN(IF(MOD(ROWS($A$2:A3243),$A$2)=0,E3242+1, E3242), $B$2-1)</f>
        <v>3</v>
      </c>
      <c r="G3243" s="2" t="str">
        <f>IF(NOT(OR(
SUMPRODUCT(--ISNUMBER(SEARCH('Chapter 2 (Generated)'!$B$3:$V$3,INDEX(MyData,D3243, E3243+1))))&gt;0,
SUMPRODUCT(--ISNUMBER(SEARCH('Chapter 2 (Generated)'!$B$4:$V$4,INDEX(MyData,D3243, E3243+1))))&gt;0)),
"        " &amp; INDEX(MyData,D3243, E3243+1),
"    " &amp; INDEX(MyData,D3243, E3243+1))</f>
        <v xml:space="preserve">        "null",</v>
      </c>
    </row>
    <row r="3244" spans="4:7" x14ac:dyDescent="0.2">
      <c r="D3244" s="20">
        <f t="shared" si="50"/>
        <v>732</v>
      </c>
      <c r="E3244" s="20">
        <f>MIN(IF(MOD(ROWS($A$2:A3244),$A$2)=0,E3243+1, E3243), $B$2-1)</f>
        <v>3</v>
      </c>
      <c r="G3244" s="2" t="str">
        <f>IF(NOT(OR(
SUMPRODUCT(--ISNUMBER(SEARCH('Chapter 2 (Generated)'!$B$3:$V$3,INDEX(MyData,D3244, E3244+1))))&gt;0,
SUMPRODUCT(--ISNUMBER(SEARCH('Chapter 2 (Generated)'!$B$4:$V$4,INDEX(MyData,D3244, E3244+1))))&gt;0)),
"        " &amp; INDEX(MyData,D3244, E3244+1),
"    " &amp; INDEX(MyData,D3244, E3244+1))</f>
        <v xml:space="preserve">        "null",</v>
      </c>
    </row>
    <row r="3245" spans="4:7" x14ac:dyDescent="0.2">
      <c r="D3245" s="20">
        <f t="shared" si="50"/>
        <v>733</v>
      </c>
      <c r="E3245" s="20">
        <f>MIN(IF(MOD(ROWS($A$2:A3245),$A$2)=0,E3244+1, E3244), $B$2-1)</f>
        <v>3</v>
      </c>
      <c r="G3245" s="2" t="str">
        <f>IF(NOT(OR(
SUMPRODUCT(--ISNUMBER(SEARCH('Chapter 2 (Generated)'!$B$3:$V$3,INDEX(MyData,D3245, E3245+1))))&gt;0,
SUMPRODUCT(--ISNUMBER(SEARCH('Chapter 2 (Generated)'!$B$4:$V$4,INDEX(MyData,D3245, E3245+1))))&gt;0)),
"        " &amp; INDEX(MyData,D3245, E3245+1),
"    " &amp; INDEX(MyData,D3245, E3245+1))</f>
        <v xml:space="preserve">        "null",//730 </v>
      </c>
    </row>
    <row r="3246" spans="4:7" x14ac:dyDescent="0.2">
      <c r="D3246" s="20">
        <f t="shared" si="50"/>
        <v>734</v>
      </c>
      <c r="E3246" s="20">
        <f>MIN(IF(MOD(ROWS($A$2:A3246),$A$2)=0,E3245+1, E3245), $B$2-1)</f>
        <v>3</v>
      </c>
      <c r="G3246" s="2" t="str">
        <f>IF(NOT(OR(
SUMPRODUCT(--ISNUMBER(SEARCH('Chapter 2 (Generated)'!$B$3:$V$3,INDEX(MyData,D3246, E3246+1))))&gt;0,
SUMPRODUCT(--ISNUMBER(SEARCH('Chapter 2 (Generated)'!$B$4:$V$4,INDEX(MyData,D3246, E3246+1))))&gt;0)),
"        " &amp; INDEX(MyData,D3246, E3246+1),
"    " &amp; INDEX(MyData,D3246, E3246+1))</f>
        <v xml:space="preserve">        "null",</v>
      </c>
    </row>
    <row r="3247" spans="4:7" x14ac:dyDescent="0.2">
      <c r="D3247" s="20">
        <f t="shared" si="50"/>
        <v>735</v>
      </c>
      <c r="E3247" s="20">
        <f>MIN(IF(MOD(ROWS($A$2:A3247),$A$2)=0,E3246+1, E3246), $B$2-1)</f>
        <v>3</v>
      </c>
      <c r="G3247" s="2" t="str">
        <f>IF(NOT(OR(
SUMPRODUCT(--ISNUMBER(SEARCH('Chapter 2 (Generated)'!$B$3:$V$3,INDEX(MyData,D3247, E3247+1))))&gt;0,
SUMPRODUCT(--ISNUMBER(SEARCH('Chapter 2 (Generated)'!$B$4:$V$4,INDEX(MyData,D3247, E3247+1))))&gt;0)),
"        " &amp; INDEX(MyData,D3247, E3247+1),
"    " &amp; INDEX(MyData,D3247, E3247+1))</f>
        <v xml:space="preserve">        "null",</v>
      </c>
    </row>
    <row r="3248" spans="4:7" x14ac:dyDescent="0.2">
      <c r="D3248" s="20">
        <f t="shared" si="50"/>
        <v>736</v>
      </c>
      <c r="E3248" s="20">
        <f>MIN(IF(MOD(ROWS($A$2:A3248),$A$2)=0,E3247+1, E3247), $B$2-1)</f>
        <v>3</v>
      </c>
      <c r="G3248" s="2" t="str">
        <f>IF(NOT(OR(
SUMPRODUCT(--ISNUMBER(SEARCH('Chapter 2 (Generated)'!$B$3:$V$3,INDEX(MyData,D3248, E3248+1))))&gt;0,
SUMPRODUCT(--ISNUMBER(SEARCH('Chapter 2 (Generated)'!$B$4:$V$4,INDEX(MyData,D3248, E3248+1))))&gt;0)),
"        " &amp; INDEX(MyData,D3248, E3248+1),
"    " &amp; INDEX(MyData,D3248, E3248+1))</f>
        <v xml:space="preserve">        "null",</v>
      </c>
    </row>
    <row r="3249" spans="4:7" x14ac:dyDescent="0.2">
      <c r="D3249" s="20">
        <f t="shared" si="50"/>
        <v>737</v>
      </c>
      <c r="E3249" s="20">
        <f>MIN(IF(MOD(ROWS($A$2:A3249),$A$2)=0,E3248+1, E3248), $B$2-1)</f>
        <v>3</v>
      </c>
      <c r="G3249" s="2" t="str">
        <f>IF(NOT(OR(
SUMPRODUCT(--ISNUMBER(SEARCH('Chapter 2 (Generated)'!$B$3:$V$3,INDEX(MyData,D3249, E3249+1))))&gt;0,
SUMPRODUCT(--ISNUMBER(SEARCH('Chapter 2 (Generated)'!$B$4:$V$4,INDEX(MyData,D3249, E3249+1))))&gt;0)),
"        " &amp; INDEX(MyData,D3249, E3249+1),
"    " &amp; INDEX(MyData,D3249, E3249+1))</f>
        <v xml:space="preserve">        "T-Tadashi is a very busy guy. I know he wants to hang out with me, he just doesn’t have the time. ",</v>
      </c>
    </row>
    <row r="3250" spans="4:7" x14ac:dyDescent="0.2">
      <c r="D3250" s="20">
        <f t="shared" si="50"/>
        <v>738</v>
      </c>
      <c r="E3250" s="20">
        <f>MIN(IF(MOD(ROWS($A$2:A3250),$A$2)=0,E3249+1, E3249), $B$2-1)</f>
        <v>3</v>
      </c>
      <c r="G3250" s="2" t="str">
        <f>IF(NOT(OR(
SUMPRODUCT(--ISNUMBER(SEARCH('Chapter 2 (Generated)'!$B$3:$V$3,INDEX(MyData,D3250, E3250+1))))&gt;0,
SUMPRODUCT(--ISNUMBER(SEARCH('Chapter 2 (Generated)'!$B$4:$V$4,INDEX(MyData,D3250, E3250+1))))&gt;0)),
"        " &amp; INDEX(MyData,D3250, E3250+1),
"    " &amp; INDEX(MyData,D3250, E3250+1))</f>
        <v xml:space="preserve">        "null",//735 </v>
      </c>
    </row>
    <row r="3251" spans="4:7" x14ac:dyDescent="0.2">
      <c r="D3251" s="20">
        <f t="shared" si="50"/>
        <v>739</v>
      </c>
      <c r="E3251" s="20">
        <f>MIN(IF(MOD(ROWS($A$2:A3251),$A$2)=0,E3250+1, E3250), $B$2-1)</f>
        <v>3</v>
      </c>
      <c r="G3251" s="2" t="str">
        <f>IF(NOT(OR(
SUMPRODUCT(--ISNUMBER(SEARCH('Chapter 2 (Generated)'!$B$3:$V$3,INDEX(MyData,D3251, E3251+1))))&gt;0,
SUMPRODUCT(--ISNUMBER(SEARCH('Chapter 2 (Generated)'!$B$4:$V$4,INDEX(MyData,D3251, E3251+1))))&gt;0)),
"        " &amp; INDEX(MyData,D3251, E3251+1),
"    " &amp; INDEX(MyData,D3251, E3251+1))</f>
        <v xml:space="preserve">        "And I don’t have time either! I’m very busy in-between photoshoots. We only talk to each other in class and-",</v>
      </c>
    </row>
    <row r="3252" spans="4:7" x14ac:dyDescent="0.2">
      <c r="D3252" s="20">
        <f t="shared" si="50"/>
        <v>740</v>
      </c>
      <c r="E3252" s="20">
        <f>MIN(IF(MOD(ROWS($A$2:A3252),$A$2)=0,E3251+1, E3251), $B$2-1)</f>
        <v>3</v>
      </c>
      <c r="G3252" s="2" t="str">
        <f>IF(NOT(OR(
SUMPRODUCT(--ISNUMBER(SEARCH('Chapter 2 (Generated)'!$B$3:$V$3,INDEX(MyData,D3252, E3252+1))))&gt;0,
SUMPRODUCT(--ISNUMBER(SEARCH('Chapter 2 (Generated)'!$B$4:$V$4,INDEX(MyData,D3252, E3252+1))))&gt;0)),
"        " &amp; INDEX(MyData,D3252, E3252+1),
"    " &amp; INDEX(MyData,D3252, E3252+1))</f>
        <v xml:space="preserve">        "null",</v>
      </c>
    </row>
    <row r="3253" spans="4:7" x14ac:dyDescent="0.2">
      <c r="D3253" s="20">
        <f t="shared" si="50"/>
        <v>741</v>
      </c>
      <c r="E3253" s="20">
        <f>MIN(IF(MOD(ROWS($A$2:A3253),$A$2)=0,E3252+1, E3252), $B$2-1)</f>
        <v>3</v>
      </c>
      <c r="G3253" s="2" t="str">
        <f>IF(NOT(OR(
SUMPRODUCT(--ISNUMBER(SEARCH('Chapter 2 (Generated)'!$B$3:$V$3,INDEX(MyData,D3253, E3253+1))))&gt;0,
SUMPRODUCT(--ISNUMBER(SEARCH('Chapter 2 (Generated)'!$B$4:$V$4,INDEX(MyData,D3253, E3253+1))))&gt;0)),
"        " &amp; INDEX(MyData,D3253, E3253+1),
"    " &amp; INDEX(MyData,D3253, E3253+1))</f>
        <v xml:space="preserve">        "null",</v>
      </c>
    </row>
    <row r="3254" spans="4:7" x14ac:dyDescent="0.2">
      <c r="D3254" s="20">
        <f t="shared" si="50"/>
        <v>742</v>
      </c>
      <c r="E3254" s="20">
        <f>MIN(IF(MOD(ROWS($A$2:A3254),$A$2)=0,E3253+1, E3253), $B$2-1)</f>
        <v>3</v>
      </c>
      <c r="G3254" s="2" t="str">
        <f>IF(NOT(OR(
SUMPRODUCT(--ISNUMBER(SEARCH('Chapter 2 (Generated)'!$B$3:$V$3,INDEX(MyData,D3254, E3254+1))))&gt;0,
SUMPRODUCT(--ISNUMBER(SEARCH('Chapter 2 (Generated)'!$B$4:$V$4,INDEX(MyData,D3254, E3254+1))))&gt;0)),
"        " &amp; INDEX(MyData,D3254, E3254+1),
"    " &amp; INDEX(MyData,D3254, E3254+1))</f>
        <v xml:space="preserve">        "null",</v>
      </c>
    </row>
    <row r="3255" spans="4:7" x14ac:dyDescent="0.2">
      <c r="D3255" s="20">
        <f t="shared" si="50"/>
        <v>743</v>
      </c>
      <c r="E3255" s="20">
        <f>MIN(IF(MOD(ROWS($A$2:A3255),$A$2)=0,E3254+1, E3254), $B$2-1)</f>
        <v>3</v>
      </c>
      <c r="G3255" s="2" t="str">
        <f>IF(NOT(OR(
SUMPRODUCT(--ISNUMBER(SEARCH('Chapter 2 (Generated)'!$B$3:$V$3,INDEX(MyData,D3255, E3255+1))))&gt;0,
SUMPRODUCT(--ISNUMBER(SEARCH('Chapter 2 (Generated)'!$B$4:$V$4,INDEX(MyData,D3255, E3255+1))))&gt;0)),
"        " &amp; INDEX(MyData,D3255, E3255+1),
"    " &amp; INDEX(MyData,D3255, E3255+1))</f>
        <v xml:space="preserve">        "She’s coming. She wanted to call her parents before going to the party. Different time zones and all. ",//740 </v>
      </c>
    </row>
    <row r="3256" spans="4:7" x14ac:dyDescent="0.2">
      <c r="D3256" s="20">
        <f t="shared" si="50"/>
        <v>744</v>
      </c>
      <c r="E3256" s="20">
        <f>MIN(IF(MOD(ROWS($A$2:A3256),$A$2)=0,E3255+1, E3255), $B$2-1)</f>
        <v>3</v>
      </c>
      <c r="G3256" s="2" t="str">
        <f>IF(NOT(OR(
SUMPRODUCT(--ISNUMBER(SEARCH('Chapter 2 (Generated)'!$B$3:$V$3,INDEX(MyData,D3256, E3256+1))))&gt;0,
SUMPRODUCT(--ISNUMBER(SEARCH('Chapter 2 (Generated)'!$B$4:$V$4,INDEX(MyData,D3256, E3256+1))))&gt;0)),
"        " &amp; INDEX(MyData,D3256, E3256+1),
"    " &amp; INDEX(MyData,D3256, E3256+1))</f>
        <v xml:space="preserve">        "null",</v>
      </c>
    </row>
    <row r="3257" spans="4:7" x14ac:dyDescent="0.2">
      <c r="D3257" s="20">
        <f t="shared" si="50"/>
        <v>745</v>
      </c>
      <c r="E3257" s="20">
        <f>MIN(IF(MOD(ROWS($A$2:A3257),$A$2)=0,E3256+1, E3256), $B$2-1)</f>
        <v>3</v>
      </c>
      <c r="G3257" s="2" t="str">
        <f>IF(NOT(OR(
SUMPRODUCT(--ISNUMBER(SEARCH('Chapter 2 (Generated)'!$B$3:$V$3,INDEX(MyData,D3257, E3257+1))))&gt;0,
SUMPRODUCT(--ISNUMBER(SEARCH('Chapter 2 (Generated)'!$B$4:$V$4,INDEX(MyData,D3257, E3257+1))))&gt;0)),
"        " &amp; INDEX(MyData,D3257, E3257+1),
"    " &amp; INDEX(MyData,D3257, E3257+1))</f>
        <v xml:space="preserve">        "null",</v>
      </c>
    </row>
    <row r="3258" spans="4:7" x14ac:dyDescent="0.2">
      <c r="D3258" s="20">
        <f t="shared" si="50"/>
        <v>746</v>
      </c>
      <c r="E3258" s="20">
        <f>MIN(IF(MOD(ROWS($A$2:A3258),$A$2)=0,E3257+1, E3257), $B$2-1)</f>
        <v>3</v>
      </c>
      <c r="G3258" s="2" t="str">
        <f>IF(NOT(OR(
SUMPRODUCT(--ISNUMBER(SEARCH('Chapter 2 (Generated)'!$B$3:$V$3,INDEX(MyData,D3258, E3258+1))))&gt;0,
SUMPRODUCT(--ISNUMBER(SEARCH('Chapter 2 (Generated)'!$B$4:$V$4,INDEX(MyData,D3258, E3258+1))))&gt;0)),
"        " &amp; INDEX(MyData,D3258, E3258+1),
"    " &amp; INDEX(MyData,D3258, E3258+1))</f>
        <v xml:space="preserve">        "Since when do I need to do that?",</v>
      </c>
    </row>
    <row r="3259" spans="4:7" x14ac:dyDescent="0.2">
      <c r="D3259" s="20">
        <f t="shared" si="50"/>
        <v>747</v>
      </c>
      <c r="E3259" s="20">
        <f>MIN(IF(MOD(ROWS($A$2:A3259),$A$2)=0,E3258+1, E3258), $B$2-1)</f>
        <v>3</v>
      </c>
      <c r="G3259" s="2" t="str">
        <f>IF(NOT(OR(
SUMPRODUCT(--ISNUMBER(SEARCH('Chapter 2 (Generated)'!$B$3:$V$3,INDEX(MyData,D3259, E3259+1))))&gt;0,
SUMPRODUCT(--ISNUMBER(SEARCH('Chapter 2 (Generated)'!$B$4:$V$4,INDEX(MyData,D3259, E3259+1))))&gt;0)),
"        " &amp; INDEX(MyData,D3259, E3259+1),
"    " &amp; INDEX(MyData,D3259, E3259+1))</f>
        <v xml:space="preserve">        "null",</v>
      </c>
    </row>
    <row r="3260" spans="4:7" x14ac:dyDescent="0.2">
      <c r="D3260" s="20">
        <f t="shared" si="50"/>
        <v>748</v>
      </c>
      <c r="E3260" s="20">
        <f>MIN(IF(MOD(ROWS($A$2:A3260),$A$2)=0,E3259+1, E3259), $B$2-1)</f>
        <v>3</v>
      </c>
      <c r="G3260" s="2" t="str">
        <f>IF(NOT(OR(
SUMPRODUCT(--ISNUMBER(SEARCH('Chapter 2 (Generated)'!$B$3:$V$3,INDEX(MyData,D3260, E3260+1))))&gt;0,
SUMPRODUCT(--ISNUMBER(SEARCH('Chapter 2 (Generated)'!$B$4:$V$4,INDEX(MyData,D3260, E3260+1))))&gt;0)),
"        " &amp; INDEX(MyData,D3260, E3260+1),
"    " &amp; INDEX(MyData,D3260, E3260+1))</f>
        <v xml:space="preserve">        "null",//745 </v>
      </c>
    </row>
    <row r="3261" spans="4:7" x14ac:dyDescent="0.2">
      <c r="D3261" s="20">
        <f t="shared" si="50"/>
        <v>749</v>
      </c>
      <c r="E3261" s="20">
        <f>MIN(IF(MOD(ROWS($A$2:A3261),$A$2)=0,E3260+1, E3260), $B$2-1)</f>
        <v>3</v>
      </c>
      <c r="G3261" s="2" t="str">
        <f>IF(NOT(OR(
SUMPRODUCT(--ISNUMBER(SEARCH('Chapter 2 (Generated)'!$B$3:$V$3,INDEX(MyData,D3261, E3261+1))))&gt;0,
SUMPRODUCT(--ISNUMBER(SEARCH('Chapter 2 (Generated)'!$B$4:$V$4,INDEX(MyData,D3261, E3261+1))))&gt;0)),
"        " &amp; INDEX(MyData,D3261, E3261+1),
"    " &amp; INDEX(MyData,D3261, E3261+1))</f>
        <v xml:space="preserve">        "null",</v>
      </c>
    </row>
    <row r="3262" spans="4:7" x14ac:dyDescent="0.2">
      <c r="D3262" s="20">
        <f t="shared" si="50"/>
        <v>750</v>
      </c>
      <c r="E3262" s="20">
        <f>MIN(IF(MOD(ROWS($A$2:A3262),$A$2)=0,E3261+1, E3261), $B$2-1)</f>
        <v>3</v>
      </c>
      <c r="G3262" s="2" t="str">
        <f>IF(NOT(OR(
SUMPRODUCT(--ISNUMBER(SEARCH('Chapter 2 (Generated)'!$B$3:$V$3,INDEX(MyData,D3262, E3262+1))))&gt;0,
SUMPRODUCT(--ISNUMBER(SEARCH('Chapter 2 (Generated)'!$B$4:$V$4,INDEX(MyData,D3262, E3262+1))))&gt;0)),
"        " &amp; INDEX(MyData,D3262, E3262+1),
"    " &amp; INDEX(MyData,D3262, E3262+1))</f>
        <v xml:space="preserve">        "&lt;em&gt;People!&lt;/em&gt; Is this a party or a freaking business meeting?!",</v>
      </c>
    </row>
    <row r="3263" spans="4:7" x14ac:dyDescent="0.2">
      <c r="D3263" s="20">
        <f t="shared" si="50"/>
        <v>751</v>
      </c>
      <c r="E3263" s="20">
        <f>MIN(IF(MOD(ROWS($A$2:A3263),$A$2)=0,E3262+1, E3262), $B$2-1)</f>
        <v>3</v>
      </c>
      <c r="G3263" s="2" t="str">
        <f>IF(NOT(OR(
SUMPRODUCT(--ISNUMBER(SEARCH('Chapter 2 (Generated)'!$B$3:$V$3,INDEX(MyData,D3263, E3263+1))))&gt;0,
SUMPRODUCT(--ISNUMBER(SEARCH('Chapter 2 (Generated)'!$B$4:$V$4,INDEX(MyData,D3263, E3263+1))))&gt;0)),
"        " &amp; INDEX(MyData,D3263, E3263+1),
"    " &amp; INDEX(MyData,D3263, E3263+1))</f>
        <v xml:space="preserve">        "null",</v>
      </c>
    </row>
    <row r="3264" spans="4:7" x14ac:dyDescent="0.2">
      <c r="D3264" s="20">
        <f t="shared" si="50"/>
        <v>752</v>
      </c>
      <c r="E3264" s="20">
        <f>MIN(IF(MOD(ROWS($A$2:A3264),$A$2)=0,E3263+1, E3263), $B$2-1)</f>
        <v>3</v>
      </c>
      <c r="G3264" s="2" t="str">
        <f>IF(NOT(OR(
SUMPRODUCT(--ISNUMBER(SEARCH('Chapter 2 (Generated)'!$B$3:$V$3,INDEX(MyData,D3264, E3264+1))))&gt;0,
SUMPRODUCT(--ISNUMBER(SEARCH('Chapter 2 (Generated)'!$B$4:$V$4,INDEX(MyData,D3264, E3264+1))))&gt;0)),
"        " &amp; INDEX(MyData,D3264, E3264+1),
"    " &amp; INDEX(MyData,D3264, E3264+1))</f>
        <v xml:space="preserve">        "null",</v>
      </c>
    </row>
    <row r="3265" spans="4:7" x14ac:dyDescent="0.2">
      <c r="D3265" s="20">
        <f t="shared" si="50"/>
        <v>753</v>
      </c>
      <c r="E3265" s="20">
        <f>MIN(IF(MOD(ROWS($A$2:A3265),$A$2)=0,E3264+1, E3264), $B$2-1)</f>
        <v>3</v>
      </c>
      <c r="G3265" s="2" t="str">
        <f>IF(NOT(OR(
SUMPRODUCT(--ISNUMBER(SEARCH('Chapter 2 (Generated)'!$B$3:$V$3,INDEX(MyData,D3265, E3265+1))))&gt;0,
SUMPRODUCT(--ISNUMBER(SEARCH('Chapter 2 (Generated)'!$B$4:$V$4,INDEX(MyData,D3265, E3265+1))))&gt;0)),
"        " &amp; INDEX(MyData,D3265, E3265+1),
"    " &amp; INDEX(MyData,D3265, E3265+1))</f>
        <v xml:space="preserve">        "null",//750 </v>
      </c>
    </row>
    <row r="3266" spans="4:7" x14ac:dyDescent="0.2">
      <c r="D3266" s="20">
        <f t="shared" ref="D3266:D3329" si="51">MOD(ROW(D3265)-1+ROWS(MyData),ROWS(MyData))+1</f>
        <v>754</v>
      </c>
      <c r="E3266" s="20">
        <f>MIN(IF(MOD(ROWS($A$2:A3266),$A$2)=0,E3265+1, E3265), $B$2-1)</f>
        <v>3</v>
      </c>
      <c r="G3266" s="2" t="str">
        <f>IF(NOT(OR(
SUMPRODUCT(--ISNUMBER(SEARCH('Chapter 2 (Generated)'!$B$3:$V$3,INDEX(MyData,D3266, E3266+1))))&gt;0,
SUMPRODUCT(--ISNUMBER(SEARCH('Chapter 2 (Generated)'!$B$4:$V$4,INDEX(MyData,D3266, E3266+1))))&gt;0)),
"        " &amp; INDEX(MyData,D3266, E3266+1),
"    " &amp; INDEX(MyData,D3266, E3266+1))</f>
        <v xml:space="preserve">        "null",</v>
      </c>
    </row>
    <row r="3267" spans="4:7" x14ac:dyDescent="0.2">
      <c r="D3267" s="20">
        <f t="shared" si="51"/>
        <v>755</v>
      </c>
      <c r="E3267" s="20">
        <f>MIN(IF(MOD(ROWS($A$2:A3267),$A$2)=0,E3266+1, E3266), $B$2-1)</f>
        <v>3</v>
      </c>
      <c r="G3267" s="2" t="str">
        <f>IF(NOT(OR(
SUMPRODUCT(--ISNUMBER(SEARCH('Chapter 2 (Generated)'!$B$3:$V$3,INDEX(MyData,D3267, E3267+1))))&gt;0,
SUMPRODUCT(--ISNUMBER(SEARCH('Chapter 2 (Generated)'!$B$4:$V$4,INDEX(MyData,D3267, E3267+1))))&gt;0)),
"        " &amp; INDEX(MyData,D3267, E3267+1),
"    " &amp; INDEX(MyData,D3267, E3267+1))</f>
        <v xml:space="preserve">        "null",</v>
      </c>
    </row>
    <row r="3268" spans="4:7" x14ac:dyDescent="0.2">
      <c r="D3268" s="20">
        <f t="shared" si="51"/>
        <v>756</v>
      </c>
      <c r="E3268" s="20">
        <f>MIN(IF(MOD(ROWS($A$2:A3268),$A$2)=0,E3267+1, E3267), $B$2-1)</f>
        <v>3</v>
      </c>
      <c r="G3268" s="2" t="str">
        <f>IF(NOT(OR(
SUMPRODUCT(--ISNUMBER(SEARCH('Chapter 2 (Generated)'!$B$3:$V$3,INDEX(MyData,D3268, E3268+1))))&gt;0,
SUMPRODUCT(--ISNUMBER(SEARCH('Chapter 2 (Generated)'!$B$4:$V$4,INDEX(MyData,D3268, E3268+1))))&gt;0)),
"        " &amp; INDEX(MyData,D3268, E3268+1),
"    " &amp; INDEX(MyData,D3268, E3268+1))</f>
        <v xml:space="preserve">        "null",</v>
      </c>
    </row>
    <row r="3269" spans="4:7" x14ac:dyDescent="0.2">
      <c r="D3269" s="20">
        <f t="shared" si="51"/>
        <v>757</v>
      </c>
      <c r="E3269" s="20">
        <f>MIN(IF(MOD(ROWS($A$2:A3269),$A$2)=0,E3268+1, E3268), $B$2-1)</f>
        <v>3</v>
      </c>
      <c r="G3269" s="2" t="str">
        <f>IF(NOT(OR(
SUMPRODUCT(--ISNUMBER(SEARCH('Chapter 2 (Generated)'!$B$3:$V$3,INDEX(MyData,D3269, E3269+1))))&gt;0,
SUMPRODUCT(--ISNUMBER(SEARCH('Chapter 2 (Generated)'!$B$4:$V$4,INDEX(MyData,D3269, E3269+1))))&gt;0)),
"        " &amp; INDEX(MyData,D3269, E3269+1),
"    " &amp; INDEX(MyData,D3269, E3269+1))</f>
        <v xml:space="preserve">        "null",</v>
      </c>
    </row>
    <row r="3270" spans="4:7" x14ac:dyDescent="0.2">
      <c r="D3270" s="20">
        <f t="shared" si="51"/>
        <v>758</v>
      </c>
      <c r="E3270" s="20">
        <f>MIN(IF(MOD(ROWS($A$2:A3270),$A$2)=0,E3269+1, E3269), $B$2-1)</f>
        <v>3</v>
      </c>
      <c r="G3270" s="2" t="str">
        <f>IF(NOT(OR(
SUMPRODUCT(--ISNUMBER(SEARCH('Chapter 2 (Generated)'!$B$3:$V$3,INDEX(MyData,D3270, E3270+1))))&gt;0,
SUMPRODUCT(--ISNUMBER(SEARCH('Chapter 2 (Generated)'!$B$4:$V$4,INDEX(MyData,D3270, E3270+1))))&gt;0)),
"        " &amp; INDEX(MyData,D3270, E3270+1),
"    " &amp; INDEX(MyData,D3270, E3270+1))</f>
        <v xml:space="preserve">        "null",//755 </v>
      </c>
    </row>
    <row r="3271" spans="4:7" x14ac:dyDescent="0.2">
      <c r="D3271" s="20">
        <f t="shared" si="51"/>
        <v>759</v>
      </c>
      <c r="E3271" s="20">
        <f>MIN(IF(MOD(ROWS($A$2:A3271),$A$2)=0,E3270+1, E3270), $B$2-1)</f>
        <v>3</v>
      </c>
      <c r="G3271" s="2" t="str">
        <f>IF(NOT(OR(
SUMPRODUCT(--ISNUMBER(SEARCH('Chapter 2 (Generated)'!$B$3:$V$3,INDEX(MyData,D3271, E3271+1))))&gt;0,
SUMPRODUCT(--ISNUMBER(SEARCH('Chapter 2 (Generated)'!$B$4:$V$4,INDEX(MyData,D3271, E3271+1))))&gt;0)),
"        " &amp; INDEX(MyData,D3271, E3271+1),
"    " &amp; INDEX(MyData,D3271, E3271+1))</f>
        <v xml:space="preserve">        "What?! But you’ve been feeling so weak recently, do you think it’s a good idea for you to-",</v>
      </c>
    </row>
    <row r="3272" spans="4:7" x14ac:dyDescent="0.2">
      <c r="D3272" s="20">
        <f t="shared" si="51"/>
        <v>760</v>
      </c>
      <c r="E3272" s="20">
        <f>MIN(IF(MOD(ROWS($A$2:A3272),$A$2)=0,E3271+1, E3271), $B$2-1)</f>
        <v>3</v>
      </c>
      <c r="G3272" s="2" t="str">
        <f>IF(NOT(OR(
SUMPRODUCT(--ISNUMBER(SEARCH('Chapter 2 (Generated)'!$B$3:$V$3,INDEX(MyData,D3272, E3272+1))))&gt;0,
SUMPRODUCT(--ISNUMBER(SEARCH('Chapter 2 (Generated)'!$B$4:$V$4,INDEX(MyData,D3272, E3272+1))))&gt;0)),
"        " &amp; INDEX(MyData,D3272, E3272+1),
"    " &amp; INDEX(MyData,D3272, E3272+1))</f>
        <v xml:space="preserve">        "null",</v>
      </c>
    </row>
    <row r="3273" spans="4:7" x14ac:dyDescent="0.2">
      <c r="D3273" s="20">
        <f t="shared" si="51"/>
        <v>761</v>
      </c>
      <c r="E3273" s="20">
        <f>MIN(IF(MOD(ROWS($A$2:A3273),$A$2)=0,E3272+1, E3272), $B$2-1)</f>
        <v>3</v>
      </c>
      <c r="G3273" s="2" t="str">
        <f>IF(NOT(OR(
SUMPRODUCT(--ISNUMBER(SEARCH('Chapter 2 (Generated)'!$B$3:$V$3,INDEX(MyData,D3273, E3273+1))))&gt;0,
SUMPRODUCT(--ISNUMBER(SEARCH('Chapter 2 (Generated)'!$B$4:$V$4,INDEX(MyData,D3273, E3273+1))))&gt;0)),
"        " &amp; INDEX(MyData,D3273, E3273+1),
"    " &amp; INDEX(MyData,D3273, E3273+1))</f>
        <v xml:space="preserve">        "null",</v>
      </c>
    </row>
    <row r="3274" spans="4:7" x14ac:dyDescent="0.2">
      <c r="D3274" s="20">
        <f t="shared" si="51"/>
        <v>762</v>
      </c>
      <c r="E3274" s="20">
        <f>MIN(IF(MOD(ROWS($A$2:A3274),$A$2)=0,E3273+1, E3273), $B$2-1)</f>
        <v>3</v>
      </c>
      <c r="G3274" s="2" t="str">
        <f>IF(NOT(OR(
SUMPRODUCT(--ISNUMBER(SEARCH('Chapter 2 (Generated)'!$B$3:$V$3,INDEX(MyData,D3274, E3274+1))))&gt;0,
SUMPRODUCT(--ISNUMBER(SEARCH('Chapter 2 (Generated)'!$B$4:$V$4,INDEX(MyData,D3274, E3274+1))))&gt;0)),
"        " &amp; INDEX(MyData,D3274, E3274+1),
"    " &amp; INDEX(MyData,D3274, E3274+1))</f>
        <v xml:space="preserve">        "Oh…",</v>
      </c>
    </row>
    <row r="3275" spans="4:7" x14ac:dyDescent="0.2">
      <c r="D3275" s="20">
        <f t="shared" si="51"/>
        <v>763</v>
      </c>
      <c r="E3275" s="20">
        <f>MIN(IF(MOD(ROWS($A$2:A3275),$A$2)=0,E3274+1, E3274), $B$2-1)</f>
        <v>3</v>
      </c>
      <c r="G3275" s="2" t="str">
        <f>IF(NOT(OR(
SUMPRODUCT(--ISNUMBER(SEARCH('Chapter 2 (Generated)'!$B$3:$V$3,INDEX(MyData,D3275, E3275+1))))&gt;0,
SUMPRODUCT(--ISNUMBER(SEARCH('Chapter 2 (Generated)'!$B$4:$V$4,INDEX(MyData,D3275, E3275+1))))&gt;0)),
"        " &amp; INDEX(MyData,D3275, E3275+1),
"    " &amp; INDEX(MyData,D3275, E3275+1))</f>
        <v xml:space="preserve">        "null",//760 </v>
      </c>
    </row>
    <row r="3276" spans="4:7" x14ac:dyDescent="0.2">
      <c r="D3276" s="20">
        <f t="shared" si="51"/>
        <v>764</v>
      </c>
      <c r="E3276" s="20">
        <f>MIN(IF(MOD(ROWS($A$2:A3276),$A$2)=0,E3275+1, E3275), $B$2-1)</f>
        <v>3</v>
      </c>
      <c r="G3276" s="2" t="str">
        <f>IF(NOT(OR(
SUMPRODUCT(--ISNUMBER(SEARCH('Chapter 2 (Generated)'!$B$3:$V$3,INDEX(MyData,D3276, E3276+1))))&gt;0,
SUMPRODUCT(--ISNUMBER(SEARCH('Chapter 2 (Generated)'!$B$4:$V$4,INDEX(MyData,D3276, E3276+1))))&gt;0)),
"        " &amp; INDEX(MyData,D3276, E3276+1),
"    " &amp; INDEX(MyData,D3276, E3276+1))</f>
        <v xml:space="preserve">        "null",</v>
      </c>
    </row>
    <row r="3277" spans="4:7" x14ac:dyDescent="0.2">
      <c r="D3277" s="20">
        <f t="shared" si="51"/>
        <v>765</v>
      </c>
      <c r="E3277" s="20">
        <f>MIN(IF(MOD(ROWS($A$2:A3277),$A$2)=0,E3276+1, E3276), $B$2-1)</f>
        <v>3</v>
      </c>
      <c r="G3277" s="2" t="str">
        <f>IF(NOT(OR(
SUMPRODUCT(--ISNUMBER(SEARCH('Chapter 2 (Generated)'!$B$3:$V$3,INDEX(MyData,D3277, E3277+1))))&gt;0,
SUMPRODUCT(--ISNUMBER(SEARCH('Chapter 2 (Generated)'!$B$4:$V$4,INDEX(MyData,D3277, E3277+1))))&gt;0)),
"        " &amp; INDEX(MyData,D3277, E3277+1),
"    " &amp; INDEX(MyData,D3277, E3277+1))</f>
        <v xml:space="preserve">        "null",</v>
      </c>
    </row>
    <row r="3278" spans="4:7" x14ac:dyDescent="0.2">
      <c r="D3278" s="20">
        <f t="shared" si="51"/>
        <v>766</v>
      </c>
      <c r="E3278" s="20">
        <f>MIN(IF(MOD(ROWS($A$2:A3278),$A$2)=0,E3277+1, E3277), $B$2-1)</f>
        <v>3</v>
      </c>
      <c r="G3278" s="2" t="str">
        <f>IF(NOT(OR(
SUMPRODUCT(--ISNUMBER(SEARCH('Chapter 2 (Generated)'!$B$3:$V$3,INDEX(MyData,D3278, E3278+1))))&gt;0,
SUMPRODUCT(--ISNUMBER(SEARCH('Chapter 2 (Generated)'!$B$4:$V$4,INDEX(MyData,D3278, E3278+1))))&gt;0)),
"        " &amp; INDEX(MyData,D3278, E3278+1),
"    " &amp; INDEX(MyData,D3278, E3278+1))</f>
        <v xml:space="preserve">        "null",</v>
      </c>
    </row>
    <row r="3279" spans="4:7" x14ac:dyDescent="0.2">
      <c r="D3279" s="20">
        <f t="shared" si="51"/>
        <v>767</v>
      </c>
      <c r="E3279" s="20">
        <f>MIN(IF(MOD(ROWS($A$2:A3279),$A$2)=0,E3278+1, E3278), $B$2-1)</f>
        <v>3</v>
      </c>
      <c r="G3279" s="2" t="str">
        <f>IF(NOT(OR(
SUMPRODUCT(--ISNUMBER(SEARCH('Chapter 2 (Generated)'!$B$3:$V$3,INDEX(MyData,D3279, E3279+1))))&gt;0,
SUMPRODUCT(--ISNUMBER(SEARCH('Chapter 2 (Generated)'!$B$4:$V$4,INDEX(MyData,D3279, E3279+1))))&gt;0)),
"        " &amp; INDEX(MyData,D3279, E3279+1),
"    " &amp; INDEX(MyData,D3279, E3279+1))</f>
        <v xml:space="preserve">        "null",</v>
      </c>
    </row>
    <row r="3280" spans="4:7" x14ac:dyDescent="0.2">
      <c r="D3280" s="20">
        <f t="shared" si="51"/>
        <v>768</v>
      </c>
      <c r="E3280" s="20">
        <f>MIN(IF(MOD(ROWS($A$2:A3280),$A$2)=0,E3279+1, E3279), $B$2-1)</f>
        <v>3</v>
      </c>
      <c r="G3280" s="2" t="str">
        <f>IF(NOT(OR(
SUMPRODUCT(--ISNUMBER(SEARCH('Chapter 2 (Generated)'!$B$3:$V$3,INDEX(MyData,D3280, E3280+1))))&gt;0,
SUMPRODUCT(--ISNUMBER(SEARCH('Chapter 2 (Generated)'!$B$4:$V$4,INDEX(MyData,D3280, E3280+1))))&gt;0)),
"        " &amp; INDEX(MyData,D3280, E3280+1),
"    " &amp; INDEX(MyData,D3280, E3280+1))</f>
        <v xml:space="preserve">        "null",//765 </v>
      </c>
    </row>
    <row r="3281" spans="4:7" x14ac:dyDescent="0.2">
      <c r="D3281" s="20">
        <f t="shared" si="51"/>
        <v>769</v>
      </c>
      <c r="E3281" s="20">
        <f>MIN(IF(MOD(ROWS($A$2:A3281),$A$2)=0,E3280+1, E3280), $B$2-1)</f>
        <v>3</v>
      </c>
      <c r="G3281" s="2" t="str">
        <f>IF(NOT(OR(
SUMPRODUCT(--ISNUMBER(SEARCH('Chapter 2 (Generated)'!$B$3:$V$3,INDEX(MyData,D3281, E3281+1))))&gt;0,
SUMPRODUCT(--ISNUMBER(SEARCH('Chapter 2 (Generated)'!$B$4:$V$4,INDEX(MyData,D3281, E3281+1))))&gt;0)),
"        " &amp; INDEX(MyData,D3281, E3281+1),
"    " &amp; INDEX(MyData,D3281, E3281+1))</f>
        <v xml:space="preserve">        "null",</v>
      </c>
    </row>
    <row r="3282" spans="4:7" x14ac:dyDescent="0.2">
      <c r="D3282" s="20">
        <f t="shared" si="51"/>
        <v>770</v>
      </c>
      <c r="E3282" s="20">
        <f>MIN(IF(MOD(ROWS($A$2:A3282),$A$2)=0,E3281+1, E3281), $B$2-1)</f>
        <v>3</v>
      </c>
      <c r="G3282" s="2" t="str">
        <f>IF(NOT(OR(
SUMPRODUCT(--ISNUMBER(SEARCH('Chapter 2 (Generated)'!$B$3:$V$3,INDEX(MyData,D3282, E3282+1))))&gt;0,
SUMPRODUCT(--ISNUMBER(SEARCH('Chapter 2 (Generated)'!$B$4:$V$4,INDEX(MyData,D3282, E3282+1))))&gt;0)),
"        " &amp; INDEX(MyData,D3282, E3282+1),
"    " &amp; INDEX(MyData,D3282, E3282+1))</f>
        <v xml:space="preserve">        "null",</v>
      </c>
    </row>
    <row r="3283" spans="4:7" x14ac:dyDescent="0.2">
      <c r="D3283" s="20">
        <f t="shared" si="51"/>
        <v>771</v>
      </c>
      <c r="E3283" s="20">
        <f>MIN(IF(MOD(ROWS($A$2:A3283),$A$2)=0,E3282+1, E3282), $B$2-1)</f>
        <v>3</v>
      </c>
      <c r="G3283" s="2" t="str">
        <f>IF(NOT(OR(
SUMPRODUCT(--ISNUMBER(SEARCH('Chapter 2 (Generated)'!$B$3:$V$3,INDEX(MyData,D3283, E3283+1))))&gt;0,
SUMPRODUCT(--ISNUMBER(SEARCH('Chapter 2 (Generated)'!$B$4:$V$4,INDEX(MyData,D3283, E3283+1))))&gt;0)),
"        " &amp; INDEX(MyData,D3283, E3283+1),
"    " &amp; INDEX(MyData,D3283, E3283+1))</f>
        <v xml:space="preserve">        "null",</v>
      </c>
    </row>
    <row r="3284" spans="4:7" x14ac:dyDescent="0.2">
      <c r="D3284" s="20">
        <f t="shared" si="51"/>
        <v>772</v>
      </c>
      <c r="E3284" s="20">
        <f>MIN(IF(MOD(ROWS($A$2:A3284),$A$2)=0,E3283+1, E3283), $B$2-1)</f>
        <v>3</v>
      </c>
      <c r="G3284" s="2" t="str">
        <f>IF(NOT(OR(
SUMPRODUCT(--ISNUMBER(SEARCH('Chapter 2 (Generated)'!$B$3:$V$3,INDEX(MyData,D3284, E3284+1))))&gt;0,
SUMPRODUCT(--ISNUMBER(SEARCH('Chapter 2 (Generated)'!$B$4:$V$4,INDEX(MyData,D3284, E3284+1))))&gt;0)),
"        " &amp; INDEX(MyData,D3284, E3284+1),
"    " &amp; INDEX(MyData,D3284, E3284+1))</f>
        <v xml:space="preserve">        "null",</v>
      </c>
    </row>
    <row r="3285" spans="4:7" x14ac:dyDescent="0.2">
      <c r="D3285" s="20">
        <f t="shared" si="51"/>
        <v>773</v>
      </c>
      <c r="E3285" s="20">
        <f>MIN(IF(MOD(ROWS($A$2:A3285),$A$2)=0,E3284+1, E3284), $B$2-1)</f>
        <v>3</v>
      </c>
      <c r="G3285" s="2" t="str">
        <f>IF(NOT(OR(
SUMPRODUCT(--ISNUMBER(SEARCH('Chapter 2 (Generated)'!$B$3:$V$3,INDEX(MyData,D3285, E3285+1))))&gt;0,
SUMPRODUCT(--ISNUMBER(SEARCH('Chapter 2 (Generated)'!$B$4:$V$4,INDEX(MyData,D3285, E3285+1))))&gt;0)),
"        " &amp; INDEX(MyData,D3285, E3285+1),
"    " &amp; INDEX(MyData,D3285, E3285+1))</f>
        <v xml:space="preserve">        "null",//770 </v>
      </c>
    </row>
    <row r="3286" spans="4:7" x14ac:dyDescent="0.2">
      <c r="D3286" s="20">
        <f t="shared" si="51"/>
        <v>774</v>
      </c>
      <c r="E3286" s="20">
        <f>MIN(IF(MOD(ROWS($A$2:A3286),$A$2)=0,E3285+1, E3285), $B$2-1)</f>
        <v>3</v>
      </c>
      <c r="G3286" s="2" t="str">
        <f>IF(NOT(OR(
SUMPRODUCT(--ISNUMBER(SEARCH('Chapter 2 (Generated)'!$B$3:$V$3,INDEX(MyData,D3286, E3286+1))))&gt;0,
SUMPRODUCT(--ISNUMBER(SEARCH('Chapter 2 (Generated)'!$B$4:$V$4,INDEX(MyData,D3286, E3286+1))))&gt;0)),
"        " &amp; INDEX(MyData,D3286, E3286+1),
"    " &amp; INDEX(MyData,D3286, E3286+1))</f>
        <v xml:space="preserve">        "null",</v>
      </c>
    </row>
    <row r="3287" spans="4:7" x14ac:dyDescent="0.2">
      <c r="D3287" s="20">
        <f t="shared" si="51"/>
        <v>775</v>
      </c>
      <c r="E3287" s="20">
        <f>MIN(IF(MOD(ROWS($A$2:A3287),$A$2)=0,E3286+1, E3286), $B$2-1)</f>
        <v>3</v>
      </c>
      <c r="G3287" s="2" t="str">
        <f>IF(NOT(OR(
SUMPRODUCT(--ISNUMBER(SEARCH('Chapter 2 (Generated)'!$B$3:$V$3,INDEX(MyData,D3287, E3287+1))))&gt;0,
SUMPRODUCT(--ISNUMBER(SEARCH('Chapter 2 (Generated)'!$B$4:$V$4,INDEX(MyData,D3287, E3287+1))))&gt;0)),
"        " &amp; INDEX(MyData,D3287, E3287+1),
"    " &amp; INDEX(MyData,D3287, E3287+1))</f>
        <v xml:space="preserve">        "null",//772 POPUP</v>
      </c>
    </row>
    <row r="3288" spans="4:7" x14ac:dyDescent="0.2">
      <c r="D3288" s="20">
        <f t="shared" si="51"/>
        <v>776</v>
      </c>
      <c r="E3288" s="20">
        <f>MIN(IF(MOD(ROWS($A$2:A3288),$A$2)=0,E3287+1, E3287), $B$2-1)</f>
        <v>3</v>
      </c>
      <c r="G3288" s="2" t="str">
        <f>IF(NOT(OR(
SUMPRODUCT(--ISNUMBER(SEARCH('Chapter 2 (Generated)'!$B$3:$V$3,INDEX(MyData,D3288, E3288+1))))&gt;0,
SUMPRODUCT(--ISNUMBER(SEARCH('Chapter 2 (Generated)'!$B$4:$V$4,INDEX(MyData,D3288, E3288+1))))&gt;0)),
"        " &amp; INDEX(MyData,D3288, E3288+1),
"    " &amp; INDEX(MyData,D3288, E3288+1))</f>
        <v xml:space="preserve">        "null",</v>
      </c>
    </row>
    <row r="3289" spans="4:7" x14ac:dyDescent="0.2">
      <c r="D3289" s="20">
        <f t="shared" si="51"/>
        <v>777</v>
      </c>
      <c r="E3289" s="20">
        <f>MIN(IF(MOD(ROWS($A$2:A3289),$A$2)=0,E3288+1, E3288), $B$2-1)</f>
        <v>3</v>
      </c>
      <c r="G3289" s="2" t="str">
        <f>IF(NOT(OR(
SUMPRODUCT(--ISNUMBER(SEARCH('Chapter 2 (Generated)'!$B$3:$V$3,INDEX(MyData,D3289, E3289+1))))&gt;0,
SUMPRODUCT(--ISNUMBER(SEARCH('Chapter 2 (Generated)'!$B$4:$V$4,INDEX(MyData,D3289, E3289+1))))&gt;0)),
"        " &amp; INDEX(MyData,D3289, E3289+1),
"    " &amp; INDEX(MyData,D3289, E3289+1))</f>
        <v xml:space="preserve">        "null",</v>
      </c>
    </row>
    <row r="3290" spans="4:7" x14ac:dyDescent="0.2">
      <c r="D3290" s="20">
        <f t="shared" si="51"/>
        <v>778</v>
      </c>
      <c r="E3290" s="20">
        <f>MIN(IF(MOD(ROWS($A$2:A3290),$A$2)=0,E3289+1, E3289), $B$2-1)</f>
        <v>3</v>
      </c>
      <c r="G3290" s="2" t="str">
        <f>IF(NOT(OR(
SUMPRODUCT(--ISNUMBER(SEARCH('Chapter 2 (Generated)'!$B$3:$V$3,INDEX(MyData,D3290, E3290+1))))&gt;0,
SUMPRODUCT(--ISNUMBER(SEARCH('Chapter 2 (Generated)'!$B$4:$V$4,INDEX(MyData,D3290, E3290+1))))&gt;0)),
"        " &amp; INDEX(MyData,D3290, E3290+1),
"    " &amp; INDEX(MyData,D3290, E3290+1))</f>
        <v xml:space="preserve">        "Karol, it’s fine. Let’s just go somewhere else. ",//775 </v>
      </c>
    </row>
    <row r="3291" spans="4:7" x14ac:dyDescent="0.2">
      <c r="D3291" s="20">
        <f t="shared" si="51"/>
        <v>779</v>
      </c>
      <c r="E3291" s="20">
        <f>MIN(IF(MOD(ROWS($A$2:A3291),$A$2)=0,E3290+1, E3290), $B$2-1)</f>
        <v>3</v>
      </c>
      <c r="G3291" s="2" t="str">
        <f>IF(NOT(OR(
SUMPRODUCT(--ISNUMBER(SEARCH('Chapter 2 (Generated)'!$B$3:$V$3,INDEX(MyData,D3291, E3291+1))))&gt;0,
SUMPRODUCT(--ISNUMBER(SEARCH('Chapter 2 (Generated)'!$B$4:$V$4,INDEX(MyData,D3291, E3291+1))))&gt;0)),
"        " &amp; INDEX(MyData,D3291, E3291+1),
"    " &amp; INDEX(MyData,D3291, E3291+1))</f>
        <v xml:space="preserve">        "null",</v>
      </c>
    </row>
    <row r="3292" spans="4:7" x14ac:dyDescent="0.2">
      <c r="D3292" s="20">
        <f t="shared" si="51"/>
        <v>780</v>
      </c>
      <c r="E3292" s="20">
        <f>MIN(IF(MOD(ROWS($A$2:A3292),$A$2)=0,E3291+1, E3291), $B$2-1)</f>
        <v>3</v>
      </c>
      <c r="G3292" s="2" t="str">
        <f>IF(NOT(OR(
SUMPRODUCT(--ISNUMBER(SEARCH('Chapter 2 (Generated)'!$B$3:$V$3,INDEX(MyData,D3292, E3292+1))))&gt;0,
SUMPRODUCT(--ISNUMBER(SEARCH('Chapter 2 (Generated)'!$B$4:$V$4,INDEX(MyData,D3292, E3292+1))))&gt;0)),
"        " &amp; INDEX(MyData,D3292, E3292+1),
"    " &amp; INDEX(MyData,D3292, E3292+1))</f>
        <v xml:space="preserve">        "null",</v>
      </c>
    </row>
    <row r="3293" spans="4:7" x14ac:dyDescent="0.2">
      <c r="D3293" s="20">
        <f t="shared" si="51"/>
        <v>781</v>
      </c>
      <c r="E3293" s="20">
        <f>MIN(IF(MOD(ROWS($A$2:A3293),$A$2)=0,E3292+1, E3292), $B$2-1)</f>
        <v>3</v>
      </c>
      <c r="G3293" s="2" t="str">
        <f>IF(NOT(OR(
SUMPRODUCT(--ISNUMBER(SEARCH('Chapter 2 (Generated)'!$B$3:$V$3,INDEX(MyData,D3293, E3293+1))))&gt;0,
SUMPRODUCT(--ISNUMBER(SEARCH('Chapter 2 (Generated)'!$B$4:$V$4,INDEX(MyData,D3293, E3293+1))))&gt;0)),
"        " &amp; INDEX(MyData,D3293, E3293+1),
"    " &amp; INDEX(MyData,D3293, E3293+1))</f>
        <v xml:space="preserve">        "Karol, you need to sit down!",</v>
      </c>
    </row>
    <row r="3294" spans="4:7" x14ac:dyDescent="0.2">
      <c r="D3294" s="20">
        <f t="shared" si="51"/>
        <v>782</v>
      </c>
      <c r="E3294" s="20">
        <f>MIN(IF(MOD(ROWS($A$2:A3294),$A$2)=0,E3293+1, E3293), $B$2-1)</f>
        <v>3</v>
      </c>
      <c r="G3294" s="2" t="str">
        <f>IF(NOT(OR(
SUMPRODUCT(--ISNUMBER(SEARCH('Chapter 2 (Generated)'!$B$3:$V$3,INDEX(MyData,D3294, E3294+1))))&gt;0,
SUMPRODUCT(--ISNUMBER(SEARCH('Chapter 2 (Generated)'!$B$4:$V$4,INDEX(MyData,D3294, E3294+1))))&gt;0)),
"        " &amp; INDEX(MyData,D3294, E3294+1),
"    " &amp; INDEX(MyData,D3294, E3294+1))</f>
        <v xml:space="preserve">        "null",</v>
      </c>
    </row>
    <row r="3295" spans="4:7" x14ac:dyDescent="0.2">
      <c r="D3295" s="20">
        <f t="shared" si="51"/>
        <v>783</v>
      </c>
      <c r="E3295" s="20">
        <f>MIN(IF(MOD(ROWS($A$2:A3295),$A$2)=0,E3294+1, E3294), $B$2-1)</f>
        <v>3</v>
      </c>
      <c r="G3295" s="2" t="str">
        <f>IF(NOT(OR(
SUMPRODUCT(--ISNUMBER(SEARCH('Chapter 2 (Generated)'!$B$3:$V$3,INDEX(MyData,D3295, E3295+1))))&gt;0,
SUMPRODUCT(--ISNUMBER(SEARCH('Chapter 2 (Generated)'!$B$4:$V$4,INDEX(MyData,D3295, E3295+1))))&gt;0)),
"        " &amp; INDEX(MyData,D3295, E3295+1),
"    " &amp; INDEX(MyData,D3295, E3295+1))</f>
        <v xml:space="preserve">        "null",//780 </v>
      </c>
    </row>
    <row r="3296" spans="4:7" x14ac:dyDescent="0.2">
      <c r="D3296" s="20">
        <f t="shared" si="51"/>
        <v>784</v>
      </c>
      <c r="E3296" s="20">
        <f>MIN(IF(MOD(ROWS($A$2:A3296),$A$2)=0,E3295+1, E3295), $B$2-1)</f>
        <v>3</v>
      </c>
      <c r="G3296" s="2" t="str">
        <f>IF(NOT(OR(
SUMPRODUCT(--ISNUMBER(SEARCH('Chapter 2 (Generated)'!$B$3:$V$3,INDEX(MyData,D3296, E3296+1))))&gt;0,
SUMPRODUCT(--ISNUMBER(SEARCH('Chapter 2 (Generated)'!$B$4:$V$4,INDEX(MyData,D3296, E3296+1))))&gt;0)),
"        " &amp; INDEX(MyData,D3296, E3296+1),
"    " &amp; INDEX(MyData,D3296, E3296+1))</f>
        <v xml:space="preserve">        "null",</v>
      </c>
    </row>
    <row r="3297" spans="4:7" x14ac:dyDescent="0.2">
      <c r="D3297" s="20">
        <f t="shared" si="51"/>
        <v>785</v>
      </c>
      <c r="E3297" s="20">
        <f>MIN(IF(MOD(ROWS($A$2:A3297),$A$2)=0,E3296+1, E3296), $B$2-1)</f>
        <v>3</v>
      </c>
      <c r="G3297" s="2" t="str">
        <f>IF(NOT(OR(
SUMPRODUCT(--ISNUMBER(SEARCH('Chapter 2 (Generated)'!$B$3:$V$3,INDEX(MyData,D3297, E3297+1))))&gt;0,
SUMPRODUCT(--ISNUMBER(SEARCH('Chapter 2 (Generated)'!$B$4:$V$4,INDEX(MyData,D3297, E3297+1))))&gt;0)),
"        " &amp; INDEX(MyData,D3297, E3297+1),
"    " &amp; INDEX(MyData,D3297, E3297+1))</f>
        <v xml:space="preserve">        "null",</v>
      </c>
    </row>
    <row r="3298" spans="4:7" x14ac:dyDescent="0.2">
      <c r="D3298" s="20">
        <f t="shared" si="51"/>
        <v>786</v>
      </c>
      <c r="E3298" s="20">
        <f>MIN(IF(MOD(ROWS($A$2:A3298),$A$2)=0,E3297+1, E3297), $B$2-1)</f>
        <v>3</v>
      </c>
      <c r="G3298" s="2" t="str">
        <f>IF(NOT(OR(
SUMPRODUCT(--ISNUMBER(SEARCH('Chapter 2 (Generated)'!$B$3:$V$3,INDEX(MyData,D3298, E3298+1))))&gt;0,
SUMPRODUCT(--ISNUMBER(SEARCH('Chapter 2 (Generated)'!$B$4:$V$4,INDEX(MyData,D3298, E3298+1))))&gt;0)),
"        " &amp; INDEX(MyData,D3298, E3298+1),
"    " &amp; INDEX(MyData,D3298, E3298+1))</f>
        <v xml:space="preserve">        "null",</v>
      </c>
    </row>
    <row r="3299" spans="4:7" x14ac:dyDescent="0.2">
      <c r="D3299" s="20">
        <f t="shared" si="51"/>
        <v>787</v>
      </c>
      <c r="E3299" s="20">
        <f>MIN(IF(MOD(ROWS($A$2:A3299),$A$2)=0,E3298+1, E3298), $B$2-1)</f>
        <v>3</v>
      </c>
      <c r="G3299" s="2" t="str">
        <f>IF(NOT(OR(
SUMPRODUCT(--ISNUMBER(SEARCH('Chapter 2 (Generated)'!$B$3:$V$3,INDEX(MyData,D3299, E3299+1))))&gt;0,
SUMPRODUCT(--ISNUMBER(SEARCH('Chapter 2 (Generated)'!$B$4:$V$4,INDEX(MyData,D3299, E3299+1))))&gt;0)),
"        " &amp; INDEX(MyData,D3299, E3299+1),
"    " &amp; INDEX(MyData,D3299, E3299+1))</f>
        <v xml:space="preserve">        "null",</v>
      </c>
    </row>
    <row r="3300" spans="4:7" x14ac:dyDescent="0.2">
      <c r="D3300" s="20">
        <f t="shared" si="51"/>
        <v>788</v>
      </c>
      <c r="E3300" s="20">
        <f>MIN(IF(MOD(ROWS($A$2:A3300),$A$2)=0,E3299+1, E3299), $B$2-1)</f>
        <v>3</v>
      </c>
      <c r="G3300" s="2" t="str">
        <f>IF(NOT(OR(
SUMPRODUCT(--ISNUMBER(SEARCH('Chapter 2 (Generated)'!$B$3:$V$3,INDEX(MyData,D3300, E3300+1))))&gt;0,
SUMPRODUCT(--ISNUMBER(SEARCH('Chapter 2 (Generated)'!$B$4:$V$4,INDEX(MyData,D3300, E3300+1))))&gt;0)),
"        " &amp; INDEX(MyData,D3300, E3300+1),
"    " &amp; INDEX(MyData,D3300, E3300+1))</f>
        <v xml:space="preserve">        "null",//785 POPUP</v>
      </c>
    </row>
    <row r="3301" spans="4:7" x14ac:dyDescent="0.2">
      <c r="D3301" s="20">
        <f t="shared" si="51"/>
        <v>789</v>
      </c>
      <c r="E3301" s="20">
        <f>MIN(IF(MOD(ROWS($A$2:A3301),$A$2)=0,E3300+1, E3300), $B$2-1)</f>
        <v>3</v>
      </c>
      <c r="G3301" s="2" t="str">
        <f>IF(NOT(OR(
SUMPRODUCT(--ISNUMBER(SEARCH('Chapter 2 (Generated)'!$B$3:$V$3,INDEX(MyData,D3301, E3301+1))))&gt;0,
SUMPRODUCT(--ISNUMBER(SEARCH('Chapter 2 (Generated)'!$B$4:$V$4,INDEX(MyData,D3301, E3301+1))))&gt;0)),
"        " &amp; INDEX(MyData,D3301, E3301+1),
"    " &amp; INDEX(MyData,D3301, E3301+1))</f>
        <v xml:space="preserve">        "null",</v>
      </c>
    </row>
    <row r="3302" spans="4:7" x14ac:dyDescent="0.2">
      <c r="D3302" s="20">
        <f t="shared" si="51"/>
        <v>790</v>
      </c>
      <c r="E3302" s="20">
        <f>MIN(IF(MOD(ROWS($A$2:A3302),$A$2)=0,E3301+1, E3301), $B$2-1)</f>
        <v>3</v>
      </c>
      <c r="G3302" s="2" t="str">
        <f>IF(NOT(OR(
SUMPRODUCT(--ISNUMBER(SEARCH('Chapter 2 (Generated)'!$B$3:$V$3,INDEX(MyData,D3302, E3302+1))))&gt;0,
SUMPRODUCT(--ISNUMBER(SEARCH('Chapter 2 (Generated)'!$B$4:$V$4,INDEX(MyData,D3302, E3302+1))))&gt;0)),
"        " &amp; INDEX(MyData,D3302, E3302+1),
"    " &amp; INDEX(MyData,D3302, E3302+1))</f>
        <v xml:space="preserve">        "null",</v>
      </c>
    </row>
    <row r="3303" spans="4:7" x14ac:dyDescent="0.2">
      <c r="D3303" s="20">
        <f t="shared" si="51"/>
        <v>791</v>
      </c>
      <c r="E3303" s="20">
        <f>MIN(IF(MOD(ROWS($A$2:A3303),$A$2)=0,E3302+1, E3302), $B$2-1)</f>
        <v>3</v>
      </c>
      <c r="G3303" s="2" t="str">
        <f>IF(NOT(OR(
SUMPRODUCT(--ISNUMBER(SEARCH('Chapter 2 (Generated)'!$B$3:$V$3,INDEX(MyData,D3303, E3303+1))))&gt;0,
SUMPRODUCT(--ISNUMBER(SEARCH('Chapter 2 (Generated)'!$B$4:$V$4,INDEX(MyData,D3303, E3303+1))))&gt;0)),
"        " &amp; INDEX(MyData,D3303, E3303+1),
"    " &amp; INDEX(MyData,D3303, E3303+1))</f>
        <v xml:space="preserve">        "null",</v>
      </c>
    </row>
    <row r="3304" spans="4:7" x14ac:dyDescent="0.2">
      <c r="D3304" s="20">
        <f t="shared" si="51"/>
        <v>792</v>
      </c>
      <c r="E3304" s="20">
        <f>MIN(IF(MOD(ROWS($A$2:A3304),$A$2)=0,E3303+1, E3303), $B$2-1)</f>
        <v>3</v>
      </c>
      <c r="G3304" s="2" t="str">
        <f>IF(NOT(OR(
SUMPRODUCT(--ISNUMBER(SEARCH('Chapter 2 (Generated)'!$B$3:$V$3,INDEX(MyData,D3304, E3304+1))))&gt;0,
SUMPRODUCT(--ISNUMBER(SEARCH('Chapter 2 (Generated)'!$B$4:$V$4,INDEX(MyData,D3304, E3304+1))))&gt;0)),
"        " &amp; INDEX(MyData,D3304, E3304+1),
"    " &amp; INDEX(MyData,D3304, E3304+1))</f>
        <v xml:space="preserve">        "KAROL! ",</v>
      </c>
    </row>
    <row r="3305" spans="4:7" x14ac:dyDescent="0.2">
      <c r="D3305" s="20">
        <f t="shared" si="51"/>
        <v>793</v>
      </c>
      <c r="E3305" s="20">
        <f>MIN(IF(MOD(ROWS($A$2:A3305),$A$2)=0,E3304+1, E3304), $B$2-1)</f>
        <v>3</v>
      </c>
      <c r="G3305" s="2" t="str">
        <f>IF(NOT(OR(
SUMPRODUCT(--ISNUMBER(SEARCH('Chapter 2 (Generated)'!$B$3:$V$3,INDEX(MyData,D3305, E3305+1))))&gt;0,
SUMPRODUCT(--ISNUMBER(SEARCH('Chapter 2 (Generated)'!$B$4:$V$4,INDEX(MyData,D3305, E3305+1))))&gt;0)),
"        " &amp; INDEX(MyData,D3305, E3305+1),
"    " &amp; INDEX(MyData,D3305, E3305+1))</f>
        <v xml:space="preserve">        "null",//790 </v>
      </c>
    </row>
    <row r="3306" spans="4:7" x14ac:dyDescent="0.2">
      <c r="D3306" s="20">
        <f t="shared" si="51"/>
        <v>794</v>
      </c>
      <c r="E3306" s="20">
        <f>MIN(IF(MOD(ROWS($A$2:A3306),$A$2)=0,E3305+1, E3305), $B$2-1)</f>
        <v>3</v>
      </c>
      <c r="G3306" s="2" t="str">
        <f>IF(NOT(OR(
SUMPRODUCT(--ISNUMBER(SEARCH('Chapter 2 (Generated)'!$B$3:$V$3,INDEX(MyData,D3306, E3306+1))))&gt;0,
SUMPRODUCT(--ISNUMBER(SEARCH('Chapter 2 (Generated)'!$B$4:$V$4,INDEX(MyData,D3306, E3306+1))))&gt;0)),
"        " &amp; INDEX(MyData,D3306, E3306+1),
"    " &amp; INDEX(MyData,D3306, E3306+1))</f>
        <v xml:space="preserve">        "null",</v>
      </c>
    </row>
    <row r="3307" spans="4:7" x14ac:dyDescent="0.2">
      <c r="D3307" s="20">
        <f t="shared" si="51"/>
        <v>795</v>
      </c>
      <c r="E3307" s="20">
        <f>MIN(IF(MOD(ROWS($A$2:A3307),$A$2)=0,E3306+1, E3306), $B$2-1)</f>
        <v>3</v>
      </c>
      <c r="G3307" s="2" t="str">
        <f>IF(NOT(OR(
SUMPRODUCT(--ISNUMBER(SEARCH('Chapter 2 (Generated)'!$B$3:$V$3,INDEX(MyData,D3307, E3307+1))))&gt;0,
SUMPRODUCT(--ISNUMBER(SEARCH('Chapter 2 (Generated)'!$B$4:$V$4,INDEX(MyData,D3307, E3307+1))))&gt;0)),
"        " &amp; INDEX(MyData,D3307, E3307+1),
"    " &amp; INDEX(MyData,D3307, E3307+1))</f>
        <v xml:space="preserve">        "null",</v>
      </c>
    </row>
    <row r="3308" spans="4:7" x14ac:dyDescent="0.2">
      <c r="D3308" s="20">
        <f t="shared" si="51"/>
        <v>796</v>
      </c>
      <c r="E3308" s="20">
        <f>MIN(IF(MOD(ROWS($A$2:A3308),$A$2)=0,E3307+1, E3307), $B$2-1)</f>
        <v>3</v>
      </c>
      <c r="G3308" s="2" t="str">
        <f>IF(NOT(OR(
SUMPRODUCT(--ISNUMBER(SEARCH('Chapter 2 (Generated)'!$B$3:$V$3,INDEX(MyData,D3308, E3308+1))))&gt;0,
SUMPRODUCT(--ISNUMBER(SEARCH('Chapter 2 (Generated)'!$B$4:$V$4,INDEX(MyData,D3308, E3308+1))))&gt;0)),
"        " &amp; INDEX(MyData,D3308, E3308+1),
"    " &amp; INDEX(MyData,D3308, E3308+1))</f>
        <v xml:space="preserve">        "Oh my gosh… What happened? What should we do?!",</v>
      </c>
    </row>
    <row r="3309" spans="4:7" x14ac:dyDescent="0.2">
      <c r="D3309" s="20">
        <f t="shared" si="51"/>
        <v>797</v>
      </c>
      <c r="E3309" s="20">
        <f>MIN(IF(MOD(ROWS($A$2:A3309),$A$2)=0,E3308+1, E3308), $B$2-1)</f>
        <v>3</v>
      </c>
      <c r="G3309" s="2" t="str">
        <f>IF(NOT(OR(
SUMPRODUCT(--ISNUMBER(SEARCH('Chapter 2 (Generated)'!$B$3:$V$3,INDEX(MyData,D3309, E3309+1))))&gt;0,
SUMPRODUCT(--ISNUMBER(SEARCH('Chapter 2 (Generated)'!$B$4:$V$4,INDEX(MyData,D3309, E3309+1))))&gt;0)),
"        " &amp; INDEX(MyData,D3309, E3309+1),
"    " &amp; INDEX(MyData,D3309, E3309+1))</f>
        <v xml:space="preserve">        "null",</v>
      </c>
    </row>
    <row r="3310" spans="4:7" x14ac:dyDescent="0.2">
      <c r="D3310" s="20">
        <f t="shared" si="51"/>
        <v>798</v>
      </c>
      <c r="E3310" s="20">
        <f>MIN(IF(MOD(ROWS($A$2:A3310),$A$2)=0,E3309+1, E3309), $B$2-1)</f>
        <v>3</v>
      </c>
      <c r="G3310" s="2" t="str">
        <f>IF(NOT(OR(
SUMPRODUCT(--ISNUMBER(SEARCH('Chapter 2 (Generated)'!$B$3:$V$3,INDEX(MyData,D3310, E3310+1))))&gt;0,
SUMPRODUCT(--ISNUMBER(SEARCH('Chapter 2 (Generated)'!$B$4:$V$4,INDEX(MyData,D3310, E3310+1))))&gt;0)),
"        " &amp; INDEX(MyData,D3310, E3310+1),
"    " &amp; INDEX(MyData,D3310, E3310+1))</f>
        <v xml:space="preserve">        "null",//795 </v>
      </c>
    </row>
    <row r="3311" spans="4:7" x14ac:dyDescent="0.2">
      <c r="D3311" s="20">
        <f t="shared" si="51"/>
        <v>799</v>
      </c>
      <c r="E3311" s="20">
        <f>MIN(IF(MOD(ROWS($A$2:A3311),$A$2)=0,E3310+1, E3310), $B$2-1)</f>
        <v>3</v>
      </c>
      <c r="G3311" s="2" t="str">
        <f>IF(NOT(OR(
SUMPRODUCT(--ISNUMBER(SEARCH('Chapter 2 (Generated)'!$B$3:$V$3,INDEX(MyData,D3311, E3311+1))))&gt;0,
SUMPRODUCT(--ISNUMBER(SEARCH('Chapter 2 (Generated)'!$B$4:$V$4,INDEX(MyData,D3311, E3311+1))))&gt;0)),
"        " &amp; INDEX(MyData,D3311, E3311+1),
"    " &amp; INDEX(MyData,D3311, E3311+1))</f>
        <v xml:space="preserve">        "I knew this would happen! She’s exhausted…",</v>
      </c>
    </row>
    <row r="3312" spans="4:7" x14ac:dyDescent="0.2">
      <c r="D3312" s="20">
        <f t="shared" si="51"/>
        <v>800</v>
      </c>
      <c r="E3312" s="20">
        <f>MIN(IF(MOD(ROWS($A$2:A3312),$A$2)=0,E3311+1, E3311), $B$2-1)</f>
        <v>3</v>
      </c>
      <c r="G3312" s="2" t="str">
        <f>IF(NOT(OR(
SUMPRODUCT(--ISNUMBER(SEARCH('Chapter 2 (Generated)'!$B$3:$V$3,INDEX(MyData,D3312, E3312+1))))&gt;0,
SUMPRODUCT(--ISNUMBER(SEARCH('Chapter 2 (Generated)'!$B$4:$V$4,INDEX(MyData,D3312, E3312+1))))&gt;0)),
"        " &amp; INDEX(MyData,D3312, E3312+1),
"    " &amp; INDEX(MyData,D3312, E3312+1))</f>
        <v xml:space="preserve">        "" + user.scholarname + ", should we move her? Get her to her bed?",</v>
      </c>
    </row>
    <row r="3313" spans="4:7" x14ac:dyDescent="0.2">
      <c r="D3313" s="20">
        <f t="shared" si="51"/>
        <v>801</v>
      </c>
      <c r="E3313" s="20">
        <f>MIN(IF(MOD(ROWS($A$2:A3313),$A$2)=0,E3312+1, E3312), $B$2-1)</f>
        <v>3</v>
      </c>
      <c r="G3313" s="2" t="str">
        <f>IF(NOT(OR(
SUMPRODUCT(--ISNUMBER(SEARCH('Chapter 2 (Generated)'!$B$3:$V$3,INDEX(MyData,D3313, E3313+1))))&gt;0,
SUMPRODUCT(--ISNUMBER(SEARCH('Chapter 2 (Generated)'!$B$4:$V$4,INDEX(MyData,D3313, E3313+1))))&gt;0)),
"        " &amp; INDEX(MyData,D3313, E3313+1),
"    " &amp; INDEX(MyData,D3313, E3313+1))</f>
        <v xml:space="preserve">        "How is she &lt;em&gt;that&lt;/em&gt; drunk?",</v>
      </c>
    </row>
    <row r="3314" spans="4:7" x14ac:dyDescent="0.2">
      <c r="D3314" s="20">
        <f t="shared" si="51"/>
        <v>802</v>
      </c>
      <c r="E3314" s="20">
        <f>MIN(IF(MOD(ROWS($A$2:A3314),$A$2)=0,E3313+1, E3313), $B$2-1)</f>
        <v>3</v>
      </c>
      <c r="G3314" s="2" t="str">
        <f>IF(NOT(OR(
SUMPRODUCT(--ISNUMBER(SEARCH('Chapter 2 (Generated)'!$B$3:$V$3,INDEX(MyData,D3314, E3314+1))))&gt;0,
SUMPRODUCT(--ISNUMBER(SEARCH('Chapter 2 (Generated)'!$B$4:$V$4,INDEX(MyData,D3314, E3314+1))))&gt;0)),
"        " &amp; INDEX(MyData,D3314, E3314+1),
"    " &amp; INDEX(MyData,D3314, E3314+1))</f>
        <v xml:space="preserve">        "null",//799 POPUP</v>
      </c>
    </row>
    <row r="3315" spans="4:7" x14ac:dyDescent="0.2">
      <c r="D3315" s="20">
        <f t="shared" si="51"/>
        <v>803</v>
      </c>
      <c r="E3315" s="20">
        <f>MIN(IF(MOD(ROWS($A$2:A3315),$A$2)=0,E3314+1, E3314), $B$2-1)</f>
        <v>3</v>
      </c>
      <c r="G3315" s="2" t="str">
        <f>IF(NOT(OR(
SUMPRODUCT(--ISNUMBER(SEARCH('Chapter 2 (Generated)'!$B$3:$V$3,INDEX(MyData,D3315, E3315+1))))&gt;0,
SUMPRODUCT(--ISNUMBER(SEARCH('Chapter 2 (Generated)'!$B$4:$V$4,INDEX(MyData,D3315, E3315+1))))&gt;0)),
"        " &amp; INDEX(MyData,D3315, E3315+1),
"    " &amp; INDEX(MyData,D3315, E3315+1))</f>
        <v xml:space="preserve">        "null",//800 </v>
      </c>
    </row>
    <row r="3316" spans="4:7" x14ac:dyDescent="0.2">
      <c r="D3316" s="20">
        <f t="shared" si="51"/>
        <v>804</v>
      </c>
      <c r="E3316" s="20">
        <f>MIN(IF(MOD(ROWS($A$2:A3316),$A$2)=0,E3315+1, E3315), $B$2-1)</f>
        <v>3</v>
      </c>
      <c r="G3316" s="2" t="str">
        <f>IF(NOT(OR(
SUMPRODUCT(--ISNUMBER(SEARCH('Chapter 2 (Generated)'!$B$3:$V$3,INDEX(MyData,D3316, E3316+1))))&gt;0,
SUMPRODUCT(--ISNUMBER(SEARCH('Chapter 2 (Generated)'!$B$4:$V$4,INDEX(MyData,D3316, E3316+1))))&gt;0)),
"        " &amp; INDEX(MyData,D3316, E3316+1),
"    " &amp; INDEX(MyData,D3316, E3316+1))</f>
        <v xml:space="preserve">        "null",</v>
      </c>
    </row>
    <row r="3317" spans="4:7" x14ac:dyDescent="0.2">
      <c r="D3317" s="20">
        <f t="shared" si="51"/>
        <v>805</v>
      </c>
      <c r="E3317" s="20">
        <f>MIN(IF(MOD(ROWS($A$2:A3317),$A$2)=0,E3316+1, E3316), $B$2-1)</f>
        <v>3</v>
      </c>
      <c r="G3317" s="2" t="str">
        <f>IF(NOT(OR(
SUMPRODUCT(--ISNUMBER(SEARCH('Chapter 2 (Generated)'!$B$3:$V$3,INDEX(MyData,D3317, E3317+1))))&gt;0,
SUMPRODUCT(--ISNUMBER(SEARCH('Chapter 2 (Generated)'!$B$4:$V$4,INDEX(MyData,D3317, E3317+1))))&gt;0)),
"        " &amp; INDEX(MyData,D3317, E3317+1),
"    " &amp; INDEX(MyData,D3317, E3317+1))</f>
        <v xml:space="preserve">        "" + user.scholarname + "?",</v>
      </c>
    </row>
    <row r="3318" spans="4:7" x14ac:dyDescent="0.2">
      <c r="D3318" s="20">
        <f t="shared" si="51"/>
        <v>806</v>
      </c>
      <c r="E3318" s="20">
        <f>MIN(IF(MOD(ROWS($A$2:A3318),$A$2)=0,E3317+1, E3317), $B$2-1)</f>
        <v>3</v>
      </c>
      <c r="G3318" s="2" t="str">
        <f>IF(NOT(OR(
SUMPRODUCT(--ISNUMBER(SEARCH('Chapter 2 (Generated)'!$B$3:$V$3,INDEX(MyData,D3318, E3318+1))))&gt;0,
SUMPRODUCT(--ISNUMBER(SEARCH('Chapter 2 (Generated)'!$B$4:$V$4,INDEX(MyData,D3318, E3318+1))))&gt;0)),
"        " &amp; INDEX(MyData,D3318, E3318+1),
"    " &amp; INDEX(MyData,D3318, E3318+1))</f>
        <v xml:space="preserve">        "Alright. ",</v>
      </c>
    </row>
    <row r="3319" spans="4:7" x14ac:dyDescent="0.2">
      <c r="D3319" s="20">
        <f t="shared" si="51"/>
        <v>807</v>
      </c>
      <c r="E3319" s="20">
        <f>MIN(IF(MOD(ROWS($A$2:A3319),$A$2)=0,E3318+1, E3318), $B$2-1)</f>
        <v>3</v>
      </c>
      <c r="G3319" s="2" t="str">
        <f>IF(NOT(OR(
SUMPRODUCT(--ISNUMBER(SEARCH('Chapter 2 (Generated)'!$B$3:$V$3,INDEX(MyData,D3319, E3319+1))))&gt;0,
SUMPRODUCT(--ISNUMBER(SEARCH('Chapter 2 (Generated)'!$B$4:$V$4,INDEX(MyData,D3319, E3319+1))))&gt;0)),
"        " &amp; INDEX(MyData,D3319, E3319+1),
"    " &amp; INDEX(MyData,D3319, E3319+1))</f>
        <v xml:space="preserve">        "null",//804 Different Dorm…</v>
      </c>
    </row>
    <row r="3320" spans="4:7" x14ac:dyDescent="0.2">
      <c r="D3320" s="20">
        <f t="shared" si="51"/>
        <v>808</v>
      </c>
      <c r="E3320" s="20">
        <f>MIN(IF(MOD(ROWS($A$2:A3320),$A$2)=0,E3319+1, E3319), $B$2-1)</f>
        <v>3</v>
      </c>
      <c r="G3320" s="2" t="str">
        <f>IF(NOT(OR(
SUMPRODUCT(--ISNUMBER(SEARCH('Chapter 2 (Generated)'!$B$3:$V$3,INDEX(MyData,D3320, E3320+1))))&gt;0,
SUMPRODUCT(--ISNUMBER(SEARCH('Chapter 2 (Generated)'!$B$4:$V$4,INDEX(MyData,D3320, E3320+1))))&gt;0)),
"        " &amp; INDEX(MyData,D3320, E3320+1),
"    " &amp; INDEX(MyData,D3320, E3320+1))</f>
        <v xml:space="preserve">        "null",//805 </v>
      </c>
    </row>
    <row r="3321" spans="4:7" x14ac:dyDescent="0.2">
      <c r="D3321" s="20">
        <f t="shared" si="51"/>
        <v>809</v>
      </c>
      <c r="E3321" s="20">
        <f>MIN(IF(MOD(ROWS($A$2:A3321),$A$2)=0,E3320+1, E3320), $B$2-1)</f>
        <v>3</v>
      </c>
      <c r="G3321" s="2" t="str">
        <f>IF(NOT(OR(
SUMPRODUCT(--ISNUMBER(SEARCH('Chapter 2 (Generated)'!$B$3:$V$3,INDEX(MyData,D3321, E3321+1))))&gt;0,
SUMPRODUCT(--ISNUMBER(SEARCH('Chapter 2 (Generated)'!$B$4:$V$4,INDEX(MyData,D3321, E3321+1))))&gt;0)),
"        " &amp; INDEX(MyData,D3321, E3321+1),
"    " &amp; INDEX(MyData,D3321, E3321+1))</f>
        <v xml:space="preserve">        "null",</v>
      </c>
    </row>
    <row r="3322" spans="4:7" x14ac:dyDescent="0.2">
      <c r="D3322" s="20">
        <f t="shared" si="51"/>
        <v>810</v>
      </c>
      <c r="E3322" s="20">
        <f>MIN(IF(MOD(ROWS($A$2:A3322),$A$2)=0,E3321+1, E3321), $B$2-1)</f>
        <v>3</v>
      </c>
      <c r="G3322" s="2" t="str">
        <f>IF(NOT(OR(
SUMPRODUCT(--ISNUMBER(SEARCH('Chapter 2 (Generated)'!$B$3:$V$3,INDEX(MyData,D3322, E3322+1))))&gt;0,
SUMPRODUCT(--ISNUMBER(SEARCH('Chapter 2 (Generated)'!$B$4:$V$4,INDEX(MyData,D3322, E3322+1))))&gt;0)),
"        " &amp; INDEX(MyData,D3322, E3322+1),
"    " &amp; INDEX(MyData,D3322, E3322+1))</f>
        <v xml:space="preserve">        "I wish she would’ve told me how weak she felt.",</v>
      </c>
    </row>
    <row r="3323" spans="4:7" x14ac:dyDescent="0.2">
      <c r="D3323" s="20">
        <f t="shared" si="51"/>
        <v>811</v>
      </c>
      <c r="E3323" s="20">
        <f>MIN(IF(MOD(ROWS($A$2:A3323),$A$2)=0,E3322+1, E3322), $B$2-1)</f>
        <v>3</v>
      </c>
      <c r="G3323" s="2" t="str">
        <f>IF(NOT(OR(
SUMPRODUCT(--ISNUMBER(SEARCH('Chapter 2 (Generated)'!$B$3:$V$3,INDEX(MyData,D3323, E3323+1))))&gt;0,
SUMPRODUCT(--ISNUMBER(SEARCH('Chapter 2 (Generated)'!$B$4:$V$4,INDEX(MyData,D3323, E3323+1))))&gt;0)),
"        " &amp; INDEX(MyData,D3323, E3323+1),
"    " &amp; INDEX(MyData,D3323, E3323+1))</f>
        <v xml:space="preserve">        "null",</v>
      </c>
    </row>
    <row r="3324" spans="4:7" x14ac:dyDescent="0.2">
      <c r="D3324" s="20">
        <f t="shared" si="51"/>
        <v>812</v>
      </c>
      <c r="E3324" s="20">
        <f>MIN(IF(MOD(ROWS($A$2:A3324),$A$2)=0,E3323+1, E3323), $B$2-1)</f>
        <v>3</v>
      </c>
      <c r="G3324" s="2" t="str">
        <f>IF(NOT(OR(
SUMPRODUCT(--ISNUMBER(SEARCH('Chapter 2 (Generated)'!$B$3:$V$3,INDEX(MyData,D3324, E3324+1))))&gt;0,
SUMPRODUCT(--ISNUMBER(SEARCH('Chapter 2 (Generated)'!$B$4:$V$4,INDEX(MyData,D3324, E3324+1))))&gt;0)),
"        " &amp; INDEX(MyData,D3324, E3324+1),
"    " &amp; INDEX(MyData,D3324, E3324+1))</f>
        <v xml:space="preserve">        "null",</v>
      </c>
    </row>
    <row r="3325" spans="4:7" x14ac:dyDescent="0.2">
      <c r="D3325" s="20">
        <f t="shared" si="51"/>
        <v>813</v>
      </c>
      <c r="E3325" s="20">
        <f>MIN(IF(MOD(ROWS($A$2:A3325),$A$2)=0,E3324+1, E3324), $B$2-1)</f>
        <v>3</v>
      </c>
      <c r="G3325" s="2" t="str">
        <f>IF(NOT(OR(
SUMPRODUCT(--ISNUMBER(SEARCH('Chapter 2 (Generated)'!$B$3:$V$3,INDEX(MyData,D3325, E3325+1))))&gt;0,
SUMPRODUCT(--ISNUMBER(SEARCH('Chapter 2 (Generated)'!$B$4:$V$4,INDEX(MyData,D3325, E3325+1))))&gt;0)),
"        " &amp; INDEX(MyData,D3325, E3325+1),
"    " &amp; INDEX(MyData,D3325, E3325+1))</f>
        <v xml:space="preserve">        "null",//810 </v>
      </c>
    </row>
    <row r="3326" spans="4:7" x14ac:dyDescent="0.2">
      <c r="D3326" s="20">
        <f t="shared" si="51"/>
        <v>814</v>
      </c>
      <c r="E3326" s="20">
        <f>MIN(IF(MOD(ROWS($A$2:A3326),$A$2)=0,E3325+1, E3325), $B$2-1)</f>
        <v>3</v>
      </c>
      <c r="G3326" s="2" t="str">
        <f>IF(NOT(OR(
SUMPRODUCT(--ISNUMBER(SEARCH('Chapter 2 (Generated)'!$B$3:$V$3,INDEX(MyData,D3326, E3326+1))))&gt;0,
SUMPRODUCT(--ISNUMBER(SEARCH('Chapter 2 (Generated)'!$B$4:$V$4,INDEX(MyData,D3326, E3326+1))))&gt;0)),
"        " &amp; INDEX(MyData,D3326, E3326+1),
"    " &amp; INDEX(MyData,D3326, E3326+1))</f>
        <v xml:space="preserve">        "null",</v>
      </c>
    </row>
    <row r="3327" spans="4:7" x14ac:dyDescent="0.2">
      <c r="D3327" s="20">
        <f t="shared" si="51"/>
        <v>815</v>
      </c>
      <c r="E3327" s="20">
        <f>MIN(IF(MOD(ROWS($A$2:A3327),$A$2)=0,E3326+1, E3326), $B$2-1)</f>
        <v>3</v>
      </c>
      <c r="G3327" s="2" t="str">
        <f>IF(NOT(OR(
SUMPRODUCT(--ISNUMBER(SEARCH('Chapter 2 (Generated)'!$B$3:$V$3,INDEX(MyData,D3327, E3327+1))))&gt;0,
SUMPRODUCT(--ISNUMBER(SEARCH('Chapter 2 (Generated)'!$B$4:$V$4,INDEX(MyData,D3327, E3327+1))))&gt;0)),
"        " &amp; INDEX(MyData,D3327, E3327+1),
"    " &amp; INDEX(MyData,D3327, E3327+1))</f>
        <v xml:space="preserve">        "Karol! What happened?",</v>
      </c>
    </row>
    <row r="3328" spans="4:7" x14ac:dyDescent="0.2">
      <c r="D3328" s="20">
        <f t="shared" si="51"/>
        <v>816</v>
      </c>
      <c r="E3328" s="20">
        <f>MIN(IF(MOD(ROWS($A$2:A3328),$A$2)=0,E3327+1, E3327), $B$2-1)</f>
        <v>3</v>
      </c>
      <c r="G3328" s="2" t="str">
        <f>IF(NOT(OR(
SUMPRODUCT(--ISNUMBER(SEARCH('Chapter 2 (Generated)'!$B$3:$V$3,INDEX(MyData,D3328, E3328+1))))&gt;0,
SUMPRODUCT(--ISNUMBER(SEARCH('Chapter 2 (Generated)'!$B$4:$V$4,INDEX(MyData,D3328, E3328+1))))&gt;0)),
"        " &amp; INDEX(MyData,D3328, E3328+1),
"    " &amp; INDEX(MyData,D3328, E3328+1))</f>
        <v xml:space="preserve">        "null",</v>
      </c>
    </row>
    <row r="3329" spans="4:7" x14ac:dyDescent="0.2">
      <c r="D3329" s="20">
        <f t="shared" si="51"/>
        <v>817</v>
      </c>
      <c r="E3329" s="20">
        <f>MIN(IF(MOD(ROWS($A$2:A3329),$A$2)=0,E3328+1, E3328), $B$2-1)</f>
        <v>3</v>
      </c>
      <c r="G3329" s="2" t="str">
        <f>IF(NOT(OR(
SUMPRODUCT(--ISNUMBER(SEARCH('Chapter 2 (Generated)'!$B$3:$V$3,INDEX(MyData,D3329, E3329+1))))&gt;0,
SUMPRODUCT(--ISNUMBER(SEARCH('Chapter 2 (Generated)'!$B$4:$V$4,INDEX(MyData,D3329, E3329+1))))&gt;0)),
"        " &amp; INDEX(MyData,D3329, E3329+1),
"    " &amp; INDEX(MyData,D3329, E3329+1))</f>
        <v xml:space="preserve">        "null",</v>
      </c>
    </row>
    <row r="3330" spans="4:7" x14ac:dyDescent="0.2">
      <c r="D3330" s="20">
        <f t="shared" ref="D3330:D3393" si="52">MOD(ROW(D3329)-1+ROWS(MyData),ROWS(MyData))+1</f>
        <v>818</v>
      </c>
      <c r="E3330" s="20">
        <f>MIN(IF(MOD(ROWS($A$2:A3330),$A$2)=0,E3329+1, E3329), $B$2-1)</f>
        <v>3</v>
      </c>
      <c r="G3330" s="2" t="str">
        <f>IF(NOT(OR(
SUMPRODUCT(--ISNUMBER(SEARCH('Chapter 2 (Generated)'!$B$3:$V$3,INDEX(MyData,D3330, E3330+1))))&gt;0,
SUMPRODUCT(--ISNUMBER(SEARCH('Chapter 2 (Generated)'!$B$4:$V$4,INDEX(MyData,D3330, E3330+1))))&gt;0)),
"        " &amp; INDEX(MyData,D3330, E3330+1),
"    " &amp; INDEX(MyData,D3330, E3330+1))</f>
        <v xml:space="preserve">        "" + user.scholarname + " helped get you here-",//815 </v>
      </c>
    </row>
    <row r="3331" spans="4:7" x14ac:dyDescent="0.2">
      <c r="D3331" s="20">
        <f t="shared" si="52"/>
        <v>819</v>
      </c>
      <c r="E3331" s="20">
        <f>MIN(IF(MOD(ROWS($A$2:A3331),$A$2)=0,E3330+1, E3330), $B$2-1)</f>
        <v>3</v>
      </c>
      <c r="G3331" s="2" t="str">
        <f>IF(NOT(OR(
SUMPRODUCT(--ISNUMBER(SEARCH('Chapter 2 (Generated)'!$B$3:$V$3,INDEX(MyData,D3331, E3331+1))))&gt;0,
SUMPRODUCT(--ISNUMBER(SEARCH('Chapter 2 (Generated)'!$B$4:$V$4,INDEX(MyData,D3331, E3331+1))))&gt;0)),
"        " &amp; INDEX(MyData,D3331, E3331+1),
"    " &amp; INDEX(MyData,D3331, E3331+1))</f>
        <v xml:space="preserve">        "null",</v>
      </c>
    </row>
    <row r="3332" spans="4:7" x14ac:dyDescent="0.2">
      <c r="D3332" s="20">
        <f t="shared" si="52"/>
        <v>820</v>
      </c>
      <c r="E3332" s="20">
        <f>MIN(IF(MOD(ROWS($A$2:A3332),$A$2)=0,E3331+1, E3331), $B$2-1)</f>
        <v>3</v>
      </c>
      <c r="G3332" s="2" t="str">
        <f>IF(NOT(OR(
SUMPRODUCT(--ISNUMBER(SEARCH('Chapter 2 (Generated)'!$B$3:$V$3,INDEX(MyData,D3332, E3332+1))))&gt;0,
SUMPRODUCT(--ISNUMBER(SEARCH('Chapter 2 (Generated)'!$B$4:$V$4,INDEX(MyData,D3332, E3332+1))))&gt;0)),
"        " &amp; INDEX(MyData,D3332, E3332+1),
"    " &amp; INDEX(MyData,D3332, E3332+1))</f>
        <v xml:space="preserve">        "null",</v>
      </c>
    </row>
    <row r="3333" spans="4:7" x14ac:dyDescent="0.2">
      <c r="D3333" s="20">
        <f t="shared" si="52"/>
        <v>821</v>
      </c>
      <c r="E3333" s="20">
        <f>MIN(IF(MOD(ROWS($A$2:A3333),$A$2)=0,E3332+1, E3332), $B$2-1)</f>
        <v>3</v>
      </c>
      <c r="G3333" s="2" t="str">
        <f>IF(NOT(OR(
SUMPRODUCT(--ISNUMBER(SEARCH('Chapter 2 (Generated)'!$B$3:$V$3,INDEX(MyData,D3333, E3333+1))))&gt;0,
SUMPRODUCT(--ISNUMBER(SEARCH('Chapter 2 (Generated)'!$B$4:$V$4,INDEX(MyData,D3333, E3333+1))))&gt;0)),
"        " &amp; INDEX(MyData,D3333, E3333+1),
"    " &amp; INDEX(MyData,D3333, E3333+1))</f>
        <v xml:space="preserve">        "null",</v>
      </c>
    </row>
    <row r="3334" spans="4:7" x14ac:dyDescent="0.2">
      <c r="D3334" s="20">
        <f t="shared" si="52"/>
        <v>822</v>
      </c>
      <c r="E3334" s="20">
        <f>MIN(IF(MOD(ROWS($A$2:A3334),$A$2)=0,E3333+1, E3333), $B$2-1)</f>
        <v>3</v>
      </c>
      <c r="G3334" s="2" t="str">
        <f>IF(NOT(OR(
SUMPRODUCT(--ISNUMBER(SEARCH('Chapter 2 (Generated)'!$B$3:$V$3,INDEX(MyData,D3334, E3334+1))))&gt;0,
SUMPRODUCT(--ISNUMBER(SEARCH('Chapter 2 (Generated)'!$B$4:$V$4,INDEX(MyData,D3334, E3334+1))))&gt;0)),
"        " &amp; INDEX(MyData,D3334, E3334+1),
"    " &amp; INDEX(MyData,D3334, E3334+1))</f>
        <v xml:space="preserve">        "null",</v>
      </c>
    </row>
    <row r="3335" spans="4:7" x14ac:dyDescent="0.2">
      <c r="D3335" s="20">
        <f t="shared" si="52"/>
        <v>823</v>
      </c>
      <c r="E3335" s="20">
        <f>MIN(IF(MOD(ROWS($A$2:A3335),$A$2)=0,E3334+1, E3334), $B$2-1)</f>
        <v>3</v>
      </c>
      <c r="G3335" s="2" t="str">
        <f>IF(NOT(OR(
SUMPRODUCT(--ISNUMBER(SEARCH('Chapter 2 (Generated)'!$B$3:$V$3,INDEX(MyData,D3335, E3335+1))))&gt;0,
SUMPRODUCT(--ISNUMBER(SEARCH('Chapter 2 (Generated)'!$B$4:$V$4,INDEX(MyData,D3335, E3335+1))))&gt;0)),
"        " &amp; INDEX(MyData,D3335, E3335+1),
"    " &amp; INDEX(MyData,D3335, E3335+1))</f>
        <v xml:space="preserve">        "null",//820 </v>
      </c>
    </row>
    <row r="3336" spans="4:7" x14ac:dyDescent="0.2">
      <c r="D3336" s="20">
        <f t="shared" si="52"/>
        <v>824</v>
      </c>
      <c r="E3336" s="20">
        <f>MIN(IF(MOD(ROWS($A$2:A3336),$A$2)=0,E3335+1, E3335), $B$2-1)</f>
        <v>3</v>
      </c>
      <c r="G3336" s="2" t="str">
        <f>IF(NOT(OR(
SUMPRODUCT(--ISNUMBER(SEARCH('Chapter 2 (Generated)'!$B$3:$V$3,INDEX(MyData,D3336, E3336+1))))&gt;0,
SUMPRODUCT(--ISNUMBER(SEARCH('Chapter 2 (Generated)'!$B$4:$V$4,INDEX(MyData,D3336, E3336+1))))&gt;0)),
"        " &amp; INDEX(MyData,D3336, E3336+1),
"    " &amp; INDEX(MyData,D3336, E3336+1))</f>
        <v xml:space="preserve">        "null",</v>
      </c>
    </row>
    <row r="3337" spans="4:7" x14ac:dyDescent="0.2">
      <c r="D3337" s="20">
        <f t="shared" si="52"/>
        <v>825</v>
      </c>
      <c r="E3337" s="20">
        <f>MIN(IF(MOD(ROWS($A$2:A3337),$A$2)=0,E3336+1, E3336), $B$2-1)</f>
        <v>3</v>
      </c>
      <c r="G3337" s="2" t="str">
        <f>IF(NOT(OR(
SUMPRODUCT(--ISNUMBER(SEARCH('Chapter 2 (Generated)'!$B$3:$V$3,INDEX(MyData,D3337, E3337+1))))&gt;0,
SUMPRODUCT(--ISNUMBER(SEARCH('Chapter 2 (Generated)'!$B$4:$V$4,INDEX(MyData,D3337, E3337+1))))&gt;0)),
"        " &amp; INDEX(MyData,D3337, E3337+1),
"    " &amp; INDEX(MyData,D3337, E3337+1))</f>
        <v xml:space="preserve">        "null",</v>
      </c>
    </row>
    <row r="3338" spans="4:7" x14ac:dyDescent="0.2">
      <c r="D3338" s="20">
        <f t="shared" si="52"/>
        <v>826</v>
      </c>
      <c r="E3338" s="20">
        <f>MIN(IF(MOD(ROWS($A$2:A3338),$A$2)=0,E3337+1, E3337), $B$2-1)</f>
        <v>3</v>
      </c>
      <c r="G3338" s="2" t="str">
        <f>IF(NOT(OR(
SUMPRODUCT(--ISNUMBER(SEARCH('Chapter 2 (Generated)'!$B$3:$V$3,INDEX(MyData,D3338, E3338+1))))&gt;0,
SUMPRODUCT(--ISNUMBER(SEARCH('Chapter 2 (Generated)'!$B$4:$V$4,INDEX(MyData,D3338, E3338+1))))&gt;0)),
"        " &amp; INDEX(MyData,D3338, E3338+1),
"    " &amp; INDEX(MyData,D3338, E3338+1))</f>
        <v xml:space="preserve">        "null",</v>
      </c>
    </row>
    <row r="3339" spans="4:7" x14ac:dyDescent="0.2">
      <c r="D3339" s="20">
        <f t="shared" si="52"/>
        <v>827</v>
      </c>
      <c r="E3339" s="20">
        <f>MIN(IF(MOD(ROWS($A$2:A3339),$A$2)=0,E3338+1, E3338), $B$2-1)</f>
        <v>3</v>
      </c>
      <c r="G3339" s="2" t="str">
        <f>IF(NOT(OR(
SUMPRODUCT(--ISNUMBER(SEARCH('Chapter 2 (Generated)'!$B$3:$V$3,INDEX(MyData,D3339, E3339+1))))&gt;0,
SUMPRODUCT(--ISNUMBER(SEARCH('Chapter 2 (Generated)'!$B$4:$V$4,INDEX(MyData,D3339, E3339+1))))&gt;0)),
"        " &amp; INDEX(MyData,D3339, E3339+1),
"    " &amp; INDEX(MyData,D3339, E3339+1))</f>
        <v xml:space="preserve">        "null",</v>
      </c>
    </row>
    <row r="3340" spans="4:7" x14ac:dyDescent="0.2">
      <c r="D3340" s="20">
        <f t="shared" si="52"/>
        <v>828</v>
      </c>
      <c r="E3340" s="20">
        <f>MIN(IF(MOD(ROWS($A$2:A3340),$A$2)=0,E3339+1, E3339), $B$2-1)</f>
        <v>3</v>
      </c>
      <c r="G3340" s="2" t="str">
        <f>IF(NOT(OR(
SUMPRODUCT(--ISNUMBER(SEARCH('Chapter 2 (Generated)'!$B$3:$V$3,INDEX(MyData,D3340, E3340+1))))&gt;0,
SUMPRODUCT(--ISNUMBER(SEARCH('Chapter 2 (Generated)'!$B$4:$V$4,INDEX(MyData,D3340, E3340+1))))&gt;0)),
"        " &amp; INDEX(MyData,D3340, E3340+1),
"    " &amp; INDEX(MyData,D3340, E3340+1))</f>
        <v xml:space="preserve">        "null",//825 </v>
      </c>
    </row>
    <row r="3341" spans="4:7" x14ac:dyDescent="0.2">
      <c r="D3341" s="20">
        <f t="shared" si="52"/>
        <v>829</v>
      </c>
      <c r="E3341" s="20">
        <f>MIN(IF(MOD(ROWS($A$2:A3341),$A$2)=0,E3340+1, E3340), $B$2-1)</f>
        <v>3</v>
      </c>
      <c r="G3341" s="2" t="str">
        <f>IF(NOT(OR(
SUMPRODUCT(--ISNUMBER(SEARCH('Chapter 2 (Generated)'!$B$3:$V$3,INDEX(MyData,D3341, E3341+1))))&gt;0,
SUMPRODUCT(--ISNUMBER(SEARCH('Chapter 2 (Generated)'!$B$4:$V$4,INDEX(MyData,D3341, E3341+1))))&gt;0)),
"        " &amp; INDEX(MyData,D3341, E3341+1),
"    " &amp; INDEX(MyData,D3341, E3341+1))</f>
        <v xml:space="preserve">        "null",</v>
      </c>
    </row>
    <row r="3342" spans="4:7" x14ac:dyDescent="0.2">
      <c r="D3342" s="20">
        <f t="shared" si="52"/>
        <v>830</v>
      </c>
      <c r="E3342" s="20">
        <f>MIN(IF(MOD(ROWS($A$2:A3342),$A$2)=0,E3341+1, E3341), $B$2-1)</f>
        <v>3</v>
      </c>
      <c r="G3342" s="2" t="str">
        <f>IF(NOT(OR(
SUMPRODUCT(--ISNUMBER(SEARCH('Chapter 2 (Generated)'!$B$3:$V$3,INDEX(MyData,D3342, E3342+1))))&gt;0,
SUMPRODUCT(--ISNUMBER(SEARCH('Chapter 2 (Generated)'!$B$4:$V$4,INDEX(MyData,D3342, E3342+1))))&gt;0)),
"        " &amp; INDEX(MyData,D3342, E3342+1),
"    " &amp; INDEX(MyData,D3342, E3342+1))</f>
        <v xml:space="preserve">        "null",</v>
      </c>
    </row>
    <row r="3343" spans="4:7" x14ac:dyDescent="0.2">
      <c r="D3343" s="20">
        <f t="shared" si="52"/>
        <v>831</v>
      </c>
      <c r="E3343" s="20">
        <f>MIN(IF(MOD(ROWS($A$2:A3343),$A$2)=0,E3342+1, E3342), $B$2-1)</f>
        <v>3</v>
      </c>
      <c r="G3343" s="2" t="str">
        <f>IF(NOT(OR(
SUMPRODUCT(--ISNUMBER(SEARCH('Chapter 2 (Generated)'!$B$3:$V$3,INDEX(MyData,D3343, E3343+1))))&gt;0,
SUMPRODUCT(--ISNUMBER(SEARCH('Chapter 2 (Generated)'!$B$4:$V$4,INDEX(MyData,D3343, E3343+1))))&gt;0)),
"        " &amp; INDEX(MyData,D3343, E3343+1),
"    " &amp; INDEX(MyData,D3343, E3343+1))</f>
        <v xml:space="preserve">        "null",</v>
      </c>
    </row>
    <row r="3344" spans="4:7" x14ac:dyDescent="0.2">
      <c r="D3344" s="20">
        <f t="shared" si="52"/>
        <v>832</v>
      </c>
      <c r="E3344" s="20">
        <f>MIN(IF(MOD(ROWS($A$2:A3344),$A$2)=0,E3343+1, E3343), $B$2-1)</f>
        <v>3</v>
      </c>
      <c r="G3344" s="2" t="str">
        <f>IF(NOT(OR(
SUMPRODUCT(--ISNUMBER(SEARCH('Chapter 2 (Generated)'!$B$3:$V$3,INDEX(MyData,D3344, E3344+1))))&gt;0,
SUMPRODUCT(--ISNUMBER(SEARCH('Chapter 2 (Generated)'!$B$4:$V$4,INDEX(MyData,D3344, E3344+1))))&gt;0)),
"        " &amp; INDEX(MyData,D3344, E3344+1),
"    " &amp; INDEX(MyData,D3344, E3344+1))</f>
        <v xml:space="preserve">        "null",</v>
      </c>
    </row>
    <row r="3345" spans="4:7" x14ac:dyDescent="0.2">
      <c r="D3345" s="20">
        <f t="shared" si="52"/>
        <v>833</v>
      </c>
      <c r="E3345" s="20">
        <f>MIN(IF(MOD(ROWS($A$2:A3345),$A$2)=0,E3344+1, E3344), $B$2-1)</f>
        <v>3</v>
      </c>
      <c r="G3345" s="2" t="str">
        <f>IF(NOT(OR(
SUMPRODUCT(--ISNUMBER(SEARCH('Chapter 2 (Generated)'!$B$3:$V$3,INDEX(MyData,D3345, E3345+1))))&gt;0,
SUMPRODUCT(--ISNUMBER(SEARCH('Chapter 2 (Generated)'!$B$4:$V$4,INDEX(MyData,D3345, E3345+1))))&gt;0)),
"        " &amp; INDEX(MyData,D3345, E3345+1),
"    " &amp; INDEX(MyData,D3345, E3345+1))</f>
        <v xml:space="preserve">        "null",//830 </v>
      </c>
    </row>
    <row r="3346" spans="4:7" x14ac:dyDescent="0.2">
      <c r="D3346" s="20">
        <f t="shared" si="52"/>
        <v>834</v>
      </c>
      <c r="E3346" s="20">
        <f>MIN(IF(MOD(ROWS($A$2:A3346),$A$2)=0,E3345+1, E3345), $B$2-1)</f>
        <v>3</v>
      </c>
      <c r="G3346" s="2" t="str">
        <f>IF(NOT(OR(
SUMPRODUCT(--ISNUMBER(SEARCH('Chapter 2 (Generated)'!$B$3:$V$3,INDEX(MyData,D3346, E3346+1))))&gt;0,
SUMPRODUCT(--ISNUMBER(SEARCH('Chapter 2 (Generated)'!$B$4:$V$4,INDEX(MyData,D3346, E3346+1))))&gt;0)),
"        " &amp; INDEX(MyData,D3346, E3346+1),
"    " &amp; INDEX(MyData,D3346, E3346+1))</f>
        <v xml:space="preserve">        "null",</v>
      </c>
    </row>
    <row r="3347" spans="4:7" x14ac:dyDescent="0.2">
      <c r="D3347" s="20">
        <f t="shared" si="52"/>
        <v>835</v>
      </c>
      <c r="E3347" s="20">
        <f>MIN(IF(MOD(ROWS($A$2:A3347),$A$2)=0,E3346+1, E3346), $B$2-1)</f>
        <v>3</v>
      </c>
      <c r="G3347" s="2" t="str">
        <f>IF(NOT(OR(
SUMPRODUCT(--ISNUMBER(SEARCH('Chapter 2 (Generated)'!$B$3:$V$3,INDEX(MyData,D3347, E3347+1))))&gt;0,
SUMPRODUCT(--ISNUMBER(SEARCH('Chapter 2 (Generated)'!$B$4:$V$4,INDEX(MyData,D3347, E3347+1))))&gt;0)),
"        " &amp; INDEX(MyData,D3347, E3347+1),
"    " &amp; INDEX(MyData,D3347, E3347+1))</f>
        <v xml:space="preserve">        "null",</v>
      </c>
    </row>
    <row r="3348" spans="4:7" x14ac:dyDescent="0.2">
      <c r="D3348" s="20">
        <f t="shared" si="52"/>
        <v>836</v>
      </c>
      <c r="E3348" s="20">
        <f>MIN(IF(MOD(ROWS($A$2:A3348),$A$2)=0,E3347+1, E3347), $B$2-1)</f>
        <v>3</v>
      </c>
      <c r="G3348" s="2" t="str">
        <f>IF(NOT(OR(
SUMPRODUCT(--ISNUMBER(SEARCH('Chapter 2 (Generated)'!$B$3:$V$3,INDEX(MyData,D3348, E3348+1))))&gt;0,
SUMPRODUCT(--ISNUMBER(SEARCH('Chapter 2 (Generated)'!$B$4:$V$4,INDEX(MyData,D3348, E3348+1))))&gt;0)),
"        " &amp; INDEX(MyData,D3348, E3348+1),
"    " &amp; INDEX(MyData,D3348, E3348+1))</f>
        <v xml:space="preserve">        "null",</v>
      </c>
    </row>
    <row r="3349" spans="4:7" x14ac:dyDescent="0.2">
      <c r="D3349" s="20">
        <f t="shared" si="52"/>
        <v>837</v>
      </c>
      <c r="E3349" s="20">
        <f>MIN(IF(MOD(ROWS($A$2:A3349),$A$2)=0,E3348+1, E3348), $B$2-1)</f>
        <v>4</v>
      </c>
      <c r="G3349" s="2" t="str">
        <f>IF(NOT(OR(
SUMPRODUCT(--ISNUMBER(SEARCH('Chapter 2 (Generated)'!$B$3:$V$3,INDEX(MyData,D3349, E3349+1))))&gt;0,
SUMPRODUCT(--ISNUMBER(SEARCH('Chapter 2 (Generated)'!$B$4:$V$4,INDEX(MyData,D3349, E3349+1))))&gt;0)),
"        " &amp; INDEX(MyData,D3349, E3349+1),
"    " &amp; INDEX(MyData,D3349, E3349+1))</f>
        <v xml:space="preserve">        ];</v>
      </c>
    </row>
    <row r="3350" spans="4:7" x14ac:dyDescent="0.2">
      <c r="D3350" s="20">
        <f t="shared" si="52"/>
        <v>1</v>
      </c>
      <c r="E3350" s="20">
        <f>MIN(IF(MOD(ROWS($A$2:A3350),$A$2)=0,E3349+1, E3349), $B$2-1)</f>
        <v>4</v>
      </c>
      <c r="G3350" s="2" t="str">
        <f>IF(NOT(OR(
SUMPRODUCT(--ISNUMBER(SEARCH('Chapter 2 (Generated)'!$B$3:$V$3,INDEX(MyData,D3350, E3350+1))))&gt;0,
SUMPRODUCT(--ISNUMBER(SEARCH('Chapter 2 (Generated)'!$B$4:$V$4,INDEX(MyData,D3350, E3350+1))))&gt;0)),
"        " &amp; INDEX(MyData,D3350, E3350+1),
"    " &amp; INDEX(MyData,D3350, E3350+1))</f>
        <v xml:space="preserve">    //story[4] === Character 2</v>
      </c>
    </row>
    <row r="3351" spans="4:7" x14ac:dyDescent="0.2">
      <c r="D3351" s="20">
        <f t="shared" si="52"/>
        <v>2</v>
      </c>
      <c r="E3351" s="20">
        <f>MIN(IF(MOD(ROWS($A$2:A3351),$A$2)=0,E3350+1, E3350), $B$2-1)</f>
        <v>4</v>
      </c>
      <c r="G3351" s="2" t="str">
        <f>IF(NOT(OR(
SUMPRODUCT(--ISNUMBER(SEARCH('Chapter 2 (Generated)'!$B$3:$V$3,INDEX(MyData,D3351, E3351+1))))&gt;0,
SUMPRODUCT(--ISNUMBER(SEARCH('Chapter 2 (Generated)'!$B$4:$V$4,INDEX(MyData,D3351, E3351+1))))&gt;0)),
"        " &amp; INDEX(MyData,D3351, E3351+1),
"    " &amp; INDEX(MyData,D3351, E3351+1))</f>
        <v xml:space="preserve">    story[4] = [</v>
      </c>
    </row>
    <row r="3352" spans="4:7" x14ac:dyDescent="0.2">
      <c r="D3352" s="20">
        <f t="shared" si="52"/>
        <v>3</v>
      </c>
      <c r="E3352" s="20">
        <f>MIN(IF(MOD(ROWS($A$2:A3352),$A$2)=0,E3351+1, E3351), $B$2-1)</f>
        <v>4</v>
      </c>
      <c r="G3352" s="2" t="str">
        <f>IF(NOT(OR(
SUMPRODUCT(--ISNUMBER(SEARCH('Chapter 2 (Generated)'!$B$3:$V$3,INDEX(MyData,D3352, E3352+1))))&gt;0,
SUMPRODUCT(--ISNUMBER(SEARCH('Chapter 2 (Generated)'!$B$4:$V$4,INDEX(MyData,D3352, E3352+1))))&gt;0)),
"        " &amp; INDEX(MyData,D3352, E3352+1),
"    " &amp; INDEX(MyData,D3352, E3352+1))</f>
        <v xml:space="preserve">        "null",//0 </v>
      </c>
    </row>
    <row r="3353" spans="4:7" x14ac:dyDescent="0.2">
      <c r="D3353" s="20">
        <f t="shared" si="52"/>
        <v>4</v>
      </c>
      <c r="E3353" s="20">
        <f>MIN(IF(MOD(ROWS($A$2:A3353),$A$2)=0,E3352+1, E3352), $B$2-1)</f>
        <v>4</v>
      </c>
      <c r="G3353" s="2" t="str">
        <f>IF(NOT(OR(
SUMPRODUCT(--ISNUMBER(SEARCH('Chapter 2 (Generated)'!$B$3:$V$3,INDEX(MyData,D3353, E3353+1))))&gt;0,
SUMPRODUCT(--ISNUMBER(SEARCH('Chapter 2 (Generated)'!$B$4:$V$4,INDEX(MyData,D3353, E3353+1))))&gt;0)),
"        " &amp; INDEX(MyData,D3353, E3353+1),
"    " &amp; INDEX(MyData,D3353, E3353+1))</f>
        <v xml:space="preserve">        "null",</v>
      </c>
    </row>
    <row r="3354" spans="4:7" x14ac:dyDescent="0.2">
      <c r="D3354" s="20">
        <f t="shared" si="52"/>
        <v>5</v>
      </c>
      <c r="E3354" s="20">
        <f>MIN(IF(MOD(ROWS($A$2:A3354),$A$2)=0,E3353+1, E3353), $B$2-1)</f>
        <v>4</v>
      </c>
      <c r="G3354" s="2" t="str">
        <f>IF(NOT(OR(
SUMPRODUCT(--ISNUMBER(SEARCH('Chapter 2 (Generated)'!$B$3:$V$3,INDEX(MyData,D3354, E3354+1))))&gt;0,
SUMPRODUCT(--ISNUMBER(SEARCH('Chapter 2 (Generated)'!$B$4:$V$4,INDEX(MyData,D3354, E3354+1))))&gt;0)),
"        " &amp; INDEX(MyData,D3354, E3354+1),
"    " &amp; INDEX(MyData,D3354, E3354+1))</f>
        <v xml:space="preserve">        "null",</v>
      </c>
    </row>
    <row r="3355" spans="4:7" x14ac:dyDescent="0.2">
      <c r="D3355" s="20">
        <f t="shared" si="52"/>
        <v>6</v>
      </c>
      <c r="E3355" s="20">
        <f>MIN(IF(MOD(ROWS($A$2:A3355),$A$2)=0,E3354+1, E3354), $B$2-1)</f>
        <v>4</v>
      </c>
      <c r="G3355" s="2" t="str">
        <f>IF(NOT(OR(
SUMPRODUCT(--ISNUMBER(SEARCH('Chapter 2 (Generated)'!$B$3:$V$3,INDEX(MyData,D3355, E3355+1))))&gt;0,
SUMPRODUCT(--ISNUMBER(SEARCH('Chapter 2 (Generated)'!$B$4:$V$4,INDEX(MyData,D3355, E3355+1))))&gt;0)),
"        " &amp; INDEX(MyData,D3355, E3355+1),
"    " &amp; INDEX(MyData,D3355, E3355+1))</f>
        <v xml:space="preserve">        "null",</v>
      </c>
    </row>
    <row r="3356" spans="4:7" x14ac:dyDescent="0.2">
      <c r="D3356" s="20">
        <f t="shared" si="52"/>
        <v>7</v>
      </c>
      <c r="E3356" s="20">
        <f>MIN(IF(MOD(ROWS($A$2:A3356),$A$2)=0,E3355+1, E3355), $B$2-1)</f>
        <v>4</v>
      </c>
      <c r="G3356" s="2" t="str">
        <f>IF(NOT(OR(
SUMPRODUCT(--ISNUMBER(SEARCH('Chapter 2 (Generated)'!$B$3:$V$3,INDEX(MyData,D3356, E3356+1))))&gt;0,
SUMPRODUCT(--ISNUMBER(SEARCH('Chapter 2 (Generated)'!$B$4:$V$4,INDEX(MyData,D3356, E3356+1))))&gt;0)),
"        " &amp; INDEX(MyData,D3356, E3356+1),
"    " &amp; INDEX(MyData,D3356, E3356+1))</f>
        <v xml:space="preserve">        "null",</v>
      </c>
    </row>
    <row r="3357" spans="4:7" x14ac:dyDescent="0.2">
      <c r="D3357" s="20">
        <f t="shared" si="52"/>
        <v>8</v>
      </c>
      <c r="E3357" s="20">
        <f>MIN(IF(MOD(ROWS($A$2:A3357),$A$2)=0,E3356+1, E3356), $B$2-1)</f>
        <v>4</v>
      </c>
      <c r="G3357" s="2" t="str">
        <f>IF(NOT(OR(
SUMPRODUCT(--ISNUMBER(SEARCH('Chapter 2 (Generated)'!$B$3:$V$3,INDEX(MyData,D3357, E3357+1))))&gt;0,
SUMPRODUCT(--ISNUMBER(SEARCH('Chapter 2 (Generated)'!$B$4:$V$4,INDEX(MyData,D3357, E3357+1))))&gt;0)),
"        " &amp; INDEX(MyData,D3357, E3357+1),
"    " &amp; INDEX(MyData,D3357, E3357+1))</f>
        <v xml:space="preserve">        "null",//5 </v>
      </c>
    </row>
    <row r="3358" spans="4:7" x14ac:dyDescent="0.2">
      <c r="D3358" s="20">
        <f t="shared" si="52"/>
        <v>9</v>
      </c>
      <c r="E3358" s="20">
        <f>MIN(IF(MOD(ROWS($A$2:A3358),$A$2)=0,E3357+1, E3357), $B$2-1)</f>
        <v>4</v>
      </c>
      <c r="G3358" s="2" t="str">
        <f>IF(NOT(OR(
SUMPRODUCT(--ISNUMBER(SEARCH('Chapter 2 (Generated)'!$B$3:$V$3,INDEX(MyData,D3358, E3358+1))))&gt;0,
SUMPRODUCT(--ISNUMBER(SEARCH('Chapter 2 (Generated)'!$B$4:$V$4,INDEX(MyData,D3358, E3358+1))))&gt;0)),
"        " &amp; INDEX(MyData,D3358, E3358+1),
"    " &amp; INDEX(MyData,D3358, E3358+1))</f>
        <v xml:space="preserve">        "null",</v>
      </c>
    </row>
    <row r="3359" spans="4:7" x14ac:dyDescent="0.2">
      <c r="D3359" s="20">
        <f t="shared" si="52"/>
        <v>10</v>
      </c>
      <c r="E3359" s="20">
        <f>MIN(IF(MOD(ROWS($A$2:A3359),$A$2)=0,E3358+1, E3358), $B$2-1)</f>
        <v>4</v>
      </c>
      <c r="G3359" s="2" t="str">
        <f>IF(NOT(OR(
SUMPRODUCT(--ISNUMBER(SEARCH('Chapter 2 (Generated)'!$B$3:$V$3,INDEX(MyData,D3359, E3359+1))))&gt;0,
SUMPRODUCT(--ISNUMBER(SEARCH('Chapter 2 (Generated)'!$B$4:$V$4,INDEX(MyData,D3359, E3359+1))))&gt;0)),
"        " &amp; INDEX(MyData,D3359, E3359+1),
"    " &amp; INDEX(MyData,D3359, E3359+1))</f>
        <v xml:space="preserve">        "null",</v>
      </c>
    </row>
    <row r="3360" spans="4:7" x14ac:dyDescent="0.2">
      <c r="D3360" s="20">
        <f t="shared" si="52"/>
        <v>11</v>
      </c>
      <c r="E3360" s="20">
        <f>MIN(IF(MOD(ROWS($A$2:A3360),$A$2)=0,E3359+1, E3359), $B$2-1)</f>
        <v>4</v>
      </c>
      <c r="G3360" s="2" t="str">
        <f>IF(NOT(OR(
SUMPRODUCT(--ISNUMBER(SEARCH('Chapter 2 (Generated)'!$B$3:$V$3,INDEX(MyData,D3360, E3360+1))))&gt;0,
SUMPRODUCT(--ISNUMBER(SEARCH('Chapter 2 (Generated)'!$B$4:$V$4,INDEX(MyData,D3360, E3360+1))))&gt;0)),
"        " &amp; INDEX(MyData,D3360, E3360+1),
"    " &amp; INDEX(MyData,D3360, E3360+1))</f>
        <v xml:space="preserve">        "null",//8 POPUP</v>
      </c>
    </row>
    <row r="3361" spans="4:7" x14ac:dyDescent="0.2">
      <c r="D3361" s="20">
        <f t="shared" si="52"/>
        <v>12</v>
      </c>
      <c r="E3361" s="20">
        <f>MIN(IF(MOD(ROWS($A$2:A3361),$A$2)=0,E3360+1, E3360), $B$2-1)</f>
        <v>4</v>
      </c>
      <c r="G3361" s="2" t="str">
        <f>IF(NOT(OR(
SUMPRODUCT(--ISNUMBER(SEARCH('Chapter 2 (Generated)'!$B$3:$V$3,INDEX(MyData,D3361, E3361+1))))&gt;0,
SUMPRODUCT(--ISNUMBER(SEARCH('Chapter 2 (Generated)'!$B$4:$V$4,INDEX(MyData,D3361, E3361+1))))&gt;0)),
"        " &amp; INDEX(MyData,D3361, E3361+1),
"    " &amp; INDEX(MyData,D3361, E3361+1))</f>
        <v xml:space="preserve">        "null",</v>
      </c>
    </row>
    <row r="3362" spans="4:7" x14ac:dyDescent="0.2">
      <c r="D3362" s="20">
        <f t="shared" si="52"/>
        <v>13</v>
      </c>
      <c r="E3362" s="20">
        <f>MIN(IF(MOD(ROWS($A$2:A3362),$A$2)=0,E3361+1, E3361), $B$2-1)</f>
        <v>4</v>
      </c>
      <c r="G3362" s="2" t="str">
        <f>IF(NOT(OR(
SUMPRODUCT(--ISNUMBER(SEARCH('Chapter 2 (Generated)'!$B$3:$V$3,INDEX(MyData,D3362, E3362+1))))&gt;0,
SUMPRODUCT(--ISNUMBER(SEARCH('Chapter 2 (Generated)'!$B$4:$V$4,INDEX(MyData,D3362, E3362+1))))&gt;0)),
"        " &amp; INDEX(MyData,D3362, E3362+1),
"    " &amp; INDEX(MyData,D3362, E3362+1))</f>
        <v xml:space="preserve">        "null",//10 </v>
      </c>
    </row>
    <row r="3363" spans="4:7" x14ac:dyDescent="0.2">
      <c r="D3363" s="20">
        <f t="shared" si="52"/>
        <v>14</v>
      </c>
      <c r="E3363" s="20">
        <f>MIN(IF(MOD(ROWS($A$2:A3363),$A$2)=0,E3362+1, E3362), $B$2-1)</f>
        <v>4</v>
      </c>
      <c r="G3363" s="2" t="str">
        <f>IF(NOT(OR(
SUMPRODUCT(--ISNUMBER(SEARCH('Chapter 2 (Generated)'!$B$3:$V$3,INDEX(MyData,D3363, E3363+1))))&gt;0,
SUMPRODUCT(--ISNUMBER(SEARCH('Chapter 2 (Generated)'!$B$4:$V$4,INDEX(MyData,D3363, E3363+1))))&gt;0)),
"        " &amp; INDEX(MyData,D3363, E3363+1),
"    " &amp; INDEX(MyData,D3363, E3363+1))</f>
        <v xml:space="preserve">        "null",</v>
      </c>
    </row>
    <row r="3364" spans="4:7" x14ac:dyDescent="0.2">
      <c r="D3364" s="20">
        <f t="shared" si="52"/>
        <v>15</v>
      </c>
      <c r="E3364" s="20">
        <f>MIN(IF(MOD(ROWS($A$2:A3364),$A$2)=0,E3363+1, E3363), $B$2-1)</f>
        <v>4</v>
      </c>
      <c r="G3364" s="2" t="str">
        <f>IF(NOT(OR(
SUMPRODUCT(--ISNUMBER(SEARCH('Chapter 2 (Generated)'!$B$3:$V$3,INDEX(MyData,D3364, E3364+1))))&gt;0,
SUMPRODUCT(--ISNUMBER(SEARCH('Chapter 2 (Generated)'!$B$4:$V$4,INDEX(MyData,D3364, E3364+1))))&gt;0)),
"        " &amp; INDEX(MyData,D3364, E3364+1),
"    " &amp; INDEX(MyData,D3364, E3364+1))</f>
        <v xml:space="preserve">        "null",</v>
      </c>
    </row>
    <row r="3365" spans="4:7" x14ac:dyDescent="0.2">
      <c r="D3365" s="20">
        <f t="shared" si="52"/>
        <v>16</v>
      </c>
      <c r="E3365" s="20">
        <f>MIN(IF(MOD(ROWS($A$2:A3365),$A$2)=0,E3364+1, E3364), $B$2-1)</f>
        <v>4</v>
      </c>
      <c r="G3365" s="2" t="str">
        <f>IF(NOT(OR(
SUMPRODUCT(--ISNUMBER(SEARCH('Chapter 2 (Generated)'!$B$3:$V$3,INDEX(MyData,D3365, E3365+1))))&gt;0,
SUMPRODUCT(--ISNUMBER(SEARCH('Chapter 2 (Generated)'!$B$4:$V$4,INDEX(MyData,D3365, E3365+1))))&gt;0)),
"        " &amp; INDEX(MyData,D3365, E3365+1),
"    " &amp; INDEX(MyData,D3365, E3365+1))</f>
        <v xml:space="preserve">        "null",</v>
      </c>
    </row>
    <row r="3366" spans="4:7" x14ac:dyDescent="0.2">
      <c r="D3366" s="20">
        <f t="shared" si="52"/>
        <v>17</v>
      </c>
      <c r="E3366" s="20">
        <f>MIN(IF(MOD(ROWS($A$2:A3366),$A$2)=0,E3365+1, E3365), $B$2-1)</f>
        <v>4</v>
      </c>
      <c r="G3366" s="2" t="str">
        <f>IF(NOT(OR(
SUMPRODUCT(--ISNUMBER(SEARCH('Chapter 2 (Generated)'!$B$3:$V$3,INDEX(MyData,D3366, E3366+1))))&gt;0,
SUMPRODUCT(--ISNUMBER(SEARCH('Chapter 2 (Generated)'!$B$4:$V$4,INDEX(MyData,D3366, E3366+1))))&gt;0)),
"        " &amp; INDEX(MyData,D3366, E3366+1),
"    " &amp; INDEX(MyData,D3366, E3366+1))</f>
        <v xml:space="preserve">        "null",</v>
      </c>
    </row>
    <row r="3367" spans="4:7" x14ac:dyDescent="0.2">
      <c r="D3367" s="20">
        <f t="shared" si="52"/>
        <v>18</v>
      </c>
      <c r="E3367" s="20">
        <f>MIN(IF(MOD(ROWS($A$2:A3367),$A$2)=0,E3366+1, E3366), $B$2-1)</f>
        <v>4</v>
      </c>
      <c r="G3367" s="2" t="str">
        <f>IF(NOT(OR(
SUMPRODUCT(--ISNUMBER(SEARCH('Chapter 2 (Generated)'!$B$3:$V$3,INDEX(MyData,D3367, E3367+1))))&gt;0,
SUMPRODUCT(--ISNUMBER(SEARCH('Chapter 2 (Generated)'!$B$4:$V$4,INDEX(MyData,D3367, E3367+1))))&gt;0)),
"        " &amp; INDEX(MyData,D3367, E3367+1),
"    " &amp; INDEX(MyData,D3367, E3367+1))</f>
        <v xml:space="preserve">        "null",//15 </v>
      </c>
    </row>
    <row r="3368" spans="4:7" x14ac:dyDescent="0.2">
      <c r="D3368" s="20">
        <f t="shared" si="52"/>
        <v>19</v>
      </c>
      <c r="E3368" s="20">
        <f>MIN(IF(MOD(ROWS($A$2:A3368),$A$2)=0,E3367+1, E3367), $B$2-1)</f>
        <v>4</v>
      </c>
      <c r="G3368" s="2" t="str">
        <f>IF(NOT(OR(
SUMPRODUCT(--ISNUMBER(SEARCH('Chapter 2 (Generated)'!$B$3:$V$3,INDEX(MyData,D3368, E3368+1))))&gt;0,
SUMPRODUCT(--ISNUMBER(SEARCH('Chapter 2 (Generated)'!$B$4:$V$4,INDEX(MyData,D3368, E3368+1))))&gt;0)),
"        " &amp; INDEX(MyData,D3368, E3368+1),
"    " &amp; INDEX(MyData,D3368, E3368+1))</f>
        <v xml:space="preserve">        "null",</v>
      </c>
    </row>
    <row r="3369" spans="4:7" x14ac:dyDescent="0.2">
      <c r="D3369" s="20">
        <f t="shared" si="52"/>
        <v>20</v>
      </c>
      <c r="E3369" s="20">
        <f>MIN(IF(MOD(ROWS($A$2:A3369),$A$2)=0,E3368+1, E3368), $B$2-1)</f>
        <v>4</v>
      </c>
      <c r="G3369" s="2" t="str">
        <f>IF(NOT(OR(
SUMPRODUCT(--ISNUMBER(SEARCH('Chapter 2 (Generated)'!$B$3:$V$3,INDEX(MyData,D3369, E3369+1))))&gt;0,
SUMPRODUCT(--ISNUMBER(SEARCH('Chapter 2 (Generated)'!$B$4:$V$4,INDEX(MyData,D3369, E3369+1))))&gt;0)),
"        " &amp; INDEX(MyData,D3369, E3369+1),
"    " &amp; INDEX(MyData,D3369, E3369+1))</f>
        <v xml:space="preserve">        "null",</v>
      </c>
    </row>
    <row r="3370" spans="4:7" x14ac:dyDescent="0.2">
      <c r="D3370" s="20">
        <f t="shared" si="52"/>
        <v>21</v>
      </c>
      <c r="E3370" s="20">
        <f>MIN(IF(MOD(ROWS($A$2:A3370),$A$2)=0,E3369+1, E3369), $B$2-1)</f>
        <v>4</v>
      </c>
      <c r="G3370" s="2" t="str">
        <f>IF(NOT(OR(
SUMPRODUCT(--ISNUMBER(SEARCH('Chapter 2 (Generated)'!$B$3:$V$3,INDEX(MyData,D3370, E3370+1))))&gt;0,
SUMPRODUCT(--ISNUMBER(SEARCH('Chapter 2 (Generated)'!$B$4:$V$4,INDEX(MyData,D3370, E3370+1))))&gt;0)),
"        " &amp; INDEX(MyData,D3370, E3370+1),
"    " &amp; INDEX(MyData,D3370, E3370+1))</f>
        <v xml:space="preserve">        "null",</v>
      </c>
    </row>
    <row r="3371" spans="4:7" x14ac:dyDescent="0.2">
      <c r="D3371" s="20">
        <f t="shared" si="52"/>
        <v>22</v>
      </c>
      <c r="E3371" s="20">
        <f>MIN(IF(MOD(ROWS($A$2:A3371),$A$2)=0,E3370+1, E3370), $B$2-1)</f>
        <v>4</v>
      </c>
      <c r="G3371" s="2" t="str">
        <f>IF(NOT(OR(
SUMPRODUCT(--ISNUMBER(SEARCH('Chapter 2 (Generated)'!$B$3:$V$3,INDEX(MyData,D3371, E3371+1))))&gt;0,
SUMPRODUCT(--ISNUMBER(SEARCH('Chapter 2 (Generated)'!$B$4:$V$4,INDEX(MyData,D3371, E3371+1))))&gt;0)),
"        " &amp; INDEX(MyData,D3371, E3371+1),
"    " &amp; INDEX(MyData,D3371, E3371+1))</f>
        <v xml:space="preserve">        "null",</v>
      </c>
    </row>
    <row r="3372" spans="4:7" x14ac:dyDescent="0.2">
      <c r="D3372" s="20">
        <f t="shared" si="52"/>
        <v>23</v>
      </c>
      <c r="E3372" s="20">
        <f>MIN(IF(MOD(ROWS($A$2:A3372),$A$2)=0,E3371+1, E3371), $B$2-1)</f>
        <v>4</v>
      </c>
      <c r="G3372" s="2" t="str">
        <f>IF(NOT(OR(
SUMPRODUCT(--ISNUMBER(SEARCH('Chapter 2 (Generated)'!$B$3:$V$3,INDEX(MyData,D3372, E3372+1))))&gt;0,
SUMPRODUCT(--ISNUMBER(SEARCH('Chapter 2 (Generated)'!$B$4:$V$4,INDEX(MyData,D3372, E3372+1))))&gt;0)),
"        " &amp; INDEX(MyData,D3372, E3372+1),
"    " &amp; INDEX(MyData,D3372, E3372+1))</f>
        <v xml:space="preserve">        "null",//20 </v>
      </c>
    </row>
    <row r="3373" spans="4:7" x14ac:dyDescent="0.2">
      <c r="D3373" s="20">
        <f t="shared" si="52"/>
        <v>24</v>
      </c>
      <c r="E3373" s="20">
        <f>MIN(IF(MOD(ROWS($A$2:A3373),$A$2)=0,E3372+1, E3372), $B$2-1)</f>
        <v>4</v>
      </c>
      <c r="G3373" s="2" t="str">
        <f>IF(NOT(OR(
SUMPRODUCT(--ISNUMBER(SEARCH('Chapter 2 (Generated)'!$B$3:$V$3,INDEX(MyData,D3373, E3373+1))))&gt;0,
SUMPRODUCT(--ISNUMBER(SEARCH('Chapter 2 (Generated)'!$B$4:$V$4,INDEX(MyData,D3373, E3373+1))))&gt;0)),
"        " &amp; INDEX(MyData,D3373, E3373+1),
"    " &amp; INDEX(MyData,D3373, E3373+1))</f>
        <v xml:space="preserve">        "null",</v>
      </c>
    </row>
    <row r="3374" spans="4:7" x14ac:dyDescent="0.2">
      <c r="D3374" s="20">
        <f t="shared" si="52"/>
        <v>25</v>
      </c>
      <c r="E3374" s="20">
        <f>MIN(IF(MOD(ROWS($A$2:A3374),$A$2)=0,E3373+1, E3373), $B$2-1)</f>
        <v>4</v>
      </c>
      <c r="G3374" s="2" t="str">
        <f>IF(NOT(OR(
SUMPRODUCT(--ISNUMBER(SEARCH('Chapter 2 (Generated)'!$B$3:$V$3,INDEX(MyData,D3374, E3374+1))))&gt;0,
SUMPRODUCT(--ISNUMBER(SEARCH('Chapter 2 (Generated)'!$B$4:$V$4,INDEX(MyData,D3374, E3374+1))))&gt;0)),
"        " &amp; INDEX(MyData,D3374, E3374+1),
"    " &amp; INDEX(MyData,D3374, E3374+1))</f>
        <v xml:space="preserve">        "null",</v>
      </c>
    </row>
    <row r="3375" spans="4:7" x14ac:dyDescent="0.2">
      <c r="D3375" s="20">
        <f t="shared" si="52"/>
        <v>26</v>
      </c>
      <c r="E3375" s="20">
        <f>MIN(IF(MOD(ROWS($A$2:A3375),$A$2)=0,E3374+1, E3374), $B$2-1)</f>
        <v>4</v>
      </c>
      <c r="G3375" s="2" t="str">
        <f>IF(NOT(OR(
SUMPRODUCT(--ISNUMBER(SEARCH('Chapter 2 (Generated)'!$B$3:$V$3,INDEX(MyData,D3375, E3375+1))))&gt;0,
SUMPRODUCT(--ISNUMBER(SEARCH('Chapter 2 (Generated)'!$B$4:$V$4,INDEX(MyData,D3375, E3375+1))))&gt;0)),
"        " &amp; INDEX(MyData,D3375, E3375+1),
"    " &amp; INDEX(MyData,D3375, E3375+1))</f>
        <v xml:space="preserve">        "null",</v>
      </c>
    </row>
    <row r="3376" spans="4:7" x14ac:dyDescent="0.2">
      <c r="D3376" s="20">
        <f t="shared" si="52"/>
        <v>27</v>
      </c>
      <c r="E3376" s="20">
        <f>MIN(IF(MOD(ROWS($A$2:A3376),$A$2)=0,E3375+1, E3375), $B$2-1)</f>
        <v>4</v>
      </c>
      <c r="G3376" s="2" t="str">
        <f>IF(NOT(OR(
SUMPRODUCT(--ISNUMBER(SEARCH('Chapter 2 (Generated)'!$B$3:$V$3,INDEX(MyData,D3376, E3376+1))))&gt;0,
SUMPRODUCT(--ISNUMBER(SEARCH('Chapter 2 (Generated)'!$B$4:$V$4,INDEX(MyData,D3376, E3376+1))))&gt;0)),
"        " &amp; INDEX(MyData,D3376, E3376+1),
"    " &amp; INDEX(MyData,D3376, E3376+1))</f>
        <v xml:space="preserve">        "null",</v>
      </c>
    </row>
    <row r="3377" spans="4:7" x14ac:dyDescent="0.2">
      <c r="D3377" s="20">
        <f t="shared" si="52"/>
        <v>28</v>
      </c>
      <c r="E3377" s="20">
        <f>MIN(IF(MOD(ROWS($A$2:A3377),$A$2)=0,E3376+1, E3376), $B$2-1)</f>
        <v>4</v>
      </c>
      <c r="G3377" s="2" t="str">
        <f>IF(NOT(OR(
SUMPRODUCT(--ISNUMBER(SEARCH('Chapter 2 (Generated)'!$B$3:$V$3,INDEX(MyData,D3377, E3377+1))))&gt;0,
SUMPRODUCT(--ISNUMBER(SEARCH('Chapter 2 (Generated)'!$B$4:$V$4,INDEX(MyData,D3377, E3377+1))))&gt;0)),
"        " &amp; INDEX(MyData,D3377, E3377+1),
"    " &amp; INDEX(MyData,D3377, E3377+1))</f>
        <v xml:space="preserve">        "null",//25 </v>
      </c>
    </row>
    <row r="3378" spans="4:7" x14ac:dyDescent="0.2">
      <c r="D3378" s="20">
        <f t="shared" si="52"/>
        <v>29</v>
      </c>
      <c r="E3378" s="20">
        <f>MIN(IF(MOD(ROWS($A$2:A3378),$A$2)=0,E3377+1, E3377), $B$2-1)</f>
        <v>4</v>
      </c>
      <c r="G3378" s="2" t="str">
        <f>IF(NOT(OR(
SUMPRODUCT(--ISNUMBER(SEARCH('Chapter 2 (Generated)'!$B$3:$V$3,INDEX(MyData,D3378, E3378+1))))&gt;0,
SUMPRODUCT(--ISNUMBER(SEARCH('Chapter 2 (Generated)'!$B$4:$V$4,INDEX(MyData,D3378, E3378+1))))&gt;0)),
"        " &amp; INDEX(MyData,D3378, E3378+1),
"    " &amp; INDEX(MyData,D3378, E3378+1))</f>
        <v xml:space="preserve">        "null",</v>
      </c>
    </row>
    <row r="3379" spans="4:7" x14ac:dyDescent="0.2">
      <c r="D3379" s="20">
        <f t="shared" si="52"/>
        <v>30</v>
      </c>
      <c r="E3379" s="20">
        <f>MIN(IF(MOD(ROWS($A$2:A3379),$A$2)=0,E3378+1, E3378), $B$2-1)</f>
        <v>4</v>
      </c>
      <c r="G3379" s="2" t="str">
        <f>IF(NOT(OR(
SUMPRODUCT(--ISNUMBER(SEARCH('Chapter 2 (Generated)'!$B$3:$V$3,INDEX(MyData,D3379, E3379+1))))&gt;0,
SUMPRODUCT(--ISNUMBER(SEARCH('Chapter 2 (Generated)'!$B$4:$V$4,INDEX(MyData,D3379, E3379+1))))&gt;0)),
"        " &amp; INDEX(MyData,D3379, E3379+1),
"    " &amp; INDEX(MyData,D3379, E3379+1))</f>
        <v xml:space="preserve">        "null",</v>
      </c>
    </row>
    <row r="3380" spans="4:7" x14ac:dyDescent="0.2">
      <c r="D3380" s="20">
        <f t="shared" si="52"/>
        <v>31</v>
      </c>
      <c r="E3380" s="20">
        <f>MIN(IF(MOD(ROWS($A$2:A3380),$A$2)=0,E3379+1, E3379), $B$2-1)</f>
        <v>4</v>
      </c>
      <c r="G3380" s="2" t="str">
        <f>IF(NOT(OR(
SUMPRODUCT(--ISNUMBER(SEARCH('Chapter 2 (Generated)'!$B$3:$V$3,INDEX(MyData,D3380, E3380+1))))&gt;0,
SUMPRODUCT(--ISNUMBER(SEARCH('Chapter 2 (Generated)'!$B$4:$V$4,INDEX(MyData,D3380, E3380+1))))&gt;0)),
"        " &amp; INDEX(MyData,D3380, E3380+1),
"    " &amp; INDEX(MyData,D3380, E3380+1))</f>
        <v xml:space="preserve">        "null",</v>
      </c>
    </row>
    <row r="3381" spans="4:7" x14ac:dyDescent="0.2">
      <c r="D3381" s="20">
        <f t="shared" si="52"/>
        <v>32</v>
      </c>
      <c r="E3381" s="20">
        <f>MIN(IF(MOD(ROWS($A$2:A3381),$A$2)=0,E3380+1, E3380), $B$2-1)</f>
        <v>4</v>
      </c>
      <c r="G3381" s="2" t="str">
        <f>IF(NOT(OR(
SUMPRODUCT(--ISNUMBER(SEARCH('Chapter 2 (Generated)'!$B$3:$V$3,INDEX(MyData,D3381, E3381+1))))&gt;0,
SUMPRODUCT(--ISNUMBER(SEARCH('Chapter 2 (Generated)'!$B$4:$V$4,INDEX(MyData,D3381, E3381+1))))&gt;0)),
"        " &amp; INDEX(MyData,D3381, E3381+1),
"    " &amp; INDEX(MyData,D3381, E3381+1))</f>
        <v xml:space="preserve">        "null",</v>
      </c>
    </row>
    <row r="3382" spans="4:7" x14ac:dyDescent="0.2">
      <c r="D3382" s="20">
        <f t="shared" si="52"/>
        <v>33</v>
      </c>
      <c r="E3382" s="20">
        <f>MIN(IF(MOD(ROWS($A$2:A3382),$A$2)=0,E3381+1, E3381), $B$2-1)</f>
        <v>4</v>
      </c>
      <c r="G3382" s="2" t="str">
        <f>IF(NOT(OR(
SUMPRODUCT(--ISNUMBER(SEARCH('Chapter 2 (Generated)'!$B$3:$V$3,INDEX(MyData,D3382, E3382+1))))&gt;0,
SUMPRODUCT(--ISNUMBER(SEARCH('Chapter 2 (Generated)'!$B$4:$V$4,INDEX(MyData,D3382, E3382+1))))&gt;0)),
"        " &amp; INDEX(MyData,D3382, E3382+1),
"    " &amp; INDEX(MyData,D3382, E3382+1))</f>
        <v xml:space="preserve">        "null",//30 </v>
      </c>
    </row>
    <row r="3383" spans="4:7" x14ac:dyDescent="0.2">
      <c r="D3383" s="20">
        <f t="shared" si="52"/>
        <v>34</v>
      </c>
      <c r="E3383" s="20">
        <f>MIN(IF(MOD(ROWS($A$2:A3383),$A$2)=0,E3382+1, E3382), $B$2-1)</f>
        <v>4</v>
      </c>
      <c r="G3383" s="2" t="str">
        <f>IF(NOT(OR(
SUMPRODUCT(--ISNUMBER(SEARCH('Chapter 2 (Generated)'!$B$3:$V$3,INDEX(MyData,D3383, E3383+1))))&gt;0,
SUMPRODUCT(--ISNUMBER(SEARCH('Chapter 2 (Generated)'!$B$4:$V$4,INDEX(MyData,D3383, E3383+1))))&gt;0)),
"        " &amp; INDEX(MyData,D3383, E3383+1),
"    " &amp; INDEX(MyData,D3383, E3383+1))</f>
        <v xml:space="preserve">        "null",</v>
      </c>
    </row>
    <row r="3384" spans="4:7" x14ac:dyDescent="0.2">
      <c r="D3384" s="20">
        <f t="shared" si="52"/>
        <v>35</v>
      </c>
      <c r="E3384" s="20">
        <f>MIN(IF(MOD(ROWS($A$2:A3384),$A$2)=0,E3383+1, E3383), $B$2-1)</f>
        <v>4</v>
      </c>
      <c r="G3384" s="2" t="str">
        <f>IF(NOT(OR(
SUMPRODUCT(--ISNUMBER(SEARCH('Chapter 2 (Generated)'!$B$3:$V$3,INDEX(MyData,D3384, E3384+1))))&gt;0,
SUMPRODUCT(--ISNUMBER(SEARCH('Chapter 2 (Generated)'!$B$4:$V$4,INDEX(MyData,D3384, E3384+1))))&gt;0)),
"        " &amp; INDEX(MyData,D3384, E3384+1),
"    " &amp; INDEX(MyData,D3384, E3384+1))</f>
        <v xml:space="preserve">        "null",</v>
      </c>
    </row>
    <row r="3385" spans="4:7" x14ac:dyDescent="0.2">
      <c r="D3385" s="20">
        <f t="shared" si="52"/>
        <v>36</v>
      </c>
      <c r="E3385" s="20">
        <f>MIN(IF(MOD(ROWS($A$2:A3385),$A$2)=0,E3384+1, E3384), $B$2-1)</f>
        <v>4</v>
      </c>
      <c r="G3385" s="2" t="str">
        <f>IF(NOT(OR(
SUMPRODUCT(--ISNUMBER(SEARCH('Chapter 2 (Generated)'!$B$3:$V$3,INDEX(MyData,D3385, E3385+1))))&gt;0,
SUMPRODUCT(--ISNUMBER(SEARCH('Chapter 2 (Generated)'!$B$4:$V$4,INDEX(MyData,D3385, E3385+1))))&gt;0)),
"        " &amp; INDEX(MyData,D3385, E3385+1),
"    " &amp; INDEX(MyData,D3385, E3385+1))</f>
        <v xml:space="preserve">        "null",</v>
      </c>
    </row>
    <row r="3386" spans="4:7" x14ac:dyDescent="0.2">
      <c r="D3386" s="20">
        <f t="shared" si="52"/>
        <v>37</v>
      </c>
      <c r="E3386" s="20">
        <f>MIN(IF(MOD(ROWS($A$2:A3386),$A$2)=0,E3385+1, E3385), $B$2-1)</f>
        <v>4</v>
      </c>
      <c r="G3386" s="2" t="str">
        <f>IF(NOT(OR(
SUMPRODUCT(--ISNUMBER(SEARCH('Chapter 2 (Generated)'!$B$3:$V$3,INDEX(MyData,D3386, E3386+1))))&gt;0,
SUMPRODUCT(--ISNUMBER(SEARCH('Chapter 2 (Generated)'!$B$4:$V$4,INDEX(MyData,D3386, E3386+1))))&gt;0)),
"        " &amp; INDEX(MyData,D3386, E3386+1),
"    " &amp; INDEX(MyData,D3386, E3386+1))</f>
        <v xml:space="preserve">        "null",</v>
      </c>
    </row>
    <row r="3387" spans="4:7" x14ac:dyDescent="0.2">
      <c r="D3387" s="20">
        <f t="shared" si="52"/>
        <v>38</v>
      </c>
      <c r="E3387" s="20">
        <f>MIN(IF(MOD(ROWS($A$2:A3387),$A$2)=0,E3386+1, E3386), $B$2-1)</f>
        <v>4</v>
      </c>
      <c r="G3387" s="2" t="str">
        <f>IF(NOT(OR(
SUMPRODUCT(--ISNUMBER(SEARCH('Chapter 2 (Generated)'!$B$3:$V$3,INDEX(MyData,D3387, E3387+1))))&gt;0,
SUMPRODUCT(--ISNUMBER(SEARCH('Chapter 2 (Generated)'!$B$4:$V$4,INDEX(MyData,D3387, E3387+1))))&gt;0)),
"        " &amp; INDEX(MyData,D3387, E3387+1),
"    " &amp; INDEX(MyData,D3387, E3387+1))</f>
        <v xml:space="preserve">        "null",//35 </v>
      </c>
    </row>
    <row r="3388" spans="4:7" x14ac:dyDescent="0.2">
      <c r="D3388" s="20">
        <f t="shared" si="52"/>
        <v>39</v>
      </c>
      <c r="E3388" s="20">
        <f>MIN(IF(MOD(ROWS($A$2:A3388),$A$2)=0,E3387+1, E3387), $B$2-1)</f>
        <v>4</v>
      </c>
      <c r="G3388" s="2" t="str">
        <f>IF(NOT(OR(
SUMPRODUCT(--ISNUMBER(SEARCH('Chapter 2 (Generated)'!$B$3:$V$3,INDEX(MyData,D3388, E3388+1))))&gt;0,
SUMPRODUCT(--ISNUMBER(SEARCH('Chapter 2 (Generated)'!$B$4:$V$4,INDEX(MyData,D3388, E3388+1))))&gt;0)),
"        " &amp; INDEX(MyData,D3388, E3388+1),
"    " &amp; INDEX(MyData,D3388, E3388+1))</f>
        <v xml:space="preserve">        "null",//36 Objective Complete: Get some breakfast at the Cafeteria! </v>
      </c>
    </row>
    <row r="3389" spans="4:7" x14ac:dyDescent="0.2">
      <c r="D3389" s="20">
        <f t="shared" si="52"/>
        <v>40</v>
      </c>
      <c r="E3389" s="20">
        <f>MIN(IF(MOD(ROWS($A$2:A3389),$A$2)=0,E3388+1, E3388), $B$2-1)</f>
        <v>4</v>
      </c>
      <c r="G3389" s="2" t="str">
        <f>IF(NOT(OR(
SUMPRODUCT(--ISNUMBER(SEARCH('Chapter 2 (Generated)'!$B$3:$V$3,INDEX(MyData,D3389, E3389+1))))&gt;0,
SUMPRODUCT(--ISNUMBER(SEARCH('Chapter 2 (Generated)'!$B$4:$V$4,INDEX(MyData,D3389, E3389+1))))&gt;0)),
"        " &amp; INDEX(MyData,D3389, E3389+1),
"    " &amp; INDEX(MyData,D3389, E3389+1))</f>
        <v xml:space="preserve">        "null",</v>
      </c>
    </row>
    <row r="3390" spans="4:7" x14ac:dyDescent="0.2">
      <c r="D3390" s="20">
        <f t="shared" si="52"/>
        <v>41</v>
      </c>
      <c r="E3390" s="20">
        <f>MIN(IF(MOD(ROWS($A$2:A3390),$A$2)=0,E3389+1, E3389), $B$2-1)</f>
        <v>4</v>
      </c>
      <c r="G3390" s="2" t="str">
        <f>IF(NOT(OR(
SUMPRODUCT(--ISNUMBER(SEARCH('Chapter 2 (Generated)'!$B$3:$V$3,INDEX(MyData,D3390, E3390+1))))&gt;0,
SUMPRODUCT(--ISNUMBER(SEARCH('Chapter 2 (Generated)'!$B$4:$V$4,INDEX(MyData,D3390, E3390+1))))&gt;0)),
"        " &amp; INDEX(MyData,D3390, E3390+1),
"    " &amp; INDEX(MyData,D3390, E3390+1))</f>
        <v xml:space="preserve">        "null",</v>
      </c>
    </row>
    <row r="3391" spans="4:7" x14ac:dyDescent="0.2">
      <c r="D3391" s="20">
        <f t="shared" si="52"/>
        <v>42</v>
      </c>
      <c r="E3391" s="20">
        <f>MIN(IF(MOD(ROWS($A$2:A3391),$A$2)=0,E3390+1, E3390), $B$2-1)</f>
        <v>4</v>
      </c>
      <c r="G3391" s="2" t="str">
        <f>IF(NOT(OR(
SUMPRODUCT(--ISNUMBER(SEARCH('Chapter 2 (Generated)'!$B$3:$V$3,INDEX(MyData,D3391, E3391+1))))&gt;0,
SUMPRODUCT(--ISNUMBER(SEARCH('Chapter 2 (Generated)'!$B$4:$V$4,INDEX(MyData,D3391, E3391+1))))&gt;0)),
"        " &amp; INDEX(MyData,D3391, E3391+1),
"    " &amp; INDEX(MyData,D3391, E3391+1))</f>
        <v xml:space="preserve">        "null",</v>
      </c>
    </row>
    <row r="3392" spans="4:7" x14ac:dyDescent="0.2">
      <c r="D3392" s="20">
        <f t="shared" si="52"/>
        <v>43</v>
      </c>
      <c r="E3392" s="20">
        <f>MIN(IF(MOD(ROWS($A$2:A3392),$A$2)=0,E3391+1, E3391), $B$2-1)</f>
        <v>4</v>
      </c>
      <c r="G3392" s="2" t="str">
        <f>IF(NOT(OR(
SUMPRODUCT(--ISNUMBER(SEARCH('Chapter 2 (Generated)'!$B$3:$V$3,INDEX(MyData,D3392, E3392+1))))&gt;0,
SUMPRODUCT(--ISNUMBER(SEARCH('Chapter 2 (Generated)'!$B$4:$V$4,INDEX(MyData,D3392, E3392+1))))&gt;0)),
"        " &amp; INDEX(MyData,D3392, E3392+1),
"    " &amp; INDEX(MyData,D3392, E3392+1))</f>
        <v xml:space="preserve">        "null",//40 </v>
      </c>
    </row>
    <row r="3393" spans="4:7" x14ac:dyDescent="0.2">
      <c r="D3393" s="20">
        <f t="shared" si="52"/>
        <v>44</v>
      </c>
      <c r="E3393" s="20">
        <f>MIN(IF(MOD(ROWS($A$2:A3393),$A$2)=0,E3392+1, E3392), $B$2-1)</f>
        <v>4</v>
      </c>
      <c r="G3393" s="2" t="str">
        <f>IF(NOT(OR(
SUMPRODUCT(--ISNUMBER(SEARCH('Chapter 2 (Generated)'!$B$3:$V$3,INDEX(MyData,D3393, E3393+1))))&gt;0,
SUMPRODUCT(--ISNUMBER(SEARCH('Chapter 2 (Generated)'!$B$4:$V$4,INDEX(MyData,D3393, E3393+1))))&gt;0)),
"        " &amp; INDEX(MyData,D3393, E3393+1),
"    " &amp; INDEX(MyData,D3393, E3393+1))</f>
        <v xml:space="preserve">        "null",</v>
      </c>
    </row>
    <row r="3394" spans="4:7" x14ac:dyDescent="0.2">
      <c r="D3394" s="20">
        <f t="shared" ref="D3394:D3457" si="53">MOD(ROW(D3393)-1+ROWS(MyData),ROWS(MyData))+1</f>
        <v>45</v>
      </c>
      <c r="E3394" s="20">
        <f>MIN(IF(MOD(ROWS($A$2:A3394),$A$2)=0,E3393+1, E3393), $B$2-1)</f>
        <v>4</v>
      </c>
      <c r="G3394" s="2" t="str">
        <f>IF(NOT(OR(
SUMPRODUCT(--ISNUMBER(SEARCH('Chapter 2 (Generated)'!$B$3:$V$3,INDEX(MyData,D3394, E3394+1))))&gt;0,
SUMPRODUCT(--ISNUMBER(SEARCH('Chapter 2 (Generated)'!$B$4:$V$4,INDEX(MyData,D3394, E3394+1))))&gt;0)),
"        " &amp; INDEX(MyData,D3394, E3394+1),
"    " &amp; INDEX(MyData,D3394, E3394+1))</f>
        <v xml:space="preserve">        "null",</v>
      </c>
    </row>
    <row r="3395" spans="4:7" x14ac:dyDescent="0.2">
      <c r="D3395" s="20">
        <f t="shared" si="53"/>
        <v>46</v>
      </c>
      <c r="E3395" s="20">
        <f>MIN(IF(MOD(ROWS($A$2:A3395),$A$2)=0,E3394+1, E3394), $B$2-1)</f>
        <v>4</v>
      </c>
      <c r="G3395" s="2" t="str">
        <f>IF(NOT(OR(
SUMPRODUCT(--ISNUMBER(SEARCH('Chapter 2 (Generated)'!$B$3:$V$3,INDEX(MyData,D3395, E3395+1))))&gt;0,
SUMPRODUCT(--ISNUMBER(SEARCH('Chapter 2 (Generated)'!$B$4:$V$4,INDEX(MyData,D3395, E3395+1))))&gt;0)),
"        " &amp; INDEX(MyData,D3395, E3395+1),
"    " &amp; INDEX(MyData,D3395, E3395+1))</f>
        <v xml:space="preserve">        "null",</v>
      </c>
    </row>
    <row r="3396" spans="4:7" x14ac:dyDescent="0.2">
      <c r="D3396" s="20">
        <f t="shared" si="53"/>
        <v>47</v>
      </c>
      <c r="E3396" s="20">
        <f>MIN(IF(MOD(ROWS($A$2:A3396),$A$2)=0,E3395+1, E3395), $B$2-1)</f>
        <v>4</v>
      </c>
      <c r="G3396" s="2" t="str">
        <f>IF(NOT(OR(
SUMPRODUCT(--ISNUMBER(SEARCH('Chapter 2 (Generated)'!$B$3:$V$3,INDEX(MyData,D3396, E3396+1))))&gt;0,
SUMPRODUCT(--ISNUMBER(SEARCH('Chapter 2 (Generated)'!$B$4:$V$4,INDEX(MyData,D3396, E3396+1))))&gt;0)),
"        " &amp; INDEX(MyData,D3396, E3396+1),
"    " &amp; INDEX(MyData,D3396, E3396+1))</f>
        <v xml:space="preserve">        "null",//44 Objective Complete: Follow Axel and go back to the Main Hallway! </v>
      </c>
    </row>
    <row r="3397" spans="4:7" x14ac:dyDescent="0.2">
      <c r="D3397" s="20">
        <f t="shared" si="53"/>
        <v>48</v>
      </c>
      <c r="E3397" s="20">
        <f>MIN(IF(MOD(ROWS($A$2:A3397),$A$2)=0,E3396+1, E3396), $B$2-1)</f>
        <v>4</v>
      </c>
      <c r="G3397" s="2" t="str">
        <f>IF(NOT(OR(
SUMPRODUCT(--ISNUMBER(SEARCH('Chapter 2 (Generated)'!$B$3:$V$3,INDEX(MyData,D3397, E3397+1))))&gt;0,
SUMPRODUCT(--ISNUMBER(SEARCH('Chapter 2 (Generated)'!$B$4:$V$4,INDEX(MyData,D3397, E3397+1))))&gt;0)),
"        " &amp; INDEX(MyData,D3397, E3397+1),
"    " &amp; INDEX(MyData,D3397, E3397+1))</f>
        <v xml:space="preserve">        "null",//45 </v>
      </c>
    </row>
    <row r="3398" spans="4:7" x14ac:dyDescent="0.2">
      <c r="D3398" s="20">
        <f t="shared" si="53"/>
        <v>49</v>
      </c>
      <c r="E3398" s="20">
        <f>MIN(IF(MOD(ROWS($A$2:A3398),$A$2)=0,E3397+1, E3397), $B$2-1)</f>
        <v>4</v>
      </c>
      <c r="G3398" s="2" t="str">
        <f>IF(NOT(OR(
SUMPRODUCT(--ISNUMBER(SEARCH('Chapter 2 (Generated)'!$B$3:$V$3,INDEX(MyData,D3398, E3398+1))))&gt;0,
SUMPRODUCT(--ISNUMBER(SEARCH('Chapter 2 (Generated)'!$B$4:$V$4,INDEX(MyData,D3398, E3398+1))))&gt;0)),
"        " &amp; INDEX(MyData,D3398, E3398+1),
"    " &amp; INDEX(MyData,D3398, E3398+1))</f>
        <v xml:space="preserve">        "null",</v>
      </c>
    </row>
    <row r="3399" spans="4:7" x14ac:dyDescent="0.2">
      <c r="D3399" s="20">
        <f t="shared" si="53"/>
        <v>50</v>
      </c>
      <c r="E3399" s="20">
        <f>MIN(IF(MOD(ROWS($A$2:A3399),$A$2)=0,E3398+1, E3398), $B$2-1)</f>
        <v>4</v>
      </c>
      <c r="G3399" s="2" t="str">
        <f>IF(NOT(OR(
SUMPRODUCT(--ISNUMBER(SEARCH('Chapter 2 (Generated)'!$B$3:$V$3,INDEX(MyData,D3399, E3399+1))))&gt;0,
SUMPRODUCT(--ISNUMBER(SEARCH('Chapter 2 (Generated)'!$B$4:$V$4,INDEX(MyData,D3399, E3399+1))))&gt;0)),
"        " &amp; INDEX(MyData,D3399, E3399+1),
"    " &amp; INDEX(MyData,D3399, E3399+1))</f>
        <v xml:space="preserve">        "null",</v>
      </c>
    </row>
    <row r="3400" spans="4:7" x14ac:dyDescent="0.2">
      <c r="D3400" s="20">
        <f t="shared" si="53"/>
        <v>51</v>
      </c>
      <c r="E3400" s="20">
        <f>MIN(IF(MOD(ROWS($A$2:A3400),$A$2)=0,E3399+1, E3399), $B$2-1)</f>
        <v>4</v>
      </c>
      <c r="G3400" s="2" t="str">
        <f>IF(NOT(OR(
SUMPRODUCT(--ISNUMBER(SEARCH('Chapter 2 (Generated)'!$B$3:$V$3,INDEX(MyData,D3400, E3400+1))))&gt;0,
SUMPRODUCT(--ISNUMBER(SEARCH('Chapter 2 (Generated)'!$B$4:$V$4,INDEX(MyData,D3400, E3400+1))))&gt;0)),
"        " &amp; INDEX(MyData,D3400, E3400+1),
"    " &amp; INDEX(MyData,D3400, E3400+1))</f>
        <v xml:space="preserve">        "null",</v>
      </c>
    </row>
    <row r="3401" spans="4:7" x14ac:dyDescent="0.2">
      <c r="D3401" s="20">
        <f t="shared" si="53"/>
        <v>52</v>
      </c>
      <c r="E3401" s="20">
        <f>MIN(IF(MOD(ROWS($A$2:A3401),$A$2)=0,E3400+1, E3400), $B$2-1)</f>
        <v>4</v>
      </c>
      <c r="G3401" s="2" t="str">
        <f>IF(NOT(OR(
SUMPRODUCT(--ISNUMBER(SEARCH('Chapter 2 (Generated)'!$B$3:$V$3,INDEX(MyData,D3401, E3401+1))))&gt;0,
SUMPRODUCT(--ISNUMBER(SEARCH('Chapter 2 (Generated)'!$B$4:$V$4,INDEX(MyData,D3401, E3401+1))))&gt;0)),
"        " &amp; INDEX(MyData,D3401, E3401+1),
"    " &amp; INDEX(MyData,D3401, E3401+1))</f>
        <v xml:space="preserve">        "null",</v>
      </c>
    </row>
    <row r="3402" spans="4:7" x14ac:dyDescent="0.2">
      <c r="D3402" s="20">
        <f t="shared" si="53"/>
        <v>53</v>
      </c>
      <c r="E3402" s="20">
        <f>MIN(IF(MOD(ROWS($A$2:A3402),$A$2)=0,E3401+1, E3401), $B$2-1)</f>
        <v>4</v>
      </c>
      <c r="G3402" s="2" t="str">
        <f>IF(NOT(OR(
SUMPRODUCT(--ISNUMBER(SEARCH('Chapter 2 (Generated)'!$B$3:$V$3,INDEX(MyData,D3402, E3402+1))))&gt;0,
SUMPRODUCT(--ISNUMBER(SEARCH('Chapter 2 (Generated)'!$B$4:$V$4,INDEX(MyData,D3402, E3402+1))))&gt;0)),
"        " &amp; INDEX(MyData,D3402, E3402+1),
"    " &amp; INDEX(MyData,D3402, E3402+1))</f>
        <v xml:space="preserve">        "null",//50 </v>
      </c>
    </row>
    <row r="3403" spans="4:7" x14ac:dyDescent="0.2">
      <c r="D3403" s="20">
        <f t="shared" si="53"/>
        <v>54</v>
      </c>
      <c r="E3403" s="20">
        <f>MIN(IF(MOD(ROWS($A$2:A3403),$A$2)=0,E3402+1, E3402), $B$2-1)</f>
        <v>4</v>
      </c>
      <c r="G3403" s="2" t="str">
        <f>IF(NOT(OR(
SUMPRODUCT(--ISNUMBER(SEARCH('Chapter 2 (Generated)'!$B$3:$V$3,INDEX(MyData,D3403, E3403+1))))&gt;0,
SUMPRODUCT(--ISNUMBER(SEARCH('Chapter 2 (Generated)'!$B$4:$V$4,INDEX(MyData,D3403, E3403+1))))&gt;0)),
"        " &amp; INDEX(MyData,D3403, E3403+1),
"    " &amp; INDEX(MyData,D3403, E3403+1))</f>
        <v xml:space="preserve">        "null",</v>
      </c>
    </row>
    <row r="3404" spans="4:7" x14ac:dyDescent="0.2">
      <c r="D3404" s="20">
        <f t="shared" si="53"/>
        <v>55</v>
      </c>
      <c r="E3404" s="20">
        <f>MIN(IF(MOD(ROWS($A$2:A3404),$A$2)=0,E3403+1, E3403), $B$2-1)</f>
        <v>4</v>
      </c>
      <c r="G3404" s="2" t="str">
        <f>IF(NOT(OR(
SUMPRODUCT(--ISNUMBER(SEARCH('Chapter 2 (Generated)'!$B$3:$V$3,INDEX(MyData,D3404, E3404+1))))&gt;0,
SUMPRODUCT(--ISNUMBER(SEARCH('Chapter 2 (Generated)'!$B$4:$V$4,INDEX(MyData,D3404, E3404+1))))&gt;0)),
"        " &amp; INDEX(MyData,D3404, E3404+1),
"    " &amp; INDEX(MyData,D3404, E3404+1))</f>
        <v xml:space="preserve">        "null",</v>
      </c>
    </row>
    <row r="3405" spans="4:7" x14ac:dyDescent="0.2">
      <c r="D3405" s="20">
        <f t="shared" si="53"/>
        <v>56</v>
      </c>
      <c r="E3405" s="20">
        <f>MIN(IF(MOD(ROWS($A$2:A3405),$A$2)=0,E3404+1, E3404), $B$2-1)</f>
        <v>4</v>
      </c>
      <c r="G3405" s="2" t="str">
        <f>IF(NOT(OR(
SUMPRODUCT(--ISNUMBER(SEARCH('Chapter 2 (Generated)'!$B$3:$V$3,INDEX(MyData,D3405, E3405+1))))&gt;0,
SUMPRODUCT(--ISNUMBER(SEARCH('Chapter 2 (Generated)'!$B$4:$V$4,INDEX(MyData,D3405, E3405+1))))&gt;0)),
"        " &amp; INDEX(MyData,D3405, E3405+1),
"    " &amp; INDEX(MyData,D3405, E3405+1))</f>
        <v xml:space="preserve">        "null",</v>
      </c>
    </row>
    <row r="3406" spans="4:7" x14ac:dyDescent="0.2">
      <c r="D3406" s="20">
        <f t="shared" si="53"/>
        <v>57</v>
      </c>
      <c r="E3406" s="20">
        <f>MIN(IF(MOD(ROWS($A$2:A3406),$A$2)=0,E3405+1, E3405), $B$2-1)</f>
        <v>4</v>
      </c>
      <c r="G3406" s="2" t="str">
        <f>IF(NOT(OR(
SUMPRODUCT(--ISNUMBER(SEARCH('Chapter 2 (Generated)'!$B$3:$V$3,INDEX(MyData,D3406, E3406+1))))&gt;0,
SUMPRODUCT(--ISNUMBER(SEARCH('Chapter 2 (Generated)'!$B$4:$V$4,INDEX(MyData,D3406, E3406+1))))&gt;0)),
"        " &amp; INDEX(MyData,D3406, E3406+1),
"    " &amp; INDEX(MyData,D3406, E3406+1))</f>
        <v xml:space="preserve">        "null",</v>
      </c>
    </row>
    <row r="3407" spans="4:7" x14ac:dyDescent="0.2">
      <c r="D3407" s="20">
        <f t="shared" si="53"/>
        <v>58</v>
      </c>
      <c r="E3407" s="20">
        <f>MIN(IF(MOD(ROWS($A$2:A3407),$A$2)=0,E3406+1, E3406), $B$2-1)</f>
        <v>4</v>
      </c>
      <c r="G3407" s="2" t="str">
        <f>IF(NOT(OR(
SUMPRODUCT(--ISNUMBER(SEARCH('Chapter 2 (Generated)'!$B$3:$V$3,INDEX(MyData,D3407, E3407+1))))&gt;0,
SUMPRODUCT(--ISNUMBER(SEARCH('Chapter 2 (Generated)'!$B$4:$V$4,INDEX(MyData,D3407, E3407+1))))&gt;0)),
"        " &amp; INDEX(MyData,D3407, E3407+1),
"    " &amp; INDEX(MyData,D3407, E3407+1))</f>
        <v xml:space="preserve">        "null",//55 </v>
      </c>
    </row>
    <row r="3408" spans="4:7" x14ac:dyDescent="0.2">
      <c r="D3408" s="20">
        <f t="shared" si="53"/>
        <v>59</v>
      </c>
      <c r="E3408" s="20">
        <f>MIN(IF(MOD(ROWS($A$2:A3408),$A$2)=0,E3407+1, E3407), $B$2-1)</f>
        <v>4</v>
      </c>
      <c r="G3408" s="2" t="str">
        <f>IF(NOT(OR(
SUMPRODUCT(--ISNUMBER(SEARCH('Chapter 2 (Generated)'!$B$3:$V$3,INDEX(MyData,D3408, E3408+1))))&gt;0,
SUMPRODUCT(--ISNUMBER(SEARCH('Chapter 2 (Generated)'!$B$4:$V$4,INDEX(MyData,D3408, E3408+1))))&gt;0)),
"        " &amp; INDEX(MyData,D3408, E3408+1),
"    " &amp; INDEX(MyData,D3408, E3408+1))</f>
        <v xml:space="preserve">        "null",</v>
      </c>
    </row>
    <row r="3409" spans="4:7" x14ac:dyDescent="0.2">
      <c r="D3409" s="20">
        <f t="shared" si="53"/>
        <v>60</v>
      </c>
      <c r="E3409" s="20">
        <f>MIN(IF(MOD(ROWS($A$2:A3409),$A$2)=0,E3408+1, E3408), $B$2-1)</f>
        <v>4</v>
      </c>
      <c r="G3409" s="2" t="str">
        <f>IF(NOT(OR(
SUMPRODUCT(--ISNUMBER(SEARCH('Chapter 2 (Generated)'!$B$3:$V$3,INDEX(MyData,D3409, E3409+1))))&gt;0,
SUMPRODUCT(--ISNUMBER(SEARCH('Chapter 2 (Generated)'!$B$4:$V$4,INDEX(MyData,D3409, E3409+1))))&gt;0)),
"        " &amp; INDEX(MyData,D3409, E3409+1),
"    " &amp; INDEX(MyData,D3409, E3409+1))</f>
        <v xml:space="preserve">        "null",</v>
      </c>
    </row>
    <row r="3410" spans="4:7" x14ac:dyDescent="0.2">
      <c r="D3410" s="20">
        <f t="shared" si="53"/>
        <v>61</v>
      </c>
      <c r="E3410" s="20">
        <f>MIN(IF(MOD(ROWS($A$2:A3410),$A$2)=0,E3409+1, E3409), $B$2-1)</f>
        <v>4</v>
      </c>
      <c r="G3410" s="2" t="str">
        <f>IF(NOT(OR(
SUMPRODUCT(--ISNUMBER(SEARCH('Chapter 2 (Generated)'!$B$3:$V$3,INDEX(MyData,D3410, E3410+1))))&gt;0,
SUMPRODUCT(--ISNUMBER(SEARCH('Chapter 2 (Generated)'!$B$4:$V$4,INDEX(MyData,D3410, E3410+1))))&gt;0)),
"        " &amp; INDEX(MyData,D3410, E3410+1),
"    " &amp; INDEX(MyData,D3410, E3410+1))</f>
        <v xml:space="preserve">        personnages.karolina[0],</v>
      </c>
    </row>
    <row r="3411" spans="4:7" x14ac:dyDescent="0.2">
      <c r="D3411" s="20">
        <f t="shared" si="53"/>
        <v>62</v>
      </c>
      <c r="E3411" s="20">
        <f>MIN(IF(MOD(ROWS($A$2:A3411),$A$2)=0,E3410+1, E3410), $B$2-1)</f>
        <v>4</v>
      </c>
      <c r="G3411" s="2" t="str">
        <f>IF(NOT(OR(
SUMPRODUCT(--ISNUMBER(SEARCH('Chapter 2 (Generated)'!$B$3:$V$3,INDEX(MyData,D3411, E3411+1))))&gt;0,
SUMPRODUCT(--ISNUMBER(SEARCH('Chapter 2 (Generated)'!$B$4:$V$4,INDEX(MyData,D3411, E3411+1))))&gt;0)),
"        " &amp; INDEX(MyData,D3411, E3411+1),
"    " &amp; INDEX(MyData,D3411, E3411+1))</f>
        <v xml:space="preserve">        "null",</v>
      </c>
    </row>
    <row r="3412" spans="4:7" x14ac:dyDescent="0.2">
      <c r="D3412" s="20">
        <f t="shared" si="53"/>
        <v>63</v>
      </c>
      <c r="E3412" s="20">
        <f>MIN(IF(MOD(ROWS($A$2:A3412),$A$2)=0,E3411+1, E3411), $B$2-1)</f>
        <v>4</v>
      </c>
      <c r="G3412" s="2" t="str">
        <f>IF(NOT(OR(
SUMPRODUCT(--ISNUMBER(SEARCH('Chapter 2 (Generated)'!$B$3:$V$3,INDEX(MyData,D3412, E3412+1))))&gt;0,
SUMPRODUCT(--ISNUMBER(SEARCH('Chapter 2 (Generated)'!$B$4:$V$4,INDEX(MyData,D3412, E3412+1))))&gt;0)),
"        " &amp; INDEX(MyData,D3412, E3412+1),
"    " &amp; INDEX(MyData,D3412, E3412+1))</f>
        <v xml:space="preserve">        "null",//60 </v>
      </c>
    </row>
    <row r="3413" spans="4:7" x14ac:dyDescent="0.2">
      <c r="D3413" s="20">
        <f t="shared" si="53"/>
        <v>64</v>
      </c>
      <c r="E3413" s="20">
        <f>MIN(IF(MOD(ROWS($A$2:A3413),$A$2)=0,E3412+1, E3412), $B$2-1)</f>
        <v>4</v>
      </c>
      <c r="G3413" s="2" t="str">
        <f>IF(NOT(OR(
SUMPRODUCT(--ISNUMBER(SEARCH('Chapter 2 (Generated)'!$B$3:$V$3,INDEX(MyData,D3413, E3413+1))))&gt;0,
SUMPRODUCT(--ISNUMBER(SEARCH('Chapter 2 (Generated)'!$B$4:$V$4,INDEX(MyData,D3413, E3413+1))))&gt;0)),
"        " &amp; INDEX(MyData,D3413, E3413+1),
"    " &amp; INDEX(MyData,D3413, E3413+1))</f>
        <v xml:space="preserve">        "null",</v>
      </c>
    </row>
    <row r="3414" spans="4:7" x14ac:dyDescent="0.2">
      <c r="D3414" s="20">
        <f t="shared" si="53"/>
        <v>65</v>
      </c>
      <c r="E3414" s="20">
        <f>MIN(IF(MOD(ROWS($A$2:A3414),$A$2)=0,E3413+1, E3413), $B$2-1)</f>
        <v>4</v>
      </c>
      <c r="G3414" s="2" t="str">
        <f>IF(NOT(OR(
SUMPRODUCT(--ISNUMBER(SEARCH('Chapter 2 (Generated)'!$B$3:$V$3,INDEX(MyData,D3414, E3414+1))))&gt;0,
SUMPRODUCT(--ISNUMBER(SEARCH('Chapter 2 (Generated)'!$B$4:$V$4,INDEX(MyData,D3414, E3414+1))))&gt;0)),
"        " &amp; INDEX(MyData,D3414, E3414+1),
"    " &amp; INDEX(MyData,D3414, E3414+1))</f>
        <v xml:space="preserve">        "null",</v>
      </c>
    </row>
    <row r="3415" spans="4:7" x14ac:dyDescent="0.2">
      <c r="D3415" s="20">
        <f t="shared" si="53"/>
        <v>66</v>
      </c>
      <c r="E3415" s="20">
        <f>MIN(IF(MOD(ROWS($A$2:A3415),$A$2)=0,E3414+1, E3414), $B$2-1)</f>
        <v>4</v>
      </c>
      <c r="G3415" s="2" t="str">
        <f>IF(NOT(OR(
SUMPRODUCT(--ISNUMBER(SEARCH('Chapter 2 (Generated)'!$B$3:$V$3,INDEX(MyData,D3415, E3415+1))))&gt;0,
SUMPRODUCT(--ISNUMBER(SEARCH('Chapter 2 (Generated)'!$B$4:$V$4,INDEX(MyData,D3415, E3415+1))))&gt;0)),
"        " &amp; INDEX(MyData,D3415, E3415+1),
"    " &amp; INDEX(MyData,D3415, E3415+1))</f>
        <v xml:space="preserve">        "null",</v>
      </c>
    </row>
    <row r="3416" spans="4:7" x14ac:dyDescent="0.2">
      <c r="D3416" s="20">
        <f t="shared" si="53"/>
        <v>67</v>
      </c>
      <c r="E3416" s="20">
        <f>MIN(IF(MOD(ROWS($A$2:A3416),$A$2)=0,E3415+1, E3415), $B$2-1)</f>
        <v>4</v>
      </c>
      <c r="G3416" s="2" t="str">
        <f>IF(NOT(OR(
SUMPRODUCT(--ISNUMBER(SEARCH('Chapter 2 (Generated)'!$B$3:$V$3,INDEX(MyData,D3416, E3416+1))))&gt;0,
SUMPRODUCT(--ISNUMBER(SEARCH('Chapter 2 (Generated)'!$B$4:$V$4,INDEX(MyData,D3416, E3416+1))))&gt;0)),
"        " &amp; INDEX(MyData,D3416, E3416+1),
"    " &amp; INDEX(MyData,D3416, E3416+1))</f>
        <v xml:space="preserve">        "null",</v>
      </c>
    </row>
    <row r="3417" spans="4:7" x14ac:dyDescent="0.2">
      <c r="D3417" s="20">
        <f t="shared" si="53"/>
        <v>68</v>
      </c>
      <c r="E3417" s="20">
        <f>MIN(IF(MOD(ROWS($A$2:A3417),$A$2)=0,E3416+1, E3416), $B$2-1)</f>
        <v>4</v>
      </c>
      <c r="G3417" s="2" t="str">
        <f>IF(NOT(OR(
SUMPRODUCT(--ISNUMBER(SEARCH('Chapter 2 (Generated)'!$B$3:$V$3,INDEX(MyData,D3417, E3417+1))))&gt;0,
SUMPRODUCT(--ISNUMBER(SEARCH('Chapter 2 (Generated)'!$B$4:$V$4,INDEX(MyData,D3417, E3417+1))))&gt;0)),
"        " &amp; INDEX(MyData,D3417, E3417+1),
"    " &amp; INDEX(MyData,D3417, E3417+1))</f>
        <v xml:space="preserve">        "null",//65 </v>
      </c>
    </row>
    <row r="3418" spans="4:7" x14ac:dyDescent="0.2">
      <c r="D3418" s="20">
        <f t="shared" si="53"/>
        <v>69</v>
      </c>
      <c r="E3418" s="20">
        <f>MIN(IF(MOD(ROWS($A$2:A3418),$A$2)=0,E3417+1, E3417), $B$2-1)</f>
        <v>4</v>
      </c>
      <c r="G3418" s="2" t="str">
        <f>IF(NOT(OR(
SUMPRODUCT(--ISNUMBER(SEARCH('Chapter 2 (Generated)'!$B$3:$V$3,INDEX(MyData,D3418, E3418+1))))&gt;0,
SUMPRODUCT(--ISNUMBER(SEARCH('Chapter 2 (Generated)'!$B$4:$V$4,INDEX(MyData,D3418, E3418+1))))&gt;0)),
"        " &amp; INDEX(MyData,D3418, E3418+1),
"    " &amp; INDEX(MyData,D3418, E3418+1))</f>
        <v xml:space="preserve">        "null",</v>
      </c>
    </row>
    <row r="3419" spans="4:7" x14ac:dyDescent="0.2">
      <c r="D3419" s="20">
        <f t="shared" si="53"/>
        <v>70</v>
      </c>
      <c r="E3419" s="20">
        <f>MIN(IF(MOD(ROWS($A$2:A3419),$A$2)=0,E3418+1, E3418), $B$2-1)</f>
        <v>4</v>
      </c>
      <c r="G3419" s="2" t="str">
        <f>IF(NOT(OR(
SUMPRODUCT(--ISNUMBER(SEARCH('Chapter 2 (Generated)'!$B$3:$V$3,INDEX(MyData,D3419, E3419+1))))&gt;0,
SUMPRODUCT(--ISNUMBER(SEARCH('Chapter 2 (Generated)'!$B$4:$V$4,INDEX(MyData,D3419, E3419+1))))&gt;0)),
"        " &amp; INDEX(MyData,D3419, E3419+1),
"    " &amp; INDEX(MyData,D3419, E3419+1))</f>
        <v xml:space="preserve">        "null",</v>
      </c>
    </row>
    <row r="3420" spans="4:7" x14ac:dyDescent="0.2">
      <c r="D3420" s="20">
        <f t="shared" si="53"/>
        <v>71</v>
      </c>
      <c r="E3420" s="20">
        <f>MIN(IF(MOD(ROWS($A$2:A3420),$A$2)=0,E3419+1, E3419), $B$2-1)</f>
        <v>4</v>
      </c>
      <c r="G3420" s="2" t="str">
        <f>IF(NOT(OR(
SUMPRODUCT(--ISNUMBER(SEARCH('Chapter 2 (Generated)'!$B$3:$V$3,INDEX(MyData,D3420, E3420+1))))&gt;0,
SUMPRODUCT(--ISNUMBER(SEARCH('Chapter 2 (Generated)'!$B$4:$V$4,INDEX(MyData,D3420, E3420+1))))&gt;0)),
"        " &amp; INDEX(MyData,D3420, E3420+1),
"    " &amp; INDEX(MyData,D3420, E3420+1))</f>
        <v xml:space="preserve">        personnages.alistair[3],</v>
      </c>
    </row>
    <row r="3421" spans="4:7" x14ac:dyDescent="0.2">
      <c r="D3421" s="20">
        <f t="shared" si="53"/>
        <v>72</v>
      </c>
      <c r="E3421" s="20">
        <f>MIN(IF(MOD(ROWS($A$2:A3421),$A$2)=0,E3420+1, E3420), $B$2-1)</f>
        <v>4</v>
      </c>
      <c r="G3421" s="2" t="str">
        <f>IF(NOT(OR(
SUMPRODUCT(--ISNUMBER(SEARCH('Chapter 2 (Generated)'!$B$3:$V$3,INDEX(MyData,D3421, E3421+1))))&gt;0,
SUMPRODUCT(--ISNUMBER(SEARCH('Chapter 2 (Generated)'!$B$4:$V$4,INDEX(MyData,D3421, E3421+1))))&gt;0)),
"        " &amp; INDEX(MyData,D3421, E3421+1),
"    " &amp; INDEX(MyData,D3421, E3421+1))</f>
        <v xml:space="preserve">        "null",</v>
      </c>
    </row>
    <row r="3422" spans="4:7" x14ac:dyDescent="0.2">
      <c r="D3422" s="20">
        <f t="shared" si="53"/>
        <v>73</v>
      </c>
      <c r="E3422" s="20">
        <f>MIN(IF(MOD(ROWS($A$2:A3422),$A$2)=0,E3421+1, E3421), $B$2-1)</f>
        <v>4</v>
      </c>
      <c r="G3422" s="2" t="str">
        <f>IF(NOT(OR(
SUMPRODUCT(--ISNUMBER(SEARCH('Chapter 2 (Generated)'!$B$3:$V$3,INDEX(MyData,D3422, E3422+1))))&gt;0,
SUMPRODUCT(--ISNUMBER(SEARCH('Chapter 2 (Generated)'!$B$4:$V$4,INDEX(MyData,D3422, E3422+1))))&gt;0)),
"        " &amp; INDEX(MyData,D3422, E3422+1),
"    " &amp; INDEX(MyData,D3422, E3422+1))</f>
        <v xml:space="preserve">        personnages.raquel[0],//70 </v>
      </c>
    </row>
    <row r="3423" spans="4:7" x14ac:dyDescent="0.2">
      <c r="D3423" s="20">
        <f t="shared" si="53"/>
        <v>74</v>
      </c>
      <c r="E3423" s="20">
        <f>MIN(IF(MOD(ROWS($A$2:A3423),$A$2)=0,E3422+1, E3422), $B$2-1)</f>
        <v>4</v>
      </c>
      <c r="G3423" s="2" t="str">
        <f>IF(NOT(OR(
SUMPRODUCT(--ISNUMBER(SEARCH('Chapter 2 (Generated)'!$B$3:$V$3,INDEX(MyData,D3423, E3423+1))))&gt;0,
SUMPRODUCT(--ISNUMBER(SEARCH('Chapter 2 (Generated)'!$B$4:$V$4,INDEX(MyData,D3423, E3423+1))))&gt;0)),
"        " &amp; INDEX(MyData,D3423, E3423+1),
"    " &amp; INDEX(MyData,D3423, E3423+1))</f>
        <v xml:space="preserve">        "null",</v>
      </c>
    </row>
    <row r="3424" spans="4:7" x14ac:dyDescent="0.2">
      <c r="D3424" s="20">
        <f t="shared" si="53"/>
        <v>75</v>
      </c>
      <c r="E3424" s="20">
        <f>MIN(IF(MOD(ROWS($A$2:A3424),$A$2)=0,E3423+1, E3423), $B$2-1)</f>
        <v>4</v>
      </c>
      <c r="G3424" s="2" t="str">
        <f>IF(NOT(OR(
SUMPRODUCT(--ISNUMBER(SEARCH('Chapter 2 (Generated)'!$B$3:$V$3,INDEX(MyData,D3424, E3424+1))))&gt;0,
SUMPRODUCT(--ISNUMBER(SEARCH('Chapter 2 (Generated)'!$B$4:$V$4,INDEX(MyData,D3424, E3424+1))))&gt;0)),
"        " &amp; INDEX(MyData,D3424, E3424+1),
"    " &amp; INDEX(MyData,D3424, E3424+1))</f>
        <v xml:space="preserve">        personnages.teacher[4],</v>
      </c>
    </row>
    <row r="3425" spans="4:7" x14ac:dyDescent="0.2">
      <c r="D3425" s="20">
        <f t="shared" si="53"/>
        <v>76</v>
      </c>
      <c r="E3425" s="20">
        <f>MIN(IF(MOD(ROWS($A$2:A3425),$A$2)=0,E3424+1, E3424), $B$2-1)</f>
        <v>4</v>
      </c>
      <c r="G3425" s="2" t="str">
        <f>IF(NOT(OR(
SUMPRODUCT(--ISNUMBER(SEARCH('Chapter 2 (Generated)'!$B$3:$V$3,INDEX(MyData,D3425, E3425+1))))&gt;0,
SUMPRODUCT(--ISNUMBER(SEARCH('Chapter 2 (Generated)'!$B$4:$V$4,INDEX(MyData,D3425, E3425+1))))&gt;0)),
"        " &amp; INDEX(MyData,D3425, E3425+1),
"    " &amp; INDEX(MyData,D3425, E3425+1))</f>
        <v xml:space="preserve">        "null",</v>
      </c>
    </row>
    <row r="3426" spans="4:7" x14ac:dyDescent="0.2">
      <c r="D3426" s="20">
        <f t="shared" si="53"/>
        <v>77</v>
      </c>
      <c r="E3426" s="20">
        <f>MIN(IF(MOD(ROWS($A$2:A3426),$A$2)=0,E3425+1, E3425), $B$2-1)</f>
        <v>4</v>
      </c>
      <c r="G3426" s="2" t="str">
        <f>IF(NOT(OR(
SUMPRODUCT(--ISNUMBER(SEARCH('Chapter 2 (Generated)'!$B$3:$V$3,INDEX(MyData,D3426, E3426+1))))&gt;0,
SUMPRODUCT(--ISNUMBER(SEARCH('Chapter 2 (Generated)'!$B$4:$V$4,INDEX(MyData,D3426, E3426+1))))&gt;0)),
"        " &amp; INDEX(MyData,D3426, E3426+1),
"    " &amp; INDEX(MyData,D3426, E3426+1))</f>
        <v xml:space="preserve">        personnages.teacher[4],</v>
      </c>
    </row>
    <row r="3427" spans="4:7" x14ac:dyDescent="0.2">
      <c r="D3427" s="20">
        <f t="shared" si="53"/>
        <v>78</v>
      </c>
      <c r="E3427" s="20">
        <f>MIN(IF(MOD(ROWS($A$2:A3427),$A$2)=0,E3426+1, E3426), $B$2-1)</f>
        <v>4</v>
      </c>
      <c r="G3427" s="2" t="str">
        <f>IF(NOT(OR(
SUMPRODUCT(--ISNUMBER(SEARCH('Chapter 2 (Generated)'!$B$3:$V$3,INDEX(MyData,D3427, E3427+1))))&gt;0,
SUMPRODUCT(--ISNUMBER(SEARCH('Chapter 2 (Generated)'!$B$4:$V$4,INDEX(MyData,D3427, E3427+1))))&gt;0)),
"        " &amp; INDEX(MyData,D3427, E3427+1),
"    " &amp; INDEX(MyData,D3427, E3427+1))</f>
        <v xml:space="preserve">        "null",//75 </v>
      </c>
    </row>
    <row r="3428" spans="4:7" x14ac:dyDescent="0.2">
      <c r="D3428" s="20">
        <f t="shared" si="53"/>
        <v>79</v>
      </c>
      <c r="E3428" s="20">
        <f>MIN(IF(MOD(ROWS($A$2:A3428),$A$2)=0,E3427+1, E3427), $B$2-1)</f>
        <v>4</v>
      </c>
      <c r="G3428" s="2" t="str">
        <f>IF(NOT(OR(
SUMPRODUCT(--ISNUMBER(SEARCH('Chapter 2 (Generated)'!$B$3:$V$3,INDEX(MyData,D3428, E3428+1))))&gt;0,
SUMPRODUCT(--ISNUMBER(SEARCH('Chapter 2 (Generated)'!$B$4:$V$4,INDEX(MyData,D3428, E3428+1))))&gt;0)),
"        " &amp; INDEX(MyData,D3428, E3428+1),
"    " &amp; INDEX(MyData,D3428, E3428+1))</f>
        <v xml:space="preserve">        personnages.teacher[4],</v>
      </c>
    </row>
    <row r="3429" spans="4:7" x14ac:dyDescent="0.2">
      <c r="D3429" s="20">
        <f t="shared" si="53"/>
        <v>80</v>
      </c>
      <c r="E3429" s="20">
        <f>MIN(IF(MOD(ROWS($A$2:A3429),$A$2)=0,E3428+1, E3428), $B$2-1)</f>
        <v>4</v>
      </c>
      <c r="G3429" s="2" t="str">
        <f>IF(NOT(OR(
SUMPRODUCT(--ISNUMBER(SEARCH('Chapter 2 (Generated)'!$B$3:$V$3,INDEX(MyData,D3429, E3429+1))))&gt;0,
SUMPRODUCT(--ISNUMBER(SEARCH('Chapter 2 (Generated)'!$B$4:$V$4,INDEX(MyData,D3429, E3429+1))))&gt;0)),
"        " &amp; INDEX(MyData,D3429, E3429+1),
"    " &amp; INDEX(MyData,D3429, E3429+1))</f>
        <v xml:space="preserve">        "null",</v>
      </c>
    </row>
    <row r="3430" spans="4:7" x14ac:dyDescent="0.2">
      <c r="D3430" s="20">
        <f t="shared" si="53"/>
        <v>81</v>
      </c>
      <c r="E3430" s="20">
        <f>MIN(IF(MOD(ROWS($A$2:A3430),$A$2)=0,E3429+1, E3429), $B$2-1)</f>
        <v>4</v>
      </c>
      <c r="G3430" s="2" t="str">
        <f>IF(NOT(OR(
SUMPRODUCT(--ISNUMBER(SEARCH('Chapter 2 (Generated)'!$B$3:$V$3,INDEX(MyData,D3430, E3430+1))))&gt;0,
SUMPRODUCT(--ISNUMBER(SEARCH('Chapter 2 (Generated)'!$B$4:$V$4,INDEX(MyData,D3430, E3430+1))))&gt;0)),
"        " &amp; INDEX(MyData,D3430, E3430+1),
"    " &amp; INDEX(MyData,D3430, E3430+1))</f>
        <v xml:space="preserve">        "null",</v>
      </c>
    </row>
    <row r="3431" spans="4:7" x14ac:dyDescent="0.2">
      <c r="D3431" s="20">
        <f t="shared" si="53"/>
        <v>82</v>
      </c>
      <c r="E3431" s="20">
        <f>MIN(IF(MOD(ROWS($A$2:A3431),$A$2)=0,E3430+1, E3430), $B$2-1)</f>
        <v>4</v>
      </c>
      <c r="G3431" s="2" t="str">
        <f>IF(NOT(OR(
SUMPRODUCT(--ISNUMBER(SEARCH('Chapter 2 (Generated)'!$B$3:$V$3,INDEX(MyData,D3431, E3431+1))))&gt;0,
SUMPRODUCT(--ISNUMBER(SEARCH('Chapter 2 (Generated)'!$B$4:$V$4,INDEX(MyData,D3431, E3431+1))))&gt;0)),
"        " &amp; INDEX(MyData,D3431, E3431+1),
"    " &amp; INDEX(MyData,D3431, E3431+1))</f>
        <v xml:space="preserve">        personnages.raquel[4],</v>
      </c>
    </row>
    <row r="3432" spans="4:7" x14ac:dyDescent="0.2">
      <c r="D3432" s="20">
        <f t="shared" si="53"/>
        <v>83</v>
      </c>
      <c r="E3432" s="20">
        <f>MIN(IF(MOD(ROWS($A$2:A3432),$A$2)=0,E3431+1, E3431), $B$2-1)</f>
        <v>4</v>
      </c>
      <c r="G3432" s="2" t="str">
        <f>IF(NOT(OR(
SUMPRODUCT(--ISNUMBER(SEARCH('Chapter 2 (Generated)'!$B$3:$V$3,INDEX(MyData,D3432, E3432+1))))&gt;0,
SUMPRODUCT(--ISNUMBER(SEARCH('Chapter 2 (Generated)'!$B$4:$V$4,INDEX(MyData,D3432, E3432+1))))&gt;0)),
"        " &amp; INDEX(MyData,D3432, E3432+1),
"    " &amp; INDEX(MyData,D3432, E3432+1))</f>
        <v xml:space="preserve">        "null",//80 </v>
      </c>
    </row>
    <row r="3433" spans="4:7" x14ac:dyDescent="0.2">
      <c r="D3433" s="20">
        <f t="shared" si="53"/>
        <v>84</v>
      </c>
      <c r="E3433" s="20">
        <f>MIN(IF(MOD(ROWS($A$2:A3433),$A$2)=0,E3432+1, E3432), $B$2-1)</f>
        <v>4</v>
      </c>
      <c r="G3433" s="2" t="str">
        <f>IF(NOT(OR(
SUMPRODUCT(--ISNUMBER(SEARCH('Chapter 2 (Generated)'!$B$3:$V$3,INDEX(MyData,D3433, E3433+1))))&gt;0,
SUMPRODUCT(--ISNUMBER(SEARCH('Chapter 2 (Generated)'!$B$4:$V$4,INDEX(MyData,D3433, E3433+1))))&gt;0)),
"        " &amp; INDEX(MyData,D3433, E3433+1),
"    " &amp; INDEX(MyData,D3433, E3433+1))</f>
        <v xml:space="preserve">        "null",</v>
      </c>
    </row>
    <row r="3434" spans="4:7" x14ac:dyDescent="0.2">
      <c r="D3434" s="20">
        <f t="shared" si="53"/>
        <v>85</v>
      </c>
      <c r="E3434" s="20">
        <f>MIN(IF(MOD(ROWS($A$2:A3434),$A$2)=0,E3433+1, E3433), $B$2-1)</f>
        <v>4</v>
      </c>
      <c r="G3434" s="2" t="str">
        <f>IF(NOT(OR(
SUMPRODUCT(--ISNUMBER(SEARCH('Chapter 2 (Generated)'!$B$3:$V$3,INDEX(MyData,D3434, E3434+1))))&gt;0,
SUMPRODUCT(--ISNUMBER(SEARCH('Chapter 2 (Generated)'!$B$4:$V$4,INDEX(MyData,D3434, E3434+1))))&gt;0)),
"        " &amp; INDEX(MyData,D3434, E3434+1),
"    " &amp; INDEX(MyData,D3434, E3434+1))</f>
        <v xml:space="preserve">        "null",</v>
      </c>
    </row>
    <row r="3435" spans="4:7" x14ac:dyDescent="0.2">
      <c r="D3435" s="20">
        <f t="shared" si="53"/>
        <v>86</v>
      </c>
      <c r="E3435" s="20">
        <f>MIN(IF(MOD(ROWS($A$2:A3435),$A$2)=0,E3434+1, E3434), $B$2-1)</f>
        <v>4</v>
      </c>
      <c r="G3435" s="2" t="str">
        <f>IF(NOT(OR(
SUMPRODUCT(--ISNUMBER(SEARCH('Chapter 2 (Generated)'!$B$3:$V$3,INDEX(MyData,D3435, E3435+1))))&gt;0,
SUMPRODUCT(--ISNUMBER(SEARCH('Chapter 2 (Generated)'!$B$4:$V$4,INDEX(MyData,D3435, E3435+1))))&gt;0)),
"        " &amp; INDEX(MyData,D3435, E3435+1),
"    " &amp; INDEX(MyData,D3435, E3435+1))</f>
        <v xml:space="preserve">        "null",</v>
      </c>
    </row>
    <row r="3436" spans="4:7" x14ac:dyDescent="0.2">
      <c r="D3436" s="20">
        <f t="shared" si="53"/>
        <v>87</v>
      </c>
      <c r="E3436" s="20">
        <f>MIN(IF(MOD(ROWS($A$2:A3436),$A$2)=0,E3435+1, E3435), $B$2-1)</f>
        <v>4</v>
      </c>
      <c r="G3436" s="2" t="str">
        <f>IF(NOT(OR(
SUMPRODUCT(--ISNUMBER(SEARCH('Chapter 2 (Generated)'!$B$3:$V$3,INDEX(MyData,D3436, E3436+1))))&gt;0,
SUMPRODUCT(--ISNUMBER(SEARCH('Chapter 2 (Generated)'!$B$4:$V$4,INDEX(MyData,D3436, E3436+1))))&gt;0)),
"        " &amp; INDEX(MyData,D3436, E3436+1),
"    " &amp; INDEX(MyData,D3436, E3436+1))</f>
        <v xml:space="preserve">        personnages.alistair[4],</v>
      </c>
    </row>
    <row r="3437" spans="4:7" x14ac:dyDescent="0.2">
      <c r="D3437" s="20">
        <f t="shared" si="53"/>
        <v>88</v>
      </c>
      <c r="E3437" s="20">
        <f>MIN(IF(MOD(ROWS($A$2:A3437),$A$2)=0,E3436+1, E3436), $B$2-1)</f>
        <v>4</v>
      </c>
      <c r="G3437" s="2" t="str">
        <f>IF(NOT(OR(
SUMPRODUCT(--ISNUMBER(SEARCH('Chapter 2 (Generated)'!$B$3:$V$3,INDEX(MyData,D3437, E3437+1))))&gt;0,
SUMPRODUCT(--ISNUMBER(SEARCH('Chapter 2 (Generated)'!$B$4:$V$4,INDEX(MyData,D3437, E3437+1))))&gt;0)),
"        " &amp; INDEX(MyData,D3437, E3437+1),
"    " &amp; INDEX(MyData,D3437, E3437+1))</f>
        <v xml:space="preserve">        "null",//85 </v>
      </c>
    </row>
    <row r="3438" spans="4:7" x14ac:dyDescent="0.2">
      <c r="D3438" s="20">
        <f t="shared" si="53"/>
        <v>89</v>
      </c>
      <c r="E3438" s="20">
        <f>MIN(IF(MOD(ROWS($A$2:A3438),$A$2)=0,E3437+1, E3437), $B$2-1)</f>
        <v>4</v>
      </c>
      <c r="G3438" s="2" t="str">
        <f>IF(NOT(OR(
SUMPRODUCT(--ISNUMBER(SEARCH('Chapter 2 (Generated)'!$B$3:$V$3,INDEX(MyData,D3438, E3438+1))))&gt;0,
SUMPRODUCT(--ISNUMBER(SEARCH('Chapter 2 (Generated)'!$B$4:$V$4,INDEX(MyData,D3438, E3438+1))))&gt;0)),
"        " &amp; INDEX(MyData,D3438, E3438+1),
"    " &amp; INDEX(MyData,D3438, E3438+1))</f>
        <v xml:space="preserve">        personnages.tadashi[3],</v>
      </c>
    </row>
    <row r="3439" spans="4:7" x14ac:dyDescent="0.2">
      <c r="D3439" s="20">
        <f t="shared" si="53"/>
        <v>90</v>
      </c>
      <c r="E3439" s="20">
        <f>MIN(IF(MOD(ROWS($A$2:A3439),$A$2)=0,E3438+1, E3438), $B$2-1)</f>
        <v>4</v>
      </c>
      <c r="G3439" s="2" t="str">
        <f>IF(NOT(OR(
SUMPRODUCT(--ISNUMBER(SEARCH('Chapter 2 (Generated)'!$B$3:$V$3,INDEX(MyData,D3439, E3439+1))))&gt;0,
SUMPRODUCT(--ISNUMBER(SEARCH('Chapter 2 (Generated)'!$B$4:$V$4,INDEX(MyData,D3439, E3439+1))))&gt;0)),
"        " &amp; INDEX(MyData,D3439, E3439+1),
"    " &amp; INDEX(MyData,D3439, E3439+1))</f>
        <v xml:space="preserve">        personnages.tadashi[3],</v>
      </c>
    </row>
    <row r="3440" spans="4:7" x14ac:dyDescent="0.2">
      <c r="D3440" s="20">
        <f t="shared" si="53"/>
        <v>91</v>
      </c>
      <c r="E3440" s="20">
        <f>MIN(IF(MOD(ROWS($A$2:A3440),$A$2)=0,E3439+1, E3439), $B$2-1)</f>
        <v>4</v>
      </c>
      <c r="G3440" s="2" t="str">
        <f>IF(NOT(OR(
SUMPRODUCT(--ISNUMBER(SEARCH('Chapter 2 (Generated)'!$B$3:$V$3,INDEX(MyData,D3440, E3440+1))))&gt;0,
SUMPRODUCT(--ISNUMBER(SEARCH('Chapter 2 (Generated)'!$B$4:$V$4,INDEX(MyData,D3440, E3440+1))))&gt;0)),
"        " &amp; INDEX(MyData,D3440, E3440+1),
"    " &amp; INDEX(MyData,D3440, E3440+1))</f>
        <v xml:space="preserve">        "null",</v>
      </c>
    </row>
    <row r="3441" spans="4:7" x14ac:dyDescent="0.2">
      <c r="D3441" s="20">
        <f t="shared" si="53"/>
        <v>92</v>
      </c>
      <c r="E3441" s="20">
        <f>MIN(IF(MOD(ROWS($A$2:A3441),$A$2)=0,E3440+1, E3440), $B$2-1)</f>
        <v>4</v>
      </c>
      <c r="G3441" s="2" t="str">
        <f>IF(NOT(OR(
SUMPRODUCT(--ISNUMBER(SEARCH('Chapter 2 (Generated)'!$B$3:$V$3,INDEX(MyData,D3441, E3441+1))))&gt;0,
SUMPRODUCT(--ISNUMBER(SEARCH('Chapter 2 (Generated)'!$B$4:$V$4,INDEX(MyData,D3441, E3441+1))))&gt;0)),
"        " &amp; INDEX(MyData,D3441, E3441+1),
"    " &amp; INDEX(MyData,D3441, E3441+1))</f>
        <v xml:space="preserve">        "null",</v>
      </c>
    </row>
    <row r="3442" spans="4:7" x14ac:dyDescent="0.2">
      <c r="D3442" s="20">
        <f t="shared" si="53"/>
        <v>93</v>
      </c>
      <c r="E3442" s="20">
        <f>MIN(IF(MOD(ROWS($A$2:A3442),$A$2)=0,E3441+1, E3441), $B$2-1)</f>
        <v>4</v>
      </c>
      <c r="G3442" s="2" t="str">
        <f>IF(NOT(OR(
SUMPRODUCT(--ISNUMBER(SEARCH('Chapter 2 (Generated)'!$B$3:$V$3,INDEX(MyData,D3442, E3442+1))))&gt;0,
SUMPRODUCT(--ISNUMBER(SEARCH('Chapter 2 (Generated)'!$B$4:$V$4,INDEX(MyData,D3442, E3442+1))))&gt;0)),
"        " &amp; INDEX(MyData,D3442, E3442+1),
"    " &amp; INDEX(MyData,D3442, E3442+1))</f>
        <v xml:space="preserve">        personnages.raquel[1],//90 </v>
      </c>
    </row>
    <row r="3443" spans="4:7" x14ac:dyDescent="0.2">
      <c r="D3443" s="20">
        <f t="shared" si="53"/>
        <v>94</v>
      </c>
      <c r="E3443" s="20">
        <f>MIN(IF(MOD(ROWS($A$2:A3443),$A$2)=0,E3442+1, E3442), $B$2-1)</f>
        <v>4</v>
      </c>
      <c r="G3443" s="2" t="str">
        <f>IF(NOT(OR(
SUMPRODUCT(--ISNUMBER(SEARCH('Chapter 2 (Generated)'!$B$3:$V$3,INDEX(MyData,D3443, E3443+1))))&gt;0,
SUMPRODUCT(--ISNUMBER(SEARCH('Chapter 2 (Generated)'!$B$4:$V$4,INDEX(MyData,D3443, E3443+1))))&gt;0)),
"        " &amp; INDEX(MyData,D3443, E3443+1),
"    " &amp; INDEX(MyData,D3443, E3443+1))</f>
        <v xml:space="preserve">        "null",</v>
      </c>
    </row>
    <row r="3444" spans="4:7" x14ac:dyDescent="0.2">
      <c r="D3444" s="20">
        <f t="shared" si="53"/>
        <v>95</v>
      </c>
      <c r="E3444" s="20">
        <f>MIN(IF(MOD(ROWS($A$2:A3444),$A$2)=0,E3443+1, E3443), $B$2-1)</f>
        <v>4</v>
      </c>
      <c r="G3444" s="2" t="str">
        <f>IF(NOT(OR(
SUMPRODUCT(--ISNUMBER(SEARCH('Chapter 2 (Generated)'!$B$3:$V$3,INDEX(MyData,D3444, E3444+1))))&gt;0,
SUMPRODUCT(--ISNUMBER(SEARCH('Chapter 2 (Generated)'!$B$4:$V$4,INDEX(MyData,D3444, E3444+1))))&gt;0)),
"        " &amp; INDEX(MyData,D3444, E3444+1),
"    " &amp; INDEX(MyData,D3444, E3444+1))</f>
        <v xml:space="preserve">        personnages.tadashi[3],</v>
      </c>
    </row>
    <row r="3445" spans="4:7" x14ac:dyDescent="0.2">
      <c r="D3445" s="20">
        <f t="shared" si="53"/>
        <v>96</v>
      </c>
      <c r="E3445" s="20">
        <f>MIN(IF(MOD(ROWS($A$2:A3445),$A$2)=0,E3444+1, E3444), $B$2-1)</f>
        <v>4</v>
      </c>
      <c r="G3445" s="2" t="str">
        <f>IF(NOT(OR(
SUMPRODUCT(--ISNUMBER(SEARCH('Chapter 2 (Generated)'!$B$3:$V$3,INDEX(MyData,D3445, E3445+1))))&gt;0,
SUMPRODUCT(--ISNUMBER(SEARCH('Chapter 2 (Generated)'!$B$4:$V$4,INDEX(MyData,D3445, E3445+1))))&gt;0)),
"        " &amp; INDEX(MyData,D3445, E3445+1),
"    " &amp; INDEX(MyData,D3445, E3445+1))</f>
        <v xml:space="preserve">        personnages.tadashi[0],</v>
      </c>
    </row>
    <row r="3446" spans="4:7" x14ac:dyDescent="0.2">
      <c r="D3446" s="20">
        <f t="shared" si="53"/>
        <v>97</v>
      </c>
      <c r="E3446" s="20">
        <f>MIN(IF(MOD(ROWS($A$2:A3446),$A$2)=0,E3445+1, E3445), $B$2-1)</f>
        <v>4</v>
      </c>
      <c r="G3446" s="2" t="str">
        <f>IF(NOT(OR(
SUMPRODUCT(--ISNUMBER(SEARCH('Chapter 2 (Generated)'!$B$3:$V$3,INDEX(MyData,D3446, E3446+1))))&gt;0,
SUMPRODUCT(--ISNUMBER(SEARCH('Chapter 2 (Generated)'!$B$4:$V$4,INDEX(MyData,D3446, E3446+1))))&gt;0)),
"        " &amp; INDEX(MyData,D3446, E3446+1),
"    " &amp; INDEX(MyData,D3446, E3446+1))</f>
        <v xml:space="preserve">        "null",</v>
      </c>
    </row>
    <row r="3447" spans="4:7" x14ac:dyDescent="0.2">
      <c r="D3447" s="20">
        <f t="shared" si="53"/>
        <v>98</v>
      </c>
      <c r="E3447" s="20">
        <f>MIN(IF(MOD(ROWS($A$2:A3447),$A$2)=0,E3446+1, E3446), $B$2-1)</f>
        <v>4</v>
      </c>
      <c r="G3447" s="2" t="str">
        <f>IF(NOT(OR(
SUMPRODUCT(--ISNUMBER(SEARCH('Chapter 2 (Generated)'!$B$3:$V$3,INDEX(MyData,D3447, E3447+1))))&gt;0,
SUMPRODUCT(--ISNUMBER(SEARCH('Chapter 2 (Generated)'!$B$4:$V$4,INDEX(MyData,D3447, E3447+1))))&gt;0)),
"        " &amp; INDEX(MyData,D3447, E3447+1),
"    " &amp; INDEX(MyData,D3447, E3447+1))</f>
        <v xml:space="preserve">        "null",//95 </v>
      </c>
    </row>
    <row r="3448" spans="4:7" x14ac:dyDescent="0.2">
      <c r="D3448" s="20">
        <f t="shared" si="53"/>
        <v>99</v>
      </c>
      <c r="E3448" s="20">
        <f>MIN(IF(MOD(ROWS($A$2:A3448),$A$2)=0,E3447+1, E3447), $B$2-1)</f>
        <v>4</v>
      </c>
      <c r="G3448" s="2" t="str">
        <f>IF(NOT(OR(
SUMPRODUCT(--ISNUMBER(SEARCH('Chapter 2 (Generated)'!$B$3:$V$3,INDEX(MyData,D3448, E3448+1))))&gt;0,
SUMPRODUCT(--ISNUMBER(SEARCH('Chapter 2 (Generated)'!$B$4:$V$4,INDEX(MyData,D3448, E3448+1))))&gt;0)),
"        " &amp; INDEX(MyData,D3448, E3448+1),
"    " &amp; INDEX(MyData,D3448, E3448+1))</f>
        <v xml:space="preserve">        "null",//96 Special Background Class 1</v>
      </c>
    </row>
    <row r="3449" spans="4:7" x14ac:dyDescent="0.2">
      <c r="D3449" s="20">
        <f t="shared" si="53"/>
        <v>100</v>
      </c>
      <c r="E3449" s="20">
        <f>MIN(IF(MOD(ROWS($A$2:A3449),$A$2)=0,E3448+1, E3448), $B$2-1)</f>
        <v>4</v>
      </c>
      <c r="G3449" s="2" t="str">
        <f>IF(NOT(OR(
SUMPRODUCT(--ISNUMBER(SEARCH('Chapter 2 (Generated)'!$B$3:$V$3,INDEX(MyData,D3449, E3449+1))))&gt;0,
SUMPRODUCT(--ISNUMBER(SEARCH('Chapter 2 (Generated)'!$B$4:$V$4,INDEX(MyData,D3449, E3449+1))))&gt;0)),
"        " &amp; INDEX(MyData,D3449, E3449+1),
"    " &amp; INDEX(MyData,D3449, E3449+1))</f>
        <v xml:space="preserve">        personnages.alistair[5],</v>
      </c>
    </row>
    <row r="3450" spans="4:7" x14ac:dyDescent="0.2">
      <c r="D3450" s="20">
        <f t="shared" si="53"/>
        <v>101</v>
      </c>
      <c r="E3450" s="20">
        <f>MIN(IF(MOD(ROWS($A$2:A3450),$A$2)=0,E3449+1, E3449), $B$2-1)</f>
        <v>4</v>
      </c>
      <c r="G3450" s="2" t="str">
        <f>IF(NOT(OR(
SUMPRODUCT(--ISNUMBER(SEARCH('Chapter 2 (Generated)'!$B$3:$V$3,INDEX(MyData,D3450, E3450+1))))&gt;0,
SUMPRODUCT(--ISNUMBER(SEARCH('Chapter 2 (Generated)'!$B$4:$V$4,INDEX(MyData,D3450, E3450+1))))&gt;0)),
"        " &amp; INDEX(MyData,D3450, E3450+1),
"    " &amp; INDEX(MyData,D3450, E3450+1))</f>
        <v xml:space="preserve">        "null",</v>
      </c>
    </row>
    <row r="3451" spans="4:7" x14ac:dyDescent="0.2">
      <c r="D3451" s="20">
        <f t="shared" si="53"/>
        <v>102</v>
      </c>
      <c r="E3451" s="20">
        <f>MIN(IF(MOD(ROWS($A$2:A3451),$A$2)=0,E3450+1, E3450), $B$2-1)</f>
        <v>4</v>
      </c>
      <c r="G3451" s="2" t="str">
        <f>IF(NOT(OR(
SUMPRODUCT(--ISNUMBER(SEARCH('Chapter 2 (Generated)'!$B$3:$V$3,INDEX(MyData,D3451, E3451+1))))&gt;0,
SUMPRODUCT(--ISNUMBER(SEARCH('Chapter 2 (Generated)'!$B$4:$V$4,INDEX(MyData,D3451, E3451+1))))&gt;0)),
"        " &amp; INDEX(MyData,D3451, E3451+1),
"    " &amp; INDEX(MyData,D3451, E3451+1))</f>
        <v xml:space="preserve">        personnages.raquel[0],</v>
      </c>
    </row>
    <row r="3452" spans="4:7" x14ac:dyDescent="0.2">
      <c r="D3452" s="20">
        <f t="shared" si="53"/>
        <v>103</v>
      </c>
      <c r="E3452" s="20">
        <f>MIN(IF(MOD(ROWS($A$2:A3452),$A$2)=0,E3451+1, E3451), $B$2-1)</f>
        <v>4</v>
      </c>
      <c r="G3452" s="2" t="str">
        <f>IF(NOT(OR(
SUMPRODUCT(--ISNUMBER(SEARCH('Chapter 2 (Generated)'!$B$3:$V$3,INDEX(MyData,D3452, E3452+1))))&gt;0,
SUMPRODUCT(--ISNUMBER(SEARCH('Chapter 2 (Generated)'!$B$4:$V$4,INDEX(MyData,D3452, E3452+1))))&gt;0)),
"        " &amp; INDEX(MyData,D3452, E3452+1),
"    " &amp; INDEX(MyData,D3452, E3452+1))</f>
        <v xml:space="preserve">        "null",//100 </v>
      </c>
    </row>
    <row r="3453" spans="4:7" x14ac:dyDescent="0.2">
      <c r="D3453" s="20">
        <f t="shared" si="53"/>
        <v>104</v>
      </c>
      <c r="E3453" s="20">
        <f>MIN(IF(MOD(ROWS($A$2:A3453),$A$2)=0,E3452+1, E3452), $B$2-1)</f>
        <v>4</v>
      </c>
      <c r="G3453" s="2" t="str">
        <f>IF(NOT(OR(
SUMPRODUCT(--ISNUMBER(SEARCH('Chapter 2 (Generated)'!$B$3:$V$3,INDEX(MyData,D3453, E3453+1))))&gt;0,
SUMPRODUCT(--ISNUMBER(SEARCH('Chapter 2 (Generated)'!$B$4:$V$4,INDEX(MyData,D3453, E3453+1))))&gt;0)),
"        " &amp; INDEX(MyData,D3453, E3453+1),
"    " &amp; INDEX(MyData,D3453, E3453+1))</f>
        <v xml:space="preserve">        "null",</v>
      </c>
    </row>
    <row r="3454" spans="4:7" x14ac:dyDescent="0.2">
      <c r="D3454" s="20">
        <f t="shared" si="53"/>
        <v>105</v>
      </c>
      <c r="E3454" s="20">
        <f>MIN(IF(MOD(ROWS($A$2:A3454),$A$2)=0,E3453+1, E3453), $B$2-1)</f>
        <v>4</v>
      </c>
      <c r="G3454" s="2" t="str">
        <f>IF(NOT(OR(
SUMPRODUCT(--ISNUMBER(SEARCH('Chapter 2 (Generated)'!$B$3:$V$3,INDEX(MyData,D3454, E3454+1))))&gt;0,
SUMPRODUCT(--ISNUMBER(SEARCH('Chapter 2 (Generated)'!$B$4:$V$4,INDEX(MyData,D3454, E3454+1))))&gt;0)),
"        " &amp; INDEX(MyData,D3454, E3454+1),
"    " &amp; INDEX(MyData,D3454, E3454+1))</f>
        <v xml:space="preserve">        "null",</v>
      </c>
    </row>
    <row r="3455" spans="4:7" x14ac:dyDescent="0.2">
      <c r="D3455" s="20">
        <f t="shared" si="53"/>
        <v>106</v>
      </c>
      <c r="E3455" s="20">
        <f>MIN(IF(MOD(ROWS($A$2:A3455),$A$2)=0,E3454+1, E3454), $B$2-1)</f>
        <v>4</v>
      </c>
      <c r="G3455" s="2" t="str">
        <f>IF(NOT(OR(
SUMPRODUCT(--ISNUMBER(SEARCH('Chapter 2 (Generated)'!$B$3:$V$3,INDEX(MyData,D3455, E3455+1))))&gt;0,
SUMPRODUCT(--ISNUMBER(SEARCH('Chapter 2 (Generated)'!$B$4:$V$4,INDEX(MyData,D3455, E3455+1))))&gt;0)),
"        " &amp; INDEX(MyData,D3455, E3455+1),
"    " &amp; INDEX(MyData,D3455, E3455+1))</f>
        <v xml:space="preserve">        "null",</v>
      </c>
    </row>
    <row r="3456" spans="4:7" x14ac:dyDescent="0.2">
      <c r="D3456" s="20">
        <f t="shared" si="53"/>
        <v>107</v>
      </c>
      <c r="E3456" s="20">
        <f>MIN(IF(MOD(ROWS($A$2:A3456),$A$2)=0,E3455+1, E3455), $B$2-1)</f>
        <v>4</v>
      </c>
      <c r="G3456" s="2" t="str">
        <f>IF(NOT(OR(
SUMPRODUCT(--ISNUMBER(SEARCH('Chapter 2 (Generated)'!$B$3:$V$3,INDEX(MyData,D3456, E3456+1))))&gt;0,
SUMPRODUCT(--ISNUMBER(SEARCH('Chapter 2 (Generated)'!$B$4:$V$4,INDEX(MyData,D3456, E3456+1))))&gt;0)),
"        " &amp; INDEX(MyData,D3456, E3456+1),
"    " &amp; INDEX(MyData,D3456, E3456+1))</f>
        <v xml:space="preserve">        personnages.karolina[1],</v>
      </c>
    </row>
    <row r="3457" spans="4:7" x14ac:dyDescent="0.2">
      <c r="D3457" s="20">
        <f t="shared" si="53"/>
        <v>108</v>
      </c>
      <c r="E3457" s="20">
        <f>MIN(IF(MOD(ROWS($A$2:A3457),$A$2)=0,E3456+1, E3456), $B$2-1)</f>
        <v>4</v>
      </c>
      <c r="G3457" s="2" t="str">
        <f>IF(NOT(OR(
SUMPRODUCT(--ISNUMBER(SEARCH('Chapter 2 (Generated)'!$B$3:$V$3,INDEX(MyData,D3457, E3457+1))))&gt;0,
SUMPRODUCT(--ISNUMBER(SEARCH('Chapter 2 (Generated)'!$B$4:$V$4,INDEX(MyData,D3457, E3457+1))))&gt;0)),
"        " &amp; INDEX(MyData,D3457, E3457+1),
"    " &amp; INDEX(MyData,D3457, E3457+1))</f>
        <v xml:space="preserve">        "null",//105 </v>
      </c>
    </row>
    <row r="3458" spans="4:7" x14ac:dyDescent="0.2">
      <c r="D3458" s="20">
        <f t="shared" ref="D3458:D3521" si="54">MOD(ROW(D3457)-1+ROWS(MyData),ROWS(MyData))+1</f>
        <v>109</v>
      </c>
      <c r="E3458" s="20">
        <f>MIN(IF(MOD(ROWS($A$2:A3458),$A$2)=0,E3457+1, E3457), $B$2-1)</f>
        <v>4</v>
      </c>
      <c r="G3458" s="2" t="str">
        <f>IF(NOT(OR(
SUMPRODUCT(--ISNUMBER(SEARCH('Chapter 2 (Generated)'!$B$3:$V$3,INDEX(MyData,D3458, E3458+1))))&gt;0,
SUMPRODUCT(--ISNUMBER(SEARCH('Chapter 2 (Generated)'!$B$4:$V$4,INDEX(MyData,D3458, E3458+1))))&gt;0)),
"        " &amp; INDEX(MyData,D3458, E3458+1),
"    " &amp; INDEX(MyData,D3458, E3458+1))</f>
        <v xml:space="preserve">        personnages.raquel[1],</v>
      </c>
    </row>
    <row r="3459" spans="4:7" x14ac:dyDescent="0.2">
      <c r="D3459" s="20">
        <f t="shared" si="54"/>
        <v>110</v>
      </c>
      <c r="E3459" s="20">
        <f>MIN(IF(MOD(ROWS($A$2:A3459),$A$2)=0,E3458+1, E3458), $B$2-1)</f>
        <v>4</v>
      </c>
      <c r="G3459" s="2" t="str">
        <f>IF(NOT(OR(
SUMPRODUCT(--ISNUMBER(SEARCH('Chapter 2 (Generated)'!$B$3:$V$3,INDEX(MyData,D3459, E3459+1))))&gt;0,
SUMPRODUCT(--ISNUMBER(SEARCH('Chapter 2 (Generated)'!$B$4:$V$4,INDEX(MyData,D3459, E3459+1))))&gt;0)),
"        " &amp; INDEX(MyData,D3459, E3459+1),
"    " &amp; INDEX(MyData,D3459, E3459+1))</f>
        <v xml:space="preserve">        "null",</v>
      </c>
    </row>
    <row r="3460" spans="4:7" x14ac:dyDescent="0.2">
      <c r="D3460" s="20">
        <f t="shared" si="54"/>
        <v>111</v>
      </c>
      <c r="E3460" s="20">
        <f>MIN(IF(MOD(ROWS($A$2:A3460),$A$2)=0,E3459+1, E3459), $B$2-1)</f>
        <v>4</v>
      </c>
      <c r="G3460" s="2" t="str">
        <f>IF(NOT(OR(
SUMPRODUCT(--ISNUMBER(SEARCH('Chapter 2 (Generated)'!$B$3:$V$3,INDEX(MyData,D3460, E3460+1))))&gt;0,
SUMPRODUCT(--ISNUMBER(SEARCH('Chapter 2 (Generated)'!$B$4:$V$4,INDEX(MyData,D3460, E3460+1))))&gt;0)),
"        " &amp; INDEX(MyData,D3460, E3460+1),
"    " &amp; INDEX(MyData,D3460, E3460+1))</f>
        <v xml:space="preserve">        "null",</v>
      </c>
    </row>
    <row r="3461" spans="4:7" x14ac:dyDescent="0.2">
      <c r="D3461" s="20">
        <f t="shared" si="54"/>
        <v>112</v>
      </c>
      <c r="E3461" s="20">
        <f>MIN(IF(MOD(ROWS($A$2:A3461),$A$2)=0,E3460+1, E3460), $B$2-1)</f>
        <v>4</v>
      </c>
      <c r="G3461" s="2" t="str">
        <f>IF(NOT(OR(
SUMPRODUCT(--ISNUMBER(SEARCH('Chapter 2 (Generated)'!$B$3:$V$3,INDEX(MyData,D3461, E3461+1))))&gt;0,
SUMPRODUCT(--ISNUMBER(SEARCH('Chapter 2 (Generated)'!$B$4:$V$4,INDEX(MyData,D3461, E3461+1))))&gt;0)),
"        " &amp; INDEX(MyData,D3461, E3461+1),
"    " &amp; INDEX(MyData,D3461, E3461+1))</f>
        <v xml:space="preserve">        "null",</v>
      </c>
    </row>
    <row r="3462" spans="4:7" x14ac:dyDescent="0.2">
      <c r="D3462" s="20">
        <f t="shared" si="54"/>
        <v>113</v>
      </c>
      <c r="E3462" s="20">
        <f>MIN(IF(MOD(ROWS($A$2:A3462),$A$2)=0,E3461+1, E3461), $B$2-1)</f>
        <v>4</v>
      </c>
      <c r="G3462" s="2" t="str">
        <f>IF(NOT(OR(
SUMPRODUCT(--ISNUMBER(SEARCH('Chapter 2 (Generated)'!$B$3:$V$3,INDEX(MyData,D3462, E3462+1))))&gt;0,
SUMPRODUCT(--ISNUMBER(SEARCH('Chapter 2 (Generated)'!$B$4:$V$4,INDEX(MyData,D3462, E3462+1))))&gt;0)),
"        " &amp; INDEX(MyData,D3462, E3462+1),
"    " &amp; INDEX(MyData,D3462, E3462+1))</f>
        <v xml:space="preserve">        "null",//110 </v>
      </c>
    </row>
    <row r="3463" spans="4:7" x14ac:dyDescent="0.2">
      <c r="D3463" s="20">
        <f t="shared" si="54"/>
        <v>114</v>
      </c>
      <c r="E3463" s="20">
        <f>MIN(IF(MOD(ROWS($A$2:A3463),$A$2)=0,E3462+1, E3462), $B$2-1)</f>
        <v>4</v>
      </c>
      <c r="G3463" s="2" t="str">
        <f>IF(NOT(OR(
SUMPRODUCT(--ISNUMBER(SEARCH('Chapter 2 (Generated)'!$B$3:$V$3,INDEX(MyData,D3463, E3463+1))))&gt;0,
SUMPRODUCT(--ISNUMBER(SEARCH('Chapter 2 (Generated)'!$B$4:$V$4,INDEX(MyData,D3463, E3463+1))))&gt;0)),
"        " &amp; INDEX(MyData,D3463, E3463+1),
"    " &amp; INDEX(MyData,D3463, E3463+1))</f>
        <v xml:space="preserve">        "null",</v>
      </c>
    </row>
    <row r="3464" spans="4:7" x14ac:dyDescent="0.2">
      <c r="D3464" s="20">
        <f t="shared" si="54"/>
        <v>115</v>
      </c>
      <c r="E3464" s="20">
        <f>MIN(IF(MOD(ROWS($A$2:A3464),$A$2)=0,E3463+1, E3463), $B$2-1)</f>
        <v>4</v>
      </c>
      <c r="G3464" s="2" t="str">
        <f>IF(NOT(OR(
SUMPRODUCT(--ISNUMBER(SEARCH('Chapter 2 (Generated)'!$B$3:$V$3,INDEX(MyData,D3464, E3464+1))))&gt;0,
SUMPRODUCT(--ISNUMBER(SEARCH('Chapter 2 (Generated)'!$B$4:$V$4,INDEX(MyData,D3464, E3464+1))))&gt;0)),
"        " &amp; INDEX(MyData,D3464, E3464+1),
"    " &amp; INDEX(MyData,D3464, E3464+1))</f>
        <v xml:space="preserve">        "null",</v>
      </c>
    </row>
    <row r="3465" spans="4:7" x14ac:dyDescent="0.2">
      <c r="D3465" s="20">
        <f t="shared" si="54"/>
        <v>116</v>
      </c>
      <c r="E3465" s="20">
        <f>MIN(IF(MOD(ROWS($A$2:A3465),$A$2)=0,E3464+1, E3464), $B$2-1)</f>
        <v>4</v>
      </c>
      <c r="G3465" s="2" t="str">
        <f>IF(NOT(OR(
SUMPRODUCT(--ISNUMBER(SEARCH('Chapter 2 (Generated)'!$B$3:$V$3,INDEX(MyData,D3465, E3465+1))))&gt;0,
SUMPRODUCT(--ISNUMBER(SEARCH('Chapter 2 (Generated)'!$B$4:$V$4,INDEX(MyData,D3465, E3465+1))))&gt;0)),
"        " &amp; INDEX(MyData,D3465, E3465+1),
"    " &amp; INDEX(MyData,D3465, E3465+1))</f>
        <v xml:space="preserve">        "null",//113 Objective Complete: Quick! Get into Classroom 1!  </v>
      </c>
    </row>
    <row r="3466" spans="4:7" x14ac:dyDescent="0.2">
      <c r="D3466" s="20">
        <f t="shared" si="54"/>
        <v>117</v>
      </c>
      <c r="E3466" s="20">
        <f>MIN(IF(MOD(ROWS($A$2:A3466),$A$2)=0,E3465+1, E3465), $B$2-1)</f>
        <v>4</v>
      </c>
      <c r="G3466" s="2" t="str">
        <f>IF(NOT(OR(
SUMPRODUCT(--ISNUMBER(SEARCH('Chapter 2 (Generated)'!$B$3:$V$3,INDEX(MyData,D3466, E3466+1))))&gt;0,
SUMPRODUCT(--ISNUMBER(SEARCH('Chapter 2 (Generated)'!$B$4:$V$4,INDEX(MyData,D3466, E3466+1))))&gt;0)),
"        " &amp; INDEX(MyData,D3466, E3466+1),
"    " &amp; INDEX(MyData,D3466, E3466+1))</f>
        <v xml:space="preserve">        "null",</v>
      </c>
    </row>
    <row r="3467" spans="4:7" x14ac:dyDescent="0.2">
      <c r="D3467" s="20">
        <f t="shared" si="54"/>
        <v>118</v>
      </c>
      <c r="E3467" s="20">
        <f>MIN(IF(MOD(ROWS($A$2:A3467),$A$2)=0,E3466+1, E3466), $B$2-1)</f>
        <v>4</v>
      </c>
      <c r="G3467" s="2" t="str">
        <f>IF(NOT(OR(
SUMPRODUCT(--ISNUMBER(SEARCH('Chapter 2 (Generated)'!$B$3:$V$3,INDEX(MyData,D3467, E3467+1))))&gt;0,
SUMPRODUCT(--ISNUMBER(SEARCH('Chapter 2 (Generated)'!$B$4:$V$4,INDEX(MyData,D3467, E3467+1))))&gt;0)),
"        " &amp; INDEX(MyData,D3467, E3467+1),
"    " &amp; INDEX(MyData,D3467, E3467+1))</f>
        <v xml:space="preserve">        "null",//115 </v>
      </c>
    </row>
    <row r="3468" spans="4:7" x14ac:dyDescent="0.2">
      <c r="D3468" s="20">
        <f t="shared" si="54"/>
        <v>119</v>
      </c>
      <c r="E3468" s="20">
        <f>MIN(IF(MOD(ROWS($A$2:A3468),$A$2)=0,E3467+1, E3467), $B$2-1)</f>
        <v>4</v>
      </c>
      <c r="G3468" s="2" t="str">
        <f>IF(NOT(OR(
SUMPRODUCT(--ISNUMBER(SEARCH('Chapter 2 (Generated)'!$B$3:$V$3,INDEX(MyData,D3468, E3468+1))))&gt;0,
SUMPRODUCT(--ISNUMBER(SEARCH('Chapter 2 (Generated)'!$B$4:$V$4,INDEX(MyData,D3468, E3468+1))))&gt;0)),
"        " &amp; INDEX(MyData,D3468, E3468+1),
"    " &amp; INDEX(MyData,D3468, E3468+1))</f>
        <v xml:space="preserve">        "null",</v>
      </c>
    </row>
    <row r="3469" spans="4:7" x14ac:dyDescent="0.2">
      <c r="D3469" s="20">
        <f t="shared" si="54"/>
        <v>120</v>
      </c>
      <c r="E3469" s="20">
        <f>MIN(IF(MOD(ROWS($A$2:A3469),$A$2)=0,E3468+1, E3468), $B$2-1)</f>
        <v>4</v>
      </c>
      <c r="G3469" s="2" t="str">
        <f>IF(NOT(OR(
SUMPRODUCT(--ISNUMBER(SEARCH('Chapter 2 (Generated)'!$B$3:$V$3,INDEX(MyData,D3469, E3469+1))))&gt;0,
SUMPRODUCT(--ISNUMBER(SEARCH('Chapter 2 (Generated)'!$B$4:$V$4,INDEX(MyData,D3469, E3469+1))))&gt;0)),
"        " &amp; INDEX(MyData,D3469, E3469+1),
"    " &amp; INDEX(MyData,D3469, E3469+1))</f>
        <v xml:space="preserve">        "null",</v>
      </c>
    </row>
    <row r="3470" spans="4:7" x14ac:dyDescent="0.2">
      <c r="D3470" s="20">
        <f t="shared" si="54"/>
        <v>121</v>
      </c>
      <c r="E3470" s="20">
        <f>MIN(IF(MOD(ROWS($A$2:A3470),$A$2)=0,E3469+1, E3469), $B$2-1)</f>
        <v>4</v>
      </c>
      <c r="G3470" s="2" t="str">
        <f>IF(NOT(OR(
SUMPRODUCT(--ISNUMBER(SEARCH('Chapter 2 (Generated)'!$B$3:$V$3,INDEX(MyData,D3470, E3470+1))))&gt;0,
SUMPRODUCT(--ISNUMBER(SEARCH('Chapter 2 (Generated)'!$B$4:$V$4,INDEX(MyData,D3470, E3470+1))))&gt;0)),
"        " &amp; INDEX(MyData,D3470, E3470+1),
"    " &amp; INDEX(MyData,D3470, E3470+1))</f>
        <v xml:space="preserve">        personnages.tyler[1],</v>
      </c>
    </row>
    <row r="3471" spans="4:7" x14ac:dyDescent="0.2">
      <c r="D3471" s="20">
        <f t="shared" si="54"/>
        <v>122</v>
      </c>
      <c r="E3471" s="20">
        <f>MIN(IF(MOD(ROWS($A$2:A3471),$A$2)=0,E3470+1, E3470), $B$2-1)</f>
        <v>4</v>
      </c>
      <c r="G3471" s="2" t="str">
        <f>IF(NOT(OR(
SUMPRODUCT(--ISNUMBER(SEARCH('Chapter 2 (Generated)'!$B$3:$V$3,INDEX(MyData,D3471, E3471+1))))&gt;0,
SUMPRODUCT(--ISNUMBER(SEARCH('Chapter 2 (Generated)'!$B$4:$V$4,INDEX(MyData,D3471, E3471+1))))&gt;0)),
"        " &amp; INDEX(MyData,D3471, E3471+1),
"    " &amp; INDEX(MyData,D3471, E3471+1))</f>
        <v xml:space="preserve">        "null",</v>
      </c>
    </row>
    <row r="3472" spans="4:7" x14ac:dyDescent="0.2">
      <c r="D3472" s="20">
        <f t="shared" si="54"/>
        <v>123</v>
      </c>
      <c r="E3472" s="20">
        <f>MIN(IF(MOD(ROWS($A$2:A3472),$A$2)=0,E3471+1, E3471), $B$2-1)</f>
        <v>4</v>
      </c>
      <c r="G3472" s="2" t="str">
        <f>IF(NOT(OR(
SUMPRODUCT(--ISNUMBER(SEARCH('Chapter 2 (Generated)'!$B$3:$V$3,INDEX(MyData,D3472, E3472+1))))&gt;0,
SUMPRODUCT(--ISNUMBER(SEARCH('Chapter 2 (Generated)'!$B$4:$V$4,INDEX(MyData,D3472, E3472+1))))&gt;0)),
"        " &amp; INDEX(MyData,D3472, E3472+1),
"    " &amp; INDEX(MyData,D3472, E3472+1))</f>
        <v xml:space="preserve">        personnages.tyler[4],//120 </v>
      </c>
    </row>
    <row r="3473" spans="4:7" x14ac:dyDescent="0.2">
      <c r="D3473" s="20">
        <f t="shared" si="54"/>
        <v>124</v>
      </c>
      <c r="E3473" s="20">
        <f>MIN(IF(MOD(ROWS($A$2:A3473),$A$2)=0,E3472+1, E3472), $B$2-1)</f>
        <v>4</v>
      </c>
      <c r="G3473" s="2" t="str">
        <f>IF(NOT(OR(
SUMPRODUCT(--ISNUMBER(SEARCH('Chapter 2 (Generated)'!$B$3:$V$3,INDEX(MyData,D3473, E3473+1))))&gt;0,
SUMPRODUCT(--ISNUMBER(SEARCH('Chapter 2 (Generated)'!$B$4:$V$4,INDEX(MyData,D3473, E3473+1))))&gt;0)),
"        " &amp; INDEX(MyData,D3473, E3473+1),
"    " &amp; INDEX(MyData,D3473, E3473+1))</f>
        <v xml:space="preserve">        "null",</v>
      </c>
    </row>
    <row r="3474" spans="4:7" x14ac:dyDescent="0.2">
      <c r="D3474" s="20">
        <f t="shared" si="54"/>
        <v>125</v>
      </c>
      <c r="E3474" s="20">
        <f>MIN(IF(MOD(ROWS($A$2:A3474),$A$2)=0,E3473+1, E3473), $B$2-1)</f>
        <v>4</v>
      </c>
      <c r="G3474" s="2" t="str">
        <f>IF(NOT(OR(
SUMPRODUCT(--ISNUMBER(SEARCH('Chapter 2 (Generated)'!$B$3:$V$3,INDEX(MyData,D3474, E3474+1))))&gt;0,
SUMPRODUCT(--ISNUMBER(SEARCH('Chapter 2 (Generated)'!$B$4:$V$4,INDEX(MyData,D3474, E3474+1))))&gt;0)),
"        " &amp; INDEX(MyData,D3474, E3474+1),
"    " &amp; INDEX(MyData,D3474, E3474+1))</f>
        <v xml:space="preserve">        personnages.tyler[1],</v>
      </c>
    </row>
    <row r="3475" spans="4:7" x14ac:dyDescent="0.2">
      <c r="D3475" s="20">
        <f t="shared" si="54"/>
        <v>126</v>
      </c>
      <c r="E3475" s="20">
        <f>MIN(IF(MOD(ROWS($A$2:A3475),$A$2)=0,E3474+1, E3474), $B$2-1)</f>
        <v>4</v>
      </c>
      <c r="G3475" s="2" t="str">
        <f>IF(NOT(OR(
SUMPRODUCT(--ISNUMBER(SEARCH('Chapter 2 (Generated)'!$B$3:$V$3,INDEX(MyData,D3475, E3475+1))))&gt;0,
SUMPRODUCT(--ISNUMBER(SEARCH('Chapter 2 (Generated)'!$B$4:$V$4,INDEX(MyData,D3475, E3475+1))))&gt;0)),
"        " &amp; INDEX(MyData,D3475, E3475+1),
"    " &amp; INDEX(MyData,D3475, E3475+1))</f>
        <v xml:space="preserve">        "null",</v>
      </c>
    </row>
    <row r="3476" spans="4:7" x14ac:dyDescent="0.2">
      <c r="D3476" s="20">
        <f t="shared" si="54"/>
        <v>127</v>
      </c>
      <c r="E3476" s="20">
        <f>MIN(IF(MOD(ROWS($A$2:A3476),$A$2)=0,E3475+1, E3475), $B$2-1)</f>
        <v>4</v>
      </c>
      <c r="G3476" s="2" t="str">
        <f>IF(NOT(OR(
SUMPRODUCT(--ISNUMBER(SEARCH('Chapter 2 (Generated)'!$B$3:$V$3,INDEX(MyData,D3476, E3476+1))))&gt;0,
SUMPRODUCT(--ISNUMBER(SEARCH('Chapter 2 (Generated)'!$B$4:$V$4,INDEX(MyData,D3476, E3476+1))))&gt;0)),
"        " &amp; INDEX(MyData,D3476, E3476+1),
"    " &amp; INDEX(MyData,D3476, E3476+1))</f>
        <v xml:space="preserve">        "null",</v>
      </c>
    </row>
    <row r="3477" spans="4:7" x14ac:dyDescent="0.2">
      <c r="D3477" s="20">
        <f t="shared" si="54"/>
        <v>128</v>
      </c>
      <c r="E3477" s="20">
        <f>MIN(IF(MOD(ROWS($A$2:A3477),$A$2)=0,E3476+1, E3476), $B$2-1)</f>
        <v>4</v>
      </c>
      <c r="G3477" s="2" t="str">
        <f>IF(NOT(OR(
SUMPRODUCT(--ISNUMBER(SEARCH('Chapter 2 (Generated)'!$B$3:$V$3,INDEX(MyData,D3477, E3477+1))))&gt;0,
SUMPRODUCT(--ISNUMBER(SEARCH('Chapter 2 (Generated)'!$B$4:$V$4,INDEX(MyData,D3477, E3477+1))))&gt;0)),
"        " &amp; INDEX(MyData,D3477, E3477+1),
"    " &amp; INDEX(MyData,D3477, E3477+1))</f>
        <v xml:space="preserve">        personnages.tyler[0],//125 </v>
      </c>
    </row>
    <row r="3478" spans="4:7" x14ac:dyDescent="0.2">
      <c r="D3478" s="20">
        <f t="shared" si="54"/>
        <v>129</v>
      </c>
      <c r="E3478" s="20">
        <f>MIN(IF(MOD(ROWS($A$2:A3478),$A$2)=0,E3477+1, E3477), $B$2-1)</f>
        <v>4</v>
      </c>
      <c r="G3478" s="2" t="str">
        <f>IF(NOT(OR(
SUMPRODUCT(--ISNUMBER(SEARCH('Chapter 2 (Generated)'!$B$3:$V$3,INDEX(MyData,D3478, E3478+1))))&gt;0,
SUMPRODUCT(--ISNUMBER(SEARCH('Chapter 2 (Generated)'!$B$4:$V$4,INDEX(MyData,D3478, E3478+1))))&gt;0)),
"        " &amp; INDEX(MyData,D3478, E3478+1),
"    " &amp; INDEX(MyData,D3478, E3478+1))</f>
        <v xml:space="preserve">        personnages.tyler[0],</v>
      </c>
    </row>
    <row r="3479" spans="4:7" x14ac:dyDescent="0.2">
      <c r="D3479" s="20">
        <f t="shared" si="54"/>
        <v>130</v>
      </c>
      <c r="E3479" s="20">
        <f>MIN(IF(MOD(ROWS($A$2:A3479),$A$2)=0,E3478+1, E3478), $B$2-1)</f>
        <v>4</v>
      </c>
      <c r="G3479" s="2" t="str">
        <f>IF(NOT(OR(
SUMPRODUCT(--ISNUMBER(SEARCH('Chapter 2 (Generated)'!$B$3:$V$3,INDEX(MyData,D3479, E3479+1))))&gt;0,
SUMPRODUCT(--ISNUMBER(SEARCH('Chapter 2 (Generated)'!$B$4:$V$4,INDEX(MyData,D3479, E3479+1))))&gt;0)),
"        " &amp; INDEX(MyData,D3479, E3479+1),
"    " &amp; INDEX(MyData,D3479, E3479+1))</f>
        <v xml:space="preserve">        "null",</v>
      </c>
    </row>
    <row r="3480" spans="4:7" x14ac:dyDescent="0.2">
      <c r="D3480" s="20">
        <f t="shared" si="54"/>
        <v>131</v>
      </c>
      <c r="E3480" s="20">
        <f>MIN(IF(MOD(ROWS($A$2:A3480),$A$2)=0,E3479+1, E3479), $B$2-1)</f>
        <v>4</v>
      </c>
      <c r="G3480" s="2" t="str">
        <f>IF(NOT(OR(
SUMPRODUCT(--ISNUMBER(SEARCH('Chapter 2 (Generated)'!$B$3:$V$3,INDEX(MyData,D3480, E3480+1))))&gt;0,
SUMPRODUCT(--ISNUMBER(SEARCH('Chapter 2 (Generated)'!$B$4:$V$4,INDEX(MyData,D3480, E3480+1))))&gt;0)),
"        " &amp; INDEX(MyData,D3480, E3480+1),
"    " &amp; INDEX(MyData,D3480, E3480+1))</f>
        <v xml:space="preserve">        personnages.tyler[1],</v>
      </c>
    </row>
    <row r="3481" spans="4:7" x14ac:dyDescent="0.2">
      <c r="D3481" s="20">
        <f t="shared" si="54"/>
        <v>132</v>
      </c>
      <c r="E3481" s="20">
        <f>MIN(IF(MOD(ROWS($A$2:A3481),$A$2)=0,E3480+1, E3480), $B$2-1)</f>
        <v>4</v>
      </c>
      <c r="G3481" s="2" t="str">
        <f>IF(NOT(OR(
SUMPRODUCT(--ISNUMBER(SEARCH('Chapter 2 (Generated)'!$B$3:$V$3,INDEX(MyData,D3481, E3481+1))))&gt;0,
SUMPRODUCT(--ISNUMBER(SEARCH('Chapter 2 (Generated)'!$B$4:$V$4,INDEX(MyData,D3481, E3481+1))))&gt;0)),
"        " &amp; INDEX(MyData,D3481, E3481+1),
"    " &amp; INDEX(MyData,D3481, E3481+1))</f>
        <v xml:space="preserve">        "null",</v>
      </c>
    </row>
    <row r="3482" spans="4:7" x14ac:dyDescent="0.2">
      <c r="D3482" s="20">
        <f t="shared" si="54"/>
        <v>133</v>
      </c>
      <c r="E3482" s="20">
        <f>MIN(IF(MOD(ROWS($A$2:A3482),$A$2)=0,E3481+1, E3481), $B$2-1)</f>
        <v>4</v>
      </c>
      <c r="G3482" s="2" t="str">
        <f>IF(NOT(OR(
SUMPRODUCT(--ISNUMBER(SEARCH('Chapter 2 (Generated)'!$B$3:$V$3,INDEX(MyData,D3482, E3482+1))))&gt;0,
SUMPRODUCT(--ISNUMBER(SEARCH('Chapter 2 (Generated)'!$B$4:$V$4,INDEX(MyData,D3482, E3482+1))))&gt;0)),
"        " &amp; INDEX(MyData,D3482, E3482+1),
"    " &amp; INDEX(MyData,D3482, E3482+1))</f>
        <v xml:space="preserve">        personnages.tyler[0],//130 </v>
      </c>
    </row>
    <row r="3483" spans="4:7" x14ac:dyDescent="0.2">
      <c r="D3483" s="20">
        <f t="shared" si="54"/>
        <v>134</v>
      </c>
      <c r="E3483" s="20">
        <f>MIN(IF(MOD(ROWS($A$2:A3483),$A$2)=0,E3482+1, E3482), $B$2-1)</f>
        <v>4</v>
      </c>
      <c r="G3483" s="2" t="str">
        <f>IF(NOT(OR(
SUMPRODUCT(--ISNUMBER(SEARCH('Chapter 2 (Generated)'!$B$3:$V$3,INDEX(MyData,D3483, E3483+1))))&gt;0,
SUMPRODUCT(--ISNUMBER(SEARCH('Chapter 2 (Generated)'!$B$4:$V$4,INDEX(MyData,D3483, E3483+1))))&gt;0)),
"        " &amp; INDEX(MyData,D3483, E3483+1),
"    " &amp; INDEX(MyData,D3483, E3483+1))</f>
        <v xml:space="preserve">        "null",</v>
      </c>
    </row>
    <row r="3484" spans="4:7" x14ac:dyDescent="0.2">
      <c r="D3484" s="20">
        <f t="shared" si="54"/>
        <v>135</v>
      </c>
      <c r="E3484" s="20">
        <f>MIN(IF(MOD(ROWS($A$2:A3484),$A$2)=0,E3483+1, E3483), $B$2-1)</f>
        <v>4</v>
      </c>
      <c r="G3484" s="2" t="str">
        <f>IF(NOT(OR(
SUMPRODUCT(--ISNUMBER(SEARCH('Chapter 2 (Generated)'!$B$3:$V$3,INDEX(MyData,D3484, E3484+1))))&gt;0,
SUMPRODUCT(--ISNUMBER(SEARCH('Chapter 2 (Generated)'!$B$4:$V$4,INDEX(MyData,D3484, E3484+1))))&gt;0)),
"        " &amp; INDEX(MyData,D3484, E3484+1),
"    " &amp; INDEX(MyData,D3484, E3484+1))</f>
        <v xml:space="preserve">        personnages.tyler[4],</v>
      </c>
    </row>
    <row r="3485" spans="4:7" x14ac:dyDescent="0.2">
      <c r="D3485" s="20">
        <f t="shared" si="54"/>
        <v>136</v>
      </c>
      <c r="E3485" s="20">
        <f>MIN(IF(MOD(ROWS($A$2:A3485),$A$2)=0,E3484+1, E3484), $B$2-1)</f>
        <v>4</v>
      </c>
      <c r="G3485" s="2" t="str">
        <f>IF(NOT(OR(
SUMPRODUCT(--ISNUMBER(SEARCH('Chapter 2 (Generated)'!$B$3:$V$3,INDEX(MyData,D3485, E3485+1))))&gt;0,
SUMPRODUCT(--ISNUMBER(SEARCH('Chapter 2 (Generated)'!$B$4:$V$4,INDEX(MyData,D3485, E3485+1))))&gt;0)),
"        " &amp; INDEX(MyData,D3485, E3485+1),
"    " &amp; INDEX(MyData,D3485, E3485+1))</f>
        <v xml:space="preserve">        "null",</v>
      </c>
    </row>
    <row r="3486" spans="4:7" x14ac:dyDescent="0.2">
      <c r="D3486" s="20">
        <f t="shared" si="54"/>
        <v>137</v>
      </c>
      <c r="E3486" s="20">
        <f>MIN(IF(MOD(ROWS($A$2:A3486),$A$2)=0,E3485+1, E3485), $B$2-1)</f>
        <v>4</v>
      </c>
      <c r="G3486" s="2" t="str">
        <f>IF(NOT(OR(
SUMPRODUCT(--ISNUMBER(SEARCH('Chapter 2 (Generated)'!$B$3:$V$3,INDEX(MyData,D3486, E3486+1))))&gt;0,
SUMPRODUCT(--ISNUMBER(SEARCH('Chapter 2 (Generated)'!$B$4:$V$4,INDEX(MyData,D3486, E3486+1))))&gt;0)),
"        " &amp; INDEX(MyData,D3486, E3486+1),
"    " &amp; INDEX(MyData,D3486, E3486+1))</f>
        <v xml:space="preserve">        "null",</v>
      </c>
    </row>
    <row r="3487" spans="4:7" x14ac:dyDescent="0.2">
      <c r="D3487" s="20">
        <f t="shared" si="54"/>
        <v>138</v>
      </c>
      <c r="E3487" s="20">
        <f>MIN(IF(MOD(ROWS($A$2:A3487),$A$2)=0,E3486+1, E3486), $B$2-1)</f>
        <v>4</v>
      </c>
      <c r="G3487" s="2" t="str">
        <f>IF(NOT(OR(
SUMPRODUCT(--ISNUMBER(SEARCH('Chapter 2 (Generated)'!$B$3:$V$3,INDEX(MyData,D3487, E3487+1))))&gt;0,
SUMPRODUCT(--ISNUMBER(SEARCH('Chapter 2 (Generated)'!$B$4:$V$4,INDEX(MyData,D3487, E3487+1))))&gt;0)),
"        " &amp; INDEX(MyData,D3487, E3487+1),
"    " &amp; INDEX(MyData,D3487, E3487+1))</f>
        <v xml:space="preserve">        personnages.tyler[0],//135 </v>
      </c>
    </row>
    <row r="3488" spans="4:7" x14ac:dyDescent="0.2">
      <c r="D3488" s="20">
        <f t="shared" si="54"/>
        <v>139</v>
      </c>
      <c r="E3488" s="20">
        <f>MIN(IF(MOD(ROWS($A$2:A3488),$A$2)=0,E3487+1, E3487), $B$2-1)</f>
        <v>4</v>
      </c>
      <c r="G3488" s="2" t="str">
        <f>IF(NOT(OR(
SUMPRODUCT(--ISNUMBER(SEARCH('Chapter 2 (Generated)'!$B$3:$V$3,INDEX(MyData,D3488, E3488+1))))&gt;0,
SUMPRODUCT(--ISNUMBER(SEARCH('Chapter 2 (Generated)'!$B$4:$V$4,INDEX(MyData,D3488, E3488+1))))&gt;0)),
"        " &amp; INDEX(MyData,D3488, E3488+1),
"    " &amp; INDEX(MyData,D3488, E3488+1))</f>
        <v xml:space="preserve">        personnages.tyler[0],</v>
      </c>
    </row>
    <row r="3489" spans="4:7" x14ac:dyDescent="0.2">
      <c r="D3489" s="20">
        <f t="shared" si="54"/>
        <v>140</v>
      </c>
      <c r="E3489" s="20">
        <f>MIN(IF(MOD(ROWS($A$2:A3489),$A$2)=0,E3488+1, E3488), $B$2-1)</f>
        <v>4</v>
      </c>
      <c r="G3489" s="2" t="str">
        <f>IF(NOT(OR(
SUMPRODUCT(--ISNUMBER(SEARCH('Chapter 2 (Generated)'!$B$3:$V$3,INDEX(MyData,D3489, E3489+1))))&gt;0,
SUMPRODUCT(--ISNUMBER(SEARCH('Chapter 2 (Generated)'!$B$4:$V$4,INDEX(MyData,D3489, E3489+1))))&gt;0)),
"        " &amp; INDEX(MyData,D3489, E3489+1),
"    " &amp; INDEX(MyData,D3489, E3489+1))</f>
        <v xml:space="preserve">        personnages.tyler[0],</v>
      </c>
    </row>
    <row r="3490" spans="4:7" x14ac:dyDescent="0.2">
      <c r="D3490" s="20">
        <f t="shared" si="54"/>
        <v>141</v>
      </c>
      <c r="E3490" s="20">
        <f>MIN(IF(MOD(ROWS($A$2:A3490),$A$2)=0,E3489+1, E3489), $B$2-1)</f>
        <v>4</v>
      </c>
      <c r="G3490" s="2" t="str">
        <f>IF(NOT(OR(
SUMPRODUCT(--ISNUMBER(SEARCH('Chapter 2 (Generated)'!$B$3:$V$3,INDEX(MyData,D3490, E3490+1))))&gt;0,
SUMPRODUCT(--ISNUMBER(SEARCH('Chapter 2 (Generated)'!$B$4:$V$4,INDEX(MyData,D3490, E3490+1))))&gt;0)),
"        " &amp; INDEX(MyData,D3490, E3490+1),
"    " &amp; INDEX(MyData,D3490, E3490+1))</f>
        <v xml:space="preserve">        "null",</v>
      </c>
    </row>
    <row r="3491" spans="4:7" x14ac:dyDescent="0.2">
      <c r="D3491" s="20">
        <f t="shared" si="54"/>
        <v>142</v>
      </c>
      <c r="E3491" s="20">
        <f>MIN(IF(MOD(ROWS($A$2:A3491),$A$2)=0,E3490+1, E3490), $B$2-1)</f>
        <v>4</v>
      </c>
      <c r="G3491" s="2" t="str">
        <f>IF(NOT(OR(
SUMPRODUCT(--ISNUMBER(SEARCH('Chapter 2 (Generated)'!$B$3:$V$3,INDEX(MyData,D3491, E3491+1))))&gt;0,
SUMPRODUCT(--ISNUMBER(SEARCH('Chapter 2 (Generated)'!$B$4:$V$4,INDEX(MyData,D3491, E3491+1))))&gt;0)),
"        " &amp; INDEX(MyData,D3491, E3491+1),
"    " &amp; INDEX(MyData,D3491, E3491+1))</f>
        <v xml:space="preserve">        "null",</v>
      </c>
    </row>
    <row r="3492" spans="4:7" x14ac:dyDescent="0.2">
      <c r="D3492" s="20">
        <f t="shared" si="54"/>
        <v>143</v>
      </c>
      <c r="E3492" s="20">
        <f>MIN(IF(MOD(ROWS($A$2:A3492),$A$2)=0,E3491+1, E3491), $B$2-1)</f>
        <v>4</v>
      </c>
      <c r="G3492" s="2" t="str">
        <f>IF(NOT(OR(
SUMPRODUCT(--ISNUMBER(SEARCH('Chapter 2 (Generated)'!$B$3:$V$3,INDEX(MyData,D3492, E3492+1))))&gt;0,
SUMPRODUCT(--ISNUMBER(SEARCH('Chapter 2 (Generated)'!$B$4:$V$4,INDEX(MyData,D3492, E3492+1))))&gt;0)),
"        " &amp; INDEX(MyData,D3492, E3492+1),
"    " &amp; INDEX(MyData,D3492, E3492+1))</f>
        <v xml:space="preserve">        "null",//140 </v>
      </c>
    </row>
    <row r="3493" spans="4:7" x14ac:dyDescent="0.2">
      <c r="D3493" s="20">
        <f t="shared" si="54"/>
        <v>144</v>
      </c>
      <c r="E3493" s="20">
        <f>MIN(IF(MOD(ROWS($A$2:A3493),$A$2)=0,E3492+1, E3492), $B$2-1)</f>
        <v>4</v>
      </c>
      <c r="G3493" s="2" t="str">
        <f>IF(NOT(OR(
SUMPRODUCT(--ISNUMBER(SEARCH('Chapter 2 (Generated)'!$B$3:$V$3,INDEX(MyData,D3493, E3493+1))))&gt;0,
SUMPRODUCT(--ISNUMBER(SEARCH('Chapter 2 (Generated)'!$B$4:$V$4,INDEX(MyData,D3493, E3493+1))))&gt;0)),
"        " &amp; INDEX(MyData,D3493, E3493+1),
"    " &amp; INDEX(MyData,D3493, E3493+1))</f>
        <v xml:space="preserve">        personnages.tyler[1],</v>
      </c>
    </row>
    <row r="3494" spans="4:7" x14ac:dyDescent="0.2">
      <c r="D3494" s="20">
        <f t="shared" si="54"/>
        <v>145</v>
      </c>
      <c r="E3494" s="20">
        <f>MIN(IF(MOD(ROWS($A$2:A3494),$A$2)=0,E3493+1, E3493), $B$2-1)</f>
        <v>4</v>
      </c>
      <c r="G3494" s="2" t="str">
        <f>IF(NOT(OR(
SUMPRODUCT(--ISNUMBER(SEARCH('Chapter 2 (Generated)'!$B$3:$V$3,INDEX(MyData,D3494, E3494+1))))&gt;0,
SUMPRODUCT(--ISNUMBER(SEARCH('Chapter 2 (Generated)'!$B$4:$V$4,INDEX(MyData,D3494, E3494+1))))&gt;0)),
"        " &amp; INDEX(MyData,D3494, E3494+1),
"    " &amp; INDEX(MyData,D3494, E3494+1))</f>
        <v xml:space="preserve">        "null",</v>
      </c>
    </row>
    <row r="3495" spans="4:7" x14ac:dyDescent="0.2">
      <c r="D3495" s="20">
        <f t="shared" si="54"/>
        <v>146</v>
      </c>
      <c r="E3495" s="20">
        <f>MIN(IF(MOD(ROWS($A$2:A3495),$A$2)=0,E3494+1, E3494), $B$2-1)</f>
        <v>4</v>
      </c>
      <c r="G3495" s="2" t="str">
        <f>IF(NOT(OR(
SUMPRODUCT(--ISNUMBER(SEARCH('Chapter 2 (Generated)'!$B$3:$V$3,INDEX(MyData,D3495, E3495+1))))&gt;0,
SUMPRODUCT(--ISNUMBER(SEARCH('Chapter 2 (Generated)'!$B$4:$V$4,INDEX(MyData,D3495, E3495+1))))&gt;0)),
"        " &amp; INDEX(MyData,D3495, E3495+1),
"    " &amp; INDEX(MyData,D3495, E3495+1))</f>
        <v xml:space="preserve">        personnages.tyler[1],</v>
      </c>
    </row>
    <row r="3496" spans="4:7" x14ac:dyDescent="0.2">
      <c r="D3496" s="20">
        <f t="shared" si="54"/>
        <v>147</v>
      </c>
      <c r="E3496" s="20">
        <f>MIN(IF(MOD(ROWS($A$2:A3496),$A$2)=0,E3495+1, E3495), $B$2-1)</f>
        <v>4</v>
      </c>
      <c r="G3496" s="2" t="str">
        <f>IF(NOT(OR(
SUMPRODUCT(--ISNUMBER(SEARCH('Chapter 2 (Generated)'!$B$3:$V$3,INDEX(MyData,D3496, E3496+1))))&gt;0,
SUMPRODUCT(--ISNUMBER(SEARCH('Chapter 2 (Generated)'!$B$4:$V$4,INDEX(MyData,D3496, E3496+1))))&gt;0)),
"        " &amp; INDEX(MyData,D3496, E3496+1),
"    " &amp; INDEX(MyData,D3496, E3496+1))</f>
        <v xml:space="preserve">        "null",</v>
      </c>
    </row>
    <row r="3497" spans="4:7" x14ac:dyDescent="0.2">
      <c r="D3497" s="20">
        <f t="shared" si="54"/>
        <v>148</v>
      </c>
      <c r="E3497" s="20">
        <f>MIN(IF(MOD(ROWS($A$2:A3497),$A$2)=0,E3496+1, E3496), $B$2-1)</f>
        <v>4</v>
      </c>
      <c r="G3497" s="2" t="str">
        <f>IF(NOT(OR(
SUMPRODUCT(--ISNUMBER(SEARCH('Chapter 2 (Generated)'!$B$3:$V$3,INDEX(MyData,D3497, E3497+1))))&gt;0,
SUMPRODUCT(--ISNUMBER(SEARCH('Chapter 2 (Generated)'!$B$4:$V$4,INDEX(MyData,D3497, E3497+1))))&gt;0)),
"        " &amp; INDEX(MyData,D3497, E3497+1),
"    " &amp; INDEX(MyData,D3497, E3497+1))</f>
        <v xml:space="preserve">        "null",//145 </v>
      </c>
    </row>
    <row r="3498" spans="4:7" x14ac:dyDescent="0.2">
      <c r="D3498" s="20">
        <f t="shared" si="54"/>
        <v>149</v>
      </c>
      <c r="E3498" s="20">
        <f>MIN(IF(MOD(ROWS($A$2:A3498),$A$2)=0,E3497+1, E3497), $B$2-1)</f>
        <v>4</v>
      </c>
      <c r="G3498" s="2" t="str">
        <f>IF(NOT(OR(
SUMPRODUCT(--ISNUMBER(SEARCH('Chapter 2 (Generated)'!$B$3:$V$3,INDEX(MyData,D3498, E3498+1))))&gt;0,
SUMPRODUCT(--ISNUMBER(SEARCH('Chapter 2 (Generated)'!$B$4:$V$4,INDEX(MyData,D3498, E3498+1))))&gt;0)),
"        " &amp; INDEX(MyData,D3498, E3498+1),
"    " &amp; INDEX(MyData,D3498, E3498+1))</f>
        <v xml:space="preserve">        "null",</v>
      </c>
    </row>
    <row r="3499" spans="4:7" x14ac:dyDescent="0.2">
      <c r="D3499" s="20">
        <f t="shared" si="54"/>
        <v>150</v>
      </c>
      <c r="E3499" s="20">
        <f>MIN(IF(MOD(ROWS($A$2:A3499),$A$2)=0,E3498+1, E3498), $B$2-1)</f>
        <v>4</v>
      </c>
      <c r="G3499" s="2" t="str">
        <f>IF(NOT(OR(
SUMPRODUCT(--ISNUMBER(SEARCH('Chapter 2 (Generated)'!$B$3:$V$3,INDEX(MyData,D3499, E3499+1))))&gt;0,
SUMPRODUCT(--ISNUMBER(SEARCH('Chapter 2 (Generated)'!$B$4:$V$4,INDEX(MyData,D3499, E3499+1))))&gt;0)),
"        " &amp; INDEX(MyData,D3499, E3499+1),
"    " &amp; INDEX(MyData,D3499, E3499+1))</f>
        <v xml:space="preserve">        "null",</v>
      </c>
    </row>
    <row r="3500" spans="4:7" x14ac:dyDescent="0.2">
      <c r="D3500" s="20">
        <f t="shared" si="54"/>
        <v>151</v>
      </c>
      <c r="E3500" s="20">
        <f>MIN(IF(MOD(ROWS($A$2:A3500),$A$2)=0,E3499+1, E3499), $B$2-1)</f>
        <v>4</v>
      </c>
      <c r="G3500" s="2" t="str">
        <f>IF(NOT(OR(
SUMPRODUCT(--ISNUMBER(SEARCH('Chapter 2 (Generated)'!$B$3:$V$3,INDEX(MyData,D3500, E3500+1))))&gt;0,
SUMPRODUCT(--ISNUMBER(SEARCH('Chapter 2 (Generated)'!$B$4:$V$4,INDEX(MyData,D3500, E3500+1))))&gt;0)),
"        " &amp; INDEX(MyData,D3500, E3500+1),
"    " &amp; INDEX(MyData,D3500, E3500+1))</f>
        <v xml:space="preserve">        "null",</v>
      </c>
    </row>
    <row r="3501" spans="4:7" x14ac:dyDescent="0.2">
      <c r="D3501" s="20">
        <f t="shared" si="54"/>
        <v>152</v>
      </c>
      <c r="E3501" s="20">
        <f>MIN(IF(MOD(ROWS($A$2:A3501),$A$2)=0,E3500+1, E3500), $B$2-1)</f>
        <v>4</v>
      </c>
      <c r="G3501" s="2" t="str">
        <f>IF(NOT(OR(
SUMPRODUCT(--ISNUMBER(SEARCH('Chapter 2 (Generated)'!$B$3:$V$3,INDEX(MyData,D3501, E3501+1))))&gt;0,
SUMPRODUCT(--ISNUMBER(SEARCH('Chapter 2 (Generated)'!$B$4:$V$4,INDEX(MyData,D3501, E3501+1))))&gt;0)),
"        " &amp; INDEX(MyData,D3501, E3501+1),
"    " &amp; INDEX(MyData,D3501, E3501+1))</f>
        <v xml:space="preserve">        personnages.tyler[0],</v>
      </c>
    </row>
    <row r="3502" spans="4:7" x14ac:dyDescent="0.2">
      <c r="D3502" s="20">
        <f t="shared" si="54"/>
        <v>153</v>
      </c>
      <c r="E3502" s="20">
        <f>MIN(IF(MOD(ROWS($A$2:A3502),$A$2)=0,E3501+1, E3501), $B$2-1)</f>
        <v>4</v>
      </c>
      <c r="G3502" s="2" t="str">
        <f>IF(NOT(OR(
SUMPRODUCT(--ISNUMBER(SEARCH('Chapter 2 (Generated)'!$B$3:$V$3,INDEX(MyData,D3502, E3502+1))))&gt;0,
SUMPRODUCT(--ISNUMBER(SEARCH('Chapter 2 (Generated)'!$B$4:$V$4,INDEX(MyData,D3502, E3502+1))))&gt;0)),
"        " &amp; INDEX(MyData,D3502, E3502+1),
"    " &amp; INDEX(MyData,D3502, E3502+1))</f>
        <v xml:space="preserve">        "null",//150 </v>
      </c>
    </row>
    <row r="3503" spans="4:7" x14ac:dyDescent="0.2">
      <c r="D3503" s="20">
        <f t="shared" si="54"/>
        <v>154</v>
      </c>
      <c r="E3503" s="20">
        <f>MIN(IF(MOD(ROWS($A$2:A3503),$A$2)=0,E3502+1, E3502), $B$2-1)</f>
        <v>4</v>
      </c>
      <c r="G3503" s="2" t="str">
        <f>IF(NOT(OR(
SUMPRODUCT(--ISNUMBER(SEARCH('Chapter 2 (Generated)'!$B$3:$V$3,INDEX(MyData,D3503, E3503+1))))&gt;0,
SUMPRODUCT(--ISNUMBER(SEARCH('Chapter 2 (Generated)'!$B$4:$V$4,INDEX(MyData,D3503, E3503+1))))&gt;0)),
"        " &amp; INDEX(MyData,D3503, E3503+1),
"    " &amp; INDEX(MyData,D3503, E3503+1))</f>
        <v xml:space="preserve">        personnages.tyler[1],</v>
      </c>
    </row>
    <row r="3504" spans="4:7" x14ac:dyDescent="0.2">
      <c r="D3504" s="20">
        <f t="shared" si="54"/>
        <v>155</v>
      </c>
      <c r="E3504" s="20">
        <f>MIN(IF(MOD(ROWS($A$2:A3504),$A$2)=0,E3503+1, E3503), $B$2-1)</f>
        <v>4</v>
      </c>
      <c r="G3504" s="2" t="str">
        <f>IF(NOT(OR(
SUMPRODUCT(--ISNUMBER(SEARCH('Chapter 2 (Generated)'!$B$3:$V$3,INDEX(MyData,D3504, E3504+1))))&gt;0,
SUMPRODUCT(--ISNUMBER(SEARCH('Chapter 2 (Generated)'!$B$4:$V$4,INDEX(MyData,D3504, E3504+1))))&gt;0)),
"        " &amp; INDEX(MyData,D3504, E3504+1),
"    " &amp; INDEX(MyData,D3504, E3504+1))</f>
        <v xml:space="preserve">        personnages.tyler[0],</v>
      </c>
    </row>
    <row r="3505" spans="4:7" x14ac:dyDescent="0.2">
      <c r="D3505" s="20">
        <f t="shared" si="54"/>
        <v>156</v>
      </c>
      <c r="E3505" s="20">
        <f>MIN(IF(MOD(ROWS($A$2:A3505),$A$2)=0,E3504+1, E3504), $B$2-1)</f>
        <v>4</v>
      </c>
      <c r="G3505" s="2" t="str">
        <f>IF(NOT(OR(
SUMPRODUCT(--ISNUMBER(SEARCH('Chapter 2 (Generated)'!$B$3:$V$3,INDEX(MyData,D3505, E3505+1))))&gt;0,
SUMPRODUCT(--ISNUMBER(SEARCH('Chapter 2 (Generated)'!$B$4:$V$4,INDEX(MyData,D3505, E3505+1))))&gt;0)),
"        " &amp; INDEX(MyData,D3505, E3505+1),
"    " &amp; INDEX(MyData,D3505, E3505+1))</f>
        <v xml:space="preserve">        personnages.tyler[0],</v>
      </c>
    </row>
    <row r="3506" spans="4:7" x14ac:dyDescent="0.2">
      <c r="D3506" s="20">
        <f t="shared" si="54"/>
        <v>157</v>
      </c>
      <c r="E3506" s="20">
        <f>MIN(IF(MOD(ROWS($A$2:A3506),$A$2)=0,E3505+1, E3505), $B$2-1)</f>
        <v>4</v>
      </c>
      <c r="G3506" s="2" t="str">
        <f>IF(NOT(OR(
SUMPRODUCT(--ISNUMBER(SEARCH('Chapter 2 (Generated)'!$B$3:$V$3,INDEX(MyData,D3506, E3506+1))))&gt;0,
SUMPRODUCT(--ISNUMBER(SEARCH('Chapter 2 (Generated)'!$B$4:$V$4,INDEX(MyData,D3506, E3506+1))))&gt;0)),
"        " &amp; INDEX(MyData,D3506, E3506+1),
"    " &amp; INDEX(MyData,D3506, E3506+1))</f>
        <v xml:space="preserve">        "null",</v>
      </c>
    </row>
    <row r="3507" spans="4:7" x14ac:dyDescent="0.2">
      <c r="D3507" s="20">
        <f t="shared" si="54"/>
        <v>158</v>
      </c>
      <c r="E3507" s="20">
        <f>MIN(IF(MOD(ROWS($A$2:A3507),$A$2)=0,E3506+1, E3506), $B$2-1)</f>
        <v>4</v>
      </c>
      <c r="G3507" s="2" t="str">
        <f>IF(NOT(OR(
SUMPRODUCT(--ISNUMBER(SEARCH('Chapter 2 (Generated)'!$B$3:$V$3,INDEX(MyData,D3507, E3507+1))))&gt;0,
SUMPRODUCT(--ISNUMBER(SEARCH('Chapter 2 (Generated)'!$B$4:$V$4,INDEX(MyData,D3507, E3507+1))))&gt;0)),
"        " &amp; INDEX(MyData,D3507, E3507+1),
"    " &amp; INDEX(MyData,D3507, E3507+1))</f>
        <v xml:space="preserve">        personnages.tyler[4],//155 </v>
      </c>
    </row>
    <row r="3508" spans="4:7" x14ac:dyDescent="0.2">
      <c r="D3508" s="20">
        <f t="shared" si="54"/>
        <v>159</v>
      </c>
      <c r="E3508" s="20">
        <f>MIN(IF(MOD(ROWS($A$2:A3508),$A$2)=0,E3507+1, E3507), $B$2-1)</f>
        <v>4</v>
      </c>
      <c r="G3508" s="2" t="str">
        <f>IF(NOT(OR(
SUMPRODUCT(--ISNUMBER(SEARCH('Chapter 2 (Generated)'!$B$3:$V$3,INDEX(MyData,D3508, E3508+1))))&gt;0,
SUMPRODUCT(--ISNUMBER(SEARCH('Chapter 2 (Generated)'!$B$4:$V$4,INDEX(MyData,D3508, E3508+1))))&gt;0)),
"        " &amp; INDEX(MyData,D3508, E3508+1),
"    " &amp; INDEX(MyData,D3508, E3508+1))</f>
        <v xml:space="preserve">        personnages.tyler[0],</v>
      </c>
    </row>
    <row r="3509" spans="4:7" x14ac:dyDescent="0.2">
      <c r="D3509" s="20">
        <f t="shared" si="54"/>
        <v>160</v>
      </c>
      <c r="E3509" s="20">
        <f>MIN(IF(MOD(ROWS($A$2:A3509),$A$2)=0,E3508+1, E3508), $B$2-1)</f>
        <v>4</v>
      </c>
      <c r="G3509" s="2" t="str">
        <f>IF(NOT(OR(
SUMPRODUCT(--ISNUMBER(SEARCH('Chapter 2 (Generated)'!$B$3:$V$3,INDEX(MyData,D3509, E3509+1))))&gt;0,
SUMPRODUCT(--ISNUMBER(SEARCH('Chapter 2 (Generated)'!$B$4:$V$4,INDEX(MyData,D3509, E3509+1))))&gt;0)),
"        " &amp; INDEX(MyData,D3509, E3509+1),
"    " &amp; INDEX(MyData,D3509, E3509+1))</f>
        <v xml:space="preserve">        "null",</v>
      </c>
    </row>
    <row r="3510" spans="4:7" x14ac:dyDescent="0.2">
      <c r="D3510" s="20">
        <f t="shared" si="54"/>
        <v>161</v>
      </c>
      <c r="E3510" s="20">
        <f>MIN(IF(MOD(ROWS($A$2:A3510),$A$2)=0,E3509+1, E3509), $B$2-1)</f>
        <v>4</v>
      </c>
      <c r="G3510" s="2" t="str">
        <f>IF(NOT(OR(
SUMPRODUCT(--ISNUMBER(SEARCH('Chapter 2 (Generated)'!$B$3:$V$3,INDEX(MyData,D3510, E3510+1))))&gt;0,
SUMPRODUCT(--ISNUMBER(SEARCH('Chapter 2 (Generated)'!$B$4:$V$4,INDEX(MyData,D3510, E3510+1))))&gt;0)),
"        " &amp; INDEX(MyData,D3510, E3510+1),
"    " &amp; INDEX(MyData,D3510, E3510+1))</f>
        <v xml:space="preserve">        personnages.tyler[0],</v>
      </c>
    </row>
    <row r="3511" spans="4:7" x14ac:dyDescent="0.2">
      <c r="D3511" s="20">
        <f t="shared" si="54"/>
        <v>162</v>
      </c>
      <c r="E3511" s="20">
        <f>MIN(IF(MOD(ROWS($A$2:A3511),$A$2)=0,E3510+1, E3510), $B$2-1)</f>
        <v>4</v>
      </c>
      <c r="G3511" s="2" t="str">
        <f>IF(NOT(OR(
SUMPRODUCT(--ISNUMBER(SEARCH('Chapter 2 (Generated)'!$B$3:$V$3,INDEX(MyData,D3511, E3511+1))))&gt;0,
SUMPRODUCT(--ISNUMBER(SEARCH('Chapter 2 (Generated)'!$B$4:$V$4,INDEX(MyData,D3511, E3511+1))))&gt;0)),
"        " &amp; INDEX(MyData,D3511, E3511+1),
"    " &amp; INDEX(MyData,D3511, E3511+1))</f>
        <v xml:space="preserve">        "null",</v>
      </c>
    </row>
    <row r="3512" spans="4:7" x14ac:dyDescent="0.2">
      <c r="D3512" s="20">
        <f t="shared" si="54"/>
        <v>163</v>
      </c>
      <c r="E3512" s="20">
        <f>MIN(IF(MOD(ROWS($A$2:A3512),$A$2)=0,E3511+1, E3511), $B$2-1)</f>
        <v>4</v>
      </c>
      <c r="G3512" s="2" t="str">
        <f>IF(NOT(OR(
SUMPRODUCT(--ISNUMBER(SEARCH('Chapter 2 (Generated)'!$B$3:$V$3,INDEX(MyData,D3512, E3512+1))))&gt;0,
SUMPRODUCT(--ISNUMBER(SEARCH('Chapter 2 (Generated)'!$B$4:$V$4,INDEX(MyData,D3512, E3512+1))))&gt;0)),
"        " &amp; INDEX(MyData,D3512, E3512+1),
"    " &amp; INDEX(MyData,D3512, E3512+1))</f>
        <v xml:space="preserve">        "null",//160 </v>
      </c>
    </row>
    <row r="3513" spans="4:7" x14ac:dyDescent="0.2">
      <c r="D3513" s="20">
        <f t="shared" si="54"/>
        <v>164</v>
      </c>
      <c r="E3513" s="20">
        <f>MIN(IF(MOD(ROWS($A$2:A3513),$A$2)=0,E3512+1, E3512), $B$2-1)</f>
        <v>4</v>
      </c>
      <c r="G3513" s="2" t="str">
        <f>IF(NOT(OR(
SUMPRODUCT(--ISNUMBER(SEARCH('Chapter 2 (Generated)'!$B$3:$V$3,INDEX(MyData,D3513, E3513+1))))&gt;0,
SUMPRODUCT(--ISNUMBER(SEARCH('Chapter 2 (Generated)'!$B$4:$V$4,INDEX(MyData,D3513, E3513+1))))&gt;0)),
"        " &amp; INDEX(MyData,D3513, E3513+1),
"    " &amp; INDEX(MyData,D3513, E3513+1))</f>
        <v xml:space="preserve">        "null",</v>
      </c>
    </row>
    <row r="3514" spans="4:7" x14ac:dyDescent="0.2">
      <c r="D3514" s="20">
        <f t="shared" si="54"/>
        <v>165</v>
      </c>
      <c r="E3514" s="20">
        <f>MIN(IF(MOD(ROWS($A$2:A3514),$A$2)=0,E3513+1, E3513), $B$2-1)</f>
        <v>4</v>
      </c>
      <c r="G3514" s="2" t="str">
        <f>IF(NOT(OR(
SUMPRODUCT(--ISNUMBER(SEARCH('Chapter 2 (Generated)'!$B$3:$V$3,INDEX(MyData,D3514, E3514+1))))&gt;0,
SUMPRODUCT(--ISNUMBER(SEARCH('Chapter 2 (Generated)'!$B$4:$V$4,INDEX(MyData,D3514, E3514+1))))&gt;0)),
"        " &amp; INDEX(MyData,D3514, E3514+1),
"    " &amp; INDEX(MyData,D3514, E3514+1))</f>
        <v xml:space="preserve">        personnages.tyler[0],</v>
      </c>
    </row>
    <row r="3515" spans="4:7" x14ac:dyDescent="0.2">
      <c r="D3515" s="20">
        <f t="shared" si="54"/>
        <v>166</v>
      </c>
      <c r="E3515" s="20">
        <f>MIN(IF(MOD(ROWS($A$2:A3515),$A$2)=0,E3514+1, E3514), $B$2-1)</f>
        <v>4</v>
      </c>
      <c r="G3515" s="2" t="str">
        <f>IF(NOT(OR(
SUMPRODUCT(--ISNUMBER(SEARCH('Chapter 2 (Generated)'!$B$3:$V$3,INDEX(MyData,D3515, E3515+1))))&gt;0,
SUMPRODUCT(--ISNUMBER(SEARCH('Chapter 2 (Generated)'!$B$4:$V$4,INDEX(MyData,D3515, E3515+1))))&gt;0)),
"        " &amp; INDEX(MyData,D3515, E3515+1),
"    " &amp; INDEX(MyData,D3515, E3515+1))</f>
        <v xml:space="preserve">        "null",</v>
      </c>
    </row>
    <row r="3516" spans="4:7" x14ac:dyDescent="0.2">
      <c r="D3516" s="20">
        <f t="shared" si="54"/>
        <v>167</v>
      </c>
      <c r="E3516" s="20">
        <f>MIN(IF(MOD(ROWS($A$2:A3516),$A$2)=0,E3515+1, E3515), $B$2-1)</f>
        <v>4</v>
      </c>
      <c r="G3516" s="2" t="str">
        <f>IF(NOT(OR(
SUMPRODUCT(--ISNUMBER(SEARCH('Chapter 2 (Generated)'!$B$3:$V$3,INDEX(MyData,D3516, E3516+1))))&gt;0,
SUMPRODUCT(--ISNUMBER(SEARCH('Chapter 2 (Generated)'!$B$4:$V$4,INDEX(MyData,D3516, E3516+1))))&gt;0)),
"        " &amp; INDEX(MyData,D3516, E3516+1),
"    " &amp; INDEX(MyData,D3516, E3516+1))</f>
        <v xml:space="preserve">        personnages.tyler[0],</v>
      </c>
    </row>
    <row r="3517" spans="4:7" x14ac:dyDescent="0.2">
      <c r="D3517" s="20">
        <f t="shared" si="54"/>
        <v>168</v>
      </c>
      <c r="E3517" s="20">
        <f>MIN(IF(MOD(ROWS($A$2:A3517),$A$2)=0,E3516+1, E3516), $B$2-1)</f>
        <v>4</v>
      </c>
      <c r="G3517" s="2" t="str">
        <f>IF(NOT(OR(
SUMPRODUCT(--ISNUMBER(SEARCH('Chapter 2 (Generated)'!$B$3:$V$3,INDEX(MyData,D3517, E3517+1))))&gt;0,
SUMPRODUCT(--ISNUMBER(SEARCH('Chapter 2 (Generated)'!$B$4:$V$4,INDEX(MyData,D3517, E3517+1))))&gt;0)),
"        " &amp; INDEX(MyData,D3517, E3517+1),
"    " &amp; INDEX(MyData,D3517, E3517+1))</f>
        <v xml:space="preserve">        personnages.tyler[0],//165 </v>
      </c>
    </row>
    <row r="3518" spans="4:7" x14ac:dyDescent="0.2">
      <c r="D3518" s="20">
        <f t="shared" si="54"/>
        <v>169</v>
      </c>
      <c r="E3518" s="20">
        <f>MIN(IF(MOD(ROWS($A$2:A3518),$A$2)=0,E3517+1, E3517), $B$2-1)</f>
        <v>4</v>
      </c>
      <c r="G3518" s="2" t="str">
        <f>IF(NOT(OR(
SUMPRODUCT(--ISNUMBER(SEARCH('Chapter 2 (Generated)'!$B$3:$V$3,INDEX(MyData,D3518, E3518+1))))&gt;0,
SUMPRODUCT(--ISNUMBER(SEARCH('Chapter 2 (Generated)'!$B$4:$V$4,INDEX(MyData,D3518, E3518+1))))&gt;0)),
"        " &amp; INDEX(MyData,D3518, E3518+1),
"    " &amp; INDEX(MyData,D3518, E3518+1))</f>
        <v xml:space="preserve">        personnages.tyler[0],</v>
      </c>
    </row>
    <row r="3519" spans="4:7" x14ac:dyDescent="0.2">
      <c r="D3519" s="20">
        <f t="shared" si="54"/>
        <v>170</v>
      </c>
      <c r="E3519" s="20">
        <f>MIN(IF(MOD(ROWS($A$2:A3519),$A$2)=0,E3518+1, E3518), $B$2-1)</f>
        <v>4</v>
      </c>
      <c r="G3519" s="2" t="str">
        <f>IF(NOT(OR(
SUMPRODUCT(--ISNUMBER(SEARCH('Chapter 2 (Generated)'!$B$3:$V$3,INDEX(MyData,D3519, E3519+1))))&gt;0,
SUMPRODUCT(--ISNUMBER(SEARCH('Chapter 2 (Generated)'!$B$4:$V$4,INDEX(MyData,D3519, E3519+1))))&gt;0)),
"        " &amp; INDEX(MyData,D3519, E3519+1),
"    " &amp; INDEX(MyData,D3519, E3519+1))</f>
        <v xml:space="preserve">        "null",</v>
      </c>
    </row>
    <row r="3520" spans="4:7" x14ac:dyDescent="0.2">
      <c r="D3520" s="20">
        <f t="shared" si="54"/>
        <v>171</v>
      </c>
      <c r="E3520" s="20">
        <f>MIN(IF(MOD(ROWS($A$2:A3520),$A$2)=0,E3519+1, E3519), $B$2-1)</f>
        <v>4</v>
      </c>
      <c r="G3520" s="2" t="str">
        <f>IF(NOT(OR(
SUMPRODUCT(--ISNUMBER(SEARCH('Chapter 2 (Generated)'!$B$3:$V$3,INDEX(MyData,D3520, E3520+1))))&gt;0,
SUMPRODUCT(--ISNUMBER(SEARCH('Chapter 2 (Generated)'!$B$4:$V$4,INDEX(MyData,D3520, E3520+1))))&gt;0)),
"        " &amp; INDEX(MyData,D3520, E3520+1),
"    " &amp; INDEX(MyData,D3520, E3520+1))</f>
        <v xml:space="preserve">        personnages.tyler[0],</v>
      </c>
    </row>
    <row r="3521" spans="4:7" x14ac:dyDescent="0.2">
      <c r="D3521" s="20">
        <f t="shared" si="54"/>
        <v>172</v>
      </c>
      <c r="E3521" s="20">
        <f>MIN(IF(MOD(ROWS($A$2:A3521),$A$2)=0,E3520+1, E3520), $B$2-1)</f>
        <v>4</v>
      </c>
      <c r="G3521" s="2" t="str">
        <f>IF(NOT(OR(
SUMPRODUCT(--ISNUMBER(SEARCH('Chapter 2 (Generated)'!$B$3:$V$3,INDEX(MyData,D3521, E3521+1))))&gt;0,
SUMPRODUCT(--ISNUMBER(SEARCH('Chapter 2 (Generated)'!$B$4:$V$4,INDEX(MyData,D3521, E3521+1))))&gt;0)),
"        " &amp; INDEX(MyData,D3521, E3521+1),
"    " &amp; INDEX(MyData,D3521, E3521+1))</f>
        <v xml:space="preserve">        personnages.tyler[0],</v>
      </c>
    </row>
    <row r="3522" spans="4:7" x14ac:dyDescent="0.2">
      <c r="D3522" s="20">
        <f t="shared" ref="D3522:D3585" si="55">MOD(ROW(D3521)-1+ROWS(MyData),ROWS(MyData))+1</f>
        <v>173</v>
      </c>
      <c r="E3522" s="20">
        <f>MIN(IF(MOD(ROWS($A$2:A3522),$A$2)=0,E3521+1, E3521), $B$2-1)</f>
        <v>4</v>
      </c>
      <c r="G3522" s="2" t="str">
        <f>IF(NOT(OR(
SUMPRODUCT(--ISNUMBER(SEARCH('Chapter 2 (Generated)'!$B$3:$V$3,INDEX(MyData,D3522, E3522+1))))&gt;0,
SUMPRODUCT(--ISNUMBER(SEARCH('Chapter 2 (Generated)'!$B$4:$V$4,INDEX(MyData,D3522, E3522+1))))&gt;0)),
"        " &amp; INDEX(MyData,D3522, E3522+1),
"    " &amp; INDEX(MyData,D3522, E3522+1))</f>
        <v xml:space="preserve">        personnages.tyler[0],//170 </v>
      </c>
    </row>
    <row r="3523" spans="4:7" x14ac:dyDescent="0.2">
      <c r="D3523" s="20">
        <f t="shared" si="55"/>
        <v>174</v>
      </c>
      <c r="E3523" s="20">
        <f>MIN(IF(MOD(ROWS($A$2:A3523),$A$2)=0,E3522+1, E3522), $B$2-1)</f>
        <v>4</v>
      </c>
      <c r="G3523" s="2" t="str">
        <f>IF(NOT(OR(
SUMPRODUCT(--ISNUMBER(SEARCH('Chapter 2 (Generated)'!$B$3:$V$3,INDEX(MyData,D3523, E3523+1))))&gt;0,
SUMPRODUCT(--ISNUMBER(SEARCH('Chapter 2 (Generated)'!$B$4:$V$4,INDEX(MyData,D3523, E3523+1))))&gt;0)),
"        " &amp; INDEX(MyData,D3523, E3523+1),
"    " &amp; INDEX(MyData,D3523, E3523+1))</f>
        <v xml:space="preserve">        personnages.tyler[0],</v>
      </c>
    </row>
    <row r="3524" spans="4:7" x14ac:dyDescent="0.2">
      <c r="D3524" s="20">
        <f t="shared" si="55"/>
        <v>175</v>
      </c>
      <c r="E3524" s="20">
        <f>MIN(IF(MOD(ROWS($A$2:A3524),$A$2)=0,E3523+1, E3523), $B$2-1)</f>
        <v>4</v>
      </c>
      <c r="G3524" s="2" t="str">
        <f>IF(NOT(OR(
SUMPRODUCT(--ISNUMBER(SEARCH('Chapter 2 (Generated)'!$B$3:$V$3,INDEX(MyData,D3524, E3524+1))))&gt;0,
SUMPRODUCT(--ISNUMBER(SEARCH('Chapter 2 (Generated)'!$B$4:$V$4,INDEX(MyData,D3524, E3524+1))))&gt;0)),
"        " &amp; INDEX(MyData,D3524, E3524+1),
"    " &amp; INDEX(MyData,D3524, E3524+1))</f>
        <v xml:space="preserve">        personnages.tyler[0],</v>
      </c>
    </row>
    <row r="3525" spans="4:7" x14ac:dyDescent="0.2">
      <c r="D3525" s="20">
        <f t="shared" si="55"/>
        <v>176</v>
      </c>
      <c r="E3525" s="20">
        <f>MIN(IF(MOD(ROWS($A$2:A3525),$A$2)=0,E3524+1, E3524), $B$2-1)</f>
        <v>4</v>
      </c>
      <c r="G3525" s="2" t="str">
        <f>IF(NOT(OR(
SUMPRODUCT(--ISNUMBER(SEARCH('Chapter 2 (Generated)'!$B$3:$V$3,INDEX(MyData,D3525, E3525+1))))&gt;0,
SUMPRODUCT(--ISNUMBER(SEARCH('Chapter 2 (Generated)'!$B$4:$V$4,INDEX(MyData,D3525, E3525+1))))&gt;0)),
"        " &amp; INDEX(MyData,D3525, E3525+1),
"    " &amp; INDEX(MyData,D3525, E3525+1))</f>
        <v xml:space="preserve">        personnages.tyler[0],</v>
      </c>
    </row>
    <row r="3526" spans="4:7" x14ac:dyDescent="0.2">
      <c r="D3526" s="20">
        <f t="shared" si="55"/>
        <v>177</v>
      </c>
      <c r="E3526" s="20">
        <f>MIN(IF(MOD(ROWS($A$2:A3526),$A$2)=0,E3525+1, E3525), $B$2-1)</f>
        <v>4</v>
      </c>
      <c r="G3526" s="2" t="str">
        <f>IF(NOT(OR(
SUMPRODUCT(--ISNUMBER(SEARCH('Chapter 2 (Generated)'!$B$3:$V$3,INDEX(MyData,D3526, E3526+1))))&gt;0,
SUMPRODUCT(--ISNUMBER(SEARCH('Chapter 2 (Generated)'!$B$4:$V$4,INDEX(MyData,D3526, E3526+1))))&gt;0)),
"        " &amp; INDEX(MyData,D3526, E3526+1),
"    " &amp; INDEX(MyData,D3526, E3526+1))</f>
        <v xml:space="preserve">        personnages.tyler[0],</v>
      </c>
    </row>
    <row r="3527" spans="4:7" x14ac:dyDescent="0.2">
      <c r="D3527" s="20">
        <f t="shared" si="55"/>
        <v>178</v>
      </c>
      <c r="E3527" s="20">
        <f>MIN(IF(MOD(ROWS($A$2:A3527),$A$2)=0,E3526+1, E3526), $B$2-1)</f>
        <v>4</v>
      </c>
      <c r="G3527" s="2" t="str">
        <f>IF(NOT(OR(
SUMPRODUCT(--ISNUMBER(SEARCH('Chapter 2 (Generated)'!$B$3:$V$3,INDEX(MyData,D3527, E3527+1))))&gt;0,
SUMPRODUCT(--ISNUMBER(SEARCH('Chapter 2 (Generated)'!$B$4:$V$4,INDEX(MyData,D3527, E3527+1))))&gt;0)),
"        " &amp; INDEX(MyData,D3527, E3527+1),
"    " &amp; INDEX(MyData,D3527, E3527+1))</f>
        <v xml:space="preserve">        personnages.tyler[0],//175 </v>
      </c>
    </row>
    <row r="3528" spans="4:7" x14ac:dyDescent="0.2">
      <c r="D3528" s="20">
        <f t="shared" si="55"/>
        <v>179</v>
      </c>
      <c r="E3528" s="20">
        <f>MIN(IF(MOD(ROWS($A$2:A3528),$A$2)=0,E3527+1, E3527), $B$2-1)</f>
        <v>4</v>
      </c>
      <c r="G3528" s="2" t="str">
        <f>IF(NOT(OR(
SUMPRODUCT(--ISNUMBER(SEARCH('Chapter 2 (Generated)'!$B$3:$V$3,INDEX(MyData,D3528, E3528+1))))&gt;0,
SUMPRODUCT(--ISNUMBER(SEARCH('Chapter 2 (Generated)'!$B$4:$V$4,INDEX(MyData,D3528, E3528+1))))&gt;0)),
"        " &amp; INDEX(MyData,D3528, E3528+1),
"    " &amp; INDEX(MyData,D3528, E3528+1))</f>
        <v xml:space="preserve">        personnages.tyler[0],</v>
      </c>
    </row>
    <row r="3529" spans="4:7" x14ac:dyDescent="0.2">
      <c r="D3529" s="20">
        <f t="shared" si="55"/>
        <v>180</v>
      </c>
      <c r="E3529" s="20">
        <f>MIN(IF(MOD(ROWS($A$2:A3529),$A$2)=0,E3528+1, E3528), $B$2-1)</f>
        <v>4</v>
      </c>
      <c r="G3529" s="2" t="str">
        <f>IF(NOT(OR(
SUMPRODUCT(--ISNUMBER(SEARCH('Chapter 2 (Generated)'!$B$3:$V$3,INDEX(MyData,D3529, E3529+1))))&gt;0,
SUMPRODUCT(--ISNUMBER(SEARCH('Chapter 2 (Generated)'!$B$4:$V$4,INDEX(MyData,D3529, E3529+1))))&gt;0)),
"        " &amp; INDEX(MyData,D3529, E3529+1),
"    " &amp; INDEX(MyData,D3529, E3529+1))</f>
        <v xml:space="preserve">        personnages.tyler[0],</v>
      </c>
    </row>
    <row r="3530" spans="4:7" x14ac:dyDescent="0.2">
      <c r="D3530" s="20">
        <f t="shared" si="55"/>
        <v>181</v>
      </c>
      <c r="E3530" s="20">
        <f>MIN(IF(MOD(ROWS($A$2:A3530),$A$2)=0,E3529+1, E3529), $B$2-1)</f>
        <v>4</v>
      </c>
      <c r="G3530" s="2" t="str">
        <f>IF(NOT(OR(
SUMPRODUCT(--ISNUMBER(SEARCH('Chapter 2 (Generated)'!$B$3:$V$3,INDEX(MyData,D3530, E3530+1))))&gt;0,
SUMPRODUCT(--ISNUMBER(SEARCH('Chapter 2 (Generated)'!$B$4:$V$4,INDEX(MyData,D3530, E3530+1))))&gt;0)),
"        " &amp; INDEX(MyData,D3530, E3530+1),
"    " &amp; INDEX(MyData,D3530, E3530+1))</f>
        <v xml:space="preserve">        personnages.tyler[0],</v>
      </c>
    </row>
    <row r="3531" spans="4:7" x14ac:dyDescent="0.2">
      <c r="D3531" s="20">
        <f t="shared" si="55"/>
        <v>182</v>
      </c>
      <c r="E3531" s="20">
        <f>MIN(IF(MOD(ROWS($A$2:A3531),$A$2)=0,E3530+1, E3530), $B$2-1)</f>
        <v>4</v>
      </c>
      <c r="G3531" s="2" t="str">
        <f>IF(NOT(OR(
SUMPRODUCT(--ISNUMBER(SEARCH('Chapter 2 (Generated)'!$B$3:$V$3,INDEX(MyData,D3531, E3531+1))))&gt;0,
SUMPRODUCT(--ISNUMBER(SEARCH('Chapter 2 (Generated)'!$B$4:$V$4,INDEX(MyData,D3531, E3531+1))))&gt;0)),
"        " &amp; INDEX(MyData,D3531, E3531+1),
"    " &amp; INDEX(MyData,D3531, E3531+1))</f>
        <v xml:space="preserve">        personnages.tyler[5],</v>
      </c>
    </row>
    <row r="3532" spans="4:7" x14ac:dyDescent="0.2">
      <c r="D3532" s="20">
        <f t="shared" si="55"/>
        <v>183</v>
      </c>
      <c r="E3532" s="20">
        <f>MIN(IF(MOD(ROWS($A$2:A3532),$A$2)=0,E3531+1, E3531), $B$2-1)</f>
        <v>4</v>
      </c>
      <c r="G3532" s="2" t="str">
        <f>IF(NOT(OR(
SUMPRODUCT(--ISNUMBER(SEARCH('Chapter 2 (Generated)'!$B$3:$V$3,INDEX(MyData,D3532, E3532+1))))&gt;0,
SUMPRODUCT(--ISNUMBER(SEARCH('Chapter 2 (Generated)'!$B$4:$V$4,INDEX(MyData,D3532, E3532+1))))&gt;0)),
"        " &amp; INDEX(MyData,D3532, E3532+1),
"    " &amp; INDEX(MyData,D3532, E3532+1))</f>
        <v xml:space="preserve">        personnages.tyler[0],//180 </v>
      </c>
    </row>
    <row r="3533" spans="4:7" x14ac:dyDescent="0.2">
      <c r="D3533" s="20">
        <f t="shared" si="55"/>
        <v>184</v>
      </c>
      <c r="E3533" s="20">
        <f>MIN(IF(MOD(ROWS($A$2:A3533),$A$2)=0,E3532+1, E3532), $B$2-1)</f>
        <v>4</v>
      </c>
      <c r="G3533" s="2" t="str">
        <f>IF(NOT(OR(
SUMPRODUCT(--ISNUMBER(SEARCH('Chapter 2 (Generated)'!$B$3:$V$3,INDEX(MyData,D3533, E3533+1))))&gt;0,
SUMPRODUCT(--ISNUMBER(SEARCH('Chapter 2 (Generated)'!$B$4:$V$4,INDEX(MyData,D3533, E3533+1))))&gt;0)),
"        " &amp; INDEX(MyData,D3533, E3533+1),
"    " &amp; INDEX(MyData,D3533, E3533+1))</f>
        <v xml:space="preserve">        "null",</v>
      </c>
    </row>
    <row r="3534" spans="4:7" x14ac:dyDescent="0.2">
      <c r="D3534" s="20">
        <f t="shared" si="55"/>
        <v>185</v>
      </c>
      <c r="E3534" s="20">
        <f>MIN(IF(MOD(ROWS($A$2:A3534),$A$2)=0,E3533+1, E3533), $B$2-1)</f>
        <v>4</v>
      </c>
      <c r="G3534" s="2" t="str">
        <f>IF(NOT(OR(
SUMPRODUCT(--ISNUMBER(SEARCH('Chapter 2 (Generated)'!$B$3:$V$3,INDEX(MyData,D3534, E3534+1))))&gt;0,
SUMPRODUCT(--ISNUMBER(SEARCH('Chapter 2 (Generated)'!$B$4:$V$4,INDEX(MyData,D3534, E3534+1))))&gt;0)),
"        " &amp; INDEX(MyData,D3534, E3534+1),
"    " &amp; INDEX(MyData,D3534, E3534+1))</f>
        <v xml:space="preserve">        personnages.tyler[1],</v>
      </c>
    </row>
    <row r="3535" spans="4:7" x14ac:dyDescent="0.2">
      <c r="D3535" s="20">
        <f t="shared" si="55"/>
        <v>186</v>
      </c>
      <c r="E3535" s="20">
        <f>MIN(IF(MOD(ROWS($A$2:A3535),$A$2)=0,E3534+1, E3534), $B$2-1)</f>
        <v>4</v>
      </c>
      <c r="G3535" s="2" t="str">
        <f>IF(NOT(OR(
SUMPRODUCT(--ISNUMBER(SEARCH('Chapter 2 (Generated)'!$B$3:$V$3,INDEX(MyData,D3535, E3535+1))))&gt;0,
SUMPRODUCT(--ISNUMBER(SEARCH('Chapter 2 (Generated)'!$B$4:$V$4,INDEX(MyData,D3535, E3535+1))))&gt;0)),
"        " &amp; INDEX(MyData,D3535, E3535+1),
"    " &amp; INDEX(MyData,D3535, E3535+1))</f>
        <v xml:space="preserve">        "null",</v>
      </c>
    </row>
    <row r="3536" spans="4:7" x14ac:dyDescent="0.2">
      <c r="D3536" s="20">
        <f t="shared" si="55"/>
        <v>187</v>
      </c>
      <c r="E3536" s="20">
        <f>MIN(IF(MOD(ROWS($A$2:A3536),$A$2)=0,E3535+1, E3535), $B$2-1)</f>
        <v>4</v>
      </c>
      <c r="G3536" s="2" t="str">
        <f>IF(NOT(OR(
SUMPRODUCT(--ISNUMBER(SEARCH('Chapter 2 (Generated)'!$B$3:$V$3,INDEX(MyData,D3536, E3536+1))))&gt;0,
SUMPRODUCT(--ISNUMBER(SEARCH('Chapter 2 (Generated)'!$B$4:$V$4,INDEX(MyData,D3536, E3536+1))))&gt;0)),
"        " &amp; INDEX(MyData,D3536, E3536+1),
"    " &amp; INDEX(MyData,D3536, E3536+1))</f>
        <v xml:space="preserve">        personnages.tyler[1],</v>
      </c>
    </row>
    <row r="3537" spans="4:7" x14ac:dyDescent="0.2">
      <c r="D3537" s="20">
        <f t="shared" si="55"/>
        <v>188</v>
      </c>
      <c r="E3537" s="20">
        <f>MIN(IF(MOD(ROWS($A$2:A3537),$A$2)=0,E3536+1, E3536), $B$2-1)</f>
        <v>4</v>
      </c>
      <c r="G3537" s="2" t="str">
        <f>IF(NOT(OR(
SUMPRODUCT(--ISNUMBER(SEARCH('Chapter 2 (Generated)'!$B$3:$V$3,INDEX(MyData,D3537, E3537+1))))&gt;0,
SUMPRODUCT(--ISNUMBER(SEARCH('Chapter 2 (Generated)'!$B$4:$V$4,INDEX(MyData,D3537, E3537+1))))&gt;0)),
"        " &amp; INDEX(MyData,D3537, E3537+1),
"    " &amp; INDEX(MyData,D3537, E3537+1))</f>
        <v xml:space="preserve">        "null",//185 </v>
      </c>
    </row>
    <row r="3538" spans="4:7" x14ac:dyDescent="0.2">
      <c r="D3538" s="20">
        <f t="shared" si="55"/>
        <v>189</v>
      </c>
      <c r="E3538" s="20">
        <f>MIN(IF(MOD(ROWS($A$2:A3538),$A$2)=0,E3537+1, E3537), $B$2-1)</f>
        <v>4</v>
      </c>
      <c r="G3538" s="2" t="str">
        <f>IF(NOT(OR(
SUMPRODUCT(--ISNUMBER(SEARCH('Chapter 2 (Generated)'!$B$3:$V$3,INDEX(MyData,D3538, E3538+1))))&gt;0,
SUMPRODUCT(--ISNUMBER(SEARCH('Chapter 2 (Generated)'!$B$4:$V$4,INDEX(MyData,D3538, E3538+1))))&gt;0)),
"        " &amp; INDEX(MyData,D3538, E3538+1),
"    " &amp; INDEX(MyData,D3538, E3538+1))</f>
        <v xml:space="preserve">        "null",</v>
      </c>
    </row>
    <row r="3539" spans="4:7" x14ac:dyDescent="0.2">
      <c r="D3539" s="20">
        <f t="shared" si="55"/>
        <v>190</v>
      </c>
      <c r="E3539" s="20">
        <f>MIN(IF(MOD(ROWS($A$2:A3539),$A$2)=0,E3538+1, E3538), $B$2-1)</f>
        <v>4</v>
      </c>
      <c r="G3539" s="2" t="str">
        <f>IF(NOT(OR(
SUMPRODUCT(--ISNUMBER(SEARCH('Chapter 2 (Generated)'!$B$3:$V$3,INDEX(MyData,D3539, E3539+1))))&gt;0,
SUMPRODUCT(--ISNUMBER(SEARCH('Chapter 2 (Generated)'!$B$4:$V$4,INDEX(MyData,D3539, E3539+1))))&gt;0)),
"        " &amp; INDEX(MyData,D3539, E3539+1),
"    " &amp; INDEX(MyData,D3539, E3539+1))</f>
        <v xml:space="preserve">        "null",</v>
      </c>
    </row>
    <row r="3540" spans="4:7" x14ac:dyDescent="0.2">
      <c r="D3540" s="20">
        <f t="shared" si="55"/>
        <v>191</v>
      </c>
      <c r="E3540" s="20">
        <f>MIN(IF(MOD(ROWS($A$2:A3540),$A$2)=0,E3539+1, E3539), $B$2-1)</f>
        <v>4</v>
      </c>
      <c r="G3540" s="2" t="str">
        <f>IF(NOT(OR(
SUMPRODUCT(--ISNUMBER(SEARCH('Chapter 2 (Generated)'!$B$3:$V$3,INDEX(MyData,D3540, E3540+1))))&gt;0,
SUMPRODUCT(--ISNUMBER(SEARCH('Chapter 2 (Generated)'!$B$4:$V$4,INDEX(MyData,D3540, E3540+1))))&gt;0)),
"        " &amp; INDEX(MyData,D3540, E3540+1),
"    " &amp; INDEX(MyData,D3540, E3540+1))</f>
        <v xml:space="preserve">        "null",</v>
      </c>
    </row>
    <row r="3541" spans="4:7" x14ac:dyDescent="0.2">
      <c r="D3541" s="20">
        <f t="shared" si="55"/>
        <v>192</v>
      </c>
      <c r="E3541" s="20">
        <f>MIN(IF(MOD(ROWS($A$2:A3541),$A$2)=0,E3540+1, E3540), $B$2-1)</f>
        <v>4</v>
      </c>
      <c r="G3541" s="2" t="str">
        <f>IF(NOT(OR(
SUMPRODUCT(--ISNUMBER(SEARCH('Chapter 2 (Generated)'!$B$3:$V$3,INDEX(MyData,D3541, E3541+1))))&gt;0,
SUMPRODUCT(--ISNUMBER(SEARCH('Chapter 2 (Generated)'!$B$4:$V$4,INDEX(MyData,D3541, E3541+1))))&gt;0)),
"        " &amp; INDEX(MyData,D3541, E3541+1),
"    " &amp; INDEX(MyData,D3541, E3541+1))</f>
        <v xml:space="preserve">        "null",</v>
      </c>
    </row>
    <row r="3542" spans="4:7" x14ac:dyDescent="0.2">
      <c r="D3542" s="20">
        <f t="shared" si="55"/>
        <v>193</v>
      </c>
      <c r="E3542" s="20">
        <f>MIN(IF(MOD(ROWS($A$2:A3542),$A$2)=0,E3541+1, E3541), $B$2-1)</f>
        <v>4</v>
      </c>
      <c r="G3542" s="2" t="str">
        <f>IF(NOT(OR(
SUMPRODUCT(--ISNUMBER(SEARCH('Chapter 2 (Generated)'!$B$3:$V$3,INDEX(MyData,D3542, E3542+1))))&gt;0,
SUMPRODUCT(--ISNUMBER(SEARCH('Chapter 2 (Generated)'!$B$4:$V$4,INDEX(MyData,D3542, E3542+1))))&gt;0)),
"        " &amp; INDEX(MyData,D3542, E3542+1),
"    " &amp; INDEX(MyData,D3542, E3542+1))</f>
        <v xml:space="preserve">        "null",//190 </v>
      </c>
    </row>
    <row r="3543" spans="4:7" x14ac:dyDescent="0.2">
      <c r="D3543" s="20">
        <f t="shared" si="55"/>
        <v>194</v>
      </c>
      <c r="E3543" s="20">
        <f>MIN(IF(MOD(ROWS($A$2:A3543),$A$2)=0,E3542+1, E3542), $B$2-1)</f>
        <v>4</v>
      </c>
      <c r="G3543" s="2" t="str">
        <f>IF(NOT(OR(
SUMPRODUCT(--ISNUMBER(SEARCH('Chapter 2 (Generated)'!$B$3:$V$3,INDEX(MyData,D3543, E3543+1))))&gt;0,
SUMPRODUCT(--ISNUMBER(SEARCH('Chapter 2 (Generated)'!$B$4:$V$4,INDEX(MyData,D3543, E3543+1))))&gt;0)),
"        " &amp; INDEX(MyData,D3543, E3543+1),
"    " &amp; INDEX(MyData,D3543, E3543+1))</f>
        <v xml:space="preserve">        "null",</v>
      </c>
    </row>
    <row r="3544" spans="4:7" x14ac:dyDescent="0.2">
      <c r="D3544" s="20">
        <f t="shared" si="55"/>
        <v>195</v>
      </c>
      <c r="E3544" s="20">
        <f>MIN(IF(MOD(ROWS($A$2:A3544),$A$2)=0,E3543+1, E3543), $B$2-1)</f>
        <v>4</v>
      </c>
      <c r="G3544" s="2" t="str">
        <f>IF(NOT(OR(
SUMPRODUCT(--ISNUMBER(SEARCH('Chapter 2 (Generated)'!$B$3:$V$3,INDEX(MyData,D3544, E3544+1))))&gt;0,
SUMPRODUCT(--ISNUMBER(SEARCH('Chapter 2 (Generated)'!$B$4:$V$4,INDEX(MyData,D3544, E3544+1))))&gt;0)),
"        " &amp; INDEX(MyData,D3544, E3544+1),
"    " &amp; INDEX(MyData,D3544, E3544+1))</f>
        <v xml:space="preserve">        "null",</v>
      </c>
    </row>
    <row r="3545" spans="4:7" x14ac:dyDescent="0.2">
      <c r="D3545" s="20">
        <f t="shared" si="55"/>
        <v>196</v>
      </c>
      <c r="E3545" s="20">
        <f>MIN(IF(MOD(ROWS($A$2:A3545),$A$2)=0,E3544+1, E3544), $B$2-1)</f>
        <v>4</v>
      </c>
      <c r="G3545" s="2" t="str">
        <f>IF(NOT(OR(
SUMPRODUCT(--ISNUMBER(SEARCH('Chapter 2 (Generated)'!$B$3:$V$3,INDEX(MyData,D3545, E3545+1))))&gt;0,
SUMPRODUCT(--ISNUMBER(SEARCH('Chapter 2 (Generated)'!$B$4:$V$4,INDEX(MyData,D3545, E3545+1))))&gt;0)),
"        " &amp; INDEX(MyData,D3545, E3545+1),
"    " &amp; INDEX(MyData,D3545, E3545+1))</f>
        <v xml:space="preserve">        "null",</v>
      </c>
    </row>
    <row r="3546" spans="4:7" x14ac:dyDescent="0.2">
      <c r="D3546" s="20">
        <f t="shared" si="55"/>
        <v>197</v>
      </c>
      <c r="E3546" s="20">
        <f>MIN(IF(MOD(ROWS($A$2:A3546),$A$2)=0,E3545+1, E3545), $B$2-1)</f>
        <v>4</v>
      </c>
      <c r="G3546" s="2" t="str">
        <f>IF(NOT(OR(
SUMPRODUCT(--ISNUMBER(SEARCH('Chapter 2 (Generated)'!$B$3:$V$3,INDEX(MyData,D3546, E3546+1))))&gt;0,
SUMPRODUCT(--ISNUMBER(SEARCH('Chapter 2 (Generated)'!$B$4:$V$4,INDEX(MyData,D3546, E3546+1))))&gt;0)),
"        " &amp; INDEX(MyData,D3546, E3546+1),
"    " &amp; INDEX(MyData,D3546, E3546+1))</f>
        <v xml:space="preserve">        "null",</v>
      </c>
    </row>
    <row r="3547" spans="4:7" x14ac:dyDescent="0.2">
      <c r="D3547" s="20">
        <f t="shared" si="55"/>
        <v>198</v>
      </c>
      <c r="E3547" s="20">
        <f>MIN(IF(MOD(ROWS($A$2:A3547),$A$2)=0,E3546+1, E3546), $B$2-1)</f>
        <v>4</v>
      </c>
      <c r="G3547" s="2" t="str">
        <f>IF(NOT(OR(
SUMPRODUCT(--ISNUMBER(SEARCH('Chapter 2 (Generated)'!$B$3:$V$3,INDEX(MyData,D3547, E3547+1))))&gt;0,
SUMPRODUCT(--ISNUMBER(SEARCH('Chapter 2 (Generated)'!$B$4:$V$4,INDEX(MyData,D3547, E3547+1))))&gt;0)),
"        " &amp; INDEX(MyData,D3547, E3547+1),
"    " &amp; INDEX(MyData,D3547, E3547+1))</f>
        <v xml:space="preserve">        "null",//195 </v>
      </c>
    </row>
    <row r="3548" spans="4:7" x14ac:dyDescent="0.2">
      <c r="D3548" s="20">
        <f t="shared" si="55"/>
        <v>199</v>
      </c>
      <c r="E3548" s="20">
        <f>MIN(IF(MOD(ROWS($A$2:A3548),$A$2)=0,E3547+1, E3547), $B$2-1)</f>
        <v>4</v>
      </c>
      <c r="G3548" s="2" t="str">
        <f>IF(NOT(OR(
SUMPRODUCT(--ISNUMBER(SEARCH('Chapter 2 (Generated)'!$B$3:$V$3,INDEX(MyData,D3548, E3548+1))))&gt;0,
SUMPRODUCT(--ISNUMBER(SEARCH('Chapter 2 (Generated)'!$B$4:$V$4,INDEX(MyData,D3548, E3548+1))))&gt;0)),
"        " &amp; INDEX(MyData,D3548, E3548+1),
"    " &amp; INDEX(MyData,D3548, E3548+1))</f>
        <v xml:space="preserve">        "null",</v>
      </c>
    </row>
    <row r="3549" spans="4:7" x14ac:dyDescent="0.2">
      <c r="D3549" s="20">
        <f t="shared" si="55"/>
        <v>200</v>
      </c>
      <c r="E3549" s="20">
        <f>MIN(IF(MOD(ROWS($A$2:A3549),$A$2)=0,E3548+1, E3548), $B$2-1)</f>
        <v>4</v>
      </c>
      <c r="G3549" s="2" t="str">
        <f>IF(NOT(OR(
SUMPRODUCT(--ISNUMBER(SEARCH('Chapter 2 (Generated)'!$B$3:$V$3,INDEX(MyData,D3549, E3549+1))))&gt;0,
SUMPRODUCT(--ISNUMBER(SEARCH('Chapter 2 (Generated)'!$B$4:$V$4,INDEX(MyData,D3549, E3549+1))))&gt;0)),
"        " &amp; INDEX(MyData,D3549, E3549+1),
"    " &amp; INDEX(MyData,D3549, E3549+1))</f>
        <v xml:space="preserve">        "null",</v>
      </c>
    </row>
    <row r="3550" spans="4:7" x14ac:dyDescent="0.2">
      <c r="D3550" s="20">
        <f t="shared" si="55"/>
        <v>201</v>
      </c>
      <c r="E3550" s="20">
        <f>MIN(IF(MOD(ROWS($A$2:A3550),$A$2)=0,E3549+1, E3549), $B$2-1)</f>
        <v>4</v>
      </c>
      <c r="G3550" s="2" t="str">
        <f>IF(NOT(OR(
SUMPRODUCT(--ISNUMBER(SEARCH('Chapter 2 (Generated)'!$B$3:$V$3,INDEX(MyData,D3550, E3550+1))))&gt;0,
SUMPRODUCT(--ISNUMBER(SEARCH('Chapter 2 (Generated)'!$B$4:$V$4,INDEX(MyData,D3550, E3550+1))))&gt;0)),
"        " &amp; INDEX(MyData,D3550, E3550+1),
"    " &amp; INDEX(MyData,D3550, E3550+1))</f>
        <v xml:space="preserve">        "null",</v>
      </c>
    </row>
    <row r="3551" spans="4:7" x14ac:dyDescent="0.2">
      <c r="D3551" s="20">
        <f t="shared" si="55"/>
        <v>202</v>
      </c>
      <c r="E3551" s="20">
        <f>MIN(IF(MOD(ROWS($A$2:A3551),$A$2)=0,E3550+1, E3550), $B$2-1)</f>
        <v>4</v>
      </c>
      <c r="G3551" s="2" t="str">
        <f>IF(NOT(OR(
SUMPRODUCT(--ISNUMBER(SEARCH('Chapter 2 (Generated)'!$B$3:$V$3,INDEX(MyData,D3551, E3551+1))))&gt;0,
SUMPRODUCT(--ISNUMBER(SEARCH('Chapter 2 (Generated)'!$B$4:$V$4,INDEX(MyData,D3551, E3551+1))))&gt;0)),
"        " &amp; INDEX(MyData,D3551, E3551+1),
"    " &amp; INDEX(MyData,D3551, E3551+1))</f>
        <v xml:space="preserve">        "null",</v>
      </c>
    </row>
    <row r="3552" spans="4:7" x14ac:dyDescent="0.2">
      <c r="D3552" s="20">
        <f t="shared" si="55"/>
        <v>203</v>
      </c>
      <c r="E3552" s="20">
        <f>MIN(IF(MOD(ROWS($A$2:A3552),$A$2)=0,E3551+1, E3551), $B$2-1)</f>
        <v>4</v>
      </c>
      <c r="G3552" s="2" t="str">
        <f>IF(NOT(OR(
SUMPRODUCT(--ISNUMBER(SEARCH('Chapter 2 (Generated)'!$B$3:$V$3,INDEX(MyData,D3552, E3552+1))))&gt;0,
SUMPRODUCT(--ISNUMBER(SEARCH('Chapter 2 (Generated)'!$B$4:$V$4,INDEX(MyData,D3552, E3552+1))))&gt;0)),
"        " &amp; INDEX(MyData,D3552, E3552+1),
"    " &amp; INDEX(MyData,D3552, E3552+1))</f>
        <v xml:space="preserve">        "null",//200 </v>
      </c>
    </row>
    <row r="3553" spans="4:7" x14ac:dyDescent="0.2">
      <c r="D3553" s="20">
        <f t="shared" si="55"/>
        <v>204</v>
      </c>
      <c r="E3553" s="20">
        <f>MIN(IF(MOD(ROWS($A$2:A3553),$A$2)=0,E3552+1, E3552), $B$2-1)</f>
        <v>4</v>
      </c>
      <c r="G3553" s="2" t="str">
        <f>IF(NOT(OR(
SUMPRODUCT(--ISNUMBER(SEARCH('Chapter 2 (Generated)'!$B$3:$V$3,INDEX(MyData,D3553, E3553+1))))&gt;0,
SUMPRODUCT(--ISNUMBER(SEARCH('Chapter 2 (Generated)'!$B$4:$V$4,INDEX(MyData,D3553, E3553+1))))&gt;0)),
"        " &amp; INDEX(MyData,D3553, E3553+1),
"    " &amp; INDEX(MyData,D3553, E3553+1))</f>
        <v xml:space="preserve">        "null",</v>
      </c>
    </row>
    <row r="3554" spans="4:7" x14ac:dyDescent="0.2">
      <c r="D3554" s="20">
        <f t="shared" si="55"/>
        <v>205</v>
      </c>
      <c r="E3554" s="20">
        <f>MIN(IF(MOD(ROWS($A$2:A3554),$A$2)=0,E3553+1, E3553), $B$2-1)</f>
        <v>4</v>
      </c>
      <c r="G3554" s="2" t="str">
        <f>IF(NOT(OR(
SUMPRODUCT(--ISNUMBER(SEARCH('Chapter 2 (Generated)'!$B$3:$V$3,INDEX(MyData,D3554, E3554+1))))&gt;0,
SUMPRODUCT(--ISNUMBER(SEARCH('Chapter 2 (Generated)'!$B$4:$V$4,INDEX(MyData,D3554, E3554+1))))&gt;0)),
"        " &amp; INDEX(MyData,D3554, E3554+1),
"    " &amp; INDEX(MyData,D3554, E3554+1))</f>
        <v xml:space="preserve">        "null",</v>
      </c>
    </row>
    <row r="3555" spans="4:7" x14ac:dyDescent="0.2">
      <c r="D3555" s="20">
        <f t="shared" si="55"/>
        <v>206</v>
      </c>
      <c r="E3555" s="20">
        <f>MIN(IF(MOD(ROWS($A$2:A3555),$A$2)=0,E3554+1, E3554), $B$2-1)</f>
        <v>4</v>
      </c>
      <c r="G3555" s="2" t="str">
        <f>IF(NOT(OR(
SUMPRODUCT(--ISNUMBER(SEARCH('Chapter 2 (Generated)'!$B$3:$V$3,INDEX(MyData,D3555, E3555+1))))&gt;0,
SUMPRODUCT(--ISNUMBER(SEARCH('Chapter 2 (Generated)'!$B$4:$V$4,INDEX(MyData,D3555, E3555+1))))&gt;0)),
"        " &amp; INDEX(MyData,D3555, E3555+1),
"    " &amp; INDEX(MyData,D3555, E3555+1))</f>
        <v xml:space="preserve">        "null",</v>
      </c>
    </row>
    <row r="3556" spans="4:7" x14ac:dyDescent="0.2">
      <c r="D3556" s="20">
        <f t="shared" si="55"/>
        <v>207</v>
      </c>
      <c r="E3556" s="20">
        <f>MIN(IF(MOD(ROWS($A$2:A3556),$A$2)=0,E3555+1, E3555), $B$2-1)</f>
        <v>4</v>
      </c>
      <c r="G3556" s="2" t="str">
        <f>IF(NOT(OR(
SUMPRODUCT(--ISNUMBER(SEARCH('Chapter 2 (Generated)'!$B$3:$V$3,INDEX(MyData,D3556, E3556+1))))&gt;0,
SUMPRODUCT(--ISNUMBER(SEARCH('Chapter 2 (Generated)'!$B$4:$V$4,INDEX(MyData,D3556, E3556+1))))&gt;0)),
"        " &amp; INDEX(MyData,D3556, E3556+1),
"    " &amp; INDEX(MyData,D3556, E3556+1))</f>
        <v xml:space="preserve">        "null",</v>
      </c>
    </row>
    <row r="3557" spans="4:7" x14ac:dyDescent="0.2">
      <c r="D3557" s="20">
        <f t="shared" si="55"/>
        <v>208</v>
      </c>
      <c r="E3557" s="20">
        <f>MIN(IF(MOD(ROWS($A$2:A3557),$A$2)=0,E3556+1, E3556), $B$2-1)</f>
        <v>4</v>
      </c>
      <c r="G3557" s="2" t="str">
        <f>IF(NOT(OR(
SUMPRODUCT(--ISNUMBER(SEARCH('Chapter 2 (Generated)'!$B$3:$V$3,INDEX(MyData,D3557, E3557+1))))&gt;0,
SUMPRODUCT(--ISNUMBER(SEARCH('Chapter 2 (Generated)'!$B$4:$V$4,INDEX(MyData,D3557, E3557+1))))&gt;0)),
"        " &amp; INDEX(MyData,D3557, E3557+1),
"    " &amp; INDEX(MyData,D3557, E3557+1))</f>
        <v xml:space="preserve">        "null",//205 </v>
      </c>
    </row>
    <row r="3558" spans="4:7" x14ac:dyDescent="0.2">
      <c r="D3558" s="20">
        <f t="shared" si="55"/>
        <v>209</v>
      </c>
      <c r="E3558" s="20">
        <f>MIN(IF(MOD(ROWS($A$2:A3558),$A$2)=0,E3557+1, E3557), $B$2-1)</f>
        <v>4</v>
      </c>
      <c r="G3558" s="2" t="str">
        <f>IF(NOT(OR(
SUMPRODUCT(--ISNUMBER(SEARCH('Chapter 2 (Generated)'!$B$3:$V$3,INDEX(MyData,D3558, E3558+1))))&gt;0,
SUMPRODUCT(--ISNUMBER(SEARCH('Chapter 2 (Generated)'!$B$4:$V$4,INDEX(MyData,D3558, E3558+1))))&gt;0)),
"        " &amp; INDEX(MyData,D3558, E3558+1),
"    " &amp; INDEX(MyData,D3558, E3558+1))</f>
        <v xml:space="preserve">        "null",</v>
      </c>
    </row>
    <row r="3559" spans="4:7" x14ac:dyDescent="0.2">
      <c r="D3559" s="20">
        <f t="shared" si="55"/>
        <v>210</v>
      </c>
      <c r="E3559" s="20">
        <f>MIN(IF(MOD(ROWS($A$2:A3559),$A$2)=0,E3558+1, E3558), $B$2-1)</f>
        <v>4</v>
      </c>
      <c r="G3559" s="2" t="str">
        <f>IF(NOT(OR(
SUMPRODUCT(--ISNUMBER(SEARCH('Chapter 2 (Generated)'!$B$3:$V$3,INDEX(MyData,D3559, E3559+1))))&gt;0,
SUMPRODUCT(--ISNUMBER(SEARCH('Chapter 2 (Generated)'!$B$4:$V$4,INDEX(MyData,D3559, E3559+1))))&gt;0)),
"        " &amp; INDEX(MyData,D3559, E3559+1),
"    " &amp; INDEX(MyData,D3559, E3559+1))</f>
        <v xml:space="preserve">        "null",</v>
      </c>
    </row>
    <row r="3560" spans="4:7" x14ac:dyDescent="0.2">
      <c r="D3560" s="20">
        <f t="shared" si="55"/>
        <v>211</v>
      </c>
      <c r="E3560" s="20">
        <f>MIN(IF(MOD(ROWS($A$2:A3560),$A$2)=0,E3559+1, E3559), $B$2-1)</f>
        <v>4</v>
      </c>
      <c r="G3560" s="2" t="str">
        <f>IF(NOT(OR(
SUMPRODUCT(--ISNUMBER(SEARCH('Chapter 2 (Generated)'!$B$3:$V$3,INDEX(MyData,D3560, E3560+1))))&gt;0,
SUMPRODUCT(--ISNUMBER(SEARCH('Chapter 2 (Generated)'!$B$4:$V$4,INDEX(MyData,D3560, E3560+1))))&gt;0)),
"        " &amp; INDEX(MyData,D3560, E3560+1),
"    " &amp; INDEX(MyData,D3560, E3560+1))</f>
        <v xml:space="preserve">        "null",</v>
      </c>
    </row>
    <row r="3561" spans="4:7" x14ac:dyDescent="0.2">
      <c r="D3561" s="20">
        <f t="shared" si="55"/>
        <v>212</v>
      </c>
      <c r="E3561" s="20">
        <f>MIN(IF(MOD(ROWS($A$2:A3561),$A$2)=0,E3560+1, E3560), $B$2-1)</f>
        <v>4</v>
      </c>
      <c r="G3561" s="2" t="str">
        <f>IF(NOT(OR(
SUMPRODUCT(--ISNUMBER(SEARCH('Chapter 2 (Generated)'!$B$3:$V$3,INDEX(MyData,D3561, E3561+1))))&gt;0,
SUMPRODUCT(--ISNUMBER(SEARCH('Chapter 2 (Generated)'!$B$4:$V$4,INDEX(MyData,D3561, E3561+1))))&gt;0)),
"        " &amp; INDEX(MyData,D3561, E3561+1),
"    " &amp; INDEX(MyData,D3561, E3561+1))</f>
        <v xml:space="preserve">        "null",</v>
      </c>
    </row>
    <row r="3562" spans="4:7" x14ac:dyDescent="0.2">
      <c r="D3562" s="20">
        <f t="shared" si="55"/>
        <v>213</v>
      </c>
      <c r="E3562" s="20">
        <f>MIN(IF(MOD(ROWS($A$2:A3562),$A$2)=0,E3561+1, E3561), $B$2-1)</f>
        <v>4</v>
      </c>
      <c r="G3562" s="2" t="str">
        <f>IF(NOT(OR(
SUMPRODUCT(--ISNUMBER(SEARCH('Chapter 2 (Generated)'!$B$3:$V$3,INDEX(MyData,D3562, E3562+1))))&gt;0,
SUMPRODUCT(--ISNUMBER(SEARCH('Chapter 2 (Generated)'!$B$4:$V$4,INDEX(MyData,D3562, E3562+1))))&gt;0)),
"        " &amp; INDEX(MyData,D3562, E3562+1),
"    " &amp; INDEX(MyData,D3562, E3562+1))</f>
        <v xml:space="preserve">        "null",//210 </v>
      </c>
    </row>
    <row r="3563" spans="4:7" x14ac:dyDescent="0.2">
      <c r="D3563" s="20">
        <f t="shared" si="55"/>
        <v>214</v>
      </c>
      <c r="E3563" s="20">
        <f>MIN(IF(MOD(ROWS($A$2:A3563),$A$2)=0,E3562+1, E3562), $B$2-1)</f>
        <v>4</v>
      </c>
      <c r="G3563" s="2" t="str">
        <f>IF(NOT(OR(
SUMPRODUCT(--ISNUMBER(SEARCH('Chapter 2 (Generated)'!$B$3:$V$3,INDEX(MyData,D3563, E3563+1))))&gt;0,
SUMPRODUCT(--ISNUMBER(SEARCH('Chapter 2 (Generated)'!$B$4:$V$4,INDEX(MyData,D3563, E3563+1))))&gt;0)),
"        " &amp; INDEX(MyData,D3563, E3563+1),
"    " &amp; INDEX(MyData,D3563, E3563+1))</f>
        <v xml:space="preserve">        "null",</v>
      </c>
    </row>
    <row r="3564" spans="4:7" x14ac:dyDescent="0.2">
      <c r="D3564" s="20">
        <f t="shared" si="55"/>
        <v>215</v>
      </c>
      <c r="E3564" s="20">
        <f>MIN(IF(MOD(ROWS($A$2:A3564),$A$2)=0,E3563+1, E3563), $B$2-1)</f>
        <v>4</v>
      </c>
      <c r="G3564" s="2" t="str">
        <f>IF(NOT(OR(
SUMPRODUCT(--ISNUMBER(SEARCH('Chapter 2 (Generated)'!$B$3:$V$3,INDEX(MyData,D3564, E3564+1))))&gt;0,
SUMPRODUCT(--ISNUMBER(SEARCH('Chapter 2 (Generated)'!$B$4:$V$4,INDEX(MyData,D3564, E3564+1))))&gt;0)),
"        " &amp; INDEX(MyData,D3564, E3564+1),
"    " &amp; INDEX(MyData,D3564, E3564+1))</f>
        <v xml:space="preserve">        "null",</v>
      </c>
    </row>
    <row r="3565" spans="4:7" x14ac:dyDescent="0.2">
      <c r="D3565" s="20">
        <f t="shared" si="55"/>
        <v>216</v>
      </c>
      <c r="E3565" s="20">
        <f>MIN(IF(MOD(ROWS($A$2:A3565),$A$2)=0,E3564+1, E3564), $B$2-1)</f>
        <v>4</v>
      </c>
      <c r="G3565" s="2" t="str">
        <f>IF(NOT(OR(
SUMPRODUCT(--ISNUMBER(SEARCH('Chapter 2 (Generated)'!$B$3:$V$3,INDEX(MyData,D3565, E3565+1))))&gt;0,
SUMPRODUCT(--ISNUMBER(SEARCH('Chapter 2 (Generated)'!$B$4:$V$4,INDEX(MyData,D3565, E3565+1))))&gt;0)),
"        " &amp; INDEX(MyData,D3565, E3565+1),
"    " &amp; INDEX(MyData,D3565, E3565+1))</f>
        <v xml:space="preserve">        "null",</v>
      </c>
    </row>
    <row r="3566" spans="4:7" x14ac:dyDescent="0.2">
      <c r="D3566" s="20">
        <f t="shared" si="55"/>
        <v>217</v>
      </c>
      <c r="E3566" s="20">
        <f>MIN(IF(MOD(ROWS($A$2:A3566),$A$2)=0,E3565+1, E3565), $B$2-1)</f>
        <v>4</v>
      </c>
      <c r="G3566" s="2" t="str">
        <f>IF(NOT(OR(
SUMPRODUCT(--ISNUMBER(SEARCH('Chapter 2 (Generated)'!$B$3:$V$3,INDEX(MyData,D3566, E3566+1))))&gt;0,
SUMPRODUCT(--ISNUMBER(SEARCH('Chapter 2 (Generated)'!$B$4:$V$4,INDEX(MyData,D3566, E3566+1))))&gt;0)),
"        " &amp; INDEX(MyData,D3566, E3566+1),
"    " &amp; INDEX(MyData,D3566, E3566+1))</f>
        <v xml:space="preserve">        "null",</v>
      </c>
    </row>
    <row r="3567" spans="4:7" x14ac:dyDescent="0.2">
      <c r="D3567" s="20">
        <f t="shared" si="55"/>
        <v>218</v>
      </c>
      <c r="E3567" s="20">
        <f>MIN(IF(MOD(ROWS($A$2:A3567),$A$2)=0,E3566+1, E3566), $B$2-1)</f>
        <v>4</v>
      </c>
      <c r="G3567" s="2" t="str">
        <f>IF(NOT(OR(
SUMPRODUCT(--ISNUMBER(SEARCH('Chapter 2 (Generated)'!$B$3:$V$3,INDEX(MyData,D3567, E3567+1))))&gt;0,
SUMPRODUCT(--ISNUMBER(SEARCH('Chapter 2 (Generated)'!$B$4:$V$4,INDEX(MyData,D3567, E3567+1))))&gt;0)),
"        " &amp; INDEX(MyData,D3567, E3567+1),
"    " &amp; INDEX(MyData,D3567, E3567+1))</f>
        <v xml:space="preserve">        "null",//215 </v>
      </c>
    </row>
    <row r="3568" spans="4:7" x14ac:dyDescent="0.2">
      <c r="D3568" s="20">
        <f t="shared" si="55"/>
        <v>219</v>
      </c>
      <c r="E3568" s="20">
        <f>MIN(IF(MOD(ROWS($A$2:A3568),$A$2)=0,E3567+1, E3567), $B$2-1)</f>
        <v>4</v>
      </c>
      <c r="G3568" s="2" t="str">
        <f>IF(NOT(OR(
SUMPRODUCT(--ISNUMBER(SEARCH('Chapter 2 (Generated)'!$B$3:$V$3,INDEX(MyData,D3568, E3568+1))))&gt;0,
SUMPRODUCT(--ISNUMBER(SEARCH('Chapter 2 (Generated)'!$B$4:$V$4,INDEX(MyData,D3568, E3568+1))))&gt;0)),
"        " &amp; INDEX(MyData,D3568, E3568+1),
"    " &amp; INDEX(MyData,D3568, E3568+1))</f>
        <v xml:space="preserve">        "null",</v>
      </c>
    </row>
    <row r="3569" spans="4:7" x14ac:dyDescent="0.2">
      <c r="D3569" s="20">
        <f t="shared" si="55"/>
        <v>220</v>
      </c>
      <c r="E3569" s="20">
        <f>MIN(IF(MOD(ROWS($A$2:A3569),$A$2)=0,E3568+1, E3568), $B$2-1)</f>
        <v>4</v>
      </c>
      <c r="G3569" s="2" t="str">
        <f>IF(NOT(OR(
SUMPRODUCT(--ISNUMBER(SEARCH('Chapter 2 (Generated)'!$B$3:$V$3,INDEX(MyData,D3569, E3569+1))))&gt;0,
SUMPRODUCT(--ISNUMBER(SEARCH('Chapter 2 (Generated)'!$B$4:$V$4,INDEX(MyData,D3569, E3569+1))))&gt;0)),
"        " &amp; INDEX(MyData,D3569, E3569+1),
"    " &amp; INDEX(MyData,D3569, E3569+1))</f>
        <v xml:space="preserve">        "null",</v>
      </c>
    </row>
    <row r="3570" spans="4:7" x14ac:dyDescent="0.2">
      <c r="D3570" s="20">
        <f t="shared" si="55"/>
        <v>221</v>
      </c>
      <c r="E3570" s="20">
        <f>MIN(IF(MOD(ROWS($A$2:A3570),$A$2)=0,E3569+1, E3569), $B$2-1)</f>
        <v>4</v>
      </c>
      <c r="G3570" s="2" t="str">
        <f>IF(NOT(OR(
SUMPRODUCT(--ISNUMBER(SEARCH('Chapter 2 (Generated)'!$B$3:$V$3,INDEX(MyData,D3570, E3570+1))))&gt;0,
SUMPRODUCT(--ISNUMBER(SEARCH('Chapter 2 (Generated)'!$B$4:$V$4,INDEX(MyData,D3570, E3570+1))))&gt;0)),
"        " &amp; INDEX(MyData,D3570, E3570+1),
"    " &amp; INDEX(MyData,D3570, E3570+1))</f>
        <v xml:space="preserve">        "null",</v>
      </c>
    </row>
    <row r="3571" spans="4:7" x14ac:dyDescent="0.2">
      <c r="D3571" s="20">
        <f t="shared" si="55"/>
        <v>222</v>
      </c>
      <c r="E3571" s="20">
        <f>MIN(IF(MOD(ROWS($A$2:A3571),$A$2)=0,E3570+1, E3570), $B$2-1)</f>
        <v>4</v>
      </c>
      <c r="G3571" s="2" t="str">
        <f>IF(NOT(OR(
SUMPRODUCT(--ISNUMBER(SEARCH('Chapter 2 (Generated)'!$B$3:$V$3,INDEX(MyData,D3571, E3571+1))))&gt;0,
SUMPRODUCT(--ISNUMBER(SEARCH('Chapter 2 (Generated)'!$B$4:$V$4,INDEX(MyData,D3571, E3571+1))))&gt;0)),
"        " &amp; INDEX(MyData,D3571, E3571+1),
"    " &amp; INDEX(MyData,D3571, E3571+1))</f>
        <v xml:space="preserve">        "null",</v>
      </c>
    </row>
    <row r="3572" spans="4:7" x14ac:dyDescent="0.2">
      <c r="D3572" s="20">
        <f t="shared" si="55"/>
        <v>223</v>
      </c>
      <c r="E3572" s="20">
        <f>MIN(IF(MOD(ROWS($A$2:A3572),$A$2)=0,E3571+1, E3571), $B$2-1)</f>
        <v>4</v>
      </c>
      <c r="G3572" s="2" t="str">
        <f>IF(NOT(OR(
SUMPRODUCT(--ISNUMBER(SEARCH('Chapter 2 (Generated)'!$B$3:$V$3,INDEX(MyData,D3572, E3572+1))))&gt;0,
SUMPRODUCT(--ISNUMBER(SEARCH('Chapter 2 (Generated)'!$B$4:$V$4,INDEX(MyData,D3572, E3572+1))))&gt;0)),
"        " &amp; INDEX(MyData,D3572, E3572+1),
"    " &amp; INDEX(MyData,D3572, E3572+1))</f>
        <v xml:space="preserve">        "null",//220 </v>
      </c>
    </row>
    <row r="3573" spans="4:7" x14ac:dyDescent="0.2">
      <c r="D3573" s="20">
        <f t="shared" si="55"/>
        <v>224</v>
      </c>
      <c r="E3573" s="20">
        <f>MIN(IF(MOD(ROWS($A$2:A3573),$A$2)=0,E3572+1, E3572), $B$2-1)</f>
        <v>4</v>
      </c>
      <c r="G3573" s="2" t="str">
        <f>IF(NOT(OR(
SUMPRODUCT(--ISNUMBER(SEARCH('Chapter 2 (Generated)'!$B$3:$V$3,INDEX(MyData,D3573, E3573+1))))&gt;0,
SUMPRODUCT(--ISNUMBER(SEARCH('Chapter 2 (Generated)'!$B$4:$V$4,INDEX(MyData,D3573, E3573+1))))&gt;0)),
"        " &amp; INDEX(MyData,D3573, E3573+1),
"    " &amp; INDEX(MyData,D3573, E3573+1))</f>
        <v xml:space="preserve">        "null",</v>
      </c>
    </row>
    <row r="3574" spans="4:7" x14ac:dyDescent="0.2">
      <c r="D3574" s="20">
        <f t="shared" si="55"/>
        <v>225</v>
      </c>
      <c r="E3574" s="20">
        <f>MIN(IF(MOD(ROWS($A$2:A3574),$A$2)=0,E3573+1, E3573), $B$2-1)</f>
        <v>4</v>
      </c>
      <c r="G3574" s="2" t="str">
        <f>IF(NOT(OR(
SUMPRODUCT(--ISNUMBER(SEARCH('Chapter 2 (Generated)'!$B$3:$V$3,INDEX(MyData,D3574, E3574+1))))&gt;0,
SUMPRODUCT(--ISNUMBER(SEARCH('Chapter 2 (Generated)'!$B$4:$V$4,INDEX(MyData,D3574, E3574+1))))&gt;0)),
"        " &amp; INDEX(MyData,D3574, E3574+1),
"    " &amp; INDEX(MyData,D3574, E3574+1))</f>
        <v xml:space="preserve">        "null",</v>
      </c>
    </row>
    <row r="3575" spans="4:7" x14ac:dyDescent="0.2">
      <c r="D3575" s="20">
        <f t="shared" si="55"/>
        <v>226</v>
      </c>
      <c r="E3575" s="20">
        <f>MIN(IF(MOD(ROWS($A$2:A3575),$A$2)=0,E3574+1, E3574), $B$2-1)</f>
        <v>4</v>
      </c>
      <c r="G3575" s="2" t="str">
        <f>IF(NOT(OR(
SUMPRODUCT(--ISNUMBER(SEARCH('Chapter 2 (Generated)'!$B$3:$V$3,INDEX(MyData,D3575, E3575+1))))&gt;0,
SUMPRODUCT(--ISNUMBER(SEARCH('Chapter 2 (Generated)'!$B$4:$V$4,INDEX(MyData,D3575, E3575+1))))&gt;0)),
"        " &amp; INDEX(MyData,D3575, E3575+1),
"    " &amp; INDEX(MyData,D3575, E3575+1))</f>
        <v xml:space="preserve">        "null",</v>
      </c>
    </row>
    <row r="3576" spans="4:7" x14ac:dyDescent="0.2">
      <c r="D3576" s="20">
        <f t="shared" si="55"/>
        <v>227</v>
      </c>
      <c r="E3576" s="20">
        <f>MIN(IF(MOD(ROWS($A$2:A3576),$A$2)=0,E3575+1, E3575), $B$2-1)</f>
        <v>4</v>
      </c>
      <c r="G3576" s="2" t="str">
        <f>IF(NOT(OR(
SUMPRODUCT(--ISNUMBER(SEARCH('Chapter 2 (Generated)'!$B$3:$V$3,INDEX(MyData,D3576, E3576+1))))&gt;0,
SUMPRODUCT(--ISNUMBER(SEARCH('Chapter 2 (Generated)'!$B$4:$V$4,INDEX(MyData,D3576, E3576+1))))&gt;0)),
"        " &amp; INDEX(MyData,D3576, E3576+1),
"    " &amp; INDEX(MyData,D3576, E3576+1))</f>
        <v xml:space="preserve">        "null",</v>
      </c>
    </row>
    <row r="3577" spans="4:7" x14ac:dyDescent="0.2">
      <c r="D3577" s="20">
        <f t="shared" si="55"/>
        <v>228</v>
      </c>
      <c r="E3577" s="20">
        <f>MIN(IF(MOD(ROWS($A$2:A3577),$A$2)=0,E3576+1, E3576), $B$2-1)</f>
        <v>4</v>
      </c>
      <c r="G3577" s="2" t="str">
        <f>IF(NOT(OR(
SUMPRODUCT(--ISNUMBER(SEARCH('Chapter 2 (Generated)'!$B$3:$V$3,INDEX(MyData,D3577, E3577+1))))&gt;0,
SUMPRODUCT(--ISNUMBER(SEARCH('Chapter 2 (Generated)'!$B$4:$V$4,INDEX(MyData,D3577, E3577+1))))&gt;0)),
"        " &amp; INDEX(MyData,D3577, E3577+1),
"    " &amp; INDEX(MyData,D3577, E3577+1))</f>
        <v xml:space="preserve">        "null",//225 </v>
      </c>
    </row>
    <row r="3578" spans="4:7" x14ac:dyDescent="0.2">
      <c r="D3578" s="20">
        <f t="shared" si="55"/>
        <v>229</v>
      </c>
      <c r="E3578" s="20">
        <f>MIN(IF(MOD(ROWS($A$2:A3578),$A$2)=0,E3577+1, E3577), $B$2-1)</f>
        <v>4</v>
      </c>
      <c r="G3578" s="2" t="str">
        <f>IF(NOT(OR(
SUMPRODUCT(--ISNUMBER(SEARCH('Chapter 2 (Generated)'!$B$3:$V$3,INDEX(MyData,D3578, E3578+1))))&gt;0,
SUMPRODUCT(--ISNUMBER(SEARCH('Chapter 2 (Generated)'!$B$4:$V$4,INDEX(MyData,D3578, E3578+1))))&gt;0)),
"        " &amp; INDEX(MyData,D3578, E3578+1),
"    " &amp; INDEX(MyData,D3578, E3578+1))</f>
        <v xml:space="preserve">        "null",</v>
      </c>
    </row>
    <row r="3579" spans="4:7" x14ac:dyDescent="0.2">
      <c r="D3579" s="20">
        <f t="shared" si="55"/>
        <v>230</v>
      </c>
      <c r="E3579" s="20">
        <f>MIN(IF(MOD(ROWS($A$2:A3579),$A$2)=0,E3578+1, E3578), $B$2-1)</f>
        <v>4</v>
      </c>
      <c r="G3579" s="2" t="str">
        <f>IF(NOT(OR(
SUMPRODUCT(--ISNUMBER(SEARCH('Chapter 2 (Generated)'!$B$3:$V$3,INDEX(MyData,D3579, E3579+1))))&gt;0,
SUMPRODUCT(--ISNUMBER(SEARCH('Chapter 2 (Generated)'!$B$4:$V$4,INDEX(MyData,D3579, E3579+1))))&gt;0)),
"        " &amp; INDEX(MyData,D3579, E3579+1),
"    " &amp; INDEX(MyData,D3579, E3579+1))</f>
        <v xml:space="preserve">        "null",</v>
      </c>
    </row>
    <row r="3580" spans="4:7" x14ac:dyDescent="0.2">
      <c r="D3580" s="20">
        <f t="shared" si="55"/>
        <v>231</v>
      </c>
      <c r="E3580" s="20">
        <f>MIN(IF(MOD(ROWS($A$2:A3580),$A$2)=0,E3579+1, E3579), $B$2-1)</f>
        <v>4</v>
      </c>
      <c r="G3580" s="2" t="str">
        <f>IF(NOT(OR(
SUMPRODUCT(--ISNUMBER(SEARCH('Chapter 2 (Generated)'!$B$3:$V$3,INDEX(MyData,D3580, E3580+1))))&gt;0,
SUMPRODUCT(--ISNUMBER(SEARCH('Chapter 2 (Generated)'!$B$4:$V$4,INDEX(MyData,D3580, E3580+1))))&gt;0)),
"        " &amp; INDEX(MyData,D3580, E3580+1),
"    " &amp; INDEX(MyData,D3580, E3580+1))</f>
        <v xml:space="preserve">        "null",</v>
      </c>
    </row>
    <row r="3581" spans="4:7" x14ac:dyDescent="0.2">
      <c r="D3581" s="20">
        <f t="shared" si="55"/>
        <v>232</v>
      </c>
      <c r="E3581" s="20">
        <f>MIN(IF(MOD(ROWS($A$2:A3581),$A$2)=0,E3580+1, E3580), $B$2-1)</f>
        <v>4</v>
      </c>
      <c r="G3581" s="2" t="str">
        <f>IF(NOT(OR(
SUMPRODUCT(--ISNUMBER(SEARCH('Chapter 2 (Generated)'!$B$3:$V$3,INDEX(MyData,D3581, E3581+1))))&gt;0,
SUMPRODUCT(--ISNUMBER(SEARCH('Chapter 2 (Generated)'!$B$4:$V$4,INDEX(MyData,D3581, E3581+1))))&gt;0)),
"        " &amp; INDEX(MyData,D3581, E3581+1),
"    " &amp; INDEX(MyData,D3581, E3581+1))</f>
        <v xml:space="preserve">        "null",</v>
      </c>
    </row>
    <row r="3582" spans="4:7" x14ac:dyDescent="0.2">
      <c r="D3582" s="20">
        <f t="shared" si="55"/>
        <v>233</v>
      </c>
      <c r="E3582" s="20">
        <f>MIN(IF(MOD(ROWS($A$2:A3582),$A$2)=0,E3581+1, E3581), $B$2-1)</f>
        <v>4</v>
      </c>
      <c r="G3582" s="2" t="str">
        <f>IF(NOT(OR(
SUMPRODUCT(--ISNUMBER(SEARCH('Chapter 2 (Generated)'!$B$3:$V$3,INDEX(MyData,D3582, E3582+1))))&gt;0,
SUMPRODUCT(--ISNUMBER(SEARCH('Chapter 2 (Generated)'!$B$4:$V$4,INDEX(MyData,D3582, E3582+1))))&gt;0)),
"        " &amp; INDEX(MyData,D3582, E3582+1),
"    " &amp; INDEX(MyData,D3582, E3582+1))</f>
        <v xml:space="preserve">        "null",//230 </v>
      </c>
    </row>
    <row r="3583" spans="4:7" x14ac:dyDescent="0.2">
      <c r="D3583" s="20">
        <f t="shared" si="55"/>
        <v>234</v>
      </c>
      <c r="E3583" s="20">
        <f>MIN(IF(MOD(ROWS($A$2:A3583),$A$2)=0,E3582+1, E3582), $B$2-1)</f>
        <v>4</v>
      </c>
      <c r="G3583" s="2" t="str">
        <f>IF(NOT(OR(
SUMPRODUCT(--ISNUMBER(SEARCH('Chapter 2 (Generated)'!$B$3:$V$3,INDEX(MyData,D3583, E3583+1))))&gt;0,
SUMPRODUCT(--ISNUMBER(SEARCH('Chapter 2 (Generated)'!$B$4:$V$4,INDEX(MyData,D3583, E3583+1))))&gt;0)),
"        " &amp; INDEX(MyData,D3583, E3583+1),
"    " &amp; INDEX(MyData,D3583, E3583+1))</f>
        <v xml:space="preserve">        "null",</v>
      </c>
    </row>
    <row r="3584" spans="4:7" x14ac:dyDescent="0.2">
      <c r="D3584" s="20">
        <f t="shared" si="55"/>
        <v>235</v>
      </c>
      <c r="E3584" s="20">
        <f>MIN(IF(MOD(ROWS($A$2:A3584),$A$2)=0,E3583+1, E3583), $B$2-1)</f>
        <v>4</v>
      </c>
      <c r="G3584" s="2" t="str">
        <f>IF(NOT(OR(
SUMPRODUCT(--ISNUMBER(SEARCH('Chapter 2 (Generated)'!$B$3:$V$3,INDEX(MyData,D3584, E3584+1))))&gt;0,
SUMPRODUCT(--ISNUMBER(SEARCH('Chapter 2 (Generated)'!$B$4:$V$4,INDEX(MyData,D3584, E3584+1))))&gt;0)),
"        " &amp; INDEX(MyData,D3584, E3584+1),
"    " &amp; INDEX(MyData,D3584, E3584+1))</f>
        <v xml:space="preserve">        "null",</v>
      </c>
    </row>
    <row r="3585" spans="4:7" x14ac:dyDescent="0.2">
      <c r="D3585" s="20">
        <f t="shared" si="55"/>
        <v>236</v>
      </c>
      <c r="E3585" s="20">
        <f>MIN(IF(MOD(ROWS($A$2:A3585),$A$2)=0,E3584+1, E3584), $B$2-1)</f>
        <v>4</v>
      </c>
      <c r="G3585" s="2" t="str">
        <f>IF(NOT(OR(
SUMPRODUCT(--ISNUMBER(SEARCH('Chapter 2 (Generated)'!$B$3:$V$3,INDEX(MyData,D3585, E3585+1))))&gt;0,
SUMPRODUCT(--ISNUMBER(SEARCH('Chapter 2 (Generated)'!$B$4:$V$4,INDEX(MyData,D3585, E3585+1))))&gt;0)),
"        " &amp; INDEX(MyData,D3585, E3585+1),
"    " &amp; INDEX(MyData,D3585, E3585+1))</f>
        <v xml:space="preserve">        "null",</v>
      </c>
    </row>
    <row r="3586" spans="4:7" x14ac:dyDescent="0.2">
      <c r="D3586" s="20">
        <f t="shared" ref="D3586:D3649" si="56">MOD(ROW(D3585)-1+ROWS(MyData),ROWS(MyData))+1</f>
        <v>237</v>
      </c>
      <c r="E3586" s="20">
        <f>MIN(IF(MOD(ROWS($A$2:A3586),$A$2)=0,E3585+1, E3585), $B$2-1)</f>
        <v>4</v>
      </c>
      <c r="G3586" s="2" t="str">
        <f>IF(NOT(OR(
SUMPRODUCT(--ISNUMBER(SEARCH('Chapter 2 (Generated)'!$B$3:$V$3,INDEX(MyData,D3586, E3586+1))))&gt;0,
SUMPRODUCT(--ISNUMBER(SEARCH('Chapter 2 (Generated)'!$B$4:$V$4,INDEX(MyData,D3586, E3586+1))))&gt;0)),
"        " &amp; INDEX(MyData,D3586, E3586+1),
"    " &amp; INDEX(MyData,D3586, E3586+1))</f>
        <v xml:space="preserve">        "null",</v>
      </c>
    </row>
    <row r="3587" spans="4:7" x14ac:dyDescent="0.2">
      <c r="D3587" s="20">
        <f t="shared" si="56"/>
        <v>238</v>
      </c>
      <c r="E3587" s="20">
        <f>MIN(IF(MOD(ROWS($A$2:A3587),$A$2)=0,E3586+1, E3586), $B$2-1)</f>
        <v>4</v>
      </c>
      <c r="G3587" s="2" t="str">
        <f>IF(NOT(OR(
SUMPRODUCT(--ISNUMBER(SEARCH('Chapter 2 (Generated)'!$B$3:$V$3,INDEX(MyData,D3587, E3587+1))))&gt;0,
SUMPRODUCT(--ISNUMBER(SEARCH('Chapter 2 (Generated)'!$B$4:$V$4,INDEX(MyData,D3587, E3587+1))))&gt;0)),
"        " &amp; INDEX(MyData,D3587, E3587+1),
"    " &amp; INDEX(MyData,D3587, E3587+1))</f>
        <v xml:space="preserve">        "null",//235 </v>
      </c>
    </row>
    <row r="3588" spans="4:7" x14ac:dyDescent="0.2">
      <c r="D3588" s="20">
        <f t="shared" si="56"/>
        <v>239</v>
      </c>
      <c r="E3588" s="20">
        <f>MIN(IF(MOD(ROWS($A$2:A3588),$A$2)=0,E3587+1, E3587), $B$2-1)</f>
        <v>4</v>
      </c>
      <c r="G3588" s="2" t="str">
        <f>IF(NOT(OR(
SUMPRODUCT(--ISNUMBER(SEARCH('Chapter 2 (Generated)'!$B$3:$V$3,INDEX(MyData,D3588, E3588+1))))&gt;0,
SUMPRODUCT(--ISNUMBER(SEARCH('Chapter 2 (Generated)'!$B$4:$V$4,INDEX(MyData,D3588, E3588+1))))&gt;0)),
"        " &amp; INDEX(MyData,D3588, E3588+1),
"    " &amp; INDEX(MyData,D3588, E3588+1))</f>
        <v xml:space="preserve">        "null",</v>
      </c>
    </row>
    <row r="3589" spans="4:7" x14ac:dyDescent="0.2">
      <c r="D3589" s="20">
        <f t="shared" si="56"/>
        <v>240</v>
      </c>
      <c r="E3589" s="20">
        <f>MIN(IF(MOD(ROWS($A$2:A3589),$A$2)=0,E3588+1, E3588), $B$2-1)</f>
        <v>4</v>
      </c>
      <c r="G3589" s="2" t="str">
        <f>IF(NOT(OR(
SUMPRODUCT(--ISNUMBER(SEARCH('Chapter 2 (Generated)'!$B$3:$V$3,INDEX(MyData,D3589, E3589+1))))&gt;0,
SUMPRODUCT(--ISNUMBER(SEARCH('Chapter 2 (Generated)'!$B$4:$V$4,INDEX(MyData,D3589, E3589+1))))&gt;0)),
"        " &amp; INDEX(MyData,D3589, E3589+1),
"    " &amp; INDEX(MyData,D3589, E3589+1))</f>
        <v xml:space="preserve">        "null",</v>
      </c>
    </row>
    <row r="3590" spans="4:7" x14ac:dyDescent="0.2">
      <c r="D3590" s="20">
        <f t="shared" si="56"/>
        <v>241</v>
      </c>
      <c r="E3590" s="20">
        <f>MIN(IF(MOD(ROWS($A$2:A3590),$A$2)=0,E3589+1, E3589), $B$2-1)</f>
        <v>4</v>
      </c>
      <c r="G3590" s="2" t="str">
        <f>IF(NOT(OR(
SUMPRODUCT(--ISNUMBER(SEARCH('Chapter 2 (Generated)'!$B$3:$V$3,INDEX(MyData,D3590, E3590+1))))&gt;0,
SUMPRODUCT(--ISNUMBER(SEARCH('Chapter 2 (Generated)'!$B$4:$V$4,INDEX(MyData,D3590, E3590+1))))&gt;0)),
"        " &amp; INDEX(MyData,D3590, E3590+1),
"    " &amp; INDEX(MyData,D3590, E3590+1))</f>
        <v xml:space="preserve">        "null",</v>
      </c>
    </row>
    <row r="3591" spans="4:7" x14ac:dyDescent="0.2">
      <c r="D3591" s="20">
        <f t="shared" si="56"/>
        <v>242</v>
      </c>
      <c r="E3591" s="20">
        <f>MIN(IF(MOD(ROWS($A$2:A3591),$A$2)=0,E3590+1, E3590), $B$2-1)</f>
        <v>4</v>
      </c>
      <c r="G3591" s="2" t="str">
        <f>IF(NOT(OR(
SUMPRODUCT(--ISNUMBER(SEARCH('Chapter 2 (Generated)'!$B$3:$V$3,INDEX(MyData,D3591, E3591+1))))&gt;0,
SUMPRODUCT(--ISNUMBER(SEARCH('Chapter 2 (Generated)'!$B$4:$V$4,INDEX(MyData,D3591, E3591+1))))&gt;0)),
"        " &amp; INDEX(MyData,D3591, E3591+1),
"    " &amp; INDEX(MyData,D3591, E3591+1))</f>
        <v xml:space="preserve">        "null",</v>
      </c>
    </row>
    <row r="3592" spans="4:7" x14ac:dyDescent="0.2">
      <c r="D3592" s="20">
        <f t="shared" si="56"/>
        <v>243</v>
      </c>
      <c r="E3592" s="20">
        <f>MIN(IF(MOD(ROWS($A$2:A3592),$A$2)=0,E3591+1, E3591), $B$2-1)</f>
        <v>4</v>
      </c>
      <c r="G3592" s="2" t="str">
        <f>IF(NOT(OR(
SUMPRODUCT(--ISNUMBER(SEARCH('Chapter 2 (Generated)'!$B$3:$V$3,INDEX(MyData,D3592, E3592+1))))&gt;0,
SUMPRODUCT(--ISNUMBER(SEARCH('Chapter 2 (Generated)'!$B$4:$V$4,INDEX(MyData,D3592, E3592+1))))&gt;0)),
"        " &amp; INDEX(MyData,D3592, E3592+1),
"    " &amp; INDEX(MyData,D3592, E3592+1))</f>
        <v xml:space="preserve">        "null",//240 </v>
      </c>
    </row>
    <row r="3593" spans="4:7" x14ac:dyDescent="0.2">
      <c r="D3593" s="20">
        <f t="shared" si="56"/>
        <v>244</v>
      </c>
      <c r="E3593" s="20">
        <f>MIN(IF(MOD(ROWS($A$2:A3593),$A$2)=0,E3592+1, E3592), $B$2-1)</f>
        <v>4</v>
      </c>
      <c r="G3593" s="2" t="str">
        <f>IF(NOT(OR(
SUMPRODUCT(--ISNUMBER(SEARCH('Chapter 2 (Generated)'!$B$3:$V$3,INDEX(MyData,D3593, E3593+1))))&gt;0,
SUMPRODUCT(--ISNUMBER(SEARCH('Chapter 2 (Generated)'!$B$4:$V$4,INDEX(MyData,D3593, E3593+1))))&gt;0)),
"        " &amp; INDEX(MyData,D3593, E3593+1),
"    " &amp; INDEX(MyData,D3593, E3593+1))</f>
        <v xml:space="preserve">        "null",</v>
      </c>
    </row>
    <row r="3594" spans="4:7" x14ac:dyDescent="0.2">
      <c r="D3594" s="20">
        <f t="shared" si="56"/>
        <v>245</v>
      </c>
      <c r="E3594" s="20">
        <f>MIN(IF(MOD(ROWS($A$2:A3594),$A$2)=0,E3593+1, E3593), $B$2-1)</f>
        <v>4</v>
      </c>
      <c r="G3594" s="2" t="str">
        <f>IF(NOT(OR(
SUMPRODUCT(--ISNUMBER(SEARCH('Chapter 2 (Generated)'!$B$3:$V$3,INDEX(MyData,D3594, E3594+1))))&gt;0,
SUMPRODUCT(--ISNUMBER(SEARCH('Chapter 2 (Generated)'!$B$4:$V$4,INDEX(MyData,D3594, E3594+1))))&gt;0)),
"        " &amp; INDEX(MyData,D3594, E3594+1),
"    " &amp; INDEX(MyData,D3594, E3594+1))</f>
        <v xml:space="preserve">        "null",</v>
      </c>
    </row>
    <row r="3595" spans="4:7" x14ac:dyDescent="0.2">
      <c r="D3595" s="20">
        <f t="shared" si="56"/>
        <v>246</v>
      </c>
      <c r="E3595" s="20">
        <f>MIN(IF(MOD(ROWS($A$2:A3595),$A$2)=0,E3594+1, E3594), $B$2-1)</f>
        <v>4</v>
      </c>
      <c r="G3595" s="2" t="str">
        <f>IF(NOT(OR(
SUMPRODUCT(--ISNUMBER(SEARCH('Chapter 2 (Generated)'!$B$3:$V$3,INDEX(MyData,D3595, E3595+1))))&gt;0,
SUMPRODUCT(--ISNUMBER(SEARCH('Chapter 2 (Generated)'!$B$4:$V$4,INDEX(MyData,D3595, E3595+1))))&gt;0)),
"        " &amp; INDEX(MyData,D3595, E3595+1),
"    " &amp; INDEX(MyData,D3595, E3595+1))</f>
        <v xml:space="preserve">        "null",</v>
      </c>
    </row>
    <row r="3596" spans="4:7" x14ac:dyDescent="0.2">
      <c r="D3596" s="20">
        <f t="shared" si="56"/>
        <v>247</v>
      </c>
      <c r="E3596" s="20">
        <f>MIN(IF(MOD(ROWS($A$2:A3596),$A$2)=0,E3595+1, E3595), $B$2-1)</f>
        <v>4</v>
      </c>
      <c r="G3596" s="2" t="str">
        <f>IF(NOT(OR(
SUMPRODUCT(--ISNUMBER(SEARCH('Chapter 2 (Generated)'!$B$3:$V$3,INDEX(MyData,D3596, E3596+1))))&gt;0,
SUMPRODUCT(--ISNUMBER(SEARCH('Chapter 2 (Generated)'!$B$4:$V$4,INDEX(MyData,D3596, E3596+1))))&gt;0)),
"        " &amp; INDEX(MyData,D3596, E3596+1),
"    " &amp; INDEX(MyData,D3596, E3596+1))</f>
        <v xml:space="preserve">        "null",</v>
      </c>
    </row>
    <row r="3597" spans="4:7" x14ac:dyDescent="0.2">
      <c r="D3597" s="20">
        <f t="shared" si="56"/>
        <v>248</v>
      </c>
      <c r="E3597" s="20">
        <f>MIN(IF(MOD(ROWS($A$2:A3597),$A$2)=0,E3596+1, E3596), $B$2-1)</f>
        <v>4</v>
      </c>
      <c r="G3597" s="2" t="str">
        <f>IF(NOT(OR(
SUMPRODUCT(--ISNUMBER(SEARCH('Chapter 2 (Generated)'!$B$3:$V$3,INDEX(MyData,D3597, E3597+1))))&gt;0,
SUMPRODUCT(--ISNUMBER(SEARCH('Chapter 2 (Generated)'!$B$4:$V$4,INDEX(MyData,D3597, E3597+1))))&gt;0)),
"        " &amp; INDEX(MyData,D3597, E3597+1),
"    " &amp; INDEX(MyData,D3597, E3597+1))</f>
        <v xml:space="preserve">        "null",//245 </v>
      </c>
    </row>
    <row r="3598" spans="4:7" x14ac:dyDescent="0.2">
      <c r="D3598" s="20">
        <f t="shared" si="56"/>
        <v>249</v>
      </c>
      <c r="E3598" s="20">
        <f>MIN(IF(MOD(ROWS($A$2:A3598),$A$2)=0,E3597+1, E3597), $B$2-1)</f>
        <v>4</v>
      </c>
      <c r="G3598" s="2" t="str">
        <f>IF(NOT(OR(
SUMPRODUCT(--ISNUMBER(SEARCH('Chapter 2 (Generated)'!$B$3:$V$3,INDEX(MyData,D3598, E3598+1))))&gt;0,
SUMPRODUCT(--ISNUMBER(SEARCH('Chapter 2 (Generated)'!$B$4:$V$4,INDEX(MyData,D3598, E3598+1))))&gt;0)),
"        " &amp; INDEX(MyData,D3598, E3598+1),
"    " &amp; INDEX(MyData,D3598, E3598+1))</f>
        <v xml:space="preserve">        "null",</v>
      </c>
    </row>
    <row r="3599" spans="4:7" x14ac:dyDescent="0.2">
      <c r="D3599" s="20">
        <f t="shared" si="56"/>
        <v>250</v>
      </c>
      <c r="E3599" s="20">
        <f>MIN(IF(MOD(ROWS($A$2:A3599),$A$2)=0,E3598+1, E3598), $B$2-1)</f>
        <v>4</v>
      </c>
      <c r="G3599" s="2" t="str">
        <f>IF(NOT(OR(
SUMPRODUCT(--ISNUMBER(SEARCH('Chapter 2 (Generated)'!$B$3:$V$3,INDEX(MyData,D3599, E3599+1))))&gt;0,
SUMPRODUCT(--ISNUMBER(SEARCH('Chapter 2 (Generated)'!$B$4:$V$4,INDEX(MyData,D3599, E3599+1))))&gt;0)),
"        " &amp; INDEX(MyData,D3599, E3599+1),
"    " &amp; INDEX(MyData,D3599, E3599+1))</f>
        <v xml:space="preserve">        "null",</v>
      </c>
    </row>
    <row r="3600" spans="4:7" x14ac:dyDescent="0.2">
      <c r="D3600" s="20">
        <f t="shared" si="56"/>
        <v>251</v>
      </c>
      <c r="E3600" s="20">
        <f>MIN(IF(MOD(ROWS($A$2:A3600),$A$2)=0,E3599+1, E3599), $B$2-1)</f>
        <v>4</v>
      </c>
      <c r="G3600" s="2" t="str">
        <f>IF(NOT(OR(
SUMPRODUCT(--ISNUMBER(SEARCH('Chapter 2 (Generated)'!$B$3:$V$3,INDEX(MyData,D3600, E3600+1))))&gt;0,
SUMPRODUCT(--ISNUMBER(SEARCH('Chapter 2 (Generated)'!$B$4:$V$4,INDEX(MyData,D3600, E3600+1))))&gt;0)),
"        " &amp; INDEX(MyData,D3600, E3600+1),
"    " &amp; INDEX(MyData,D3600, E3600+1))</f>
        <v xml:space="preserve">        "null",</v>
      </c>
    </row>
    <row r="3601" spans="4:7" x14ac:dyDescent="0.2">
      <c r="D3601" s="20">
        <f t="shared" si="56"/>
        <v>252</v>
      </c>
      <c r="E3601" s="20">
        <f>MIN(IF(MOD(ROWS($A$2:A3601),$A$2)=0,E3600+1, E3600), $B$2-1)</f>
        <v>4</v>
      </c>
      <c r="G3601" s="2" t="str">
        <f>IF(NOT(OR(
SUMPRODUCT(--ISNUMBER(SEARCH('Chapter 2 (Generated)'!$B$3:$V$3,INDEX(MyData,D3601, E3601+1))))&gt;0,
SUMPRODUCT(--ISNUMBER(SEARCH('Chapter 2 (Generated)'!$B$4:$V$4,INDEX(MyData,D3601, E3601+1))))&gt;0)),
"        " &amp; INDEX(MyData,D3601, E3601+1),
"    " &amp; INDEX(MyData,D3601, E3601+1))</f>
        <v xml:space="preserve">        "null",</v>
      </c>
    </row>
    <row r="3602" spans="4:7" x14ac:dyDescent="0.2">
      <c r="D3602" s="20">
        <f t="shared" si="56"/>
        <v>253</v>
      </c>
      <c r="E3602" s="20">
        <f>MIN(IF(MOD(ROWS($A$2:A3602),$A$2)=0,E3601+1, E3601), $B$2-1)</f>
        <v>4</v>
      </c>
      <c r="G3602" s="2" t="str">
        <f>IF(NOT(OR(
SUMPRODUCT(--ISNUMBER(SEARCH('Chapter 2 (Generated)'!$B$3:$V$3,INDEX(MyData,D3602, E3602+1))))&gt;0,
SUMPRODUCT(--ISNUMBER(SEARCH('Chapter 2 (Generated)'!$B$4:$V$4,INDEX(MyData,D3602, E3602+1))))&gt;0)),
"        " &amp; INDEX(MyData,D3602, E3602+1),
"    " &amp; INDEX(MyData,D3602, E3602+1))</f>
        <v xml:space="preserve">        "null",//250 </v>
      </c>
    </row>
    <row r="3603" spans="4:7" x14ac:dyDescent="0.2">
      <c r="D3603" s="20">
        <f t="shared" si="56"/>
        <v>254</v>
      </c>
      <c r="E3603" s="20">
        <f>MIN(IF(MOD(ROWS($A$2:A3603),$A$2)=0,E3602+1, E3602), $B$2-1)</f>
        <v>4</v>
      </c>
      <c r="G3603" s="2" t="str">
        <f>IF(NOT(OR(
SUMPRODUCT(--ISNUMBER(SEARCH('Chapter 2 (Generated)'!$B$3:$V$3,INDEX(MyData,D3603, E3603+1))))&gt;0,
SUMPRODUCT(--ISNUMBER(SEARCH('Chapter 2 (Generated)'!$B$4:$V$4,INDEX(MyData,D3603, E3603+1))))&gt;0)),
"        " &amp; INDEX(MyData,D3603, E3603+1),
"    " &amp; INDEX(MyData,D3603, E3603+1))</f>
        <v xml:space="preserve">        "null",</v>
      </c>
    </row>
    <row r="3604" spans="4:7" x14ac:dyDescent="0.2">
      <c r="D3604" s="20">
        <f t="shared" si="56"/>
        <v>255</v>
      </c>
      <c r="E3604" s="20">
        <f>MIN(IF(MOD(ROWS($A$2:A3604),$A$2)=0,E3603+1, E3603), $B$2-1)</f>
        <v>4</v>
      </c>
      <c r="G3604" s="2" t="str">
        <f>IF(NOT(OR(
SUMPRODUCT(--ISNUMBER(SEARCH('Chapter 2 (Generated)'!$B$3:$V$3,INDEX(MyData,D3604, E3604+1))))&gt;0,
SUMPRODUCT(--ISNUMBER(SEARCH('Chapter 2 (Generated)'!$B$4:$V$4,INDEX(MyData,D3604, E3604+1))))&gt;0)),
"        " &amp; INDEX(MyData,D3604, E3604+1),
"    " &amp; INDEX(MyData,D3604, E3604+1))</f>
        <v xml:space="preserve">        "null",</v>
      </c>
    </row>
    <row r="3605" spans="4:7" x14ac:dyDescent="0.2">
      <c r="D3605" s="20">
        <f t="shared" si="56"/>
        <v>256</v>
      </c>
      <c r="E3605" s="20">
        <f>MIN(IF(MOD(ROWS($A$2:A3605),$A$2)=0,E3604+1, E3604), $B$2-1)</f>
        <v>4</v>
      </c>
      <c r="G3605" s="2" t="str">
        <f>IF(NOT(OR(
SUMPRODUCT(--ISNUMBER(SEARCH('Chapter 2 (Generated)'!$B$3:$V$3,INDEX(MyData,D3605, E3605+1))))&gt;0,
SUMPRODUCT(--ISNUMBER(SEARCH('Chapter 2 (Generated)'!$B$4:$V$4,INDEX(MyData,D3605, E3605+1))))&gt;0)),
"        " &amp; INDEX(MyData,D3605, E3605+1),
"    " &amp; INDEX(MyData,D3605, E3605+1))</f>
        <v xml:space="preserve">        "null",</v>
      </c>
    </row>
    <row r="3606" spans="4:7" x14ac:dyDescent="0.2">
      <c r="D3606" s="20">
        <f t="shared" si="56"/>
        <v>257</v>
      </c>
      <c r="E3606" s="20">
        <f>MIN(IF(MOD(ROWS($A$2:A3606),$A$2)=0,E3605+1, E3605), $B$2-1)</f>
        <v>4</v>
      </c>
      <c r="G3606" s="2" t="str">
        <f>IF(NOT(OR(
SUMPRODUCT(--ISNUMBER(SEARCH('Chapter 2 (Generated)'!$B$3:$V$3,INDEX(MyData,D3606, E3606+1))))&gt;0,
SUMPRODUCT(--ISNUMBER(SEARCH('Chapter 2 (Generated)'!$B$4:$V$4,INDEX(MyData,D3606, E3606+1))))&gt;0)),
"        " &amp; INDEX(MyData,D3606, E3606+1),
"    " &amp; INDEX(MyData,D3606, E3606+1))</f>
        <v xml:space="preserve">        "null",</v>
      </c>
    </row>
    <row r="3607" spans="4:7" x14ac:dyDescent="0.2">
      <c r="D3607" s="20">
        <f t="shared" si="56"/>
        <v>258</v>
      </c>
      <c r="E3607" s="20">
        <f>MIN(IF(MOD(ROWS($A$2:A3607),$A$2)=0,E3606+1, E3606), $B$2-1)</f>
        <v>4</v>
      </c>
      <c r="G3607" s="2" t="str">
        <f>IF(NOT(OR(
SUMPRODUCT(--ISNUMBER(SEARCH('Chapter 2 (Generated)'!$B$3:$V$3,INDEX(MyData,D3607, E3607+1))))&gt;0,
SUMPRODUCT(--ISNUMBER(SEARCH('Chapter 2 (Generated)'!$B$4:$V$4,INDEX(MyData,D3607, E3607+1))))&gt;0)),
"        " &amp; INDEX(MyData,D3607, E3607+1),
"    " &amp; INDEX(MyData,D3607, E3607+1))</f>
        <v xml:space="preserve">        "null",//255 </v>
      </c>
    </row>
    <row r="3608" spans="4:7" x14ac:dyDescent="0.2">
      <c r="D3608" s="20">
        <f t="shared" si="56"/>
        <v>259</v>
      </c>
      <c r="E3608" s="20">
        <f>MIN(IF(MOD(ROWS($A$2:A3608),$A$2)=0,E3607+1, E3607), $B$2-1)</f>
        <v>4</v>
      </c>
      <c r="G3608" s="2" t="str">
        <f>IF(NOT(OR(
SUMPRODUCT(--ISNUMBER(SEARCH('Chapter 2 (Generated)'!$B$3:$V$3,INDEX(MyData,D3608, E3608+1))))&gt;0,
SUMPRODUCT(--ISNUMBER(SEARCH('Chapter 2 (Generated)'!$B$4:$V$4,INDEX(MyData,D3608, E3608+1))))&gt;0)),
"        " &amp; INDEX(MyData,D3608, E3608+1),
"    " &amp; INDEX(MyData,D3608, E3608+1))</f>
        <v xml:space="preserve">        "null",</v>
      </c>
    </row>
    <row r="3609" spans="4:7" x14ac:dyDescent="0.2">
      <c r="D3609" s="20">
        <f t="shared" si="56"/>
        <v>260</v>
      </c>
      <c r="E3609" s="20">
        <f>MIN(IF(MOD(ROWS($A$2:A3609),$A$2)=0,E3608+1, E3608), $B$2-1)</f>
        <v>4</v>
      </c>
      <c r="G3609" s="2" t="str">
        <f>IF(NOT(OR(
SUMPRODUCT(--ISNUMBER(SEARCH('Chapter 2 (Generated)'!$B$3:$V$3,INDEX(MyData,D3609, E3609+1))))&gt;0,
SUMPRODUCT(--ISNUMBER(SEARCH('Chapter 2 (Generated)'!$B$4:$V$4,INDEX(MyData,D3609, E3609+1))))&gt;0)),
"        " &amp; INDEX(MyData,D3609, E3609+1),
"    " &amp; INDEX(MyData,D3609, E3609+1))</f>
        <v xml:space="preserve">        "null",</v>
      </c>
    </row>
    <row r="3610" spans="4:7" x14ac:dyDescent="0.2">
      <c r="D3610" s="20">
        <f t="shared" si="56"/>
        <v>261</v>
      </c>
      <c r="E3610" s="20">
        <f>MIN(IF(MOD(ROWS($A$2:A3610),$A$2)=0,E3609+1, E3609), $B$2-1)</f>
        <v>4</v>
      </c>
      <c r="G3610" s="2" t="str">
        <f>IF(NOT(OR(
SUMPRODUCT(--ISNUMBER(SEARCH('Chapter 2 (Generated)'!$B$3:$V$3,INDEX(MyData,D3610, E3610+1))))&gt;0,
SUMPRODUCT(--ISNUMBER(SEARCH('Chapter 2 (Generated)'!$B$4:$V$4,INDEX(MyData,D3610, E3610+1))))&gt;0)),
"        " &amp; INDEX(MyData,D3610, E3610+1),
"    " &amp; INDEX(MyData,D3610, E3610+1))</f>
        <v xml:space="preserve">        "null",</v>
      </c>
    </row>
    <row r="3611" spans="4:7" x14ac:dyDescent="0.2">
      <c r="D3611" s="20">
        <f t="shared" si="56"/>
        <v>262</v>
      </c>
      <c r="E3611" s="20">
        <f>MIN(IF(MOD(ROWS($A$2:A3611),$A$2)=0,E3610+1, E3610), $B$2-1)</f>
        <v>4</v>
      </c>
      <c r="G3611" s="2" t="str">
        <f>IF(NOT(OR(
SUMPRODUCT(--ISNUMBER(SEARCH('Chapter 2 (Generated)'!$B$3:$V$3,INDEX(MyData,D3611, E3611+1))))&gt;0,
SUMPRODUCT(--ISNUMBER(SEARCH('Chapter 2 (Generated)'!$B$4:$V$4,INDEX(MyData,D3611, E3611+1))))&gt;0)),
"        " &amp; INDEX(MyData,D3611, E3611+1),
"    " &amp; INDEX(MyData,D3611, E3611+1))</f>
        <v xml:space="preserve">        "null",</v>
      </c>
    </row>
    <row r="3612" spans="4:7" x14ac:dyDescent="0.2">
      <c r="D3612" s="20">
        <f t="shared" si="56"/>
        <v>263</v>
      </c>
      <c r="E3612" s="20">
        <f>MIN(IF(MOD(ROWS($A$2:A3612),$A$2)=0,E3611+1, E3611), $B$2-1)</f>
        <v>4</v>
      </c>
      <c r="G3612" s="2" t="str">
        <f>IF(NOT(OR(
SUMPRODUCT(--ISNUMBER(SEARCH('Chapter 2 (Generated)'!$B$3:$V$3,INDEX(MyData,D3612, E3612+1))))&gt;0,
SUMPRODUCT(--ISNUMBER(SEARCH('Chapter 2 (Generated)'!$B$4:$V$4,INDEX(MyData,D3612, E3612+1))))&gt;0)),
"        " &amp; INDEX(MyData,D3612, E3612+1),
"    " &amp; INDEX(MyData,D3612, E3612+1))</f>
        <v xml:space="preserve">        "null",//260 </v>
      </c>
    </row>
    <row r="3613" spans="4:7" x14ac:dyDescent="0.2">
      <c r="D3613" s="20">
        <f t="shared" si="56"/>
        <v>264</v>
      </c>
      <c r="E3613" s="20">
        <f>MIN(IF(MOD(ROWS($A$2:A3613),$A$2)=0,E3612+1, E3612), $B$2-1)</f>
        <v>4</v>
      </c>
      <c r="G3613" s="2" t="str">
        <f>IF(NOT(OR(
SUMPRODUCT(--ISNUMBER(SEARCH('Chapter 2 (Generated)'!$B$3:$V$3,INDEX(MyData,D3613, E3613+1))))&gt;0,
SUMPRODUCT(--ISNUMBER(SEARCH('Chapter 2 (Generated)'!$B$4:$V$4,INDEX(MyData,D3613, E3613+1))))&gt;0)),
"        " &amp; INDEX(MyData,D3613, E3613+1),
"    " &amp; INDEX(MyData,D3613, E3613+1))</f>
        <v xml:space="preserve">        "null",</v>
      </c>
    </row>
    <row r="3614" spans="4:7" x14ac:dyDescent="0.2">
      <c r="D3614" s="20">
        <f t="shared" si="56"/>
        <v>265</v>
      </c>
      <c r="E3614" s="20">
        <f>MIN(IF(MOD(ROWS($A$2:A3614),$A$2)=0,E3613+1, E3613), $B$2-1)</f>
        <v>4</v>
      </c>
      <c r="G3614" s="2" t="str">
        <f>IF(NOT(OR(
SUMPRODUCT(--ISNUMBER(SEARCH('Chapter 2 (Generated)'!$B$3:$V$3,INDEX(MyData,D3614, E3614+1))))&gt;0,
SUMPRODUCT(--ISNUMBER(SEARCH('Chapter 2 (Generated)'!$B$4:$V$4,INDEX(MyData,D3614, E3614+1))))&gt;0)),
"        " &amp; INDEX(MyData,D3614, E3614+1),
"    " &amp; INDEX(MyData,D3614, E3614+1))</f>
        <v xml:space="preserve">        "null",</v>
      </c>
    </row>
    <row r="3615" spans="4:7" x14ac:dyDescent="0.2">
      <c r="D3615" s="20">
        <f t="shared" si="56"/>
        <v>266</v>
      </c>
      <c r="E3615" s="20">
        <f>MIN(IF(MOD(ROWS($A$2:A3615),$A$2)=0,E3614+1, E3614), $B$2-1)</f>
        <v>4</v>
      </c>
      <c r="G3615" s="2" t="str">
        <f>IF(NOT(OR(
SUMPRODUCT(--ISNUMBER(SEARCH('Chapter 2 (Generated)'!$B$3:$V$3,INDEX(MyData,D3615, E3615+1))))&gt;0,
SUMPRODUCT(--ISNUMBER(SEARCH('Chapter 2 (Generated)'!$B$4:$V$4,INDEX(MyData,D3615, E3615+1))))&gt;0)),
"        " &amp; INDEX(MyData,D3615, E3615+1),
"    " &amp; INDEX(MyData,D3615, E3615+1))</f>
        <v xml:space="preserve">        "null",</v>
      </c>
    </row>
    <row r="3616" spans="4:7" x14ac:dyDescent="0.2">
      <c r="D3616" s="20">
        <f t="shared" si="56"/>
        <v>267</v>
      </c>
      <c r="E3616" s="20">
        <f>MIN(IF(MOD(ROWS($A$2:A3616),$A$2)=0,E3615+1, E3615), $B$2-1)</f>
        <v>4</v>
      </c>
      <c r="G3616" s="2" t="str">
        <f>IF(NOT(OR(
SUMPRODUCT(--ISNUMBER(SEARCH('Chapter 2 (Generated)'!$B$3:$V$3,INDEX(MyData,D3616, E3616+1))))&gt;0,
SUMPRODUCT(--ISNUMBER(SEARCH('Chapter 2 (Generated)'!$B$4:$V$4,INDEX(MyData,D3616, E3616+1))))&gt;0)),
"        " &amp; INDEX(MyData,D3616, E3616+1),
"    " &amp; INDEX(MyData,D3616, E3616+1))</f>
        <v xml:space="preserve">        "null",</v>
      </c>
    </row>
    <row r="3617" spans="4:7" x14ac:dyDescent="0.2">
      <c r="D3617" s="20">
        <f t="shared" si="56"/>
        <v>268</v>
      </c>
      <c r="E3617" s="20">
        <f>MIN(IF(MOD(ROWS($A$2:A3617),$A$2)=0,E3616+1, E3616), $B$2-1)</f>
        <v>4</v>
      </c>
      <c r="G3617" s="2" t="str">
        <f>IF(NOT(OR(
SUMPRODUCT(--ISNUMBER(SEARCH('Chapter 2 (Generated)'!$B$3:$V$3,INDEX(MyData,D3617, E3617+1))))&gt;0,
SUMPRODUCT(--ISNUMBER(SEARCH('Chapter 2 (Generated)'!$B$4:$V$4,INDEX(MyData,D3617, E3617+1))))&gt;0)),
"        " &amp; INDEX(MyData,D3617, E3617+1),
"    " &amp; INDEX(MyData,D3617, E3617+1))</f>
        <v xml:space="preserve">        "null",//265 </v>
      </c>
    </row>
    <row r="3618" spans="4:7" x14ac:dyDescent="0.2">
      <c r="D3618" s="20">
        <f t="shared" si="56"/>
        <v>269</v>
      </c>
      <c r="E3618" s="20">
        <f>MIN(IF(MOD(ROWS($A$2:A3618),$A$2)=0,E3617+1, E3617), $B$2-1)</f>
        <v>4</v>
      </c>
      <c r="G3618" s="2" t="str">
        <f>IF(NOT(OR(
SUMPRODUCT(--ISNUMBER(SEARCH('Chapter 2 (Generated)'!$B$3:$V$3,INDEX(MyData,D3618, E3618+1))))&gt;0,
SUMPRODUCT(--ISNUMBER(SEARCH('Chapter 2 (Generated)'!$B$4:$V$4,INDEX(MyData,D3618, E3618+1))))&gt;0)),
"        " &amp; INDEX(MyData,D3618, E3618+1),
"    " &amp; INDEX(MyData,D3618, E3618+1))</f>
        <v xml:space="preserve">        "null",</v>
      </c>
    </row>
    <row r="3619" spans="4:7" x14ac:dyDescent="0.2">
      <c r="D3619" s="20">
        <f t="shared" si="56"/>
        <v>270</v>
      </c>
      <c r="E3619" s="20">
        <f>MIN(IF(MOD(ROWS($A$2:A3619),$A$2)=0,E3618+1, E3618), $B$2-1)</f>
        <v>4</v>
      </c>
      <c r="G3619" s="2" t="str">
        <f>IF(NOT(OR(
SUMPRODUCT(--ISNUMBER(SEARCH('Chapter 2 (Generated)'!$B$3:$V$3,INDEX(MyData,D3619, E3619+1))))&gt;0,
SUMPRODUCT(--ISNUMBER(SEARCH('Chapter 2 (Generated)'!$B$4:$V$4,INDEX(MyData,D3619, E3619+1))))&gt;0)),
"        " &amp; INDEX(MyData,D3619, E3619+1),
"    " &amp; INDEX(MyData,D3619, E3619+1))</f>
        <v xml:space="preserve">        "null",</v>
      </c>
    </row>
    <row r="3620" spans="4:7" x14ac:dyDescent="0.2">
      <c r="D3620" s="20">
        <f t="shared" si="56"/>
        <v>271</v>
      </c>
      <c r="E3620" s="20">
        <f>MIN(IF(MOD(ROWS($A$2:A3620),$A$2)=0,E3619+1, E3619), $B$2-1)</f>
        <v>4</v>
      </c>
      <c r="G3620" s="2" t="str">
        <f>IF(NOT(OR(
SUMPRODUCT(--ISNUMBER(SEARCH('Chapter 2 (Generated)'!$B$3:$V$3,INDEX(MyData,D3620, E3620+1))))&gt;0,
SUMPRODUCT(--ISNUMBER(SEARCH('Chapter 2 (Generated)'!$B$4:$V$4,INDEX(MyData,D3620, E3620+1))))&gt;0)),
"        " &amp; INDEX(MyData,D3620, E3620+1),
"    " &amp; INDEX(MyData,D3620, E3620+1))</f>
        <v xml:space="preserve">        "null",</v>
      </c>
    </row>
    <row r="3621" spans="4:7" x14ac:dyDescent="0.2">
      <c r="D3621" s="20">
        <f t="shared" si="56"/>
        <v>272</v>
      </c>
      <c r="E3621" s="20">
        <f>MIN(IF(MOD(ROWS($A$2:A3621),$A$2)=0,E3620+1, E3620), $B$2-1)</f>
        <v>4</v>
      </c>
      <c r="G3621" s="2" t="str">
        <f>IF(NOT(OR(
SUMPRODUCT(--ISNUMBER(SEARCH('Chapter 2 (Generated)'!$B$3:$V$3,INDEX(MyData,D3621, E3621+1))))&gt;0,
SUMPRODUCT(--ISNUMBER(SEARCH('Chapter 2 (Generated)'!$B$4:$V$4,INDEX(MyData,D3621, E3621+1))))&gt;0)),
"        " &amp; INDEX(MyData,D3621, E3621+1),
"    " &amp; INDEX(MyData,D3621, E3621+1))</f>
        <v xml:space="preserve">        "null",</v>
      </c>
    </row>
    <row r="3622" spans="4:7" x14ac:dyDescent="0.2">
      <c r="D3622" s="20">
        <f t="shared" si="56"/>
        <v>273</v>
      </c>
      <c r="E3622" s="20">
        <f>MIN(IF(MOD(ROWS($A$2:A3622),$A$2)=0,E3621+1, E3621), $B$2-1)</f>
        <v>4</v>
      </c>
      <c r="G3622" s="2" t="str">
        <f>IF(NOT(OR(
SUMPRODUCT(--ISNUMBER(SEARCH('Chapter 2 (Generated)'!$B$3:$V$3,INDEX(MyData,D3622, E3622+1))))&gt;0,
SUMPRODUCT(--ISNUMBER(SEARCH('Chapter 2 (Generated)'!$B$4:$V$4,INDEX(MyData,D3622, E3622+1))))&gt;0)),
"        " &amp; INDEX(MyData,D3622, E3622+1),
"    " &amp; INDEX(MyData,D3622, E3622+1))</f>
        <v xml:space="preserve">        "null",//270 </v>
      </c>
    </row>
    <row r="3623" spans="4:7" x14ac:dyDescent="0.2">
      <c r="D3623" s="20">
        <f t="shared" si="56"/>
        <v>274</v>
      </c>
      <c r="E3623" s="20">
        <f>MIN(IF(MOD(ROWS($A$2:A3623),$A$2)=0,E3622+1, E3622), $B$2-1)</f>
        <v>4</v>
      </c>
      <c r="G3623" s="2" t="str">
        <f>IF(NOT(OR(
SUMPRODUCT(--ISNUMBER(SEARCH('Chapter 2 (Generated)'!$B$3:$V$3,INDEX(MyData,D3623, E3623+1))))&gt;0,
SUMPRODUCT(--ISNUMBER(SEARCH('Chapter 2 (Generated)'!$B$4:$V$4,INDEX(MyData,D3623, E3623+1))))&gt;0)),
"        " &amp; INDEX(MyData,D3623, E3623+1),
"    " &amp; INDEX(MyData,D3623, E3623+1))</f>
        <v xml:space="preserve">        "null",</v>
      </c>
    </row>
    <row r="3624" spans="4:7" x14ac:dyDescent="0.2">
      <c r="D3624" s="20">
        <f t="shared" si="56"/>
        <v>275</v>
      </c>
      <c r="E3624" s="20">
        <f>MIN(IF(MOD(ROWS($A$2:A3624),$A$2)=0,E3623+1, E3623), $B$2-1)</f>
        <v>4</v>
      </c>
      <c r="G3624" s="2" t="str">
        <f>IF(NOT(OR(
SUMPRODUCT(--ISNUMBER(SEARCH('Chapter 2 (Generated)'!$B$3:$V$3,INDEX(MyData,D3624, E3624+1))))&gt;0,
SUMPRODUCT(--ISNUMBER(SEARCH('Chapter 2 (Generated)'!$B$4:$V$4,INDEX(MyData,D3624, E3624+1))))&gt;0)),
"        " &amp; INDEX(MyData,D3624, E3624+1),
"    " &amp; INDEX(MyData,D3624, E3624+1))</f>
        <v xml:space="preserve">        "null",</v>
      </c>
    </row>
    <row r="3625" spans="4:7" x14ac:dyDescent="0.2">
      <c r="D3625" s="20">
        <f t="shared" si="56"/>
        <v>276</v>
      </c>
      <c r="E3625" s="20">
        <f>MIN(IF(MOD(ROWS($A$2:A3625),$A$2)=0,E3624+1, E3624), $B$2-1)</f>
        <v>4</v>
      </c>
      <c r="G3625" s="2" t="str">
        <f>IF(NOT(OR(
SUMPRODUCT(--ISNUMBER(SEARCH('Chapter 2 (Generated)'!$B$3:$V$3,INDEX(MyData,D3625, E3625+1))))&gt;0,
SUMPRODUCT(--ISNUMBER(SEARCH('Chapter 2 (Generated)'!$B$4:$V$4,INDEX(MyData,D3625, E3625+1))))&gt;0)),
"        " &amp; INDEX(MyData,D3625, E3625+1),
"    " &amp; INDEX(MyData,D3625, E3625+1))</f>
        <v xml:space="preserve">        "null",</v>
      </c>
    </row>
    <row r="3626" spans="4:7" x14ac:dyDescent="0.2">
      <c r="D3626" s="20">
        <f t="shared" si="56"/>
        <v>277</v>
      </c>
      <c r="E3626" s="20">
        <f>MIN(IF(MOD(ROWS($A$2:A3626),$A$2)=0,E3625+1, E3625), $B$2-1)</f>
        <v>4</v>
      </c>
      <c r="G3626" s="2" t="str">
        <f>IF(NOT(OR(
SUMPRODUCT(--ISNUMBER(SEARCH('Chapter 2 (Generated)'!$B$3:$V$3,INDEX(MyData,D3626, E3626+1))))&gt;0,
SUMPRODUCT(--ISNUMBER(SEARCH('Chapter 2 (Generated)'!$B$4:$V$4,INDEX(MyData,D3626, E3626+1))))&gt;0)),
"        " &amp; INDEX(MyData,D3626, E3626+1),
"    " &amp; INDEX(MyData,D3626, E3626+1))</f>
        <v xml:space="preserve">        "null",</v>
      </c>
    </row>
    <row r="3627" spans="4:7" x14ac:dyDescent="0.2">
      <c r="D3627" s="20">
        <f t="shared" si="56"/>
        <v>278</v>
      </c>
      <c r="E3627" s="20">
        <f>MIN(IF(MOD(ROWS($A$2:A3627),$A$2)=0,E3626+1, E3626), $B$2-1)</f>
        <v>4</v>
      </c>
      <c r="G3627" s="2" t="str">
        <f>IF(NOT(OR(
SUMPRODUCT(--ISNUMBER(SEARCH('Chapter 2 (Generated)'!$B$3:$V$3,INDEX(MyData,D3627, E3627+1))))&gt;0,
SUMPRODUCT(--ISNUMBER(SEARCH('Chapter 2 (Generated)'!$B$4:$V$4,INDEX(MyData,D3627, E3627+1))))&gt;0)),
"        " &amp; INDEX(MyData,D3627, E3627+1),
"    " &amp; INDEX(MyData,D3627, E3627+1))</f>
        <v xml:space="preserve">        "null",//275 </v>
      </c>
    </row>
    <row r="3628" spans="4:7" x14ac:dyDescent="0.2">
      <c r="D3628" s="20">
        <f t="shared" si="56"/>
        <v>279</v>
      </c>
      <c r="E3628" s="20">
        <f>MIN(IF(MOD(ROWS($A$2:A3628),$A$2)=0,E3627+1, E3627), $B$2-1)</f>
        <v>4</v>
      </c>
      <c r="G3628" s="2" t="str">
        <f>IF(NOT(OR(
SUMPRODUCT(--ISNUMBER(SEARCH('Chapter 2 (Generated)'!$B$3:$V$3,INDEX(MyData,D3628, E3628+1))))&gt;0,
SUMPRODUCT(--ISNUMBER(SEARCH('Chapter 2 (Generated)'!$B$4:$V$4,INDEX(MyData,D3628, E3628+1))))&gt;0)),
"        " &amp; INDEX(MyData,D3628, E3628+1),
"    " &amp; INDEX(MyData,D3628, E3628+1))</f>
        <v xml:space="preserve">        "null",</v>
      </c>
    </row>
    <row r="3629" spans="4:7" x14ac:dyDescent="0.2">
      <c r="D3629" s="20">
        <f t="shared" si="56"/>
        <v>280</v>
      </c>
      <c r="E3629" s="20">
        <f>MIN(IF(MOD(ROWS($A$2:A3629),$A$2)=0,E3628+1, E3628), $B$2-1)</f>
        <v>4</v>
      </c>
      <c r="G3629" s="2" t="str">
        <f>IF(NOT(OR(
SUMPRODUCT(--ISNUMBER(SEARCH('Chapter 2 (Generated)'!$B$3:$V$3,INDEX(MyData,D3629, E3629+1))))&gt;0,
SUMPRODUCT(--ISNUMBER(SEARCH('Chapter 2 (Generated)'!$B$4:$V$4,INDEX(MyData,D3629, E3629+1))))&gt;0)),
"        " &amp; INDEX(MyData,D3629, E3629+1),
"    " &amp; INDEX(MyData,D3629, E3629+1))</f>
        <v xml:space="preserve">        "null",</v>
      </c>
    </row>
    <row r="3630" spans="4:7" x14ac:dyDescent="0.2">
      <c r="D3630" s="20">
        <f t="shared" si="56"/>
        <v>281</v>
      </c>
      <c r="E3630" s="20">
        <f>MIN(IF(MOD(ROWS($A$2:A3630),$A$2)=0,E3629+1, E3629), $B$2-1)</f>
        <v>4</v>
      </c>
      <c r="G3630" s="2" t="str">
        <f>IF(NOT(OR(
SUMPRODUCT(--ISNUMBER(SEARCH('Chapter 2 (Generated)'!$B$3:$V$3,INDEX(MyData,D3630, E3630+1))))&gt;0,
SUMPRODUCT(--ISNUMBER(SEARCH('Chapter 2 (Generated)'!$B$4:$V$4,INDEX(MyData,D3630, E3630+1))))&gt;0)),
"        " &amp; INDEX(MyData,D3630, E3630+1),
"    " &amp; INDEX(MyData,D3630, E3630+1))</f>
        <v xml:space="preserve">        "null",</v>
      </c>
    </row>
    <row r="3631" spans="4:7" x14ac:dyDescent="0.2">
      <c r="D3631" s="20">
        <f t="shared" si="56"/>
        <v>282</v>
      </c>
      <c r="E3631" s="20">
        <f>MIN(IF(MOD(ROWS($A$2:A3631),$A$2)=0,E3630+1, E3630), $B$2-1)</f>
        <v>4</v>
      </c>
      <c r="G3631" s="2" t="str">
        <f>IF(NOT(OR(
SUMPRODUCT(--ISNUMBER(SEARCH('Chapter 2 (Generated)'!$B$3:$V$3,INDEX(MyData,D3631, E3631+1))))&gt;0,
SUMPRODUCT(--ISNUMBER(SEARCH('Chapter 2 (Generated)'!$B$4:$V$4,INDEX(MyData,D3631, E3631+1))))&gt;0)),
"        " &amp; INDEX(MyData,D3631, E3631+1),
"    " &amp; INDEX(MyData,D3631, E3631+1))</f>
        <v xml:space="preserve">        "null",</v>
      </c>
    </row>
    <row r="3632" spans="4:7" x14ac:dyDescent="0.2">
      <c r="D3632" s="20">
        <f t="shared" si="56"/>
        <v>283</v>
      </c>
      <c r="E3632" s="20">
        <f>MIN(IF(MOD(ROWS($A$2:A3632),$A$2)=0,E3631+1, E3631), $B$2-1)</f>
        <v>4</v>
      </c>
      <c r="G3632" s="2" t="str">
        <f>IF(NOT(OR(
SUMPRODUCT(--ISNUMBER(SEARCH('Chapter 2 (Generated)'!$B$3:$V$3,INDEX(MyData,D3632, E3632+1))))&gt;0,
SUMPRODUCT(--ISNUMBER(SEARCH('Chapter 2 (Generated)'!$B$4:$V$4,INDEX(MyData,D3632, E3632+1))))&gt;0)),
"        " &amp; INDEX(MyData,D3632, E3632+1),
"    " &amp; INDEX(MyData,D3632, E3632+1))</f>
        <v xml:space="preserve">        "null",//280 </v>
      </c>
    </row>
    <row r="3633" spans="4:7" x14ac:dyDescent="0.2">
      <c r="D3633" s="20">
        <f t="shared" si="56"/>
        <v>284</v>
      </c>
      <c r="E3633" s="20">
        <f>MIN(IF(MOD(ROWS($A$2:A3633),$A$2)=0,E3632+1, E3632), $B$2-1)</f>
        <v>4</v>
      </c>
      <c r="G3633" s="2" t="str">
        <f>IF(NOT(OR(
SUMPRODUCT(--ISNUMBER(SEARCH('Chapter 2 (Generated)'!$B$3:$V$3,INDEX(MyData,D3633, E3633+1))))&gt;0,
SUMPRODUCT(--ISNUMBER(SEARCH('Chapter 2 (Generated)'!$B$4:$V$4,INDEX(MyData,D3633, E3633+1))))&gt;0)),
"        " &amp; INDEX(MyData,D3633, E3633+1),
"    " &amp; INDEX(MyData,D3633, E3633+1))</f>
        <v xml:space="preserve">        "null",</v>
      </c>
    </row>
    <row r="3634" spans="4:7" x14ac:dyDescent="0.2">
      <c r="D3634" s="20">
        <f t="shared" si="56"/>
        <v>285</v>
      </c>
      <c r="E3634" s="20">
        <f>MIN(IF(MOD(ROWS($A$2:A3634),$A$2)=0,E3633+1, E3633), $B$2-1)</f>
        <v>4</v>
      </c>
      <c r="G3634" s="2" t="str">
        <f>IF(NOT(OR(
SUMPRODUCT(--ISNUMBER(SEARCH('Chapter 2 (Generated)'!$B$3:$V$3,INDEX(MyData,D3634, E3634+1))))&gt;0,
SUMPRODUCT(--ISNUMBER(SEARCH('Chapter 2 (Generated)'!$B$4:$V$4,INDEX(MyData,D3634, E3634+1))))&gt;0)),
"        " &amp; INDEX(MyData,D3634, E3634+1),
"    " &amp; INDEX(MyData,D3634, E3634+1))</f>
        <v xml:space="preserve">        "null",</v>
      </c>
    </row>
    <row r="3635" spans="4:7" x14ac:dyDescent="0.2">
      <c r="D3635" s="20">
        <f t="shared" si="56"/>
        <v>286</v>
      </c>
      <c r="E3635" s="20">
        <f>MIN(IF(MOD(ROWS($A$2:A3635),$A$2)=0,E3634+1, E3634), $B$2-1)</f>
        <v>4</v>
      </c>
      <c r="G3635" s="2" t="str">
        <f>IF(NOT(OR(
SUMPRODUCT(--ISNUMBER(SEARCH('Chapter 2 (Generated)'!$B$3:$V$3,INDEX(MyData,D3635, E3635+1))))&gt;0,
SUMPRODUCT(--ISNUMBER(SEARCH('Chapter 2 (Generated)'!$B$4:$V$4,INDEX(MyData,D3635, E3635+1))))&gt;0)),
"        " &amp; INDEX(MyData,D3635, E3635+1),
"    " &amp; INDEX(MyData,D3635, E3635+1))</f>
        <v xml:space="preserve">        "null",</v>
      </c>
    </row>
    <row r="3636" spans="4:7" x14ac:dyDescent="0.2">
      <c r="D3636" s="20">
        <f t="shared" si="56"/>
        <v>287</v>
      </c>
      <c r="E3636" s="20">
        <f>MIN(IF(MOD(ROWS($A$2:A3636),$A$2)=0,E3635+1, E3635), $B$2-1)</f>
        <v>4</v>
      </c>
      <c r="G3636" s="2" t="str">
        <f>IF(NOT(OR(
SUMPRODUCT(--ISNUMBER(SEARCH('Chapter 2 (Generated)'!$B$3:$V$3,INDEX(MyData,D3636, E3636+1))))&gt;0,
SUMPRODUCT(--ISNUMBER(SEARCH('Chapter 2 (Generated)'!$B$4:$V$4,INDEX(MyData,D3636, E3636+1))))&gt;0)),
"        " &amp; INDEX(MyData,D3636, E3636+1),
"    " &amp; INDEX(MyData,D3636, E3636+1))</f>
        <v xml:space="preserve">        "null",</v>
      </c>
    </row>
    <row r="3637" spans="4:7" x14ac:dyDescent="0.2">
      <c r="D3637" s="20">
        <f t="shared" si="56"/>
        <v>288</v>
      </c>
      <c r="E3637" s="20">
        <f>MIN(IF(MOD(ROWS($A$2:A3637),$A$2)=0,E3636+1, E3636), $B$2-1)</f>
        <v>4</v>
      </c>
      <c r="G3637" s="2" t="str">
        <f>IF(NOT(OR(
SUMPRODUCT(--ISNUMBER(SEARCH('Chapter 2 (Generated)'!$B$3:$V$3,INDEX(MyData,D3637, E3637+1))))&gt;0,
SUMPRODUCT(--ISNUMBER(SEARCH('Chapter 2 (Generated)'!$B$4:$V$4,INDEX(MyData,D3637, E3637+1))))&gt;0)),
"        " &amp; INDEX(MyData,D3637, E3637+1),
"    " &amp; INDEX(MyData,D3637, E3637+1))</f>
        <v xml:space="preserve">        "null",//285 </v>
      </c>
    </row>
    <row r="3638" spans="4:7" x14ac:dyDescent="0.2">
      <c r="D3638" s="20">
        <f t="shared" si="56"/>
        <v>289</v>
      </c>
      <c r="E3638" s="20">
        <f>MIN(IF(MOD(ROWS($A$2:A3638),$A$2)=0,E3637+1, E3637), $B$2-1)</f>
        <v>4</v>
      </c>
      <c r="G3638" s="2" t="str">
        <f>IF(NOT(OR(
SUMPRODUCT(--ISNUMBER(SEARCH('Chapter 2 (Generated)'!$B$3:$V$3,INDEX(MyData,D3638, E3638+1))))&gt;0,
SUMPRODUCT(--ISNUMBER(SEARCH('Chapter 2 (Generated)'!$B$4:$V$4,INDEX(MyData,D3638, E3638+1))))&gt;0)),
"        " &amp; INDEX(MyData,D3638, E3638+1),
"    " &amp; INDEX(MyData,D3638, E3638+1))</f>
        <v xml:space="preserve">        "null",</v>
      </c>
    </row>
    <row r="3639" spans="4:7" x14ac:dyDescent="0.2">
      <c r="D3639" s="20">
        <f t="shared" si="56"/>
        <v>290</v>
      </c>
      <c r="E3639" s="20">
        <f>MIN(IF(MOD(ROWS($A$2:A3639),$A$2)=0,E3638+1, E3638), $B$2-1)</f>
        <v>4</v>
      </c>
      <c r="G3639" s="2" t="str">
        <f>IF(NOT(OR(
SUMPRODUCT(--ISNUMBER(SEARCH('Chapter 2 (Generated)'!$B$3:$V$3,INDEX(MyData,D3639, E3639+1))))&gt;0,
SUMPRODUCT(--ISNUMBER(SEARCH('Chapter 2 (Generated)'!$B$4:$V$4,INDEX(MyData,D3639, E3639+1))))&gt;0)),
"        " &amp; INDEX(MyData,D3639, E3639+1),
"    " &amp; INDEX(MyData,D3639, E3639+1))</f>
        <v xml:space="preserve">        "null",</v>
      </c>
    </row>
    <row r="3640" spans="4:7" x14ac:dyDescent="0.2">
      <c r="D3640" s="20">
        <f t="shared" si="56"/>
        <v>291</v>
      </c>
      <c r="E3640" s="20">
        <f>MIN(IF(MOD(ROWS($A$2:A3640),$A$2)=0,E3639+1, E3639), $B$2-1)</f>
        <v>4</v>
      </c>
      <c r="G3640" s="2" t="str">
        <f>IF(NOT(OR(
SUMPRODUCT(--ISNUMBER(SEARCH('Chapter 2 (Generated)'!$B$3:$V$3,INDEX(MyData,D3640, E3640+1))))&gt;0,
SUMPRODUCT(--ISNUMBER(SEARCH('Chapter 2 (Generated)'!$B$4:$V$4,INDEX(MyData,D3640, E3640+1))))&gt;0)),
"        " &amp; INDEX(MyData,D3640, E3640+1),
"    " &amp; INDEX(MyData,D3640, E3640+1))</f>
        <v xml:space="preserve">        "null",</v>
      </c>
    </row>
    <row r="3641" spans="4:7" x14ac:dyDescent="0.2">
      <c r="D3641" s="20">
        <f t="shared" si="56"/>
        <v>292</v>
      </c>
      <c r="E3641" s="20">
        <f>MIN(IF(MOD(ROWS($A$2:A3641),$A$2)=0,E3640+1, E3640), $B$2-1)</f>
        <v>4</v>
      </c>
      <c r="G3641" s="2" t="str">
        <f>IF(NOT(OR(
SUMPRODUCT(--ISNUMBER(SEARCH('Chapter 2 (Generated)'!$B$3:$V$3,INDEX(MyData,D3641, E3641+1))))&gt;0,
SUMPRODUCT(--ISNUMBER(SEARCH('Chapter 2 (Generated)'!$B$4:$V$4,INDEX(MyData,D3641, E3641+1))))&gt;0)),
"        " &amp; INDEX(MyData,D3641, E3641+1),
"    " &amp; INDEX(MyData,D3641, E3641+1))</f>
        <v xml:space="preserve">        "null",</v>
      </c>
    </row>
    <row r="3642" spans="4:7" x14ac:dyDescent="0.2">
      <c r="D3642" s="20">
        <f t="shared" si="56"/>
        <v>293</v>
      </c>
      <c r="E3642" s="20">
        <f>MIN(IF(MOD(ROWS($A$2:A3642),$A$2)=0,E3641+1, E3641), $B$2-1)</f>
        <v>4</v>
      </c>
      <c r="G3642" s="2" t="str">
        <f>IF(NOT(OR(
SUMPRODUCT(--ISNUMBER(SEARCH('Chapter 2 (Generated)'!$B$3:$V$3,INDEX(MyData,D3642, E3642+1))))&gt;0,
SUMPRODUCT(--ISNUMBER(SEARCH('Chapter 2 (Generated)'!$B$4:$V$4,INDEX(MyData,D3642, E3642+1))))&gt;0)),
"        " &amp; INDEX(MyData,D3642, E3642+1),
"    " &amp; INDEX(MyData,D3642, E3642+1))</f>
        <v xml:space="preserve">        "null",//290 </v>
      </c>
    </row>
    <row r="3643" spans="4:7" x14ac:dyDescent="0.2">
      <c r="D3643" s="20">
        <f t="shared" si="56"/>
        <v>294</v>
      </c>
      <c r="E3643" s="20">
        <f>MIN(IF(MOD(ROWS($A$2:A3643),$A$2)=0,E3642+1, E3642), $B$2-1)</f>
        <v>4</v>
      </c>
      <c r="G3643" s="2" t="str">
        <f>IF(NOT(OR(
SUMPRODUCT(--ISNUMBER(SEARCH('Chapter 2 (Generated)'!$B$3:$V$3,INDEX(MyData,D3643, E3643+1))))&gt;0,
SUMPRODUCT(--ISNUMBER(SEARCH('Chapter 2 (Generated)'!$B$4:$V$4,INDEX(MyData,D3643, E3643+1))))&gt;0)),
"        " &amp; INDEX(MyData,D3643, E3643+1),
"    " &amp; INDEX(MyData,D3643, E3643+1))</f>
        <v xml:space="preserve">        "null",</v>
      </c>
    </row>
    <row r="3644" spans="4:7" x14ac:dyDescent="0.2">
      <c r="D3644" s="20">
        <f t="shared" si="56"/>
        <v>295</v>
      </c>
      <c r="E3644" s="20">
        <f>MIN(IF(MOD(ROWS($A$2:A3644),$A$2)=0,E3643+1, E3643), $B$2-1)</f>
        <v>4</v>
      </c>
      <c r="G3644" s="2" t="str">
        <f>IF(NOT(OR(
SUMPRODUCT(--ISNUMBER(SEARCH('Chapter 2 (Generated)'!$B$3:$V$3,INDEX(MyData,D3644, E3644+1))))&gt;0,
SUMPRODUCT(--ISNUMBER(SEARCH('Chapter 2 (Generated)'!$B$4:$V$4,INDEX(MyData,D3644, E3644+1))))&gt;0)),
"        " &amp; INDEX(MyData,D3644, E3644+1),
"    " &amp; INDEX(MyData,D3644, E3644+1))</f>
        <v xml:space="preserve">        "null",</v>
      </c>
    </row>
    <row r="3645" spans="4:7" x14ac:dyDescent="0.2">
      <c r="D3645" s="20">
        <f t="shared" si="56"/>
        <v>296</v>
      </c>
      <c r="E3645" s="20">
        <f>MIN(IF(MOD(ROWS($A$2:A3645),$A$2)=0,E3644+1, E3644), $B$2-1)</f>
        <v>4</v>
      </c>
      <c r="G3645" s="2" t="str">
        <f>IF(NOT(OR(
SUMPRODUCT(--ISNUMBER(SEARCH('Chapter 2 (Generated)'!$B$3:$V$3,INDEX(MyData,D3645, E3645+1))))&gt;0,
SUMPRODUCT(--ISNUMBER(SEARCH('Chapter 2 (Generated)'!$B$4:$V$4,INDEX(MyData,D3645, E3645+1))))&gt;0)),
"        " &amp; INDEX(MyData,D3645, E3645+1),
"    " &amp; INDEX(MyData,D3645, E3645+1))</f>
        <v xml:space="preserve">        "null",</v>
      </c>
    </row>
    <row r="3646" spans="4:7" x14ac:dyDescent="0.2">
      <c r="D3646" s="20">
        <f t="shared" si="56"/>
        <v>297</v>
      </c>
      <c r="E3646" s="20">
        <f>MIN(IF(MOD(ROWS($A$2:A3646),$A$2)=0,E3645+1, E3645), $B$2-1)</f>
        <v>4</v>
      </c>
      <c r="G3646" s="2" t="str">
        <f>IF(NOT(OR(
SUMPRODUCT(--ISNUMBER(SEARCH('Chapter 2 (Generated)'!$B$3:$V$3,INDEX(MyData,D3646, E3646+1))))&gt;0,
SUMPRODUCT(--ISNUMBER(SEARCH('Chapter 2 (Generated)'!$B$4:$V$4,INDEX(MyData,D3646, E3646+1))))&gt;0)),
"        " &amp; INDEX(MyData,D3646, E3646+1),
"    " &amp; INDEX(MyData,D3646, E3646+1))</f>
        <v xml:space="preserve">        "null",</v>
      </c>
    </row>
    <row r="3647" spans="4:7" x14ac:dyDescent="0.2">
      <c r="D3647" s="20">
        <f t="shared" si="56"/>
        <v>298</v>
      </c>
      <c r="E3647" s="20">
        <f>MIN(IF(MOD(ROWS($A$2:A3647),$A$2)=0,E3646+1, E3646), $B$2-1)</f>
        <v>4</v>
      </c>
      <c r="G3647" s="2" t="str">
        <f>IF(NOT(OR(
SUMPRODUCT(--ISNUMBER(SEARCH('Chapter 2 (Generated)'!$B$3:$V$3,INDEX(MyData,D3647, E3647+1))))&gt;0,
SUMPRODUCT(--ISNUMBER(SEARCH('Chapter 2 (Generated)'!$B$4:$V$4,INDEX(MyData,D3647, E3647+1))))&gt;0)),
"        " &amp; INDEX(MyData,D3647, E3647+1),
"    " &amp; INDEX(MyData,D3647, E3647+1))</f>
        <v xml:space="preserve">        "null",//295 </v>
      </c>
    </row>
    <row r="3648" spans="4:7" x14ac:dyDescent="0.2">
      <c r="D3648" s="20">
        <f t="shared" si="56"/>
        <v>299</v>
      </c>
      <c r="E3648" s="20">
        <f>MIN(IF(MOD(ROWS($A$2:A3648),$A$2)=0,E3647+1, E3647), $B$2-1)</f>
        <v>4</v>
      </c>
      <c r="G3648" s="2" t="str">
        <f>IF(NOT(OR(
SUMPRODUCT(--ISNUMBER(SEARCH('Chapter 2 (Generated)'!$B$3:$V$3,INDEX(MyData,D3648, E3648+1))))&gt;0,
SUMPRODUCT(--ISNUMBER(SEARCH('Chapter 2 (Generated)'!$B$4:$V$4,INDEX(MyData,D3648, E3648+1))))&gt;0)),
"        " &amp; INDEX(MyData,D3648, E3648+1),
"    " &amp; INDEX(MyData,D3648, E3648+1))</f>
        <v xml:space="preserve">        "null",</v>
      </c>
    </row>
    <row r="3649" spans="4:7" x14ac:dyDescent="0.2">
      <c r="D3649" s="20">
        <f t="shared" si="56"/>
        <v>300</v>
      </c>
      <c r="E3649" s="20">
        <f>MIN(IF(MOD(ROWS($A$2:A3649),$A$2)=0,E3648+1, E3648), $B$2-1)</f>
        <v>4</v>
      </c>
      <c r="G3649" s="2" t="str">
        <f>IF(NOT(OR(
SUMPRODUCT(--ISNUMBER(SEARCH('Chapter 2 (Generated)'!$B$3:$V$3,INDEX(MyData,D3649, E3649+1))))&gt;0,
SUMPRODUCT(--ISNUMBER(SEARCH('Chapter 2 (Generated)'!$B$4:$V$4,INDEX(MyData,D3649, E3649+1))))&gt;0)),
"        " &amp; INDEX(MyData,D3649, E3649+1),
"    " &amp; INDEX(MyData,D3649, E3649+1))</f>
        <v xml:space="preserve">        "null",</v>
      </c>
    </row>
    <row r="3650" spans="4:7" x14ac:dyDescent="0.2">
      <c r="D3650" s="20">
        <f t="shared" ref="D3650:D3713" si="57">MOD(ROW(D3649)-1+ROWS(MyData),ROWS(MyData))+1</f>
        <v>301</v>
      </c>
      <c r="E3650" s="20">
        <f>MIN(IF(MOD(ROWS($A$2:A3650),$A$2)=0,E3649+1, E3649), $B$2-1)</f>
        <v>4</v>
      </c>
      <c r="G3650" s="2" t="str">
        <f>IF(NOT(OR(
SUMPRODUCT(--ISNUMBER(SEARCH('Chapter 2 (Generated)'!$B$3:$V$3,INDEX(MyData,D3650, E3650+1))))&gt;0,
SUMPRODUCT(--ISNUMBER(SEARCH('Chapter 2 (Generated)'!$B$4:$V$4,INDEX(MyData,D3650, E3650+1))))&gt;0)),
"        " &amp; INDEX(MyData,D3650, E3650+1),
"    " &amp; INDEX(MyData,D3650, E3650+1))</f>
        <v xml:space="preserve">        "null",</v>
      </c>
    </row>
    <row r="3651" spans="4:7" x14ac:dyDescent="0.2">
      <c r="D3651" s="20">
        <f t="shared" si="57"/>
        <v>302</v>
      </c>
      <c r="E3651" s="20">
        <f>MIN(IF(MOD(ROWS($A$2:A3651),$A$2)=0,E3650+1, E3650), $B$2-1)</f>
        <v>4</v>
      </c>
      <c r="G3651" s="2" t="str">
        <f>IF(NOT(OR(
SUMPRODUCT(--ISNUMBER(SEARCH('Chapter 2 (Generated)'!$B$3:$V$3,INDEX(MyData,D3651, E3651+1))))&gt;0,
SUMPRODUCT(--ISNUMBER(SEARCH('Chapter 2 (Generated)'!$B$4:$V$4,INDEX(MyData,D3651, E3651+1))))&gt;0)),
"        " &amp; INDEX(MyData,D3651, E3651+1),
"    " &amp; INDEX(MyData,D3651, E3651+1))</f>
        <v xml:space="preserve">        "null",</v>
      </c>
    </row>
    <row r="3652" spans="4:7" x14ac:dyDescent="0.2">
      <c r="D3652" s="20">
        <f t="shared" si="57"/>
        <v>303</v>
      </c>
      <c r="E3652" s="20">
        <f>MIN(IF(MOD(ROWS($A$2:A3652),$A$2)=0,E3651+1, E3651), $B$2-1)</f>
        <v>4</v>
      </c>
      <c r="G3652" s="2" t="str">
        <f>IF(NOT(OR(
SUMPRODUCT(--ISNUMBER(SEARCH('Chapter 2 (Generated)'!$B$3:$V$3,INDEX(MyData,D3652, E3652+1))))&gt;0,
SUMPRODUCT(--ISNUMBER(SEARCH('Chapter 2 (Generated)'!$B$4:$V$4,INDEX(MyData,D3652, E3652+1))))&gt;0)),
"        " &amp; INDEX(MyData,D3652, E3652+1),
"    " &amp; INDEX(MyData,D3652, E3652+1))</f>
        <v xml:space="preserve">        "null",//300 </v>
      </c>
    </row>
    <row r="3653" spans="4:7" x14ac:dyDescent="0.2">
      <c r="D3653" s="20">
        <f t="shared" si="57"/>
        <v>304</v>
      </c>
      <c r="E3653" s="20">
        <f>MIN(IF(MOD(ROWS($A$2:A3653),$A$2)=0,E3652+1, E3652), $B$2-1)</f>
        <v>4</v>
      </c>
      <c r="G3653" s="2" t="str">
        <f>IF(NOT(OR(
SUMPRODUCT(--ISNUMBER(SEARCH('Chapter 2 (Generated)'!$B$3:$V$3,INDEX(MyData,D3653, E3653+1))))&gt;0,
SUMPRODUCT(--ISNUMBER(SEARCH('Chapter 2 (Generated)'!$B$4:$V$4,INDEX(MyData,D3653, E3653+1))))&gt;0)),
"        " &amp; INDEX(MyData,D3653, E3653+1),
"    " &amp; INDEX(MyData,D3653, E3653+1))</f>
        <v xml:space="preserve">        "null",</v>
      </c>
    </row>
    <row r="3654" spans="4:7" x14ac:dyDescent="0.2">
      <c r="D3654" s="20">
        <f t="shared" si="57"/>
        <v>305</v>
      </c>
      <c r="E3654" s="20">
        <f>MIN(IF(MOD(ROWS($A$2:A3654),$A$2)=0,E3653+1, E3653), $B$2-1)</f>
        <v>4</v>
      </c>
      <c r="G3654" s="2" t="str">
        <f>IF(NOT(OR(
SUMPRODUCT(--ISNUMBER(SEARCH('Chapter 2 (Generated)'!$B$3:$V$3,INDEX(MyData,D3654, E3654+1))))&gt;0,
SUMPRODUCT(--ISNUMBER(SEARCH('Chapter 2 (Generated)'!$B$4:$V$4,INDEX(MyData,D3654, E3654+1))))&gt;0)),
"        " &amp; INDEX(MyData,D3654, E3654+1),
"    " &amp; INDEX(MyData,D3654, E3654+1))</f>
        <v xml:space="preserve">        "null",</v>
      </c>
    </row>
    <row r="3655" spans="4:7" x14ac:dyDescent="0.2">
      <c r="D3655" s="20">
        <f t="shared" si="57"/>
        <v>306</v>
      </c>
      <c r="E3655" s="20">
        <f>MIN(IF(MOD(ROWS($A$2:A3655),$A$2)=0,E3654+1, E3654), $B$2-1)</f>
        <v>4</v>
      </c>
      <c r="G3655" s="2" t="str">
        <f>IF(NOT(OR(
SUMPRODUCT(--ISNUMBER(SEARCH('Chapter 2 (Generated)'!$B$3:$V$3,INDEX(MyData,D3655, E3655+1))))&gt;0,
SUMPRODUCT(--ISNUMBER(SEARCH('Chapter 2 (Generated)'!$B$4:$V$4,INDEX(MyData,D3655, E3655+1))))&gt;0)),
"        " &amp; INDEX(MyData,D3655, E3655+1),
"    " &amp; INDEX(MyData,D3655, E3655+1))</f>
        <v xml:space="preserve">        "null",</v>
      </c>
    </row>
    <row r="3656" spans="4:7" x14ac:dyDescent="0.2">
      <c r="D3656" s="20">
        <f t="shared" si="57"/>
        <v>307</v>
      </c>
      <c r="E3656" s="20">
        <f>MIN(IF(MOD(ROWS($A$2:A3656),$A$2)=0,E3655+1, E3655), $B$2-1)</f>
        <v>4</v>
      </c>
      <c r="G3656" s="2" t="str">
        <f>IF(NOT(OR(
SUMPRODUCT(--ISNUMBER(SEARCH('Chapter 2 (Generated)'!$B$3:$V$3,INDEX(MyData,D3656, E3656+1))))&gt;0,
SUMPRODUCT(--ISNUMBER(SEARCH('Chapter 2 (Generated)'!$B$4:$V$4,INDEX(MyData,D3656, E3656+1))))&gt;0)),
"        " &amp; INDEX(MyData,D3656, E3656+1),
"    " &amp; INDEX(MyData,D3656, E3656+1))</f>
        <v xml:space="preserve">        "null",</v>
      </c>
    </row>
    <row r="3657" spans="4:7" x14ac:dyDescent="0.2">
      <c r="D3657" s="20">
        <f t="shared" si="57"/>
        <v>308</v>
      </c>
      <c r="E3657" s="20">
        <f>MIN(IF(MOD(ROWS($A$2:A3657),$A$2)=0,E3656+1, E3656), $B$2-1)</f>
        <v>4</v>
      </c>
      <c r="G3657" s="2" t="str">
        <f>IF(NOT(OR(
SUMPRODUCT(--ISNUMBER(SEARCH('Chapter 2 (Generated)'!$B$3:$V$3,INDEX(MyData,D3657, E3657+1))))&gt;0,
SUMPRODUCT(--ISNUMBER(SEARCH('Chapter 2 (Generated)'!$B$4:$V$4,INDEX(MyData,D3657, E3657+1))))&gt;0)),
"        " &amp; INDEX(MyData,D3657, E3657+1),
"    " &amp; INDEX(MyData,D3657, E3657+1))</f>
        <v xml:space="preserve">        "null",//305 </v>
      </c>
    </row>
    <row r="3658" spans="4:7" x14ac:dyDescent="0.2">
      <c r="D3658" s="20">
        <f t="shared" si="57"/>
        <v>309</v>
      </c>
      <c r="E3658" s="20">
        <f>MIN(IF(MOD(ROWS($A$2:A3658),$A$2)=0,E3657+1, E3657), $B$2-1)</f>
        <v>4</v>
      </c>
      <c r="G3658" s="2" t="str">
        <f>IF(NOT(OR(
SUMPRODUCT(--ISNUMBER(SEARCH('Chapter 2 (Generated)'!$B$3:$V$3,INDEX(MyData,D3658, E3658+1))))&gt;0,
SUMPRODUCT(--ISNUMBER(SEARCH('Chapter 2 (Generated)'!$B$4:$V$4,INDEX(MyData,D3658, E3658+1))))&gt;0)),
"        " &amp; INDEX(MyData,D3658, E3658+1),
"    " &amp; INDEX(MyData,D3658, E3658+1))</f>
        <v xml:space="preserve">        "null",</v>
      </c>
    </row>
    <row r="3659" spans="4:7" x14ac:dyDescent="0.2">
      <c r="D3659" s="20">
        <f t="shared" si="57"/>
        <v>310</v>
      </c>
      <c r="E3659" s="20">
        <f>MIN(IF(MOD(ROWS($A$2:A3659),$A$2)=0,E3658+1, E3658), $B$2-1)</f>
        <v>4</v>
      </c>
      <c r="G3659" s="2" t="str">
        <f>IF(NOT(OR(
SUMPRODUCT(--ISNUMBER(SEARCH('Chapter 2 (Generated)'!$B$3:$V$3,INDEX(MyData,D3659, E3659+1))))&gt;0,
SUMPRODUCT(--ISNUMBER(SEARCH('Chapter 2 (Generated)'!$B$4:$V$4,INDEX(MyData,D3659, E3659+1))))&gt;0)),
"        " &amp; INDEX(MyData,D3659, E3659+1),
"    " &amp; INDEX(MyData,D3659, E3659+1))</f>
        <v xml:space="preserve">        "null",</v>
      </c>
    </row>
    <row r="3660" spans="4:7" x14ac:dyDescent="0.2">
      <c r="D3660" s="20">
        <f t="shared" si="57"/>
        <v>311</v>
      </c>
      <c r="E3660" s="20">
        <f>MIN(IF(MOD(ROWS($A$2:A3660),$A$2)=0,E3659+1, E3659), $B$2-1)</f>
        <v>4</v>
      </c>
      <c r="G3660" s="2" t="str">
        <f>IF(NOT(OR(
SUMPRODUCT(--ISNUMBER(SEARCH('Chapter 2 (Generated)'!$B$3:$V$3,INDEX(MyData,D3660, E3660+1))))&gt;0,
SUMPRODUCT(--ISNUMBER(SEARCH('Chapter 2 (Generated)'!$B$4:$V$4,INDEX(MyData,D3660, E3660+1))))&gt;0)),
"        " &amp; INDEX(MyData,D3660, E3660+1),
"    " &amp; INDEX(MyData,D3660, E3660+1))</f>
        <v xml:space="preserve">        "null",</v>
      </c>
    </row>
    <row r="3661" spans="4:7" x14ac:dyDescent="0.2">
      <c r="D3661" s="20">
        <f t="shared" si="57"/>
        <v>312</v>
      </c>
      <c r="E3661" s="20">
        <f>MIN(IF(MOD(ROWS($A$2:A3661),$A$2)=0,E3660+1, E3660), $B$2-1)</f>
        <v>4</v>
      </c>
      <c r="G3661" s="2" t="str">
        <f>IF(NOT(OR(
SUMPRODUCT(--ISNUMBER(SEARCH('Chapter 2 (Generated)'!$B$3:$V$3,INDEX(MyData,D3661, E3661+1))))&gt;0,
SUMPRODUCT(--ISNUMBER(SEARCH('Chapter 2 (Generated)'!$B$4:$V$4,INDEX(MyData,D3661, E3661+1))))&gt;0)),
"        " &amp; INDEX(MyData,D3661, E3661+1),
"    " &amp; INDEX(MyData,D3661, E3661+1))</f>
        <v xml:space="preserve">        "null",</v>
      </c>
    </row>
    <row r="3662" spans="4:7" x14ac:dyDescent="0.2">
      <c r="D3662" s="20">
        <f t="shared" si="57"/>
        <v>313</v>
      </c>
      <c r="E3662" s="20">
        <f>MIN(IF(MOD(ROWS($A$2:A3662),$A$2)=0,E3661+1, E3661), $B$2-1)</f>
        <v>4</v>
      </c>
      <c r="G3662" s="2" t="str">
        <f>IF(NOT(OR(
SUMPRODUCT(--ISNUMBER(SEARCH('Chapter 2 (Generated)'!$B$3:$V$3,INDEX(MyData,D3662, E3662+1))))&gt;0,
SUMPRODUCT(--ISNUMBER(SEARCH('Chapter 2 (Generated)'!$B$4:$V$4,INDEX(MyData,D3662, E3662+1))))&gt;0)),
"        " &amp; INDEX(MyData,D3662, E3662+1),
"    " &amp; INDEX(MyData,D3662, E3662+1))</f>
        <v xml:space="preserve">        "null",//310 </v>
      </c>
    </row>
    <row r="3663" spans="4:7" x14ac:dyDescent="0.2">
      <c r="D3663" s="20">
        <f t="shared" si="57"/>
        <v>314</v>
      </c>
      <c r="E3663" s="20">
        <f>MIN(IF(MOD(ROWS($A$2:A3663),$A$2)=0,E3662+1, E3662), $B$2-1)</f>
        <v>4</v>
      </c>
      <c r="G3663" s="2" t="str">
        <f>IF(NOT(OR(
SUMPRODUCT(--ISNUMBER(SEARCH('Chapter 2 (Generated)'!$B$3:$V$3,INDEX(MyData,D3663, E3663+1))))&gt;0,
SUMPRODUCT(--ISNUMBER(SEARCH('Chapter 2 (Generated)'!$B$4:$V$4,INDEX(MyData,D3663, E3663+1))))&gt;0)),
"        " &amp; INDEX(MyData,D3663, E3663+1),
"    " &amp; INDEX(MyData,D3663, E3663+1))</f>
        <v xml:space="preserve">        "null",</v>
      </c>
    </row>
    <row r="3664" spans="4:7" x14ac:dyDescent="0.2">
      <c r="D3664" s="20">
        <f t="shared" si="57"/>
        <v>315</v>
      </c>
      <c r="E3664" s="20">
        <f>MIN(IF(MOD(ROWS($A$2:A3664),$A$2)=0,E3663+1, E3663), $B$2-1)</f>
        <v>4</v>
      </c>
      <c r="G3664" s="2" t="str">
        <f>IF(NOT(OR(
SUMPRODUCT(--ISNUMBER(SEARCH('Chapter 2 (Generated)'!$B$3:$V$3,INDEX(MyData,D3664, E3664+1))))&gt;0,
SUMPRODUCT(--ISNUMBER(SEARCH('Chapter 2 (Generated)'!$B$4:$V$4,INDEX(MyData,D3664, E3664+1))))&gt;0)),
"        " &amp; INDEX(MyData,D3664, E3664+1),
"    " &amp; INDEX(MyData,D3664, E3664+1))</f>
        <v xml:space="preserve">        "null",</v>
      </c>
    </row>
    <row r="3665" spans="4:7" x14ac:dyDescent="0.2">
      <c r="D3665" s="20">
        <f t="shared" si="57"/>
        <v>316</v>
      </c>
      <c r="E3665" s="20">
        <f>MIN(IF(MOD(ROWS($A$2:A3665),$A$2)=0,E3664+1, E3664), $B$2-1)</f>
        <v>4</v>
      </c>
      <c r="G3665" s="2" t="str">
        <f>IF(NOT(OR(
SUMPRODUCT(--ISNUMBER(SEARCH('Chapter 2 (Generated)'!$B$3:$V$3,INDEX(MyData,D3665, E3665+1))))&gt;0,
SUMPRODUCT(--ISNUMBER(SEARCH('Chapter 2 (Generated)'!$B$4:$V$4,INDEX(MyData,D3665, E3665+1))))&gt;0)),
"        " &amp; INDEX(MyData,D3665, E3665+1),
"    " &amp; INDEX(MyData,D3665, E3665+1))</f>
        <v xml:space="preserve">        "null",</v>
      </c>
    </row>
    <row r="3666" spans="4:7" x14ac:dyDescent="0.2">
      <c r="D3666" s="20">
        <f t="shared" si="57"/>
        <v>317</v>
      </c>
      <c r="E3666" s="20">
        <f>MIN(IF(MOD(ROWS($A$2:A3666),$A$2)=0,E3665+1, E3665), $B$2-1)</f>
        <v>4</v>
      </c>
      <c r="G3666" s="2" t="str">
        <f>IF(NOT(OR(
SUMPRODUCT(--ISNUMBER(SEARCH('Chapter 2 (Generated)'!$B$3:$V$3,INDEX(MyData,D3666, E3666+1))))&gt;0,
SUMPRODUCT(--ISNUMBER(SEARCH('Chapter 2 (Generated)'!$B$4:$V$4,INDEX(MyData,D3666, E3666+1))))&gt;0)),
"        " &amp; INDEX(MyData,D3666, E3666+1),
"    " &amp; INDEX(MyData,D3666, E3666+1))</f>
        <v xml:space="preserve">        "null",</v>
      </c>
    </row>
    <row r="3667" spans="4:7" x14ac:dyDescent="0.2">
      <c r="D3667" s="20">
        <f t="shared" si="57"/>
        <v>318</v>
      </c>
      <c r="E3667" s="20">
        <f>MIN(IF(MOD(ROWS($A$2:A3667),$A$2)=0,E3666+1, E3666), $B$2-1)</f>
        <v>4</v>
      </c>
      <c r="G3667" s="2" t="str">
        <f>IF(NOT(OR(
SUMPRODUCT(--ISNUMBER(SEARCH('Chapter 2 (Generated)'!$B$3:$V$3,INDEX(MyData,D3667, E3667+1))))&gt;0,
SUMPRODUCT(--ISNUMBER(SEARCH('Chapter 2 (Generated)'!$B$4:$V$4,INDEX(MyData,D3667, E3667+1))))&gt;0)),
"        " &amp; INDEX(MyData,D3667, E3667+1),
"    " &amp; INDEX(MyData,D3667, E3667+1))</f>
        <v xml:space="preserve">        "null",//315 </v>
      </c>
    </row>
    <row r="3668" spans="4:7" x14ac:dyDescent="0.2">
      <c r="D3668" s="20">
        <f t="shared" si="57"/>
        <v>319</v>
      </c>
      <c r="E3668" s="20">
        <f>MIN(IF(MOD(ROWS($A$2:A3668),$A$2)=0,E3667+1, E3667), $B$2-1)</f>
        <v>4</v>
      </c>
      <c r="G3668" s="2" t="str">
        <f>IF(NOT(OR(
SUMPRODUCT(--ISNUMBER(SEARCH('Chapter 2 (Generated)'!$B$3:$V$3,INDEX(MyData,D3668, E3668+1))))&gt;0,
SUMPRODUCT(--ISNUMBER(SEARCH('Chapter 2 (Generated)'!$B$4:$V$4,INDEX(MyData,D3668, E3668+1))))&gt;0)),
"        " &amp; INDEX(MyData,D3668, E3668+1),
"    " &amp; INDEX(MyData,D3668, E3668+1))</f>
        <v xml:space="preserve">        "null",</v>
      </c>
    </row>
    <row r="3669" spans="4:7" x14ac:dyDescent="0.2">
      <c r="D3669" s="20">
        <f t="shared" si="57"/>
        <v>320</v>
      </c>
      <c r="E3669" s="20">
        <f>MIN(IF(MOD(ROWS($A$2:A3669),$A$2)=0,E3668+1, E3668), $B$2-1)</f>
        <v>4</v>
      </c>
      <c r="G3669" s="2" t="str">
        <f>IF(NOT(OR(
SUMPRODUCT(--ISNUMBER(SEARCH('Chapter 2 (Generated)'!$B$3:$V$3,INDEX(MyData,D3669, E3669+1))))&gt;0,
SUMPRODUCT(--ISNUMBER(SEARCH('Chapter 2 (Generated)'!$B$4:$V$4,INDEX(MyData,D3669, E3669+1))))&gt;0)),
"        " &amp; INDEX(MyData,D3669, E3669+1),
"    " &amp; INDEX(MyData,D3669, E3669+1))</f>
        <v xml:space="preserve">        "null",</v>
      </c>
    </row>
    <row r="3670" spans="4:7" x14ac:dyDescent="0.2">
      <c r="D3670" s="20">
        <f t="shared" si="57"/>
        <v>321</v>
      </c>
      <c r="E3670" s="20">
        <f>MIN(IF(MOD(ROWS($A$2:A3670),$A$2)=0,E3669+1, E3669), $B$2-1)</f>
        <v>4</v>
      </c>
      <c r="G3670" s="2" t="str">
        <f>IF(NOT(OR(
SUMPRODUCT(--ISNUMBER(SEARCH('Chapter 2 (Generated)'!$B$3:$V$3,INDEX(MyData,D3670, E3670+1))))&gt;0,
SUMPRODUCT(--ISNUMBER(SEARCH('Chapter 2 (Generated)'!$B$4:$V$4,INDEX(MyData,D3670, E3670+1))))&gt;0)),
"        " &amp; INDEX(MyData,D3670, E3670+1),
"    " &amp; INDEX(MyData,D3670, E3670+1))</f>
        <v xml:space="preserve">        "null",</v>
      </c>
    </row>
    <row r="3671" spans="4:7" x14ac:dyDescent="0.2">
      <c r="D3671" s="20">
        <f t="shared" si="57"/>
        <v>322</v>
      </c>
      <c r="E3671" s="20">
        <f>MIN(IF(MOD(ROWS($A$2:A3671),$A$2)=0,E3670+1, E3670), $B$2-1)</f>
        <v>4</v>
      </c>
      <c r="G3671" s="2" t="str">
        <f>IF(NOT(OR(
SUMPRODUCT(--ISNUMBER(SEARCH('Chapter 2 (Generated)'!$B$3:$V$3,INDEX(MyData,D3671, E3671+1))))&gt;0,
SUMPRODUCT(--ISNUMBER(SEARCH('Chapter 2 (Generated)'!$B$4:$V$4,INDEX(MyData,D3671, E3671+1))))&gt;0)),
"        " &amp; INDEX(MyData,D3671, E3671+1),
"    " &amp; INDEX(MyData,D3671, E3671+1))</f>
        <v xml:space="preserve">        "null",</v>
      </c>
    </row>
    <row r="3672" spans="4:7" x14ac:dyDescent="0.2">
      <c r="D3672" s="20">
        <f t="shared" si="57"/>
        <v>323</v>
      </c>
      <c r="E3672" s="20">
        <f>MIN(IF(MOD(ROWS($A$2:A3672),$A$2)=0,E3671+1, E3671), $B$2-1)</f>
        <v>4</v>
      </c>
      <c r="G3672" s="2" t="str">
        <f>IF(NOT(OR(
SUMPRODUCT(--ISNUMBER(SEARCH('Chapter 2 (Generated)'!$B$3:$V$3,INDEX(MyData,D3672, E3672+1))))&gt;0,
SUMPRODUCT(--ISNUMBER(SEARCH('Chapter 2 (Generated)'!$B$4:$V$4,INDEX(MyData,D3672, E3672+1))))&gt;0)),
"        " &amp; INDEX(MyData,D3672, E3672+1),
"    " &amp; INDEX(MyData,D3672, E3672+1))</f>
        <v xml:space="preserve">        "null",//320 </v>
      </c>
    </row>
    <row r="3673" spans="4:7" x14ac:dyDescent="0.2">
      <c r="D3673" s="20">
        <f t="shared" si="57"/>
        <v>324</v>
      </c>
      <c r="E3673" s="20">
        <f>MIN(IF(MOD(ROWS($A$2:A3673),$A$2)=0,E3672+1, E3672), $B$2-1)</f>
        <v>4</v>
      </c>
      <c r="G3673" s="2" t="str">
        <f>IF(NOT(OR(
SUMPRODUCT(--ISNUMBER(SEARCH('Chapter 2 (Generated)'!$B$3:$V$3,INDEX(MyData,D3673, E3673+1))))&gt;0,
SUMPRODUCT(--ISNUMBER(SEARCH('Chapter 2 (Generated)'!$B$4:$V$4,INDEX(MyData,D3673, E3673+1))))&gt;0)),
"        " &amp; INDEX(MyData,D3673, E3673+1),
"    " &amp; INDEX(MyData,D3673, E3673+1))</f>
        <v xml:space="preserve">        "null",</v>
      </c>
    </row>
    <row r="3674" spans="4:7" x14ac:dyDescent="0.2">
      <c r="D3674" s="20">
        <f t="shared" si="57"/>
        <v>325</v>
      </c>
      <c r="E3674" s="20">
        <f>MIN(IF(MOD(ROWS($A$2:A3674),$A$2)=0,E3673+1, E3673), $B$2-1)</f>
        <v>4</v>
      </c>
      <c r="G3674" s="2" t="str">
        <f>IF(NOT(OR(
SUMPRODUCT(--ISNUMBER(SEARCH('Chapter 2 (Generated)'!$B$3:$V$3,INDEX(MyData,D3674, E3674+1))))&gt;0,
SUMPRODUCT(--ISNUMBER(SEARCH('Chapter 2 (Generated)'!$B$4:$V$4,INDEX(MyData,D3674, E3674+1))))&gt;0)),
"        " &amp; INDEX(MyData,D3674, E3674+1),
"    " &amp; INDEX(MyData,D3674, E3674+1))</f>
        <v xml:space="preserve">        "null",</v>
      </c>
    </row>
    <row r="3675" spans="4:7" x14ac:dyDescent="0.2">
      <c r="D3675" s="20">
        <f t="shared" si="57"/>
        <v>326</v>
      </c>
      <c r="E3675" s="20">
        <f>MIN(IF(MOD(ROWS($A$2:A3675),$A$2)=0,E3674+1, E3674), $B$2-1)</f>
        <v>4</v>
      </c>
      <c r="G3675" s="2" t="str">
        <f>IF(NOT(OR(
SUMPRODUCT(--ISNUMBER(SEARCH('Chapter 2 (Generated)'!$B$3:$V$3,INDEX(MyData,D3675, E3675+1))))&gt;0,
SUMPRODUCT(--ISNUMBER(SEARCH('Chapter 2 (Generated)'!$B$4:$V$4,INDEX(MyData,D3675, E3675+1))))&gt;0)),
"        " &amp; INDEX(MyData,D3675, E3675+1),
"    " &amp; INDEX(MyData,D3675, E3675+1))</f>
        <v xml:space="preserve">        "null",</v>
      </c>
    </row>
    <row r="3676" spans="4:7" x14ac:dyDescent="0.2">
      <c r="D3676" s="20">
        <f t="shared" si="57"/>
        <v>327</v>
      </c>
      <c r="E3676" s="20">
        <f>MIN(IF(MOD(ROWS($A$2:A3676),$A$2)=0,E3675+1, E3675), $B$2-1)</f>
        <v>4</v>
      </c>
      <c r="G3676" s="2" t="str">
        <f>IF(NOT(OR(
SUMPRODUCT(--ISNUMBER(SEARCH('Chapter 2 (Generated)'!$B$3:$V$3,INDEX(MyData,D3676, E3676+1))))&gt;0,
SUMPRODUCT(--ISNUMBER(SEARCH('Chapter 2 (Generated)'!$B$4:$V$4,INDEX(MyData,D3676, E3676+1))))&gt;0)),
"        " &amp; INDEX(MyData,D3676, E3676+1),
"    " &amp; INDEX(MyData,D3676, E3676+1))</f>
        <v xml:space="preserve">        "null",</v>
      </c>
    </row>
    <row r="3677" spans="4:7" x14ac:dyDescent="0.2">
      <c r="D3677" s="20">
        <f t="shared" si="57"/>
        <v>328</v>
      </c>
      <c r="E3677" s="20">
        <f>MIN(IF(MOD(ROWS($A$2:A3677),$A$2)=0,E3676+1, E3676), $B$2-1)</f>
        <v>4</v>
      </c>
      <c r="G3677" s="2" t="str">
        <f>IF(NOT(OR(
SUMPRODUCT(--ISNUMBER(SEARCH('Chapter 2 (Generated)'!$B$3:$V$3,INDEX(MyData,D3677, E3677+1))))&gt;0,
SUMPRODUCT(--ISNUMBER(SEARCH('Chapter 2 (Generated)'!$B$4:$V$4,INDEX(MyData,D3677, E3677+1))))&gt;0)),
"        " &amp; INDEX(MyData,D3677, E3677+1),
"    " &amp; INDEX(MyData,D3677, E3677+1))</f>
        <v xml:space="preserve">        "null",//325 </v>
      </c>
    </row>
    <row r="3678" spans="4:7" x14ac:dyDescent="0.2">
      <c r="D3678" s="20">
        <f t="shared" si="57"/>
        <v>329</v>
      </c>
      <c r="E3678" s="20">
        <f>MIN(IF(MOD(ROWS($A$2:A3678),$A$2)=0,E3677+1, E3677), $B$2-1)</f>
        <v>4</v>
      </c>
      <c r="G3678" s="2" t="str">
        <f>IF(NOT(OR(
SUMPRODUCT(--ISNUMBER(SEARCH('Chapter 2 (Generated)'!$B$3:$V$3,INDEX(MyData,D3678, E3678+1))))&gt;0,
SUMPRODUCT(--ISNUMBER(SEARCH('Chapter 2 (Generated)'!$B$4:$V$4,INDEX(MyData,D3678, E3678+1))))&gt;0)),
"        " &amp; INDEX(MyData,D3678, E3678+1),
"    " &amp; INDEX(MyData,D3678, E3678+1))</f>
        <v xml:space="preserve">        "null",</v>
      </c>
    </row>
    <row r="3679" spans="4:7" x14ac:dyDescent="0.2">
      <c r="D3679" s="20">
        <f t="shared" si="57"/>
        <v>330</v>
      </c>
      <c r="E3679" s="20">
        <f>MIN(IF(MOD(ROWS($A$2:A3679),$A$2)=0,E3678+1, E3678), $B$2-1)</f>
        <v>4</v>
      </c>
      <c r="G3679" s="2" t="str">
        <f>IF(NOT(OR(
SUMPRODUCT(--ISNUMBER(SEARCH('Chapter 2 (Generated)'!$B$3:$V$3,INDEX(MyData,D3679, E3679+1))))&gt;0,
SUMPRODUCT(--ISNUMBER(SEARCH('Chapter 2 (Generated)'!$B$4:$V$4,INDEX(MyData,D3679, E3679+1))))&gt;0)),
"        " &amp; INDEX(MyData,D3679, E3679+1),
"    " &amp; INDEX(MyData,D3679, E3679+1))</f>
        <v xml:space="preserve">        "null",</v>
      </c>
    </row>
    <row r="3680" spans="4:7" x14ac:dyDescent="0.2">
      <c r="D3680" s="20">
        <f t="shared" si="57"/>
        <v>331</v>
      </c>
      <c r="E3680" s="20">
        <f>MIN(IF(MOD(ROWS($A$2:A3680),$A$2)=0,E3679+1, E3679), $B$2-1)</f>
        <v>4</v>
      </c>
      <c r="G3680" s="2" t="str">
        <f>IF(NOT(OR(
SUMPRODUCT(--ISNUMBER(SEARCH('Chapter 2 (Generated)'!$B$3:$V$3,INDEX(MyData,D3680, E3680+1))))&gt;0,
SUMPRODUCT(--ISNUMBER(SEARCH('Chapter 2 (Generated)'!$B$4:$V$4,INDEX(MyData,D3680, E3680+1))))&gt;0)),
"        " &amp; INDEX(MyData,D3680, E3680+1),
"    " &amp; INDEX(MyData,D3680, E3680+1))</f>
        <v xml:space="preserve">        "null",</v>
      </c>
    </row>
    <row r="3681" spans="4:7" x14ac:dyDescent="0.2">
      <c r="D3681" s="20">
        <f t="shared" si="57"/>
        <v>332</v>
      </c>
      <c r="E3681" s="20">
        <f>MIN(IF(MOD(ROWS($A$2:A3681),$A$2)=0,E3680+1, E3680), $B$2-1)</f>
        <v>4</v>
      </c>
      <c r="G3681" s="2" t="str">
        <f>IF(NOT(OR(
SUMPRODUCT(--ISNUMBER(SEARCH('Chapter 2 (Generated)'!$B$3:$V$3,INDEX(MyData,D3681, E3681+1))))&gt;0,
SUMPRODUCT(--ISNUMBER(SEARCH('Chapter 2 (Generated)'!$B$4:$V$4,INDEX(MyData,D3681, E3681+1))))&gt;0)),
"        " &amp; INDEX(MyData,D3681, E3681+1),
"    " &amp; INDEX(MyData,D3681, E3681+1))</f>
        <v xml:space="preserve">        "null",</v>
      </c>
    </row>
    <row r="3682" spans="4:7" x14ac:dyDescent="0.2">
      <c r="D3682" s="20">
        <f t="shared" si="57"/>
        <v>333</v>
      </c>
      <c r="E3682" s="20">
        <f>MIN(IF(MOD(ROWS($A$2:A3682),$A$2)=0,E3681+1, E3681), $B$2-1)</f>
        <v>4</v>
      </c>
      <c r="G3682" s="2" t="str">
        <f>IF(NOT(OR(
SUMPRODUCT(--ISNUMBER(SEARCH('Chapter 2 (Generated)'!$B$3:$V$3,INDEX(MyData,D3682, E3682+1))))&gt;0,
SUMPRODUCT(--ISNUMBER(SEARCH('Chapter 2 (Generated)'!$B$4:$V$4,INDEX(MyData,D3682, E3682+1))))&gt;0)),
"        " &amp; INDEX(MyData,D3682, E3682+1),
"    " &amp; INDEX(MyData,D3682, E3682+1))</f>
        <v xml:space="preserve">        "null",//330 </v>
      </c>
    </row>
    <row r="3683" spans="4:7" x14ac:dyDescent="0.2">
      <c r="D3683" s="20">
        <f t="shared" si="57"/>
        <v>334</v>
      </c>
      <c r="E3683" s="20">
        <f>MIN(IF(MOD(ROWS($A$2:A3683),$A$2)=0,E3682+1, E3682), $B$2-1)</f>
        <v>4</v>
      </c>
      <c r="G3683" s="2" t="str">
        <f>IF(NOT(OR(
SUMPRODUCT(--ISNUMBER(SEARCH('Chapter 2 (Generated)'!$B$3:$V$3,INDEX(MyData,D3683, E3683+1))))&gt;0,
SUMPRODUCT(--ISNUMBER(SEARCH('Chapter 2 (Generated)'!$B$4:$V$4,INDEX(MyData,D3683, E3683+1))))&gt;0)),
"        " &amp; INDEX(MyData,D3683, E3683+1),
"    " &amp; INDEX(MyData,D3683, E3683+1))</f>
        <v xml:space="preserve">        "null",</v>
      </c>
    </row>
    <row r="3684" spans="4:7" x14ac:dyDescent="0.2">
      <c r="D3684" s="20">
        <f t="shared" si="57"/>
        <v>335</v>
      </c>
      <c r="E3684" s="20">
        <f>MIN(IF(MOD(ROWS($A$2:A3684),$A$2)=0,E3683+1, E3683), $B$2-1)</f>
        <v>4</v>
      </c>
      <c r="G3684" s="2" t="str">
        <f>IF(NOT(OR(
SUMPRODUCT(--ISNUMBER(SEARCH('Chapter 2 (Generated)'!$B$3:$V$3,INDEX(MyData,D3684, E3684+1))))&gt;0,
SUMPRODUCT(--ISNUMBER(SEARCH('Chapter 2 (Generated)'!$B$4:$V$4,INDEX(MyData,D3684, E3684+1))))&gt;0)),
"        " &amp; INDEX(MyData,D3684, E3684+1),
"    " &amp; INDEX(MyData,D3684, E3684+1))</f>
        <v xml:space="preserve">        "null",</v>
      </c>
    </row>
    <row r="3685" spans="4:7" x14ac:dyDescent="0.2">
      <c r="D3685" s="20">
        <f t="shared" si="57"/>
        <v>336</v>
      </c>
      <c r="E3685" s="20">
        <f>MIN(IF(MOD(ROWS($A$2:A3685),$A$2)=0,E3684+1, E3684), $B$2-1)</f>
        <v>4</v>
      </c>
      <c r="G3685" s="2" t="str">
        <f>IF(NOT(OR(
SUMPRODUCT(--ISNUMBER(SEARCH('Chapter 2 (Generated)'!$B$3:$V$3,INDEX(MyData,D3685, E3685+1))))&gt;0,
SUMPRODUCT(--ISNUMBER(SEARCH('Chapter 2 (Generated)'!$B$4:$V$4,INDEX(MyData,D3685, E3685+1))))&gt;0)),
"        " &amp; INDEX(MyData,D3685, E3685+1),
"    " &amp; INDEX(MyData,D3685, E3685+1))</f>
        <v xml:space="preserve">        "null",</v>
      </c>
    </row>
    <row r="3686" spans="4:7" x14ac:dyDescent="0.2">
      <c r="D3686" s="20">
        <f t="shared" si="57"/>
        <v>337</v>
      </c>
      <c r="E3686" s="20">
        <f>MIN(IF(MOD(ROWS($A$2:A3686),$A$2)=0,E3685+1, E3685), $B$2-1)</f>
        <v>4</v>
      </c>
      <c r="G3686" s="2" t="str">
        <f>IF(NOT(OR(
SUMPRODUCT(--ISNUMBER(SEARCH('Chapter 2 (Generated)'!$B$3:$V$3,INDEX(MyData,D3686, E3686+1))))&gt;0,
SUMPRODUCT(--ISNUMBER(SEARCH('Chapter 2 (Generated)'!$B$4:$V$4,INDEX(MyData,D3686, E3686+1))))&gt;0)),
"        " &amp; INDEX(MyData,D3686, E3686+1),
"    " &amp; INDEX(MyData,D3686, E3686+1))</f>
        <v xml:space="preserve">        "null",</v>
      </c>
    </row>
    <row r="3687" spans="4:7" x14ac:dyDescent="0.2">
      <c r="D3687" s="20">
        <f t="shared" si="57"/>
        <v>338</v>
      </c>
      <c r="E3687" s="20">
        <f>MIN(IF(MOD(ROWS($A$2:A3687),$A$2)=0,E3686+1, E3686), $B$2-1)</f>
        <v>4</v>
      </c>
      <c r="G3687" s="2" t="str">
        <f>IF(NOT(OR(
SUMPRODUCT(--ISNUMBER(SEARCH('Chapter 2 (Generated)'!$B$3:$V$3,INDEX(MyData,D3687, E3687+1))))&gt;0,
SUMPRODUCT(--ISNUMBER(SEARCH('Chapter 2 (Generated)'!$B$4:$V$4,INDEX(MyData,D3687, E3687+1))))&gt;0)),
"        " &amp; INDEX(MyData,D3687, E3687+1),
"    " &amp; INDEX(MyData,D3687, E3687+1))</f>
        <v xml:space="preserve">        "null",//335 </v>
      </c>
    </row>
    <row r="3688" spans="4:7" x14ac:dyDescent="0.2">
      <c r="D3688" s="20">
        <f t="shared" si="57"/>
        <v>339</v>
      </c>
      <c r="E3688" s="20">
        <f>MIN(IF(MOD(ROWS($A$2:A3688),$A$2)=0,E3687+1, E3687), $B$2-1)</f>
        <v>4</v>
      </c>
      <c r="G3688" s="2" t="str">
        <f>IF(NOT(OR(
SUMPRODUCT(--ISNUMBER(SEARCH('Chapter 2 (Generated)'!$B$3:$V$3,INDEX(MyData,D3688, E3688+1))))&gt;0,
SUMPRODUCT(--ISNUMBER(SEARCH('Chapter 2 (Generated)'!$B$4:$V$4,INDEX(MyData,D3688, E3688+1))))&gt;0)),
"        " &amp; INDEX(MyData,D3688, E3688+1),
"    " &amp; INDEX(MyData,D3688, E3688+1))</f>
        <v xml:space="preserve">        "null",</v>
      </c>
    </row>
    <row r="3689" spans="4:7" x14ac:dyDescent="0.2">
      <c r="D3689" s="20">
        <f t="shared" si="57"/>
        <v>340</v>
      </c>
      <c r="E3689" s="20">
        <f>MIN(IF(MOD(ROWS($A$2:A3689),$A$2)=0,E3688+1, E3688), $B$2-1)</f>
        <v>4</v>
      </c>
      <c r="G3689" s="2" t="str">
        <f>IF(NOT(OR(
SUMPRODUCT(--ISNUMBER(SEARCH('Chapter 2 (Generated)'!$B$3:$V$3,INDEX(MyData,D3689, E3689+1))))&gt;0,
SUMPRODUCT(--ISNUMBER(SEARCH('Chapter 2 (Generated)'!$B$4:$V$4,INDEX(MyData,D3689, E3689+1))))&gt;0)),
"        " &amp; INDEX(MyData,D3689, E3689+1),
"    " &amp; INDEX(MyData,D3689, E3689+1))</f>
        <v xml:space="preserve">        "null",</v>
      </c>
    </row>
    <row r="3690" spans="4:7" x14ac:dyDescent="0.2">
      <c r="D3690" s="20">
        <f t="shared" si="57"/>
        <v>341</v>
      </c>
      <c r="E3690" s="20">
        <f>MIN(IF(MOD(ROWS($A$2:A3690),$A$2)=0,E3689+1, E3689), $B$2-1)</f>
        <v>4</v>
      </c>
      <c r="G3690" s="2" t="str">
        <f>IF(NOT(OR(
SUMPRODUCT(--ISNUMBER(SEARCH('Chapter 2 (Generated)'!$B$3:$V$3,INDEX(MyData,D3690, E3690+1))))&gt;0,
SUMPRODUCT(--ISNUMBER(SEARCH('Chapter 2 (Generated)'!$B$4:$V$4,INDEX(MyData,D3690, E3690+1))))&gt;0)),
"        " &amp; INDEX(MyData,D3690, E3690+1),
"    " &amp; INDEX(MyData,D3690, E3690+1))</f>
        <v xml:space="preserve">        "null",</v>
      </c>
    </row>
    <row r="3691" spans="4:7" x14ac:dyDescent="0.2">
      <c r="D3691" s="20">
        <f t="shared" si="57"/>
        <v>342</v>
      </c>
      <c r="E3691" s="20">
        <f>MIN(IF(MOD(ROWS($A$2:A3691),$A$2)=0,E3690+1, E3690), $B$2-1)</f>
        <v>4</v>
      </c>
      <c r="G3691" s="2" t="str">
        <f>IF(NOT(OR(
SUMPRODUCT(--ISNUMBER(SEARCH('Chapter 2 (Generated)'!$B$3:$V$3,INDEX(MyData,D3691, E3691+1))))&gt;0,
SUMPRODUCT(--ISNUMBER(SEARCH('Chapter 2 (Generated)'!$B$4:$V$4,INDEX(MyData,D3691, E3691+1))))&gt;0)),
"        " &amp; INDEX(MyData,D3691, E3691+1),
"    " &amp; INDEX(MyData,D3691, E3691+1))</f>
        <v xml:space="preserve">        "null",</v>
      </c>
    </row>
    <row r="3692" spans="4:7" x14ac:dyDescent="0.2">
      <c r="D3692" s="20">
        <f t="shared" si="57"/>
        <v>343</v>
      </c>
      <c r="E3692" s="20">
        <f>MIN(IF(MOD(ROWS($A$2:A3692),$A$2)=0,E3691+1, E3691), $B$2-1)</f>
        <v>4</v>
      </c>
      <c r="G3692" s="2" t="str">
        <f>IF(NOT(OR(
SUMPRODUCT(--ISNUMBER(SEARCH('Chapter 2 (Generated)'!$B$3:$V$3,INDEX(MyData,D3692, E3692+1))))&gt;0,
SUMPRODUCT(--ISNUMBER(SEARCH('Chapter 2 (Generated)'!$B$4:$V$4,INDEX(MyData,D3692, E3692+1))))&gt;0)),
"        " &amp; INDEX(MyData,D3692, E3692+1),
"    " &amp; INDEX(MyData,D3692, E3692+1))</f>
        <v xml:space="preserve">        "null",//340 </v>
      </c>
    </row>
    <row r="3693" spans="4:7" x14ac:dyDescent="0.2">
      <c r="D3693" s="20">
        <f t="shared" si="57"/>
        <v>344</v>
      </c>
      <c r="E3693" s="20">
        <f>MIN(IF(MOD(ROWS($A$2:A3693),$A$2)=0,E3692+1, E3692), $B$2-1)</f>
        <v>4</v>
      </c>
      <c r="G3693" s="2" t="str">
        <f>IF(NOT(OR(
SUMPRODUCT(--ISNUMBER(SEARCH('Chapter 2 (Generated)'!$B$3:$V$3,INDEX(MyData,D3693, E3693+1))))&gt;0,
SUMPRODUCT(--ISNUMBER(SEARCH('Chapter 2 (Generated)'!$B$4:$V$4,INDEX(MyData,D3693, E3693+1))))&gt;0)),
"        " &amp; INDEX(MyData,D3693, E3693+1),
"    " &amp; INDEX(MyData,D3693, E3693+1))</f>
        <v xml:space="preserve">        "null",</v>
      </c>
    </row>
    <row r="3694" spans="4:7" x14ac:dyDescent="0.2">
      <c r="D3694" s="20">
        <f t="shared" si="57"/>
        <v>345</v>
      </c>
      <c r="E3694" s="20">
        <f>MIN(IF(MOD(ROWS($A$2:A3694),$A$2)=0,E3693+1, E3693), $B$2-1)</f>
        <v>4</v>
      </c>
      <c r="G3694" s="2" t="str">
        <f>IF(NOT(OR(
SUMPRODUCT(--ISNUMBER(SEARCH('Chapter 2 (Generated)'!$B$3:$V$3,INDEX(MyData,D3694, E3694+1))))&gt;0,
SUMPRODUCT(--ISNUMBER(SEARCH('Chapter 2 (Generated)'!$B$4:$V$4,INDEX(MyData,D3694, E3694+1))))&gt;0)),
"        " &amp; INDEX(MyData,D3694, E3694+1),
"    " &amp; INDEX(MyData,D3694, E3694+1))</f>
        <v xml:space="preserve">        "null",</v>
      </c>
    </row>
    <row r="3695" spans="4:7" x14ac:dyDescent="0.2">
      <c r="D3695" s="20">
        <f t="shared" si="57"/>
        <v>346</v>
      </c>
      <c r="E3695" s="20">
        <f>MIN(IF(MOD(ROWS($A$2:A3695),$A$2)=0,E3694+1, E3694), $B$2-1)</f>
        <v>4</v>
      </c>
      <c r="G3695" s="2" t="str">
        <f>IF(NOT(OR(
SUMPRODUCT(--ISNUMBER(SEARCH('Chapter 2 (Generated)'!$B$3:$V$3,INDEX(MyData,D3695, E3695+1))))&gt;0,
SUMPRODUCT(--ISNUMBER(SEARCH('Chapter 2 (Generated)'!$B$4:$V$4,INDEX(MyData,D3695, E3695+1))))&gt;0)),
"        " &amp; INDEX(MyData,D3695, E3695+1),
"    " &amp; INDEX(MyData,D3695, E3695+1))</f>
        <v xml:space="preserve">        "null",</v>
      </c>
    </row>
    <row r="3696" spans="4:7" x14ac:dyDescent="0.2">
      <c r="D3696" s="20">
        <f t="shared" si="57"/>
        <v>347</v>
      </c>
      <c r="E3696" s="20">
        <f>MIN(IF(MOD(ROWS($A$2:A3696),$A$2)=0,E3695+1, E3695), $B$2-1)</f>
        <v>4</v>
      </c>
      <c r="G3696" s="2" t="str">
        <f>IF(NOT(OR(
SUMPRODUCT(--ISNUMBER(SEARCH('Chapter 2 (Generated)'!$B$3:$V$3,INDEX(MyData,D3696, E3696+1))))&gt;0,
SUMPRODUCT(--ISNUMBER(SEARCH('Chapter 2 (Generated)'!$B$4:$V$4,INDEX(MyData,D3696, E3696+1))))&gt;0)),
"        " &amp; INDEX(MyData,D3696, E3696+1),
"    " &amp; INDEX(MyData,D3696, E3696+1))</f>
        <v xml:space="preserve">        "null",</v>
      </c>
    </row>
    <row r="3697" spans="4:7" x14ac:dyDescent="0.2">
      <c r="D3697" s="20">
        <f t="shared" si="57"/>
        <v>348</v>
      </c>
      <c r="E3697" s="20">
        <f>MIN(IF(MOD(ROWS($A$2:A3697),$A$2)=0,E3696+1, E3696), $B$2-1)</f>
        <v>4</v>
      </c>
      <c r="G3697" s="2" t="str">
        <f>IF(NOT(OR(
SUMPRODUCT(--ISNUMBER(SEARCH('Chapter 2 (Generated)'!$B$3:$V$3,INDEX(MyData,D3697, E3697+1))))&gt;0,
SUMPRODUCT(--ISNUMBER(SEARCH('Chapter 2 (Generated)'!$B$4:$V$4,INDEX(MyData,D3697, E3697+1))))&gt;0)),
"        " &amp; INDEX(MyData,D3697, E3697+1),
"    " &amp; INDEX(MyData,D3697, E3697+1))</f>
        <v xml:space="preserve">        "null",//345 </v>
      </c>
    </row>
    <row r="3698" spans="4:7" x14ac:dyDescent="0.2">
      <c r="D3698" s="20">
        <f t="shared" si="57"/>
        <v>349</v>
      </c>
      <c r="E3698" s="20">
        <f>MIN(IF(MOD(ROWS($A$2:A3698),$A$2)=0,E3697+1, E3697), $B$2-1)</f>
        <v>4</v>
      </c>
      <c r="G3698" s="2" t="str">
        <f>IF(NOT(OR(
SUMPRODUCT(--ISNUMBER(SEARCH('Chapter 2 (Generated)'!$B$3:$V$3,INDEX(MyData,D3698, E3698+1))))&gt;0,
SUMPRODUCT(--ISNUMBER(SEARCH('Chapter 2 (Generated)'!$B$4:$V$4,INDEX(MyData,D3698, E3698+1))))&gt;0)),
"        " &amp; INDEX(MyData,D3698, E3698+1),
"    " &amp; INDEX(MyData,D3698, E3698+1))</f>
        <v xml:space="preserve">        "null",</v>
      </c>
    </row>
    <row r="3699" spans="4:7" x14ac:dyDescent="0.2">
      <c r="D3699" s="20">
        <f t="shared" si="57"/>
        <v>350</v>
      </c>
      <c r="E3699" s="20">
        <f>MIN(IF(MOD(ROWS($A$2:A3699),$A$2)=0,E3698+1, E3698), $B$2-1)</f>
        <v>4</v>
      </c>
      <c r="G3699" s="2" t="str">
        <f>IF(NOT(OR(
SUMPRODUCT(--ISNUMBER(SEARCH('Chapter 2 (Generated)'!$B$3:$V$3,INDEX(MyData,D3699, E3699+1))))&gt;0,
SUMPRODUCT(--ISNUMBER(SEARCH('Chapter 2 (Generated)'!$B$4:$V$4,INDEX(MyData,D3699, E3699+1))))&gt;0)),
"        " &amp; INDEX(MyData,D3699, E3699+1),
"    " &amp; INDEX(MyData,D3699, E3699+1))</f>
        <v xml:space="preserve">        "null",</v>
      </c>
    </row>
    <row r="3700" spans="4:7" x14ac:dyDescent="0.2">
      <c r="D3700" s="20">
        <f t="shared" si="57"/>
        <v>351</v>
      </c>
      <c r="E3700" s="20">
        <f>MIN(IF(MOD(ROWS($A$2:A3700),$A$2)=0,E3699+1, E3699), $B$2-1)</f>
        <v>4</v>
      </c>
      <c r="G3700" s="2" t="str">
        <f>IF(NOT(OR(
SUMPRODUCT(--ISNUMBER(SEARCH('Chapter 2 (Generated)'!$B$3:$V$3,INDEX(MyData,D3700, E3700+1))))&gt;0,
SUMPRODUCT(--ISNUMBER(SEARCH('Chapter 2 (Generated)'!$B$4:$V$4,INDEX(MyData,D3700, E3700+1))))&gt;0)),
"        " &amp; INDEX(MyData,D3700, E3700+1),
"    " &amp; INDEX(MyData,D3700, E3700+1))</f>
        <v xml:space="preserve">        "null",</v>
      </c>
    </row>
    <row r="3701" spans="4:7" x14ac:dyDescent="0.2">
      <c r="D3701" s="20">
        <f t="shared" si="57"/>
        <v>352</v>
      </c>
      <c r="E3701" s="20">
        <f>MIN(IF(MOD(ROWS($A$2:A3701),$A$2)=0,E3700+1, E3700), $B$2-1)</f>
        <v>4</v>
      </c>
      <c r="G3701" s="2" t="str">
        <f>IF(NOT(OR(
SUMPRODUCT(--ISNUMBER(SEARCH('Chapter 2 (Generated)'!$B$3:$V$3,INDEX(MyData,D3701, E3701+1))))&gt;0,
SUMPRODUCT(--ISNUMBER(SEARCH('Chapter 2 (Generated)'!$B$4:$V$4,INDEX(MyData,D3701, E3701+1))))&gt;0)),
"        " &amp; INDEX(MyData,D3701, E3701+1),
"    " &amp; INDEX(MyData,D3701, E3701+1))</f>
        <v xml:space="preserve">        "null",</v>
      </c>
    </row>
    <row r="3702" spans="4:7" x14ac:dyDescent="0.2">
      <c r="D3702" s="20">
        <f t="shared" si="57"/>
        <v>353</v>
      </c>
      <c r="E3702" s="20">
        <f>MIN(IF(MOD(ROWS($A$2:A3702),$A$2)=0,E3701+1, E3701), $B$2-1)</f>
        <v>4</v>
      </c>
      <c r="G3702" s="2" t="str">
        <f>IF(NOT(OR(
SUMPRODUCT(--ISNUMBER(SEARCH('Chapter 2 (Generated)'!$B$3:$V$3,INDEX(MyData,D3702, E3702+1))))&gt;0,
SUMPRODUCT(--ISNUMBER(SEARCH('Chapter 2 (Generated)'!$B$4:$V$4,INDEX(MyData,D3702, E3702+1))))&gt;0)),
"        " &amp; INDEX(MyData,D3702, E3702+1),
"    " &amp; INDEX(MyData,D3702, E3702+1))</f>
        <v xml:space="preserve">        "null",//350 </v>
      </c>
    </row>
    <row r="3703" spans="4:7" x14ac:dyDescent="0.2">
      <c r="D3703" s="20">
        <f t="shared" si="57"/>
        <v>354</v>
      </c>
      <c r="E3703" s="20">
        <f>MIN(IF(MOD(ROWS($A$2:A3703),$A$2)=0,E3702+1, E3702), $B$2-1)</f>
        <v>4</v>
      </c>
      <c r="G3703" s="2" t="str">
        <f>IF(NOT(OR(
SUMPRODUCT(--ISNUMBER(SEARCH('Chapter 2 (Generated)'!$B$3:$V$3,INDEX(MyData,D3703, E3703+1))))&gt;0,
SUMPRODUCT(--ISNUMBER(SEARCH('Chapter 2 (Generated)'!$B$4:$V$4,INDEX(MyData,D3703, E3703+1))))&gt;0)),
"        " &amp; INDEX(MyData,D3703, E3703+1),
"    " &amp; INDEX(MyData,D3703, E3703+1))</f>
        <v xml:space="preserve">        "null",</v>
      </c>
    </row>
    <row r="3704" spans="4:7" x14ac:dyDescent="0.2">
      <c r="D3704" s="20">
        <f t="shared" si="57"/>
        <v>355</v>
      </c>
      <c r="E3704" s="20">
        <f>MIN(IF(MOD(ROWS($A$2:A3704),$A$2)=0,E3703+1, E3703), $B$2-1)</f>
        <v>4</v>
      </c>
      <c r="G3704" s="2" t="str">
        <f>IF(NOT(OR(
SUMPRODUCT(--ISNUMBER(SEARCH('Chapter 2 (Generated)'!$B$3:$V$3,INDEX(MyData,D3704, E3704+1))))&gt;0,
SUMPRODUCT(--ISNUMBER(SEARCH('Chapter 2 (Generated)'!$B$4:$V$4,INDEX(MyData,D3704, E3704+1))))&gt;0)),
"        " &amp; INDEX(MyData,D3704, E3704+1),
"    " &amp; INDEX(MyData,D3704, E3704+1))</f>
        <v xml:space="preserve">        "null",</v>
      </c>
    </row>
    <row r="3705" spans="4:7" x14ac:dyDescent="0.2">
      <c r="D3705" s="20">
        <f t="shared" si="57"/>
        <v>356</v>
      </c>
      <c r="E3705" s="20">
        <f>MIN(IF(MOD(ROWS($A$2:A3705),$A$2)=0,E3704+1, E3704), $B$2-1)</f>
        <v>4</v>
      </c>
      <c r="G3705" s="2" t="str">
        <f>IF(NOT(OR(
SUMPRODUCT(--ISNUMBER(SEARCH('Chapter 2 (Generated)'!$B$3:$V$3,INDEX(MyData,D3705, E3705+1))))&gt;0,
SUMPRODUCT(--ISNUMBER(SEARCH('Chapter 2 (Generated)'!$B$4:$V$4,INDEX(MyData,D3705, E3705+1))))&gt;0)),
"        " &amp; INDEX(MyData,D3705, E3705+1),
"    " &amp; INDEX(MyData,D3705, E3705+1))</f>
        <v xml:space="preserve">        "null",</v>
      </c>
    </row>
    <row r="3706" spans="4:7" x14ac:dyDescent="0.2">
      <c r="D3706" s="20">
        <f t="shared" si="57"/>
        <v>357</v>
      </c>
      <c r="E3706" s="20">
        <f>MIN(IF(MOD(ROWS($A$2:A3706),$A$2)=0,E3705+1, E3705), $B$2-1)</f>
        <v>4</v>
      </c>
      <c r="G3706" s="2" t="str">
        <f>IF(NOT(OR(
SUMPRODUCT(--ISNUMBER(SEARCH('Chapter 2 (Generated)'!$B$3:$V$3,INDEX(MyData,D3706, E3706+1))))&gt;0,
SUMPRODUCT(--ISNUMBER(SEARCH('Chapter 2 (Generated)'!$B$4:$V$4,INDEX(MyData,D3706, E3706+1))))&gt;0)),
"        " &amp; INDEX(MyData,D3706, E3706+1),
"    " &amp; INDEX(MyData,D3706, E3706+1))</f>
        <v xml:space="preserve">        "null",</v>
      </c>
    </row>
    <row r="3707" spans="4:7" x14ac:dyDescent="0.2">
      <c r="D3707" s="20">
        <f t="shared" si="57"/>
        <v>358</v>
      </c>
      <c r="E3707" s="20">
        <f>MIN(IF(MOD(ROWS($A$2:A3707),$A$2)=0,E3706+1, E3706), $B$2-1)</f>
        <v>4</v>
      </c>
      <c r="G3707" s="2" t="str">
        <f>IF(NOT(OR(
SUMPRODUCT(--ISNUMBER(SEARCH('Chapter 2 (Generated)'!$B$3:$V$3,INDEX(MyData,D3707, E3707+1))))&gt;0,
SUMPRODUCT(--ISNUMBER(SEARCH('Chapter 2 (Generated)'!$B$4:$V$4,INDEX(MyData,D3707, E3707+1))))&gt;0)),
"        " &amp; INDEX(MyData,D3707, E3707+1),
"    " &amp; INDEX(MyData,D3707, E3707+1))</f>
        <v xml:space="preserve">        "null",//355 </v>
      </c>
    </row>
    <row r="3708" spans="4:7" x14ac:dyDescent="0.2">
      <c r="D3708" s="20">
        <f t="shared" si="57"/>
        <v>359</v>
      </c>
      <c r="E3708" s="20">
        <f>MIN(IF(MOD(ROWS($A$2:A3708),$A$2)=0,E3707+1, E3707), $B$2-1)</f>
        <v>4</v>
      </c>
      <c r="G3708" s="2" t="str">
        <f>IF(NOT(OR(
SUMPRODUCT(--ISNUMBER(SEARCH('Chapter 2 (Generated)'!$B$3:$V$3,INDEX(MyData,D3708, E3708+1))))&gt;0,
SUMPRODUCT(--ISNUMBER(SEARCH('Chapter 2 (Generated)'!$B$4:$V$4,INDEX(MyData,D3708, E3708+1))))&gt;0)),
"        " &amp; INDEX(MyData,D3708, E3708+1),
"    " &amp; INDEX(MyData,D3708, E3708+1))</f>
        <v xml:space="preserve">        "null",</v>
      </c>
    </row>
    <row r="3709" spans="4:7" x14ac:dyDescent="0.2">
      <c r="D3709" s="20">
        <f t="shared" si="57"/>
        <v>360</v>
      </c>
      <c r="E3709" s="20">
        <f>MIN(IF(MOD(ROWS($A$2:A3709),$A$2)=0,E3708+1, E3708), $B$2-1)</f>
        <v>4</v>
      </c>
      <c r="G3709" s="2" t="str">
        <f>IF(NOT(OR(
SUMPRODUCT(--ISNUMBER(SEARCH('Chapter 2 (Generated)'!$B$3:$V$3,INDEX(MyData,D3709, E3709+1))))&gt;0,
SUMPRODUCT(--ISNUMBER(SEARCH('Chapter 2 (Generated)'!$B$4:$V$4,INDEX(MyData,D3709, E3709+1))))&gt;0)),
"        " &amp; INDEX(MyData,D3709, E3709+1),
"    " &amp; INDEX(MyData,D3709, E3709+1))</f>
        <v xml:space="preserve">        "null",</v>
      </c>
    </row>
    <row r="3710" spans="4:7" x14ac:dyDescent="0.2">
      <c r="D3710" s="20">
        <f t="shared" si="57"/>
        <v>361</v>
      </c>
      <c r="E3710" s="20">
        <f>MIN(IF(MOD(ROWS($A$2:A3710),$A$2)=0,E3709+1, E3709), $B$2-1)</f>
        <v>4</v>
      </c>
      <c r="G3710" s="2" t="str">
        <f>IF(NOT(OR(
SUMPRODUCT(--ISNUMBER(SEARCH('Chapter 2 (Generated)'!$B$3:$V$3,INDEX(MyData,D3710, E3710+1))))&gt;0,
SUMPRODUCT(--ISNUMBER(SEARCH('Chapter 2 (Generated)'!$B$4:$V$4,INDEX(MyData,D3710, E3710+1))))&gt;0)),
"        " &amp; INDEX(MyData,D3710, E3710+1),
"    " &amp; INDEX(MyData,D3710, E3710+1))</f>
        <v xml:space="preserve">        "null",</v>
      </c>
    </row>
    <row r="3711" spans="4:7" x14ac:dyDescent="0.2">
      <c r="D3711" s="20">
        <f t="shared" si="57"/>
        <v>362</v>
      </c>
      <c r="E3711" s="20">
        <f>MIN(IF(MOD(ROWS($A$2:A3711),$A$2)=0,E3710+1, E3710), $B$2-1)</f>
        <v>4</v>
      </c>
      <c r="G3711" s="2" t="str">
        <f>IF(NOT(OR(
SUMPRODUCT(--ISNUMBER(SEARCH('Chapter 2 (Generated)'!$B$3:$V$3,INDEX(MyData,D3711, E3711+1))))&gt;0,
SUMPRODUCT(--ISNUMBER(SEARCH('Chapter 2 (Generated)'!$B$4:$V$4,INDEX(MyData,D3711, E3711+1))))&gt;0)),
"        " &amp; INDEX(MyData,D3711, E3711+1),
"    " &amp; INDEX(MyData,D3711, E3711+1))</f>
        <v xml:space="preserve">        "null",</v>
      </c>
    </row>
    <row r="3712" spans="4:7" x14ac:dyDescent="0.2">
      <c r="D3712" s="20">
        <f t="shared" si="57"/>
        <v>363</v>
      </c>
      <c r="E3712" s="20">
        <f>MIN(IF(MOD(ROWS($A$2:A3712),$A$2)=0,E3711+1, E3711), $B$2-1)</f>
        <v>4</v>
      </c>
      <c r="G3712" s="2" t="str">
        <f>IF(NOT(OR(
SUMPRODUCT(--ISNUMBER(SEARCH('Chapter 2 (Generated)'!$B$3:$V$3,INDEX(MyData,D3712, E3712+1))))&gt;0,
SUMPRODUCT(--ISNUMBER(SEARCH('Chapter 2 (Generated)'!$B$4:$V$4,INDEX(MyData,D3712, E3712+1))))&gt;0)),
"        " &amp; INDEX(MyData,D3712, E3712+1),
"    " &amp; INDEX(MyData,D3712, E3712+1))</f>
        <v xml:space="preserve">        "null",//360 </v>
      </c>
    </row>
    <row r="3713" spans="4:7" x14ac:dyDescent="0.2">
      <c r="D3713" s="20">
        <f t="shared" si="57"/>
        <v>364</v>
      </c>
      <c r="E3713" s="20">
        <f>MIN(IF(MOD(ROWS($A$2:A3713),$A$2)=0,E3712+1, E3712), $B$2-1)</f>
        <v>4</v>
      </c>
      <c r="G3713" s="2" t="str">
        <f>IF(NOT(OR(
SUMPRODUCT(--ISNUMBER(SEARCH('Chapter 2 (Generated)'!$B$3:$V$3,INDEX(MyData,D3713, E3713+1))))&gt;0,
SUMPRODUCT(--ISNUMBER(SEARCH('Chapter 2 (Generated)'!$B$4:$V$4,INDEX(MyData,D3713, E3713+1))))&gt;0)),
"        " &amp; INDEX(MyData,D3713, E3713+1),
"    " &amp; INDEX(MyData,D3713, E3713+1))</f>
        <v xml:space="preserve">        "null",</v>
      </c>
    </row>
    <row r="3714" spans="4:7" x14ac:dyDescent="0.2">
      <c r="D3714" s="20">
        <f t="shared" ref="D3714:D3777" si="58">MOD(ROW(D3713)-1+ROWS(MyData),ROWS(MyData))+1</f>
        <v>365</v>
      </c>
      <c r="E3714" s="20">
        <f>MIN(IF(MOD(ROWS($A$2:A3714),$A$2)=0,E3713+1, E3713), $B$2-1)</f>
        <v>4</v>
      </c>
      <c r="G3714" s="2" t="str">
        <f>IF(NOT(OR(
SUMPRODUCT(--ISNUMBER(SEARCH('Chapter 2 (Generated)'!$B$3:$V$3,INDEX(MyData,D3714, E3714+1))))&gt;0,
SUMPRODUCT(--ISNUMBER(SEARCH('Chapter 2 (Generated)'!$B$4:$V$4,INDEX(MyData,D3714, E3714+1))))&gt;0)),
"        " &amp; INDEX(MyData,D3714, E3714+1),
"    " &amp; INDEX(MyData,D3714, E3714+1))</f>
        <v xml:space="preserve">        "null",</v>
      </c>
    </row>
    <row r="3715" spans="4:7" x14ac:dyDescent="0.2">
      <c r="D3715" s="20">
        <f t="shared" si="58"/>
        <v>366</v>
      </c>
      <c r="E3715" s="20">
        <f>MIN(IF(MOD(ROWS($A$2:A3715),$A$2)=0,E3714+1, E3714), $B$2-1)</f>
        <v>4</v>
      </c>
      <c r="G3715" s="2" t="str">
        <f>IF(NOT(OR(
SUMPRODUCT(--ISNUMBER(SEARCH('Chapter 2 (Generated)'!$B$3:$V$3,INDEX(MyData,D3715, E3715+1))))&gt;0,
SUMPRODUCT(--ISNUMBER(SEARCH('Chapter 2 (Generated)'!$B$4:$V$4,INDEX(MyData,D3715, E3715+1))))&gt;0)),
"        " &amp; INDEX(MyData,D3715, E3715+1),
"    " &amp; INDEX(MyData,D3715, E3715+1))</f>
        <v xml:space="preserve">        "null",</v>
      </c>
    </row>
    <row r="3716" spans="4:7" x14ac:dyDescent="0.2">
      <c r="D3716" s="20">
        <f t="shared" si="58"/>
        <v>367</v>
      </c>
      <c r="E3716" s="20">
        <f>MIN(IF(MOD(ROWS($A$2:A3716),$A$2)=0,E3715+1, E3715), $B$2-1)</f>
        <v>4</v>
      </c>
      <c r="G3716" s="2" t="str">
        <f>IF(NOT(OR(
SUMPRODUCT(--ISNUMBER(SEARCH('Chapter 2 (Generated)'!$B$3:$V$3,INDEX(MyData,D3716, E3716+1))))&gt;0,
SUMPRODUCT(--ISNUMBER(SEARCH('Chapter 2 (Generated)'!$B$4:$V$4,INDEX(MyData,D3716, E3716+1))))&gt;0)),
"        " &amp; INDEX(MyData,D3716, E3716+1),
"    " &amp; INDEX(MyData,D3716, E3716+1))</f>
        <v xml:space="preserve">        "null",</v>
      </c>
    </row>
    <row r="3717" spans="4:7" x14ac:dyDescent="0.2">
      <c r="D3717" s="20">
        <f t="shared" si="58"/>
        <v>368</v>
      </c>
      <c r="E3717" s="20">
        <f>MIN(IF(MOD(ROWS($A$2:A3717),$A$2)=0,E3716+1, E3716), $B$2-1)</f>
        <v>4</v>
      </c>
      <c r="G3717" s="2" t="str">
        <f>IF(NOT(OR(
SUMPRODUCT(--ISNUMBER(SEARCH('Chapter 2 (Generated)'!$B$3:$V$3,INDEX(MyData,D3717, E3717+1))))&gt;0,
SUMPRODUCT(--ISNUMBER(SEARCH('Chapter 2 (Generated)'!$B$4:$V$4,INDEX(MyData,D3717, E3717+1))))&gt;0)),
"        " &amp; INDEX(MyData,D3717, E3717+1),
"    " &amp; INDEX(MyData,D3717, E3717+1))</f>
        <v xml:space="preserve">        "null",//365 </v>
      </c>
    </row>
    <row r="3718" spans="4:7" x14ac:dyDescent="0.2">
      <c r="D3718" s="20">
        <f t="shared" si="58"/>
        <v>369</v>
      </c>
      <c r="E3718" s="20">
        <f>MIN(IF(MOD(ROWS($A$2:A3718),$A$2)=0,E3717+1, E3717), $B$2-1)</f>
        <v>4</v>
      </c>
      <c r="G3718" s="2" t="str">
        <f>IF(NOT(OR(
SUMPRODUCT(--ISNUMBER(SEARCH('Chapter 2 (Generated)'!$B$3:$V$3,INDEX(MyData,D3718, E3718+1))))&gt;0,
SUMPRODUCT(--ISNUMBER(SEARCH('Chapter 2 (Generated)'!$B$4:$V$4,INDEX(MyData,D3718, E3718+1))))&gt;0)),
"        " &amp; INDEX(MyData,D3718, E3718+1),
"    " &amp; INDEX(MyData,D3718, E3718+1))</f>
        <v xml:space="preserve">        "null",</v>
      </c>
    </row>
    <row r="3719" spans="4:7" x14ac:dyDescent="0.2">
      <c r="D3719" s="20">
        <f t="shared" si="58"/>
        <v>370</v>
      </c>
      <c r="E3719" s="20">
        <f>MIN(IF(MOD(ROWS($A$2:A3719),$A$2)=0,E3718+1, E3718), $B$2-1)</f>
        <v>4</v>
      </c>
      <c r="G3719" s="2" t="str">
        <f>IF(NOT(OR(
SUMPRODUCT(--ISNUMBER(SEARCH('Chapter 2 (Generated)'!$B$3:$V$3,INDEX(MyData,D3719, E3719+1))))&gt;0,
SUMPRODUCT(--ISNUMBER(SEARCH('Chapter 2 (Generated)'!$B$4:$V$4,INDEX(MyData,D3719, E3719+1))))&gt;0)),
"        " &amp; INDEX(MyData,D3719, E3719+1),
"    " &amp; INDEX(MyData,D3719, E3719+1))</f>
        <v xml:space="preserve">        "null",</v>
      </c>
    </row>
    <row r="3720" spans="4:7" x14ac:dyDescent="0.2">
      <c r="D3720" s="20">
        <f t="shared" si="58"/>
        <v>371</v>
      </c>
      <c r="E3720" s="20">
        <f>MIN(IF(MOD(ROWS($A$2:A3720),$A$2)=0,E3719+1, E3719), $B$2-1)</f>
        <v>4</v>
      </c>
      <c r="G3720" s="2" t="str">
        <f>IF(NOT(OR(
SUMPRODUCT(--ISNUMBER(SEARCH('Chapter 2 (Generated)'!$B$3:$V$3,INDEX(MyData,D3720, E3720+1))))&gt;0,
SUMPRODUCT(--ISNUMBER(SEARCH('Chapter 2 (Generated)'!$B$4:$V$4,INDEX(MyData,D3720, E3720+1))))&gt;0)),
"        " &amp; INDEX(MyData,D3720, E3720+1),
"    " &amp; INDEX(MyData,D3720, E3720+1))</f>
        <v xml:space="preserve">        "null",</v>
      </c>
    </row>
    <row r="3721" spans="4:7" x14ac:dyDescent="0.2">
      <c r="D3721" s="20">
        <f t="shared" si="58"/>
        <v>372</v>
      </c>
      <c r="E3721" s="20">
        <f>MIN(IF(MOD(ROWS($A$2:A3721),$A$2)=0,E3720+1, E3720), $B$2-1)</f>
        <v>4</v>
      </c>
      <c r="G3721" s="2" t="str">
        <f>IF(NOT(OR(
SUMPRODUCT(--ISNUMBER(SEARCH('Chapter 2 (Generated)'!$B$3:$V$3,INDEX(MyData,D3721, E3721+1))))&gt;0,
SUMPRODUCT(--ISNUMBER(SEARCH('Chapter 2 (Generated)'!$B$4:$V$4,INDEX(MyData,D3721, E3721+1))))&gt;0)),
"        " &amp; INDEX(MyData,D3721, E3721+1),
"    " &amp; INDEX(MyData,D3721, E3721+1))</f>
        <v xml:space="preserve">        "null",</v>
      </c>
    </row>
    <row r="3722" spans="4:7" x14ac:dyDescent="0.2">
      <c r="D3722" s="20">
        <f t="shared" si="58"/>
        <v>373</v>
      </c>
      <c r="E3722" s="20">
        <f>MIN(IF(MOD(ROWS($A$2:A3722),$A$2)=0,E3721+1, E3721), $B$2-1)</f>
        <v>4</v>
      </c>
      <c r="G3722" s="2" t="str">
        <f>IF(NOT(OR(
SUMPRODUCT(--ISNUMBER(SEARCH('Chapter 2 (Generated)'!$B$3:$V$3,INDEX(MyData,D3722, E3722+1))))&gt;0,
SUMPRODUCT(--ISNUMBER(SEARCH('Chapter 2 (Generated)'!$B$4:$V$4,INDEX(MyData,D3722, E3722+1))))&gt;0)),
"        " &amp; INDEX(MyData,D3722, E3722+1),
"    " &amp; INDEX(MyData,D3722, E3722+1))</f>
        <v xml:space="preserve">        "null",//370 </v>
      </c>
    </row>
    <row r="3723" spans="4:7" x14ac:dyDescent="0.2">
      <c r="D3723" s="20">
        <f t="shared" si="58"/>
        <v>374</v>
      </c>
      <c r="E3723" s="20">
        <f>MIN(IF(MOD(ROWS($A$2:A3723),$A$2)=0,E3722+1, E3722), $B$2-1)</f>
        <v>4</v>
      </c>
      <c r="G3723" s="2" t="str">
        <f>IF(NOT(OR(
SUMPRODUCT(--ISNUMBER(SEARCH('Chapter 2 (Generated)'!$B$3:$V$3,INDEX(MyData,D3723, E3723+1))))&gt;0,
SUMPRODUCT(--ISNUMBER(SEARCH('Chapter 2 (Generated)'!$B$4:$V$4,INDEX(MyData,D3723, E3723+1))))&gt;0)),
"        " &amp; INDEX(MyData,D3723, E3723+1),
"    " &amp; INDEX(MyData,D3723, E3723+1))</f>
        <v xml:space="preserve">        "null",</v>
      </c>
    </row>
    <row r="3724" spans="4:7" x14ac:dyDescent="0.2">
      <c r="D3724" s="20">
        <f t="shared" si="58"/>
        <v>375</v>
      </c>
      <c r="E3724" s="20">
        <f>MIN(IF(MOD(ROWS($A$2:A3724),$A$2)=0,E3723+1, E3723), $B$2-1)</f>
        <v>4</v>
      </c>
      <c r="G3724" s="2" t="str">
        <f>IF(NOT(OR(
SUMPRODUCT(--ISNUMBER(SEARCH('Chapter 2 (Generated)'!$B$3:$V$3,INDEX(MyData,D3724, E3724+1))))&gt;0,
SUMPRODUCT(--ISNUMBER(SEARCH('Chapter 2 (Generated)'!$B$4:$V$4,INDEX(MyData,D3724, E3724+1))))&gt;0)),
"        " &amp; INDEX(MyData,D3724, E3724+1),
"    " &amp; INDEX(MyData,D3724, E3724+1))</f>
        <v xml:space="preserve">        "null",</v>
      </c>
    </row>
    <row r="3725" spans="4:7" x14ac:dyDescent="0.2">
      <c r="D3725" s="20">
        <f t="shared" si="58"/>
        <v>376</v>
      </c>
      <c r="E3725" s="20">
        <f>MIN(IF(MOD(ROWS($A$2:A3725),$A$2)=0,E3724+1, E3724), $B$2-1)</f>
        <v>4</v>
      </c>
      <c r="G3725" s="2" t="str">
        <f>IF(NOT(OR(
SUMPRODUCT(--ISNUMBER(SEARCH('Chapter 2 (Generated)'!$B$3:$V$3,INDEX(MyData,D3725, E3725+1))))&gt;0,
SUMPRODUCT(--ISNUMBER(SEARCH('Chapter 2 (Generated)'!$B$4:$V$4,INDEX(MyData,D3725, E3725+1))))&gt;0)),
"        " &amp; INDEX(MyData,D3725, E3725+1),
"    " &amp; INDEX(MyData,D3725, E3725+1))</f>
        <v xml:space="preserve">        "null",</v>
      </c>
    </row>
    <row r="3726" spans="4:7" x14ac:dyDescent="0.2">
      <c r="D3726" s="20">
        <f t="shared" si="58"/>
        <v>377</v>
      </c>
      <c r="E3726" s="20">
        <f>MIN(IF(MOD(ROWS($A$2:A3726),$A$2)=0,E3725+1, E3725), $B$2-1)</f>
        <v>4</v>
      </c>
      <c r="G3726" s="2" t="str">
        <f>IF(NOT(OR(
SUMPRODUCT(--ISNUMBER(SEARCH('Chapter 2 (Generated)'!$B$3:$V$3,INDEX(MyData,D3726, E3726+1))))&gt;0,
SUMPRODUCT(--ISNUMBER(SEARCH('Chapter 2 (Generated)'!$B$4:$V$4,INDEX(MyData,D3726, E3726+1))))&gt;0)),
"        " &amp; INDEX(MyData,D3726, E3726+1),
"    " &amp; INDEX(MyData,D3726, E3726+1))</f>
        <v xml:space="preserve">        "null",</v>
      </c>
    </row>
    <row r="3727" spans="4:7" x14ac:dyDescent="0.2">
      <c r="D3727" s="20">
        <f t="shared" si="58"/>
        <v>378</v>
      </c>
      <c r="E3727" s="20">
        <f>MIN(IF(MOD(ROWS($A$2:A3727),$A$2)=0,E3726+1, E3726), $B$2-1)</f>
        <v>4</v>
      </c>
      <c r="G3727" s="2" t="str">
        <f>IF(NOT(OR(
SUMPRODUCT(--ISNUMBER(SEARCH('Chapter 2 (Generated)'!$B$3:$V$3,INDEX(MyData,D3727, E3727+1))))&gt;0,
SUMPRODUCT(--ISNUMBER(SEARCH('Chapter 2 (Generated)'!$B$4:$V$4,INDEX(MyData,D3727, E3727+1))))&gt;0)),
"        " &amp; INDEX(MyData,D3727, E3727+1),
"    " &amp; INDEX(MyData,D3727, E3727+1))</f>
        <v xml:space="preserve">        "null",//375 </v>
      </c>
    </row>
    <row r="3728" spans="4:7" x14ac:dyDescent="0.2">
      <c r="D3728" s="20">
        <f t="shared" si="58"/>
        <v>379</v>
      </c>
      <c r="E3728" s="20">
        <f>MIN(IF(MOD(ROWS($A$2:A3728),$A$2)=0,E3727+1, E3727), $B$2-1)</f>
        <v>4</v>
      </c>
      <c r="G3728" s="2" t="str">
        <f>IF(NOT(OR(
SUMPRODUCT(--ISNUMBER(SEARCH('Chapter 2 (Generated)'!$B$3:$V$3,INDEX(MyData,D3728, E3728+1))))&gt;0,
SUMPRODUCT(--ISNUMBER(SEARCH('Chapter 2 (Generated)'!$B$4:$V$4,INDEX(MyData,D3728, E3728+1))))&gt;0)),
"        " &amp; INDEX(MyData,D3728, E3728+1),
"    " &amp; INDEX(MyData,D3728, E3728+1))</f>
        <v xml:space="preserve">        "null",</v>
      </c>
    </row>
    <row r="3729" spans="4:7" x14ac:dyDescent="0.2">
      <c r="D3729" s="20">
        <f t="shared" si="58"/>
        <v>380</v>
      </c>
      <c r="E3729" s="20">
        <f>MIN(IF(MOD(ROWS($A$2:A3729),$A$2)=0,E3728+1, E3728), $B$2-1)</f>
        <v>4</v>
      </c>
      <c r="G3729" s="2" t="str">
        <f>IF(NOT(OR(
SUMPRODUCT(--ISNUMBER(SEARCH('Chapter 2 (Generated)'!$B$3:$V$3,INDEX(MyData,D3729, E3729+1))))&gt;0,
SUMPRODUCT(--ISNUMBER(SEARCH('Chapter 2 (Generated)'!$B$4:$V$4,INDEX(MyData,D3729, E3729+1))))&gt;0)),
"        " &amp; INDEX(MyData,D3729, E3729+1),
"    " &amp; INDEX(MyData,D3729, E3729+1))</f>
        <v xml:space="preserve">        "null",</v>
      </c>
    </row>
    <row r="3730" spans="4:7" x14ac:dyDescent="0.2">
      <c r="D3730" s="20">
        <f t="shared" si="58"/>
        <v>381</v>
      </c>
      <c r="E3730" s="20">
        <f>MIN(IF(MOD(ROWS($A$2:A3730),$A$2)=0,E3729+1, E3729), $B$2-1)</f>
        <v>4</v>
      </c>
      <c r="G3730" s="2" t="str">
        <f>IF(NOT(OR(
SUMPRODUCT(--ISNUMBER(SEARCH('Chapter 2 (Generated)'!$B$3:$V$3,INDEX(MyData,D3730, E3730+1))))&gt;0,
SUMPRODUCT(--ISNUMBER(SEARCH('Chapter 2 (Generated)'!$B$4:$V$4,INDEX(MyData,D3730, E3730+1))))&gt;0)),
"        " &amp; INDEX(MyData,D3730, E3730+1),
"    " &amp; INDEX(MyData,D3730, E3730+1))</f>
        <v xml:space="preserve">        "null",</v>
      </c>
    </row>
    <row r="3731" spans="4:7" x14ac:dyDescent="0.2">
      <c r="D3731" s="20">
        <f t="shared" si="58"/>
        <v>382</v>
      </c>
      <c r="E3731" s="20">
        <f>MIN(IF(MOD(ROWS($A$2:A3731),$A$2)=0,E3730+1, E3730), $B$2-1)</f>
        <v>4</v>
      </c>
      <c r="G3731" s="2" t="str">
        <f>IF(NOT(OR(
SUMPRODUCT(--ISNUMBER(SEARCH('Chapter 2 (Generated)'!$B$3:$V$3,INDEX(MyData,D3731, E3731+1))))&gt;0,
SUMPRODUCT(--ISNUMBER(SEARCH('Chapter 2 (Generated)'!$B$4:$V$4,INDEX(MyData,D3731, E3731+1))))&gt;0)),
"        " &amp; INDEX(MyData,D3731, E3731+1),
"    " &amp; INDEX(MyData,D3731, E3731+1))</f>
        <v xml:space="preserve">        "null",</v>
      </c>
    </row>
    <row r="3732" spans="4:7" x14ac:dyDescent="0.2">
      <c r="D3732" s="20">
        <f t="shared" si="58"/>
        <v>383</v>
      </c>
      <c r="E3732" s="20">
        <f>MIN(IF(MOD(ROWS($A$2:A3732),$A$2)=0,E3731+1, E3731), $B$2-1)</f>
        <v>4</v>
      </c>
      <c r="G3732" s="2" t="str">
        <f>IF(NOT(OR(
SUMPRODUCT(--ISNUMBER(SEARCH('Chapter 2 (Generated)'!$B$3:$V$3,INDEX(MyData,D3732, E3732+1))))&gt;0,
SUMPRODUCT(--ISNUMBER(SEARCH('Chapter 2 (Generated)'!$B$4:$V$4,INDEX(MyData,D3732, E3732+1))))&gt;0)),
"        " &amp; INDEX(MyData,D3732, E3732+1),
"    " &amp; INDEX(MyData,D3732, E3732+1))</f>
        <v xml:space="preserve">        "null",//380 </v>
      </c>
    </row>
    <row r="3733" spans="4:7" x14ac:dyDescent="0.2">
      <c r="D3733" s="20">
        <f t="shared" si="58"/>
        <v>384</v>
      </c>
      <c r="E3733" s="20">
        <f>MIN(IF(MOD(ROWS($A$2:A3733),$A$2)=0,E3732+1, E3732), $B$2-1)</f>
        <v>4</v>
      </c>
      <c r="G3733" s="2" t="str">
        <f>IF(NOT(OR(
SUMPRODUCT(--ISNUMBER(SEARCH('Chapter 2 (Generated)'!$B$3:$V$3,INDEX(MyData,D3733, E3733+1))))&gt;0,
SUMPRODUCT(--ISNUMBER(SEARCH('Chapter 2 (Generated)'!$B$4:$V$4,INDEX(MyData,D3733, E3733+1))))&gt;0)),
"        " &amp; INDEX(MyData,D3733, E3733+1),
"    " &amp; INDEX(MyData,D3733, E3733+1))</f>
        <v xml:space="preserve">        "null",</v>
      </c>
    </row>
    <row r="3734" spans="4:7" x14ac:dyDescent="0.2">
      <c r="D3734" s="20">
        <f t="shared" si="58"/>
        <v>385</v>
      </c>
      <c r="E3734" s="20">
        <f>MIN(IF(MOD(ROWS($A$2:A3734),$A$2)=0,E3733+1, E3733), $B$2-1)</f>
        <v>4</v>
      </c>
      <c r="G3734" s="2" t="str">
        <f>IF(NOT(OR(
SUMPRODUCT(--ISNUMBER(SEARCH('Chapter 2 (Generated)'!$B$3:$V$3,INDEX(MyData,D3734, E3734+1))))&gt;0,
SUMPRODUCT(--ISNUMBER(SEARCH('Chapter 2 (Generated)'!$B$4:$V$4,INDEX(MyData,D3734, E3734+1))))&gt;0)),
"        " &amp; INDEX(MyData,D3734, E3734+1),
"    " &amp; INDEX(MyData,D3734, E3734+1))</f>
        <v xml:space="preserve">        "null",</v>
      </c>
    </row>
    <row r="3735" spans="4:7" x14ac:dyDescent="0.2">
      <c r="D3735" s="20">
        <f t="shared" si="58"/>
        <v>386</v>
      </c>
      <c r="E3735" s="20">
        <f>MIN(IF(MOD(ROWS($A$2:A3735),$A$2)=0,E3734+1, E3734), $B$2-1)</f>
        <v>4</v>
      </c>
      <c r="G3735" s="2" t="str">
        <f>IF(NOT(OR(
SUMPRODUCT(--ISNUMBER(SEARCH('Chapter 2 (Generated)'!$B$3:$V$3,INDEX(MyData,D3735, E3735+1))))&gt;0,
SUMPRODUCT(--ISNUMBER(SEARCH('Chapter 2 (Generated)'!$B$4:$V$4,INDEX(MyData,D3735, E3735+1))))&gt;0)),
"        " &amp; INDEX(MyData,D3735, E3735+1),
"    " &amp; INDEX(MyData,D3735, E3735+1))</f>
        <v xml:space="preserve">        "null",</v>
      </c>
    </row>
    <row r="3736" spans="4:7" x14ac:dyDescent="0.2">
      <c r="D3736" s="20">
        <f t="shared" si="58"/>
        <v>387</v>
      </c>
      <c r="E3736" s="20">
        <f>MIN(IF(MOD(ROWS($A$2:A3736),$A$2)=0,E3735+1, E3735), $B$2-1)</f>
        <v>4</v>
      </c>
      <c r="G3736" s="2" t="str">
        <f>IF(NOT(OR(
SUMPRODUCT(--ISNUMBER(SEARCH('Chapter 2 (Generated)'!$B$3:$V$3,INDEX(MyData,D3736, E3736+1))))&gt;0,
SUMPRODUCT(--ISNUMBER(SEARCH('Chapter 2 (Generated)'!$B$4:$V$4,INDEX(MyData,D3736, E3736+1))))&gt;0)),
"        " &amp; INDEX(MyData,D3736, E3736+1),
"    " &amp; INDEX(MyData,D3736, E3736+1))</f>
        <v xml:space="preserve">        "null",</v>
      </c>
    </row>
    <row r="3737" spans="4:7" x14ac:dyDescent="0.2">
      <c r="D3737" s="20">
        <f t="shared" si="58"/>
        <v>388</v>
      </c>
      <c r="E3737" s="20">
        <f>MIN(IF(MOD(ROWS($A$2:A3737),$A$2)=0,E3736+1, E3736), $B$2-1)</f>
        <v>4</v>
      </c>
      <c r="G3737" s="2" t="str">
        <f>IF(NOT(OR(
SUMPRODUCT(--ISNUMBER(SEARCH('Chapter 2 (Generated)'!$B$3:$V$3,INDEX(MyData,D3737, E3737+1))))&gt;0,
SUMPRODUCT(--ISNUMBER(SEARCH('Chapter 2 (Generated)'!$B$4:$V$4,INDEX(MyData,D3737, E3737+1))))&gt;0)),
"        " &amp; INDEX(MyData,D3737, E3737+1),
"    " &amp; INDEX(MyData,D3737, E3737+1))</f>
        <v xml:space="preserve">        "null",//385 </v>
      </c>
    </row>
    <row r="3738" spans="4:7" x14ac:dyDescent="0.2">
      <c r="D3738" s="20">
        <f t="shared" si="58"/>
        <v>389</v>
      </c>
      <c r="E3738" s="20">
        <f>MIN(IF(MOD(ROWS($A$2:A3738),$A$2)=0,E3737+1, E3737), $B$2-1)</f>
        <v>4</v>
      </c>
      <c r="G3738" s="2" t="str">
        <f>IF(NOT(OR(
SUMPRODUCT(--ISNUMBER(SEARCH('Chapter 2 (Generated)'!$B$3:$V$3,INDEX(MyData,D3738, E3738+1))))&gt;0,
SUMPRODUCT(--ISNUMBER(SEARCH('Chapter 2 (Generated)'!$B$4:$V$4,INDEX(MyData,D3738, E3738+1))))&gt;0)),
"        " &amp; INDEX(MyData,D3738, E3738+1),
"    " &amp; INDEX(MyData,D3738, E3738+1))</f>
        <v xml:space="preserve">        "null",</v>
      </c>
    </row>
    <row r="3739" spans="4:7" x14ac:dyDescent="0.2">
      <c r="D3739" s="20">
        <f t="shared" si="58"/>
        <v>390</v>
      </c>
      <c r="E3739" s="20">
        <f>MIN(IF(MOD(ROWS($A$2:A3739),$A$2)=0,E3738+1, E3738), $B$2-1)</f>
        <v>4</v>
      </c>
      <c r="G3739" s="2" t="str">
        <f>IF(NOT(OR(
SUMPRODUCT(--ISNUMBER(SEARCH('Chapter 2 (Generated)'!$B$3:$V$3,INDEX(MyData,D3739, E3739+1))))&gt;0,
SUMPRODUCT(--ISNUMBER(SEARCH('Chapter 2 (Generated)'!$B$4:$V$4,INDEX(MyData,D3739, E3739+1))))&gt;0)),
"        " &amp; INDEX(MyData,D3739, E3739+1),
"    " &amp; INDEX(MyData,D3739, E3739+1))</f>
        <v xml:space="preserve">        "null",</v>
      </c>
    </row>
    <row r="3740" spans="4:7" x14ac:dyDescent="0.2">
      <c r="D3740" s="20">
        <f t="shared" si="58"/>
        <v>391</v>
      </c>
      <c r="E3740" s="20">
        <f>MIN(IF(MOD(ROWS($A$2:A3740),$A$2)=0,E3739+1, E3739), $B$2-1)</f>
        <v>4</v>
      </c>
      <c r="G3740" s="2" t="str">
        <f>IF(NOT(OR(
SUMPRODUCT(--ISNUMBER(SEARCH('Chapter 2 (Generated)'!$B$3:$V$3,INDEX(MyData,D3740, E3740+1))))&gt;0,
SUMPRODUCT(--ISNUMBER(SEARCH('Chapter 2 (Generated)'!$B$4:$V$4,INDEX(MyData,D3740, E3740+1))))&gt;0)),
"        " &amp; INDEX(MyData,D3740, E3740+1),
"    " &amp; INDEX(MyData,D3740, E3740+1))</f>
        <v xml:space="preserve">        "null",</v>
      </c>
    </row>
    <row r="3741" spans="4:7" x14ac:dyDescent="0.2">
      <c r="D3741" s="20">
        <f t="shared" si="58"/>
        <v>392</v>
      </c>
      <c r="E3741" s="20">
        <f>MIN(IF(MOD(ROWS($A$2:A3741),$A$2)=0,E3740+1, E3740), $B$2-1)</f>
        <v>4</v>
      </c>
      <c r="G3741" s="2" t="str">
        <f>IF(NOT(OR(
SUMPRODUCT(--ISNUMBER(SEARCH('Chapter 2 (Generated)'!$B$3:$V$3,INDEX(MyData,D3741, E3741+1))))&gt;0,
SUMPRODUCT(--ISNUMBER(SEARCH('Chapter 2 (Generated)'!$B$4:$V$4,INDEX(MyData,D3741, E3741+1))))&gt;0)),
"        " &amp; INDEX(MyData,D3741, E3741+1),
"    " &amp; INDEX(MyData,D3741, E3741+1))</f>
        <v xml:space="preserve">        "null",</v>
      </c>
    </row>
    <row r="3742" spans="4:7" x14ac:dyDescent="0.2">
      <c r="D3742" s="20">
        <f t="shared" si="58"/>
        <v>393</v>
      </c>
      <c r="E3742" s="20">
        <f>MIN(IF(MOD(ROWS($A$2:A3742),$A$2)=0,E3741+1, E3741), $B$2-1)</f>
        <v>4</v>
      </c>
      <c r="G3742" s="2" t="str">
        <f>IF(NOT(OR(
SUMPRODUCT(--ISNUMBER(SEARCH('Chapter 2 (Generated)'!$B$3:$V$3,INDEX(MyData,D3742, E3742+1))))&gt;0,
SUMPRODUCT(--ISNUMBER(SEARCH('Chapter 2 (Generated)'!$B$4:$V$4,INDEX(MyData,D3742, E3742+1))))&gt;0)),
"        " &amp; INDEX(MyData,D3742, E3742+1),
"    " &amp; INDEX(MyData,D3742, E3742+1))</f>
        <v xml:space="preserve">        "null",//390 </v>
      </c>
    </row>
    <row r="3743" spans="4:7" x14ac:dyDescent="0.2">
      <c r="D3743" s="20">
        <f t="shared" si="58"/>
        <v>394</v>
      </c>
      <c r="E3743" s="20">
        <f>MIN(IF(MOD(ROWS($A$2:A3743),$A$2)=0,E3742+1, E3742), $B$2-1)</f>
        <v>4</v>
      </c>
      <c r="G3743" s="2" t="str">
        <f>IF(NOT(OR(
SUMPRODUCT(--ISNUMBER(SEARCH('Chapter 2 (Generated)'!$B$3:$V$3,INDEX(MyData,D3743, E3743+1))))&gt;0,
SUMPRODUCT(--ISNUMBER(SEARCH('Chapter 2 (Generated)'!$B$4:$V$4,INDEX(MyData,D3743, E3743+1))))&gt;0)),
"        " &amp; INDEX(MyData,D3743, E3743+1),
"    " &amp; INDEX(MyData,D3743, E3743+1))</f>
        <v xml:space="preserve">        "null",</v>
      </c>
    </row>
    <row r="3744" spans="4:7" x14ac:dyDescent="0.2">
      <c r="D3744" s="20">
        <f t="shared" si="58"/>
        <v>395</v>
      </c>
      <c r="E3744" s="20">
        <f>MIN(IF(MOD(ROWS($A$2:A3744),$A$2)=0,E3743+1, E3743), $B$2-1)</f>
        <v>4</v>
      </c>
      <c r="G3744" s="2" t="str">
        <f>IF(NOT(OR(
SUMPRODUCT(--ISNUMBER(SEARCH('Chapter 2 (Generated)'!$B$3:$V$3,INDEX(MyData,D3744, E3744+1))))&gt;0,
SUMPRODUCT(--ISNUMBER(SEARCH('Chapter 2 (Generated)'!$B$4:$V$4,INDEX(MyData,D3744, E3744+1))))&gt;0)),
"        " &amp; INDEX(MyData,D3744, E3744+1),
"    " &amp; INDEX(MyData,D3744, E3744+1))</f>
        <v xml:space="preserve">        "null",</v>
      </c>
    </row>
    <row r="3745" spans="4:7" x14ac:dyDescent="0.2">
      <c r="D3745" s="20">
        <f t="shared" si="58"/>
        <v>396</v>
      </c>
      <c r="E3745" s="20">
        <f>MIN(IF(MOD(ROWS($A$2:A3745),$A$2)=0,E3744+1, E3744), $B$2-1)</f>
        <v>4</v>
      </c>
      <c r="G3745" s="2" t="str">
        <f>IF(NOT(OR(
SUMPRODUCT(--ISNUMBER(SEARCH('Chapter 2 (Generated)'!$B$3:$V$3,INDEX(MyData,D3745, E3745+1))))&gt;0,
SUMPRODUCT(--ISNUMBER(SEARCH('Chapter 2 (Generated)'!$B$4:$V$4,INDEX(MyData,D3745, E3745+1))))&gt;0)),
"        " &amp; INDEX(MyData,D3745, E3745+1),
"    " &amp; INDEX(MyData,D3745, E3745+1))</f>
        <v xml:space="preserve">        "null",</v>
      </c>
    </row>
    <row r="3746" spans="4:7" x14ac:dyDescent="0.2">
      <c r="D3746" s="20">
        <f t="shared" si="58"/>
        <v>397</v>
      </c>
      <c r="E3746" s="20">
        <f>MIN(IF(MOD(ROWS($A$2:A3746),$A$2)=0,E3745+1, E3745), $B$2-1)</f>
        <v>4</v>
      </c>
      <c r="G3746" s="2" t="str">
        <f>IF(NOT(OR(
SUMPRODUCT(--ISNUMBER(SEARCH('Chapter 2 (Generated)'!$B$3:$V$3,INDEX(MyData,D3746, E3746+1))))&gt;0,
SUMPRODUCT(--ISNUMBER(SEARCH('Chapter 2 (Generated)'!$B$4:$V$4,INDEX(MyData,D3746, E3746+1))))&gt;0)),
"        " &amp; INDEX(MyData,D3746, E3746+1),
"    " &amp; INDEX(MyData,D3746, E3746+1))</f>
        <v xml:space="preserve">        "null",</v>
      </c>
    </row>
    <row r="3747" spans="4:7" x14ac:dyDescent="0.2">
      <c r="D3747" s="20">
        <f t="shared" si="58"/>
        <v>398</v>
      </c>
      <c r="E3747" s="20">
        <f>MIN(IF(MOD(ROWS($A$2:A3747),$A$2)=0,E3746+1, E3746), $B$2-1)</f>
        <v>4</v>
      </c>
      <c r="G3747" s="2" t="str">
        <f>IF(NOT(OR(
SUMPRODUCT(--ISNUMBER(SEARCH('Chapter 2 (Generated)'!$B$3:$V$3,INDEX(MyData,D3747, E3747+1))))&gt;0,
SUMPRODUCT(--ISNUMBER(SEARCH('Chapter 2 (Generated)'!$B$4:$V$4,INDEX(MyData,D3747, E3747+1))))&gt;0)),
"        " &amp; INDEX(MyData,D3747, E3747+1),
"    " &amp; INDEX(MyData,D3747, E3747+1))</f>
        <v xml:space="preserve">        "null",//395 </v>
      </c>
    </row>
    <row r="3748" spans="4:7" x14ac:dyDescent="0.2">
      <c r="D3748" s="20">
        <f t="shared" si="58"/>
        <v>399</v>
      </c>
      <c r="E3748" s="20">
        <f>MIN(IF(MOD(ROWS($A$2:A3748),$A$2)=0,E3747+1, E3747), $B$2-1)</f>
        <v>4</v>
      </c>
      <c r="G3748" s="2" t="str">
        <f>IF(NOT(OR(
SUMPRODUCT(--ISNUMBER(SEARCH('Chapter 2 (Generated)'!$B$3:$V$3,INDEX(MyData,D3748, E3748+1))))&gt;0,
SUMPRODUCT(--ISNUMBER(SEARCH('Chapter 2 (Generated)'!$B$4:$V$4,INDEX(MyData,D3748, E3748+1))))&gt;0)),
"        " &amp; INDEX(MyData,D3748, E3748+1),
"    " &amp; INDEX(MyData,D3748, E3748+1))</f>
        <v xml:space="preserve">        "null",</v>
      </c>
    </row>
    <row r="3749" spans="4:7" x14ac:dyDescent="0.2">
      <c r="D3749" s="20">
        <f t="shared" si="58"/>
        <v>400</v>
      </c>
      <c r="E3749" s="20">
        <f>MIN(IF(MOD(ROWS($A$2:A3749),$A$2)=0,E3748+1, E3748), $B$2-1)</f>
        <v>4</v>
      </c>
      <c r="G3749" s="2" t="str">
        <f>IF(NOT(OR(
SUMPRODUCT(--ISNUMBER(SEARCH('Chapter 2 (Generated)'!$B$3:$V$3,INDEX(MyData,D3749, E3749+1))))&gt;0,
SUMPRODUCT(--ISNUMBER(SEARCH('Chapter 2 (Generated)'!$B$4:$V$4,INDEX(MyData,D3749, E3749+1))))&gt;0)),
"        " &amp; INDEX(MyData,D3749, E3749+1),
"    " &amp; INDEX(MyData,D3749, E3749+1))</f>
        <v xml:space="preserve">        "null",</v>
      </c>
    </row>
    <row r="3750" spans="4:7" x14ac:dyDescent="0.2">
      <c r="D3750" s="20">
        <f t="shared" si="58"/>
        <v>401</v>
      </c>
      <c r="E3750" s="20">
        <f>MIN(IF(MOD(ROWS($A$2:A3750),$A$2)=0,E3749+1, E3749), $B$2-1)</f>
        <v>4</v>
      </c>
      <c r="G3750" s="2" t="str">
        <f>IF(NOT(OR(
SUMPRODUCT(--ISNUMBER(SEARCH('Chapter 2 (Generated)'!$B$3:$V$3,INDEX(MyData,D3750, E3750+1))))&gt;0,
SUMPRODUCT(--ISNUMBER(SEARCH('Chapter 2 (Generated)'!$B$4:$V$4,INDEX(MyData,D3750, E3750+1))))&gt;0)),
"        " &amp; INDEX(MyData,D3750, E3750+1),
"    " &amp; INDEX(MyData,D3750, E3750+1))</f>
        <v xml:space="preserve">        "null",</v>
      </c>
    </row>
    <row r="3751" spans="4:7" x14ac:dyDescent="0.2">
      <c r="D3751" s="20">
        <f t="shared" si="58"/>
        <v>402</v>
      </c>
      <c r="E3751" s="20">
        <f>MIN(IF(MOD(ROWS($A$2:A3751),$A$2)=0,E3750+1, E3750), $B$2-1)</f>
        <v>4</v>
      </c>
      <c r="G3751" s="2" t="str">
        <f>IF(NOT(OR(
SUMPRODUCT(--ISNUMBER(SEARCH('Chapter 2 (Generated)'!$B$3:$V$3,INDEX(MyData,D3751, E3751+1))))&gt;0,
SUMPRODUCT(--ISNUMBER(SEARCH('Chapter 2 (Generated)'!$B$4:$V$4,INDEX(MyData,D3751, E3751+1))))&gt;0)),
"        " &amp; INDEX(MyData,D3751, E3751+1),
"    " &amp; INDEX(MyData,D3751, E3751+1))</f>
        <v xml:space="preserve">        "null",</v>
      </c>
    </row>
    <row r="3752" spans="4:7" x14ac:dyDescent="0.2">
      <c r="D3752" s="20">
        <f t="shared" si="58"/>
        <v>403</v>
      </c>
      <c r="E3752" s="20">
        <f>MIN(IF(MOD(ROWS($A$2:A3752),$A$2)=0,E3751+1, E3751), $B$2-1)</f>
        <v>4</v>
      </c>
      <c r="G3752" s="2" t="str">
        <f>IF(NOT(OR(
SUMPRODUCT(--ISNUMBER(SEARCH('Chapter 2 (Generated)'!$B$3:$V$3,INDEX(MyData,D3752, E3752+1))))&gt;0,
SUMPRODUCT(--ISNUMBER(SEARCH('Chapter 2 (Generated)'!$B$4:$V$4,INDEX(MyData,D3752, E3752+1))))&gt;0)),
"        " &amp; INDEX(MyData,D3752, E3752+1),
"    " &amp; INDEX(MyData,D3752, E3752+1))</f>
        <v xml:space="preserve">        "null",//400 </v>
      </c>
    </row>
    <row r="3753" spans="4:7" x14ac:dyDescent="0.2">
      <c r="D3753" s="20">
        <f t="shared" si="58"/>
        <v>404</v>
      </c>
      <c r="E3753" s="20">
        <f>MIN(IF(MOD(ROWS($A$2:A3753),$A$2)=0,E3752+1, E3752), $B$2-1)</f>
        <v>4</v>
      </c>
      <c r="G3753" s="2" t="str">
        <f>IF(NOT(OR(
SUMPRODUCT(--ISNUMBER(SEARCH('Chapter 2 (Generated)'!$B$3:$V$3,INDEX(MyData,D3753, E3753+1))))&gt;0,
SUMPRODUCT(--ISNUMBER(SEARCH('Chapter 2 (Generated)'!$B$4:$V$4,INDEX(MyData,D3753, E3753+1))))&gt;0)),
"        " &amp; INDEX(MyData,D3753, E3753+1),
"    " &amp; INDEX(MyData,D3753, E3753+1))</f>
        <v xml:space="preserve">        "null",</v>
      </c>
    </row>
    <row r="3754" spans="4:7" x14ac:dyDescent="0.2">
      <c r="D3754" s="20">
        <f t="shared" si="58"/>
        <v>405</v>
      </c>
      <c r="E3754" s="20">
        <f>MIN(IF(MOD(ROWS($A$2:A3754),$A$2)=0,E3753+1, E3753), $B$2-1)</f>
        <v>4</v>
      </c>
      <c r="G3754" s="2" t="str">
        <f>IF(NOT(OR(
SUMPRODUCT(--ISNUMBER(SEARCH('Chapter 2 (Generated)'!$B$3:$V$3,INDEX(MyData,D3754, E3754+1))))&gt;0,
SUMPRODUCT(--ISNUMBER(SEARCH('Chapter 2 (Generated)'!$B$4:$V$4,INDEX(MyData,D3754, E3754+1))))&gt;0)),
"        " &amp; INDEX(MyData,D3754, E3754+1),
"    " &amp; INDEX(MyData,D3754, E3754+1))</f>
        <v xml:space="preserve">        "null",</v>
      </c>
    </row>
    <row r="3755" spans="4:7" x14ac:dyDescent="0.2">
      <c r="D3755" s="20">
        <f t="shared" si="58"/>
        <v>406</v>
      </c>
      <c r="E3755" s="20">
        <f>MIN(IF(MOD(ROWS($A$2:A3755),$A$2)=0,E3754+1, E3754), $B$2-1)</f>
        <v>4</v>
      </c>
      <c r="G3755" s="2" t="str">
        <f>IF(NOT(OR(
SUMPRODUCT(--ISNUMBER(SEARCH('Chapter 2 (Generated)'!$B$3:$V$3,INDEX(MyData,D3755, E3755+1))))&gt;0,
SUMPRODUCT(--ISNUMBER(SEARCH('Chapter 2 (Generated)'!$B$4:$V$4,INDEX(MyData,D3755, E3755+1))))&gt;0)),
"        " &amp; INDEX(MyData,D3755, E3755+1),
"    " &amp; INDEX(MyData,D3755, E3755+1))</f>
        <v xml:space="preserve">        "null",</v>
      </c>
    </row>
    <row r="3756" spans="4:7" x14ac:dyDescent="0.2">
      <c r="D3756" s="20">
        <f t="shared" si="58"/>
        <v>407</v>
      </c>
      <c r="E3756" s="20">
        <f>MIN(IF(MOD(ROWS($A$2:A3756),$A$2)=0,E3755+1, E3755), $B$2-1)</f>
        <v>4</v>
      </c>
      <c r="G3756" s="2" t="str">
        <f>IF(NOT(OR(
SUMPRODUCT(--ISNUMBER(SEARCH('Chapter 2 (Generated)'!$B$3:$V$3,INDEX(MyData,D3756, E3756+1))))&gt;0,
SUMPRODUCT(--ISNUMBER(SEARCH('Chapter 2 (Generated)'!$B$4:$V$4,INDEX(MyData,D3756, E3756+1))))&gt;0)),
"        " &amp; INDEX(MyData,D3756, E3756+1),
"    " &amp; INDEX(MyData,D3756, E3756+1))</f>
        <v xml:space="preserve">        "null",</v>
      </c>
    </row>
    <row r="3757" spans="4:7" x14ac:dyDescent="0.2">
      <c r="D3757" s="20">
        <f t="shared" si="58"/>
        <v>408</v>
      </c>
      <c r="E3757" s="20">
        <f>MIN(IF(MOD(ROWS($A$2:A3757),$A$2)=0,E3756+1, E3756), $B$2-1)</f>
        <v>4</v>
      </c>
      <c r="G3757" s="2" t="str">
        <f>IF(NOT(OR(
SUMPRODUCT(--ISNUMBER(SEARCH('Chapter 2 (Generated)'!$B$3:$V$3,INDEX(MyData,D3757, E3757+1))))&gt;0,
SUMPRODUCT(--ISNUMBER(SEARCH('Chapter 2 (Generated)'!$B$4:$V$4,INDEX(MyData,D3757, E3757+1))))&gt;0)),
"        " &amp; INDEX(MyData,D3757, E3757+1),
"    " &amp; INDEX(MyData,D3757, E3757+1))</f>
        <v xml:space="preserve">        "null",//405 </v>
      </c>
    </row>
    <row r="3758" spans="4:7" x14ac:dyDescent="0.2">
      <c r="D3758" s="20">
        <f t="shared" si="58"/>
        <v>409</v>
      </c>
      <c r="E3758" s="20">
        <f>MIN(IF(MOD(ROWS($A$2:A3758),$A$2)=0,E3757+1, E3757), $B$2-1)</f>
        <v>4</v>
      </c>
      <c r="G3758" s="2" t="str">
        <f>IF(NOT(OR(
SUMPRODUCT(--ISNUMBER(SEARCH('Chapter 2 (Generated)'!$B$3:$V$3,INDEX(MyData,D3758, E3758+1))))&gt;0,
SUMPRODUCT(--ISNUMBER(SEARCH('Chapter 2 (Generated)'!$B$4:$V$4,INDEX(MyData,D3758, E3758+1))))&gt;0)),
"        " &amp; INDEX(MyData,D3758, E3758+1),
"    " &amp; INDEX(MyData,D3758, E3758+1))</f>
        <v xml:space="preserve">        "null",</v>
      </c>
    </row>
    <row r="3759" spans="4:7" x14ac:dyDescent="0.2">
      <c r="D3759" s="20">
        <f t="shared" si="58"/>
        <v>410</v>
      </c>
      <c r="E3759" s="20">
        <f>MIN(IF(MOD(ROWS($A$2:A3759),$A$2)=0,E3758+1, E3758), $B$2-1)</f>
        <v>4</v>
      </c>
      <c r="G3759" s="2" t="str">
        <f>IF(NOT(OR(
SUMPRODUCT(--ISNUMBER(SEARCH('Chapter 2 (Generated)'!$B$3:$V$3,INDEX(MyData,D3759, E3759+1))))&gt;0,
SUMPRODUCT(--ISNUMBER(SEARCH('Chapter 2 (Generated)'!$B$4:$V$4,INDEX(MyData,D3759, E3759+1))))&gt;0)),
"        " &amp; INDEX(MyData,D3759, E3759+1),
"    " &amp; INDEX(MyData,D3759, E3759+1))</f>
        <v xml:space="preserve">        "null",</v>
      </c>
    </row>
    <row r="3760" spans="4:7" x14ac:dyDescent="0.2">
      <c r="D3760" s="20">
        <f t="shared" si="58"/>
        <v>411</v>
      </c>
      <c r="E3760" s="20">
        <f>MIN(IF(MOD(ROWS($A$2:A3760),$A$2)=0,E3759+1, E3759), $B$2-1)</f>
        <v>4</v>
      </c>
      <c r="G3760" s="2" t="str">
        <f>IF(NOT(OR(
SUMPRODUCT(--ISNUMBER(SEARCH('Chapter 2 (Generated)'!$B$3:$V$3,INDEX(MyData,D3760, E3760+1))))&gt;0,
SUMPRODUCT(--ISNUMBER(SEARCH('Chapter 2 (Generated)'!$B$4:$V$4,INDEX(MyData,D3760, E3760+1))))&gt;0)),
"        " &amp; INDEX(MyData,D3760, E3760+1),
"    " &amp; INDEX(MyData,D3760, E3760+1))</f>
        <v xml:space="preserve">        "null",</v>
      </c>
    </row>
    <row r="3761" spans="4:7" x14ac:dyDescent="0.2">
      <c r="D3761" s="20">
        <f t="shared" si="58"/>
        <v>412</v>
      </c>
      <c r="E3761" s="20">
        <f>MIN(IF(MOD(ROWS($A$2:A3761),$A$2)=0,E3760+1, E3760), $B$2-1)</f>
        <v>4</v>
      </c>
      <c r="G3761" s="2" t="str">
        <f>IF(NOT(OR(
SUMPRODUCT(--ISNUMBER(SEARCH('Chapter 2 (Generated)'!$B$3:$V$3,INDEX(MyData,D3761, E3761+1))))&gt;0,
SUMPRODUCT(--ISNUMBER(SEARCH('Chapter 2 (Generated)'!$B$4:$V$4,INDEX(MyData,D3761, E3761+1))))&gt;0)),
"        " &amp; INDEX(MyData,D3761, E3761+1),
"    " &amp; INDEX(MyData,D3761, E3761+1))</f>
        <v xml:space="preserve">        "null",</v>
      </c>
    </row>
    <row r="3762" spans="4:7" x14ac:dyDescent="0.2">
      <c r="D3762" s="20">
        <f t="shared" si="58"/>
        <v>413</v>
      </c>
      <c r="E3762" s="20">
        <f>MIN(IF(MOD(ROWS($A$2:A3762),$A$2)=0,E3761+1, E3761), $B$2-1)</f>
        <v>4</v>
      </c>
      <c r="G3762" s="2" t="str">
        <f>IF(NOT(OR(
SUMPRODUCT(--ISNUMBER(SEARCH('Chapter 2 (Generated)'!$B$3:$V$3,INDEX(MyData,D3762, E3762+1))))&gt;0,
SUMPRODUCT(--ISNUMBER(SEARCH('Chapter 2 (Generated)'!$B$4:$V$4,INDEX(MyData,D3762, E3762+1))))&gt;0)),
"        " &amp; INDEX(MyData,D3762, E3762+1),
"    " &amp; INDEX(MyData,D3762, E3762+1))</f>
        <v xml:space="preserve">        "null",//410 </v>
      </c>
    </row>
    <row r="3763" spans="4:7" x14ac:dyDescent="0.2">
      <c r="D3763" s="20">
        <f t="shared" si="58"/>
        <v>414</v>
      </c>
      <c r="E3763" s="20">
        <f>MIN(IF(MOD(ROWS($A$2:A3763),$A$2)=0,E3762+1, E3762), $B$2-1)</f>
        <v>4</v>
      </c>
      <c r="G3763" s="2" t="str">
        <f>IF(NOT(OR(
SUMPRODUCT(--ISNUMBER(SEARCH('Chapter 2 (Generated)'!$B$3:$V$3,INDEX(MyData,D3763, E3763+1))))&gt;0,
SUMPRODUCT(--ISNUMBER(SEARCH('Chapter 2 (Generated)'!$B$4:$V$4,INDEX(MyData,D3763, E3763+1))))&gt;0)),
"        " &amp; INDEX(MyData,D3763, E3763+1),
"    " &amp; INDEX(MyData,D3763, E3763+1))</f>
        <v xml:space="preserve">        "null",</v>
      </c>
    </row>
    <row r="3764" spans="4:7" x14ac:dyDescent="0.2">
      <c r="D3764" s="20">
        <f t="shared" si="58"/>
        <v>415</v>
      </c>
      <c r="E3764" s="20">
        <f>MIN(IF(MOD(ROWS($A$2:A3764),$A$2)=0,E3763+1, E3763), $B$2-1)</f>
        <v>4</v>
      </c>
      <c r="G3764" s="2" t="str">
        <f>IF(NOT(OR(
SUMPRODUCT(--ISNUMBER(SEARCH('Chapter 2 (Generated)'!$B$3:$V$3,INDEX(MyData,D3764, E3764+1))))&gt;0,
SUMPRODUCT(--ISNUMBER(SEARCH('Chapter 2 (Generated)'!$B$4:$V$4,INDEX(MyData,D3764, E3764+1))))&gt;0)),
"        " &amp; INDEX(MyData,D3764, E3764+1),
"    " &amp; INDEX(MyData,D3764, E3764+1))</f>
        <v xml:space="preserve">        "null",</v>
      </c>
    </row>
    <row r="3765" spans="4:7" x14ac:dyDescent="0.2">
      <c r="D3765" s="20">
        <f t="shared" si="58"/>
        <v>416</v>
      </c>
      <c r="E3765" s="20">
        <f>MIN(IF(MOD(ROWS($A$2:A3765),$A$2)=0,E3764+1, E3764), $B$2-1)</f>
        <v>4</v>
      </c>
      <c r="G3765" s="2" t="str">
        <f>IF(NOT(OR(
SUMPRODUCT(--ISNUMBER(SEARCH('Chapter 2 (Generated)'!$B$3:$V$3,INDEX(MyData,D3765, E3765+1))))&gt;0,
SUMPRODUCT(--ISNUMBER(SEARCH('Chapter 2 (Generated)'!$B$4:$V$4,INDEX(MyData,D3765, E3765+1))))&gt;0)),
"        " &amp; INDEX(MyData,D3765, E3765+1),
"    " &amp; INDEX(MyData,D3765, E3765+1))</f>
        <v xml:space="preserve">        "null",</v>
      </c>
    </row>
    <row r="3766" spans="4:7" x14ac:dyDescent="0.2">
      <c r="D3766" s="20">
        <f t="shared" si="58"/>
        <v>417</v>
      </c>
      <c r="E3766" s="20">
        <f>MIN(IF(MOD(ROWS($A$2:A3766),$A$2)=0,E3765+1, E3765), $B$2-1)</f>
        <v>4</v>
      </c>
      <c r="G3766" s="2" t="str">
        <f>IF(NOT(OR(
SUMPRODUCT(--ISNUMBER(SEARCH('Chapter 2 (Generated)'!$B$3:$V$3,INDEX(MyData,D3766, E3766+1))))&gt;0,
SUMPRODUCT(--ISNUMBER(SEARCH('Chapter 2 (Generated)'!$B$4:$V$4,INDEX(MyData,D3766, E3766+1))))&gt;0)),
"        " &amp; INDEX(MyData,D3766, E3766+1),
"    " &amp; INDEX(MyData,D3766, E3766+1))</f>
        <v xml:space="preserve">        "null",</v>
      </c>
    </row>
    <row r="3767" spans="4:7" x14ac:dyDescent="0.2">
      <c r="D3767" s="20">
        <f t="shared" si="58"/>
        <v>418</v>
      </c>
      <c r="E3767" s="20">
        <f>MIN(IF(MOD(ROWS($A$2:A3767),$A$2)=0,E3766+1, E3766), $B$2-1)</f>
        <v>4</v>
      </c>
      <c r="G3767" s="2" t="str">
        <f>IF(NOT(OR(
SUMPRODUCT(--ISNUMBER(SEARCH('Chapter 2 (Generated)'!$B$3:$V$3,INDEX(MyData,D3767, E3767+1))))&gt;0,
SUMPRODUCT(--ISNUMBER(SEARCH('Chapter 2 (Generated)'!$B$4:$V$4,INDEX(MyData,D3767, E3767+1))))&gt;0)),
"        " &amp; INDEX(MyData,D3767, E3767+1),
"    " &amp; INDEX(MyData,D3767, E3767+1))</f>
        <v xml:space="preserve">        "null",//415 </v>
      </c>
    </row>
    <row r="3768" spans="4:7" x14ac:dyDescent="0.2">
      <c r="D3768" s="20">
        <f t="shared" si="58"/>
        <v>419</v>
      </c>
      <c r="E3768" s="20">
        <f>MIN(IF(MOD(ROWS($A$2:A3768),$A$2)=0,E3767+1, E3767), $B$2-1)</f>
        <v>4</v>
      </c>
      <c r="G3768" s="2" t="str">
        <f>IF(NOT(OR(
SUMPRODUCT(--ISNUMBER(SEARCH('Chapter 2 (Generated)'!$B$3:$V$3,INDEX(MyData,D3768, E3768+1))))&gt;0,
SUMPRODUCT(--ISNUMBER(SEARCH('Chapter 2 (Generated)'!$B$4:$V$4,INDEX(MyData,D3768, E3768+1))))&gt;0)),
"        " &amp; INDEX(MyData,D3768, E3768+1),
"    " &amp; INDEX(MyData,D3768, E3768+1))</f>
        <v xml:space="preserve">        "null",</v>
      </c>
    </row>
    <row r="3769" spans="4:7" x14ac:dyDescent="0.2">
      <c r="D3769" s="20">
        <f t="shared" si="58"/>
        <v>420</v>
      </c>
      <c r="E3769" s="20">
        <f>MIN(IF(MOD(ROWS($A$2:A3769),$A$2)=0,E3768+1, E3768), $B$2-1)</f>
        <v>4</v>
      </c>
      <c r="G3769" s="2" t="str">
        <f>IF(NOT(OR(
SUMPRODUCT(--ISNUMBER(SEARCH('Chapter 2 (Generated)'!$B$3:$V$3,INDEX(MyData,D3769, E3769+1))))&gt;0,
SUMPRODUCT(--ISNUMBER(SEARCH('Chapter 2 (Generated)'!$B$4:$V$4,INDEX(MyData,D3769, E3769+1))))&gt;0)),
"        " &amp; INDEX(MyData,D3769, E3769+1),
"    " &amp; INDEX(MyData,D3769, E3769+1))</f>
        <v xml:space="preserve">        "null",</v>
      </c>
    </row>
    <row r="3770" spans="4:7" x14ac:dyDescent="0.2">
      <c r="D3770" s="20">
        <f t="shared" si="58"/>
        <v>421</v>
      </c>
      <c r="E3770" s="20">
        <f>MIN(IF(MOD(ROWS($A$2:A3770),$A$2)=0,E3769+1, E3769), $B$2-1)</f>
        <v>4</v>
      </c>
      <c r="G3770" s="2" t="str">
        <f>IF(NOT(OR(
SUMPRODUCT(--ISNUMBER(SEARCH('Chapter 2 (Generated)'!$B$3:$V$3,INDEX(MyData,D3770, E3770+1))))&gt;0,
SUMPRODUCT(--ISNUMBER(SEARCH('Chapter 2 (Generated)'!$B$4:$V$4,INDEX(MyData,D3770, E3770+1))))&gt;0)),
"        " &amp; INDEX(MyData,D3770, E3770+1),
"    " &amp; INDEX(MyData,D3770, E3770+1))</f>
        <v xml:space="preserve">        "null",</v>
      </c>
    </row>
    <row r="3771" spans="4:7" x14ac:dyDescent="0.2">
      <c r="D3771" s="20">
        <f t="shared" si="58"/>
        <v>422</v>
      </c>
      <c r="E3771" s="20">
        <f>MIN(IF(MOD(ROWS($A$2:A3771),$A$2)=0,E3770+1, E3770), $B$2-1)</f>
        <v>4</v>
      </c>
      <c r="G3771" s="2" t="str">
        <f>IF(NOT(OR(
SUMPRODUCT(--ISNUMBER(SEARCH('Chapter 2 (Generated)'!$B$3:$V$3,INDEX(MyData,D3771, E3771+1))))&gt;0,
SUMPRODUCT(--ISNUMBER(SEARCH('Chapter 2 (Generated)'!$B$4:$V$4,INDEX(MyData,D3771, E3771+1))))&gt;0)),
"        " &amp; INDEX(MyData,D3771, E3771+1),
"    " &amp; INDEX(MyData,D3771, E3771+1))</f>
        <v xml:space="preserve">        "null",</v>
      </c>
    </row>
    <row r="3772" spans="4:7" x14ac:dyDescent="0.2">
      <c r="D3772" s="20">
        <f t="shared" si="58"/>
        <v>423</v>
      </c>
      <c r="E3772" s="20">
        <f>MIN(IF(MOD(ROWS($A$2:A3772),$A$2)=0,E3771+1, E3771), $B$2-1)</f>
        <v>4</v>
      </c>
      <c r="G3772" s="2" t="str">
        <f>IF(NOT(OR(
SUMPRODUCT(--ISNUMBER(SEARCH('Chapter 2 (Generated)'!$B$3:$V$3,INDEX(MyData,D3772, E3772+1))))&gt;0,
SUMPRODUCT(--ISNUMBER(SEARCH('Chapter 2 (Generated)'!$B$4:$V$4,INDEX(MyData,D3772, E3772+1))))&gt;0)),
"        " &amp; INDEX(MyData,D3772, E3772+1),
"    " &amp; INDEX(MyData,D3772, E3772+1))</f>
        <v xml:space="preserve">        "null",//420 </v>
      </c>
    </row>
    <row r="3773" spans="4:7" x14ac:dyDescent="0.2">
      <c r="D3773" s="20">
        <f t="shared" si="58"/>
        <v>424</v>
      </c>
      <c r="E3773" s="20">
        <f>MIN(IF(MOD(ROWS($A$2:A3773),$A$2)=0,E3772+1, E3772), $B$2-1)</f>
        <v>4</v>
      </c>
      <c r="G3773" s="2" t="str">
        <f>IF(NOT(OR(
SUMPRODUCT(--ISNUMBER(SEARCH('Chapter 2 (Generated)'!$B$3:$V$3,INDEX(MyData,D3773, E3773+1))))&gt;0,
SUMPRODUCT(--ISNUMBER(SEARCH('Chapter 2 (Generated)'!$B$4:$V$4,INDEX(MyData,D3773, E3773+1))))&gt;0)),
"        " &amp; INDEX(MyData,D3773, E3773+1),
"    " &amp; INDEX(MyData,D3773, E3773+1))</f>
        <v xml:space="preserve">        "null",</v>
      </c>
    </row>
    <row r="3774" spans="4:7" x14ac:dyDescent="0.2">
      <c r="D3774" s="20">
        <f t="shared" si="58"/>
        <v>425</v>
      </c>
      <c r="E3774" s="20">
        <f>MIN(IF(MOD(ROWS($A$2:A3774),$A$2)=0,E3773+1, E3773), $B$2-1)</f>
        <v>4</v>
      </c>
      <c r="G3774" s="2" t="str">
        <f>IF(NOT(OR(
SUMPRODUCT(--ISNUMBER(SEARCH('Chapter 2 (Generated)'!$B$3:$V$3,INDEX(MyData,D3774, E3774+1))))&gt;0,
SUMPRODUCT(--ISNUMBER(SEARCH('Chapter 2 (Generated)'!$B$4:$V$4,INDEX(MyData,D3774, E3774+1))))&gt;0)),
"        " &amp; INDEX(MyData,D3774, E3774+1),
"    " &amp; INDEX(MyData,D3774, E3774+1))</f>
        <v xml:space="preserve">        "null",</v>
      </c>
    </row>
    <row r="3775" spans="4:7" x14ac:dyDescent="0.2">
      <c r="D3775" s="20">
        <f t="shared" si="58"/>
        <v>426</v>
      </c>
      <c r="E3775" s="20">
        <f>MIN(IF(MOD(ROWS($A$2:A3775),$A$2)=0,E3774+1, E3774), $B$2-1)</f>
        <v>4</v>
      </c>
      <c r="G3775" s="2" t="str">
        <f>IF(NOT(OR(
SUMPRODUCT(--ISNUMBER(SEARCH('Chapter 2 (Generated)'!$B$3:$V$3,INDEX(MyData,D3775, E3775+1))))&gt;0,
SUMPRODUCT(--ISNUMBER(SEARCH('Chapter 2 (Generated)'!$B$4:$V$4,INDEX(MyData,D3775, E3775+1))))&gt;0)),
"        " &amp; INDEX(MyData,D3775, E3775+1),
"    " &amp; INDEX(MyData,D3775, E3775+1))</f>
        <v xml:space="preserve">        "null",</v>
      </c>
    </row>
    <row r="3776" spans="4:7" x14ac:dyDescent="0.2">
      <c r="D3776" s="20">
        <f t="shared" si="58"/>
        <v>427</v>
      </c>
      <c r="E3776" s="20">
        <f>MIN(IF(MOD(ROWS($A$2:A3776),$A$2)=0,E3775+1, E3775), $B$2-1)</f>
        <v>4</v>
      </c>
      <c r="G3776" s="2" t="str">
        <f>IF(NOT(OR(
SUMPRODUCT(--ISNUMBER(SEARCH('Chapter 2 (Generated)'!$B$3:$V$3,INDEX(MyData,D3776, E3776+1))))&gt;0,
SUMPRODUCT(--ISNUMBER(SEARCH('Chapter 2 (Generated)'!$B$4:$V$4,INDEX(MyData,D3776, E3776+1))))&gt;0)),
"        " &amp; INDEX(MyData,D3776, E3776+1),
"    " &amp; INDEX(MyData,D3776, E3776+1))</f>
        <v xml:space="preserve">        "null",</v>
      </c>
    </row>
    <row r="3777" spans="4:7" x14ac:dyDescent="0.2">
      <c r="D3777" s="20">
        <f t="shared" si="58"/>
        <v>428</v>
      </c>
      <c r="E3777" s="20">
        <f>MIN(IF(MOD(ROWS($A$2:A3777),$A$2)=0,E3776+1, E3776), $B$2-1)</f>
        <v>4</v>
      </c>
      <c r="G3777" s="2" t="str">
        <f>IF(NOT(OR(
SUMPRODUCT(--ISNUMBER(SEARCH('Chapter 2 (Generated)'!$B$3:$V$3,INDEX(MyData,D3777, E3777+1))))&gt;0,
SUMPRODUCT(--ISNUMBER(SEARCH('Chapter 2 (Generated)'!$B$4:$V$4,INDEX(MyData,D3777, E3777+1))))&gt;0)),
"        " &amp; INDEX(MyData,D3777, E3777+1),
"    " &amp; INDEX(MyData,D3777, E3777+1))</f>
        <v xml:space="preserve">        "null",//425 </v>
      </c>
    </row>
    <row r="3778" spans="4:7" x14ac:dyDescent="0.2">
      <c r="D3778" s="20">
        <f t="shared" ref="D3778:D3841" si="59">MOD(ROW(D3777)-1+ROWS(MyData),ROWS(MyData))+1</f>
        <v>429</v>
      </c>
      <c r="E3778" s="20">
        <f>MIN(IF(MOD(ROWS($A$2:A3778),$A$2)=0,E3777+1, E3777), $B$2-1)</f>
        <v>4</v>
      </c>
      <c r="G3778" s="2" t="str">
        <f>IF(NOT(OR(
SUMPRODUCT(--ISNUMBER(SEARCH('Chapter 2 (Generated)'!$B$3:$V$3,INDEX(MyData,D3778, E3778+1))))&gt;0,
SUMPRODUCT(--ISNUMBER(SEARCH('Chapter 2 (Generated)'!$B$4:$V$4,INDEX(MyData,D3778, E3778+1))))&gt;0)),
"        " &amp; INDEX(MyData,D3778, E3778+1),
"    " &amp; INDEX(MyData,D3778, E3778+1))</f>
        <v xml:space="preserve">        "null",</v>
      </c>
    </row>
    <row r="3779" spans="4:7" x14ac:dyDescent="0.2">
      <c r="D3779" s="20">
        <f t="shared" si="59"/>
        <v>430</v>
      </c>
      <c r="E3779" s="20">
        <f>MIN(IF(MOD(ROWS($A$2:A3779),$A$2)=0,E3778+1, E3778), $B$2-1)</f>
        <v>4</v>
      </c>
      <c r="G3779" s="2" t="str">
        <f>IF(NOT(OR(
SUMPRODUCT(--ISNUMBER(SEARCH('Chapter 2 (Generated)'!$B$3:$V$3,INDEX(MyData,D3779, E3779+1))))&gt;0,
SUMPRODUCT(--ISNUMBER(SEARCH('Chapter 2 (Generated)'!$B$4:$V$4,INDEX(MyData,D3779, E3779+1))))&gt;0)),
"        " &amp; INDEX(MyData,D3779, E3779+1),
"    " &amp; INDEX(MyData,D3779, E3779+1))</f>
        <v xml:space="preserve">        "null",</v>
      </c>
    </row>
    <row r="3780" spans="4:7" x14ac:dyDescent="0.2">
      <c r="D3780" s="20">
        <f t="shared" si="59"/>
        <v>431</v>
      </c>
      <c r="E3780" s="20">
        <f>MIN(IF(MOD(ROWS($A$2:A3780),$A$2)=0,E3779+1, E3779), $B$2-1)</f>
        <v>4</v>
      </c>
      <c r="G3780" s="2" t="str">
        <f>IF(NOT(OR(
SUMPRODUCT(--ISNUMBER(SEARCH('Chapter 2 (Generated)'!$B$3:$V$3,INDEX(MyData,D3780, E3780+1))))&gt;0,
SUMPRODUCT(--ISNUMBER(SEARCH('Chapter 2 (Generated)'!$B$4:$V$4,INDEX(MyData,D3780, E3780+1))))&gt;0)),
"        " &amp; INDEX(MyData,D3780, E3780+1),
"    " &amp; INDEX(MyData,D3780, E3780+1))</f>
        <v xml:space="preserve">        "null",</v>
      </c>
    </row>
    <row r="3781" spans="4:7" x14ac:dyDescent="0.2">
      <c r="D3781" s="20">
        <f t="shared" si="59"/>
        <v>432</v>
      </c>
      <c r="E3781" s="20">
        <f>MIN(IF(MOD(ROWS($A$2:A3781),$A$2)=0,E3780+1, E3780), $B$2-1)</f>
        <v>4</v>
      </c>
      <c r="G3781" s="2" t="str">
        <f>IF(NOT(OR(
SUMPRODUCT(--ISNUMBER(SEARCH('Chapter 2 (Generated)'!$B$3:$V$3,INDEX(MyData,D3781, E3781+1))))&gt;0,
SUMPRODUCT(--ISNUMBER(SEARCH('Chapter 2 (Generated)'!$B$4:$V$4,INDEX(MyData,D3781, E3781+1))))&gt;0)),
"        " &amp; INDEX(MyData,D3781, E3781+1),
"    " &amp; INDEX(MyData,D3781, E3781+1))</f>
        <v xml:space="preserve">        "null",</v>
      </c>
    </row>
    <row r="3782" spans="4:7" x14ac:dyDescent="0.2">
      <c r="D3782" s="20">
        <f t="shared" si="59"/>
        <v>433</v>
      </c>
      <c r="E3782" s="20">
        <f>MIN(IF(MOD(ROWS($A$2:A3782),$A$2)=0,E3781+1, E3781), $B$2-1)</f>
        <v>4</v>
      </c>
      <c r="G3782" s="2" t="str">
        <f>IF(NOT(OR(
SUMPRODUCT(--ISNUMBER(SEARCH('Chapter 2 (Generated)'!$B$3:$V$3,INDEX(MyData,D3782, E3782+1))))&gt;0,
SUMPRODUCT(--ISNUMBER(SEARCH('Chapter 2 (Generated)'!$B$4:$V$4,INDEX(MyData,D3782, E3782+1))))&gt;0)),
"        " &amp; INDEX(MyData,D3782, E3782+1),
"    " &amp; INDEX(MyData,D3782, E3782+1))</f>
        <v xml:space="preserve">        "null",//430 </v>
      </c>
    </row>
    <row r="3783" spans="4:7" x14ac:dyDescent="0.2">
      <c r="D3783" s="20">
        <f t="shared" si="59"/>
        <v>434</v>
      </c>
      <c r="E3783" s="20">
        <f>MIN(IF(MOD(ROWS($A$2:A3783),$A$2)=0,E3782+1, E3782), $B$2-1)</f>
        <v>4</v>
      </c>
      <c r="G3783" s="2" t="str">
        <f>IF(NOT(OR(
SUMPRODUCT(--ISNUMBER(SEARCH('Chapter 2 (Generated)'!$B$3:$V$3,INDEX(MyData,D3783, E3783+1))))&gt;0,
SUMPRODUCT(--ISNUMBER(SEARCH('Chapter 2 (Generated)'!$B$4:$V$4,INDEX(MyData,D3783, E3783+1))))&gt;0)),
"        " &amp; INDEX(MyData,D3783, E3783+1),
"    " &amp; INDEX(MyData,D3783, E3783+1))</f>
        <v xml:space="preserve">        "null",</v>
      </c>
    </row>
    <row r="3784" spans="4:7" x14ac:dyDescent="0.2">
      <c r="D3784" s="20">
        <f t="shared" si="59"/>
        <v>435</v>
      </c>
      <c r="E3784" s="20">
        <f>MIN(IF(MOD(ROWS($A$2:A3784),$A$2)=0,E3783+1, E3783), $B$2-1)</f>
        <v>4</v>
      </c>
      <c r="G3784" s="2" t="str">
        <f>IF(NOT(OR(
SUMPRODUCT(--ISNUMBER(SEARCH('Chapter 2 (Generated)'!$B$3:$V$3,INDEX(MyData,D3784, E3784+1))))&gt;0,
SUMPRODUCT(--ISNUMBER(SEARCH('Chapter 2 (Generated)'!$B$4:$V$4,INDEX(MyData,D3784, E3784+1))))&gt;0)),
"        " &amp; INDEX(MyData,D3784, E3784+1),
"    " &amp; INDEX(MyData,D3784, E3784+1))</f>
        <v xml:space="preserve">        "null",</v>
      </c>
    </row>
    <row r="3785" spans="4:7" x14ac:dyDescent="0.2">
      <c r="D3785" s="20">
        <f t="shared" si="59"/>
        <v>436</v>
      </c>
      <c r="E3785" s="20">
        <f>MIN(IF(MOD(ROWS($A$2:A3785),$A$2)=0,E3784+1, E3784), $B$2-1)</f>
        <v>4</v>
      </c>
      <c r="G3785" s="2" t="str">
        <f>IF(NOT(OR(
SUMPRODUCT(--ISNUMBER(SEARCH('Chapter 2 (Generated)'!$B$3:$V$3,INDEX(MyData,D3785, E3785+1))))&gt;0,
SUMPRODUCT(--ISNUMBER(SEARCH('Chapter 2 (Generated)'!$B$4:$V$4,INDEX(MyData,D3785, E3785+1))))&gt;0)),
"        " &amp; INDEX(MyData,D3785, E3785+1),
"    " &amp; INDEX(MyData,D3785, E3785+1))</f>
        <v xml:space="preserve">        "null",</v>
      </c>
    </row>
    <row r="3786" spans="4:7" x14ac:dyDescent="0.2">
      <c r="D3786" s="20">
        <f t="shared" si="59"/>
        <v>437</v>
      </c>
      <c r="E3786" s="20">
        <f>MIN(IF(MOD(ROWS($A$2:A3786),$A$2)=0,E3785+1, E3785), $B$2-1)</f>
        <v>4</v>
      </c>
      <c r="G3786" s="2" t="str">
        <f>IF(NOT(OR(
SUMPRODUCT(--ISNUMBER(SEARCH('Chapter 2 (Generated)'!$B$3:$V$3,INDEX(MyData,D3786, E3786+1))))&gt;0,
SUMPRODUCT(--ISNUMBER(SEARCH('Chapter 2 (Generated)'!$B$4:$V$4,INDEX(MyData,D3786, E3786+1))))&gt;0)),
"        " &amp; INDEX(MyData,D3786, E3786+1),
"    " &amp; INDEX(MyData,D3786, E3786+1))</f>
        <v xml:space="preserve">        "null",</v>
      </c>
    </row>
    <row r="3787" spans="4:7" x14ac:dyDescent="0.2">
      <c r="D3787" s="20">
        <f t="shared" si="59"/>
        <v>438</v>
      </c>
      <c r="E3787" s="20">
        <f>MIN(IF(MOD(ROWS($A$2:A3787),$A$2)=0,E3786+1, E3786), $B$2-1)</f>
        <v>4</v>
      </c>
      <c r="G3787" s="2" t="str">
        <f>IF(NOT(OR(
SUMPRODUCT(--ISNUMBER(SEARCH('Chapter 2 (Generated)'!$B$3:$V$3,INDEX(MyData,D3787, E3787+1))))&gt;0,
SUMPRODUCT(--ISNUMBER(SEARCH('Chapter 2 (Generated)'!$B$4:$V$4,INDEX(MyData,D3787, E3787+1))))&gt;0)),
"        " &amp; INDEX(MyData,D3787, E3787+1),
"    " &amp; INDEX(MyData,D3787, E3787+1))</f>
        <v xml:space="preserve">        "null",//435 </v>
      </c>
    </row>
    <row r="3788" spans="4:7" x14ac:dyDescent="0.2">
      <c r="D3788" s="20">
        <f t="shared" si="59"/>
        <v>439</v>
      </c>
      <c r="E3788" s="20">
        <f>MIN(IF(MOD(ROWS($A$2:A3788),$A$2)=0,E3787+1, E3787), $B$2-1)</f>
        <v>4</v>
      </c>
      <c r="G3788" s="2" t="str">
        <f>IF(NOT(OR(
SUMPRODUCT(--ISNUMBER(SEARCH('Chapter 2 (Generated)'!$B$3:$V$3,INDEX(MyData,D3788, E3788+1))))&gt;0,
SUMPRODUCT(--ISNUMBER(SEARCH('Chapter 2 (Generated)'!$B$4:$V$4,INDEX(MyData,D3788, E3788+1))))&gt;0)),
"        " &amp; INDEX(MyData,D3788, E3788+1),
"    " &amp; INDEX(MyData,D3788, E3788+1))</f>
        <v xml:space="preserve">        "null",</v>
      </c>
    </row>
    <row r="3789" spans="4:7" x14ac:dyDescent="0.2">
      <c r="D3789" s="20">
        <f t="shared" si="59"/>
        <v>440</v>
      </c>
      <c r="E3789" s="20">
        <f>MIN(IF(MOD(ROWS($A$2:A3789),$A$2)=0,E3788+1, E3788), $B$2-1)</f>
        <v>4</v>
      </c>
      <c r="G3789" s="2" t="str">
        <f>IF(NOT(OR(
SUMPRODUCT(--ISNUMBER(SEARCH('Chapter 2 (Generated)'!$B$3:$V$3,INDEX(MyData,D3789, E3789+1))))&gt;0,
SUMPRODUCT(--ISNUMBER(SEARCH('Chapter 2 (Generated)'!$B$4:$V$4,INDEX(MyData,D3789, E3789+1))))&gt;0)),
"        " &amp; INDEX(MyData,D3789, E3789+1),
"    " &amp; INDEX(MyData,D3789, E3789+1))</f>
        <v xml:space="preserve">        "null",</v>
      </c>
    </row>
    <row r="3790" spans="4:7" x14ac:dyDescent="0.2">
      <c r="D3790" s="20">
        <f t="shared" si="59"/>
        <v>441</v>
      </c>
      <c r="E3790" s="20">
        <f>MIN(IF(MOD(ROWS($A$2:A3790),$A$2)=0,E3789+1, E3789), $B$2-1)</f>
        <v>4</v>
      </c>
      <c r="G3790" s="2" t="str">
        <f>IF(NOT(OR(
SUMPRODUCT(--ISNUMBER(SEARCH('Chapter 2 (Generated)'!$B$3:$V$3,INDEX(MyData,D3790, E3790+1))))&gt;0,
SUMPRODUCT(--ISNUMBER(SEARCH('Chapter 2 (Generated)'!$B$4:$V$4,INDEX(MyData,D3790, E3790+1))))&gt;0)),
"        " &amp; INDEX(MyData,D3790, E3790+1),
"    " &amp; INDEX(MyData,D3790, E3790+1))</f>
        <v xml:space="preserve">        "null",</v>
      </c>
    </row>
    <row r="3791" spans="4:7" x14ac:dyDescent="0.2">
      <c r="D3791" s="20">
        <f t="shared" si="59"/>
        <v>442</v>
      </c>
      <c r="E3791" s="20">
        <f>MIN(IF(MOD(ROWS($A$2:A3791),$A$2)=0,E3790+1, E3790), $B$2-1)</f>
        <v>4</v>
      </c>
      <c r="G3791" s="2" t="str">
        <f>IF(NOT(OR(
SUMPRODUCT(--ISNUMBER(SEARCH('Chapter 2 (Generated)'!$B$3:$V$3,INDEX(MyData,D3791, E3791+1))))&gt;0,
SUMPRODUCT(--ISNUMBER(SEARCH('Chapter 2 (Generated)'!$B$4:$V$4,INDEX(MyData,D3791, E3791+1))))&gt;0)),
"        " &amp; INDEX(MyData,D3791, E3791+1),
"    " &amp; INDEX(MyData,D3791, E3791+1))</f>
        <v xml:space="preserve">        "null",</v>
      </c>
    </row>
    <row r="3792" spans="4:7" x14ac:dyDescent="0.2">
      <c r="D3792" s="20">
        <f t="shared" si="59"/>
        <v>443</v>
      </c>
      <c r="E3792" s="20">
        <f>MIN(IF(MOD(ROWS($A$2:A3792),$A$2)=0,E3791+1, E3791), $B$2-1)</f>
        <v>4</v>
      </c>
      <c r="G3792" s="2" t="str">
        <f>IF(NOT(OR(
SUMPRODUCT(--ISNUMBER(SEARCH('Chapter 2 (Generated)'!$B$3:$V$3,INDEX(MyData,D3792, E3792+1))))&gt;0,
SUMPRODUCT(--ISNUMBER(SEARCH('Chapter 2 (Generated)'!$B$4:$V$4,INDEX(MyData,D3792, E3792+1))))&gt;0)),
"        " &amp; INDEX(MyData,D3792, E3792+1),
"    " &amp; INDEX(MyData,D3792, E3792+1))</f>
        <v xml:space="preserve">        "null",//440 </v>
      </c>
    </row>
    <row r="3793" spans="4:7" x14ac:dyDescent="0.2">
      <c r="D3793" s="20">
        <f t="shared" si="59"/>
        <v>444</v>
      </c>
      <c r="E3793" s="20">
        <f>MIN(IF(MOD(ROWS($A$2:A3793),$A$2)=0,E3792+1, E3792), $B$2-1)</f>
        <v>4</v>
      </c>
      <c r="G3793" s="2" t="str">
        <f>IF(NOT(OR(
SUMPRODUCT(--ISNUMBER(SEARCH('Chapter 2 (Generated)'!$B$3:$V$3,INDEX(MyData,D3793, E3793+1))))&gt;0,
SUMPRODUCT(--ISNUMBER(SEARCH('Chapter 2 (Generated)'!$B$4:$V$4,INDEX(MyData,D3793, E3793+1))))&gt;0)),
"        " &amp; INDEX(MyData,D3793, E3793+1),
"    " &amp; INDEX(MyData,D3793, E3793+1))</f>
        <v xml:space="preserve">        "null",</v>
      </c>
    </row>
    <row r="3794" spans="4:7" x14ac:dyDescent="0.2">
      <c r="D3794" s="20">
        <f t="shared" si="59"/>
        <v>445</v>
      </c>
      <c r="E3794" s="20">
        <f>MIN(IF(MOD(ROWS($A$2:A3794),$A$2)=0,E3793+1, E3793), $B$2-1)</f>
        <v>4</v>
      </c>
      <c r="G3794" s="2" t="str">
        <f>IF(NOT(OR(
SUMPRODUCT(--ISNUMBER(SEARCH('Chapter 2 (Generated)'!$B$3:$V$3,INDEX(MyData,D3794, E3794+1))))&gt;0,
SUMPRODUCT(--ISNUMBER(SEARCH('Chapter 2 (Generated)'!$B$4:$V$4,INDEX(MyData,D3794, E3794+1))))&gt;0)),
"        " &amp; INDEX(MyData,D3794, E3794+1),
"    " &amp; INDEX(MyData,D3794, E3794+1))</f>
        <v xml:space="preserve">        "null",</v>
      </c>
    </row>
    <row r="3795" spans="4:7" x14ac:dyDescent="0.2">
      <c r="D3795" s="20">
        <f t="shared" si="59"/>
        <v>446</v>
      </c>
      <c r="E3795" s="20">
        <f>MIN(IF(MOD(ROWS($A$2:A3795),$A$2)=0,E3794+1, E3794), $B$2-1)</f>
        <v>4</v>
      </c>
      <c r="G3795" s="2" t="str">
        <f>IF(NOT(OR(
SUMPRODUCT(--ISNUMBER(SEARCH('Chapter 2 (Generated)'!$B$3:$V$3,INDEX(MyData,D3795, E3795+1))))&gt;0,
SUMPRODUCT(--ISNUMBER(SEARCH('Chapter 2 (Generated)'!$B$4:$V$4,INDEX(MyData,D3795, E3795+1))))&gt;0)),
"        " &amp; INDEX(MyData,D3795, E3795+1),
"    " &amp; INDEX(MyData,D3795, E3795+1))</f>
        <v xml:space="preserve">        "null",</v>
      </c>
    </row>
    <row r="3796" spans="4:7" x14ac:dyDescent="0.2">
      <c r="D3796" s="20">
        <f t="shared" si="59"/>
        <v>447</v>
      </c>
      <c r="E3796" s="20">
        <f>MIN(IF(MOD(ROWS($A$2:A3796),$A$2)=0,E3795+1, E3795), $B$2-1)</f>
        <v>4</v>
      </c>
      <c r="G3796" s="2" t="str">
        <f>IF(NOT(OR(
SUMPRODUCT(--ISNUMBER(SEARCH('Chapter 2 (Generated)'!$B$3:$V$3,INDEX(MyData,D3796, E3796+1))))&gt;0,
SUMPRODUCT(--ISNUMBER(SEARCH('Chapter 2 (Generated)'!$B$4:$V$4,INDEX(MyData,D3796, E3796+1))))&gt;0)),
"        " &amp; INDEX(MyData,D3796, E3796+1),
"    " &amp; INDEX(MyData,D3796, E3796+1))</f>
        <v xml:space="preserve">        "null",</v>
      </c>
    </row>
    <row r="3797" spans="4:7" x14ac:dyDescent="0.2">
      <c r="D3797" s="20">
        <f t="shared" si="59"/>
        <v>448</v>
      </c>
      <c r="E3797" s="20">
        <f>MIN(IF(MOD(ROWS($A$2:A3797),$A$2)=0,E3796+1, E3796), $B$2-1)</f>
        <v>4</v>
      </c>
      <c r="G3797" s="2" t="str">
        <f>IF(NOT(OR(
SUMPRODUCT(--ISNUMBER(SEARCH('Chapter 2 (Generated)'!$B$3:$V$3,INDEX(MyData,D3797, E3797+1))))&gt;0,
SUMPRODUCT(--ISNUMBER(SEARCH('Chapter 2 (Generated)'!$B$4:$V$4,INDEX(MyData,D3797, E3797+1))))&gt;0)),
"        " &amp; INDEX(MyData,D3797, E3797+1),
"    " &amp; INDEX(MyData,D3797, E3797+1))</f>
        <v xml:space="preserve">        "null",//445 </v>
      </c>
    </row>
    <row r="3798" spans="4:7" x14ac:dyDescent="0.2">
      <c r="D3798" s="20">
        <f t="shared" si="59"/>
        <v>449</v>
      </c>
      <c r="E3798" s="20">
        <f>MIN(IF(MOD(ROWS($A$2:A3798),$A$2)=0,E3797+1, E3797), $B$2-1)</f>
        <v>4</v>
      </c>
      <c r="G3798" s="2" t="str">
        <f>IF(NOT(OR(
SUMPRODUCT(--ISNUMBER(SEARCH('Chapter 2 (Generated)'!$B$3:$V$3,INDEX(MyData,D3798, E3798+1))))&gt;0,
SUMPRODUCT(--ISNUMBER(SEARCH('Chapter 2 (Generated)'!$B$4:$V$4,INDEX(MyData,D3798, E3798+1))))&gt;0)),
"        " &amp; INDEX(MyData,D3798, E3798+1),
"    " &amp; INDEX(MyData,D3798, E3798+1))</f>
        <v xml:space="preserve">        "null",</v>
      </c>
    </row>
    <row r="3799" spans="4:7" x14ac:dyDescent="0.2">
      <c r="D3799" s="20">
        <f t="shared" si="59"/>
        <v>450</v>
      </c>
      <c r="E3799" s="20">
        <f>MIN(IF(MOD(ROWS($A$2:A3799),$A$2)=0,E3798+1, E3798), $B$2-1)</f>
        <v>4</v>
      </c>
      <c r="G3799" s="2" t="str">
        <f>IF(NOT(OR(
SUMPRODUCT(--ISNUMBER(SEARCH('Chapter 2 (Generated)'!$B$3:$V$3,INDEX(MyData,D3799, E3799+1))))&gt;0,
SUMPRODUCT(--ISNUMBER(SEARCH('Chapter 2 (Generated)'!$B$4:$V$4,INDEX(MyData,D3799, E3799+1))))&gt;0)),
"        " &amp; INDEX(MyData,D3799, E3799+1),
"    " &amp; INDEX(MyData,D3799, E3799+1))</f>
        <v xml:space="preserve">        "null",</v>
      </c>
    </row>
    <row r="3800" spans="4:7" x14ac:dyDescent="0.2">
      <c r="D3800" s="20">
        <f t="shared" si="59"/>
        <v>451</v>
      </c>
      <c r="E3800" s="20">
        <f>MIN(IF(MOD(ROWS($A$2:A3800),$A$2)=0,E3799+1, E3799), $B$2-1)</f>
        <v>4</v>
      </c>
      <c r="G3800" s="2" t="str">
        <f>IF(NOT(OR(
SUMPRODUCT(--ISNUMBER(SEARCH('Chapter 2 (Generated)'!$B$3:$V$3,INDEX(MyData,D3800, E3800+1))))&gt;0,
SUMPRODUCT(--ISNUMBER(SEARCH('Chapter 2 (Generated)'!$B$4:$V$4,INDEX(MyData,D3800, E3800+1))))&gt;0)),
"        " &amp; INDEX(MyData,D3800, E3800+1),
"    " &amp; INDEX(MyData,D3800, E3800+1))</f>
        <v xml:space="preserve">        "null",</v>
      </c>
    </row>
    <row r="3801" spans="4:7" x14ac:dyDescent="0.2">
      <c r="D3801" s="20">
        <f t="shared" si="59"/>
        <v>452</v>
      </c>
      <c r="E3801" s="20">
        <f>MIN(IF(MOD(ROWS($A$2:A3801),$A$2)=0,E3800+1, E3800), $B$2-1)</f>
        <v>4</v>
      </c>
      <c r="G3801" s="2" t="str">
        <f>IF(NOT(OR(
SUMPRODUCT(--ISNUMBER(SEARCH('Chapter 2 (Generated)'!$B$3:$V$3,INDEX(MyData,D3801, E3801+1))))&gt;0,
SUMPRODUCT(--ISNUMBER(SEARCH('Chapter 2 (Generated)'!$B$4:$V$4,INDEX(MyData,D3801, E3801+1))))&gt;0)),
"        " &amp; INDEX(MyData,D3801, E3801+1),
"    " &amp; INDEX(MyData,D3801, E3801+1))</f>
        <v xml:space="preserve">        "null",</v>
      </c>
    </row>
    <row r="3802" spans="4:7" x14ac:dyDescent="0.2">
      <c r="D3802" s="20">
        <f t="shared" si="59"/>
        <v>453</v>
      </c>
      <c r="E3802" s="20">
        <f>MIN(IF(MOD(ROWS($A$2:A3802),$A$2)=0,E3801+1, E3801), $B$2-1)</f>
        <v>4</v>
      </c>
      <c r="G3802" s="2" t="str">
        <f>IF(NOT(OR(
SUMPRODUCT(--ISNUMBER(SEARCH('Chapter 2 (Generated)'!$B$3:$V$3,INDEX(MyData,D3802, E3802+1))))&gt;0,
SUMPRODUCT(--ISNUMBER(SEARCH('Chapter 2 (Generated)'!$B$4:$V$4,INDEX(MyData,D3802, E3802+1))))&gt;0)),
"        " &amp; INDEX(MyData,D3802, E3802+1),
"    " &amp; INDEX(MyData,D3802, E3802+1))</f>
        <v xml:space="preserve">        "null",//450 </v>
      </c>
    </row>
    <row r="3803" spans="4:7" x14ac:dyDescent="0.2">
      <c r="D3803" s="20">
        <f t="shared" si="59"/>
        <v>454</v>
      </c>
      <c r="E3803" s="20">
        <f>MIN(IF(MOD(ROWS($A$2:A3803),$A$2)=0,E3802+1, E3802), $B$2-1)</f>
        <v>4</v>
      </c>
      <c r="G3803" s="2" t="str">
        <f>IF(NOT(OR(
SUMPRODUCT(--ISNUMBER(SEARCH('Chapter 2 (Generated)'!$B$3:$V$3,INDEX(MyData,D3803, E3803+1))))&gt;0,
SUMPRODUCT(--ISNUMBER(SEARCH('Chapter 2 (Generated)'!$B$4:$V$4,INDEX(MyData,D3803, E3803+1))))&gt;0)),
"        " &amp; INDEX(MyData,D3803, E3803+1),
"    " &amp; INDEX(MyData,D3803, E3803+1))</f>
        <v xml:space="preserve">        "null",</v>
      </c>
    </row>
    <row r="3804" spans="4:7" x14ac:dyDescent="0.2">
      <c r="D3804" s="20">
        <f t="shared" si="59"/>
        <v>455</v>
      </c>
      <c r="E3804" s="20">
        <f>MIN(IF(MOD(ROWS($A$2:A3804),$A$2)=0,E3803+1, E3803), $B$2-1)</f>
        <v>4</v>
      </c>
      <c r="G3804" s="2" t="str">
        <f>IF(NOT(OR(
SUMPRODUCT(--ISNUMBER(SEARCH('Chapter 2 (Generated)'!$B$3:$V$3,INDEX(MyData,D3804, E3804+1))))&gt;0,
SUMPRODUCT(--ISNUMBER(SEARCH('Chapter 2 (Generated)'!$B$4:$V$4,INDEX(MyData,D3804, E3804+1))))&gt;0)),
"        " &amp; INDEX(MyData,D3804, E3804+1),
"    " &amp; INDEX(MyData,D3804, E3804+1))</f>
        <v xml:space="preserve">        "null",</v>
      </c>
    </row>
    <row r="3805" spans="4:7" x14ac:dyDescent="0.2">
      <c r="D3805" s="20">
        <f t="shared" si="59"/>
        <v>456</v>
      </c>
      <c r="E3805" s="20">
        <f>MIN(IF(MOD(ROWS($A$2:A3805),$A$2)=0,E3804+1, E3804), $B$2-1)</f>
        <v>4</v>
      </c>
      <c r="G3805" s="2" t="str">
        <f>IF(NOT(OR(
SUMPRODUCT(--ISNUMBER(SEARCH('Chapter 2 (Generated)'!$B$3:$V$3,INDEX(MyData,D3805, E3805+1))))&gt;0,
SUMPRODUCT(--ISNUMBER(SEARCH('Chapter 2 (Generated)'!$B$4:$V$4,INDEX(MyData,D3805, E3805+1))))&gt;0)),
"        " &amp; INDEX(MyData,D3805, E3805+1),
"    " &amp; INDEX(MyData,D3805, E3805+1))</f>
        <v xml:space="preserve">        "null",</v>
      </c>
    </row>
    <row r="3806" spans="4:7" x14ac:dyDescent="0.2">
      <c r="D3806" s="20">
        <f t="shared" si="59"/>
        <v>457</v>
      </c>
      <c r="E3806" s="20">
        <f>MIN(IF(MOD(ROWS($A$2:A3806),$A$2)=0,E3805+1, E3805), $B$2-1)</f>
        <v>4</v>
      </c>
      <c r="G3806" s="2" t="str">
        <f>IF(NOT(OR(
SUMPRODUCT(--ISNUMBER(SEARCH('Chapter 2 (Generated)'!$B$3:$V$3,INDEX(MyData,D3806, E3806+1))))&gt;0,
SUMPRODUCT(--ISNUMBER(SEARCH('Chapter 2 (Generated)'!$B$4:$V$4,INDEX(MyData,D3806, E3806+1))))&gt;0)),
"        " &amp; INDEX(MyData,D3806, E3806+1),
"    " &amp; INDEX(MyData,D3806, E3806+1))</f>
        <v xml:space="preserve">        "null",</v>
      </c>
    </row>
    <row r="3807" spans="4:7" x14ac:dyDescent="0.2">
      <c r="D3807" s="20">
        <f t="shared" si="59"/>
        <v>458</v>
      </c>
      <c r="E3807" s="20">
        <f>MIN(IF(MOD(ROWS($A$2:A3807),$A$2)=0,E3806+1, E3806), $B$2-1)</f>
        <v>4</v>
      </c>
      <c r="G3807" s="2" t="str">
        <f>IF(NOT(OR(
SUMPRODUCT(--ISNUMBER(SEARCH('Chapter 2 (Generated)'!$B$3:$V$3,INDEX(MyData,D3807, E3807+1))))&gt;0,
SUMPRODUCT(--ISNUMBER(SEARCH('Chapter 2 (Generated)'!$B$4:$V$4,INDEX(MyData,D3807, E3807+1))))&gt;0)),
"        " &amp; INDEX(MyData,D3807, E3807+1),
"    " &amp; INDEX(MyData,D3807, E3807+1))</f>
        <v xml:space="preserve">        "null",//455 </v>
      </c>
    </row>
    <row r="3808" spans="4:7" x14ac:dyDescent="0.2">
      <c r="D3808" s="20">
        <f t="shared" si="59"/>
        <v>459</v>
      </c>
      <c r="E3808" s="20">
        <f>MIN(IF(MOD(ROWS($A$2:A3808),$A$2)=0,E3807+1, E3807), $B$2-1)</f>
        <v>4</v>
      </c>
      <c r="G3808" s="2" t="str">
        <f>IF(NOT(OR(
SUMPRODUCT(--ISNUMBER(SEARCH('Chapter 2 (Generated)'!$B$3:$V$3,INDEX(MyData,D3808, E3808+1))))&gt;0,
SUMPRODUCT(--ISNUMBER(SEARCH('Chapter 2 (Generated)'!$B$4:$V$4,INDEX(MyData,D3808, E3808+1))))&gt;0)),
"        " &amp; INDEX(MyData,D3808, E3808+1),
"    " &amp; INDEX(MyData,D3808, E3808+1))</f>
        <v xml:space="preserve">        "null",</v>
      </c>
    </row>
    <row r="3809" spans="4:7" x14ac:dyDescent="0.2">
      <c r="D3809" s="20">
        <f t="shared" si="59"/>
        <v>460</v>
      </c>
      <c r="E3809" s="20">
        <f>MIN(IF(MOD(ROWS($A$2:A3809),$A$2)=0,E3808+1, E3808), $B$2-1)</f>
        <v>4</v>
      </c>
      <c r="G3809" s="2" t="str">
        <f>IF(NOT(OR(
SUMPRODUCT(--ISNUMBER(SEARCH('Chapter 2 (Generated)'!$B$3:$V$3,INDEX(MyData,D3809, E3809+1))))&gt;0,
SUMPRODUCT(--ISNUMBER(SEARCH('Chapter 2 (Generated)'!$B$4:$V$4,INDEX(MyData,D3809, E3809+1))))&gt;0)),
"        " &amp; INDEX(MyData,D3809, E3809+1),
"    " &amp; INDEX(MyData,D3809, E3809+1))</f>
        <v xml:space="preserve">        "null",</v>
      </c>
    </row>
    <row r="3810" spans="4:7" x14ac:dyDescent="0.2">
      <c r="D3810" s="20">
        <f t="shared" si="59"/>
        <v>461</v>
      </c>
      <c r="E3810" s="20">
        <f>MIN(IF(MOD(ROWS($A$2:A3810),$A$2)=0,E3809+1, E3809), $B$2-1)</f>
        <v>4</v>
      </c>
      <c r="G3810" s="2" t="str">
        <f>IF(NOT(OR(
SUMPRODUCT(--ISNUMBER(SEARCH('Chapter 2 (Generated)'!$B$3:$V$3,INDEX(MyData,D3810, E3810+1))))&gt;0,
SUMPRODUCT(--ISNUMBER(SEARCH('Chapter 2 (Generated)'!$B$4:$V$4,INDEX(MyData,D3810, E3810+1))))&gt;0)),
"        " &amp; INDEX(MyData,D3810, E3810+1),
"    " &amp; INDEX(MyData,D3810, E3810+1))</f>
        <v xml:space="preserve">        "null",</v>
      </c>
    </row>
    <row r="3811" spans="4:7" x14ac:dyDescent="0.2">
      <c r="D3811" s="20">
        <f t="shared" si="59"/>
        <v>462</v>
      </c>
      <c r="E3811" s="20">
        <f>MIN(IF(MOD(ROWS($A$2:A3811),$A$2)=0,E3810+1, E3810), $B$2-1)</f>
        <v>4</v>
      </c>
      <c r="G3811" s="2" t="str">
        <f>IF(NOT(OR(
SUMPRODUCT(--ISNUMBER(SEARCH('Chapter 2 (Generated)'!$B$3:$V$3,INDEX(MyData,D3811, E3811+1))))&gt;0,
SUMPRODUCT(--ISNUMBER(SEARCH('Chapter 2 (Generated)'!$B$4:$V$4,INDEX(MyData,D3811, E3811+1))))&gt;0)),
"        " &amp; INDEX(MyData,D3811, E3811+1),
"    " &amp; INDEX(MyData,D3811, E3811+1))</f>
        <v xml:space="preserve">        "null",</v>
      </c>
    </row>
    <row r="3812" spans="4:7" x14ac:dyDescent="0.2">
      <c r="D3812" s="20">
        <f t="shared" si="59"/>
        <v>463</v>
      </c>
      <c r="E3812" s="20">
        <f>MIN(IF(MOD(ROWS($A$2:A3812),$A$2)=0,E3811+1, E3811), $B$2-1)</f>
        <v>4</v>
      </c>
      <c r="G3812" s="2" t="str">
        <f>IF(NOT(OR(
SUMPRODUCT(--ISNUMBER(SEARCH('Chapter 2 (Generated)'!$B$3:$V$3,INDEX(MyData,D3812, E3812+1))))&gt;0,
SUMPRODUCT(--ISNUMBER(SEARCH('Chapter 2 (Generated)'!$B$4:$V$4,INDEX(MyData,D3812, E3812+1))))&gt;0)),
"        " &amp; INDEX(MyData,D3812, E3812+1),
"    " &amp; INDEX(MyData,D3812, E3812+1))</f>
        <v xml:space="preserve">        "null",//460 </v>
      </c>
    </row>
    <row r="3813" spans="4:7" x14ac:dyDescent="0.2">
      <c r="D3813" s="20">
        <f t="shared" si="59"/>
        <v>464</v>
      </c>
      <c r="E3813" s="20">
        <f>MIN(IF(MOD(ROWS($A$2:A3813),$A$2)=0,E3812+1, E3812), $B$2-1)</f>
        <v>4</v>
      </c>
      <c r="G3813" s="2" t="str">
        <f>IF(NOT(OR(
SUMPRODUCT(--ISNUMBER(SEARCH('Chapter 2 (Generated)'!$B$3:$V$3,INDEX(MyData,D3813, E3813+1))))&gt;0,
SUMPRODUCT(--ISNUMBER(SEARCH('Chapter 2 (Generated)'!$B$4:$V$4,INDEX(MyData,D3813, E3813+1))))&gt;0)),
"        " &amp; INDEX(MyData,D3813, E3813+1),
"    " &amp; INDEX(MyData,D3813, E3813+1))</f>
        <v xml:space="preserve">        "null",</v>
      </c>
    </row>
    <row r="3814" spans="4:7" x14ac:dyDescent="0.2">
      <c r="D3814" s="20">
        <f t="shared" si="59"/>
        <v>465</v>
      </c>
      <c r="E3814" s="20">
        <f>MIN(IF(MOD(ROWS($A$2:A3814),$A$2)=0,E3813+1, E3813), $B$2-1)</f>
        <v>4</v>
      </c>
      <c r="G3814" s="2" t="str">
        <f>IF(NOT(OR(
SUMPRODUCT(--ISNUMBER(SEARCH('Chapter 2 (Generated)'!$B$3:$V$3,INDEX(MyData,D3814, E3814+1))))&gt;0,
SUMPRODUCT(--ISNUMBER(SEARCH('Chapter 2 (Generated)'!$B$4:$V$4,INDEX(MyData,D3814, E3814+1))))&gt;0)),
"        " &amp; INDEX(MyData,D3814, E3814+1),
"    " &amp; INDEX(MyData,D3814, E3814+1))</f>
        <v xml:space="preserve">        "null",</v>
      </c>
    </row>
    <row r="3815" spans="4:7" x14ac:dyDescent="0.2">
      <c r="D3815" s="20">
        <f t="shared" si="59"/>
        <v>466</v>
      </c>
      <c r="E3815" s="20">
        <f>MIN(IF(MOD(ROWS($A$2:A3815),$A$2)=0,E3814+1, E3814), $B$2-1)</f>
        <v>4</v>
      </c>
      <c r="G3815" s="2" t="str">
        <f>IF(NOT(OR(
SUMPRODUCT(--ISNUMBER(SEARCH('Chapter 2 (Generated)'!$B$3:$V$3,INDEX(MyData,D3815, E3815+1))))&gt;0,
SUMPRODUCT(--ISNUMBER(SEARCH('Chapter 2 (Generated)'!$B$4:$V$4,INDEX(MyData,D3815, E3815+1))))&gt;0)),
"        " &amp; INDEX(MyData,D3815, E3815+1),
"    " &amp; INDEX(MyData,D3815, E3815+1))</f>
        <v xml:space="preserve">        "null",</v>
      </c>
    </row>
    <row r="3816" spans="4:7" x14ac:dyDescent="0.2">
      <c r="D3816" s="20">
        <f t="shared" si="59"/>
        <v>467</v>
      </c>
      <c r="E3816" s="20">
        <f>MIN(IF(MOD(ROWS($A$2:A3816),$A$2)=0,E3815+1, E3815), $B$2-1)</f>
        <v>4</v>
      </c>
      <c r="G3816" s="2" t="str">
        <f>IF(NOT(OR(
SUMPRODUCT(--ISNUMBER(SEARCH('Chapter 2 (Generated)'!$B$3:$V$3,INDEX(MyData,D3816, E3816+1))))&gt;0,
SUMPRODUCT(--ISNUMBER(SEARCH('Chapter 2 (Generated)'!$B$4:$V$4,INDEX(MyData,D3816, E3816+1))))&gt;0)),
"        " &amp; INDEX(MyData,D3816, E3816+1),
"    " &amp; INDEX(MyData,D3816, E3816+1))</f>
        <v xml:space="preserve">        "null",</v>
      </c>
    </row>
    <row r="3817" spans="4:7" x14ac:dyDescent="0.2">
      <c r="D3817" s="20">
        <f t="shared" si="59"/>
        <v>468</v>
      </c>
      <c r="E3817" s="20">
        <f>MIN(IF(MOD(ROWS($A$2:A3817),$A$2)=0,E3816+1, E3816), $B$2-1)</f>
        <v>4</v>
      </c>
      <c r="G3817" s="2" t="str">
        <f>IF(NOT(OR(
SUMPRODUCT(--ISNUMBER(SEARCH('Chapter 2 (Generated)'!$B$3:$V$3,INDEX(MyData,D3817, E3817+1))))&gt;0,
SUMPRODUCT(--ISNUMBER(SEARCH('Chapter 2 (Generated)'!$B$4:$V$4,INDEX(MyData,D3817, E3817+1))))&gt;0)),
"        " &amp; INDEX(MyData,D3817, E3817+1),
"    " &amp; INDEX(MyData,D3817, E3817+1))</f>
        <v xml:space="preserve">        "null",//465 </v>
      </c>
    </row>
    <row r="3818" spans="4:7" x14ac:dyDescent="0.2">
      <c r="D3818" s="20">
        <f t="shared" si="59"/>
        <v>469</v>
      </c>
      <c r="E3818" s="20">
        <f>MIN(IF(MOD(ROWS($A$2:A3818),$A$2)=0,E3817+1, E3817), $B$2-1)</f>
        <v>4</v>
      </c>
      <c r="G3818" s="2" t="str">
        <f>IF(NOT(OR(
SUMPRODUCT(--ISNUMBER(SEARCH('Chapter 2 (Generated)'!$B$3:$V$3,INDEX(MyData,D3818, E3818+1))))&gt;0,
SUMPRODUCT(--ISNUMBER(SEARCH('Chapter 2 (Generated)'!$B$4:$V$4,INDEX(MyData,D3818, E3818+1))))&gt;0)),
"        " &amp; INDEX(MyData,D3818, E3818+1),
"    " &amp; INDEX(MyData,D3818, E3818+1))</f>
        <v xml:space="preserve">        "null",</v>
      </c>
    </row>
    <row r="3819" spans="4:7" x14ac:dyDescent="0.2">
      <c r="D3819" s="20">
        <f t="shared" si="59"/>
        <v>470</v>
      </c>
      <c r="E3819" s="20">
        <f>MIN(IF(MOD(ROWS($A$2:A3819),$A$2)=0,E3818+1, E3818), $B$2-1)</f>
        <v>4</v>
      </c>
      <c r="G3819" s="2" t="str">
        <f>IF(NOT(OR(
SUMPRODUCT(--ISNUMBER(SEARCH('Chapter 2 (Generated)'!$B$3:$V$3,INDEX(MyData,D3819, E3819+1))))&gt;0,
SUMPRODUCT(--ISNUMBER(SEARCH('Chapter 2 (Generated)'!$B$4:$V$4,INDEX(MyData,D3819, E3819+1))))&gt;0)),
"        " &amp; INDEX(MyData,D3819, E3819+1),
"    " &amp; INDEX(MyData,D3819, E3819+1))</f>
        <v xml:space="preserve">        "null",</v>
      </c>
    </row>
    <row r="3820" spans="4:7" x14ac:dyDescent="0.2">
      <c r="D3820" s="20">
        <f t="shared" si="59"/>
        <v>471</v>
      </c>
      <c r="E3820" s="20">
        <f>MIN(IF(MOD(ROWS($A$2:A3820),$A$2)=0,E3819+1, E3819), $B$2-1)</f>
        <v>4</v>
      </c>
      <c r="G3820" s="2" t="str">
        <f>IF(NOT(OR(
SUMPRODUCT(--ISNUMBER(SEARCH('Chapter 2 (Generated)'!$B$3:$V$3,INDEX(MyData,D3820, E3820+1))))&gt;0,
SUMPRODUCT(--ISNUMBER(SEARCH('Chapter 2 (Generated)'!$B$4:$V$4,INDEX(MyData,D3820, E3820+1))))&gt;0)),
"        " &amp; INDEX(MyData,D3820, E3820+1),
"    " &amp; INDEX(MyData,D3820, E3820+1))</f>
        <v xml:space="preserve">        "null",</v>
      </c>
    </row>
    <row r="3821" spans="4:7" x14ac:dyDescent="0.2">
      <c r="D3821" s="20">
        <f t="shared" si="59"/>
        <v>472</v>
      </c>
      <c r="E3821" s="20">
        <f>MIN(IF(MOD(ROWS($A$2:A3821),$A$2)=0,E3820+1, E3820), $B$2-1)</f>
        <v>4</v>
      </c>
      <c r="G3821" s="2" t="str">
        <f>IF(NOT(OR(
SUMPRODUCT(--ISNUMBER(SEARCH('Chapter 2 (Generated)'!$B$3:$V$3,INDEX(MyData,D3821, E3821+1))))&gt;0,
SUMPRODUCT(--ISNUMBER(SEARCH('Chapter 2 (Generated)'!$B$4:$V$4,INDEX(MyData,D3821, E3821+1))))&gt;0)),
"        " &amp; INDEX(MyData,D3821, E3821+1),
"    " &amp; INDEX(MyData,D3821, E3821+1))</f>
        <v xml:space="preserve">        "null",</v>
      </c>
    </row>
    <row r="3822" spans="4:7" x14ac:dyDescent="0.2">
      <c r="D3822" s="20">
        <f t="shared" si="59"/>
        <v>473</v>
      </c>
      <c r="E3822" s="20">
        <f>MIN(IF(MOD(ROWS($A$2:A3822),$A$2)=0,E3821+1, E3821), $B$2-1)</f>
        <v>4</v>
      </c>
      <c r="G3822" s="2" t="str">
        <f>IF(NOT(OR(
SUMPRODUCT(--ISNUMBER(SEARCH('Chapter 2 (Generated)'!$B$3:$V$3,INDEX(MyData,D3822, E3822+1))))&gt;0,
SUMPRODUCT(--ISNUMBER(SEARCH('Chapter 2 (Generated)'!$B$4:$V$4,INDEX(MyData,D3822, E3822+1))))&gt;0)),
"        " &amp; INDEX(MyData,D3822, E3822+1),
"    " &amp; INDEX(MyData,D3822, E3822+1))</f>
        <v xml:space="preserve">        "null",//470 </v>
      </c>
    </row>
    <row r="3823" spans="4:7" x14ac:dyDescent="0.2">
      <c r="D3823" s="20">
        <f t="shared" si="59"/>
        <v>474</v>
      </c>
      <c r="E3823" s="20">
        <f>MIN(IF(MOD(ROWS($A$2:A3823),$A$2)=0,E3822+1, E3822), $B$2-1)</f>
        <v>4</v>
      </c>
      <c r="G3823" s="2" t="str">
        <f>IF(NOT(OR(
SUMPRODUCT(--ISNUMBER(SEARCH('Chapter 2 (Generated)'!$B$3:$V$3,INDEX(MyData,D3823, E3823+1))))&gt;0,
SUMPRODUCT(--ISNUMBER(SEARCH('Chapter 2 (Generated)'!$B$4:$V$4,INDEX(MyData,D3823, E3823+1))))&gt;0)),
"        " &amp; INDEX(MyData,D3823, E3823+1),
"    " &amp; INDEX(MyData,D3823, E3823+1))</f>
        <v xml:space="preserve">        "null",</v>
      </c>
    </row>
    <row r="3824" spans="4:7" x14ac:dyDescent="0.2">
      <c r="D3824" s="20">
        <f t="shared" si="59"/>
        <v>475</v>
      </c>
      <c r="E3824" s="20">
        <f>MIN(IF(MOD(ROWS($A$2:A3824),$A$2)=0,E3823+1, E3823), $B$2-1)</f>
        <v>4</v>
      </c>
      <c r="G3824" s="2" t="str">
        <f>IF(NOT(OR(
SUMPRODUCT(--ISNUMBER(SEARCH('Chapter 2 (Generated)'!$B$3:$V$3,INDEX(MyData,D3824, E3824+1))))&gt;0,
SUMPRODUCT(--ISNUMBER(SEARCH('Chapter 2 (Generated)'!$B$4:$V$4,INDEX(MyData,D3824, E3824+1))))&gt;0)),
"        " &amp; INDEX(MyData,D3824, E3824+1),
"    " &amp; INDEX(MyData,D3824, E3824+1))</f>
        <v xml:space="preserve">        "null",</v>
      </c>
    </row>
    <row r="3825" spans="4:7" x14ac:dyDescent="0.2">
      <c r="D3825" s="20">
        <f t="shared" si="59"/>
        <v>476</v>
      </c>
      <c r="E3825" s="20">
        <f>MIN(IF(MOD(ROWS($A$2:A3825),$A$2)=0,E3824+1, E3824), $B$2-1)</f>
        <v>4</v>
      </c>
      <c r="G3825" s="2" t="str">
        <f>IF(NOT(OR(
SUMPRODUCT(--ISNUMBER(SEARCH('Chapter 2 (Generated)'!$B$3:$V$3,INDEX(MyData,D3825, E3825+1))))&gt;0,
SUMPRODUCT(--ISNUMBER(SEARCH('Chapter 2 (Generated)'!$B$4:$V$4,INDEX(MyData,D3825, E3825+1))))&gt;0)),
"        " &amp; INDEX(MyData,D3825, E3825+1),
"    " &amp; INDEX(MyData,D3825, E3825+1))</f>
        <v xml:space="preserve">        "null",</v>
      </c>
    </row>
    <row r="3826" spans="4:7" x14ac:dyDescent="0.2">
      <c r="D3826" s="20">
        <f t="shared" si="59"/>
        <v>477</v>
      </c>
      <c r="E3826" s="20">
        <f>MIN(IF(MOD(ROWS($A$2:A3826),$A$2)=0,E3825+1, E3825), $B$2-1)</f>
        <v>4</v>
      </c>
      <c r="G3826" s="2" t="str">
        <f>IF(NOT(OR(
SUMPRODUCT(--ISNUMBER(SEARCH('Chapter 2 (Generated)'!$B$3:$V$3,INDEX(MyData,D3826, E3826+1))))&gt;0,
SUMPRODUCT(--ISNUMBER(SEARCH('Chapter 2 (Generated)'!$B$4:$V$4,INDEX(MyData,D3826, E3826+1))))&gt;0)),
"        " &amp; INDEX(MyData,D3826, E3826+1),
"    " &amp; INDEX(MyData,D3826, E3826+1))</f>
        <v xml:space="preserve">        "null",</v>
      </c>
    </row>
    <row r="3827" spans="4:7" x14ac:dyDescent="0.2">
      <c r="D3827" s="20">
        <f t="shared" si="59"/>
        <v>478</v>
      </c>
      <c r="E3827" s="20">
        <f>MIN(IF(MOD(ROWS($A$2:A3827),$A$2)=0,E3826+1, E3826), $B$2-1)</f>
        <v>4</v>
      </c>
      <c r="G3827" s="2" t="str">
        <f>IF(NOT(OR(
SUMPRODUCT(--ISNUMBER(SEARCH('Chapter 2 (Generated)'!$B$3:$V$3,INDEX(MyData,D3827, E3827+1))))&gt;0,
SUMPRODUCT(--ISNUMBER(SEARCH('Chapter 2 (Generated)'!$B$4:$V$4,INDEX(MyData,D3827, E3827+1))))&gt;0)),
"        " &amp; INDEX(MyData,D3827, E3827+1),
"    " &amp; INDEX(MyData,D3827, E3827+1))</f>
        <v xml:space="preserve">        "null",//475 </v>
      </c>
    </row>
    <row r="3828" spans="4:7" x14ac:dyDescent="0.2">
      <c r="D3828" s="20">
        <f t="shared" si="59"/>
        <v>479</v>
      </c>
      <c r="E3828" s="20">
        <f>MIN(IF(MOD(ROWS($A$2:A3828),$A$2)=0,E3827+1, E3827), $B$2-1)</f>
        <v>4</v>
      </c>
      <c r="G3828" s="2" t="str">
        <f>IF(NOT(OR(
SUMPRODUCT(--ISNUMBER(SEARCH('Chapter 2 (Generated)'!$B$3:$V$3,INDEX(MyData,D3828, E3828+1))))&gt;0,
SUMPRODUCT(--ISNUMBER(SEARCH('Chapter 2 (Generated)'!$B$4:$V$4,INDEX(MyData,D3828, E3828+1))))&gt;0)),
"        " &amp; INDEX(MyData,D3828, E3828+1),
"    " &amp; INDEX(MyData,D3828, E3828+1))</f>
        <v xml:space="preserve">        "null",</v>
      </c>
    </row>
    <row r="3829" spans="4:7" x14ac:dyDescent="0.2">
      <c r="D3829" s="20">
        <f t="shared" si="59"/>
        <v>480</v>
      </c>
      <c r="E3829" s="20">
        <f>MIN(IF(MOD(ROWS($A$2:A3829),$A$2)=0,E3828+1, E3828), $B$2-1)</f>
        <v>4</v>
      </c>
      <c r="G3829" s="2" t="str">
        <f>IF(NOT(OR(
SUMPRODUCT(--ISNUMBER(SEARCH('Chapter 2 (Generated)'!$B$3:$V$3,INDEX(MyData,D3829, E3829+1))))&gt;0,
SUMPRODUCT(--ISNUMBER(SEARCH('Chapter 2 (Generated)'!$B$4:$V$4,INDEX(MyData,D3829, E3829+1))))&gt;0)),
"        " &amp; INDEX(MyData,D3829, E3829+1),
"    " &amp; INDEX(MyData,D3829, E3829+1))</f>
        <v xml:space="preserve">        "null",</v>
      </c>
    </row>
    <row r="3830" spans="4:7" x14ac:dyDescent="0.2">
      <c r="D3830" s="20">
        <f t="shared" si="59"/>
        <v>481</v>
      </c>
      <c r="E3830" s="20">
        <f>MIN(IF(MOD(ROWS($A$2:A3830),$A$2)=0,E3829+1, E3829), $B$2-1)</f>
        <v>4</v>
      </c>
      <c r="G3830" s="2" t="str">
        <f>IF(NOT(OR(
SUMPRODUCT(--ISNUMBER(SEARCH('Chapter 2 (Generated)'!$B$3:$V$3,INDEX(MyData,D3830, E3830+1))))&gt;0,
SUMPRODUCT(--ISNUMBER(SEARCH('Chapter 2 (Generated)'!$B$4:$V$4,INDEX(MyData,D3830, E3830+1))))&gt;0)),
"        " &amp; INDEX(MyData,D3830, E3830+1),
"    " &amp; INDEX(MyData,D3830, E3830+1))</f>
        <v xml:space="preserve">        "null",</v>
      </c>
    </row>
    <row r="3831" spans="4:7" x14ac:dyDescent="0.2">
      <c r="D3831" s="20">
        <f t="shared" si="59"/>
        <v>482</v>
      </c>
      <c r="E3831" s="20">
        <f>MIN(IF(MOD(ROWS($A$2:A3831),$A$2)=0,E3830+1, E3830), $B$2-1)</f>
        <v>4</v>
      </c>
      <c r="G3831" s="2" t="str">
        <f>IF(NOT(OR(
SUMPRODUCT(--ISNUMBER(SEARCH('Chapter 2 (Generated)'!$B$3:$V$3,INDEX(MyData,D3831, E3831+1))))&gt;0,
SUMPRODUCT(--ISNUMBER(SEARCH('Chapter 2 (Generated)'!$B$4:$V$4,INDEX(MyData,D3831, E3831+1))))&gt;0)),
"        " &amp; INDEX(MyData,D3831, E3831+1),
"    " &amp; INDEX(MyData,D3831, E3831+1))</f>
        <v xml:space="preserve">        "null",</v>
      </c>
    </row>
    <row r="3832" spans="4:7" x14ac:dyDescent="0.2">
      <c r="D3832" s="20">
        <f t="shared" si="59"/>
        <v>483</v>
      </c>
      <c r="E3832" s="20">
        <f>MIN(IF(MOD(ROWS($A$2:A3832),$A$2)=0,E3831+1, E3831), $B$2-1)</f>
        <v>4</v>
      </c>
      <c r="G3832" s="2" t="str">
        <f>IF(NOT(OR(
SUMPRODUCT(--ISNUMBER(SEARCH('Chapter 2 (Generated)'!$B$3:$V$3,INDEX(MyData,D3832, E3832+1))))&gt;0,
SUMPRODUCT(--ISNUMBER(SEARCH('Chapter 2 (Generated)'!$B$4:$V$4,INDEX(MyData,D3832, E3832+1))))&gt;0)),
"        " &amp; INDEX(MyData,D3832, E3832+1),
"    " &amp; INDEX(MyData,D3832, E3832+1))</f>
        <v xml:space="preserve">        "null",//480 </v>
      </c>
    </row>
    <row r="3833" spans="4:7" x14ac:dyDescent="0.2">
      <c r="D3833" s="20">
        <f t="shared" si="59"/>
        <v>484</v>
      </c>
      <c r="E3833" s="20">
        <f>MIN(IF(MOD(ROWS($A$2:A3833),$A$2)=0,E3832+1, E3832), $B$2-1)</f>
        <v>4</v>
      </c>
      <c r="G3833" s="2" t="str">
        <f>IF(NOT(OR(
SUMPRODUCT(--ISNUMBER(SEARCH('Chapter 2 (Generated)'!$B$3:$V$3,INDEX(MyData,D3833, E3833+1))))&gt;0,
SUMPRODUCT(--ISNUMBER(SEARCH('Chapter 2 (Generated)'!$B$4:$V$4,INDEX(MyData,D3833, E3833+1))))&gt;0)),
"        " &amp; INDEX(MyData,D3833, E3833+1),
"    " &amp; INDEX(MyData,D3833, E3833+1))</f>
        <v xml:space="preserve">        "null",</v>
      </c>
    </row>
    <row r="3834" spans="4:7" x14ac:dyDescent="0.2">
      <c r="D3834" s="20">
        <f t="shared" si="59"/>
        <v>485</v>
      </c>
      <c r="E3834" s="20">
        <f>MIN(IF(MOD(ROWS($A$2:A3834),$A$2)=0,E3833+1, E3833), $B$2-1)</f>
        <v>4</v>
      </c>
      <c r="G3834" s="2" t="str">
        <f>IF(NOT(OR(
SUMPRODUCT(--ISNUMBER(SEARCH('Chapter 2 (Generated)'!$B$3:$V$3,INDEX(MyData,D3834, E3834+1))))&gt;0,
SUMPRODUCT(--ISNUMBER(SEARCH('Chapter 2 (Generated)'!$B$4:$V$4,INDEX(MyData,D3834, E3834+1))))&gt;0)),
"        " &amp; INDEX(MyData,D3834, E3834+1),
"    " &amp; INDEX(MyData,D3834, E3834+1))</f>
        <v xml:space="preserve">        "null",</v>
      </c>
    </row>
    <row r="3835" spans="4:7" x14ac:dyDescent="0.2">
      <c r="D3835" s="20">
        <f t="shared" si="59"/>
        <v>486</v>
      </c>
      <c r="E3835" s="20">
        <f>MIN(IF(MOD(ROWS($A$2:A3835),$A$2)=0,E3834+1, E3834), $B$2-1)</f>
        <v>4</v>
      </c>
      <c r="G3835" s="2" t="str">
        <f>IF(NOT(OR(
SUMPRODUCT(--ISNUMBER(SEARCH('Chapter 2 (Generated)'!$B$3:$V$3,INDEX(MyData,D3835, E3835+1))))&gt;0,
SUMPRODUCT(--ISNUMBER(SEARCH('Chapter 2 (Generated)'!$B$4:$V$4,INDEX(MyData,D3835, E3835+1))))&gt;0)),
"        " &amp; INDEX(MyData,D3835, E3835+1),
"    " &amp; INDEX(MyData,D3835, E3835+1))</f>
        <v xml:space="preserve">        personnages.axel[3],</v>
      </c>
    </row>
    <row r="3836" spans="4:7" x14ac:dyDescent="0.2">
      <c r="D3836" s="20">
        <f t="shared" si="59"/>
        <v>487</v>
      </c>
      <c r="E3836" s="20">
        <f>MIN(IF(MOD(ROWS($A$2:A3836),$A$2)=0,E3835+1, E3835), $B$2-1)</f>
        <v>4</v>
      </c>
      <c r="G3836" s="2" t="str">
        <f>IF(NOT(OR(
SUMPRODUCT(--ISNUMBER(SEARCH('Chapter 2 (Generated)'!$B$3:$V$3,INDEX(MyData,D3836, E3836+1))))&gt;0,
SUMPRODUCT(--ISNUMBER(SEARCH('Chapter 2 (Generated)'!$B$4:$V$4,INDEX(MyData,D3836, E3836+1))))&gt;0)),
"        " &amp; INDEX(MyData,D3836, E3836+1),
"    " &amp; INDEX(MyData,D3836, E3836+1))</f>
        <v xml:space="preserve">        "null",</v>
      </c>
    </row>
    <row r="3837" spans="4:7" x14ac:dyDescent="0.2">
      <c r="D3837" s="20">
        <f t="shared" si="59"/>
        <v>488</v>
      </c>
      <c r="E3837" s="20">
        <f>MIN(IF(MOD(ROWS($A$2:A3837),$A$2)=0,E3836+1, E3836), $B$2-1)</f>
        <v>4</v>
      </c>
      <c r="G3837" s="2" t="str">
        <f>IF(NOT(OR(
SUMPRODUCT(--ISNUMBER(SEARCH('Chapter 2 (Generated)'!$B$3:$V$3,INDEX(MyData,D3837, E3837+1))))&gt;0,
SUMPRODUCT(--ISNUMBER(SEARCH('Chapter 2 (Generated)'!$B$4:$V$4,INDEX(MyData,D3837, E3837+1))))&gt;0)),
"        " &amp; INDEX(MyData,D3837, E3837+1),
"    " &amp; INDEX(MyData,D3837, E3837+1))</f>
        <v xml:space="preserve">        "null",//485 </v>
      </c>
    </row>
    <row r="3838" spans="4:7" x14ac:dyDescent="0.2">
      <c r="D3838" s="20">
        <f t="shared" si="59"/>
        <v>489</v>
      </c>
      <c r="E3838" s="20">
        <f>MIN(IF(MOD(ROWS($A$2:A3838),$A$2)=0,E3837+1, E3837), $B$2-1)</f>
        <v>4</v>
      </c>
      <c r="G3838" s="2" t="str">
        <f>IF(NOT(OR(
SUMPRODUCT(--ISNUMBER(SEARCH('Chapter 2 (Generated)'!$B$3:$V$3,INDEX(MyData,D3838, E3838+1))))&gt;0,
SUMPRODUCT(--ISNUMBER(SEARCH('Chapter 2 (Generated)'!$B$4:$V$4,INDEX(MyData,D3838, E3838+1))))&gt;0)),
"        " &amp; INDEX(MyData,D3838, E3838+1),
"    " &amp; INDEX(MyData,D3838, E3838+1))</f>
        <v xml:space="preserve">        personnages.axel[0],</v>
      </c>
    </row>
    <row r="3839" spans="4:7" x14ac:dyDescent="0.2">
      <c r="D3839" s="20">
        <f t="shared" si="59"/>
        <v>490</v>
      </c>
      <c r="E3839" s="20">
        <f>MIN(IF(MOD(ROWS($A$2:A3839),$A$2)=0,E3838+1, E3838), $B$2-1)</f>
        <v>4</v>
      </c>
      <c r="G3839" s="2" t="str">
        <f>IF(NOT(OR(
SUMPRODUCT(--ISNUMBER(SEARCH('Chapter 2 (Generated)'!$B$3:$V$3,INDEX(MyData,D3839, E3839+1))))&gt;0,
SUMPRODUCT(--ISNUMBER(SEARCH('Chapter 2 (Generated)'!$B$4:$V$4,INDEX(MyData,D3839, E3839+1))))&gt;0)),
"        " &amp; INDEX(MyData,D3839, E3839+1),
"    " &amp; INDEX(MyData,D3839, E3839+1))</f>
        <v xml:space="preserve">        personnages.axel[0],</v>
      </c>
    </row>
    <row r="3840" spans="4:7" x14ac:dyDescent="0.2">
      <c r="D3840" s="20">
        <f t="shared" si="59"/>
        <v>491</v>
      </c>
      <c r="E3840" s="20">
        <f>MIN(IF(MOD(ROWS($A$2:A3840),$A$2)=0,E3839+1, E3839), $B$2-1)</f>
        <v>4</v>
      </c>
      <c r="G3840" s="2" t="str">
        <f>IF(NOT(OR(
SUMPRODUCT(--ISNUMBER(SEARCH('Chapter 2 (Generated)'!$B$3:$V$3,INDEX(MyData,D3840, E3840+1))))&gt;0,
SUMPRODUCT(--ISNUMBER(SEARCH('Chapter 2 (Generated)'!$B$4:$V$4,INDEX(MyData,D3840, E3840+1))))&gt;0)),
"        " &amp; INDEX(MyData,D3840, E3840+1),
"    " &amp; INDEX(MyData,D3840, E3840+1))</f>
        <v xml:space="preserve">        "null",</v>
      </c>
    </row>
    <row r="3841" spans="4:7" x14ac:dyDescent="0.2">
      <c r="D3841" s="20">
        <f t="shared" si="59"/>
        <v>492</v>
      </c>
      <c r="E3841" s="20">
        <f>MIN(IF(MOD(ROWS($A$2:A3841),$A$2)=0,E3840+1, E3840), $B$2-1)</f>
        <v>4</v>
      </c>
      <c r="G3841" s="2" t="str">
        <f>IF(NOT(OR(
SUMPRODUCT(--ISNUMBER(SEARCH('Chapter 2 (Generated)'!$B$3:$V$3,INDEX(MyData,D3841, E3841+1))))&gt;0,
SUMPRODUCT(--ISNUMBER(SEARCH('Chapter 2 (Generated)'!$B$4:$V$4,INDEX(MyData,D3841, E3841+1))))&gt;0)),
"        " &amp; INDEX(MyData,D3841, E3841+1),
"    " &amp; INDEX(MyData,D3841, E3841+1))</f>
        <v xml:space="preserve">        "null",</v>
      </c>
    </row>
    <row r="3842" spans="4:7" x14ac:dyDescent="0.2">
      <c r="D3842" s="20">
        <f t="shared" ref="D3842:D3905" si="60">MOD(ROW(D3841)-1+ROWS(MyData),ROWS(MyData))+1</f>
        <v>493</v>
      </c>
      <c r="E3842" s="20">
        <f>MIN(IF(MOD(ROWS($A$2:A3842),$A$2)=0,E3841+1, E3841), $B$2-1)</f>
        <v>4</v>
      </c>
      <c r="G3842" s="2" t="str">
        <f>IF(NOT(OR(
SUMPRODUCT(--ISNUMBER(SEARCH('Chapter 2 (Generated)'!$B$3:$V$3,INDEX(MyData,D3842, E3842+1))))&gt;0,
SUMPRODUCT(--ISNUMBER(SEARCH('Chapter 2 (Generated)'!$B$4:$V$4,INDEX(MyData,D3842, E3842+1))))&gt;0)),
"        " &amp; INDEX(MyData,D3842, E3842+1),
"    " &amp; INDEX(MyData,D3842, E3842+1))</f>
        <v xml:space="preserve">        "null",//490 </v>
      </c>
    </row>
    <row r="3843" spans="4:7" x14ac:dyDescent="0.2">
      <c r="D3843" s="20">
        <f t="shared" si="60"/>
        <v>494</v>
      </c>
      <c r="E3843" s="20">
        <f>MIN(IF(MOD(ROWS($A$2:A3843),$A$2)=0,E3842+1, E3842), $B$2-1)</f>
        <v>4</v>
      </c>
      <c r="G3843" s="2" t="str">
        <f>IF(NOT(OR(
SUMPRODUCT(--ISNUMBER(SEARCH('Chapter 2 (Generated)'!$B$3:$V$3,INDEX(MyData,D3843, E3843+1))))&gt;0,
SUMPRODUCT(--ISNUMBER(SEARCH('Chapter 2 (Generated)'!$B$4:$V$4,INDEX(MyData,D3843, E3843+1))))&gt;0)),
"        " &amp; INDEX(MyData,D3843, E3843+1),
"    " &amp; INDEX(MyData,D3843, E3843+1))</f>
        <v xml:space="preserve">        "null",</v>
      </c>
    </row>
    <row r="3844" spans="4:7" x14ac:dyDescent="0.2">
      <c r="D3844" s="20">
        <f t="shared" si="60"/>
        <v>495</v>
      </c>
      <c r="E3844" s="20">
        <f>MIN(IF(MOD(ROWS($A$2:A3844),$A$2)=0,E3843+1, E3843), $B$2-1)</f>
        <v>4</v>
      </c>
      <c r="G3844" s="2" t="str">
        <f>IF(NOT(OR(
SUMPRODUCT(--ISNUMBER(SEARCH('Chapter 2 (Generated)'!$B$3:$V$3,INDEX(MyData,D3844, E3844+1))))&gt;0,
SUMPRODUCT(--ISNUMBER(SEARCH('Chapter 2 (Generated)'!$B$4:$V$4,INDEX(MyData,D3844, E3844+1))))&gt;0)),
"        " &amp; INDEX(MyData,D3844, E3844+1),
"    " &amp; INDEX(MyData,D3844, E3844+1))</f>
        <v xml:space="preserve">        "null",//492 Special Background</v>
      </c>
    </row>
    <row r="3845" spans="4:7" x14ac:dyDescent="0.2">
      <c r="D3845" s="20">
        <f t="shared" si="60"/>
        <v>496</v>
      </c>
      <c r="E3845" s="20">
        <f>MIN(IF(MOD(ROWS($A$2:A3845),$A$2)=0,E3844+1, E3844), $B$2-1)</f>
        <v>4</v>
      </c>
      <c r="G3845" s="2" t="str">
        <f>IF(NOT(OR(
SUMPRODUCT(--ISNUMBER(SEARCH('Chapter 2 (Generated)'!$B$3:$V$3,INDEX(MyData,D3845, E3845+1))))&gt;0,
SUMPRODUCT(--ISNUMBER(SEARCH('Chapter 2 (Generated)'!$B$4:$V$4,INDEX(MyData,D3845, E3845+1))))&gt;0)),
"        " &amp; INDEX(MyData,D3845, E3845+1),
"    " &amp; INDEX(MyData,D3845, E3845+1))</f>
        <v xml:space="preserve">        personnages.axel[3],</v>
      </c>
    </row>
    <row r="3846" spans="4:7" x14ac:dyDescent="0.2">
      <c r="D3846" s="20">
        <f t="shared" si="60"/>
        <v>497</v>
      </c>
      <c r="E3846" s="20">
        <f>MIN(IF(MOD(ROWS($A$2:A3846),$A$2)=0,E3845+1, E3845), $B$2-1)</f>
        <v>4</v>
      </c>
      <c r="G3846" s="2" t="str">
        <f>IF(NOT(OR(
SUMPRODUCT(--ISNUMBER(SEARCH('Chapter 2 (Generated)'!$B$3:$V$3,INDEX(MyData,D3846, E3846+1))))&gt;0,
SUMPRODUCT(--ISNUMBER(SEARCH('Chapter 2 (Generated)'!$B$4:$V$4,INDEX(MyData,D3846, E3846+1))))&gt;0)),
"        " &amp; INDEX(MyData,D3846, E3846+1),
"    " &amp; INDEX(MyData,D3846, E3846+1))</f>
        <v xml:space="preserve">        personnages.axel[3],</v>
      </c>
    </row>
    <row r="3847" spans="4:7" x14ac:dyDescent="0.2">
      <c r="D3847" s="20">
        <f t="shared" si="60"/>
        <v>498</v>
      </c>
      <c r="E3847" s="20">
        <f>MIN(IF(MOD(ROWS($A$2:A3847),$A$2)=0,E3846+1, E3846), $B$2-1)</f>
        <v>4</v>
      </c>
      <c r="G3847" s="2" t="str">
        <f>IF(NOT(OR(
SUMPRODUCT(--ISNUMBER(SEARCH('Chapter 2 (Generated)'!$B$3:$V$3,INDEX(MyData,D3847, E3847+1))))&gt;0,
SUMPRODUCT(--ISNUMBER(SEARCH('Chapter 2 (Generated)'!$B$4:$V$4,INDEX(MyData,D3847, E3847+1))))&gt;0)),
"        " &amp; INDEX(MyData,D3847, E3847+1),
"    " &amp; INDEX(MyData,D3847, E3847+1))</f>
        <v xml:space="preserve">        "null",//495 </v>
      </c>
    </row>
    <row r="3848" spans="4:7" x14ac:dyDescent="0.2">
      <c r="D3848" s="20">
        <f t="shared" si="60"/>
        <v>499</v>
      </c>
      <c r="E3848" s="20">
        <f>MIN(IF(MOD(ROWS($A$2:A3848),$A$2)=0,E3847+1, E3847), $B$2-1)</f>
        <v>4</v>
      </c>
      <c r="G3848" s="2" t="str">
        <f>IF(NOT(OR(
SUMPRODUCT(--ISNUMBER(SEARCH('Chapter 2 (Generated)'!$B$3:$V$3,INDEX(MyData,D3848, E3848+1))))&gt;0,
SUMPRODUCT(--ISNUMBER(SEARCH('Chapter 2 (Generated)'!$B$4:$V$4,INDEX(MyData,D3848, E3848+1))))&gt;0)),
"        " &amp; INDEX(MyData,D3848, E3848+1),
"    " &amp; INDEX(MyData,D3848, E3848+1))</f>
        <v xml:space="preserve">        personnages.axel[3],</v>
      </c>
    </row>
    <row r="3849" spans="4:7" x14ac:dyDescent="0.2">
      <c r="D3849" s="20">
        <f t="shared" si="60"/>
        <v>500</v>
      </c>
      <c r="E3849" s="20">
        <f>MIN(IF(MOD(ROWS($A$2:A3849),$A$2)=0,E3848+1, E3848), $B$2-1)</f>
        <v>4</v>
      </c>
      <c r="G3849" s="2" t="str">
        <f>IF(NOT(OR(
SUMPRODUCT(--ISNUMBER(SEARCH('Chapter 2 (Generated)'!$B$3:$V$3,INDEX(MyData,D3849, E3849+1))))&gt;0,
SUMPRODUCT(--ISNUMBER(SEARCH('Chapter 2 (Generated)'!$B$4:$V$4,INDEX(MyData,D3849, E3849+1))))&gt;0)),
"        " &amp; INDEX(MyData,D3849, E3849+1),
"    " &amp; INDEX(MyData,D3849, E3849+1))</f>
        <v xml:space="preserve">        personnages.axel[3],</v>
      </c>
    </row>
    <row r="3850" spans="4:7" x14ac:dyDescent="0.2">
      <c r="D3850" s="20">
        <f t="shared" si="60"/>
        <v>501</v>
      </c>
      <c r="E3850" s="20">
        <f>MIN(IF(MOD(ROWS($A$2:A3850),$A$2)=0,E3849+1, E3849), $B$2-1)</f>
        <v>4</v>
      </c>
      <c r="G3850" s="2" t="str">
        <f>IF(NOT(OR(
SUMPRODUCT(--ISNUMBER(SEARCH('Chapter 2 (Generated)'!$B$3:$V$3,INDEX(MyData,D3850, E3850+1))))&gt;0,
SUMPRODUCT(--ISNUMBER(SEARCH('Chapter 2 (Generated)'!$B$4:$V$4,INDEX(MyData,D3850, E3850+1))))&gt;0)),
"        " &amp; INDEX(MyData,D3850, E3850+1),
"    " &amp; INDEX(MyData,D3850, E3850+1))</f>
        <v xml:space="preserve">        personnages.axel[3],</v>
      </c>
    </row>
    <row r="3851" spans="4:7" x14ac:dyDescent="0.2">
      <c r="D3851" s="20">
        <f t="shared" si="60"/>
        <v>502</v>
      </c>
      <c r="E3851" s="20">
        <f>MIN(IF(MOD(ROWS($A$2:A3851),$A$2)=0,E3850+1, E3850), $B$2-1)</f>
        <v>4</v>
      </c>
      <c r="G3851" s="2" t="str">
        <f>IF(NOT(OR(
SUMPRODUCT(--ISNUMBER(SEARCH('Chapter 2 (Generated)'!$B$3:$V$3,INDEX(MyData,D3851, E3851+1))))&gt;0,
SUMPRODUCT(--ISNUMBER(SEARCH('Chapter 2 (Generated)'!$B$4:$V$4,INDEX(MyData,D3851, E3851+1))))&gt;0)),
"        " &amp; INDEX(MyData,D3851, E3851+1),
"    " &amp; INDEX(MyData,D3851, E3851+1))</f>
        <v xml:space="preserve">        personnages.axel[4],</v>
      </c>
    </row>
    <row r="3852" spans="4:7" x14ac:dyDescent="0.2">
      <c r="D3852" s="20">
        <f t="shared" si="60"/>
        <v>503</v>
      </c>
      <c r="E3852" s="20">
        <f>MIN(IF(MOD(ROWS($A$2:A3852),$A$2)=0,E3851+1, E3851), $B$2-1)</f>
        <v>4</v>
      </c>
      <c r="G3852" s="2" t="str">
        <f>IF(NOT(OR(
SUMPRODUCT(--ISNUMBER(SEARCH('Chapter 2 (Generated)'!$B$3:$V$3,INDEX(MyData,D3852, E3852+1))))&gt;0,
SUMPRODUCT(--ISNUMBER(SEARCH('Chapter 2 (Generated)'!$B$4:$V$4,INDEX(MyData,D3852, E3852+1))))&gt;0)),
"        " &amp; INDEX(MyData,D3852, E3852+1),
"    " &amp; INDEX(MyData,D3852, E3852+1))</f>
        <v xml:space="preserve">        "null",//500 </v>
      </c>
    </row>
    <row r="3853" spans="4:7" x14ac:dyDescent="0.2">
      <c r="D3853" s="20">
        <f t="shared" si="60"/>
        <v>504</v>
      </c>
      <c r="E3853" s="20">
        <f>MIN(IF(MOD(ROWS($A$2:A3853),$A$2)=0,E3852+1, E3852), $B$2-1)</f>
        <v>4</v>
      </c>
      <c r="G3853" s="2" t="str">
        <f>IF(NOT(OR(
SUMPRODUCT(--ISNUMBER(SEARCH('Chapter 2 (Generated)'!$B$3:$V$3,INDEX(MyData,D3853, E3853+1))))&gt;0,
SUMPRODUCT(--ISNUMBER(SEARCH('Chapter 2 (Generated)'!$B$4:$V$4,INDEX(MyData,D3853, E3853+1))))&gt;0)),
"        " &amp; INDEX(MyData,D3853, E3853+1),
"    " &amp; INDEX(MyData,D3853, E3853+1))</f>
        <v xml:space="preserve">        "null",</v>
      </c>
    </row>
    <row r="3854" spans="4:7" x14ac:dyDescent="0.2">
      <c r="D3854" s="20">
        <f t="shared" si="60"/>
        <v>505</v>
      </c>
      <c r="E3854" s="20">
        <f>MIN(IF(MOD(ROWS($A$2:A3854),$A$2)=0,E3853+1, E3853), $B$2-1)</f>
        <v>4</v>
      </c>
      <c r="G3854" s="2" t="str">
        <f>IF(NOT(OR(
SUMPRODUCT(--ISNUMBER(SEARCH('Chapter 2 (Generated)'!$B$3:$V$3,INDEX(MyData,D3854, E3854+1))))&gt;0,
SUMPRODUCT(--ISNUMBER(SEARCH('Chapter 2 (Generated)'!$B$4:$V$4,INDEX(MyData,D3854, E3854+1))))&gt;0)),
"        " &amp; INDEX(MyData,D3854, E3854+1),
"    " &amp; INDEX(MyData,D3854, E3854+1))</f>
        <v xml:space="preserve">        "null",</v>
      </c>
    </row>
    <row r="3855" spans="4:7" x14ac:dyDescent="0.2">
      <c r="D3855" s="20">
        <f t="shared" si="60"/>
        <v>506</v>
      </c>
      <c r="E3855" s="20">
        <f>MIN(IF(MOD(ROWS($A$2:A3855),$A$2)=0,E3854+1, E3854), $B$2-1)</f>
        <v>4</v>
      </c>
      <c r="G3855" s="2" t="str">
        <f>IF(NOT(OR(
SUMPRODUCT(--ISNUMBER(SEARCH('Chapter 2 (Generated)'!$B$3:$V$3,INDEX(MyData,D3855, E3855+1))))&gt;0,
SUMPRODUCT(--ISNUMBER(SEARCH('Chapter 2 (Generated)'!$B$4:$V$4,INDEX(MyData,D3855, E3855+1))))&gt;0)),
"        " &amp; INDEX(MyData,D3855, E3855+1),
"    " &amp; INDEX(MyData,D3855, E3855+1))</f>
        <v xml:space="preserve">        "null",</v>
      </c>
    </row>
    <row r="3856" spans="4:7" x14ac:dyDescent="0.2">
      <c r="D3856" s="20">
        <f t="shared" si="60"/>
        <v>507</v>
      </c>
      <c r="E3856" s="20">
        <f>MIN(IF(MOD(ROWS($A$2:A3856),$A$2)=0,E3855+1, E3855), $B$2-1)</f>
        <v>4</v>
      </c>
      <c r="G3856" s="2" t="str">
        <f>IF(NOT(OR(
SUMPRODUCT(--ISNUMBER(SEARCH('Chapter 2 (Generated)'!$B$3:$V$3,INDEX(MyData,D3856, E3856+1))))&gt;0,
SUMPRODUCT(--ISNUMBER(SEARCH('Chapter 2 (Generated)'!$B$4:$V$4,INDEX(MyData,D3856, E3856+1))))&gt;0)),
"        " &amp; INDEX(MyData,D3856, E3856+1),
"    " &amp; INDEX(MyData,D3856, E3856+1))</f>
        <v xml:space="preserve">        "null",</v>
      </c>
    </row>
    <row r="3857" spans="4:7" x14ac:dyDescent="0.2">
      <c r="D3857" s="20">
        <f t="shared" si="60"/>
        <v>508</v>
      </c>
      <c r="E3857" s="20">
        <f>MIN(IF(MOD(ROWS($A$2:A3857),$A$2)=0,E3856+1, E3856), $B$2-1)</f>
        <v>4</v>
      </c>
      <c r="G3857" s="2" t="str">
        <f>IF(NOT(OR(
SUMPRODUCT(--ISNUMBER(SEARCH('Chapter 2 (Generated)'!$B$3:$V$3,INDEX(MyData,D3857, E3857+1))))&gt;0,
SUMPRODUCT(--ISNUMBER(SEARCH('Chapter 2 (Generated)'!$B$4:$V$4,INDEX(MyData,D3857, E3857+1))))&gt;0)),
"        " &amp; INDEX(MyData,D3857, E3857+1),
"    " &amp; INDEX(MyData,D3857, E3857+1))</f>
        <v xml:space="preserve">        personnages.karolina[3],//505 </v>
      </c>
    </row>
    <row r="3858" spans="4:7" x14ac:dyDescent="0.2">
      <c r="D3858" s="20">
        <f t="shared" si="60"/>
        <v>509</v>
      </c>
      <c r="E3858" s="20">
        <f>MIN(IF(MOD(ROWS($A$2:A3858),$A$2)=0,E3857+1, E3857), $B$2-1)</f>
        <v>4</v>
      </c>
      <c r="G3858" s="2" t="str">
        <f>IF(NOT(OR(
SUMPRODUCT(--ISNUMBER(SEARCH('Chapter 2 (Generated)'!$B$3:$V$3,INDEX(MyData,D3858, E3858+1))))&gt;0,
SUMPRODUCT(--ISNUMBER(SEARCH('Chapter 2 (Generated)'!$B$4:$V$4,INDEX(MyData,D3858, E3858+1))))&gt;0)),
"        " &amp; INDEX(MyData,D3858, E3858+1),
"    " &amp; INDEX(MyData,D3858, E3858+1))</f>
        <v xml:space="preserve">        "null",</v>
      </c>
    </row>
    <row r="3859" spans="4:7" x14ac:dyDescent="0.2">
      <c r="D3859" s="20">
        <f t="shared" si="60"/>
        <v>510</v>
      </c>
      <c r="E3859" s="20">
        <f>MIN(IF(MOD(ROWS($A$2:A3859),$A$2)=0,E3858+1, E3858), $B$2-1)</f>
        <v>4</v>
      </c>
      <c r="G3859" s="2" t="str">
        <f>IF(NOT(OR(
SUMPRODUCT(--ISNUMBER(SEARCH('Chapter 2 (Generated)'!$B$3:$V$3,INDEX(MyData,D3859, E3859+1))))&gt;0,
SUMPRODUCT(--ISNUMBER(SEARCH('Chapter 2 (Generated)'!$B$4:$V$4,INDEX(MyData,D3859, E3859+1))))&gt;0)),
"        " &amp; INDEX(MyData,D3859, E3859+1),
"    " &amp; INDEX(MyData,D3859, E3859+1))</f>
        <v xml:space="preserve">        "null",</v>
      </c>
    </row>
    <row r="3860" spans="4:7" x14ac:dyDescent="0.2">
      <c r="D3860" s="20">
        <f t="shared" si="60"/>
        <v>511</v>
      </c>
      <c r="E3860" s="20">
        <f>MIN(IF(MOD(ROWS($A$2:A3860),$A$2)=0,E3859+1, E3859), $B$2-1)</f>
        <v>4</v>
      </c>
      <c r="G3860" s="2" t="str">
        <f>IF(NOT(OR(
SUMPRODUCT(--ISNUMBER(SEARCH('Chapter 2 (Generated)'!$B$3:$V$3,INDEX(MyData,D3860, E3860+1))))&gt;0,
SUMPRODUCT(--ISNUMBER(SEARCH('Chapter 2 (Generated)'!$B$4:$V$4,INDEX(MyData,D3860, E3860+1))))&gt;0)),
"        " &amp; INDEX(MyData,D3860, E3860+1),
"    " &amp; INDEX(MyData,D3860, E3860+1))</f>
        <v xml:space="preserve">        "null",</v>
      </c>
    </row>
    <row r="3861" spans="4:7" x14ac:dyDescent="0.2">
      <c r="D3861" s="20">
        <f t="shared" si="60"/>
        <v>512</v>
      </c>
      <c r="E3861" s="20">
        <f>MIN(IF(MOD(ROWS($A$2:A3861),$A$2)=0,E3860+1, E3860), $B$2-1)</f>
        <v>4</v>
      </c>
      <c r="G3861" s="2" t="str">
        <f>IF(NOT(OR(
SUMPRODUCT(--ISNUMBER(SEARCH('Chapter 2 (Generated)'!$B$3:$V$3,INDEX(MyData,D3861, E3861+1))))&gt;0,
SUMPRODUCT(--ISNUMBER(SEARCH('Chapter 2 (Generated)'!$B$4:$V$4,INDEX(MyData,D3861, E3861+1))))&gt;0)),
"        " &amp; INDEX(MyData,D3861, E3861+1),
"    " &amp; INDEX(MyData,D3861, E3861+1))</f>
        <v xml:space="preserve">        personnages.axel[3],</v>
      </c>
    </row>
    <row r="3862" spans="4:7" x14ac:dyDescent="0.2">
      <c r="D3862" s="20">
        <f t="shared" si="60"/>
        <v>513</v>
      </c>
      <c r="E3862" s="20">
        <f>MIN(IF(MOD(ROWS($A$2:A3862),$A$2)=0,E3861+1, E3861), $B$2-1)</f>
        <v>4</v>
      </c>
      <c r="G3862" s="2" t="str">
        <f>IF(NOT(OR(
SUMPRODUCT(--ISNUMBER(SEARCH('Chapter 2 (Generated)'!$B$3:$V$3,INDEX(MyData,D3862, E3862+1))))&gt;0,
SUMPRODUCT(--ISNUMBER(SEARCH('Chapter 2 (Generated)'!$B$4:$V$4,INDEX(MyData,D3862, E3862+1))))&gt;0)),
"        " &amp; INDEX(MyData,D3862, E3862+1),
"    " &amp; INDEX(MyData,D3862, E3862+1))</f>
        <v xml:space="preserve">        personnages.axel[3],//510 </v>
      </c>
    </row>
    <row r="3863" spans="4:7" x14ac:dyDescent="0.2">
      <c r="D3863" s="20">
        <f t="shared" si="60"/>
        <v>514</v>
      </c>
      <c r="E3863" s="20">
        <f>MIN(IF(MOD(ROWS($A$2:A3863),$A$2)=0,E3862+1, E3862), $B$2-1)</f>
        <v>4</v>
      </c>
      <c r="G3863" s="2" t="str">
        <f>IF(NOT(OR(
SUMPRODUCT(--ISNUMBER(SEARCH('Chapter 2 (Generated)'!$B$3:$V$3,INDEX(MyData,D3863, E3863+1))))&gt;0,
SUMPRODUCT(--ISNUMBER(SEARCH('Chapter 2 (Generated)'!$B$4:$V$4,INDEX(MyData,D3863, E3863+1))))&gt;0)),
"        " &amp; INDEX(MyData,D3863, E3863+1),
"    " &amp; INDEX(MyData,D3863, E3863+1))</f>
        <v xml:space="preserve">        personnages.axel[3],</v>
      </c>
    </row>
    <row r="3864" spans="4:7" x14ac:dyDescent="0.2">
      <c r="D3864" s="20">
        <f t="shared" si="60"/>
        <v>515</v>
      </c>
      <c r="E3864" s="20">
        <f>MIN(IF(MOD(ROWS($A$2:A3864),$A$2)=0,E3863+1, E3863), $B$2-1)</f>
        <v>4</v>
      </c>
      <c r="G3864" s="2" t="str">
        <f>IF(NOT(OR(
SUMPRODUCT(--ISNUMBER(SEARCH('Chapter 2 (Generated)'!$B$3:$V$3,INDEX(MyData,D3864, E3864+1))))&gt;0,
SUMPRODUCT(--ISNUMBER(SEARCH('Chapter 2 (Generated)'!$B$4:$V$4,INDEX(MyData,D3864, E3864+1))))&gt;0)),
"        " &amp; INDEX(MyData,D3864, E3864+1),
"    " &amp; INDEX(MyData,D3864, E3864+1))</f>
        <v xml:space="preserve">        personnages.axel[4],</v>
      </c>
    </row>
    <row r="3865" spans="4:7" x14ac:dyDescent="0.2">
      <c r="D3865" s="20">
        <f t="shared" si="60"/>
        <v>516</v>
      </c>
      <c r="E3865" s="20">
        <f>MIN(IF(MOD(ROWS($A$2:A3865),$A$2)=0,E3864+1, E3864), $B$2-1)</f>
        <v>4</v>
      </c>
      <c r="G3865" s="2" t="str">
        <f>IF(NOT(OR(
SUMPRODUCT(--ISNUMBER(SEARCH('Chapter 2 (Generated)'!$B$3:$V$3,INDEX(MyData,D3865, E3865+1))))&gt;0,
SUMPRODUCT(--ISNUMBER(SEARCH('Chapter 2 (Generated)'!$B$4:$V$4,INDEX(MyData,D3865, E3865+1))))&gt;0)),
"        " &amp; INDEX(MyData,D3865, E3865+1),
"    " &amp; INDEX(MyData,D3865, E3865+1))</f>
        <v xml:space="preserve">        personnages.axel[3],</v>
      </c>
    </row>
    <row r="3866" spans="4:7" x14ac:dyDescent="0.2">
      <c r="D3866" s="20">
        <f t="shared" si="60"/>
        <v>517</v>
      </c>
      <c r="E3866" s="20">
        <f>MIN(IF(MOD(ROWS($A$2:A3866),$A$2)=0,E3865+1, E3865), $B$2-1)</f>
        <v>4</v>
      </c>
      <c r="G3866" s="2" t="str">
        <f>IF(NOT(OR(
SUMPRODUCT(--ISNUMBER(SEARCH('Chapter 2 (Generated)'!$B$3:$V$3,INDEX(MyData,D3866, E3866+1))))&gt;0,
SUMPRODUCT(--ISNUMBER(SEARCH('Chapter 2 (Generated)'!$B$4:$V$4,INDEX(MyData,D3866, E3866+1))))&gt;0)),
"        " &amp; INDEX(MyData,D3866, E3866+1),
"    " &amp; INDEX(MyData,D3866, E3866+1))</f>
        <v xml:space="preserve">        personnages.axel[3],</v>
      </c>
    </row>
    <row r="3867" spans="4:7" x14ac:dyDescent="0.2">
      <c r="D3867" s="20">
        <f t="shared" si="60"/>
        <v>518</v>
      </c>
      <c r="E3867" s="20">
        <f>MIN(IF(MOD(ROWS($A$2:A3867),$A$2)=0,E3866+1, E3866), $B$2-1)</f>
        <v>4</v>
      </c>
      <c r="G3867" s="2" t="str">
        <f>IF(NOT(OR(
SUMPRODUCT(--ISNUMBER(SEARCH('Chapter 2 (Generated)'!$B$3:$V$3,INDEX(MyData,D3867, E3867+1))))&gt;0,
SUMPRODUCT(--ISNUMBER(SEARCH('Chapter 2 (Generated)'!$B$4:$V$4,INDEX(MyData,D3867, E3867+1))))&gt;0)),
"        " &amp; INDEX(MyData,D3867, E3867+1),
"    " &amp; INDEX(MyData,D3867, E3867+1))</f>
        <v xml:space="preserve">        "null",//515 </v>
      </c>
    </row>
    <row r="3868" spans="4:7" x14ac:dyDescent="0.2">
      <c r="D3868" s="20">
        <f t="shared" si="60"/>
        <v>519</v>
      </c>
      <c r="E3868" s="20">
        <f>MIN(IF(MOD(ROWS($A$2:A3868),$A$2)=0,E3867+1, E3867), $B$2-1)</f>
        <v>4</v>
      </c>
      <c r="G3868" s="2" t="str">
        <f>IF(NOT(OR(
SUMPRODUCT(--ISNUMBER(SEARCH('Chapter 2 (Generated)'!$B$3:$V$3,INDEX(MyData,D3868, E3868+1))))&gt;0,
SUMPRODUCT(--ISNUMBER(SEARCH('Chapter 2 (Generated)'!$B$4:$V$4,INDEX(MyData,D3868, E3868+1))))&gt;0)),
"        " &amp; INDEX(MyData,D3868, E3868+1),
"    " &amp; INDEX(MyData,D3868, E3868+1))</f>
        <v xml:space="preserve">        "null",</v>
      </c>
    </row>
    <row r="3869" spans="4:7" x14ac:dyDescent="0.2">
      <c r="D3869" s="20">
        <f t="shared" si="60"/>
        <v>520</v>
      </c>
      <c r="E3869" s="20">
        <f>MIN(IF(MOD(ROWS($A$2:A3869),$A$2)=0,E3868+1, E3868), $B$2-1)</f>
        <v>4</v>
      </c>
      <c r="G3869" s="2" t="str">
        <f>IF(NOT(OR(
SUMPRODUCT(--ISNUMBER(SEARCH('Chapter 2 (Generated)'!$B$3:$V$3,INDEX(MyData,D3869, E3869+1))))&gt;0,
SUMPRODUCT(--ISNUMBER(SEARCH('Chapter 2 (Generated)'!$B$4:$V$4,INDEX(MyData,D3869, E3869+1))))&gt;0)),
"        " &amp; INDEX(MyData,D3869, E3869+1),
"    " &amp; INDEX(MyData,D3869, E3869+1))</f>
        <v xml:space="preserve">        personnages.axel[3],</v>
      </c>
    </row>
    <row r="3870" spans="4:7" x14ac:dyDescent="0.2">
      <c r="D3870" s="20">
        <f t="shared" si="60"/>
        <v>521</v>
      </c>
      <c r="E3870" s="20">
        <f>MIN(IF(MOD(ROWS($A$2:A3870),$A$2)=0,E3869+1, E3869), $B$2-1)</f>
        <v>4</v>
      </c>
      <c r="G3870" s="2" t="str">
        <f>IF(NOT(OR(
SUMPRODUCT(--ISNUMBER(SEARCH('Chapter 2 (Generated)'!$B$3:$V$3,INDEX(MyData,D3870, E3870+1))))&gt;0,
SUMPRODUCT(--ISNUMBER(SEARCH('Chapter 2 (Generated)'!$B$4:$V$4,INDEX(MyData,D3870, E3870+1))))&gt;0)),
"        " &amp; INDEX(MyData,D3870, E3870+1),
"    " &amp; INDEX(MyData,D3870, E3870+1))</f>
        <v xml:space="preserve">        personnages.axel[3],</v>
      </c>
    </row>
    <row r="3871" spans="4:7" x14ac:dyDescent="0.2">
      <c r="D3871" s="20">
        <f t="shared" si="60"/>
        <v>522</v>
      </c>
      <c r="E3871" s="20">
        <f>MIN(IF(MOD(ROWS($A$2:A3871),$A$2)=0,E3870+1, E3870), $B$2-1)</f>
        <v>4</v>
      </c>
      <c r="G3871" s="2" t="str">
        <f>IF(NOT(OR(
SUMPRODUCT(--ISNUMBER(SEARCH('Chapter 2 (Generated)'!$B$3:$V$3,INDEX(MyData,D3871, E3871+1))))&gt;0,
SUMPRODUCT(--ISNUMBER(SEARCH('Chapter 2 (Generated)'!$B$4:$V$4,INDEX(MyData,D3871, E3871+1))))&gt;0)),
"        " &amp; INDEX(MyData,D3871, E3871+1),
"    " &amp; INDEX(MyData,D3871, E3871+1))</f>
        <v xml:space="preserve">        personnages.axel[0],</v>
      </c>
    </row>
    <row r="3872" spans="4:7" x14ac:dyDescent="0.2">
      <c r="D3872" s="20">
        <f t="shared" si="60"/>
        <v>523</v>
      </c>
      <c r="E3872" s="20">
        <f>MIN(IF(MOD(ROWS($A$2:A3872),$A$2)=0,E3871+1, E3871), $B$2-1)</f>
        <v>4</v>
      </c>
      <c r="G3872" s="2" t="str">
        <f>IF(NOT(OR(
SUMPRODUCT(--ISNUMBER(SEARCH('Chapter 2 (Generated)'!$B$3:$V$3,INDEX(MyData,D3872, E3872+1))))&gt;0,
SUMPRODUCT(--ISNUMBER(SEARCH('Chapter 2 (Generated)'!$B$4:$V$4,INDEX(MyData,D3872, E3872+1))))&gt;0)),
"        " &amp; INDEX(MyData,D3872, E3872+1),
"    " &amp; INDEX(MyData,D3872, E3872+1))</f>
        <v xml:space="preserve">        "null",//520 </v>
      </c>
    </row>
    <row r="3873" spans="4:7" x14ac:dyDescent="0.2">
      <c r="D3873" s="20">
        <f t="shared" si="60"/>
        <v>524</v>
      </c>
      <c r="E3873" s="20">
        <f>MIN(IF(MOD(ROWS($A$2:A3873),$A$2)=0,E3872+1, E3872), $B$2-1)</f>
        <v>4</v>
      </c>
      <c r="G3873" s="2" t="str">
        <f>IF(NOT(OR(
SUMPRODUCT(--ISNUMBER(SEARCH('Chapter 2 (Generated)'!$B$3:$V$3,INDEX(MyData,D3873, E3873+1))))&gt;0,
SUMPRODUCT(--ISNUMBER(SEARCH('Chapter 2 (Generated)'!$B$4:$V$4,INDEX(MyData,D3873, E3873+1))))&gt;0)),
"        " &amp; INDEX(MyData,D3873, E3873+1),
"    " &amp; INDEX(MyData,D3873, E3873+1))</f>
        <v xml:space="preserve">        personnages.axel[1],</v>
      </c>
    </row>
    <row r="3874" spans="4:7" x14ac:dyDescent="0.2">
      <c r="D3874" s="20">
        <f t="shared" si="60"/>
        <v>525</v>
      </c>
      <c r="E3874" s="20">
        <f>MIN(IF(MOD(ROWS($A$2:A3874),$A$2)=0,E3873+1, E3873), $B$2-1)</f>
        <v>4</v>
      </c>
      <c r="G3874" s="2" t="str">
        <f>IF(NOT(OR(
SUMPRODUCT(--ISNUMBER(SEARCH('Chapter 2 (Generated)'!$B$3:$V$3,INDEX(MyData,D3874, E3874+1))))&gt;0,
SUMPRODUCT(--ISNUMBER(SEARCH('Chapter 2 (Generated)'!$B$4:$V$4,INDEX(MyData,D3874, E3874+1))))&gt;0)),
"        " &amp; INDEX(MyData,D3874, E3874+1),
"    " &amp; INDEX(MyData,D3874, E3874+1))</f>
        <v xml:space="preserve">        "null",</v>
      </c>
    </row>
    <row r="3875" spans="4:7" x14ac:dyDescent="0.2">
      <c r="D3875" s="20">
        <f t="shared" si="60"/>
        <v>526</v>
      </c>
      <c r="E3875" s="20">
        <f>MIN(IF(MOD(ROWS($A$2:A3875),$A$2)=0,E3874+1, E3874), $B$2-1)</f>
        <v>4</v>
      </c>
      <c r="G3875" s="2" t="str">
        <f>IF(NOT(OR(
SUMPRODUCT(--ISNUMBER(SEARCH('Chapter 2 (Generated)'!$B$3:$V$3,INDEX(MyData,D3875, E3875+1))))&gt;0,
SUMPRODUCT(--ISNUMBER(SEARCH('Chapter 2 (Generated)'!$B$4:$V$4,INDEX(MyData,D3875, E3875+1))))&gt;0)),
"        " &amp; INDEX(MyData,D3875, E3875+1),
"    " &amp; INDEX(MyData,D3875, E3875+1))</f>
        <v xml:space="preserve">        personnages.axel[5],</v>
      </c>
    </row>
    <row r="3876" spans="4:7" x14ac:dyDescent="0.2">
      <c r="D3876" s="20">
        <f t="shared" si="60"/>
        <v>527</v>
      </c>
      <c r="E3876" s="20">
        <f>MIN(IF(MOD(ROWS($A$2:A3876),$A$2)=0,E3875+1, E3875), $B$2-1)</f>
        <v>4</v>
      </c>
      <c r="G3876" s="2" t="str">
        <f>IF(NOT(OR(
SUMPRODUCT(--ISNUMBER(SEARCH('Chapter 2 (Generated)'!$B$3:$V$3,INDEX(MyData,D3876, E3876+1))))&gt;0,
SUMPRODUCT(--ISNUMBER(SEARCH('Chapter 2 (Generated)'!$B$4:$V$4,INDEX(MyData,D3876, E3876+1))))&gt;0)),
"        " &amp; INDEX(MyData,D3876, E3876+1),
"    " &amp; INDEX(MyData,D3876, E3876+1))</f>
        <v xml:space="preserve">        personnages.axel[0],</v>
      </c>
    </row>
    <row r="3877" spans="4:7" x14ac:dyDescent="0.2">
      <c r="D3877" s="20">
        <f t="shared" si="60"/>
        <v>528</v>
      </c>
      <c r="E3877" s="20">
        <f>MIN(IF(MOD(ROWS($A$2:A3877),$A$2)=0,E3876+1, E3876), $B$2-1)</f>
        <v>4</v>
      </c>
      <c r="G3877" s="2" t="str">
        <f>IF(NOT(OR(
SUMPRODUCT(--ISNUMBER(SEARCH('Chapter 2 (Generated)'!$B$3:$V$3,INDEX(MyData,D3877, E3877+1))))&gt;0,
SUMPRODUCT(--ISNUMBER(SEARCH('Chapter 2 (Generated)'!$B$4:$V$4,INDEX(MyData,D3877, E3877+1))))&gt;0)),
"        " &amp; INDEX(MyData,D3877, E3877+1),
"    " &amp; INDEX(MyData,D3877, E3877+1))</f>
        <v xml:space="preserve">        "null",//525 </v>
      </c>
    </row>
    <row r="3878" spans="4:7" x14ac:dyDescent="0.2">
      <c r="D3878" s="20">
        <f t="shared" si="60"/>
        <v>529</v>
      </c>
      <c r="E3878" s="20">
        <f>MIN(IF(MOD(ROWS($A$2:A3878),$A$2)=0,E3877+1, E3877), $B$2-1)</f>
        <v>4</v>
      </c>
      <c r="G3878" s="2" t="str">
        <f>IF(NOT(OR(
SUMPRODUCT(--ISNUMBER(SEARCH('Chapter 2 (Generated)'!$B$3:$V$3,INDEX(MyData,D3878, E3878+1))))&gt;0,
SUMPRODUCT(--ISNUMBER(SEARCH('Chapter 2 (Generated)'!$B$4:$V$4,INDEX(MyData,D3878, E3878+1))))&gt;0)),
"        " &amp; INDEX(MyData,D3878, E3878+1),
"    " &amp; INDEX(MyData,D3878, E3878+1))</f>
        <v xml:space="preserve">        "null",</v>
      </c>
    </row>
    <row r="3879" spans="4:7" x14ac:dyDescent="0.2">
      <c r="D3879" s="20">
        <f t="shared" si="60"/>
        <v>530</v>
      </c>
      <c r="E3879" s="20">
        <f>MIN(IF(MOD(ROWS($A$2:A3879),$A$2)=0,E3878+1, E3878), $B$2-1)</f>
        <v>4</v>
      </c>
      <c r="G3879" s="2" t="str">
        <f>IF(NOT(OR(
SUMPRODUCT(--ISNUMBER(SEARCH('Chapter 2 (Generated)'!$B$3:$V$3,INDEX(MyData,D3879, E3879+1))))&gt;0,
SUMPRODUCT(--ISNUMBER(SEARCH('Chapter 2 (Generated)'!$B$4:$V$4,INDEX(MyData,D3879, E3879+1))))&gt;0)),
"        " &amp; INDEX(MyData,D3879, E3879+1),
"    " &amp; INDEX(MyData,D3879, E3879+1))</f>
        <v xml:space="preserve">        "null",</v>
      </c>
    </row>
    <row r="3880" spans="4:7" x14ac:dyDescent="0.2">
      <c r="D3880" s="20">
        <f t="shared" si="60"/>
        <v>531</v>
      </c>
      <c r="E3880" s="20">
        <f>MIN(IF(MOD(ROWS($A$2:A3880),$A$2)=0,E3879+1, E3879), $B$2-1)</f>
        <v>4</v>
      </c>
      <c r="G3880" s="2" t="str">
        <f>IF(NOT(OR(
SUMPRODUCT(--ISNUMBER(SEARCH('Chapter 2 (Generated)'!$B$3:$V$3,INDEX(MyData,D3880, E3880+1))))&gt;0,
SUMPRODUCT(--ISNUMBER(SEARCH('Chapter 2 (Generated)'!$B$4:$V$4,INDEX(MyData,D3880, E3880+1))))&gt;0)),
"        " &amp; INDEX(MyData,D3880, E3880+1),
"    " &amp; INDEX(MyData,D3880, E3880+1))</f>
        <v xml:space="preserve">        "null",</v>
      </c>
    </row>
    <row r="3881" spans="4:7" x14ac:dyDescent="0.2">
      <c r="D3881" s="20">
        <f t="shared" si="60"/>
        <v>532</v>
      </c>
      <c r="E3881" s="20">
        <f>MIN(IF(MOD(ROWS($A$2:A3881),$A$2)=0,E3880+1, E3880), $B$2-1)</f>
        <v>4</v>
      </c>
      <c r="G3881" s="2" t="str">
        <f>IF(NOT(OR(
SUMPRODUCT(--ISNUMBER(SEARCH('Chapter 2 (Generated)'!$B$3:$V$3,INDEX(MyData,D3881, E3881+1))))&gt;0,
SUMPRODUCT(--ISNUMBER(SEARCH('Chapter 2 (Generated)'!$B$4:$V$4,INDEX(MyData,D3881, E3881+1))))&gt;0)),
"        " &amp; INDEX(MyData,D3881, E3881+1),
"    " &amp; INDEX(MyData,D3881, E3881+1))</f>
        <v xml:space="preserve">        "null",</v>
      </c>
    </row>
    <row r="3882" spans="4:7" x14ac:dyDescent="0.2">
      <c r="D3882" s="20">
        <f t="shared" si="60"/>
        <v>533</v>
      </c>
      <c r="E3882" s="20">
        <f>MIN(IF(MOD(ROWS($A$2:A3882),$A$2)=0,E3881+1, E3881), $B$2-1)</f>
        <v>4</v>
      </c>
      <c r="G3882" s="2" t="str">
        <f>IF(NOT(OR(
SUMPRODUCT(--ISNUMBER(SEARCH('Chapter 2 (Generated)'!$B$3:$V$3,INDEX(MyData,D3882, E3882+1))))&gt;0,
SUMPRODUCT(--ISNUMBER(SEARCH('Chapter 2 (Generated)'!$B$4:$V$4,INDEX(MyData,D3882, E3882+1))))&gt;0)),
"        " &amp; INDEX(MyData,D3882, E3882+1),
"    " &amp; INDEX(MyData,D3882, E3882+1))</f>
        <v xml:space="preserve">        "null",//530 </v>
      </c>
    </row>
    <row r="3883" spans="4:7" x14ac:dyDescent="0.2">
      <c r="D3883" s="20">
        <f t="shared" si="60"/>
        <v>534</v>
      </c>
      <c r="E3883" s="20">
        <f>MIN(IF(MOD(ROWS($A$2:A3883),$A$2)=0,E3882+1, E3882), $B$2-1)</f>
        <v>4</v>
      </c>
      <c r="G3883" s="2" t="str">
        <f>IF(NOT(OR(
SUMPRODUCT(--ISNUMBER(SEARCH('Chapter 2 (Generated)'!$B$3:$V$3,INDEX(MyData,D3883, E3883+1))))&gt;0,
SUMPRODUCT(--ISNUMBER(SEARCH('Chapter 2 (Generated)'!$B$4:$V$4,INDEX(MyData,D3883, E3883+1))))&gt;0)),
"        " &amp; INDEX(MyData,D3883, E3883+1),
"    " &amp; INDEX(MyData,D3883, E3883+1))</f>
        <v xml:space="preserve">        "null",</v>
      </c>
    </row>
    <row r="3884" spans="4:7" x14ac:dyDescent="0.2">
      <c r="D3884" s="20">
        <f t="shared" si="60"/>
        <v>535</v>
      </c>
      <c r="E3884" s="20">
        <f>MIN(IF(MOD(ROWS($A$2:A3884),$A$2)=0,E3883+1, E3883), $B$2-1)</f>
        <v>4</v>
      </c>
      <c r="G3884" s="2" t="str">
        <f>IF(NOT(OR(
SUMPRODUCT(--ISNUMBER(SEARCH('Chapter 2 (Generated)'!$B$3:$V$3,INDEX(MyData,D3884, E3884+1))))&gt;0,
SUMPRODUCT(--ISNUMBER(SEARCH('Chapter 2 (Generated)'!$B$4:$V$4,INDEX(MyData,D3884, E3884+1))))&gt;0)),
"        " &amp; INDEX(MyData,D3884, E3884+1),
"    " &amp; INDEX(MyData,D3884, E3884+1))</f>
        <v xml:space="preserve">        personnages.karolina[3],</v>
      </c>
    </row>
    <row r="3885" spans="4:7" x14ac:dyDescent="0.2">
      <c r="D3885" s="20">
        <f t="shared" si="60"/>
        <v>536</v>
      </c>
      <c r="E3885" s="20">
        <f>MIN(IF(MOD(ROWS($A$2:A3885),$A$2)=0,E3884+1, E3884), $B$2-1)</f>
        <v>4</v>
      </c>
      <c r="G3885" s="2" t="str">
        <f>IF(NOT(OR(
SUMPRODUCT(--ISNUMBER(SEARCH('Chapter 2 (Generated)'!$B$3:$V$3,INDEX(MyData,D3885, E3885+1))))&gt;0,
SUMPRODUCT(--ISNUMBER(SEARCH('Chapter 2 (Generated)'!$B$4:$V$4,INDEX(MyData,D3885, E3885+1))))&gt;0)),
"        " &amp; INDEX(MyData,D3885, E3885+1),
"    " &amp; INDEX(MyData,D3885, E3885+1))</f>
        <v xml:space="preserve">        personnages.karolina[3],</v>
      </c>
    </row>
    <row r="3886" spans="4:7" x14ac:dyDescent="0.2">
      <c r="D3886" s="20">
        <f t="shared" si="60"/>
        <v>537</v>
      </c>
      <c r="E3886" s="20">
        <f>MIN(IF(MOD(ROWS($A$2:A3886),$A$2)=0,E3885+1, E3885), $B$2-1)</f>
        <v>4</v>
      </c>
      <c r="G3886" s="2" t="str">
        <f>IF(NOT(OR(
SUMPRODUCT(--ISNUMBER(SEARCH('Chapter 2 (Generated)'!$B$3:$V$3,INDEX(MyData,D3886, E3886+1))))&gt;0,
SUMPRODUCT(--ISNUMBER(SEARCH('Chapter 2 (Generated)'!$B$4:$V$4,INDEX(MyData,D3886, E3886+1))))&gt;0)),
"        " &amp; INDEX(MyData,D3886, E3886+1),
"    " &amp; INDEX(MyData,D3886, E3886+1))</f>
        <v xml:space="preserve">        "null",</v>
      </c>
    </row>
    <row r="3887" spans="4:7" x14ac:dyDescent="0.2">
      <c r="D3887" s="20">
        <f t="shared" si="60"/>
        <v>538</v>
      </c>
      <c r="E3887" s="20">
        <f>MIN(IF(MOD(ROWS($A$2:A3887),$A$2)=0,E3886+1, E3886), $B$2-1)</f>
        <v>4</v>
      </c>
      <c r="G3887" s="2" t="str">
        <f>IF(NOT(OR(
SUMPRODUCT(--ISNUMBER(SEARCH('Chapter 2 (Generated)'!$B$3:$V$3,INDEX(MyData,D3887, E3887+1))))&gt;0,
SUMPRODUCT(--ISNUMBER(SEARCH('Chapter 2 (Generated)'!$B$4:$V$4,INDEX(MyData,D3887, E3887+1))))&gt;0)),
"        " &amp; INDEX(MyData,D3887, E3887+1),
"    " &amp; INDEX(MyData,D3887, E3887+1))</f>
        <v xml:space="preserve">        "null",//535 </v>
      </c>
    </row>
    <row r="3888" spans="4:7" x14ac:dyDescent="0.2">
      <c r="D3888" s="20">
        <f t="shared" si="60"/>
        <v>539</v>
      </c>
      <c r="E3888" s="20">
        <f>MIN(IF(MOD(ROWS($A$2:A3888),$A$2)=0,E3887+1, E3887), $B$2-1)</f>
        <v>4</v>
      </c>
      <c r="G3888" s="2" t="str">
        <f>IF(NOT(OR(
SUMPRODUCT(--ISNUMBER(SEARCH('Chapter 2 (Generated)'!$B$3:$V$3,INDEX(MyData,D3888, E3888+1))))&gt;0,
SUMPRODUCT(--ISNUMBER(SEARCH('Chapter 2 (Generated)'!$B$4:$V$4,INDEX(MyData,D3888, E3888+1))))&gt;0)),
"        " &amp; INDEX(MyData,D3888, E3888+1),
"    " &amp; INDEX(MyData,D3888, E3888+1))</f>
        <v xml:space="preserve">        "null",</v>
      </c>
    </row>
    <row r="3889" spans="4:7" x14ac:dyDescent="0.2">
      <c r="D3889" s="20">
        <f t="shared" si="60"/>
        <v>540</v>
      </c>
      <c r="E3889" s="20">
        <f>MIN(IF(MOD(ROWS($A$2:A3889),$A$2)=0,E3888+1, E3888), $B$2-1)</f>
        <v>4</v>
      </c>
      <c r="G3889" s="2" t="str">
        <f>IF(NOT(OR(
SUMPRODUCT(--ISNUMBER(SEARCH('Chapter 2 (Generated)'!$B$3:$V$3,INDEX(MyData,D3889, E3889+1))))&gt;0,
SUMPRODUCT(--ISNUMBER(SEARCH('Chapter 2 (Generated)'!$B$4:$V$4,INDEX(MyData,D3889, E3889+1))))&gt;0)),
"        " &amp; INDEX(MyData,D3889, E3889+1),
"    " &amp; INDEX(MyData,D3889, E3889+1))</f>
        <v xml:space="preserve">        "null",</v>
      </c>
    </row>
    <row r="3890" spans="4:7" x14ac:dyDescent="0.2">
      <c r="D3890" s="20">
        <f t="shared" si="60"/>
        <v>541</v>
      </c>
      <c r="E3890" s="20">
        <f>MIN(IF(MOD(ROWS($A$2:A3890),$A$2)=0,E3889+1, E3889), $B$2-1)</f>
        <v>4</v>
      </c>
      <c r="G3890" s="2" t="str">
        <f>IF(NOT(OR(
SUMPRODUCT(--ISNUMBER(SEARCH('Chapter 2 (Generated)'!$B$3:$V$3,INDEX(MyData,D3890, E3890+1))))&gt;0,
SUMPRODUCT(--ISNUMBER(SEARCH('Chapter 2 (Generated)'!$B$4:$V$4,INDEX(MyData,D3890, E3890+1))))&gt;0)),
"        " &amp; INDEX(MyData,D3890, E3890+1),
"    " &amp; INDEX(MyData,D3890, E3890+1))</f>
        <v xml:space="preserve">        personnages.axel[1],</v>
      </c>
    </row>
    <row r="3891" spans="4:7" x14ac:dyDescent="0.2">
      <c r="D3891" s="20">
        <f t="shared" si="60"/>
        <v>542</v>
      </c>
      <c r="E3891" s="20">
        <f>MIN(IF(MOD(ROWS($A$2:A3891),$A$2)=0,E3890+1, E3890), $B$2-1)</f>
        <v>4</v>
      </c>
      <c r="G3891" s="2" t="str">
        <f>IF(NOT(OR(
SUMPRODUCT(--ISNUMBER(SEARCH('Chapter 2 (Generated)'!$B$3:$V$3,INDEX(MyData,D3891, E3891+1))))&gt;0,
SUMPRODUCT(--ISNUMBER(SEARCH('Chapter 2 (Generated)'!$B$4:$V$4,INDEX(MyData,D3891, E3891+1))))&gt;0)),
"        " &amp; INDEX(MyData,D3891, E3891+1),
"    " &amp; INDEX(MyData,D3891, E3891+1))</f>
        <v xml:space="preserve">        "null",</v>
      </c>
    </row>
    <row r="3892" spans="4:7" x14ac:dyDescent="0.2">
      <c r="D3892" s="20">
        <f t="shared" si="60"/>
        <v>543</v>
      </c>
      <c r="E3892" s="20">
        <f>MIN(IF(MOD(ROWS($A$2:A3892),$A$2)=0,E3891+1, E3891), $B$2-1)</f>
        <v>4</v>
      </c>
      <c r="G3892" s="2" t="str">
        <f>IF(NOT(OR(
SUMPRODUCT(--ISNUMBER(SEARCH('Chapter 2 (Generated)'!$B$3:$V$3,INDEX(MyData,D3892, E3892+1))))&gt;0,
SUMPRODUCT(--ISNUMBER(SEARCH('Chapter 2 (Generated)'!$B$4:$V$4,INDEX(MyData,D3892, E3892+1))))&gt;0)),
"        " &amp; INDEX(MyData,D3892, E3892+1),
"    " &amp; INDEX(MyData,D3892, E3892+1))</f>
        <v xml:space="preserve">        personnages.axel[0],//540 </v>
      </c>
    </row>
    <row r="3893" spans="4:7" x14ac:dyDescent="0.2">
      <c r="D3893" s="20">
        <f t="shared" si="60"/>
        <v>544</v>
      </c>
      <c r="E3893" s="20">
        <f>MIN(IF(MOD(ROWS($A$2:A3893),$A$2)=0,E3892+1, E3892), $B$2-1)</f>
        <v>4</v>
      </c>
      <c r="G3893" s="2" t="str">
        <f>IF(NOT(OR(
SUMPRODUCT(--ISNUMBER(SEARCH('Chapter 2 (Generated)'!$B$3:$V$3,INDEX(MyData,D3893, E3893+1))))&gt;0,
SUMPRODUCT(--ISNUMBER(SEARCH('Chapter 2 (Generated)'!$B$4:$V$4,INDEX(MyData,D3893, E3893+1))))&gt;0)),
"        " &amp; INDEX(MyData,D3893, E3893+1),
"    " &amp; INDEX(MyData,D3893, E3893+1))</f>
        <v xml:space="preserve">        personnages.axel[0],</v>
      </c>
    </row>
    <row r="3894" spans="4:7" x14ac:dyDescent="0.2">
      <c r="D3894" s="20">
        <f t="shared" si="60"/>
        <v>545</v>
      </c>
      <c r="E3894" s="20">
        <f>MIN(IF(MOD(ROWS($A$2:A3894),$A$2)=0,E3893+1, E3893), $B$2-1)</f>
        <v>4</v>
      </c>
      <c r="G3894" s="2" t="str">
        <f>IF(NOT(OR(
SUMPRODUCT(--ISNUMBER(SEARCH('Chapter 2 (Generated)'!$B$3:$V$3,INDEX(MyData,D3894, E3894+1))))&gt;0,
SUMPRODUCT(--ISNUMBER(SEARCH('Chapter 2 (Generated)'!$B$4:$V$4,INDEX(MyData,D3894, E3894+1))))&gt;0)),
"        " &amp; INDEX(MyData,D3894, E3894+1),
"    " &amp; INDEX(MyData,D3894, E3894+1))</f>
        <v xml:space="preserve">        personnages.axel[0],</v>
      </c>
    </row>
    <row r="3895" spans="4:7" x14ac:dyDescent="0.2">
      <c r="D3895" s="20">
        <f t="shared" si="60"/>
        <v>546</v>
      </c>
      <c r="E3895" s="20">
        <f>MIN(IF(MOD(ROWS($A$2:A3895),$A$2)=0,E3894+1, E3894), $B$2-1)</f>
        <v>4</v>
      </c>
      <c r="G3895" s="2" t="str">
        <f>IF(NOT(OR(
SUMPRODUCT(--ISNUMBER(SEARCH('Chapter 2 (Generated)'!$B$3:$V$3,INDEX(MyData,D3895, E3895+1))))&gt;0,
SUMPRODUCT(--ISNUMBER(SEARCH('Chapter 2 (Generated)'!$B$4:$V$4,INDEX(MyData,D3895, E3895+1))))&gt;0)),
"        " &amp; INDEX(MyData,D3895, E3895+1),
"    " &amp; INDEX(MyData,D3895, E3895+1))</f>
        <v xml:space="preserve">        "null",</v>
      </c>
    </row>
    <row r="3896" spans="4:7" x14ac:dyDescent="0.2">
      <c r="D3896" s="20">
        <f t="shared" si="60"/>
        <v>547</v>
      </c>
      <c r="E3896" s="20">
        <f>MIN(IF(MOD(ROWS($A$2:A3896),$A$2)=0,E3895+1, E3895), $B$2-1)</f>
        <v>4</v>
      </c>
      <c r="G3896" s="2" t="str">
        <f>IF(NOT(OR(
SUMPRODUCT(--ISNUMBER(SEARCH('Chapter 2 (Generated)'!$B$3:$V$3,INDEX(MyData,D3896, E3896+1))))&gt;0,
SUMPRODUCT(--ISNUMBER(SEARCH('Chapter 2 (Generated)'!$B$4:$V$4,INDEX(MyData,D3896, E3896+1))))&gt;0)),
"        " &amp; INDEX(MyData,D3896, E3896+1),
"    " &amp; INDEX(MyData,D3896, E3896+1))</f>
        <v xml:space="preserve">        "null",</v>
      </c>
    </row>
    <row r="3897" spans="4:7" x14ac:dyDescent="0.2">
      <c r="D3897" s="20">
        <f t="shared" si="60"/>
        <v>548</v>
      </c>
      <c r="E3897" s="20">
        <f>MIN(IF(MOD(ROWS($A$2:A3897),$A$2)=0,E3896+1, E3896), $B$2-1)</f>
        <v>4</v>
      </c>
      <c r="G3897" s="2" t="str">
        <f>IF(NOT(OR(
SUMPRODUCT(--ISNUMBER(SEARCH('Chapter 2 (Generated)'!$B$3:$V$3,INDEX(MyData,D3897, E3897+1))))&gt;0,
SUMPRODUCT(--ISNUMBER(SEARCH('Chapter 2 (Generated)'!$B$4:$V$4,INDEX(MyData,D3897, E3897+1))))&gt;0)),
"        " &amp; INDEX(MyData,D3897, E3897+1),
"    " &amp; INDEX(MyData,D3897, E3897+1))</f>
        <v xml:space="preserve">        "null",//545 </v>
      </c>
    </row>
    <row r="3898" spans="4:7" x14ac:dyDescent="0.2">
      <c r="D3898" s="20">
        <f t="shared" si="60"/>
        <v>549</v>
      </c>
      <c r="E3898" s="20">
        <f>MIN(IF(MOD(ROWS($A$2:A3898),$A$2)=0,E3897+1, E3897), $B$2-1)</f>
        <v>4</v>
      </c>
      <c r="G3898" s="2" t="str">
        <f>IF(NOT(OR(
SUMPRODUCT(--ISNUMBER(SEARCH('Chapter 2 (Generated)'!$B$3:$V$3,INDEX(MyData,D3898, E3898+1))))&gt;0,
SUMPRODUCT(--ISNUMBER(SEARCH('Chapter 2 (Generated)'!$B$4:$V$4,INDEX(MyData,D3898, E3898+1))))&gt;0)),
"        " &amp; INDEX(MyData,D3898, E3898+1),
"    " &amp; INDEX(MyData,D3898, E3898+1))</f>
        <v xml:space="preserve">        personnages.axel[4],</v>
      </c>
    </row>
    <row r="3899" spans="4:7" x14ac:dyDescent="0.2">
      <c r="D3899" s="20">
        <f t="shared" si="60"/>
        <v>550</v>
      </c>
      <c r="E3899" s="20">
        <f>MIN(IF(MOD(ROWS($A$2:A3899),$A$2)=0,E3898+1, E3898), $B$2-1)</f>
        <v>4</v>
      </c>
      <c r="G3899" s="2" t="str">
        <f>IF(NOT(OR(
SUMPRODUCT(--ISNUMBER(SEARCH('Chapter 2 (Generated)'!$B$3:$V$3,INDEX(MyData,D3899, E3899+1))))&gt;0,
SUMPRODUCT(--ISNUMBER(SEARCH('Chapter 2 (Generated)'!$B$4:$V$4,INDEX(MyData,D3899, E3899+1))))&gt;0)),
"        " &amp; INDEX(MyData,D3899, E3899+1),
"    " &amp; INDEX(MyData,D3899, E3899+1))</f>
        <v xml:space="preserve">        "null",</v>
      </c>
    </row>
    <row r="3900" spans="4:7" x14ac:dyDescent="0.2">
      <c r="D3900" s="20">
        <f t="shared" si="60"/>
        <v>551</v>
      </c>
      <c r="E3900" s="20">
        <f>MIN(IF(MOD(ROWS($A$2:A3900),$A$2)=0,E3899+1, E3899), $B$2-1)</f>
        <v>4</v>
      </c>
      <c r="G3900" s="2" t="str">
        <f>IF(NOT(OR(
SUMPRODUCT(--ISNUMBER(SEARCH('Chapter 2 (Generated)'!$B$3:$V$3,INDEX(MyData,D3900, E3900+1))))&gt;0,
SUMPRODUCT(--ISNUMBER(SEARCH('Chapter 2 (Generated)'!$B$4:$V$4,INDEX(MyData,D3900, E3900+1))))&gt;0)),
"        " &amp; INDEX(MyData,D3900, E3900+1),
"    " &amp; INDEX(MyData,D3900, E3900+1))</f>
        <v xml:space="preserve">        "null",</v>
      </c>
    </row>
    <row r="3901" spans="4:7" x14ac:dyDescent="0.2">
      <c r="D3901" s="20">
        <f t="shared" si="60"/>
        <v>552</v>
      </c>
      <c r="E3901" s="20">
        <f>MIN(IF(MOD(ROWS($A$2:A3901),$A$2)=0,E3900+1, E3900), $B$2-1)</f>
        <v>4</v>
      </c>
      <c r="G3901" s="2" t="str">
        <f>IF(NOT(OR(
SUMPRODUCT(--ISNUMBER(SEARCH('Chapter 2 (Generated)'!$B$3:$V$3,INDEX(MyData,D3901, E3901+1))))&gt;0,
SUMPRODUCT(--ISNUMBER(SEARCH('Chapter 2 (Generated)'!$B$4:$V$4,INDEX(MyData,D3901, E3901+1))))&gt;0)),
"        " &amp; INDEX(MyData,D3901, E3901+1),
"    " &amp; INDEX(MyData,D3901, E3901+1))</f>
        <v xml:space="preserve">        "null",</v>
      </c>
    </row>
    <row r="3902" spans="4:7" x14ac:dyDescent="0.2">
      <c r="D3902" s="20">
        <f t="shared" si="60"/>
        <v>553</v>
      </c>
      <c r="E3902" s="20">
        <f>MIN(IF(MOD(ROWS($A$2:A3902),$A$2)=0,E3901+1, E3901), $B$2-1)</f>
        <v>4</v>
      </c>
      <c r="G3902" s="2" t="str">
        <f>IF(NOT(OR(
SUMPRODUCT(--ISNUMBER(SEARCH('Chapter 2 (Generated)'!$B$3:$V$3,INDEX(MyData,D3902, E3902+1))))&gt;0,
SUMPRODUCT(--ISNUMBER(SEARCH('Chapter 2 (Generated)'!$B$4:$V$4,INDEX(MyData,D3902, E3902+1))))&gt;0)),
"        " &amp; INDEX(MyData,D3902, E3902+1),
"    " &amp; INDEX(MyData,D3902, E3902+1))</f>
        <v xml:space="preserve">        personnages.axel[0],//550 </v>
      </c>
    </row>
    <row r="3903" spans="4:7" x14ac:dyDescent="0.2">
      <c r="D3903" s="20">
        <f t="shared" si="60"/>
        <v>554</v>
      </c>
      <c r="E3903" s="20">
        <f>MIN(IF(MOD(ROWS($A$2:A3903),$A$2)=0,E3902+1, E3902), $B$2-1)</f>
        <v>4</v>
      </c>
      <c r="G3903" s="2" t="str">
        <f>IF(NOT(OR(
SUMPRODUCT(--ISNUMBER(SEARCH('Chapter 2 (Generated)'!$B$3:$V$3,INDEX(MyData,D3903, E3903+1))))&gt;0,
SUMPRODUCT(--ISNUMBER(SEARCH('Chapter 2 (Generated)'!$B$4:$V$4,INDEX(MyData,D3903, E3903+1))))&gt;0)),
"        " &amp; INDEX(MyData,D3903, E3903+1),
"    " &amp; INDEX(MyData,D3903, E3903+1))</f>
        <v xml:space="preserve">        personnages.axel[0],</v>
      </c>
    </row>
    <row r="3904" spans="4:7" x14ac:dyDescent="0.2">
      <c r="D3904" s="20">
        <f t="shared" si="60"/>
        <v>555</v>
      </c>
      <c r="E3904" s="20">
        <f>MIN(IF(MOD(ROWS($A$2:A3904),$A$2)=0,E3903+1, E3903), $B$2-1)</f>
        <v>4</v>
      </c>
      <c r="G3904" s="2" t="str">
        <f>IF(NOT(OR(
SUMPRODUCT(--ISNUMBER(SEARCH('Chapter 2 (Generated)'!$B$3:$V$3,INDEX(MyData,D3904, E3904+1))))&gt;0,
SUMPRODUCT(--ISNUMBER(SEARCH('Chapter 2 (Generated)'!$B$4:$V$4,INDEX(MyData,D3904, E3904+1))))&gt;0)),
"        " &amp; INDEX(MyData,D3904, E3904+1),
"    " &amp; INDEX(MyData,D3904, E3904+1))</f>
        <v xml:space="preserve">        personnages.axel[0],</v>
      </c>
    </row>
    <row r="3905" spans="4:7" x14ac:dyDescent="0.2">
      <c r="D3905" s="20">
        <f t="shared" si="60"/>
        <v>556</v>
      </c>
      <c r="E3905" s="20">
        <f>MIN(IF(MOD(ROWS($A$2:A3905),$A$2)=0,E3904+1, E3904), $B$2-1)</f>
        <v>4</v>
      </c>
      <c r="G3905" s="2" t="str">
        <f>IF(NOT(OR(
SUMPRODUCT(--ISNUMBER(SEARCH('Chapter 2 (Generated)'!$B$3:$V$3,INDEX(MyData,D3905, E3905+1))))&gt;0,
SUMPRODUCT(--ISNUMBER(SEARCH('Chapter 2 (Generated)'!$B$4:$V$4,INDEX(MyData,D3905, E3905+1))))&gt;0)),
"        " &amp; INDEX(MyData,D3905, E3905+1),
"    " &amp; INDEX(MyData,D3905, E3905+1))</f>
        <v xml:space="preserve">        personnages.axel[4],</v>
      </c>
    </row>
    <row r="3906" spans="4:7" x14ac:dyDescent="0.2">
      <c r="D3906" s="20">
        <f t="shared" ref="D3906:D3969" si="61">MOD(ROW(D3905)-1+ROWS(MyData),ROWS(MyData))+1</f>
        <v>557</v>
      </c>
      <c r="E3906" s="20">
        <f>MIN(IF(MOD(ROWS($A$2:A3906),$A$2)=0,E3905+1, E3905), $B$2-1)</f>
        <v>4</v>
      </c>
      <c r="G3906" s="2" t="str">
        <f>IF(NOT(OR(
SUMPRODUCT(--ISNUMBER(SEARCH('Chapter 2 (Generated)'!$B$3:$V$3,INDEX(MyData,D3906, E3906+1))))&gt;0,
SUMPRODUCT(--ISNUMBER(SEARCH('Chapter 2 (Generated)'!$B$4:$V$4,INDEX(MyData,D3906, E3906+1))))&gt;0)),
"        " &amp; INDEX(MyData,D3906, E3906+1),
"    " &amp; INDEX(MyData,D3906, E3906+1))</f>
        <v xml:space="preserve">        "null",</v>
      </c>
    </row>
    <row r="3907" spans="4:7" x14ac:dyDescent="0.2">
      <c r="D3907" s="20">
        <f t="shared" si="61"/>
        <v>558</v>
      </c>
      <c r="E3907" s="20">
        <f>MIN(IF(MOD(ROWS($A$2:A3907),$A$2)=0,E3906+1, E3906), $B$2-1)</f>
        <v>4</v>
      </c>
      <c r="G3907" s="2" t="str">
        <f>IF(NOT(OR(
SUMPRODUCT(--ISNUMBER(SEARCH('Chapter 2 (Generated)'!$B$3:$V$3,INDEX(MyData,D3907, E3907+1))))&gt;0,
SUMPRODUCT(--ISNUMBER(SEARCH('Chapter 2 (Generated)'!$B$4:$V$4,INDEX(MyData,D3907, E3907+1))))&gt;0)),
"        " &amp; INDEX(MyData,D3907, E3907+1),
"    " &amp; INDEX(MyData,D3907, E3907+1))</f>
        <v xml:space="preserve">        personnages.axel[5],//555 </v>
      </c>
    </row>
    <row r="3908" spans="4:7" x14ac:dyDescent="0.2">
      <c r="D3908" s="20">
        <f t="shared" si="61"/>
        <v>559</v>
      </c>
      <c r="E3908" s="20">
        <f>MIN(IF(MOD(ROWS($A$2:A3908),$A$2)=0,E3907+1, E3907), $B$2-1)</f>
        <v>4</v>
      </c>
      <c r="G3908" s="2" t="str">
        <f>IF(NOT(OR(
SUMPRODUCT(--ISNUMBER(SEARCH('Chapter 2 (Generated)'!$B$3:$V$3,INDEX(MyData,D3908, E3908+1))))&gt;0,
SUMPRODUCT(--ISNUMBER(SEARCH('Chapter 2 (Generated)'!$B$4:$V$4,INDEX(MyData,D3908, E3908+1))))&gt;0)),
"        " &amp; INDEX(MyData,D3908, E3908+1),
"    " &amp; INDEX(MyData,D3908, E3908+1))</f>
        <v xml:space="preserve">        personnages.axel[0],</v>
      </c>
    </row>
    <row r="3909" spans="4:7" x14ac:dyDescent="0.2">
      <c r="D3909" s="20">
        <f t="shared" si="61"/>
        <v>560</v>
      </c>
      <c r="E3909" s="20">
        <f>MIN(IF(MOD(ROWS($A$2:A3909),$A$2)=0,E3908+1, E3908), $B$2-1)</f>
        <v>4</v>
      </c>
      <c r="G3909" s="2" t="str">
        <f>IF(NOT(OR(
SUMPRODUCT(--ISNUMBER(SEARCH('Chapter 2 (Generated)'!$B$3:$V$3,INDEX(MyData,D3909, E3909+1))))&gt;0,
SUMPRODUCT(--ISNUMBER(SEARCH('Chapter 2 (Generated)'!$B$4:$V$4,INDEX(MyData,D3909, E3909+1))))&gt;0)),
"        " &amp; INDEX(MyData,D3909, E3909+1),
"    " &amp; INDEX(MyData,D3909, E3909+1))</f>
        <v xml:space="preserve">        "null",</v>
      </c>
    </row>
    <row r="3910" spans="4:7" x14ac:dyDescent="0.2">
      <c r="D3910" s="20">
        <f t="shared" si="61"/>
        <v>561</v>
      </c>
      <c r="E3910" s="20">
        <f>MIN(IF(MOD(ROWS($A$2:A3910),$A$2)=0,E3909+1, E3909), $B$2-1)</f>
        <v>4</v>
      </c>
      <c r="G3910" s="2" t="str">
        <f>IF(NOT(OR(
SUMPRODUCT(--ISNUMBER(SEARCH('Chapter 2 (Generated)'!$B$3:$V$3,INDEX(MyData,D3910, E3910+1))))&gt;0,
SUMPRODUCT(--ISNUMBER(SEARCH('Chapter 2 (Generated)'!$B$4:$V$4,INDEX(MyData,D3910, E3910+1))))&gt;0)),
"        " &amp; INDEX(MyData,D3910, E3910+1),
"    " &amp; INDEX(MyData,D3910, E3910+1))</f>
        <v xml:space="preserve">        "null",</v>
      </c>
    </row>
    <row r="3911" spans="4:7" x14ac:dyDescent="0.2">
      <c r="D3911" s="20">
        <f t="shared" si="61"/>
        <v>562</v>
      </c>
      <c r="E3911" s="20">
        <f>MIN(IF(MOD(ROWS($A$2:A3911),$A$2)=0,E3910+1, E3910), $B$2-1)</f>
        <v>4</v>
      </c>
      <c r="G3911" s="2" t="str">
        <f>IF(NOT(OR(
SUMPRODUCT(--ISNUMBER(SEARCH('Chapter 2 (Generated)'!$B$3:$V$3,INDEX(MyData,D3911, E3911+1))))&gt;0,
SUMPRODUCT(--ISNUMBER(SEARCH('Chapter 2 (Generated)'!$B$4:$V$4,INDEX(MyData,D3911, E3911+1))))&gt;0)),
"        " &amp; INDEX(MyData,D3911, E3911+1),
"    " &amp; INDEX(MyData,D3911, E3911+1))</f>
        <v xml:space="preserve">        "null",</v>
      </c>
    </row>
    <row r="3912" spans="4:7" x14ac:dyDescent="0.2">
      <c r="D3912" s="20">
        <f t="shared" si="61"/>
        <v>563</v>
      </c>
      <c r="E3912" s="20">
        <f>MIN(IF(MOD(ROWS($A$2:A3912),$A$2)=0,E3911+1, E3911), $B$2-1)</f>
        <v>4</v>
      </c>
      <c r="G3912" s="2" t="str">
        <f>IF(NOT(OR(
SUMPRODUCT(--ISNUMBER(SEARCH('Chapter 2 (Generated)'!$B$3:$V$3,INDEX(MyData,D3912, E3912+1))))&gt;0,
SUMPRODUCT(--ISNUMBER(SEARCH('Chapter 2 (Generated)'!$B$4:$V$4,INDEX(MyData,D3912, E3912+1))))&gt;0)),
"        " &amp; INDEX(MyData,D3912, E3912+1),
"    " &amp; INDEX(MyData,D3912, E3912+1))</f>
        <v xml:space="preserve">        "null",//560 </v>
      </c>
    </row>
    <row r="3913" spans="4:7" x14ac:dyDescent="0.2">
      <c r="D3913" s="20">
        <f t="shared" si="61"/>
        <v>564</v>
      </c>
      <c r="E3913" s="20">
        <f>MIN(IF(MOD(ROWS($A$2:A3913),$A$2)=0,E3912+1, E3912), $B$2-1)</f>
        <v>4</v>
      </c>
      <c r="G3913" s="2" t="str">
        <f>IF(NOT(OR(
SUMPRODUCT(--ISNUMBER(SEARCH('Chapter 2 (Generated)'!$B$3:$V$3,INDEX(MyData,D3913, E3913+1))))&gt;0,
SUMPRODUCT(--ISNUMBER(SEARCH('Chapter 2 (Generated)'!$B$4:$V$4,INDEX(MyData,D3913, E3913+1))))&gt;0)),
"        " &amp; INDEX(MyData,D3913, E3913+1),
"    " &amp; INDEX(MyData,D3913, E3913+1))</f>
        <v xml:space="preserve">        "null",</v>
      </c>
    </row>
    <row r="3914" spans="4:7" x14ac:dyDescent="0.2">
      <c r="D3914" s="20">
        <f t="shared" si="61"/>
        <v>565</v>
      </c>
      <c r="E3914" s="20">
        <f>MIN(IF(MOD(ROWS($A$2:A3914),$A$2)=0,E3913+1, E3913), $B$2-1)</f>
        <v>4</v>
      </c>
      <c r="G3914" s="2" t="str">
        <f>IF(NOT(OR(
SUMPRODUCT(--ISNUMBER(SEARCH('Chapter 2 (Generated)'!$B$3:$V$3,INDEX(MyData,D3914, E3914+1))))&gt;0,
SUMPRODUCT(--ISNUMBER(SEARCH('Chapter 2 (Generated)'!$B$4:$V$4,INDEX(MyData,D3914, E3914+1))))&gt;0)),
"        " &amp; INDEX(MyData,D3914, E3914+1),
"    " &amp; INDEX(MyData,D3914, E3914+1))</f>
        <v xml:space="preserve">        "null",</v>
      </c>
    </row>
    <row r="3915" spans="4:7" x14ac:dyDescent="0.2">
      <c r="D3915" s="20">
        <f t="shared" si="61"/>
        <v>566</v>
      </c>
      <c r="E3915" s="20">
        <f>MIN(IF(MOD(ROWS($A$2:A3915),$A$2)=0,E3914+1, E3914), $B$2-1)</f>
        <v>4</v>
      </c>
      <c r="G3915" s="2" t="str">
        <f>IF(NOT(OR(
SUMPRODUCT(--ISNUMBER(SEARCH('Chapter 2 (Generated)'!$B$3:$V$3,INDEX(MyData,D3915, E3915+1))))&gt;0,
SUMPRODUCT(--ISNUMBER(SEARCH('Chapter 2 (Generated)'!$B$4:$V$4,INDEX(MyData,D3915, E3915+1))))&gt;0)),
"        " &amp; INDEX(MyData,D3915, E3915+1),
"    " &amp; INDEX(MyData,D3915, E3915+1))</f>
        <v xml:space="preserve">        "null",</v>
      </c>
    </row>
    <row r="3916" spans="4:7" x14ac:dyDescent="0.2">
      <c r="D3916" s="20">
        <f t="shared" si="61"/>
        <v>567</v>
      </c>
      <c r="E3916" s="20">
        <f>MIN(IF(MOD(ROWS($A$2:A3916),$A$2)=0,E3915+1, E3915), $B$2-1)</f>
        <v>4</v>
      </c>
      <c r="G3916" s="2" t="str">
        <f>IF(NOT(OR(
SUMPRODUCT(--ISNUMBER(SEARCH('Chapter 2 (Generated)'!$B$3:$V$3,INDEX(MyData,D3916, E3916+1))))&gt;0,
SUMPRODUCT(--ISNUMBER(SEARCH('Chapter 2 (Generated)'!$B$4:$V$4,INDEX(MyData,D3916, E3916+1))))&gt;0)),
"        " &amp; INDEX(MyData,D3916, E3916+1),
"    " &amp; INDEX(MyData,D3916, E3916+1))</f>
        <v xml:space="preserve">        "null",</v>
      </c>
    </row>
    <row r="3917" spans="4:7" x14ac:dyDescent="0.2">
      <c r="D3917" s="20">
        <f t="shared" si="61"/>
        <v>568</v>
      </c>
      <c r="E3917" s="20">
        <f>MIN(IF(MOD(ROWS($A$2:A3917),$A$2)=0,E3916+1, E3916), $B$2-1)</f>
        <v>4</v>
      </c>
      <c r="G3917" s="2" t="str">
        <f>IF(NOT(OR(
SUMPRODUCT(--ISNUMBER(SEARCH('Chapter 2 (Generated)'!$B$3:$V$3,INDEX(MyData,D3917, E3917+1))))&gt;0,
SUMPRODUCT(--ISNUMBER(SEARCH('Chapter 2 (Generated)'!$B$4:$V$4,INDEX(MyData,D3917, E3917+1))))&gt;0)),
"        " &amp; INDEX(MyData,D3917, E3917+1),
"    " &amp; INDEX(MyData,D3917, E3917+1))</f>
        <v xml:space="preserve">        personnages.axel[3],//565 </v>
      </c>
    </row>
    <row r="3918" spans="4:7" x14ac:dyDescent="0.2">
      <c r="D3918" s="20">
        <f t="shared" si="61"/>
        <v>569</v>
      </c>
      <c r="E3918" s="20">
        <f>MIN(IF(MOD(ROWS($A$2:A3918),$A$2)=0,E3917+1, E3917), $B$2-1)</f>
        <v>4</v>
      </c>
      <c r="G3918" s="2" t="str">
        <f>IF(NOT(OR(
SUMPRODUCT(--ISNUMBER(SEARCH('Chapter 2 (Generated)'!$B$3:$V$3,INDEX(MyData,D3918, E3918+1))))&gt;0,
SUMPRODUCT(--ISNUMBER(SEARCH('Chapter 2 (Generated)'!$B$4:$V$4,INDEX(MyData,D3918, E3918+1))))&gt;0)),
"        " &amp; INDEX(MyData,D3918, E3918+1),
"    " &amp; INDEX(MyData,D3918, E3918+1))</f>
        <v xml:space="preserve">        "null",</v>
      </c>
    </row>
    <row r="3919" spans="4:7" x14ac:dyDescent="0.2">
      <c r="D3919" s="20">
        <f t="shared" si="61"/>
        <v>570</v>
      </c>
      <c r="E3919" s="20">
        <f>MIN(IF(MOD(ROWS($A$2:A3919),$A$2)=0,E3918+1, E3918), $B$2-1)</f>
        <v>4</v>
      </c>
      <c r="G3919" s="2" t="str">
        <f>IF(NOT(OR(
SUMPRODUCT(--ISNUMBER(SEARCH('Chapter 2 (Generated)'!$B$3:$V$3,INDEX(MyData,D3919, E3919+1))))&gt;0,
SUMPRODUCT(--ISNUMBER(SEARCH('Chapter 2 (Generated)'!$B$4:$V$4,INDEX(MyData,D3919, E3919+1))))&gt;0)),
"        " &amp; INDEX(MyData,D3919, E3919+1),
"    " &amp; INDEX(MyData,D3919, E3919+1))</f>
        <v xml:space="preserve">        "null",</v>
      </c>
    </row>
    <row r="3920" spans="4:7" x14ac:dyDescent="0.2">
      <c r="D3920" s="20">
        <f t="shared" si="61"/>
        <v>571</v>
      </c>
      <c r="E3920" s="20">
        <f>MIN(IF(MOD(ROWS($A$2:A3920),$A$2)=0,E3919+1, E3919), $B$2-1)</f>
        <v>4</v>
      </c>
      <c r="G3920" s="2" t="str">
        <f>IF(NOT(OR(
SUMPRODUCT(--ISNUMBER(SEARCH('Chapter 2 (Generated)'!$B$3:$V$3,INDEX(MyData,D3920, E3920+1))))&gt;0,
SUMPRODUCT(--ISNUMBER(SEARCH('Chapter 2 (Generated)'!$B$4:$V$4,INDEX(MyData,D3920, E3920+1))))&gt;0)),
"        " &amp; INDEX(MyData,D3920, E3920+1),
"    " &amp; INDEX(MyData,D3920, E3920+1))</f>
        <v xml:space="preserve">        personnages.axel[3],</v>
      </c>
    </row>
    <row r="3921" spans="4:7" x14ac:dyDescent="0.2">
      <c r="D3921" s="20">
        <f t="shared" si="61"/>
        <v>572</v>
      </c>
      <c r="E3921" s="20">
        <f>MIN(IF(MOD(ROWS($A$2:A3921),$A$2)=0,E3920+1, E3920), $B$2-1)</f>
        <v>4</v>
      </c>
      <c r="G3921" s="2" t="str">
        <f>IF(NOT(OR(
SUMPRODUCT(--ISNUMBER(SEARCH('Chapter 2 (Generated)'!$B$3:$V$3,INDEX(MyData,D3921, E3921+1))))&gt;0,
SUMPRODUCT(--ISNUMBER(SEARCH('Chapter 2 (Generated)'!$B$4:$V$4,INDEX(MyData,D3921, E3921+1))))&gt;0)),
"        " &amp; INDEX(MyData,D3921, E3921+1),
"    " &amp; INDEX(MyData,D3921, E3921+1))</f>
        <v xml:space="preserve">        personnages.axel[3],</v>
      </c>
    </row>
    <row r="3922" spans="4:7" x14ac:dyDescent="0.2">
      <c r="D3922" s="20">
        <f t="shared" si="61"/>
        <v>573</v>
      </c>
      <c r="E3922" s="20">
        <f>MIN(IF(MOD(ROWS($A$2:A3922),$A$2)=0,E3921+1, E3921), $B$2-1)</f>
        <v>4</v>
      </c>
      <c r="G3922" s="2" t="str">
        <f>IF(NOT(OR(
SUMPRODUCT(--ISNUMBER(SEARCH('Chapter 2 (Generated)'!$B$3:$V$3,INDEX(MyData,D3922, E3922+1))))&gt;0,
SUMPRODUCT(--ISNUMBER(SEARCH('Chapter 2 (Generated)'!$B$4:$V$4,INDEX(MyData,D3922, E3922+1))))&gt;0)),
"        " &amp; INDEX(MyData,D3922, E3922+1),
"    " &amp; INDEX(MyData,D3922, E3922+1))</f>
        <v xml:space="preserve">        personnages.axel[3],//570 </v>
      </c>
    </row>
    <row r="3923" spans="4:7" x14ac:dyDescent="0.2">
      <c r="D3923" s="20">
        <f t="shared" si="61"/>
        <v>574</v>
      </c>
      <c r="E3923" s="20">
        <f>MIN(IF(MOD(ROWS($A$2:A3923),$A$2)=0,E3922+1, E3922), $B$2-1)</f>
        <v>4</v>
      </c>
      <c r="G3923" s="2" t="str">
        <f>IF(NOT(OR(
SUMPRODUCT(--ISNUMBER(SEARCH('Chapter 2 (Generated)'!$B$3:$V$3,INDEX(MyData,D3923, E3923+1))))&gt;0,
SUMPRODUCT(--ISNUMBER(SEARCH('Chapter 2 (Generated)'!$B$4:$V$4,INDEX(MyData,D3923, E3923+1))))&gt;0)),
"        " &amp; INDEX(MyData,D3923, E3923+1),
"    " &amp; INDEX(MyData,D3923, E3923+1))</f>
        <v xml:space="preserve">        personnages.axel[3],</v>
      </c>
    </row>
    <row r="3924" spans="4:7" x14ac:dyDescent="0.2">
      <c r="D3924" s="20">
        <f t="shared" si="61"/>
        <v>575</v>
      </c>
      <c r="E3924" s="20">
        <f>MIN(IF(MOD(ROWS($A$2:A3924),$A$2)=0,E3923+1, E3923), $B$2-1)</f>
        <v>4</v>
      </c>
      <c r="G3924" s="2" t="str">
        <f>IF(NOT(OR(
SUMPRODUCT(--ISNUMBER(SEARCH('Chapter 2 (Generated)'!$B$3:$V$3,INDEX(MyData,D3924, E3924+1))))&gt;0,
SUMPRODUCT(--ISNUMBER(SEARCH('Chapter 2 (Generated)'!$B$4:$V$4,INDEX(MyData,D3924, E3924+1))))&gt;0)),
"        " &amp; INDEX(MyData,D3924, E3924+1),
"    " &amp; INDEX(MyData,D3924, E3924+1))</f>
        <v xml:space="preserve">        personnages.axel[5],</v>
      </c>
    </row>
    <row r="3925" spans="4:7" x14ac:dyDescent="0.2">
      <c r="D3925" s="20">
        <f t="shared" si="61"/>
        <v>576</v>
      </c>
      <c r="E3925" s="20">
        <f>MIN(IF(MOD(ROWS($A$2:A3925),$A$2)=0,E3924+1, E3924), $B$2-1)</f>
        <v>4</v>
      </c>
      <c r="G3925" s="2" t="str">
        <f>IF(NOT(OR(
SUMPRODUCT(--ISNUMBER(SEARCH('Chapter 2 (Generated)'!$B$3:$V$3,INDEX(MyData,D3925, E3925+1))))&gt;0,
SUMPRODUCT(--ISNUMBER(SEARCH('Chapter 2 (Generated)'!$B$4:$V$4,INDEX(MyData,D3925, E3925+1))))&gt;0)),
"        " &amp; INDEX(MyData,D3925, E3925+1),
"    " &amp; INDEX(MyData,D3925, E3925+1))</f>
        <v xml:space="preserve">        "null",</v>
      </c>
    </row>
    <row r="3926" spans="4:7" x14ac:dyDescent="0.2">
      <c r="D3926" s="20">
        <f t="shared" si="61"/>
        <v>577</v>
      </c>
      <c r="E3926" s="20">
        <f>MIN(IF(MOD(ROWS($A$2:A3926),$A$2)=0,E3925+1, E3925), $B$2-1)</f>
        <v>4</v>
      </c>
      <c r="G3926" s="2" t="str">
        <f>IF(NOT(OR(
SUMPRODUCT(--ISNUMBER(SEARCH('Chapter 2 (Generated)'!$B$3:$V$3,INDEX(MyData,D3926, E3926+1))))&gt;0,
SUMPRODUCT(--ISNUMBER(SEARCH('Chapter 2 (Generated)'!$B$4:$V$4,INDEX(MyData,D3926, E3926+1))))&gt;0)),
"        " &amp; INDEX(MyData,D3926, E3926+1),
"    " &amp; INDEX(MyData,D3926, E3926+1))</f>
        <v xml:space="preserve">        personnages.axel[3],</v>
      </c>
    </row>
    <row r="3927" spans="4:7" x14ac:dyDescent="0.2">
      <c r="D3927" s="20">
        <f t="shared" si="61"/>
        <v>578</v>
      </c>
      <c r="E3927" s="20">
        <f>MIN(IF(MOD(ROWS($A$2:A3927),$A$2)=0,E3926+1, E3926), $B$2-1)</f>
        <v>4</v>
      </c>
      <c r="G3927" s="2" t="str">
        <f>IF(NOT(OR(
SUMPRODUCT(--ISNUMBER(SEARCH('Chapter 2 (Generated)'!$B$3:$V$3,INDEX(MyData,D3927, E3927+1))))&gt;0,
SUMPRODUCT(--ISNUMBER(SEARCH('Chapter 2 (Generated)'!$B$4:$V$4,INDEX(MyData,D3927, E3927+1))))&gt;0)),
"        " &amp; INDEX(MyData,D3927, E3927+1),
"    " &amp; INDEX(MyData,D3927, E3927+1))</f>
        <v xml:space="preserve">        personnages.axel[0],//575 </v>
      </c>
    </row>
    <row r="3928" spans="4:7" x14ac:dyDescent="0.2">
      <c r="D3928" s="20">
        <f t="shared" si="61"/>
        <v>579</v>
      </c>
      <c r="E3928" s="20">
        <f>MIN(IF(MOD(ROWS($A$2:A3928),$A$2)=0,E3927+1, E3927), $B$2-1)</f>
        <v>4</v>
      </c>
      <c r="G3928" s="2" t="str">
        <f>IF(NOT(OR(
SUMPRODUCT(--ISNUMBER(SEARCH('Chapter 2 (Generated)'!$B$3:$V$3,INDEX(MyData,D3928, E3928+1))))&gt;0,
SUMPRODUCT(--ISNUMBER(SEARCH('Chapter 2 (Generated)'!$B$4:$V$4,INDEX(MyData,D3928, E3928+1))))&gt;0)),
"        " &amp; INDEX(MyData,D3928, E3928+1),
"    " &amp; INDEX(MyData,D3928, E3928+1))</f>
        <v xml:space="preserve">        personnages.axel[0],</v>
      </c>
    </row>
    <row r="3929" spans="4:7" x14ac:dyDescent="0.2">
      <c r="D3929" s="20">
        <f t="shared" si="61"/>
        <v>580</v>
      </c>
      <c r="E3929" s="20">
        <f>MIN(IF(MOD(ROWS($A$2:A3929),$A$2)=0,E3928+1, E3928), $B$2-1)</f>
        <v>4</v>
      </c>
      <c r="G3929" s="2" t="str">
        <f>IF(NOT(OR(
SUMPRODUCT(--ISNUMBER(SEARCH('Chapter 2 (Generated)'!$B$3:$V$3,INDEX(MyData,D3929, E3929+1))))&gt;0,
SUMPRODUCT(--ISNUMBER(SEARCH('Chapter 2 (Generated)'!$B$4:$V$4,INDEX(MyData,D3929, E3929+1))))&gt;0)),
"        " &amp; INDEX(MyData,D3929, E3929+1),
"    " &amp; INDEX(MyData,D3929, E3929+1))</f>
        <v xml:space="preserve">        "null",</v>
      </c>
    </row>
    <row r="3930" spans="4:7" x14ac:dyDescent="0.2">
      <c r="D3930" s="20">
        <f t="shared" si="61"/>
        <v>581</v>
      </c>
      <c r="E3930" s="20">
        <f>MIN(IF(MOD(ROWS($A$2:A3930),$A$2)=0,E3929+1, E3929), $B$2-1)</f>
        <v>4</v>
      </c>
      <c r="G3930" s="2" t="str">
        <f>IF(NOT(OR(
SUMPRODUCT(--ISNUMBER(SEARCH('Chapter 2 (Generated)'!$B$3:$V$3,INDEX(MyData,D3930, E3930+1))))&gt;0,
SUMPRODUCT(--ISNUMBER(SEARCH('Chapter 2 (Generated)'!$B$4:$V$4,INDEX(MyData,D3930, E3930+1))))&gt;0)),
"        " &amp; INDEX(MyData,D3930, E3930+1),
"    " &amp; INDEX(MyData,D3930, E3930+1))</f>
        <v xml:space="preserve">        personnages.axel[3],</v>
      </c>
    </row>
    <row r="3931" spans="4:7" x14ac:dyDescent="0.2">
      <c r="D3931" s="20">
        <f t="shared" si="61"/>
        <v>582</v>
      </c>
      <c r="E3931" s="20">
        <f>MIN(IF(MOD(ROWS($A$2:A3931),$A$2)=0,E3930+1, E3930), $B$2-1)</f>
        <v>4</v>
      </c>
      <c r="G3931" s="2" t="str">
        <f>IF(NOT(OR(
SUMPRODUCT(--ISNUMBER(SEARCH('Chapter 2 (Generated)'!$B$3:$V$3,INDEX(MyData,D3931, E3931+1))))&gt;0,
SUMPRODUCT(--ISNUMBER(SEARCH('Chapter 2 (Generated)'!$B$4:$V$4,INDEX(MyData,D3931, E3931+1))))&gt;0)),
"        " &amp; INDEX(MyData,D3931, E3931+1),
"    " &amp; INDEX(MyData,D3931, E3931+1))</f>
        <v xml:space="preserve">        personnages.axel[0],</v>
      </c>
    </row>
    <row r="3932" spans="4:7" x14ac:dyDescent="0.2">
      <c r="D3932" s="20">
        <f t="shared" si="61"/>
        <v>583</v>
      </c>
      <c r="E3932" s="20">
        <f>MIN(IF(MOD(ROWS($A$2:A3932),$A$2)=0,E3931+1, E3931), $B$2-1)</f>
        <v>4</v>
      </c>
      <c r="G3932" s="2" t="str">
        <f>IF(NOT(OR(
SUMPRODUCT(--ISNUMBER(SEARCH('Chapter 2 (Generated)'!$B$3:$V$3,INDEX(MyData,D3932, E3932+1))))&gt;0,
SUMPRODUCT(--ISNUMBER(SEARCH('Chapter 2 (Generated)'!$B$4:$V$4,INDEX(MyData,D3932, E3932+1))))&gt;0)),
"        " &amp; INDEX(MyData,D3932, E3932+1),
"    " &amp; INDEX(MyData,D3932, E3932+1))</f>
        <v xml:space="preserve">        "null",//580 </v>
      </c>
    </row>
    <row r="3933" spans="4:7" x14ac:dyDescent="0.2">
      <c r="D3933" s="20">
        <f t="shared" si="61"/>
        <v>584</v>
      </c>
      <c r="E3933" s="20">
        <f>MIN(IF(MOD(ROWS($A$2:A3933),$A$2)=0,E3932+1, E3932), $B$2-1)</f>
        <v>4</v>
      </c>
      <c r="G3933" s="2" t="str">
        <f>IF(NOT(OR(
SUMPRODUCT(--ISNUMBER(SEARCH('Chapter 2 (Generated)'!$B$3:$V$3,INDEX(MyData,D3933, E3933+1))))&gt;0,
SUMPRODUCT(--ISNUMBER(SEARCH('Chapter 2 (Generated)'!$B$4:$V$4,INDEX(MyData,D3933, E3933+1))))&gt;0)),
"        " &amp; INDEX(MyData,D3933, E3933+1),
"    " &amp; INDEX(MyData,D3933, E3933+1))</f>
        <v xml:space="preserve">        personnages.axel[3],</v>
      </c>
    </row>
    <row r="3934" spans="4:7" x14ac:dyDescent="0.2">
      <c r="D3934" s="20">
        <f t="shared" si="61"/>
        <v>585</v>
      </c>
      <c r="E3934" s="20">
        <f>MIN(IF(MOD(ROWS($A$2:A3934),$A$2)=0,E3933+1, E3933), $B$2-1)</f>
        <v>4</v>
      </c>
      <c r="G3934" s="2" t="str">
        <f>IF(NOT(OR(
SUMPRODUCT(--ISNUMBER(SEARCH('Chapter 2 (Generated)'!$B$3:$V$3,INDEX(MyData,D3934, E3934+1))))&gt;0,
SUMPRODUCT(--ISNUMBER(SEARCH('Chapter 2 (Generated)'!$B$4:$V$4,INDEX(MyData,D3934, E3934+1))))&gt;0)),
"        " &amp; INDEX(MyData,D3934, E3934+1),
"    " &amp; INDEX(MyData,D3934, E3934+1))</f>
        <v xml:space="preserve">        "null",</v>
      </c>
    </row>
    <row r="3935" spans="4:7" x14ac:dyDescent="0.2">
      <c r="D3935" s="20">
        <f t="shared" si="61"/>
        <v>586</v>
      </c>
      <c r="E3935" s="20">
        <f>MIN(IF(MOD(ROWS($A$2:A3935),$A$2)=0,E3934+1, E3934), $B$2-1)</f>
        <v>4</v>
      </c>
      <c r="G3935" s="2" t="str">
        <f>IF(NOT(OR(
SUMPRODUCT(--ISNUMBER(SEARCH('Chapter 2 (Generated)'!$B$3:$V$3,INDEX(MyData,D3935, E3935+1))))&gt;0,
SUMPRODUCT(--ISNUMBER(SEARCH('Chapter 2 (Generated)'!$B$4:$V$4,INDEX(MyData,D3935, E3935+1))))&gt;0)),
"        " &amp; INDEX(MyData,D3935, E3935+1),
"    " &amp; INDEX(MyData,D3935, E3935+1))</f>
        <v xml:space="preserve">        "null",</v>
      </c>
    </row>
    <row r="3936" spans="4:7" x14ac:dyDescent="0.2">
      <c r="D3936" s="20">
        <f t="shared" si="61"/>
        <v>587</v>
      </c>
      <c r="E3936" s="20">
        <f>MIN(IF(MOD(ROWS($A$2:A3936),$A$2)=0,E3935+1, E3935), $B$2-1)</f>
        <v>4</v>
      </c>
      <c r="G3936" s="2" t="str">
        <f>IF(NOT(OR(
SUMPRODUCT(--ISNUMBER(SEARCH('Chapter 2 (Generated)'!$B$3:$V$3,INDEX(MyData,D3936, E3936+1))))&gt;0,
SUMPRODUCT(--ISNUMBER(SEARCH('Chapter 2 (Generated)'!$B$4:$V$4,INDEX(MyData,D3936, E3936+1))))&gt;0)),
"        " &amp; INDEX(MyData,D3936, E3936+1),
"    " &amp; INDEX(MyData,D3936, E3936+1))</f>
        <v xml:space="preserve">        personnages.axel[5],</v>
      </c>
    </row>
    <row r="3937" spans="4:7" x14ac:dyDescent="0.2">
      <c r="D3937" s="20">
        <f t="shared" si="61"/>
        <v>588</v>
      </c>
      <c r="E3937" s="20">
        <f>MIN(IF(MOD(ROWS($A$2:A3937),$A$2)=0,E3936+1, E3936), $B$2-1)</f>
        <v>4</v>
      </c>
      <c r="G3937" s="2" t="str">
        <f>IF(NOT(OR(
SUMPRODUCT(--ISNUMBER(SEARCH('Chapter 2 (Generated)'!$B$3:$V$3,INDEX(MyData,D3937, E3937+1))))&gt;0,
SUMPRODUCT(--ISNUMBER(SEARCH('Chapter 2 (Generated)'!$B$4:$V$4,INDEX(MyData,D3937, E3937+1))))&gt;0)),
"        " &amp; INDEX(MyData,D3937, E3937+1),
"    " &amp; INDEX(MyData,D3937, E3937+1))</f>
        <v xml:space="preserve">        personnages.axel[0],//585 </v>
      </c>
    </row>
    <row r="3938" spans="4:7" x14ac:dyDescent="0.2">
      <c r="D3938" s="20">
        <f t="shared" si="61"/>
        <v>589</v>
      </c>
      <c r="E3938" s="20">
        <f>MIN(IF(MOD(ROWS($A$2:A3938),$A$2)=0,E3937+1, E3937), $B$2-1)</f>
        <v>4</v>
      </c>
      <c r="G3938" s="2" t="str">
        <f>IF(NOT(OR(
SUMPRODUCT(--ISNUMBER(SEARCH('Chapter 2 (Generated)'!$B$3:$V$3,INDEX(MyData,D3938, E3938+1))))&gt;0,
SUMPRODUCT(--ISNUMBER(SEARCH('Chapter 2 (Generated)'!$B$4:$V$4,INDEX(MyData,D3938, E3938+1))))&gt;0)),
"        " &amp; INDEX(MyData,D3938, E3938+1),
"    " &amp; INDEX(MyData,D3938, E3938+1))</f>
        <v xml:space="preserve">        "null",</v>
      </c>
    </row>
    <row r="3939" spans="4:7" x14ac:dyDescent="0.2">
      <c r="D3939" s="20">
        <f t="shared" si="61"/>
        <v>590</v>
      </c>
      <c r="E3939" s="20">
        <f>MIN(IF(MOD(ROWS($A$2:A3939),$A$2)=0,E3938+1, E3938), $B$2-1)</f>
        <v>4</v>
      </c>
      <c r="G3939" s="2" t="str">
        <f>IF(NOT(OR(
SUMPRODUCT(--ISNUMBER(SEARCH('Chapter 2 (Generated)'!$B$3:$V$3,INDEX(MyData,D3939, E3939+1))))&gt;0,
SUMPRODUCT(--ISNUMBER(SEARCH('Chapter 2 (Generated)'!$B$4:$V$4,INDEX(MyData,D3939, E3939+1))))&gt;0)),
"        " &amp; INDEX(MyData,D3939, E3939+1),
"    " &amp; INDEX(MyData,D3939, E3939+1))</f>
        <v xml:space="preserve">        "null",</v>
      </c>
    </row>
    <row r="3940" spans="4:7" x14ac:dyDescent="0.2">
      <c r="D3940" s="20">
        <f t="shared" si="61"/>
        <v>591</v>
      </c>
      <c r="E3940" s="20">
        <f>MIN(IF(MOD(ROWS($A$2:A3940),$A$2)=0,E3939+1, E3939), $B$2-1)</f>
        <v>4</v>
      </c>
      <c r="G3940" s="2" t="str">
        <f>IF(NOT(OR(
SUMPRODUCT(--ISNUMBER(SEARCH('Chapter 2 (Generated)'!$B$3:$V$3,INDEX(MyData,D3940, E3940+1))))&gt;0,
SUMPRODUCT(--ISNUMBER(SEARCH('Chapter 2 (Generated)'!$B$4:$V$4,INDEX(MyData,D3940, E3940+1))))&gt;0)),
"        " &amp; INDEX(MyData,D3940, E3940+1),
"    " &amp; INDEX(MyData,D3940, E3940+1))</f>
        <v xml:space="preserve">        personnages.raquel[0],</v>
      </c>
    </row>
    <row r="3941" spans="4:7" x14ac:dyDescent="0.2">
      <c r="D3941" s="20">
        <f t="shared" si="61"/>
        <v>592</v>
      </c>
      <c r="E3941" s="20">
        <f>MIN(IF(MOD(ROWS($A$2:A3941),$A$2)=0,E3940+1, E3940), $B$2-1)</f>
        <v>4</v>
      </c>
      <c r="G3941" s="2" t="str">
        <f>IF(NOT(OR(
SUMPRODUCT(--ISNUMBER(SEARCH('Chapter 2 (Generated)'!$B$3:$V$3,INDEX(MyData,D3941, E3941+1))))&gt;0,
SUMPRODUCT(--ISNUMBER(SEARCH('Chapter 2 (Generated)'!$B$4:$V$4,INDEX(MyData,D3941, E3941+1))))&gt;0)),
"        " &amp; INDEX(MyData,D3941, E3941+1),
"    " &amp; INDEX(MyData,D3941, E3941+1))</f>
        <v xml:space="preserve">        personnages.raquel[0],</v>
      </c>
    </row>
    <row r="3942" spans="4:7" x14ac:dyDescent="0.2">
      <c r="D3942" s="20">
        <f t="shared" si="61"/>
        <v>593</v>
      </c>
      <c r="E3942" s="20">
        <f>MIN(IF(MOD(ROWS($A$2:A3942),$A$2)=0,E3941+1, E3941), $B$2-1)</f>
        <v>4</v>
      </c>
      <c r="G3942" s="2" t="str">
        <f>IF(NOT(OR(
SUMPRODUCT(--ISNUMBER(SEARCH('Chapter 2 (Generated)'!$B$3:$V$3,INDEX(MyData,D3942, E3942+1))))&gt;0,
SUMPRODUCT(--ISNUMBER(SEARCH('Chapter 2 (Generated)'!$B$4:$V$4,INDEX(MyData,D3942, E3942+1))))&gt;0)),
"        " &amp; INDEX(MyData,D3942, E3942+1),
"    " &amp; INDEX(MyData,D3942, E3942+1))</f>
        <v xml:space="preserve">        "null",//590 </v>
      </c>
    </row>
    <row r="3943" spans="4:7" x14ac:dyDescent="0.2">
      <c r="D3943" s="20">
        <f t="shared" si="61"/>
        <v>594</v>
      </c>
      <c r="E3943" s="20">
        <f>MIN(IF(MOD(ROWS($A$2:A3943),$A$2)=0,E3942+1, E3942), $B$2-1)</f>
        <v>4</v>
      </c>
      <c r="G3943" s="2" t="str">
        <f>IF(NOT(OR(
SUMPRODUCT(--ISNUMBER(SEARCH('Chapter 2 (Generated)'!$B$3:$V$3,INDEX(MyData,D3943, E3943+1))))&gt;0,
SUMPRODUCT(--ISNUMBER(SEARCH('Chapter 2 (Generated)'!$B$4:$V$4,INDEX(MyData,D3943, E3943+1))))&gt;0)),
"        " &amp; INDEX(MyData,D3943, E3943+1),
"    " &amp; INDEX(MyData,D3943, E3943+1))</f>
        <v xml:space="preserve">        "null",</v>
      </c>
    </row>
    <row r="3944" spans="4:7" x14ac:dyDescent="0.2">
      <c r="D3944" s="20">
        <f t="shared" si="61"/>
        <v>595</v>
      </c>
      <c r="E3944" s="20">
        <f>MIN(IF(MOD(ROWS($A$2:A3944),$A$2)=0,E3943+1, E3943), $B$2-1)</f>
        <v>4</v>
      </c>
      <c r="G3944" s="2" t="str">
        <f>IF(NOT(OR(
SUMPRODUCT(--ISNUMBER(SEARCH('Chapter 2 (Generated)'!$B$3:$V$3,INDEX(MyData,D3944, E3944+1))))&gt;0,
SUMPRODUCT(--ISNUMBER(SEARCH('Chapter 2 (Generated)'!$B$4:$V$4,INDEX(MyData,D3944, E3944+1))))&gt;0)),
"        " &amp; INDEX(MyData,D3944, E3944+1),
"    " &amp; INDEX(MyData,D3944, E3944+1))</f>
        <v xml:space="preserve">        "null",</v>
      </c>
    </row>
    <row r="3945" spans="4:7" x14ac:dyDescent="0.2">
      <c r="D3945" s="20">
        <f t="shared" si="61"/>
        <v>596</v>
      </c>
      <c r="E3945" s="20">
        <f>MIN(IF(MOD(ROWS($A$2:A3945),$A$2)=0,E3944+1, E3944), $B$2-1)</f>
        <v>4</v>
      </c>
      <c r="G3945" s="2" t="str">
        <f>IF(NOT(OR(
SUMPRODUCT(--ISNUMBER(SEARCH('Chapter 2 (Generated)'!$B$3:$V$3,INDEX(MyData,D3945, E3945+1))))&gt;0,
SUMPRODUCT(--ISNUMBER(SEARCH('Chapter 2 (Generated)'!$B$4:$V$4,INDEX(MyData,D3945, E3945+1))))&gt;0)),
"        " &amp; INDEX(MyData,D3945, E3945+1),
"    " &amp; INDEX(MyData,D3945, E3945+1))</f>
        <v xml:space="preserve">        "null",//593 Try to find Axel!</v>
      </c>
    </row>
    <row r="3946" spans="4:7" x14ac:dyDescent="0.2">
      <c r="D3946" s="20">
        <f t="shared" si="61"/>
        <v>597</v>
      </c>
      <c r="E3946" s="20">
        <f>MIN(IF(MOD(ROWS($A$2:A3946),$A$2)=0,E3945+1, E3945), $B$2-1)</f>
        <v>4</v>
      </c>
      <c r="G3946" s="2" t="str">
        <f>IF(NOT(OR(
SUMPRODUCT(--ISNUMBER(SEARCH('Chapter 2 (Generated)'!$B$3:$V$3,INDEX(MyData,D3946, E3946+1))))&gt;0,
SUMPRODUCT(--ISNUMBER(SEARCH('Chapter 2 (Generated)'!$B$4:$V$4,INDEX(MyData,D3946, E3946+1))))&gt;0)),
"        " &amp; INDEX(MyData,D3946, E3946+1),
"    " &amp; INDEX(MyData,D3946, E3946+1))</f>
        <v xml:space="preserve">        "null",//594 Explore the school and talk to your classmates!</v>
      </c>
    </row>
    <row r="3947" spans="4:7" x14ac:dyDescent="0.2">
      <c r="D3947" s="20">
        <f t="shared" si="61"/>
        <v>598</v>
      </c>
      <c r="E3947" s="20">
        <f>MIN(IF(MOD(ROWS($A$2:A3947),$A$2)=0,E3946+1, E3946), $B$2-1)</f>
        <v>4</v>
      </c>
      <c r="G3947" s="2" t="str">
        <f>IF(NOT(OR(
SUMPRODUCT(--ISNUMBER(SEARCH('Chapter 2 (Generated)'!$B$3:$V$3,INDEX(MyData,D3947, E3947+1))))&gt;0,
SUMPRODUCT(--ISNUMBER(SEARCH('Chapter 2 (Generated)'!$B$4:$V$4,INDEX(MyData,D3947, E3947+1))))&gt;0)),
"        " &amp; INDEX(MyData,D3947, E3947+1),
"    " &amp; INDEX(MyData,D3947, E3947+1))</f>
        <v xml:space="preserve">        "null",//595 </v>
      </c>
    </row>
    <row r="3948" spans="4:7" x14ac:dyDescent="0.2">
      <c r="D3948" s="20">
        <f t="shared" si="61"/>
        <v>599</v>
      </c>
      <c r="E3948" s="20">
        <f>MIN(IF(MOD(ROWS($A$2:A3948),$A$2)=0,E3947+1, E3947), $B$2-1)</f>
        <v>4</v>
      </c>
      <c r="G3948" s="2" t="str">
        <f>IF(NOT(OR(
SUMPRODUCT(--ISNUMBER(SEARCH('Chapter 2 (Generated)'!$B$3:$V$3,INDEX(MyData,D3948, E3948+1))))&gt;0,
SUMPRODUCT(--ISNUMBER(SEARCH('Chapter 2 (Generated)'!$B$4:$V$4,INDEX(MyData,D3948, E3948+1))))&gt;0)),
"        " &amp; INDEX(MyData,D3948, E3948+1),
"    " &amp; INDEX(MyData,D3948, E3948+1))</f>
        <v xml:space="preserve">        "null",</v>
      </c>
    </row>
    <row r="3949" spans="4:7" x14ac:dyDescent="0.2">
      <c r="D3949" s="20">
        <f t="shared" si="61"/>
        <v>600</v>
      </c>
      <c r="E3949" s="20">
        <f>MIN(IF(MOD(ROWS($A$2:A3949),$A$2)=0,E3948+1, E3948), $B$2-1)</f>
        <v>4</v>
      </c>
      <c r="G3949" s="2" t="str">
        <f>IF(NOT(OR(
SUMPRODUCT(--ISNUMBER(SEARCH('Chapter 2 (Generated)'!$B$3:$V$3,INDEX(MyData,D3949, E3949+1))))&gt;0,
SUMPRODUCT(--ISNUMBER(SEARCH('Chapter 2 (Generated)'!$B$4:$V$4,INDEX(MyData,D3949, E3949+1))))&gt;0)),
"        " &amp; INDEX(MyData,D3949, E3949+1),
"    " &amp; INDEX(MyData,D3949, E3949+1))</f>
        <v xml:space="preserve">        "null",</v>
      </c>
    </row>
    <row r="3950" spans="4:7" x14ac:dyDescent="0.2">
      <c r="D3950" s="20">
        <f t="shared" si="61"/>
        <v>601</v>
      </c>
      <c r="E3950" s="20">
        <f>MIN(IF(MOD(ROWS($A$2:A3950),$A$2)=0,E3949+1, E3949), $B$2-1)</f>
        <v>4</v>
      </c>
      <c r="G3950" s="2" t="str">
        <f>IF(NOT(OR(
SUMPRODUCT(--ISNUMBER(SEARCH('Chapter 2 (Generated)'!$B$3:$V$3,INDEX(MyData,D3950, E3950+1))))&gt;0,
SUMPRODUCT(--ISNUMBER(SEARCH('Chapter 2 (Generated)'!$B$4:$V$4,INDEX(MyData,D3950, E3950+1))))&gt;0)),
"        " &amp; INDEX(MyData,D3950, E3950+1),
"    " &amp; INDEX(MyData,D3950, E3950+1))</f>
        <v xml:space="preserve">        "null",</v>
      </c>
    </row>
    <row r="3951" spans="4:7" x14ac:dyDescent="0.2">
      <c r="D3951" s="20">
        <f t="shared" si="61"/>
        <v>602</v>
      </c>
      <c r="E3951" s="20">
        <f>MIN(IF(MOD(ROWS($A$2:A3951),$A$2)=0,E3950+1, E3950), $B$2-1)</f>
        <v>4</v>
      </c>
      <c r="G3951" s="2" t="str">
        <f>IF(NOT(OR(
SUMPRODUCT(--ISNUMBER(SEARCH('Chapter 2 (Generated)'!$B$3:$V$3,INDEX(MyData,D3951, E3951+1))))&gt;0,
SUMPRODUCT(--ISNUMBER(SEARCH('Chapter 2 (Generated)'!$B$4:$V$4,INDEX(MyData,D3951, E3951+1))))&gt;0)),
"        " &amp; INDEX(MyData,D3951, E3951+1),
"    " &amp; INDEX(MyData,D3951, E3951+1))</f>
        <v xml:space="preserve">        "null",</v>
      </c>
    </row>
    <row r="3952" spans="4:7" x14ac:dyDescent="0.2">
      <c r="D3952" s="20">
        <f t="shared" si="61"/>
        <v>603</v>
      </c>
      <c r="E3952" s="20">
        <f>MIN(IF(MOD(ROWS($A$2:A3952),$A$2)=0,E3951+1, E3951), $B$2-1)</f>
        <v>4</v>
      </c>
      <c r="G3952" s="2" t="str">
        <f>IF(NOT(OR(
SUMPRODUCT(--ISNUMBER(SEARCH('Chapter 2 (Generated)'!$B$3:$V$3,INDEX(MyData,D3952, E3952+1))))&gt;0,
SUMPRODUCT(--ISNUMBER(SEARCH('Chapter 2 (Generated)'!$B$4:$V$4,INDEX(MyData,D3952, E3952+1))))&gt;0)),
"        " &amp; INDEX(MyData,D3952, E3952+1),
"    " &amp; INDEX(MyData,D3952, E3952+1))</f>
        <v xml:space="preserve">        "null",//600 </v>
      </c>
    </row>
    <row r="3953" spans="4:7" x14ac:dyDescent="0.2">
      <c r="D3953" s="20">
        <f t="shared" si="61"/>
        <v>604</v>
      </c>
      <c r="E3953" s="20">
        <f>MIN(IF(MOD(ROWS($A$2:A3953),$A$2)=0,E3952+1, E3952), $B$2-1)</f>
        <v>4</v>
      </c>
      <c r="G3953" s="2" t="str">
        <f>IF(NOT(OR(
SUMPRODUCT(--ISNUMBER(SEARCH('Chapter 2 (Generated)'!$B$3:$V$3,INDEX(MyData,D3953, E3953+1))))&gt;0,
SUMPRODUCT(--ISNUMBER(SEARCH('Chapter 2 (Generated)'!$B$4:$V$4,INDEX(MyData,D3953, E3953+1))))&gt;0)),
"        " &amp; INDEX(MyData,D3953, E3953+1),
"    " &amp; INDEX(MyData,D3953, E3953+1))</f>
        <v xml:space="preserve">        "null",</v>
      </c>
    </row>
    <row r="3954" spans="4:7" x14ac:dyDescent="0.2">
      <c r="D3954" s="20">
        <f t="shared" si="61"/>
        <v>605</v>
      </c>
      <c r="E3954" s="20">
        <f>MIN(IF(MOD(ROWS($A$2:A3954),$A$2)=0,E3953+1, E3953), $B$2-1)</f>
        <v>4</v>
      </c>
      <c r="G3954" s="2" t="str">
        <f>IF(NOT(OR(
SUMPRODUCT(--ISNUMBER(SEARCH('Chapter 2 (Generated)'!$B$3:$V$3,INDEX(MyData,D3954, E3954+1))))&gt;0,
SUMPRODUCT(--ISNUMBER(SEARCH('Chapter 2 (Generated)'!$B$4:$V$4,INDEX(MyData,D3954, E3954+1))))&gt;0)),
"        " &amp; INDEX(MyData,D3954, E3954+1),
"    " &amp; INDEX(MyData,D3954, E3954+1))</f>
        <v xml:space="preserve">        "null",</v>
      </c>
    </row>
    <row r="3955" spans="4:7" x14ac:dyDescent="0.2">
      <c r="D3955" s="20">
        <f t="shared" si="61"/>
        <v>606</v>
      </c>
      <c r="E3955" s="20">
        <f>MIN(IF(MOD(ROWS($A$2:A3955),$A$2)=0,E3954+1, E3954), $B$2-1)</f>
        <v>4</v>
      </c>
      <c r="G3955" s="2" t="str">
        <f>IF(NOT(OR(
SUMPRODUCT(--ISNUMBER(SEARCH('Chapter 2 (Generated)'!$B$3:$V$3,INDEX(MyData,D3955, E3955+1))))&gt;0,
SUMPRODUCT(--ISNUMBER(SEARCH('Chapter 2 (Generated)'!$B$4:$V$4,INDEX(MyData,D3955, E3955+1))))&gt;0)),
"        " &amp; INDEX(MyData,D3955, E3955+1),
"    " &amp; INDEX(MyData,D3955, E3955+1))</f>
        <v xml:space="preserve">        "null",</v>
      </c>
    </row>
    <row r="3956" spans="4:7" x14ac:dyDescent="0.2">
      <c r="D3956" s="20">
        <f t="shared" si="61"/>
        <v>607</v>
      </c>
      <c r="E3956" s="20">
        <f>MIN(IF(MOD(ROWS($A$2:A3956),$A$2)=0,E3955+1, E3955), $B$2-1)</f>
        <v>4</v>
      </c>
      <c r="G3956" s="2" t="str">
        <f>IF(NOT(OR(
SUMPRODUCT(--ISNUMBER(SEARCH('Chapter 2 (Generated)'!$B$3:$V$3,INDEX(MyData,D3956, E3956+1))))&gt;0,
SUMPRODUCT(--ISNUMBER(SEARCH('Chapter 2 (Generated)'!$B$4:$V$4,INDEX(MyData,D3956, E3956+1))))&gt;0)),
"        " &amp; INDEX(MyData,D3956, E3956+1),
"    " &amp; INDEX(MyData,D3956, E3956+1))</f>
        <v xml:space="preserve">        "null",</v>
      </c>
    </row>
    <row r="3957" spans="4:7" x14ac:dyDescent="0.2">
      <c r="D3957" s="20">
        <f t="shared" si="61"/>
        <v>608</v>
      </c>
      <c r="E3957" s="20">
        <f>MIN(IF(MOD(ROWS($A$2:A3957),$A$2)=0,E3956+1, E3956), $B$2-1)</f>
        <v>4</v>
      </c>
      <c r="G3957" s="2" t="str">
        <f>IF(NOT(OR(
SUMPRODUCT(--ISNUMBER(SEARCH('Chapter 2 (Generated)'!$B$3:$V$3,INDEX(MyData,D3957, E3957+1))))&gt;0,
SUMPRODUCT(--ISNUMBER(SEARCH('Chapter 2 (Generated)'!$B$4:$V$4,INDEX(MyData,D3957, E3957+1))))&gt;0)),
"        " &amp; INDEX(MyData,D3957, E3957+1),
"    " &amp; INDEX(MyData,D3957, E3957+1))</f>
        <v xml:space="preserve">        "null",//605 </v>
      </c>
    </row>
    <row r="3958" spans="4:7" x14ac:dyDescent="0.2">
      <c r="D3958" s="20">
        <f t="shared" si="61"/>
        <v>609</v>
      </c>
      <c r="E3958" s="20">
        <f>MIN(IF(MOD(ROWS($A$2:A3958),$A$2)=0,E3957+1, E3957), $B$2-1)</f>
        <v>4</v>
      </c>
      <c r="G3958" s="2" t="str">
        <f>IF(NOT(OR(
SUMPRODUCT(--ISNUMBER(SEARCH('Chapter 2 (Generated)'!$B$3:$V$3,INDEX(MyData,D3958, E3958+1))))&gt;0,
SUMPRODUCT(--ISNUMBER(SEARCH('Chapter 2 (Generated)'!$B$4:$V$4,INDEX(MyData,D3958, E3958+1))))&gt;0)),
"        " &amp; INDEX(MyData,D3958, E3958+1),
"    " &amp; INDEX(MyData,D3958, E3958+1))</f>
        <v xml:space="preserve">        "null",</v>
      </c>
    </row>
    <row r="3959" spans="4:7" x14ac:dyDescent="0.2">
      <c r="D3959" s="20">
        <f t="shared" si="61"/>
        <v>610</v>
      </c>
      <c r="E3959" s="20">
        <f>MIN(IF(MOD(ROWS($A$2:A3959),$A$2)=0,E3958+1, E3958), $B$2-1)</f>
        <v>4</v>
      </c>
      <c r="G3959" s="2" t="str">
        <f>IF(NOT(OR(
SUMPRODUCT(--ISNUMBER(SEARCH('Chapter 2 (Generated)'!$B$3:$V$3,INDEX(MyData,D3959, E3959+1))))&gt;0,
SUMPRODUCT(--ISNUMBER(SEARCH('Chapter 2 (Generated)'!$B$4:$V$4,INDEX(MyData,D3959, E3959+1))))&gt;0)),
"        " &amp; INDEX(MyData,D3959, E3959+1),
"    " &amp; INDEX(MyData,D3959, E3959+1))</f>
        <v xml:space="preserve">        "null",</v>
      </c>
    </row>
    <row r="3960" spans="4:7" x14ac:dyDescent="0.2">
      <c r="D3960" s="20">
        <f t="shared" si="61"/>
        <v>611</v>
      </c>
      <c r="E3960" s="20">
        <f>MIN(IF(MOD(ROWS($A$2:A3960),$A$2)=0,E3959+1, E3959), $B$2-1)</f>
        <v>4</v>
      </c>
      <c r="G3960" s="2" t="str">
        <f>IF(NOT(OR(
SUMPRODUCT(--ISNUMBER(SEARCH('Chapter 2 (Generated)'!$B$3:$V$3,INDEX(MyData,D3960, E3960+1))))&gt;0,
SUMPRODUCT(--ISNUMBER(SEARCH('Chapter 2 (Generated)'!$B$4:$V$4,INDEX(MyData,D3960, E3960+1))))&gt;0)),
"        " &amp; INDEX(MyData,D3960, E3960+1),
"    " &amp; INDEX(MyData,D3960, E3960+1))</f>
        <v xml:space="preserve">        "null",//608 POPUP</v>
      </c>
    </row>
    <row r="3961" spans="4:7" x14ac:dyDescent="0.2">
      <c r="D3961" s="20">
        <f t="shared" si="61"/>
        <v>612</v>
      </c>
      <c r="E3961" s="20">
        <f>MIN(IF(MOD(ROWS($A$2:A3961),$A$2)=0,E3960+1, E3960), $B$2-1)</f>
        <v>4</v>
      </c>
      <c r="G3961" s="2" t="str">
        <f>IF(NOT(OR(
SUMPRODUCT(--ISNUMBER(SEARCH('Chapter 2 (Generated)'!$B$3:$V$3,INDEX(MyData,D3961, E3961+1))))&gt;0,
SUMPRODUCT(--ISNUMBER(SEARCH('Chapter 2 (Generated)'!$B$4:$V$4,INDEX(MyData,D3961, E3961+1))))&gt;0)),
"        " &amp; INDEX(MyData,D3961, E3961+1),
"    " &amp; INDEX(MyData,D3961, E3961+1))</f>
        <v xml:space="preserve">        "null",</v>
      </c>
    </row>
    <row r="3962" spans="4:7" x14ac:dyDescent="0.2">
      <c r="D3962" s="20">
        <f t="shared" si="61"/>
        <v>613</v>
      </c>
      <c r="E3962" s="20">
        <f>MIN(IF(MOD(ROWS($A$2:A3962),$A$2)=0,E3961+1, E3961), $B$2-1)</f>
        <v>4</v>
      </c>
      <c r="G3962" s="2" t="str">
        <f>IF(NOT(OR(
SUMPRODUCT(--ISNUMBER(SEARCH('Chapter 2 (Generated)'!$B$3:$V$3,INDEX(MyData,D3962, E3962+1))))&gt;0,
SUMPRODUCT(--ISNUMBER(SEARCH('Chapter 2 (Generated)'!$B$4:$V$4,INDEX(MyData,D3962, E3962+1))))&gt;0)),
"        " &amp; INDEX(MyData,D3962, E3962+1),
"    " &amp; INDEX(MyData,D3962, E3962+1))</f>
        <v xml:space="preserve">        "null",//610 </v>
      </c>
    </row>
    <row r="3963" spans="4:7" x14ac:dyDescent="0.2">
      <c r="D3963" s="20">
        <f t="shared" si="61"/>
        <v>614</v>
      </c>
      <c r="E3963" s="20">
        <f>MIN(IF(MOD(ROWS($A$2:A3963),$A$2)=0,E3962+1, E3962), $B$2-1)</f>
        <v>4</v>
      </c>
      <c r="G3963" s="2" t="str">
        <f>IF(NOT(OR(
SUMPRODUCT(--ISNUMBER(SEARCH('Chapter 2 (Generated)'!$B$3:$V$3,INDEX(MyData,D3963, E3963+1))))&gt;0,
SUMPRODUCT(--ISNUMBER(SEARCH('Chapter 2 (Generated)'!$B$4:$V$4,INDEX(MyData,D3963, E3963+1))))&gt;0)),
"        " &amp; INDEX(MyData,D3963, E3963+1),
"    " &amp; INDEX(MyData,D3963, E3963+1))</f>
        <v xml:space="preserve">        "null",//611 Objective Complete: Go to Classroom 2</v>
      </c>
    </row>
    <row r="3964" spans="4:7" x14ac:dyDescent="0.2">
      <c r="D3964" s="20">
        <f t="shared" si="61"/>
        <v>615</v>
      </c>
      <c r="E3964" s="20">
        <f>MIN(IF(MOD(ROWS($A$2:A3964),$A$2)=0,E3963+1, E3963), $B$2-1)</f>
        <v>4</v>
      </c>
      <c r="G3964" s="2" t="str">
        <f>IF(NOT(OR(
SUMPRODUCT(--ISNUMBER(SEARCH('Chapter 2 (Generated)'!$B$3:$V$3,INDEX(MyData,D3964, E3964+1))))&gt;0,
SUMPRODUCT(--ISNUMBER(SEARCH('Chapter 2 (Generated)'!$B$4:$V$4,INDEX(MyData,D3964, E3964+1))))&gt;0)),
"        " &amp; INDEX(MyData,D3964, E3964+1),
"    " &amp; INDEX(MyData,D3964, E3964+1))</f>
        <v xml:space="preserve">        "null",</v>
      </c>
    </row>
    <row r="3965" spans="4:7" x14ac:dyDescent="0.2">
      <c r="D3965" s="20">
        <f t="shared" si="61"/>
        <v>616</v>
      </c>
      <c r="E3965" s="20">
        <f>MIN(IF(MOD(ROWS($A$2:A3965),$A$2)=0,E3964+1, E3964), $B$2-1)</f>
        <v>4</v>
      </c>
      <c r="G3965" s="2" t="str">
        <f>IF(NOT(OR(
SUMPRODUCT(--ISNUMBER(SEARCH('Chapter 2 (Generated)'!$B$3:$V$3,INDEX(MyData,D3965, E3965+1))))&gt;0,
SUMPRODUCT(--ISNUMBER(SEARCH('Chapter 2 (Generated)'!$B$4:$V$4,INDEX(MyData,D3965, E3965+1))))&gt;0)),
"        " &amp; INDEX(MyData,D3965, E3965+1),
"    " &amp; INDEX(MyData,D3965, E3965+1))</f>
        <v xml:space="preserve">        "null",</v>
      </c>
    </row>
    <row r="3966" spans="4:7" x14ac:dyDescent="0.2">
      <c r="D3966" s="20">
        <f t="shared" si="61"/>
        <v>617</v>
      </c>
      <c r="E3966" s="20">
        <f>MIN(IF(MOD(ROWS($A$2:A3966),$A$2)=0,E3965+1, E3965), $B$2-1)</f>
        <v>4</v>
      </c>
      <c r="G3966" s="2" t="str">
        <f>IF(NOT(OR(
SUMPRODUCT(--ISNUMBER(SEARCH('Chapter 2 (Generated)'!$B$3:$V$3,INDEX(MyData,D3966, E3966+1))))&gt;0,
SUMPRODUCT(--ISNUMBER(SEARCH('Chapter 2 (Generated)'!$B$4:$V$4,INDEX(MyData,D3966, E3966+1))))&gt;0)),
"        " &amp; INDEX(MyData,D3966, E3966+1),
"    " &amp; INDEX(MyData,D3966, E3966+1))</f>
        <v xml:space="preserve">        "null",</v>
      </c>
    </row>
    <row r="3967" spans="4:7" x14ac:dyDescent="0.2">
      <c r="D3967" s="20">
        <f t="shared" si="61"/>
        <v>618</v>
      </c>
      <c r="E3967" s="20">
        <f>MIN(IF(MOD(ROWS($A$2:A3967),$A$2)=0,E3966+1, E3966), $B$2-1)</f>
        <v>4</v>
      </c>
      <c r="G3967" s="2" t="str">
        <f>IF(NOT(OR(
SUMPRODUCT(--ISNUMBER(SEARCH('Chapter 2 (Generated)'!$B$3:$V$3,INDEX(MyData,D3967, E3967+1))))&gt;0,
SUMPRODUCT(--ISNUMBER(SEARCH('Chapter 2 (Generated)'!$B$4:$V$4,INDEX(MyData,D3967, E3967+1))))&gt;0)),
"        " &amp; INDEX(MyData,D3967, E3967+1),
"    " &amp; INDEX(MyData,D3967, E3967+1))</f>
        <v xml:space="preserve">        "null",//615 </v>
      </c>
    </row>
    <row r="3968" spans="4:7" x14ac:dyDescent="0.2">
      <c r="D3968" s="20">
        <f t="shared" si="61"/>
        <v>619</v>
      </c>
      <c r="E3968" s="20">
        <f>MIN(IF(MOD(ROWS($A$2:A3968),$A$2)=0,E3967+1, E3967), $B$2-1)</f>
        <v>4</v>
      </c>
      <c r="G3968" s="2" t="str">
        <f>IF(NOT(OR(
SUMPRODUCT(--ISNUMBER(SEARCH('Chapter 2 (Generated)'!$B$3:$V$3,INDEX(MyData,D3968, E3968+1))))&gt;0,
SUMPRODUCT(--ISNUMBER(SEARCH('Chapter 2 (Generated)'!$B$4:$V$4,INDEX(MyData,D3968, E3968+1))))&gt;0)),
"        " &amp; INDEX(MyData,D3968, E3968+1),
"    " &amp; INDEX(MyData,D3968, E3968+1))</f>
        <v xml:space="preserve">        "null",</v>
      </c>
    </row>
    <row r="3969" spans="4:7" x14ac:dyDescent="0.2">
      <c r="D3969" s="20">
        <f t="shared" si="61"/>
        <v>620</v>
      </c>
      <c r="E3969" s="20">
        <f>MIN(IF(MOD(ROWS($A$2:A3969),$A$2)=0,E3968+1, E3968), $B$2-1)</f>
        <v>4</v>
      </c>
      <c r="G3969" s="2" t="str">
        <f>IF(NOT(OR(
SUMPRODUCT(--ISNUMBER(SEARCH('Chapter 2 (Generated)'!$B$3:$V$3,INDEX(MyData,D3969, E3969+1))))&gt;0,
SUMPRODUCT(--ISNUMBER(SEARCH('Chapter 2 (Generated)'!$B$4:$V$4,INDEX(MyData,D3969, E3969+1))))&gt;0)),
"        " &amp; INDEX(MyData,D3969, E3969+1),
"    " &amp; INDEX(MyData,D3969, E3969+1))</f>
        <v xml:space="preserve">        "null",</v>
      </c>
    </row>
    <row r="3970" spans="4:7" x14ac:dyDescent="0.2">
      <c r="D3970" s="20">
        <f t="shared" ref="D3970:D4033" si="62">MOD(ROW(D3969)-1+ROWS(MyData),ROWS(MyData))+1</f>
        <v>621</v>
      </c>
      <c r="E3970" s="20">
        <f>MIN(IF(MOD(ROWS($A$2:A3970),$A$2)=0,E3969+1, E3969), $B$2-1)</f>
        <v>4</v>
      </c>
      <c r="G3970" s="2" t="str">
        <f>IF(NOT(OR(
SUMPRODUCT(--ISNUMBER(SEARCH('Chapter 2 (Generated)'!$B$3:$V$3,INDEX(MyData,D3970, E3970+1))))&gt;0,
SUMPRODUCT(--ISNUMBER(SEARCH('Chapter 2 (Generated)'!$B$4:$V$4,INDEX(MyData,D3970, E3970+1))))&gt;0)),
"        " &amp; INDEX(MyData,D3970, E3970+1),
"    " &amp; INDEX(MyData,D3970, E3970+1))</f>
        <v xml:space="preserve">        "null",</v>
      </c>
    </row>
    <row r="3971" spans="4:7" x14ac:dyDescent="0.2">
      <c r="D3971" s="20">
        <f t="shared" si="62"/>
        <v>622</v>
      </c>
      <c r="E3971" s="20">
        <f>MIN(IF(MOD(ROWS($A$2:A3971),$A$2)=0,E3970+1, E3970), $B$2-1)</f>
        <v>4</v>
      </c>
      <c r="G3971" s="2" t="str">
        <f>IF(NOT(OR(
SUMPRODUCT(--ISNUMBER(SEARCH('Chapter 2 (Generated)'!$B$3:$V$3,INDEX(MyData,D3971, E3971+1))))&gt;0,
SUMPRODUCT(--ISNUMBER(SEARCH('Chapter 2 (Generated)'!$B$4:$V$4,INDEX(MyData,D3971, E3971+1))))&gt;0)),
"        " &amp; INDEX(MyData,D3971, E3971+1),
"    " &amp; INDEX(MyData,D3971, E3971+1))</f>
        <v xml:space="preserve">        "null",</v>
      </c>
    </row>
    <row r="3972" spans="4:7" x14ac:dyDescent="0.2">
      <c r="D3972" s="20">
        <f t="shared" si="62"/>
        <v>623</v>
      </c>
      <c r="E3972" s="20">
        <f>MIN(IF(MOD(ROWS($A$2:A3972),$A$2)=0,E3971+1, E3971), $B$2-1)</f>
        <v>4</v>
      </c>
      <c r="G3972" s="2" t="str">
        <f>IF(NOT(OR(
SUMPRODUCT(--ISNUMBER(SEARCH('Chapter 2 (Generated)'!$B$3:$V$3,INDEX(MyData,D3972, E3972+1))))&gt;0,
SUMPRODUCT(--ISNUMBER(SEARCH('Chapter 2 (Generated)'!$B$4:$V$4,INDEX(MyData,D3972, E3972+1))))&gt;0)),
"        " &amp; INDEX(MyData,D3972, E3972+1),
"    " &amp; INDEX(MyData,D3972, E3972+1))</f>
        <v xml:space="preserve">        "null",//620 </v>
      </c>
    </row>
    <row r="3973" spans="4:7" x14ac:dyDescent="0.2">
      <c r="D3973" s="20">
        <f t="shared" si="62"/>
        <v>624</v>
      </c>
      <c r="E3973" s="20">
        <f>MIN(IF(MOD(ROWS($A$2:A3973),$A$2)=0,E3972+1, E3972), $B$2-1)</f>
        <v>4</v>
      </c>
      <c r="G3973" s="2" t="str">
        <f>IF(NOT(OR(
SUMPRODUCT(--ISNUMBER(SEARCH('Chapter 2 (Generated)'!$B$3:$V$3,INDEX(MyData,D3973, E3973+1))))&gt;0,
SUMPRODUCT(--ISNUMBER(SEARCH('Chapter 2 (Generated)'!$B$4:$V$4,INDEX(MyData,D3973, E3973+1))))&gt;0)),
"        " &amp; INDEX(MyData,D3973, E3973+1),
"    " &amp; INDEX(MyData,D3973, E3973+1))</f>
        <v xml:space="preserve">        "null",</v>
      </c>
    </row>
    <row r="3974" spans="4:7" x14ac:dyDescent="0.2">
      <c r="D3974" s="20">
        <f t="shared" si="62"/>
        <v>625</v>
      </c>
      <c r="E3974" s="20">
        <f>MIN(IF(MOD(ROWS($A$2:A3974),$A$2)=0,E3973+1, E3973), $B$2-1)</f>
        <v>4</v>
      </c>
      <c r="G3974" s="2" t="str">
        <f>IF(NOT(OR(
SUMPRODUCT(--ISNUMBER(SEARCH('Chapter 2 (Generated)'!$B$3:$V$3,INDEX(MyData,D3974, E3974+1))))&gt;0,
SUMPRODUCT(--ISNUMBER(SEARCH('Chapter 2 (Generated)'!$B$4:$V$4,INDEX(MyData,D3974, E3974+1))))&gt;0)),
"        " &amp; INDEX(MyData,D3974, E3974+1),
"    " &amp; INDEX(MyData,D3974, E3974+1))</f>
        <v xml:space="preserve">        "null",</v>
      </c>
    </row>
    <row r="3975" spans="4:7" x14ac:dyDescent="0.2">
      <c r="D3975" s="20">
        <f t="shared" si="62"/>
        <v>626</v>
      </c>
      <c r="E3975" s="20">
        <f>MIN(IF(MOD(ROWS($A$2:A3975),$A$2)=0,E3974+1, E3974), $B$2-1)</f>
        <v>4</v>
      </c>
      <c r="G3975" s="2" t="str">
        <f>IF(NOT(OR(
SUMPRODUCT(--ISNUMBER(SEARCH('Chapter 2 (Generated)'!$B$3:$V$3,INDEX(MyData,D3975, E3975+1))))&gt;0,
SUMPRODUCT(--ISNUMBER(SEARCH('Chapter 2 (Generated)'!$B$4:$V$4,INDEX(MyData,D3975, E3975+1))))&gt;0)),
"        " &amp; INDEX(MyData,D3975, E3975+1),
"    " &amp; INDEX(MyData,D3975, E3975+1))</f>
        <v xml:space="preserve">        "null",</v>
      </c>
    </row>
    <row r="3976" spans="4:7" x14ac:dyDescent="0.2">
      <c r="D3976" s="20">
        <f t="shared" si="62"/>
        <v>627</v>
      </c>
      <c r="E3976" s="20">
        <f>MIN(IF(MOD(ROWS($A$2:A3976),$A$2)=0,E3975+1, E3975), $B$2-1)</f>
        <v>4</v>
      </c>
      <c r="G3976" s="2" t="str">
        <f>IF(NOT(OR(
SUMPRODUCT(--ISNUMBER(SEARCH('Chapter 2 (Generated)'!$B$3:$V$3,INDEX(MyData,D3976, E3976+1))))&gt;0,
SUMPRODUCT(--ISNUMBER(SEARCH('Chapter 2 (Generated)'!$B$4:$V$4,INDEX(MyData,D3976, E3976+1))))&gt;0)),
"        " &amp; INDEX(MyData,D3976, E3976+1),
"    " &amp; INDEX(MyData,D3976, E3976+1))</f>
        <v xml:space="preserve">        "null",</v>
      </c>
    </row>
    <row r="3977" spans="4:7" x14ac:dyDescent="0.2">
      <c r="D3977" s="20">
        <f t="shared" si="62"/>
        <v>628</v>
      </c>
      <c r="E3977" s="20">
        <f>MIN(IF(MOD(ROWS($A$2:A3977),$A$2)=0,E3976+1, E3976), $B$2-1)</f>
        <v>4</v>
      </c>
      <c r="G3977" s="2" t="str">
        <f>IF(NOT(OR(
SUMPRODUCT(--ISNUMBER(SEARCH('Chapter 2 (Generated)'!$B$3:$V$3,INDEX(MyData,D3977, E3977+1))))&gt;0,
SUMPRODUCT(--ISNUMBER(SEARCH('Chapter 2 (Generated)'!$B$4:$V$4,INDEX(MyData,D3977, E3977+1))))&gt;0)),
"        " &amp; INDEX(MyData,D3977, E3977+1),
"    " &amp; INDEX(MyData,D3977, E3977+1))</f>
        <v xml:space="preserve">        "null",//625 </v>
      </c>
    </row>
    <row r="3978" spans="4:7" x14ac:dyDescent="0.2">
      <c r="D3978" s="20">
        <f t="shared" si="62"/>
        <v>629</v>
      </c>
      <c r="E3978" s="20">
        <f>MIN(IF(MOD(ROWS($A$2:A3978),$A$2)=0,E3977+1, E3977), $B$2-1)</f>
        <v>4</v>
      </c>
      <c r="G3978" s="2" t="str">
        <f>IF(NOT(OR(
SUMPRODUCT(--ISNUMBER(SEARCH('Chapter 2 (Generated)'!$B$3:$V$3,INDEX(MyData,D3978, E3978+1))))&gt;0,
SUMPRODUCT(--ISNUMBER(SEARCH('Chapter 2 (Generated)'!$B$4:$V$4,INDEX(MyData,D3978, E3978+1))))&gt;0)),
"        " &amp; INDEX(MyData,D3978, E3978+1),
"    " &amp; INDEX(MyData,D3978, E3978+1))</f>
        <v xml:space="preserve">        "null",</v>
      </c>
    </row>
    <row r="3979" spans="4:7" x14ac:dyDescent="0.2">
      <c r="D3979" s="20">
        <f t="shared" si="62"/>
        <v>630</v>
      </c>
      <c r="E3979" s="20">
        <f>MIN(IF(MOD(ROWS($A$2:A3979),$A$2)=0,E3978+1, E3978), $B$2-1)</f>
        <v>4</v>
      </c>
      <c r="G3979" s="2" t="str">
        <f>IF(NOT(OR(
SUMPRODUCT(--ISNUMBER(SEARCH('Chapter 2 (Generated)'!$B$3:$V$3,INDEX(MyData,D3979, E3979+1))))&gt;0,
SUMPRODUCT(--ISNUMBER(SEARCH('Chapter 2 (Generated)'!$B$4:$V$4,INDEX(MyData,D3979, E3979+1))))&gt;0)),
"        " &amp; INDEX(MyData,D3979, E3979+1),
"    " &amp; INDEX(MyData,D3979, E3979+1))</f>
        <v xml:space="preserve">        "null",</v>
      </c>
    </row>
    <row r="3980" spans="4:7" x14ac:dyDescent="0.2">
      <c r="D3980" s="20">
        <f t="shared" si="62"/>
        <v>631</v>
      </c>
      <c r="E3980" s="20">
        <f>MIN(IF(MOD(ROWS($A$2:A3980),$A$2)=0,E3979+1, E3979), $B$2-1)</f>
        <v>4</v>
      </c>
      <c r="G3980" s="2" t="str">
        <f>IF(NOT(OR(
SUMPRODUCT(--ISNUMBER(SEARCH('Chapter 2 (Generated)'!$B$3:$V$3,INDEX(MyData,D3980, E3980+1))))&gt;0,
SUMPRODUCT(--ISNUMBER(SEARCH('Chapter 2 (Generated)'!$B$4:$V$4,INDEX(MyData,D3980, E3980+1))))&gt;0)),
"        " &amp; INDEX(MyData,D3980, E3980+1),
"    " &amp; INDEX(MyData,D3980, E3980+1))</f>
        <v xml:space="preserve">        "null",</v>
      </c>
    </row>
    <row r="3981" spans="4:7" x14ac:dyDescent="0.2">
      <c r="D3981" s="20">
        <f t="shared" si="62"/>
        <v>632</v>
      </c>
      <c r="E3981" s="20">
        <f>MIN(IF(MOD(ROWS($A$2:A3981),$A$2)=0,E3980+1, E3980), $B$2-1)</f>
        <v>4</v>
      </c>
      <c r="G3981" s="2" t="str">
        <f>IF(NOT(OR(
SUMPRODUCT(--ISNUMBER(SEARCH('Chapter 2 (Generated)'!$B$3:$V$3,INDEX(MyData,D3981, E3981+1))))&gt;0,
SUMPRODUCT(--ISNUMBER(SEARCH('Chapter 2 (Generated)'!$B$4:$V$4,INDEX(MyData,D3981, E3981+1))))&gt;0)),
"        " &amp; INDEX(MyData,D3981, E3981+1),
"    " &amp; INDEX(MyData,D3981, E3981+1))</f>
        <v xml:space="preserve">        "null",</v>
      </c>
    </row>
    <row r="3982" spans="4:7" x14ac:dyDescent="0.2">
      <c r="D3982" s="20">
        <f t="shared" si="62"/>
        <v>633</v>
      </c>
      <c r="E3982" s="20">
        <f>MIN(IF(MOD(ROWS($A$2:A3982),$A$2)=0,E3981+1, E3981), $B$2-1)</f>
        <v>4</v>
      </c>
      <c r="G3982" s="2" t="str">
        <f>IF(NOT(OR(
SUMPRODUCT(--ISNUMBER(SEARCH('Chapter 2 (Generated)'!$B$3:$V$3,INDEX(MyData,D3982, E3982+1))))&gt;0,
SUMPRODUCT(--ISNUMBER(SEARCH('Chapter 2 (Generated)'!$B$4:$V$4,INDEX(MyData,D3982, E3982+1))))&gt;0)),
"        " &amp; INDEX(MyData,D3982, E3982+1),
"    " &amp; INDEX(MyData,D3982, E3982+1))</f>
        <v xml:space="preserve">        "null",//630 player clicks on the episode’s outfit.</v>
      </c>
    </row>
    <row r="3983" spans="4:7" x14ac:dyDescent="0.2">
      <c r="D3983" s="20">
        <f t="shared" si="62"/>
        <v>634</v>
      </c>
      <c r="E3983" s="20">
        <f>MIN(IF(MOD(ROWS($A$2:A3983),$A$2)=0,E3982+1, E3982), $B$2-1)</f>
        <v>4</v>
      </c>
      <c r="G3983" s="2" t="str">
        <f>IF(NOT(OR(
SUMPRODUCT(--ISNUMBER(SEARCH('Chapter 2 (Generated)'!$B$3:$V$3,INDEX(MyData,D3983, E3983+1))))&gt;0,
SUMPRODUCT(--ISNUMBER(SEARCH('Chapter 2 (Generated)'!$B$4:$V$4,INDEX(MyData,D3983, E3983+1))))&gt;0)),
"        " &amp; INDEX(MyData,D3983, E3983+1),
"    " &amp; INDEX(MyData,D3983, E3983+1))</f>
        <v xml:space="preserve">        "null",</v>
      </c>
    </row>
    <row r="3984" spans="4:7" x14ac:dyDescent="0.2">
      <c r="D3984" s="20">
        <f t="shared" si="62"/>
        <v>635</v>
      </c>
      <c r="E3984" s="20">
        <f>MIN(IF(MOD(ROWS($A$2:A3984),$A$2)=0,E3983+1, E3983), $B$2-1)</f>
        <v>4</v>
      </c>
      <c r="G3984" s="2" t="str">
        <f>IF(NOT(OR(
SUMPRODUCT(--ISNUMBER(SEARCH('Chapter 2 (Generated)'!$B$3:$V$3,INDEX(MyData,D3984, E3984+1))))&gt;0,
SUMPRODUCT(--ISNUMBER(SEARCH('Chapter 2 (Generated)'!$B$4:$V$4,INDEX(MyData,D3984, E3984+1))))&gt;0)),
"        " &amp; INDEX(MyData,D3984, E3984+1),
"    " &amp; INDEX(MyData,D3984, E3984+1))</f>
        <v xml:space="preserve">        "null",</v>
      </c>
    </row>
    <row r="3985" spans="4:7" x14ac:dyDescent="0.2">
      <c r="D3985" s="20">
        <f t="shared" si="62"/>
        <v>636</v>
      </c>
      <c r="E3985" s="20">
        <f>MIN(IF(MOD(ROWS($A$2:A3985),$A$2)=0,E3984+1, E3984), $B$2-1)</f>
        <v>4</v>
      </c>
      <c r="G3985" s="2" t="str">
        <f>IF(NOT(OR(
SUMPRODUCT(--ISNUMBER(SEARCH('Chapter 2 (Generated)'!$B$3:$V$3,INDEX(MyData,D3985, E3985+1))))&gt;0,
SUMPRODUCT(--ISNUMBER(SEARCH('Chapter 2 (Generated)'!$B$4:$V$4,INDEX(MyData,D3985, E3985+1))))&gt;0)),
"        " &amp; INDEX(MyData,D3985, E3985+1),
"    " &amp; INDEX(MyData,D3985, E3985+1))</f>
        <v xml:space="preserve">        "null",</v>
      </c>
    </row>
    <row r="3986" spans="4:7" x14ac:dyDescent="0.2">
      <c r="D3986" s="20">
        <f t="shared" si="62"/>
        <v>637</v>
      </c>
      <c r="E3986" s="20">
        <f>MIN(IF(MOD(ROWS($A$2:A3986),$A$2)=0,E3985+1, E3985), $B$2-1)</f>
        <v>4</v>
      </c>
      <c r="G3986" s="2" t="str">
        <f>IF(NOT(OR(
SUMPRODUCT(--ISNUMBER(SEARCH('Chapter 2 (Generated)'!$B$3:$V$3,INDEX(MyData,D3986, E3986+1))))&gt;0,
SUMPRODUCT(--ISNUMBER(SEARCH('Chapter 2 (Generated)'!$B$4:$V$4,INDEX(MyData,D3986, E3986+1))))&gt;0)),
"        " &amp; INDEX(MyData,D3986, E3986+1),
"    " &amp; INDEX(MyData,D3986, E3986+1))</f>
        <v xml:space="preserve">        "null",</v>
      </c>
    </row>
    <row r="3987" spans="4:7" x14ac:dyDescent="0.2">
      <c r="D3987" s="20">
        <f t="shared" si="62"/>
        <v>638</v>
      </c>
      <c r="E3987" s="20">
        <f>MIN(IF(MOD(ROWS($A$2:A3987),$A$2)=0,E3986+1, E3986), $B$2-1)</f>
        <v>4</v>
      </c>
      <c r="G3987" s="2" t="str">
        <f>IF(NOT(OR(
SUMPRODUCT(--ISNUMBER(SEARCH('Chapter 2 (Generated)'!$B$3:$V$3,INDEX(MyData,D3987, E3987+1))))&gt;0,
SUMPRODUCT(--ISNUMBER(SEARCH('Chapter 2 (Generated)'!$B$4:$V$4,INDEX(MyData,D3987, E3987+1))))&gt;0)),
"        " &amp; INDEX(MyData,D3987, E3987+1),
"    " &amp; INDEX(MyData,D3987, E3987+1))</f>
        <v xml:space="preserve">        "null",//635 Objective Complete:  Go to your dorm and prepare for the party!</v>
      </c>
    </row>
    <row r="3988" spans="4:7" x14ac:dyDescent="0.2">
      <c r="D3988" s="20">
        <f t="shared" si="62"/>
        <v>639</v>
      </c>
      <c r="E3988" s="20">
        <f>MIN(IF(MOD(ROWS($A$2:A3988),$A$2)=0,E3987+1, E3987), $B$2-1)</f>
        <v>4</v>
      </c>
      <c r="G3988" s="2" t="str">
        <f>IF(NOT(OR(
SUMPRODUCT(--ISNUMBER(SEARCH('Chapter 2 (Generated)'!$B$3:$V$3,INDEX(MyData,D3988, E3988+1))))&gt;0,
SUMPRODUCT(--ISNUMBER(SEARCH('Chapter 2 (Generated)'!$B$4:$V$4,INDEX(MyData,D3988, E3988+1))))&gt;0)),
"        " &amp; INDEX(MyData,D3988, E3988+1),
"    " &amp; INDEX(MyData,D3988, E3988+1))</f>
        <v xml:space="preserve">        "null",</v>
      </c>
    </row>
    <row r="3989" spans="4:7" x14ac:dyDescent="0.2">
      <c r="D3989" s="20">
        <f t="shared" si="62"/>
        <v>640</v>
      </c>
      <c r="E3989" s="20">
        <f>MIN(IF(MOD(ROWS($A$2:A3989),$A$2)=0,E3988+1, E3988), $B$2-1)</f>
        <v>4</v>
      </c>
      <c r="G3989" s="2" t="str">
        <f>IF(NOT(OR(
SUMPRODUCT(--ISNUMBER(SEARCH('Chapter 2 (Generated)'!$B$3:$V$3,INDEX(MyData,D3989, E3989+1))))&gt;0,
SUMPRODUCT(--ISNUMBER(SEARCH('Chapter 2 (Generated)'!$B$4:$V$4,INDEX(MyData,D3989, E3989+1))))&gt;0)),
"        " &amp; INDEX(MyData,D3989, E3989+1),
"    " &amp; INDEX(MyData,D3989, E3989+1))</f>
        <v xml:space="preserve">        "null",</v>
      </c>
    </row>
    <row r="3990" spans="4:7" x14ac:dyDescent="0.2">
      <c r="D3990" s="20">
        <f t="shared" si="62"/>
        <v>641</v>
      </c>
      <c r="E3990" s="20">
        <f>MIN(IF(MOD(ROWS($A$2:A3990),$A$2)=0,E3989+1, E3989), $B$2-1)</f>
        <v>4</v>
      </c>
      <c r="G3990" s="2" t="str">
        <f>IF(NOT(OR(
SUMPRODUCT(--ISNUMBER(SEARCH('Chapter 2 (Generated)'!$B$3:$V$3,INDEX(MyData,D3990, E3990+1))))&gt;0,
SUMPRODUCT(--ISNUMBER(SEARCH('Chapter 2 (Generated)'!$B$4:$V$4,INDEX(MyData,D3990, E3990+1))))&gt;0)),
"        " &amp; INDEX(MyData,D3990, E3990+1),
"    " &amp; INDEX(MyData,D3990, E3990+1))</f>
        <v xml:space="preserve">        "null",</v>
      </c>
    </row>
    <row r="3991" spans="4:7" x14ac:dyDescent="0.2">
      <c r="D3991" s="20">
        <f t="shared" si="62"/>
        <v>642</v>
      </c>
      <c r="E3991" s="20">
        <f>MIN(IF(MOD(ROWS($A$2:A3991),$A$2)=0,E3990+1, E3990), $B$2-1)</f>
        <v>4</v>
      </c>
      <c r="G3991" s="2" t="str">
        <f>IF(NOT(OR(
SUMPRODUCT(--ISNUMBER(SEARCH('Chapter 2 (Generated)'!$B$3:$V$3,INDEX(MyData,D3991, E3991+1))))&gt;0,
SUMPRODUCT(--ISNUMBER(SEARCH('Chapter 2 (Generated)'!$B$4:$V$4,INDEX(MyData,D3991, E3991+1))))&gt;0)),
"        " &amp; INDEX(MyData,D3991, E3991+1),
"    " &amp; INDEX(MyData,D3991, E3991+1))</f>
        <v xml:space="preserve">        "null",</v>
      </c>
    </row>
    <row r="3992" spans="4:7" x14ac:dyDescent="0.2">
      <c r="D3992" s="20">
        <f t="shared" si="62"/>
        <v>643</v>
      </c>
      <c r="E3992" s="20">
        <f>MIN(IF(MOD(ROWS($A$2:A3992),$A$2)=0,E3991+1, E3991), $B$2-1)</f>
        <v>4</v>
      </c>
      <c r="G3992" s="2" t="str">
        <f>IF(NOT(OR(
SUMPRODUCT(--ISNUMBER(SEARCH('Chapter 2 (Generated)'!$B$3:$V$3,INDEX(MyData,D3992, E3992+1))))&gt;0,
SUMPRODUCT(--ISNUMBER(SEARCH('Chapter 2 (Generated)'!$B$4:$V$4,INDEX(MyData,D3992, E3992+1))))&gt;0)),
"        " &amp; INDEX(MyData,D3992, E3992+1),
"    " &amp; INDEX(MyData,D3992, E3992+1))</f>
        <v xml:space="preserve">        personnages.raquel[0],//640 </v>
      </c>
    </row>
    <row r="3993" spans="4:7" x14ac:dyDescent="0.2">
      <c r="D3993" s="20">
        <f t="shared" si="62"/>
        <v>644</v>
      </c>
      <c r="E3993" s="20">
        <f>MIN(IF(MOD(ROWS($A$2:A3993),$A$2)=0,E3992+1, E3992), $B$2-1)</f>
        <v>4</v>
      </c>
      <c r="G3993" s="2" t="str">
        <f>IF(NOT(OR(
SUMPRODUCT(--ISNUMBER(SEARCH('Chapter 2 (Generated)'!$B$3:$V$3,INDEX(MyData,D3993, E3993+1))))&gt;0,
SUMPRODUCT(--ISNUMBER(SEARCH('Chapter 2 (Generated)'!$B$4:$V$4,INDEX(MyData,D3993, E3993+1))))&gt;0)),
"        " &amp; INDEX(MyData,D3993, E3993+1),
"    " &amp; INDEX(MyData,D3993, E3993+1))</f>
        <v xml:space="preserve">        "null",</v>
      </c>
    </row>
    <row r="3994" spans="4:7" x14ac:dyDescent="0.2">
      <c r="D3994" s="20">
        <f t="shared" si="62"/>
        <v>645</v>
      </c>
      <c r="E3994" s="20">
        <f>MIN(IF(MOD(ROWS($A$2:A3994),$A$2)=0,E3993+1, E3993), $B$2-1)</f>
        <v>4</v>
      </c>
      <c r="G3994" s="2" t="str">
        <f>IF(NOT(OR(
SUMPRODUCT(--ISNUMBER(SEARCH('Chapter 2 (Generated)'!$B$3:$V$3,INDEX(MyData,D3994, E3994+1))))&gt;0,
SUMPRODUCT(--ISNUMBER(SEARCH('Chapter 2 (Generated)'!$B$4:$V$4,INDEX(MyData,D3994, E3994+1))))&gt;0)),
"        " &amp; INDEX(MyData,D3994, E3994+1),
"    " &amp; INDEX(MyData,D3994, E3994+1))</f>
        <v xml:space="preserve">        personnages.raquel[0],</v>
      </c>
    </row>
    <row r="3995" spans="4:7" x14ac:dyDescent="0.2">
      <c r="D3995" s="20">
        <f t="shared" si="62"/>
        <v>646</v>
      </c>
      <c r="E3995" s="20">
        <f>MIN(IF(MOD(ROWS($A$2:A3995),$A$2)=0,E3994+1, E3994), $B$2-1)</f>
        <v>4</v>
      </c>
      <c r="G3995" s="2" t="str">
        <f>IF(NOT(OR(
SUMPRODUCT(--ISNUMBER(SEARCH('Chapter 2 (Generated)'!$B$3:$V$3,INDEX(MyData,D3995, E3995+1))))&gt;0,
SUMPRODUCT(--ISNUMBER(SEARCH('Chapter 2 (Generated)'!$B$4:$V$4,INDEX(MyData,D3995, E3995+1))))&gt;0)),
"        " &amp; INDEX(MyData,D3995, E3995+1),
"    " &amp; INDEX(MyData,D3995, E3995+1))</f>
        <v xml:space="preserve">        personnages.raquel[1],</v>
      </c>
    </row>
    <row r="3996" spans="4:7" x14ac:dyDescent="0.2">
      <c r="D3996" s="20">
        <f t="shared" si="62"/>
        <v>647</v>
      </c>
      <c r="E3996" s="20">
        <f>MIN(IF(MOD(ROWS($A$2:A3996),$A$2)=0,E3995+1, E3995), $B$2-1)</f>
        <v>4</v>
      </c>
      <c r="G3996" s="2" t="str">
        <f>IF(NOT(OR(
SUMPRODUCT(--ISNUMBER(SEARCH('Chapter 2 (Generated)'!$B$3:$V$3,INDEX(MyData,D3996, E3996+1))))&gt;0,
SUMPRODUCT(--ISNUMBER(SEARCH('Chapter 2 (Generated)'!$B$4:$V$4,INDEX(MyData,D3996, E3996+1))))&gt;0)),
"        " &amp; INDEX(MyData,D3996, E3996+1),
"    " &amp; INDEX(MyData,D3996, E3996+1))</f>
        <v xml:space="preserve">        personnages.raquel[0],</v>
      </c>
    </row>
    <row r="3997" spans="4:7" x14ac:dyDescent="0.2">
      <c r="D3997" s="20">
        <f t="shared" si="62"/>
        <v>648</v>
      </c>
      <c r="E3997" s="20">
        <f>MIN(IF(MOD(ROWS($A$2:A3997),$A$2)=0,E3996+1, E3996), $B$2-1)</f>
        <v>4</v>
      </c>
      <c r="G3997" s="2" t="str">
        <f>IF(NOT(OR(
SUMPRODUCT(--ISNUMBER(SEARCH('Chapter 2 (Generated)'!$B$3:$V$3,INDEX(MyData,D3997, E3997+1))))&gt;0,
SUMPRODUCT(--ISNUMBER(SEARCH('Chapter 2 (Generated)'!$B$4:$V$4,INDEX(MyData,D3997, E3997+1))))&gt;0)),
"        " &amp; INDEX(MyData,D3997, E3997+1),
"    " &amp; INDEX(MyData,D3997, E3997+1))</f>
        <v xml:space="preserve">        personnages.raquel[0],//645 </v>
      </c>
    </row>
    <row r="3998" spans="4:7" x14ac:dyDescent="0.2">
      <c r="D3998" s="20">
        <f t="shared" si="62"/>
        <v>649</v>
      </c>
      <c r="E3998" s="20">
        <f>MIN(IF(MOD(ROWS($A$2:A3998),$A$2)=0,E3997+1, E3997), $B$2-1)</f>
        <v>4</v>
      </c>
      <c r="G3998" s="2" t="str">
        <f>IF(NOT(OR(
SUMPRODUCT(--ISNUMBER(SEARCH('Chapter 2 (Generated)'!$B$3:$V$3,INDEX(MyData,D3998, E3998+1))))&gt;0,
SUMPRODUCT(--ISNUMBER(SEARCH('Chapter 2 (Generated)'!$B$4:$V$4,INDEX(MyData,D3998, E3998+1))))&gt;0)),
"        " &amp; INDEX(MyData,D3998, E3998+1),
"    " &amp; INDEX(MyData,D3998, E3998+1))</f>
        <v xml:space="preserve">        personnages.raquel[0],</v>
      </c>
    </row>
    <row r="3999" spans="4:7" x14ac:dyDescent="0.2">
      <c r="D3999" s="20">
        <f t="shared" si="62"/>
        <v>650</v>
      </c>
      <c r="E3999" s="20">
        <f>MIN(IF(MOD(ROWS($A$2:A3999),$A$2)=0,E3998+1, E3998), $B$2-1)</f>
        <v>4</v>
      </c>
      <c r="G3999" s="2" t="str">
        <f>IF(NOT(OR(
SUMPRODUCT(--ISNUMBER(SEARCH('Chapter 2 (Generated)'!$B$3:$V$3,INDEX(MyData,D3999, E3999+1))))&gt;0,
SUMPRODUCT(--ISNUMBER(SEARCH('Chapter 2 (Generated)'!$B$4:$V$4,INDEX(MyData,D3999, E3999+1))))&gt;0)),
"        " &amp; INDEX(MyData,D3999, E3999+1),
"    " &amp; INDEX(MyData,D3999, E3999+1))</f>
        <v xml:space="preserve">        personnages.raquel[0],</v>
      </c>
    </row>
    <row r="4000" spans="4:7" x14ac:dyDescent="0.2">
      <c r="D4000" s="20">
        <f t="shared" si="62"/>
        <v>651</v>
      </c>
      <c r="E4000" s="20">
        <f>MIN(IF(MOD(ROWS($A$2:A4000),$A$2)=0,E3999+1, E3999), $B$2-1)</f>
        <v>4</v>
      </c>
      <c r="G4000" s="2" t="str">
        <f>IF(NOT(OR(
SUMPRODUCT(--ISNUMBER(SEARCH('Chapter 2 (Generated)'!$B$3:$V$3,INDEX(MyData,D4000, E4000+1))))&gt;0,
SUMPRODUCT(--ISNUMBER(SEARCH('Chapter 2 (Generated)'!$B$4:$V$4,INDEX(MyData,D4000, E4000+1))))&gt;0)),
"        " &amp; INDEX(MyData,D4000, E4000+1),
"    " &amp; INDEX(MyData,D4000, E4000+1))</f>
        <v xml:space="preserve">        personnages.raquel[0],</v>
      </c>
    </row>
    <row r="4001" spans="4:7" x14ac:dyDescent="0.2">
      <c r="D4001" s="20">
        <f t="shared" si="62"/>
        <v>652</v>
      </c>
      <c r="E4001" s="20">
        <f>MIN(IF(MOD(ROWS($A$2:A4001),$A$2)=0,E4000+1, E4000), $B$2-1)</f>
        <v>4</v>
      </c>
      <c r="G4001" s="2" t="str">
        <f>IF(NOT(OR(
SUMPRODUCT(--ISNUMBER(SEARCH('Chapter 2 (Generated)'!$B$3:$V$3,INDEX(MyData,D4001, E4001+1))))&gt;0,
SUMPRODUCT(--ISNUMBER(SEARCH('Chapter 2 (Generated)'!$B$4:$V$4,INDEX(MyData,D4001, E4001+1))))&gt;0)),
"        " &amp; INDEX(MyData,D4001, E4001+1),
"    " &amp; INDEX(MyData,D4001, E4001+1))</f>
        <v xml:space="preserve">        personnages.raquel[1],</v>
      </c>
    </row>
    <row r="4002" spans="4:7" x14ac:dyDescent="0.2">
      <c r="D4002" s="20">
        <f t="shared" si="62"/>
        <v>653</v>
      </c>
      <c r="E4002" s="20">
        <f>MIN(IF(MOD(ROWS($A$2:A4002),$A$2)=0,E4001+1, E4001), $B$2-1)</f>
        <v>4</v>
      </c>
      <c r="G4002" s="2" t="str">
        <f>IF(NOT(OR(
SUMPRODUCT(--ISNUMBER(SEARCH('Chapter 2 (Generated)'!$B$3:$V$3,INDEX(MyData,D4002, E4002+1))))&gt;0,
SUMPRODUCT(--ISNUMBER(SEARCH('Chapter 2 (Generated)'!$B$4:$V$4,INDEX(MyData,D4002, E4002+1))))&gt;0)),
"        " &amp; INDEX(MyData,D4002, E4002+1),
"    " &amp; INDEX(MyData,D4002, E4002+1))</f>
        <v xml:space="preserve">        "null",//650 </v>
      </c>
    </row>
    <row r="4003" spans="4:7" x14ac:dyDescent="0.2">
      <c r="D4003" s="20">
        <f t="shared" si="62"/>
        <v>654</v>
      </c>
      <c r="E4003" s="20">
        <f>MIN(IF(MOD(ROWS($A$2:A4003),$A$2)=0,E4002+1, E4002), $B$2-1)</f>
        <v>4</v>
      </c>
      <c r="G4003" s="2" t="str">
        <f>IF(NOT(OR(
SUMPRODUCT(--ISNUMBER(SEARCH('Chapter 2 (Generated)'!$B$3:$V$3,INDEX(MyData,D4003, E4003+1))))&gt;0,
SUMPRODUCT(--ISNUMBER(SEARCH('Chapter 2 (Generated)'!$B$4:$V$4,INDEX(MyData,D4003, E4003+1))))&gt;0)),
"        " &amp; INDEX(MyData,D4003, E4003+1),
"    " &amp; INDEX(MyData,D4003, E4003+1))</f>
        <v xml:space="preserve">        personnages.raquel[1],</v>
      </c>
    </row>
    <row r="4004" spans="4:7" x14ac:dyDescent="0.2">
      <c r="D4004" s="20">
        <f t="shared" si="62"/>
        <v>655</v>
      </c>
      <c r="E4004" s="20">
        <f>MIN(IF(MOD(ROWS($A$2:A4004),$A$2)=0,E4003+1, E4003), $B$2-1)</f>
        <v>4</v>
      </c>
      <c r="G4004" s="2" t="str">
        <f>IF(NOT(OR(
SUMPRODUCT(--ISNUMBER(SEARCH('Chapter 2 (Generated)'!$B$3:$V$3,INDEX(MyData,D4004, E4004+1))))&gt;0,
SUMPRODUCT(--ISNUMBER(SEARCH('Chapter 2 (Generated)'!$B$4:$V$4,INDEX(MyData,D4004, E4004+1))))&gt;0)),
"        " &amp; INDEX(MyData,D4004, E4004+1),
"    " &amp; INDEX(MyData,D4004, E4004+1))</f>
        <v xml:space="preserve">        personnages.raquel[0],</v>
      </c>
    </row>
    <row r="4005" spans="4:7" x14ac:dyDescent="0.2">
      <c r="D4005" s="20">
        <f t="shared" si="62"/>
        <v>656</v>
      </c>
      <c r="E4005" s="20">
        <f>MIN(IF(MOD(ROWS($A$2:A4005),$A$2)=0,E4004+1, E4004), $B$2-1)</f>
        <v>4</v>
      </c>
      <c r="G4005" s="2" t="str">
        <f>IF(NOT(OR(
SUMPRODUCT(--ISNUMBER(SEARCH('Chapter 2 (Generated)'!$B$3:$V$3,INDEX(MyData,D4005, E4005+1))))&gt;0,
SUMPRODUCT(--ISNUMBER(SEARCH('Chapter 2 (Generated)'!$B$4:$V$4,INDEX(MyData,D4005, E4005+1))))&gt;0)),
"        " &amp; INDEX(MyData,D4005, E4005+1),
"    " &amp; INDEX(MyData,D4005, E4005+1))</f>
        <v xml:space="preserve">        personnages.raquel[1],</v>
      </c>
    </row>
    <row r="4006" spans="4:7" x14ac:dyDescent="0.2">
      <c r="D4006" s="20">
        <f t="shared" si="62"/>
        <v>657</v>
      </c>
      <c r="E4006" s="20">
        <f>MIN(IF(MOD(ROWS($A$2:A4006),$A$2)=0,E4005+1, E4005), $B$2-1)</f>
        <v>4</v>
      </c>
      <c r="G4006" s="2" t="str">
        <f>IF(NOT(OR(
SUMPRODUCT(--ISNUMBER(SEARCH('Chapter 2 (Generated)'!$B$3:$V$3,INDEX(MyData,D4006, E4006+1))))&gt;0,
SUMPRODUCT(--ISNUMBER(SEARCH('Chapter 2 (Generated)'!$B$4:$V$4,INDEX(MyData,D4006, E4006+1))))&gt;0)),
"        " &amp; INDEX(MyData,D4006, E4006+1),
"    " &amp; INDEX(MyData,D4006, E4006+1))</f>
        <v xml:space="preserve">        "null",</v>
      </c>
    </row>
    <row r="4007" spans="4:7" x14ac:dyDescent="0.2">
      <c r="D4007" s="20">
        <f t="shared" si="62"/>
        <v>658</v>
      </c>
      <c r="E4007" s="20">
        <f>MIN(IF(MOD(ROWS($A$2:A4007),$A$2)=0,E4006+1, E4006), $B$2-1)</f>
        <v>4</v>
      </c>
      <c r="G4007" s="2" t="str">
        <f>IF(NOT(OR(
SUMPRODUCT(--ISNUMBER(SEARCH('Chapter 2 (Generated)'!$B$3:$V$3,INDEX(MyData,D4007, E4007+1))))&gt;0,
SUMPRODUCT(--ISNUMBER(SEARCH('Chapter 2 (Generated)'!$B$4:$V$4,INDEX(MyData,D4007, E4007+1))))&gt;0)),
"        " &amp; INDEX(MyData,D4007, E4007+1),
"    " &amp; INDEX(MyData,D4007, E4007+1))</f>
        <v xml:space="preserve">        "null",//655 </v>
      </c>
    </row>
    <row r="4008" spans="4:7" x14ac:dyDescent="0.2">
      <c r="D4008" s="20">
        <f t="shared" si="62"/>
        <v>659</v>
      </c>
      <c r="E4008" s="20">
        <f>MIN(IF(MOD(ROWS($A$2:A4008),$A$2)=0,E4007+1, E4007), $B$2-1)</f>
        <v>4</v>
      </c>
      <c r="G4008" s="2" t="str">
        <f>IF(NOT(OR(
SUMPRODUCT(--ISNUMBER(SEARCH('Chapter 2 (Generated)'!$B$3:$V$3,INDEX(MyData,D4008, E4008+1))))&gt;0,
SUMPRODUCT(--ISNUMBER(SEARCH('Chapter 2 (Generated)'!$B$4:$V$4,INDEX(MyData,D4008, E4008+1))))&gt;0)),
"        " &amp; INDEX(MyData,D4008, E4008+1),
"    " &amp; INDEX(MyData,D4008, E4008+1))</f>
        <v xml:space="preserve">        "null",</v>
      </c>
    </row>
    <row r="4009" spans="4:7" x14ac:dyDescent="0.2">
      <c r="D4009" s="20">
        <f t="shared" si="62"/>
        <v>660</v>
      </c>
      <c r="E4009" s="20">
        <f>MIN(IF(MOD(ROWS($A$2:A4009),$A$2)=0,E4008+1, E4008), $B$2-1)</f>
        <v>4</v>
      </c>
      <c r="G4009" s="2" t="str">
        <f>IF(NOT(OR(
SUMPRODUCT(--ISNUMBER(SEARCH('Chapter 2 (Generated)'!$B$3:$V$3,INDEX(MyData,D4009, E4009+1))))&gt;0,
SUMPRODUCT(--ISNUMBER(SEARCH('Chapter 2 (Generated)'!$B$4:$V$4,INDEX(MyData,D4009, E4009+1))))&gt;0)),
"        " &amp; INDEX(MyData,D4009, E4009+1),
"    " &amp; INDEX(MyData,D4009, E4009+1))</f>
        <v xml:space="preserve">        personnages.raquel[0],</v>
      </c>
    </row>
    <row r="4010" spans="4:7" x14ac:dyDescent="0.2">
      <c r="D4010" s="20">
        <f t="shared" si="62"/>
        <v>661</v>
      </c>
      <c r="E4010" s="20">
        <f>MIN(IF(MOD(ROWS($A$2:A4010),$A$2)=0,E4009+1, E4009), $B$2-1)</f>
        <v>4</v>
      </c>
      <c r="G4010" s="2" t="str">
        <f>IF(NOT(OR(
SUMPRODUCT(--ISNUMBER(SEARCH('Chapter 2 (Generated)'!$B$3:$V$3,INDEX(MyData,D4010, E4010+1))))&gt;0,
SUMPRODUCT(--ISNUMBER(SEARCH('Chapter 2 (Generated)'!$B$4:$V$4,INDEX(MyData,D4010, E4010+1))))&gt;0)),
"        " &amp; INDEX(MyData,D4010, E4010+1),
"    " &amp; INDEX(MyData,D4010, E4010+1))</f>
        <v xml:space="preserve">        "null",</v>
      </c>
    </row>
    <row r="4011" spans="4:7" x14ac:dyDescent="0.2">
      <c r="D4011" s="20">
        <f t="shared" si="62"/>
        <v>662</v>
      </c>
      <c r="E4011" s="20">
        <f>MIN(IF(MOD(ROWS($A$2:A4011),$A$2)=0,E4010+1, E4010), $B$2-1)</f>
        <v>4</v>
      </c>
      <c r="G4011" s="2" t="str">
        <f>IF(NOT(OR(
SUMPRODUCT(--ISNUMBER(SEARCH('Chapter 2 (Generated)'!$B$3:$V$3,INDEX(MyData,D4011, E4011+1))))&gt;0,
SUMPRODUCT(--ISNUMBER(SEARCH('Chapter 2 (Generated)'!$B$4:$V$4,INDEX(MyData,D4011, E4011+1))))&gt;0)),
"        " &amp; INDEX(MyData,D4011, E4011+1),
"    " &amp; INDEX(MyData,D4011, E4011+1))</f>
        <v xml:space="preserve">        personnages.raquel[0],</v>
      </c>
    </row>
    <row r="4012" spans="4:7" x14ac:dyDescent="0.2">
      <c r="D4012" s="20">
        <f t="shared" si="62"/>
        <v>663</v>
      </c>
      <c r="E4012" s="20">
        <f>MIN(IF(MOD(ROWS($A$2:A4012),$A$2)=0,E4011+1, E4011), $B$2-1)</f>
        <v>4</v>
      </c>
      <c r="G4012" s="2" t="str">
        <f>IF(NOT(OR(
SUMPRODUCT(--ISNUMBER(SEARCH('Chapter 2 (Generated)'!$B$3:$V$3,INDEX(MyData,D4012, E4012+1))))&gt;0,
SUMPRODUCT(--ISNUMBER(SEARCH('Chapter 2 (Generated)'!$B$4:$V$4,INDEX(MyData,D4012, E4012+1))))&gt;0)),
"        " &amp; INDEX(MyData,D4012, E4012+1),
"    " &amp; INDEX(MyData,D4012, E4012+1))</f>
        <v xml:space="preserve">        personnages.raquel[0],//660 </v>
      </c>
    </row>
    <row r="4013" spans="4:7" x14ac:dyDescent="0.2">
      <c r="D4013" s="20">
        <f t="shared" si="62"/>
        <v>664</v>
      </c>
      <c r="E4013" s="20">
        <f>MIN(IF(MOD(ROWS($A$2:A4013),$A$2)=0,E4012+1, E4012), $B$2-1)</f>
        <v>4</v>
      </c>
      <c r="G4013" s="2" t="str">
        <f>IF(NOT(OR(
SUMPRODUCT(--ISNUMBER(SEARCH('Chapter 2 (Generated)'!$B$3:$V$3,INDEX(MyData,D4013, E4013+1))))&gt;0,
SUMPRODUCT(--ISNUMBER(SEARCH('Chapter 2 (Generated)'!$B$4:$V$4,INDEX(MyData,D4013, E4013+1))))&gt;0)),
"        " &amp; INDEX(MyData,D4013, E4013+1),
"    " &amp; INDEX(MyData,D4013, E4013+1))</f>
        <v xml:space="preserve">        "null",</v>
      </c>
    </row>
    <row r="4014" spans="4:7" x14ac:dyDescent="0.2">
      <c r="D4014" s="20">
        <f t="shared" si="62"/>
        <v>665</v>
      </c>
      <c r="E4014" s="20">
        <f>MIN(IF(MOD(ROWS($A$2:A4014),$A$2)=0,E4013+1, E4013), $B$2-1)</f>
        <v>4</v>
      </c>
      <c r="G4014" s="2" t="str">
        <f>IF(NOT(OR(
SUMPRODUCT(--ISNUMBER(SEARCH('Chapter 2 (Generated)'!$B$3:$V$3,INDEX(MyData,D4014, E4014+1))))&gt;0,
SUMPRODUCT(--ISNUMBER(SEARCH('Chapter 2 (Generated)'!$B$4:$V$4,INDEX(MyData,D4014, E4014+1))))&gt;0)),
"        " &amp; INDEX(MyData,D4014, E4014+1),
"    " &amp; INDEX(MyData,D4014, E4014+1))</f>
        <v xml:space="preserve">        "null",</v>
      </c>
    </row>
    <row r="4015" spans="4:7" x14ac:dyDescent="0.2">
      <c r="D4015" s="20">
        <f t="shared" si="62"/>
        <v>666</v>
      </c>
      <c r="E4015" s="20">
        <f>MIN(IF(MOD(ROWS($A$2:A4015),$A$2)=0,E4014+1, E4014), $B$2-1)</f>
        <v>4</v>
      </c>
      <c r="G4015" s="2" t="str">
        <f>IF(NOT(OR(
SUMPRODUCT(--ISNUMBER(SEARCH('Chapter 2 (Generated)'!$B$3:$V$3,INDEX(MyData,D4015, E4015+1))))&gt;0,
SUMPRODUCT(--ISNUMBER(SEARCH('Chapter 2 (Generated)'!$B$4:$V$4,INDEX(MyData,D4015, E4015+1))))&gt;0)),
"        " &amp; INDEX(MyData,D4015, E4015+1),
"    " &amp; INDEX(MyData,D4015, E4015+1))</f>
        <v xml:space="preserve">        "null",</v>
      </c>
    </row>
    <row r="4016" spans="4:7" x14ac:dyDescent="0.2">
      <c r="D4016" s="20">
        <f t="shared" si="62"/>
        <v>667</v>
      </c>
      <c r="E4016" s="20">
        <f>MIN(IF(MOD(ROWS($A$2:A4016),$A$2)=0,E4015+1, E4015), $B$2-1)</f>
        <v>4</v>
      </c>
      <c r="G4016" s="2" t="str">
        <f>IF(NOT(OR(
SUMPRODUCT(--ISNUMBER(SEARCH('Chapter 2 (Generated)'!$B$3:$V$3,INDEX(MyData,D4016, E4016+1))))&gt;0,
SUMPRODUCT(--ISNUMBER(SEARCH('Chapter 2 (Generated)'!$B$4:$V$4,INDEX(MyData,D4016, E4016+1))))&gt;0)),
"        " &amp; INDEX(MyData,D4016, E4016+1),
"    " &amp; INDEX(MyData,D4016, E4016+1))</f>
        <v xml:space="preserve">        "null",</v>
      </c>
    </row>
    <row r="4017" spans="4:7" x14ac:dyDescent="0.2">
      <c r="D4017" s="20">
        <f t="shared" si="62"/>
        <v>668</v>
      </c>
      <c r="E4017" s="20">
        <f>MIN(IF(MOD(ROWS($A$2:A4017),$A$2)=0,E4016+1, E4016), $B$2-1)</f>
        <v>4</v>
      </c>
      <c r="G4017" s="2" t="str">
        <f>IF(NOT(OR(
SUMPRODUCT(--ISNUMBER(SEARCH('Chapter 2 (Generated)'!$B$3:$V$3,INDEX(MyData,D4017, E4017+1))))&gt;0,
SUMPRODUCT(--ISNUMBER(SEARCH('Chapter 2 (Generated)'!$B$4:$V$4,INDEX(MyData,D4017, E4017+1))))&gt;0)),
"        " &amp; INDEX(MyData,D4017, E4017+1),
"    " &amp; INDEX(MyData,D4017, E4017+1))</f>
        <v xml:space="preserve">        "null",//665 </v>
      </c>
    </row>
    <row r="4018" spans="4:7" x14ac:dyDescent="0.2">
      <c r="D4018" s="20">
        <f t="shared" si="62"/>
        <v>669</v>
      </c>
      <c r="E4018" s="20">
        <f>MIN(IF(MOD(ROWS($A$2:A4018),$A$2)=0,E4017+1, E4017), $B$2-1)</f>
        <v>4</v>
      </c>
      <c r="G4018" s="2" t="str">
        <f>IF(NOT(OR(
SUMPRODUCT(--ISNUMBER(SEARCH('Chapter 2 (Generated)'!$B$3:$V$3,INDEX(MyData,D4018, E4018+1))))&gt;0,
SUMPRODUCT(--ISNUMBER(SEARCH('Chapter 2 (Generated)'!$B$4:$V$4,INDEX(MyData,D4018, E4018+1))))&gt;0)),
"        " &amp; INDEX(MyData,D4018, E4018+1),
"    " &amp; INDEX(MyData,D4018, E4018+1))</f>
        <v xml:space="preserve">        "null",</v>
      </c>
    </row>
    <row r="4019" spans="4:7" x14ac:dyDescent="0.2">
      <c r="D4019" s="20">
        <f t="shared" si="62"/>
        <v>670</v>
      </c>
      <c r="E4019" s="20">
        <f>MIN(IF(MOD(ROWS($A$2:A4019),$A$2)=0,E4018+1, E4018), $B$2-1)</f>
        <v>4</v>
      </c>
      <c r="G4019" s="2" t="str">
        <f>IF(NOT(OR(
SUMPRODUCT(--ISNUMBER(SEARCH('Chapter 2 (Generated)'!$B$3:$V$3,INDEX(MyData,D4019, E4019+1))))&gt;0,
SUMPRODUCT(--ISNUMBER(SEARCH('Chapter 2 (Generated)'!$B$4:$V$4,INDEX(MyData,D4019, E4019+1))))&gt;0)),
"        " &amp; INDEX(MyData,D4019, E4019+1),
"    " &amp; INDEX(MyData,D4019, E4019+1))</f>
        <v xml:space="preserve">        "null",</v>
      </c>
    </row>
    <row r="4020" spans="4:7" x14ac:dyDescent="0.2">
      <c r="D4020" s="20">
        <f t="shared" si="62"/>
        <v>671</v>
      </c>
      <c r="E4020" s="20">
        <f>MIN(IF(MOD(ROWS($A$2:A4020),$A$2)=0,E4019+1, E4019), $B$2-1)</f>
        <v>4</v>
      </c>
      <c r="G4020" s="2" t="str">
        <f>IF(NOT(OR(
SUMPRODUCT(--ISNUMBER(SEARCH('Chapter 2 (Generated)'!$B$3:$V$3,INDEX(MyData,D4020, E4020+1))))&gt;0,
SUMPRODUCT(--ISNUMBER(SEARCH('Chapter 2 (Generated)'!$B$4:$V$4,INDEX(MyData,D4020, E4020+1))))&gt;0)),
"        " &amp; INDEX(MyData,D4020, E4020+1),
"    " &amp; INDEX(MyData,D4020, E4020+1))</f>
        <v xml:space="preserve">        "null",</v>
      </c>
    </row>
    <row r="4021" spans="4:7" x14ac:dyDescent="0.2">
      <c r="D4021" s="20">
        <f t="shared" si="62"/>
        <v>672</v>
      </c>
      <c r="E4021" s="20">
        <f>MIN(IF(MOD(ROWS($A$2:A4021),$A$2)=0,E4020+1, E4020), $B$2-1)</f>
        <v>4</v>
      </c>
      <c r="G4021" s="2" t="str">
        <f>IF(NOT(OR(
SUMPRODUCT(--ISNUMBER(SEARCH('Chapter 2 (Generated)'!$B$3:$V$3,INDEX(MyData,D4021, E4021+1))))&gt;0,
SUMPRODUCT(--ISNUMBER(SEARCH('Chapter 2 (Generated)'!$B$4:$V$4,INDEX(MyData,D4021, E4021+1))))&gt;0)),
"        " &amp; INDEX(MyData,D4021, E4021+1),
"    " &amp; INDEX(MyData,D4021, E4021+1))</f>
        <v xml:space="preserve">        "null",</v>
      </c>
    </row>
    <row r="4022" spans="4:7" x14ac:dyDescent="0.2">
      <c r="D4022" s="20">
        <f t="shared" si="62"/>
        <v>673</v>
      </c>
      <c r="E4022" s="20">
        <f>MIN(IF(MOD(ROWS($A$2:A4022),$A$2)=0,E4021+1, E4021), $B$2-1)</f>
        <v>4</v>
      </c>
      <c r="G4022" s="2" t="str">
        <f>IF(NOT(OR(
SUMPRODUCT(--ISNUMBER(SEARCH('Chapter 2 (Generated)'!$B$3:$V$3,INDEX(MyData,D4022, E4022+1))))&gt;0,
SUMPRODUCT(--ISNUMBER(SEARCH('Chapter 2 (Generated)'!$B$4:$V$4,INDEX(MyData,D4022, E4022+1))))&gt;0)),
"        " &amp; INDEX(MyData,D4022, E4022+1),
"    " &amp; INDEX(MyData,D4022, E4022+1))</f>
        <v xml:space="preserve">        "null",//670 </v>
      </c>
    </row>
    <row r="4023" spans="4:7" x14ac:dyDescent="0.2">
      <c r="D4023" s="20">
        <f t="shared" si="62"/>
        <v>674</v>
      </c>
      <c r="E4023" s="20">
        <f>MIN(IF(MOD(ROWS($A$2:A4023),$A$2)=0,E4022+1, E4022), $B$2-1)</f>
        <v>4</v>
      </c>
      <c r="G4023" s="2" t="str">
        <f>IF(NOT(OR(
SUMPRODUCT(--ISNUMBER(SEARCH('Chapter 2 (Generated)'!$B$3:$V$3,INDEX(MyData,D4023, E4023+1))))&gt;0,
SUMPRODUCT(--ISNUMBER(SEARCH('Chapter 2 (Generated)'!$B$4:$V$4,INDEX(MyData,D4023, E4023+1))))&gt;0)),
"        " &amp; INDEX(MyData,D4023, E4023+1),
"    " &amp; INDEX(MyData,D4023, E4023+1))</f>
        <v xml:space="preserve">        "null",</v>
      </c>
    </row>
    <row r="4024" spans="4:7" x14ac:dyDescent="0.2">
      <c r="D4024" s="20">
        <f t="shared" si="62"/>
        <v>675</v>
      </c>
      <c r="E4024" s="20">
        <f>MIN(IF(MOD(ROWS($A$2:A4024),$A$2)=0,E4023+1, E4023), $B$2-1)</f>
        <v>4</v>
      </c>
      <c r="G4024" s="2" t="str">
        <f>IF(NOT(OR(
SUMPRODUCT(--ISNUMBER(SEARCH('Chapter 2 (Generated)'!$B$3:$V$3,INDEX(MyData,D4024, E4024+1))))&gt;0,
SUMPRODUCT(--ISNUMBER(SEARCH('Chapter 2 (Generated)'!$B$4:$V$4,INDEX(MyData,D4024, E4024+1))))&gt;0)),
"        " &amp; INDEX(MyData,D4024, E4024+1),
"    " &amp; INDEX(MyData,D4024, E4024+1))</f>
        <v xml:space="preserve">        "null",</v>
      </c>
    </row>
    <row r="4025" spans="4:7" x14ac:dyDescent="0.2">
      <c r="D4025" s="20">
        <f t="shared" si="62"/>
        <v>676</v>
      </c>
      <c r="E4025" s="20">
        <f>MIN(IF(MOD(ROWS($A$2:A4025),$A$2)=0,E4024+1, E4024), $B$2-1)</f>
        <v>4</v>
      </c>
      <c r="G4025" s="2" t="str">
        <f>IF(NOT(OR(
SUMPRODUCT(--ISNUMBER(SEARCH('Chapter 2 (Generated)'!$B$3:$V$3,INDEX(MyData,D4025, E4025+1))))&gt;0,
SUMPRODUCT(--ISNUMBER(SEARCH('Chapter 2 (Generated)'!$B$4:$V$4,INDEX(MyData,D4025, E4025+1))))&gt;0)),
"        " &amp; INDEX(MyData,D4025, E4025+1),
"    " &amp; INDEX(MyData,D4025, E4025+1))</f>
        <v xml:space="preserve">        "null",</v>
      </c>
    </row>
    <row r="4026" spans="4:7" x14ac:dyDescent="0.2">
      <c r="D4026" s="20">
        <f t="shared" si="62"/>
        <v>677</v>
      </c>
      <c r="E4026" s="20">
        <f>MIN(IF(MOD(ROWS($A$2:A4026),$A$2)=0,E4025+1, E4025), $B$2-1)</f>
        <v>4</v>
      </c>
      <c r="G4026" s="2" t="str">
        <f>IF(NOT(OR(
SUMPRODUCT(--ISNUMBER(SEARCH('Chapter 2 (Generated)'!$B$3:$V$3,INDEX(MyData,D4026, E4026+1))))&gt;0,
SUMPRODUCT(--ISNUMBER(SEARCH('Chapter 2 (Generated)'!$B$4:$V$4,INDEX(MyData,D4026, E4026+1))))&gt;0)),
"        " &amp; INDEX(MyData,D4026, E4026+1),
"    " &amp; INDEX(MyData,D4026, E4026+1))</f>
        <v xml:space="preserve">        "null",</v>
      </c>
    </row>
    <row r="4027" spans="4:7" x14ac:dyDescent="0.2">
      <c r="D4027" s="20">
        <f t="shared" si="62"/>
        <v>678</v>
      </c>
      <c r="E4027" s="20">
        <f>MIN(IF(MOD(ROWS($A$2:A4027),$A$2)=0,E4026+1, E4026), $B$2-1)</f>
        <v>4</v>
      </c>
      <c r="G4027" s="2" t="str">
        <f>IF(NOT(OR(
SUMPRODUCT(--ISNUMBER(SEARCH('Chapter 2 (Generated)'!$B$3:$V$3,INDEX(MyData,D4027, E4027+1))))&gt;0,
SUMPRODUCT(--ISNUMBER(SEARCH('Chapter 2 (Generated)'!$B$4:$V$4,INDEX(MyData,D4027, E4027+1))))&gt;0)),
"        " &amp; INDEX(MyData,D4027, E4027+1),
"    " &amp; INDEX(MyData,D4027, E4027+1))</f>
        <v xml:space="preserve">        "null",//675 </v>
      </c>
    </row>
    <row r="4028" spans="4:7" x14ac:dyDescent="0.2">
      <c r="D4028" s="20">
        <f t="shared" si="62"/>
        <v>679</v>
      </c>
      <c r="E4028" s="20">
        <f>MIN(IF(MOD(ROWS($A$2:A4028),$A$2)=0,E4027+1, E4027), $B$2-1)</f>
        <v>4</v>
      </c>
      <c r="G4028" s="2" t="str">
        <f>IF(NOT(OR(
SUMPRODUCT(--ISNUMBER(SEARCH('Chapter 2 (Generated)'!$B$3:$V$3,INDEX(MyData,D4028, E4028+1))))&gt;0,
SUMPRODUCT(--ISNUMBER(SEARCH('Chapter 2 (Generated)'!$B$4:$V$4,INDEX(MyData,D4028, E4028+1))))&gt;0)),
"        " &amp; INDEX(MyData,D4028, E4028+1),
"    " &amp; INDEX(MyData,D4028, E4028+1))</f>
        <v xml:space="preserve">        "null",</v>
      </c>
    </row>
    <row r="4029" spans="4:7" x14ac:dyDescent="0.2">
      <c r="D4029" s="20">
        <f t="shared" si="62"/>
        <v>680</v>
      </c>
      <c r="E4029" s="20">
        <f>MIN(IF(MOD(ROWS($A$2:A4029),$A$2)=0,E4028+1, E4028), $B$2-1)</f>
        <v>4</v>
      </c>
      <c r="G4029" s="2" t="str">
        <f>IF(NOT(OR(
SUMPRODUCT(--ISNUMBER(SEARCH('Chapter 2 (Generated)'!$B$3:$V$3,INDEX(MyData,D4029, E4029+1))))&gt;0,
SUMPRODUCT(--ISNUMBER(SEARCH('Chapter 2 (Generated)'!$B$4:$V$4,INDEX(MyData,D4029, E4029+1))))&gt;0)),
"        " &amp; INDEX(MyData,D4029, E4029+1),
"    " &amp; INDEX(MyData,D4029, E4029+1))</f>
        <v xml:space="preserve">        "null",</v>
      </c>
    </row>
    <row r="4030" spans="4:7" x14ac:dyDescent="0.2">
      <c r="D4030" s="20">
        <f t="shared" si="62"/>
        <v>681</v>
      </c>
      <c r="E4030" s="20">
        <f>MIN(IF(MOD(ROWS($A$2:A4030),$A$2)=0,E4029+1, E4029), $B$2-1)</f>
        <v>4</v>
      </c>
      <c r="G4030" s="2" t="str">
        <f>IF(NOT(OR(
SUMPRODUCT(--ISNUMBER(SEARCH('Chapter 2 (Generated)'!$B$3:$V$3,INDEX(MyData,D4030, E4030+1))))&gt;0,
SUMPRODUCT(--ISNUMBER(SEARCH('Chapter 2 (Generated)'!$B$4:$V$4,INDEX(MyData,D4030, E4030+1))))&gt;0)),
"        " &amp; INDEX(MyData,D4030, E4030+1),
"    " &amp; INDEX(MyData,D4030, E4030+1))</f>
        <v xml:space="preserve">        "null",</v>
      </c>
    </row>
    <row r="4031" spans="4:7" x14ac:dyDescent="0.2">
      <c r="D4031" s="20">
        <f t="shared" si="62"/>
        <v>682</v>
      </c>
      <c r="E4031" s="20">
        <f>MIN(IF(MOD(ROWS($A$2:A4031),$A$2)=0,E4030+1, E4030), $B$2-1)</f>
        <v>4</v>
      </c>
      <c r="G4031" s="2" t="str">
        <f>IF(NOT(OR(
SUMPRODUCT(--ISNUMBER(SEARCH('Chapter 2 (Generated)'!$B$3:$V$3,INDEX(MyData,D4031, E4031+1))))&gt;0,
SUMPRODUCT(--ISNUMBER(SEARCH('Chapter 2 (Generated)'!$B$4:$V$4,INDEX(MyData,D4031, E4031+1))))&gt;0)),
"        " &amp; INDEX(MyData,D4031, E4031+1),
"    " &amp; INDEX(MyData,D4031, E4031+1))</f>
        <v xml:space="preserve">        "null",</v>
      </c>
    </row>
    <row r="4032" spans="4:7" x14ac:dyDescent="0.2">
      <c r="D4032" s="20">
        <f t="shared" si="62"/>
        <v>683</v>
      </c>
      <c r="E4032" s="20">
        <f>MIN(IF(MOD(ROWS($A$2:A4032),$A$2)=0,E4031+1, E4031), $B$2-1)</f>
        <v>4</v>
      </c>
      <c r="G4032" s="2" t="str">
        <f>IF(NOT(OR(
SUMPRODUCT(--ISNUMBER(SEARCH('Chapter 2 (Generated)'!$B$3:$V$3,INDEX(MyData,D4032, E4032+1))))&gt;0,
SUMPRODUCT(--ISNUMBER(SEARCH('Chapter 2 (Generated)'!$B$4:$V$4,INDEX(MyData,D4032, E4032+1))))&gt;0)),
"        " &amp; INDEX(MyData,D4032, E4032+1),
"    " &amp; INDEX(MyData,D4032, E4032+1))</f>
        <v xml:space="preserve">        "null",//680 </v>
      </c>
    </row>
    <row r="4033" spans="4:7" x14ac:dyDescent="0.2">
      <c r="D4033" s="20">
        <f t="shared" si="62"/>
        <v>684</v>
      </c>
      <c r="E4033" s="20">
        <f>MIN(IF(MOD(ROWS($A$2:A4033),$A$2)=0,E4032+1, E4032), $B$2-1)</f>
        <v>4</v>
      </c>
      <c r="G4033" s="2" t="str">
        <f>IF(NOT(OR(
SUMPRODUCT(--ISNUMBER(SEARCH('Chapter 2 (Generated)'!$B$3:$V$3,INDEX(MyData,D4033, E4033+1))))&gt;0,
SUMPRODUCT(--ISNUMBER(SEARCH('Chapter 2 (Generated)'!$B$4:$V$4,INDEX(MyData,D4033, E4033+1))))&gt;0)),
"        " &amp; INDEX(MyData,D4033, E4033+1),
"    " &amp; INDEX(MyData,D4033, E4033+1))</f>
        <v xml:space="preserve">        "null",</v>
      </c>
    </row>
    <row r="4034" spans="4:7" x14ac:dyDescent="0.2">
      <c r="D4034" s="20">
        <f t="shared" ref="D4034:D4097" si="63">MOD(ROW(D4033)-1+ROWS(MyData),ROWS(MyData))+1</f>
        <v>685</v>
      </c>
      <c r="E4034" s="20">
        <f>MIN(IF(MOD(ROWS($A$2:A4034),$A$2)=0,E4033+1, E4033), $B$2-1)</f>
        <v>4</v>
      </c>
      <c r="G4034" s="2" t="str">
        <f>IF(NOT(OR(
SUMPRODUCT(--ISNUMBER(SEARCH('Chapter 2 (Generated)'!$B$3:$V$3,INDEX(MyData,D4034, E4034+1))))&gt;0,
SUMPRODUCT(--ISNUMBER(SEARCH('Chapter 2 (Generated)'!$B$4:$V$4,INDEX(MyData,D4034, E4034+1))))&gt;0)),
"        " &amp; INDEX(MyData,D4034, E4034+1),
"    " &amp; INDEX(MyData,D4034, E4034+1))</f>
        <v xml:space="preserve">        "null",</v>
      </c>
    </row>
    <row r="4035" spans="4:7" x14ac:dyDescent="0.2">
      <c r="D4035" s="20">
        <f t="shared" si="63"/>
        <v>686</v>
      </c>
      <c r="E4035" s="20">
        <f>MIN(IF(MOD(ROWS($A$2:A4035),$A$2)=0,E4034+1, E4034), $B$2-1)</f>
        <v>4</v>
      </c>
      <c r="G4035" s="2" t="str">
        <f>IF(NOT(OR(
SUMPRODUCT(--ISNUMBER(SEARCH('Chapter 2 (Generated)'!$B$3:$V$3,INDEX(MyData,D4035, E4035+1))))&gt;0,
SUMPRODUCT(--ISNUMBER(SEARCH('Chapter 2 (Generated)'!$B$4:$V$4,INDEX(MyData,D4035, E4035+1))))&gt;0)),
"        " &amp; INDEX(MyData,D4035, E4035+1),
"    " &amp; INDEX(MyData,D4035, E4035+1))</f>
        <v xml:space="preserve">        "null",</v>
      </c>
    </row>
    <row r="4036" spans="4:7" x14ac:dyDescent="0.2">
      <c r="D4036" s="20">
        <f t="shared" si="63"/>
        <v>687</v>
      </c>
      <c r="E4036" s="20">
        <f>MIN(IF(MOD(ROWS($A$2:A4036),$A$2)=0,E4035+1, E4035), $B$2-1)</f>
        <v>4</v>
      </c>
      <c r="G4036" s="2" t="str">
        <f>IF(NOT(OR(
SUMPRODUCT(--ISNUMBER(SEARCH('Chapter 2 (Generated)'!$B$3:$V$3,INDEX(MyData,D4036, E4036+1))))&gt;0,
SUMPRODUCT(--ISNUMBER(SEARCH('Chapter 2 (Generated)'!$B$4:$V$4,INDEX(MyData,D4036, E4036+1))))&gt;0)),
"        " &amp; INDEX(MyData,D4036, E4036+1),
"    " &amp; INDEX(MyData,D4036, E4036+1))</f>
        <v xml:space="preserve">        "null",</v>
      </c>
    </row>
    <row r="4037" spans="4:7" x14ac:dyDescent="0.2">
      <c r="D4037" s="20">
        <f t="shared" si="63"/>
        <v>688</v>
      </c>
      <c r="E4037" s="20">
        <f>MIN(IF(MOD(ROWS($A$2:A4037),$A$2)=0,E4036+1, E4036), $B$2-1)</f>
        <v>4</v>
      </c>
      <c r="G4037" s="2" t="str">
        <f>IF(NOT(OR(
SUMPRODUCT(--ISNUMBER(SEARCH('Chapter 2 (Generated)'!$B$3:$V$3,INDEX(MyData,D4037, E4037+1))))&gt;0,
SUMPRODUCT(--ISNUMBER(SEARCH('Chapter 2 (Generated)'!$B$4:$V$4,INDEX(MyData,D4037, E4037+1))))&gt;0)),
"        " &amp; INDEX(MyData,D4037, E4037+1),
"    " &amp; INDEX(MyData,D4037, E4037+1))</f>
        <v xml:space="preserve">        "null",//685 </v>
      </c>
    </row>
    <row r="4038" spans="4:7" x14ac:dyDescent="0.2">
      <c r="D4038" s="20">
        <f t="shared" si="63"/>
        <v>689</v>
      </c>
      <c r="E4038" s="20">
        <f>MIN(IF(MOD(ROWS($A$2:A4038),$A$2)=0,E4037+1, E4037), $B$2-1)</f>
        <v>4</v>
      </c>
      <c r="G4038" s="2" t="str">
        <f>IF(NOT(OR(
SUMPRODUCT(--ISNUMBER(SEARCH('Chapter 2 (Generated)'!$B$3:$V$3,INDEX(MyData,D4038, E4038+1))))&gt;0,
SUMPRODUCT(--ISNUMBER(SEARCH('Chapter 2 (Generated)'!$B$4:$V$4,INDEX(MyData,D4038, E4038+1))))&gt;0)),
"        " &amp; INDEX(MyData,D4038, E4038+1),
"    " &amp; INDEX(MyData,D4038, E4038+1))</f>
        <v xml:space="preserve">        "null",</v>
      </c>
    </row>
    <row r="4039" spans="4:7" x14ac:dyDescent="0.2">
      <c r="D4039" s="20">
        <f t="shared" si="63"/>
        <v>690</v>
      </c>
      <c r="E4039" s="20">
        <f>MIN(IF(MOD(ROWS($A$2:A4039),$A$2)=0,E4038+1, E4038), $B$2-1)</f>
        <v>4</v>
      </c>
      <c r="G4039" s="2" t="str">
        <f>IF(NOT(OR(
SUMPRODUCT(--ISNUMBER(SEARCH('Chapter 2 (Generated)'!$B$3:$V$3,INDEX(MyData,D4039, E4039+1))))&gt;0,
SUMPRODUCT(--ISNUMBER(SEARCH('Chapter 2 (Generated)'!$B$4:$V$4,INDEX(MyData,D4039, E4039+1))))&gt;0)),
"        " &amp; INDEX(MyData,D4039, E4039+1),
"    " &amp; INDEX(MyData,D4039, E4039+1))</f>
        <v xml:space="preserve">        "null",</v>
      </c>
    </row>
    <row r="4040" spans="4:7" x14ac:dyDescent="0.2">
      <c r="D4040" s="20">
        <f t="shared" si="63"/>
        <v>691</v>
      </c>
      <c r="E4040" s="20">
        <f>MIN(IF(MOD(ROWS($A$2:A4040),$A$2)=0,E4039+1, E4039), $B$2-1)</f>
        <v>4</v>
      </c>
      <c r="G4040" s="2" t="str">
        <f>IF(NOT(OR(
SUMPRODUCT(--ISNUMBER(SEARCH('Chapter 2 (Generated)'!$B$3:$V$3,INDEX(MyData,D4040, E4040+1))))&gt;0,
SUMPRODUCT(--ISNUMBER(SEARCH('Chapter 2 (Generated)'!$B$4:$V$4,INDEX(MyData,D4040, E4040+1))))&gt;0)),
"        " &amp; INDEX(MyData,D4040, E4040+1),
"    " &amp; INDEX(MyData,D4040, E4040+1))</f>
        <v xml:space="preserve">        "null",</v>
      </c>
    </row>
    <row r="4041" spans="4:7" x14ac:dyDescent="0.2">
      <c r="D4041" s="20">
        <f t="shared" si="63"/>
        <v>692</v>
      </c>
      <c r="E4041" s="20">
        <f>MIN(IF(MOD(ROWS($A$2:A4041),$A$2)=0,E4040+1, E4040), $B$2-1)</f>
        <v>4</v>
      </c>
      <c r="G4041" s="2" t="str">
        <f>IF(NOT(OR(
SUMPRODUCT(--ISNUMBER(SEARCH('Chapter 2 (Generated)'!$B$3:$V$3,INDEX(MyData,D4041, E4041+1))))&gt;0,
SUMPRODUCT(--ISNUMBER(SEARCH('Chapter 2 (Generated)'!$B$4:$V$4,INDEX(MyData,D4041, E4041+1))))&gt;0)),
"        " &amp; INDEX(MyData,D4041, E4041+1),
"    " &amp; INDEX(MyData,D4041, E4041+1))</f>
        <v xml:space="preserve">        "null",//689 GHOST SLIDE</v>
      </c>
    </row>
    <row r="4042" spans="4:7" x14ac:dyDescent="0.2">
      <c r="D4042" s="20">
        <f t="shared" si="63"/>
        <v>693</v>
      </c>
      <c r="E4042" s="20">
        <f>MIN(IF(MOD(ROWS($A$2:A4042),$A$2)=0,E4041+1, E4041), $B$2-1)</f>
        <v>4</v>
      </c>
      <c r="G4042" s="2" t="str">
        <f>IF(NOT(OR(
SUMPRODUCT(--ISNUMBER(SEARCH('Chapter 2 (Generated)'!$B$3:$V$3,INDEX(MyData,D4042, E4042+1))))&gt;0,
SUMPRODUCT(--ISNUMBER(SEARCH('Chapter 2 (Generated)'!$B$4:$V$4,INDEX(MyData,D4042, E4042+1))))&gt;0)),
"        " &amp; INDEX(MyData,D4042, E4042+1),
"    " &amp; INDEX(MyData,D4042, E4042+1))</f>
        <v xml:space="preserve">        "null",//690 </v>
      </c>
    </row>
    <row r="4043" spans="4:7" x14ac:dyDescent="0.2">
      <c r="D4043" s="20">
        <f t="shared" si="63"/>
        <v>694</v>
      </c>
      <c r="E4043" s="20">
        <f>MIN(IF(MOD(ROWS($A$2:A4043),$A$2)=0,E4042+1, E4042), $B$2-1)</f>
        <v>4</v>
      </c>
      <c r="G4043" s="2" t="str">
        <f>IF(NOT(OR(
SUMPRODUCT(--ISNUMBER(SEARCH('Chapter 2 (Generated)'!$B$3:$V$3,INDEX(MyData,D4043, E4043+1))))&gt;0,
SUMPRODUCT(--ISNUMBER(SEARCH('Chapter 2 (Generated)'!$B$4:$V$4,INDEX(MyData,D4043, E4043+1))))&gt;0)),
"        " &amp; INDEX(MyData,D4043, E4043+1),
"    " &amp; INDEX(MyData,D4043, E4043+1))</f>
        <v xml:space="preserve">        "null",</v>
      </c>
    </row>
    <row r="4044" spans="4:7" x14ac:dyDescent="0.2">
      <c r="D4044" s="20">
        <f t="shared" si="63"/>
        <v>695</v>
      </c>
      <c r="E4044" s="20">
        <f>MIN(IF(MOD(ROWS($A$2:A4044),$A$2)=0,E4043+1, E4043), $B$2-1)</f>
        <v>4</v>
      </c>
      <c r="G4044" s="2" t="str">
        <f>IF(NOT(OR(
SUMPRODUCT(--ISNUMBER(SEARCH('Chapter 2 (Generated)'!$B$3:$V$3,INDEX(MyData,D4044, E4044+1))))&gt;0,
SUMPRODUCT(--ISNUMBER(SEARCH('Chapter 2 (Generated)'!$B$4:$V$4,INDEX(MyData,D4044, E4044+1))))&gt;0)),
"        " &amp; INDEX(MyData,D4044, E4044+1),
"    " &amp; INDEX(MyData,D4044, E4044+1))</f>
        <v xml:space="preserve">        "null",</v>
      </c>
    </row>
    <row r="4045" spans="4:7" x14ac:dyDescent="0.2">
      <c r="D4045" s="20">
        <f t="shared" si="63"/>
        <v>696</v>
      </c>
      <c r="E4045" s="20">
        <f>MIN(IF(MOD(ROWS($A$2:A4045),$A$2)=0,E4044+1, E4044), $B$2-1)</f>
        <v>4</v>
      </c>
      <c r="G4045" s="2" t="str">
        <f>IF(NOT(OR(
SUMPRODUCT(--ISNUMBER(SEARCH('Chapter 2 (Generated)'!$B$3:$V$3,INDEX(MyData,D4045, E4045+1))))&gt;0,
SUMPRODUCT(--ISNUMBER(SEARCH('Chapter 2 (Generated)'!$B$4:$V$4,INDEX(MyData,D4045, E4045+1))))&gt;0)),
"        " &amp; INDEX(MyData,D4045, E4045+1),
"    " &amp; INDEX(MyData,D4045, E4045+1))</f>
        <v xml:space="preserve">        "null",</v>
      </c>
    </row>
    <row r="4046" spans="4:7" x14ac:dyDescent="0.2">
      <c r="D4046" s="20">
        <f t="shared" si="63"/>
        <v>697</v>
      </c>
      <c r="E4046" s="20">
        <f>MIN(IF(MOD(ROWS($A$2:A4046),$A$2)=0,E4045+1, E4045), $B$2-1)</f>
        <v>4</v>
      </c>
      <c r="G4046" s="2" t="str">
        <f>IF(NOT(OR(
SUMPRODUCT(--ISNUMBER(SEARCH('Chapter 2 (Generated)'!$B$3:$V$3,INDEX(MyData,D4046, E4046+1))))&gt;0,
SUMPRODUCT(--ISNUMBER(SEARCH('Chapter 2 (Generated)'!$B$4:$V$4,INDEX(MyData,D4046, E4046+1))))&gt;0)),
"        " &amp; INDEX(MyData,D4046, E4046+1),
"    " &amp; INDEX(MyData,D4046, E4046+1))</f>
        <v xml:space="preserve">        "null",</v>
      </c>
    </row>
    <row r="4047" spans="4:7" x14ac:dyDescent="0.2">
      <c r="D4047" s="20">
        <f t="shared" si="63"/>
        <v>698</v>
      </c>
      <c r="E4047" s="20">
        <f>MIN(IF(MOD(ROWS($A$2:A4047),$A$2)=0,E4046+1, E4046), $B$2-1)</f>
        <v>4</v>
      </c>
      <c r="G4047" s="2" t="str">
        <f>IF(NOT(OR(
SUMPRODUCT(--ISNUMBER(SEARCH('Chapter 2 (Generated)'!$B$3:$V$3,INDEX(MyData,D4047, E4047+1))))&gt;0,
SUMPRODUCT(--ISNUMBER(SEARCH('Chapter 2 (Generated)'!$B$4:$V$4,INDEX(MyData,D4047, E4047+1))))&gt;0)),
"        " &amp; INDEX(MyData,D4047, E4047+1),
"    " &amp; INDEX(MyData,D4047, E4047+1))</f>
        <v xml:space="preserve">        "null",//695 </v>
      </c>
    </row>
    <row r="4048" spans="4:7" x14ac:dyDescent="0.2">
      <c r="D4048" s="20">
        <f t="shared" si="63"/>
        <v>699</v>
      </c>
      <c r="E4048" s="20">
        <f>MIN(IF(MOD(ROWS($A$2:A4048),$A$2)=0,E4047+1, E4047), $B$2-1)</f>
        <v>4</v>
      </c>
      <c r="G4048" s="2" t="str">
        <f>IF(NOT(OR(
SUMPRODUCT(--ISNUMBER(SEARCH('Chapter 2 (Generated)'!$B$3:$V$3,INDEX(MyData,D4048, E4048+1))))&gt;0,
SUMPRODUCT(--ISNUMBER(SEARCH('Chapter 2 (Generated)'!$B$4:$V$4,INDEX(MyData,D4048, E4048+1))))&gt;0)),
"        " &amp; INDEX(MyData,D4048, E4048+1),
"    " &amp; INDEX(MyData,D4048, E4048+1))</f>
        <v xml:space="preserve">        "null",</v>
      </c>
    </row>
    <row r="4049" spans="4:7" x14ac:dyDescent="0.2">
      <c r="D4049" s="20">
        <f t="shared" si="63"/>
        <v>700</v>
      </c>
      <c r="E4049" s="20">
        <f>MIN(IF(MOD(ROWS($A$2:A4049),$A$2)=0,E4048+1, E4048), $B$2-1)</f>
        <v>4</v>
      </c>
      <c r="G4049" s="2" t="str">
        <f>IF(NOT(OR(
SUMPRODUCT(--ISNUMBER(SEARCH('Chapter 2 (Generated)'!$B$3:$V$3,INDEX(MyData,D4049, E4049+1))))&gt;0,
SUMPRODUCT(--ISNUMBER(SEARCH('Chapter 2 (Generated)'!$B$4:$V$4,INDEX(MyData,D4049, E4049+1))))&gt;0)),
"        " &amp; INDEX(MyData,D4049, E4049+1),
"    " &amp; INDEX(MyData,D4049, E4049+1))</f>
        <v xml:space="preserve">        "null",</v>
      </c>
    </row>
    <row r="4050" spans="4:7" x14ac:dyDescent="0.2">
      <c r="D4050" s="20">
        <f t="shared" si="63"/>
        <v>701</v>
      </c>
      <c r="E4050" s="20">
        <f>MIN(IF(MOD(ROWS($A$2:A4050),$A$2)=0,E4049+1, E4049), $B$2-1)</f>
        <v>4</v>
      </c>
      <c r="G4050" s="2" t="str">
        <f>IF(NOT(OR(
SUMPRODUCT(--ISNUMBER(SEARCH('Chapter 2 (Generated)'!$B$3:$V$3,INDEX(MyData,D4050, E4050+1))))&gt;0,
SUMPRODUCT(--ISNUMBER(SEARCH('Chapter 2 (Generated)'!$B$4:$V$4,INDEX(MyData,D4050, E4050+1))))&gt;0)),
"        " &amp; INDEX(MyData,D4050, E4050+1),
"    " &amp; INDEX(MyData,D4050, E4050+1))</f>
        <v xml:space="preserve">        "null",</v>
      </c>
    </row>
    <row r="4051" spans="4:7" x14ac:dyDescent="0.2">
      <c r="D4051" s="20">
        <f t="shared" si="63"/>
        <v>702</v>
      </c>
      <c r="E4051" s="20">
        <f>MIN(IF(MOD(ROWS($A$2:A4051),$A$2)=0,E4050+1, E4050), $B$2-1)</f>
        <v>4</v>
      </c>
      <c r="G4051" s="2" t="str">
        <f>IF(NOT(OR(
SUMPRODUCT(--ISNUMBER(SEARCH('Chapter 2 (Generated)'!$B$3:$V$3,INDEX(MyData,D4051, E4051+1))))&gt;0,
SUMPRODUCT(--ISNUMBER(SEARCH('Chapter 2 (Generated)'!$B$4:$V$4,INDEX(MyData,D4051, E4051+1))))&gt;0)),
"        " &amp; INDEX(MyData,D4051, E4051+1),
"    " &amp; INDEX(MyData,D4051, E4051+1))</f>
        <v xml:space="preserve">        "null",</v>
      </c>
    </row>
    <row r="4052" spans="4:7" x14ac:dyDescent="0.2">
      <c r="D4052" s="20">
        <f t="shared" si="63"/>
        <v>703</v>
      </c>
      <c r="E4052" s="20">
        <f>MIN(IF(MOD(ROWS($A$2:A4052),$A$2)=0,E4051+1, E4051), $B$2-1)</f>
        <v>4</v>
      </c>
      <c r="G4052" s="2" t="str">
        <f>IF(NOT(OR(
SUMPRODUCT(--ISNUMBER(SEARCH('Chapter 2 (Generated)'!$B$3:$V$3,INDEX(MyData,D4052, E4052+1))))&gt;0,
SUMPRODUCT(--ISNUMBER(SEARCH('Chapter 2 (Generated)'!$B$4:$V$4,INDEX(MyData,D4052, E4052+1))))&gt;0)),
"        " &amp; INDEX(MyData,D4052, E4052+1),
"    " &amp; INDEX(MyData,D4052, E4052+1))</f>
        <v xml:space="preserve">        "null",//700 </v>
      </c>
    </row>
    <row r="4053" spans="4:7" x14ac:dyDescent="0.2">
      <c r="D4053" s="20">
        <f t="shared" si="63"/>
        <v>704</v>
      </c>
      <c r="E4053" s="20">
        <f>MIN(IF(MOD(ROWS($A$2:A4053),$A$2)=0,E4052+1, E4052), $B$2-1)</f>
        <v>4</v>
      </c>
      <c r="G4053" s="2" t="str">
        <f>IF(NOT(OR(
SUMPRODUCT(--ISNUMBER(SEARCH('Chapter 2 (Generated)'!$B$3:$V$3,INDEX(MyData,D4053, E4053+1))))&gt;0,
SUMPRODUCT(--ISNUMBER(SEARCH('Chapter 2 (Generated)'!$B$4:$V$4,INDEX(MyData,D4053, E4053+1))))&gt;0)),
"        " &amp; INDEX(MyData,D4053, E4053+1),
"    " &amp; INDEX(MyData,D4053, E4053+1))</f>
        <v xml:space="preserve">        "null",</v>
      </c>
    </row>
    <row r="4054" spans="4:7" x14ac:dyDescent="0.2">
      <c r="D4054" s="20">
        <f t="shared" si="63"/>
        <v>705</v>
      </c>
      <c r="E4054" s="20">
        <f>MIN(IF(MOD(ROWS($A$2:A4054),$A$2)=0,E4053+1, E4053), $B$2-1)</f>
        <v>4</v>
      </c>
      <c r="G4054" s="2" t="str">
        <f>IF(NOT(OR(
SUMPRODUCT(--ISNUMBER(SEARCH('Chapter 2 (Generated)'!$B$3:$V$3,INDEX(MyData,D4054, E4054+1))))&gt;0,
SUMPRODUCT(--ISNUMBER(SEARCH('Chapter 2 (Generated)'!$B$4:$V$4,INDEX(MyData,D4054, E4054+1))))&gt;0)),
"        " &amp; INDEX(MyData,D4054, E4054+1),
"    " &amp; INDEX(MyData,D4054, E4054+1))</f>
        <v xml:space="preserve">        "null",</v>
      </c>
    </row>
    <row r="4055" spans="4:7" x14ac:dyDescent="0.2">
      <c r="D4055" s="20">
        <f t="shared" si="63"/>
        <v>706</v>
      </c>
      <c r="E4055" s="20">
        <f>MIN(IF(MOD(ROWS($A$2:A4055),$A$2)=0,E4054+1, E4054), $B$2-1)</f>
        <v>4</v>
      </c>
      <c r="G4055" s="2" t="str">
        <f>IF(NOT(OR(
SUMPRODUCT(--ISNUMBER(SEARCH('Chapter 2 (Generated)'!$B$3:$V$3,INDEX(MyData,D4055, E4055+1))))&gt;0,
SUMPRODUCT(--ISNUMBER(SEARCH('Chapter 2 (Generated)'!$B$4:$V$4,INDEX(MyData,D4055, E4055+1))))&gt;0)),
"        " &amp; INDEX(MyData,D4055, E4055+1),
"    " &amp; INDEX(MyData,D4055, E4055+1))</f>
        <v xml:space="preserve">        "null",</v>
      </c>
    </row>
    <row r="4056" spans="4:7" x14ac:dyDescent="0.2">
      <c r="D4056" s="20">
        <f t="shared" si="63"/>
        <v>707</v>
      </c>
      <c r="E4056" s="20">
        <f>MIN(IF(MOD(ROWS($A$2:A4056),$A$2)=0,E4055+1, E4055), $B$2-1)</f>
        <v>4</v>
      </c>
      <c r="G4056" s="2" t="str">
        <f>IF(NOT(OR(
SUMPRODUCT(--ISNUMBER(SEARCH('Chapter 2 (Generated)'!$B$3:$V$3,INDEX(MyData,D4056, E4056+1))))&gt;0,
SUMPRODUCT(--ISNUMBER(SEARCH('Chapter 2 (Generated)'!$B$4:$V$4,INDEX(MyData,D4056, E4056+1))))&gt;0)),
"        " &amp; INDEX(MyData,D4056, E4056+1),
"    " &amp; INDEX(MyData,D4056, E4056+1))</f>
        <v xml:space="preserve">        "null",</v>
      </c>
    </row>
    <row r="4057" spans="4:7" x14ac:dyDescent="0.2">
      <c r="D4057" s="20">
        <f t="shared" si="63"/>
        <v>708</v>
      </c>
      <c r="E4057" s="20">
        <f>MIN(IF(MOD(ROWS($A$2:A4057),$A$2)=0,E4056+1, E4056), $B$2-1)</f>
        <v>4</v>
      </c>
      <c r="G4057" s="2" t="str">
        <f>IF(NOT(OR(
SUMPRODUCT(--ISNUMBER(SEARCH('Chapter 2 (Generated)'!$B$3:$V$3,INDEX(MyData,D4057, E4057+1))))&gt;0,
SUMPRODUCT(--ISNUMBER(SEARCH('Chapter 2 (Generated)'!$B$4:$V$4,INDEX(MyData,D4057, E4057+1))))&gt;0)),
"        " &amp; INDEX(MyData,D4057, E4057+1),
"    " &amp; INDEX(MyData,D4057, E4057+1))</f>
        <v xml:space="preserve">        "null",//705 </v>
      </c>
    </row>
    <row r="4058" spans="4:7" x14ac:dyDescent="0.2">
      <c r="D4058" s="20">
        <f t="shared" si="63"/>
        <v>709</v>
      </c>
      <c r="E4058" s="20">
        <f>MIN(IF(MOD(ROWS($A$2:A4058),$A$2)=0,E4057+1, E4057), $B$2-1)</f>
        <v>4</v>
      </c>
      <c r="G4058" s="2" t="str">
        <f>IF(NOT(OR(
SUMPRODUCT(--ISNUMBER(SEARCH('Chapter 2 (Generated)'!$B$3:$V$3,INDEX(MyData,D4058, E4058+1))))&gt;0,
SUMPRODUCT(--ISNUMBER(SEARCH('Chapter 2 (Generated)'!$B$4:$V$4,INDEX(MyData,D4058, E4058+1))))&gt;0)),
"        " &amp; INDEX(MyData,D4058, E4058+1),
"    " &amp; INDEX(MyData,D4058, E4058+1))</f>
        <v xml:space="preserve">        "null",</v>
      </c>
    </row>
    <row r="4059" spans="4:7" x14ac:dyDescent="0.2">
      <c r="D4059" s="20">
        <f t="shared" si="63"/>
        <v>710</v>
      </c>
      <c r="E4059" s="20">
        <f>MIN(IF(MOD(ROWS($A$2:A4059),$A$2)=0,E4058+1, E4058), $B$2-1)</f>
        <v>4</v>
      </c>
      <c r="G4059" s="2" t="str">
        <f>IF(NOT(OR(
SUMPRODUCT(--ISNUMBER(SEARCH('Chapter 2 (Generated)'!$B$3:$V$3,INDEX(MyData,D4059, E4059+1))))&gt;0,
SUMPRODUCT(--ISNUMBER(SEARCH('Chapter 2 (Generated)'!$B$4:$V$4,INDEX(MyData,D4059, E4059+1))))&gt;0)),
"        " &amp; INDEX(MyData,D4059, E4059+1),
"    " &amp; INDEX(MyData,D4059, E4059+1))</f>
        <v xml:space="preserve">        "null",</v>
      </c>
    </row>
    <row r="4060" spans="4:7" x14ac:dyDescent="0.2">
      <c r="D4060" s="20">
        <f t="shared" si="63"/>
        <v>711</v>
      </c>
      <c r="E4060" s="20">
        <f>MIN(IF(MOD(ROWS($A$2:A4060),$A$2)=0,E4059+1, E4059), $B$2-1)</f>
        <v>4</v>
      </c>
      <c r="G4060" s="2" t="str">
        <f>IF(NOT(OR(
SUMPRODUCT(--ISNUMBER(SEARCH('Chapter 2 (Generated)'!$B$3:$V$3,INDEX(MyData,D4060, E4060+1))))&gt;0,
SUMPRODUCT(--ISNUMBER(SEARCH('Chapter 2 (Generated)'!$B$4:$V$4,INDEX(MyData,D4060, E4060+1))))&gt;0)),
"        " &amp; INDEX(MyData,D4060, E4060+1),
"    " &amp; INDEX(MyData,D4060, E4060+1))</f>
        <v xml:space="preserve">        "null",</v>
      </c>
    </row>
    <row r="4061" spans="4:7" x14ac:dyDescent="0.2">
      <c r="D4061" s="20">
        <f t="shared" si="63"/>
        <v>712</v>
      </c>
      <c r="E4061" s="20">
        <f>MIN(IF(MOD(ROWS($A$2:A4061),$A$2)=0,E4060+1, E4060), $B$2-1)</f>
        <v>4</v>
      </c>
      <c r="G4061" s="2" t="str">
        <f>IF(NOT(OR(
SUMPRODUCT(--ISNUMBER(SEARCH('Chapter 2 (Generated)'!$B$3:$V$3,INDEX(MyData,D4061, E4061+1))))&gt;0,
SUMPRODUCT(--ISNUMBER(SEARCH('Chapter 2 (Generated)'!$B$4:$V$4,INDEX(MyData,D4061, E4061+1))))&gt;0)),
"        " &amp; INDEX(MyData,D4061, E4061+1),
"    " &amp; INDEX(MyData,D4061, E4061+1))</f>
        <v xml:space="preserve">        "null",</v>
      </c>
    </row>
    <row r="4062" spans="4:7" x14ac:dyDescent="0.2">
      <c r="D4062" s="20">
        <f t="shared" si="63"/>
        <v>713</v>
      </c>
      <c r="E4062" s="20">
        <f>MIN(IF(MOD(ROWS($A$2:A4062),$A$2)=0,E4061+1, E4061), $B$2-1)</f>
        <v>4</v>
      </c>
      <c r="G4062" s="2" t="str">
        <f>IF(NOT(OR(
SUMPRODUCT(--ISNUMBER(SEARCH('Chapter 2 (Generated)'!$B$3:$V$3,INDEX(MyData,D4062, E4062+1))))&gt;0,
SUMPRODUCT(--ISNUMBER(SEARCH('Chapter 2 (Generated)'!$B$4:$V$4,INDEX(MyData,D4062, E4062+1))))&gt;0)),
"        " &amp; INDEX(MyData,D4062, E4062+1),
"    " &amp; INDEX(MyData,D4062, E4062+1))</f>
        <v xml:space="preserve">        "null",//710 </v>
      </c>
    </row>
    <row r="4063" spans="4:7" x14ac:dyDescent="0.2">
      <c r="D4063" s="20">
        <f t="shared" si="63"/>
        <v>714</v>
      </c>
      <c r="E4063" s="20">
        <f>MIN(IF(MOD(ROWS($A$2:A4063),$A$2)=0,E4062+1, E4062), $B$2-1)</f>
        <v>4</v>
      </c>
      <c r="G4063" s="2" t="str">
        <f>IF(NOT(OR(
SUMPRODUCT(--ISNUMBER(SEARCH('Chapter 2 (Generated)'!$B$3:$V$3,INDEX(MyData,D4063, E4063+1))))&gt;0,
SUMPRODUCT(--ISNUMBER(SEARCH('Chapter 2 (Generated)'!$B$4:$V$4,INDEX(MyData,D4063, E4063+1))))&gt;0)),
"        " &amp; INDEX(MyData,D4063, E4063+1),
"    " &amp; INDEX(MyData,D4063, E4063+1))</f>
        <v xml:space="preserve">        "null",</v>
      </c>
    </row>
    <row r="4064" spans="4:7" x14ac:dyDescent="0.2">
      <c r="D4064" s="20">
        <f t="shared" si="63"/>
        <v>715</v>
      </c>
      <c r="E4064" s="20">
        <f>MIN(IF(MOD(ROWS($A$2:A4064),$A$2)=0,E4063+1, E4063), $B$2-1)</f>
        <v>4</v>
      </c>
      <c r="G4064" s="2" t="str">
        <f>IF(NOT(OR(
SUMPRODUCT(--ISNUMBER(SEARCH('Chapter 2 (Generated)'!$B$3:$V$3,INDEX(MyData,D4064, E4064+1))))&gt;0,
SUMPRODUCT(--ISNUMBER(SEARCH('Chapter 2 (Generated)'!$B$4:$V$4,INDEX(MyData,D4064, E4064+1))))&gt;0)),
"        " &amp; INDEX(MyData,D4064, E4064+1),
"    " &amp; INDEX(MyData,D4064, E4064+1))</f>
        <v xml:space="preserve">        "null",</v>
      </c>
    </row>
    <row r="4065" spans="4:7" x14ac:dyDescent="0.2">
      <c r="D4065" s="20">
        <f t="shared" si="63"/>
        <v>716</v>
      </c>
      <c r="E4065" s="20">
        <f>MIN(IF(MOD(ROWS($A$2:A4065),$A$2)=0,E4064+1, E4064), $B$2-1)</f>
        <v>4</v>
      </c>
      <c r="G4065" s="2" t="str">
        <f>IF(NOT(OR(
SUMPRODUCT(--ISNUMBER(SEARCH('Chapter 2 (Generated)'!$B$3:$V$3,INDEX(MyData,D4065, E4065+1))))&gt;0,
SUMPRODUCT(--ISNUMBER(SEARCH('Chapter 2 (Generated)'!$B$4:$V$4,INDEX(MyData,D4065, E4065+1))))&gt;0)),
"        " &amp; INDEX(MyData,D4065, E4065+1),
"    " &amp; INDEX(MyData,D4065, E4065+1))</f>
        <v xml:space="preserve">        "null",</v>
      </c>
    </row>
    <row r="4066" spans="4:7" x14ac:dyDescent="0.2">
      <c r="D4066" s="20">
        <f t="shared" si="63"/>
        <v>717</v>
      </c>
      <c r="E4066" s="20">
        <f>MIN(IF(MOD(ROWS($A$2:A4066),$A$2)=0,E4065+1, E4065), $B$2-1)</f>
        <v>4</v>
      </c>
      <c r="G4066" s="2" t="str">
        <f>IF(NOT(OR(
SUMPRODUCT(--ISNUMBER(SEARCH('Chapter 2 (Generated)'!$B$3:$V$3,INDEX(MyData,D4066, E4066+1))))&gt;0,
SUMPRODUCT(--ISNUMBER(SEARCH('Chapter 2 (Generated)'!$B$4:$V$4,INDEX(MyData,D4066, E4066+1))))&gt;0)),
"        " &amp; INDEX(MyData,D4066, E4066+1),
"    " &amp; INDEX(MyData,D4066, E4066+1))</f>
        <v xml:space="preserve">        "null",</v>
      </c>
    </row>
    <row r="4067" spans="4:7" x14ac:dyDescent="0.2">
      <c r="D4067" s="20">
        <f t="shared" si="63"/>
        <v>718</v>
      </c>
      <c r="E4067" s="20">
        <f>MIN(IF(MOD(ROWS($A$2:A4067),$A$2)=0,E4066+1, E4066), $B$2-1)</f>
        <v>4</v>
      </c>
      <c r="G4067" s="2" t="str">
        <f>IF(NOT(OR(
SUMPRODUCT(--ISNUMBER(SEARCH('Chapter 2 (Generated)'!$B$3:$V$3,INDEX(MyData,D4067, E4067+1))))&gt;0,
SUMPRODUCT(--ISNUMBER(SEARCH('Chapter 2 (Generated)'!$B$4:$V$4,INDEX(MyData,D4067, E4067+1))))&gt;0)),
"        " &amp; INDEX(MyData,D4067, E4067+1),
"    " &amp; INDEX(MyData,D4067, E4067+1))</f>
        <v xml:space="preserve">        "null",//715 </v>
      </c>
    </row>
    <row r="4068" spans="4:7" x14ac:dyDescent="0.2">
      <c r="D4068" s="20">
        <f t="shared" si="63"/>
        <v>719</v>
      </c>
      <c r="E4068" s="20">
        <f>MIN(IF(MOD(ROWS($A$2:A4068),$A$2)=0,E4067+1, E4067), $B$2-1)</f>
        <v>4</v>
      </c>
      <c r="G4068" s="2" t="str">
        <f>IF(NOT(OR(
SUMPRODUCT(--ISNUMBER(SEARCH('Chapter 2 (Generated)'!$B$3:$V$3,INDEX(MyData,D4068, E4068+1))))&gt;0,
SUMPRODUCT(--ISNUMBER(SEARCH('Chapter 2 (Generated)'!$B$4:$V$4,INDEX(MyData,D4068, E4068+1))))&gt;0)),
"        " &amp; INDEX(MyData,D4068, E4068+1),
"    " &amp; INDEX(MyData,D4068, E4068+1))</f>
        <v xml:space="preserve">        "null",</v>
      </c>
    </row>
    <row r="4069" spans="4:7" x14ac:dyDescent="0.2">
      <c r="D4069" s="20">
        <f t="shared" si="63"/>
        <v>720</v>
      </c>
      <c r="E4069" s="20">
        <f>MIN(IF(MOD(ROWS($A$2:A4069),$A$2)=0,E4068+1, E4068), $B$2-1)</f>
        <v>4</v>
      </c>
      <c r="G4069" s="2" t="str">
        <f>IF(NOT(OR(
SUMPRODUCT(--ISNUMBER(SEARCH('Chapter 2 (Generated)'!$B$3:$V$3,INDEX(MyData,D4069, E4069+1))))&gt;0,
SUMPRODUCT(--ISNUMBER(SEARCH('Chapter 2 (Generated)'!$B$4:$V$4,INDEX(MyData,D4069, E4069+1))))&gt;0)),
"        " &amp; INDEX(MyData,D4069, E4069+1),
"    " &amp; INDEX(MyData,D4069, E4069+1))</f>
        <v xml:space="preserve">        "null",</v>
      </c>
    </row>
    <row r="4070" spans="4:7" x14ac:dyDescent="0.2">
      <c r="D4070" s="20">
        <f t="shared" si="63"/>
        <v>721</v>
      </c>
      <c r="E4070" s="20">
        <f>MIN(IF(MOD(ROWS($A$2:A4070),$A$2)=0,E4069+1, E4069), $B$2-1)</f>
        <v>4</v>
      </c>
      <c r="G4070" s="2" t="str">
        <f>IF(NOT(OR(
SUMPRODUCT(--ISNUMBER(SEARCH('Chapter 2 (Generated)'!$B$3:$V$3,INDEX(MyData,D4070, E4070+1))))&gt;0,
SUMPRODUCT(--ISNUMBER(SEARCH('Chapter 2 (Generated)'!$B$4:$V$4,INDEX(MyData,D4070, E4070+1))))&gt;0)),
"        " &amp; INDEX(MyData,D4070, E4070+1),
"    " &amp; INDEX(MyData,D4070, E4070+1))</f>
        <v xml:space="preserve">        "null",</v>
      </c>
    </row>
    <row r="4071" spans="4:7" x14ac:dyDescent="0.2">
      <c r="D4071" s="20">
        <f t="shared" si="63"/>
        <v>722</v>
      </c>
      <c r="E4071" s="20">
        <f>MIN(IF(MOD(ROWS($A$2:A4071),$A$2)=0,E4070+1, E4070), $B$2-1)</f>
        <v>4</v>
      </c>
      <c r="G4071" s="2" t="str">
        <f>IF(NOT(OR(
SUMPRODUCT(--ISNUMBER(SEARCH('Chapter 2 (Generated)'!$B$3:$V$3,INDEX(MyData,D4071, E4071+1))))&gt;0,
SUMPRODUCT(--ISNUMBER(SEARCH('Chapter 2 (Generated)'!$B$4:$V$4,INDEX(MyData,D4071, E4071+1))))&gt;0)),
"        " &amp; INDEX(MyData,D4071, E4071+1),
"    " &amp; INDEX(MyData,D4071, E4071+1))</f>
        <v xml:space="preserve">        "null",</v>
      </c>
    </row>
    <row r="4072" spans="4:7" x14ac:dyDescent="0.2">
      <c r="D4072" s="20">
        <f t="shared" si="63"/>
        <v>723</v>
      </c>
      <c r="E4072" s="20">
        <f>MIN(IF(MOD(ROWS($A$2:A4072),$A$2)=0,E4071+1, E4071), $B$2-1)</f>
        <v>4</v>
      </c>
      <c r="G4072" s="2" t="str">
        <f>IF(NOT(OR(
SUMPRODUCT(--ISNUMBER(SEARCH('Chapter 2 (Generated)'!$B$3:$V$3,INDEX(MyData,D4072, E4072+1))))&gt;0,
SUMPRODUCT(--ISNUMBER(SEARCH('Chapter 2 (Generated)'!$B$4:$V$4,INDEX(MyData,D4072, E4072+1))))&gt;0)),
"        " &amp; INDEX(MyData,D4072, E4072+1),
"    " &amp; INDEX(MyData,D4072, E4072+1))</f>
        <v xml:space="preserve">        "null",//720 </v>
      </c>
    </row>
    <row r="4073" spans="4:7" x14ac:dyDescent="0.2">
      <c r="D4073" s="20">
        <f t="shared" si="63"/>
        <v>724</v>
      </c>
      <c r="E4073" s="20">
        <f>MIN(IF(MOD(ROWS($A$2:A4073),$A$2)=0,E4072+1, E4072), $B$2-1)</f>
        <v>4</v>
      </c>
      <c r="G4073" s="2" t="str">
        <f>IF(NOT(OR(
SUMPRODUCT(--ISNUMBER(SEARCH('Chapter 2 (Generated)'!$B$3:$V$3,INDEX(MyData,D4073, E4073+1))))&gt;0,
SUMPRODUCT(--ISNUMBER(SEARCH('Chapter 2 (Generated)'!$B$4:$V$4,INDEX(MyData,D4073, E4073+1))))&gt;0)),
"        " &amp; INDEX(MyData,D4073, E4073+1),
"    " &amp; INDEX(MyData,D4073, E4073+1))</f>
        <v xml:space="preserve">        "null",</v>
      </c>
    </row>
    <row r="4074" spans="4:7" x14ac:dyDescent="0.2">
      <c r="D4074" s="20">
        <f t="shared" si="63"/>
        <v>725</v>
      </c>
      <c r="E4074" s="20">
        <f>MIN(IF(MOD(ROWS($A$2:A4074),$A$2)=0,E4073+1, E4073), $B$2-1)</f>
        <v>4</v>
      </c>
      <c r="G4074" s="2" t="str">
        <f>IF(NOT(OR(
SUMPRODUCT(--ISNUMBER(SEARCH('Chapter 2 (Generated)'!$B$3:$V$3,INDEX(MyData,D4074, E4074+1))))&gt;0,
SUMPRODUCT(--ISNUMBER(SEARCH('Chapter 2 (Generated)'!$B$4:$V$4,INDEX(MyData,D4074, E4074+1))))&gt;0)),
"        " &amp; INDEX(MyData,D4074, E4074+1),
"    " &amp; INDEX(MyData,D4074, E4074+1))</f>
        <v xml:space="preserve">        "null",</v>
      </c>
    </row>
    <row r="4075" spans="4:7" x14ac:dyDescent="0.2">
      <c r="D4075" s="20">
        <f t="shared" si="63"/>
        <v>726</v>
      </c>
      <c r="E4075" s="20">
        <f>MIN(IF(MOD(ROWS($A$2:A4075),$A$2)=0,E4074+1, E4074), $B$2-1)</f>
        <v>4</v>
      </c>
      <c r="G4075" s="2" t="str">
        <f>IF(NOT(OR(
SUMPRODUCT(--ISNUMBER(SEARCH('Chapter 2 (Generated)'!$B$3:$V$3,INDEX(MyData,D4075, E4075+1))))&gt;0,
SUMPRODUCT(--ISNUMBER(SEARCH('Chapter 2 (Generated)'!$B$4:$V$4,INDEX(MyData,D4075, E4075+1))))&gt;0)),
"        " &amp; INDEX(MyData,D4075, E4075+1),
"    " &amp; INDEX(MyData,D4075, E4075+1))</f>
        <v xml:space="preserve">        "null",</v>
      </c>
    </row>
    <row r="4076" spans="4:7" x14ac:dyDescent="0.2">
      <c r="D4076" s="20">
        <f t="shared" si="63"/>
        <v>727</v>
      </c>
      <c r="E4076" s="20">
        <f>MIN(IF(MOD(ROWS($A$2:A4076),$A$2)=0,E4075+1, E4075), $B$2-1)</f>
        <v>4</v>
      </c>
      <c r="G4076" s="2" t="str">
        <f>IF(NOT(OR(
SUMPRODUCT(--ISNUMBER(SEARCH('Chapter 2 (Generated)'!$B$3:$V$3,INDEX(MyData,D4076, E4076+1))))&gt;0,
SUMPRODUCT(--ISNUMBER(SEARCH('Chapter 2 (Generated)'!$B$4:$V$4,INDEX(MyData,D4076, E4076+1))))&gt;0)),
"        " &amp; INDEX(MyData,D4076, E4076+1),
"    " &amp; INDEX(MyData,D4076, E4076+1))</f>
        <v xml:space="preserve">        personnages.karolina[0],</v>
      </c>
    </row>
    <row r="4077" spans="4:7" x14ac:dyDescent="0.2">
      <c r="D4077" s="20">
        <f t="shared" si="63"/>
        <v>728</v>
      </c>
      <c r="E4077" s="20">
        <f>MIN(IF(MOD(ROWS($A$2:A4077),$A$2)=0,E4076+1, E4076), $B$2-1)</f>
        <v>4</v>
      </c>
      <c r="G4077" s="2" t="str">
        <f>IF(NOT(OR(
SUMPRODUCT(--ISNUMBER(SEARCH('Chapter 2 (Generated)'!$B$3:$V$3,INDEX(MyData,D4077, E4077+1))))&gt;0,
SUMPRODUCT(--ISNUMBER(SEARCH('Chapter 2 (Generated)'!$B$4:$V$4,INDEX(MyData,D4077, E4077+1))))&gt;0)),
"        " &amp; INDEX(MyData,D4077, E4077+1),
"    " &amp; INDEX(MyData,D4077, E4077+1))</f>
        <v xml:space="preserve">        personnages.karolina[0],//725 </v>
      </c>
    </row>
    <row r="4078" spans="4:7" x14ac:dyDescent="0.2">
      <c r="D4078" s="20">
        <f t="shared" si="63"/>
        <v>729</v>
      </c>
      <c r="E4078" s="20">
        <f>MIN(IF(MOD(ROWS($A$2:A4078),$A$2)=0,E4077+1, E4077), $B$2-1)</f>
        <v>4</v>
      </c>
      <c r="G4078" s="2" t="str">
        <f>IF(NOT(OR(
SUMPRODUCT(--ISNUMBER(SEARCH('Chapter 2 (Generated)'!$B$3:$V$3,INDEX(MyData,D4078, E4078+1))))&gt;0,
SUMPRODUCT(--ISNUMBER(SEARCH('Chapter 2 (Generated)'!$B$4:$V$4,INDEX(MyData,D4078, E4078+1))))&gt;0)),
"        " &amp; INDEX(MyData,D4078, E4078+1),
"    " &amp; INDEX(MyData,D4078, E4078+1))</f>
        <v xml:space="preserve">        personnages.karolina[0],</v>
      </c>
    </row>
    <row r="4079" spans="4:7" x14ac:dyDescent="0.2">
      <c r="D4079" s="20">
        <f t="shared" si="63"/>
        <v>730</v>
      </c>
      <c r="E4079" s="20">
        <f>MIN(IF(MOD(ROWS($A$2:A4079),$A$2)=0,E4078+1, E4078), $B$2-1)</f>
        <v>4</v>
      </c>
      <c r="G4079" s="2" t="str">
        <f>IF(NOT(OR(
SUMPRODUCT(--ISNUMBER(SEARCH('Chapter 2 (Generated)'!$B$3:$V$3,INDEX(MyData,D4079, E4079+1))))&gt;0,
SUMPRODUCT(--ISNUMBER(SEARCH('Chapter 2 (Generated)'!$B$4:$V$4,INDEX(MyData,D4079, E4079+1))))&gt;0)),
"        " &amp; INDEX(MyData,D4079, E4079+1),
"    " &amp; INDEX(MyData,D4079, E4079+1))</f>
        <v xml:space="preserve">        personnages.karolina[3],</v>
      </c>
    </row>
    <row r="4080" spans="4:7" x14ac:dyDescent="0.2">
      <c r="D4080" s="20">
        <f t="shared" si="63"/>
        <v>731</v>
      </c>
      <c r="E4080" s="20">
        <f>MIN(IF(MOD(ROWS($A$2:A4080),$A$2)=0,E4079+1, E4079), $B$2-1)</f>
        <v>4</v>
      </c>
      <c r="G4080" s="2" t="str">
        <f>IF(NOT(OR(
SUMPRODUCT(--ISNUMBER(SEARCH('Chapter 2 (Generated)'!$B$3:$V$3,INDEX(MyData,D4080, E4080+1))))&gt;0,
SUMPRODUCT(--ISNUMBER(SEARCH('Chapter 2 (Generated)'!$B$4:$V$4,INDEX(MyData,D4080, E4080+1))))&gt;0)),
"        " &amp; INDEX(MyData,D4080, E4080+1),
"    " &amp; INDEX(MyData,D4080, E4080+1))</f>
        <v xml:space="preserve">        "null",</v>
      </c>
    </row>
    <row r="4081" spans="4:7" x14ac:dyDescent="0.2">
      <c r="D4081" s="20">
        <f t="shared" si="63"/>
        <v>732</v>
      </c>
      <c r="E4081" s="20">
        <f>MIN(IF(MOD(ROWS($A$2:A4081),$A$2)=0,E4080+1, E4080), $B$2-1)</f>
        <v>4</v>
      </c>
      <c r="G4081" s="2" t="str">
        <f>IF(NOT(OR(
SUMPRODUCT(--ISNUMBER(SEARCH('Chapter 2 (Generated)'!$B$3:$V$3,INDEX(MyData,D4081, E4081+1))))&gt;0,
SUMPRODUCT(--ISNUMBER(SEARCH('Chapter 2 (Generated)'!$B$4:$V$4,INDEX(MyData,D4081, E4081+1))))&gt;0)),
"        " &amp; INDEX(MyData,D4081, E4081+1),
"    " &amp; INDEX(MyData,D4081, E4081+1))</f>
        <v xml:space="preserve">        "null",</v>
      </c>
    </row>
    <row r="4082" spans="4:7" x14ac:dyDescent="0.2">
      <c r="D4082" s="20">
        <f t="shared" si="63"/>
        <v>733</v>
      </c>
      <c r="E4082" s="20">
        <f>MIN(IF(MOD(ROWS($A$2:A4082),$A$2)=0,E4081+1, E4081), $B$2-1)</f>
        <v>4</v>
      </c>
      <c r="G4082" s="2" t="str">
        <f>IF(NOT(OR(
SUMPRODUCT(--ISNUMBER(SEARCH('Chapter 2 (Generated)'!$B$3:$V$3,INDEX(MyData,D4082, E4082+1))))&gt;0,
SUMPRODUCT(--ISNUMBER(SEARCH('Chapter 2 (Generated)'!$B$4:$V$4,INDEX(MyData,D4082, E4082+1))))&gt;0)),
"        " &amp; INDEX(MyData,D4082, E4082+1),
"    " &amp; INDEX(MyData,D4082, E4082+1))</f>
        <v xml:space="preserve">        "null",//730 </v>
      </c>
    </row>
    <row r="4083" spans="4:7" x14ac:dyDescent="0.2">
      <c r="D4083" s="20">
        <f t="shared" si="63"/>
        <v>734</v>
      </c>
      <c r="E4083" s="20">
        <f>MIN(IF(MOD(ROWS($A$2:A4083),$A$2)=0,E4082+1, E4082), $B$2-1)</f>
        <v>4</v>
      </c>
      <c r="G4083" s="2" t="str">
        <f>IF(NOT(OR(
SUMPRODUCT(--ISNUMBER(SEARCH('Chapter 2 (Generated)'!$B$3:$V$3,INDEX(MyData,D4083, E4083+1))))&gt;0,
SUMPRODUCT(--ISNUMBER(SEARCH('Chapter 2 (Generated)'!$B$4:$V$4,INDEX(MyData,D4083, E4083+1))))&gt;0)),
"        " &amp; INDEX(MyData,D4083, E4083+1),
"    " &amp; INDEX(MyData,D4083, E4083+1))</f>
        <v xml:space="preserve">        personnages.karolina[2],</v>
      </c>
    </row>
    <row r="4084" spans="4:7" x14ac:dyDescent="0.2">
      <c r="D4084" s="20">
        <f t="shared" si="63"/>
        <v>735</v>
      </c>
      <c r="E4084" s="20">
        <f>MIN(IF(MOD(ROWS($A$2:A4084),$A$2)=0,E4083+1, E4083), $B$2-1)</f>
        <v>4</v>
      </c>
      <c r="G4084" s="2" t="str">
        <f>IF(NOT(OR(
SUMPRODUCT(--ISNUMBER(SEARCH('Chapter 2 (Generated)'!$B$3:$V$3,INDEX(MyData,D4084, E4084+1))))&gt;0,
SUMPRODUCT(--ISNUMBER(SEARCH('Chapter 2 (Generated)'!$B$4:$V$4,INDEX(MyData,D4084, E4084+1))))&gt;0)),
"        " &amp; INDEX(MyData,D4084, E4084+1),
"    " &amp; INDEX(MyData,D4084, E4084+1))</f>
        <v xml:space="preserve">        personnages.karolina[2],</v>
      </c>
    </row>
    <row r="4085" spans="4:7" x14ac:dyDescent="0.2">
      <c r="D4085" s="20">
        <f t="shared" si="63"/>
        <v>736</v>
      </c>
      <c r="E4085" s="20">
        <f>MIN(IF(MOD(ROWS($A$2:A4085),$A$2)=0,E4084+1, E4084), $B$2-1)</f>
        <v>4</v>
      </c>
      <c r="G4085" s="2" t="str">
        <f>IF(NOT(OR(
SUMPRODUCT(--ISNUMBER(SEARCH('Chapter 2 (Generated)'!$B$3:$V$3,INDEX(MyData,D4085, E4085+1))))&gt;0,
SUMPRODUCT(--ISNUMBER(SEARCH('Chapter 2 (Generated)'!$B$4:$V$4,INDEX(MyData,D4085, E4085+1))))&gt;0)),
"        " &amp; INDEX(MyData,D4085, E4085+1),
"    " &amp; INDEX(MyData,D4085, E4085+1))</f>
        <v xml:space="preserve">        personnages.karolina[2],</v>
      </c>
    </row>
    <row r="4086" spans="4:7" x14ac:dyDescent="0.2">
      <c r="D4086" s="20">
        <f t="shared" si="63"/>
        <v>737</v>
      </c>
      <c r="E4086" s="20">
        <f>MIN(IF(MOD(ROWS($A$2:A4086),$A$2)=0,E4085+1, E4085), $B$2-1)</f>
        <v>4</v>
      </c>
      <c r="G4086" s="2" t="str">
        <f>IF(NOT(OR(
SUMPRODUCT(--ISNUMBER(SEARCH('Chapter 2 (Generated)'!$B$3:$V$3,INDEX(MyData,D4086, E4086+1))))&gt;0,
SUMPRODUCT(--ISNUMBER(SEARCH('Chapter 2 (Generated)'!$B$4:$V$4,INDEX(MyData,D4086, E4086+1))))&gt;0)),
"        " &amp; INDEX(MyData,D4086, E4086+1),
"    " &amp; INDEX(MyData,D4086, E4086+1))</f>
        <v xml:space="preserve">        personnages.karolina[3],</v>
      </c>
    </row>
    <row r="4087" spans="4:7" x14ac:dyDescent="0.2">
      <c r="D4087" s="20">
        <f t="shared" si="63"/>
        <v>738</v>
      </c>
      <c r="E4087" s="20">
        <f>MIN(IF(MOD(ROWS($A$2:A4087),$A$2)=0,E4086+1, E4086), $B$2-1)</f>
        <v>4</v>
      </c>
      <c r="G4087" s="2" t="str">
        <f>IF(NOT(OR(
SUMPRODUCT(--ISNUMBER(SEARCH('Chapter 2 (Generated)'!$B$3:$V$3,INDEX(MyData,D4087, E4087+1))))&gt;0,
SUMPRODUCT(--ISNUMBER(SEARCH('Chapter 2 (Generated)'!$B$4:$V$4,INDEX(MyData,D4087, E4087+1))))&gt;0)),
"        " &amp; INDEX(MyData,D4087, E4087+1),
"    " &amp; INDEX(MyData,D4087, E4087+1))</f>
        <v xml:space="preserve">        "null",//735 </v>
      </c>
    </row>
    <row r="4088" spans="4:7" x14ac:dyDescent="0.2">
      <c r="D4088" s="20">
        <f t="shared" si="63"/>
        <v>739</v>
      </c>
      <c r="E4088" s="20">
        <f>MIN(IF(MOD(ROWS($A$2:A4088),$A$2)=0,E4087+1, E4087), $B$2-1)</f>
        <v>4</v>
      </c>
      <c r="G4088" s="2" t="str">
        <f>IF(NOT(OR(
SUMPRODUCT(--ISNUMBER(SEARCH('Chapter 2 (Generated)'!$B$3:$V$3,INDEX(MyData,D4088, E4088+1))))&gt;0,
SUMPRODUCT(--ISNUMBER(SEARCH('Chapter 2 (Generated)'!$B$4:$V$4,INDEX(MyData,D4088, E4088+1))))&gt;0)),
"        " &amp; INDEX(MyData,D4088, E4088+1),
"    " &amp; INDEX(MyData,D4088, E4088+1))</f>
        <v xml:space="preserve">        personnages.karolina[3],</v>
      </c>
    </row>
    <row r="4089" spans="4:7" x14ac:dyDescent="0.2">
      <c r="D4089" s="20">
        <f t="shared" si="63"/>
        <v>740</v>
      </c>
      <c r="E4089" s="20">
        <f>MIN(IF(MOD(ROWS($A$2:A4089),$A$2)=0,E4088+1, E4088), $B$2-1)</f>
        <v>4</v>
      </c>
      <c r="G4089" s="2" t="str">
        <f>IF(NOT(OR(
SUMPRODUCT(--ISNUMBER(SEARCH('Chapter 2 (Generated)'!$B$3:$V$3,INDEX(MyData,D4089, E4089+1))))&gt;0,
SUMPRODUCT(--ISNUMBER(SEARCH('Chapter 2 (Generated)'!$B$4:$V$4,INDEX(MyData,D4089, E4089+1))))&gt;0)),
"        " &amp; INDEX(MyData,D4089, E4089+1),
"    " &amp; INDEX(MyData,D4089, E4089+1))</f>
        <v xml:space="preserve">        "null",</v>
      </c>
    </row>
    <row r="4090" spans="4:7" x14ac:dyDescent="0.2">
      <c r="D4090" s="20">
        <f t="shared" si="63"/>
        <v>741</v>
      </c>
      <c r="E4090" s="20">
        <f>MIN(IF(MOD(ROWS($A$2:A4090),$A$2)=0,E4089+1, E4089), $B$2-1)</f>
        <v>4</v>
      </c>
      <c r="G4090" s="2" t="str">
        <f>IF(NOT(OR(
SUMPRODUCT(--ISNUMBER(SEARCH('Chapter 2 (Generated)'!$B$3:$V$3,INDEX(MyData,D4090, E4090+1))))&gt;0,
SUMPRODUCT(--ISNUMBER(SEARCH('Chapter 2 (Generated)'!$B$4:$V$4,INDEX(MyData,D4090, E4090+1))))&gt;0)),
"        " &amp; INDEX(MyData,D4090, E4090+1),
"    " &amp; INDEX(MyData,D4090, E4090+1))</f>
        <v xml:space="preserve">        "null",</v>
      </c>
    </row>
    <row r="4091" spans="4:7" x14ac:dyDescent="0.2">
      <c r="D4091" s="20">
        <f t="shared" si="63"/>
        <v>742</v>
      </c>
      <c r="E4091" s="20">
        <f>MIN(IF(MOD(ROWS($A$2:A4091),$A$2)=0,E4090+1, E4090), $B$2-1)</f>
        <v>4</v>
      </c>
      <c r="G4091" s="2" t="str">
        <f>IF(NOT(OR(
SUMPRODUCT(--ISNUMBER(SEARCH('Chapter 2 (Generated)'!$B$3:$V$3,INDEX(MyData,D4091, E4091+1))))&gt;0,
SUMPRODUCT(--ISNUMBER(SEARCH('Chapter 2 (Generated)'!$B$4:$V$4,INDEX(MyData,D4091, E4091+1))))&gt;0)),
"        " &amp; INDEX(MyData,D4091, E4091+1),
"    " &amp; INDEX(MyData,D4091, E4091+1))</f>
        <v xml:space="preserve">        "null",</v>
      </c>
    </row>
    <row r="4092" spans="4:7" x14ac:dyDescent="0.2">
      <c r="D4092" s="20">
        <f t="shared" si="63"/>
        <v>743</v>
      </c>
      <c r="E4092" s="20">
        <f>MIN(IF(MOD(ROWS($A$2:A4092),$A$2)=0,E4091+1, E4091), $B$2-1)</f>
        <v>4</v>
      </c>
      <c r="G4092" s="2" t="str">
        <f>IF(NOT(OR(
SUMPRODUCT(--ISNUMBER(SEARCH('Chapter 2 (Generated)'!$B$3:$V$3,INDEX(MyData,D4092, E4092+1))))&gt;0,
SUMPRODUCT(--ISNUMBER(SEARCH('Chapter 2 (Generated)'!$B$4:$V$4,INDEX(MyData,D4092, E4092+1))))&gt;0)),
"        " &amp; INDEX(MyData,D4092, E4092+1),
"    " &amp; INDEX(MyData,D4092, E4092+1))</f>
        <v xml:space="preserve">        personnages.karolina[0],//740 </v>
      </c>
    </row>
    <row r="4093" spans="4:7" x14ac:dyDescent="0.2">
      <c r="D4093" s="20">
        <f t="shared" si="63"/>
        <v>744</v>
      </c>
      <c r="E4093" s="20">
        <f>MIN(IF(MOD(ROWS($A$2:A4093),$A$2)=0,E4092+1, E4092), $B$2-1)</f>
        <v>4</v>
      </c>
      <c r="G4093" s="2" t="str">
        <f>IF(NOT(OR(
SUMPRODUCT(--ISNUMBER(SEARCH('Chapter 2 (Generated)'!$B$3:$V$3,INDEX(MyData,D4093, E4093+1))))&gt;0,
SUMPRODUCT(--ISNUMBER(SEARCH('Chapter 2 (Generated)'!$B$4:$V$4,INDEX(MyData,D4093, E4093+1))))&gt;0)),
"        " &amp; INDEX(MyData,D4093, E4093+1),
"    " &amp; INDEX(MyData,D4093, E4093+1))</f>
        <v xml:space="preserve">        "null",</v>
      </c>
    </row>
    <row r="4094" spans="4:7" x14ac:dyDescent="0.2">
      <c r="D4094" s="20">
        <f t="shared" si="63"/>
        <v>745</v>
      </c>
      <c r="E4094" s="20">
        <f>MIN(IF(MOD(ROWS($A$2:A4094),$A$2)=0,E4093+1, E4093), $B$2-1)</f>
        <v>4</v>
      </c>
      <c r="G4094" s="2" t="str">
        <f>IF(NOT(OR(
SUMPRODUCT(--ISNUMBER(SEARCH('Chapter 2 (Generated)'!$B$3:$V$3,INDEX(MyData,D4094, E4094+1))))&gt;0,
SUMPRODUCT(--ISNUMBER(SEARCH('Chapter 2 (Generated)'!$B$4:$V$4,INDEX(MyData,D4094, E4094+1))))&gt;0)),
"        " &amp; INDEX(MyData,D4094, E4094+1),
"    " &amp; INDEX(MyData,D4094, E4094+1))</f>
        <v xml:space="preserve">        "null",</v>
      </c>
    </row>
    <row r="4095" spans="4:7" x14ac:dyDescent="0.2">
      <c r="D4095" s="20">
        <f t="shared" si="63"/>
        <v>746</v>
      </c>
      <c r="E4095" s="20">
        <f>MIN(IF(MOD(ROWS($A$2:A4095),$A$2)=0,E4094+1, E4094), $B$2-1)</f>
        <v>4</v>
      </c>
      <c r="G4095" s="2" t="str">
        <f>IF(NOT(OR(
SUMPRODUCT(--ISNUMBER(SEARCH('Chapter 2 (Generated)'!$B$3:$V$3,INDEX(MyData,D4095, E4095+1))))&gt;0,
SUMPRODUCT(--ISNUMBER(SEARCH('Chapter 2 (Generated)'!$B$4:$V$4,INDEX(MyData,D4095, E4095+1))))&gt;0)),
"        " &amp; INDEX(MyData,D4095, E4095+1),
"    " &amp; INDEX(MyData,D4095, E4095+1))</f>
        <v xml:space="preserve">        personnages.axel[3],</v>
      </c>
    </row>
    <row r="4096" spans="4:7" x14ac:dyDescent="0.2">
      <c r="D4096" s="20">
        <f t="shared" si="63"/>
        <v>747</v>
      </c>
      <c r="E4096" s="20">
        <f>MIN(IF(MOD(ROWS($A$2:A4096),$A$2)=0,E4095+1, E4095), $B$2-1)</f>
        <v>4</v>
      </c>
      <c r="G4096" s="2" t="str">
        <f>IF(NOT(OR(
SUMPRODUCT(--ISNUMBER(SEARCH('Chapter 2 (Generated)'!$B$3:$V$3,INDEX(MyData,D4096, E4096+1))))&gt;0,
SUMPRODUCT(--ISNUMBER(SEARCH('Chapter 2 (Generated)'!$B$4:$V$4,INDEX(MyData,D4096, E4096+1))))&gt;0)),
"        " &amp; INDEX(MyData,D4096, E4096+1),
"    " &amp; INDEX(MyData,D4096, E4096+1))</f>
        <v xml:space="preserve">        "null",</v>
      </c>
    </row>
    <row r="4097" spans="4:7" x14ac:dyDescent="0.2">
      <c r="D4097" s="20">
        <f t="shared" si="63"/>
        <v>748</v>
      </c>
      <c r="E4097" s="20">
        <f>MIN(IF(MOD(ROWS($A$2:A4097),$A$2)=0,E4096+1, E4096), $B$2-1)</f>
        <v>4</v>
      </c>
      <c r="G4097" s="2" t="str">
        <f>IF(NOT(OR(
SUMPRODUCT(--ISNUMBER(SEARCH('Chapter 2 (Generated)'!$B$3:$V$3,INDEX(MyData,D4097, E4097+1))))&gt;0,
SUMPRODUCT(--ISNUMBER(SEARCH('Chapter 2 (Generated)'!$B$4:$V$4,INDEX(MyData,D4097, E4097+1))))&gt;0)),
"        " &amp; INDEX(MyData,D4097, E4097+1),
"    " &amp; INDEX(MyData,D4097, E4097+1))</f>
        <v xml:space="preserve">        personnages.raquel[4],//745 </v>
      </c>
    </row>
    <row r="4098" spans="4:7" x14ac:dyDescent="0.2">
      <c r="D4098" s="20">
        <f t="shared" ref="D4098:D4161" si="64">MOD(ROW(D4097)-1+ROWS(MyData),ROWS(MyData))+1</f>
        <v>749</v>
      </c>
      <c r="E4098" s="20">
        <f>MIN(IF(MOD(ROWS($A$2:A4098),$A$2)=0,E4097+1, E4097), $B$2-1)</f>
        <v>4</v>
      </c>
      <c r="G4098" s="2" t="str">
        <f>IF(NOT(OR(
SUMPRODUCT(--ISNUMBER(SEARCH('Chapter 2 (Generated)'!$B$3:$V$3,INDEX(MyData,D4098, E4098+1))))&gt;0,
SUMPRODUCT(--ISNUMBER(SEARCH('Chapter 2 (Generated)'!$B$4:$V$4,INDEX(MyData,D4098, E4098+1))))&gt;0)),
"        " &amp; INDEX(MyData,D4098, E4098+1),
"    " &amp; INDEX(MyData,D4098, E4098+1))</f>
        <v xml:space="preserve">        personnages.raquel[4],</v>
      </c>
    </row>
    <row r="4099" spans="4:7" x14ac:dyDescent="0.2">
      <c r="D4099" s="20">
        <f t="shared" si="64"/>
        <v>750</v>
      </c>
      <c r="E4099" s="20">
        <f>MIN(IF(MOD(ROWS($A$2:A4099),$A$2)=0,E4098+1, E4098), $B$2-1)</f>
        <v>4</v>
      </c>
      <c r="G4099" s="2" t="str">
        <f>IF(NOT(OR(
SUMPRODUCT(--ISNUMBER(SEARCH('Chapter 2 (Generated)'!$B$3:$V$3,INDEX(MyData,D4099, E4099+1))))&gt;0,
SUMPRODUCT(--ISNUMBER(SEARCH('Chapter 2 (Generated)'!$B$4:$V$4,INDEX(MyData,D4099, E4099+1))))&gt;0)),
"        " &amp; INDEX(MyData,D4099, E4099+1),
"    " &amp; INDEX(MyData,D4099, E4099+1))</f>
        <v xml:space="preserve">        personnages.raquel[0],</v>
      </c>
    </row>
    <row r="4100" spans="4:7" x14ac:dyDescent="0.2">
      <c r="D4100" s="20">
        <f t="shared" si="64"/>
        <v>751</v>
      </c>
      <c r="E4100" s="20">
        <f>MIN(IF(MOD(ROWS($A$2:A4100),$A$2)=0,E4099+1, E4099), $B$2-1)</f>
        <v>4</v>
      </c>
      <c r="G4100" s="2" t="str">
        <f>IF(NOT(OR(
SUMPRODUCT(--ISNUMBER(SEARCH('Chapter 2 (Generated)'!$B$3:$V$3,INDEX(MyData,D4100, E4100+1))))&gt;0,
SUMPRODUCT(--ISNUMBER(SEARCH('Chapter 2 (Generated)'!$B$4:$V$4,INDEX(MyData,D4100, E4100+1))))&gt;0)),
"        " &amp; INDEX(MyData,D4100, E4100+1),
"    " &amp; INDEX(MyData,D4100, E4100+1))</f>
        <v xml:space="preserve">        "null",</v>
      </c>
    </row>
    <row r="4101" spans="4:7" x14ac:dyDescent="0.2">
      <c r="D4101" s="20">
        <f t="shared" si="64"/>
        <v>752</v>
      </c>
      <c r="E4101" s="20">
        <f>MIN(IF(MOD(ROWS($A$2:A4101),$A$2)=0,E4100+1, E4100), $B$2-1)</f>
        <v>4</v>
      </c>
      <c r="G4101" s="2" t="str">
        <f>IF(NOT(OR(
SUMPRODUCT(--ISNUMBER(SEARCH('Chapter 2 (Generated)'!$B$3:$V$3,INDEX(MyData,D4101, E4101+1))))&gt;0,
SUMPRODUCT(--ISNUMBER(SEARCH('Chapter 2 (Generated)'!$B$4:$V$4,INDEX(MyData,D4101, E4101+1))))&gt;0)),
"        " &amp; INDEX(MyData,D4101, E4101+1),
"    " &amp; INDEX(MyData,D4101, E4101+1))</f>
        <v xml:space="preserve">        "null",</v>
      </c>
    </row>
    <row r="4102" spans="4:7" x14ac:dyDescent="0.2">
      <c r="D4102" s="20">
        <f t="shared" si="64"/>
        <v>753</v>
      </c>
      <c r="E4102" s="20">
        <f>MIN(IF(MOD(ROWS($A$2:A4102),$A$2)=0,E4101+1, E4101), $B$2-1)</f>
        <v>4</v>
      </c>
      <c r="G4102" s="2" t="str">
        <f>IF(NOT(OR(
SUMPRODUCT(--ISNUMBER(SEARCH('Chapter 2 (Generated)'!$B$3:$V$3,INDEX(MyData,D4102, E4102+1))))&gt;0,
SUMPRODUCT(--ISNUMBER(SEARCH('Chapter 2 (Generated)'!$B$4:$V$4,INDEX(MyData,D4102, E4102+1))))&gt;0)),
"        " &amp; INDEX(MyData,D4102, E4102+1),
"    " &amp; INDEX(MyData,D4102, E4102+1))</f>
        <v xml:space="preserve">        personnages.neha[0],//750 </v>
      </c>
    </row>
    <row r="4103" spans="4:7" x14ac:dyDescent="0.2">
      <c r="D4103" s="20">
        <f t="shared" si="64"/>
        <v>754</v>
      </c>
      <c r="E4103" s="20">
        <f>MIN(IF(MOD(ROWS($A$2:A4103),$A$2)=0,E4102+1, E4102), $B$2-1)</f>
        <v>4</v>
      </c>
      <c r="G4103" s="2" t="str">
        <f>IF(NOT(OR(
SUMPRODUCT(--ISNUMBER(SEARCH('Chapter 2 (Generated)'!$B$3:$V$3,INDEX(MyData,D4103, E4103+1))))&gt;0,
SUMPRODUCT(--ISNUMBER(SEARCH('Chapter 2 (Generated)'!$B$4:$V$4,INDEX(MyData,D4103, E4103+1))))&gt;0)),
"        " &amp; INDEX(MyData,D4103, E4103+1),
"    " &amp; INDEX(MyData,D4103, E4103+1))</f>
        <v xml:space="preserve">        "null",</v>
      </c>
    </row>
    <row r="4104" spans="4:7" x14ac:dyDescent="0.2">
      <c r="D4104" s="20">
        <f t="shared" si="64"/>
        <v>755</v>
      </c>
      <c r="E4104" s="20">
        <f>MIN(IF(MOD(ROWS($A$2:A4104),$A$2)=0,E4103+1, E4103), $B$2-1)</f>
        <v>4</v>
      </c>
      <c r="G4104" s="2" t="str">
        <f>IF(NOT(OR(
SUMPRODUCT(--ISNUMBER(SEARCH('Chapter 2 (Generated)'!$B$3:$V$3,INDEX(MyData,D4104, E4104+1))))&gt;0,
SUMPRODUCT(--ISNUMBER(SEARCH('Chapter 2 (Generated)'!$B$4:$V$4,INDEX(MyData,D4104, E4104+1))))&gt;0)),
"        " &amp; INDEX(MyData,D4104, E4104+1),
"    " &amp; INDEX(MyData,D4104, E4104+1))</f>
        <v xml:space="preserve">        "null",</v>
      </c>
    </row>
    <row r="4105" spans="4:7" x14ac:dyDescent="0.2">
      <c r="D4105" s="20">
        <f t="shared" si="64"/>
        <v>756</v>
      </c>
      <c r="E4105" s="20">
        <f>MIN(IF(MOD(ROWS($A$2:A4105),$A$2)=0,E4104+1, E4104), $B$2-1)</f>
        <v>4</v>
      </c>
      <c r="G4105" s="2" t="str">
        <f>IF(NOT(OR(
SUMPRODUCT(--ISNUMBER(SEARCH('Chapter 2 (Generated)'!$B$3:$V$3,INDEX(MyData,D4105, E4105+1))))&gt;0,
SUMPRODUCT(--ISNUMBER(SEARCH('Chapter 2 (Generated)'!$B$4:$V$4,INDEX(MyData,D4105, E4105+1))))&gt;0)),
"        " &amp; INDEX(MyData,D4105, E4105+1),
"    " &amp; INDEX(MyData,D4105, E4105+1))</f>
        <v xml:space="preserve">        "null",</v>
      </c>
    </row>
    <row r="4106" spans="4:7" x14ac:dyDescent="0.2">
      <c r="D4106" s="20">
        <f t="shared" si="64"/>
        <v>757</v>
      </c>
      <c r="E4106" s="20">
        <f>MIN(IF(MOD(ROWS($A$2:A4106),$A$2)=0,E4105+1, E4105), $B$2-1)</f>
        <v>4</v>
      </c>
      <c r="G4106" s="2" t="str">
        <f>IF(NOT(OR(
SUMPRODUCT(--ISNUMBER(SEARCH('Chapter 2 (Generated)'!$B$3:$V$3,INDEX(MyData,D4106, E4106+1))))&gt;0,
SUMPRODUCT(--ISNUMBER(SEARCH('Chapter 2 (Generated)'!$B$4:$V$4,INDEX(MyData,D4106, E4106+1))))&gt;0)),
"        " &amp; INDEX(MyData,D4106, E4106+1),
"    " &amp; INDEX(MyData,D4106, E4106+1))</f>
        <v xml:space="preserve">        "null",</v>
      </c>
    </row>
    <row r="4107" spans="4:7" x14ac:dyDescent="0.2">
      <c r="D4107" s="20">
        <f t="shared" si="64"/>
        <v>758</v>
      </c>
      <c r="E4107" s="20">
        <f>MIN(IF(MOD(ROWS($A$2:A4107),$A$2)=0,E4106+1, E4106), $B$2-1)</f>
        <v>4</v>
      </c>
      <c r="G4107" s="2" t="str">
        <f>IF(NOT(OR(
SUMPRODUCT(--ISNUMBER(SEARCH('Chapter 2 (Generated)'!$B$3:$V$3,INDEX(MyData,D4107, E4107+1))))&gt;0,
SUMPRODUCT(--ISNUMBER(SEARCH('Chapter 2 (Generated)'!$B$4:$V$4,INDEX(MyData,D4107, E4107+1))))&gt;0)),
"        " &amp; INDEX(MyData,D4107, E4107+1),
"    " &amp; INDEX(MyData,D4107, E4107+1))</f>
        <v xml:space="preserve">        "null",//755 </v>
      </c>
    </row>
    <row r="4108" spans="4:7" x14ac:dyDescent="0.2">
      <c r="D4108" s="20">
        <f t="shared" si="64"/>
        <v>759</v>
      </c>
      <c r="E4108" s="20">
        <f>MIN(IF(MOD(ROWS($A$2:A4108),$A$2)=0,E4107+1, E4107), $B$2-1)</f>
        <v>4</v>
      </c>
      <c r="G4108" s="2" t="str">
        <f>IF(NOT(OR(
SUMPRODUCT(--ISNUMBER(SEARCH('Chapter 2 (Generated)'!$B$3:$V$3,INDEX(MyData,D4108, E4108+1))))&gt;0,
SUMPRODUCT(--ISNUMBER(SEARCH('Chapter 2 (Generated)'!$B$4:$V$4,INDEX(MyData,D4108, E4108+1))))&gt;0)),
"        " &amp; INDEX(MyData,D4108, E4108+1),
"    " &amp; INDEX(MyData,D4108, E4108+1))</f>
        <v xml:space="preserve">        personnages.neha[5],</v>
      </c>
    </row>
    <row r="4109" spans="4:7" x14ac:dyDescent="0.2">
      <c r="D4109" s="20">
        <f t="shared" si="64"/>
        <v>760</v>
      </c>
      <c r="E4109" s="20">
        <f>MIN(IF(MOD(ROWS($A$2:A4109),$A$2)=0,E4108+1, E4108), $B$2-1)</f>
        <v>4</v>
      </c>
      <c r="G4109" s="2" t="str">
        <f>IF(NOT(OR(
SUMPRODUCT(--ISNUMBER(SEARCH('Chapter 2 (Generated)'!$B$3:$V$3,INDEX(MyData,D4109, E4109+1))))&gt;0,
SUMPRODUCT(--ISNUMBER(SEARCH('Chapter 2 (Generated)'!$B$4:$V$4,INDEX(MyData,D4109, E4109+1))))&gt;0)),
"        " &amp; INDEX(MyData,D4109, E4109+1),
"    " &amp; INDEX(MyData,D4109, E4109+1))</f>
        <v xml:space="preserve">        "null",</v>
      </c>
    </row>
    <row r="4110" spans="4:7" x14ac:dyDescent="0.2">
      <c r="D4110" s="20">
        <f t="shared" si="64"/>
        <v>761</v>
      </c>
      <c r="E4110" s="20">
        <f>MIN(IF(MOD(ROWS($A$2:A4110),$A$2)=0,E4109+1, E4109), $B$2-1)</f>
        <v>4</v>
      </c>
      <c r="G4110" s="2" t="str">
        <f>IF(NOT(OR(
SUMPRODUCT(--ISNUMBER(SEARCH('Chapter 2 (Generated)'!$B$3:$V$3,INDEX(MyData,D4110, E4110+1))))&gt;0,
SUMPRODUCT(--ISNUMBER(SEARCH('Chapter 2 (Generated)'!$B$4:$V$4,INDEX(MyData,D4110, E4110+1))))&gt;0)),
"        " &amp; INDEX(MyData,D4110, E4110+1),
"    " &amp; INDEX(MyData,D4110, E4110+1))</f>
        <v xml:space="preserve">        "null",</v>
      </c>
    </row>
    <row r="4111" spans="4:7" x14ac:dyDescent="0.2">
      <c r="D4111" s="20">
        <f t="shared" si="64"/>
        <v>762</v>
      </c>
      <c r="E4111" s="20">
        <f>MIN(IF(MOD(ROWS($A$2:A4111),$A$2)=0,E4110+1, E4110), $B$2-1)</f>
        <v>4</v>
      </c>
      <c r="G4111" s="2" t="str">
        <f>IF(NOT(OR(
SUMPRODUCT(--ISNUMBER(SEARCH('Chapter 2 (Generated)'!$B$3:$V$3,INDEX(MyData,D4111, E4111+1))))&gt;0,
SUMPRODUCT(--ISNUMBER(SEARCH('Chapter 2 (Generated)'!$B$4:$V$4,INDEX(MyData,D4111, E4111+1))))&gt;0)),
"        " &amp; INDEX(MyData,D4111, E4111+1),
"    " &amp; INDEX(MyData,D4111, E4111+1))</f>
        <v xml:space="preserve">        personnages.neha[0],</v>
      </c>
    </row>
    <row r="4112" spans="4:7" x14ac:dyDescent="0.2">
      <c r="D4112" s="20">
        <f t="shared" si="64"/>
        <v>763</v>
      </c>
      <c r="E4112" s="20">
        <f>MIN(IF(MOD(ROWS($A$2:A4112),$A$2)=0,E4111+1, E4111), $B$2-1)</f>
        <v>4</v>
      </c>
      <c r="G4112" s="2" t="str">
        <f>IF(NOT(OR(
SUMPRODUCT(--ISNUMBER(SEARCH('Chapter 2 (Generated)'!$B$3:$V$3,INDEX(MyData,D4112, E4112+1))))&gt;0,
SUMPRODUCT(--ISNUMBER(SEARCH('Chapter 2 (Generated)'!$B$4:$V$4,INDEX(MyData,D4112, E4112+1))))&gt;0)),
"        " &amp; INDEX(MyData,D4112, E4112+1),
"    " &amp; INDEX(MyData,D4112, E4112+1))</f>
        <v xml:space="preserve">        personnages.neha[0],//760 </v>
      </c>
    </row>
    <row r="4113" spans="4:7" x14ac:dyDescent="0.2">
      <c r="D4113" s="20">
        <f t="shared" si="64"/>
        <v>764</v>
      </c>
      <c r="E4113" s="20">
        <f>MIN(IF(MOD(ROWS($A$2:A4113),$A$2)=0,E4112+1, E4112), $B$2-1)</f>
        <v>4</v>
      </c>
      <c r="G4113" s="2" t="str">
        <f>IF(NOT(OR(
SUMPRODUCT(--ISNUMBER(SEARCH('Chapter 2 (Generated)'!$B$3:$V$3,INDEX(MyData,D4113, E4113+1))))&gt;0,
SUMPRODUCT(--ISNUMBER(SEARCH('Chapter 2 (Generated)'!$B$4:$V$4,INDEX(MyData,D4113, E4113+1))))&gt;0)),
"        " &amp; INDEX(MyData,D4113, E4113+1),
"    " &amp; INDEX(MyData,D4113, E4113+1))</f>
        <v xml:space="preserve">        "null",</v>
      </c>
    </row>
    <row r="4114" spans="4:7" x14ac:dyDescent="0.2">
      <c r="D4114" s="20">
        <f t="shared" si="64"/>
        <v>765</v>
      </c>
      <c r="E4114" s="20">
        <f>MIN(IF(MOD(ROWS($A$2:A4114),$A$2)=0,E4113+1, E4113), $B$2-1)</f>
        <v>4</v>
      </c>
      <c r="G4114" s="2" t="str">
        <f>IF(NOT(OR(
SUMPRODUCT(--ISNUMBER(SEARCH('Chapter 2 (Generated)'!$B$3:$V$3,INDEX(MyData,D4114, E4114+1))))&gt;0,
SUMPRODUCT(--ISNUMBER(SEARCH('Chapter 2 (Generated)'!$B$4:$V$4,INDEX(MyData,D4114, E4114+1))))&gt;0)),
"        " &amp; INDEX(MyData,D4114, E4114+1),
"    " &amp; INDEX(MyData,D4114, E4114+1))</f>
        <v xml:space="preserve">        "null",</v>
      </c>
    </row>
    <row r="4115" spans="4:7" x14ac:dyDescent="0.2">
      <c r="D4115" s="20">
        <f t="shared" si="64"/>
        <v>766</v>
      </c>
      <c r="E4115" s="20">
        <f>MIN(IF(MOD(ROWS($A$2:A4115),$A$2)=0,E4114+1, E4114), $B$2-1)</f>
        <v>4</v>
      </c>
      <c r="G4115" s="2" t="str">
        <f>IF(NOT(OR(
SUMPRODUCT(--ISNUMBER(SEARCH('Chapter 2 (Generated)'!$B$3:$V$3,INDEX(MyData,D4115, E4115+1))))&gt;0,
SUMPRODUCT(--ISNUMBER(SEARCH('Chapter 2 (Generated)'!$B$4:$V$4,INDEX(MyData,D4115, E4115+1))))&gt;0)),
"        " &amp; INDEX(MyData,D4115, E4115+1),
"    " &amp; INDEX(MyData,D4115, E4115+1))</f>
        <v xml:space="preserve">        "null",</v>
      </c>
    </row>
    <row r="4116" spans="4:7" x14ac:dyDescent="0.2">
      <c r="D4116" s="20">
        <f t="shared" si="64"/>
        <v>767</v>
      </c>
      <c r="E4116" s="20">
        <f>MIN(IF(MOD(ROWS($A$2:A4116),$A$2)=0,E4115+1, E4115), $B$2-1)</f>
        <v>4</v>
      </c>
      <c r="G4116" s="2" t="str">
        <f>IF(NOT(OR(
SUMPRODUCT(--ISNUMBER(SEARCH('Chapter 2 (Generated)'!$B$3:$V$3,INDEX(MyData,D4116, E4116+1))))&gt;0,
SUMPRODUCT(--ISNUMBER(SEARCH('Chapter 2 (Generated)'!$B$4:$V$4,INDEX(MyData,D4116, E4116+1))))&gt;0)),
"        " &amp; INDEX(MyData,D4116, E4116+1),
"    " &amp; INDEX(MyData,D4116, E4116+1))</f>
        <v xml:space="preserve">        "null",</v>
      </c>
    </row>
    <row r="4117" spans="4:7" x14ac:dyDescent="0.2">
      <c r="D4117" s="20">
        <f t="shared" si="64"/>
        <v>768</v>
      </c>
      <c r="E4117" s="20">
        <f>MIN(IF(MOD(ROWS($A$2:A4117),$A$2)=0,E4116+1, E4116), $B$2-1)</f>
        <v>4</v>
      </c>
      <c r="G4117" s="2" t="str">
        <f>IF(NOT(OR(
SUMPRODUCT(--ISNUMBER(SEARCH('Chapter 2 (Generated)'!$B$3:$V$3,INDEX(MyData,D4117, E4117+1))))&gt;0,
SUMPRODUCT(--ISNUMBER(SEARCH('Chapter 2 (Generated)'!$B$4:$V$4,INDEX(MyData,D4117, E4117+1))))&gt;0)),
"        " &amp; INDEX(MyData,D4117, E4117+1),
"    " &amp; INDEX(MyData,D4117, E4117+1))</f>
        <v xml:space="preserve">        "null",//765 </v>
      </c>
    </row>
    <row r="4118" spans="4:7" x14ac:dyDescent="0.2">
      <c r="D4118" s="20">
        <f t="shared" si="64"/>
        <v>769</v>
      </c>
      <c r="E4118" s="20">
        <f>MIN(IF(MOD(ROWS($A$2:A4118),$A$2)=0,E4117+1, E4117), $B$2-1)</f>
        <v>4</v>
      </c>
      <c r="G4118" s="2" t="str">
        <f>IF(NOT(OR(
SUMPRODUCT(--ISNUMBER(SEARCH('Chapter 2 (Generated)'!$B$3:$V$3,INDEX(MyData,D4118, E4118+1))))&gt;0,
SUMPRODUCT(--ISNUMBER(SEARCH('Chapter 2 (Generated)'!$B$4:$V$4,INDEX(MyData,D4118, E4118+1))))&gt;0)),
"        " &amp; INDEX(MyData,D4118, E4118+1),
"    " &amp; INDEX(MyData,D4118, E4118+1))</f>
        <v xml:space="preserve">        "null",</v>
      </c>
    </row>
    <row r="4119" spans="4:7" x14ac:dyDescent="0.2">
      <c r="D4119" s="20">
        <f t="shared" si="64"/>
        <v>770</v>
      </c>
      <c r="E4119" s="20">
        <f>MIN(IF(MOD(ROWS($A$2:A4119),$A$2)=0,E4118+1, E4118), $B$2-1)</f>
        <v>4</v>
      </c>
      <c r="G4119" s="2" t="str">
        <f>IF(NOT(OR(
SUMPRODUCT(--ISNUMBER(SEARCH('Chapter 2 (Generated)'!$B$3:$V$3,INDEX(MyData,D4119, E4119+1))))&gt;0,
SUMPRODUCT(--ISNUMBER(SEARCH('Chapter 2 (Generated)'!$B$4:$V$4,INDEX(MyData,D4119, E4119+1))))&gt;0)),
"        " &amp; INDEX(MyData,D4119, E4119+1),
"    " &amp; INDEX(MyData,D4119, E4119+1))</f>
        <v xml:space="preserve">        "null",</v>
      </c>
    </row>
    <row r="4120" spans="4:7" x14ac:dyDescent="0.2">
      <c r="D4120" s="20">
        <f t="shared" si="64"/>
        <v>771</v>
      </c>
      <c r="E4120" s="20">
        <f>MIN(IF(MOD(ROWS($A$2:A4120),$A$2)=0,E4119+1, E4119), $B$2-1)</f>
        <v>4</v>
      </c>
      <c r="G4120" s="2" t="str">
        <f>IF(NOT(OR(
SUMPRODUCT(--ISNUMBER(SEARCH('Chapter 2 (Generated)'!$B$3:$V$3,INDEX(MyData,D4120, E4120+1))))&gt;0,
SUMPRODUCT(--ISNUMBER(SEARCH('Chapter 2 (Generated)'!$B$4:$V$4,INDEX(MyData,D4120, E4120+1))))&gt;0)),
"        " &amp; INDEX(MyData,D4120, E4120+1),
"    " &amp; INDEX(MyData,D4120, E4120+1))</f>
        <v xml:space="preserve">        "null",</v>
      </c>
    </row>
    <row r="4121" spans="4:7" x14ac:dyDescent="0.2">
      <c r="D4121" s="20">
        <f t="shared" si="64"/>
        <v>772</v>
      </c>
      <c r="E4121" s="20">
        <f>MIN(IF(MOD(ROWS($A$2:A4121),$A$2)=0,E4120+1, E4120), $B$2-1)</f>
        <v>4</v>
      </c>
      <c r="G4121" s="2" t="str">
        <f>IF(NOT(OR(
SUMPRODUCT(--ISNUMBER(SEARCH('Chapter 2 (Generated)'!$B$3:$V$3,INDEX(MyData,D4121, E4121+1))))&gt;0,
SUMPRODUCT(--ISNUMBER(SEARCH('Chapter 2 (Generated)'!$B$4:$V$4,INDEX(MyData,D4121, E4121+1))))&gt;0)),
"        " &amp; INDEX(MyData,D4121, E4121+1),
"    " &amp; INDEX(MyData,D4121, E4121+1))</f>
        <v xml:space="preserve">        "null",</v>
      </c>
    </row>
    <row r="4122" spans="4:7" x14ac:dyDescent="0.2">
      <c r="D4122" s="20">
        <f t="shared" si="64"/>
        <v>773</v>
      </c>
      <c r="E4122" s="20">
        <f>MIN(IF(MOD(ROWS($A$2:A4122),$A$2)=0,E4121+1, E4121), $B$2-1)</f>
        <v>4</v>
      </c>
      <c r="G4122" s="2" t="str">
        <f>IF(NOT(OR(
SUMPRODUCT(--ISNUMBER(SEARCH('Chapter 2 (Generated)'!$B$3:$V$3,INDEX(MyData,D4122, E4122+1))))&gt;0,
SUMPRODUCT(--ISNUMBER(SEARCH('Chapter 2 (Generated)'!$B$4:$V$4,INDEX(MyData,D4122, E4122+1))))&gt;0)),
"        " &amp; INDEX(MyData,D4122, E4122+1),
"    " &amp; INDEX(MyData,D4122, E4122+1))</f>
        <v xml:space="preserve">        "null",//770 </v>
      </c>
    </row>
    <row r="4123" spans="4:7" x14ac:dyDescent="0.2">
      <c r="D4123" s="20">
        <f t="shared" si="64"/>
        <v>774</v>
      </c>
      <c r="E4123" s="20">
        <f>MIN(IF(MOD(ROWS($A$2:A4123),$A$2)=0,E4122+1, E4122), $B$2-1)</f>
        <v>4</v>
      </c>
      <c r="G4123" s="2" t="str">
        <f>IF(NOT(OR(
SUMPRODUCT(--ISNUMBER(SEARCH('Chapter 2 (Generated)'!$B$3:$V$3,INDEX(MyData,D4123, E4123+1))))&gt;0,
SUMPRODUCT(--ISNUMBER(SEARCH('Chapter 2 (Generated)'!$B$4:$V$4,INDEX(MyData,D4123, E4123+1))))&gt;0)),
"        " &amp; INDEX(MyData,D4123, E4123+1),
"    " &amp; INDEX(MyData,D4123, E4123+1))</f>
        <v xml:space="preserve">        "null",</v>
      </c>
    </row>
    <row r="4124" spans="4:7" x14ac:dyDescent="0.2">
      <c r="D4124" s="20">
        <f t="shared" si="64"/>
        <v>775</v>
      </c>
      <c r="E4124" s="20">
        <f>MIN(IF(MOD(ROWS($A$2:A4124),$A$2)=0,E4123+1, E4123), $B$2-1)</f>
        <v>4</v>
      </c>
      <c r="G4124" s="2" t="str">
        <f>IF(NOT(OR(
SUMPRODUCT(--ISNUMBER(SEARCH('Chapter 2 (Generated)'!$B$3:$V$3,INDEX(MyData,D4124, E4124+1))))&gt;0,
SUMPRODUCT(--ISNUMBER(SEARCH('Chapter 2 (Generated)'!$B$4:$V$4,INDEX(MyData,D4124, E4124+1))))&gt;0)),
"        " &amp; INDEX(MyData,D4124, E4124+1),
"    " &amp; INDEX(MyData,D4124, E4124+1))</f>
        <v xml:space="preserve">        "null",//772 POPUP</v>
      </c>
    </row>
    <row r="4125" spans="4:7" x14ac:dyDescent="0.2">
      <c r="D4125" s="20">
        <f t="shared" si="64"/>
        <v>776</v>
      </c>
      <c r="E4125" s="20">
        <f>MIN(IF(MOD(ROWS($A$2:A4125),$A$2)=0,E4124+1, E4124), $B$2-1)</f>
        <v>4</v>
      </c>
      <c r="G4125" s="2" t="str">
        <f>IF(NOT(OR(
SUMPRODUCT(--ISNUMBER(SEARCH('Chapter 2 (Generated)'!$B$3:$V$3,INDEX(MyData,D4125, E4125+1))))&gt;0,
SUMPRODUCT(--ISNUMBER(SEARCH('Chapter 2 (Generated)'!$B$4:$V$4,INDEX(MyData,D4125, E4125+1))))&gt;0)),
"        " &amp; INDEX(MyData,D4125, E4125+1),
"    " &amp; INDEX(MyData,D4125, E4125+1))</f>
        <v xml:space="preserve">        "null",</v>
      </c>
    </row>
    <row r="4126" spans="4:7" x14ac:dyDescent="0.2">
      <c r="D4126" s="20">
        <f t="shared" si="64"/>
        <v>777</v>
      </c>
      <c r="E4126" s="20">
        <f>MIN(IF(MOD(ROWS($A$2:A4126),$A$2)=0,E4125+1, E4125), $B$2-1)</f>
        <v>4</v>
      </c>
      <c r="G4126" s="2" t="str">
        <f>IF(NOT(OR(
SUMPRODUCT(--ISNUMBER(SEARCH('Chapter 2 (Generated)'!$B$3:$V$3,INDEX(MyData,D4126, E4126+1))))&gt;0,
SUMPRODUCT(--ISNUMBER(SEARCH('Chapter 2 (Generated)'!$B$4:$V$4,INDEX(MyData,D4126, E4126+1))))&gt;0)),
"        " &amp; INDEX(MyData,D4126, E4126+1),
"    " &amp; INDEX(MyData,D4126, E4126+1))</f>
        <v xml:space="preserve">        "null",</v>
      </c>
    </row>
    <row r="4127" spans="4:7" x14ac:dyDescent="0.2">
      <c r="D4127" s="20">
        <f t="shared" si="64"/>
        <v>778</v>
      </c>
      <c r="E4127" s="20">
        <f>MIN(IF(MOD(ROWS($A$2:A4127),$A$2)=0,E4126+1, E4126), $B$2-1)</f>
        <v>4</v>
      </c>
      <c r="G4127" s="2" t="str">
        <f>IF(NOT(OR(
SUMPRODUCT(--ISNUMBER(SEARCH('Chapter 2 (Generated)'!$B$3:$V$3,INDEX(MyData,D4127, E4127+1))))&gt;0,
SUMPRODUCT(--ISNUMBER(SEARCH('Chapter 2 (Generated)'!$B$4:$V$4,INDEX(MyData,D4127, E4127+1))))&gt;0)),
"        " &amp; INDEX(MyData,D4127, E4127+1),
"    " &amp; INDEX(MyData,D4127, E4127+1))</f>
        <v xml:space="preserve">        personnages.neha[0],//775 </v>
      </c>
    </row>
    <row r="4128" spans="4:7" x14ac:dyDescent="0.2">
      <c r="D4128" s="20">
        <f t="shared" si="64"/>
        <v>779</v>
      </c>
      <c r="E4128" s="20">
        <f>MIN(IF(MOD(ROWS($A$2:A4128),$A$2)=0,E4127+1, E4127), $B$2-1)</f>
        <v>4</v>
      </c>
      <c r="G4128" s="2" t="str">
        <f>IF(NOT(OR(
SUMPRODUCT(--ISNUMBER(SEARCH('Chapter 2 (Generated)'!$B$3:$V$3,INDEX(MyData,D4128, E4128+1))))&gt;0,
SUMPRODUCT(--ISNUMBER(SEARCH('Chapter 2 (Generated)'!$B$4:$V$4,INDEX(MyData,D4128, E4128+1))))&gt;0)),
"        " &amp; INDEX(MyData,D4128, E4128+1),
"    " &amp; INDEX(MyData,D4128, E4128+1))</f>
        <v xml:space="preserve">        "null",</v>
      </c>
    </row>
    <row r="4129" spans="4:7" x14ac:dyDescent="0.2">
      <c r="D4129" s="20">
        <f t="shared" si="64"/>
        <v>780</v>
      </c>
      <c r="E4129" s="20">
        <f>MIN(IF(MOD(ROWS($A$2:A4129),$A$2)=0,E4128+1, E4128), $B$2-1)</f>
        <v>4</v>
      </c>
      <c r="G4129" s="2" t="str">
        <f>IF(NOT(OR(
SUMPRODUCT(--ISNUMBER(SEARCH('Chapter 2 (Generated)'!$B$3:$V$3,INDEX(MyData,D4129, E4129+1))))&gt;0,
SUMPRODUCT(--ISNUMBER(SEARCH('Chapter 2 (Generated)'!$B$4:$V$4,INDEX(MyData,D4129, E4129+1))))&gt;0)),
"        " &amp; INDEX(MyData,D4129, E4129+1),
"    " &amp; INDEX(MyData,D4129, E4129+1))</f>
        <v xml:space="preserve">        personnages.neha[5],</v>
      </c>
    </row>
    <row r="4130" spans="4:7" x14ac:dyDescent="0.2">
      <c r="D4130" s="20">
        <f t="shared" si="64"/>
        <v>781</v>
      </c>
      <c r="E4130" s="20">
        <f>MIN(IF(MOD(ROWS($A$2:A4130),$A$2)=0,E4129+1, E4129), $B$2-1)</f>
        <v>4</v>
      </c>
      <c r="G4130" s="2" t="str">
        <f>IF(NOT(OR(
SUMPRODUCT(--ISNUMBER(SEARCH('Chapter 2 (Generated)'!$B$3:$V$3,INDEX(MyData,D4130, E4130+1))))&gt;0,
SUMPRODUCT(--ISNUMBER(SEARCH('Chapter 2 (Generated)'!$B$4:$V$4,INDEX(MyData,D4130, E4130+1))))&gt;0)),
"        " &amp; INDEX(MyData,D4130, E4130+1),
"    " &amp; INDEX(MyData,D4130, E4130+1))</f>
        <v xml:space="preserve">        personnages.neha[0],</v>
      </c>
    </row>
    <row r="4131" spans="4:7" x14ac:dyDescent="0.2">
      <c r="D4131" s="20">
        <f t="shared" si="64"/>
        <v>782</v>
      </c>
      <c r="E4131" s="20">
        <f>MIN(IF(MOD(ROWS($A$2:A4131),$A$2)=0,E4130+1, E4130), $B$2-1)</f>
        <v>4</v>
      </c>
      <c r="G4131" s="2" t="str">
        <f>IF(NOT(OR(
SUMPRODUCT(--ISNUMBER(SEARCH('Chapter 2 (Generated)'!$B$3:$V$3,INDEX(MyData,D4131, E4131+1))))&gt;0,
SUMPRODUCT(--ISNUMBER(SEARCH('Chapter 2 (Generated)'!$B$4:$V$4,INDEX(MyData,D4131, E4131+1))))&gt;0)),
"        " &amp; INDEX(MyData,D4131, E4131+1),
"    " &amp; INDEX(MyData,D4131, E4131+1))</f>
        <v xml:space="preserve">        "null",</v>
      </c>
    </row>
    <row r="4132" spans="4:7" x14ac:dyDescent="0.2">
      <c r="D4132" s="20">
        <f t="shared" si="64"/>
        <v>783</v>
      </c>
      <c r="E4132" s="20">
        <f>MIN(IF(MOD(ROWS($A$2:A4132),$A$2)=0,E4131+1, E4131), $B$2-1)</f>
        <v>4</v>
      </c>
      <c r="G4132" s="2" t="str">
        <f>IF(NOT(OR(
SUMPRODUCT(--ISNUMBER(SEARCH('Chapter 2 (Generated)'!$B$3:$V$3,INDEX(MyData,D4132, E4132+1))))&gt;0,
SUMPRODUCT(--ISNUMBER(SEARCH('Chapter 2 (Generated)'!$B$4:$V$4,INDEX(MyData,D4132, E4132+1))))&gt;0)),
"        " &amp; INDEX(MyData,D4132, E4132+1),
"    " &amp; INDEX(MyData,D4132, E4132+1))</f>
        <v xml:space="preserve">        "null",//780 </v>
      </c>
    </row>
    <row r="4133" spans="4:7" x14ac:dyDescent="0.2">
      <c r="D4133" s="20">
        <f t="shared" si="64"/>
        <v>784</v>
      </c>
      <c r="E4133" s="20">
        <f>MIN(IF(MOD(ROWS($A$2:A4133),$A$2)=0,E4132+1, E4132), $B$2-1)</f>
        <v>4</v>
      </c>
      <c r="G4133" s="2" t="str">
        <f>IF(NOT(OR(
SUMPRODUCT(--ISNUMBER(SEARCH('Chapter 2 (Generated)'!$B$3:$V$3,INDEX(MyData,D4133, E4133+1))))&gt;0,
SUMPRODUCT(--ISNUMBER(SEARCH('Chapter 2 (Generated)'!$B$4:$V$4,INDEX(MyData,D4133, E4133+1))))&gt;0)),
"        " &amp; INDEX(MyData,D4133, E4133+1),
"    " &amp; INDEX(MyData,D4133, E4133+1))</f>
        <v xml:space="preserve">        "null",</v>
      </c>
    </row>
    <row r="4134" spans="4:7" x14ac:dyDescent="0.2">
      <c r="D4134" s="20">
        <f t="shared" si="64"/>
        <v>785</v>
      </c>
      <c r="E4134" s="20">
        <f>MIN(IF(MOD(ROWS($A$2:A4134),$A$2)=0,E4133+1, E4133), $B$2-1)</f>
        <v>4</v>
      </c>
      <c r="G4134" s="2" t="str">
        <f>IF(NOT(OR(
SUMPRODUCT(--ISNUMBER(SEARCH('Chapter 2 (Generated)'!$B$3:$V$3,INDEX(MyData,D4134, E4134+1))))&gt;0,
SUMPRODUCT(--ISNUMBER(SEARCH('Chapter 2 (Generated)'!$B$4:$V$4,INDEX(MyData,D4134, E4134+1))))&gt;0)),
"        " &amp; INDEX(MyData,D4134, E4134+1),
"    " &amp; INDEX(MyData,D4134, E4134+1))</f>
        <v xml:space="preserve">        "null",</v>
      </c>
    </row>
    <row r="4135" spans="4:7" x14ac:dyDescent="0.2">
      <c r="D4135" s="20">
        <f t="shared" si="64"/>
        <v>786</v>
      </c>
      <c r="E4135" s="20">
        <f>MIN(IF(MOD(ROWS($A$2:A4135),$A$2)=0,E4134+1, E4134), $B$2-1)</f>
        <v>4</v>
      </c>
      <c r="G4135" s="2" t="str">
        <f>IF(NOT(OR(
SUMPRODUCT(--ISNUMBER(SEARCH('Chapter 2 (Generated)'!$B$3:$V$3,INDEX(MyData,D4135, E4135+1))))&gt;0,
SUMPRODUCT(--ISNUMBER(SEARCH('Chapter 2 (Generated)'!$B$4:$V$4,INDEX(MyData,D4135, E4135+1))))&gt;0)),
"        " &amp; INDEX(MyData,D4135, E4135+1),
"    " &amp; INDEX(MyData,D4135, E4135+1))</f>
        <v xml:space="preserve">        "null",</v>
      </c>
    </row>
    <row r="4136" spans="4:7" x14ac:dyDescent="0.2">
      <c r="D4136" s="20">
        <f t="shared" si="64"/>
        <v>787</v>
      </c>
      <c r="E4136" s="20">
        <f>MIN(IF(MOD(ROWS($A$2:A4136),$A$2)=0,E4135+1, E4135), $B$2-1)</f>
        <v>4</v>
      </c>
      <c r="G4136" s="2" t="str">
        <f>IF(NOT(OR(
SUMPRODUCT(--ISNUMBER(SEARCH('Chapter 2 (Generated)'!$B$3:$V$3,INDEX(MyData,D4136, E4136+1))))&gt;0,
SUMPRODUCT(--ISNUMBER(SEARCH('Chapter 2 (Generated)'!$B$4:$V$4,INDEX(MyData,D4136, E4136+1))))&gt;0)),
"        " &amp; INDEX(MyData,D4136, E4136+1),
"    " &amp; INDEX(MyData,D4136, E4136+1))</f>
        <v xml:space="preserve">        "null",</v>
      </c>
    </row>
    <row r="4137" spans="4:7" x14ac:dyDescent="0.2">
      <c r="D4137" s="20">
        <f t="shared" si="64"/>
        <v>788</v>
      </c>
      <c r="E4137" s="20">
        <f>MIN(IF(MOD(ROWS($A$2:A4137),$A$2)=0,E4136+1, E4136), $B$2-1)</f>
        <v>4</v>
      </c>
      <c r="G4137" s="2" t="str">
        <f>IF(NOT(OR(
SUMPRODUCT(--ISNUMBER(SEARCH('Chapter 2 (Generated)'!$B$3:$V$3,INDEX(MyData,D4137, E4137+1))))&gt;0,
SUMPRODUCT(--ISNUMBER(SEARCH('Chapter 2 (Generated)'!$B$4:$V$4,INDEX(MyData,D4137, E4137+1))))&gt;0)),
"        " &amp; INDEX(MyData,D4137, E4137+1),
"    " &amp; INDEX(MyData,D4137, E4137+1))</f>
        <v xml:space="preserve">        "null",//785 POPUP</v>
      </c>
    </row>
    <row r="4138" spans="4:7" x14ac:dyDescent="0.2">
      <c r="D4138" s="20">
        <f t="shared" si="64"/>
        <v>789</v>
      </c>
      <c r="E4138" s="20">
        <f>MIN(IF(MOD(ROWS($A$2:A4138),$A$2)=0,E4137+1, E4137), $B$2-1)</f>
        <v>4</v>
      </c>
      <c r="G4138" s="2" t="str">
        <f>IF(NOT(OR(
SUMPRODUCT(--ISNUMBER(SEARCH('Chapter 2 (Generated)'!$B$3:$V$3,INDEX(MyData,D4138, E4138+1))))&gt;0,
SUMPRODUCT(--ISNUMBER(SEARCH('Chapter 2 (Generated)'!$B$4:$V$4,INDEX(MyData,D4138, E4138+1))))&gt;0)),
"        " &amp; INDEX(MyData,D4138, E4138+1),
"    " &amp; INDEX(MyData,D4138, E4138+1))</f>
        <v xml:space="preserve">        "null",</v>
      </c>
    </row>
    <row r="4139" spans="4:7" x14ac:dyDescent="0.2">
      <c r="D4139" s="20">
        <f t="shared" si="64"/>
        <v>790</v>
      </c>
      <c r="E4139" s="20">
        <f>MIN(IF(MOD(ROWS($A$2:A4139),$A$2)=0,E4138+1, E4138), $B$2-1)</f>
        <v>4</v>
      </c>
      <c r="G4139" s="2" t="str">
        <f>IF(NOT(OR(
SUMPRODUCT(--ISNUMBER(SEARCH('Chapter 2 (Generated)'!$B$3:$V$3,INDEX(MyData,D4139, E4139+1))))&gt;0,
SUMPRODUCT(--ISNUMBER(SEARCH('Chapter 2 (Generated)'!$B$4:$V$4,INDEX(MyData,D4139, E4139+1))))&gt;0)),
"        " &amp; INDEX(MyData,D4139, E4139+1),
"    " &amp; INDEX(MyData,D4139, E4139+1))</f>
        <v xml:space="preserve">        "null",</v>
      </c>
    </row>
    <row r="4140" spans="4:7" x14ac:dyDescent="0.2">
      <c r="D4140" s="20">
        <f t="shared" si="64"/>
        <v>791</v>
      </c>
      <c r="E4140" s="20">
        <f>MIN(IF(MOD(ROWS($A$2:A4140),$A$2)=0,E4139+1, E4139), $B$2-1)</f>
        <v>4</v>
      </c>
      <c r="G4140" s="2" t="str">
        <f>IF(NOT(OR(
SUMPRODUCT(--ISNUMBER(SEARCH('Chapter 2 (Generated)'!$B$3:$V$3,INDEX(MyData,D4140, E4140+1))))&gt;0,
SUMPRODUCT(--ISNUMBER(SEARCH('Chapter 2 (Generated)'!$B$4:$V$4,INDEX(MyData,D4140, E4140+1))))&gt;0)),
"        " &amp; INDEX(MyData,D4140, E4140+1),
"    " &amp; INDEX(MyData,D4140, E4140+1))</f>
        <v xml:space="preserve">        "null",</v>
      </c>
    </row>
    <row r="4141" spans="4:7" x14ac:dyDescent="0.2">
      <c r="D4141" s="20">
        <f t="shared" si="64"/>
        <v>792</v>
      </c>
      <c r="E4141" s="20">
        <f>MIN(IF(MOD(ROWS($A$2:A4141),$A$2)=0,E4140+1, E4140), $B$2-1)</f>
        <v>4</v>
      </c>
      <c r="G4141" s="2" t="str">
        <f>IF(NOT(OR(
SUMPRODUCT(--ISNUMBER(SEARCH('Chapter 2 (Generated)'!$B$3:$V$3,INDEX(MyData,D4141, E4141+1))))&gt;0,
SUMPRODUCT(--ISNUMBER(SEARCH('Chapter 2 (Generated)'!$B$4:$V$4,INDEX(MyData,D4141, E4141+1))))&gt;0)),
"        " &amp; INDEX(MyData,D4141, E4141+1),
"    " &amp; INDEX(MyData,D4141, E4141+1))</f>
        <v xml:space="preserve">        personnages.neha[5],</v>
      </c>
    </row>
    <row r="4142" spans="4:7" x14ac:dyDescent="0.2">
      <c r="D4142" s="20">
        <f t="shared" si="64"/>
        <v>793</v>
      </c>
      <c r="E4142" s="20">
        <f>MIN(IF(MOD(ROWS($A$2:A4142),$A$2)=0,E4141+1, E4141), $B$2-1)</f>
        <v>4</v>
      </c>
      <c r="G4142" s="2" t="str">
        <f>IF(NOT(OR(
SUMPRODUCT(--ISNUMBER(SEARCH('Chapter 2 (Generated)'!$B$3:$V$3,INDEX(MyData,D4142, E4142+1))))&gt;0,
SUMPRODUCT(--ISNUMBER(SEARCH('Chapter 2 (Generated)'!$B$4:$V$4,INDEX(MyData,D4142, E4142+1))))&gt;0)),
"        " &amp; INDEX(MyData,D4142, E4142+1),
"    " &amp; INDEX(MyData,D4142, E4142+1))</f>
        <v xml:space="preserve">        "null",//790 </v>
      </c>
    </row>
    <row r="4143" spans="4:7" x14ac:dyDescent="0.2">
      <c r="D4143" s="20">
        <f t="shared" si="64"/>
        <v>794</v>
      </c>
      <c r="E4143" s="20">
        <f>MIN(IF(MOD(ROWS($A$2:A4143),$A$2)=0,E4142+1, E4142), $B$2-1)</f>
        <v>4</v>
      </c>
      <c r="G4143" s="2" t="str">
        <f>IF(NOT(OR(
SUMPRODUCT(--ISNUMBER(SEARCH('Chapter 2 (Generated)'!$B$3:$V$3,INDEX(MyData,D4143, E4143+1))))&gt;0,
SUMPRODUCT(--ISNUMBER(SEARCH('Chapter 2 (Generated)'!$B$4:$V$4,INDEX(MyData,D4143, E4143+1))))&gt;0)),
"        " &amp; INDEX(MyData,D4143, E4143+1),
"    " &amp; INDEX(MyData,D4143, E4143+1))</f>
        <v xml:space="preserve">        "null",</v>
      </c>
    </row>
    <row r="4144" spans="4:7" x14ac:dyDescent="0.2">
      <c r="D4144" s="20">
        <f t="shared" si="64"/>
        <v>795</v>
      </c>
      <c r="E4144" s="20">
        <f>MIN(IF(MOD(ROWS($A$2:A4144),$A$2)=0,E4143+1, E4143), $B$2-1)</f>
        <v>4</v>
      </c>
      <c r="G4144" s="2" t="str">
        <f>IF(NOT(OR(
SUMPRODUCT(--ISNUMBER(SEARCH('Chapter 2 (Generated)'!$B$3:$V$3,INDEX(MyData,D4144, E4144+1))))&gt;0,
SUMPRODUCT(--ISNUMBER(SEARCH('Chapter 2 (Generated)'!$B$4:$V$4,INDEX(MyData,D4144, E4144+1))))&gt;0)),
"        " &amp; INDEX(MyData,D4144, E4144+1),
"    " &amp; INDEX(MyData,D4144, E4144+1))</f>
        <v xml:space="preserve">        "null",</v>
      </c>
    </row>
    <row r="4145" spans="4:7" x14ac:dyDescent="0.2">
      <c r="D4145" s="20">
        <f t="shared" si="64"/>
        <v>796</v>
      </c>
      <c r="E4145" s="20">
        <f>MIN(IF(MOD(ROWS($A$2:A4145),$A$2)=0,E4144+1, E4144), $B$2-1)</f>
        <v>4</v>
      </c>
      <c r="G4145" s="2" t="str">
        <f>IF(NOT(OR(
SUMPRODUCT(--ISNUMBER(SEARCH('Chapter 2 (Generated)'!$B$3:$V$3,INDEX(MyData,D4145, E4145+1))))&gt;0,
SUMPRODUCT(--ISNUMBER(SEARCH('Chapter 2 (Generated)'!$B$4:$V$4,INDEX(MyData,D4145, E4145+1))))&gt;0)),
"        " &amp; INDEX(MyData,D4145, E4145+1),
"    " &amp; INDEX(MyData,D4145, E4145+1))</f>
        <v xml:space="preserve">        personnages.neha[5],</v>
      </c>
    </row>
    <row r="4146" spans="4:7" x14ac:dyDescent="0.2">
      <c r="D4146" s="20">
        <f t="shared" si="64"/>
        <v>797</v>
      </c>
      <c r="E4146" s="20">
        <f>MIN(IF(MOD(ROWS($A$2:A4146),$A$2)=0,E4145+1, E4145), $B$2-1)</f>
        <v>4</v>
      </c>
      <c r="G4146" s="2" t="str">
        <f>IF(NOT(OR(
SUMPRODUCT(--ISNUMBER(SEARCH('Chapter 2 (Generated)'!$B$3:$V$3,INDEX(MyData,D4146, E4146+1))))&gt;0,
SUMPRODUCT(--ISNUMBER(SEARCH('Chapter 2 (Generated)'!$B$4:$V$4,INDEX(MyData,D4146, E4146+1))))&gt;0)),
"        " &amp; INDEX(MyData,D4146, E4146+1),
"    " &amp; INDEX(MyData,D4146, E4146+1))</f>
        <v xml:space="preserve">        personnages.neha[5],</v>
      </c>
    </row>
    <row r="4147" spans="4:7" x14ac:dyDescent="0.2">
      <c r="D4147" s="20">
        <f t="shared" si="64"/>
        <v>798</v>
      </c>
      <c r="E4147" s="20">
        <f>MIN(IF(MOD(ROWS($A$2:A4147),$A$2)=0,E4146+1, E4146), $B$2-1)</f>
        <v>4</v>
      </c>
      <c r="G4147" s="2" t="str">
        <f>IF(NOT(OR(
SUMPRODUCT(--ISNUMBER(SEARCH('Chapter 2 (Generated)'!$B$3:$V$3,INDEX(MyData,D4147, E4147+1))))&gt;0,
SUMPRODUCT(--ISNUMBER(SEARCH('Chapter 2 (Generated)'!$B$4:$V$4,INDEX(MyData,D4147, E4147+1))))&gt;0)),
"        " &amp; INDEX(MyData,D4147, E4147+1),
"    " &amp; INDEX(MyData,D4147, E4147+1))</f>
        <v xml:space="preserve">        personnages.neha[5],//795 </v>
      </c>
    </row>
    <row r="4148" spans="4:7" x14ac:dyDescent="0.2">
      <c r="D4148" s="20">
        <f t="shared" si="64"/>
        <v>799</v>
      </c>
      <c r="E4148" s="20">
        <f>MIN(IF(MOD(ROWS($A$2:A4148),$A$2)=0,E4147+1, E4147), $B$2-1)</f>
        <v>4</v>
      </c>
      <c r="G4148" s="2" t="str">
        <f>IF(NOT(OR(
SUMPRODUCT(--ISNUMBER(SEARCH('Chapter 2 (Generated)'!$B$3:$V$3,INDEX(MyData,D4148, E4148+1))))&gt;0,
SUMPRODUCT(--ISNUMBER(SEARCH('Chapter 2 (Generated)'!$B$4:$V$4,INDEX(MyData,D4148, E4148+1))))&gt;0)),
"        " &amp; INDEX(MyData,D4148, E4148+1),
"    " &amp; INDEX(MyData,D4148, E4148+1))</f>
        <v xml:space="preserve">        personnages.neha[4],</v>
      </c>
    </row>
    <row r="4149" spans="4:7" x14ac:dyDescent="0.2">
      <c r="D4149" s="20">
        <f t="shared" si="64"/>
        <v>800</v>
      </c>
      <c r="E4149" s="20">
        <f>MIN(IF(MOD(ROWS($A$2:A4149),$A$2)=0,E4148+1, E4148), $B$2-1)</f>
        <v>4</v>
      </c>
      <c r="G4149" s="2" t="str">
        <f>IF(NOT(OR(
SUMPRODUCT(--ISNUMBER(SEARCH('Chapter 2 (Generated)'!$B$3:$V$3,INDEX(MyData,D4149, E4149+1))))&gt;0,
SUMPRODUCT(--ISNUMBER(SEARCH('Chapter 2 (Generated)'!$B$4:$V$4,INDEX(MyData,D4149, E4149+1))))&gt;0)),
"        " &amp; INDEX(MyData,D4149, E4149+1),
"    " &amp; INDEX(MyData,D4149, E4149+1))</f>
        <v xml:space="preserve">        personnages.neha[5],</v>
      </c>
    </row>
    <row r="4150" spans="4:7" x14ac:dyDescent="0.2">
      <c r="D4150" s="20">
        <f t="shared" si="64"/>
        <v>801</v>
      </c>
      <c r="E4150" s="20">
        <f>MIN(IF(MOD(ROWS($A$2:A4150),$A$2)=0,E4149+1, E4149), $B$2-1)</f>
        <v>4</v>
      </c>
      <c r="G4150" s="2" t="str">
        <f>IF(NOT(OR(
SUMPRODUCT(--ISNUMBER(SEARCH('Chapter 2 (Generated)'!$B$3:$V$3,INDEX(MyData,D4150, E4150+1))))&gt;0,
SUMPRODUCT(--ISNUMBER(SEARCH('Chapter 2 (Generated)'!$B$4:$V$4,INDEX(MyData,D4150, E4150+1))))&gt;0)),
"        " &amp; INDEX(MyData,D4150, E4150+1),
"    " &amp; INDEX(MyData,D4150, E4150+1))</f>
        <v xml:space="preserve">        "null",</v>
      </c>
    </row>
    <row r="4151" spans="4:7" x14ac:dyDescent="0.2">
      <c r="D4151" s="20">
        <f t="shared" si="64"/>
        <v>802</v>
      </c>
      <c r="E4151" s="20">
        <f>MIN(IF(MOD(ROWS($A$2:A4151),$A$2)=0,E4150+1, E4150), $B$2-1)</f>
        <v>4</v>
      </c>
      <c r="G4151" s="2" t="str">
        <f>IF(NOT(OR(
SUMPRODUCT(--ISNUMBER(SEARCH('Chapter 2 (Generated)'!$B$3:$V$3,INDEX(MyData,D4151, E4151+1))))&gt;0,
SUMPRODUCT(--ISNUMBER(SEARCH('Chapter 2 (Generated)'!$B$4:$V$4,INDEX(MyData,D4151, E4151+1))))&gt;0)),
"        " &amp; INDEX(MyData,D4151, E4151+1),
"    " &amp; INDEX(MyData,D4151, E4151+1))</f>
        <v xml:space="preserve">        "null",//799 POPUP</v>
      </c>
    </row>
    <row r="4152" spans="4:7" x14ac:dyDescent="0.2">
      <c r="D4152" s="20">
        <f t="shared" si="64"/>
        <v>803</v>
      </c>
      <c r="E4152" s="20">
        <f>MIN(IF(MOD(ROWS($A$2:A4152),$A$2)=0,E4151+1, E4151), $B$2-1)</f>
        <v>4</v>
      </c>
      <c r="G4152" s="2" t="str">
        <f>IF(NOT(OR(
SUMPRODUCT(--ISNUMBER(SEARCH('Chapter 2 (Generated)'!$B$3:$V$3,INDEX(MyData,D4152, E4152+1))))&gt;0,
SUMPRODUCT(--ISNUMBER(SEARCH('Chapter 2 (Generated)'!$B$4:$V$4,INDEX(MyData,D4152, E4152+1))))&gt;0)),
"        " &amp; INDEX(MyData,D4152, E4152+1),
"    " &amp; INDEX(MyData,D4152, E4152+1))</f>
        <v xml:space="preserve">        "null",//800 </v>
      </c>
    </row>
    <row r="4153" spans="4:7" x14ac:dyDescent="0.2">
      <c r="D4153" s="20">
        <f t="shared" si="64"/>
        <v>804</v>
      </c>
      <c r="E4153" s="20">
        <f>MIN(IF(MOD(ROWS($A$2:A4153),$A$2)=0,E4152+1, E4152), $B$2-1)</f>
        <v>4</v>
      </c>
      <c r="G4153" s="2" t="str">
        <f>IF(NOT(OR(
SUMPRODUCT(--ISNUMBER(SEARCH('Chapter 2 (Generated)'!$B$3:$V$3,INDEX(MyData,D4153, E4153+1))))&gt;0,
SUMPRODUCT(--ISNUMBER(SEARCH('Chapter 2 (Generated)'!$B$4:$V$4,INDEX(MyData,D4153, E4153+1))))&gt;0)),
"        " &amp; INDEX(MyData,D4153, E4153+1),
"    " &amp; INDEX(MyData,D4153, E4153+1))</f>
        <v xml:space="preserve">        "null",</v>
      </c>
    </row>
    <row r="4154" spans="4:7" x14ac:dyDescent="0.2">
      <c r="D4154" s="20">
        <f t="shared" si="64"/>
        <v>805</v>
      </c>
      <c r="E4154" s="20">
        <f>MIN(IF(MOD(ROWS($A$2:A4154),$A$2)=0,E4153+1, E4153), $B$2-1)</f>
        <v>4</v>
      </c>
      <c r="G4154" s="2" t="str">
        <f>IF(NOT(OR(
SUMPRODUCT(--ISNUMBER(SEARCH('Chapter 2 (Generated)'!$B$3:$V$3,INDEX(MyData,D4154, E4154+1))))&gt;0,
SUMPRODUCT(--ISNUMBER(SEARCH('Chapter 2 (Generated)'!$B$4:$V$4,INDEX(MyData,D4154, E4154+1))))&gt;0)),
"        " &amp; INDEX(MyData,D4154, E4154+1),
"    " &amp; INDEX(MyData,D4154, E4154+1))</f>
        <v xml:space="preserve">        personnages.neha[5],</v>
      </c>
    </row>
    <row r="4155" spans="4:7" x14ac:dyDescent="0.2">
      <c r="D4155" s="20">
        <f t="shared" si="64"/>
        <v>806</v>
      </c>
      <c r="E4155" s="20">
        <f>MIN(IF(MOD(ROWS($A$2:A4155),$A$2)=0,E4154+1, E4154), $B$2-1)</f>
        <v>4</v>
      </c>
      <c r="G4155" s="2" t="str">
        <f>IF(NOT(OR(
SUMPRODUCT(--ISNUMBER(SEARCH('Chapter 2 (Generated)'!$B$3:$V$3,INDEX(MyData,D4155, E4155+1))))&gt;0,
SUMPRODUCT(--ISNUMBER(SEARCH('Chapter 2 (Generated)'!$B$4:$V$4,INDEX(MyData,D4155, E4155+1))))&gt;0)),
"        " &amp; INDEX(MyData,D4155, E4155+1),
"    " &amp; INDEX(MyData,D4155, E4155+1))</f>
        <v xml:space="preserve">        personnages.neha[4],</v>
      </c>
    </row>
    <row r="4156" spans="4:7" x14ac:dyDescent="0.2">
      <c r="D4156" s="20">
        <f t="shared" si="64"/>
        <v>807</v>
      </c>
      <c r="E4156" s="20">
        <f>MIN(IF(MOD(ROWS($A$2:A4156),$A$2)=0,E4155+1, E4155), $B$2-1)</f>
        <v>4</v>
      </c>
      <c r="G4156" s="2" t="str">
        <f>IF(NOT(OR(
SUMPRODUCT(--ISNUMBER(SEARCH('Chapter 2 (Generated)'!$B$3:$V$3,INDEX(MyData,D4156, E4156+1))))&gt;0,
SUMPRODUCT(--ISNUMBER(SEARCH('Chapter 2 (Generated)'!$B$4:$V$4,INDEX(MyData,D4156, E4156+1))))&gt;0)),
"        " &amp; INDEX(MyData,D4156, E4156+1),
"    " &amp; INDEX(MyData,D4156, E4156+1))</f>
        <v xml:space="preserve">        "null",//804 Different Dorm…</v>
      </c>
    </row>
    <row r="4157" spans="4:7" x14ac:dyDescent="0.2">
      <c r="D4157" s="20">
        <f t="shared" si="64"/>
        <v>808</v>
      </c>
      <c r="E4157" s="20">
        <f>MIN(IF(MOD(ROWS($A$2:A4157),$A$2)=0,E4156+1, E4156), $B$2-1)</f>
        <v>4</v>
      </c>
      <c r="G4157" s="2" t="str">
        <f>IF(NOT(OR(
SUMPRODUCT(--ISNUMBER(SEARCH('Chapter 2 (Generated)'!$B$3:$V$3,INDEX(MyData,D4157, E4157+1))))&gt;0,
SUMPRODUCT(--ISNUMBER(SEARCH('Chapter 2 (Generated)'!$B$4:$V$4,INDEX(MyData,D4157, E4157+1))))&gt;0)),
"        " &amp; INDEX(MyData,D4157, E4157+1),
"    " &amp; INDEX(MyData,D4157, E4157+1))</f>
        <v xml:space="preserve">        "null",//805 </v>
      </c>
    </row>
    <row r="4158" spans="4:7" x14ac:dyDescent="0.2">
      <c r="D4158" s="20">
        <f t="shared" si="64"/>
        <v>809</v>
      </c>
      <c r="E4158" s="20">
        <f>MIN(IF(MOD(ROWS($A$2:A4158),$A$2)=0,E4157+1, E4157), $B$2-1)</f>
        <v>4</v>
      </c>
      <c r="G4158" s="2" t="str">
        <f>IF(NOT(OR(
SUMPRODUCT(--ISNUMBER(SEARCH('Chapter 2 (Generated)'!$B$3:$V$3,INDEX(MyData,D4158, E4158+1))))&gt;0,
SUMPRODUCT(--ISNUMBER(SEARCH('Chapter 2 (Generated)'!$B$4:$V$4,INDEX(MyData,D4158, E4158+1))))&gt;0)),
"        " &amp; INDEX(MyData,D4158, E4158+1),
"    " &amp; INDEX(MyData,D4158, E4158+1))</f>
        <v xml:space="preserve">        "null",</v>
      </c>
    </row>
    <row r="4159" spans="4:7" x14ac:dyDescent="0.2">
      <c r="D4159" s="20">
        <f t="shared" si="64"/>
        <v>810</v>
      </c>
      <c r="E4159" s="20">
        <f>MIN(IF(MOD(ROWS($A$2:A4159),$A$2)=0,E4158+1, E4158), $B$2-1)</f>
        <v>4</v>
      </c>
      <c r="G4159" s="2" t="str">
        <f>IF(NOT(OR(
SUMPRODUCT(--ISNUMBER(SEARCH('Chapter 2 (Generated)'!$B$3:$V$3,INDEX(MyData,D4159, E4159+1))))&gt;0,
SUMPRODUCT(--ISNUMBER(SEARCH('Chapter 2 (Generated)'!$B$4:$V$4,INDEX(MyData,D4159, E4159+1))))&gt;0)),
"        " &amp; INDEX(MyData,D4159, E4159+1),
"    " &amp; INDEX(MyData,D4159, E4159+1))</f>
        <v xml:space="preserve">        personnages.neha[0],</v>
      </c>
    </row>
    <row r="4160" spans="4:7" x14ac:dyDescent="0.2">
      <c r="D4160" s="20">
        <f t="shared" si="64"/>
        <v>811</v>
      </c>
      <c r="E4160" s="20">
        <f>MIN(IF(MOD(ROWS($A$2:A4160),$A$2)=0,E4159+1, E4159), $B$2-1)</f>
        <v>4</v>
      </c>
      <c r="G4160" s="2" t="str">
        <f>IF(NOT(OR(
SUMPRODUCT(--ISNUMBER(SEARCH('Chapter 2 (Generated)'!$B$3:$V$3,INDEX(MyData,D4160, E4160+1))))&gt;0,
SUMPRODUCT(--ISNUMBER(SEARCH('Chapter 2 (Generated)'!$B$4:$V$4,INDEX(MyData,D4160, E4160+1))))&gt;0)),
"        " &amp; INDEX(MyData,D4160, E4160+1),
"    " &amp; INDEX(MyData,D4160, E4160+1))</f>
        <v xml:space="preserve">        "null",</v>
      </c>
    </row>
    <row r="4161" spans="4:7" x14ac:dyDescent="0.2">
      <c r="D4161" s="20">
        <f t="shared" si="64"/>
        <v>812</v>
      </c>
      <c r="E4161" s="20">
        <f>MIN(IF(MOD(ROWS($A$2:A4161),$A$2)=0,E4160+1, E4160), $B$2-1)</f>
        <v>4</v>
      </c>
      <c r="G4161" s="2" t="str">
        <f>IF(NOT(OR(
SUMPRODUCT(--ISNUMBER(SEARCH('Chapter 2 (Generated)'!$B$3:$V$3,INDEX(MyData,D4161, E4161+1))))&gt;0,
SUMPRODUCT(--ISNUMBER(SEARCH('Chapter 2 (Generated)'!$B$4:$V$4,INDEX(MyData,D4161, E4161+1))))&gt;0)),
"        " &amp; INDEX(MyData,D4161, E4161+1),
"    " &amp; INDEX(MyData,D4161, E4161+1))</f>
        <v xml:space="preserve">        "null",</v>
      </c>
    </row>
    <row r="4162" spans="4:7" x14ac:dyDescent="0.2">
      <c r="D4162" s="20">
        <f t="shared" ref="D4162:D4225" si="65">MOD(ROW(D4161)-1+ROWS(MyData),ROWS(MyData))+1</f>
        <v>813</v>
      </c>
      <c r="E4162" s="20">
        <f>MIN(IF(MOD(ROWS($A$2:A4162),$A$2)=0,E4161+1, E4161), $B$2-1)</f>
        <v>4</v>
      </c>
      <c r="G4162" s="2" t="str">
        <f>IF(NOT(OR(
SUMPRODUCT(--ISNUMBER(SEARCH('Chapter 2 (Generated)'!$B$3:$V$3,INDEX(MyData,D4162, E4162+1))))&gt;0,
SUMPRODUCT(--ISNUMBER(SEARCH('Chapter 2 (Generated)'!$B$4:$V$4,INDEX(MyData,D4162, E4162+1))))&gt;0)),
"        " &amp; INDEX(MyData,D4162, E4162+1),
"    " &amp; INDEX(MyData,D4162, E4162+1))</f>
        <v xml:space="preserve">        "null",//810 </v>
      </c>
    </row>
    <row r="4163" spans="4:7" x14ac:dyDescent="0.2">
      <c r="D4163" s="20">
        <f t="shared" si="65"/>
        <v>814</v>
      </c>
      <c r="E4163" s="20">
        <f>MIN(IF(MOD(ROWS($A$2:A4163),$A$2)=0,E4162+1, E4162), $B$2-1)</f>
        <v>4</v>
      </c>
      <c r="G4163" s="2" t="str">
        <f>IF(NOT(OR(
SUMPRODUCT(--ISNUMBER(SEARCH('Chapter 2 (Generated)'!$B$3:$V$3,INDEX(MyData,D4163, E4163+1))))&gt;0,
SUMPRODUCT(--ISNUMBER(SEARCH('Chapter 2 (Generated)'!$B$4:$V$4,INDEX(MyData,D4163, E4163+1))))&gt;0)),
"        " &amp; INDEX(MyData,D4163, E4163+1),
"    " &amp; INDEX(MyData,D4163, E4163+1))</f>
        <v xml:space="preserve">        "null",</v>
      </c>
    </row>
    <row r="4164" spans="4:7" x14ac:dyDescent="0.2">
      <c r="D4164" s="20">
        <f t="shared" si="65"/>
        <v>815</v>
      </c>
      <c r="E4164" s="20">
        <f>MIN(IF(MOD(ROWS($A$2:A4164),$A$2)=0,E4163+1, E4163), $B$2-1)</f>
        <v>4</v>
      </c>
      <c r="G4164" s="2" t="str">
        <f>IF(NOT(OR(
SUMPRODUCT(--ISNUMBER(SEARCH('Chapter 2 (Generated)'!$B$3:$V$3,INDEX(MyData,D4164, E4164+1))))&gt;0,
SUMPRODUCT(--ISNUMBER(SEARCH('Chapter 2 (Generated)'!$B$4:$V$4,INDEX(MyData,D4164, E4164+1))))&gt;0)),
"        " &amp; INDEX(MyData,D4164, E4164+1),
"    " &amp; INDEX(MyData,D4164, E4164+1))</f>
        <v xml:space="preserve">        personnages.neha[5],</v>
      </c>
    </row>
    <row r="4165" spans="4:7" x14ac:dyDescent="0.2">
      <c r="D4165" s="20">
        <f t="shared" si="65"/>
        <v>816</v>
      </c>
      <c r="E4165" s="20">
        <f>MIN(IF(MOD(ROWS($A$2:A4165),$A$2)=0,E4164+1, E4164), $B$2-1)</f>
        <v>4</v>
      </c>
      <c r="G4165" s="2" t="str">
        <f>IF(NOT(OR(
SUMPRODUCT(--ISNUMBER(SEARCH('Chapter 2 (Generated)'!$B$3:$V$3,INDEX(MyData,D4165, E4165+1))))&gt;0,
SUMPRODUCT(--ISNUMBER(SEARCH('Chapter 2 (Generated)'!$B$4:$V$4,INDEX(MyData,D4165, E4165+1))))&gt;0)),
"        " &amp; INDEX(MyData,D4165, E4165+1),
"    " &amp; INDEX(MyData,D4165, E4165+1))</f>
        <v xml:space="preserve">        "null",</v>
      </c>
    </row>
    <row r="4166" spans="4:7" x14ac:dyDescent="0.2">
      <c r="D4166" s="20">
        <f t="shared" si="65"/>
        <v>817</v>
      </c>
      <c r="E4166" s="20">
        <f>MIN(IF(MOD(ROWS($A$2:A4166),$A$2)=0,E4165+1, E4165), $B$2-1)</f>
        <v>4</v>
      </c>
      <c r="G4166" s="2" t="str">
        <f>IF(NOT(OR(
SUMPRODUCT(--ISNUMBER(SEARCH('Chapter 2 (Generated)'!$B$3:$V$3,INDEX(MyData,D4166, E4166+1))))&gt;0,
SUMPRODUCT(--ISNUMBER(SEARCH('Chapter 2 (Generated)'!$B$4:$V$4,INDEX(MyData,D4166, E4166+1))))&gt;0)),
"        " &amp; INDEX(MyData,D4166, E4166+1),
"    " &amp; INDEX(MyData,D4166, E4166+1))</f>
        <v xml:space="preserve">        "null",</v>
      </c>
    </row>
    <row r="4167" spans="4:7" x14ac:dyDescent="0.2">
      <c r="D4167" s="20">
        <f t="shared" si="65"/>
        <v>818</v>
      </c>
      <c r="E4167" s="20">
        <f>MIN(IF(MOD(ROWS($A$2:A4167),$A$2)=0,E4166+1, E4166), $B$2-1)</f>
        <v>4</v>
      </c>
      <c r="G4167" s="2" t="str">
        <f>IF(NOT(OR(
SUMPRODUCT(--ISNUMBER(SEARCH('Chapter 2 (Generated)'!$B$3:$V$3,INDEX(MyData,D4167, E4167+1))))&gt;0,
SUMPRODUCT(--ISNUMBER(SEARCH('Chapter 2 (Generated)'!$B$4:$V$4,INDEX(MyData,D4167, E4167+1))))&gt;0)),
"        " &amp; INDEX(MyData,D4167, E4167+1),
"    " &amp; INDEX(MyData,D4167, E4167+1))</f>
        <v xml:space="preserve">        personnages.neha[0],//815 </v>
      </c>
    </row>
    <row r="4168" spans="4:7" x14ac:dyDescent="0.2">
      <c r="D4168" s="20">
        <f t="shared" si="65"/>
        <v>819</v>
      </c>
      <c r="E4168" s="20">
        <f>MIN(IF(MOD(ROWS($A$2:A4168),$A$2)=0,E4167+1, E4167), $B$2-1)</f>
        <v>4</v>
      </c>
      <c r="G4168" s="2" t="str">
        <f>IF(NOT(OR(
SUMPRODUCT(--ISNUMBER(SEARCH('Chapter 2 (Generated)'!$B$3:$V$3,INDEX(MyData,D4168, E4168+1))))&gt;0,
SUMPRODUCT(--ISNUMBER(SEARCH('Chapter 2 (Generated)'!$B$4:$V$4,INDEX(MyData,D4168, E4168+1))))&gt;0)),
"        " &amp; INDEX(MyData,D4168, E4168+1),
"    " &amp; INDEX(MyData,D4168, E4168+1))</f>
        <v xml:space="preserve">        "null",</v>
      </c>
    </row>
    <row r="4169" spans="4:7" x14ac:dyDescent="0.2">
      <c r="D4169" s="20">
        <f t="shared" si="65"/>
        <v>820</v>
      </c>
      <c r="E4169" s="20">
        <f>MIN(IF(MOD(ROWS($A$2:A4169),$A$2)=0,E4168+1, E4168), $B$2-1)</f>
        <v>4</v>
      </c>
      <c r="G4169" s="2" t="str">
        <f>IF(NOT(OR(
SUMPRODUCT(--ISNUMBER(SEARCH('Chapter 2 (Generated)'!$B$3:$V$3,INDEX(MyData,D4169, E4169+1))))&gt;0,
SUMPRODUCT(--ISNUMBER(SEARCH('Chapter 2 (Generated)'!$B$4:$V$4,INDEX(MyData,D4169, E4169+1))))&gt;0)),
"        " &amp; INDEX(MyData,D4169, E4169+1),
"    " &amp; INDEX(MyData,D4169, E4169+1))</f>
        <v xml:space="preserve">        "null",</v>
      </c>
    </row>
    <row r="4170" spans="4:7" x14ac:dyDescent="0.2">
      <c r="D4170" s="20">
        <f t="shared" si="65"/>
        <v>821</v>
      </c>
      <c r="E4170" s="20">
        <f>MIN(IF(MOD(ROWS($A$2:A4170),$A$2)=0,E4169+1, E4169), $B$2-1)</f>
        <v>4</v>
      </c>
      <c r="G4170" s="2" t="str">
        <f>IF(NOT(OR(
SUMPRODUCT(--ISNUMBER(SEARCH('Chapter 2 (Generated)'!$B$3:$V$3,INDEX(MyData,D4170, E4170+1))))&gt;0,
SUMPRODUCT(--ISNUMBER(SEARCH('Chapter 2 (Generated)'!$B$4:$V$4,INDEX(MyData,D4170, E4170+1))))&gt;0)),
"        " &amp; INDEX(MyData,D4170, E4170+1),
"    " &amp; INDEX(MyData,D4170, E4170+1))</f>
        <v xml:space="preserve">        "null",</v>
      </c>
    </row>
    <row r="4171" spans="4:7" x14ac:dyDescent="0.2">
      <c r="D4171" s="20">
        <f t="shared" si="65"/>
        <v>822</v>
      </c>
      <c r="E4171" s="20">
        <f>MIN(IF(MOD(ROWS($A$2:A4171),$A$2)=0,E4170+1, E4170), $B$2-1)</f>
        <v>4</v>
      </c>
      <c r="G4171" s="2" t="str">
        <f>IF(NOT(OR(
SUMPRODUCT(--ISNUMBER(SEARCH('Chapter 2 (Generated)'!$B$3:$V$3,INDEX(MyData,D4171, E4171+1))))&gt;0,
SUMPRODUCT(--ISNUMBER(SEARCH('Chapter 2 (Generated)'!$B$4:$V$4,INDEX(MyData,D4171, E4171+1))))&gt;0)),
"        " &amp; INDEX(MyData,D4171, E4171+1),
"    " &amp; INDEX(MyData,D4171, E4171+1))</f>
        <v xml:space="preserve">        "null",</v>
      </c>
    </row>
    <row r="4172" spans="4:7" x14ac:dyDescent="0.2">
      <c r="D4172" s="20">
        <f t="shared" si="65"/>
        <v>823</v>
      </c>
      <c r="E4172" s="20">
        <f>MIN(IF(MOD(ROWS($A$2:A4172),$A$2)=0,E4171+1, E4171), $B$2-1)</f>
        <v>4</v>
      </c>
      <c r="G4172" s="2" t="str">
        <f>IF(NOT(OR(
SUMPRODUCT(--ISNUMBER(SEARCH('Chapter 2 (Generated)'!$B$3:$V$3,INDEX(MyData,D4172, E4172+1))))&gt;0,
SUMPRODUCT(--ISNUMBER(SEARCH('Chapter 2 (Generated)'!$B$4:$V$4,INDEX(MyData,D4172, E4172+1))))&gt;0)),
"        " &amp; INDEX(MyData,D4172, E4172+1),
"    " &amp; INDEX(MyData,D4172, E4172+1))</f>
        <v xml:space="preserve">        "null",//820 </v>
      </c>
    </row>
    <row r="4173" spans="4:7" x14ac:dyDescent="0.2">
      <c r="D4173" s="20">
        <f t="shared" si="65"/>
        <v>824</v>
      </c>
      <c r="E4173" s="20">
        <f>MIN(IF(MOD(ROWS($A$2:A4173),$A$2)=0,E4172+1, E4172), $B$2-1)</f>
        <v>4</v>
      </c>
      <c r="G4173" s="2" t="str">
        <f>IF(NOT(OR(
SUMPRODUCT(--ISNUMBER(SEARCH('Chapter 2 (Generated)'!$B$3:$V$3,INDEX(MyData,D4173, E4173+1))))&gt;0,
SUMPRODUCT(--ISNUMBER(SEARCH('Chapter 2 (Generated)'!$B$4:$V$4,INDEX(MyData,D4173, E4173+1))))&gt;0)),
"        " &amp; INDEX(MyData,D4173, E4173+1),
"    " &amp; INDEX(MyData,D4173, E4173+1))</f>
        <v xml:space="preserve">        personnages.neha[0],</v>
      </c>
    </row>
    <row r="4174" spans="4:7" x14ac:dyDescent="0.2">
      <c r="D4174" s="20">
        <f t="shared" si="65"/>
        <v>825</v>
      </c>
      <c r="E4174" s="20">
        <f>MIN(IF(MOD(ROWS($A$2:A4174),$A$2)=0,E4173+1, E4173), $B$2-1)</f>
        <v>4</v>
      </c>
      <c r="G4174" s="2" t="str">
        <f>IF(NOT(OR(
SUMPRODUCT(--ISNUMBER(SEARCH('Chapter 2 (Generated)'!$B$3:$V$3,INDEX(MyData,D4174, E4174+1))))&gt;0,
SUMPRODUCT(--ISNUMBER(SEARCH('Chapter 2 (Generated)'!$B$4:$V$4,INDEX(MyData,D4174, E4174+1))))&gt;0)),
"        " &amp; INDEX(MyData,D4174, E4174+1),
"    " &amp; INDEX(MyData,D4174, E4174+1))</f>
        <v xml:space="preserve">        "null",</v>
      </c>
    </row>
    <row r="4175" spans="4:7" x14ac:dyDescent="0.2">
      <c r="D4175" s="20">
        <f t="shared" si="65"/>
        <v>826</v>
      </c>
      <c r="E4175" s="20">
        <f>MIN(IF(MOD(ROWS($A$2:A4175),$A$2)=0,E4174+1, E4174), $B$2-1)</f>
        <v>4</v>
      </c>
      <c r="G4175" s="2" t="str">
        <f>IF(NOT(OR(
SUMPRODUCT(--ISNUMBER(SEARCH('Chapter 2 (Generated)'!$B$3:$V$3,INDEX(MyData,D4175, E4175+1))))&gt;0,
SUMPRODUCT(--ISNUMBER(SEARCH('Chapter 2 (Generated)'!$B$4:$V$4,INDEX(MyData,D4175, E4175+1))))&gt;0)),
"        " &amp; INDEX(MyData,D4175, E4175+1),
"    " &amp; INDEX(MyData,D4175, E4175+1))</f>
        <v xml:space="preserve">        "null",</v>
      </c>
    </row>
    <row r="4176" spans="4:7" x14ac:dyDescent="0.2">
      <c r="D4176" s="20">
        <f t="shared" si="65"/>
        <v>827</v>
      </c>
      <c r="E4176" s="20">
        <f>MIN(IF(MOD(ROWS($A$2:A4176),$A$2)=0,E4175+1, E4175), $B$2-1)</f>
        <v>4</v>
      </c>
      <c r="G4176" s="2" t="str">
        <f>IF(NOT(OR(
SUMPRODUCT(--ISNUMBER(SEARCH('Chapter 2 (Generated)'!$B$3:$V$3,INDEX(MyData,D4176, E4176+1))))&gt;0,
SUMPRODUCT(--ISNUMBER(SEARCH('Chapter 2 (Generated)'!$B$4:$V$4,INDEX(MyData,D4176, E4176+1))))&gt;0)),
"        " &amp; INDEX(MyData,D4176, E4176+1),
"    " &amp; INDEX(MyData,D4176, E4176+1))</f>
        <v xml:space="preserve">        "null",</v>
      </c>
    </row>
    <row r="4177" spans="4:7" x14ac:dyDescent="0.2">
      <c r="D4177" s="20">
        <f t="shared" si="65"/>
        <v>828</v>
      </c>
      <c r="E4177" s="20">
        <f>MIN(IF(MOD(ROWS($A$2:A4177),$A$2)=0,E4176+1, E4176), $B$2-1)</f>
        <v>4</v>
      </c>
      <c r="G4177" s="2" t="str">
        <f>IF(NOT(OR(
SUMPRODUCT(--ISNUMBER(SEARCH('Chapter 2 (Generated)'!$B$3:$V$3,INDEX(MyData,D4177, E4177+1))))&gt;0,
SUMPRODUCT(--ISNUMBER(SEARCH('Chapter 2 (Generated)'!$B$4:$V$4,INDEX(MyData,D4177, E4177+1))))&gt;0)),
"        " &amp; INDEX(MyData,D4177, E4177+1),
"    " &amp; INDEX(MyData,D4177, E4177+1))</f>
        <v xml:space="preserve">        "null",//825 </v>
      </c>
    </row>
    <row r="4178" spans="4:7" x14ac:dyDescent="0.2">
      <c r="D4178" s="20">
        <f t="shared" si="65"/>
        <v>829</v>
      </c>
      <c r="E4178" s="20">
        <f>MIN(IF(MOD(ROWS($A$2:A4178),$A$2)=0,E4177+1, E4177), $B$2-1)</f>
        <v>4</v>
      </c>
      <c r="G4178" s="2" t="str">
        <f>IF(NOT(OR(
SUMPRODUCT(--ISNUMBER(SEARCH('Chapter 2 (Generated)'!$B$3:$V$3,INDEX(MyData,D4178, E4178+1))))&gt;0,
SUMPRODUCT(--ISNUMBER(SEARCH('Chapter 2 (Generated)'!$B$4:$V$4,INDEX(MyData,D4178, E4178+1))))&gt;0)),
"        " &amp; INDEX(MyData,D4178, E4178+1),
"    " &amp; INDEX(MyData,D4178, E4178+1))</f>
        <v xml:space="preserve">        "null",</v>
      </c>
    </row>
    <row r="4179" spans="4:7" x14ac:dyDescent="0.2">
      <c r="D4179" s="20">
        <f t="shared" si="65"/>
        <v>830</v>
      </c>
      <c r="E4179" s="20">
        <f>MIN(IF(MOD(ROWS($A$2:A4179),$A$2)=0,E4178+1, E4178), $B$2-1)</f>
        <v>4</v>
      </c>
      <c r="G4179" s="2" t="str">
        <f>IF(NOT(OR(
SUMPRODUCT(--ISNUMBER(SEARCH('Chapter 2 (Generated)'!$B$3:$V$3,INDEX(MyData,D4179, E4179+1))))&gt;0,
SUMPRODUCT(--ISNUMBER(SEARCH('Chapter 2 (Generated)'!$B$4:$V$4,INDEX(MyData,D4179, E4179+1))))&gt;0)),
"        " &amp; INDEX(MyData,D4179, E4179+1),
"    " &amp; INDEX(MyData,D4179, E4179+1))</f>
        <v xml:space="preserve">        "null",</v>
      </c>
    </row>
    <row r="4180" spans="4:7" x14ac:dyDescent="0.2">
      <c r="D4180" s="20">
        <f t="shared" si="65"/>
        <v>831</v>
      </c>
      <c r="E4180" s="20">
        <f>MIN(IF(MOD(ROWS($A$2:A4180),$A$2)=0,E4179+1, E4179), $B$2-1)</f>
        <v>4</v>
      </c>
      <c r="G4180" s="2" t="str">
        <f>IF(NOT(OR(
SUMPRODUCT(--ISNUMBER(SEARCH('Chapter 2 (Generated)'!$B$3:$V$3,INDEX(MyData,D4180, E4180+1))))&gt;0,
SUMPRODUCT(--ISNUMBER(SEARCH('Chapter 2 (Generated)'!$B$4:$V$4,INDEX(MyData,D4180, E4180+1))))&gt;0)),
"        " &amp; INDEX(MyData,D4180, E4180+1),
"    " &amp; INDEX(MyData,D4180, E4180+1))</f>
        <v xml:space="preserve">        "null",</v>
      </c>
    </row>
    <row r="4181" spans="4:7" x14ac:dyDescent="0.2">
      <c r="D4181" s="20">
        <f t="shared" si="65"/>
        <v>832</v>
      </c>
      <c r="E4181" s="20">
        <f>MIN(IF(MOD(ROWS($A$2:A4181),$A$2)=0,E4180+1, E4180), $B$2-1)</f>
        <v>4</v>
      </c>
      <c r="G4181" s="2" t="str">
        <f>IF(NOT(OR(
SUMPRODUCT(--ISNUMBER(SEARCH('Chapter 2 (Generated)'!$B$3:$V$3,INDEX(MyData,D4181, E4181+1))))&gt;0,
SUMPRODUCT(--ISNUMBER(SEARCH('Chapter 2 (Generated)'!$B$4:$V$4,INDEX(MyData,D4181, E4181+1))))&gt;0)),
"        " &amp; INDEX(MyData,D4181, E4181+1),
"    " &amp; INDEX(MyData,D4181, E4181+1))</f>
        <v xml:space="preserve">        "null",</v>
      </c>
    </row>
    <row r="4182" spans="4:7" x14ac:dyDescent="0.2">
      <c r="D4182" s="20">
        <f t="shared" si="65"/>
        <v>833</v>
      </c>
      <c r="E4182" s="20">
        <f>MIN(IF(MOD(ROWS($A$2:A4182),$A$2)=0,E4181+1, E4181), $B$2-1)</f>
        <v>4</v>
      </c>
      <c r="G4182" s="2" t="str">
        <f>IF(NOT(OR(
SUMPRODUCT(--ISNUMBER(SEARCH('Chapter 2 (Generated)'!$B$3:$V$3,INDEX(MyData,D4182, E4182+1))))&gt;0,
SUMPRODUCT(--ISNUMBER(SEARCH('Chapter 2 (Generated)'!$B$4:$V$4,INDEX(MyData,D4182, E4182+1))))&gt;0)),
"        " &amp; INDEX(MyData,D4182, E4182+1),
"    " &amp; INDEX(MyData,D4182, E4182+1))</f>
        <v xml:space="preserve">        "null",//830 </v>
      </c>
    </row>
    <row r="4183" spans="4:7" x14ac:dyDescent="0.2">
      <c r="D4183" s="20">
        <f t="shared" si="65"/>
        <v>834</v>
      </c>
      <c r="E4183" s="20">
        <f>MIN(IF(MOD(ROWS($A$2:A4183),$A$2)=0,E4182+1, E4182), $B$2-1)</f>
        <v>4</v>
      </c>
      <c r="G4183" s="2" t="str">
        <f>IF(NOT(OR(
SUMPRODUCT(--ISNUMBER(SEARCH('Chapter 2 (Generated)'!$B$3:$V$3,INDEX(MyData,D4183, E4183+1))))&gt;0,
SUMPRODUCT(--ISNUMBER(SEARCH('Chapter 2 (Generated)'!$B$4:$V$4,INDEX(MyData,D4183, E4183+1))))&gt;0)),
"        " &amp; INDEX(MyData,D4183, E4183+1),
"    " &amp; INDEX(MyData,D4183, E4183+1))</f>
        <v xml:space="preserve">        "null",</v>
      </c>
    </row>
    <row r="4184" spans="4:7" x14ac:dyDescent="0.2">
      <c r="D4184" s="20">
        <f t="shared" si="65"/>
        <v>835</v>
      </c>
      <c r="E4184" s="20">
        <f>MIN(IF(MOD(ROWS($A$2:A4184),$A$2)=0,E4183+1, E4183), $B$2-1)</f>
        <v>4</v>
      </c>
      <c r="G4184" s="2" t="str">
        <f>IF(NOT(OR(
SUMPRODUCT(--ISNUMBER(SEARCH('Chapter 2 (Generated)'!$B$3:$V$3,INDEX(MyData,D4184, E4184+1))))&gt;0,
SUMPRODUCT(--ISNUMBER(SEARCH('Chapter 2 (Generated)'!$B$4:$V$4,INDEX(MyData,D4184, E4184+1))))&gt;0)),
"        " &amp; INDEX(MyData,D4184, E4184+1),
"    " &amp; INDEX(MyData,D4184, E4184+1))</f>
        <v xml:space="preserve">        "null",</v>
      </c>
    </row>
    <row r="4185" spans="4:7" x14ac:dyDescent="0.2">
      <c r="D4185" s="20">
        <f t="shared" si="65"/>
        <v>836</v>
      </c>
      <c r="E4185" s="20">
        <f>MIN(IF(MOD(ROWS($A$2:A4185),$A$2)=0,E4184+1, E4184), $B$2-1)</f>
        <v>4</v>
      </c>
      <c r="G4185" s="2" t="str">
        <f>IF(NOT(OR(
SUMPRODUCT(--ISNUMBER(SEARCH('Chapter 2 (Generated)'!$B$3:$V$3,INDEX(MyData,D4185, E4185+1))))&gt;0,
SUMPRODUCT(--ISNUMBER(SEARCH('Chapter 2 (Generated)'!$B$4:$V$4,INDEX(MyData,D4185, E4185+1))))&gt;0)),
"        " &amp; INDEX(MyData,D4185, E4185+1),
"    " &amp; INDEX(MyData,D4185, E4185+1))</f>
        <v xml:space="preserve">        "null",</v>
      </c>
    </row>
    <row r="4186" spans="4:7" x14ac:dyDescent="0.2">
      <c r="D4186" s="20">
        <f t="shared" si="65"/>
        <v>837</v>
      </c>
      <c r="E4186" s="20">
        <f>MIN(IF(MOD(ROWS($A$2:A4186),$A$2)=0,E4185+1, E4185), $B$2-1)</f>
        <v>5</v>
      </c>
      <c r="G4186" s="2" t="str">
        <f>IF(NOT(OR(
SUMPRODUCT(--ISNUMBER(SEARCH('Chapter 2 (Generated)'!$B$3:$V$3,INDEX(MyData,D4186, E4186+1))))&gt;0,
SUMPRODUCT(--ISNUMBER(SEARCH('Chapter 2 (Generated)'!$B$4:$V$4,INDEX(MyData,D4186, E4186+1))))&gt;0)),
"        " &amp; INDEX(MyData,D4186, E4186+1),
"    " &amp; INDEX(MyData,D4186, E4186+1))</f>
        <v xml:space="preserve">        ];</v>
      </c>
    </row>
    <row r="4187" spans="4:7" x14ac:dyDescent="0.2">
      <c r="D4187" s="20">
        <f t="shared" si="65"/>
        <v>1</v>
      </c>
      <c r="E4187" s="20">
        <f>MIN(IF(MOD(ROWS($A$2:A4187),$A$2)=0,E4186+1, E4186), $B$2-1)</f>
        <v>5</v>
      </c>
      <c r="G4187" s="2" t="str">
        <f>IF(NOT(OR(
SUMPRODUCT(--ISNUMBER(SEARCH('Chapter 2 (Generated)'!$B$3:$V$3,INDEX(MyData,D4187, E4187+1))))&gt;0,
SUMPRODUCT(--ISNUMBER(SEARCH('Chapter 2 (Generated)'!$B$4:$V$4,INDEX(MyData,D4187, E4187+1))))&gt;0)),
"        " &amp; INDEX(MyData,D4187, E4187+1),
"    " &amp; INDEX(MyData,D4187, E4187+1))</f>
        <v xml:space="preserve">    //story[5] === Location</v>
      </c>
    </row>
    <row r="4188" spans="4:7" x14ac:dyDescent="0.2">
      <c r="D4188" s="20">
        <f t="shared" si="65"/>
        <v>2</v>
      </c>
      <c r="E4188" s="20">
        <f>MIN(IF(MOD(ROWS($A$2:A4188),$A$2)=0,E4187+1, E4187), $B$2-1)</f>
        <v>5</v>
      </c>
      <c r="G4188" s="2" t="str">
        <f>IF(NOT(OR(
SUMPRODUCT(--ISNUMBER(SEARCH('Chapter 2 (Generated)'!$B$3:$V$3,INDEX(MyData,D4188, E4188+1))))&gt;0,
SUMPRODUCT(--ISNUMBER(SEARCH('Chapter 2 (Generated)'!$B$4:$V$4,INDEX(MyData,D4188, E4188+1))))&gt;0)),
"        " &amp; INDEX(MyData,D4188, E4188+1),
"    " &amp; INDEX(MyData,D4188, E4188+1))</f>
        <v xml:space="preserve">    story[5] = [</v>
      </c>
    </row>
    <row r="4189" spans="4:7" x14ac:dyDescent="0.2">
      <c r="D4189" s="20">
        <f t="shared" si="65"/>
        <v>3</v>
      </c>
      <c r="E4189" s="20">
        <f>MIN(IF(MOD(ROWS($A$2:A4189),$A$2)=0,E4188+1, E4188), $B$2-1)</f>
        <v>5</v>
      </c>
      <c r="G4189" s="2" t="str">
        <f>IF(NOT(OR(
SUMPRODUCT(--ISNUMBER(SEARCH('Chapter 2 (Generated)'!$B$3:$V$3,INDEX(MyData,D4189, E4189+1))))&gt;0,
SUMPRODUCT(--ISNUMBER(SEARCH('Chapter 2 (Generated)'!$B$4:$V$4,INDEX(MyData,D4189, E4189+1))))&gt;0)),
"        " &amp; INDEX(MyData,D4189, E4189+1),
"    " &amp; INDEX(MyData,D4189, E4189+1))</f>
        <v xml:space="preserve">        locations.dorm,//0 </v>
      </c>
    </row>
    <row r="4190" spans="4:7" x14ac:dyDescent="0.2">
      <c r="D4190" s="20">
        <f t="shared" si="65"/>
        <v>4</v>
      </c>
      <c r="E4190" s="20">
        <f>MIN(IF(MOD(ROWS($A$2:A4190),$A$2)=0,E4189+1, E4189), $B$2-1)</f>
        <v>5</v>
      </c>
      <c r="G4190" s="2" t="str">
        <f>IF(NOT(OR(
SUMPRODUCT(--ISNUMBER(SEARCH('Chapter 2 (Generated)'!$B$3:$V$3,INDEX(MyData,D4190, E4190+1))))&gt;0,
SUMPRODUCT(--ISNUMBER(SEARCH('Chapter 2 (Generated)'!$B$4:$V$4,INDEX(MyData,D4190, E4190+1))))&gt;0)),
"        " &amp; INDEX(MyData,D4190, E4190+1),
"    " &amp; INDEX(MyData,D4190, E4190+1))</f>
        <v xml:space="preserve">        locations.hall1,</v>
      </c>
    </row>
    <row r="4191" spans="4:7" x14ac:dyDescent="0.2">
      <c r="D4191" s="20">
        <f t="shared" si="65"/>
        <v>5</v>
      </c>
      <c r="E4191" s="20">
        <f>MIN(IF(MOD(ROWS($A$2:A4191),$A$2)=0,E4190+1, E4190), $B$2-1)</f>
        <v>5</v>
      </c>
      <c r="G4191" s="2" t="str">
        <f>IF(NOT(OR(
SUMPRODUCT(--ISNUMBER(SEARCH('Chapter 2 (Generated)'!$B$3:$V$3,INDEX(MyData,D4191, E4191+1))))&gt;0,
SUMPRODUCT(--ISNUMBER(SEARCH('Chapter 2 (Generated)'!$B$4:$V$4,INDEX(MyData,D4191, E4191+1))))&gt;0)),
"        " &amp; INDEX(MyData,D4191, E4191+1),
"    " &amp; INDEX(MyData,D4191, E4191+1))</f>
        <v xml:space="preserve">        locations.hall1,</v>
      </c>
    </row>
    <row r="4192" spans="4:7" x14ac:dyDescent="0.2">
      <c r="D4192" s="20">
        <f t="shared" si="65"/>
        <v>6</v>
      </c>
      <c r="E4192" s="20">
        <f>MIN(IF(MOD(ROWS($A$2:A4192),$A$2)=0,E4191+1, E4191), $B$2-1)</f>
        <v>5</v>
      </c>
      <c r="G4192" s="2" t="str">
        <f>IF(NOT(OR(
SUMPRODUCT(--ISNUMBER(SEARCH('Chapter 2 (Generated)'!$B$3:$V$3,INDEX(MyData,D4192, E4192+1))))&gt;0,
SUMPRODUCT(--ISNUMBER(SEARCH('Chapter 2 (Generated)'!$B$4:$V$4,INDEX(MyData,D4192, E4192+1))))&gt;0)),
"        " &amp; INDEX(MyData,D4192, E4192+1),
"    " &amp; INDEX(MyData,D4192, E4192+1))</f>
        <v xml:space="preserve">        locations.hall1,</v>
      </c>
    </row>
    <row r="4193" spans="4:7" x14ac:dyDescent="0.2">
      <c r="D4193" s="20">
        <f t="shared" si="65"/>
        <v>7</v>
      </c>
      <c r="E4193" s="20">
        <f>MIN(IF(MOD(ROWS($A$2:A4193),$A$2)=0,E4192+1, E4192), $B$2-1)</f>
        <v>5</v>
      </c>
      <c r="G4193" s="2" t="str">
        <f>IF(NOT(OR(
SUMPRODUCT(--ISNUMBER(SEARCH('Chapter 2 (Generated)'!$B$3:$V$3,INDEX(MyData,D4193, E4193+1))))&gt;0,
SUMPRODUCT(--ISNUMBER(SEARCH('Chapter 2 (Generated)'!$B$4:$V$4,INDEX(MyData,D4193, E4193+1))))&gt;0)),
"        " &amp; INDEX(MyData,D4193, E4193+1),
"    " &amp; INDEX(MyData,D4193, E4193+1))</f>
        <v xml:space="preserve">        locations.hall1,</v>
      </c>
    </row>
    <row r="4194" spans="4:7" x14ac:dyDescent="0.2">
      <c r="D4194" s="20">
        <f t="shared" si="65"/>
        <v>8</v>
      </c>
      <c r="E4194" s="20">
        <f>MIN(IF(MOD(ROWS($A$2:A4194),$A$2)=0,E4193+1, E4193), $B$2-1)</f>
        <v>5</v>
      </c>
      <c r="G4194" s="2" t="str">
        <f>IF(NOT(OR(
SUMPRODUCT(--ISNUMBER(SEARCH('Chapter 2 (Generated)'!$B$3:$V$3,INDEX(MyData,D4194, E4194+1))))&gt;0,
SUMPRODUCT(--ISNUMBER(SEARCH('Chapter 2 (Generated)'!$B$4:$V$4,INDEX(MyData,D4194, E4194+1))))&gt;0)),
"        " &amp; INDEX(MyData,D4194, E4194+1),
"    " &amp; INDEX(MyData,D4194, E4194+1))</f>
        <v xml:space="preserve">        locations.hall1,//5 </v>
      </c>
    </row>
    <row r="4195" spans="4:7" x14ac:dyDescent="0.2">
      <c r="D4195" s="20">
        <f t="shared" si="65"/>
        <v>9</v>
      </c>
      <c r="E4195" s="20">
        <f>MIN(IF(MOD(ROWS($A$2:A4195),$A$2)=0,E4194+1, E4194), $B$2-1)</f>
        <v>5</v>
      </c>
      <c r="G4195" s="2" t="str">
        <f>IF(NOT(OR(
SUMPRODUCT(--ISNUMBER(SEARCH('Chapter 2 (Generated)'!$B$3:$V$3,INDEX(MyData,D4195, E4195+1))))&gt;0,
SUMPRODUCT(--ISNUMBER(SEARCH('Chapter 2 (Generated)'!$B$4:$V$4,INDEX(MyData,D4195, E4195+1))))&gt;0)),
"        " &amp; INDEX(MyData,D4195, E4195+1),
"    " &amp; INDEX(MyData,D4195, E4195+1))</f>
        <v xml:space="preserve">        locations.hall1,</v>
      </c>
    </row>
    <row r="4196" spans="4:7" x14ac:dyDescent="0.2">
      <c r="D4196" s="20">
        <f t="shared" si="65"/>
        <v>10</v>
      </c>
      <c r="E4196" s="20">
        <f>MIN(IF(MOD(ROWS($A$2:A4196),$A$2)=0,E4195+1, E4195), $B$2-1)</f>
        <v>5</v>
      </c>
      <c r="G4196" s="2" t="str">
        <f>IF(NOT(OR(
SUMPRODUCT(--ISNUMBER(SEARCH('Chapter 2 (Generated)'!$B$3:$V$3,INDEX(MyData,D4196, E4196+1))))&gt;0,
SUMPRODUCT(--ISNUMBER(SEARCH('Chapter 2 (Generated)'!$B$4:$V$4,INDEX(MyData,D4196, E4196+1))))&gt;0)),
"        " &amp; INDEX(MyData,D4196, E4196+1),
"    " &amp; INDEX(MyData,D4196, E4196+1))</f>
        <v xml:space="preserve">        locations.hall1,</v>
      </c>
    </row>
    <row r="4197" spans="4:7" x14ac:dyDescent="0.2">
      <c r="D4197" s="20">
        <f t="shared" si="65"/>
        <v>11</v>
      </c>
      <c r="E4197" s="20">
        <f>MIN(IF(MOD(ROWS($A$2:A4197),$A$2)=0,E4196+1, E4196), $B$2-1)</f>
        <v>5</v>
      </c>
      <c r="G4197" s="2" t="str">
        <f>IF(NOT(OR(
SUMPRODUCT(--ISNUMBER(SEARCH('Chapter 2 (Generated)'!$B$3:$V$3,INDEX(MyData,D4197, E4197+1))))&gt;0,
SUMPRODUCT(--ISNUMBER(SEARCH('Chapter 2 (Generated)'!$B$4:$V$4,INDEX(MyData,D4197, E4197+1))))&gt;0)),
"        " &amp; INDEX(MyData,D4197, E4197+1),
"    " &amp; INDEX(MyData,D4197, E4197+1))</f>
        <v xml:space="preserve">        locations.hall1,//8 POPUP</v>
      </c>
    </row>
    <row r="4198" spans="4:7" x14ac:dyDescent="0.2">
      <c r="D4198" s="20">
        <f t="shared" si="65"/>
        <v>12</v>
      </c>
      <c r="E4198" s="20">
        <f>MIN(IF(MOD(ROWS($A$2:A4198),$A$2)=0,E4197+1, E4197), $B$2-1)</f>
        <v>5</v>
      </c>
      <c r="G4198" s="2" t="str">
        <f>IF(NOT(OR(
SUMPRODUCT(--ISNUMBER(SEARCH('Chapter 2 (Generated)'!$B$3:$V$3,INDEX(MyData,D4198, E4198+1))))&gt;0,
SUMPRODUCT(--ISNUMBER(SEARCH('Chapter 2 (Generated)'!$B$4:$V$4,INDEX(MyData,D4198, E4198+1))))&gt;0)),
"        " &amp; INDEX(MyData,D4198, E4198+1),
"    " &amp; INDEX(MyData,D4198, E4198+1))</f>
        <v xml:space="preserve">        locations.hall1,</v>
      </c>
    </row>
    <row r="4199" spans="4:7" x14ac:dyDescent="0.2">
      <c r="D4199" s="20">
        <f t="shared" si="65"/>
        <v>13</v>
      </c>
      <c r="E4199" s="20">
        <f>MIN(IF(MOD(ROWS($A$2:A4199),$A$2)=0,E4198+1, E4198), $B$2-1)</f>
        <v>5</v>
      </c>
      <c r="G4199" s="2" t="str">
        <f>IF(NOT(OR(
SUMPRODUCT(--ISNUMBER(SEARCH('Chapter 2 (Generated)'!$B$3:$V$3,INDEX(MyData,D4199, E4199+1))))&gt;0,
SUMPRODUCT(--ISNUMBER(SEARCH('Chapter 2 (Generated)'!$B$4:$V$4,INDEX(MyData,D4199, E4199+1))))&gt;0)),
"        " &amp; INDEX(MyData,D4199, E4199+1),
"    " &amp; INDEX(MyData,D4199, E4199+1))</f>
        <v xml:space="preserve">        locations.hall1,//10 </v>
      </c>
    </row>
    <row r="4200" spans="4:7" x14ac:dyDescent="0.2">
      <c r="D4200" s="20">
        <f t="shared" si="65"/>
        <v>14</v>
      </c>
      <c r="E4200" s="20">
        <f>MIN(IF(MOD(ROWS($A$2:A4200),$A$2)=0,E4199+1, E4199), $B$2-1)</f>
        <v>5</v>
      </c>
      <c r="G4200" s="2" t="str">
        <f>IF(NOT(OR(
SUMPRODUCT(--ISNUMBER(SEARCH('Chapter 2 (Generated)'!$B$3:$V$3,INDEX(MyData,D4200, E4200+1))))&gt;0,
SUMPRODUCT(--ISNUMBER(SEARCH('Chapter 2 (Generated)'!$B$4:$V$4,INDEX(MyData,D4200, E4200+1))))&gt;0)),
"        " &amp; INDEX(MyData,D4200, E4200+1),
"    " &amp; INDEX(MyData,D4200, E4200+1))</f>
        <v xml:space="preserve">        locations.hall1,</v>
      </c>
    </row>
    <row r="4201" spans="4:7" x14ac:dyDescent="0.2">
      <c r="D4201" s="20">
        <f t="shared" si="65"/>
        <v>15</v>
      </c>
      <c r="E4201" s="20">
        <f>MIN(IF(MOD(ROWS($A$2:A4201),$A$2)=0,E4200+1, E4200), $B$2-1)</f>
        <v>5</v>
      </c>
      <c r="G4201" s="2" t="str">
        <f>IF(NOT(OR(
SUMPRODUCT(--ISNUMBER(SEARCH('Chapter 2 (Generated)'!$B$3:$V$3,INDEX(MyData,D4201, E4201+1))))&gt;0,
SUMPRODUCT(--ISNUMBER(SEARCH('Chapter 2 (Generated)'!$B$4:$V$4,INDEX(MyData,D4201, E4201+1))))&gt;0)),
"        " &amp; INDEX(MyData,D4201, E4201+1),
"    " &amp; INDEX(MyData,D4201, E4201+1))</f>
        <v xml:space="preserve">        locations.cafeteria,</v>
      </c>
    </row>
    <row r="4202" spans="4:7" x14ac:dyDescent="0.2">
      <c r="D4202" s="20">
        <f t="shared" si="65"/>
        <v>16</v>
      </c>
      <c r="E4202" s="20">
        <f>MIN(IF(MOD(ROWS($A$2:A4202),$A$2)=0,E4201+1, E4201), $B$2-1)</f>
        <v>5</v>
      </c>
      <c r="G4202" s="2" t="str">
        <f>IF(NOT(OR(
SUMPRODUCT(--ISNUMBER(SEARCH('Chapter 2 (Generated)'!$B$3:$V$3,INDEX(MyData,D4202, E4202+1))))&gt;0,
SUMPRODUCT(--ISNUMBER(SEARCH('Chapter 2 (Generated)'!$B$4:$V$4,INDEX(MyData,D4202, E4202+1))))&gt;0)),
"        " &amp; INDEX(MyData,D4202, E4202+1),
"    " &amp; INDEX(MyData,D4202, E4202+1))</f>
        <v xml:space="preserve">        locations.cafeteria,</v>
      </c>
    </row>
    <row r="4203" spans="4:7" x14ac:dyDescent="0.2">
      <c r="D4203" s="20">
        <f t="shared" si="65"/>
        <v>17</v>
      </c>
      <c r="E4203" s="20">
        <f>MIN(IF(MOD(ROWS($A$2:A4203),$A$2)=0,E4202+1, E4202), $B$2-1)</f>
        <v>5</v>
      </c>
      <c r="G4203" s="2" t="str">
        <f>IF(NOT(OR(
SUMPRODUCT(--ISNUMBER(SEARCH('Chapter 2 (Generated)'!$B$3:$V$3,INDEX(MyData,D4203, E4203+1))))&gt;0,
SUMPRODUCT(--ISNUMBER(SEARCH('Chapter 2 (Generated)'!$B$4:$V$4,INDEX(MyData,D4203, E4203+1))))&gt;0)),
"        " &amp; INDEX(MyData,D4203, E4203+1),
"    " &amp; INDEX(MyData,D4203, E4203+1))</f>
        <v xml:space="preserve">        locations.cafeteria,</v>
      </c>
    </row>
    <row r="4204" spans="4:7" x14ac:dyDescent="0.2">
      <c r="D4204" s="20">
        <f t="shared" si="65"/>
        <v>18</v>
      </c>
      <c r="E4204" s="20">
        <f>MIN(IF(MOD(ROWS($A$2:A4204),$A$2)=0,E4203+1, E4203), $B$2-1)</f>
        <v>5</v>
      </c>
      <c r="G4204" s="2" t="str">
        <f>IF(NOT(OR(
SUMPRODUCT(--ISNUMBER(SEARCH('Chapter 2 (Generated)'!$B$3:$V$3,INDEX(MyData,D4204, E4204+1))))&gt;0,
SUMPRODUCT(--ISNUMBER(SEARCH('Chapter 2 (Generated)'!$B$4:$V$4,INDEX(MyData,D4204, E4204+1))))&gt;0)),
"        " &amp; INDEX(MyData,D4204, E4204+1),
"    " &amp; INDEX(MyData,D4204, E4204+1))</f>
        <v xml:space="preserve">        locations.cafeteria,//15 </v>
      </c>
    </row>
    <row r="4205" spans="4:7" x14ac:dyDescent="0.2">
      <c r="D4205" s="20">
        <f t="shared" si="65"/>
        <v>19</v>
      </c>
      <c r="E4205" s="20">
        <f>MIN(IF(MOD(ROWS($A$2:A4205),$A$2)=0,E4204+1, E4204), $B$2-1)</f>
        <v>5</v>
      </c>
      <c r="G4205" s="2" t="str">
        <f>IF(NOT(OR(
SUMPRODUCT(--ISNUMBER(SEARCH('Chapter 2 (Generated)'!$B$3:$V$3,INDEX(MyData,D4205, E4205+1))))&gt;0,
SUMPRODUCT(--ISNUMBER(SEARCH('Chapter 2 (Generated)'!$B$4:$V$4,INDEX(MyData,D4205, E4205+1))))&gt;0)),
"        " &amp; INDEX(MyData,D4205, E4205+1),
"    " &amp; INDEX(MyData,D4205, E4205+1))</f>
        <v xml:space="preserve">        locations.cafeteria,</v>
      </c>
    </row>
    <row r="4206" spans="4:7" x14ac:dyDescent="0.2">
      <c r="D4206" s="20">
        <f t="shared" si="65"/>
        <v>20</v>
      </c>
      <c r="E4206" s="20">
        <f>MIN(IF(MOD(ROWS($A$2:A4206),$A$2)=0,E4205+1, E4205), $B$2-1)</f>
        <v>5</v>
      </c>
      <c r="G4206" s="2" t="str">
        <f>IF(NOT(OR(
SUMPRODUCT(--ISNUMBER(SEARCH('Chapter 2 (Generated)'!$B$3:$V$3,INDEX(MyData,D4206, E4206+1))))&gt;0,
SUMPRODUCT(--ISNUMBER(SEARCH('Chapter 2 (Generated)'!$B$4:$V$4,INDEX(MyData,D4206, E4206+1))))&gt;0)),
"        " &amp; INDEX(MyData,D4206, E4206+1),
"    " &amp; INDEX(MyData,D4206, E4206+1))</f>
        <v xml:space="preserve">        locations.cafeteria,</v>
      </c>
    </row>
    <row r="4207" spans="4:7" x14ac:dyDescent="0.2">
      <c r="D4207" s="20">
        <f t="shared" si="65"/>
        <v>21</v>
      </c>
      <c r="E4207" s="20">
        <f>MIN(IF(MOD(ROWS($A$2:A4207),$A$2)=0,E4206+1, E4206), $B$2-1)</f>
        <v>5</v>
      </c>
      <c r="G4207" s="2" t="str">
        <f>IF(NOT(OR(
SUMPRODUCT(--ISNUMBER(SEARCH('Chapter 2 (Generated)'!$B$3:$V$3,INDEX(MyData,D4207, E4207+1))))&gt;0,
SUMPRODUCT(--ISNUMBER(SEARCH('Chapter 2 (Generated)'!$B$4:$V$4,INDEX(MyData,D4207, E4207+1))))&gt;0)),
"        " &amp; INDEX(MyData,D4207, E4207+1),
"    " &amp; INDEX(MyData,D4207, E4207+1))</f>
        <v xml:space="preserve">        locations.cafeteria,</v>
      </c>
    </row>
    <row r="4208" spans="4:7" x14ac:dyDescent="0.2">
      <c r="D4208" s="20">
        <f t="shared" si="65"/>
        <v>22</v>
      </c>
      <c r="E4208" s="20">
        <f>MIN(IF(MOD(ROWS($A$2:A4208),$A$2)=0,E4207+1, E4207), $B$2-1)</f>
        <v>5</v>
      </c>
      <c r="G4208" s="2" t="str">
        <f>IF(NOT(OR(
SUMPRODUCT(--ISNUMBER(SEARCH('Chapter 2 (Generated)'!$B$3:$V$3,INDEX(MyData,D4208, E4208+1))))&gt;0,
SUMPRODUCT(--ISNUMBER(SEARCH('Chapter 2 (Generated)'!$B$4:$V$4,INDEX(MyData,D4208, E4208+1))))&gt;0)),
"        " &amp; INDEX(MyData,D4208, E4208+1),
"    " &amp; INDEX(MyData,D4208, E4208+1))</f>
        <v xml:space="preserve">        locations.cafeteria,</v>
      </c>
    </row>
    <row r="4209" spans="4:7" x14ac:dyDescent="0.2">
      <c r="D4209" s="20">
        <f t="shared" si="65"/>
        <v>23</v>
      </c>
      <c r="E4209" s="20">
        <f>MIN(IF(MOD(ROWS($A$2:A4209),$A$2)=0,E4208+1, E4208), $B$2-1)</f>
        <v>5</v>
      </c>
      <c r="G4209" s="2" t="str">
        <f>IF(NOT(OR(
SUMPRODUCT(--ISNUMBER(SEARCH('Chapter 2 (Generated)'!$B$3:$V$3,INDEX(MyData,D4209, E4209+1))))&gt;0,
SUMPRODUCT(--ISNUMBER(SEARCH('Chapter 2 (Generated)'!$B$4:$V$4,INDEX(MyData,D4209, E4209+1))))&gt;0)),
"        " &amp; INDEX(MyData,D4209, E4209+1),
"    " &amp; INDEX(MyData,D4209, E4209+1))</f>
        <v xml:space="preserve">        locations.cafeteria,//20 </v>
      </c>
    </row>
    <row r="4210" spans="4:7" x14ac:dyDescent="0.2">
      <c r="D4210" s="20">
        <f t="shared" si="65"/>
        <v>24</v>
      </c>
      <c r="E4210" s="20">
        <f>MIN(IF(MOD(ROWS($A$2:A4210),$A$2)=0,E4209+1, E4209), $B$2-1)</f>
        <v>5</v>
      </c>
      <c r="G4210" s="2" t="str">
        <f>IF(NOT(OR(
SUMPRODUCT(--ISNUMBER(SEARCH('Chapter 2 (Generated)'!$B$3:$V$3,INDEX(MyData,D4210, E4210+1))))&gt;0,
SUMPRODUCT(--ISNUMBER(SEARCH('Chapter 2 (Generated)'!$B$4:$V$4,INDEX(MyData,D4210, E4210+1))))&gt;0)),
"        " &amp; INDEX(MyData,D4210, E4210+1),
"    " &amp; INDEX(MyData,D4210, E4210+1))</f>
        <v xml:space="preserve">        locations.cafeteria,</v>
      </c>
    </row>
    <row r="4211" spans="4:7" x14ac:dyDescent="0.2">
      <c r="D4211" s="20">
        <f t="shared" si="65"/>
        <v>25</v>
      </c>
      <c r="E4211" s="20">
        <f>MIN(IF(MOD(ROWS($A$2:A4211),$A$2)=0,E4210+1, E4210), $B$2-1)</f>
        <v>5</v>
      </c>
      <c r="G4211" s="2" t="str">
        <f>IF(NOT(OR(
SUMPRODUCT(--ISNUMBER(SEARCH('Chapter 2 (Generated)'!$B$3:$V$3,INDEX(MyData,D4211, E4211+1))))&gt;0,
SUMPRODUCT(--ISNUMBER(SEARCH('Chapter 2 (Generated)'!$B$4:$V$4,INDEX(MyData,D4211, E4211+1))))&gt;0)),
"        " &amp; INDEX(MyData,D4211, E4211+1),
"    " &amp; INDEX(MyData,D4211, E4211+1))</f>
        <v xml:space="preserve">        locations.cafeteria,</v>
      </c>
    </row>
    <row r="4212" spans="4:7" x14ac:dyDescent="0.2">
      <c r="D4212" s="20">
        <f t="shared" si="65"/>
        <v>26</v>
      </c>
      <c r="E4212" s="20">
        <f>MIN(IF(MOD(ROWS($A$2:A4212),$A$2)=0,E4211+1, E4211), $B$2-1)</f>
        <v>5</v>
      </c>
      <c r="G4212" s="2" t="str">
        <f>IF(NOT(OR(
SUMPRODUCT(--ISNUMBER(SEARCH('Chapter 2 (Generated)'!$B$3:$V$3,INDEX(MyData,D4212, E4212+1))))&gt;0,
SUMPRODUCT(--ISNUMBER(SEARCH('Chapter 2 (Generated)'!$B$4:$V$4,INDEX(MyData,D4212, E4212+1))))&gt;0)),
"        " &amp; INDEX(MyData,D4212, E4212+1),
"    " &amp; INDEX(MyData,D4212, E4212+1))</f>
        <v xml:space="preserve">        locations.cafeteria,</v>
      </c>
    </row>
    <row r="4213" spans="4:7" x14ac:dyDescent="0.2">
      <c r="D4213" s="20">
        <f t="shared" si="65"/>
        <v>27</v>
      </c>
      <c r="E4213" s="20">
        <f>MIN(IF(MOD(ROWS($A$2:A4213),$A$2)=0,E4212+1, E4212), $B$2-1)</f>
        <v>5</v>
      </c>
      <c r="G4213" s="2" t="str">
        <f>IF(NOT(OR(
SUMPRODUCT(--ISNUMBER(SEARCH('Chapter 2 (Generated)'!$B$3:$V$3,INDEX(MyData,D4213, E4213+1))))&gt;0,
SUMPRODUCT(--ISNUMBER(SEARCH('Chapter 2 (Generated)'!$B$4:$V$4,INDEX(MyData,D4213, E4213+1))))&gt;0)),
"        " &amp; INDEX(MyData,D4213, E4213+1),
"    " &amp; INDEX(MyData,D4213, E4213+1))</f>
        <v xml:space="preserve">        locations.cafeteria,</v>
      </c>
    </row>
    <row r="4214" spans="4:7" x14ac:dyDescent="0.2">
      <c r="D4214" s="20">
        <f t="shared" si="65"/>
        <v>28</v>
      </c>
      <c r="E4214" s="20">
        <f>MIN(IF(MOD(ROWS($A$2:A4214),$A$2)=0,E4213+1, E4213), $B$2-1)</f>
        <v>5</v>
      </c>
      <c r="G4214" s="2" t="str">
        <f>IF(NOT(OR(
SUMPRODUCT(--ISNUMBER(SEARCH('Chapter 2 (Generated)'!$B$3:$V$3,INDEX(MyData,D4214, E4214+1))))&gt;0,
SUMPRODUCT(--ISNUMBER(SEARCH('Chapter 2 (Generated)'!$B$4:$V$4,INDEX(MyData,D4214, E4214+1))))&gt;0)),
"        " &amp; INDEX(MyData,D4214, E4214+1),
"    " &amp; INDEX(MyData,D4214, E4214+1))</f>
        <v xml:space="preserve">        locations.cafeteria,//25 </v>
      </c>
    </row>
    <row r="4215" spans="4:7" x14ac:dyDescent="0.2">
      <c r="D4215" s="20">
        <f t="shared" si="65"/>
        <v>29</v>
      </c>
      <c r="E4215" s="20">
        <f>MIN(IF(MOD(ROWS($A$2:A4215),$A$2)=0,E4214+1, E4214), $B$2-1)</f>
        <v>5</v>
      </c>
      <c r="G4215" s="2" t="str">
        <f>IF(NOT(OR(
SUMPRODUCT(--ISNUMBER(SEARCH('Chapter 2 (Generated)'!$B$3:$V$3,INDEX(MyData,D4215, E4215+1))))&gt;0,
SUMPRODUCT(--ISNUMBER(SEARCH('Chapter 2 (Generated)'!$B$4:$V$4,INDEX(MyData,D4215, E4215+1))))&gt;0)),
"        " &amp; INDEX(MyData,D4215, E4215+1),
"    " &amp; INDEX(MyData,D4215, E4215+1))</f>
        <v xml:space="preserve">        locations.cafeteria,</v>
      </c>
    </row>
    <row r="4216" spans="4:7" x14ac:dyDescent="0.2">
      <c r="D4216" s="20">
        <f t="shared" si="65"/>
        <v>30</v>
      </c>
      <c r="E4216" s="20">
        <f>MIN(IF(MOD(ROWS($A$2:A4216),$A$2)=0,E4215+1, E4215), $B$2-1)</f>
        <v>5</v>
      </c>
      <c r="G4216" s="2" t="str">
        <f>IF(NOT(OR(
SUMPRODUCT(--ISNUMBER(SEARCH('Chapter 2 (Generated)'!$B$3:$V$3,INDEX(MyData,D4216, E4216+1))))&gt;0,
SUMPRODUCT(--ISNUMBER(SEARCH('Chapter 2 (Generated)'!$B$4:$V$4,INDEX(MyData,D4216, E4216+1))))&gt;0)),
"        " &amp; INDEX(MyData,D4216, E4216+1),
"    " &amp; INDEX(MyData,D4216, E4216+1))</f>
        <v xml:space="preserve">        locations.cafeteria,</v>
      </c>
    </row>
    <row r="4217" spans="4:7" x14ac:dyDescent="0.2">
      <c r="D4217" s="20">
        <f t="shared" si="65"/>
        <v>31</v>
      </c>
      <c r="E4217" s="20">
        <f>MIN(IF(MOD(ROWS($A$2:A4217),$A$2)=0,E4216+1, E4216), $B$2-1)</f>
        <v>5</v>
      </c>
      <c r="G4217" s="2" t="str">
        <f>IF(NOT(OR(
SUMPRODUCT(--ISNUMBER(SEARCH('Chapter 2 (Generated)'!$B$3:$V$3,INDEX(MyData,D4217, E4217+1))))&gt;0,
SUMPRODUCT(--ISNUMBER(SEARCH('Chapter 2 (Generated)'!$B$4:$V$4,INDEX(MyData,D4217, E4217+1))))&gt;0)),
"        " &amp; INDEX(MyData,D4217, E4217+1),
"    " &amp; INDEX(MyData,D4217, E4217+1))</f>
        <v xml:space="preserve">        locations.cafeteria,</v>
      </c>
    </row>
    <row r="4218" spans="4:7" x14ac:dyDescent="0.2">
      <c r="D4218" s="20">
        <f t="shared" si="65"/>
        <v>32</v>
      </c>
      <c r="E4218" s="20">
        <f>MIN(IF(MOD(ROWS($A$2:A4218),$A$2)=0,E4217+1, E4217), $B$2-1)</f>
        <v>5</v>
      </c>
      <c r="G4218" s="2" t="str">
        <f>IF(NOT(OR(
SUMPRODUCT(--ISNUMBER(SEARCH('Chapter 2 (Generated)'!$B$3:$V$3,INDEX(MyData,D4218, E4218+1))))&gt;0,
SUMPRODUCT(--ISNUMBER(SEARCH('Chapter 2 (Generated)'!$B$4:$V$4,INDEX(MyData,D4218, E4218+1))))&gt;0)),
"        " &amp; INDEX(MyData,D4218, E4218+1),
"    " &amp; INDEX(MyData,D4218, E4218+1))</f>
        <v xml:space="preserve">        locations.cafeteria,</v>
      </c>
    </row>
    <row r="4219" spans="4:7" x14ac:dyDescent="0.2">
      <c r="D4219" s="20">
        <f t="shared" si="65"/>
        <v>33</v>
      </c>
      <c r="E4219" s="20">
        <f>MIN(IF(MOD(ROWS($A$2:A4219),$A$2)=0,E4218+1, E4218), $B$2-1)</f>
        <v>5</v>
      </c>
      <c r="G4219" s="2" t="str">
        <f>IF(NOT(OR(
SUMPRODUCT(--ISNUMBER(SEARCH('Chapter 2 (Generated)'!$B$3:$V$3,INDEX(MyData,D4219, E4219+1))))&gt;0,
SUMPRODUCT(--ISNUMBER(SEARCH('Chapter 2 (Generated)'!$B$4:$V$4,INDEX(MyData,D4219, E4219+1))))&gt;0)),
"        " &amp; INDEX(MyData,D4219, E4219+1),
"    " &amp; INDEX(MyData,D4219, E4219+1))</f>
        <v xml:space="preserve">        locations.cafeteria,//30 </v>
      </c>
    </row>
    <row r="4220" spans="4:7" x14ac:dyDescent="0.2">
      <c r="D4220" s="20">
        <f t="shared" si="65"/>
        <v>34</v>
      </c>
      <c r="E4220" s="20">
        <f>MIN(IF(MOD(ROWS($A$2:A4220),$A$2)=0,E4219+1, E4219), $B$2-1)</f>
        <v>5</v>
      </c>
      <c r="G4220" s="2" t="str">
        <f>IF(NOT(OR(
SUMPRODUCT(--ISNUMBER(SEARCH('Chapter 2 (Generated)'!$B$3:$V$3,INDEX(MyData,D4220, E4220+1))))&gt;0,
SUMPRODUCT(--ISNUMBER(SEARCH('Chapter 2 (Generated)'!$B$4:$V$4,INDEX(MyData,D4220, E4220+1))))&gt;0)),
"        " &amp; INDEX(MyData,D4220, E4220+1),
"    " &amp; INDEX(MyData,D4220, E4220+1))</f>
        <v xml:space="preserve">        locations.cafeteria,</v>
      </c>
    </row>
    <row r="4221" spans="4:7" x14ac:dyDescent="0.2">
      <c r="D4221" s="20">
        <f t="shared" si="65"/>
        <v>35</v>
      </c>
      <c r="E4221" s="20">
        <f>MIN(IF(MOD(ROWS($A$2:A4221),$A$2)=0,E4220+1, E4220), $B$2-1)</f>
        <v>5</v>
      </c>
      <c r="G4221" s="2" t="str">
        <f>IF(NOT(OR(
SUMPRODUCT(--ISNUMBER(SEARCH('Chapter 2 (Generated)'!$B$3:$V$3,INDEX(MyData,D4221, E4221+1))))&gt;0,
SUMPRODUCT(--ISNUMBER(SEARCH('Chapter 2 (Generated)'!$B$4:$V$4,INDEX(MyData,D4221, E4221+1))))&gt;0)),
"        " &amp; INDEX(MyData,D4221, E4221+1),
"    " &amp; INDEX(MyData,D4221, E4221+1))</f>
        <v xml:space="preserve">        locations.cafeteria,</v>
      </c>
    </row>
    <row r="4222" spans="4:7" x14ac:dyDescent="0.2">
      <c r="D4222" s="20">
        <f t="shared" si="65"/>
        <v>36</v>
      </c>
      <c r="E4222" s="20">
        <f>MIN(IF(MOD(ROWS($A$2:A4222),$A$2)=0,E4221+1, E4221), $B$2-1)</f>
        <v>5</v>
      </c>
      <c r="G4222" s="2" t="str">
        <f>IF(NOT(OR(
SUMPRODUCT(--ISNUMBER(SEARCH('Chapter 2 (Generated)'!$B$3:$V$3,INDEX(MyData,D4222, E4222+1))))&gt;0,
SUMPRODUCT(--ISNUMBER(SEARCH('Chapter 2 (Generated)'!$B$4:$V$4,INDEX(MyData,D4222, E4222+1))))&gt;0)),
"        " &amp; INDEX(MyData,D4222, E4222+1),
"    " &amp; INDEX(MyData,D4222, E4222+1))</f>
        <v xml:space="preserve">        locations.cafeteria,</v>
      </c>
    </row>
    <row r="4223" spans="4:7" x14ac:dyDescent="0.2">
      <c r="D4223" s="20">
        <f t="shared" si="65"/>
        <v>37</v>
      </c>
      <c r="E4223" s="20">
        <f>MIN(IF(MOD(ROWS($A$2:A4223),$A$2)=0,E4222+1, E4222), $B$2-1)</f>
        <v>5</v>
      </c>
      <c r="G4223" s="2" t="str">
        <f>IF(NOT(OR(
SUMPRODUCT(--ISNUMBER(SEARCH('Chapter 2 (Generated)'!$B$3:$V$3,INDEX(MyData,D4223, E4223+1))))&gt;0,
SUMPRODUCT(--ISNUMBER(SEARCH('Chapter 2 (Generated)'!$B$4:$V$4,INDEX(MyData,D4223, E4223+1))))&gt;0)),
"        " &amp; INDEX(MyData,D4223, E4223+1),
"    " &amp; INDEX(MyData,D4223, E4223+1))</f>
        <v xml:space="preserve">        locations.cafeteria,</v>
      </c>
    </row>
    <row r="4224" spans="4:7" x14ac:dyDescent="0.2">
      <c r="D4224" s="20">
        <f t="shared" si="65"/>
        <v>38</v>
      </c>
      <c r="E4224" s="20">
        <f>MIN(IF(MOD(ROWS($A$2:A4224),$A$2)=0,E4223+1, E4223), $B$2-1)</f>
        <v>5</v>
      </c>
      <c r="G4224" s="2" t="str">
        <f>IF(NOT(OR(
SUMPRODUCT(--ISNUMBER(SEARCH('Chapter 2 (Generated)'!$B$3:$V$3,INDEX(MyData,D4224, E4224+1))))&gt;0,
SUMPRODUCT(--ISNUMBER(SEARCH('Chapter 2 (Generated)'!$B$4:$V$4,INDEX(MyData,D4224, E4224+1))))&gt;0)),
"        " &amp; INDEX(MyData,D4224, E4224+1),
"    " &amp; INDEX(MyData,D4224, E4224+1))</f>
        <v xml:space="preserve">        locations.cafeteria,//35 </v>
      </c>
    </row>
    <row r="4225" spans="4:7" x14ac:dyDescent="0.2">
      <c r="D4225" s="20">
        <f t="shared" si="65"/>
        <v>39</v>
      </c>
      <c r="E4225" s="20">
        <f>MIN(IF(MOD(ROWS($A$2:A4225),$A$2)=0,E4224+1, E4224), $B$2-1)</f>
        <v>5</v>
      </c>
      <c r="G4225" s="2" t="str">
        <f>IF(NOT(OR(
SUMPRODUCT(--ISNUMBER(SEARCH('Chapter 2 (Generated)'!$B$3:$V$3,INDEX(MyData,D4225, E4225+1))))&gt;0,
SUMPRODUCT(--ISNUMBER(SEARCH('Chapter 2 (Generated)'!$B$4:$V$4,INDEX(MyData,D4225, E4225+1))))&gt;0)),
"        " &amp; INDEX(MyData,D4225, E4225+1),
"    " &amp; INDEX(MyData,D4225, E4225+1))</f>
        <v xml:space="preserve">        locations.cafeteria,//36 Objective Complete: Get some breakfast at the Cafeteria! </v>
      </c>
    </row>
    <row r="4226" spans="4:7" x14ac:dyDescent="0.2">
      <c r="D4226" s="20">
        <f t="shared" ref="D4226:D4289" si="66">MOD(ROW(D4225)-1+ROWS(MyData),ROWS(MyData))+1</f>
        <v>40</v>
      </c>
      <c r="E4226" s="20">
        <f>MIN(IF(MOD(ROWS($A$2:A4226),$A$2)=0,E4225+1, E4225), $B$2-1)</f>
        <v>5</v>
      </c>
      <c r="G4226" s="2" t="str">
        <f>IF(NOT(OR(
SUMPRODUCT(--ISNUMBER(SEARCH('Chapter 2 (Generated)'!$B$3:$V$3,INDEX(MyData,D4226, E4226+1))))&gt;0,
SUMPRODUCT(--ISNUMBER(SEARCH('Chapter 2 (Generated)'!$B$4:$V$4,INDEX(MyData,D4226, E4226+1))))&gt;0)),
"        " &amp; INDEX(MyData,D4226, E4226+1),
"    " &amp; INDEX(MyData,D4226, E4226+1))</f>
        <v xml:space="preserve">        locations.cafeteria,</v>
      </c>
    </row>
    <row r="4227" spans="4:7" x14ac:dyDescent="0.2">
      <c r="D4227" s="20">
        <f t="shared" si="66"/>
        <v>41</v>
      </c>
      <c r="E4227" s="20">
        <f>MIN(IF(MOD(ROWS($A$2:A4227),$A$2)=0,E4226+1, E4226), $B$2-1)</f>
        <v>5</v>
      </c>
      <c r="G4227" s="2" t="str">
        <f>IF(NOT(OR(
SUMPRODUCT(--ISNUMBER(SEARCH('Chapter 2 (Generated)'!$B$3:$V$3,INDEX(MyData,D4227, E4227+1))))&gt;0,
SUMPRODUCT(--ISNUMBER(SEARCH('Chapter 2 (Generated)'!$B$4:$V$4,INDEX(MyData,D4227, E4227+1))))&gt;0)),
"        " &amp; INDEX(MyData,D4227, E4227+1),
"    " &amp; INDEX(MyData,D4227, E4227+1))</f>
        <v xml:space="preserve">        locations.cafeteria,</v>
      </c>
    </row>
    <row r="4228" spans="4:7" x14ac:dyDescent="0.2">
      <c r="D4228" s="20">
        <f t="shared" si="66"/>
        <v>42</v>
      </c>
      <c r="E4228" s="20">
        <f>MIN(IF(MOD(ROWS($A$2:A4228),$A$2)=0,E4227+1, E4227), $B$2-1)</f>
        <v>5</v>
      </c>
      <c r="G4228" s="2" t="str">
        <f>IF(NOT(OR(
SUMPRODUCT(--ISNUMBER(SEARCH('Chapter 2 (Generated)'!$B$3:$V$3,INDEX(MyData,D4228, E4228+1))))&gt;0,
SUMPRODUCT(--ISNUMBER(SEARCH('Chapter 2 (Generated)'!$B$4:$V$4,INDEX(MyData,D4228, E4228+1))))&gt;0)),
"        " &amp; INDEX(MyData,D4228, E4228+1),
"    " &amp; INDEX(MyData,D4228, E4228+1))</f>
        <v xml:space="preserve">        locations.hall1,</v>
      </c>
    </row>
    <row r="4229" spans="4:7" x14ac:dyDescent="0.2">
      <c r="D4229" s="20">
        <f t="shared" si="66"/>
        <v>43</v>
      </c>
      <c r="E4229" s="20">
        <f>MIN(IF(MOD(ROWS($A$2:A4229),$A$2)=0,E4228+1, E4228), $B$2-1)</f>
        <v>5</v>
      </c>
      <c r="G4229" s="2" t="str">
        <f>IF(NOT(OR(
SUMPRODUCT(--ISNUMBER(SEARCH('Chapter 2 (Generated)'!$B$3:$V$3,INDEX(MyData,D4229, E4229+1))))&gt;0,
SUMPRODUCT(--ISNUMBER(SEARCH('Chapter 2 (Generated)'!$B$4:$V$4,INDEX(MyData,D4229, E4229+1))))&gt;0)),
"        " &amp; INDEX(MyData,D4229, E4229+1),
"    " &amp; INDEX(MyData,D4229, E4229+1))</f>
        <v xml:space="preserve">        locations.hall1,//40 </v>
      </c>
    </row>
    <row r="4230" spans="4:7" x14ac:dyDescent="0.2">
      <c r="D4230" s="20">
        <f t="shared" si="66"/>
        <v>44</v>
      </c>
      <c r="E4230" s="20">
        <f>MIN(IF(MOD(ROWS($A$2:A4230),$A$2)=0,E4229+1, E4229), $B$2-1)</f>
        <v>5</v>
      </c>
      <c r="G4230" s="2" t="str">
        <f>IF(NOT(OR(
SUMPRODUCT(--ISNUMBER(SEARCH('Chapter 2 (Generated)'!$B$3:$V$3,INDEX(MyData,D4230, E4230+1))))&gt;0,
SUMPRODUCT(--ISNUMBER(SEARCH('Chapter 2 (Generated)'!$B$4:$V$4,INDEX(MyData,D4230, E4230+1))))&gt;0)),
"        " &amp; INDEX(MyData,D4230, E4230+1),
"    " &amp; INDEX(MyData,D4230, E4230+1))</f>
        <v xml:space="preserve">        locations.hall1,</v>
      </c>
    </row>
    <row r="4231" spans="4:7" x14ac:dyDescent="0.2">
      <c r="D4231" s="20">
        <f t="shared" si="66"/>
        <v>45</v>
      </c>
      <c r="E4231" s="20">
        <f>MIN(IF(MOD(ROWS($A$2:A4231),$A$2)=0,E4230+1, E4230), $B$2-1)</f>
        <v>5</v>
      </c>
      <c r="G4231" s="2" t="str">
        <f>IF(NOT(OR(
SUMPRODUCT(--ISNUMBER(SEARCH('Chapter 2 (Generated)'!$B$3:$V$3,INDEX(MyData,D4231, E4231+1))))&gt;0,
SUMPRODUCT(--ISNUMBER(SEARCH('Chapter 2 (Generated)'!$B$4:$V$4,INDEX(MyData,D4231, E4231+1))))&gt;0)),
"        " &amp; INDEX(MyData,D4231, E4231+1),
"    " &amp; INDEX(MyData,D4231, E4231+1))</f>
        <v xml:space="preserve">        locations.hall1,</v>
      </c>
    </row>
    <row r="4232" spans="4:7" x14ac:dyDescent="0.2">
      <c r="D4232" s="20">
        <f t="shared" si="66"/>
        <v>46</v>
      </c>
      <c r="E4232" s="20">
        <f>MIN(IF(MOD(ROWS($A$2:A4232),$A$2)=0,E4231+1, E4231), $B$2-1)</f>
        <v>5</v>
      </c>
      <c r="G4232" s="2" t="str">
        <f>IF(NOT(OR(
SUMPRODUCT(--ISNUMBER(SEARCH('Chapter 2 (Generated)'!$B$3:$V$3,INDEX(MyData,D4232, E4232+1))))&gt;0,
SUMPRODUCT(--ISNUMBER(SEARCH('Chapter 2 (Generated)'!$B$4:$V$4,INDEX(MyData,D4232, E4232+1))))&gt;0)),
"        " &amp; INDEX(MyData,D4232, E4232+1),
"    " &amp; INDEX(MyData,D4232, E4232+1))</f>
        <v xml:space="preserve">        locations.hall1,</v>
      </c>
    </row>
    <row r="4233" spans="4:7" x14ac:dyDescent="0.2">
      <c r="D4233" s="20">
        <f t="shared" si="66"/>
        <v>47</v>
      </c>
      <c r="E4233" s="20">
        <f>MIN(IF(MOD(ROWS($A$2:A4233),$A$2)=0,E4232+1, E4232), $B$2-1)</f>
        <v>5</v>
      </c>
      <c r="G4233" s="2" t="str">
        <f>IF(NOT(OR(
SUMPRODUCT(--ISNUMBER(SEARCH('Chapter 2 (Generated)'!$B$3:$V$3,INDEX(MyData,D4233, E4233+1))))&gt;0,
SUMPRODUCT(--ISNUMBER(SEARCH('Chapter 2 (Generated)'!$B$4:$V$4,INDEX(MyData,D4233, E4233+1))))&gt;0)),
"        " &amp; INDEX(MyData,D4233, E4233+1),
"    " &amp; INDEX(MyData,D4233, E4233+1))</f>
        <v xml:space="preserve">        locations.hall1,//44 Objective Complete: Follow Axel and go back to the Main Hallway! </v>
      </c>
    </row>
    <row r="4234" spans="4:7" x14ac:dyDescent="0.2">
      <c r="D4234" s="20">
        <f t="shared" si="66"/>
        <v>48</v>
      </c>
      <c r="E4234" s="20">
        <f>MIN(IF(MOD(ROWS($A$2:A4234),$A$2)=0,E4233+1, E4233), $B$2-1)</f>
        <v>5</v>
      </c>
      <c r="G4234" s="2" t="str">
        <f>IF(NOT(OR(
SUMPRODUCT(--ISNUMBER(SEARCH('Chapter 2 (Generated)'!$B$3:$V$3,INDEX(MyData,D4234, E4234+1))))&gt;0,
SUMPRODUCT(--ISNUMBER(SEARCH('Chapter 2 (Generated)'!$B$4:$V$4,INDEX(MyData,D4234, E4234+1))))&gt;0)),
"        " &amp; INDEX(MyData,D4234, E4234+1),
"    " &amp; INDEX(MyData,D4234, E4234+1))</f>
        <v xml:space="preserve">        locations.hall1,//45 </v>
      </c>
    </row>
    <row r="4235" spans="4:7" x14ac:dyDescent="0.2">
      <c r="D4235" s="20">
        <f t="shared" si="66"/>
        <v>49</v>
      </c>
      <c r="E4235" s="20">
        <f>MIN(IF(MOD(ROWS($A$2:A4235),$A$2)=0,E4234+1, E4234), $B$2-1)</f>
        <v>5</v>
      </c>
      <c r="G4235" s="2" t="str">
        <f>IF(NOT(OR(
SUMPRODUCT(--ISNUMBER(SEARCH('Chapter 2 (Generated)'!$B$3:$V$3,INDEX(MyData,D4235, E4235+1))))&gt;0,
SUMPRODUCT(--ISNUMBER(SEARCH('Chapter 2 (Generated)'!$B$4:$V$4,INDEX(MyData,D4235, E4235+1))))&gt;0)),
"        " &amp; INDEX(MyData,D4235, E4235+1),
"    " &amp; INDEX(MyData,D4235, E4235+1))</f>
        <v xml:space="preserve">        locations.hall1,</v>
      </c>
    </row>
    <row r="4236" spans="4:7" x14ac:dyDescent="0.2">
      <c r="D4236" s="20">
        <f t="shared" si="66"/>
        <v>50</v>
      </c>
      <c r="E4236" s="20">
        <f>MIN(IF(MOD(ROWS($A$2:A4236),$A$2)=0,E4235+1, E4235), $B$2-1)</f>
        <v>5</v>
      </c>
      <c r="G4236" s="2" t="str">
        <f>IF(NOT(OR(
SUMPRODUCT(--ISNUMBER(SEARCH('Chapter 2 (Generated)'!$B$3:$V$3,INDEX(MyData,D4236, E4236+1))))&gt;0,
SUMPRODUCT(--ISNUMBER(SEARCH('Chapter 2 (Generated)'!$B$4:$V$4,INDEX(MyData,D4236, E4236+1))))&gt;0)),
"        " &amp; INDEX(MyData,D4236, E4236+1),
"    " &amp; INDEX(MyData,D4236, E4236+1))</f>
        <v xml:space="preserve">        locations.class1,</v>
      </c>
    </row>
    <row r="4237" spans="4:7" x14ac:dyDescent="0.2">
      <c r="D4237" s="20">
        <f t="shared" si="66"/>
        <v>51</v>
      </c>
      <c r="E4237" s="20">
        <f>MIN(IF(MOD(ROWS($A$2:A4237),$A$2)=0,E4236+1, E4236), $B$2-1)</f>
        <v>5</v>
      </c>
      <c r="G4237" s="2" t="str">
        <f>IF(NOT(OR(
SUMPRODUCT(--ISNUMBER(SEARCH('Chapter 2 (Generated)'!$B$3:$V$3,INDEX(MyData,D4237, E4237+1))))&gt;0,
SUMPRODUCT(--ISNUMBER(SEARCH('Chapter 2 (Generated)'!$B$4:$V$4,INDEX(MyData,D4237, E4237+1))))&gt;0)),
"        " &amp; INDEX(MyData,D4237, E4237+1),
"    " &amp; INDEX(MyData,D4237, E4237+1))</f>
        <v xml:space="preserve">        locations.class1,</v>
      </c>
    </row>
    <row r="4238" spans="4:7" x14ac:dyDescent="0.2">
      <c r="D4238" s="20">
        <f t="shared" si="66"/>
        <v>52</v>
      </c>
      <c r="E4238" s="20">
        <f>MIN(IF(MOD(ROWS($A$2:A4238),$A$2)=0,E4237+1, E4237), $B$2-1)</f>
        <v>5</v>
      </c>
      <c r="G4238" s="2" t="str">
        <f>IF(NOT(OR(
SUMPRODUCT(--ISNUMBER(SEARCH('Chapter 2 (Generated)'!$B$3:$V$3,INDEX(MyData,D4238, E4238+1))))&gt;0,
SUMPRODUCT(--ISNUMBER(SEARCH('Chapter 2 (Generated)'!$B$4:$V$4,INDEX(MyData,D4238, E4238+1))))&gt;0)),
"        " &amp; INDEX(MyData,D4238, E4238+1),
"    " &amp; INDEX(MyData,D4238, E4238+1))</f>
        <v xml:space="preserve">        locations.class1,</v>
      </c>
    </row>
    <row r="4239" spans="4:7" x14ac:dyDescent="0.2">
      <c r="D4239" s="20">
        <f t="shared" si="66"/>
        <v>53</v>
      </c>
      <c r="E4239" s="20">
        <f>MIN(IF(MOD(ROWS($A$2:A4239),$A$2)=0,E4238+1, E4238), $B$2-1)</f>
        <v>5</v>
      </c>
      <c r="G4239" s="2" t="str">
        <f>IF(NOT(OR(
SUMPRODUCT(--ISNUMBER(SEARCH('Chapter 2 (Generated)'!$B$3:$V$3,INDEX(MyData,D4239, E4239+1))))&gt;0,
SUMPRODUCT(--ISNUMBER(SEARCH('Chapter 2 (Generated)'!$B$4:$V$4,INDEX(MyData,D4239, E4239+1))))&gt;0)),
"        " &amp; INDEX(MyData,D4239, E4239+1),
"    " &amp; INDEX(MyData,D4239, E4239+1))</f>
        <v xml:space="preserve">        locations.class1,//50 </v>
      </c>
    </row>
    <row r="4240" spans="4:7" x14ac:dyDescent="0.2">
      <c r="D4240" s="20">
        <f t="shared" si="66"/>
        <v>54</v>
      </c>
      <c r="E4240" s="20">
        <f>MIN(IF(MOD(ROWS($A$2:A4240),$A$2)=0,E4239+1, E4239), $B$2-1)</f>
        <v>5</v>
      </c>
      <c r="G4240" s="2" t="str">
        <f>IF(NOT(OR(
SUMPRODUCT(--ISNUMBER(SEARCH('Chapter 2 (Generated)'!$B$3:$V$3,INDEX(MyData,D4240, E4240+1))))&gt;0,
SUMPRODUCT(--ISNUMBER(SEARCH('Chapter 2 (Generated)'!$B$4:$V$4,INDEX(MyData,D4240, E4240+1))))&gt;0)),
"        " &amp; INDEX(MyData,D4240, E4240+1),
"    " &amp; INDEX(MyData,D4240, E4240+1))</f>
        <v xml:space="preserve">        locations.class1,</v>
      </c>
    </row>
    <row r="4241" spans="4:7" x14ac:dyDescent="0.2">
      <c r="D4241" s="20">
        <f t="shared" si="66"/>
        <v>55</v>
      </c>
      <c r="E4241" s="20">
        <f>MIN(IF(MOD(ROWS($A$2:A4241),$A$2)=0,E4240+1, E4240), $B$2-1)</f>
        <v>5</v>
      </c>
      <c r="G4241" s="2" t="str">
        <f>IF(NOT(OR(
SUMPRODUCT(--ISNUMBER(SEARCH('Chapter 2 (Generated)'!$B$3:$V$3,INDEX(MyData,D4241, E4241+1))))&gt;0,
SUMPRODUCT(--ISNUMBER(SEARCH('Chapter 2 (Generated)'!$B$4:$V$4,INDEX(MyData,D4241, E4241+1))))&gt;0)),
"        " &amp; INDEX(MyData,D4241, E4241+1),
"    " &amp; INDEX(MyData,D4241, E4241+1))</f>
        <v xml:space="preserve">        locations.class1,</v>
      </c>
    </row>
    <row r="4242" spans="4:7" x14ac:dyDescent="0.2">
      <c r="D4242" s="20">
        <f t="shared" si="66"/>
        <v>56</v>
      </c>
      <c r="E4242" s="20">
        <f>MIN(IF(MOD(ROWS($A$2:A4242),$A$2)=0,E4241+1, E4241), $B$2-1)</f>
        <v>5</v>
      </c>
      <c r="G4242" s="2" t="str">
        <f>IF(NOT(OR(
SUMPRODUCT(--ISNUMBER(SEARCH('Chapter 2 (Generated)'!$B$3:$V$3,INDEX(MyData,D4242, E4242+1))))&gt;0,
SUMPRODUCT(--ISNUMBER(SEARCH('Chapter 2 (Generated)'!$B$4:$V$4,INDEX(MyData,D4242, E4242+1))))&gt;0)),
"        " &amp; INDEX(MyData,D4242, E4242+1),
"    " &amp; INDEX(MyData,D4242, E4242+1))</f>
        <v xml:space="preserve">        locations.class1,</v>
      </c>
    </row>
    <row r="4243" spans="4:7" x14ac:dyDescent="0.2">
      <c r="D4243" s="20">
        <f t="shared" si="66"/>
        <v>57</v>
      </c>
      <c r="E4243" s="20">
        <f>MIN(IF(MOD(ROWS($A$2:A4243),$A$2)=0,E4242+1, E4242), $B$2-1)</f>
        <v>5</v>
      </c>
      <c r="G4243" s="2" t="str">
        <f>IF(NOT(OR(
SUMPRODUCT(--ISNUMBER(SEARCH('Chapter 2 (Generated)'!$B$3:$V$3,INDEX(MyData,D4243, E4243+1))))&gt;0,
SUMPRODUCT(--ISNUMBER(SEARCH('Chapter 2 (Generated)'!$B$4:$V$4,INDEX(MyData,D4243, E4243+1))))&gt;0)),
"        " &amp; INDEX(MyData,D4243, E4243+1),
"    " &amp; INDEX(MyData,D4243, E4243+1))</f>
        <v xml:space="preserve">        locations.class1,</v>
      </c>
    </row>
    <row r="4244" spans="4:7" x14ac:dyDescent="0.2">
      <c r="D4244" s="20">
        <f t="shared" si="66"/>
        <v>58</v>
      </c>
      <c r="E4244" s="20">
        <f>MIN(IF(MOD(ROWS($A$2:A4244),$A$2)=0,E4243+1, E4243), $B$2-1)</f>
        <v>5</v>
      </c>
      <c r="G4244" s="2" t="str">
        <f>IF(NOT(OR(
SUMPRODUCT(--ISNUMBER(SEARCH('Chapter 2 (Generated)'!$B$3:$V$3,INDEX(MyData,D4244, E4244+1))))&gt;0,
SUMPRODUCT(--ISNUMBER(SEARCH('Chapter 2 (Generated)'!$B$4:$V$4,INDEX(MyData,D4244, E4244+1))))&gt;0)),
"        " &amp; INDEX(MyData,D4244, E4244+1),
"    " &amp; INDEX(MyData,D4244, E4244+1))</f>
        <v xml:space="preserve">        locations.class1,//55 </v>
      </c>
    </row>
    <row r="4245" spans="4:7" x14ac:dyDescent="0.2">
      <c r="D4245" s="20">
        <f t="shared" si="66"/>
        <v>59</v>
      </c>
      <c r="E4245" s="20">
        <f>MIN(IF(MOD(ROWS($A$2:A4245),$A$2)=0,E4244+1, E4244), $B$2-1)</f>
        <v>5</v>
      </c>
      <c r="G4245" s="2" t="str">
        <f>IF(NOT(OR(
SUMPRODUCT(--ISNUMBER(SEARCH('Chapter 2 (Generated)'!$B$3:$V$3,INDEX(MyData,D4245, E4245+1))))&gt;0,
SUMPRODUCT(--ISNUMBER(SEARCH('Chapter 2 (Generated)'!$B$4:$V$4,INDEX(MyData,D4245, E4245+1))))&gt;0)),
"        " &amp; INDEX(MyData,D4245, E4245+1),
"    " &amp; INDEX(MyData,D4245, E4245+1))</f>
        <v xml:space="preserve">        locations.class1,</v>
      </c>
    </row>
    <row r="4246" spans="4:7" x14ac:dyDescent="0.2">
      <c r="D4246" s="20">
        <f t="shared" si="66"/>
        <v>60</v>
      </c>
      <c r="E4246" s="20">
        <f>MIN(IF(MOD(ROWS($A$2:A4246),$A$2)=0,E4245+1, E4245), $B$2-1)</f>
        <v>5</v>
      </c>
      <c r="G4246" s="2" t="str">
        <f>IF(NOT(OR(
SUMPRODUCT(--ISNUMBER(SEARCH('Chapter 2 (Generated)'!$B$3:$V$3,INDEX(MyData,D4246, E4246+1))))&gt;0,
SUMPRODUCT(--ISNUMBER(SEARCH('Chapter 2 (Generated)'!$B$4:$V$4,INDEX(MyData,D4246, E4246+1))))&gt;0)),
"        " &amp; INDEX(MyData,D4246, E4246+1),
"    " &amp; INDEX(MyData,D4246, E4246+1))</f>
        <v xml:space="preserve">        locations.class1,</v>
      </c>
    </row>
    <row r="4247" spans="4:7" x14ac:dyDescent="0.2">
      <c r="D4247" s="20">
        <f t="shared" si="66"/>
        <v>61</v>
      </c>
      <c r="E4247" s="20">
        <f>MIN(IF(MOD(ROWS($A$2:A4247),$A$2)=0,E4246+1, E4246), $B$2-1)</f>
        <v>5</v>
      </c>
      <c r="G4247" s="2" t="str">
        <f>IF(NOT(OR(
SUMPRODUCT(--ISNUMBER(SEARCH('Chapter 2 (Generated)'!$B$3:$V$3,INDEX(MyData,D4247, E4247+1))))&gt;0,
SUMPRODUCT(--ISNUMBER(SEARCH('Chapter 2 (Generated)'!$B$4:$V$4,INDEX(MyData,D4247, E4247+1))))&gt;0)),
"        " &amp; INDEX(MyData,D4247, E4247+1),
"    " &amp; INDEX(MyData,D4247, E4247+1))</f>
        <v xml:space="preserve">        locations.class1,</v>
      </c>
    </row>
    <row r="4248" spans="4:7" x14ac:dyDescent="0.2">
      <c r="D4248" s="20">
        <f t="shared" si="66"/>
        <v>62</v>
      </c>
      <c r="E4248" s="20">
        <f>MIN(IF(MOD(ROWS($A$2:A4248),$A$2)=0,E4247+1, E4247), $B$2-1)</f>
        <v>5</v>
      </c>
      <c r="G4248" s="2" t="str">
        <f>IF(NOT(OR(
SUMPRODUCT(--ISNUMBER(SEARCH('Chapter 2 (Generated)'!$B$3:$V$3,INDEX(MyData,D4248, E4248+1))))&gt;0,
SUMPRODUCT(--ISNUMBER(SEARCH('Chapter 2 (Generated)'!$B$4:$V$4,INDEX(MyData,D4248, E4248+1))))&gt;0)),
"        " &amp; INDEX(MyData,D4248, E4248+1),
"    " &amp; INDEX(MyData,D4248, E4248+1))</f>
        <v xml:space="preserve">        locations.class1,</v>
      </c>
    </row>
    <row r="4249" spans="4:7" x14ac:dyDescent="0.2">
      <c r="D4249" s="20">
        <f t="shared" si="66"/>
        <v>63</v>
      </c>
      <c r="E4249" s="20">
        <f>MIN(IF(MOD(ROWS($A$2:A4249),$A$2)=0,E4248+1, E4248), $B$2-1)</f>
        <v>5</v>
      </c>
      <c r="G4249" s="2" t="str">
        <f>IF(NOT(OR(
SUMPRODUCT(--ISNUMBER(SEARCH('Chapter 2 (Generated)'!$B$3:$V$3,INDEX(MyData,D4249, E4249+1))))&gt;0,
SUMPRODUCT(--ISNUMBER(SEARCH('Chapter 2 (Generated)'!$B$4:$V$4,INDEX(MyData,D4249, E4249+1))))&gt;0)),
"        " &amp; INDEX(MyData,D4249, E4249+1),
"    " &amp; INDEX(MyData,D4249, E4249+1))</f>
        <v xml:space="preserve">        locations.class1,//60 </v>
      </c>
    </row>
    <row r="4250" spans="4:7" x14ac:dyDescent="0.2">
      <c r="D4250" s="20">
        <f t="shared" si="66"/>
        <v>64</v>
      </c>
      <c r="E4250" s="20">
        <f>MIN(IF(MOD(ROWS($A$2:A4250),$A$2)=0,E4249+1, E4249), $B$2-1)</f>
        <v>5</v>
      </c>
      <c r="G4250" s="2" t="str">
        <f>IF(NOT(OR(
SUMPRODUCT(--ISNUMBER(SEARCH('Chapter 2 (Generated)'!$B$3:$V$3,INDEX(MyData,D4250, E4250+1))))&gt;0,
SUMPRODUCT(--ISNUMBER(SEARCH('Chapter 2 (Generated)'!$B$4:$V$4,INDEX(MyData,D4250, E4250+1))))&gt;0)),
"        " &amp; INDEX(MyData,D4250, E4250+1),
"    " &amp; INDEX(MyData,D4250, E4250+1))</f>
        <v xml:space="preserve">        locations.class1,</v>
      </c>
    </row>
    <row r="4251" spans="4:7" x14ac:dyDescent="0.2">
      <c r="D4251" s="20">
        <f t="shared" si="66"/>
        <v>65</v>
      </c>
      <c r="E4251" s="20">
        <f>MIN(IF(MOD(ROWS($A$2:A4251),$A$2)=0,E4250+1, E4250), $B$2-1)</f>
        <v>5</v>
      </c>
      <c r="G4251" s="2" t="str">
        <f>IF(NOT(OR(
SUMPRODUCT(--ISNUMBER(SEARCH('Chapter 2 (Generated)'!$B$3:$V$3,INDEX(MyData,D4251, E4251+1))))&gt;0,
SUMPRODUCT(--ISNUMBER(SEARCH('Chapter 2 (Generated)'!$B$4:$V$4,INDEX(MyData,D4251, E4251+1))))&gt;0)),
"        " &amp; INDEX(MyData,D4251, E4251+1),
"    " &amp; INDEX(MyData,D4251, E4251+1))</f>
        <v xml:space="preserve">        locations.class1,</v>
      </c>
    </row>
    <row r="4252" spans="4:7" x14ac:dyDescent="0.2">
      <c r="D4252" s="20">
        <f t="shared" si="66"/>
        <v>66</v>
      </c>
      <c r="E4252" s="20">
        <f>MIN(IF(MOD(ROWS($A$2:A4252),$A$2)=0,E4251+1, E4251), $B$2-1)</f>
        <v>5</v>
      </c>
      <c r="G4252" s="2" t="str">
        <f>IF(NOT(OR(
SUMPRODUCT(--ISNUMBER(SEARCH('Chapter 2 (Generated)'!$B$3:$V$3,INDEX(MyData,D4252, E4252+1))))&gt;0,
SUMPRODUCT(--ISNUMBER(SEARCH('Chapter 2 (Generated)'!$B$4:$V$4,INDEX(MyData,D4252, E4252+1))))&gt;0)),
"        " &amp; INDEX(MyData,D4252, E4252+1),
"    " &amp; INDEX(MyData,D4252, E4252+1))</f>
        <v xml:space="preserve">        locations.class1,</v>
      </c>
    </row>
    <row r="4253" spans="4:7" x14ac:dyDescent="0.2">
      <c r="D4253" s="20">
        <f t="shared" si="66"/>
        <v>67</v>
      </c>
      <c r="E4253" s="20">
        <f>MIN(IF(MOD(ROWS($A$2:A4253),$A$2)=0,E4252+1, E4252), $B$2-1)</f>
        <v>5</v>
      </c>
      <c r="G4253" s="2" t="str">
        <f>IF(NOT(OR(
SUMPRODUCT(--ISNUMBER(SEARCH('Chapter 2 (Generated)'!$B$3:$V$3,INDEX(MyData,D4253, E4253+1))))&gt;0,
SUMPRODUCT(--ISNUMBER(SEARCH('Chapter 2 (Generated)'!$B$4:$V$4,INDEX(MyData,D4253, E4253+1))))&gt;0)),
"        " &amp; INDEX(MyData,D4253, E4253+1),
"    " &amp; INDEX(MyData,D4253, E4253+1))</f>
        <v xml:space="preserve">        locations.class1,</v>
      </c>
    </row>
    <row r="4254" spans="4:7" x14ac:dyDescent="0.2">
      <c r="D4254" s="20">
        <f t="shared" si="66"/>
        <v>68</v>
      </c>
      <c r="E4254" s="20">
        <f>MIN(IF(MOD(ROWS($A$2:A4254),$A$2)=0,E4253+1, E4253), $B$2-1)</f>
        <v>5</v>
      </c>
      <c r="G4254" s="2" t="str">
        <f>IF(NOT(OR(
SUMPRODUCT(--ISNUMBER(SEARCH('Chapter 2 (Generated)'!$B$3:$V$3,INDEX(MyData,D4254, E4254+1))))&gt;0,
SUMPRODUCT(--ISNUMBER(SEARCH('Chapter 2 (Generated)'!$B$4:$V$4,INDEX(MyData,D4254, E4254+1))))&gt;0)),
"        " &amp; INDEX(MyData,D4254, E4254+1),
"    " &amp; INDEX(MyData,D4254, E4254+1))</f>
        <v xml:space="preserve">        locations.class1,//65 </v>
      </c>
    </row>
    <row r="4255" spans="4:7" x14ac:dyDescent="0.2">
      <c r="D4255" s="20">
        <f t="shared" si="66"/>
        <v>69</v>
      </c>
      <c r="E4255" s="20">
        <f>MIN(IF(MOD(ROWS($A$2:A4255),$A$2)=0,E4254+1, E4254), $B$2-1)</f>
        <v>5</v>
      </c>
      <c r="G4255" s="2" t="str">
        <f>IF(NOT(OR(
SUMPRODUCT(--ISNUMBER(SEARCH('Chapter 2 (Generated)'!$B$3:$V$3,INDEX(MyData,D4255, E4255+1))))&gt;0,
SUMPRODUCT(--ISNUMBER(SEARCH('Chapter 2 (Generated)'!$B$4:$V$4,INDEX(MyData,D4255, E4255+1))))&gt;0)),
"        " &amp; INDEX(MyData,D4255, E4255+1),
"    " &amp; INDEX(MyData,D4255, E4255+1))</f>
        <v xml:space="preserve">        locations.class1,</v>
      </c>
    </row>
    <row r="4256" spans="4:7" x14ac:dyDescent="0.2">
      <c r="D4256" s="20">
        <f t="shared" si="66"/>
        <v>70</v>
      </c>
      <c r="E4256" s="20">
        <f>MIN(IF(MOD(ROWS($A$2:A4256),$A$2)=0,E4255+1, E4255), $B$2-1)</f>
        <v>5</v>
      </c>
      <c r="G4256" s="2" t="str">
        <f>IF(NOT(OR(
SUMPRODUCT(--ISNUMBER(SEARCH('Chapter 2 (Generated)'!$B$3:$V$3,INDEX(MyData,D4256, E4256+1))))&gt;0,
SUMPRODUCT(--ISNUMBER(SEARCH('Chapter 2 (Generated)'!$B$4:$V$4,INDEX(MyData,D4256, E4256+1))))&gt;0)),
"        " &amp; INDEX(MyData,D4256, E4256+1),
"    " &amp; INDEX(MyData,D4256, E4256+1))</f>
        <v xml:space="preserve">        locations.class1,</v>
      </c>
    </row>
    <row r="4257" spans="4:7" x14ac:dyDescent="0.2">
      <c r="D4257" s="20">
        <f t="shared" si="66"/>
        <v>71</v>
      </c>
      <c r="E4257" s="20">
        <f>MIN(IF(MOD(ROWS($A$2:A4257),$A$2)=0,E4256+1, E4256), $B$2-1)</f>
        <v>5</v>
      </c>
      <c r="G4257" s="2" t="str">
        <f>IF(NOT(OR(
SUMPRODUCT(--ISNUMBER(SEARCH('Chapter 2 (Generated)'!$B$3:$V$3,INDEX(MyData,D4257, E4257+1))))&gt;0,
SUMPRODUCT(--ISNUMBER(SEARCH('Chapter 2 (Generated)'!$B$4:$V$4,INDEX(MyData,D4257, E4257+1))))&gt;0)),
"        " &amp; INDEX(MyData,D4257, E4257+1),
"    " &amp; INDEX(MyData,D4257, E4257+1))</f>
        <v xml:space="preserve">        locations.class1,</v>
      </c>
    </row>
    <row r="4258" spans="4:7" x14ac:dyDescent="0.2">
      <c r="D4258" s="20">
        <f t="shared" si="66"/>
        <v>72</v>
      </c>
      <c r="E4258" s="20">
        <f>MIN(IF(MOD(ROWS($A$2:A4258),$A$2)=0,E4257+1, E4257), $B$2-1)</f>
        <v>5</v>
      </c>
      <c r="G4258" s="2" t="str">
        <f>IF(NOT(OR(
SUMPRODUCT(--ISNUMBER(SEARCH('Chapter 2 (Generated)'!$B$3:$V$3,INDEX(MyData,D4258, E4258+1))))&gt;0,
SUMPRODUCT(--ISNUMBER(SEARCH('Chapter 2 (Generated)'!$B$4:$V$4,INDEX(MyData,D4258, E4258+1))))&gt;0)),
"        " &amp; INDEX(MyData,D4258, E4258+1),
"    " &amp; INDEX(MyData,D4258, E4258+1))</f>
        <v xml:space="preserve">        locations.class1,</v>
      </c>
    </row>
    <row r="4259" spans="4:7" x14ac:dyDescent="0.2">
      <c r="D4259" s="20">
        <f t="shared" si="66"/>
        <v>73</v>
      </c>
      <c r="E4259" s="20">
        <f>MIN(IF(MOD(ROWS($A$2:A4259),$A$2)=0,E4258+1, E4258), $B$2-1)</f>
        <v>5</v>
      </c>
      <c r="G4259" s="2" t="str">
        <f>IF(NOT(OR(
SUMPRODUCT(--ISNUMBER(SEARCH('Chapter 2 (Generated)'!$B$3:$V$3,INDEX(MyData,D4259, E4259+1))))&gt;0,
SUMPRODUCT(--ISNUMBER(SEARCH('Chapter 2 (Generated)'!$B$4:$V$4,INDEX(MyData,D4259, E4259+1))))&gt;0)),
"        " &amp; INDEX(MyData,D4259, E4259+1),
"    " &amp; INDEX(MyData,D4259, E4259+1))</f>
        <v xml:space="preserve">        locations.class1,//70 </v>
      </c>
    </row>
    <row r="4260" spans="4:7" x14ac:dyDescent="0.2">
      <c r="D4260" s="20">
        <f t="shared" si="66"/>
        <v>74</v>
      </c>
      <c r="E4260" s="20">
        <f>MIN(IF(MOD(ROWS($A$2:A4260),$A$2)=0,E4259+1, E4259), $B$2-1)</f>
        <v>5</v>
      </c>
      <c r="G4260" s="2" t="str">
        <f>IF(NOT(OR(
SUMPRODUCT(--ISNUMBER(SEARCH('Chapter 2 (Generated)'!$B$3:$V$3,INDEX(MyData,D4260, E4260+1))))&gt;0,
SUMPRODUCT(--ISNUMBER(SEARCH('Chapter 2 (Generated)'!$B$4:$V$4,INDEX(MyData,D4260, E4260+1))))&gt;0)),
"        " &amp; INDEX(MyData,D4260, E4260+1),
"    " &amp; INDEX(MyData,D4260, E4260+1))</f>
        <v xml:space="preserve">        locations.class1,</v>
      </c>
    </row>
    <row r="4261" spans="4:7" x14ac:dyDescent="0.2">
      <c r="D4261" s="20">
        <f t="shared" si="66"/>
        <v>75</v>
      </c>
      <c r="E4261" s="20">
        <f>MIN(IF(MOD(ROWS($A$2:A4261),$A$2)=0,E4260+1, E4260), $B$2-1)</f>
        <v>5</v>
      </c>
      <c r="G4261" s="2" t="str">
        <f>IF(NOT(OR(
SUMPRODUCT(--ISNUMBER(SEARCH('Chapter 2 (Generated)'!$B$3:$V$3,INDEX(MyData,D4261, E4261+1))))&gt;0,
SUMPRODUCT(--ISNUMBER(SEARCH('Chapter 2 (Generated)'!$B$4:$V$4,INDEX(MyData,D4261, E4261+1))))&gt;0)),
"        " &amp; INDEX(MyData,D4261, E4261+1),
"    " &amp; INDEX(MyData,D4261, E4261+1))</f>
        <v xml:space="preserve">        locations.class1,</v>
      </c>
    </row>
    <row r="4262" spans="4:7" x14ac:dyDescent="0.2">
      <c r="D4262" s="20">
        <f t="shared" si="66"/>
        <v>76</v>
      </c>
      <c r="E4262" s="20">
        <f>MIN(IF(MOD(ROWS($A$2:A4262),$A$2)=0,E4261+1, E4261), $B$2-1)</f>
        <v>5</v>
      </c>
      <c r="G4262" s="2" t="str">
        <f>IF(NOT(OR(
SUMPRODUCT(--ISNUMBER(SEARCH('Chapter 2 (Generated)'!$B$3:$V$3,INDEX(MyData,D4262, E4262+1))))&gt;0,
SUMPRODUCT(--ISNUMBER(SEARCH('Chapter 2 (Generated)'!$B$4:$V$4,INDEX(MyData,D4262, E4262+1))))&gt;0)),
"        " &amp; INDEX(MyData,D4262, E4262+1),
"    " &amp; INDEX(MyData,D4262, E4262+1))</f>
        <v xml:space="preserve">        locations.class1,</v>
      </c>
    </row>
    <row r="4263" spans="4:7" x14ac:dyDescent="0.2">
      <c r="D4263" s="20">
        <f t="shared" si="66"/>
        <v>77</v>
      </c>
      <c r="E4263" s="20">
        <f>MIN(IF(MOD(ROWS($A$2:A4263),$A$2)=0,E4262+1, E4262), $B$2-1)</f>
        <v>5</v>
      </c>
      <c r="G4263" s="2" t="str">
        <f>IF(NOT(OR(
SUMPRODUCT(--ISNUMBER(SEARCH('Chapter 2 (Generated)'!$B$3:$V$3,INDEX(MyData,D4263, E4263+1))))&gt;0,
SUMPRODUCT(--ISNUMBER(SEARCH('Chapter 2 (Generated)'!$B$4:$V$4,INDEX(MyData,D4263, E4263+1))))&gt;0)),
"        " &amp; INDEX(MyData,D4263, E4263+1),
"    " &amp; INDEX(MyData,D4263, E4263+1))</f>
        <v xml:space="preserve">        locations.class1,</v>
      </c>
    </row>
    <row r="4264" spans="4:7" x14ac:dyDescent="0.2">
      <c r="D4264" s="20">
        <f t="shared" si="66"/>
        <v>78</v>
      </c>
      <c r="E4264" s="20">
        <f>MIN(IF(MOD(ROWS($A$2:A4264),$A$2)=0,E4263+1, E4263), $B$2-1)</f>
        <v>5</v>
      </c>
      <c r="G4264" s="2" t="str">
        <f>IF(NOT(OR(
SUMPRODUCT(--ISNUMBER(SEARCH('Chapter 2 (Generated)'!$B$3:$V$3,INDEX(MyData,D4264, E4264+1))))&gt;0,
SUMPRODUCT(--ISNUMBER(SEARCH('Chapter 2 (Generated)'!$B$4:$V$4,INDEX(MyData,D4264, E4264+1))))&gt;0)),
"        " &amp; INDEX(MyData,D4264, E4264+1),
"    " &amp; INDEX(MyData,D4264, E4264+1))</f>
        <v xml:space="preserve">        locations.class1,//75 </v>
      </c>
    </row>
    <row r="4265" spans="4:7" x14ac:dyDescent="0.2">
      <c r="D4265" s="20">
        <f t="shared" si="66"/>
        <v>79</v>
      </c>
      <c r="E4265" s="20">
        <f>MIN(IF(MOD(ROWS($A$2:A4265),$A$2)=0,E4264+1, E4264), $B$2-1)</f>
        <v>5</v>
      </c>
      <c r="G4265" s="2" t="str">
        <f>IF(NOT(OR(
SUMPRODUCT(--ISNUMBER(SEARCH('Chapter 2 (Generated)'!$B$3:$V$3,INDEX(MyData,D4265, E4265+1))))&gt;0,
SUMPRODUCT(--ISNUMBER(SEARCH('Chapter 2 (Generated)'!$B$4:$V$4,INDEX(MyData,D4265, E4265+1))))&gt;0)),
"        " &amp; INDEX(MyData,D4265, E4265+1),
"    " &amp; INDEX(MyData,D4265, E4265+1))</f>
        <v xml:space="preserve">        locations.class1,</v>
      </c>
    </row>
    <row r="4266" spans="4:7" x14ac:dyDescent="0.2">
      <c r="D4266" s="20">
        <f t="shared" si="66"/>
        <v>80</v>
      </c>
      <c r="E4266" s="20">
        <f>MIN(IF(MOD(ROWS($A$2:A4266),$A$2)=0,E4265+1, E4265), $B$2-1)</f>
        <v>5</v>
      </c>
      <c r="G4266" s="2" t="str">
        <f>IF(NOT(OR(
SUMPRODUCT(--ISNUMBER(SEARCH('Chapter 2 (Generated)'!$B$3:$V$3,INDEX(MyData,D4266, E4266+1))))&gt;0,
SUMPRODUCT(--ISNUMBER(SEARCH('Chapter 2 (Generated)'!$B$4:$V$4,INDEX(MyData,D4266, E4266+1))))&gt;0)),
"        " &amp; INDEX(MyData,D4266, E4266+1),
"    " &amp; INDEX(MyData,D4266, E4266+1))</f>
        <v xml:space="preserve">        locations.class1,</v>
      </c>
    </row>
    <row r="4267" spans="4:7" x14ac:dyDescent="0.2">
      <c r="D4267" s="20">
        <f t="shared" si="66"/>
        <v>81</v>
      </c>
      <c r="E4267" s="20">
        <f>MIN(IF(MOD(ROWS($A$2:A4267),$A$2)=0,E4266+1, E4266), $B$2-1)</f>
        <v>5</v>
      </c>
      <c r="G4267" s="2" t="str">
        <f>IF(NOT(OR(
SUMPRODUCT(--ISNUMBER(SEARCH('Chapter 2 (Generated)'!$B$3:$V$3,INDEX(MyData,D4267, E4267+1))))&gt;0,
SUMPRODUCT(--ISNUMBER(SEARCH('Chapter 2 (Generated)'!$B$4:$V$4,INDEX(MyData,D4267, E4267+1))))&gt;0)),
"        " &amp; INDEX(MyData,D4267, E4267+1),
"    " &amp; INDEX(MyData,D4267, E4267+1))</f>
        <v xml:space="preserve">        locations.class1,</v>
      </c>
    </row>
    <row r="4268" spans="4:7" x14ac:dyDescent="0.2">
      <c r="D4268" s="20">
        <f t="shared" si="66"/>
        <v>82</v>
      </c>
      <c r="E4268" s="20">
        <f>MIN(IF(MOD(ROWS($A$2:A4268),$A$2)=0,E4267+1, E4267), $B$2-1)</f>
        <v>5</v>
      </c>
      <c r="G4268" s="2" t="str">
        <f>IF(NOT(OR(
SUMPRODUCT(--ISNUMBER(SEARCH('Chapter 2 (Generated)'!$B$3:$V$3,INDEX(MyData,D4268, E4268+1))))&gt;0,
SUMPRODUCT(--ISNUMBER(SEARCH('Chapter 2 (Generated)'!$B$4:$V$4,INDEX(MyData,D4268, E4268+1))))&gt;0)),
"        " &amp; INDEX(MyData,D4268, E4268+1),
"    " &amp; INDEX(MyData,D4268, E4268+1))</f>
        <v xml:space="preserve">        locations.class1,</v>
      </c>
    </row>
    <row r="4269" spans="4:7" x14ac:dyDescent="0.2">
      <c r="D4269" s="20">
        <f t="shared" si="66"/>
        <v>83</v>
      </c>
      <c r="E4269" s="20">
        <f>MIN(IF(MOD(ROWS($A$2:A4269),$A$2)=0,E4268+1, E4268), $B$2-1)</f>
        <v>5</v>
      </c>
      <c r="G4269" s="2" t="str">
        <f>IF(NOT(OR(
SUMPRODUCT(--ISNUMBER(SEARCH('Chapter 2 (Generated)'!$B$3:$V$3,INDEX(MyData,D4269, E4269+1))))&gt;0,
SUMPRODUCT(--ISNUMBER(SEARCH('Chapter 2 (Generated)'!$B$4:$V$4,INDEX(MyData,D4269, E4269+1))))&gt;0)),
"        " &amp; INDEX(MyData,D4269, E4269+1),
"    " &amp; INDEX(MyData,D4269, E4269+1))</f>
        <v xml:space="preserve">        locations.class1,//80 </v>
      </c>
    </row>
    <row r="4270" spans="4:7" x14ac:dyDescent="0.2">
      <c r="D4270" s="20">
        <f t="shared" si="66"/>
        <v>84</v>
      </c>
      <c r="E4270" s="20">
        <f>MIN(IF(MOD(ROWS($A$2:A4270),$A$2)=0,E4269+1, E4269), $B$2-1)</f>
        <v>5</v>
      </c>
      <c r="G4270" s="2" t="str">
        <f>IF(NOT(OR(
SUMPRODUCT(--ISNUMBER(SEARCH('Chapter 2 (Generated)'!$B$3:$V$3,INDEX(MyData,D4270, E4270+1))))&gt;0,
SUMPRODUCT(--ISNUMBER(SEARCH('Chapter 2 (Generated)'!$B$4:$V$4,INDEX(MyData,D4270, E4270+1))))&gt;0)),
"        " &amp; INDEX(MyData,D4270, E4270+1),
"    " &amp; INDEX(MyData,D4270, E4270+1))</f>
        <v xml:space="preserve">        locations.class1,</v>
      </c>
    </row>
    <row r="4271" spans="4:7" x14ac:dyDescent="0.2">
      <c r="D4271" s="20">
        <f t="shared" si="66"/>
        <v>85</v>
      </c>
      <c r="E4271" s="20">
        <f>MIN(IF(MOD(ROWS($A$2:A4271),$A$2)=0,E4270+1, E4270), $B$2-1)</f>
        <v>5</v>
      </c>
      <c r="G4271" s="2" t="str">
        <f>IF(NOT(OR(
SUMPRODUCT(--ISNUMBER(SEARCH('Chapter 2 (Generated)'!$B$3:$V$3,INDEX(MyData,D4271, E4271+1))))&gt;0,
SUMPRODUCT(--ISNUMBER(SEARCH('Chapter 2 (Generated)'!$B$4:$V$4,INDEX(MyData,D4271, E4271+1))))&gt;0)),
"        " &amp; INDEX(MyData,D4271, E4271+1),
"    " &amp; INDEX(MyData,D4271, E4271+1))</f>
        <v xml:space="preserve">        locations.class1,</v>
      </c>
    </row>
    <row r="4272" spans="4:7" x14ac:dyDescent="0.2">
      <c r="D4272" s="20">
        <f t="shared" si="66"/>
        <v>86</v>
      </c>
      <c r="E4272" s="20">
        <f>MIN(IF(MOD(ROWS($A$2:A4272),$A$2)=0,E4271+1, E4271), $B$2-1)</f>
        <v>5</v>
      </c>
      <c r="G4272" s="2" t="str">
        <f>IF(NOT(OR(
SUMPRODUCT(--ISNUMBER(SEARCH('Chapter 2 (Generated)'!$B$3:$V$3,INDEX(MyData,D4272, E4272+1))))&gt;0,
SUMPRODUCT(--ISNUMBER(SEARCH('Chapter 2 (Generated)'!$B$4:$V$4,INDEX(MyData,D4272, E4272+1))))&gt;0)),
"        " &amp; INDEX(MyData,D4272, E4272+1),
"    " &amp; INDEX(MyData,D4272, E4272+1))</f>
        <v xml:space="preserve">        locations.class1,</v>
      </c>
    </row>
    <row r="4273" spans="4:7" x14ac:dyDescent="0.2">
      <c r="D4273" s="20">
        <f t="shared" si="66"/>
        <v>87</v>
      </c>
      <c r="E4273" s="20">
        <f>MIN(IF(MOD(ROWS($A$2:A4273),$A$2)=0,E4272+1, E4272), $B$2-1)</f>
        <v>5</v>
      </c>
      <c r="G4273" s="2" t="str">
        <f>IF(NOT(OR(
SUMPRODUCT(--ISNUMBER(SEARCH('Chapter 2 (Generated)'!$B$3:$V$3,INDEX(MyData,D4273, E4273+1))))&gt;0,
SUMPRODUCT(--ISNUMBER(SEARCH('Chapter 2 (Generated)'!$B$4:$V$4,INDEX(MyData,D4273, E4273+1))))&gt;0)),
"        " &amp; INDEX(MyData,D4273, E4273+1),
"    " &amp; INDEX(MyData,D4273, E4273+1))</f>
        <v xml:space="preserve">        locations.class1,</v>
      </c>
    </row>
    <row r="4274" spans="4:7" x14ac:dyDescent="0.2">
      <c r="D4274" s="20">
        <f t="shared" si="66"/>
        <v>88</v>
      </c>
      <c r="E4274" s="20">
        <f>MIN(IF(MOD(ROWS($A$2:A4274),$A$2)=0,E4273+1, E4273), $B$2-1)</f>
        <v>5</v>
      </c>
      <c r="G4274" s="2" t="str">
        <f>IF(NOT(OR(
SUMPRODUCT(--ISNUMBER(SEARCH('Chapter 2 (Generated)'!$B$3:$V$3,INDEX(MyData,D4274, E4274+1))))&gt;0,
SUMPRODUCT(--ISNUMBER(SEARCH('Chapter 2 (Generated)'!$B$4:$V$4,INDEX(MyData,D4274, E4274+1))))&gt;0)),
"        " &amp; INDEX(MyData,D4274, E4274+1),
"    " &amp; INDEX(MyData,D4274, E4274+1))</f>
        <v xml:space="preserve">        locations.class1,//85 </v>
      </c>
    </row>
    <row r="4275" spans="4:7" x14ac:dyDescent="0.2">
      <c r="D4275" s="20">
        <f t="shared" si="66"/>
        <v>89</v>
      </c>
      <c r="E4275" s="20">
        <f>MIN(IF(MOD(ROWS($A$2:A4275),$A$2)=0,E4274+1, E4274), $B$2-1)</f>
        <v>5</v>
      </c>
      <c r="G4275" s="2" t="str">
        <f>IF(NOT(OR(
SUMPRODUCT(--ISNUMBER(SEARCH('Chapter 2 (Generated)'!$B$3:$V$3,INDEX(MyData,D4275, E4275+1))))&gt;0,
SUMPRODUCT(--ISNUMBER(SEARCH('Chapter 2 (Generated)'!$B$4:$V$4,INDEX(MyData,D4275, E4275+1))))&gt;0)),
"        " &amp; INDEX(MyData,D4275, E4275+1),
"    " &amp; INDEX(MyData,D4275, E4275+1))</f>
        <v xml:space="preserve">        locations.class1,</v>
      </c>
    </row>
    <row r="4276" spans="4:7" x14ac:dyDescent="0.2">
      <c r="D4276" s="20">
        <f t="shared" si="66"/>
        <v>90</v>
      </c>
      <c r="E4276" s="20">
        <f>MIN(IF(MOD(ROWS($A$2:A4276),$A$2)=0,E4275+1, E4275), $B$2-1)</f>
        <v>5</v>
      </c>
      <c r="G4276" s="2" t="str">
        <f>IF(NOT(OR(
SUMPRODUCT(--ISNUMBER(SEARCH('Chapter 2 (Generated)'!$B$3:$V$3,INDEX(MyData,D4276, E4276+1))))&gt;0,
SUMPRODUCT(--ISNUMBER(SEARCH('Chapter 2 (Generated)'!$B$4:$V$4,INDEX(MyData,D4276, E4276+1))))&gt;0)),
"        " &amp; INDEX(MyData,D4276, E4276+1),
"    " &amp; INDEX(MyData,D4276, E4276+1))</f>
        <v xml:space="preserve">        locations.class1,</v>
      </c>
    </row>
    <row r="4277" spans="4:7" x14ac:dyDescent="0.2">
      <c r="D4277" s="20">
        <f t="shared" si="66"/>
        <v>91</v>
      </c>
      <c r="E4277" s="20">
        <f>MIN(IF(MOD(ROWS($A$2:A4277),$A$2)=0,E4276+1, E4276), $B$2-1)</f>
        <v>5</v>
      </c>
      <c r="G4277" s="2" t="str">
        <f>IF(NOT(OR(
SUMPRODUCT(--ISNUMBER(SEARCH('Chapter 2 (Generated)'!$B$3:$V$3,INDEX(MyData,D4277, E4277+1))))&gt;0,
SUMPRODUCT(--ISNUMBER(SEARCH('Chapter 2 (Generated)'!$B$4:$V$4,INDEX(MyData,D4277, E4277+1))))&gt;0)),
"        " &amp; INDEX(MyData,D4277, E4277+1),
"    " &amp; INDEX(MyData,D4277, E4277+1))</f>
        <v xml:space="preserve">        locations.class1,</v>
      </c>
    </row>
    <row r="4278" spans="4:7" x14ac:dyDescent="0.2">
      <c r="D4278" s="20">
        <f t="shared" si="66"/>
        <v>92</v>
      </c>
      <c r="E4278" s="20">
        <f>MIN(IF(MOD(ROWS($A$2:A4278),$A$2)=0,E4277+1, E4277), $B$2-1)</f>
        <v>5</v>
      </c>
      <c r="G4278" s="2" t="str">
        <f>IF(NOT(OR(
SUMPRODUCT(--ISNUMBER(SEARCH('Chapter 2 (Generated)'!$B$3:$V$3,INDEX(MyData,D4278, E4278+1))))&gt;0,
SUMPRODUCT(--ISNUMBER(SEARCH('Chapter 2 (Generated)'!$B$4:$V$4,INDEX(MyData,D4278, E4278+1))))&gt;0)),
"        " &amp; INDEX(MyData,D4278, E4278+1),
"    " &amp; INDEX(MyData,D4278, E4278+1))</f>
        <v xml:space="preserve">        locations.class1,</v>
      </c>
    </row>
    <row r="4279" spans="4:7" x14ac:dyDescent="0.2">
      <c r="D4279" s="20">
        <f t="shared" si="66"/>
        <v>93</v>
      </c>
      <c r="E4279" s="20">
        <f>MIN(IF(MOD(ROWS($A$2:A4279),$A$2)=0,E4278+1, E4278), $B$2-1)</f>
        <v>5</v>
      </c>
      <c r="G4279" s="2" t="str">
        <f>IF(NOT(OR(
SUMPRODUCT(--ISNUMBER(SEARCH('Chapter 2 (Generated)'!$B$3:$V$3,INDEX(MyData,D4279, E4279+1))))&gt;0,
SUMPRODUCT(--ISNUMBER(SEARCH('Chapter 2 (Generated)'!$B$4:$V$4,INDEX(MyData,D4279, E4279+1))))&gt;0)),
"        " &amp; INDEX(MyData,D4279, E4279+1),
"    " &amp; INDEX(MyData,D4279, E4279+1))</f>
        <v xml:space="preserve">        locations.class1,//90 </v>
      </c>
    </row>
    <row r="4280" spans="4:7" x14ac:dyDescent="0.2">
      <c r="D4280" s="20">
        <f t="shared" si="66"/>
        <v>94</v>
      </c>
      <c r="E4280" s="20">
        <f>MIN(IF(MOD(ROWS($A$2:A4280),$A$2)=0,E4279+1, E4279), $B$2-1)</f>
        <v>5</v>
      </c>
      <c r="G4280" s="2" t="str">
        <f>IF(NOT(OR(
SUMPRODUCT(--ISNUMBER(SEARCH('Chapter 2 (Generated)'!$B$3:$V$3,INDEX(MyData,D4280, E4280+1))))&gt;0,
SUMPRODUCT(--ISNUMBER(SEARCH('Chapter 2 (Generated)'!$B$4:$V$4,INDEX(MyData,D4280, E4280+1))))&gt;0)),
"        " &amp; INDEX(MyData,D4280, E4280+1),
"    " &amp; INDEX(MyData,D4280, E4280+1))</f>
        <v xml:space="preserve">        locations.class1,</v>
      </c>
    </row>
    <row r="4281" spans="4:7" x14ac:dyDescent="0.2">
      <c r="D4281" s="20">
        <f t="shared" si="66"/>
        <v>95</v>
      </c>
      <c r="E4281" s="20">
        <f>MIN(IF(MOD(ROWS($A$2:A4281),$A$2)=0,E4280+1, E4280), $B$2-1)</f>
        <v>5</v>
      </c>
      <c r="G4281" s="2" t="str">
        <f>IF(NOT(OR(
SUMPRODUCT(--ISNUMBER(SEARCH('Chapter 2 (Generated)'!$B$3:$V$3,INDEX(MyData,D4281, E4281+1))))&gt;0,
SUMPRODUCT(--ISNUMBER(SEARCH('Chapter 2 (Generated)'!$B$4:$V$4,INDEX(MyData,D4281, E4281+1))))&gt;0)),
"        " &amp; INDEX(MyData,D4281, E4281+1),
"    " &amp; INDEX(MyData,D4281, E4281+1))</f>
        <v xml:space="preserve">        locations.class1,</v>
      </c>
    </row>
    <row r="4282" spans="4:7" x14ac:dyDescent="0.2">
      <c r="D4282" s="20">
        <f t="shared" si="66"/>
        <v>96</v>
      </c>
      <c r="E4282" s="20">
        <f>MIN(IF(MOD(ROWS($A$2:A4282),$A$2)=0,E4281+1, E4281), $B$2-1)</f>
        <v>5</v>
      </c>
      <c r="G4282" s="2" t="str">
        <f>IF(NOT(OR(
SUMPRODUCT(--ISNUMBER(SEARCH('Chapter 2 (Generated)'!$B$3:$V$3,INDEX(MyData,D4282, E4282+1))))&gt;0,
SUMPRODUCT(--ISNUMBER(SEARCH('Chapter 2 (Generated)'!$B$4:$V$4,INDEX(MyData,D4282, E4282+1))))&gt;0)),
"        " &amp; INDEX(MyData,D4282, E4282+1),
"    " &amp; INDEX(MyData,D4282, E4282+1))</f>
        <v xml:space="preserve">        locations.class1,</v>
      </c>
    </row>
    <row r="4283" spans="4:7" x14ac:dyDescent="0.2">
      <c r="D4283" s="20">
        <f t="shared" si="66"/>
        <v>97</v>
      </c>
      <c r="E4283" s="20">
        <f>MIN(IF(MOD(ROWS($A$2:A4283),$A$2)=0,E4282+1, E4282), $B$2-1)</f>
        <v>5</v>
      </c>
      <c r="G4283" s="2" t="str">
        <f>IF(NOT(OR(
SUMPRODUCT(--ISNUMBER(SEARCH('Chapter 2 (Generated)'!$B$3:$V$3,INDEX(MyData,D4283, E4283+1))))&gt;0,
SUMPRODUCT(--ISNUMBER(SEARCH('Chapter 2 (Generated)'!$B$4:$V$4,INDEX(MyData,D4283, E4283+1))))&gt;0)),
"        " &amp; INDEX(MyData,D4283, E4283+1),
"    " &amp; INDEX(MyData,D4283, E4283+1))</f>
        <v xml:space="preserve">        locations.class1,</v>
      </c>
    </row>
    <row r="4284" spans="4:7" x14ac:dyDescent="0.2">
      <c r="D4284" s="20">
        <f t="shared" si="66"/>
        <v>98</v>
      </c>
      <c r="E4284" s="20">
        <f>MIN(IF(MOD(ROWS($A$2:A4284),$A$2)=0,E4283+1, E4283), $B$2-1)</f>
        <v>5</v>
      </c>
      <c r="G4284" s="2" t="str">
        <f>IF(NOT(OR(
SUMPRODUCT(--ISNUMBER(SEARCH('Chapter 2 (Generated)'!$B$3:$V$3,INDEX(MyData,D4284, E4284+1))))&gt;0,
SUMPRODUCT(--ISNUMBER(SEARCH('Chapter 2 (Generated)'!$B$4:$V$4,INDEX(MyData,D4284, E4284+1))))&gt;0)),
"        " &amp; INDEX(MyData,D4284, E4284+1),
"    " &amp; INDEX(MyData,D4284, E4284+1))</f>
        <v xml:space="preserve">        locations.class1,//95 </v>
      </c>
    </row>
    <row r="4285" spans="4:7" x14ac:dyDescent="0.2">
      <c r="D4285" s="20">
        <f t="shared" si="66"/>
        <v>99</v>
      </c>
      <c r="E4285" s="20">
        <f>MIN(IF(MOD(ROWS($A$2:A4285),$A$2)=0,E4284+1, E4284), $B$2-1)</f>
        <v>5</v>
      </c>
      <c r="G4285" s="2" t="str">
        <f>IF(NOT(OR(
SUMPRODUCT(--ISNUMBER(SEARCH('Chapter 2 (Generated)'!$B$3:$V$3,INDEX(MyData,D4285, E4285+1))))&gt;0,
SUMPRODUCT(--ISNUMBER(SEARCH('Chapter 2 (Generated)'!$B$4:$V$4,INDEX(MyData,D4285, E4285+1))))&gt;0)),
"        " &amp; INDEX(MyData,D4285, E4285+1),
"    " &amp; INDEX(MyData,D4285, E4285+1))</f>
        <v xml:space="preserve">        locations.specialclass1,//96 Special Background Class 1</v>
      </c>
    </row>
    <row r="4286" spans="4:7" x14ac:dyDescent="0.2">
      <c r="D4286" s="20">
        <f t="shared" si="66"/>
        <v>100</v>
      </c>
      <c r="E4286" s="20">
        <f>MIN(IF(MOD(ROWS($A$2:A4286),$A$2)=0,E4285+1, E4285), $B$2-1)</f>
        <v>5</v>
      </c>
      <c r="G4286" s="2" t="str">
        <f>IF(NOT(OR(
SUMPRODUCT(--ISNUMBER(SEARCH('Chapter 2 (Generated)'!$B$3:$V$3,INDEX(MyData,D4286, E4286+1))))&gt;0,
SUMPRODUCT(--ISNUMBER(SEARCH('Chapter 2 (Generated)'!$B$4:$V$4,INDEX(MyData,D4286, E4286+1))))&gt;0)),
"        " &amp; INDEX(MyData,D4286, E4286+1),
"    " &amp; INDEX(MyData,D4286, E4286+1))</f>
        <v xml:space="preserve">        locations.class1,</v>
      </c>
    </row>
    <row r="4287" spans="4:7" x14ac:dyDescent="0.2">
      <c r="D4287" s="20">
        <f t="shared" si="66"/>
        <v>101</v>
      </c>
      <c r="E4287" s="20">
        <f>MIN(IF(MOD(ROWS($A$2:A4287),$A$2)=0,E4286+1, E4286), $B$2-1)</f>
        <v>5</v>
      </c>
      <c r="G4287" s="2" t="str">
        <f>IF(NOT(OR(
SUMPRODUCT(--ISNUMBER(SEARCH('Chapter 2 (Generated)'!$B$3:$V$3,INDEX(MyData,D4287, E4287+1))))&gt;0,
SUMPRODUCT(--ISNUMBER(SEARCH('Chapter 2 (Generated)'!$B$4:$V$4,INDEX(MyData,D4287, E4287+1))))&gt;0)),
"        " &amp; INDEX(MyData,D4287, E4287+1),
"    " &amp; INDEX(MyData,D4287, E4287+1))</f>
        <v xml:space="preserve">        locations.class1,</v>
      </c>
    </row>
    <row r="4288" spans="4:7" x14ac:dyDescent="0.2">
      <c r="D4288" s="20">
        <f t="shared" si="66"/>
        <v>102</v>
      </c>
      <c r="E4288" s="20">
        <f>MIN(IF(MOD(ROWS($A$2:A4288),$A$2)=0,E4287+1, E4287), $B$2-1)</f>
        <v>5</v>
      </c>
      <c r="G4288" s="2" t="str">
        <f>IF(NOT(OR(
SUMPRODUCT(--ISNUMBER(SEARCH('Chapter 2 (Generated)'!$B$3:$V$3,INDEX(MyData,D4288, E4288+1))))&gt;0,
SUMPRODUCT(--ISNUMBER(SEARCH('Chapter 2 (Generated)'!$B$4:$V$4,INDEX(MyData,D4288, E4288+1))))&gt;0)),
"        " &amp; INDEX(MyData,D4288, E4288+1),
"    " &amp; INDEX(MyData,D4288, E4288+1))</f>
        <v xml:space="preserve">        locations.class1,</v>
      </c>
    </row>
    <row r="4289" spans="4:7" x14ac:dyDescent="0.2">
      <c r="D4289" s="20">
        <f t="shared" si="66"/>
        <v>103</v>
      </c>
      <c r="E4289" s="20">
        <f>MIN(IF(MOD(ROWS($A$2:A4289),$A$2)=0,E4288+1, E4288), $B$2-1)</f>
        <v>5</v>
      </c>
      <c r="G4289" s="2" t="str">
        <f>IF(NOT(OR(
SUMPRODUCT(--ISNUMBER(SEARCH('Chapter 2 (Generated)'!$B$3:$V$3,INDEX(MyData,D4289, E4289+1))))&gt;0,
SUMPRODUCT(--ISNUMBER(SEARCH('Chapter 2 (Generated)'!$B$4:$V$4,INDEX(MyData,D4289, E4289+1))))&gt;0)),
"        " &amp; INDEX(MyData,D4289, E4289+1),
"    " &amp; INDEX(MyData,D4289, E4289+1))</f>
        <v xml:space="preserve">        locations.class1,//100 </v>
      </c>
    </row>
    <row r="4290" spans="4:7" x14ac:dyDescent="0.2">
      <c r="D4290" s="20">
        <f t="shared" ref="D4290:D4353" si="67">MOD(ROW(D4289)-1+ROWS(MyData),ROWS(MyData))+1</f>
        <v>104</v>
      </c>
      <c r="E4290" s="20">
        <f>MIN(IF(MOD(ROWS($A$2:A4290),$A$2)=0,E4289+1, E4289), $B$2-1)</f>
        <v>5</v>
      </c>
      <c r="G4290" s="2" t="str">
        <f>IF(NOT(OR(
SUMPRODUCT(--ISNUMBER(SEARCH('Chapter 2 (Generated)'!$B$3:$V$3,INDEX(MyData,D4290, E4290+1))))&gt;0,
SUMPRODUCT(--ISNUMBER(SEARCH('Chapter 2 (Generated)'!$B$4:$V$4,INDEX(MyData,D4290, E4290+1))))&gt;0)),
"        " &amp; INDEX(MyData,D4290, E4290+1),
"    " &amp; INDEX(MyData,D4290, E4290+1))</f>
        <v xml:space="preserve">        locations.class1,</v>
      </c>
    </row>
    <row r="4291" spans="4:7" x14ac:dyDescent="0.2">
      <c r="D4291" s="20">
        <f t="shared" si="67"/>
        <v>105</v>
      </c>
      <c r="E4291" s="20">
        <f>MIN(IF(MOD(ROWS($A$2:A4291),$A$2)=0,E4290+1, E4290), $B$2-1)</f>
        <v>5</v>
      </c>
      <c r="G4291" s="2" t="str">
        <f>IF(NOT(OR(
SUMPRODUCT(--ISNUMBER(SEARCH('Chapter 2 (Generated)'!$B$3:$V$3,INDEX(MyData,D4291, E4291+1))))&gt;0,
SUMPRODUCT(--ISNUMBER(SEARCH('Chapter 2 (Generated)'!$B$4:$V$4,INDEX(MyData,D4291, E4291+1))))&gt;0)),
"        " &amp; INDEX(MyData,D4291, E4291+1),
"    " &amp; INDEX(MyData,D4291, E4291+1))</f>
        <v xml:space="preserve">        locations.class1,</v>
      </c>
    </row>
    <row r="4292" spans="4:7" x14ac:dyDescent="0.2">
      <c r="D4292" s="20">
        <f t="shared" si="67"/>
        <v>106</v>
      </c>
      <c r="E4292" s="20">
        <f>MIN(IF(MOD(ROWS($A$2:A4292),$A$2)=0,E4291+1, E4291), $B$2-1)</f>
        <v>5</v>
      </c>
      <c r="G4292" s="2" t="str">
        <f>IF(NOT(OR(
SUMPRODUCT(--ISNUMBER(SEARCH('Chapter 2 (Generated)'!$B$3:$V$3,INDEX(MyData,D4292, E4292+1))))&gt;0,
SUMPRODUCT(--ISNUMBER(SEARCH('Chapter 2 (Generated)'!$B$4:$V$4,INDEX(MyData,D4292, E4292+1))))&gt;0)),
"        " &amp; INDEX(MyData,D4292, E4292+1),
"    " &amp; INDEX(MyData,D4292, E4292+1))</f>
        <v xml:space="preserve">        locations.class1,</v>
      </c>
    </row>
    <row r="4293" spans="4:7" x14ac:dyDescent="0.2">
      <c r="D4293" s="20">
        <f t="shared" si="67"/>
        <v>107</v>
      </c>
      <c r="E4293" s="20">
        <f>MIN(IF(MOD(ROWS($A$2:A4293),$A$2)=0,E4292+1, E4292), $B$2-1)</f>
        <v>5</v>
      </c>
      <c r="G4293" s="2" t="str">
        <f>IF(NOT(OR(
SUMPRODUCT(--ISNUMBER(SEARCH('Chapter 2 (Generated)'!$B$3:$V$3,INDEX(MyData,D4293, E4293+1))))&gt;0,
SUMPRODUCT(--ISNUMBER(SEARCH('Chapter 2 (Generated)'!$B$4:$V$4,INDEX(MyData,D4293, E4293+1))))&gt;0)),
"        " &amp; INDEX(MyData,D4293, E4293+1),
"    " &amp; INDEX(MyData,D4293, E4293+1))</f>
        <v xml:space="preserve">        locations.class1,</v>
      </c>
    </row>
    <row r="4294" spans="4:7" x14ac:dyDescent="0.2">
      <c r="D4294" s="20">
        <f t="shared" si="67"/>
        <v>108</v>
      </c>
      <c r="E4294" s="20">
        <f>MIN(IF(MOD(ROWS($A$2:A4294),$A$2)=0,E4293+1, E4293), $B$2-1)</f>
        <v>5</v>
      </c>
      <c r="G4294" s="2" t="str">
        <f>IF(NOT(OR(
SUMPRODUCT(--ISNUMBER(SEARCH('Chapter 2 (Generated)'!$B$3:$V$3,INDEX(MyData,D4294, E4294+1))))&gt;0,
SUMPRODUCT(--ISNUMBER(SEARCH('Chapter 2 (Generated)'!$B$4:$V$4,INDEX(MyData,D4294, E4294+1))))&gt;0)),
"        " &amp; INDEX(MyData,D4294, E4294+1),
"    " &amp; INDEX(MyData,D4294, E4294+1))</f>
        <v xml:space="preserve">        locations.class1,//105 </v>
      </c>
    </row>
    <row r="4295" spans="4:7" x14ac:dyDescent="0.2">
      <c r="D4295" s="20">
        <f t="shared" si="67"/>
        <v>109</v>
      </c>
      <c r="E4295" s="20">
        <f>MIN(IF(MOD(ROWS($A$2:A4295),$A$2)=0,E4294+1, E4294), $B$2-1)</f>
        <v>5</v>
      </c>
      <c r="G4295" s="2" t="str">
        <f>IF(NOT(OR(
SUMPRODUCT(--ISNUMBER(SEARCH('Chapter 2 (Generated)'!$B$3:$V$3,INDEX(MyData,D4295, E4295+1))))&gt;0,
SUMPRODUCT(--ISNUMBER(SEARCH('Chapter 2 (Generated)'!$B$4:$V$4,INDEX(MyData,D4295, E4295+1))))&gt;0)),
"        " &amp; INDEX(MyData,D4295, E4295+1),
"    " &amp; INDEX(MyData,D4295, E4295+1))</f>
        <v xml:space="preserve">        locations.class1,</v>
      </c>
    </row>
    <row r="4296" spans="4:7" x14ac:dyDescent="0.2">
      <c r="D4296" s="20">
        <f t="shared" si="67"/>
        <v>110</v>
      </c>
      <c r="E4296" s="20">
        <f>MIN(IF(MOD(ROWS($A$2:A4296),$A$2)=0,E4295+1, E4295), $B$2-1)</f>
        <v>5</v>
      </c>
      <c r="G4296" s="2" t="str">
        <f>IF(NOT(OR(
SUMPRODUCT(--ISNUMBER(SEARCH('Chapter 2 (Generated)'!$B$3:$V$3,INDEX(MyData,D4296, E4296+1))))&gt;0,
SUMPRODUCT(--ISNUMBER(SEARCH('Chapter 2 (Generated)'!$B$4:$V$4,INDEX(MyData,D4296, E4296+1))))&gt;0)),
"        " &amp; INDEX(MyData,D4296, E4296+1),
"    " &amp; INDEX(MyData,D4296, E4296+1))</f>
        <v xml:space="preserve">        locations.class1,</v>
      </c>
    </row>
    <row r="4297" spans="4:7" x14ac:dyDescent="0.2">
      <c r="D4297" s="20">
        <f t="shared" si="67"/>
        <v>111</v>
      </c>
      <c r="E4297" s="20">
        <f>MIN(IF(MOD(ROWS($A$2:A4297),$A$2)=0,E4296+1, E4296), $B$2-1)</f>
        <v>5</v>
      </c>
      <c r="G4297" s="2" t="str">
        <f>IF(NOT(OR(
SUMPRODUCT(--ISNUMBER(SEARCH('Chapter 2 (Generated)'!$B$3:$V$3,INDEX(MyData,D4297, E4297+1))))&gt;0,
SUMPRODUCT(--ISNUMBER(SEARCH('Chapter 2 (Generated)'!$B$4:$V$4,INDEX(MyData,D4297, E4297+1))))&gt;0)),
"        " &amp; INDEX(MyData,D4297, E4297+1),
"    " &amp; INDEX(MyData,D4297, E4297+1))</f>
        <v xml:space="preserve">        locations.class1,</v>
      </c>
    </row>
    <row r="4298" spans="4:7" x14ac:dyDescent="0.2">
      <c r="D4298" s="20">
        <f t="shared" si="67"/>
        <v>112</v>
      </c>
      <c r="E4298" s="20">
        <f>MIN(IF(MOD(ROWS($A$2:A4298),$A$2)=0,E4297+1, E4297), $B$2-1)</f>
        <v>5</v>
      </c>
      <c r="G4298" s="2" t="str">
        <f>IF(NOT(OR(
SUMPRODUCT(--ISNUMBER(SEARCH('Chapter 2 (Generated)'!$B$3:$V$3,INDEX(MyData,D4298, E4298+1))))&gt;0,
SUMPRODUCT(--ISNUMBER(SEARCH('Chapter 2 (Generated)'!$B$4:$V$4,INDEX(MyData,D4298, E4298+1))))&gt;0)),
"        " &amp; INDEX(MyData,D4298, E4298+1),
"    " &amp; INDEX(MyData,D4298, E4298+1))</f>
        <v xml:space="preserve">        locations.class1,</v>
      </c>
    </row>
    <row r="4299" spans="4:7" x14ac:dyDescent="0.2">
      <c r="D4299" s="20">
        <f t="shared" si="67"/>
        <v>113</v>
      </c>
      <c r="E4299" s="20">
        <f>MIN(IF(MOD(ROWS($A$2:A4299),$A$2)=0,E4298+1, E4298), $B$2-1)</f>
        <v>5</v>
      </c>
      <c r="G4299" s="2" t="str">
        <f>IF(NOT(OR(
SUMPRODUCT(--ISNUMBER(SEARCH('Chapter 2 (Generated)'!$B$3:$V$3,INDEX(MyData,D4299, E4299+1))))&gt;0,
SUMPRODUCT(--ISNUMBER(SEARCH('Chapter 2 (Generated)'!$B$4:$V$4,INDEX(MyData,D4299, E4299+1))))&gt;0)),
"        " &amp; INDEX(MyData,D4299, E4299+1),
"    " &amp; INDEX(MyData,D4299, E4299+1))</f>
        <v xml:space="preserve">        locations.class1,//110 </v>
      </c>
    </row>
    <row r="4300" spans="4:7" x14ac:dyDescent="0.2">
      <c r="D4300" s="20">
        <f t="shared" si="67"/>
        <v>114</v>
      </c>
      <c r="E4300" s="20">
        <f>MIN(IF(MOD(ROWS($A$2:A4300),$A$2)=0,E4299+1, E4299), $B$2-1)</f>
        <v>5</v>
      </c>
      <c r="G4300" s="2" t="str">
        <f>IF(NOT(OR(
SUMPRODUCT(--ISNUMBER(SEARCH('Chapter 2 (Generated)'!$B$3:$V$3,INDEX(MyData,D4300, E4300+1))))&gt;0,
SUMPRODUCT(--ISNUMBER(SEARCH('Chapter 2 (Generated)'!$B$4:$V$4,INDEX(MyData,D4300, E4300+1))))&gt;0)),
"        " &amp; INDEX(MyData,D4300, E4300+1),
"    " &amp; INDEX(MyData,D4300, E4300+1))</f>
        <v xml:space="preserve">        locations.class1,</v>
      </c>
    </row>
    <row r="4301" spans="4:7" x14ac:dyDescent="0.2">
      <c r="D4301" s="20">
        <f t="shared" si="67"/>
        <v>115</v>
      </c>
      <c r="E4301" s="20">
        <f>MIN(IF(MOD(ROWS($A$2:A4301),$A$2)=0,E4300+1, E4300), $B$2-1)</f>
        <v>5</v>
      </c>
      <c r="G4301" s="2" t="str">
        <f>IF(NOT(OR(
SUMPRODUCT(--ISNUMBER(SEARCH('Chapter 2 (Generated)'!$B$3:$V$3,INDEX(MyData,D4301, E4301+1))))&gt;0,
SUMPRODUCT(--ISNUMBER(SEARCH('Chapter 2 (Generated)'!$B$4:$V$4,INDEX(MyData,D4301, E4301+1))))&gt;0)),
"        " &amp; INDEX(MyData,D4301, E4301+1),
"    " &amp; INDEX(MyData,D4301, E4301+1))</f>
        <v xml:space="preserve">        locations.class1,</v>
      </c>
    </row>
    <row r="4302" spans="4:7" x14ac:dyDescent="0.2">
      <c r="D4302" s="20">
        <f t="shared" si="67"/>
        <v>116</v>
      </c>
      <c r="E4302" s="20">
        <f>MIN(IF(MOD(ROWS($A$2:A4302),$A$2)=0,E4301+1, E4301), $B$2-1)</f>
        <v>5</v>
      </c>
      <c r="G4302" s="2" t="str">
        <f>IF(NOT(OR(
SUMPRODUCT(--ISNUMBER(SEARCH('Chapter 2 (Generated)'!$B$3:$V$3,INDEX(MyData,D4302, E4302+1))))&gt;0,
SUMPRODUCT(--ISNUMBER(SEARCH('Chapter 2 (Generated)'!$B$4:$V$4,INDEX(MyData,D4302, E4302+1))))&gt;0)),
"        " &amp; INDEX(MyData,D4302, E4302+1),
"    " &amp; INDEX(MyData,D4302, E4302+1))</f>
        <v xml:space="preserve">        locations.class1,//113 Objective Complete: Quick! Get into Classroom 1!  </v>
      </c>
    </row>
    <row r="4303" spans="4:7" x14ac:dyDescent="0.2">
      <c r="D4303" s="20">
        <f t="shared" si="67"/>
        <v>117</v>
      </c>
      <c r="E4303" s="20">
        <f>MIN(IF(MOD(ROWS($A$2:A4303),$A$2)=0,E4302+1, E4302), $B$2-1)</f>
        <v>5</v>
      </c>
      <c r="G4303" s="2" t="str">
        <f>IF(NOT(OR(
SUMPRODUCT(--ISNUMBER(SEARCH('Chapter 2 (Generated)'!$B$3:$V$3,INDEX(MyData,D4303, E4303+1))))&gt;0,
SUMPRODUCT(--ISNUMBER(SEARCH('Chapter 2 (Generated)'!$B$4:$V$4,INDEX(MyData,D4303, E4303+1))))&gt;0)),
"        " &amp; INDEX(MyData,D4303, E4303+1),
"    " &amp; INDEX(MyData,D4303, E4303+1))</f>
        <v xml:space="preserve">        locations.class1,</v>
      </c>
    </row>
    <row r="4304" spans="4:7" x14ac:dyDescent="0.2">
      <c r="D4304" s="20">
        <f t="shared" si="67"/>
        <v>118</v>
      </c>
      <c r="E4304" s="20">
        <f>MIN(IF(MOD(ROWS($A$2:A4304),$A$2)=0,E4303+1, E4303), $B$2-1)</f>
        <v>5</v>
      </c>
      <c r="G4304" s="2" t="str">
        <f>IF(NOT(OR(
SUMPRODUCT(--ISNUMBER(SEARCH('Chapter 2 (Generated)'!$B$3:$V$3,INDEX(MyData,D4304, E4304+1))))&gt;0,
SUMPRODUCT(--ISNUMBER(SEARCH('Chapter 2 (Generated)'!$B$4:$V$4,INDEX(MyData,D4304, E4304+1))))&gt;0)),
"        " &amp; INDEX(MyData,D4304, E4304+1),
"    " &amp; INDEX(MyData,D4304, E4304+1))</f>
        <v xml:space="preserve">        locations.class1,//115 </v>
      </c>
    </row>
    <row r="4305" spans="4:7" x14ac:dyDescent="0.2">
      <c r="D4305" s="20">
        <f t="shared" si="67"/>
        <v>119</v>
      </c>
      <c r="E4305" s="20">
        <f>MIN(IF(MOD(ROWS($A$2:A4305),$A$2)=0,E4304+1, E4304), $B$2-1)</f>
        <v>5</v>
      </c>
      <c r="G4305" s="2" t="str">
        <f>IF(NOT(OR(
SUMPRODUCT(--ISNUMBER(SEARCH('Chapter 2 (Generated)'!$B$3:$V$3,INDEX(MyData,D4305, E4305+1))))&gt;0,
SUMPRODUCT(--ISNUMBER(SEARCH('Chapter 2 (Generated)'!$B$4:$V$4,INDEX(MyData,D4305, E4305+1))))&gt;0)),
"        " &amp; INDEX(MyData,D4305, E4305+1),
"    " &amp; INDEX(MyData,D4305, E4305+1))</f>
        <v xml:space="preserve">        locations.class1,</v>
      </c>
    </row>
    <row r="4306" spans="4:7" x14ac:dyDescent="0.2">
      <c r="D4306" s="20">
        <f t="shared" si="67"/>
        <v>120</v>
      </c>
      <c r="E4306" s="20">
        <f>MIN(IF(MOD(ROWS($A$2:A4306),$A$2)=0,E4305+1, E4305), $B$2-1)</f>
        <v>5</v>
      </c>
      <c r="G4306" s="2" t="str">
        <f>IF(NOT(OR(
SUMPRODUCT(--ISNUMBER(SEARCH('Chapter 2 (Generated)'!$B$3:$V$3,INDEX(MyData,D4306, E4306+1))))&gt;0,
SUMPRODUCT(--ISNUMBER(SEARCH('Chapter 2 (Generated)'!$B$4:$V$4,INDEX(MyData,D4306, E4306+1))))&gt;0)),
"        " &amp; INDEX(MyData,D4306, E4306+1),
"    " &amp; INDEX(MyData,D4306, E4306+1))</f>
        <v xml:space="preserve">        locations.entrance,</v>
      </c>
    </row>
    <row r="4307" spans="4:7" x14ac:dyDescent="0.2">
      <c r="D4307" s="20">
        <f t="shared" si="67"/>
        <v>121</v>
      </c>
      <c r="E4307" s="20">
        <f>MIN(IF(MOD(ROWS($A$2:A4307),$A$2)=0,E4306+1, E4306), $B$2-1)</f>
        <v>5</v>
      </c>
      <c r="G4307" s="2" t="str">
        <f>IF(NOT(OR(
SUMPRODUCT(--ISNUMBER(SEARCH('Chapter 2 (Generated)'!$B$3:$V$3,INDEX(MyData,D4307, E4307+1))))&gt;0,
SUMPRODUCT(--ISNUMBER(SEARCH('Chapter 2 (Generated)'!$B$4:$V$4,INDEX(MyData,D4307, E4307+1))))&gt;0)),
"        " &amp; INDEX(MyData,D4307, E4307+1),
"    " &amp; INDEX(MyData,D4307, E4307+1))</f>
        <v xml:space="preserve">        locations.entrance,</v>
      </c>
    </row>
    <row r="4308" spans="4:7" x14ac:dyDescent="0.2">
      <c r="D4308" s="20">
        <f t="shared" si="67"/>
        <v>122</v>
      </c>
      <c r="E4308" s="20">
        <f>MIN(IF(MOD(ROWS($A$2:A4308),$A$2)=0,E4307+1, E4307), $B$2-1)</f>
        <v>5</v>
      </c>
      <c r="G4308" s="2" t="str">
        <f>IF(NOT(OR(
SUMPRODUCT(--ISNUMBER(SEARCH('Chapter 2 (Generated)'!$B$3:$V$3,INDEX(MyData,D4308, E4308+1))))&gt;0,
SUMPRODUCT(--ISNUMBER(SEARCH('Chapter 2 (Generated)'!$B$4:$V$4,INDEX(MyData,D4308, E4308+1))))&gt;0)),
"        " &amp; INDEX(MyData,D4308, E4308+1),
"    " &amp; INDEX(MyData,D4308, E4308+1))</f>
        <v xml:space="preserve">        locations.entrance,</v>
      </c>
    </row>
    <row r="4309" spans="4:7" x14ac:dyDescent="0.2">
      <c r="D4309" s="20">
        <f t="shared" si="67"/>
        <v>123</v>
      </c>
      <c r="E4309" s="20">
        <f>MIN(IF(MOD(ROWS($A$2:A4309),$A$2)=0,E4308+1, E4308), $B$2-1)</f>
        <v>5</v>
      </c>
      <c r="G4309" s="2" t="str">
        <f>IF(NOT(OR(
SUMPRODUCT(--ISNUMBER(SEARCH('Chapter 2 (Generated)'!$B$3:$V$3,INDEX(MyData,D4309, E4309+1))))&gt;0,
SUMPRODUCT(--ISNUMBER(SEARCH('Chapter 2 (Generated)'!$B$4:$V$4,INDEX(MyData,D4309, E4309+1))))&gt;0)),
"        " &amp; INDEX(MyData,D4309, E4309+1),
"    " &amp; INDEX(MyData,D4309, E4309+1))</f>
        <v xml:space="preserve">        locations.entrance,//120 </v>
      </c>
    </row>
    <row r="4310" spans="4:7" x14ac:dyDescent="0.2">
      <c r="D4310" s="20">
        <f t="shared" si="67"/>
        <v>124</v>
      </c>
      <c r="E4310" s="20">
        <f>MIN(IF(MOD(ROWS($A$2:A4310),$A$2)=0,E4309+1, E4309), $B$2-1)</f>
        <v>5</v>
      </c>
      <c r="G4310" s="2" t="str">
        <f>IF(NOT(OR(
SUMPRODUCT(--ISNUMBER(SEARCH('Chapter 2 (Generated)'!$B$3:$V$3,INDEX(MyData,D4310, E4310+1))))&gt;0,
SUMPRODUCT(--ISNUMBER(SEARCH('Chapter 2 (Generated)'!$B$4:$V$4,INDEX(MyData,D4310, E4310+1))))&gt;0)),
"        " &amp; INDEX(MyData,D4310, E4310+1),
"    " &amp; INDEX(MyData,D4310, E4310+1))</f>
        <v xml:space="preserve">        locations.entrance,</v>
      </c>
    </row>
    <row r="4311" spans="4:7" x14ac:dyDescent="0.2">
      <c r="D4311" s="20">
        <f t="shared" si="67"/>
        <v>125</v>
      </c>
      <c r="E4311" s="20">
        <f>MIN(IF(MOD(ROWS($A$2:A4311),$A$2)=0,E4310+1, E4310), $B$2-1)</f>
        <v>5</v>
      </c>
      <c r="G4311" s="2" t="str">
        <f>IF(NOT(OR(
SUMPRODUCT(--ISNUMBER(SEARCH('Chapter 2 (Generated)'!$B$3:$V$3,INDEX(MyData,D4311, E4311+1))))&gt;0,
SUMPRODUCT(--ISNUMBER(SEARCH('Chapter 2 (Generated)'!$B$4:$V$4,INDEX(MyData,D4311, E4311+1))))&gt;0)),
"        " &amp; INDEX(MyData,D4311, E4311+1),
"    " &amp; INDEX(MyData,D4311, E4311+1))</f>
        <v xml:space="preserve">        locations.entrance,</v>
      </c>
    </row>
    <row r="4312" spans="4:7" x14ac:dyDescent="0.2">
      <c r="D4312" s="20">
        <f t="shared" si="67"/>
        <v>126</v>
      </c>
      <c r="E4312" s="20">
        <f>MIN(IF(MOD(ROWS($A$2:A4312),$A$2)=0,E4311+1, E4311), $B$2-1)</f>
        <v>5</v>
      </c>
      <c r="G4312" s="2" t="str">
        <f>IF(NOT(OR(
SUMPRODUCT(--ISNUMBER(SEARCH('Chapter 2 (Generated)'!$B$3:$V$3,INDEX(MyData,D4312, E4312+1))))&gt;0,
SUMPRODUCT(--ISNUMBER(SEARCH('Chapter 2 (Generated)'!$B$4:$V$4,INDEX(MyData,D4312, E4312+1))))&gt;0)),
"        " &amp; INDEX(MyData,D4312, E4312+1),
"    " &amp; INDEX(MyData,D4312, E4312+1))</f>
        <v xml:space="preserve">        locations.entrance,</v>
      </c>
    </row>
    <row r="4313" spans="4:7" x14ac:dyDescent="0.2">
      <c r="D4313" s="20">
        <f t="shared" si="67"/>
        <v>127</v>
      </c>
      <c r="E4313" s="20">
        <f>MIN(IF(MOD(ROWS($A$2:A4313),$A$2)=0,E4312+1, E4312), $B$2-1)</f>
        <v>5</v>
      </c>
      <c r="G4313" s="2" t="str">
        <f>IF(NOT(OR(
SUMPRODUCT(--ISNUMBER(SEARCH('Chapter 2 (Generated)'!$B$3:$V$3,INDEX(MyData,D4313, E4313+1))))&gt;0,
SUMPRODUCT(--ISNUMBER(SEARCH('Chapter 2 (Generated)'!$B$4:$V$4,INDEX(MyData,D4313, E4313+1))))&gt;0)),
"        " &amp; INDEX(MyData,D4313, E4313+1),
"    " &amp; INDEX(MyData,D4313, E4313+1))</f>
        <v xml:space="preserve">        locations.entrance,</v>
      </c>
    </row>
    <row r="4314" spans="4:7" x14ac:dyDescent="0.2">
      <c r="D4314" s="20">
        <f t="shared" si="67"/>
        <v>128</v>
      </c>
      <c r="E4314" s="20">
        <f>MIN(IF(MOD(ROWS($A$2:A4314),$A$2)=0,E4313+1, E4313), $B$2-1)</f>
        <v>5</v>
      </c>
      <c r="G4314" s="2" t="str">
        <f>IF(NOT(OR(
SUMPRODUCT(--ISNUMBER(SEARCH('Chapter 2 (Generated)'!$B$3:$V$3,INDEX(MyData,D4314, E4314+1))))&gt;0,
SUMPRODUCT(--ISNUMBER(SEARCH('Chapter 2 (Generated)'!$B$4:$V$4,INDEX(MyData,D4314, E4314+1))))&gt;0)),
"        " &amp; INDEX(MyData,D4314, E4314+1),
"    " &amp; INDEX(MyData,D4314, E4314+1))</f>
        <v xml:space="preserve">        locations.entrance,//125 </v>
      </c>
    </row>
    <row r="4315" spans="4:7" x14ac:dyDescent="0.2">
      <c r="D4315" s="20">
        <f t="shared" si="67"/>
        <v>129</v>
      </c>
      <c r="E4315" s="20">
        <f>MIN(IF(MOD(ROWS($A$2:A4315),$A$2)=0,E4314+1, E4314), $B$2-1)</f>
        <v>5</v>
      </c>
      <c r="G4315" s="2" t="str">
        <f>IF(NOT(OR(
SUMPRODUCT(--ISNUMBER(SEARCH('Chapter 2 (Generated)'!$B$3:$V$3,INDEX(MyData,D4315, E4315+1))))&gt;0,
SUMPRODUCT(--ISNUMBER(SEARCH('Chapter 2 (Generated)'!$B$4:$V$4,INDEX(MyData,D4315, E4315+1))))&gt;0)),
"        " &amp; INDEX(MyData,D4315, E4315+1),
"    " &amp; INDEX(MyData,D4315, E4315+1))</f>
        <v xml:space="preserve">        locations.entrance,</v>
      </c>
    </row>
    <row r="4316" spans="4:7" x14ac:dyDescent="0.2">
      <c r="D4316" s="20">
        <f t="shared" si="67"/>
        <v>130</v>
      </c>
      <c r="E4316" s="20">
        <f>MIN(IF(MOD(ROWS($A$2:A4316),$A$2)=0,E4315+1, E4315), $B$2-1)</f>
        <v>5</v>
      </c>
      <c r="G4316" s="2" t="str">
        <f>IF(NOT(OR(
SUMPRODUCT(--ISNUMBER(SEARCH('Chapter 2 (Generated)'!$B$3:$V$3,INDEX(MyData,D4316, E4316+1))))&gt;0,
SUMPRODUCT(--ISNUMBER(SEARCH('Chapter 2 (Generated)'!$B$4:$V$4,INDEX(MyData,D4316, E4316+1))))&gt;0)),
"        " &amp; INDEX(MyData,D4316, E4316+1),
"    " &amp; INDEX(MyData,D4316, E4316+1))</f>
        <v xml:space="preserve">        locations.entrance,</v>
      </c>
    </row>
    <row r="4317" spans="4:7" x14ac:dyDescent="0.2">
      <c r="D4317" s="20">
        <f t="shared" si="67"/>
        <v>131</v>
      </c>
      <c r="E4317" s="20">
        <f>MIN(IF(MOD(ROWS($A$2:A4317),$A$2)=0,E4316+1, E4316), $B$2-1)</f>
        <v>5</v>
      </c>
      <c r="G4317" s="2" t="str">
        <f>IF(NOT(OR(
SUMPRODUCT(--ISNUMBER(SEARCH('Chapter 2 (Generated)'!$B$3:$V$3,INDEX(MyData,D4317, E4317+1))))&gt;0,
SUMPRODUCT(--ISNUMBER(SEARCH('Chapter 2 (Generated)'!$B$4:$V$4,INDEX(MyData,D4317, E4317+1))))&gt;0)),
"        " &amp; INDEX(MyData,D4317, E4317+1),
"    " &amp; INDEX(MyData,D4317, E4317+1))</f>
        <v xml:space="preserve">        locations.entrance,</v>
      </c>
    </row>
    <row r="4318" spans="4:7" x14ac:dyDescent="0.2">
      <c r="D4318" s="20">
        <f t="shared" si="67"/>
        <v>132</v>
      </c>
      <c r="E4318" s="20">
        <f>MIN(IF(MOD(ROWS($A$2:A4318),$A$2)=0,E4317+1, E4317), $B$2-1)</f>
        <v>5</v>
      </c>
      <c r="G4318" s="2" t="str">
        <f>IF(NOT(OR(
SUMPRODUCT(--ISNUMBER(SEARCH('Chapter 2 (Generated)'!$B$3:$V$3,INDEX(MyData,D4318, E4318+1))))&gt;0,
SUMPRODUCT(--ISNUMBER(SEARCH('Chapter 2 (Generated)'!$B$4:$V$4,INDEX(MyData,D4318, E4318+1))))&gt;0)),
"        " &amp; INDEX(MyData,D4318, E4318+1),
"    " &amp; INDEX(MyData,D4318, E4318+1))</f>
        <v xml:space="preserve">        locations.entrance,</v>
      </c>
    </row>
    <row r="4319" spans="4:7" x14ac:dyDescent="0.2">
      <c r="D4319" s="20">
        <f t="shared" si="67"/>
        <v>133</v>
      </c>
      <c r="E4319" s="20">
        <f>MIN(IF(MOD(ROWS($A$2:A4319),$A$2)=0,E4318+1, E4318), $B$2-1)</f>
        <v>5</v>
      </c>
      <c r="G4319" s="2" t="str">
        <f>IF(NOT(OR(
SUMPRODUCT(--ISNUMBER(SEARCH('Chapter 2 (Generated)'!$B$3:$V$3,INDEX(MyData,D4319, E4319+1))))&gt;0,
SUMPRODUCT(--ISNUMBER(SEARCH('Chapter 2 (Generated)'!$B$4:$V$4,INDEX(MyData,D4319, E4319+1))))&gt;0)),
"        " &amp; INDEX(MyData,D4319, E4319+1),
"    " &amp; INDEX(MyData,D4319, E4319+1))</f>
        <v xml:space="preserve">        locations.entrance,//130 </v>
      </c>
    </row>
    <row r="4320" spans="4:7" x14ac:dyDescent="0.2">
      <c r="D4320" s="20">
        <f t="shared" si="67"/>
        <v>134</v>
      </c>
      <c r="E4320" s="20">
        <f>MIN(IF(MOD(ROWS($A$2:A4320),$A$2)=0,E4319+1, E4319), $B$2-1)</f>
        <v>5</v>
      </c>
      <c r="G4320" s="2" t="str">
        <f>IF(NOT(OR(
SUMPRODUCT(--ISNUMBER(SEARCH('Chapter 2 (Generated)'!$B$3:$V$3,INDEX(MyData,D4320, E4320+1))))&gt;0,
SUMPRODUCT(--ISNUMBER(SEARCH('Chapter 2 (Generated)'!$B$4:$V$4,INDEX(MyData,D4320, E4320+1))))&gt;0)),
"        " &amp; INDEX(MyData,D4320, E4320+1),
"    " &amp; INDEX(MyData,D4320, E4320+1))</f>
        <v xml:space="preserve">        locations.entrance,</v>
      </c>
    </row>
    <row r="4321" spans="4:7" x14ac:dyDescent="0.2">
      <c r="D4321" s="20">
        <f t="shared" si="67"/>
        <v>135</v>
      </c>
      <c r="E4321" s="20">
        <f>MIN(IF(MOD(ROWS($A$2:A4321),$A$2)=0,E4320+1, E4320), $B$2-1)</f>
        <v>5</v>
      </c>
      <c r="G4321" s="2" t="str">
        <f>IF(NOT(OR(
SUMPRODUCT(--ISNUMBER(SEARCH('Chapter 2 (Generated)'!$B$3:$V$3,INDEX(MyData,D4321, E4321+1))))&gt;0,
SUMPRODUCT(--ISNUMBER(SEARCH('Chapter 2 (Generated)'!$B$4:$V$4,INDEX(MyData,D4321, E4321+1))))&gt;0)),
"        " &amp; INDEX(MyData,D4321, E4321+1),
"    " &amp; INDEX(MyData,D4321, E4321+1))</f>
        <v xml:space="preserve">        locations.entrance,</v>
      </c>
    </row>
    <row r="4322" spans="4:7" x14ac:dyDescent="0.2">
      <c r="D4322" s="20">
        <f t="shared" si="67"/>
        <v>136</v>
      </c>
      <c r="E4322" s="20">
        <f>MIN(IF(MOD(ROWS($A$2:A4322),$A$2)=0,E4321+1, E4321), $B$2-1)</f>
        <v>5</v>
      </c>
      <c r="G4322" s="2" t="str">
        <f>IF(NOT(OR(
SUMPRODUCT(--ISNUMBER(SEARCH('Chapter 2 (Generated)'!$B$3:$V$3,INDEX(MyData,D4322, E4322+1))))&gt;0,
SUMPRODUCT(--ISNUMBER(SEARCH('Chapter 2 (Generated)'!$B$4:$V$4,INDEX(MyData,D4322, E4322+1))))&gt;0)),
"        " &amp; INDEX(MyData,D4322, E4322+1),
"    " &amp; INDEX(MyData,D4322, E4322+1))</f>
        <v xml:space="preserve">        locations.entrance,</v>
      </c>
    </row>
    <row r="4323" spans="4:7" x14ac:dyDescent="0.2">
      <c r="D4323" s="20">
        <f t="shared" si="67"/>
        <v>137</v>
      </c>
      <c r="E4323" s="20">
        <f>MIN(IF(MOD(ROWS($A$2:A4323),$A$2)=0,E4322+1, E4322), $B$2-1)</f>
        <v>5</v>
      </c>
      <c r="G4323" s="2" t="str">
        <f>IF(NOT(OR(
SUMPRODUCT(--ISNUMBER(SEARCH('Chapter 2 (Generated)'!$B$3:$V$3,INDEX(MyData,D4323, E4323+1))))&gt;0,
SUMPRODUCT(--ISNUMBER(SEARCH('Chapter 2 (Generated)'!$B$4:$V$4,INDEX(MyData,D4323, E4323+1))))&gt;0)),
"        " &amp; INDEX(MyData,D4323, E4323+1),
"    " &amp; INDEX(MyData,D4323, E4323+1))</f>
        <v xml:space="preserve">        locations.entrance,</v>
      </c>
    </row>
    <row r="4324" spans="4:7" x14ac:dyDescent="0.2">
      <c r="D4324" s="20">
        <f t="shared" si="67"/>
        <v>138</v>
      </c>
      <c r="E4324" s="20">
        <f>MIN(IF(MOD(ROWS($A$2:A4324),$A$2)=0,E4323+1, E4323), $B$2-1)</f>
        <v>5</v>
      </c>
      <c r="G4324" s="2" t="str">
        <f>IF(NOT(OR(
SUMPRODUCT(--ISNUMBER(SEARCH('Chapter 2 (Generated)'!$B$3:$V$3,INDEX(MyData,D4324, E4324+1))))&gt;0,
SUMPRODUCT(--ISNUMBER(SEARCH('Chapter 2 (Generated)'!$B$4:$V$4,INDEX(MyData,D4324, E4324+1))))&gt;0)),
"        " &amp; INDEX(MyData,D4324, E4324+1),
"    " &amp; INDEX(MyData,D4324, E4324+1))</f>
        <v xml:space="preserve">        locations.entrance,//135 </v>
      </c>
    </row>
    <row r="4325" spans="4:7" x14ac:dyDescent="0.2">
      <c r="D4325" s="20">
        <f t="shared" si="67"/>
        <v>139</v>
      </c>
      <c r="E4325" s="20">
        <f>MIN(IF(MOD(ROWS($A$2:A4325),$A$2)=0,E4324+1, E4324), $B$2-1)</f>
        <v>5</v>
      </c>
      <c r="G4325" s="2" t="str">
        <f>IF(NOT(OR(
SUMPRODUCT(--ISNUMBER(SEARCH('Chapter 2 (Generated)'!$B$3:$V$3,INDEX(MyData,D4325, E4325+1))))&gt;0,
SUMPRODUCT(--ISNUMBER(SEARCH('Chapter 2 (Generated)'!$B$4:$V$4,INDEX(MyData,D4325, E4325+1))))&gt;0)),
"        " &amp; INDEX(MyData,D4325, E4325+1),
"    " &amp; INDEX(MyData,D4325, E4325+1))</f>
        <v xml:space="preserve">        locations.entrance,</v>
      </c>
    </row>
    <row r="4326" spans="4:7" x14ac:dyDescent="0.2">
      <c r="D4326" s="20">
        <f t="shared" si="67"/>
        <v>140</v>
      </c>
      <c r="E4326" s="20">
        <f>MIN(IF(MOD(ROWS($A$2:A4326),$A$2)=0,E4325+1, E4325), $B$2-1)</f>
        <v>5</v>
      </c>
      <c r="G4326" s="2" t="str">
        <f>IF(NOT(OR(
SUMPRODUCT(--ISNUMBER(SEARCH('Chapter 2 (Generated)'!$B$3:$V$3,INDEX(MyData,D4326, E4326+1))))&gt;0,
SUMPRODUCT(--ISNUMBER(SEARCH('Chapter 2 (Generated)'!$B$4:$V$4,INDEX(MyData,D4326, E4326+1))))&gt;0)),
"        " &amp; INDEX(MyData,D4326, E4326+1),
"    " &amp; INDEX(MyData,D4326, E4326+1))</f>
        <v xml:space="preserve">        locations.entrance,</v>
      </c>
    </row>
    <row r="4327" spans="4:7" x14ac:dyDescent="0.2">
      <c r="D4327" s="20">
        <f t="shared" si="67"/>
        <v>141</v>
      </c>
      <c r="E4327" s="20">
        <f>MIN(IF(MOD(ROWS($A$2:A4327),$A$2)=0,E4326+1, E4326), $B$2-1)</f>
        <v>5</v>
      </c>
      <c r="G4327" s="2" t="str">
        <f>IF(NOT(OR(
SUMPRODUCT(--ISNUMBER(SEARCH('Chapter 2 (Generated)'!$B$3:$V$3,INDEX(MyData,D4327, E4327+1))))&gt;0,
SUMPRODUCT(--ISNUMBER(SEARCH('Chapter 2 (Generated)'!$B$4:$V$4,INDEX(MyData,D4327, E4327+1))))&gt;0)),
"        " &amp; INDEX(MyData,D4327, E4327+1),
"    " &amp; INDEX(MyData,D4327, E4327+1))</f>
        <v xml:space="preserve">        locations.entrance,</v>
      </c>
    </row>
    <row r="4328" spans="4:7" x14ac:dyDescent="0.2">
      <c r="D4328" s="20">
        <f t="shared" si="67"/>
        <v>142</v>
      </c>
      <c r="E4328" s="20">
        <f>MIN(IF(MOD(ROWS($A$2:A4328),$A$2)=0,E4327+1, E4327), $B$2-1)</f>
        <v>5</v>
      </c>
      <c r="G4328" s="2" t="str">
        <f>IF(NOT(OR(
SUMPRODUCT(--ISNUMBER(SEARCH('Chapter 2 (Generated)'!$B$3:$V$3,INDEX(MyData,D4328, E4328+1))))&gt;0,
SUMPRODUCT(--ISNUMBER(SEARCH('Chapter 2 (Generated)'!$B$4:$V$4,INDEX(MyData,D4328, E4328+1))))&gt;0)),
"        " &amp; INDEX(MyData,D4328, E4328+1),
"    " &amp; INDEX(MyData,D4328, E4328+1))</f>
        <v xml:space="preserve">        locations.entrance,</v>
      </c>
    </row>
    <row r="4329" spans="4:7" x14ac:dyDescent="0.2">
      <c r="D4329" s="20">
        <f t="shared" si="67"/>
        <v>143</v>
      </c>
      <c r="E4329" s="20">
        <f>MIN(IF(MOD(ROWS($A$2:A4329),$A$2)=0,E4328+1, E4328), $B$2-1)</f>
        <v>5</v>
      </c>
      <c r="G4329" s="2" t="str">
        <f>IF(NOT(OR(
SUMPRODUCT(--ISNUMBER(SEARCH('Chapter 2 (Generated)'!$B$3:$V$3,INDEX(MyData,D4329, E4329+1))))&gt;0,
SUMPRODUCT(--ISNUMBER(SEARCH('Chapter 2 (Generated)'!$B$4:$V$4,INDEX(MyData,D4329, E4329+1))))&gt;0)),
"        " &amp; INDEX(MyData,D4329, E4329+1),
"    " &amp; INDEX(MyData,D4329, E4329+1))</f>
        <v xml:space="preserve">        locations.entrance,//140 </v>
      </c>
    </row>
    <row r="4330" spans="4:7" x14ac:dyDescent="0.2">
      <c r="D4330" s="20">
        <f t="shared" si="67"/>
        <v>144</v>
      </c>
      <c r="E4330" s="20">
        <f>MIN(IF(MOD(ROWS($A$2:A4330),$A$2)=0,E4329+1, E4329), $B$2-1)</f>
        <v>5</v>
      </c>
      <c r="G4330" s="2" t="str">
        <f>IF(NOT(OR(
SUMPRODUCT(--ISNUMBER(SEARCH('Chapter 2 (Generated)'!$B$3:$V$3,INDEX(MyData,D4330, E4330+1))))&gt;0,
SUMPRODUCT(--ISNUMBER(SEARCH('Chapter 2 (Generated)'!$B$4:$V$4,INDEX(MyData,D4330, E4330+1))))&gt;0)),
"        " &amp; INDEX(MyData,D4330, E4330+1),
"    " &amp; INDEX(MyData,D4330, E4330+1))</f>
        <v xml:space="preserve">        locations.entrance,</v>
      </c>
    </row>
    <row r="4331" spans="4:7" x14ac:dyDescent="0.2">
      <c r="D4331" s="20">
        <f t="shared" si="67"/>
        <v>145</v>
      </c>
      <c r="E4331" s="20">
        <f>MIN(IF(MOD(ROWS($A$2:A4331),$A$2)=0,E4330+1, E4330), $B$2-1)</f>
        <v>5</v>
      </c>
      <c r="G4331" s="2" t="str">
        <f>IF(NOT(OR(
SUMPRODUCT(--ISNUMBER(SEARCH('Chapter 2 (Generated)'!$B$3:$V$3,INDEX(MyData,D4331, E4331+1))))&gt;0,
SUMPRODUCT(--ISNUMBER(SEARCH('Chapter 2 (Generated)'!$B$4:$V$4,INDEX(MyData,D4331, E4331+1))))&gt;0)),
"        " &amp; INDEX(MyData,D4331, E4331+1),
"    " &amp; INDEX(MyData,D4331, E4331+1))</f>
        <v xml:space="preserve">        locations.entrance,</v>
      </c>
    </row>
    <row r="4332" spans="4:7" x14ac:dyDescent="0.2">
      <c r="D4332" s="20">
        <f t="shared" si="67"/>
        <v>146</v>
      </c>
      <c r="E4332" s="20">
        <f>MIN(IF(MOD(ROWS($A$2:A4332),$A$2)=0,E4331+1, E4331), $B$2-1)</f>
        <v>5</v>
      </c>
      <c r="G4332" s="2" t="str">
        <f>IF(NOT(OR(
SUMPRODUCT(--ISNUMBER(SEARCH('Chapter 2 (Generated)'!$B$3:$V$3,INDEX(MyData,D4332, E4332+1))))&gt;0,
SUMPRODUCT(--ISNUMBER(SEARCH('Chapter 2 (Generated)'!$B$4:$V$4,INDEX(MyData,D4332, E4332+1))))&gt;0)),
"        " &amp; INDEX(MyData,D4332, E4332+1),
"    " &amp; INDEX(MyData,D4332, E4332+1))</f>
        <v xml:space="preserve">        locations.entrance,</v>
      </c>
    </row>
    <row r="4333" spans="4:7" x14ac:dyDescent="0.2">
      <c r="D4333" s="20">
        <f t="shared" si="67"/>
        <v>147</v>
      </c>
      <c r="E4333" s="20">
        <f>MIN(IF(MOD(ROWS($A$2:A4333),$A$2)=0,E4332+1, E4332), $B$2-1)</f>
        <v>5</v>
      </c>
      <c r="G4333" s="2" t="str">
        <f>IF(NOT(OR(
SUMPRODUCT(--ISNUMBER(SEARCH('Chapter 2 (Generated)'!$B$3:$V$3,INDEX(MyData,D4333, E4333+1))))&gt;0,
SUMPRODUCT(--ISNUMBER(SEARCH('Chapter 2 (Generated)'!$B$4:$V$4,INDEX(MyData,D4333, E4333+1))))&gt;0)),
"        " &amp; INDEX(MyData,D4333, E4333+1),
"    " &amp; INDEX(MyData,D4333, E4333+1))</f>
        <v xml:space="preserve">        locations.entrance,</v>
      </c>
    </row>
    <row r="4334" spans="4:7" x14ac:dyDescent="0.2">
      <c r="D4334" s="20">
        <f t="shared" si="67"/>
        <v>148</v>
      </c>
      <c r="E4334" s="20">
        <f>MIN(IF(MOD(ROWS($A$2:A4334),$A$2)=0,E4333+1, E4333), $B$2-1)</f>
        <v>5</v>
      </c>
      <c r="G4334" s="2" t="str">
        <f>IF(NOT(OR(
SUMPRODUCT(--ISNUMBER(SEARCH('Chapter 2 (Generated)'!$B$3:$V$3,INDEX(MyData,D4334, E4334+1))))&gt;0,
SUMPRODUCT(--ISNUMBER(SEARCH('Chapter 2 (Generated)'!$B$4:$V$4,INDEX(MyData,D4334, E4334+1))))&gt;0)),
"        " &amp; INDEX(MyData,D4334, E4334+1),
"    " &amp; INDEX(MyData,D4334, E4334+1))</f>
        <v xml:space="preserve">        locations.entrance,//145 </v>
      </c>
    </row>
    <row r="4335" spans="4:7" x14ac:dyDescent="0.2">
      <c r="D4335" s="20">
        <f t="shared" si="67"/>
        <v>149</v>
      </c>
      <c r="E4335" s="20">
        <f>MIN(IF(MOD(ROWS($A$2:A4335),$A$2)=0,E4334+1, E4334), $B$2-1)</f>
        <v>5</v>
      </c>
      <c r="G4335" s="2" t="str">
        <f>IF(NOT(OR(
SUMPRODUCT(--ISNUMBER(SEARCH('Chapter 2 (Generated)'!$B$3:$V$3,INDEX(MyData,D4335, E4335+1))))&gt;0,
SUMPRODUCT(--ISNUMBER(SEARCH('Chapter 2 (Generated)'!$B$4:$V$4,INDEX(MyData,D4335, E4335+1))))&gt;0)),
"        " &amp; INDEX(MyData,D4335, E4335+1),
"    " &amp; INDEX(MyData,D4335, E4335+1))</f>
        <v xml:space="preserve">        locations.entrance,</v>
      </c>
    </row>
    <row r="4336" spans="4:7" x14ac:dyDescent="0.2">
      <c r="D4336" s="20">
        <f t="shared" si="67"/>
        <v>150</v>
      </c>
      <c r="E4336" s="20">
        <f>MIN(IF(MOD(ROWS($A$2:A4336),$A$2)=0,E4335+1, E4335), $B$2-1)</f>
        <v>5</v>
      </c>
      <c r="G4336" s="2" t="str">
        <f>IF(NOT(OR(
SUMPRODUCT(--ISNUMBER(SEARCH('Chapter 2 (Generated)'!$B$3:$V$3,INDEX(MyData,D4336, E4336+1))))&gt;0,
SUMPRODUCT(--ISNUMBER(SEARCH('Chapter 2 (Generated)'!$B$4:$V$4,INDEX(MyData,D4336, E4336+1))))&gt;0)),
"        " &amp; INDEX(MyData,D4336, E4336+1),
"    " &amp; INDEX(MyData,D4336, E4336+1))</f>
        <v xml:space="preserve">        locations.entrance,</v>
      </c>
    </row>
    <row r="4337" spans="4:7" x14ac:dyDescent="0.2">
      <c r="D4337" s="20">
        <f t="shared" si="67"/>
        <v>151</v>
      </c>
      <c r="E4337" s="20">
        <f>MIN(IF(MOD(ROWS($A$2:A4337),$A$2)=0,E4336+1, E4336), $B$2-1)</f>
        <v>5</v>
      </c>
      <c r="G4337" s="2" t="str">
        <f>IF(NOT(OR(
SUMPRODUCT(--ISNUMBER(SEARCH('Chapter 2 (Generated)'!$B$3:$V$3,INDEX(MyData,D4337, E4337+1))))&gt;0,
SUMPRODUCT(--ISNUMBER(SEARCH('Chapter 2 (Generated)'!$B$4:$V$4,INDEX(MyData,D4337, E4337+1))))&gt;0)),
"        " &amp; INDEX(MyData,D4337, E4337+1),
"    " &amp; INDEX(MyData,D4337, E4337+1))</f>
        <v xml:space="preserve">        locations.entrance,</v>
      </c>
    </row>
    <row r="4338" spans="4:7" x14ac:dyDescent="0.2">
      <c r="D4338" s="20">
        <f t="shared" si="67"/>
        <v>152</v>
      </c>
      <c r="E4338" s="20">
        <f>MIN(IF(MOD(ROWS($A$2:A4338),$A$2)=0,E4337+1, E4337), $B$2-1)</f>
        <v>5</v>
      </c>
      <c r="G4338" s="2" t="str">
        <f>IF(NOT(OR(
SUMPRODUCT(--ISNUMBER(SEARCH('Chapter 2 (Generated)'!$B$3:$V$3,INDEX(MyData,D4338, E4338+1))))&gt;0,
SUMPRODUCT(--ISNUMBER(SEARCH('Chapter 2 (Generated)'!$B$4:$V$4,INDEX(MyData,D4338, E4338+1))))&gt;0)),
"        " &amp; INDEX(MyData,D4338, E4338+1),
"    " &amp; INDEX(MyData,D4338, E4338+1))</f>
        <v xml:space="preserve">        locations.entrance,</v>
      </c>
    </row>
    <row r="4339" spans="4:7" x14ac:dyDescent="0.2">
      <c r="D4339" s="20">
        <f t="shared" si="67"/>
        <v>153</v>
      </c>
      <c r="E4339" s="20">
        <f>MIN(IF(MOD(ROWS($A$2:A4339),$A$2)=0,E4338+1, E4338), $B$2-1)</f>
        <v>5</v>
      </c>
      <c r="G4339" s="2" t="str">
        <f>IF(NOT(OR(
SUMPRODUCT(--ISNUMBER(SEARCH('Chapter 2 (Generated)'!$B$3:$V$3,INDEX(MyData,D4339, E4339+1))))&gt;0,
SUMPRODUCT(--ISNUMBER(SEARCH('Chapter 2 (Generated)'!$B$4:$V$4,INDEX(MyData,D4339, E4339+1))))&gt;0)),
"        " &amp; INDEX(MyData,D4339, E4339+1),
"    " &amp; INDEX(MyData,D4339, E4339+1))</f>
        <v xml:space="preserve">        locations.entrance,//150 </v>
      </c>
    </row>
    <row r="4340" spans="4:7" x14ac:dyDescent="0.2">
      <c r="D4340" s="20">
        <f t="shared" si="67"/>
        <v>154</v>
      </c>
      <c r="E4340" s="20">
        <f>MIN(IF(MOD(ROWS($A$2:A4340),$A$2)=0,E4339+1, E4339), $B$2-1)</f>
        <v>5</v>
      </c>
      <c r="G4340" s="2" t="str">
        <f>IF(NOT(OR(
SUMPRODUCT(--ISNUMBER(SEARCH('Chapter 2 (Generated)'!$B$3:$V$3,INDEX(MyData,D4340, E4340+1))))&gt;0,
SUMPRODUCT(--ISNUMBER(SEARCH('Chapter 2 (Generated)'!$B$4:$V$4,INDEX(MyData,D4340, E4340+1))))&gt;0)),
"        " &amp; INDEX(MyData,D4340, E4340+1),
"    " &amp; INDEX(MyData,D4340, E4340+1))</f>
        <v xml:space="preserve">        locations.entrance,</v>
      </c>
    </row>
    <row r="4341" spans="4:7" x14ac:dyDescent="0.2">
      <c r="D4341" s="20">
        <f t="shared" si="67"/>
        <v>155</v>
      </c>
      <c r="E4341" s="20">
        <f>MIN(IF(MOD(ROWS($A$2:A4341),$A$2)=0,E4340+1, E4340), $B$2-1)</f>
        <v>5</v>
      </c>
      <c r="G4341" s="2" t="str">
        <f>IF(NOT(OR(
SUMPRODUCT(--ISNUMBER(SEARCH('Chapter 2 (Generated)'!$B$3:$V$3,INDEX(MyData,D4341, E4341+1))))&gt;0,
SUMPRODUCT(--ISNUMBER(SEARCH('Chapter 2 (Generated)'!$B$4:$V$4,INDEX(MyData,D4341, E4341+1))))&gt;0)),
"        " &amp; INDEX(MyData,D4341, E4341+1),
"    " &amp; INDEX(MyData,D4341, E4341+1))</f>
        <v xml:space="preserve">        locations.entrance,</v>
      </c>
    </row>
    <row r="4342" spans="4:7" x14ac:dyDescent="0.2">
      <c r="D4342" s="20">
        <f t="shared" si="67"/>
        <v>156</v>
      </c>
      <c r="E4342" s="20">
        <f>MIN(IF(MOD(ROWS($A$2:A4342),$A$2)=0,E4341+1, E4341), $B$2-1)</f>
        <v>5</v>
      </c>
      <c r="G4342" s="2" t="str">
        <f>IF(NOT(OR(
SUMPRODUCT(--ISNUMBER(SEARCH('Chapter 2 (Generated)'!$B$3:$V$3,INDEX(MyData,D4342, E4342+1))))&gt;0,
SUMPRODUCT(--ISNUMBER(SEARCH('Chapter 2 (Generated)'!$B$4:$V$4,INDEX(MyData,D4342, E4342+1))))&gt;0)),
"        " &amp; INDEX(MyData,D4342, E4342+1),
"    " &amp; INDEX(MyData,D4342, E4342+1))</f>
        <v xml:space="preserve">        locations.entrance,</v>
      </c>
    </row>
    <row r="4343" spans="4:7" x14ac:dyDescent="0.2">
      <c r="D4343" s="20">
        <f t="shared" si="67"/>
        <v>157</v>
      </c>
      <c r="E4343" s="20">
        <f>MIN(IF(MOD(ROWS($A$2:A4343),$A$2)=0,E4342+1, E4342), $B$2-1)</f>
        <v>5</v>
      </c>
      <c r="G4343" s="2" t="str">
        <f>IF(NOT(OR(
SUMPRODUCT(--ISNUMBER(SEARCH('Chapter 2 (Generated)'!$B$3:$V$3,INDEX(MyData,D4343, E4343+1))))&gt;0,
SUMPRODUCT(--ISNUMBER(SEARCH('Chapter 2 (Generated)'!$B$4:$V$4,INDEX(MyData,D4343, E4343+1))))&gt;0)),
"        " &amp; INDEX(MyData,D4343, E4343+1),
"    " &amp; INDEX(MyData,D4343, E4343+1))</f>
        <v xml:space="preserve">        locations.entrance,</v>
      </c>
    </row>
    <row r="4344" spans="4:7" x14ac:dyDescent="0.2">
      <c r="D4344" s="20">
        <f t="shared" si="67"/>
        <v>158</v>
      </c>
      <c r="E4344" s="20">
        <f>MIN(IF(MOD(ROWS($A$2:A4344),$A$2)=0,E4343+1, E4343), $B$2-1)</f>
        <v>5</v>
      </c>
      <c r="G4344" s="2" t="str">
        <f>IF(NOT(OR(
SUMPRODUCT(--ISNUMBER(SEARCH('Chapter 2 (Generated)'!$B$3:$V$3,INDEX(MyData,D4344, E4344+1))))&gt;0,
SUMPRODUCT(--ISNUMBER(SEARCH('Chapter 2 (Generated)'!$B$4:$V$4,INDEX(MyData,D4344, E4344+1))))&gt;0)),
"        " &amp; INDEX(MyData,D4344, E4344+1),
"    " &amp; INDEX(MyData,D4344, E4344+1))</f>
        <v xml:space="preserve">        locations.entrance,//155 </v>
      </c>
    </row>
    <row r="4345" spans="4:7" x14ac:dyDescent="0.2">
      <c r="D4345" s="20">
        <f t="shared" si="67"/>
        <v>159</v>
      </c>
      <c r="E4345" s="20">
        <f>MIN(IF(MOD(ROWS($A$2:A4345),$A$2)=0,E4344+1, E4344), $B$2-1)</f>
        <v>5</v>
      </c>
      <c r="G4345" s="2" t="str">
        <f>IF(NOT(OR(
SUMPRODUCT(--ISNUMBER(SEARCH('Chapter 2 (Generated)'!$B$3:$V$3,INDEX(MyData,D4345, E4345+1))))&gt;0,
SUMPRODUCT(--ISNUMBER(SEARCH('Chapter 2 (Generated)'!$B$4:$V$4,INDEX(MyData,D4345, E4345+1))))&gt;0)),
"        " &amp; INDEX(MyData,D4345, E4345+1),
"    " &amp; INDEX(MyData,D4345, E4345+1))</f>
        <v xml:space="preserve">        locations.entrance,</v>
      </c>
    </row>
    <row r="4346" spans="4:7" x14ac:dyDescent="0.2">
      <c r="D4346" s="20">
        <f t="shared" si="67"/>
        <v>160</v>
      </c>
      <c r="E4346" s="20">
        <f>MIN(IF(MOD(ROWS($A$2:A4346),$A$2)=0,E4345+1, E4345), $B$2-1)</f>
        <v>5</v>
      </c>
      <c r="G4346" s="2" t="str">
        <f>IF(NOT(OR(
SUMPRODUCT(--ISNUMBER(SEARCH('Chapter 2 (Generated)'!$B$3:$V$3,INDEX(MyData,D4346, E4346+1))))&gt;0,
SUMPRODUCT(--ISNUMBER(SEARCH('Chapter 2 (Generated)'!$B$4:$V$4,INDEX(MyData,D4346, E4346+1))))&gt;0)),
"        " &amp; INDEX(MyData,D4346, E4346+1),
"    " &amp; INDEX(MyData,D4346, E4346+1))</f>
        <v xml:space="preserve">        locations.entrance,</v>
      </c>
    </row>
    <row r="4347" spans="4:7" x14ac:dyDescent="0.2">
      <c r="D4347" s="20">
        <f t="shared" si="67"/>
        <v>161</v>
      </c>
      <c r="E4347" s="20">
        <f>MIN(IF(MOD(ROWS($A$2:A4347),$A$2)=0,E4346+1, E4346), $B$2-1)</f>
        <v>5</v>
      </c>
      <c r="G4347" s="2" t="str">
        <f>IF(NOT(OR(
SUMPRODUCT(--ISNUMBER(SEARCH('Chapter 2 (Generated)'!$B$3:$V$3,INDEX(MyData,D4347, E4347+1))))&gt;0,
SUMPRODUCT(--ISNUMBER(SEARCH('Chapter 2 (Generated)'!$B$4:$V$4,INDEX(MyData,D4347, E4347+1))))&gt;0)),
"        " &amp; INDEX(MyData,D4347, E4347+1),
"    " &amp; INDEX(MyData,D4347, E4347+1))</f>
        <v xml:space="preserve">        locations.entrance,</v>
      </c>
    </row>
    <row r="4348" spans="4:7" x14ac:dyDescent="0.2">
      <c r="D4348" s="20">
        <f t="shared" si="67"/>
        <v>162</v>
      </c>
      <c r="E4348" s="20">
        <f>MIN(IF(MOD(ROWS($A$2:A4348),$A$2)=0,E4347+1, E4347), $B$2-1)</f>
        <v>5</v>
      </c>
      <c r="G4348" s="2" t="str">
        <f>IF(NOT(OR(
SUMPRODUCT(--ISNUMBER(SEARCH('Chapter 2 (Generated)'!$B$3:$V$3,INDEX(MyData,D4348, E4348+1))))&gt;0,
SUMPRODUCT(--ISNUMBER(SEARCH('Chapter 2 (Generated)'!$B$4:$V$4,INDEX(MyData,D4348, E4348+1))))&gt;0)),
"        " &amp; INDEX(MyData,D4348, E4348+1),
"    " &amp; INDEX(MyData,D4348, E4348+1))</f>
        <v xml:space="preserve">        locations.entrance,</v>
      </c>
    </row>
    <row r="4349" spans="4:7" x14ac:dyDescent="0.2">
      <c r="D4349" s="20">
        <f t="shared" si="67"/>
        <v>163</v>
      </c>
      <c r="E4349" s="20">
        <f>MIN(IF(MOD(ROWS($A$2:A4349),$A$2)=0,E4348+1, E4348), $B$2-1)</f>
        <v>5</v>
      </c>
      <c r="G4349" s="2" t="str">
        <f>IF(NOT(OR(
SUMPRODUCT(--ISNUMBER(SEARCH('Chapter 2 (Generated)'!$B$3:$V$3,INDEX(MyData,D4349, E4349+1))))&gt;0,
SUMPRODUCT(--ISNUMBER(SEARCH('Chapter 2 (Generated)'!$B$4:$V$4,INDEX(MyData,D4349, E4349+1))))&gt;0)),
"        " &amp; INDEX(MyData,D4349, E4349+1),
"    " &amp; INDEX(MyData,D4349, E4349+1))</f>
        <v xml:space="preserve">        locations.entrance,//160 </v>
      </c>
    </row>
    <row r="4350" spans="4:7" x14ac:dyDescent="0.2">
      <c r="D4350" s="20">
        <f t="shared" si="67"/>
        <v>164</v>
      </c>
      <c r="E4350" s="20">
        <f>MIN(IF(MOD(ROWS($A$2:A4350),$A$2)=0,E4349+1, E4349), $B$2-1)</f>
        <v>5</v>
      </c>
      <c r="G4350" s="2" t="str">
        <f>IF(NOT(OR(
SUMPRODUCT(--ISNUMBER(SEARCH('Chapter 2 (Generated)'!$B$3:$V$3,INDEX(MyData,D4350, E4350+1))))&gt;0,
SUMPRODUCT(--ISNUMBER(SEARCH('Chapter 2 (Generated)'!$B$4:$V$4,INDEX(MyData,D4350, E4350+1))))&gt;0)),
"        " &amp; INDEX(MyData,D4350, E4350+1),
"    " &amp; INDEX(MyData,D4350, E4350+1))</f>
        <v xml:space="preserve">        locations.entrance,</v>
      </c>
    </row>
    <row r="4351" spans="4:7" x14ac:dyDescent="0.2">
      <c r="D4351" s="20">
        <f t="shared" si="67"/>
        <v>165</v>
      </c>
      <c r="E4351" s="20">
        <f>MIN(IF(MOD(ROWS($A$2:A4351),$A$2)=0,E4350+1, E4350), $B$2-1)</f>
        <v>5</v>
      </c>
      <c r="G4351" s="2" t="str">
        <f>IF(NOT(OR(
SUMPRODUCT(--ISNUMBER(SEARCH('Chapter 2 (Generated)'!$B$3:$V$3,INDEX(MyData,D4351, E4351+1))))&gt;0,
SUMPRODUCT(--ISNUMBER(SEARCH('Chapter 2 (Generated)'!$B$4:$V$4,INDEX(MyData,D4351, E4351+1))))&gt;0)),
"        " &amp; INDEX(MyData,D4351, E4351+1),
"    " &amp; INDEX(MyData,D4351, E4351+1))</f>
        <v xml:space="preserve">        locations.entrance,</v>
      </c>
    </row>
    <row r="4352" spans="4:7" x14ac:dyDescent="0.2">
      <c r="D4352" s="20">
        <f t="shared" si="67"/>
        <v>166</v>
      </c>
      <c r="E4352" s="20">
        <f>MIN(IF(MOD(ROWS($A$2:A4352),$A$2)=0,E4351+1, E4351), $B$2-1)</f>
        <v>5</v>
      </c>
      <c r="G4352" s="2" t="str">
        <f>IF(NOT(OR(
SUMPRODUCT(--ISNUMBER(SEARCH('Chapter 2 (Generated)'!$B$3:$V$3,INDEX(MyData,D4352, E4352+1))))&gt;0,
SUMPRODUCT(--ISNUMBER(SEARCH('Chapter 2 (Generated)'!$B$4:$V$4,INDEX(MyData,D4352, E4352+1))))&gt;0)),
"        " &amp; INDEX(MyData,D4352, E4352+1),
"    " &amp; INDEX(MyData,D4352, E4352+1))</f>
        <v xml:space="preserve">        locations.entrance,</v>
      </c>
    </row>
    <row r="4353" spans="4:7" x14ac:dyDescent="0.2">
      <c r="D4353" s="20">
        <f t="shared" si="67"/>
        <v>167</v>
      </c>
      <c r="E4353" s="20">
        <f>MIN(IF(MOD(ROWS($A$2:A4353),$A$2)=0,E4352+1, E4352), $B$2-1)</f>
        <v>5</v>
      </c>
      <c r="G4353" s="2" t="str">
        <f>IF(NOT(OR(
SUMPRODUCT(--ISNUMBER(SEARCH('Chapter 2 (Generated)'!$B$3:$V$3,INDEX(MyData,D4353, E4353+1))))&gt;0,
SUMPRODUCT(--ISNUMBER(SEARCH('Chapter 2 (Generated)'!$B$4:$V$4,INDEX(MyData,D4353, E4353+1))))&gt;0)),
"        " &amp; INDEX(MyData,D4353, E4353+1),
"    " &amp; INDEX(MyData,D4353, E4353+1))</f>
        <v xml:space="preserve">        locations.entrance,</v>
      </c>
    </row>
    <row r="4354" spans="4:7" x14ac:dyDescent="0.2">
      <c r="D4354" s="20">
        <f t="shared" ref="D4354:D4417" si="68">MOD(ROW(D4353)-1+ROWS(MyData),ROWS(MyData))+1</f>
        <v>168</v>
      </c>
      <c r="E4354" s="20">
        <f>MIN(IF(MOD(ROWS($A$2:A4354),$A$2)=0,E4353+1, E4353), $B$2-1)</f>
        <v>5</v>
      </c>
      <c r="G4354" s="2" t="str">
        <f>IF(NOT(OR(
SUMPRODUCT(--ISNUMBER(SEARCH('Chapter 2 (Generated)'!$B$3:$V$3,INDEX(MyData,D4354, E4354+1))))&gt;0,
SUMPRODUCT(--ISNUMBER(SEARCH('Chapter 2 (Generated)'!$B$4:$V$4,INDEX(MyData,D4354, E4354+1))))&gt;0)),
"        " &amp; INDEX(MyData,D4354, E4354+1),
"    " &amp; INDEX(MyData,D4354, E4354+1))</f>
        <v xml:space="preserve">        locations.entrance,//165 </v>
      </c>
    </row>
    <row r="4355" spans="4:7" x14ac:dyDescent="0.2">
      <c r="D4355" s="20">
        <f t="shared" si="68"/>
        <v>169</v>
      </c>
      <c r="E4355" s="20">
        <f>MIN(IF(MOD(ROWS($A$2:A4355),$A$2)=0,E4354+1, E4354), $B$2-1)</f>
        <v>5</v>
      </c>
      <c r="G4355" s="2" t="str">
        <f>IF(NOT(OR(
SUMPRODUCT(--ISNUMBER(SEARCH('Chapter 2 (Generated)'!$B$3:$V$3,INDEX(MyData,D4355, E4355+1))))&gt;0,
SUMPRODUCT(--ISNUMBER(SEARCH('Chapter 2 (Generated)'!$B$4:$V$4,INDEX(MyData,D4355, E4355+1))))&gt;0)),
"        " &amp; INDEX(MyData,D4355, E4355+1),
"    " &amp; INDEX(MyData,D4355, E4355+1))</f>
        <v xml:space="preserve">        locations.entrance,</v>
      </c>
    </row>
    <row r="4356" spans="4:7" x14ac:dyDescent="0.2">
      <c r="D4356" s="20">
        <f t="shared" si="68"/>
        <v>170</v>
      </c>
      <c r="E4356" s="20">
        <f>MIN(IF(MOD(ROWS($A$2:A4356),$A$2)=0,E4355+1, E4355), $B$2-1)</f>
        <v>5</v>
      </c>
      <c r="G4356" s="2" t="str">
        <f>IF(NOT(OR(
SUMPRODUCT(--ISNUMBER(SEARCH('Chapter 2 (Generated)'!$B$3:$V$3,INDEX(MyData,D4356, E4356+1))))&gt;0,
SUMPRODUCT(--ISNUMBER(SEARCH('Chapter 2 (Generated)'!$B$4:$V$4,INDEX(MyData,D4356, E4356+1))))&gt;0)),
"        " &amp; INDEX(MyData,D4356, E4356+1),
"    " &amp; INDEX(MyData,D4356, E4356+1))</f>
        <v xml:space="preserve">        locations.entrance,</v>
      </c>
    </row>
    <row r="4357" spans="4:7" x14ac:dyDescent="0.2">
      <c r="D4357" s="20">
        <f t="shared" si="68"/>
        <v>171</v>
      </c>
      <c r="E4357" s="20">
        <f>MIN(IF(MOD(ROWS($A$2:A4357),$A$2)=0,E4356+1, E4356), $B$2-1)</f>
        <v>5</v>
      </c>
      <c r="G4357" s="2" t="str">
        <f>IF(NOT(OR(
SUMPRODUCT(--ISNUMBER(SEARCH('Chapter 2 (Generated)'!$B$3:$V$3,INDEX(MyData,D4357, E4357+1))))&gt;0,
SUMPRODUCT(--ISNUMBER(SEARCH('Chapter 2 (Generated)'!$B$4:$V$4,INDEX(MyData,D4357, E4357+1))))&gt;0)),
"        " &amp; INDEX(MyData,D4357, E4357+1),
"    " &amp; INDEX(MyData,D4357, E4357+1))</f>
        <v xml:space="preserve">        locations.entrance,</v>
      </c>
    </row>
    <row r="4358" spans="4:7" x14ac:dyDescent="0.2">
      <c r="D4358" s="20">
        <f t="shared" si="68"/>
        <v>172</v>
      </c>
      <c r="E4358" s="20">
        <f>MIN(IF(MOD(ROWS($A$2:A4358),$A$2)=0,E4357+1, E4357), $B$2-1)</f>
        <v>5</v>
      </c>
      <c r="G4358" s="2" t="str">
        <f>IF(NOT(OR(
SUMPRODUCT(--ISNUMBER(SEARCH('Chapter 2 (Generated)'!$B$3:$V$3,INDEX(MyData,D4358, E4358+1))))&gt;0,
SUMPRODUCT(--ISNUMBER(SEARCH('Chapter 2 (Generated)'!$B$4:$V$4,INDEX(MyData,D4358, E4358+1))))&gt;0)),
"        " &amp; INDEX(MyData,D4358, E4358+1),
"    " &amp; INDEX(MyData,D4358, E4358+1))</f>
        <v xml:space="preserve">        locations.entrance,</v>
      </c>
    </row>
    <row r="4359" spans="4:7" x14ac:dyDescent="0.2">
      <c r="D4359" s="20">
        <f t="shared" si="68"/>
        <v>173</v>
      </c>
      <c r="E4359" s="20">
        <f>MIN(IF(MOD(ROWS($A$2:A4359),$A$2)=0,E4358+1, E4358), $B$2-1)</f>
        <v>5</v>
      </c>
      <c r="G4359" s="2" t="str">
        <f>IF(NOT(OR(
SUMPRODUCT(--ISNUMBER(SEARCH('Chapter 2 (Generated)'!$B$3:$V$3,INDEX(MyData,D4359, E4359+1))))&gt;0,
SUMPRODUCT(--ISNUMBER(SEARCH('Chapter 2 (Generated)'!$B$4:$V$4,INDEX(MyData,D4359, E4359+1))))&gt;0)),
"        " &amp; INDEX(MyData,D4359, E4359+1),
"    " &amp; INDEX(MyData,D4359, E4359+1))</f>
        <v xml:space="preserve">        locations.entrance,//170 </v>
      </c>
    </row>
    <row r="4360" spans="4:7" x14ac:dyDescent="0.2">
      <c r="D4360" s="20">
        <f t="shared" si="68"/>
        <v>174</v>
      </c>
      <c r="E4360" s="20">
        <f>MIN(IF(MOD(ROWS($A$2:A4360),$A$2)=0,E4359+1, E4359), $B$2-1)</f>
        <v>5</v>
      </c>
      <c r="G4360" s="2" t="str">
        <f>IF(NOT(OR(
SUMPRODUCT(--ISNUMBER(SEARCH('Chapter 2 (Generated)'!$B$3:$V$3,INDEX(MyData,D4360, E4360+1))))&gt;0,
SUMPRODUCT(--ISNUMBER(SEARCH('Chapter 2 (Generated)'!$B$4:$V$4,INDEX(MyData,D4360, E4360+1))))&gt;0)),
"        " &amp; INDEX(MyData,D4360, E4360+1),
"    " &amp; INDEX(MyData,D4360, E4360+1))</f>
        <v xml:space="preserve">        locations.entrance,</v>
      </c>
    </row>
    <row r="4361" spans="4:7" x14ac:dyDescent="0.2">
      <c r="D4361" s="20">
        <f t="shared" si="68"/>
        <v>175</v>
      </c>
      <c r="E4361" s="20">
        <f>MIN(IF(MOD(ROWS($A$2:A4361),$A$2)=0,E4360+1, E4360), $B$2-1)</f>
        <v>5</v>
      </c>
      <c r="G4361" s="2" t="str">
        <f>IF(NOT(OR(
SUMPRODUCT(--ISNUMBER(SEARCH('Chapter 2 (Generated)'!$B$3:$V$3,INDEX(MyData,D4361, E4361+1))))&gt;0,
SUMPRODUCT(--ISNUMBER(SEARCH('Chapter 2 (Generated)'!$B$4:$V$4,INDEX(MyData,D4361, E4361+1))))&gt;0)),
"        " &amp; INDEX(MyData,D4361, E4361+1),
"    " &amp; INDEX(MyData,D4361, E4361+1))</f>
        <v xml:space="preserve">        locations.entrance,</v>
      </c>
    </row>
    <row r="4362" spans="4:7" x14ac:dyDescent="0.2">
      <c r="D4362" s="20">
        <f t="shared" si="68"/>
        <v>176</v>
      </c>
      <c r="E4362" s="20">
        <f>MIN(IF(MOD(ROWS($A$2:A4362),$A$2)=0,E4361+1, E4361), $B$2-1)</f>
        <v>5</v>
      </c>
      <c r="G4362" s="2" t="str">
        <f>IF(NOT(OR(
SUMPRODUCT(--ISNUMBER(SEARCH('Chapter 2 (Generated)'!$B$3:$V$3,INDEX(MyData,D4362, E4362+1))))&gt;0,
SUMPRODUCT(--ISNUMBER(SEARCH('Chapter 2 (Generated)'!$B$4:$V$4,INDEX(MyData,D4362, E4362+1))))&gt;0)),
"        " &amp; INDEX(MyData,D4362, E4362+1),
"    " &amp; INDEX(MyData,D4362, E4362+1))</f>
        <v xml:space="preserve">        locations.entrance,</v>
      </c>
    </row>
    <row r="4363" spans="4:7" x14ac:dyDescent="0.2">
      <c r="D4363" s="20">
        <f t="shared" si="68"/>
        <v>177</v>
      </c>
      <c r="E4363" s="20">
        <f>MIN(IF(MOD(ROWS($A$2:A4363),$A$2)=0,E4362+1, E4362), $B$2-1)</f>
        <v>5</v>
      </c>
      <c r="G4363" s="2" t="str">
        <f>IF(NOT(OR(
SUMPRODUCT(--ISNUMBER(SEARCH('Chapter 2 (Generated)'!$B$3:$V$3,INDEX(MyData,D4363, E4363+1))))&gt;0,
SUMPRODUCT(--ISNUMBER(SEARCH('Chapter 2 (Generated)'!$B$4:$V$4,INDEX(MyData,D4363, E4363+1))))&gt;0)),
"        " &amp; INDEX(MyData,D4363, E4363+1),
"    " &amp; INDEX(MyData,D4363, E4363+1))</f>
        <v xml:space="preserve">        locations.entrance,</v>
      </c>
    </row>
    <row r="4364" spans="4:7" x14ac:dyDescent="0.2">
      <c r="D4364" s="20">
        <f t="shared" si="68"/>
        <v>178</v>
      </c>
      <c r="E4364" s="20">
        <f>MIN(IF(MOD(ROWS($A$2:A4364),$A$2)=0,E4363+1, E4363), $B$2-1)</f>
        <v>5</v>
      </c>
      <c r="G4364" s="2" t="str">
        <f>IF(NOT(OR(
SUMPRODUCT(--ISNUMBER(SEARCH('Chapter 2 (Generated)'!$B$3:$V$3,INDEX(MyData,D4364, E4364+1))))&gt;0,
SUMPRODUCT(--ISNUMBER(SEARCH('Chapter 2 (Generated)'!$B$4:$V$4,INDEX(MyData,D4364, E4364+1))))&gt;0)),
"        " &amp; INDEX(MyData,D4364, E4364+1),
"    " &amp; INDEX(MyData,D4364, E4364+1))</f>
        <v xml:space="preserve">        locations.entrance,//175 </v>
      </c>
    </row>
    <row r="4365" spans="4:7" x14ac:dyDescent="0.2">
      <c r="D4365" s="20">
        <f t="shared" si="68"/>
        <v>179</v>
      </c>
      <c r="E4365" s="20">
        <f>MIN(IF(MOD(ROWS($A$2:A4365),$A$2)=0,E4364+1, E4364), $B$2-1)</f>
        <v>5</v>
      </c>
      <c r="G4365" s="2" t="str">
        <f>IF(NOT(OR(
SUMPRODUCT(--ISNUMBER(SEARCH('Chapter 2 (Generated)'!$B$3:$V$3,INDEX(MyData,D4365, E4365+1))))&gt;0,
SUMPRODUCT(--ISNUMBER(SEARCH('Chapter 2 (Generated)'!$B$4:$V$4,INDEX(MyData,D4365, E4365+1))))&gt;0)),
"        " &amp; INDEX(MyData,D4365, E4365+1),
"    " &amp; INDEX(MyData,D4365, E4365+1))</f>
        <v xml:space="preserve">        locations.entrance,</v>
      </c>
    </row>
    <row r="4366" spans="4:7" x14ac:dyDescent="0.2">
      <c r="D4366" s="20">
        <f t="shared" si="68"/>
        <v>180</v>
      </c>
      <c r="E4366" s="20">
        <f>MIN(IF(MOD(ROWS($A$2:A4366),$A$2)=0,E4365+1, E4365), $B$2-1)</f>
        <v>5</v>
      </c>
      <c r="G4366" s="2" t="str">
        <f>IF(NOT(OR(
SUMPRODUCT(--ISNUMBER(SEARCH('Chapter 2 (Generated)'!$B$3:$V$3,INDEX(MyData,D4366, E4366+1))))&gt;0,
SUMPRODUCT(--ISNUMBER(SEARCH('Chapter 2 (Generated)'!$B$4:$V$4,INDEX(MyData,D4366, E4366+1))))&gt;0)),
"        " &amp; INDEX(MyData,D4366, E4366+1),
"    " &amp; INDEX(MyData,D4366, E4366+1))</f>
        <v xml:space="preserve">        locations.entrance,</v>
      </c>
    </row>
    <row r="4367" spans="4:7" x14ac:dyDescent="0.2">
      <c r="D4367" s="20">
        <f t="shared" si="68"/>
        <v>181</v>
      </c>
      <c r="E4367" s="20">
        <f>MIN(IF(MOD(ROWS($A$2:A4367),$A$2)=0,E4366+1, E4366), $B$2-1)</f>
        <v>5</v>
      </c>
      <c r="G4367" s="2" t="str">
        <f>IF(NOT(OR(
SUMPRODUCT(--ISNUMBER(SEARCH('Chapter 2 (Generated)'!$B$3:$V$3,INDEX(MyData,D4367, E4367+1))))&gt;0,
SUMPRODUCT(--ISNUMBER(SEARCH('Chapter 2 (Generated)'!$B$4:$V$4,INDEX(MyData,D4367, E4367+1))))&gt;0)),
"        " &amp; INDEX(MyData,D4367, E4367+1),
"    " &amp; INDEX(MyData,D4367, E4367+1))</f>
        <v xml:space="preserve">        locations.entrance,</v>
      </c>
    </row>
    <row r="4368" spans="4:7" x14ac:dyDescent="0.2">
      <c r="D4368" s="20">
        <f t="shared" si="68"/>
        <v>182</v>
      </c>
      <c r="E4368" s="20">
        <f>MIN(IF(MOD(ROWS($A$2:A4368),$A$2)=0,E4367+1, E4367), $B$2-1)</f>
        <v>5</v>
      </c>
      <c r="G4368" s="2" t="str">
        <f>IF(NOT(OR(
SUMPRODUCT(--ISNUMBER(SEARCH('Chapter 2 (Generated)'!$B$3:$V$3,INDEX(MyData,D4368, E4368+1))))&gt;0,
SUMPRODUCT(--ISNUMBER(SEARCH('Chapter 2 (Generated)'!$B$4:$V$4,INDEX(MyData,D4368, E4368+1))))&gt;0)),
"        " &amp; INDEX(MyData,D4368, E4368+1),
"    " &amp; INDEX(MyData,D4368, E4368+1))</f>
        <v xml:space="preserve">        locations.entrance,</v>
      </c>
    </row>
    <row r="4369" spans="4:7" x14ac:dyDescent="0.2">
      <c r="D4369" s="20">
        <f t="shared" si="68"/>
        <v>183</v>
      </c>
      <c r="E4369" s="20">
        <f>MIN(IF(MOD(ROWS($A$2:A4369),$A$2)=0,E4368+1, E4368), $B$2-1)</f>
        <v>5</v>
      </c>
      <c r="G4369" s="2" t="str">
        <f>IF(NOT(OR(
SUMPRODUCT(--ISNUMBER(SEARCH('Chapter 2 (Generated)'!$B$3:$V$3,INDEX(MyData,D4369, E4369+1))))&gt;0,
SUMPRODUCT(--ISNUMBER(SEARCH('Chapter 2 (Generated)'!$B$4:$V$4,INDEX(MyData,D4369, E4369+1))))&gt;0)),
"        " &amp; INDEX(MyData,D4369, E4369+1),
"    " &amp; INDEX(MyData,D4369, E4369+1))</f>
        <v xml:space="preserve">        locations.entrance,//180 </v>
      </c>
    </row>
    <row r="4370" spans="4:7" x14ac:dyDescent="0.2">
      <c r="D4370" s="20">
        <f t="shared" si="68"/>
        <v>184</v>
      </c>
      <c r="E4370" s="20">
        <f>MIN(IF(MOD(ROWS($A$2:A4370),$A$2)=0,E4369+1, E4369), $B$2-1)</f>
        <v>5</v>
      </c>
      <c r="G4370" s="2" t="str">
        <f>IF(NOT(OR(
SUMPRODUCT(--ISNUMBER(SEARCH('Chapter 2 (Generated)'!$B$3:$V$3,INDEX(MyData,D4370, E4370+1))))&gt;0,
SUMPRODUCT(--ISNUMBER(SEARCH('Chapter 2 (Generated)'!$B$4:$V$4,INDEX(MyData,D4370, E4370+1))))&gt;0)),
"        " &amp; INDEX(MyData,D4370, E4370+1),
"    " &amp; INDEX(MyData,D4370, E4370+1))</f>
        <v xml:space="preserve">        locations.entrance,</v>
      </c>
    </row>
    <row r="4371" spans="4:7" x14ac:dyDescent="0.2">
      <c r="D4371" s="20">
        <f t="shared" si="68"/>
        <v>185</v>
      </c>
      <c r="E4371" s="20">
        <f>MIN(IF(MOD(ROWS($A$2:A4371),$A$2)=0,E4370+1, E4370), $B$2-1)</f>
        <v>5</v>
      </c>
      <c r="G4371" s="2" t="str">
        <f>IF(NOT(OR(
SUMPRODUCT(--ISNUMBER(SEARCH('Chapter 2 (Generated)'!$B$3:$V$3,INDEX(MyData,D4371, E4371+1))))&gt;0,
SUMPRODUCT(--ISNUMBER(SEARCH('Chapter 2 (Generated)'!$B$4:$V$4,INDEX(MyData,D4371, E4371+1))))&gt;0)),
"        " &amp; INDEX(MyData,D4371, E4371+1),
"    " &amp; INDEX(MyData,D4371, E4371+1))</f>
        <v xml:space="preserve">        locations.entrance,</v>
      </c>
    </row>
    <row r="4372" spans="4:7" x14ac:dyDescent="0.2">
      <c r="D4372" s="20">
        <f t="shared" si="68"/>
        <v>186</v>
      </c>
      <c r="E4372" s="20">
        <f>MIN(IF(MOD(ROWS($A$2:A4372),$A$2)=0,E4371+1, E4371), $B$2-1)</f>
        <v>5</v>
      </c>
      <c r="G4372" s="2" t="str">
        <f>IF(NOT(OR(
SUMPRODUCT(--ISNUMBER(SEARCH('Chapter 2 (Generated)'!$B$3:$V$3,INDEX(MyData,D4372, E4372+1))))&gt;0,
SUMPRODUCT(--ISNUMBER(SEARCH('Chapter 2 (Generated)'!$B$4:$V$4,INDEX(MyData,D4372, E4372+1))))&gt;0)),
"        " &amp; INDEX(MyData,D4372, E4372+1),
"    " &amp; INDEX(MyData,D4372, E4372+1))</f>
        <v xml:space="preserve">        locations.entrance,</v>
      </c>
    </row>
    <row r="4373" spans="4:7" x14ac:dyDescent="0.2">
      <c r="D4373" s="20">
        <f t="shared" si="68"/>
        <v>187</v>
      </c>
      <c r="E4373" s="20">
        <f>MIN(IF(MOD(ROWS($A$2:A4373),$A$2)=0,E4372+1, E4372), $B$2-1)</f>
        <v>5</v>
      </c>
      <c r="G4373" s="2" t="str">
        <f>IF(NOT(OR(
SUMPRODUCT(--ISNUMBER(SEARCH('Chapter 2 (Generated)'!$B$3:$V$3,INDEX(MyData,D4373, E4373+1))))&gt;0,
SUMPRODUCT(--ISNUMBER(SEARCH('Chapter 2 (Generated)'!$B$4:$V$4,INDEX(MyData,D4373, E4373+1))))&gt;0)),
"        " &amp; INDEX(MyData,D4373, E4373+1),
"    " &amp; INDEX(MyData,D4373, E4373+1))</f>
        <v xml:space="preserve">        locations.entrance,</v>
      </c>
    </row>
    <row r="4374" spans="4:7" x14ac:dyDescent="0.2">
      <c r="D4374" s="20">
        <f t="shared" si="68"/>
        <v>188</v>
      </c>
      <c r="E4374" s="20">
        <f>MIN(IF(MOD(ROWS($A$2:A4374),$A$2)=0,E4373+1, E4373), $B$2-1)</f>
        <v>5</v>
      </c>
      <c r="G4374" s="2" t="str">
        <f>IF(NOT(OR(
SUMPRODUCT(--ISNUMBER(SEARCH('Chapter 2 (Generated)'!$B$3:$V$3,INDEX(MyData,D4374, E4374+1))))&gt;0,
SUMPRODUCT(--ISNUMBER(SEARCH('Chapter 2 (Generated)'!$B$4:$V$4,INDEX(MyData,D4374, E4374+1))))&gt;0)),
"        " &amp; INDEX(MyData,D4374, E4374+1),
"    " &amp; INDEX(MyData,D4374, E4374+1))</f>
        <v xml:space="preserve">        locations.entrance,//185 </v>
      </c>
    </row>
    <row r="4375" spans="4:7" x14ac:dyDescent="0.2">
      <c r="D4375" s="20">
        <f t="shared" si="68"/>
        <v>189</v>
      </c>
      <c r="E4375" s="20">
        <f>MIN(IF(MOD(ROWS($A$2:A4375),$A$2)=0,E4374+1, E4374), $B$2-1)</f>
        <v>5</v>
      </c>
      <c r="G4375" s="2" t="str">
        <f>IF(NOT(OR(
SUMPRODUCT(--ISNUMBER(SEARCH('Chapter 2 (Generated)'!$B$3:$V$3,INDEX(MyData,D4375, E4375+1))))&gt;0,
SUMPRODUCT(--ISNUMBER(SEARCH('Chapter 2 (Generated)'!$B$4:$V$4,INDEX(MyData,D4375, E4375+1))))&gt;0)),
"        " &amp; INDEX(MyData,D4375, E4375+1),
"    " &amp; INDEX(MyData,D4375, E4375+1))</f>
        <v xml:space="preserve">        locations.gym,</v>
      </c>
    </row>
    <row r="4376" spans="4:7" x14ac:dyDescent="0.2">
      <c r="D4376" s="20">
        <f t="shared" si="68"/>
        <v>190</v>
      </c>
      <c r="E4376" s="20">
        <f>MIN(IF(MOD(ROWS($A$2:A4376),$A$2)=0,E4375+1, E4375), $B$2-1)</f>
        <v>5</v>
      </c>
      <c r="G4376" s="2" t="str">
        <f>IF(NOT(OR(
SUMPRODUCT(--ISNUMBER(SEARCH('Chapter 2 (Generated)'!$B$3:$V$3,INDEX(MyData,D4376, E4376+1))))&gt;0,
SUMPRODUCT(--ISNUMBER(SEARCH('Chapter 2 (Generated)'!$B$4:$V$4,INDEX(MyData,D4376, E4376+1))))&gt;0)),
"        " &amp; INDEX(MyData,D4376, E4376+1),
"    " &amp; INDEX(MyData,D4376, E4376+1))</f>
        <v xml:space="preserve">        locations.gym,</v>
      </c>
    </row>
    <row r="4377" spans="4:7" x14ac:dyDescent="0.2">
      <c r="D4377" s="20">
        <f t="shared" si="68"/>
        <v>191</v>
      </c>
      <c r="E4377" s="20">
        <f>MIN(IF(MOD(ROWS($A$2:A4377),$A$2)=0,E4376+1, E4376), $B$2-1)</f>
        <v>5</v>
      </c>
      <c r="G4377" s="2" t="str">
        <f>IF(NOT(OR(
SUMPRODUCT(--ISNUMBER(SEARCH('Chapter 2 (Generated)'!$B$3:$V$3,INDEX(MyData,D4377, E4377+1))))&gt;0,
SUMPRODUCT(--ISNUMBER(SEARCH('Chapter 2 (Generated)'!$B$4:$V$4,INDEX(MyData,D4377, E4377+1))))&gt;0)),
"        " &amp; INDEX(MyData,D4377, E4377+1),
"    " &amp; INDEX(MyData,D4377, E4377+1))</f>
        <v xml:space="preserve">        locations.gym,</v>
      </c>
    </row>
    <row r="4378" spans="4:7" x14ac:dyDescent="0.2">
      <c r="D4378" s="20">
        <f t="shared" si="68"/>
        <v>192</v>
      </c>
      <c r="E4378" s="20">
        <f>MIN(IF(MOD(ROWS($A$2:A4378),$A$2)=0,E4377+1, E4377), $B$2-1)</f>
        <v>5</v>
      </c>
      <c r="G4378" s="2" t="str">
        <f>IF(NOT(OR(
SUMPRODUCT(--ISNUMBER(SEARCH('Chapter 2 (Generated)'!$B$3:$V$3,INDEX(MyData,D4378, E4378+1))))&gt;0,
SUMPRODUCT(--ISNUMBER(SEARCH('Chapter 2 (Generated)'!$B$4:$V$4,INDEX(MyData,D4378, E4378+1))))&gt;0)),
"        " &amp; INDEX(MyData,D4378, E4378+1),
"    " &amp; INDEX(MyData,D4378, E4378+1))</f>
        <v xml:space="preserve">        locations.gym,</v>
      </c>
    </row>
    <row r="4379" spans="4:7" x14ac:dyDescent="0.2">
      <c r="D4379" s="20">
        <f t="shared" si="68"/>
        <v>193</v>
      </c>
      <c r="E4379" s="20">
        <f>MIN(IF(MOD(ROWS($A$2:A4379),$A$2)=0,E4378+1, E4378), $B$2-1)</f>
        <v>5</v>
      </c>
      <c r="G4379" s="2" t="str">
        <f>IF(NOT(OR(
SUMPRODUCT(--ISNUMBER(SEARCH('Chapter 2 (Generated)'!$B$3:$V$3,INDEX(MyData,D4379, E4379+1))))&gt;0,
SUMPRODUCT(--ISNUMBER(SEARCH('Chapter 2 (Generated)'!$B$4:$V$4,INDEX(MyData,D4379, E4379+1))))&gt;0)),
"        " &amp; INDEX(MyData,D4379, E4379+1),
"    " &amp; INDEX(MyData,D4379, E4379+1))</f>
        <v xml:space="preserve">        locations.gym,//190 </v>
      </c>
    </row>
    <row r="4380" spans="4:7" x14ac:dyDescent="0.2">
      <c r="D4380" s="20">
        <f t="shared" si="68"/>
        <v>194</v>
      </c>
      <c r="E4380" s="20">
        <f>MIN(IF(MOD(ROWS($A$2:A4380),$A$2)=0,E4379+1, E4379), $B$2-1)</f>
        <v>5</v>
      </c>
      <c r="G4380" s="2" t="str">
        <f>IF(NOT(OR(
SUMPRODUCT(--ISNUMBER(SEARCH('Chapter 2 (Generated)'!$B$3:$V$3,INDEX(MyData,D4380, E4380+1))))&gt;0,
SUMPRODUCT(--ISNUMBER(SEARCH('Chapter 2 (Generated)'!$B$4:$V$4,INDEX(MyData,D4380, E4380+1))))&gt;0)),
"        " &amp; INDEX(MyData,D4380, E4380+1),
"    " &amp; INDEX(MyData,D4380, E4380+1))</f>
        <v xml:space="preserve">        locations.gym,</v>
      </c>
    </row>
    <row r="4381" spans="4:7" x14ac:dyDescent="0.2">
      <c r="D4381" s="20">
        <f t="shared" si="68"/>
        <v>195</v>
      </c>
      <c r="E4381" s="20">
        <f>MIN(IF(MOD(ROWS($A$2:A4381),$A$2)=0,E4380+1, E4380), $B$2-1)</f>
        <v>5</v>
      </c>
      <c r="G4381" s="2" t="str">
        <f>IF(NOT(OR(
SUMPRODUCT(--ISNUMBER(SEARCH('Chapter 2 (Generated)'!$B$3:$V$3,INDEX(MyData,D4381, E4381+1))))&gt;0,
SUMPRODUCT(--ISNUMBER(SEARCH('Chapter 2 (Generated)'!$B$4:$V$4,INDEX(MyData,D4381, E4381+1))))&gt;0)),
"        " &amp; INDEX(MyData,D4381, E4381+1),
"    " &amp; INDEX(MyData,D4381, E4381+1))</f>
        <v xml:space="preserve">        locations.gym,</v>
      </c>
    </row>
    <row r="4382" spans="4:7" x14ac:dyDescent="0.2">
      <c r="D4382" s="20">
        <f t="shared" si="68"/>
        <v>196</v>
      </c>
      <c r="E4382" s="20">
        <f>MIN(IF(MOD(ROWS($A$2:A4382),$A$2)=0,E4381+1, E4381), $B$2-1)</f>
        <v>5</v>
      </c>
      <c r="G4382" s="2" t="str">
        <f>IF(NOT(OR(
SUMPRODUCT(--ISNUMBER(SEARCH('Chapter 2 (Generated)'!$B$3:$V$3,INDEX(MyData,D4382, E4382+1))))&gt;0,
SUMPRODUCT(--ISNUMBER(SEARCH('Chapter 2 (Generated)'!$B$4:$V$4,INDEX(MyData,D4382, E4382+1))))&gt;0)),
"        " &amp; INDEX(MyData,D4382, E4382+1),
"    " &amp; INDEX(MyData,D4382, E4382+1))</f>
        <v xml:space="preserve">        locations.gym,</v>
      </c>
    </row>
    <row r="4383" spans="4:7" x14ac:dyDescent="0.2">
      <c r="D4383" s="20">
        <f t="shared" si="68"/>
        <v>197</v>
      </c>
      <c r="E4383" s="20">
        <f>MIN(IF(MOD(ROWS($A$2:A4383),$A$2)=0,E4382+1, E4382), $B$2-1)</f>
        <v>5</v>
      </c>
      <c r="G4383" s="2" t="str">
        <f>IF(NOT(OR(
SUMPRODUCT(--ISNUMBER(SEARCH('Chapter 2 (Generated)'!$B$3:$V$3,INDEX(MyData,D4383, E4383+1))))&gt;0,
SUMPRODUCT(--ISNUMBER(SEARCH('Chapter 2 (Generated)'!$B$4:$V$4,INDEX(MyData,D4383, E4383+1))))&gt;0)),
"        " &amp; INDEX(MyData,D4383, E4383+1),
"    " &amp; INDEX(MyData,D4383, E4383+1))</f>
        <v xml:space="preserve">        locations.gym,</v>
      </c>
    </row>
    <row r="4384" spans="4:7" x14ac:dyDescent="0.2">
      <c r="D4384" s="20">
        <f t="shared" si="68"/>
        <v>198</v>
      </c>
      <c r="E4384" s="20">
        <f>MIN(IF(MOD(ROWS($A$2:A4384),$A$2)=0,E4383+1, E4383), $B$2-1)</f>
        <v>5</v>
      </c>
      <c r="G4384" s="2" t="str">
        <f>IF(NOT(OR(
SUMPRODUCT(--ISNUMBER(SEARCH('Chapter 2 (Generated)'!$B$3:$V$3,INDEX(MyData,D4384, E4384+1))))&gt;0,
SUMPRODUCT(--ISNUMBER(SEARCH('Chapter 2 (Generated)'!$B$4:$V$4,INDEX(MyData,D4384, E4384+1))))&gt;0)),
"        " &amp; INDEX(MyData,D4384, E4384+1),
"    " &amp; INDEX(MyData,D4384, E4384+1))</f>
        <v xml:space="preserve">        locations.gym,//195 </v>
      </c>
    </row>
    <row r="4385" spans="4:7" x14ac:dyDescent="0.2">
      <c r="D4385" s="20">
        <f t="shared" si="68"/>
        <v>199</v>
      </c>
      <c r="E4385" s="20">
        <f>MIN(IF(MOD(ROWS($A$2:A4385),$A$2)=0,E4384+1, E4384), $B$2-1)</f>
        <v>5</v>
      </c>
      <c r="G4385" s="2" t="str">
        <f>IF(NOT(OR(
SUMPRODUCT(--ISNUMBER(SEARCH('Chapter 2 (Generated)'!$B$3:$V$3,INDEX(MyData,D4385, E4385+1))))&gt;0,
SUMPRODUCT(--ISNUMBER(SEARCH('Chapter 2 (Generated)'!$B$4:$V$4,INDEX(MyData,D4385, E4385+1))))&gt;0)),
"        " &amp; INDEX(MyData,D4385, E4385+1),
"    " &amp; INDEX(MyData,D4385, E4385+1))</f>
        <v xml:space="preserve">        locations.gym,</v>
      </c>
    </row>
    <row r="4386" spans="4:7" x14ac:dyDescent="0.2">
      <c r="D4386" s="20">
        <f t="shared" si="68"/>
        <v>200</v>
      </c>
      <c r="E4386" s="20">
        <f>MIN(IF(MOD(ROWS($A$2:A4386),$A$2)=0,E4385+1, E4385), $B$2-1)</f>
        <v>5</v>
      </c>
      <c r="G4386" s="2" t="str">
        <f>IF(NOT(OR(
SUMPRODUCT(--ISNUMBER(SEARCH('Chapter 2 (Generated)'!$B$3:$V$3,INDEX(MyData,D4386, E4386+1))))&gt;0,
SUMPRODUCT(--ISNUMBER(SEARCH('Chapter 2 (Generated)'!$B$4:$V$4,INDEX(MyData,D4386, E4386+1))))&gt;0)),
"        " &amp; INDEX(MyData,D4386, E4386+1),
"    " &amp; INDEX(MyData,D4386, E4386+1))</f>
        <v xml:space="preserve">        locations.gym,</v>
      </c>
    </row>
    <row r="4387" spans="4:7" x14ac:dyDescent="0.2">
      <c r="D4387" s="20">
        <f t="shared" si="68"/>
        <v>201</v>
      </c>
      <c r="E4387" s="20">
        <f>MIN(IF(MOD(ROWS($A$2:A4387),$A$2)=0,E4386+1, E4386), $B$2-1)</f>
        <v>5</v>
      </c>
      <c r="G4387" s="2" t="str">
        <f>IF(NOT(OR(
SUMPRODUCT(--ISNUMBER(SEARCH('Chapter 2 (Generated)'!$B$3:$V$3,INDEX(MyData,D4387, E4387+1))))&gt;0,
SUMPRODUCT(--ISNUMBER(SEARCH('Chapter 2 (Generated)'!$B$4:$V$4,INDEX(MyData,D4387, E4387+1))))&gt;0)),
"        " &amp; INDEX(MyData,D4387, E4387+1),
"    " &amp; INDEX(MyData,D4387, E4387+1))</f>
        <v xml:space="preserve">        locations.gym,</v>
      </c>
    </row>
    <row r="4388" spans="4:7" x14ac:dyDescent="0.2">
      <c r="D4388" s="20">
        <f t="shared" si="68"/>
        <v>202</v>
      </c>
      <c r="E4388" s="20">
        <f>MIN(IF(MOD(ROWS($A$2:A4388),$A$2)=0,E4387+1, E4387), $B$2-1)</f>
        <v>5</v>
      </c>
      <c r="G4388" s="2" t="str">
        <f>IF(NOT(OR(
SUMPRODUCT(--ISNUMBER(SEARCH('Chapter 2 (Generated)'!$B$3:$V$3,INDEX(MyData,D4388, E4388+1))))&gt;0,
SUMPRODUCT(--ISNUMBER(SEARCH('Chapter 2 (Generated)'!$B$4:$V$4,INDEX(MyData,D4388, E4388+1))))&gt;0)),
"        " &amp; INDEX(MyData,D4388, E4388+1),
"    " &amp; INDEX(MyData,D4388, E4388+1))</f>
        <v xml:space="preserve">        locations.gym,</v>
      </c>
    </row>
    <row r="4389" spans="4:7" x14ac:dyDescent="0.2">
      <c r="D4389" s="20">
        <f t="shared" si="68"/>
        <v>203</v>
      </c>
      <c r="E4389" s="20">
        <f>MIN(IF(MOD(ROWS($A$2:A4389),$A$2)=0,E4388+1, E4388), $B$2-1)</f>
        <v>5</v>
      </c>
      <c r="G4389" s="2" t="str">
        <f>IF(NOT(OR(
SUMPRODUCT(--ISNUMBER(SEARCH('Chapter 2 (Generated)'!$B$3:$V$3,INDEX(MyData,D4389, E4389+1))))&gt;0,
SUMPRODUCT(--ISNUMBER(SEARCH('Chapter 2 (Generated)'!$B$4:$V$4,INDEX(MyData,D4389, E4389+1))))&gt;0)),
"        " &amp; INDEX(MyData,D4389, E4389+1),
"    " &amp; INDEX(MyData,D4389, E4389+1))</f>
        <v xml:space="preserve">        locations.gym,//200 </v>
      </c>
    </row>
    <row r="4390" spans="4:7" x14ac:dyDescent="0.2">
      <c r="D4390" s="20">
        <f t="shared" si="68"/>
        <v>204</v>
      </c>
      <c r="E4390" s="20">
        <f>MIN(IF(MOD(ROWS($A$2:A4390),$A$2)=0,E4389+1, E4389), $B$2-1)</f>
        <v>5</v>
      </c>
      <c r="G4390" s="2" t="str">
        <f>IF(NOT(OR(
SUMPRODUCT(--ISNUMBER(SEARCH('Chapter 2 (Generated)'!$B$3:$V$3,INDEX(MyData,D4390, E4390+1))))&gt;0,
SUMPRODUCT(--ISNUMBER(SEARCH('Chapter 2 (Generated)'!$B$4:$V$4,INDEX(MyData,D4390, E4390+1))))&gt;0)),
"        " &amp; INDEX(MyData,D4390, E4390+1),
"    " &amp; INDEX(MyData,D4390, E4390+1))</f>
        <v xml:space="preserve">        locations.gym,</v>
      </c>
    </row>
    <row r="4391" spans="4:7" x14ac:dyDescent="0.2">
      <c r="D4391" s="20">
        <f t="shared" si="68"/>
        <v>205</v>
      </c>
      <c r="E4391" s="20">
        <f>MIN(IF(MOD(ROWS($A$2:A4391),$A$2)=0,E4390+1, E4390), $B$2-1)</f>
        <v>5</v>
      </c>
      <c r="G4391" s="2" t="str">
        <f>IF(NOT(OR(
SUMPRODUCT(--ISNUMBER(SEARCH('Chapter 2 (Generated)'!$B$3:$V$3,INDEX(MyData,D4391, E4391+1))))&gt;0,
SUMPRODUCT(--ISNUMBER(SEARCH('Chapter 2 (Generated)'!$B$4:$V$4,INDEX(MyData,D4391, E4391+1))))&gt;0)),
"        " &amp; INDEX(MyData,D4391, E4391+1),
"    " &amp; INDEX(MyData,D4391, E4391+1))</f>
        <v xml:space="preserve">        locations.gym,</v>
      </c>
    </row>
    <row r="4392" spans="4:7" x14ac:dyDescent="0.2">
      <c r="D4392" s="20">
        <f t="shared" si="68"/>
        <v>206</v>
      </c>
      <c r="E4392" s="20">
        <f>MIN(IF(MOD(ROWS($A$2:A4392),$A$2)=0,E4391+1, E4391), $B$2-1)</f>
        <v>5</v>
      </c>
      <c r="G4392" s="2" t="str">
        <f>IF(NOT(OR(
SUMPRODUCT(--ISNUMBER(SEARCH('Chapter 2 (Generated)'!$B$3:$V$3,INDEX(MyData,D4392, E4392+1))))&gt;0,
SUMPRODUCT(--ISNUMBER(SEARCH('Chapter 2 (Generated)'!$B$4:$V$4,INDEX(MyData,D4392, E4392+1))))&gt;0)),
"        " &amp; INDEX(MyData,D4392, E4392+1),
"    " &amp; INDEX(MyData,D4392, E4392+1))</f>
        <v xml:space="preserve">        locations.gym,</v>
      </c>
    </row>
    <row r="4393" spans="4:7" x14ac:dyDescent="0.2">
      <c r="D4393" s="20">
        <f t="shared" si="68"/>
        <v>207</v>
      </c>
      <c r="E4393" s="20">
        <f>MIN(IF(MOD(ROWS($A$2:A4393),$A$2)=0,E4392+1, E4392), $B$2-1)</f>
        <v>5</v>
      </c>
      <c r="G4393" s="2" t="str">
        <f>IF(NOT(OR(
SUMPRODUCT(--ISNUMBER(SEARCH('Chapter 2 (Generated)'!$B$3:$V$3,INDEX(MyData,D4393, E4393+1))))&gt;0,
SUMPRODUCT(--ISNUMBER(SEARCH('Chapter 2 (Generated)'!$B$4:$V$4,INDEX(MyData,D4393, E4393+1))))&gt;0)),
"        " &amp; INDEX(MyData,D4393, E4393+1),
"    " &amp; INDEX(MyData,D4393, E4393+1))</f>
        <v xml:space="preserve">        locations.gym,</v>
      </c>
    </row>
    <row r="4394" spans="4:7" x14ac:dyDescent="0.2">
      <c r="D4394" s="20">
        <f t="shared" si="68"/>
        <v>208</v>
      </c>
      <c r="E4394" s="20">
        <f>MIN(IF(MOD(ROWS($A$2:A4394),$A$2)=0,E4393+1, E4393), $B$2-1)</f>
        <v>5</v>
      </c>
      <c r="G4394" s="2" t="str">
        <f>IF(NOT(OR(
SUMPRODUCT(--ISNUMBER(SEARCH('Chapter 2 (Generated)'!$B$3:$V$3,INDEX(MyData,D4394, E4394+1))))&gt;0,
SUMPRODUCT(--ISNUMBER(SEARCH('Chapter 2 (Generated)'!$B$4:$V$4,INDEX(MyData,D4394, E4394+1))))&gt;0)),
"        " &amp; INDEX(MyData,D4394, E4394+1),
"    " &amp; INDEX(MyData,D4394, E4394+1))</f>
        <v xml:space="preserve">        locations.gym,//205 </v>
      </c>
    </row>
    <row r="4395" spans="4:7" x14ac:dyDescent="0.2">
      <c r="D4395" s="20">
        <f t="shared" si="68"/>
        <v>209</v>
      </c>
      <c r="E4395" s="20">
        <f>MIN(IF(MOD(ROWS($A$2:A4395),$A$2)=0,E4394+1, E4394), $B$2-1)</f>
        <v>5</v>
      </c>
      <c r="G4395" s="2" t="str">
        <f>IF(NOT(OR(
SUMPRODUCT(--ISNUMBER(SEARCH('Chapter 2 (Generated)'!$B$3:$V$3,INDEX(MyData,D4395, E4395+1))))&gt;0,
SUMPRODUCT(--ISNUMBER(SEARCH('Chapter 2 (Generated)'!$B$4:$V$4,INDEX(MyData,D4395, E4395+1))))&gt;0)),
"        " &amp; INDEX(MyData,D4395, E4395+1),
"    " &amp; INDEX(MyData,D4395, E4395+1))</f>
        <v xml:space="preserve">        locations.gym,</v>
      </c>
    </row>
    <row r="4396" spans="4:7" x14ac:dyDescent="0.2">
      <c r="D4396" s="20">
        <f t="shared" si="68"/>
        <v>210</v>
      </c>
      <c r="E4396" s="20">
        <f>MIN(IF(MOD(ROWS($A$2:A4396),$A$2)=0,E4395+1, E4395), $B$2-1)</f>
        <v>5</v>
      </c>
      <c r="G4396" s="2" t="str">
        <f>IF(NOT(OR(
SUMPRODUCT(--ISNUMBER(SEARCH('Chapter 2 (Generated)'!$B$3:$V$3,INDEX(MyData,D4396, E4396+1))))&gt;0,
SUMPRODUCT(--ISNUMBER(SEARCH('Chapter 2 (Generated)'!$B$4:$V$4,INDEX(MyData,D4396, E4396+1))))&gt;0)),
"        " &amp; INDEX(MyData,D4396, E4396+1),
"    " &amp; INDEX(MyData,D4396, E4396+1))</f>
        <v xml:space="preserve">        locations.gym,</v>
      </c>
    </row>
    <row r="4397" spans="4:7" x14ac:dyDescent="0.2">
      <c r="D4397" s="20">
        <f t="shared" si="68"/>
        <v>211</v>
      </c>
      <c r="E4397" s="20">
        <f>MIN(IF(MOD(ROWS($A$2:A4397),$A$2)=0,E4396+1, E4396), $B$2-1)</f>
        <v>5</v>
      </c>
      <c r="G4397" s="2" t="str">
        <f>IF(NOT(OR(
SUMPRODUCT(--ISNUMBER(SEARCH('Chapter 2 (Generated)'!$B$3:$V$3,INDEX(MyData,D4397, E4397+1))))&gt;0,
SUMPRODUCT(--ISNUMBER(SEARCH('Chapter 2 (Generated)'!$B$4:$V$4,INDEX(MyData,D4397, E4397+1))))&gt;0)),
"        " &amp; INDEX(MyData,D4397, E4397+1),
"    " &amp; INDEX(MyData,D4397, E4397+1))</f>
        <v xml:space="preserve">        locations.gym,</v>
      </c>
    </row>
    <row r="4398" spans="4:7" x14ac:dyDescent="0.2">
      <c r="D4398" s="20">
        <f t="shared" si="68"/>
        <v>212</v>
      </c>
      <c r="E4398" s="20">
        <f>MIN(IF(MOD(ROWS($A$2:A4398),$A$2)=0,E4397+1, E4397), $B$2-1)</f>
        <v>5</v>
      </c>
      <c r="G4398" s="2" t="str">
        <f>IF(NOT(OR(
SUMPRODUCT(--ISNUMBER(SEARCH('Chapter 2 (Generated)'!$B$3:$V$3,INDEX(MyData,D4398, E4398+1))))&gt;0,
SUMPRODUCT(--ISNUMBER(SEARCH('Chapter 2 (Generated)'!$B$4:$V$4,INDEX(MyData,D4398, E4398+1))))&gt;0)),
"        " &amp; INDEX(MyData,D4398, E4398+1),
"    " &amp; INDEX(MyData,D4398, E4398+1))</f>
        <v xml:space="preserve">        locations.gym,</v>
      </c>
    </row>
    <row r="4399" spans="4:7" x14ac:dyDescent="0.2">
      <c r="D4399" s="20">
        <f t="shared" si="68"/>
        <v>213</v>
      </c>
      <c r="E4399" s="20">
        <f>MIN(IF(MOD(ROWS($A$2:A4399),$A$2)=0,E4398+1, E4398), $B$2-1)</f>
        <v>5</v>
      </c>
      <c r="G4399" s="2" t="str">
        <f>IF(NOT(OR(
SUMPRODUCT(--ISNUMBER(SEARCH('Chapter 2 (Generated)'!$B$3:$V$3,INDEX(MyData,D4399, E4399+1))))&gt;0,
SUMPRODUCT(--ISNUMBER(SEARCH('Chapter 2 (Generated)'!$B$4:$V$4,INDEX(MyData,D4399, E4399+1))))&gt;0)),
"        " &amp; INDEX(MyData,D4399, E4399+1),
"    " &amp; INDEX(MyData,D4399, E4399+1))</f>
        <v xml:space="preserve">        locations.gym,//210 </v>
      </c>
    </row>
    <row r="4400" spans="4:7" x14ac:dyDescent="0.2">
      <c r="D4400" s="20">
        <f t="shared" si="68"/>
        <v>214</v>
      </c>
      <c r="E4400" s="20">
        <f>MIN(IF(MOD(ROWS($A$2:A4400),$A$2)=0,E4399+1, E4399), $B$2-1)</f>
        <v>5</v>
      </c>
      <c r="G4400" s="2" t="str">
        <f>IF(NOT(OR(
SUMPRODUCT(--ISNUMBER(SEARCH('Chapter 2 (Generated)'!$B$3:$V$3,INDEX(MyData,D4400, E4400+1))))&gt;0,
SUMPRODUCT(--ISNUMBER(SEARCH('Chapter 2 (Generated)'!$B$4:$V$4,INDEX(MyData,D4400, E4400+1))))&gt;0)),
"        " &amp; INDEX(MyData,D4400, E4400+1),
"    " &amp; INDEX(MyData,D4400, E4400+1))</f>
        <v xml:space="preserve">        locations.gym,</v>
      </c>
    </row>
    <row r="4401" spans="4:7" x14ac:dyDescent="0.2">
      <c r="D4401" s="20">
        <f t="shared" si="68"/>
        <v>215</v>
      </c>
      <c r="E4401" s="20">
        <f>MIN(IF(MOD(ROWS($A$2:A4401),$A$2)=0,E4400+1, E4400), $B$2-1)</f>
        <v>5</v>
      </c>
      <c r="G4401" s="2" t="str">
        <f>IF(NOT(OR(
SUMPRODUCT(--ISNUMBER(SEARCH('Chapter 2 (Generated)'!$B$3:$V$3,INDEX(MyData,D4401, E4401+1))))&gt;0,
SUMPRODUCT(--ISNUMBER(SEARCH('Chapter 2 (Generated)'!$B$4:$V$4,INDEX(MyData,D4401, E4401+1))))&gt;0)),
"        " &amp; INDEX(MyData,D4401, E4401+1),
"    " &amp; INDEX(MyData,D4401, E4401+1))</f>
        <v xml:space="preserve">        locations.gym,</v>
      </c>
    </row>
    <row r="4402" spans="4:7" x14ac:dyDescent="0.2">
      <c r="D4402" s="20">
        <f t="shared" si="68"/>
        <v>216</v>
      </c>
      <c r="E4402" s="20">
        <f>MIN(IF(MOD(ROWS($A$2:A4402),$A$2)=0,E4401+1, E4401), $B$2-1)</f>
        <v>5</v>
      </c>
      <c r="G4402" s="2" t="str">
        <f>IF(NOT(OR(
SUMPRODUCT(--ISNUMBER(SEARCH('Chapter 2 (Generated)'!$B$3:$V$3,INDEX(MyData,D4402, E4402+1))))&gt;0,
SUMPRODUCT(--ISNUMBER(SEARCH('Chapter 2 (Generated)'!$B$4:$V$4,INDEX(MyData,D4402, E4402+1))))&gt;0)),
"        " &amp; INDEX(MyData,D4402, E4402+1),
"    " &amp; INDEX(MyData,D4402, E4402+1))</f>
        <v xml:space="preserve">        locations.gym,</v>
      </c>
    </row>
    <row r="4403" spans="4:7" x14ac:dyDescent="0.2">
      <c r="D4403" s="20">
        <f t="shared" si="68"/>
        <v>217</v>
      </c>
      <c r="E4403" s="20">
        <f>MIN(IF(MOD(ROWS($A$2:A4403),$A$2)=0,E4402+1, E4402), $B$2-1)</f>
        <v>5</v>
      </c>
      <c r="G4403" s="2" t="str">
        <f>IF(NOT(OR(
SUMPRODUCT(--ISNUMBER(SEARCH('Chapter 2 (Generated)'!$B$3:$V$3,INDEX(MyData,D4403, E4403+1))))&gt;0,
SUMPRODUCT(--ISNUMBER(SEARCH('Chapter 2 (Generated)'!$B$4:$V$4,INDEX(MyData,D4403, E4403+1))))&gt;0)),
"        " &amp; INDEX(MyData,D4403, E4403+1),
"    " &amp; INDEX(MyData,D4403, E4403+1))</f>
        <v xml:space="preserve">        locations.gym,</v>
      </c>
    </row>
    <row r="4404" spans="4:7" x14ac:dyDescent="0.2">
      <c r="D4404" s="20">
        <f t="shared" si="68"/>
        <v>218</v>
      </c>
      <c r="E4404" s="20">
        <f>MIN(IF(MOD(ROWS($A$2:A4404),$A$2)=0,E4403+1, E4403), $B$2-1)</f>
        <v>5</v>
      </c>
      <c r="G4404" s="2" t="str">
        <f>IF(NOT(OR(
SUMPRODUCT(--ISNUMBER(SEARCH('Chapter 2 (Generated)'!$B$3:$V$3,INDEX(MyData,D4404, E4404+1))))&gt;0,
SUMPRODUCT(--ISNUMBER(SEARCH('Chapter 2 (Generated)'!$B$4:$V$4,INDEX(MyData,D4404, E4404+1))))&gt;0)),
"        " &amp; INDEX(MyData,D4404, E4404+1),
"    " &amp; INDEX(MyData,D4404, E4404+1))</f>
        <v xml:space="preserve">        locations.gym,//215 </v>
      </c>
    </row>
    <row r="4405" spans="4:7" x14ac:dyDescent="0.2">
      <c r="D4405" s="20">
        <f t="shared" si="68"/>
        <v>219</v>
      </c>
      <c r="E4405" s="20">
        <f>MIN(IF(MOD(ROWS($A$2:A4405),$A$2)=0,E4404+1, E4404), $B$2-1)</f>
        <v>5</v>
      </c>
      <c r="G4405" s="2" t="str">
        <f>IF(NOT(OR(
SUMPRODUCT(--ISNUMBER(SEARCH('Chapter 2 (Generated)'!$B$3:$V$3,INDEX(MyData,D4405, E4405+1))))&gt;0,
SUMPRODUCT(--ISNUMBER(SEARCH('Chapter 2 (Generated)'!$B$4:$V$4,INDEX(MyData,D4405, E4405+1))))&gt;0)),
"        " &amp; INDEX(MyData,D4405, E4405+1),
"    " &amp; INDEX(MyData,D4405, E4405+1))</f>
        <v xml:space="preserve">        locations.gym,</v>
      </c>
    </row>
    <row r="4406" spans="4:7" x14ac:dyDescent="0.2">
      <c r="D4406" s="20">
        <f t="shared" si="68"/>
        <v>220</v>
      </c>
      <c r="E4406" s="20">
        <f>MIN(IF(MOD(ROWS($A$2:A4406),$A$2)=0,E4405+1, E4405), $B$2-1)</f>
        <v>5</v>
      </c>
      <c r="G4406" s="2" t="str">
        <f>IF(NOT(OR(
SUMPRODUCT(--ISNUMBER(SEARCH('Chapter 2 (Generated)'!$B$3:$V$3,INDEX(MyData,D4406, E4406+1))))&gt;0,
SUMPRODUCT(--ISNUMBER(SEARCH('Chapter 2 (Generated)'!$B$4:$V$4,INDEX(MyData,D4406, E4406+1))))&gt;0)),
"        " &amp; INDEX(MyData,D4406, E4406+1),
"    " &amp; INDEX(MyData,D4406, E4406+1))</f>
        <v xml:space="preserve">        locations.gym,</v>
      </c>
    </row>
    <row r="4407" spans="4:7" x14ac:dyDescent="0.2">
      <c r="D4407" s="20">
        <f t="shared" si="68"/>
        <v>221</v>
      </c>
      <c r="E4407" s="20">
        <f>MIN(IF(MOD(ROWS($A$2:A4407),$A$2)=0,E4406+1, E4406), $B$2-1)</f>
        <v>5</v>
      </c>
      <c r="G4407" s="2" t="str">
        <f>IF(NOT(OR(
SUMPRODUCT(--ISNUMBER(SEARCH('Chapter 2 (Generated)'!$B$3:$V$3,INDEX(MyData,D4407, E4407+1))))&gt;0,
SUMPRODUCT(--ISNUMBER(SEARCH('Chapter 2 (Generated)'!$B$4:$V$4,INDEX(MyData,D4407, E4407+1))))&gt;0)),
"        " &amp; INDEX(MyData,D4407, E4407+1),
"    " &amp; INDEX(MyData,D4407, E4407+1))</f>
        <v xml:space="preserve">        locations.gym,</v>
      </c>
    </row>
    <row r="4408" spans="4:7" x14ac:dyDescent="0.2">
      <c r="D4408" s="20">
        <f t="shared" si="68"/>
        <v>222</v>
      </c>
      <c r="E4408" s="20">
        <f>MIN(IF(MOD(ROWS($A$2:A4408),$A$2)=0,E4407+1, E4407), $B$2-1)</f>
        <v>5</v>
      </c>
      <c r="G4408" s="2" t="str">
        <f>IF(NOT(OR(
SUMPRODUCT(--ISNUMBER(SEARCH('Chapter 2 (Generated)'!$B$3:$V$3,INDEX(MyData,D4408, E4408+1))))&gt;0,
SUMPRODUCT(--ISNUMBER(SEARCH('Chapter 2 (Generated)'!$B$4:$V$4,INDEX(MyData,D4408, E4408+1))))&gt;0)),
"        " &amp; INDEX(MyData,D4408, E4408+1),
"    " &amp; INDEX(MyData,D4408, E4408+1))</f>
        <v xml:space="preserve">        locations.gym,</v>
      </c>
    </row>
    <row r="4409" spans="4:7" x14ac:dyDescent="0.2">
      <c r="D4409" s="20">
        <f t="shared" si="68"/>
        <v>223</v>
      </c>
      <c r="E4409" s="20">
        <f>MIN(IF(MOD(ROWS($A$2:A4409),$A$2)=0,E4408+1, E4408), $B$2-1)</f>
        <v>5</v>
      </c>
      <c r="G4409" s="2" t="str">
        <f>IF(NOT(OR(
SUMPRODUCT(--ISNUMBER(SEARCH('Chapter 2 (Generated)'!$B$3:$V$3,INDEX(MyData,D4409, E4409+1))))&gt;0,
SUMPRODUCT(--ISNUMBER(SEARCH('Chapter 2 (Generated)'!$B$4:$V$4,INDEX(MyData,D4409, E4409+1))))&gt;0)),
"        " &amp; INDEX(MyData,D4409, E4409+1),
"    " &amp; INDEX(MyData,D4409, E4409+1))</f>
        <v xml:space="preserve">        locations.gym,//220 </v>
      </c>
    </row>
    <row r="4410" spans="4:7" x14ac:dyDescent="0.2">
      <c r="D4410" s="20">
        <f t="shared" si="68"/>
        <v>224</v>
      </c>
      <c r="E4410" s="20">
        <f>MIN(IF(MOD(ROWS($A$2:A4410),$A$2)=0,E4409+1, E4409), $B$2-1)</f>
        <v>5</v>
      </c>
      <c r="G4410" s="2" t="str">
        <f>IF(NOT(OR(
SUMPRODUCT(--ISNUMBER(SEARCH('Chapter 2 (Generated)'!$B$3:$V$3,INDEX(MyData,D4410, E4410+1))))&gt;0,
SUMPRODUCT(--ISNUMBER(SEARCH('Chapter 2 (Generated)'!$B$4:$V$4,INDEX(MyData,D4410, E4410+1))))&gt;0)),
"        " &amp; INDEX(MyData,D4410, E4410+1),
"    " &amp; INDEX(MyData,D4410, E4410+1))</f>
        <v xml:space="preserve">        locations.gym,</v>
      </c>
    </row>
    <row r="4411" spans="4:7" x14ac:dyDescent="0.2">
      <c r="D4411" s="20">
        <f t="shared" si="68"/>
        <v>225</v>
      </c>
      <c r="E4411" s="20">
        <f>MIN(IF(MOD(ROWS($A$2:A4411),$A$2)=0,E4410+1, E4410), $B$2-1)</f>
        <v>5</v>
      </c>
      <c r="G4411" s="2" t="str">
        <f>IF(NOT(OR(
SUMPRODUCT(--ISNUMBER(SEARCH('Chapter 2 (Generated)'!$B$3:$V$3,INDEX(MyData,D4411, E4411+1))))&gt;0,
SUMPRODUCT(--ISNUMBER(SEARCH('Chapter 2 (Generated)'!$B$4:$V$4,INDEX(MyData,D4411, E4411+1))))&gt;0)),
"        " &amp; INDEX(MyData,D4411, E4411+1),
"    " &amp; INDEX(MyData,D4411, E4411+1))</f>
        <v xml:space="preserve">        locations.gym,</v>
      </c>
    </row>
    <row r="4412" spans="4:7" x14ac:dyDescent="0.2">
      <c r="D4412" s="20">
        <f t="shared" si="68"/>
        <v>226</v>
      </c>
      <c r="E4412" s="20">
        <f>MIN(IF(MOD(ROWS($A$2:A4412),$A$2)=0,E4411+1, E4411), $B$2-1)</f>
        <v>5</v>
      </c>
      <c r="G4412" s="2" t="str">
        <f>IF(NOT(OR(
SUMPRODUCT(--ISNUMBER(SEARCH('Chapter 2 (Generated)'!$B$3:$V$3,INDEX(MyData,D4412, E4412+1))))&gt;0,
SUMPRODUCT(--ISNUMBER(SEARCH('Chapter 2 (Generated)'!$B$4:$V$4,INDEX(MyData,D4412, E4412+1))))&gt;0)),
"        " &amp; INDEX(MyData,D4412, E4412+1),
"    " &amp; INDEX(MyData,D4412, E4412+1))</f>
        <v xml:space="preserve">        locations.gym,</v>
      </c>
    </row>
    <row r="4413" spans="4:7" x14ac:dyDescent="0.2">
      <c r="D4413" s="20">
        <f t="shared" si="68"/>
        <v>227</v>
      </c>
      <c r="E4413" s="20">
        <f>MIN(IF(MOD(ROWS($A$2:A4413),$A$2)=0,E4412+1, E4412), $B$2-1)</f>
        <v>5</v>
      </c>
      <c r="G4413" s="2" t="str">
        <f>IF(NOT(OR(
SUMPRODUCT(--ISNUMBER(SEARCH('Chapter 2 (Generated)'!$B$3:$V$3,INDEX(MyData,D4413, E4413+1))))&gt;0,
SUMPRODUCT(--ISNUMBER(SEARCH('Chapter 2 (Generated)'!$B$4:$V$4,INDEX(MyData,D4413, E4413+1))))&gt;0)),
"        " &amp; INDEX(MyData,D4413, E4413+1),
"    " &amp; INDEX(MyData,D4413, E4413+1))</f>
        <v xml:space="preserve">        locations.gym,</v>
      </c>
    </row>
    <row r="4414" spans="4:7" x14ac:dyDescent="0.2">
      <c r="D4414" s="20">
        <f t="shared" si="68"/>
        <v>228</v>
      </c>
      <c r="E4414" s="20">
        <f>MIN(IF(MOD(ROWS($A$2:A4414),$A$2)=0,E4413+1, E4413), $B$2-1)</f>
        <v>5</v>
      </c>
      <c r="G4414" s="2" t="str">
        <f>IF(NOT(OR(
SUMPRODUCT(--ISNUMBER(SEARCH('Chapter 2 (Generated)'!$B$3:$V$3,INDEX(MyData,D4414, E4414+1))))&gt;0,
SUMPRODUCT(--ISNUMBER(SEARCH('Chapter 2 (Generated)'!$B$4:$V$4,INDEX(MyData,D4414, E4414+1))))&gt;0)),
"        " &amp; INDEX(MyData,D4414, E4414+1),
"    " &amp; INDEX(MyData,D4414, E4414+1))</f>
        <v xml:space="preserve">        locations.gym,//225 </v>
      </c>
    </row>
    <row r="4415" spans="4:7" x14ac:dyDescent="0.2">
      <c r="D4415" s="20">
        <f t="shared" si="68"/>
        <v>229</v>
      </c>
      <c r="E4415" s="20">
        <f>MIN(IF(MOD(ROWS($A$2:A4415),$A$2)=0,E4414+1, E4414), $B$2-1)</f>
        <v>5</v>
      </c>
      <c r="G4415" s="2" t="str">
        <f>IF(NOT(OR(
SUMPRODUCT(--ISNUMBER(SEARCH('Chapter 2 (Generated)'!$B$3:$V$3,INDEX(MyData,D4415, E4415+1))))&gt;0,
SUMPRODUCT(--ISNUMBER(SEARCH('Chapter 2 (Generated)'!$B$4:$V$4,INDEX(MyData,D4415, E4415+1))))&gt;0)),
"        " &amp; INDEX(MyData,D4415, E4415+1),
"    " &amp; INDEX(MyData,D4415, E4415+1))</f>
        <v xml:space="preserve">        locations.gym,</v>
      </c>
    </row>
    <row r="4416" spans="4:7" x14ac:dyDescent="0.2">
      <c r="D4416" s="20">
        <f t="shared" si="68"/>
        <v>230</v>
      </c>
      <c r="E4416" s="20">
        <f>MIN(IF(MOD(ROWS($A$2:A4416),$A$2)=0,E4415+1, E4415), $B$2-1)</f>
        <v>5</v>
      </c>
      <c r="G4416" s="2" t="str">
        <f>IF(NOT(OR(
SUMPRODUCT(--ISNUMBER(SEARCH('Chapter 2 (Generated)'!$B$3:$V$3,INDEX(MyData,D4416, E4416+1))))&gt;0,
SUMPRODUCT(--ISNUMBER(SEARCH('Chapter 2 (Generated)'!$B$4:$V$4,INDEX(MyData,D4416, E4416+1))))&gt;0)),
"        " &amp; INDEX(MyData,D4416, E4416+1),
"    " &amp; INDEX(MyData,D4416, E4416+1))</f>
        <v xml:space="preserve">        locations.gym,</v>
      </c>
    </row>
    <row r="4417" spans="4:7" x14ac:dyDescent="0.2">
      <c r="D4417" s="20">
        <f t="shared" si="68"/>
        <v>231</v>
      </c>
      <c r="E4417" s="20">
        <f>MIN(IF(MOD(ROWS($A$2:A4417),$A$2)=0,E4416+1, E4416), $B$2-1)</f>
        <v>5</v>
      </c>
      <c r="G4417" s="2" t="str">
        <f>IF(NOT(OR(
SUMPRODUCT(--ISNUMBER(SEARCH('Chapter 2 (Generated)'!$B$3:$V$3,INDEX(MyData,D4417, E4417+1))))&gt;0,
SUMPRODUCT(--ISNUMBER(SEARCH('Chapter 2 (Generated)'!$B$4:$V$4,INDEX(MyData,D4417, E4417+1))))&gt;0)),
"        " &amp; INDEX(MyData,D4417, E4417+1),
"    " &amp; INDEX(MyData,D4417, E4417+1))</f>
        <v xml:space="preserve">        locations.gym,</v>
      </c>
    </row>
    <row r="4418" spans="4:7" x14ac:dyDescent="0.2">
      <c r="D4418" s="20">
        <f t="shared" ref="D4418:D4481" si="69">MOD(ROW(D4417)-1+ROWS(MyData),ROWS(MyData))+1</f>
        <v>232</v>
      </c>
      <c r="E4418" s="20">
        <f>MIN(IF(MOD(ROWS($A$2:A4418),$A$2)=0,E4417+1, E4417), $B$2-1)</f>
        <v>5</v>
      </c>
      <c r="G4418" s="2" t="str">
        <f>IF(NOT(OR(
SUMPRODUCT(--ISNUMBER(SEARCH('Chapter 2 (Generated)'!$B$3:$V$3,INDEX(MyData,D4418, E4418+1))))&gt;0,
SUMPRODUCT(--ISNUMBER(SEARCH('Chapter 2 (Generated)'!$B$4:$V$4,INDEX(MyData,D4418, E4418+1))))&gt;0)),
"        " &amp; INDEX(MyData,D4418, E4418+1),
"    " &amp; INDEX(MyData,D4418, E4418+1))</f>
        <v xml:space="preserve">        locations.gym,</v>
      </c>
    </row>
    <row r="4419" spans="4:7" x14ac:dyDescent="0.2">
      <c r="D4419" s="20">
        <f t="shared" si="69"/>
        <v>233</v>
      </c>
      <c r="E4419" s="20">
        <f>MIN(IF(MOD(ROWS($A$2:A4419),$A$2)=0,E4418+1, E4418), $B$2-1)</f>
        <v>5</v>
      </c>
      <c r="G4419" s="2" t="str">
        <f>IF(NOT(OR(
SUMPRODUCT(--ISNUMBER(SEARCH('Chapter 2 (Generated)'!$B$3:$V$3,INDEX(MyData,D4419, E4419+1))))&gt;0,
SUMPRODUCT(--ISNUMBER(SEARCH('Chapter 2 (Generated)'!$B$4:$V$4,INDEX(MyData,D4419, E4419+1))))&gt;0)),
"        " &amp; INDEX(MyData,D4419, E4419+1),
"    " &amp; INDEX(MyData,D4419, E4419+1))</f>
        <v xml:space="preserve">        locations.gym,//230 </v>
      </c>
    </row>
    <row r="4420" spans="4:7" x14ac:dyDescent="0.2">
      <c r="D4420" s="20">
        <f t="shared" si="69"/>
        <v>234</v>
      </c>
      <c r="E4420" s="20">
        <f>MIN(IF(MOD(ROWS($A$2:A4420),$A$2)=0,E4419+1, E4419), $B$2-1)</f>
        <v>5</v>
      </c>
      <c r="G4420" s="2" t="str">
        <f>IF(NOT(OR(
SUMPRODUCT(--ISNUMBER(SEARCH('Chapter 2 (Generated)'!$B$3:$V$3,INDEX(MyData,D4420, E4420+1))))&gt;0,
SUMPRODUCT(--ISNUMBER(SEARCH('Chapter 2 (Generated)'!$B$4:$V$4,INDEX(MyData,D4420, E4420+1))))&gt;0)),
"        " &amp; INDEX(MyData,D4420, E4420+1),
"    " &amp; INDEX(MyData,D4420, E4420+1))</f>
        <v xml:space="preserve">        locations.gym,</v>
      </c>
    </row>
    <row r="4421" spans="4:7" x14ac:dyDescent="0.2">
      <c r="D4421" s="20">
        <f t="shared" si="69"/>
        <v>235</v>
      </c>
      <c r="E4421" s="20">
        <f>MIN(IF(MOD(ROWS($A$2:A4421),$A$2)=0,E4420+1, E4420), $B$2-1)</f>
        <v>5</v>
      </c>
      <c r="G4421" s="2" t="str">
        <f>IF(NOT(OR(
SUMPRODUCT(--ISNUMBER(SEARCH('Chapter 2 (Generated)'!$B$3:$V$3,INDEX(MyData,D4421, E4421+1))))&gt;0,
SUMPRODUCT(--ISNUMBER(SEARCH('Chapter 2 (Generated)'!$B$4:$V$4,INDEX(MyData,D4421, E4421+1))))&gt;0)),
"        " &amp; INDEX(MyData,D4421, E4421+1),
"    " &amp; INDEX(MyData,D4421, E4421+1))</f>
        <v xml:space="preserve">        locations.hall1,</v>
      </c>
    </row>
    <row r="4422" spans="4:7" x14ac:dyDescent="0.2">
      <c r="D4422" s="20">
        <f t="shared" si="69"/>
        <v>236</v>
      </c>
      <c r="E4422" s="20">
        <f>MIN(IF(MOD(ROWS($A$2:A4422),$A$2)=0,E4421+1, E4421), $B$2-1)</f>
        <v>5</v>
      </c>
      <c r="G4422" s="2" t="str">
        <f>IF(NOT(OR(
SUMPRODUCT(--ISNUMBER(SEARCH('Chapter 2 (Generated)'!$B$3:$V$3,INDEX(MyData,D4422, E4422+1))))&gt;0,
SUMPRODUCT(--ISNUMBER(SEARCH('Chapter 2 (Generated)'!$B$4:$V$4,INDEX(MyData,D4422, E4422+1))))&gt;0)),
"        " &amp; INDEX(MyData,D4422, E4422+1),
"    " &amp; INDEX(MyData,D4422, E4422+1))</f>
        <v xml:space="preserve">        locations.hall1,</v>
      </c>
    </row>
    <row r="4423" spans="4:7" x14ac:dyDescent="0.2">
      <c r="D4423" s="20">
        <f t="shared" si="69"/>
        <v>237</v>
      </c>
      <c r="E4423" s="20">
        <f>MIN(IF(MOD(ROWS($A$2:A4423),$A$2)=0,E4422+1, E4422), $B$2-1)</f>
        <v>5</v>
      </c>
      <c r="G4423" s="2" t="str">
        <f>IF(NOT(OR(
SUMPRODUCT(--ISNUMBER(SEARCH('Chapter 2 (Generated)'!$B$3:$V$3,INDEX(MyData,D4423, E4423+1))))&gt;0,
SUMPRODUCT(--ISNUMBER(SEARCH('Chapter 2 (Generated)'!$B$4:$V$4,INDEX(MyData,D4423, E4423+1))))&gt;0)),
"        " &amp; INDEX(MyData,D4423, E4423+1),
"    " &amp; INDEX(MyData,D4423, E4423+1))</f>
        <v xml:space="preserve">        locations.hall1,</v>
      </c>
    </row>
    <row r="4424" spans="4:7" x14ac:dyDescent="0.2">
      <c r="D4424" s="20">
        <f t="shared" si="69"/>
        <v>238</v>
      </c>
      <c r="E4424" s="20">
        <f>MIN(IF(MOD(ROWS($A$2:A4424),$A$2)=0,E4423+1, E4423), $B$2-1)</f>
        <v>5</v>
      </c>
      <c r="G4424" s="2" t="str">
        <f>IF(NOT(OR(
SUMPRODUCT(--ISNUMBER(SEARCH('Chapter 2 (Generated)'!$B$3:$V$3,INDEX(MyData,D4424, E4424+1))))&gt;0,
SUMPRODUCT(--ISNUMBER(SEARCH('Chapter 2 (Generated)'!$B$4:$V$4,INDEX(MyData,D4424, E4424+1))))&gt;0)),
"        " &amp; INDEX(MyData,D4424, E4424+1),
"    " &amp; INDEX(MyData,D4424, E4424+1))</f>
        <v xml:space="preserve">        locations.hall1,//235 </v>
      </c>
    </row>
    <row r="4425" spans="4:7" x14ac:dyDescent="0.2">
      <c r="D4425" s="20">
        <f t="shared" si="69"/>
        <v>239</v>
      </c>
      <c r="E4425" s="20">
        <f>MIN(IF(MOD(ROWS($A$2:A4425),$A$2)=0,E4424+1, E4424), $B$2-1)</f>
        <v>5</v>
      </c>
      <c r="G4425" s="2" t="str">
        <f>IF(NOT(OR(
SUMPRODUCT(--ISNUMBER(SEARCH('Chapter 2 (Generated)'!$B$3:$V$3,INDEX(MyData,D4425, E4425+1))))&gt;0,
SUMPRODUCT(--ISNUMBER(SEARCH('Chapter 2 (Generated)'!$B$4:$V$4,INDEX(MyData,D4425, E4425+1))))&gt;0)),
"        " &amp; INDEX(MyData,D4425, E4425+1),
"    " &amp; INDEX(MyData,D4425, E4425+1))</f>
        <v xml:space="preserve">        locations.hall1,</v>
      </c>
    </row>
    <row r="4426" spans="4:7" x14ac:dyDescent="0.2">
      <c r="D4426" s="20">
        <f t="shared" si="69"/>
        <v>240</v>
      </c>
      <c r="E4426" s="20">
        <f>MIN(IF(MOD(ROWS($A$2:A4426),$A$2)=0,E4425+1, E4425), $B$2-1)</f>
        <v>5</v>
      </c>
      <c r="G4426" s="2" t="str">
        <f>IF(NOT(OR(
SUMPRODUCT(--ISNUMBER(SEARCH('Chapter 2 (Generated)'!$B$3:$V$3,INDEX(MyData,D4426, E4426+1))))&gt;0,
SUMPRODUCT(--ISNUMBER(SEARCH('Chapter 2 (Generated)'!$B$4:$V$4,INDEX(MyData,D4426, E4426+1))))&gt;0)),
"        " &amp; INDEX(MyData,D4426, E4426+1),
"    " &amp; INDEX(MyData,D4426, E4426+1))</f>
        <v xml:space="preserve">        locations.hall1,</v>
      </c>
    </row>
    <row r="4427" spans="4:7" x14ac:dyDescent="0.2">
      <c r="D4427" s="20">
        <f t="shared" si="69"/>
        <v>241</v>
      </c>
      <c r="E4427" s="20">
        <f>MIN(IF(MOD(ROWS($A$2:A4427),$A$2)=0,E4426+1, E4426), $B$2-1)</f>
        <v>5</v>
      </c>
      <c r="G4427" s="2" t="str">
        <f>IF(NOT(OR(
SUMPRODUCT(--ISNUMBER(SEARCH('Chapter 2 (Generated)'!$B$3:$V$3,INDEX(MyData,D4427, E4427+1))))&gt;0,
SUMPRODUCT(--ISNUMBER(SEARCH('Chapter 2 (Generated)'!$B$4:$V$4,INDEX(MyData,D4427, E4427+1))))&gt;0)),
"        " &amp; INDEX(MyData,D4427, E4427+1),
"    " &amp; INDEX(MyData,D4427, E4427+1))</f>
        <v xml:space="preserve">        locations.hall1,</v>
      </c>
    </row>
    <row r="4428" spans="4:7" x14ac:dyDescent="0.2">
      <c r="D4428" s="20">
        <f t="shared" si="69"/>
        <v>242</v>
      </c>
      <c r="E4428" s="20">
        <f>MIN(IF(MOD(ROWS($A$2:A4428),$A$2)=0,E4427+1, E4427), $B$2-1)</f>
        <v>5</v>
      </c>
      <c r="G4428" s="2" t="str">
        <f>IF(NOT(OR(
SUMPRODUCT(--ISNUMBER(SEARCH('Chapter 2 (Generated)'!$B$3:$V$3,INDEX(MyData,D4428, E4428+1))))&gt;0,
SUMPRODUCT(--ISNUMBER(SEARCH('Chapter 2 (Generated)'!$B$4:$V$4,INDEX(MyData,D4428, E4428+1))))&gt;0)),
"        " &amp; INDEX(MyData,D4428, E4428+1),
"    " &amp; INDEX(MyData,D4428, E4428+1))</f>
        <v xml:space="preserve">        locations.hall1,</v>
      </c>
    </row>
    <row r="4429" spans="4:7" x14ac:dyDescent="0.2">
      <c r="D4429" s="20">
        <f t="shared" si="69"/>
        <v>243</v>
      </c>
      <c r="E4429" s="20">
        <f>MIN(IF(MOD(ROWS($A$2:A4429),$A$2)=0,E4428+1, E4428), $B$2-1)</f>
        <v>5</v>
      </c>
      <c r="G4429" s="2" t="str">
        <f>IF(NOT(OR(
SUMPRODUCT(--ISNUMBER(SEARCH('Chapter 2 (Generated)'!$B$3:$V$3,INDEX(MyData,D4429, E4429+1))))&gt;0,
SUMPRODUCT(--ISNUMBER(SEARCH('Chapter 2 (Generated)'!$B$4:$V$4,INDEX(MyData,D4429, E4429+1))))&gt;0)),
"        " &amp; INDEX(MyData,D4429, E4429+1),
"    " &amp; INDEX(MyData,D4429, E4429+1))</f>
        <v xml:space="preserve">        locations.hall1,//240 </v>
      </c>
    </row>
    <row r="4430" spans="4:7" x14ac:dyDescent="0.2">
      <c r="D4430" s="20">
        <f t="shared" si="69"/>
        <v>244</v>
      </c>
      <c r="E4430" s="20">
        <f>MIN(IF(MOD(ROWS($A$2:A4430),$A$2)=0,E4429+1, E4429), $B$2-1)</f>
        <v>5</v>
      </c>
      <c r="G4430" s="2" t="str">
        <f>IF(NOT(OR(
SUMPRODUCT(--ISNUMBER(SEARCH('Chapter 2 (Generated)'!$B$3:$V$3,INDEX(MyData,D4430, E4430+1))))&gt;0,
SUMPRODUCT(--ISNUMBER(SEARCH('Chapter 2 (Generated)'!$B$4:$V$4,INDEX(MyData,D4430, E4430+1))))&gt;0)),
"        " &amp; INDEX(MyData,D4430, E4430+1),
"    " &amp; INDEX(MyData,D4430, E4430+1))</f>
        <v xml:space="preserve">        locations.hall1,</v>
      </c>
    </row>
    <row r="4431" spans="4:7" x14ac:dyDescent="0.2">
      <c r="D4431" s="20">
        <f t="shared" si="69"/>
        <v>245</v>
      </c>
      <c r="E4431" s="20">
        <f>MIN(IF(MOD(ROWS($A$2:A4431),$A$2)=0,E4430+1, E4430), $B$2-1)</f>
        <v>5</v>
      </c>
      <c r="G4431" s="2" t="str">
        <f>IF(NOT(OR(
SUMPRODUCT(--ISNUMBER(SEARCH('Chapter 2 (Generated)'!$B$3:$V$3,INDEX(MyData,D4431, E4431+1))))&gt;0,
SUMPRODUCT(--ISNUMBER(SEARCH('Chapter 2 (Generated)'!$B$4:$V$4,INDEX(MyData,D4431, E4431+1))))&gt;0)),
"        " &amp; INDEX(MyData,D4431, E4431+1),
"    " &amp; INDEX(MyData,D4431, E4431+1))</f>
        <v xml:space="preserve">        locations.hall1,</v>
      </c>
    </row>
    <row r="4432" spans="4:7" x14ac:dyDescent="0.2">
      <c r="D4432" s="20">
        <f t="shared" si="69"/>
        <v>246</v>
      </c>
      <c r="E4432" s="20">
        <f>MIN(IF(MOD(ROWS($A$2:A4432),$A$2)=0,E4431+1, E4431), $B$2-1)</f>
        <v>5</v>
      </c>
      <c r="G4432" s="2" t="str">
        <f>IF(NOT(OR(
SUMPRODUCT(--ISNUMBER(SEARCH('Chapter 2 (Generated)'!$B$3:$V$3,INDEX(MyData,D4432, E4432+1))))&gt;0,
SUMPRODUCT(--ISNUMBER(SEARCH('Chapter 2 (Generated)'!$B$4:$V$4,INDEX(MyData,D4432, E4432+1))))&gt;0)),
"        " &amp; INDEX(MyData,D4432, E4432+1),
"    " &amp; INDEX(MyData,D4432, E4432+1))</f>
        <v xml:space="preserve">        locations.hall1,</v>
      </c>
    </row>
    <row r="4433" spans="4:7" x14ac:dyDescent="0.2">
      <c r="D4433" s="20">
        <f t="shared" si="69"/>
        <v>247</v>
      </c>
      <c r="E4433" s="20">
        <f>MIN(IF(MOD(ROWS($A$2:A4433),$A$2)=0,E4432+1, E4432), $B$2-1)</f>
        <v>5</v>
      </c>
      <c r="G4433" s="2" t="str">
        <f>IF(NOT(OR(
SUMPRODUCT(--ISNUMBER(SEARCH('Chapter 2 (Generated)'!$B$3:$V$3,INDEX(MyData,D4433, E4433+1))))&gt;0,
SUMPRODUCT(--ISNUMBER(SEARCH('Chapter 2 (Generated)'!$B$4:$V$4,INDEX(MyData,D4433, E4433+1))))&gt;0)),
"        " &amp; INDEX(MyData,D4433, E4433+1),
"    " &amp; INDEX(MyData,D4433, E4433+1))</f>
        <v xml:space="preserve">        locations.hall1,</v>
      </c>
    </row>
    <row r="4434" spans="4:7" x14ac:dyDescent="0.2">
      <c r="D4434" s="20">
        <f t="shared" si="69"/>
        <v>248</v>
      </c>
      <c r="E4434" s="20">
        <f>MIN(IF(MOD(ROWS($A$2:A4434),$A$2)=0,E4433+1, E4433), $B$2-1)</f>
        <v>5</v>
      </c>
      <c r="G4434" s="2" t="str">
        <f>IF(NOT(OR(
SUMPRODUCT(--ISNUMBER(SEARCH('Chapter 2 (Generated)'!$B$3:$V$3,INDEX(MyData,D4434, E4434+1))))&gt;0,
SUMPRODUCT(--ISNUMBER(SEARCH('Chapter 2 (Generated)'!$B$4:$V$4,INDEX(MyData,D4434, E4434+1))))&gt;0)),
"        " &amp; INDEX(MyData,D4434, E4434+1),
"    " &amp; INDEX(MyData,D4434, E4434+1))</f>
        <v xml:space="preserve">        locations.hall1,//245 </v>
      </c>
    </row>
    <row r="4435" spans="4:7" x14ac:dyDescent="0.2">
      <c r="D4435" s="20">
        <f t="shared" si="69"/>
        <v>249</v>
      </c>
      <c r="E4435" s="20">
        <f>MIN(IF(MOD(ROWS($A$2:A4435),$A$2)=0,E4434+1, E4434), $B$2-1)</f>
        <v>5</v>
      </c>
      <c r="G4435" s="2" t="str">
        <f>IF(NOT(OR(
SUMPRODUCT(--ISNUMBER(SEARCH('Chapter 2 (Generated)'!$B$3:$V$3,INDEX(MyData,D4435, E4435+1))))&gt;0,
SUMPRODUCT(--ISNUMBER(SEARCH('Chapter 2 (Generated)'!$B$4:$V$4,INDEX(MyData,D4435, E4435+1))))&gt;0)),
"        " &amp; INDEX(MyData,D4435, E4435+1),
"    " &amp; INDEX(MyData,D4435, E4435+1))</f>
        <v xml:space="preserve">        locations.hall1,</v>
      </c>
    </row>
    <row r="4436" spans="4:7" x14ac:dyDescent="0.2">
      <c r="D4436" s="20">
        <f t="shared" si="69"/>
        <v>250</v>
      </c>
      <c r="E4436" s="20">
        <f>MIN(IF(MOD(ROWS($A$2:A4436),$A$2)=0,E4435+1, E4435), $B$2-1)</f>
        <v>5</v>
      </c>
      <c r="G4436" s="2" t="str">
        <f>IF(NOT(OR(
SUMPRODUCT(--ISNUMBER(SEARCH('Chapter 2 (Generated)'!$B$3:$V$3,INDEX(MyData,D4436, E4436+1))))&gt;0,
SUMPRODUCT(--ISNUMBER(SEARCH('Chapter 2 (Generated)'!$B$4:$V$4,INDEX(MyData,D4436, E4436+1))))&gt;0)),
"        " &amp; INDEX(MyData,D4436, E4436+1),
"    " &amp; INDEX(MyData,D4436, E4436+1))</f>
        <v xml:space="preserve">        locations.hall1,</v>
      </c>
    </row>
    <row r="4437" spans="4:7" x14ac:dyDescent="0.2">
      <c r="D4437" s="20">
        <f t="shared" si="69"/>
        <v>251</v>
      </c>
      <c r="E4437" s="20">
        <f>MIN(IF(MOD(ROWS($A$2:A4437),$A$2)=0,E4436+1, E4436), $B$2-1)</f>
        <v>5</v>
      </c>
      <c r="G4437" s="2" t="str">
        <f>IF(NOT(OR(
SUMPRODUCT(--ISNUMBER(SEARCH('Chapter 2 (Generated)'!$B$3:$V$3,INDEX(MyData,D4437, E4437+1))))&gt;0,
SUMPRODUCT(--ISNUMBER(SEARCH('Chapter 2 (Generated)'!$B$4:$V$4,INDEX(MyData,D4437, E4437+1))))&gt;0)),
"        " &amp; INDEX(MyData,D4437, E4437+1),
"    " &amp; INDEX(MyData,D4437, E4437+1))</f>
        <v xml:space="preserve">        locations.hall1,</v>
      </c>
    </row>
    <row r="4438" spans="4:7" x14ac:dyDescent="0.2">
      <c r="D4438" s="20">
        <f t="shared" si="69"/>
        <v>252</v>
      </c>
      <c r="E4438" s="20">
        <f>MIN(IF(MOD(ROWS($A$2:A4438),$A$2)=0,E4437+1, E4437), $B$2-1)</f>
        <v>5</v>
      </c>
      <c r="G4438" s="2" t="str">
        <f>IF(NOT(OR(
SUMPRODUCT(--ISNUMBER(SEARCH('Chapter 2 (Generated)'!$B$3:$V$3,INDEX(MyData,D4438, E4438+1))))&gt;0,
SUMPRODUCT(--ISNUMBER(SEARCH('Chapter 2 (Generated)'!$B$4:$V$4,INDEX(MyData,D4438, E4438+1))))&gt;0)),
"        " &amp; INDEX(MyData,D4438, E4438+1),
"    " &amp; INDEX(MyData,D4438, E4438+1))</f>
        <v xml:space="preserve">        locations.hall1,</v>
      </c>
    </row>
    <row r="4439" spans="4:7" x14ac:dyDescent="0.2">
      <c r="D4439" s="20">
        <f t="shared" si="69"/>
        <v>253</v>
      </c>
      <c r="E4439" s="20">
        <f>MIN(IF(MOD(ROWS($A$2:A4439),$A$2)=0,E4438+1, E4438), $B$2-1)</f>
        <v>5</v>
      </c>
      <c r="G4439" s="2" t="str">
        <f>IF(NOT(OR(
SUMPRODUCT(--ISNUMBER(SEARCH('Chapter 2 (Generated)'!$B$3:$V$3,INDEX(MyData,D4439, E4439+1))))&gt;0,
SUMPRODUCT(--ISNUMBER(SEARCH('Chapter 2 (Generated)'!$B$4:$V$4,INDEX(MyData,D4439, E4439+1))))&gt;0)),
"        " &amp; INDEX(MyData,D4439, E4439+1),
"    " &amp; INDEX(MyData,D4439, E4439+1))</f>
        <v xml:space="preserve">        locations.hall1,//250 </v>
      </c>
    </row>
    <row r="4440" spans="4:7" x14ac:dyDescent="0.2">
      <c r="D4440" s="20">
        <f t="shared" si="69"/>
        <v>254</v>
      </c>
      <c r="E4440" s="20">
        <f>MIN(IF(MOD(ROWS($A$2:A4440),$A$2)=0,E4439+1, E4439), $B$2-1)</f>
        <v>5</v>
      </c>
      <c r="G4440" s="2" t="str">
        <f>IF(NOT(OR(
SUMPRODUCT(--ISNUMBER(SEARCH('Chapter 2 (Generated)'!$B$3:$V$3,INDEX(MyData,D4440, E4440+1))))&gt;0,
SUMPRODUCT(--ISNUMBER(SEARCH('Chapter 2 (Generated)'!$B$4:$V$4,INDEX(MyData,D4440, E4440+1))))&gt;0)),
"        " &amp; INDEX(MyData,D4440, E4440+1),
"    " &amp; INDEX(MyData,D4440, E4440+1))</f>
        <v xml:space="preserve">        locations.hall1,</v>
      </c>
    </row>
    <row r="4441" spans="4:7" x14ac:dyDescent="0.2">
      <c r="D4441" s="20">
        <f t="shared" si="69"/>
        <v>255</v>
      </c>
      <c r="E4441" s="20">
        <f>MIN(IF(MOD(ROWS($A$2:A4441),$A$2)=0,E4440+1, E4440), $B$2-1)</f>
        <v>5</v>
      </c>
      <c r="G4441" s="2" t="str">
        <f>IF(NOT(OR(
SUMPRODUCT(--ISNUMBER(SEARCH('Chapter 2 (Generated)'!$B$3:$V$3,INDEX(MyData,D4441, E4441+1))))&gt;0,
SUMPRODUCT(--ISNUMBER(SEARCH('Chapter 2 (Generated)'!$B$4:$V$4,INDEX(MyData,D4441, E4441+1))))&gt;0)),
"        " &amp; INDEX(MyData,D4441, E4441+1),
"    " &amp; INDEX(MyData,D4441, E4441+1))</f>
        <v xml:space="preserve">        locations.hall1,</v>
      </c>
    </row>
    <row r="4442" spans="4:7" x14ac:dyDescent="0.2">
      <c r="D4442" s="20">
        <f t="shared" si="69"/>
        <v>256</v>
      </c>
      <c r="E4442" s="20">
        <f>MIN(IF(MOD(ROWS($A$2:A4442),$A$2)=0,E4441+1, E4441), $B$2-1)</f>
        <v>5</v>
      </c>
      <c r="G4442" s="2" t="str">
        <f>IF(NOT(OR(
SUMPRODUCT(--ISNUMBER(SEARCH('Chapter 2 (Generated)'!$B$3:$V$3,INDEX(MyData,D4442, E4442+1))))&gt;0,
SUMPRODUCT(--ISNUMBER(SEARCH('Chapter 2 (Generated)'!$B$4:$V$4,INDEX(MyData,D4442, E4442+1))))&gt;0)),
"        " &amp; INDEX(MyData,D4442, E4442+1),
"    " &amp; INDEX(MyData,D4442, E4442+1))</f>
        <v xml:space="preserve">        locations.hall1,</v>
      </c>
    </row>
    <row r="4443" spans="4:7" x14ac:dyDescent="0.2">
      <c r="D4443" s="20">
        <f t="shared" si="69"/>
        <v>257</v>
      </c>
      <c r="E4443" s="20">
        <f>MIN(IF(MOD(ROWS($A$2:A4443),$A$2)=0,E4442+1, E4442), $B$2-1)</f>
        <v>5</v>
      </c>
      <c r="G4443" s="2" t="str">
        <f>IF(NOT(OR(
SUMPRODUCT(--ISNUMBER(SEARCH('Chapter 2 (Generated)'!$B$3:$V$3,INDEX(MyData,D4443, E4443+1))))&gt;0,
SUMPRODUCT(--ISNUMBER(SEARCH('Chapter 2 (Generated)'!$B$4:$V$4,INDEX(MyData,D4443, E4443+1))))&gt;0)),
"        " &amp; INDEX(MyData,D4443, E4443+1),
"    " &amp; INDEX(MyData,D4443, E4443+1))</f>
        <v xml:space="preserve">        locations.hall1,</v>
      </c>
    </row>
    <row r="4444" spans="4:7" x14ac:dyDescent="0.2">
      <c r="D4444" s="20">
        <f t="shared" si="69"/>
        <v>258</v>
      </c>
      <c r="E4444" s="20">
        <f>MIN(IF(MOD(ROWS($A$2:A4444),$A$2)=0,E4443+1, E4443), $B$2-1)</f>
        <v>5</v>
      </c>
      <c r="G4444" s="2" t="str">
        <f>IF(NOT(OR(
SUMPRODUCT(--ISNUMBER(SEARCH('Chapter 2 (Generated)'!$B$3:$V$3,INDEX(MyData,D4444, E4444+1))))&gt;0,
SUMPRODUCT(--ISNUMBER(SEARCH('Chapter 2 (Generated)'!$B$4:$V$4,INDEX(MyData,D4444, E4444+1))))&gt;0)),
"        " &amp; INDEX(MyData,D4444, E4444+1),
"    " &amp; INDEX(MyData,D4444, E4444+1))</f>
        <v xml:space="preserve">        locations.hall1,//255 </v>
      </c>
    </row>
    <row r="4445" spans="4:7" x14ac:dyDescent="0.2">
      <c r="D4445" s="20">
        <f t="shared" si="69"/>
        <v>259</v>
      </c>
      <c r="E4445" s="20">
        <f>MIN(IF(MOD(ROWS($A$2:A4445),$A$2)=0,E4444+1, E4444), $B$2-1)</f>
        <v>5</v>
      </c>
      <c r="G4445" s="2" t="str">
        <f>IF(NOT(OR(
SUMPRODUCT(--ISNUMBER(SEARCH('Chapter 2 (Generated)'!$B$3:$V$3,INDEX(MyData,D4445, E4445+1))))&gt;0,
SUMPRODUCT(--ISNUMBER(SEARCH('Chapter 2 (Generated)'!$B$4:$V$4,INDEX(MyData,D4445, E4445+1))))&gt;0)),
"        " &amp; INDEX(MyData,D4445, E4445+1),
"    " &amp; INDEX(MyData,D4445, E4445+1))</f>
        <v xml:space="preserve">        locations.hall1,</v>
      </c>
    </row>
    <row r="4446" spans="4:7" x14ac:dyDescent="0.2">
      <c r="D4446" s="20">
        <f t="shared" si="69"/>
        <v>260</v>
      </c>
      <c r="E4446" s="20">
        <f>MIN(IF(MOD(ROWS($A$2:A4446),$A$2)=0,E4445+1, E4445), $B$2-1)</f>
        <v>5</v>
      </c>
      <c r="G4446" s="2" t="str">
        <f>IF(NOT(OR(
SUMPRODUCT(--ISNUMBER(SEARCH('Chapter 2 (Generated)'!$B$3:$V$3,INDEX(MyData,D4446, E4446+1))))&gt;0,
SUMPRODUCT(--ISNUMBER(SEARCH('Chapter 2 (Generated)'!$B$4:$V$4,INDEX(MyData,D4446, E4446+1))))&gt;0)),
"        " &amp; INDEX(MyData,D4446, E4446+1),
"    " &amp; INDEX(MyData,D4446, E4446+1))</f>
        <v xml:space="preserve">        locations.hall1,</v>
      </c>
    </row>
    <row r="4447" spans="4:7" x14ac:dyDescent="0.2">
      <c r="D4447" s="20">
        <f t="shared" si="69"/>
        <v>261</v>
      </c>
      <c r="E4447" s="20">
        <f>MIN(IF(MOD(ROWS($A$2:A4447),$A$2)=0,E4446+1, E4446), $B$2-1)</f>
        <v>5</v>
      </c>
      <c r="G4447" s="2" t="str">
        <f>IF(NOT(OR(
SUMPRODUCT(--ISNUMBER(SEARCH('Chapter 2 (Generated)'!$B$3:$V$3,INDEX(MyData,D4447, E4447+1))))&gt;0,
SUMPRODUCT(--ISNUMBER(SEARCH('Chapter 2 (Generated)'!$B$4:$V$4,INDEX(MyData,D4447, E4447+1))))&gt;0)),
"        " &amp; INDEX(MyData,D4447, E4447+1),
"    " &amp; INDEX(MyData,D4447, E4447+1))</f>
        <v xml:space="preserve">        locations.hall1,</v>
      </c>
    </row>
    <row r="4448" spans="4:7" x14ac:dyDescent="0.2">
      <c r="D4448" s="20">
        <f t="shared" si="69"/>
        <v>262</v>
      </c>
      <c r="E4448" s="20">
        <f>MIN(IF(MOD(ROWS($A$2:A4448),$A$2)=0,E4447+1, E4447), $B$2-1)</f>
        <v>5</v>
      </c>
      <c r="G4448" s="2" t="str">
        <f>IF(NOT(OR(
SUMPRODUCT(--ISNUMBER(SEARCH('Chapter 2 (Generated)'!$B$3:$V$3,INDEX(MyData,D4448, E4448+1))))&gt;0,
SUMPRODUCT(--ISNUMBER(SEARCH('Chapter 2 (Generated)'!$B$4:$V$4,INDEX(MyData,D4448, E4448+1))))&gt;0)),
"        " &amp; INDEX(MyData,D4448, E4448+1),
"    " &amp; INDEX(MyData,D4448, E4448+1))</f>
        <v xml:space="preserve">        locations.hall1,</v>
      </c>
    </row>
    <row r="4449" spans="4:7" x14ac:dyDescent="0.2">
      <c r="D4449" s="20">
        <f t="shared" si="69"/>
        <v>263</v>
      </c>
      <c r="E4449" s="20">
        <f>MIN(IF(MOD(ROWS($A$2:A4449),$A$2)=0,E4448+1, E4448), $B$2-1)</f>
        <v>5</v>
      </c>
      <c r="G4449" s="2" t="str">
        <f>IF(NOT(OR(
SUMPRODUCT(--ISNUMBER(SEARCH('Chapter 2 (Generated)'!$B$3:$V$3,INDEX(MyData,D4449, E4449+1))))&gt;0,
SUMPRODUCT(--ISNUMBER(SEARCH('Chapter 2 (Generated)'!$B$4:$V$4,INDEX(MyData,D4449, E4449+1))))&gt;0)),
"        " &amp; INDEX(MyData,D4449, E4449+1),
"    " &amp; INDEX(MyData,D4449, E4449+1))</f>
        <v xml:space="preserve">        locations.hall1,//260 </v>
      </c>
    </row>
    <row r="4450" spans="4:7" x14ac:dyDescent="0.2">
      <c r="D4450" s="20">
        <f t="shared" si="69"/>
        <v>264</v>
      </c>
      <c r="E4450" s="20">
        <f>MIN(IF(MOD(ROWS($A$2:A4450),$A$2)=0,E4449+1, E4449), $B$2-1)</f>
        <v>5</v>
      </c>
      <c r="G4450" s="2" t="str">
        <f>IF(NOT(OR(
SUMPRODUCT(--ISNUMBER(SEARCH('Chapter 2 (Generated)'!$B$3:$V$3,INDEX(MyData,D4450, E4450+1))))&gt;0,
SUMPRODUCT(--ISNUMBER(SEARCH('Chapter 2 (Generated)'!$B$4:$V$4,INDEX(MyData,D4450, E4450+1))))&gt;0)),
"        " &amp; INDEX(MyData,D4450, E4450+1),
"    " &amp; INDEX(MyData,D4450, E4450+1))</f>
        <v xml:space="preserve">        locations.hall1,</v>
      </c>
    </row>
    <row r="4451" spans="4:7" x14ac:dyDescent="0.2">
      <c r="D4451" s="20">
        <f t="shared" si="69"/>
        <v>265</v>
      </c>
      <c r="E4451" s="20">
        <f>MIN(IF(MOD(ROWS($A$2:A4451),$A$2)=0,E4450+1, E4450), $B$2-1)</f>
        <v>5</v>
      </c>
      <c r="G4451" s="2" t="str">
        <f>IF(NOT(OR(
SUMPRODUCT(--ISNUMBER(SEARCH('Chapter 2 (Generated)'!$B$3:$V$3,INDEX(MyData,D4451, E4451+1))))&gt;0,
SUMPRODUCT(--ISNUMBER(SEARCH('Chapter 2 (Generated)'!$B$4:$V$4,INDEX(MyData,D4451, E4451+1))))&gt;0)),
"        " &amp; INDEX(MyData,D4451, E4451+1),
"    " &amp; INDEX(MyData,D4451, E4451+1))</f>
        <v xml:space="preserve">        locations.cafeteria,</v>
      </c>
    </row>
    <row r="4452" spans="4:7" x14ac:dyDescent="0.2">
      <c r="D4452" s="20">
        <f t="shared" si="69"/>
        <v>266</v>
      </c>
      <c r="E4452" s="20">
        <f>MIN(IF(MOD(ROWS($A$2:A4452),$A$2)=0,E4451+1, E4451), $B$2-1)</f>
        <v>5</v>
      </c>
      <c r="G4452" s="2" t="str">
        <f>IF(NOT(OR(
SUMPRODUCT(--ISNUMBER(SEARCH('Chapter 2 (Generated)'!$B$3:$V$3,INDEX(MyData,D4452, E4452+1))))&gt;0,
SUMPRODUCT(--ISNUMBER(SEARCH('Chapter 2 (Generated)'!$B$4:$V$4,INDEX(MyData,D4452, E4452+1))))&gt;0)),
"        " &amp; INDEX(MyData,D4452, E4452+1),
"    " &amp; INDEX(MyData,D4452, E4452+1))</f>
        <v xml:space="preserve">        locations.cafeteria,</v>
      </c>
    </row>
    <row r="4453" spans="4:7" x14ac:dyDescent="0.2">
      <c r="D4453" s="20">
        <f t="shared" si="69"/>
        <v>267</v>
      </c>
      <c r="E4453" s="20">
        <f>MIN(IF(MOD(ROWS($A$2:A4453),$A$2)=0,E4452+1, E4452), $B$2-1)</f>
        <v>5</v>
      </c>
      <c r="G4453" s="2" t="str">
        <f>IF(NOT(OR(
SUMPRODUCT(--ISNUMBER(SEARCH('Chapter 2 (Generated)'!$B$3:$V$3,INDEX(MyData,D4453, E4453+1))))&gt;0,
SUMPRODUCT(--ISNUMBER(SEARCH('Chapter 2 (Generated)'!$B$4:$V$4,INDEX(MyData,D4453, E4453+1))))&gt;0)),
"        " &amp; INDEX(MyData,D4453, E4453+1),
"    " &amp; INDEX(MyData,D4453, E4453+1))</f>
        <v xml:space="preserve">        locations.cafeteria,</v>
      </c>
    </row>
    <row r="4454" spans="4:7" x14ac:dyDescent="0.2">
      <c r="D4454" s="20">
        <f t="shared" si="69"/>
        <v>268</v>
      </c>
      <c r="E4454" s="20">
        <f>MIN(IF(MOD(ROWS($A$2:A4454),$A$2)=0,E4453+1, E4453), $B$2-1)</f>
        <v>5</v>
      </c>
      <c r="G4454" s="2" t="str">
        <f>IF(NOT(OR(
SUMPRODUCT(--ISNUMBER(SEARCH('Chapter 2 (Generated)'!$B$3:$V$3,INDEX(MyData,D4454, E4454+1))))&gt;0,
SUMPRODUCT(--ISNUMBER(SEARCH('Chapter 2 (Generated)'!$B$4:$V$4,INDEX(MyData,D4454, E4454+1))))&gt;0)),
"        " &amp; INDEX(MyData,D4454, E4454+1),
"    " &amp; INDEX(MyData,D4454, E4454+1))</f>
        <v xml:space="preserve">        locations.cafeteria,//265 </v>
      </c>
    </row>
    <row r="4455" spans="4:7" x14ac:dyDescent="0.2">
      <c r="D4455" s="20">
        <f t="shared" si="69"/>
        <v>269</v>
      </c>
      <c r="E4455" s="20">
        <f>MIN(IF(MOD(ROWS($A$2:A4455),$A$2)=0,E4454+1, E4454), $B$2-1)</f>
        <v>5</v>
      </c>
      <c r="G4455" s="2" t="str">
        <f>IF(NOT(OR(
SUMPRODUCT(--ISNUMBER(SEARCH('Chapter 2 (Generated)'!$B$3:$V$3,INDEX(MyData,D4455, E4455+1))))&gt;0,
SUMPRODUCT(--ISNUMBER(SEARCH('Chapter 2 (Generated)'!$B$4:$V$4,INDEX(MyData,D4455, E4455+1))))&gt;0)),
"        " &amp; INDEX(MyData,D4455, E4455+1),
"    " &amp; INDEX(MyData,D4455, E4455+1))</f>
        <v xml:space="preserve">        locations.cafeteria,</v>
      </c>
    </row>
    <row r="4456" spans="4:7" x14ac:dyDescent="0.2">
      <c r="D4456" s="20">
        <f t="shared" si="69"/>
        <v>270</v>
      </c>
      <c r="E4456" s="20">
        <f>MIN(IF(MOD(ROWS($A$2:A4456),$A$2)=0,E4455+1, E4455), $B$2-1)</f>
        <v>5</v>
      </c>
      <c r="G4456" s="2" t="str">
        <f>IF(NOT(OR(
SUMPRODUCT(--ISNUMBER(SEARCH('Chapter 2 (Generated)'!$B$3:$V$3,INDEX(MyData,D4456, E4456+1))))&gt;0,
SUMPRODUCT(--ISNUMBER(SEARCH('Chapter 2 (Generated)'!$B$4:$V$4,INDEX(MyData,D4456, E4456+1))))&gt;0)),
"        " &amp; INDEX(MyData,D4456, E4456+1),
"    " &amp; INDEX(MyData,D4456, E4456+1))</f>
        <v xml:space="preserve">        locations.cafeteria,</v>
      </c>
    </row>
    <row r="4457" spans="4:7" x14ac:dyDescent="0.2">
      <c r="D4457" s="20">
        <f t="shared" si="69"/>
        <v>271</v>
      </c>
      <c r="E4457" s="20">
        <f>MIN(IF(MOD(ROWS($A$2:A4457),$A$2)=0,E4456+1, E4456), $B$2-1)</f>
        <v>5</v>
      </c>
      <c r="G4457" s="2" t="str">
        <f>IF(NOT(OR(
SUMPRODUCT(--ISNUMBER(SEARCH('Chapter 2 (Generated)'!$B$3:$V$3,INDEX(MyData,D4457, E4457+1))))&gt;0,
SUMPRODUCT(--ISNUMBER(SEARCH('Chapter 2 (Generated)'!$B$4:$V$4,INDEX(MyData,D4457, E4457+1))))&gt;0)),
"        " &amp; INDEX(MyData,D4457, E4457+1),
"    " &amp; INDEX(MyData,D4457, E4457+1))</f>
        <v xml:space="preserve">        locations.cafeteria,</v>
      </c>
    </row>
    <row r="4458" spans="4:7" x14ac:dyDescent="0.2">
      <c r="D4458" s="20">
        <f t="shared" si="69"/>
        <v>272</v>
      </c>
      <c r="E4458" s="20">
        <f>MIN(IF(MOD(ROWS($A$2:A4458),$A$2)=0,E4457+1, E4457), $B$2-1)</f>
        <v>5</v>
      </c>
      <c r="G4458" s="2" t="str">
        <f>IF(NOT(OR(
SUMPRODUCT(--ISNUMBER(SEARCH('Chapter 2 (Generated)'!$B$3:$V$3,INDEX(MyData,D4458, E4458+1))))&gt;0,
SUMPRODUCT(--ISNUMBER(SEARCH('Chapter 2 (Generated)'!$B$4:$V$4,INDEX(MyData,D4458, E4458+1))))&gt;0)),
"        " &amp; INDEX(MyData,D4458, E4458+1),
"    " &amp; INDEX(MyData,D4458, E4458+1))</f>
        <v xml:space="preserve">        locations.cafeteria,</v>
      </c>
    </row>
    <row r="4459" spans="4:7" x14ac:dyDescent="0.2">
      <c r="D4459" s="20">
        <f t="shared" si="69"/>
        <v>273</v>
      </c>
      <c r="E4459" s="20">
        <f>MIN(IF(MOD(ROWS($A$2:A4459),$A$2)=0,E4458+1, E4458), $B$2-1)</f>
        <v>5</v>
      </c>
      <c r="G4459" s="2" t="str">
        <f>IF(NOT(OR(
SUMPRODUCT(--ISNUMBER(SEARCH('Chapter 2 (Generated)'!$B$3:$V$3,INDEX(MyData,D4459, E4459+1))))&gt;0,
SUMPRODUCT(--ISNUMBER(SEARCH('Chapter 2 (Generated)'!$B$4:$V$4,INDEX(MyData,D4459, E4459+1))))&gt;0)),
"        " &amp; INDEX(MyData,D4459, E4459+1),
"    " &amp; INDEX(MyData,D4459, E4459+1))</f>
        <v xml:space="preserve">        locations.cafeteria,//270 </v>
      </c>
    </row>
    <row r="4460" spans="4:7" x14ac:dyDescent="0.2">
      <c r="D4460" s="20">
        <f t="shared" si="69"/>
        <v>274</v>
      </c>
      <c r="E4460" s="20">
        <f>MIN(IF(MOD(ROWS($A$2:A4460),$A$2)=0,E4459+1, E4459), $B$2-1)</f>
        <v>5</v>
      </c>
      <c r="G4460" s="2" t="str">
        <f>IF(NOT(OR(
SUMPRODUCT(--ISNUMBER(SEARCH('Chapter 2 (Generated)'!$B$3:$V$3,INDEX(MyData,D4460, E4460+1))))&gt;0,
SUMPRODUCT(--ISNUMBER(SEARCH('Chapter 2 (Generated)'!$B$4:$V$4,INDEX(MyData,D4460, E4460+1))))&gt;0)),
"        " &amp; INDEX(MyData,D4460, E4460+1),
"    " &amp; INDEX(MyData,D4460, E4460+1))</f>
        <v xml:space="preserve">        locations.cafeteria,</v>
      </c>
    </row>
    <row r="4461" spans="4:7" x14ac:dyDescent="0.2">
      <c r="D4461" s="20">
        <f t="shared" si="69"/>
        <v>275</v>
      </c>
      <c r="E4461" s="20">
        <f>MIN(IF(MOD(ROWS($A$2:A4461),$A$2)=0,E4460+1, E4460), $B$2-1)</f>
        <v>5</v>
      </c>
      <c r="G4461" s="2" t="str">
        <f>IF(NOT(OR(
SUMPRODUCT(--ISNUMBER(SEARCH('Chapter 2 (Generated)'!$B$3:$V$3,INDEX(MyData,D4461, E4461+1))))&gt;0,
SUMPRODUCT(--ISNUMBER(SEARCH('Chapter 2 (Generated)'!$B$4:$V$4,INDEX(MyData,D4461, E4461+1))))&gt;0)),
"        " &amp; INDEX(MyData,D4461, E4461+1),
"    " &amp; INDEX(MyData,D4461, E4461+1))</f>
        <v xml:space="preserve">        locations.cafeteria,</v>
      </c>
    </row>
    <row r="4462" spans="4:7" x14ac:dyDescent="0.2">
      <c r="D4462" s="20">
        <f t="shared" si="69"/>
        <v>276</v>
      </c>
      <c r="E4462" s="20">
        <f>MIN(IF(MOD(ROWS($A$2:A4462),$A$2)=0,E4461+1, E4461), $B$2-1)</f>
        <v>5</v>
      </c>
      <c r="G4462" s="2" t="str">
        <f>IF(NOT(OR(
SUMPRODUCT(--ISNUMBER(SEARCH('Chapter 2 (Generated)'!$B$3:$V$3,INDEX(MyData,D4462, E4462+1))))&gt;0,
SUMPRODUCT(--ISNUMBER(SEARCH('Chapter 2 (Generated)'!$B$4:$V$4,INDEX(MyData,D4462, E4462+1))))&gt;0)),
"        " &amp; INDEX(MyData,D4462, E4462+1),
"    " &amp; INDEX(MyData,D4462, E4462+1))</f>
        <v xml:space="preserve">        locations.cafeteria,</v>
      </c>
    </row>
    <row r="4463" spans="4:7" x14ac:dyDescent="0.2">
      <c r="D4463" s="20">
        <f t="shared" si="69"/>
        <v>277</v>
      </c>
      <c r="E4463" s="20">
        <f>MIN(IF(MOD(ROWS($A$2:A4463),$A$2)=0,E4462+1, E4462), $B$2-1)</f>
        <v>5</v>
      </c>
      <c r="G4463" s="2" t="str">
        <f>IF(NOT(OR(
SUMPRODUCT(--ISNUMBER(SEARCH('Chapter 2 (Generated)'!$B$3:$V$3,INDEX(MyData,D4463, E4463+1))))&gt;0,
SUMPRODUCT(--ISNUMBER(SEARCH('Chapter 2 (Generated)'!$B$4:$V$4,INDEX(MyData,D4463, E4463+1))))&gt;0)),
"        " &amp; INDEX(MyData,D4463, E4463+1),
"    " &amp; INDEX(MyData,D4463, E4463+1))</f>
        <v xml:space="preserve">        locations.cafeteria,</v>
      </c>
    </row>
    <row r="4464" spans="4:7" x14ac:dyDescent="0.2">
      <c r="D4464" s="20">
        <f t="shared" si="69"/>
        <v>278</v>
      </c>
      <c r="E4464" s="20">
        <f>MIN(IF(MOD(ROWS($A$2:A4464),$A$2)=0,E4463+1, E4463), $B$2-1)</f>
        <v>5</v>
      </c>
      <c r="G4464" s="2" t="str">
        <f>IF(NOT(OR(
SUMPRODUCT(--ISNUMBER(SEARCH('Chapter 2 (Generated)'!$B$3:$V$3,INDEX(MyData,D4464, E4464+1))))&gt;0,
SUMPRODUCT(--ISNUMBER(SEARCH('Chapter 2 (Generated)'!$B$4:$V$4,INDEX(MyData,D4464, E4464+1))))&gt;0)),
"        " &amp; INDEX(MyData,D4464, E4464+1),
"    " &amp; INDEX(MyData,D4464, E4464+1))</f>
        <v xml:space="preserve">        locations.cafeteria,//275 </v>
      </c>
    </row>
    <row r="4465" spans="4:7" x14ac:dyDescent="0.2">
      <c r="D4465" s="20">
        <f t="shared" si="69"/>
        <v>279</v>
      </c>
      <c r="E4465" s="20">
        <f>MIN(IF(MOD(ROWS($A$2:A4465),$A$2)=0,E4464+1, E4464), $B$2-1)</f>
        <v>5</v>
      </c>
      <c r="G4465" s="2" t="str">
        <f>IF(NOT(OR(
SUMPRODUCT(--ISNUMBER(SEARCH('Chapter 2 (Generated)'!$B$3:$V$3,INDEX(MyData,D4465, E4465+1))))&gt;0,
SUMPRODUCT(--ISNUMBER(SEARCH('Chapter 2 (Generated)'!$B$4:$V$4,INDEX(MyData,D4465, E4465+1))))&gt;0)),
"        " &amp; INDEX(MyData,D4465, E4465+1),
"    " &amp; INDEX(MyData,D4465, E4465+1))</f>
        <v xml:space="preserve">        locations.cafeteria,</v>
      </c>
    </row>
    <row r="4466" spans="4:7" x14ac:dyDescent="0.2">
      <c r="D4466" s="20">
        <f t="shared" si="69"/>
        <v>280</v>
      </c>
      <c r="E4466" s="20">
        <f>MIN(IF(MOD(ROWS($A$2:A4466),$A$2)=0,E4465+1, E4465), $B$2-1)</f>
        <v>5</v>
      </c>
      <c r="G4466" s="2" t="str">
        <f>IF(NOT(OR(
SUMPRODUCT(--ISNUMBER(SEARCH('Chapter 2 (Generated)'!$B$3:$V$3,INDEX(MyData,D4466, E4466+1))))&gt;0,
SUMPRODUCT(--ISNUMBER(SEARCH('Chapter 2 (Generated)'!$B$4:$V$4,INDEX(MyData,D4466, E4466+1))))&gt;0)),
"        " &amp; INDEX(MyData,D4466, E4466+1),
"    " &amp; INDEX(MyData,D4466, E4466+1))</f>
        <v xml:space="preserve">        locations.cafeteria,</v>
      </c>
    </row>
    <row r="4467" spans="4:7" x14ac:dyDescent="0.2">
      <c r="D4467" s="20">
        <f t="shared" si="69"/>
        <v>281</v>
      </c>
      <c r="E4467" s="20">
        <f>MIN(IF(MOD(ROWS($A$2:A4467),$A$2)=0,E4466+1, E4466), $B$2-1)</f>
        <v>5</v>
      </c>
      <c r="G4467" s="2" t="str">
        <f>IF(NOT(OR(
SUMPRODUCT(--ISNUMBER(SEARCH('Chapter 2 (Generated)'!$B$3:$V$3,INDEX(MyData,D4467, E4467+1))))&gt;0,
SUMPRODUCT(--ISNUMBER(SEARCH('Chapter 2 (Generated)'!$B$4:$V$4,INDEX(MyData,D4467, E4467+1))))&gt;0)),
"        " &amp; INDEX(MyData,D4467, E4467+1),
"    " &amp; INDEX(MyData,D4467, E4467+1))</f>
        <v xml:space="preserve">        locations.cafeteria,</v>
      </c>
    </row>
    <row r="4468" spans="4:7" x14ac:dyDescent="0.2">
      <c r="D4468" s="20">
        <f t="shared" si="69"/>
        <v>282</v>
      </c>
      <c r="E4468" s="20">
        <f>MIN(IF(MOD(ROWS($A$2:A4468),$A$2)=0,E4467+1, E4467), $B$2-1)</f>
        <v>5</v>
      </c>
      <c r="G4468" s="2" t="str">
        <f>IF(NOT(OR(
SUMPRODUCT(--ISNUMBER(SEARCH('Chapter 2 (Generated)'!$B$3:$V$3,INDEX(MyData,D4468, E4468+1))))&gt;0,
SUMPRODUCT(--ISNUMBER(SEARCH('Chapter 2 (Generated)'!$B$4:$V$4,INDEX(MyData,D4468, E4468+1))))&gt;0)),
"        " &amp; INDEX(MyData,D4468, E4468+1),
"    " &amp; INDEX(MyData,D4468, E4468+1))</f>
        <v xml:space="preserve">        locations.cafeteria,</v>
      </c>
    </row>
    <row r="4469" spans="4:7" x14ac:dyDescent="0.2">
      <c r="D4469" s="20">
        <f t="shared" si="69"/>
        <v>283</v>
      </c>
      <c r="E4469" s="20">
        <f>MIN(IF(MOD(ROWS($A$2:A4469),$A$2)=0,E4468+1, E4468), $B$2-1)</f>
        <v>5</v>
      </c>
      <c r="G4469" s="2" t="str">
        <f>IF(NOT(OR(
SUMPRODUCT(--ISNUMBER(SEARCH('Chapter 2 (Generated)'!$B$3:$V$3,INDEX(MyData,D4469, E4469+1))))&gt;0,
SUMPRODUCT(--ISNUMBER(SEARCH('Chapter 2 (Generated)'!$B$4:$V$4,INDEX(MyData,D4469, E4469+1))))&gt;0)),
"        " &amp; INDEX(MyData,D4469, E4469+1),
"    " &amp; INDEX(MyData,D4469, E4469+1))</f>
        <v xml:space="preserve">        locations.cafeteria,//280 </v>
      </c>
    </row>
    <row r="4470" spans="4:7" x14ac:dyDescent="0.2">
      <c r="D4470" s="20">
        <f t="shared" si="69"/>
        <v>284</v>
      </c>
      <c r="E4470" s="20">
        <f>MIN(IF(MOD(ROWS($A$2:A4470),$A$2)=0,E4469+1, E4469), $B$2-1)</f>
        <v>5</v>
      </c>
      <c r="G4470" s="2" t="str">
        <f>IF(NOT(OR(
SUMPRODUCT(--ISNUMBER(SEARCH('Chapter 2 (Generated)'!$B$3:$V$3,INDEX(MyData,D4470, E4470+1))))&gt;0,
SUMPRODUCT(--ISNUMBER(SEARCH('Chapter 2 (Generated)'!$B$4:$V$4,INDEX(MyData,D4470, E4470+1))))&gt;0)),
"        " &amp; INDEX(MyData,D4470, E4470+1),
"    " &amp; INDEX(MyData,D4470, E4470+1))</f>
        <v xml:space="preserve">        locations.cafeteria,</v>
      </c>
    </row>
    <row r="4471" spans="4:7" x14ac:dyDescent="0.2">
      <c r="D4471" s="20">
        <f t="shared" si="69"/>
        <v>285</v>
      </c>
      <c r="E4471" s="20">
        <f>MIN(IF(MOD(ROWS($A$2:A4471),$A$2)=0,E4470+1, E4470), $B$2-1)</f>
        <v>5</v>
      </c>
      <c r="G4471" s="2" t="str">
        <f>IF(NOT(OR(
SUMPRODUCT(--ISNUMBER(SEARCH('Chapter 2 (Generated)'!$B$3:$V$3,INDEX(MyData,D4471, E4471+1))))&gt;0,
SUMPRODUCT(--ISNUMBER(SEARCH('Chapter 2 (Generated)'!$B$4:$V$4,INDEX(MyData,D4471, E4471+1))))&gt;0)),
"        " &amp; INDEX(MyData,D4471, E4471+1),
"    " &amp; INDEX(MyData,D4471, E4471+1))</f>
        <v xml:space="preserve">        locations.cafeteria,</v>
      </c>
    </row>
    <row r="4472" spans="4:7" x14ac:dyDescent="0.2">
      <c r="D4472" s="20">
        <f t="shared" si="69"/>
        <v>286</v>
      </c>
      <c r="E4472" s="20">
        <f>MIN(IF(MOD(ROWS($A$2:A4472),$A$2)=0,E4471+1, E4471), $B$2-1)</f>
        <v>5</v>
      </c>
      <c r="G4472" s="2" t="str">
        <f>IF(NOT(OR(
SUMPRODUCT(--ISNUMBER(SEARCH('Chapter 2 (Generated)'!$B$3:$V$3,INDEX(MyData,D4472, E4472+1))))&gt;0,
SUMPRODUCT(--ISNUMBER(SEARCH('Chapter 2 (Generated)'!$B$4:$V$4,INDEX(MyData,D4472, E4472+1))))&gt;0)),
"        " &amp; INDEX(MyData,D4472, E4472+1),
"    " &amp; INDEX(MyData,D4472, E4472+1))</f>
        <v xml:space="preserve">        locations.cafeteria,</v>
      </c>
    </row>
    <row r="4473" spans="4:7" x14ac:dyDescent="0.2">
      <c r="D4473" s="20">
        <f t="shared" si="69"/>
        <v>287</v>
      </c>
      <c r="E4473" s="20">
        <f>MIN(IF(MOD(ROWS($A$2:A4473),$A$2)=0,E4472+1, E4472), $B$2-1)</f>
        <v>5</v>
      </c>
      <c r="G4473" s="2" t="str">
        <f>IF(NOT(OR(
SUMPRODUCT(--ISNUMBER(SEARCH('Chapter 2 (Generated)'!$B$3:$V$3,INDEX(MyData,D4473, E4473+1))))&gt;0,
SUMPRODUCT(--ISNUMBER(SEARCH('Chapter 2 (Generated)'!$B$4:$V$4,INDEX(MyData,D4473, E4473+1))))&gt;0)),
"        " &amp; INDEX(MyData,D4473, E4473+1),
"    " &amp; INDEX(MyData,D4473, E4473+1))</f>
        <v xml:space="preserve">        locations.cafeteria,</v>
      </c>
    </row>
    <row r="4474" spans="4:7" x14ac:dyDescent="0.2">
      <c r="D4474" s="20">
        <f t="shared" si="69"/>
        <v>288</v>
      </c>
      <c r="E4474" s="20">
        <f>MIN(IF(MOD(ROWS($A$2:A4474),$A$2)=0,E4473+1, E4473), $B$2-1)</f>
        <v>5</v>
      </c>
      <c r="G4474" s="2" t="str">
        <f>IF(NOT(OR(
SUMPRODUCT(--ISNUMBER(SEARCH('Chapter 2 (Generated)'!$B$3:$V$3,INDEX(MyData,D4474, E4474+1))))&gt;0,
SUMPRODUCT(--ISNUMBER(SEARCH('Chapter 2 (Generated)'!$B$4:$V$4,INDEX(MyData,D4474, E4474+1))))&gt;0)),
"        " &amp; INDEX(MyData,D4474, E4474+1),
"    " &amp; INDEX(MyData,D4474, E4474+1))</f>
        <v xml:space="preserve">        locations.cafeteria,//285 </v>
      </c>
    </row>
    <row r="4475" spans="4:7" x14ac:dyDescent="0.2">
      <c r="D4475" s="20">
        <f t="shared" si="69"/>
        <v>289</v>
      </c>
      <c r="E4475" s="20">
        <f>MIN(IF(MOD(ROWS($A$2:A4475),$A$2)=0,E4474+1, E4474), $B$2-1)</f>
        <v>5</v>
      </c>
      <c r="G4475" s="2" t="str">
        <f>IF(NOT(OR(
SUMPRODUCT(--ISNUMBER(SEARCH('Chapter 2 (Generated)'!$B$3:$V$3,INDEX(MyData,D4475, E4475+1))))&gt;0,
SUMPRODUCT(--ISNUMBER(SEARCH('Chapter 2 (Generated)'!$B$4:$V$4,INDEX(MyData,D4475, E4475+1))))&gt;0)),
"        " &amp; INDEX(MyData,D4475, E4475+1),
"    " &amp; INDEX(MyData,D4475, E4475+1))</f>
        <v xml:space="preserve">        locations.cafeteria,</v>
      </c>
    </row>
    <row r="4476" spans="4:7" x14ac:dyDescent="0.2">
      <c r="D4476" s="20">
        <f t="shared" si="69"/>
        <v>290</v>
      </c>
      <c r="E4476" s="20">
        <f>MIN(IF(MOD(ROWS($A$2:A4476),$A$2)=0,E4475+1, E4475), $B$2-1)</f>
        <v>5</v>
      </c>
      <c r="G4476" s="2" t="str">
        <f>IF(NOT(OR(
SUMPRODUCT(--ISNUMBER(SEARCH('Chapter 2 (Generated)'!$B$3:$V$3,INDEX(MyData,D4476, E4476+1))))&gt;0,
SUMPRODUCT(--ISNUMBER(SEARCH('Chapter 2 (Generated)'!$B$4:$V$4,INDEX(MyData,D4476, E4476+1))))&gt;0)),
"        " &amp; INDEX(MyData,D4476, E4476+1),
"    " &amp; INDEX(MyData,D4476, E4476+1))</f>
        <v xml:space="preserve">        locations.cafeteria,</v>
      </c>
    </row>
    <row r="4477" spans="4:7" x14ac:dyDescent="0.2">
      <c r="D4477" s="20">
        <f t="shared" si="69"/>
        <v>291</v>
      </c>
      <c r="E4477" s="20">
        <f>MIN(IF(MOD(ROWS($A$2:A4477),$A$2)=0,E4476+1, E4476), $B$2-1)</f>
        <v>5</v>
      </c>
      <c r="G4477" s="2" t="str">
        <f>IF(NOT(OR(
SUMPRODUCT(--ISNUMBER(SEARCH('Chapter 2 (Generated)'!$B$3:$V$3,INDEX(MyData,D4477, E4477+1))))&gt;0,
SUMPRODUCT(--ISNUMBER(SEARCH('Chapter 2 (Generated)'!$B$4:$V$4,INDEX(MyData,D4477, E4477+1))))&gt;0)),
"        " &amp; INDEX(MyData,D4477, E4477+1),
"    " &amp; INDEX(MyData,D4477, E4477+1))</f>
        <v xml:space="preserve">        locations.cafeteria,</v>
      </c>
    </row>
    <row r="4478" spans="4:7" x14ac:dyDescent="0.2">
      <c r="D4478" s="20">
        <f t="shared" si="69"/>
        <v>292</v>
      </c>
      <c r="E4478" s="20">
        <f>MIN(IF(MOD(ROWS($A$2:A4478),$A$2)=0,E4477+1, E4477), $B$2-1)</f>
        <v>5</v>
      </c>
      <c r="G4478" s="2" t="str">
        <f>IF(NOT(OR(
SUMPRODUCT(--ISNUMBER(SEARCH('Chapter 2 (Generated)'!$B$3:$V$3,INDEX(MyData,D4478, E4478+1))))&gt;0,
SUMPRODUCT(--ISNUMBER(SEARCH('Chapter 2 (Generated)'!$B$4:$V$4,INDEX(MyData,D4478, E4478+1))))&gt;0)),
"        " &amp; INDEX(MyData,D4478, E4478+1),
"    " &amp; INDEX(MyData,D4478, E4478+1))</f>
        <v xml:space="preserve">        locations.cafeteria,</v>
      </c>
    </row>
    <row r="4479" spans="4:7" x14ac:dyDescent="0.2">
      <c r="D4479" s="20">
        <f t="shared" si="69"/>
        <v>293</v>
      </c>
      <c r="E4479" s="20">
        <f>MIN(IF(MOD(ROWS($A$2:A4479),$A$2)=0,E4478+1, E4478), $B$2-1)</f>
        <v>5</v>
      </c>
      <c r="G4479" s="2" t="str">
        <f>IF(NOT(OR(
SUMPRODUCT(--ISNUMBER(SEARCH('Chapter 2 (Generated)'!$B$3:$V$3,INDEX(MyData,D4479, E4479+1))))&gt;0,
SUMPRODUCT(--ISNUMBER(SEARCH('Chapter 2 (Generated)'!$B$4:$V$4,INDEX(MyData,D4479, E4479+1))))&gt;0)),
"        " &amp; INDEX(MyData,D4479, E4479+1),
"    " &amp; INDEX(MyData,D4479, E4479+1))</f>
        <v xml:space="preserve">        locations.cafeteria,//290 </v>
      </c>
    </row>
    <row r="4480" spans="4:7" x14ac:dyDescent="0.2">
      <c r="D4480" s="20">
        <f t="shared" si="69"/>
        <v>294</v>
      </c>
      <c r="E4480" s="20">
        <f>MIN(IF(MOD(ROWS($A$2:A4480),$A$2)=0,E4479+1, E4479), $B$2-1)</f>
        <v>5</v>
      </c>
      <c r="G4480" s="2" t="str">
        <f>IF(NOT(OR(
SUMPRODUCT(--ISNUMBER(SEARCH('Chapter 2 (Generated)'!$B$3:$V$3,INDEX(MyData,D4480, E4480+1))))&gt;0,
SUMPRODUCT(--ISNUMBER(SEARCH('Chapter 2 (Generated)'!$B$4:$V$4,INDEX(MyData,D4480, E4480+1))))&gt;0)),
"        " &amp; INDEX(MyData,D4480, E4480+1),
"    " &amp; INDEX(MyData,D4480, E4480+1))</f>
        <v xml:space="preserve">        locations.cafeteria,</v>
      </c>
    </row>
    <row r="4481" spans="4:7" x14ac:dyDescent="0.2">
      <c r="D4481" s="20">
        <f t="shared" si="69"/>
        <v>295</v>
      </c>
      <c r="E4481" s="20">
        <f>MIN(IF(MOD(ROWS($A$2:A4481),$A$2)=0,E4480+1, E4480), $B$2-1)</f>
        <v>5</v>
      </c>
      <c r="G4481" s="2" t="str">
        <f>IF(NOT(OR(
SUMPRODUCT(--ISNUMBER(SEARCH('Chapter 2 (Generated)'!$B$3:$V$3,INDEX(MyData,D4481, E4481+1))))&gt;0,
SUMPRODUCT(--ISNUMBER(SEARCH('Chapter 2 (Generated)'!$B$4:$V$4,INDEX(MyData,D4481, E4481+1))))&gt;0)),
"        " &amp; INDEX(MyData,D4481, E4481+1),
"    " &amp; INDEX(MyData,D4481, E4481+1))</f>
        <v xml:space="preserve">        locations.cafeteria,</v>
      </c>
    </row>
    <row r="4482" spans="4:7" x14ac:dyDescent="0.2">
      <c r="D4482" s="20">
        <f t="shared" ref="D4482:D4545" si="70">MOD(ROW(D4481)-1+ROWS(MyData),ROWS(MyData))+1</f>
        <v>296</v>
      </c>
      <c r="E4482" s="20">
        <f>MIN(IF(MOD(ROWS($A$2:A4482),$A$2)=0,E4481+1, E4481), $B$2-1)</f>
        <v>5</v>
      </c>
      <c r="G4482" s="2" t="str">
        <f>IF(NOT(OR(
SUMPRODUCT(--ISNUMBER(SEARCH('Chapter 2 (Generated)'!$B$3:$V$3,INDEX(MyData,D4482, E4482+1))))&gt;0,
SUMPRODUCT(--ISNUMBER(SEARCH('Chapter 2 (Generated)'!$B$4:$V$4,INDEX(MyData,D4482, E4482+1))))&gt;0)),
"        " &amp; INDEX(MyData,D4482, E4482+1),
"    " &amp; INDEX(MyData,D4482, E4482+1))</f>
        <v xml:space="preserve">        locations.cafeteria,</v>
      </c>
    </row>
    <row r="4483" spans="4:7" x14ac:dyDescent="0.2">
      <c r="D4483" s="20">
        <f t="shared" si="70"/>
        <v>297</v>
      </c>
      <c r="E4483" s="20">
        <f>MIN(IF(MOD(ROWS($A$2:A4483),$A$2)=0,E4482+1, E4482), $B$2-1)</f>
        <v>5</v>
      </c>
      <c r="G4483" s="2" t="str">
        <f>IF(NOT(OR(
SUMPRODUCT(--ISNUMBER(SEARCH('Chapter 2 (Generated)'!$B$3:$V$3,INDEX(MyData,D4483, E4483+1))))&gt;0,
SUMPRODUCT(--ISNUMBER(SEARCH('Chapter 2 (Generated)'!$B$4:$V$4,INDEX(MyData,D4483, E4483+1))))&gt;0)),
"        " &amp; INDEX(MyData,D4483, E4483+1),
"    " &amp; INDEX(MyData,D4483, E4483+1))</f>
        <v xml:space="preserve">        locations.cafeteria,</v>
      </c>
    </row>
    <row r="4484" spans="4:7" x14ac:dyDescent="0.2">
      <c r="D4484" s="20">
        <f t="shared" si="70"/>
        <v>298</v>
      </c>
      <c r="E4484" s="20">
        <f>MIN(IF(MOD(ROWS($A$2:A4484),$A$2)=0,E4483+1, E4483), $B$2-1)</f>
        <v>5</v>
      </c>
      <c r="G4484" s="2" t="str">
        <f>IF(NOT(OR(
SUMPRODUCT(--ISNUMBER(SEARCH('Chapter 2 (Generated)'!$B$3:$V$3,INDEX(MyData,D4484, E4484+1))))&gt;0,
SUMPRODUCT(--ISNUMBER(SEARCH('Chapter 2 (Generated)'!$B$4:$V$4,INDEX(MyData,D4484, E4484+1))))&gt;0)),
"        " &amp; INDEX(MyData,D4484, E4484+1),
"    " &amp; INDEX(MyData,D4484, E4484+1))</f>
        <v xml:space="preserve">        locations.cafeteria,//295 </v>
      </c>
    </row>
    <row r="4485" spans="4:7" x14ac:dyDescent="0.2">
      <c r="D4485" s="20">
        <f t="shared" si="70"/>
        <v>299</v>
      </c>
      <c r="E4485" s="20">
        <f>MIN(IF(MOD(ROWS($A$2:A4485),$A$2)=0,E4484+1, E4484), $B$2-1)</f>
        <v>5</v>
      </c>
      <c r="G4485" s="2" t="str">
        <f>IF(NOT(OR(
SUMPRODUCT(--ISNUMBER(SEARCH('Chapter 2 (Generated)'!$B$3:$V$3,INDEX(MyData,D4485, E4485+1))))&gt;0,
SUMPRODUCT(--ISNUMBER(SEARCH('Chapter 2 (Generated)'!$B$4:$V$4,INDEX(MyData,D4485, E4485+1))))&gt;0)),
"        " &amp; INDEX(MyData,D4485, E4485+1),
"    " &amp; INDEX(MyData,D4485, E4485+1))</f>
        <v xml:space="preserve">        locations.cafeteria,</v>
      </c>
    </row>
    <row r="4486" spans="4:7" x14ac:dyDescent="0.2">
      <c r="D4486" s="20">
        <f t="shared" si="70"/>
        <v>300</v>
      </c>
      <c r="E4486" s="20">
        <f>MIN(IF(MOD(ROWS($A$2:A4486),$A$2)=0,E4485+1, E4485), $B$2-1)</f>
        <v>5</v>
      </c>
      <c r="G4486" s="2" t="str">
        <f>IF(NOT(OR(
SUMPRODUCT(--ISNUMBER(SEARCH('Chapter 2 (Generated)'!$B$3:$V$3,INDEX(MyData,D4486, E4486+1))))&gt;0,
SUMPRODUCT(--ISNUMBER(SEARCH('Chapter 2 (Generated)'!$B$4:$V$4,INDEX(MyData,D4486, E4486+1))))&gt;0)),
"        " &amp; INDEX(MyData,D4486, E4486+1),
"    " &amp; INDEX(MyData,D4486, E4486+1))</f>
        <v xml:space="preserve">        locations.cafeteria,</v>
      </c>
    </row>
    <row r="4487" spans="4:7" x14ac:dyDescent="0.2">
      <c r="D4487" s="20">
        <f t="shared" si="70"/>
        <v>301</v>
      </c>
      <c r="E4487" s="20">
        <f>MIN(IF(MOD(ROWS($A$2:A4487),$A$2)=0,E4486+1, E4486), $B$2-1)</f>
        <v>5</v>
      </c>
      <c r="G4487" s="2" t="str">
        <f>IF(NOT(OR(
SUMPRODUCT(--ISNUMBER(SEARCH('Chapter 2 (Generated)'!$B$3:$V$3,INDEX(MyData,D4487, E4487+1))))&gt;0,
SUMPRODUCT(--ISNUMBER(SEARCH('Chapter 2 (Generated)'!$B$4:$V$4,INDEX(MyData,D4487, E4487+1))))&gt;0)),
"        " &amp; INDEX(MyData,D4487, E4487+1),
"    " &amp; INDEX(MyData,D4487, E4487+1))</f>
        <v xml:space="preserve">        locations.cafeteria,</v>
      </c>
    </row>
    <row r="4488" spans="4:7" x14ac:dyDescent="0.2">
      <c r="D4488" s="20">
        <f t="shared" si="70"/>
        <v>302</v>
      </c>
      <c r="E4488" s="20">
        <f>MIN(IF(MOD(ROWS($A$2:A4488),$A$2)=0,E4487+1, E4487), $B$2-1)</f>
        <v>5</v>
      </c>
      <c r="G4488" s="2" t="str">
        <f>IF(NOT(OR(
SUMPRODUCT(--ISNUMBER(SEARCH('Chapter 2 (Generated)'!$B$3:$V$3,INDEX(MyData,D4488, E4488+1))))&gt;0,
SUMPRODUCT(--ISNUMBER(SEARCH('Chapter 2 (Generated)'!$B$4:$V$4,INDEX(MyData,D4488, E4488+1))))&gt;0)),
"        " &amp; INDEX(MyData,D4488, E4488+1),
"    " &amp; INDEX(MyData,D4488, E4488+1))</f>
        <v xml:space="preserve">        locations.cafeteria,</v>
      </c>
    </row>
    <row r="4489" spans="4:7" x14ac:dyDescent="0.2">
      <c r="D4489" s="20">
        <f t="shared" si="70"/>
        <v>303</v>
      </c>
      <c r="E4489" s="20">
        <f>MIN(IF(MOD(ROWS($A$2:A4489),$A$2)=0,E4488+1, E4488), $B$2-1)</f>
        <v>5</v>
      </c>
      <c r="G4489" s="2" t="str">
        <f>IF(NOT(OR(
SUMPRODUCT(--ISNUMBER(SEARCH('Chapter 2 (Generated)'!$B$3:$V$3,INDEX(MyData,D4489, E4489+1))))&gt;0,
SUMPRODUCT(--ISNUMBER(SEARCH('Chapter 2 (Generated)'!$B$4:$V$4,INDEX(MyData,D4489, E4489+1))))&gt;0)),
"        " &amp; INDEX(MyData,D4489, E4489+1),
"    " &amp; INDEX(MyData,D4489, E4489+1))</f>
        <v xml:space="preserve">        locations.cafeteria,//300 </v>
      </c>
    </row>
    <row r="4490" spans="4:7" x14ac:dyDescent="0.2">
      <c r="D4490" s="20">
        <f t="shared" si="70"/>
        <v>304</v>
      </c>
      <c r="E4490" s="20">
        <f>MIN(IF(MOD(ROWS($A$2:A4490),$A$2)=0,E4489+1, E4489), $B$2-1)</f>
        <v>5</v>
      </c>
      <c r="G4490" s="2" t="str">
        <f>IF(NOT(OR(
SUMPRODUCT(--ISNUMBER(SEARCH('Chapter 2 (Generated)'!$B$3:$V$3,INDEX(MyData,D4490, E4490+1))))&gt;0,
SUMPRODUCT(--ISNUMBER(SEARCH('Chapter 2 (Generated)'!$B$4:$V$4,INDEX(MyData,D4490, E4490+1))))&gt;0)),
"        " &amp; INDEX(MyData,D4490, E4490+1),
"    " &amp; INDEX(MyData,D4490, E4490+1))</f>
        <v xml:space="preserve">        locations.cafeteria,</v>
      </c>
    </row>
    <row r="4491" spans="4:7" x14ac:dyDescent="0.2">
      <c r="D4491" s="20">
        <f t="shared" si="70"/>
        <v>305</v>
      </c>
      <c r="E4491" s="20">
        <f>MIN(IF(MOD(ROWS($A$2:A4491),$A$2)=0,E4490+1, E4490), $B$2-1)</f>
        <v>5</v>
      </c>
      <c r="G4491" s="2" t="str">
        <f>IF(NOT(OR(
SUMPRODUCT(--ISNUMBER(SEARCH('Chapter 2 (Generated)'!$B$3:$V$3,INDEX(MyData,D4491, E4491+1))))&gt;0,
SUMPRODUCT(--ISNUMBER(SEARCH('Chapter 2 (Generated)'!$B$4:$V$4,INDEX(MyData,D4491, E4491+1))))&gt;0)),
"        " &amp; INDEX(MyData,D4491, E4491+1),
"    " &amp; INDEX(MyData,D4491, E4491+1))</f>
        <v xml:space="preserve">        locations.cafeteria,</v>
      </c>
    </row>
    <row r="4492" spans="4:7" x14ac:dyDescent="0.2">
      <c r="D4492" s="20">
        <f t="shared" si="70"/>
        <v>306</v>
      </c>
      <c r="E4492" s="20">
        <f>MIN(IF(MOD(ROWS($A$2:A4492),$A$2)=0,E4491+1, E4491), $B$2-1)</f>
        <v>5</v>
      </c>
      <c r="G4492" s="2" t="str">
        <f>IF(NOT(OR(
SUMPRODUCT(--ISNUMBER(SEARCH('Chapter 2 (Generated)'!$B$3:$V$3,INDEX(MyData,D4492, E4492+1))))&gt;0,
SUMPRODUCT(--ISNUMBER(SEARCH('Chapter 2 (Generated)'!$B$4:$V$4,INDEX(MyData,D4492, E4492+1))))&gt;0)),
"        " &amp; INDEX(MyData,D4492, E4492+1),
"    " &amp; INDEX(MyData,D4492, E4492+1))</f>
        <v xml:space="preserve">        locations.cafeteria,</v>
      </c>
    </row>
    <row r="4493" spans="4:7" x14ac:dyDescent="0.2">
      <c r="D4493" s="20">
        <f t="shared" si="70"/>
        <v>307</v>
      </c>
      <c r="E4493" s="20">
        <f>MIN(IF(MOD(ROWS($A$2:A4493),$A$2)=0,E4492+1, E4492), $B$2-1)</f>
        <v>5</v>
      </c>
      <c r="G4493" s="2" t="str">
        <f>IF(NOT(OR(
SUMPRODUCT(--ISNUMBER(SEARCH('Chapter 2 (Generated)'!$B$3:$V$3,INDEX(MyData,D4493, E4493+1))))&gt;0,
SUMPRODUCT(--ISNUMBER(SEARCH('Chapter 2 (Generated)'!$B$4:$V$4,INDEX(MyData,D4493, E4493+1))))&gt;0)),
"        " &amp; INDEX(MyData,D4493, E4493+1),
"    " &amp; INDEX(MyData,D4493, E4493+1))</f>
        <v xml:space="preserve">        locations.class1,</v>
      </c>
    </row>
    <row r="4494" spans="4:7" x14ac:dyDescent="0.2">
      <c r="D4494" s="20">
        <f t="shared" si="70"/>
        <v>308</v>
      </c>
      <c r="E4494" s="20">
        <f>MIN(IF(MOD(ROWS($A$2:A4494),$A$2)=0,E4493+1, E4493), $B$2-1)</f>
        <v>5</v>
      </c>
      <c r="G4494" s="2" t="str">
        <f>IF(NOT(OR(
SUMPRODUCT(--ISNUMBER(SEARCH('Chapter 2 (Generated)'!$B$3:$V$3,INDEX(MyData,D4494, E4494+1))))&gt;0,
SUMPRODUCT(--ISNUMBER(SEARCH('Chapter 2 (Generated)'!$B$4:$V$4,INDEX(MyData,D4494, E4494+1))))&gt;0)),
"        " &amp; INDEX(MyData,D4494, E4494+1),
"    " &amp; INDEX(MyData,D4494, E4494+1))</f>
        <v xml:space="preserve">        locations.class1,//305 </v>
      </c>
    </row>
    <row r="4495" spans="4:7" x14ac:dyDescent="0.2">
      <c r="D4495" s="20">
        <f t="shared" si="70"/>
        <v>309</v>
      </c>
      <c r="E4495" s="20">
        <f>MIN(IF(MOD(ROWS($A$2:A4495),$A$2)=0,E4494+1, E4494), $B$2-1)</f>
        <v>5</v>
      </c>
      <c r="G4495" s="2" t="str">
        <f>IF(NOT(OR(
SUMPRODUCT(--ISNUMBER(SEARCH('Chapter 2 (Generated)'!$B$3:$V$3,INDEX(MyData,D4495, E4495+1))))&gt;0,
SUMPRODUCT(--ISNUMBER(SEARCH('Chapter 2 (Generated)'!$B$4:$V$4,INDEX(MyData,D4495, E4495+1))))&gt;0)),
"        " &amp; INDEX(MyData,D4495, E4495+1),
"    " &amp; INDEX(MyData,D4495, E4495+1))</f>
        <v xml:space="preserve">        locations.class1,</v>
      </c>
    </row>
    <row r="4496" spans="4:7" x14ac:dyDescent="0.2">
      <c r="D4496" s="20">
        <f t="shared" si="70"/>
        <v>310</v>
      </c>
      <c r="E4496" s="20">
        <f>MIN(IF(MOD(ROWS($A$2:A4496),$A$2)=0,E4495+1, E4495), $B$2-1)</f>
        <v>5</v>
      </c>
      <c r="G4496" s="2" t="str">
        <f>IF(NOT(OR(
SUMPRODUCT(--ISNUMBER(SEARCH('Chapter 2 (Generated)'!$B$3:$V$3,INDEX(MyData,D4496, E4496+1))))&gt;0,
SUMPRODUCT(--ISNUMBER(SEARCH('Chapter 2 (Generated)'!$B$4:$V$4,INDEX(MyData,D4496, E4496+1))))&gt;0)),
"        " &amp; INDEX(MyData,D4496, E4496+1),
"    " &amp; INDEX(MyData,D4496, E4496+1))</f>
        <v xml:space="preserve">        locations.class1,</v>
      </c>
    </row>
    <row r="4497" spans="4:7" x14ac:dyDescent="0.2">
      <c r="D4497" s="20">
        <f t="shared" si="70"/>
        <v>311</v>
      </c>
      <c r="E4497" s="20">
        <f>MIN(IF(MOD(ROWS($A$2:A4497),$A$2)=0,E4496+1, E4496), $B$2-1)</f>
        <v>5</v>
      </c>
      <c r="G4497" s="2" t="str">
        <f>IF(NOT(OR(
SUMPRODUCT(--ISNUMBER(SEARCH('Chapter 2 (Generated)'!$B$3:$V$3,INDEX(MyData,D4497, E4497+1))))&gt;0,
SUMPRODUCT(--ISNUMBER(SEARCH('Chapter 2 (Generated)'!$B$4:$V$4,INDEX(MyData,D4497, E4497+1))))&gt;0)),
"        " &amp; INDEX(MyData,D4497, E4497+1),
"    " &amp; INDEX(MyData,D4497, E4497+1))</f>
        <v xml:space="preserve">        locations.class1,</v>
      </c>
    </row>
    <row r="4498" spans="4:7" x14ac:dyDescent="0.2">
      <c r="D4498" s="20">
        <f t="shared" si="70"/>
        <v>312</v>
      </c>
      <c r="E4498" s="20">
        <f>MIN(IF(MOD(ROWS($A$2:A4498),$A$2)=0,E4497+1, E4497), $B$2-1)</f>
        <v>5</v>
      </c>
      <c r="G4498" s="2" t="str">
        <f>IF(NOT(OR(
SUMPRODUCT(--ISNUMBER(SEARCH('Chapter 2 (Generated)'!$B$3:$V$3,INDEX(MyData,D4498, E4498+1))))&gt;0,
SUMPRODUCT(--ISNUMBER(SEARCH('Chapter 2 (Generated)'!$B$4:$V$4,INDEX(MyData,D4498, E4498+1))))&gt;0)),
"        " &amp; INDEX(MyData,D4498, E4498+1),
"    " &amp; INDEX(MyData,D4498, E4498+1))</f>
        <v xml:space="preserve">        locations.class1,</v>
      </c>
    </row>
    <row r="4499" spans="4:7" x14ac:dyDescent="0.2">
      <c r="D4499" s="20">
        <f t="shared" si="70"/>
        <v>313</v>
      </c>
      <c r="E4499" s="20">
        <f>MIN(IF(MOD(ROWS($A$2:A4499),$A$2)=0,E4498+1, E4498), $B$2-1)</f>
        <v>5</v>
      </c>
      <c r="G4499" s="2" t="str">
        <f>IF(NOT(OR(
SUMPRODUCT(--ISNUMBER(SEARCH('Chapter 2 (Generated)'!$B$3:$V$3,INDEX(MyData,D4499, E4499+1))))&gt;0,
SUMPRODUCT(--ISNUMBER(SEARCH('Chapter 2 (Generated)'!$B$4:$V$4,INDEX(MyData,D4499, E4499+1))))&gt;0)),
"        " &amp; INDEX(MyData,D4499, E4499+1),
"    " &amp; INDEX(MyData,D4499, E4499+1))</f>
        <v xml:space="preserve">        locations.class1,//310 </v>
      </c>
    </row>
    <row r="4500" spans="4:7" x14ac:dyDescent="0.2">
      <c r="D4500" s="20">
        <f t="shared" si="70"/>
        <v>314</v>
      </c>
      <c r="E4500" s="20">
        <f>MIN(IF(MOD(ROWS($A$2:A4500),$A$2)=0,E4499+1, E4499), $B$2-1)</f>
        <v>5</v>
      </c>
      <c r="G4500" s="2" t="str">
        <f>IF(NOT(OR(
SUMPRODUCT(--ISNUMBER(SEARCH('Chapter 2 (Generated)'!$B$3:$V$3,INDEX(MyData,D4500, E4500+1))))&gt;0,
SUMPRODUCT(--ISNUMBER(SEARCH('Chapter 2 (Generated)'!$B$4:$V$4,INDEX(MyData,D4500, E4500+1))))&gt;0)),
"        " &amp; INDEX(MyData,D4500, E4500+1),
"    " &amp; INDEX(MyData,D4500, E4500+1))</f>
        <v xml:space="preserve">        locations.class1,</v>
      </c>
    </row>
    <row r="4501" spans="4:7" x14ac:dyDescent="0.2">
      <c r="D4501" s="20">
        <f t="shared" si="70"/>
        <v>315</v>
      </c>
      <c r="E4501" s="20">
        <f>MIN(IF(MOD(ROWS($A$2:A4501),$A$2)=0,E4500+1, E4500), $B$2-1)</f>
        <v>5</v>
      </c>
      <c r="G4501" s="2" t="str">
        <f>IF(NOT(OR(
SUMPRODUCT(--ISNUMBER(SEARCH('Chapter 2 (Generated)'!$B$3:$V$3,INDEX(MyData,D4501, E4501+1))))&gt;0,
SUMPRODUCT(--ISNUMBER(SEARCH('Chapter 2 (Generated)'!$B$4:$V$4,INDEX(MyData,D4501, E4501+1))))&gt;0)),
"        " &amp; INDEX(MyData,D4501, E4501+1),
"    " &amp; INDEX(MyData,D4501, E4501+1))</f>
        <v xml:space="preserve">        locations.class1,</v>
      </c>
    </row>
    <row r="4502" spans="4:7" x14ac:dyDescent="0.2">
      <c r="D4502" s="20">
        <f t="shared" si="70"/>
        <v>316</v>
      </c>
      <c r="E4502" s="20">
        <f>MIN(IF(MOD(ROWS($A$2:A4502),$A$2)=0,E4501+1, E4501), $B$2-1)</f>
        <v>5</v>
      </c>
      <c r="G4502" s="2" t="str">
        <f>IF(NOT(OR(
SUMPRODUCT(--ISNUMBER(SEARCH('Chapter 2 (Generated)'!$B$3:$V$3,INDEX(MyData,D4502, E4502+1))))&gt;0,
SUMPRODUCT(--ISNUMBER(SEARCH('Chapter 2 (Generated)'!$B$4:$V$4,INDEX(MyData,D4502, E4502+1))))&gt;0)),
"        " &amp; INDEX(MyData,D4502, E4502+1),
"    " &amp; INDEX(MyData,D4502, E4502+1))</f>
        <v xml:space="preserve">        locations.class1,</v>
      </c>
    </row>
    <row r="4503" spans="4:7" x14ac:dyDescent="0.2">
      <c r="D4503" s="20">
        <f t="shared" si="70"/>
        <v>317</v>
      </c>
      <c r="E4503" s="20">
        <f>MIN(IF(MOD(ROWS($A$2:A4503),$A$2)=0,E4502+1, E4502), $B$2-1)</f>
        <v>5</v>
      </c>
      <c r="G4503" s="2" t="str">
        <f>IF(NOT(OR(
SUMPRODUCT(--ISNUMBER(SEARCH('Chapter 2 (Generated)'!$B$3:$V$3,INDEX(MyData,D4503, E4503+1))))&gt;0,
SUMPRODUCT(--ISNUMBER(SEARCH('Chapter 2 (Generated)'!$B$4:$V$4,INDEX(MyData,D4503, E4503+1))))&gt;0)),
"        " &amp; INDEX(MyData,D4503, E4503+1),
"    " &amp; INDEX(MyData,D4503, E4503+1))</f>
        <v xml:space="preserve">        locations.class1,</v>
      </c>
    </row>
    <row r="4504" spans="4:7" x14ac:dyDescent="0.2">
      <c r="D4504" s="20">
        <f t="shared" si="70"/>
        <v>318</v>
      </c>
      <c r="E4504" s="20">
        <f>MIN(IF(MOD(ROWS($A$2:A4504),$A$2)=0,E4503+1, E4503), $B$2-1)</f>
        <v>5</v>
      </c>
      <c r="G4504" s="2" t="str">
        <f>IF(NOT(OR(
SUMPRODUCT(--ISNUMBER(SEARCH('Chapter 2 (Generated)'!$B$3:$V$3,INDEX(MyData,D4504, E4504+1))))&gt;0,
SUMPRODUCT(--ISNUMBER(SEARCH('Chapter 2 (Generated)'!$B$4:$V$4,INDEX(MyData,D4504, E4504+1))))&gt;0)),
"        " &amp; INDEX(MyData,D4504, E4504+1),
"    " &amp; INDEX(MyData,D4504, E4504+1))</f>
        <v xml:space="preserve">        locations.class1,//315 </v>
      </c>
    </row>
    <row r="4505" spans="4:7" x14ac:dyDescent="0.2">
      <c r="D4505" s="20">
        <f t="shared" si="70"/>
        <v>319</v>
      </c>
      <c r="E4505" s="20">
        <f>MIN(IF(MOD(ROWS($A$2:A4505),$A$2)=0,E4504+1, E4504), $B$2-1)</f>
        <v>5</v>
      </c>
      <c r="G4505" s="2" t="str">
        <f>IF(NOT(OR(
SUMPRODUCT(--ISNUMBER(SEARCH('Chapter 2 (Generated)'!$B$3:$V$3,INDEX(MyData,D4505, E4505+1))))&gt;0,
SUMPRODUCT(--ISNUMBER(SEARCH('Chapter 2 (Generated)'!$B$4:$V$4,INDEX(MyData,D4505, E4505+1))))&gt;0)),
"        " &amp; INDEX(MyData,D4505, E4505+1),
"    " &amp; INDEX(MyData,D4505, E4505+1))</f>
        <v xml:space="preserve">        locations.class1,</v>
      </c>
    </row>
    <row r="4506" spans="4:7" x14ac:dyDescent="0.2">
      <c r="D4506" s="20">
        <f t="shared" si="70"/>
        <v>320</v>
      </c>
      <c r="E4506" s="20">
        <f>MIN(IF(MOD(ROWS($A$2:A4506),$A$2)=0,E4505+1, E4505), $B$2-1)</f>
        <v>5</v>
      </c>
      <c r="G4506" s="2" t="str">
        <f>IF(NOT(OR(
SUMPRODUCT(--ISNUMBER(SEARCH('Chapter 2 (Generated)'!$B$3:$V$3,INDEX(MyData,D4506, E4506+1))))&gt;0,
SUMPRODUCT(--ISNUMBER(SEARCH('Chapter 2 (Generated)'!$B$4:$V$4,INDEX(MyData,D4506, E4506+1))))&gt;0)),
"        " &amp; INDEX(MyData,D4506, E4506+1),
"    " &amp; INDEX(MyData,D4506, E4506+1))</f>
        <v xml:space="preserve">        locations.class1,</v>
      </c>
    </row>
    <row r="4507" spans="4:7" x14ac:dyDescent="0.2">
      <c r="D4507" s="20">
        <f t="shared" si="70"/>
        <v>321</v>
      </c>
      <c r="E4507" s="20">
        <f>MIN(IF(MOD(ROWS($A$2:A4507),$A$2)=0,E4506+1, E4506), $B$2-1)</f>
        <v>5</v>
      </c>
      <c r="G4507" s="2" t="str">
        <f>IF(NOT(OR(
SUMPRODUCT(--ISNUMBER(SEARCH('Chapter 2 (Generated)'!$B$3:$V$3,INDEX(MyData,D4507, E4507+1))))&gt;0,
SUMPRODUCT(--ISNUMBER(SEARCH('Chapter 2 (Generated)'!$B$4:$V$4,INDEX(MyData,D4507, E4507+1))))&gt;0)),
"        " &amp; INDEX(MyData,D4507, E4507+1),
"    " &amp; INDEX(MyData,D4507, E4507+1))</f>
        <v xml:space="preserve">        locations.class1,</v>
      </c>
    </row>
    <row r="4508" spans="4:7" x14ac:dyDescent="0.2">
      <c r="D4508" s="20">
        <f t="shared" si="70"/>
        <v>322</v>
      </c>
      <c r="E4508" s="20">
        <f>MIN(IF(MOD(ROWS($A$2:A4508),$A$2)=0,E4507+1, E4507), $B$2-1)</f>
        <v>5</v>
      </c>
      <c r="G4508" s="2" t="str">
        <f>IF(NOT(OR(
SUMPRODUCT(--ISNUMBER(SEARCH('Chapter 2 (Generated)'!$B$3:$V$3,INDEX(MyData,D4508, E4508+1))))&gt;0,
SUMPRODUCT(--ISNUMBER(SEARCH('Chapter 2 (Generated)'!$B$4:$V$4,INDEX(MyData,D4508, E4508+1))))&gt;0)),
"        " &amp; INDEX(MyData,D4508, E4508+1),
"    " &amp; INDEX(MyData,D4508, E4508+1))</f>
        <v xml:space="preserve">        locations.class1,</v>
      </c>
    </row>
    <row r="4509" spans="4:7" x14ac:dyDescent="0.2">
      <c r="D4509" s="20">
        <f t="shared" si="70"/>
        <v>323</v>
      </c>
      <c r="E4509" s="20">
        <f>MIN(IF(MOD(ROWS($A$2:A4509),$A$2)=0,E4508+1, E4508), $B$2-1)</f>
        <v>5</v>
      </c>
      <c r="G4509" s="2" t="str">
        <f>IF(NOT(OR(
SUMPRODUCT(--ISNUMBER(SEARCH('Chapter 2 (Generated)'!$B$3:$V$3,INDEX(MyData,D4509, E4509+1))))&gt;0,
SUMPRODUCT(--ISNUMBER(SEARCH('Chapter 2 (Generated)'!$B$4:$V$4,INDEX(MyData,D4509, E4509+1))))&gt;0)),
"        " &amp; INDEX(MyData,D4509, E4509+1),
"    " &amp; INDEX(MyData,D4509, E4509+1))</f>
        <v xml:space="preserve">        locations.class1,//320 </v>
      </c>
    </row>
    <row r="4510" spans="4:7" x14ac:dyDescent="0.2">
      <c r="D4510" s="20">
        <f t="shared" si="70"/>
        <v>324</v>
      </c>
      <c r="E4510" s="20">
        <f>MIN(IF(MOD(ROWS($A$2:A4510),$A$2)=0,E4509+1, E4509), $B$2-1)</f>
        <v>5</v>
      </c>
      <c r="G4510" s="2" t="str">
        <f>IF(NOT(OR(
SUMPRODUCT(--ISNUMBER(SEARCH('Chapter 2 (Generated)'!$B$3:$V$3,INDEX(MyData,D4510, E4510+1))))&gt;0,
SUMPRODUCT(--ISNUMBER(SEARCH('Chapter 2 (Generated)'!$B$4:$V$4,INDEX(MyData,D4510, E4510+1))))&gt;0)),
"        " &amp; INDEX(MyData,D4510, E4510+1),
"    " &amp; INDEX(MyData,D4510, E4510+1))</f>
        <v xml:space="preserve">        locations.class1,</v>
      </c>
    </row>
    <row r="4511" spans="4:7" x14ac:dyDescent="0.2">
      <c r="D4511" s="20">
        <f t="shared" si="70"/>
        <v>325</v>
      </c>
      <c r="E4511" s="20">
        <f>MIN(IF(MOD(ROWS($A$2:A4511),$A$2)=0,E4510+1, E4510), $B$2-1)</f>
        <v>5</v>
      </c>
      <c r="G4511" s="2" t="str">
        <f>IF(NOT(OR(
SUMPRODUCT(--ISNUMBER(SEARCH('Chapter 2 (Generated)'!$B$3:$V$3,INDEX(MyData,D4511, E4511+1))))&gt;0,
SUMPRODUCT(--ISNUMBER(SEARCH('Chapter 2 (Generated)'!$B$4:$V$4,INDEX(MyData,D4511, E4511+1))))&gt;0)),
"        " &amp; INDEX(MyData,D4511, E4511+1),
"    " &amp; INDEX(MyData,D4511, E4511+1))</f>
        <v xml:space="preserve">        locations.class1,</v>
      </c>
    </row>
    <row r="4512" spans="4:7" x14ac:dyDescent="0.2">
      <c r="D4512" s="20">
        <f t="shared" si="70"/>
        <v>326</v>
      </c>
      <c r="E4512" s="20">
        <f>MIN(IF(MOD(ROWS($A$2:A4512),$A$2)=0,E4511+1, E4511), $B$2-1)</f>
        <v>5</v>
      </c>
      <c r="G4512" s="2" t="str">
        <f>IF(NOT(OR(
SUMPRODUCT(--ISNUMBER(SEARCH('Chapter 2 (Generated)'!$B$3:$V$3,INDEX(MyData,D4512, E4512+1))))&gt;0,
SUMPRODUCT(--ISNUMBER(SEARCH('Chapter 2 (Generated)'!$B$4:$V$4,INDEX(MyData,D4512, E4512+1))))&gt;0)),
"        " &amp; INDEX(MyData,D4512, E4512+1),
"    " &amp; INDEX(MyData,D4512, E4512+1))</f>
        <v xml:space="preserve">        locations.class1,</v>
      </c>
    </row>
    <row r="4513" spans="4:7" x14ac:dyDescent="0.2">
      <c r="D4513" s="20">
        <f t="shared" si="70"/>
        <v>327</v>
      </c>
      <c r="E4513" s="20">
        <f>MIN(IF(MOD(ROWS($A$2:A4513),$A$2)=0,E4512+1, E4512), $B$2-1)</f>
        <v>5</v>
      </c>
      <c r="G4513" s="2" t="str">
        <f>IF(NOT(OR(
SUMPRODUCT(--ISNUMBER(SEARCH('Chapter 2 (Generated)'!$B$3:$V$3,INDEX(MyData,D4513, E4513+1))))&gt;0,
SUMPRODUCT(--ISNUMBER(SEARCH('Chapter 2 (Generated)'!$B$4:$V$4,INDEX(MyData,D4513, E4513+1))))&gt;0)),
"        " &amp; INDEX(MyData,D4513, E4513+1),
"    " &amp; INDEX(MyData,D4513, E4513+1))</f>
        <v xml:space="preserve">        locations.class1,</v>
      </c>
    </row>
    <row r="4514" spans="4:7" x14ac:dyDescent="0.2">
      <c r="D4514" s="20">
        <f t="shared" si="70"/>
        <v>328</v>
      </c>
      <c r="E4514" s="20">
        <f>MIN(IF(MOD(ROWS($A$2:A4514),$A$2)=0,E4513+1, E4513), $B$2-1)</f>
        <v>5</v>
      </c>
      <c r="G4514" s="2" t="str">
        <f>IF(NOT(OR(
SUMPRODUCT(--ISNUMBER(SEARCH('Chapter 2 (Generated)'!$B$3:$V$3,INDEX(MyData,D4514, E4514+1))))&gt;0,
SUMPRODUCT(--ISNUMBER(SEARCH('Chapter 2 (Generated)'!$B$4:$V$4,INDEX(MyData,D4514, E4514+1))))&gt;0)),
"        " &amp; INDEX(MyData,D4514, E4514+1),
"    " &amp; INDEX(MyData,D4514, E4514+1))</f>
        <v xml:space="preserve">        locations.class1,//325 </v>
      </c>
    </row>
    <row r="4515" spans="4:7" x14ac:dyDescent="0.2">
      <c r="D4515" s="20">
        <f t="shared" si="70"/>
        <v>329</v>
      </c>
      <c r="E4515" s="20">
        <f>MIN(IF(MOD(ROWS($A$2:A4515),$A$2)=0,E4514+1, E4514), $B$2-1)</f>
        <v>5</v>
      </c>
      <c r="G4515" s="2" t="str">
        <f>IF(NOT(OR(
SUMPRODUCT(--ISNUMBER(SEARCH('Chapter 2 (Generated)'!$B$3:$V$3,INDEX(MyData,D4515, E4515+1))))&gt;0,
SUMPRODUCT(--ISNUMBER(SEARCH('Chapter 2 (Generated)'!$B$4:$V$4,INDEX(MyData,D4515, E4515+1))))&gt;0)),
"        " &amp; INDEX(MyData,D4515, E4515+1),
"    " &amp; INDEX(MyData,D4515, E4515+1))</f>
        <v xml:space="preserve">        locations.class1,</v>
      </c>
    </row>
    <row r="4516" spans="4:7" x14ac:dyDescent="0.2">
      <c r="D4516" s="20">
        <f t="shared" si="70"/>
        <v>330</v>
      </c>
      <c r="E4516" s="20">
        <f>MIN(IF(MOD(ROWS($A$2:A4516),$A$2)=0,E4515+1, E4515), $B$2-1)</f>
        <v>5</v>
      </c>
      <c r="G4516" s="2" t="str">
        <f>IF(NOT(OR(
SUMPRODUCT(--ISNUMBER(SEARCH('Chapter 2 (Generated)'!$B$3:$V$3,INDEX(MyData,D4516, E4516+1))))&gt;0,
SUMPRODUCT(--ISNUMBER(SEARCH('Chapter 2 (Generated)'!$B$4:$V$4,INDEX(MyData,D4516, E4516+1))))&gt;0)),
"        " &amp; INDEX(MyData,D4516, E4516+1),
"    " &amp; INDEX(MyData,D4516, E4516+1))</f>
        <v xml:space="preserve">        locations.class1,</v>
      </c>
    </row>
    <row r="4517" spans="4:7" x14ac:dyDescent="0.2">
      <c r="D4517" s="20">
        <f t="shared" si="70"/>
        <v>331</v>
      </c>
      <c r="E4517" s="20">
        <f>MIN(IF(MOD(ROWS($A$2:A4517),$A$2)=0,E4516+1, E4516), $B$2-1)</f>
        <v>5</v>
      </c>
      <c r="G4517" s="2" t="str">
        <f>IF(NOT(OR(
SUMPRODUCT(--ISNUMBER(SEARCH('Chapter 2 (Generated)'!$B$3:$V$3,INDEX(MyData,D4517, E4517+1))))&gt;0,
SUMPRODUCT(--ISNUMBER(SEARCH('Chapter 2 (Generated)'!$B$4:$V$4,INDEX(MyData,D4517, E4517+1))))&gt;0)),
"        " &amp; INDEX(MyData,D4517, E4517+1),
"    " &amp; INDEX(MyData,D4517, E4517+1))</f>
        <v xml:space="preserve">        locations.dormBathroom,</v>
      </c>
    </row>
    <row r="4518" spans="4:7" x14ac:dyDescent="0.2">
      <c r="D4518" s="20">
        <f t="shared" si="70"/>
        <v>332</v>
      </c>
      <c r="E4518" s="20">
        <f>MIN(IF(MOD(ROWS($A$2:A4518),$A$2)=0,E4517+1, E4517), $B$2-1)</f>
        <v>5</v>
      </c>
      <c r="G4518" s="2" t="str">
        <f>IF(NOT(OR(
SUMPRODUCT(--ISNUMBER(SEARCH('Chapter 2 (Generated)'!$B$3:$V$3,INDEX(MyData,D4518, E4518+1))))&gt;0,
SUMPRODUCT(--ISNUMBER(SEARCH('Chapter 2 (Generated)'!$B$4:$V$4,INDEX(MyData,D4518, E4518+1))))&gt;0)),
"        " &amp; INDEX(MyData,D4518, E4518+1),
"    " &amp; INDEX(MyData,D4518, E4518+1))</f>
        <v xml:space="preserve">        locations.dormBathroom,</v>
      </c>
    </row>
    <row r="4519" spans="4:7" x14ac:dyDescent="0.2">
      <c r="D4519" s="20">
        <f t="shared" si="70"/>
        <v>333</v>
      </c>
      <c r="E4519" s="20">
        <f>MIN(IF(MOD(ROWS($A$2:A4519),$A$2)=0,E4518+1, E4518), $B$2-1)</f>
        <v>5</v>
      </c>
      <c r="G4519" s="2" t="str">
        <f>IF(NOT(OR(
SUMPRODUCT(--ISNUMBER(SEARCH('Chapter 2 (Generated)'!$B$3:$V$3,INDEX(MyData,D4519, E4519+1))))&gt;0,
SUMPRODUCT(--ISNUMBER(SEARCH('Chapter 2 (Generated)'!$B$4:$V$4,INDEX(MyData,D4519, E4519+1))))&gt;0)),
"        " &amp; INDEX(MyData,D4519, E4519+1),
"    " &amp; INDEX(MyData,D4519, E4519+1))</f>
        <v xml:space="preserve">        locations.dormBathroom,//330 </v>
      </c>
    </row>
    <row r="4520" spans="4:7" x14ac:dyDescent="0.2">
      <c r="D4520" s="20">
        <f t="shared" si="70"/>
        <v>334</v>
      </c>
      <c r="E4520" s="20">
        <f>MIN(IF(MOD(ROWS($A$2:A4520),$A$2)=0,E4519+1, E4519), $B$2-1)</f>
        <v>5</v>
      </c>
      <c r="G4520" s="2" t="str">
        <f>IF(NOT(OR(
SUMPRODUCT(--ISNUMBER(SEARCH('Chapter 2 (Generated)'!$B$3:$V$3,INDEX(MyData,D4520, E4520+1))))&gt;0,
SUMPRODUCT(--ISNUMBER(SEARCH('Chapter 2 (Generated)'!$B$4:$V$4,INDEX(MyData,D4520, E4520+1))))&gt;0)),
"        " &amp; INDEX(MyData,D4520, E4520+1),
"    " &amp; INDEX(MyData,D4520, E4520+1))</f>
        <v xml:space="preserve">        locations.dormBathroom,</v>
      </c>
    </row>
    <row r="4521" spans="4:7" x14ac:dyDescent="0.2">
      <c r="D4521" s="20">
        <f t="shared" si="70"/>
        <v>335</v>
      </c>
      <c r="E4521" s="20">
        <f>MIN(IF(MOD(ROWS($A$2:A4521),$A$2)=0,E4520+1, E4520), $B$2-1)</f>
        <v>5</v>
      </c>
      <c r="G4521" s="2" t="str">
        <f>IF(NOT(OR(
SUMPRODUCT(--ISNUMBER(SEARCH('Chapter 2 (Generated)'!$B$3:$V$3,INDEX(MyData,D4521, E4521+1))))&gt;0,
SUMPRODUCT(--ISNUMBER(SEARCH('Chapter 2 (Generated)'!$B$4:$V$4,INDEX(MyData,D4521, E4521+1))))&gt;0)),
"        " &amp; INDEX(MyData,D4521, E4521+1),
"    " &amp; INDEX(MyData,D4521, E4521+1))</f>
        <v xml:space="preserve">        locations.dormBathroom,</v>
      </c>
    </row>
    <row r="4522" spans="4:7" x14ac:dyDescent="0.2">
      <c r="D4522" s="20">
        <f t="shared" si="70"/>
        <v>336</v>
      </c>
      <c r="E4522" s="20">
        <f>MIN(IF(MOD(ROWS($A$2:A4522),$A$2)=0,E4521+1, E4521), $B$2-1)</f>
        <v>5</v>
      </c>
      <c r="G4522" s="2" t="str">
        <f>IF(NOT(OR(
SUMPRODUCT(--ISNUMBER(SEARCH('Chapter 2 (Generated)'!$B$3:$V$3,INDEX(MyData,D4522, E4522+1))))&gt;0,
SUMPRODUCT(--ISNUMBER(SEARCH('Chapter 2 (Generated)'!$B$4:$V$4,INDEX(MyData,D4522, E4522+1))))&gt;0)),
"        " &amp; INDEX(MyData,D4522, E4522+1),
"    " &amp; INDEX(MyData,D4522, E4522+1))</f>
        <v xml:space="preserve">        locations.dormBathroom,</v>
      </c>
    </row>
    <row r="4523" spans="4:7" x14ac:dyDescent="0.2">
      <c r="D4523" s="20">
        <f t="shared" si="70"/>
        <v>337</v>
      </c>
      <c r="E4523" s="20">
        <f>MIN(IF(MOD(ROWS($A$2:A4523),$A$2)=0,E4522+1, E4522), $B$2-1)</f>
        <v>5</v>
      </c>
      <c r="G4523" s="2" t="str">
        <f>IF(NOT(OR(
SUMPRODUCT(--ISNUMBER(SEARCH('Chapter 2 (Generated)'!$B$3:$V$3,INDEX(MyData,D4523, E4523+1))))&gt;0,
SUMPRODUCT(--ISNUMBER(SEARCH('Chapter 2 (Generated)'!$B$4:$V$4,INDEX(MyData,D4523, E4523+1))))&gt;0)),
"        " &amp; INDEX(MyData,D4523, E4523+1),
"    " &amp; INDEX(MyData,D4523, E4523+1))</f>
        <v xml:space="preserve">        locations.dormBathroom,</v>
      </c>
    </row>
    <row r="4524" spans="4:7" x14ac:dyDescent="0.2">
      <c r="D4524" s="20">
        <f t="shared" si="70"/>
        <v>338</v>
      </c>
      <c r="E4524" s="20">
        <f>MIN(IF(MOD(ROWS($A$2:A4524),$A$2)=0,E4523+1, E4523), $B$2-1)</f>
        <v>5</v>
      </c>
      <c r="G4524" s="2" t="str">
        <f>IF(NOT(OR(
SUMPRODUCT(--ISNUMBER(SEARCH('Chapter 2 (Generated)'!$B$3:$V$3,INDEX(MyData,D4524, E4524+1))))&gt;0,
SUMPRODUCT(--ISNUMBER(SEARCH('Chapter 2 (Generated)'!$B$4:$V$4,INDEX(MyData,D4524, E4524+1))))&gt;0)),
"        " &amp; INDEX(MyData,D4524, E4524+1),
"    " &amp; INDEX(MyData,D4524, E4524+1))</f>
        <v xml:space="preserve">        locations.dormBathroom,//335 </v>
      </c>
    </row>
    <row r="4525" spans="4:7" x14ac:dyDescent="0.2">
      <c r="D4525" s="20">
        <f t="shared" si="70"/>
        <v>339</v>
      </c>
      <c r="E4525" s="20">
        <f>MIN(IF(MOD(ROWS($A$2:A4525),$A$2)=0,E4524+1, E4524), $B$2-1)</f>
        <v>5</v>
      </c>
      <c r="G4525" s="2" t="str">
        <f>IF(NOT(OR(
SUMPRODUCT(--ISNUMBER(SEARCH('Chapter 2 (Generated)'!$B$3:$V$3,INDEX(MyData,D4525, E4525+1))))&gt;0,
SUMPRODUCT(--ISNUMBER(SEARCH('Chapter 2 (Generated)'!$B$4:$V$4,INDEX(MyData,D4525, E4525+1))))&gt;0)),
"        " &amp; INDEX(MyData,D4525, E4525+1),
"    " &amp; INDEX(MyData,D4525, E4525+1))</f>
        <v xml:space="preserve">        locations.dormBathroom,</v>
      </c>
    </row>
    <row r="4526" spans="4:7" x14ac:dyDescent="0.2">
      <c r="D4526" s="20">
        <f t="shared" si="70"/>
        <v>340</v>
      </c>
      <c r="E4526" s="20">
        <f>MIN(IF(MOD(ROWS($A$2:A4526),$A$2)=0,E4525+1, E4525), $B$2-1)</f>
        <v>5</v>
      </c>
      <c r="G4526" s="2" t="str">
        <f>IF(NOT(OR(
SUMPRODUCT(--ISNUMBER(SEARCH('Chapter 2 (Generated)'!$B$3:$V$3,INDEX(MyData,D4526, E4526+1))))&gt;0,
SUMPRODUCT(--ISNUMBER(SEARCH('Chapter 2 (Generated)'!$B$4:$V$4,INDEX(MyData,D4526, E4526+1))))&gt;0)),
"        " &amp; INDEX(MyData,D4526, E4526+1),
"    " &amp; INDEX(MyData,D4526, E4526+1))</f>
        <v xml:space="preserve">        locations.dormBathroom,</v>
      </c>
    </row>
    <row r="4527" spans="4:7" x14ac:dyDescent="0.2">
      <c r="D4527" s="20">
        <f t="shared" si="70"/>
        <v>341</v>
      </c>
      <c r="E4527" s="20">
        <f>MIN(IF(MOD(ROWS($A$2:A4527),$A$2)=0,E4526+1, E4526), $B$2-1)</f>
        <v>5</v>
      </c>
      <c r="G4527" s="2" t="str">
        <f>IF(NOT(OR(
SUMPRODUCT(--ISNUMBER(SEARCH('Chapter 2 (Generated)'!$B$3:$V$3,INDEX(MyData,D4527, E4527+1))))&gt;0,
SUMPRODUCT(--ISNUMBER(SEARCH('Chapter 2 (Generated)'!$B$4:$V$4,INDEX(MyData,D4527, E4527+1))))&gt;0)),
"        " &amp; INDEX(MyData,D4527, E4527+1),
"    " &amp; INDEX(MyData,D4527, E4527+1))</f>
        <v xml:space="preserve">        locations.dormBathroom,</v>
      </c>
    </row>
    <row r="4528" spans="4:7" x14ac:dyDescent="0.2">
      <c r="D4528" s="20">
        <f t="shared" si="70"/>
        <v>342</v>
      </c>
      <c r="E4528" s="20">
        <f>MIN(IF(MOD(ROWS($A$2:A4528),$A$2)=0,E4527+1, E4527), $B$2-1)</f>
        <v>5</v>
      </c>
      <c r="G4528" s="2" t="str">
        <f>IF(NOT(OR(
SUMPRODUCT(--ISNUMBER(SEARCH('Chapter 2 (Generated)'!$B$3:$V$3,INDEX(MyData,D4528, E4528+1))))&gt;0,
SUMPRODUCT(--ISNUMBER(SEARCH('Chapter 2 (Generated)'!$B$4:$V$4,INDEX(MyData,D4528, E4528+1))))&gt;0)),
"        " &amp; INDEX(MyData,D4528, E4528+1),
"    " &amp; INDEX(MyData,D4528, E4528+1))</f>
        <v xml:space="preserve">        locations.dormBathroom,</v>
      </c>
    </row>
    <row r="4529" spans="4:7" x14ac:dyDescent="0.2">
      <c r="D4529" s="20">
        <f t="shared" si="70"/>
        <v>343</v>
      </c>
      <c r="E4529" s="20">
        <f>MIN(IF(MOD(ROWS($A$2:A4529),$A$2)=0,E4528+1, E4528), $B$2-1)</f>
        <v>5</v>
      </c>
      <c r="G4529" s="2" t="str">
        <f>IF(NOT(OR(
SUMPRODUCT(--ISNUMBER(SEARCH('Chapter 2 (Generated)'!$B$3:$V$3,INDEX(MyData,D4529, E4529+1))))&gt;0,
SUMPRODUCT(--ISNUMBER(SEARCH('Chapter 2 (Generated)'!$B$4:$V$4,INDEX(MyData,D4529, E4529+1))))&gt;0)),
"        " &amp; INDEX(MyData,D4529, E4529+1),
"    " &amp; INDEX(MyData,D4529, E4529+1))</f>
        <v xml:space="preserve">        locations.dormBathroom,//340 </v>
      </c>
    </row>
    <row r="4530" spans="4:7" x14ac:dyDescent="0.2">
      <c r="D4530" s="20">
        <f t="shared" si="70"/>
        <v>344</v>
      </c>
      <c r="E4530" s="20">
        <f>MIN(IF(MOD(ROWS($A$2:A4530),$A$2)=0,E4529+1, E4529), $B$2-1)</f>
        <v>5</v>
      </c>
      <c r="G4530" s="2" t="str">
        <f>IF(NOT(OR(
SUMPRODUCT(--ISNUMBER(SEARCH('Chapter 2 (Generated)'!$B$3:$V$3,INDEX(MyData,D4530, E4530+1))))&gt;0,
SUMPRODUCT(--ISNUMBER(SEARCH('Chapter 2 (Generated)'!$B$4:$V$4,INDEX(MyData,D4530, E4530+1))))&gt;0)),
"        " &amp; INDEX(MyData,D4530, E4530+1),
"    " &amp; INDEX(MyData,D4530, E4530+1))</f>
        <v xml:space="preserve">        locations.dormBathroom,</v>
      </c>
    </row>
    <row r="4531" spans="4:7" x14ac:dyDescent="0.2">
      <c r="D4531" s="20">
        <f t="shared" si="70"/>
        <v>345</v>
      </c>
      <c r="E4531" s="20">
        <f>MIN(IF(MOD(ROWS($A$2:A4531),$A$2)=0,E4530+1, E4530), $B$2-1)</f>
        <v>5</v>
      </c>
      <c r="G4531" s="2" t="str">
        <f>IF(NOT(OR(
SUMPRODUCT(--ISNUMBER(SEARCH('Chapter 2 (Generated)'!$B$3:$V$3,INDEX(MyData,D4531, E4531+1))))&gt;0,
SUMPRODUCT(--ISNUMBER(SEARCH('Chapter 2 (Generated)'!$B$4:$V$4,INDEX(MyData,D4531, E4531+1))))&gt;0)),
"        " &amp; INDEX(MyData,D4531, E4531+1),
"    " &amp; INDEX(MyData,D4531, E4531+1))</f>
        <v xml:space="preserve">        locations.dormBathroom,</v>
      </c>
    </row>
    <row r="4532" spans="4:7" x14ac:dyDescent="0.2">
      <c r="D4532" s="20">
        <f t="shared" si="70"/>
        <v>346</v>
      </c>
      <c r="E4532" s="20">
        <f>MIN(IF(MOD(ROWS($A$2:A4532),$A$2)=0,E4531+1, E4531), $B$2-1)</f>
        <v>5</v>
      </c>
      <c r="G4532" s="2" t="str">
        <f>IF(NOT(OR(
SUMPRODUCT(--ISNUMBER(SEARCH('Chapter 2 (Generated)'!$B$3:$V$3,INDEX(MyData,D4532, E4532+1))))&gt;0,
SUMPRODUCT(--ISNUMBER(SEARCH('Chapter 2 (Generated)'!$B$4:$V$4,INDEX(MyData,D4532, E4532+1))))&gt;0)),
"        " &amp; INDEX(MyData,D4532, E4532+1),
"    " &amp; INDEX(MyData,D4532, E4532+1))</f>
        <v xml:space="preserve">        locations.dormBathroom,</v>
      </c>
    </row>
    <row r="4533" spans="4:7" x14ac:dyDescent="0.2">
      <c r="D4533" s="20">
        <f t="shared" si="70"/>
        <v>347</v>
      </c>
      <c r="E4533" s="20">
        <f>MIN(IF(MOD(ROWS($A$2:A4533),$A$2)=0,E4532+1, E4532), $B$2-1)</f>
        <v>5</v>
      </c>
      <c r="G4533" s="2" t="str">
        <f>IF(NOT(OR(
SUMPRODUCT(--ISNUMBER(SEARCH('Chapter 2 (Generated)'!$B$3:$V$3,INDEX(MyData,D4533, E4533+1))))&gt;0,
SUMPRODUCT(--ISNUMBER(SEARCH('Chapter 2 (Generated)'!$B$4:$V$4,INDEX(MyData,D4533, E4533+1))))&gt;0)),
"        " &amp; INDEX(MyData,D4533, E4533+1),
"    " &amp; INDEX(MyData,D4533, E4533+1))</f>
        <v xml:space="preserve">        locations.dormBathroom,</v>
      </c>
    </row>
    <row r="4534" spans="4:7" x14ac:dyDescent="0.2">
      <c r="D4534" s="20">
        <f t="shared" si="70"/>
        <v>348</v>
      </c>
      <c r="E4534" s="20">
        <f>MIN(IF(MOD(ROWS($A$2:A4534),$A$2)=0,E4533+1, E4533), $B$2-1)</f>
        <v>5</v>
      </c>
      <c r="G4534" s="2" t="str">
        <f>IF(NOT(OR(
SUMPRODUCT(--ISNUMBER(SEARCH('Chapter 2 (Generated)'!$B$3:$V$3,INDEX(MyData,D4534, E4534+1))))&gt;0,
SUMPRODUCT(--ISNUMBER(SEARCH('Chapter 2 (Generated)'!$B$4:$V$4,INDEX(MyData,D4534, E4534+1))))&gt;0)),
"        " &amp; INDEX(MyData,D4534, E4534+1),
"    " &amp; INDEX(MyData,D4534, E4534+1))</f>
        <v xml:space="preserve">        locations.dormBathroom,//345 </v>
      </c>
    </row>
    <row r="4535" spans="4:7" x14ac:dyDescent="0.2">
      <c r="D4535" s="20">
        <f t="shared" si="70"/>
        <v>349</v>
      </c>
      <c r="E4535" s="20">
        <f>MIN(IF(MOD(ROWS($A$2:A4535),$A$2)=0,E4534+1, E4534), $B$2-1)</f>
        <v>5</v>
      </c>
      <c r="G4535" s="2" t="str">
        <f>IF(NOT(OR(
SUMPRODUCT(--ISNUMBER(SEARCH('Chapter 2 (Generated)'!$B$3:$V$3,INDEX(MyData,D4535, E4535+1))))&gt;0,
SUMPRODUCT(--ISNUMBER(SEARCH('Chapter 2 (Generated)'!$B$4:$V$4,INDEX(MyData,D4535, E4535+1))))&gt;0)),
"        " &amp; INDEX(MyData,D4535, E4535+1),
"    " &amp; INDEX(MyData,D4535, E4535+1))</f>
        <v xml:space="preserve">        locations.dormBathroom,</v>
      </c>
    </row>
    <row r="4536" spans="4:7" x14ac:dyDescent="0.2">
      <c r="D4536" s="20">
        <f t="shared" si="70"/>
        <v>350</v>
      </c>
      <c r="E4536" s="20">
        <f>MIN(IF(MOD(ROWS($A$2:A4536),$A$2)=0,E4535+1, E4535), $B$2-1)</f>
        <v>5</v>
      </c>
      <c r="G4536" s="2" t="str">
        <f>IF(NOT(OR(
SUMPRODUCT(--ISNUMBER(SEARCH('Chapter 2 (Generated)'!$B$3:$V$3,INDEX(MyData,D4536, E4536+1))))&gt;0,
SUMPRODUCT(--ISNUMBER(SEARCH('Chapter 2 (Generated)'!$B$4:$V$4,INDEX(MyData,D4536, E4536+1))))&gt;0)),
"        " &amp; INDEX(MyData,D4536, E4536+1),
"    " &amp; INDEX(MyData,D4536, E4536+1))</f>
        <v xml:space="preserve">        locations.dormBathroom,</v>
      </c>
    </row>
    <row r="4537" spans="4:7" x14ac:dyDescent="0.2">
      <c r="D4537" s="20">
        <f t="shared" si="70"/>
        <v>351</v>
      </c>
      <c r="E4537" s="20">
        <f>MIN(IF(MOD(ROWS($A$2:A4537),$A$2)=0,E4536+1, E4536), $B$2-1)</f>
        <v>5</v>
      </c>
      <c r="G4537" s="2" t="str">
        <f>IF(NOT(OR(
SUMPRODUCT(--ISNUMBER(SEARCH('Chapter 2 (Generated)'!$B$3:$V$3,INDEX(MyData,D4537, E4537+1))))&gt;0,
SUMPRODUCT(--ISNUMBER(SEARCH('Chapter 2 (Generated)'!$B$4:$V$4,INDEX(MyData,D4537, E4537+1))))&gt;0)),
"        " &amp; INDEX(MyData,D4537, E4537+1),
"    " &amp; INDEX(MyData,D4537, E4537+1))</f>
        <v xml:space="preserve">        locations.dormBathroom,</v>
      </c>
    </row>
    <row r="4538" spans="4:7" x14ac:dyDescent="0.2">
      <c r="D4538" s="20">
        <f t="shared" si="70"/>
        <v>352</v>
      </c>
      <c r="E4538" s="20">
        <f>MIN(IF(MOD(ROWS($A$2:A4538),$A$2)=0,E4537+1, E4537), $B$2-1)</f>
        <v>5</v>
      </c>
      <c r="G4538" s="2" t="str">
        <f>IF(NOT(OR(
SUMPRODUCT(--ISNUMBER(SEARCH('Chapter 2 (Generated)'!$B$3:$V$3,INDEX(MyData,D4538, E4538+1))))&gt;0,
SUMPRODUCT(--ISNUMBER(SEARCH('Chapter 2 (Generated)'!$B$4:$V$4,INDEX(MyData,D4538, E4538+1))))&gt;0)),
"        " &amp; INDEX(MyData,D4538, E4538+1),
"    " &amp; INDEX(MyData,D4538, E4538+1))</f>
        <v xml:space="preserve">        locations.dormBathroom,</v>
      </c>
    </row>
    <row r="4539" spans="4:7" x14ac:dyDescent="0.2">
      <c r="D4539" s="20">
        <f t="shared" si="70"/>
        <v>353</v>
      </c>
      <c r="E4539" s="20">
        <f>MIN(IF(MOD(ROWS($A$2:A4539),$A$2)=0,E4538+1, E4538), $B$2-1)</f>
        <v>5</v>
      </c>
      <c r="G4539" s="2" t="str">
        <f>IF(NOT(OR(
SUMPRODUCT(--ISNUMBER(SEARCH('Chapter 2 (Generated)'!$B$3:$V$3,INDEX(MyData,D4539, E4539+1))))&gt;0,
SUMPRODUCT(--ISNUMBER(SEARCH('Chapter 2 (Generated)'!$B$4:$V$4,INDEX(MyData,D4539, E4539+1))))&gt;0)),
"        " &amp; INDEX(MyData,D4539, E4539+1),
"    " &amp; INDEX(MyData,D4539, E4539+1))</f>
        <v xml:space="preserve">        locations.dormBathroom,//350 </v>
      </c>
    </row>
    <row r="4540" spans="4:7" x14ac:dyDescent="0.2">
      <c r="D4540" s="20">
        <f t="shared" si="70"/>
        <v>354</v>
      </c>
      <c r="E4540" s="20">
        <f>MIN(IF(MOD(ROWS($A$2:A4540),$A$2)=0,E4539+1, E4539), $B$2-1)</f>
        <v>5</v>
      </c>
      <c r="G4540" s="2" t="str">
        <f>IF(NOT(OR(
SUMPRODUCT(--ISNUMBER(SEARCH('Chapter 2 (Generated)'!$B$3:$V$3,INDEX(MyData,D4540, E4540+1))))&gt;0,
SUMPRODUCT(--ISNUMBER(SEARCH('Chapter 2 (Generated)'!$B$4:$V$4,INDEX(MyData,D4540, E4540+1))))&gt;0)),
"        " &amp; INDEX(MyData,D4540, E4540+1),
"    " &amp; INDEX(MyData,D4540, E4540+1))</f>
        <v xml:space="preserve">        locations.dormBathroom,</v>
      </c>
    </row>
    <row r="4541" spans="4:7" x14ac:dyDescent="0.2">
      <c r="D4541" s="20">
        <f t="shared" si="70"/>
        <v>355</v>
      </c>
      <c r="E4541" s="20">
        <f>MIN(IF(MOD(ROWS($A$2:A4541),$A$2)=0,E4540+1, E4540), $B$2-1)</f>
        <v>5</v>
      </c>
      <c r="G4541" s="2" t="str">
        <f>IF(NOT(OR(
SUMPRODUCT(--ISNUMBER(SEARCH('Chapter 2 (Generated)'!$B$3:$V$3,INDEX(MyData,D4541, E4541+1))))&gt;0,
SUMPRODUCT(--ISNUMBER(SEARCH('Chapter 2 (Generated)'!$B$4:$V$4,INDEX(MyData,D4541, E4541+1))))&gt;0)),
"        " &amp; INDEX(MyData,D4541, E4541+1),
"    " &amp; INDEX(MyData,D4541, E4541+1))</f>
        <v xml:space="preserve">        locations.dormBathroom,</v>
      </c>
    </row>
    <row r="4542" spans="4:7" x14ac:dyDescent="0.2">
      <c r="D4542" s="20">
        <f t="shared" si="70"/>
        <v>356</v>
      </c>
      <c r="E4542" s="20">
        <f>MIN(IF(MOD(ROWS($A$2:A4542),$A$2)=0,E4541+1, E4541), $B$2-1)</f>
        <v>5</v>
      </c>
      <c r="G4542" s="2" t="str">
        <f>IF(NOT(OR(
SUMPRODUCT(--ISNUMBER(SEARCH('Chapter 2 (Generated)'!$B$3:$V$3,INDEX(MyData,D4542, E4542+1))))&gt;0,
SUMPRODUCT(--ISNUMBER(SEARCH('Chapter 2 (Generated)'!$B$4:$V$4,INDEX(MyData,D4542, E4542+1))))&gt;0)),
"        " &amp; INDEX(MyData,D4542, E4542+1),
"    " &amp; INDEX(MyData,D4542, E4542+1))</f>
        <v xml:space="preserve">        locations.dormBathroom,</v>
      </c>
    </row>
    <row r="4543" spans="4:7" x14ac:dyDescent="0.2">
      <c r="D4543" s="20">
        <f t="shared" si="70"/>
        <v>357</v>
      </c>
      <c r="E4543" s="20">
        <f>MIN(IF(MOD(ROWS($A$2:A4543),$A$2)=0,E4542+1, E4542), $B$2-1)</f>
        <v>5</v>
      </c>
      <c r="G4543" s="2" t="str">
        <f>IF(NOT(OR(
SUMPRODUCT(--ISNUMBER(SEARCH('Chapter 2 (Generated)'!$B$3:$V$3,INDEX(MyData,D4543, E4543+1))))&gt;0,
SUMPRODUCT(--ISNUMBER(SEARCH('Chapter 2 (Generated)'!$B$4:$V$4,INDEX(MyData,D4543, E4543+1))))&gt;0)),
"        " &amp; INDEX(MyData,D4543, E4543+1),
"    " &amp; INDEX(MyData,D4543, E4543+1))</f>
        <v xml:space="preserve">        locations.dormBathroom,</v>
      </c>
    </row>
    <row r="4544" spans="4:7" x14ac:dyDescent="0.2">
      <c r="D4544" s="20">
        <f t="shared" si="70"/>
        <v>358</v>
      </c>
      <c r="E4544" s="20">
        <f>MIN(IF(MOD(ROWS($A$2:A4544),$A$2)=0,E4543+1, E4543), $B$2-1)</f>
        <v>5</v>
      </c>
      <c r="G4544" s="2" t="str">
        <f>IF(NOT(OR(
SUMPRODUCT(--ISNUMBER(SEARCH('Chapter 2 (Generated)'!$B$3:$V$3,INDEX(MyData,D4544, E4544+1))))&gt;0,
SUMPRODUCT(--ISNUMBER(SEARCH('Chapter 2 (Generated)'!$B$4:$V$4,INDEX(MyData,D4544, E4544+1))))&gt;0)),
"        " &amp; INDEX(MyData,D4544, E4544+1),
"    " &amp; INDEX(MyData,D4544, E4544+1))</f>
        <v xml:space="preserve">        locations.dormBathroom,//355 </v>
      </c>
    </row>
    <row r="4545" spans="4:7" x14ac:dyDescent="0.2">
      <c r="D4545" s="20">
        <f t="shared" si="70"/>
        <v>359</v>
      </c>
      <c r="E4545" s="20">
        <f>MIN(IF(MOD(ROWS($A$2:A4545),$A$2)=0,E4544+1, E4544), $B$2-1)</f>
        <v>5</v>
      </c>
      <c r="G4545" s="2" t="str">
        <f>IF(NOT(OR(
SUMPRODUCT(--ISNUMBER(SEARCH('Chapter 2 (Generated)'!$B$3:$V$3,INDEX(MyData,D4545, E4545+1))))&gt;0,
SUMPRODUCT(--ISNUMBER(SEARCH('Chapter 2 (Generated)'!$B$4:$V$4,INDEX(MyData,D4545, E4545+1))))&gt;0)),
"        " &amp; INDEX(MyData,D4545, E4545+1),
"    " &amp; INDEX(MyData,D4545, E4545+1))</f>
        <v xml:space="preserve">        locations.dormBathroom,</v>
      </c>
    </row>
    <row r="4546" spans="4:7" x14ac:dyDescent="0.2">
      <c r="D4546" s="20">
        <f t="shared" ref="D4546:D4609" si="71">MOD(ROW(D4545)-1+ROWS(MyData),ROWS(MyData))+1</f>
        <v>360</v>
      </c>
      <c r="E4546" s="20">
        <f>MIN(IF(MOD(ROWS($A$2:A4546),$A$2)=0,E4545+1, E4545), $B$2-1)</f>
        <v>5</v>
      </c>
      <c r="G4546" s="2" t="str">
        <f>IF(NOT(OR(
SUMPRODUCT(--ISNUMBER(SEARCH('Chapter 2 (Generated)'!$B$3:$V$3,INDEX(MyData,D4546, E4546+1))))&gt;0,
SUMPRODUCT(--ISNUMBER(SEARCH('Chapter 2 (Generated)'!$B$4:$V$4,INDEX(MyData,D4546, E4546+1))))&gt;0)),
"        " &amp; INDEX(MyData,D4546, E4546+1),
"    " &amp; INDEX(MyData,D4546, E4546+1))</f>
        <v xml:space="preserve">        locations.dormBathroom,</v>
      </c>
    </row>
    <row r="4547" spans="4:7" x14ac:dyDescent="0.2">
      <c r="D4547" s="20">
        <f t="shared" si="71"/>
        <v>361</v>
      </c>
      <c r="E4547" s="20">
        <f>MIN(IF(MOD(ROWS($A$2:A4547),$A$2)=0,E4546+1, E4546), $B$2-1)</f>
        <v>5</v>
      </c>
      <c r="G4547" s="2" t="str">
        <f>IF(NOT(OR(
SUMPRODUCT(--ISNUMBER(SEARCH('Chapter 2 (Generated)'!$B$3:$V$3,INDEX(MyData,D4547, E4547+1))))&gt;0,
SUMPRODUCT(--ISNUMBER(SEARCH('Chapter 2 (Generated)'!$B$4:$V$4,INDEX(MyData,D4547, E4547+1))))&gt;0)),
"        " &amp; INDEX(MyData,D4547, E4547+1),
"    " &amp; INDEX(MyData,D4547, E4547+1))</f>
        <v xml:space="preserve">        locations.dormBathroom,</v>
      </c>
    </row>
    <row r="4548" spans="4:7" x14ac:dyDescent="0.2">
      <c r="D4548" s="20">
        <f t="shared" si="71"/>
        <v>362</v>
      </c>
      <c r="E4548" s="20">
        <f>MIN(IF(MOD(ROWS($A$2:A4548),$A$2)=0,E4547+1, E4547), $B$2-1)</f>
        <v>5</v>
      </c>
      <c r="G4548" s="2" t="str">
        <f>IF(NOT(OR(
SUMPRODUCT(--ISNUMBER(SEARCH('Chapter 2 (Generated)'!$B$3:$V$3,INDEX(MyData,D4548, E4548+1))))&gt;0,
SUMPRODUCT(--ISNUMBER(SEARCH('Chapter 2 (Generated)'!$B$4:$V$4,INDEX(MyData,D4548, E4548+1))))&gt;0)),
"        " &amp; INDEX(MyData,D4548, E4548+1),
"    " &amp; INDEX(MyData,D4548, E4548+1))</f>
        <v xml:space="preserve">        locations.dormBathroom,</v>
      </c>
    </row>
    <row r="4549" spans="4:7" x14ac:dyDescent="0.2">
      <c r="D4549" s="20">
        <f t="shared" si="71"/>
        <v>363</v>
      </c>
      <c r="E4549" s="20">
        <f>MIN(IF(MOD(ROWS($A$2:A4549),$A$2)=0,E4548+1, E4548), $B$2-1)</f>
        <v>5</v>
      </c>
      <c r="G4549" s="2" t="str">
        <f>IF(NOT(OR(
SUMPRODUCT(--ISNUMBER(SEARCH('Chapter 2 (Generated)'!$B$3:$V$3,INDEX(MyData,D4549, E4549+1))))&gt;0,
SUMPRODUCT(--ISNUMBER(SEARCH('Chapter 2 (Generated)'!$B$4:$V$4,INDEX(MyData,D4549, E4549+1))))&gt;0)),
"        " &amp; INDEX(MyData,D4549, E4549+1),
"    " &amp; INDEX(MyData,D4549, E4549+1))</f>
        <v xml:space="preserve">        locations.dormBathroom,//360 </v>
      </c>
    </row>
    <row r="4550" spans="4:7" x14ac:dyDescent="0.2">
      <c r="D4550" s="20">
        <f t="shared" si="71"/>
        <v>364</v>
      </c>
      <c r="E4550" s="20">
        <f>MIN(IF(MOD(ROWS($A$2:A4550),$A$2)=0,E4549+1, E4549), $B$2-1)</f>
        <v>5</v>
      </c>
      <c r="G4550" s="2" t="str">
        <f>IF(NOT(OR(
SUMPRODUCT(--ISNUMBER(SEARCH('Chapter 2 (Generated)'!$B$3:$V$3,INDEX(MyData,D4550, E4550+1))))&gt;0,
SUMPRODUCT(--ISNUMBER(SEARCH('Chapter 2 (Generated)'!$B$4:$V$4,INDEX(MyData,D4550, E4550+1))))&gt;0)),
"        " &amp; INDEX(MyData,D4550, E4550+1),
"    " &amp; INDEX(MyData,D4550, E4550+1))</f>
        <v xml:space="preserve">        locations.dormBathroom,</v>
      </c>
    </row>
    <row r="4551" spans="4:7" x14ac:dyDescent="0.2">
      <c r="D4551" s="20">
        <f t="shared" si="71"/>
        <v>365</v>
      </c>
      <c r="E4551" s="20">
        <f>MIN(IF(MOD(ROWS($A$2:A4551),$A$2)=0,E4550+1, E4550), $B$2-1)</f>
        <v>5</v>
      </c>
      <c r="G4551" s="2" t="str">
        <f>IF(NOT(OR(
SUMPRODUCT(--ISNUMBER(SEARCH('Chapter 2 (Generated)'!$B$3:$V$3,INDEX(MyData,D4551, E4551+1))))&gt;0,
SUMPRODUCT(--ISNUMBER(SEARCH('Chapter 2 (Generated)'!$B$4:$V$4,INDEX(MyData,D4551, E4551+1))))&gt;0)),
"        " &amp; INDEX(MyData,D4551, E4551+1),
"    " &amp; INDEX(MyData,D4551, E4551+1))</f>
        <v xml:space="preserve">        locations.dormBathroom,</v>
      </c>
    </row>
    <row r="4552" spans="4:7" x14ac:dyDescent="0.2">
      <c r="D4552" s="20">
        <f t="shared" si="71"/>
        <v>366</v>
      </c>
      <c r="E4552" s="20">
        <f>MIN(IF(MOD(ROWS($A$2:A4552),$A$2)=0,E4551+1, E4551), $B$2-1)</f>
        <v>5</v>
      </c>
      <c r="G4552" s="2" t="str">
        <f>IF(NOT(OR(
SUMPRODUCT(--ISNUMBER(SEARCH('Chapter 2 (Generated)'!$B$3:$V$3,INDEX(MyData,D4552, E4552+1))))&gt;0,
SUMPRODUCT(--ISNUMBER(SEARCH('Chapter 2 (Generated)'!$B$4:$V$4,INDEX(MyData,D4552, E4552+1))))&gt;0)),
"        " &amp; INDEX(MyData,D4552, E4552+1),
"    " &amp; INDEX(MyData,D4552, E4552+1))</f>
        <v xml:space="preserve">        locations.dormBathroom,</v>
      </c>
    </row>
    <row r="4553" spans="4:7" x14ac:dyDescent="0.2">
      <c r="D4553" s="20">
        <f t="shared" si="71"/>
        <v>367</v>
      </c>
      <c r="E4553" s="20">
        <f>MIN(IF(MOD(ROWS($A$2:A4553),$A$2)=0,E4552+1, E4552), $B$2-1)</f>
        <v>5</v>
      </c>
      <c r="G4553" s="2" t="str">
        <f>IF(NOT(OR(
SUMPRODUCT(--ISNUMBER(SEARCH('Chapter 2 (Generated)'!$B$3:$V$3,INDEX(MyData,D4553, E4553+1))))&gt;0,
SUMPRODUCT(--ISNUMBER(SEARCH('Chapter 2 (Generated)'!$B$4:$V$4,INDEX(MyData,D4553, E4553+1))))&gt;0)),
"        " &amp; INDEX(MyData,D4553, E4553+1),
"    " &amp; INDEX(MyData,D4553, E4553+1))</f>
        <v xml:space="preserve">        locations.hall2,</v>
      </c>
    </row>
    <row r="4554" spans="4:7" x14ac:dyDescent="0.2">
      <c r="D4554" s="20">
        <f t="shared" si="71"/>
        <v>368</v>
      </c>
      <c r="E4554" s="20">
        <f>MIN(IF(MOD(ROWS($A$2:A4554),$A$2)=0,E4553+1, E4553), $B$2-1)</f>
        <v>5</v>
      </c>
      <c r="G4554" s="2" t="str">
        <f>IF(NOT(OR(
SUMPRODUCT(--ISNUMBER(SEARCH('Chapter 2 (Generated)'!$B$3:$V$3,INDEX(MyData,D4554, E4554+1))))&gt;0,
SUMPRODUCT(--ISNUMBER(SEARCH('Chapter 2 (Generated)'!$B$4:$V$4,INDEX(MyData,D4554, E4554+1))))&gt;0)),
"        " &amp; INDEX(MyData,D4554, E4554+1),
"    " &amp; INDEX(MyData,D4554, E4554+1))</f>
        <v xml:space="preserve">        locations.hall2,//365 </v>
      </c>
    </row>
    <row r="4555" spans="4:7" x14ac:dyDescent="0.2">
      <c r="D4555" s="20">
        <f t="shared" si="71"/>
        <v>369</v>
      </c>
      <c r="E4555" s="20">
        <f>MIN(IF(MOD(ROWS($A$2:A4555),$A$2)=0,E4554+1, E4554), $B$2-1)</f>
        <v>5</v>
      </c>
      <c r="G4555" s="2" t="str">
        <f>IF(NOT(OR(
SUMPRODUCT(--ISNUMBER(SEARCH('Chapter 2 (Generated)'!$B$3:$V$3,INDEX(MyData,D4555, E4555+1))))&gt;0,
SUMPRODUCT(--ISNUMBER(SEARCH('Chapter 2 (Generated)'!$B$4:$V$4,INDEX(MyData,D4555, E4555+1))))&gt;0)),
"        " &amp; INDEX(MyData,D4555, E4555+1),
"    " &amp; INDEX(MyData,D4555, E4555+1))</f>
        <v xml:space="preserve">        locations.hall2,</v>
      </c>
    </row>
    <row r="4556" spans="4:7" x14ac:dyDescent="0.2">
      <c r="D4556" s="20">
        <f t="shared" si="71"/>
        <v>370</v>
      </c>
      <c r="E4556" s="20">
        <f>MIN(IF(MOD(ROWS($A$2:A4556),$A$2)=0,E4555+1, E4555), $B$2-1)</f>
        <v>5</v>
      </c>
      <c r="G4556" s="2" t="str">
        <f>IF(NOT(OR(
SUMPRODUCT(--ISNUMBER(SEARCH('Chapter 2 (Generated)'!$B$3:$V$3,INDEX(MyData,D4556, E4556+1))))&gt;0,
SUMPRODUCT(--ISNUMBER(SEARCH('Chapter 2 (Generated)'!$B$4:$V$4,INDEX(MyData,D4556, E4556+1))))&gt;0)),
"        " &amp; INDEX(MyData,D4556, E4556+1),
"    " &amp; INDEX(MyData,D4556, E4556+1))</f>
        <v xml:space="preserve">        locations.hall2,</v>
      </c>
    </row>
    <row r="4557" spans="4:7" x14ac:dyDescent="0.2">
      <c r="D4557" s="20">
        <f t="shared" si="71"/>
        <v>371</v>
      </c>
      <c r="E4557" s="20">
        <f>MIN(IF(MOD(ROWS($A$2:A4557),$A$2)=0,E4556+1, E4556), $B$2-1)</f>
        <v>5</v>
      </c>
      <c r="G4557" s="2" t="str">
        <f>IF(NOT(OR(
SUMPRODUCT(--ISNUMBER(SEARCH('Chapter 2 (Generated)'!$B$3:$V$3,INDEX(MyData,D4557, E4557+1))))&gt;0,
SUMPRODUCT(--ISNUMBER(SEARCH('Chapter 2 (Generated)'!$B$4:$V$4,INDEX(MyData,D4557, E4557+1))))&gt;0)),
"        " &amp; INDEX(MyData,D4557, E4557+1),
"    " &amp; INDEX(MyData,D4557, E4557+1))</f>
        <v xml:space="preserve">        locations.hall2,</v>
      </c>
    </row>
    <row r="4558" spans="4:7" x14ac:dyDescent="0.2">
      <c r="D4558" s="20">
        <f t="shared" si="71"/>
        <v>372</v>
      </c>
      <c r="E4558" s="20">
        <f>MIN(IF(MOD(ROWS($A$2:A4558),$A$2)=0,E4557+1, E4557), $B$2-1)</f>
        <v>5</v>
      </c>
      <c r="G4558" s="2" t="str">
        <f>IF(NOT(OR(
SUMPRODUCT(--ISNUMBER(SEARCH('Chapter 2 (Generated)'!$B$3:$V$3,INDEX(MyData,D4558, E4558+1))))&gt;0,
SUMPRODUCT(--ISNUMBER(SEARCH('Chapter 2 (Generated)'!$B$4:$V$4,INDEX(MyData,D4558, E4558+1))))&gt;0)),
"        " &amp; INDEX(MyData,D4558, E4558+1),
"    " &amp; INDEX(MyData,D4558, E4558+1))</f>
        <v xml:space="preserve">        locations.hall2,</v>
      </c>
    </row>
    <row r="4559" spans="4:7" x14ac:dyDescent="0.2">
      <c r="D4559" s="20">
        <f t="shared" si="71"/>
        <v>373</v>
      </c>
      <c r="E4559" s="20">
        <f>MIN(IF(MOD(ROWS($A$2:A4559),$A$2)=0,E4558+1, E4558), $B$2-1)</f>
        <v>5</v>
      </c>
      <c r="G4559" s="2" t="str">
        <f>IF(NOT(OR(
SUMPRODUCT(--ISNUMBER(SEARCH('Chapter 2 (Generated)'!$B$3:$V$3,INDEX(MyData,D4559, E4559+1))))&gt;0,
SUMPRODUCT(--ISNUMBER(SEARCH('Chapter 2 (Generated)'!$B$4:$V$4,INDEX(MyData,D4559, E4559+1))))&gt;0)),
"        " &amp; INDEX(MyData,D4559, E4559+1),
"    " &amp; INDEX(MyData,D4559, E4559+1))</f>
        <v xml:space="preserve">        locations.hall2,//370 </v>
      </c>
    </row>
    <row r="4560" spans="4:7" x14ac:dyDescent="0.2">
      <c r="D4560" s="20">
        <f t="shared" si="71"/>
        <v>374</v>
      </c>
      <c r="E4560" s="20">
        <f>MIN(IF(MOD(ROWS($A$2:A4560),$A$2)=0,E4559+1, E4559), $B$2-1)</f>
        <v>5</v>
      </c>
      <c r="G4560" s="2" t="str">
        <f>IF(NOT(OR(
SUMPRODUCT(--ISNUMBER(SEARCH('Chapter 2 (Generated)'!$B$3:$V$3,INDEX(MyData,D4560, E4560+1))))&gt;0,
SUMPRODUCT(--ISNUMBER(SEARCH('Chapter 2 (Generated)'!$B$4:$V$4,INDEX(MyData,D4560, E4560+1))))&gt;0)),
"        " &amp; INDEX(MyData,D4560, E4560+1),
"    " &amp; INDEX(MyData,D4560, E4560+1))</f>
        <v xml:space="preserve">        locations.hall2,</v>
      </c>
    </row>
    <row r="4561" spans="4:7" x14ac:dyDescent="0.2">
      <c r="D4561" s="20">
        <f t="shared" si="71"/>
        <v>375</v>
      </c>
      <c r="E4561" s="20">
        <f>MIN(IF(MOD(ROWS($A$2:A4561),$A$2)=0,E4560+1, E4560), $B$2-1)</f>
        <v>5</v>
      </c>
      <c r="G4561" s="2" t="str">
        <f>IF(NOT(OR(
SUMPRODUCT(--ISNUMBER(SEARCH('Chapter 2 (Generated)'!$B$3:$V$3,INDEX(MyData,D4561, E4561+1))))&gt;0,
SUMPRODUCT(--ISNUMBER(SEARCH('Chapter 2 (Generated)'!$B$4:$V$4,INDEX(MyData,D4561, E4561+1))))&gt;0)),
"        " &amp; INDEX(MyData,D4561, E4561+1),
"    " &amp; INDEX(MyData,D4561, E4561+1))</f>
        <v xml:space="preserve">        locations.hall2,</v>
      </c>
    </row>
    <row r="4562" spans="4:7" x14ac:dyDescent="0.2">
      <c r="D4562" s="20">
        <f t="shared" si="71"/>
        <v>376</v>
      </c>
      <c r="E4562" s="20">
        <f>MIN(IF(MOD(ROWS($A$2:A4562),$A$2)=0,E4561+1, E4561), $B$2-1)</f>
        <v>5</v>
      </c>
      <c r="G4562" s="2" t="str">
        <f>IF(NOT(OR(
SUMPRODUCT(--ISNUMBER(SEARCH('Chapter 2 (Generated)'!$B$3:$V$3,INDEX(MyData,D4562, E4562+1))))&gt;0,
SUMPRODUCT(--ISNUMBER(SEARCH('Chapter 2 (Generated)'!$B$4:$V$4,INDEX(MyData,D4562, E4562+1))))&gt;0)),
"        " &amp; INDEX(MyData,D4562, E4562+1),
"    " &amp; INDEX(MyData,D4562, E4562+1))</f>
        <v xml:space="preserve">        locations.hall2,</v>
      </c>
    </row>
    <row r="4563" spans="4:7" x14ac:dyDescent="0.2">
      <c r="D4563" s="20">
        <f t="shared" si="71"/>
        <v>377</v>
      </c>
      <c r="E4563" s="20">
        <f>MIN(IF(MOD(ROWS($A$2:A4563),$A$2)=0,E4562+1, E4562), $B$2-1)</f>
        <v>5</v>
      </c>
      <c r="G4563" s="2" t="str">
        <f>IF(NOT(OR(
SUMPRODUCT(--ISNUMBER(SEARCH('Chapter 2 (Generated)'!$B$3:$V$3,INDEX(MyData,D4563, E4563+1))))&gt;0,
SUMPRODUCT(--ISNUMBER(SEARCH('Chapter 2 (Generated)'!$B$4:$V$4,INDEX(MyData,D4563, E4563+1))))&gt;0)),
"        " &amp; INDEX(MyData,D4563, E4563+1),
"    " &amp; INDEX(MyData,D4563, E4563+1))</f>
        <v xml:space="preserve">        locations.hall2,</v>
      </c>
    </row>
    <row r="4564" spans="4:7" x14ac:dyDescent="0.2">
      <c r="D4564" s="20">
        <f t="shared" si="71"/>
        <v>378</v>
      </c>
      <c r="E4564" s="20">
        <f>MIN(IF(MOD(ROWS($A$2:A4564),$A$2)=0,E4563+1, E4563), $B$2-1)</f>
        <v>5</v>
      </c>
      <c r="G4564" s="2" t="str">
        <f>IF(NOT(OR(
SUMPRODUCT(--ISNUMBER(SEARCH('Chapter 2 (Generated)'!$B$3:$V$3,INDEX(MyData,D4564, E4564+1))))&gt;0,
SUMPRODUCT(--ISNUMBER(SEARCH('Chapter 2 (Generated)'!$B$4:$V$4,INDEX(MyData,D4564, E4564+1))))&gt;0)),
"        " &amp; INDEX(MyData,D4564, E4564+1),
"    " &amp; INDEX(MyData,D4564, E4564+1))</f>
        <v xml:space="preserve">        locations.hall2,//375 </v>
      </c>
    </row>
    <row r="4565" spans="4:7" x14ac:dyDescent="0.2">
      <c r="D4565" s="20">
        <f t="shared" si="71"/>
        <v>379</v>
      </c>
      <c r="E4565" s="20">
        <f>MIN(IF(MOD(ROWS($A$2:A4565),$A$2)=0,E4564+1, E4564), $B$2-1)</f>
        <v>5</v>
      </c>
      <c r="G4565" s="2" t="str">
        <f>IF(NOT(OR(
SUMPRODUCT(--ISNUMBER(SEARCH('Chapter 2 (Generated)'!$B$3:$V$3,INDEX(MyData,D4565, E4565+1))))&gt;0,
SUMPRODUCT(--ISNUMBER(SEARCH('Chapter 2 (Generated)'!$B$4:$V$4,INDEX(MyData,D4565, E4565+1))))&gt;0)),
"        " &amp; INDEX(MyData,D4565, E4565+1),
"    " &amp; INDEX(MyData,D4565, E4565+1))</f>
        <v xml:space="preserve">        locations.hall2,</v>
      </c>
    </row>
    <row r="4566" spans="4:7" x14ac:dyDescent="0.2">
      <c r="D4566" s="20">
        <f t="shared" si="71"/>
        <v>380</v>
      </c>
      <c r="E4566" s="20">
        <f>MIN(IF(MOD(ROWS($A$2:A4566),$A$2)=0,E4565+1, E4565), $B$2-1)</f>
        <v>5</v>
      </c>
      <c r="G4566" s="2" t="str">
        <f>IF(NOT(OR(
SUMPRODUCT(--ISNUMBER(SEARCH('Chapter 2 (Generated)'!$B$3:$V$3,INDEX(MyData,D4566, E4566+1))))&gt;0,
SUMPRODUCT(--ISNUMBER(SEARCH('Chapter 2 (Generated)'!$B$4:$V$4,INDEX(MyData,D4566, E4566+1))))&gt;0)),
"        " &amp; INDEX(MyData,D4566, E4566+1),
"    " &amp; INDEX(MyData,D4566, E4566+1))</f>
        <v xml:space="preserve">        locations.hall2,</v>
      </c>
    </row>
    <row r="4567" spans="4:7" x14ac:dyDescent="0.2">
      <c r="D4567" s="20">
        <f t="shared" si="71"/>
        <v>381</v>
      </c>
      <c r="E4567" s="20">
        <f>MIN(IF(MOD(ROWS($A$2:A4567),$A$2)=0,E4566+1, E4566), $B$2-1)</f>
        <v>5</v>
      </c>
      <c r="G4567" s="2" t="str">
        <f>IF(NOT(OR(
SUMPRODUCT(--ISNUMBER(SEARCH('Chapter 2 (Generated)'!$B$3:$V$3,INDEX(MyData,D4567, E4567+1))))&gt;0,
SUMPRODUCT(--ISNUMBER(SEARCH('Chapter 2 (Generated)'!$B$4:$V$4,INDEX(MyData,D4567, E4567+1))))&gt;0)),
"        " &amp; INDEX(MyData,D4567, E4567+1),
"    " &amp; INDEX(MyData,D4567, E4567+1))</f>
        <v xml:space="preserve">        locations.hall2,</v>
      </c>
    </row>
    <row r="4568" spans="4:7" x14ac:dyDescent="0.2">
      <c r="D4568" s="20">
        <f t="shared" si="71"/>
        <v>382</v>
      </c>
      <c r="E4568" s="20">
        <f>MIN(IF(MOD(ROWS($A$2:A4568),$A$2)=0,E4567+1, E4567), $B$2-1)</f>
        <v>5</v>
      </c>
      <c r="G4568" s="2" t="str">
        <f>IF(NOT(OR(
SUMPRODUCT(--ISNUMBER(SEARCH('Chapter 2 (Generated)'!$B$3:$V$3,INDEX(MyData,D4568, E4568+1))))&gt;0,
SUMPRODUCT(--ISNUMBER(SEARCH('Chapter 2 (Generated)'!$B$4:$V$4,INDEX(MyData,D4568, E4568+1))))&gt;0)),
"        " &amp; INDEX(MyData,D4568, E4568+1),
"    " &amp; INDEX(MyData,D4568, E4568+1))</f>
        <v xml:space="preserve">        locations.hall2,</v>
      </c>
    </row>
    <row r="4569" spans="4:7" x14ac:dyDescent="0.2">
      <c r="D4569" s="20">
        <f t="shared" si="71"/>
        <v>383</v>
      </c>
      <c r="E4569" s="20">
        <f>MIN(IF(MOD(ROWS($A$2:A4569),$A$2)=0,E4568+1, E4568), $B$2-1)</f>
        <v>5</v>
      </c>
      <c r="G4569" s="2" t="str">
        <f>IF(NOT(OR(
SUMPRODUCT(--ISNUMBER(SEARCH('Chapter 2 (Generated)'!$B$3:$V$3,INDEX(MyData,D4569, E4569+1))))&gt;0,
SUMPRODUCT(--ISNUMBER(SEARCH('Chapter 2 (Generated)'!$B$4:$V$4,INDEX(MyData,D4569, E4569+1))))&gt;0)),
"        " &amp; INDEX(MyData,D4569, E4569+1),
"    " &amp; INDEX(MyData,D4569, E4569+1))</f>
        <v xml:space="preserve">        locations.hall2,//380 </v>
      </c>
    </row>
    <row r="4570" spans="4:7" x14ac:dyDescent="0.2">
      <c r="D4570" s="20">
        <f t="shared" si="71"/>
        <v>384</v>
      </c>
      <c r="E4570" s="20">
        <f>MIN(IF(MOD(ROWS($A$2:A4570),$A$2)=0,E4569+1, E4569), $B$2-1)</f>
        <v>5</v>
      </c>
      <c r="G4570" s="2" t="str">
        <f>IF(NOT(OR(
SUMPRODUCT(--ISNUMBER(SEARCH('Chapter 2 (Generated)'!$B$3:$V$3,INDEX(MyData,D4570, E4570+1))))&gt;0,
SUMPRODUCT(--ISNUMBER(SEARCH('Chapter 2 (Generated)'!$B$4:$V$4,INDEX(MyData,D4570, E4570+1))))&gt;0)),
"        " &amp; INDEX(MyData,D4570, E4570+1),
"    " &amp; INDEX(MyData,D4570, E4570+1))</f>
        <v xml:space="preserve">        locations.hall2,</v>
      </c>
    </row>
    <row r="4571" spans="4:7" x14ac:dyDescent="0.2">
      <c r="D4571" s="20">
        <f t="shared" si="71"/>
        <v>385</v>
      </c>
      <c r="E4571" s="20">
        <f>MIN(IF(MOD(ROWS($A$2:A4571),$A$2)=0,E4570+1, E4570), $B$2-1)</f>
        <v>5</v>
      </c>
      <c r="G4571" s="2" t="str">
        <f>IF(NOT(OR(
SUMPRODUCT(--ISNUMBER(SEARCH('Chapter 2 (Generated)'!$B$3:$V$3,INDEX(MyData,D4571, E4571+1))))&gt;0,
SUMPRODUCT(--ISNUMBER(SEARCH('Chapter 2 (Generated)'!$B$4:$V$4,INDEX(MyData,D4571, E4571+1))))&gt;0)),
"        " &amp; INDEX(MyData,D4571, E4571+1),
"    " &amp; INDEX(MyData,D4571, E4571+1))</f>
        <v xml:space="preserve">        locations.hall2,</v>
      </c>
    </row>
    <row r="4572" spans="4:7" x14ac:dyDescent="0.2">
      <c r="D4572" s="20">
        <f t="shared" si="71"/>
        <v>386</v>
      </c>
      <c r="E4572" s="20">
        <f>MIN(IF(MOD(ROWS($A$2:A4572),$A$2)=0,E4571+1, E4571), $B$2-1)</f>
        <v>5</v>
      </c>
      <c r="G4572" s="2" t="str">
        <f>IF(NOT(OR(
SUMPRODUCT(--ISNUMBER(SEARCH('Chapter 2 (Generated)'!$B$3:$V$3,INDEX(MyData,D4572, E4572+1))))&gt;0,
SUMPRODUCT(--ISNUMBER(SEARCH('Chapter 2 (Generated)'!$B$4:$V$4,INDEX(MyData,D4572, E4572+1))))&gt;0)),
"        " &amp; INDEX(MyData,D4572, E4572+1),
"    " &amp; INDEX(MyData,D4572, E4572+1))</f>
        <v xml:space="preserve">        locations.hall2,</v>
      </c>
    </row>
    <row r="4573" spans="4:7" x14ac:dyDescent="0.2">
      <c r="D4573" s="20">
        <f t="shared" si="71"/>
        <v>387</v>
      </c>
      <c r="E4573" s="20">
        <f>MIN(IF(MOD(ROWS($A$2:A4573),$A$2)=0,E4572+1, E4572), $B$2-1)</f>
        <v>5</v>
      </c>
      <c r="G4573" s="2" t="str">
        <f>IF(NOT(OR(
SUMPRODUCT(--ISNUMBER(SEARCH('Chapter 2 (Generated)'!$B$3:$V$3,INDEX(MyData,D4573, E4573+1))))&gt;0,
SUMPRODUCT(--ISNUMBER(SEARCH('Chapter 2 (Generated)'!$B$4:$V$4,INDEX(MyData,D4573, E4573+1))))&gt;0)),
"        " &amp; INDEX(MyData,D4573, E4573+1),
"    " &amp; INDEX(MyData,D4573, E4573+1))</f>
        <v xml:space="preserve">        locations.hall2,</v>
      </c>
    </row>
    <row r="4574" spans="4:7" x14ac:dyDescent="0.2">
      <c r="D4574" s="20">
        <f t="shared" si="71"/>
        <v>388</v>
      </c>
      <c r="E4574" s="20">
        <f>MIN(IF(MOD(ROWS($A$2:A4574),$A$2)=0,E4573+1, E4573), $B$2-1)</f>
        <v>5</v>
      </c>
      <c r="G4574" s="2" t="str">
        <f>IF(NOT(OR(
SUMPRODUCT(--ISNUMBER(SEARCH('Chapter 2 (Generated)'!$B$3:$V$3,INDEX(MyData,D4574, E4574+1))))&gt;0,
SUMPRODUCT(--ISNUMBER(SEARCH('Chapter 2 (Generated)'!$B$4:$V$4,INDEX(MyData,D4574, E4574+1))))&gt;0)),
"        " &amp; INDEX(MyData,D4574, E4574+1),
"    " &amp; INDEX(MyData,D4574, E4574+1))</f>
        <v xml:space="preserve">        locations.hall2,//385 </v>
      </c>
    </row>
    <row r="4575" spans="4:7" x14ac:dyDescent="0.2">
      <c r="D4575" s="20">
        <f t="shared" si="71"/>
        <v>389</v>
      </c>
      <c r="E4575" s="20">
        <f>MIN(IF(MOD(ROWS($A$2:A4575),$A$2)=0,E4574+1, E4574), $B$2-1)</f>
        <v>5</v>
      </c>
      <c r="G4575" s="2" t="str">
        <f>IF(NOT(OR(
SUMPRODUCT(--ISNUMBER(SEARCH('Chapter 2 (Generated)'!$B$3:$V$3,INDEX(MyData,D4575, E4575+1))))&gt;0,
SUMPRODUCT(--ISNUMBER(SEARCH('Chapter 2 (Generated)'!$B$4:$V$4,INDEX(MyData,D4575, E4575+1))))&gt;0)),
"        " &amp; INDEX(MyData,D4575, E4575+1),
"    " &amp; INDEX(MyData,D4575, E4575+1))</f>
        <v xml:space="preserve">        locations.hall2,</v>
      </c>
    </row>
    <row r="4576" spans="4:7" x14ac:dyDescent="0.2">
      <c r="D4576" s="20">
        <f t="shared" si="71"/>
        <v>390</v>
      </c>
      <c r="E4576" s="20">
        <f>MIN(IF(MOD(ROWS($A$2:A4576),$A$2)=0,E4575+1, E4575), $B$2-1)</f>
        <v>5</v>
      </c>
      <c r="G4576" s="2" t="str">
        <f>IF(NOT(OR(
SUMPRODUCT(--ISNUMBER(SEARCH('Chapter 2 (Generated)'!$B$3:$V$3,INDEX(MyData,D4576, E4576+1))))&gt;0,
SUMPRODUCT(--ISNUMBER(SEARCH('Chapter 2 (Generated)'!$B$4:$V$4,INDEX(MyData,D4576, E4576+1))))&gt;0)),
"        " &amp; INDEX(MyData,D4576, E4576+1),
"    " &amp; INDEX(MyData,D4576, E4576+1))</f>
        <v xml:space="preserve">        locations.hall2,</v>
      </c>
    </row>
    <row r="4577" spans="4:7" x14ac:dyDescent="0.2">
      <c r="D4577" s="20">
        <f t="shared" si="71"/>
        <v>391</v>
      </c>
      <c r="E4577" s="20">
        <f>MIN(IF(MOD(ROWS($A$2:A4577),$A$2)=0,E4576+1, E4576), $B$2-1)</f>
        <v>5</v>
      </c>
      <c r="G4577" s="2" t="str">
        <f>IF(NOT(OR(
SUMPRODUCT(--ISNUMBER(SEARCH('Chapter 2 (Generated)'!$B$3:$V$3,INDEX(MyData,D4577, E4577+1))))&gt;0,
SUMPRODUCT(--ISNUMBER(SEARCH('Chapter 2 (Generated)'!$B$4:$V$4,INDEX(MyData,D4577, E4577+1))))&gt;0)),
"        " &amp; INDEX(MyData,D4577, E4577+1),
"    " &amp; INDEX(MyData,D4577, E4577+1))</f>
        <v xml:space="preserve">        locations.hall2,</v>
      </c>
    </row>
    <row r="4578" spans="4:7" x14ac:dyDescent="0.2">
      <c r="D4578" s="20">
        <f t="shared" si="71"/>
        <v>392</v>
      </c>
      <c r="E4578" s="20">
        <f>MIN(IF(MOD(ROWS($A$2:A4578),$A$2)=0,E4577+1, E4577), $B$2-1)</f>
        <v>5</v>
      </c>
      <c r="G4578" s="2" t="str">
        <f>IF(NOT(OR(
SUMPRODUCT(--ISNUMBER(SEARCH('Chapter 2 (Generated)'!$B$3:$V$3,INDEX(MyData,D4578, E4578+1))))&gt;0,
SUMPRODUCT(--ISNUMBER(SEARCH('Chapter 2 (Generated)'!$B$4:$V$4,INDEX(MyData,D4578, E4578+1))))&gt;0)),
"        " &amp; INDEX(MyData,D4578, E4578+1),
"    " &amp; INDEX(MyData,D4578, E4578+1))</f>
        <v xml:space="preserve">        locations.hall2,</v>
      </c>
    </row>
    <row r="4579" spans="4:7" x14ac:dyDescent="0.2">
      <c r="D4579" s="20">
        <f t="shared" si="71"/>
        <v>393</v>
      </c>
      <c r="E4579" s="20">
        <f>MIN(IF(MOD(ROWS($A$2:A4579),$A$2)=0,E4578+1, E4578), $B$2-1)</f>
        <v>5</v>
      </c>
      <c r="G4579" s="2" t="str">
        <f>IF(NOT(OR(
SUMPRODUCT(--ISNUMBER(SEARCH('Chapter 2 (Generated)'!$B$3:$V$3,INDEX(MyData,D4579, E4579+1))))&gt;0,
SUMPRODUCT(--ISNUMBER(SEARCH('Chapter 2 (Generated)'!$B$4:$V$4,INDEX(MyData,D4579, E4579+1))))&gt;0)),
"        " &amp; INDEX(MyData,D4579, E4579+1),
"    " &amp; INDEX(MyData,D4579, E4579+1))</f>
        <v xml:space="preserve">        locations.hall2,//390 </v>
      </c>
    </row>
    <row r="4580" spans="4:7" x14ac:dyDescent="0.2">
      <c r="D4580" s="20">
        <f t="shared" si="71"/>
        <v>394</v>
      </c>
      <c r="E4580" s="20">
        <f>MIN(IF(MOD(ROWS($A$2:A4580),$A$2)=0,E4579+1, E4579), $B$2-1)</f>
        <v>5</v>
      </c>
      <c r="G4580" s="2" t="str">
        <f>IF(NOT(OR(
SUMPRODUCT(--ISNUMBER(SEARCH('Chapter 2 (Generated)'!$B$3:$V$3,INDEX(MyData,D4580, E4580+1))))&gt;0,
SUMPRODUCT(--ISNUMBER(SEARCH('Chapter 2 (Generated)'!$B$4:$V$4,INDEX(MyData,D4580, E4580+1))))&gt;0)),
"        " &amp; INDEX(MyData,D4580, E4580+1),
"    " &amp; INDEX(MyData,D4580, E4580+1))</f>
        <v xml:space="preserve">        locations.hall2,</v>
      </c>
    </row>
    <row r="4581" spans="4:7" x14ac:dyDescent="0.2">
      <c r="D4581" s="20">
        <f t="shared" si="71"/>
        <v>395</v>
      </c>
      <c r="E4581" s="20">
        <f>MIN(IF(MOD(ROWS($A$2:A4581),$A$2)=0,E4580+1, E4580), $B$2-1)</f>
        <v>5</v>
      </c>
      <c r="G4581" s="2" t="str">
        <f>IF(NOT(OR(
SUMPRODUCT(--ISNUMBER(SEARCH('Chapter 2 (Generated)'!$B$3:$V$3,INDEX(MyData,D4581, E4581+1))))&gt;0,
SUMPRODUCT(--ISNUMBER(SEARCH('Chapter 2 (Generated)'!$B$4:$V$4,INDEX(MyData,D4581, E4581+1))))&gt;0)),
"        " &amp; INDEX(MyData,D4581, E4581+1),
"    " &amp; INDEX(MyData,D4581, E4581+1))</f>
        <v xml:space="preserve">        locations.hall2,</v>
      </c>
    </row>
    <row r="4582" spans="4:7" x14ac:dyDescent="0.2">
      <c r="D4582" s="20">
        <f t="shared" si="71"/>
        <v>396</v>
      </c>
      <c r="E4582" s="20">
        <f>MIN(IF(MOD(ROWS($A$2:A4582),$A$2)=0,E4581+1, E4581), $B$2-1)</f>
        <v>5</v>
      </c>
      <c r="G4582" s="2" t="str">
        <f>IF(NOT(OR(
SUMPRODUCT(--ISNUMBER(SEARCH('Chapter 2 (Generated)'!$B$3:$V$3,INDEX(MyData,D4582, E4582+1))))&gt;0,
SUMPRODUCT(--ISNUMBER(SEARCH('Chapter 2 (Generated)'!$B$4:$V$4,INDEX(MyData,D4582, E4582+1))))&gt;0)),
"        " &amp; INDEX(MyData,D4582, E4582+1),
"    " &amp; INDEX(MyData,D4582, E4582+1))</f>
        <v xml:space="preserve">        locations.hall2,</v>
      </c>
    </row>
    <row r="4583" spans="4:7" x14ac:dyDescent="0.2">
      <c r="D4583" s="20">
        <f t="shared" si="71"/>
        <v>397</v>
      </c>
      <c r="E4583" s="20">
        <f>MIN(IF(MOD(ROWS($A$2:A4583),$A$2)=0,E4582+1, E4582), $B$2-1)</f>
        <v>5</v>
      </c>
      <c r="G4583" s="2" t="str">
        <f>IF(NOT(OR(
SUMPRODUCT(--ISNUMBER(SEARCH('Chapter 2 (Generated)'!$B$3:$V$3,INDEX(MyData,D4583, E4583+1))))&gt;0,
SUMPRODUCT(--ISNUMBER(SEARCH('Chapter 2 (Generated)'!$B$4:$V$4,INDEX(MyData,D4583, E4583+1))))&gt;0)),
"        " &amp; INDEX(MyData,D4583, E4583+1),
"    " &amp; INDEX(MyData,D4583, E4583+1))</f>
        <v xml:space="preserve">        locations.hall2,</v>
      </c>
    </row>
    <row r="4584" spans="4:7" x14ac:dyDescent="0.2">
      <c r="D4584" s="20">
        <f t="shared" si="71"/>
        <v>398</v>
      </c>
      <c r="E4584" s="20">
        <f>MIN(IF(MOD(ROWS($A$2:A4584),$A$2)=0,E4583+1, E4583), $B$2-1)</f>
        <v>5</v>
      </c>
      <c r="G4584" s="2" t="str">
        <f>IF(NOT(OR(
SUMPRODUCT(--ISNUMBER(SEARCH('Chapter 2 (Generated)'!$B$3:$V$3,INDEX(MyData,D4584, E4584+1))))&gt;0,
SUMPRODUCT(--ISNUMBER(SEARCH('Chapter 2 (Generated)'!$B$4:$V$4,INDEX(MyData,D4584, E4584+1))))&gt;0)),
"        " &amp; INDEX(MyData,D4584, E4584+1),
"    " &amp; INDEX(MyData,D4584, E4584+1))</f>
        <v xml:space="preserve">        locations.hall2,//395 </v>
      </c>
    </row>
    <row r="4585" spans="4:7" x14ac:dyDescent="0.2">
      <c r="D4585" s="20">
        <f t="shared" si="71"/>
        <v>399</v>
      </c>
      <c r="E4585" s="20">
        <f>MIN(IF(MOD(ROWS($A$2:A4585),$A$2)=0,E4584+1, E4584), $B$2-1)</f>
        <v>5</v>
      </c>
      <c r="G4585" s="2" t="str">
        <f>IF(NOT(OR(
SUMPRODUCT(--ISNUMBER(SEARCH('Chapter 2 (Generated)'!$B$3:$V$3,INDEX(MyData,D4585, E4585+1))))&gt;0,
SUMPRODUCT(--ISNUMBER(SEARCH('Chapter 2 (Generated)'!$B$4:$V$4,INDEX(MyData,D4585, E4585+1))))&gt;0)),
"        " &amp; INDEX(MyData,D4585, E4585+1),
"    " &amp; INDEX(MyData,D4585, E4585+1))</f>
        <v xml:space="preserve">        locations.hall2,</v>
      </c>
    </row>
    <row r="4586" spans="4:7" x14ac:dyDescent="0.2">
      <c r="D4586" s="20">
        <f t="shared" si="71"/>
        <v>400</v>
      </c>
      <c r="E4586" s="20">
        <f>MIN(IF(MOD(ROWS($A$2:A4586),$A$2)=0,E4585+1, E4585), $B$2-1)</f>
        <v>5</v>
      </c>
      <c r="G4586" s="2" t="str">
        <f>IF(NOT(OR(
SUMPRODUCT(--ISNUMBER(SEARCH('Chapter 2 (Generated)'!$B$3:$V$3,INDEX(MyData,D4586, E4586+1))))&gt;0,
SUMPRODUCT(--ISNUMBER(SEARCH('Chapter 2 (Generated)'!$B$4:$V$4,INDEX(MyData,D4586, E4586+1))))&gt;0)),
"        " &amp; INDEX(MyData,D4586, E4586+1),
"    " &amp; INDEX(MyData,D4586, E4586+1))</f>
        <v xml:space="preserve">        locations.hall2,</v>
      </c>
    </row>
    <row r="4587" spans="4:7" x14ac:dyDescent="0.2">
      <c r="D4587" s="20">
        <f t="shared" si="71"/>
        <v>401</v>
      </c>
      <c r="E4587" s="20">
        <f>MIN(IF(MOD(ROWS($A$2:A4587),$A$2)=0,E4586+1, E4586), $B$2-1)</f>
        <v>5</v>
      </c>
      <c r="G4587" s="2" t="str">
        <f>IF(NOT(OR(
SUMPRODUCT(--ISNUMBER(SEARCH('Chapter 2 (Generated)'!$B$3:$V$3,INDEX(MyData,D4587, E4587+1))))&gt;0,
SUMPRODUCT(--ISNUMBER(SEARCH('Chapter 2 (Generated)'!$B$4:$V$4,INDEX(MyData,D4587, E4587+1))))&gt;0)),
"        " &amp; INDEX(MyData,D4587, E4587+1),
"    " &amp; INDEX(MyData,D4587, E4587+1))</f>
        <v xml:space="preserve">        locations.hall2,</v>
      </c>
    </row>
    <row r="4588" spans="4:7" x14ac:dyDescent="0.2">
      <c r="D4588" s="20">
        <f t="shared" si="71"/>
        <v>402</v>
      </c>
      <c r="E4588" s="20">
        <f>MIN(IF(MOD(ROWS($A$2:A4588),$A$2)=0,E4587+1, E4587), $B$2-1)</f>
        <v>5</v>
      </c>
      <c r="G4588" s="2" t="str">
        <f>IF(NOT(OR(
SUMPRODUCT(--ISNUMBER(SEARCH('Chapter 2 (Generated)'!$B$3:$V$3,INDEX(MyData,D4588, E4588+1))))&gt;0,
SUMPRODUCT(--ISNUMBER(SEARCH('Chapter 2 (Generated)'!$B$4:$V$4,INDEX(MyData,D4588, E4588+1))))&gt;0)),
"        " &amp; INDEX(MyData,D4588, E4588+1),
"    " &amp; INDEX(MyData,D4588, E4588+1))</f>
        <v xml:space="preserve">        locations.hall2,</v>
      </c>
    </row>
    <row r="4589" spans="4:7" x14ac:dyDescent="0.2">
      <c r="D4589" s="20">
        <f t="shared" si="71"/>
        <v>403</v>
      </c>
      <c r="E4589" s="20">
        <f>MIN(IF(MOD(ROWS($A$2:A4589),$A$2)=0,E4588+1, E4588), $B$2-1)</f>
        <v>5</v>
      </c>
      <c r="G4589" s="2" t="str">
        <f>IF(NOT(OR(
SUMPRODUCT(--ISNUMBER(SEARCH('Chapter 2 (Generated)'!$B$3:$V$3,INDEX(MyData,D4589, E4589+1))))&gt;0,
SUMPRODUCT(--ISNUMBER(SEARCH('Chapter 2 (Generated)'!$B$4:$V$4,INDEX(MyData,D4589, E4589+1))))&gt;0)),
"        " &amp; INDEX(MyData,D4589, E4589+1),
"    " &amp; INDEX(MyData,D4589, E4589+1))</f>
        <v xml:space="preserve">        locations.hall2,//400 </v>
      </c>
    </row>
    <row r="4590" spans="4:7" x14ac:dyDescent="0.2">
      <c r="D4590" s="20">
        <f t="shared" si="71"/>
        <v>404</v>
      </c>
      <c r="E4590" s="20">
        <f>MIN(IF(MOD(ROWS($A$2:A4590),$A$2)=0,E4589+1, E4589), $B$2-1)</f>
        <v>5</v>
      </c>
      <c r="G4590" s="2" t="str">
        <f>IF(NOT(OR(
SUMPRODUCT(--ISNUMBER(SEARCH('Chapter 2 (Generated)'!$B$3:$V$3,INDEX(MyData,D4590, E4590+1))))&gt;0,
SUMPRODUCT(--ISNUMBER(SEARCH('Chapter 2 (Generated)'!$B$4:$V$4,INDEX(MyData,D4590, E4590+1))))&gt;0)),
"        " &amp; INDEX(MyData,D4590, E4590+1),
"    " &amp; INDEX(MyData,D4590, E4590+1))</f>
        <v xml:space="preserve">        locations.hall2,</v>
      </c>
    </row>
    <row r="4591" spans="4:7" x14ac:dyDescent="0.2">
      <c r="D4591" s="20">
        <f t="shared" si="71"/>
        <v>405</v>
      </c>
      <c r="E4591" s="20">
        <f>MIN(IF(MOD(ROWS($A$2:A4591),$A$2)=0,E4590+1, E4590), $B$2-1)</f>
        <v>5</v>
      </c>
      <c r="G4591" s="2" t="str">
        <f>IF(NOT(OR(
SUMPRODUCT(--ISNUMBER(SEARCH('Chapter 2 (Generated)'!$B$3:$V$3,INDEX(MyData,D4591, E4591+1))))&gt;0,
SUMPRODUCT(--ISNUMBER(SEARCH('Chapter 2 (Generated)'!$B$4:$V$4,INDEX(MyData,D4591, E4591+1))))&gt;0)),
"        " &amp; INDEX(MyData,D4591, E4591+1),
"    " &amp; INDEX(MyData,D4591, E4591+1))</f>
        <v xml:space="preserve">        locations.hall2,</v>
      </c>
    </row>
    <row r="4592" spans="4:7" x14ac:dyDescent="0.2">
      <c r="D4592" s="20">
        <f t="shared" si="71"/>
        <v>406</v>
      </c>
      <c r="E4592" s="20">
        <f>MIN(IF(MOD(ROWS($A$2:A4592),$A$2)=0,E4591+1, E4591), $B$2-1)</f>
        <v>5</v>
      </c>
      <c r="G4592" s="2" t="str">
        <f>IF(NOT(OR(
SUMPRODUCT(--ISNUMBER(SEARCH('Chapter 2 (Generated)'!$B$3:$V$3,INDEX(MyData,D4592, E4592+1))))&gt;0,
SUMPRODUCT(--ISNUMBER(SEARCH('Chapter 2 (Generated)'!$B$4:$V$4,INDEX(MyData,D4592, E4592+1))))&gt;0)),
"        " &amp; INDEX(MyData,D4592, E4592+1),
"    " &amp; INDEX(MyData,D4592, E4592+1))</f>
        <v xml:space="preserve">        locations.hall2,</v>
      </c>
    </row>
    <row r="4593" spans="4:7" x14ac:dyDescent="0.2">
      <c r="D4593" s="20">
        <f t="shared" si="71"/>
        <v>407</v>
      </c>
      <c r="E4593" s="20">
        <f>MIN(IF(MOD(ROWS($A$2:A4593),$A$2)=0,E4592+1, E4592), $B$2-1)</f>
        <v>5</v>
      </c>
      <c r="G4593" s="2" t="str">
        <f>IF(NOT(OR(
SUMPRODUCT(--ISNUMBER(SEARCH('Chapter 2 (Generated)'!$B$3:$V$3,INDEX(MyData,D4593, E4593+1))))&gt;0,
SUMPRODUCT(--ISNUMBER(SEARCH('Chapter 2 (Generated)'!$B$4:$V$4,INDEX(MyData,D4593, E4593+1))))&gt;0)),
"        " &amp; INDEX(MyData,D4593, E4593+1),
"    " &amp; INDEX(MyData,D4593, E4593+1))</f>
        <v xml:space="preserve">        locations.hall2,</v>
      </c>
    </row>
    <row r="4594" spans="4:7" x14ac:dyDescent="0.2">
      <c r="D4594" s="20">
        <f t="shared" si="71"/>
        <v>408</v>
      </c>
      <c r="E4594" s="20">
        <f>MIN(IF(MOD(ROWS($A$2:A4594),$A$2)=0,E4593+1, E4593), $B$2-1)</f>
        <v>5</v>
      </c>
      <c r="G4594" s="2" t="str">
        <f>IF(NOT(OR(
SUMPRODUCT(--ISNUMBER(SEARCH('Chapter 2 (Generated)'!$B$3:$V$3,INDEX(MyData,D4594, E4594+1))))&gt;0,
SUMPRODUCT(--ISNUMBER(SEARCH('Chapter 2 (Generated)'!$B$4:$V$4,INDEX(MyData,D4594, E4594+1))))&gt;0)),
"        " &amp; INDEX(MyData,D4594, E4594+1),
"    " &amp; INDEX(MyData,D4594, E4594+1))</f>
        <v xml:space="preserve">        locations.hall2,//405 </v>
      </c>
    </row>
    <row r="4595" spans="4:7" x14ac:dyDescent="0.2">
      <c r="D4595" s="20">
        <f t="shared" si="71"/>
        <v>409</v>
      </c>
      <c r="E4595" s="20">
        <f>MIN(IF(MOD(ROWS($A$2:A4595),$A$2)=0,E4594+1, E4594), $B$2-1)</f>
        <v>5</v>
      </c>
      <c r="G4595" s="2" t="str">
        <f>IF(NOT(OR(
SUMPRODUCT(--ISNUMBER(SEARCH('Chapter 2 (Generated)'!$B$3:$V$3,INDEX(MyData,D4595, E4595+1))))&gt;0,
SUMPRODUCT(--ISNUMBER(SEARCH('Chapter 2 (Generated)'!$B$4:$V$4,INDEX(MyData,D4595, E4595+1))))&gt;0)),
"        " &amp; INDEX(MyData,D4595, E4595+1),
"    " &amp; INDEX(MyData,D4595, E4595+1))</f>
        <v xml:space="preserve">        locations.hall2,</v>
      </c>
    </row>
    <row r="4596" spans="4:7" x14ac:dyDescent="0.2">
      <c r="D4596" s="20">
        <f t="shared" si="71"/>
        <v>410</v>
      </c>
      <c r="E4596" s="20">
        <f>MIN(IF(MOD(ROWS($A$2:A4596),$A$2)=0,E4595+1, E4595), $B$2-1)</f>
        <v>5</v>
      </c>
      <c r="G4596" s="2" t="str">
        <f>IF(NOT(OR(
SUMPRODUCT(--ISNUMBER(SEARCH('Chapter 2 (Generated)'!$B$3:$V$3,INDEX(MyData,D4596, E4596+1))))&gt;0,
SUMPRODUCT(--ISNUMBER(SEARCH('Chapter 2 (Generated)'!$B$4:$V$4,INDEX(MyData,D4596, E4596+1))))&gt;0)),
"        " &amp; INDEX(MyData,D4596, E4596+1),
"    " &amp; INDEX(MyData,D4596, E4596+1))</f>
        <v xml:space="preserve">        locations.hall2,</v>
      </c>
    </row>
    <row r="4597" spans="4:7" x14ac:dyDescent="0.2">
      <c r="D4597" s="20">
        <f t="shared" si="71"/>
        <v>411</v>
      </c>
      <c r="E4597" s="20">
        <f>MIN(IF(MOD(ROWS($A$2:A4597),$A$2)=0,E4596+1, E4596), $B$2-1)</f>
        <v>5</v>
      </c>
      <c r="G4597" s="2" t="str">
        <f>IF(NOT(OR(
SUMPRODUCT(--ISNUMBER(SEARCH('Chapter 2 (Generated)'!$B$3:$V$3,INDEX(MyData,D4597, E4597+1))))&gt;0,
SUMPRODUCT(--ISNUMBER(SEARCH('Chapter 2 (Generated)'!$B$4:$V$4,INDEX(MyData,D4597, E4597+1))))&gt;0)),
"        " &amp; INDEX(MyData,D4597, E4597+1),
"    " &amp; INDEX(MyData,D4597, E4597+1))</f>
        <v xml:space="preserve">        locations.hall2,</v>
      </c>
    </row>
    <row r="4598" spans="4:7" x14ac:dyDescent="0.2">
      <c r="D4598" s="20">
        <f t="shared" si="71"/>
        <v>412</v>
      </c>
      <c r="E4598" s="20">
        <f>MIN(IF(MOD(ROWS($A$2:A4598),$A$2)=0,E4597+1, E4597), $B$2-1)</f>
        <v>5</v>
      </c>
      <c r="G4598" s="2" t="str">
        <f>IF(NOT(OR(
SUMPRODUCT(--ISNUMBER(SEARCH('Chapter 2 (Generated)'!$B$3:$V$3,INDEX(MyData,D4598, E4598+1))))&gt;0,
SUMPRODUCT(--ISNUMBER(SEARCH('Chapter 2 (Generated)'!$B$4:$V$4,INDEX(MyData,D4598, E4598+1))))&gt;0)),
"        " &amp; INDEX(MyData,D4598, E4598+1),
"    " &amp; INDEX(MyData,D4598, E4598+1))</f>
        <v xml:space="preserve">        locations.hall2,</v>
      </c>
    </row>
    <row r="4599" spans="4:7" x14ac:dyDescent="0.2">
      <c r="D4599" s="20">
        <f t="shared" si="71"/>
        <v>413</v>
      </c>
      <c r="E4599" s="20">
        <f>MIN(IF(MOD(ROWS($A$2:A4599),$A$2)=0,E4598+1, E4598), $B$2-1)</f>
        <v>5</v>
      </c>
      <c r="G4599" s="2" t="str">
        <f>IF(NOT(OR(
SUMPRODUCT(--ISNUMBER(SEARCH('Chapter 2 (Generated)'!$B$3:$V$3,INDEX(MyData,D4599, E4599+1))))&gt;0,
SUMPRODUCT(--ISNUMBER(SEARCH('Chapter 2 (Generated)'!$B$4:$V$4,INDEX(MyData,D4599, E4599+1))))&gt;0)),
"        " &amp; INDEX(MyData,D4599, E4599+1),
"    " &amp; INDEX(MyData,D4599, E4599+1))</f>
        <v xml:space="preserve">        locations.hall2,//410 </v>
      </c>
    </row>
    <row r="4600" spans="4:7" x14ac:dyDescent="0.2">
      <c r="D4600" s="20">
        <f t="shared" si="71"/>
        <v>414</v>
      </c>
      <c r="E4600" s="20">
        <f>MIN(IF(MOD(ROWS($A$2:A4600),$A$2)=0,E4599+1, E4599), $B$2-1)</f>
        <v>5</v>
      </c>
      <c r="G4600" s="2" t="str">
        <f>IF(NOT(OR(
SUMPRODUCT(--ISNUMBER(SEARCH('Chapter 2 (Generated)'!$B$3:$V$3,INDEX(MyData,D4600, E4600+1))))&gt;0,
SUMPRODUCT(--ISNUMBER(SEARCH('Chapter 2 (Generated)'!$B$4:$V$4,INDEX(MyData,D4600, E4600+1))))&gt;0)),
"        " &amp; INDEX(MyData,D4600, E4600+1),
"    " &amp; INDEX(MyData,D4600, E4600+1))</f>
        <v xml:space="preserve">        locations.hall2,</v>
      </c>
    </row>
    <row r="4601" spans="4:7" x14ac:dyDescent="0.2">
      <c r="D4601" s="20">
        <f t="shared" si="71"/>
        <v>415</v>
      </c>
      <c r="E4601" s="20">
        <f>MIN(IF(MOD(ROWS($A$2:A4601),$A$2)=0,E4600+1, E4600), $B$2-1)</f>
        <v>5</v>
      </c>
      <c r="G4601" s="2" t="str">
        <f>IF(NOT(OR(
SUMPRODUCT(--ISNUMBER(SEARCH('Chapter 2 (Generated)'!$B$3:$V$3,INDEX(MyData,D4601, E4601+1))))&gt;0,
SUMPRODUCT(--ISNUMBER(SEARCH('Chapter 2 (Generated)'!$B$4:$V$4,INDEX(MyData,D4601, E4601+1))))&gt;0)),
"        " &amp; INDEX(MyData,D4601, E4601+1),
"    " &amp; INDEX(MyData,D4601, E4601+1))</f>
        <v xml:space="preserve">        locations.hall2,</v>
      </c>
    </row>
    <row r="4602" spans="4:7" x14ac:dyDescent="0.2">
      <c r="D4602" s="20">
        <f t="shared" si="71"/>
        <v>416</v>
      </c>
      <c r="E4602" s="20">
        <f>MIN(IF(MOD(ROWS($A$2:A4602),$A$2)=0,E4601+1, E4601), $B$2-1)</f>
        <v>5</v>
      </c>
      <c r="G4602" s="2" t="str">
        <f>IF(NOT(OR(
SUMPRODUCT(--ISNUMBER(SEARCH('Chapter 2 (Generated)'!$B$3:$V$3,INDEX(MyData,D4602, E4602+1))))&gt;0,
SUMPRODUCT(--ISNUMBER(SEARCH('Chapter 2 (Generated)'!$B$4:$V$4,INDEX(MyData,D4602, E4602+1))))&gt;0)),
"        " &amp; INDEX(MyData,D4602, E4602+1),
"    " &amp; INDEX(MyData,D4602, E4602+1))</f>
        <v xml:space="preserve">        locations.hall2,</v>
      </c>
    </row>
    <row r="4603" spans="4:7" x14ac:dyDescent="0.2">
      <c r="D4603" s="20">
        <f t="shared" si="71"/>
        <v>417</v>
      </c>
      <c r="E4603" s="20">
        <f>MIN(IF(MOD(ROWS($A$2:A4603),$A$2)=0,E4602+1, E4602), $B$2-1)</f>
        <v>5</v>
      </c>
      <c r="G4603" s="2" t="str">
        <f>IF(NOT(OR(
SUMPRODUCT(--ISNUMBER(SEARCH('Chapter 2 (Generated)'!$B$3:$V$3,INDEX(MyData,D4603, E4603+1))))&gt;0,
SUMPRODUCT(--ISNUMBER(SEARCH('Chapter 2 (Generated)'!$B$4:$V$4,INDEX(MyData,D4603, E4603+1))))&gt;0)),
"        " &amp; INDEX(MyData,D4603, E4603+1),
"    " &amp; INDEX(MyData,D4603, E4603+1))</f>
        <v xml:space="preserve">        locations.hall2,</v>
      </c>
    </row>
    <row r="4604" spans="4:7" x14ac:dyDescent="0.2">
      <c r="D4604" s="20">
        <f t="shared" si="71"/>
        <v>418</v>
      </c>
      <c r="E4604" s="20">
        <f>MIN(IF(MOD(ROWS($A$2:A4604),$A$2)=0,E4603+1, E4603), $B$2-1)</f>
        <v>5</v>
      </c>
      <c r="G4604" s="2" t="str">
        <f>IF(NOT(OR(
SUMPRODUCT(--ISNUMBER(SEARCH('Chapter 2 (Generated)'!$B$3:$V$3,INDEX(MyData,D4604, E4604+1))))&gt;0,
SUMPRODUCT(--ISNUMBER(SEARCH('Chapter 2 (Generated)'!$B$4:$V$4,INDEX(MyData,D4604, E4604+1))))&gt;0)),
"        " &amp; INDEX(MyData,D4604, E4604+1),
"    " &amp; INDEX(MyData,D4604, E4604+1))</f>
        <v xml:space="preserve">        locations.hall2,//415 </v>
      </c>
    </row>
    <row r="4605" spans="4:7" x14ac:dyDescent="0.2">
      <c r="D4605" s="20">
        <f t="shared" si="71"/>
        <v>419</v>
      </c>
      <c r="E4605" s="20">
        <f>MIN(IF(MOD(ROWS($A$2:A4605),$A$2)=0,E4604+1, E4604), $B$2-1)</f>
        <v>5</v>
      </c>
      <c r="G4605" s="2" t="str">
        <f>IF(NOT(OR(
SUMPRODUCT(--ISNUMBER(SEARCH('Chapter 2 (Generated)'!$B$3:$V$3,INDEX(MyData,D4605, E4605+1))))&gt;0,
SUMPRODUCT(--ISNUMBER(SEARCH('Chapter 2 (Generated)'!$B$4:$V$4,INDEX(MyData,D4605, E4605+1))))&gt;0)),
"        " &amp; INDEX(MyData,D4605, E4605+1),
"    " &amp; INDEX(MyData,D4605, E4605+1))</f>
        <v xml:space="preserve">        locations.hall2,</v>
      </c>
    </row>
    <row r="4606" spans="4:7" x14ac:dyDescent="0.2">
      <c r="D4606" s="20">
        <f t="shared" si="71"/>
        <v>420</v>
      </c>
      <c r="E4606" s="20">
        <f>MIN(IF(MOD(ROWS($A$2:A4606),$A$2)=0,E4605+1, E4605), $B$2-1)</f>
        <v>5</v>
      </c>
      <c r="G4606" s="2" t="str">
        <f>IF(NOT(OR(
SUMPRODUCT(--ISNUMBER(SEARCH('Chapter 2 (Generated)'!$B$3:$V$3,INDEX(MyData,D4606, E4606+1))))&gt;0,
SUMPRODUCT(--ISNUMBER(SEARCH('Chapter 2 (Generated)'!$B$4:$V$4,INDEX(MyData,D4606, E4606+1))))&gt;0)),
"        " &amp; INDEX(MyData,D4606, E4606+1),
"    " &amp; INDEX(MyData,D4606, E4606+1))</f>
        <v xml:space="preserve">        locations.hall2,</v>
      </c>
    </row>
    <row r="4607" spans="4:7" x14ac:dyDescent="0.2">
      <c r="D4607" s="20">
        <f t="shared" si="71"/>
        <v>421</v>
      </c>
      <c r="E4607" s="20">
        <f>MIN(IF(MOD(ROWS($A$2:A4607),$A$2)=0,E4606+1, E4606), $B$2-1)</f>
        <v>5</v>
      </c>
      <c r="G4607" s="2" t="str">
        <f>IF(NOT(OR(
SUMPRODUCT(--ISNUMBER(SEARCH('Chapter 2 (Generated)'!$B$3:$V$3,INDEX(MyData,D4607, E4607+1))))&gt;0,
SUMPRODUCT(--ISNUMBER(SEARCH('Chapter 2 (Generated)'!$B$4:$V$4,INDEX(MyData,D4607, E4607+1))))&gt;0)),
"        " &amp; INDEX(MyData,D4607, E4607+1),
"    " &amp; INDEX(MyData,D4607, E4607+1))</f>
        <v xml:space="preserve">        locations.hall2,</v>
      </c>
    </row>
    <row r="4608" spans="4:7" x14ac:dyDescent="0.2">
      <c r="D4608" s="20">
        <f t="shared" si="71"/>
        <v>422</v>
      </c>
      <c r="E4608" s="20">
        <f>MIN(IF(MOD(ROWS($A$2:A4608),$A$2)=0,E4607+1, E4607), $B$2-1)</f>
        <v>5</v>
      </c>
      <c r="G4608" s="2" t="str">
        <f>IF(NOT(OR(
SUMPRODUCT(--ISNUMBER(SEARCH('Chapter 2 (Generated)'!$B$3:$V$3,INDEX(MyData,D4608, E4608+1))))&gt;0,
SUMPRODUCT(--ISNUMBER(SEARCH('Chapter 2 (Generated)'!$B$4:$V$4,INDEX(MyData,D4608, E4608+1))))&gt;0)),
"        " &amp; INDEX(MyData,D4608, E4608+1),
"    " &amp; INDEX(MyData,D4608, E4608+1))</f>
        <v xml:space="preserve">        locations.hall2,</v>
      </c>
    </row>
    <row r="4609" spans="4:7" x14ac:dyDescent="0.2">
      <c r="D4609" s="20">
        <f t="shared" si="71"/>
        <v>423</v>
      </c>
      <c r="E4609" s="20">
        <f>MIN(IF(MOD(ROWS($A$2:A4609),$A$2)=0,E4608+1, E4608), $B$2-1)</f>
        <v>5</v>
      </c>
      <c r="G4609" s="2" t="str">
        <f>IF(NOT(OR(
SUMPRODUCT(--ISNUMBER(SEARCH('Chapter 2 (Generated)'!$B$3:$V$3,INDEX(MyData,D4609, E4609+1))))&gt;0,
SUMPRODUCT(--ISNUMBER(SEARCH('Chapter 2 (Generated)'!$B$4:$V$4,INDEX(MyData,D4609, E4609+1))))&gt;0)),
"        " &amp; INDEX(MyData,D4609, E4609+1),
"    " &amp; INDEX(MyData,D4609, E4609+1))</f>
        <v xml:space="preserve">        locations.hall2,//420 </v>
      </c>
    </row>
    <row r="4610" spans="4:7" x14ac:dyDescent="0.2">
      <c r="D4610" s="20">
        <f t="shared" ref="D4610:D4673" si="72">MOD(ROW(D4609)-1+ROWS(MyData),ROWS(MyData))+1</f>
        <v>424</v>
      </c>
      <c r="E4610" s="20">
        <f>MIN(IF(MOD(ROWS($A$2:A4610),$A$2)=0,E4609+1, E4609), $B$2-1)</f>
        <v>5</v>
      </c>
      <c r="G4610" s="2" t="str">
        <f>IF(NOT(OR(
SUMPRODUCT(--ISNUMBER(SEARCH('Chapter 2 (Generated)'!$B$3:$V$3,INDEX(MyData,D4610, E4610+1))))&gt;0,
SUMPRODUCT(--ISNUMBER(SEARCH('Chapter 2 (Generated)'!$B$4:$V$4,INDEX(MyData,D4610, E4610+1))))&gt;0)),
"        " &amp; INDEX(MyData,D4610, E4610+1),
"    " &amp; INDEX(MyData,D4610, E4610+1))</f>
        <v xml:space="preserve">        locations.hall2,</v>
      </c>
    </row>
    <row r="4611" spans="4:7" x14ac:dyDescent="0.2">
      <c r="D4611" s="20">
        <f t="shared" si="72"/>
        <v>425</v>
      </c>
      <c r="E4611" s="20">
        <f>MIN(IF(MOD(ROWS($A$2:A4611),$A$2)=0,E4610+1, E4610), $B$2-1)</f>
        <v>5</v>
      </c>
      <c r="G4611" s="2" t="str">
        <f>IF(NOT(OR(
SUMPRODUCT(--ISNUMBER(SEARCH('Chapter 2 (Generated)'!$B$3:$V$3,INDEX(MyData,D4611, E4611+1))))&gt;0,
SUMPRODUCT(--ISNUMBER(SEARCH('Chapter 2 (Generated)'!$B$4:$V$4,INDEX(MyData,D4611, E4611+1))))&gt;0)),
"        " &amp; INDEX(MyData,D4611, E4611+1),
"    " &amp; INDEX(MyData,D4611, E4611+1))</f>
        <v xml:space="preserve">        locations.hall2,</v>
      </c>
    </row>
    <row r="4612" spans="4:7" x14ac:dyDescent="0.2">
      <c r="D4612" s="20">
        <f t="shared" si="72"/>
        <v>426</v>
      </c>
      <c r="E4612" s="20">
        <f>MIN(IF(MOD(ROWS($A$2:A4612),$A$2)=0,E4611+1, E4611), $B$2-1)</f>
        <v>5</v>
      </c>
      <c r="G4612" s="2" t="str">
        <f>IF(NOT(OR(
SUMPRODUCT(--ISNUMBER(SEARCH('Chapter 2 (Generated)'!$B$3:$V$3,INDEX(MyData,D4612, E4612+1))))&gt;0,
SUMPRODUCT(--ISNUMBER(SEARCH('Chapter 2 (Generated)'!$B$4:$V$4,INDEX(MyData,D4612, E4612+1))))&gt;0)),
"        " &amp; INDEX(MyData,D4612, E4612+1),
"    " &amp; INDEX(MyData,D4612, E4612+1))</f>
        <v xml:space="preserve">        locations.hall2,</v>
      </c>
    </row>
    <row r="4613" spans="4:7" x14ac:dyDescent="0.2">
      <c r="D4613" s="20">
        <f t="shared" si="72"/>
        <v>427</v>
      </c>
      <c r="E4613" s="20">
        <f>MIN(IF(MOD(ROWS($A$2:A4613),$A$2)=0,E4612+1, E4612), $B$2-1)</f>
        <v>5</v>
      </c>
      <c r="G4613" s="2" t="str">
        <f>IF(NOT(OR(
SUMPRODUCT(--ISNUMBER(SEARCH('Chapter 2 (Generated)'!$B$3:$V$3,INDEX(MyData,D4613, E4613+1))))&gt;0,
SUMPRODUCT(--ISNUMBER(SEARCH('Chapter 2 (Generated)'!$B$4:$V$4,INDEX(MyData,D4613, E4613+1))))&gt;0)),
"        " &amp; INDEX(MyData,D4613, E4613+1),
"    " &amp; INDEX(MyData,D4613, E4613+1))</f>
        <v xml:space="preserve">        locations.hall2,</v>
      </c>
    </row>
    <row r="4614" spans="4:7" x14ac:dyDescent="0.2">
      <c r="D4614" s="20">
        <f t="shared" si="72"/>
        <v>428</v>
      </c>
      <c r="E4614" s="20">
        <f>MIN(IF(MOD(ROWS($A$2:A4614),$A$2)=0,E4613+1, E4613), $B$2-1)</f>
        <v>5</v>
      </c>
      <c r="G4614" s="2" t="str">
        <f>IF(NOT(OR(
SUMPRODUCT(--ISNUMBER(SEARCH('Chapter 2 (Generated)'!$B$3:$V$3,INDEX(MyData,D4614, E4614+1))))&gt;0,
SUMPRODUCT(--ISNUMBER(SEARCH('Chapter 2 (Generated)'!$B$4:$V$4,INDEX(MyData,D4614, E4614+1))))&gt;0)),
"        " &amp; INDEX(MyData,D4614, E4614+1),
"    " &amp; INDEX(MyData,D4614, E4614+1))</f>
        <v xml:space="preserve">        locations.hall2,//425 </v>
      </c>
    </row>
    <row r="4615" spans="4:7" x14ac:dyDescent="0.2">
      <c r="D4615" s="20">
        <f t="shared" si="72"/>
        <v>429</v>
      </c>
      <c r="E4615" s="20">
        <f>MIN(IF(MOD(ROWS($A$2:A4615),$A$2)=0,E4614+1, E4614), $B$2-1)</f>
        <v>5</v>
      </c>
      <c r="G4615" s="2" t="str">
        <f>IF(NOT(OR(
SUMPRODUCT(--ISNUMBER(SEARCH('Chapter 2 (Generated)'!$B$3:$V$3,INDEX(MyData,D4615, E4615+1))))&gt;0,
SUMPRODUCT(--ISNUMBER(SEARCH('Chapter 2 (Generated)'!$B$4:$V$4,INDEX(MyData,D4615, E4615+1))))&gt;0)),
"        " &amp; INDEX(MyData,D4615, E4615+1),
"    " &amp; INDEX(MyData,D4615, E4615+1))</f>
        <v xml:space="preserve">        locations.hall2,</v>
      </c>
    </row>
    <row r="4616" spans="4:7" x14ac:dyDescent="0.2">
      <c r="D4616" s="20">
        <f t="shared" si="72"/>
        <v>430</v>
      </c>
      <c r="E4616" s="20">
        <f>MIN(IF(MOD(ROWS($A$2:A4616),$A$2)=0,E4615+1, E4615), $B$2-1)</f>
        <v>5</v>
      </c>
      <c r="G4616" s="2" t="str">
        <f>IF(NOT(OR(
SUMPRODUCT(--ISNUMBER(SEARCH('Chapter 2 (Generated)'!$B$3:$V$3,INDEX(MyData,D4616, E4616+1))))&gt;0,
SUMPRODUCT(--ISNUMBER(SEARCH('Chapter 2 (Generated)'!$B$4:$V$4,INDEX(MyData,D4616, E4616+1))))&gt;0)),
"        " &amp; INDEX(MyData,D4616, E4616+1),
"    " &amp; INDEX(MyData,D4616, E4616+1))</f>
        <v xml:space="preserve">        locations.hall2,</v>
      </c>
    </row>
    <row r="4617" spans="4:7" x14ac:dyDescent="0.2">
      <c r="D4617" s="20">
        <f t="shared" si="72"/>
        <v>431</v>
      </c>
      <c r="E4617" s="20">
        <f>MIN(IF(MOD(ROWS($A$2:A4617),$A$2)=0,E4616+1, E4616), $B$2-1)</f>
        <v>5</v>
      </c>
      <c r="G4617" s="2" t="str">
        <f>IF(NOT(OR(
SUMPRODUCT(--ISNUMBER(SEARCH('Chapter 2 (Generated)'!$B$3:$V$3,INDEX(MyData,D4617, E4617+1))))&gt;0,
SUMPRODUCT(--ISNUMBER(SEARCH('Chapter 2 (Generated)'!$B$4:$V$4,INDEX(MyData,D4617, E4617+1))))&gt;0)),
"        " &amp; INDEX(MyData,D4617, E4617+1),
"    " &amp; INDEX(MyData,D4617, E4617+1))</f>
        <v xml:space="preserve">        locations.hall2,</v>
      </c>
    </row>
    <row r="4618" spans="4:7" x14ac:dyDescent="0.2">
      <c r="D4618" s="20">
        <f t="shared" si="72"/>
        <v>432</v>
      </c>
      <c r="E4618" s="20">
        <f>MIN(IF(MOD(ROWS($A$2:A4618),$A$2)=0,E4617+1, E4617), $B$2-1)</f>
        <v>5</v>
      </c>
      <c r="G4618" s="2" t="str">
        <f>IF(NOT(OR(
SUMPRODUCT(--ISNUMBER(SEARCH('Chapter 2 (Generated)'!$B$3:$V$3,INDEX(MyData,D4618, E4618+1))))&gt;0,
SUMPRODUCT(--ISNUMBER(SEARCH('Chapter 2 (Generated)'!$B$4:$V$4,INDEX(MyData,D4618, E4618+1))))&gt;0)),
"        " &amp; INDEX(MyData,D4618, E4618+1),
"    " &amp; INDEX(MyData,D4618, E4618+1))</f>
        <v xml:space="preserve">        locations.hall2,</v>
      </c>
    </row>
    <row r="4619" spans="4:7" x14ac:dyDescent="0.2">
      <c r="D4619" s="20">
        <f t="shared" si="72"/>
        <v>433</v>
      </c>
      <c r="E4619" s="20">
        <f>MIN(IF(MOD(ROWS($A$2:A4619),$A$2)=0,E4618+1, E4618), $B$2-1)</f>
        <v>5</v>
      </c>
      <c r="G4619" s="2" t="str">
        <f>IF(NOT(OR(
SUMPRODUCT(--ISNUMBER(SEARCH('Chapter 2 (Generated)'!$B$3:$V$3,INDEX(MyData,D4619, E4619+1))))&gt;0,
SUMPRODUCT(--ISNUMBER(SEARCH('Chapter 2 (Generated)'!$B$4:$V$4,INDEX(MyData,D4619, E4619+1))))&gt;0)),
"        " &amp; INDEX(MyData,D4619, E4619+1),
"    " &amp; INDEX(MyData,D4619, E4619+1))</f>
        <v xml:space="preserve">        locations.class2,//430 </v>
      </c>
    </row>
    <row r="4620" spans="4:7" x14ac:dyDescent="0.2">
      <c r="D4620" s="20">
        <f t="shared" si="72"/>
        <v>434</v>
      </c>
      <c r="E4620" s="20">
        <f>MIN(IF(MOD(ROWS($A$2:A4620),$A$2)=0,E4619+1, E4619), $B$2-1)</f>
        <v>5</v>
      </c>
      <c r="G4620" s="2" t="str">
        <f>IF(NOT(OR(
SUMPRODUCT(--ISNUMBER(SEARCH('Chapter 2 (Generated)'!$B$3:$V$3,INDEX(MyData,D4620, E4620+1))))&gt;0,
SUMPRODUCT(--ISNUMBER(SEARCH('Chapter 2 (Generated)'!$B$4:$V$4,INDEX(MyData,D4620, E4620+1))))&gt;0)),
"        " &amp; INDEX(MyData,D4620, E4620+1),
"    " &amp; INDEX(MyData,D4620, E4620+1))</f>
        <v xml:space="preserve">        locations.class2,</v>
      </c>
    </row>
    <row r="4621" spans="4:7" x14ac:dyDescent="0.2">
      <c r="D4621" s="20">
        <f t="shared" si="72"/>
        <v>435</v>
      </c>
      <c r="E4621" s="20">
        <f>MIN(IF(MOD(ROWS($A$2:A4621),$A$2)=0,E4620+1, E4620), $B$2-1)</f>
        <v>5</v>
      </c>
      <c r="G4621" s="2" t="str">
        <f>IF(NOT(OR(
SUMPRODUCT(--ISNUMBER(SEARCH('Chapter 2 (Generated)'!$B$3:$V$3,INDEX(MyData,D4621, E4621+1))))&gt;0,
SUMPRODUCT(--ISNUMBER(SEARCH('Chapter 2 (Generated)'!$B$4:$V$4,INDEX(MyData,D4621, E4621+1))))&gt;0)),
"        " &amp; INDEX(MyData,D4621, E4621+1),
"    " &amp; INDEX(MyData,D4621, E4621+1))</f>
        <v xml:space="preserve">        locations.class2,</v>
      </c>
    </row>
    <row r="4622" spans="4:7" x14ac:dyDescent="0.2">
      <c r="D4622" s="20">
        <f t="shared" si="72"/>
        <v>436</v>
      </c>
      <c r="E4622" s="20">
        <f>MIN(IF(MOD(ROWS($A$2:A4622),$A$2)=0,E4621+1, E4621), $B$2-1)</f>
        <v>5</v>
      </c>
      <c r="G4622" s="2" t="str">
        <f>IF(NOT(OR(
SUMPRODUCT(--ISNUMBER(SEARCH('Chapter 2 (Generated)'!$B$3:$V$3,INDEX(MyData,D4622, E4622+1))))&gt;0,
SUMPRODUCT(--ISNUMBER(SEARCH('Chapter 2 (Generated)'!$B$4:$V$4,INDEX(MyData,D4622, E4622+1))))&gt;0)),
"        " &amp; INDEX(MyData,D4622, E4622+1),
"    " &amp; INDEX(MyData,D4622, E4622+1))</f>
        <v xml:space="preserve">        locations.class2,</v>
      </c>
    </row>
    <row r="4623" spans="4:7" x14ac:dyDescent="0.2">
      <c r="D4623" s="20">
        <f t="shared" si="72"/>
        <v>437</v>
      </c>
      <c r="E4623" s="20">
        <f>MIN(IF(MOD(ROWS($A$2:A4623),$A$2)=0,E4622+1, E4622), $B$2-1)</f>
        <v>5</v>
      </c>
      <c r="G4623" s="2" t="str">
        <f>IF(NOT(OR(
SUMPRODUCT(--ISNUMBER(SEARCH('Chapter 2 (Generated)'!$B$3:$V$3,INDEX(MyData,D4623, E4623+1))))&gt;0,
SUMPRODUCT(--ISNUMBER(SEARCH('Chapter 2 (Generated)'!$B$4:$V$4,INDEX(MyData,D4623, E4623+1))))&gt;0)),
"        " &amp; INDEX(MyData,D4623, E4623+1),
"    " &amp; INDEX(MyData,D4623, E4623+1))</f>
        <v xml:space="preserve">        locations.class2,</v>
      </c>
    </row>
    <row r="4624" spans="4:7" x14ac:dyDescent="0.2">
      <c r="D4624" s="20">
        <f t="shared" si="72"/>
        <v>438</v>
      </c>
      <c r="E4624" s="20">
        <f>MIN(IF(MOD(ROWS($A$2:A4624),$A$2)=0,E4623+1, E4623), $B$2-1)</f>
        <v>5</v>
      </c>
      <c r="G4624" s="2" t="str">
        <f>IF(NOT(OR(
SUMPRODUCT(--ISNUMBER(SEARCH('Chapter 2 (Generated)'!$B$3:$V$3,INDEX(MyData,D4624, E4624+1))))&gt;0,
SUMPRODUCT(--ISNUMBER(SEARCH('Chapter 2 (Generated)'!$B$4:$V$4,INDEX(MyData,D4624, E4624+1))))&gt;0)),
"        " &amp; INDEX(MyData,D4624, E4624+1),
"    " &amp; INDEX(MyData,D4624, E4624+1))</f>
        <v xml:space="preserve">        locations.class2,//435 </v>
      </c>
    </row>
    <row r="4625" spans="4:7" x14ac:dyDescent="0.2">
      <c r="D4625" s="20">
        <f t="shared" si="72"/>
        <v>439</v>
      </c>
      <c r="E4625" s="20">
        <f>MIN(IF(MOD(ROWS($A$2:A4625),$A$2)=0,E4624+1, E4624), $B$2-1)</f>
        <v>5</v>
      </c>
      <c r="G4625" s="2" t="str">
        <f>IF(NOT(OR(
SUMPRODUCT(--ISNUMBER(SEARCH('Chapter 2 (Generated)'!$B$3:$V$3,INDEX(MyData,D4625, E4625+1))))&gt;0,
SUMPRODUCT(--ISNUMBER(SEARCH('Chapter 2 (Generated)'!$B$4:$V$4,INDEX(MyData,D4625, E4625+1))))&gt;0)),
"        " &amp; INDEX(MyData,D4625, E4625+1),
"    " &amp; INDEX(MyData,D4625, E4625+1))</f>
        <v xml:space="preserve">        locations.class2,</v>
      </c>
    </row>
    <row r="4626" spans="4:7" x14ac:dyDescent="0.2">
      <c r="D4626" s="20">
        <f t="shared" si="72"/>
        <v>440</v>
      </c>
      <c r="E4626" s="20">
        <f>MIN(IF(MOD(ROWS($A$2:A4626),$A$2)=0,E4625+1, E4625), $B$2-1)</f>
        <v>5</v>
      </c>
      <c r="G4626" s="2" t="str">
        <f>IF(NOT(OR(
SUMPRODUCT(--ISNUMBER(SEARCH('Chapter 2 (Generated)'!$B$3:$V$3,INDEX(MyData,D4626, E4626+1))))&gt;0,
SUMPRODUCT(--ISNUMBER(SEARCH('Chapter 2 (Generated)'!$B$4:$V$4,INDEX(MyData,D4626, E4626+1))))&gt;0)),
"        " &amp; INDEX(MyData,D4626, E4626+1),
"    " &amp; INDEX(MyData,D4626, E4626+1))</f>
        <v xml:space="preserve">        locations.class2,</v>
      </c>
    </row>
    <row r="4627" spans="4:7" x14ac:dyDescent="0.2">
      <c r="D4627" s="20">
        <f t="shared" si="72"/>
        <v>441</v>
      </c>
      <c r="E4627" s="20">
        <f>MIN(IF(MOD(ROWS($A$2:A4627),$A$2)=0,E4626+1, E4626), $B$2-1)</f>
        <v>5</v>
      </c>
      <c r="G4627" s="2" t="str">
        <f>IF(NOT(OR(
SUMPRODUCT(--ISNUMBER(SEARCH('Chapter 2 (Generated)'!$B$3:$V$3,INDEX(MyData,D4627, E4627+1))))&gt;0,
SUMPRODUCT(--ISNUMBER(SEARCH('Chapter 2 (Generated)'!$B$4:$V$4,INDEX(MyData,D4627, E4627+1))))&gt;0)),
"        " &amp; INDEX(MyData,D4627, E4627+1),
"    " &amp; INDEX(MyData,D4627, E4627+1))</f>
        <v xml:space="preserve">        locations.class2,</v>
      </c>
    </row>
    <row r="4628" spans="4:7" x14ac:dyDescent="0.2">
      <c r="D4628" s="20">
        <f t="shared" si="72"/>
        <v>442</v>
      </c>
      <c r="E4628" s="20">
        <f>MIN(IF(MOD(ROWS($A$2:A4628),$A$2)=0,E4627+1, E4627), $B$2-1)</f>
        <v>5</v>
      </c>
      <c r="G4628" s="2" t="str">
        <f>IF(NOT(OR(
SUMPRODUCT(--ISNUMBER(SEARCH('Chapter 2 (Generated)'!$B$3:$V$3,INDEX(MyData,D4628, E4628+1))))&gt;0,
SUMPRODUCT(--ISNUMBER(SEARCH('Chapter 2 (Generated)'!$B$4:$V$4,INDEX(MyData,D4628, E4628+1))))&gt;0)),
"        " &amp; INDEX(MyData,D4628, E4628+1),
"    " &amp; INDEX(MyData,D4628, E4628+1))</f>
        <v xml:space="preserve">        locations.class2,</v>
      </c>
    </row>
    <row r="4629" spans="4:7" x14ac:dyDescent="0.2">
      <c r="D4629" s="20">
        <f t="shared" si="72"/>
        <v>443</v>
      </c>
      <c r="E4629" s="20">
        <f>MIN(IF(MOD(ROWS($A$2:A4629),$A$2)=0,E4628+1, E4628), $B$2-1)</f>
        <v>5</v>
      </c>
      <c r="G4629" s="2" t="str">
        <f>IF(NOT(OR(
SUMPRODUCT(--ISNUMBER(SEARCH('Chapter 2 (Generated)'!$B$3:$V$3,INDEX(MyData,D4629, E4629+1))))&gt;0,
SUMPRODUCT(--ISNUMBER(SEARCH('Chapter 2 (Generated)'!$B$4:$V$4,INDEX(MyData,D4629, E4629+1))))&gt;0)),
"        " &amp; INDEX(MyData,D4629, E4629+1),
"    " &amp; INDEX(MyData,D4629, E4629+1))</f>
        <v xml:space="preserve">        locations.class2,//440 </v>
      </c>
    </row>
    <row r="4630" spans="4:7" x14ac:dyDescent="0.2">
      <c r="D4630" s="20">
        <f t="shared" si="72"/>
        <v>444</v>
      </c>
      <c r="E4630" s="20">
        <f>MIN(IF(MOD(ROWS($A$2:A4630),$A$2)=0,E4629+1, E4629), $B$2-1)</f>
        <v>5</v>
      </c>
      <c r="G4630" s="2" t="str">
        <f>IF(NOT(OR(
SUMPRODUCT(--ISNUMBER(SEARCH('Chapter 2 (Generated)'!$B$3:$V$3,INDEX(MyData,D4630, E4630+1))))&gt;0,
SUMPRODUCT(--ISNUMBER(SEARCH('Chapter 2 (Generated)'!$B$4:$V$4,INDEX(MyData,D4630, E4630+1))))&gt;0)),
"        " &amp; INDEX(MyData,D4630, E4630+1),
"    " &amp; INDEX(MyData,D4630, E4630+1))</f>
        <v xml:space="preserve">        locations.class2,</v>
      </c>
    </row>
    <row r="4631" spans="4:7" x14ac:dyDescent="0.2">
      <c r="D4631" s="20">
        <f t="shared" si="72"/>
        <v>445</v>
      </c>
      <c r="E4631" s="20">
        <f>MIN(IF(MOD(ROWS($A$2:A4631),$A$2)=0,E4630+1, E4630), $B$2-1)</f>
        <v>5</v>
      </c>
      <c r="G4631" s="2" t="str">
        <f>IF(NOT(OR(
SUMPRODUCT(--ISNUMBER(SEARCH('Chapter 2 (Generated)'!$B$3:$V$3,INDEX(MyData,D4631, E4631+1))))&gt;0,
SUMPRODUCT(--ISNUMBER(SEARCH('Chapter 2 (Generated)'!$B$4:$V$4,INDEX(MyData,D4631, E4631+1))))&gt;0)),
"        " &amp; INDEX(MyData,D4631, E4631+1),
"    " &amp; INDEX(MyData,D4631, E4631+1))</f>
        <v xml:space="preserve">        locations.class2,</v>
      </c>
    </row>
    <row r="4632" spans="4:7" x14ac:dyDescent="0.2">
      <c r="D4632" s="20">
        <f t="shared" si="72"/>
        <v>446</v>
      </c>
      <c r="E4632" s="20">
        <f>MIN(IF(MOD(ROWS($A$2:A4632),$A$2)=0,E4631+1, E4631), $B$2-1)</f>
        <v>5</v>
      </c>
      <c r="G4632" s="2" t="str">
        <f>IF(NOT(OR(
SUMPRODUCT(--ISNUMBER(SEARCH('Chapter 2 (Generated)'!$B$3:$V$3,INDEX(MyData,D4632, E4632+1))))&gt;0,
SUMPRODUCT(--ISNUMBER(SEARCH('Chapter 2 (Generated)'!$B$4:$V$4,INDEX(MyData,D4632, E4632+1))))&gt;0)),
"        " &amp; INDEX(MyData,D4632, E4632+1),
"    " &amp; INDEX(MyData,D4632, E4632+1))</f>
        <v xml:space="preserve">        locations.class2,</v>
      </c>
    </row>
    <row r="4633" spans="4:7" x14ac:dyDescent="0.2">
      <c r="D4633" s="20">
        <f t="shared" si="72"/>
        <v>447</v>
      </c>
      <c r="E4633" s="20">
        <f>MIN(IF(MOD(ROWS($A$2:A4633),$A$2)=0,E4632+1, E4632), $B$2-1)</f>
        <v>5</v>
      </c>
      <c r="G4633" s="2" t="str">
        <f>IF(NOT(OR(
SUMPRODUCT(--ISNUMBER(SEARCH('Chapter 2 (Generated)'!$B$3:$V$3,INDEX(MyData,D4633, E4633+1))))&gt;0,
SUMPRODUCT(--ISNUMBER(SEARCH('Chapter 2 (Generated)'!$B$4:$V$4,INDEX(MyData,D4633, E4633+1))))&gt;0)),
"        " &amp; INDEX(MyData,D4633, E4633+1),
"    " &amp; INDEX(MyData,D4633, E4633+1))</f>
        <v xml:space="preserve">        locations.class2,</v>
      </c>
    </row>
    <row r="4634" spans="4:7" x14ac:dyDescent="0.2">
      <c r="D4634" s="20">
        <f t="shared" si="72"/>
        <v>448</v>
      </c>
      <c r="E4634" s="20">
        <f>MIN(IF(MOD(ROWS($A$2:A4634),$A$2)=0,E4633+1, E4633), $B$2-1)</f>
        <v>5</v>
      </c>
      <c r="G4634" s="2" t="str">
        <f>IF(NOT(OR(
SUMPRODUCT(--ISNUMBER(SEARCH('Chapter 2 (Generated)'!$B$3:$V$3,INDEX(MyData,D4634, E4634+1))))&gt;0,
SUMPRODUCT(--ISNUMBER(SEARCH('Chapter 2 (Generated)'!$B$4:$V$4,INDEX(MyData,D4634, E4634+1))))&gt;0)),
"        " &amp; INDEX(MyData,D4634, E4634+1),
"    " &amp; INDEX(MyData,D4634, E4634+1))</f>
        <v xml:space="preserve">        locations.class2,//445 </v>
      </c>
    </row>
    <row r="4635" spans="4:7" x14ac:dyDescent="0.2">
      <c r="D4635" s="20">
        <f t="shared" si="72"/>
        <v>449</v>
      </c>
      <c r="E4635" s="20">
        <f>MIN(IF(MOD(ROWS($A$2:A4635),$A$2)=0,E4634+1, E4634), $B$2-1)</f>
        <v>5</v>
      </c>
      <c r="G4635" s="2" t="str">
        <f>IF(NOT(OR(
SUMPRODUCT(--ISNUMBER(SEARCH('Chapter 2 (Generated)'!$B$3:$V$3,INDEX(MyData,D4635, E4635+1))))&gt;0,
SUMPRODUCT(--ISNUMBER(SEARCH('Chapter 2 (Generated)'!$B$4:$V$4,INDEX(MyData,D4635, E4635+1))))&gt;0)),
"        " &amp; INDEX(MyData,D4635, E4635+1),
"    " &amp; INDEX(MyData,D4635, E4635+1))</f>
        <v xml:space="preserve">        locations.class2,</v>
      </c>
    </row>
    <row r="4636" spans="4:7" x14ac:dyDescent="0.2">
      <c r="D4636" s="20">
        <f t="shared" si="72"/>
        <v>450</v>
      </c>
      <c r="E4636" s="20">
        <f>MIN(IF(MOD(ROWS($A$2:A4636),$A$2)=0,E4635+1, E4635), $B$2-1)</f>
        <v>5</v>
      </c>
      <c r="G4636" s="2" t="str">
        <f>IF(NOT(OR(
SUMPRODUCT(--ISNUMBER(SEARCH('Chapter 2 (Generated)'!$B$3:$V$3,INDEX(MyData,D4636, E4636+1))))&gt;0,
SUMPRODUCT(--ISNUMBER(SEARCH('Chapter 2 (Generated)'!$B$4:$V$4,INDEX(MyData,D4636, E4636+1))))&gt;0)),
"        " &amp; INDEX(MyData,D4636, E4636+1),
"    " &amp; INDEX(MyData,D4636, E4636+1))</f>
        <v xml:space="preserve">        locations.class2,</v>
      </c>
    </row>
    <row r="4637" spans="4:7" x14ac:dyDescent="0.2">
      <c r="D4637" s="20">
        <f t="shared" si="72"/>
        <v>451</v>
      </c>
      <c r="E4637" s="20">
        <f>MIN(IF(MOD(ROWS($A$2:A4637),$A$2)=0,E4636+1, E4636), $B$2-1)</f>
        <v>5</v>
      </c>
      <c r="G4637" s="2" t="str">
        <f>IF(NOT(OR(
SUMPRODUCT(--ISNUMBER(SEARCH('Chapter 2 (Generated)'!$B$3:$V$3,INDEX(MyData,D4637, E4637+1))))&gt;0,
SUMPRODUCT(--ISNUMBER(SEARCH('Chapter 2 (Generated)'!$B$4:$V$4,INDEX(MyData,D4637, E4637+1))))&gt;0)),
"        " &amp; INDEX(MyData,D4637, E4637+1),
"    " &amp; INDEX(MyData,D4637, E4637+1))</f>
        <v xml:space="preserve">        locations.class2,</v>
      </c>
    </row>
    <row r="4638" spans="4:7" x14ac:dyDescent="0.2">
      <c r="D4638" s="20">
        <f t="shared" si="72"/>
        <v>452</v>
      </c>
      <c r="E4638" s="20">
        <f>MIN(IF(MOD(ROWS($A$2:A4638),$A$2)=0,E4637+1, E4637), $B$2-1)</f>
        <v>5</v>
      </c>
      <c r="G4638" s="2" t="str">
        <f>IF(NOT(OR(
SUMPRODUCT(--ISNUMBER(SEARCH('Chapter 2 (Generated)'!$B$3:$V$3,INDEX(MyData,D4638, E4638+1))))&gt;0,
SUMPRODUCT(--ISNUMBER(SEARCH('Chapter 2 (Generated)'!$B$4:$V$4,INDEX(MyData,D4638, E4638+1))))&gt;0)),
"        " &amp; INDEX(MyData,D4638, E4638+1),
"    " &amp; INDEX(MyData,D4638, E4638+1))</f>
        <v xml:space="preserve">        locations.class2,</v>
      </c>
    </row>
    <row r="4639" spans="4:7" x14ac:dyDescent="0.2">
      <c r="D4639" s="20">
        <f t="shared" si="72"/>
        <v>453</v>
      </c>
      <c r="E4639" s="20">
        <f>MIN(IF(MOD(ROWS($A$2:A4639),$A$2)=0,E4638+1, E4638), $B$2-1)</f>
        <v>5</v>
      </c>
      <c r="G4639" s="2" t="str">
        <f>IF(NOT(OR(
SUMPRODUCT(--ISNUMBER(SEARCH('Chapter 2 (Generated)'!$B$3:$V$3,INDEX(MyData,D4639, E4639+1))))&gt;0,
SUMPRODUCT(--ISNUMBER(SEARCH('Chapter 2 (Generated)'!$B$4:$V$4,INDEX(MyData,D4639, E4639+1))))&gt;0)),
"        " &amp; INDEX(MyData,D4639, E4639+1),
"    " &amp; INDEX(MyData,D4639, E4639+1))</f>
        <v xml:space="preserve">        locations.class2,//450 </v>
      </c>
    </row>
    <row r="4640" spans="4:7" x14ac:dyDescent="0.2">
      <c r="D4640" s="20">
        <f t="shared" si="72"/>
        <v>454</v>
      </c>
      <c r="E4640" s="20">
        <f>MIN(IF(MOD(ROWS($A$2:A4640),$A$2)=0,E4639+1, E4639), $B$2-1)</f>
        <v>5</v>
      </c>
      <c r="G4640" s="2" t="str">
        <f>IF(NOT(OR(
SUMPRODUCT(--ISNUMBER(SEARCH('Chapter 2 (Generated)'!$B$3:$V$3,INDEX(MyData,D4640, E4640+1))))&gt;0,
SUMPRODUCT(--ISNUMBER(SEARCH('Chapter 2 (Generated)'!$B$4:$V$4,INDEX(MyData,D4640, E4640+1))))&gt;0)),
"        " &amp; INDEX(MyData,D4640, E4640+1),
"    " &amp; INDEX(MyData,D4640, E4640+1))</f>
        <v xml:space="preserve">        locations.class2,</v>
      </c>
    </row>
    <row r="4641" spans="4:7" x14ac:dyDescent="0.2">
      <c r="D4641" s="20">
        <f t="shared" si="72"/>
        <v>455</v>
      </c>
      <c r="E4641" s="20">
        <f>MIN(IF(MOD(ROWS($A$2:A4641),$A$2)=0,E4640+1, E4640), $B$2-1)</f>
        <v>5</v>
      </c>
      <c r="G4641" s="2" t="str">
        <f>IF(NOT(OR(
SUMPRODUCT(--ISNUMBER(SEARCH('Chapter 2 (Generated)'!$B$3:$V$3,INDEX(MyData,D4641, E4641+1))))&gt;0,
SUMPRODUCT(--ISNUMBER(SEARCH('Chapter 2 (Generated)'!$B$4:$V$4,INDEX(MyData,D4641, E4641+1))))&gt;0)),
"        " &amp; INDEX(MyData,D4641, E4641+1),
"    " &amp; INDEX(MyData,D4641, E4641+1))</f>
        <v xml:space="preserve">        locations.class2,</v>
      </c>
    </row>
    <row r="4642" spans="4:7" x14ac:dyDescent="0.2">
      <c r="D4642" s="20">
        <f t="shared" si="72"/>
        <v>456</v>
      </c>
      <c r="E4642" s="20">
        <f>MIN(IF(MOD(ROWS($A$2:A4642),$A$2)=0,E4641+1, E4641), $B$2-1)</f>
        <v>5</v>
      </c>
      <c r="G4642" s="2" t="str">
        <f>IF(NOT(OR(
SUMPRODUCT(--ISNUMBER(SEARCH('Chapter 2 (Generated)'!$B$3:$V$3,INDEX(MyData,D4642, E4642+1))))&gt;0,
SUMPRODUCT(--ISNUMBER(SEARCH('Chapter 2 (Generated)'!$B$4:$V$4,INDEX(MyData,D4642, E4642+1))))&gt;0)),
"        " &amp; INDEX(MyData,D4642, E4642+1),
"    " &amp; INDEX(MyData,D4642, E4642+1))</f>
        <v xml:space="preserve">        locations.class2,</v>
      </c>
    </row>
    <row r="4643" spans="4:7" x14ac:dyDescent="0.2">
      <c r="D4643" s="20">
        <f t="shared" si="72"/>
        <v>457</v>
      </c>
      <c r="E4643" s="20">
        <f>MIN(IF(MOD(ROWS($A$2:A4643),$A$2)=0,E4642+1, E4642), $B$2-1)</f>
        <v>5</v>
      </c>
      <c r="G4643" s="2" t="str">
        <f>IF(NOT(OR(
SUMPRODUCT(--ISNUMBER(SEARCH('Chapter 2 (Generated)'!$B$3:$V$3,INDEX(MyData,D4643, E4643+1))))&gt;0,
SUMPRODUCT(--ISNUMBER(SEARCH('Chapter 2 (Generated)'!$B$4:$V$4,INDEX(MyData,D4643, E4643+1))))&gt;0)),
"        " &amp; INDEX(MyData,D4643, E4643+1),
"    " &amp; INDEX(MyData,D4643, E4643+1))</f>
        <v xml:space="preserve">        locations.class2,</v>
      </c>
    </row>
    <row r="4644" spans="4:7" x14ac:dyDescent="0.2">
      <c r="D4644" s="20">
        <f t="shared" si="72"/>
        <v>458</v>
      </c>
      <c r="E4644" s="20">
        <f>MIN(IF(MOD(ROWS($A$2:A4644),$A$2)=0,E4643+1, E4643), $B$2-1)</f>
        <v>5</v>
      </c>
      <c r="G4644" s="2" t="str">
        <f>IF(NOT(OR(
SUMPRODUCT(--ISNUMBER(SEARCH('Chapter 2 (Generated)'!$B$3:$V$3,INDEX(MyData,D4644, E4644+1))))&gt;0,
SUMPRODUCT(--ISNUMBER(SEARCH('Chapter 2 (Generated)'!$B$4:$V$4,INDEX(MyData,D4644, E4644+1))))&gt;0)),
"        " &amp; INDEX(MyData,D4644, E4644+1),
"    " &amp; INDEX(MyData,D4644, E4644+1))</f>
        <v xml:space="preserve">        locations.class2,//455 </v>
      </c>
    </row>
    <row r="4645" spans="4:7" x14ac:dyDescent="0.2">
      <c r="D4645" s="20">
        <f t="shared" si="72"/>
        <v>459</v>
      </c>
      <c r="E4645" s="20">
        <f>MIN(IF(MOD(ROWS($A$2:A4645),$A$2)=0,E4644+1, E4644), $B$2-1)</f>
        <v>5</v>
      </c>
      <c r="G4645" s="2" t="str">
        <f>IF(NOT(OR(
SUMPRODUCT(--ISNUMBER(SEARCH('Chapter 2 (Generated)'!$B$3:$V$3,INDEX(MyData,D4645, E4645+1))))&gt;0,
SUMPRODUCT(--ISNUMBER(SEARCH('Chapter 2 (Generated)'!$B$4:$V$4,INDEX(MyData,D4645, E4645+1))))&gt;0)),
"        " &amp; INDEX(MyData,D4645, E4645+1),
"    " &amp; INDEX(MyData,D4645, E4645+1))</f>
        <v xml:space="preserve">        locations.class2,</v>
      </c>
    </row>
    <row r="4646" spans="4:7" x14ac:dyDescent="0.2">
      <c r="D4646" s="20">
        <f t="shared" si="72"/>
        <v>460</v>
      </c>
      <c r="E4646" s="20">
        <f>MIN(IF(MOD(ROWS($A$2:A4646),$A$2)=0,E4645+1, E4645), $B$2-1)</f>
        <v>5</v>
      </c>
      <c r="G4646" s="2" t="str">
        <f>IF(NOT(OR(
SUMPRODUCT(--ISNUMBER(SEARCH('Chapter 2 (Generated)'!$B$3:$V$3,INDEX(MyData,D4646, E4646+1))))&gt;0,
SUMPRODUCT(--ISNUMBER(SEARCH('Chapter 2 (Generated)'!$B$4:$V$4,INDEX(MyData,D4646, E4646+1))))&gt;0)),
"        " &amp; INDEX(MyData,D4646, E4646+1),
"    " &amp; INDEX(MyData,D4646, E4646+1))</f>
        <v xml:space="preserve">        locations.class2,</v>
      </c>
    </row>
    <row r="4647" spans="4:7" x14ac:dyDescent="0.2">
      <c r="D4647" s="20">
        <f t="shared" si="72"/>
        <v>461</v>
      </c>
      <c r="E4647" s="20">
        <f>MIN(IF(MOD(ROWS($A$2:A4647),$A$2)=0,E4646+1, E4646), $B$2-1)</f>
        <v>5</v>
      </c>
      <c r="G4647" s="2" t="str">
        <f>IF(NOT(OR(
SUMPRODUCT(--ISNUMBER(SEARCH('Chapter 2 (Generated)'!$B$3:$V$3,INDEX(MyData,D4647, E4647+1))))&gt;0,
SUMPRODUCT(--ISNUMBER(SEARCH('Chapter 2 (Generated)'!$B$4:$V$4,INDEX(MyData,D4647, E4647+1))))&gt;0)),
"        " &amp; INDEX(MyData,D4647, E4647+1),
"    " &amp; INDEX(MyData,D4647, E4647+1))</f>
        <v xml:space="preserve">        locations.class2,</v>
      </c>
    </row>
    <row r="4648" spans="4:7" x14ac:dyDescent="0.2">
      <c r="D4648" s="20">
        <f t="shared" si="72"/>
        <v>462</v>
      </c>
      <c r="E4648" s="20">
        <f>MIN(IF(MOD(ROWS($A$2:A4648),$A$2)=0,E4647+1, E4647), $B$2-1)</f>
        <v>5</v>
      </c>
      <c r="G4648" s="2" t="str">
        <f>IF(NOT(OR(
SUMPRODUCT(--ISNUMBER(SEARCH('Chapter 2 (Generated)'!$B$3:$V$3,INDEX(MyData,D4648, E4648+1))))&gt;0,
SUMPRODUCT(--ISNUMBER(SEARCH('Chapter 2 (Generated)'!$B$4:$V$4,INDEX(MyData,D4648, E4648+1))))&gt;0)),
"        " &amp; INDEX(MyData,D4648, E4648+1),
"    " &amp; INDEX(MyData,D4648, E4648+1))</f>
        <v xml:space="preserve">        locations.class2,</v>
      </c>
    </row>
    <row r="4649" spans="4:7" x14ac:dyDescent="0.2">
      <c r="D4649" s="20">
        <f t="shared" si="72"/>
        <v>463</v>
      </c>
      <c r="E4649" s="20">
        <f>MIN(IF(MOD(ROWS($A$2:A4649),$A$2)=0,E4648+1, E4648), $B$2-1)</f>
        <v>5</v>
      </c>
      <c r="G4649" s="2" t="str">
        <f>IF(NOT(OR(
SUMPRODUCT(--ISNUMBER(SEARCH('Chapter 2 (Generated)'!$B$3:$V$3,INDEX(MyData,D4649, E4649+1))))&gt;0,
SUMPRODUCT(--ISNUMBER(SEARCH('Chapter 2 (Generated)'!$B$4:$V$4,INDEX(MyData,D4649, E4649+1))))&gt;0)),
"        " &amp; INDEX(MyData,D4649, E4649+1),
"    " &amp; INDEX(MyData,D4649, E4649+1))</f>
        <v xml:space="preserve">        locations.class2,//460 </v>
      </c>
    </row>
    <row r="4650" spans="4:7" x14ac:dyDescent="0.2">
      <c r="D4650" s="20">
        <f t="shared" si="72"/>
        <v>464</v>
      </c>
      <c r="E4650" s="20">
        <f>MIN(IF(MOD(ROWS($A$2:A4650),$A$2)=0,E4649+1, E4649), $B$2-1)</f>
        <v>5</v>
      </c>
      <c r="G4650" s="2" t="str">
        <f>IF(NOT(OR(
SUMPRODUCT(--ISNUMBER(SEARCH('Chapter 2 (Generated)'!$B$3:$V$3,INDEX(MyData,D4650, E4650+1))))&gt;0,
SUMPRODUCT(--ISNUMBER(SEARCH('Chapter 2 (Generated)'!$B$4:$V$4,INDEX(MyData,D4650, E4650+1))))&gt;0)),
"        " &amp; INDEX(MyData,D4650, E4650+1),
"    " &amp; INDEX(MyData,D4650, E4650+1))</f>
        <v xml:space="preserve">        locations.class2,</v>
      </c>
    </row>
    <row r="4651" spans="4:7" x14ac:dyDescent="0.2">
      <c r="D4651" s="20">
        <f t="shared" si="72"/>
        <v>465</v>
      </c>
      <c r="E4651" s="20">
        <f>MIN(IF(MOD(ROWS($A$2:A4651),$A$2)=0,E4650+1, E4650), $B$2-1)</f>
        <v>5</v>
      </c>
      <c r="G4651" s="2" t="str">
        <f>IF(NOT(OR(
SUMPRODUCT(--ISNUMBER(SEARCH('Chapter 2 (Generated)'!$B$3:$V$3,INDEX(MyData,D4651, E4651+1))))&gt;0,
SUMPRODUCT(--ISNUMBER(SEARCH('Chapter 2 (Generated)'!$B$4:$V$4,INDEX(MyData,D4651, E4651+1))))&gt;0)),
"        " &amp; INDEX(MyData,D4651, E4651+1),
"    " &amp; INDEX(MyData,D4651, E4651+1))</f>
        <v xml:space="preserve">        locations.class2,</v>
      </c>
    </row>
    <row r="4652" spans="4:7" x14ac:dyDescent="0.2">
      <c r="D4652" s="20">
        <f t="shared" si="72"/>
        <v>466</v>
      </c>
      <c r="E4652" s="20">
        <f>MIN(IF(MOD(ROWS($A$2:A4652),$A$2)=0,E4651+1, E4651), $B$2-1)</f>
        <v>5</v>
      </c>
      <c r="G4652" s="2" t="str">
        <f>IF(NOT(OR(
SUMPRODUCT(--ISNUMBER(SEARCH('Chapter 2 (Generated)'!$B$3:$V$3,INDEX(MyData,D4652, E4652+1))))&gt;0,
SUMPRODUCT(--ISNUMBER(SEARCH('Chapter 2 (Generated)'!$B$4:$V$4,INDEX(MyData,D4652, E4652+1))))&gt;0)),
"        " &amp; INDEX(MyData,D4652, E4652+1),
"    " &amp; INDEX(MyData,D4652, E4652+1))</f>
        <v xml:space="preserve">        locations.class2,</v>
      </c>
    </row>
    <row r="4653" spans="4:7" x14ac:dyDescent="0.2">
      <c r="D4653" s="20">
        <f t="shared" si="72"/>
        <v>467</v>
      </c>
      <c r="E4653" s="20">
        <f>MIN(IF(MOD(ROWS($A$2:A4653),$A$2)=0,E4652+1, E4652), $B$2-1)</f>
        <v>5</v>
      </c>
      <c r="G4653" s="2" t="str">
        <f>IF(NOT(OR(
SUMPRODUCT(--ISNUMBER(SEARCH('Chapter 2 (Generated)'!$B$3:$V$3,INDEX(MyData,D4653, E4653+1))))&gt;0,
SUMPRODUCT(--ISNUMBER(SEARCH('Chapter 2 (Generated)'!$B$4:$V$4,INDEX(MyData,D4653, E4653+1))))&gt;0)),
"        " &amp; INDEX(MyData,D4653, E4653+1),
"    " &amp; INDEX(MyData,D4653, E4653+1))</f>
        <v xml:space="preserve">        locations.class2,</v>
      </c>
    </row>
    <row r="4654" spans="4:7" x14ac:dyDescent="0.2">
      <c r="D4654" s="20">
        <f t="shared" si="72"/>
        <v>468</v>
      </c>
      <c r="E4654" s="20">
        <f>MIN(IF(MOD(ROWS($A$2:A4654),$A$2)=0,E4653+1, E4653), $B$2-1)</f>
        <v>5</v>
      </c>
      <c r="G4654" s="2" t="str">
        <f>IF(NOT(OR(
SUMPRODUCT(--ISNUMBER(SEARCH('Chapter 2 (Generated)'!$B$3:$V$3,INDEX(MyData,D4654, E4654+1))))&gt;0,
SUMPRODUCT(--ISNUMBER(SEARCH('Chapter 2 (Generated)'!$B$4:$V$4,INDEX(MyData,D4654, E4654+1))))&gt;0)),
"        " &amp; INDEX(MyData,D4654, E4654+1),
"    " &amp; INDEX(MyData,D4654, E4654+1))</f>
        <v xml:space="preserve">        locations.class2,//465 </v>
      </c>
    </row>
    <row r="4655" spans="4:7" x14ac:dyDescent="0.2">
      <c r="D4655" s="20">
        <f t="shared" si="72"/>
        <v>469</v>
      </c>
      <c r="E4655" s="20">
        <f>MIN(IF(MOD(ROWS($A$2:A4655),$A$2)=0,E4654+1, E4654), $B$2-1)</f>
        <v>5</v>
      </c>
      <c r="G4655" s="2" t="str">
        <f>IF(NOT(OR(
SUMPRODUCT(--ISNUMBER(SEARCH('Chapter 2 (Generated)'!$B$3:$V$3,INDEX(MyData,D4655, E4655+1))))&gt;0,
SUMPRODUCT(--ISNUMBER(SEARCH('Chapter 2 (Generated)'!$B$4:$V$4,INDEX(MyData,D4655, E4655+1))))&gt;0)),
"        " &amp; INDEX(MyData,D4655, E4655+1),
"    " &amp; INDEX(MyData,D4655, E4655+1))</f>
        <v xml:space="preserve">        locations.class2,</v>
      </c>
    </row>
    <row r="4656" spans="4:7" x14ac:dyDescent="0.2">
      <c r="D4656" s="20">
        <f t="shared" si="72"/>
        <v>470</v>
      </c>
      <c r="E4656" s="20">
        <f>MIN(IF(MOD(ROWS($A$2:A4656),$A$2)=0,E4655+1, E4655), $B$2-1)</f>
        <v>5</v>
      </c>
      <c r="G4656" s="2" t="str">
        <f>IF(NOT(OR(
SUMPRODUCT(--ISNUMBER(SEARCH('Chapter 2 (Generated)'!$B$3:$V$3,INDEX(MyData,D4656, E4656+1))))&gt;0,
SUMPRODUCT(--ISNUMBER(SEARCH('Chapter 2 (Generated)'!$B$4:$V$4,INDEX(MyData,D4656, E4656+1))))&gt;0)),
"        " &amp; INDEX(MyData,D4656, E4656+1),
"    " &amp; INDEX(MyData,D4656, E4656+1))</f>
        <v xml:space="preserve">        locations.class2,</v>
      </c>
    </row>
    <row r="4657" spans="4:7" x14ac:dyDescent="0.2">
      <c r="D4657" s="20">
        <f t="shared" si="72"/>
        <v>471</v>
      </c>
      <c r="E4657" s="20">
        <f>MIN(IF(MOD(ROWS($A$2:A4657),$A$2)=0,E4656+1, E4656), $B$2-1)</f>
        <v>5</v>
      </c>
      <c r="G4657" s="2" t="str">
        <f>IF(NOT(OR(
SUMPRODUCT(--ISNUMBER(SEARCH('Chapter 2 (Generated)'!$B$3:$V$3,INDEX(MyData,D4657, E4657+1))))&gt;0,
SUMPRODUCT(--ISNUMBER(SEARCH('Chapter 2 (Generated)'!$B$4:$V$4,INDEX(MyData,D4657, E4657+1))))&gt;0)),
"        " &amp; INDEX(MyData,D4657, E4657+1),
"    " &amp; INDEX(MyData,D4657, E4657+1))</f>
        <v xml:space="preserve">        locations.class2,</v>
      </c>
    </row>
    <row r="4658" spans="4:7" x14ac:dyDescent="0.2">
      <c r="D4658" s="20">
        <f t="shared" si="72"/>
        <v>472</v>
      </c>
      <c r="E4658" s="20">
        <f>MIN(IF(MOD(ROWS($A$2:A4658),$A$2)=0,E4657+1, E4657), $B$2-1)</f>
        <v>5</v>
      </c>
      <c r="G4658" s="2" t="str">
        <f>IF(NOT(OR(
SUMPRODUCT(--ISNUMBER(SEARCH('Chapter 2 (Generated)'!$B$3:$V$3,INDEX(MyData,D4658, E4658+1))))&gt;0,
SUMPRODUCT(--ISNUMBER(SEARCH('Chapter 2 (Generated)'!$B$4:$V$4,INDEX(MyData,D4658, E4658+1))))&gt;0)),
"        " &amp; INDEX(MyData,D4658, E4658+1),
"    " &amp; INDEX(MyData,D4658, E4658+1))</f>
        <v xml:space="preserve">        locations.class2,</v>
      </c>
    </row>
    <row r="4659" spans="4:7" x14ac:dyDescent="0.2">
      <c r="D4659" s="20">
        <f t="shared" si="72"/>
        <v>473</v>
      </c>
      <c r="E4659" s="20">
        <f>MIN(IF(MOD(ROWS($A$2:A4659),$A$2)=0,E4658+1, E4658), $B$2-1)</f>
        <v>5</v>
      </c>
      <c r="G4659" s="2" t="str">
        <f>IF(NOT(OR(
SUMPRODUCT(--ISNUMBER(SEARCH('Chapter 2 (Generated)'!$B$3:$V$3,INDEX(MyData,D4659, E4659+1))))&gt;0,
SUMPRODUCT(--ISNUMBER(SEARCH('Chapter 2 (Generated)'!$B$4:$V$4,INDEX(MyData,D4659, E4659+1))))&gt;0)),
"        " &amp; INDEX(MyData,D4659, E4659+1),
"    " &amp; INDEX(MyData,D4659, E4659+1))</f>
        <v xml:space="preserve">        locations.class2,//470 </v>
      </c>
    </row>
    <row r="4660" spans="4:7" x14ac:dyDescent="0.2">
      <c r="D4660" s="20">
        <f t="shared" si="72"/>
        <v>474</v>
      </c>
      <c r="E4660" s="20">
        <f>MIN(IF(MOD(ROWS($A$2:A4660),$A$2)=0,E4659+1, E4659), $B$2-1)</f>
        <v>5</v>
      </c>
      <c r="G4660" s="2" t="str">
        <f>IF(NOT(OR(
SUMPRODUCT(--ISNUMBER(SEARCH('Chapter 2 (Generated)'!$B$3:$V$3,INDEX(MyData,D4660, E4660+1))))&gt;0,
SUMPRODUCT(--ISNUMBER(SEARCH('Chapter 2 (Generated)'!$B$4:$V$4,INDEX(MyData,D4660, E4660+1))))&gt;0)),
"        " &amp; INDEX(MyData,D4660, E4660+1),
"    " &amp; INDEX(MyData,D4660, E4660+1))</f>
        <v xml:space="preserve">        locations.class2,</v>
      </c>
    </row>
    <row r="4661" spans="4:7" x14ac:dyDescent="0.2">
      <c r="D4661" s="20">
        <f t="shared" si="72"/>
        <v>475</v>
      </c>
      <c r="E4661" s="20">
        <f>MIN(IF(MOD(ROWS($A$2:A4661),$A$2)=0,E4660+1, E4660), $B$2-1)</f>
        <v>5</v>
      </c>
      <c r="G4661" s="2" t="str">
        <f>IF(NOT(OR(
SUMPRODUCT(--ISNUMBER(SEARCH('Chapter 2 (Generated)'!$B$3:$V$3,INDEX(MyData,D4661, E4661+1))))&gt;0,
SUMPRODUCT(--ISNUMBER(SEARCH('Chapter 2 (Generated)'!$B$4:$V$4,INDEX(MyData,D4661, E4661+1))))&gt;0)),
"        " &amp; INDEX(MyData,D4661, E4661+1),
"    " &amp; INDEX(MyData,D4661, E4661+1))</f>
        <v xml:space="preserve">        locations.class2,</v>
      </c>
    </row>
    <row r="4662" spans="4:7" x14ac:dyDescent="0.2">
      <c r="D4662" s="20">
        <f t="shared" si="72"/>
        <v>476</v>
      </c>
      <c r="E4662" s="20">
        <f>MIN(IF(MOD(ROWS($A$2:A4662),$A$2)=0,E4661+1, E4661), $B$2-1)</f>
        <v>5</v>
      </c>
      <c r="G4662" s="2" t="str">
        <f>IF(NOT(OR(
SUMPRODUCT(--ISNUMBER(SEARCH('Chapter 2 (Generated)'!$B$3:$V$3,INDEX(MyData,D4662, E4662+1))))&gt;0,
SUMPRODUCT(--ISNUMBER(SEARCH('Chapter 2 (Generated)'!$B$4:$V$4,INDEX(MyData,D4662, E4662+1))))&gt;0)),
"        " &amp; INDEX(MyData,D4662, E4662+1),
"    " &amp; INDEX(MyData,D4662, E4662+1))</f>
        <v xml:space="preserve">        locations.class2,</v>
      </c>
    </row>
    <row r="4663" spans="4:7" x14ac:dyDescent="0.2">
      <c r="D4663" s="20">
        <f t="shared" si="72"/>
        <v>477</v>
      </c>
      <c r="E4663" s="20">
        <f>MIN(IF(MOD(ROWS($A$2:A4663),$A$2)=0,E4662+1, E4662), $B$2-1)</f>
        <v>5</v>
      </c>
      <c r="G4663" s="2" t="str">
        <f>IF(NOT(OR(
SUMPRODUCT(--ISNUMBER(SEARCH('Chapter 2 (Generated)'!$B$3:$V$3,INDEX(MyData,D4663, E4663+1))))&gt;0,
SUMPRODUCT(--ISNUMBER(SEARCH('Chapter 2 (Generated)'!$B$4:$V$4,INDEX(MyData,D4663, E4663+1))))&gt;0)),
"        " &amp; INDEX(MyData,D4663, E4663+1),
"    " &amp; INDEX(MyData,D4663, E4663+1))</f>
        <v xml:space="preserve">        locations.class2,</v>
      </c>
    </row>
    <row r="4664" spans="4:7" x14ac:dyDescent="0.2">
      <c r="D4664" s="20">
        <f t="shared" si="72"/>
        <v>478</v>
      </c>
      <c r="E4664" s="20">
        <f>MIN(IF(MOD(ROWS($A$2:A4664),$A$2)=0,E4663+1, E4663), $B$2-1)</f>
        <v>5</v>
      </c>
      <c r="G4664" s="2" t="str">
        <f>IF(NOT(OR(
SUMPRODUCT(--ISNUMBER(SEARCH('Chapter 2 (Generated)'!$B$3:$V$3,INDEX(MyData,D4664, E4664+1))))&gt;0,
SUMPRODUCT(--ISNUMBER(SEARCH('Chapter 2 (Generated)'!$B$4:$V$4,INDEX(MyData,D4664, E4664+1))))&gt;0)),
"        " &amp; INDEX(MyData,D4664, E4664+1),
"    " &amp; INDEX(MyData,D4664, E4664+1))</f>
        <v xml:space="preserve">        locations.class2,//475 </v>
      </c>
    </row>
    <row r="4665" spans="4:7" x14ac:dyDescent="0.2">
      <c r="D4665" s="20">
        <f t="shared" si="72"/>
        <v>479</v>
      </c>
      <c r="E4665" s="20">
        <f>MIN(IF(MOD(ROWS($A$2:A4665),$A$2)=0,E4664+1, E4664), $B$2-1)</f>
        <v>5</v>
      </c>
      <c r="G4665" s="2" t="str">
        <f>IF(NOT(OR(
SUMPRODUCT(--ISNUMBER(SEARCH('Chapter 2 (Generated)'!$B$3:$V$3,INDEX(MyData,D4665, E4665+1))))&gt;0,
SUMPRODUCT(--ISNUMBER(SEARCH('Chapter 2 (Generated)'!$B$4:$V$4,INDEX(MyData,D4665, E4665+1))))&gt;0)),
"        " &amp; INDEX(MyData,D4665, E4665+1),
"    " &amp; INDEX(MyData,D4665, E4665+1))</f>
        <v xml:space="preserve">        locations.class2,</v>
      </c>
    </row>
    <row r="4666" spans="4:7" x14ac:dyDescent="0.2">
      <c r="D4666" s="20">
        <f t="shared" si="72"/>
        <v>480</v>
      </c>
      <c r="E4666" s="20">
        <f>MIN(IF(MOD(ROWS($A$2:A4666),$A$2)=0,E4665+1, E4665), $B$2-1)</f>
        <v>5</v>
      </c>
      <c r="G4666" s="2" t="str">
        <f>IF(NOT(OR(
SUMPRODUCT(--ISNUMBER(SEARCH('Chapter 2 (Generated)'!$B$3:$V$3,INDEX(MyData,D4666, E4666+1))))&gt;0,
SUMPRODUCT(--ISNUMBER(SEARCH('Chapter 2 (Generated)'!$B$4:$V$4,INDEX(MyData,D4666, E4666+1))))&gt;0)),
"        " &amp; INDEX(MyData,D4666, E4666+1),
"    " &amp; INDEX(MyData,D4666, E4666+1))</f>
        <v xml:space="preserve">        locations.class2,</v>
      </c>
    </row>
    <row r="4667" spans="4:7" x14ac:dyDescent="0.2">
      <c r="D4667" s="20">
        <f t="shared" si="72"/>
        <v>481</v>
      </c>
      <c r="E4667" s="20">
        <f>MIN(IF(MOD(ROWS($A$2:A4667),$A$2)=0,E4666+1, E4666), $B$2-1)</f>
        <v>5</v>
      </c>
      <c r="G4667" s="2" t="str">
        <f>IF(NOT(OR(
SUMPRODUCT(--ISNUMBER(SEARCH('Chapter 2 (Generated)'!$B$3:$V$3,INDEX(MyData,D4667, E4667+1))))&gt;0,
SUMPRODUCT(--ISNUMBER(SEARCH('Chapter 2 (Generated)'!$B$4:$V$4,INDEX(MyData,D4667, E4667+1))))&gt;0)),
"        " &amp; INDEX(MyData,D4667, E4667+1),
"    " &amp; INDEX(MyData,D4667, E4667+1))</f>
        <v xml:space="preserve">        locations.class2,</v>
      </c>
    </row>
    <row r="4668" spans="4:7" x14ac:dyDescent="0.2">
      <c r="D4668" s="20">
        <f t="shared" si="72"/>
        <v>482</v>
      </c>
      <c r="E4668" s="20">
        <f>MIN(IF(MOD(ROWS($A$2:A4668),$A$2)=0,E4667+1, E4667), $B$2-1)</f>
        <v>5</v>
      </c>
      <c r="G4668" s="2" t="str">
        <f>IF(NOT(OR(
SUMPRODUCT(--ISNUMBER(SEARCH('Chapter 2 (Generated)'!$B$3:$V$3,INDEX(MyData,D4668, E4668+1))))&gt;0,
SUMPRODUCT(--ISNUMBER(SEARCH('Chapter 2 (Generated)'!$B$4:$V$4,INDEX(MyData,D4668, E4668+1))))&gt;0)),
"        " &amp; INDEX(MyData,D4668, E4668+1),
"    " &amp; INDEX(MyData,D4668, E4668+1))</f>
        <v xml:space="preserve">        locations.hall1,</v>
      </c>
    </row>
    <row r="4669" spans="4:7" x14ac:dyDescent="0.2">
      <c r="D4669" s="20">
        <f t="shared" si="72"/>
        <v>483</v>
      </c>
      <c r="E4669" s="20">
        <f>MIN(IF(MOD(ROWS($A$2:A4669),$A$2)=0,E4668+1, E4668), $B$2-1)</f>
        <v>5</v>
      </c>
      <c r="G4669" s="2" t="str">
        <f>IF(NOT(OR(
SUMPRODUCT(--ISNUMBER(SEARCH('Chapter 2 (Generated)'!$B$3:$V$3,INDEX(MyData,D4669, E4669+1))))&gt;0,
SUMPRODUCT(--ISNUMBER(SEARCH('Chapter 2 (Generated)'!$B$4:$V$4,INDEX(MyData,D4669, E4669+1))))&gt;0)),
"        " &amp; INDEX(MyData,D4669, E4669+1),
"    " &amp; INDEX(MyData,D4669, E4669+1))</f>
        <v xml:space="preserve">        locations.hall1,//480 </v>
      </c>
    </row>
    <row r="4670" spans="4:7" x14ac:dyDescent="0.2">
      <c r="D4670" s="20">
        <f t="shared" si="72"/>
        <v>484</v>
      </c>
      <c r="E4670" s="20">
        <f>MIN(IF(MOD(ROWS($A$2:A4670),$A$2)=0,E4669+1, E4669), $B$2-1)</f>
        <v>5</v>
      </c>
      <c r="G4670" s="2" t="str">
        <f>IF(NOT(OR(
SUMPRODUCT(--ISNUMBER(SEARCH('Chapter 2 (Generated)'!$B$3:$V$3,INDEX(MyData,D4670, E4670+1))))&gt;0,
SUMPRODUCT(--ISNUMBER(SEARCH('Chapter 2 (Generated)'!$B$4:$V$4,INDEX(MyData,D4670, E4670+1))))&gt;0)),
"        " &amp; INDEX(MyData,D4670, E4670+1),
"    " &amp; INDEX(MyData,D4670, E4670+1))</f>
        <v xml:space="preserve">        locations.hall1,</v>
      </c>
    </row>
    <row r="4671" spans="4:7" x14ac:dyDescent="0.2">
      <c r="D4671" s="20">
        <f t="shared" si="72"/>
        <v>485</v>
      </c>
      <c r="E4671" s="20">
        <f>MIN(IF(MOD(ROWS($A$2:A4671),$A$2)=0,E4670+1, E4670), $B$2-1)</f>
        <v>5</v>
      </c>
      <c r="G4671" s="2" t="str">
        <f>IF(NOT(OR(
SUMPRODUCT(--ISNUMBER(SEARCH('Chapter 2 (Generated)'!$B$3:$V$3,INDEX(MyData,D4671, E4671+1))))&gt;0,
SUMPRODUCT(--ISNUMBER(SEARCH('Chapter 2 (Generated)'!$B$4:$V$4,INDEX(MyData,D4671, E4671+1))))&gt;0)),
"        " &amp; INDEX(MyData,D4671, E4671+1),
"    " &amp; INDEX(MyData,D4671, E4671+1))</f>
        <v xml:space="preserve">        locations.hall1,</v>
      </c>
    </row>
    <row r="4672" spans="4:7" x14ac:dyDescent="0.2">
      <c r="D4672" s="20">
        <f t="shared" si="72"/>
        <v>486</v>
      </c>
      <c r="E4672" s="20">
        <f>MIN(IF(MOD(ROWS($A$2:A4672),$A$2)=0,E4671+1, E4671), $B$2-1)</f>
        <v>5</v>
      </c>
      <c r="G4672" s="2" t="str">
        <f>IF(NOT(OR(
SUMPRODUCT(--ISNUMBER(SEARCH('Chapter 2 (Generated)'!$B$3:$V$3,INDEX(MyData,D4672, E4672+1))))&gt;0,
SUMPRODUCT(--ISNUMBER(SEARCH('Chapter 2 (Generated)'!$B$4:$V$4,INDEX(MyData,D4672, E4672+1))))&gt;0)),
"        " &amp; INDEX(MyData,D4672, E4672+1),
"    " &amp; INDEX(MyData,D4672, E4672+1))</f>
        <v xml:space="preserve">        locations.hall1,</v>
      </c>
    </row>
    <row r="4673" spans="4:7" x14ac:dyDescent="0.2">
      <c r="D4673" s="20">
        <f t="shared" si="72"/>
        <v>487</v>
      </c>
      <c r="E4673" s="20">
        <f>MIN(IF(MOD(ROWS($A$2:A4673),$A$2)=0,E4672+1, E4672), $B$2-1)</f>
        <v>5</v>
      </c>
      <c r="G4673" s="2" t="str">
        <f>IF(NOT(OR(
SUMPRODUCT(--ISNUMBER(SEARCH('Chapter 2 (Generated)'!$B$3:$V$3,INDEX(MyData,D4673, E4673+1))))&gt;0,
SUMPRODUCT(--ISNUMBER(SEARCH('Chapter 2 (Generated)'!$B$4:$V$4,INDEX(MyData,D4673, E4673+1))))&gt;0)),
"        " &amp; INDEX(MyData,D4673, E4673+1),
"    " &amp; INDEX(MyData,D4673, E4673+1))</f>
        <v xml:space="preserve">        locations.hall1,</v>
      </c>
    </row>
    <row r="4674" spans="4:7" x14ac:dyDescent="0.2">
      <c r="D4674" s="20">
        <f t="shared" ref="D4674:D4737" si="73">MOD(ROW(D4673)-1+ROWS(MyData),ROWS(MyData))+1</f>
        <v>488</v>
      </c>
      <c r="E4674" s="20">
        <f>MIN(IF(MOD(ROWS($A$2:A4674),$A$2)=0,E4673+1, E4673), $B$2-1)</f>
        <v>5</v>
      </c>
      <c r="G4674" s="2" t="str">
        <f>IF(NOT(OR(
SUMPRODUCT(--ISNUMBER(SEARCH('Chapter 2 (Generated)'!$B$3:$V$3,INDEX(MyData,D4674, E4674+1))))&gt;0,
SUMPRODUCT(--ISNUMBER(SEARCH('Chapter 2 (Generated)'!$B$4:$V$4,INDEX(MyData,D4674, E4674+1))))&gt;0)),
"        " &amp; INDEX(MyData,D4674, E4674+1),
"    " &amp; INDEX(MyData,D4674, E4674+1))</f>
        <v xml:space="preserve">        locations.hall1,//485 </v>
      </c>
    </row>
    <row r="4675" spans="4:7" x14ac:dyDescent="0.2">
      <c r="D4675" s="20">
        <f t="shared" si="73"/>
        <v>489</v>
      </c>
      <c r="E4675" s="20">
        <f>MIN(IF(MOD(ROWS($A$2:A4675),$A$2)=0,E4674+1, E4674), $B$2-1)</f>
        <v>5</v>
      </c>
      <c r="G4675" s="2" t="str">
        <f>IF(NOT(OR(
SUMPRODUCT(--ISNUMBER(SEARCH('Chapter 2 (Generated)'!$B$3:$V$3,INDEX(MyData,D4675, E4675+1))))&gt;0,
SUMPRODUCT(--ISNUMBER(SEARCH('Chapter 2 (Generated)'!$B$4:$V$4,INDEX(MyData,D4675, E4675+1))))&gt;0)),
"        " &amp; INDEX(MyData,D4675, E4675+1),
"    " &amp; INDEX(MyData,D4675, E4675+1))</f>
        <v xml:space="preserve">        locations.hall1,</v>
      </c>
    </row>
    <row r="4676" spans="4:7" x14ac:dyDescent="0.2">
      <c r="D4676" s="20">
        <f t="shared" si="73"/>
        <v>490</v>
      </c>
      <c r="E4676" s="20">
        <f>MIN(IF(MOD(ROWS($A$2:A4676),$A$2)=0,E4675+1, E4675), $B$2-1)</f>
        <v>5</v>
      </c>
      <c r="G4676" s="2" t="str">
        <f>IF(NOT(OR(
SUMPRODUCT(--ISNUMBER(SEARCH('Chapter 2 (Generated)'!$B$3:$V$3,INDEX(MyData,D4676, E4676+1))))&gt;0,
SUMPRODUCT(--ISNUMBER(SEARCH('Chapter 2 (Generated)'!$B$4:$V$4,INDEX(MyData,D4676, E4676+1))))&gt;0)),
"        " &amp; INDEX(MyData,D4676, E4676+1),
"    " &amp; INDEX(MyData,D4676, E4676+1))</f>
        <v xml:space="preserve">        locations.hall1,</v>
      </c>
    </row>
    <row r="4677" spans="4:7" x14ac:dyDescent="0.2">
      <c r="D4677" s="20">
        <f t="shared" si="73"/>
        <v>491</v>
      </c>
      <c r="E4677" s="20">
        <f>MIN(IF(MOD(ROWS($A$2:A4677),$A$2)=0,E4676+1, E4676), $B$2-1)</f>
        <v>5</v>
      </c>
      <c r="G4677" s="2" t="str">
        <f>IF(NOT(OR(
SUMPRODUCT(--ISNUMBER(SEARCH('Chapter 2 (Generated)'!$B$3:$V$3,INDEX(MyData,D4677, E4677+1))))&gt;0,
SUMPRODUCT(--ISNUMBER(SEARCH('Chapter 2 (Generated)'!$B$4:$V$4,INDEX(MyData,D4677, E4677+1))))&gt;0)),
"        " &amp; INDEX(MyData,D4677, E4677+1),
"    " &amp; INDEX(MyData,D4677, E4677+1))</f>
        <v xml:space="preserve">        locations.hall1,</v>
      </c>
    </row>
    <row r="4678" spans="4:7" x14ac:dyDescent="0.2">
      <c r="D4678" s="20">
        <f t="shared" si="73"/>
        <v>492</v>
      </c>
      <c r="E4678" s="20">
        <f>MIN(IF(MOD(ROWS($A$2:A4678),$A$2)=0,E4677+1, E4677), $B$2-1)</f>
        <v>5</v>
      </c>
      <c r="G4678" s="2" t="str">
        <f>IF(NOT(OR(
SUMPRODUCT(--ISNUMBER(SEARCH('Chapter 2 (Generated)'!$B$3:$V$3,INDEX(MyData,D4678, E4678+1))))&gt;0,
SUMPRODUCT(--ISNUMBER(SEARCH('Chapter 2 (Generated)'!$B$4:$V$4,INDEX(MyData,D4678, E4678+1))))&gt;0)),
"        " &amp; INDEX(MyData,D4678, E4678+1),
"    " &amp; INDEX(MyData,D4678, E4678+1))</f>
        <v xml:space="preserve">        locations.hall1,</v>
      </c>
    </row>
    <row r="4679" spans="4:7" x14ac:dyDescent="0.2">
      <c r="D4679" s="20">
        <f t="shared" si="73"/>
        <v>493</v>
      </c>
      <c r="E4679" s="20">
        <f>MIN(IF(MOD(ROWS($A$2:A4679),$A$2)=0,E4678+1, E4678), $B$2-1)</f>
        <v>5</v>
      </c>
      <c r="G4679" s="2" t="str">
        <f>IF(NOT(OR(
SUMPRODUCT(--ISNUMBER(SEARCH('Chapter 2 (Generated)'!$B$3:$V$3,INDEX(MyData,D4679, E4679+1))))&gt;0,
SUMPRODUCT(--ISNUMBER(SEARCH('Chapter 2 (Generated)'!$B$4:$V$4,INDEX(MyData,D4679, E4679+1))))&gt;0)),
"        " &amp; INDEX(MyData,D4679, E4679+1),
"    " &amp; INDEX(MyData,D4679, E4679+1))</f>
        <v xml:space="preserve">        locations.hall1,//490 </v>
      </c>
    </row>
    <row r="4680" spans="4:7" x14ac:dyDescent="0.2">
      <c r="D4680" s="20">
        <f t="shared" si="73"/>
        <v>494</v>
      </c>
      <c r="E4680" s="20">
        <f>MIN(IF(MOD(ROWS($A$2:A4680),$A$2)=0,E4679+1, E4679), $B$2-1)</f>
        <v>5</v>
      </c>
      <c r="G4680" s="2" t="str">
        <f>IF(NOT(OR(
SUMPRODUCT(--ISNUMBER(SEARCH('Chapter 2 (Generated)'!$B$3:$V$3,INDEX(MyData,D4680, E4680+1))))&gt;0,
SUMPRODUCT(--ISNUMBER(SEARCH('Chapter 2 (Generated)'!$B$4:$V$4,INDEX(MyData,D4680, E4680+1))))&gt;0)),
"        " &amp; INDEX(MyData,D4680, E4680+1),
"    " &amp; INDEX(MyData,D4680, E4680+1))</f>
        <v xml:space="preserve">        locations.hall1,</v>
      </c>
    </row>
    <row r="4681" spans="4:7" x14ac:dyDescent="0.2">
      <c r="D4681" s="20">
        <f t="shared" si="73"/>
        <v>495</v>
      </c>
      <c r="E4681" s="20">
        <f>MIN(IF(MOD(ROWS($A$2:A4681),$A$2)=0,E4680+1, E4680), $B$2-1)</f>
        <v>5</v>
      </c>
      <c r="G4681" s="2" t="str">
        <f>IF(NOT(OR(
SUMPRODUCT(--ISNUMBER(SEARCH('Chapter 2 (Generated)'!$B$3:$V$3,INDEX(MyData,D4681, E4681+1))))&gt;0,
SUMPRODUCT(--ISNUMBER(SEARCH('Chapter 2 (Generated)'!$B$4:$V$4,INDEX(MyData,D4681, E4681+1))))&gt;0)),
"        " &amp; INDEX(MyData,D4681, E4681+1),
"    " &amp; INDEX(MyData,D4681, E4681+1))</f>
        <v xml:space="preserve">        locations.specialhall1,//492 Special Background</v>
      </c>
    </row>
    <row r="4682" spans="4:7" x14ac:dyDescent="0.2">
      <c r="D4682" s="20">
        <f t="shared" si="73"/>
        <v>496</v>
      </c>
      <c r="E4682" s="20">
        <f>MIN(IF(MOD(ROWS($A$2:A4682),$A$2)=0,E4681+1, E4681), $B$2-1)</f>
        <v>5</v>
      </c>
      <c r="G4682" s="2" t="str">
        <f>IF(NOT(OR(
SUMPRODUCT(--ISNUMBER(SEARCH('Chapter 2 (Generated)'!$B$3:$V$3,INDEX(MyData,D4682, E4682+1))))&gt;0,
SUMPRODUCT(--ISNUMBER(SEARCH('Chapter 2 (Generated)'!$B$4:$V$4,INDEX(MyData,D4682, E4682+1))))&gt;0)),
"        " &amp; INDEX(MyData,D4682, E4682+1),
"    " &amp; INDEX(MyData,D4682, E4682+1))</f>
        <v xml:space="preserve">        locations.hall1,</v>
      </c>
    </row>
    <row r="4683" spans="4:7" x14ac:dyDescent="0.2">
      <c r="D4683" s="20">
        <f t="shared" si="73"/>
        <v>497</v>
      </c>
      <c r="E4683" s="20">
        <f>MIN(IF(MOD(ROWS($A$2:A4683),$A$2)=0,E4682+1, E4682), $B$2-1)</f>
        <v>5</v>
      </c>
      <c r="G4683" s="2" t="str">
        <f>IF(NOT(OR(
SUMPRODUCT(--ISNUMBER(SEARCH('Chapter 2 (Generated)'!$B$3:$V$3,INDEX(MyData,D4683, E4683+1))))&gt;0,
SUMPRODUCT(--ISNUMBER(SEARCH('Chapter 2 (Generated)'!$B$4:$V$4,INDEX(MyData,D4683, E4683+1))))&gt;0)),
"        " &amp; INDEX(MyData,D4683, E4683+1),
"    " &amp; INDEX(MyData,D4683, E4683+1))</f>
        <v xml:space="preserve">        locations.hall1,</v>
      </c>
    </row>
    <row r="4684" spans="4:7" x14ac:dyDescent="0.2">
      <c r="D4684" s="20">
        <f t="shared" si="73"/>
        <v>498</v>
      </c>
      <c r="E4684" s="20">
        <f>MIN(IF(MOD(ROWS($A$2:A4684),$A$2)=0,E4683+1, E4683), $B$2-1)</f>
        <v>5</v>
      </c>
      <c r="G4684" s="2" t="str">
        <f>IF(NOT(OR(
SUMPRODUCT(--ISNUMBER(SEARCH('Chapter 2 (Generated)'!$B$3:$V$3,INDEX(MyData,D4684, E4684+1))))&gt;0,
SUMPRODUCT(--ISNUMBER(SEARCH('Chapter 2 (Generated)'!$B$4:$V$4,INDEX(MyData,D4684, E4684+1))))&gt;0)),
"        " &amp; INDEX(MyData,D4684, E4684+1),
"    " &amp; INDEX(MyData,D4684, E4684+1))</f>
        <v xml:space="preserve">        locations.hall1,//495 </v>
      </c>
    </row>
    <row r="4685" spans="4:7" x14ac:dyDescent="0.2">
      <c r="D4685" s="20">
        <f t="shared" si="73"/>
        <v>499</v>
      </c>
      <c r="E4685" s="20">
        <f>MIN(IF(MOD(ROWS($A$2:A4685),$A$2)=0,E4684+1, E4684), $B$2-1)</f>
        <v>5</v>
      </c>
      <c r="G4685" s="2" t="str">
        <f>IF(NOT(OR(
SUMPRODUCT(--ISNUMBER(SEARCH('Chapter 2 (Generated)'!$B$3:$V$3,INDEX(MyData,D4685, E4685+1))))&gt;0,
SUMPRODUCT(--ISNUMBER(SEARCH('Chapter 2 (Generated)'!$B$4:$V$4,INDEX(MyData,D4685, E4685+1))))&gt;0)),
"        " &amp; INDEX(MyData,D4685, E4685+1),
"    " &amp; INDEX(MyData,D4685, E4685+1))</f>
        <v xml:space="preserve">        locations.hall1,</v>
      </c>
    </row>
    <row r="4686" spans="4:7" x14ac:dyDescent="0.2">
      <c r="D4686" s="20">
        <f t="shared" si="73"/>
        <v>500</v>
      </c>
      <c r="E4686" s="20">
        <f>MIN(IF(MOD(ROWS($A$2:A4686),$A$2)=0,E4685+1, E4685), $B$2-1)</f>
        <v>5</v>
      </c>
      <c r="G4686" s="2" t="str">
        <f>IF(NOT(OR(
SUMPRODUCT(--ISNUMBER(SEARCH('Chapter 2 (Generated)'!$B$3:$V$3,INDEX(MyData,D4686, E4686+1))))&gt;0,
SUMPRODUCT(--ISNUMBER(SEARCH('Chapter 2 (Generated)'!$B$4:$V$4,INDEX(MyData,D4686, E4686+1))))&gt;0)),
"        " &amp; INDEX(MyData,D4686, E4686+1),
"    " &amp; INDEX(MyData,D4686, E4686+1))</f>
        <v xml:space="preserve">        locations.hall1,</v>
      </c>
    </row>
    <row r="4687" spans="4:7" x14ac:dyDescent="0.2">
      <c r="D4687" s="20">
        <f t="shared" si="73"/>
        <v>501</v>
      </c>
      <c r="E4687" s="20">
        <f>MIN(IF(MOD(ROWS($A$2:A4687),$A$2)=0,E4686+1, E4686), $B$2-1)</f>
        <v>5</v>
      </c>
      <c r="G4687" s="2" t="str">
        <f>IF(NOT(OR(
SUMPRODUCT(--ISNUMBER(SEARCH('Chapter 2 (Generated)'!$B$3:$V$3,INDEX(MyData,D4687, E4687+1))))&gt;0,
SUMPRODUCT(--ISNUMBER(SEARCH('Chapter 2 (Generated)'!$B$4:$V$4,INDEX(MyData,D4687, E4687+1))))&gt;0)),
"        " &amp; INDEX(MyData,D4687, E4687+1),
"    " &amp; INDEX(MyData,D4687, E4687+1))</f>
        <v xml:space="preserve">        locations.hall1,</v>
      </c>
    </row>
    <row r="4688" spans="4:7" x14ac:dyDescent="0.2">
      <c r="D4688" s="20">
        <f t="shared" si="73"/>
        <v>502</v>
      </c>
      <c r="E4688" s="20">
        <f>MIN(IF(MOD(ROWS($A$2:A4688),$A$2)=0,E4687+1, E4687), $B$2-1)</f>
        <v>5</v>
      </c>
      <c r="G4688" s="2" t="str">
        <f>IF(NOT(OR(
SUMPRODUCT(--ISNUMBER(SEARCH('Chapter 2 (Generated)'!$B$3:$V$3,INDEX(MyData,D4688, E4688+1))))&gt;0,
SUMPRODUCT(--ISNUMBER(SEARCH('Chapter 2 (Generated)'!$B$4:$V$4,INDEX(MyData,D4688, E4688+1))))&gt;0)),
"        " &amp; INDEX(MyData,D4688, E4688+1),
"    " &amp; INDEX(MyData,D4688, E4688+1))</f>
        <v xml:space="preserve">        locations.hall1,</v>
      </c>
    </row>
    <row r="4689" spans="4:7" x14ac:dyDescent="0.2">
      <c r="D4689" s="20">
        <f t="shared" si="73"/>
        <v>503</v>
      </c>
      <c r="E4689" s="20">
        <f>MIN(IF(MOD(ROWS($A$2:A4689),$A$2)=0,E4688+1, E4688), $B$2-1)</f>
        <v>5</v>
      </c>
      <c r="G4689" s="2" t="str">
        <f>IF(NOT(OR(
SUMPRODUCT(--ISNUMBER(SEARCH('Chapter 2 (Generated)'!$B$3:$V$3,INDEX(MyData,D4689, E4689+1))))&gt;0,
SUMPRODUCT(--ISNUMBER(SEARCH('Chapter 2 (Generated)'!$B$4:$V$4,INDEX(MyData,D4689, E4689+1))))&gt;0)),
"        " &amp; INDEX(MyData,D4689, E4689+1),
"    " &amp; INDEX(MyData,D4689, E4689+1))</f>
        <v xml:space="preserve">        locations.hall1,//500 </v>
      </c>
    </row>
    <row r="4690" spans="4:7" x14ac:dyDescent="0.2">
      <c r="D4690" s="20">
        <f t="shared" si="73"/>
        <v>504</v>
      </c>
      <c r="E4690" s="20">
        <f>MIN(IF(MOD(ROWS($A$2:A4690),$A$2)=0,E4689+1, E4689), $B$2-1)</f>
        <v>5</v>
      </c>
      <c r="G4690" s="2" t="str">
        <f>IF(NOT(OR(
SUMPRODUCT(--ISNUMBER(SEARCH('Chapter 2 (Generated)'!$B$3:$V$3,INDEX(MyData,D4690, E4690+1))))&gt;0,
SUMPRODUCT(--ISNUMBER(SEARCH('Chapter 2 (Generated)'!$B$4:$V$4,INDEX(MyData,D4690, E4690+1))))&gt;0)),
"        " &amp; INDEX(MyData,D4690, E4690+1),
"    " &amp; INDEX(MyData,D4690, E4690+1))</f>
        <v xml:space="preserve">        locations.hall1,</v>
      </c>
    </row>
    <row r="4691" spans="4:7" x14ac:dyDescent="0.2">
      <c r="D4691" s="20">
        <f t="shared" si="73"/>
        <v>505</v>
      </c>
      <c r="E4691" s="20">
        <f>MIN(IF(MOD(ROWS($A$2:A4691),$A$2)=0,E4690+1, E4690), $B$2-1)</f>
        <v>5</v>
      </c>
      <c r="G4691" s="2" t="str">
        <f>IF(NOT(OR(
SUMPRODUCT(--ISNUMBER(SEARCH('Chapter 2 (Generated)'!$B$3:$V$3,INDEX(MyData,D4691, E4691+1))))&gt;0,
SUMPRODUCT(--ISNUMBER(SEARCH('Chapter 2 (Generated)'!$B$4:$V$4,INDEX(MyData,D4691, E4691+1))))&gt;0)),
"        " &amp; INDEX(MyData,D4691, E4691+1),
"    " &amp; INDEX(MyData,D4691, E4691+1))</f>
        <v xml:space="preserve">        locations.hall1,</v>
      </c>
    </row>
    <row r="4692" spans="4:7" x14ac:dyDescent="0.2">
      <c r="D4692" s="20">
        <f t="shared" si="73"/>
        <v>506</v>
      </c>
      <c r="E4692" s="20">
        <f>MIN(IF(MOD(ROWS($A$2:A4692),$A$2)=0,E4691+1, E4691), $B$2-1)</f>
        <v>5</v>
      </c>
      <c r="G4692" s="2" t="str">
        <f>IF(NOT(OR(
SUMPRODUCT(--ISNUMBER(SEARCH('Chapter 2 (Generated)'!$B$3:$V$3,INDEX(MyData,D4692, E4692+1))))&gt;0,
SUMPRODUCT(--ISNUMBER(SEARCH('Chapter 2 (Generated)'!$B$4:$V$4,INDEX(MyData,D4692, E4692+1))))&gt;0)),
"        " &amp; INDEX(MyData,D4692, E4692+1),
"    " &amp; INDEX(MyData,D4692, E4692+1))</f>
        <v xml:space="preserve">        locations.hall1,</v>
      </c>
    </row>
    <row r="4693" spans="4:7" x14ac:dyDescent="0.2">
      <c r="D4693" s="20">
        <f t="shared" si="73"/>
        <v>507</v>
      </c>
      <c r="E4693" s="20">
        <f>MIN(IF(MOD(ROWS($A$2:A4693),$A$2)=0,E4692+1, E4692), $B$2-1)</f>
        <v>5</v>
      </c>
      <c r="G4693" s="2" t="str">
        <f>IF(NOT(OR(
SUMPRODUCT(--ISNUMBER(SEARCH('Chapter 2 (Generated)'!$B$3:$V$3,INDEX(MyData,D4693, E4693+1))))&gt;0,
SUMPRODUCT(--ISNUMBER(SEARCH('Chapter 2 (Generated)'!$B$4:$V$4,INDEX(MyData,D4693, E4693+1))))&gt;0)),
"        " &amp; INDEX(MyData,D4693, E4693+1),
"    " &amp; INDEX(MyData,D4693, E4693+1))</f>
        <v xml:space="preserve">        locations.hall1,</v>
      </c>
    </row>
    <row r="4694" spans="4:7" x14ac:dyDescent="0.2">
      <c r="D4694" s="20">
        <f t="shared" si="73"/>
        <v>508</v>
      </c>
      <c r="E4694" s="20">
        <f>MIN(IF(MOD(ROWS($A$2:A4694),$A$2)=0,E4693+1, E4693), $B$2-1)</f>
        <v>5</v>
      </c>
      <c r="G4694" s="2" t="str">
        <f>IF(NOT(OR(
SUMPRODUCT(--ISNUMBER(SEARCH('Chapter 2 (Generated)'!$B$3:$V$3,INDEX(MyData,D4694, E4694+1))))&gt;0,
SUMPRODUCT(--ISNUMBER(SEARCH('Chapter 2 (Generated)'!$B$4:$V$4,INDEX(MyData,D4694, E4694+1))))&gt;0)),
"        " &amp; INDEX(MyData,D4694, E4694+1),
"    " &amp; INDEX(MyData,D4694, E4694+1))</f>
        <v xml:space="preserve">        locations.hall1,//505 </v>
      </c>
    </row>
    <row r="4695" spans="4:7" x14ac:dyDescent="0.2">
      <c r="D4695" s="20">
        <f t="shared" si="73"/>
        <v>509</v>
      </c>
      <c r="E4695" s="20">
        <f>MIN(IF(MOD(ROWS($A$2:A4695),$A$2)=0,E4694+1, E4694), $B$2-1)</f>
        <v>5</v>
      </c>
      <c r="G4695" s="2" t="str">
        <f>IF(NOT(OR(
SUMPRODUCT(--ISNUMBER(SEARCH('Chapter 2 (Generated)'!$B$3:$V$3,INDEX(MyData,D4695, E4695+1))))&gt;0,
SUMPRODUCT(--ISNUMBER(SEARCH('Chapter 2 (Generated)'!$B$4:$V$4,INDEX(MyData,D4695, E4695+1))))&gt;0)),
"        " &amp; INDEX(MyData,D4695, E4695+1),
"    " &amp; INDEX(MyData,D4695, E4695+1))</f>
        <v xml:space="preserve">        locations.hall1,</v>
      </c>
    </row>
    <row r="4696" spans="4:7" x14ac:dyDescent="0.2">
      <c r="D4696" s="20">
        <f t="shared" si="73"/>
        <v>510</v>
      </c>
      <c r="E4696" s="20">
        <f>MIN(IF(MOD(ROWS($A$2:A4696),$A$2)=0,E4695+1, E4695), $B$2-1)</f>
        <v>5</v>
      </c>
      <c r="G4696" s="2" t="str">
        <f>IF(NOT(OR(
SUMPRODUCT(--ISNUMBER(SEARCH('Chapter 2 (Generated)'!$B$3:$V$3,INDEX(MyData,D4696, E4696+1))))&gt;0,
SUMPRODUCT(--ISNUMBER(SEARCH('Chapter 2 (Generated)'!$B$4:$V$4,INDEX(MyData,D4696, E4696+1))))&gt;0)),
"        " &amp; INDEX(MyData,D4696, E4696+1),
"    " &amp; INDEX(MyData,D4696, E4696+1))</f>
        <v xml:space="preserve">        locations.hall1,</v>
      </c>
    </row>
    <row r="4697" spans="4:7" x14ac:dyDescent="0.2">
      <c r="D4697" s="20">
        <f t="shared" si="73"/>
        <v>511</v>
      </c>
      <c r="E4697" s="20">
        <f>MIN(IF(MOD(ROWS($A$2:A4697),$A$2)=0,E4696+1, E4696), $B$2-1)</f>
        <v>5</v>
      </c>
      <c r="G4697" s="2" t="str">
        <f>IF(NOT(OR(
SUMPRODUCT(--ISNUMBER(SEARCH('Chapter 2 (Generated)'!$B$3:$V$3,INDEX(MyData,D4697, E4697+1))))&gt;0,
SUMPRODUCT(--ISNUMBER(SEARCH('Chapter 2 (Generated)'!$B$4:$V$4,INDEX(MyData,D4697, E4697+1))))&gt;0)),
"        " &amp; INDEX(MyData,D4697, E4697+1),
"    " &amp; INDEX(MyData,D4697, E4697+1))</f>
        <v xml:space="preserve">        locations.hall1,</v>
      </c>
    </row>
    <row r="4698" spans="4:7" x14ac:dyDescent="0.2">
      <c r="D4698" s="20">
        <f t="shared" si="73"/>
        <v>512</v>
      </c>
      <c r="E4698" s="20">
        <f>MIN(IF(MOD(ROWS($A$2:A4698),$A$2)=0,E4697+1, E4697), $B$2-1)</f>
        <v>5</v>
      </c>
      <c r="G4698" s="2" t="str">
        <f>IF(NOT(OR(
SUMPRODUCT(--ISNUMBER(SEARCH('Chapter 2 (Generated)'!$B$3:$V$3,INDEX(MyData,D4698, E4698+1))))&gt;0,
SUMPRODUCT(--ISNUMBER(SEARCH('Chapter 2 (Generated)'!$B$4:$V$4,INDEX(MyData,D4698, E4698+1))))&gt;0)),
"        " &amp; INDEX(MyData,D4698, E4698+1),
"    " &amp; INDEX(MyData,D4698, E4698+1))</f>
        <v xml:space="preserve">        locations.hall1,</v>
      </c>
    </row>
    <row r="4699" spans="4:7" x14ac:dyDescent="0.2">
      <c r="D4699" s="20">
        <f t="shared" si="73"/>
        <v>513</v>
      </c>
      <c r="E4699" s="20">
        <f>MIN(IF(MOD(ROWS($A$2:A4699),$A$2)=0,E4698+1, E4698), $B$2-1)</f>
        <v>5</v>
      </c>
      <c r="G4699" s="2" t="str">
        <f>IF(NOT(OR(
SUMPRODUCT(--ISNUMBER(SEARCH('Chapter 2 (Generated)'!$B$3:$V$3,INDEX(MyData,D4699, E4699+1))))&gt;0,
SUMPRODUCT(--ISNUMBER(SEARCH('Chapter 2 (Generated)'!$B$4:$V$4,INDEX(MyData,D4699, E4699+1))))&gt;0)),
"        " &amp; INDEX(MyData,D4699, E4699+1),
"    " &amp; INDEX(MyData,D4699, E4699+1))</f>
        <v xml:space="preserve">        locations.hall1,//510 </v>
      </c>
    </row>
    <row r="4700" spans="4:7" x14ac:dyDescent="0.2">
      <c r="D4700" s="20">
        <f t="shared" si="73"/>
        <v>514</v>
      </c>
      <c r="E4700" s="20">
        <f>MIN(IF(MOD(ROWS($A$2:A4700),$A$2)=0,E4699+1, E4699), $B$2-1)</f>
        <v>5</v>
      </c>
      <c r="G4700" s="2" t="str">
        <f>IF(NOT(OR(
SUMPRODUCT(--ISNUMBER(SEARCH('Chapter 2 (Generated)'!$B$3:$V$3,INDEX(MyData,D4700, E4700+1))))&gt;0,
SUMPRODUCT(--ISNUMBER(SEARCH('Chapter 2 (Generated)'!$B$4:$V$4,INDEX(MyData,D4700, E4700+1))))&gt;0)),
"        " &amp; INDEX(MyData,D4700, E4700+1),
"    " &amp; INDEX(MyData,D4700, E4700+1))</f>
        <v xml:space="preserve">        locations.hall1,</v>
      </c>
    </row>
    <row r="4701" spans="4:7" x14ac:dyDescent="0.2">
      <c r="D4701" s="20">
        <f t="shared" si="73"/>
        <v>515</v>
      </c>
      <c r="E4701" s="20">
        <f>MIN(IF(MOD(ROWS($A$2:A4701),$A$2)=0,E4700+1, E4700), $B$2-1)</f>
        <v>5</v>
      </c>
      <c r="G4701" s="2" t="str">
        <f>IF(NOT(OR(
SUMPRODUCT(--ISNUMBER(SEARCH('Chapter 2 (Generated)'!$B$3:$V$3,INDEX(MyData,D4701, E4701+1))))&gt;0,
SUMPRODUCT(--ISNUMBER(SEARCH('Chapter 2 (Generated)'!$B$4:$V$4,INDEX(MyData,D4701, E4701+1))))&gt;0)),
"        " &amp; INDEX(MyData,D4701, E4701+1),
"    " &amp; INDEX(MyData,D4701, E4701+1))</f>
        <v xml:space="preserve">        locations.hall1,</v>
      </c>
    </row>
    <row r="4702" spans="4:7" x14ac:dyDescent="0.2">
      <c r="D4702" s="20">
        <f t="shared" si="73"/>
        <v>516</v>
      </c>
      <c r="E4702" s="20">
        <f>MIN(IF(MOD(ROWS($A$2:A4702),$A$2)=0,E4701+1, E4701), $B$2-1)</f>
        <v>5</v>
      </c>
      <c r="G4702" s="2" t="str">
        <f>IF(NOT(OR(
SUMPRODUCT(--ISNUMBER(SEARCH('Chapter 2 (Generated)'!$B$3:$V$3,INDEX(MyData,D4702, E4702+1))))&gt;0,
SUMPRODUCT(--ISNUMBER(SEARCH('Chapter 2 (Generated)'!$B$4:$V$4,INDEX(MyData,D4702, E4702+1))))&gt;0)),
"        " &amp; INDEX(MyData,D4702, E4702+1),
"    " &amp; INDEX(MyData,D4702, E4702+1))</f>
        <v xml:space="preserve">        locations.hall1,</v>
      </c>
    </row>
    <row r="4703" spans="4:7" x14ac:dyDescent="0.2">
      <c r="D4703" s="20">
        <f t="shared" si="73"/>
        <v>517</v>
      </c>
      <c r="E4703" s="20">
        <f>MIN(IF(MOD(ROWS($A$2:A4703),$A$2)=0,E4702+1, E4702), $B$2-1)</f>
        <v>5</v>
      </c>
      <c r="G4703" s="2" t="str">
        <f>IF(NOT(OR(
SUMPRODUCT(--ISNUMBER(SEARCH('Chapter 2 (Generated)'!$B$3:$V$3,INDEX(MyData,D4703, E4703+1))))&gt;0,
SUMPRODUCT(--ISNUMBER(SEARCH('Chapter 2 (Generated)'!$B$4:$V$4,INDEX(MyData,D4703, E4703+1))))&gt;0)),
"        " &amp; INDEX(MyData,D4703, E4703+1),
"    " &amp; INDEX(MyData,D4703, E4703+1))</f>
        <v xml:space="preserve">        locations.hall1,</v>
      </c>
    </row>
    <row r="4704" spans="4:7" x14ac:dyDescent="0.2">
      <c r="D4704" s="20">
        <f t="shared" si="73"/>
        <v>518</v>
      </c>
      <c r="E4704" s="20">
        <f>MIN(IF(MOD(ROWS($A$2:A4704),$A$2)=0,E4703+1, E4703), $B$2-1)</f>
        <v>5</v>
      </c>
      <c r="G4704" s="2" t="str">
        <f>IF(NOT(OR(
SUMPRODUCT(--ISNUMBER(SEARCH('Chapter 2 (Generated)'!$B$3:$V$3,INDEX(MyData,D4704, E4704+1))))&gt;0,
SUMPRODUCT(--ISNUMBER(SEARCH('Chapter 2 (Generated)'!$B$4:$V$4,INDEX(MyData,D4704, E4704+1))))&gt;0)),
"        " &amp; INDEX(MyData,D4704, E4704+1),
"    " &amp; INDEX(MyData,D4704, E4704+1))</f>
        <v xml:space="preserve">        locations.hall1,//515 </v>
      </c>
    </row>
    <row r="4705" spans="4:7" x14ac:dyDescent="0.2">
      <c r="D4705" s="20">
        <f t="shared" si="73"/>
        <v>519</v>
      </c>
      <c r="E4705" s="20">
        <f>MIN(IF(MOD(ROWS($A$2:A4705),$A$2)=0,E4704+1, E4704), $B$2-1)</f>
        <v>5</v>
      </c>
      <c r="G4705" s="2" t="str">
        <f>IF(NOT(OR(
SUMPRODUCT(--ISNUMBER(SEARCH('Chapter 2 (Generated)'!$B$3:$V$3,INDEX(MyData,D4705, E4705+1))))&gt;0,
SUMPRODUCT(--ISNUMBER(SEARCH('Chapter 2 (Generated)'!$B$4:$V$4,INDEX(MyData,D4705, E4705+1))))&gt;0)),
"        " &amp; INDEX(MyData,D4705, E4705+1),
"    " &amp; INDEX(MyData,D4705, E4705+1))</f>
        <v xml:space="preserve">        locations.hall1,</v>
      </c>
    </row>
    <row r="4706" spans="4:7" x14ac:dyDescent="0.2">
      <c r="D4706" s="20">
        <f t="shared" si="73"/>
        <v>520</v>
      </c>
      <c r="E4706" s="20">
        <f>MIN(IF(MOD(ROWS($A$2:A4706),$A$2)=0,E4705+1, E4705), $B$2-1)</f>
        <v>5</v>
      </c>
      <c r="G4706" s="2" t="str">
        <f>IF(NOT(OR(
SUMPRODUCT(--ISNUMBER(SEARCH('Chapter 2 (Generated)'!$B$3:$V$3,INDEX(MyData,D4706, E4706+1))))&gt;0,
SUMPRODUCT(--ISNUMBER(SEARCH('Chapter 2 (Generated)'!$B$4:$V$4,INDEX(MyData,D4706, E4706+1))))&gt;0)),
"        " &amp; INDEX(MyData,D4706, E4706+1),
"    " &amp; INDEX(MyData,D4706, E4706+1))</f>
        <v xml:space="preserve">        locations.hall1,</v>
      </c>
    </row>
    <row r="4707" spans="4:7" x14ac:dyDescent="0.2">
      <c r="D4707" s="20">
        <f t="shared" si="73"/>
        <v>521</v>
      </c>
      <c r="E4707" s="20">
        <f>MIN(IF(MOD(ROWS($A$2:A4707),$A$2)=0,E4706+1, E4706), $B$2-1)</f>
        <v>5</v>
      </c>
      <c r="G4707" s="2" t="str">
        <f>IF(NOT(OR(
SUMPRODUCT(--ISNUMBER(SEARCH('Chapter 2 (Generated)'!$B$3:$V$3,INDEX(MyData,D4707, E4707+1))))&gt;0,
SUMPRODUCT(--ISNUMBER(SEARCH('Chapter 2 (Generated)'!$B$4:$V$4,INDEX(MyData,D4707, E4707+1))))&gt;0)),
"        " &amp; INDEX(MyData,D4707, E4707+1),
"    " &amp; INDEX(MyData,D4707, E4707+1))</f>
        <v xml:space="preserve">        locations.hall1,</v>
      </c>
    </row>
    <row r="4708" spans="4:7" x14ac:dyDescent="0.2">
      <c r="D4708" s="20">
        <f t="shared" si="73"/>
        <v>522</v>
      </c>
      <c r="E4708" s="20">
        <f>MIN(IF(MOD(ROWS($A$2:A4708),$A$2)=0,E4707+1, E4707), $B$2-1)</f>
        <v>5</v>
      </c>
      <c r="G4708" s="2" t="str">
        <f>IF(NOT(OR(
SUMPRODUCT(--ISNUMBER(SEARCH('Chapter 2 (Generated)'!$B$3:$V$3,INDEX(MyData,D4708, E4708+1))))&gt;0,
SUMPRODUCT(--ISNUMBER(SEARCH('Chapter 2 (Generated)'!$B$4:$V$4,INDEX(MyData,D4708, E4708+1))))&gt;0)),
"        " &amp; INDEX(MyData,D4708, E4708+1),
"    " &amp; INDEX(MyData,D4708, E4708+1))</f>
        <v xml:space="preserve">        locations.hall1,</v>
      </c>
    </row>
    <row r="4709" spans="4:7" x14ac:dyDescent="0.2">
      <c r="D4709" s="20">
        <f t="shared" si="73"/>
        <v>523</v>
      </c>
      <c r="E4709" s="20">
        <f>MIN(IF(MOD(ROWS($A$2:A4709),$A$2)=0,E4708+1, E4708), $B$2-1)</f>
        <v>5</v>
      </c>
      <c r="G4709" s="2" t="str">
        <f>IF(NOT(OR(
SUMPRODUCT(--ISNUMBER(SEARCH('Chapter 2 (Generated)'!$B$3:$V$3,INDEX(MyData,D4709, E4709+1))))&gt;0,
SUMPRODUCT(--ISNUMBER(SEARCH('Chapter 2 (Generated)'!$B$4:$V$4,INDEX(MyData,D4709, E4709+1))))&gt;0)),
"        " &amp; INDEX(MyData,D4709, E4709+1),
"    " &amp; INDEX(MyData,D4709, E4709+1))</f>
        <v xml:space="preserve">        locations.hall1,//520 </v>
      </c>
    </row>
    <row r="4710" spans="4:7" x14ac:dyDescent="0.2">
      <c r="D4710" s="20">
        <f t="shared" si="73"/>
        <v>524</v>
      </c>
      <c r="E4710" s="20">
        <f>MIN(IF(MOD(ROWS($A$2:A4710),$A$2)=0,E4709+1, E4709), $B$2-1)</f>
        <v>5</v>
      </c>
      <c r="G4710" s="2" t="str">
        <f>IF(NOT(OR(
SUMPRODUCT(--ISNUMBER(SEARCH('Chapter 2 (Generated)'!$B$3:$V$3,INDEX(MyData,D4710, E4710+1))))&gt;0,
SUMPRODUCT(--ISNUMBER(SEARCH('Chapter 2 (Generated)'!$B$4:$V$4,INDEX(MyData,D4710, E4710+1))))&gt;0)),
"        " &amp; INDEX(MyData,D4710, E4710+1),
"    " &amp; INDEX(MyData,D4710, E4710+1))</f>
        <v xml:space="preserve">        locations.hall1,</v>
      </c>
    </row>
    <row r="4711" spans="4:7" x14ac:dyDescent="0.2">
      <c r="D4711" s="20">
        <f t="shared" si="73"/>
        <v>525</v>
      </c>
      <c r="E4711" s="20">
        <f>MIN(IF(MOD(ROWS($A$2:A4711),$A$2)=0,E4710+1, E4710), $B$2-1)</f>
        <v>5</v>
      </c>
      <c r="G4711" s="2" t="str">
        <f>IF(NOT(OR(
SUMPRODUCT(--ISNUMBER(SEARCH('Chapter 2 (Generated)'!$B$3:$V$3,INDEX(MyData,D4711, E4711+1))))&gt;0,
SUMPRODUCT(--ISNUMBER(SEARCH('Chapter 2 (Generated)'!$B$4:$V$4,INDEX(MyData,D4711, E4711+1))))&gt;0)),
"        " &amp; INDEX(MyData,D4711, E4711+1),
"    " &amp; INDEX(MyData,D4711, E4711+1))</f>
        <v xml:space="preserve">        locations.hall1,</v>
      </c>
    </row>
    <row r="4712" spans="4:7" x14ac:dyDescent="0.2">
      <c r="D4712" s="20">
        <f t="shared" si="73"/>
        <v>526</v>
      </c>
      <c r="E4712" s="20">
        <f>MIN(IF(MOD(ROWS($A$2:A4712),$A$2)=0,E4711+1, E4711), $B$2-1)</f>
        <v>5</v>
      </c>
      <c r="G4712" s="2" t="str">
        <f>IF(NOT(OR(
SUMPRODUCT(--ISNUMBER(SEARCH('Chapter 2 (Generated)'!$B$3:$V$3,INDEX(MyData,D4712, E4712+1))))&gt;0,
SUMPRODUCT(--ISNUMBER(SEARCH('Chapter 2 (Generated)'!$B$4:$V$4,INDEX(MyData,D4712, E4712+1))))&gt;0)),
"        " &amp; INDEX(MyData,D4712, E4712+1),
"    " &amp; INDEX(MyData,D4712, E4712+1))</f>
        <v xml:space="preserve">        locations.hall1,</v>
      </c>
    </row>
    <row r="4713" spans="4:7" x14ac:dyDescent="0.2">
      <c r="D4713" s="20">
        <f t="shared" si="73"/>
        <v>527</v>
      </c>
      <c r="E4713" s="20">
        <f>MIN(IF(MOD(ROWS($A$2:A4713),$A$2)=0,E4712+1, E4712), $B$2-1)</f>
        <v>5</v>
      </c>
      <c r="G4713" s="2" t="str">
        <f>IF(NOT(OR(
SUMPRODUCT(--ISNUMBER(SEARCH('Chapter 2 (Generated)'!$B$3:$V$3,INDEX(MyData,D4713, E4713+1))))&gt;0,
SUMPRODUCT(--ISNUMBER(SEARCH('Chapter 2 (Generated)'!$B$4:$V$4,INDEX(MyData,D4713, E4713+1))))&gt;0)),
"        " &amp; INDEX(MyData,D4713, E4713+1),
"    " &amp; INDEX(MyData,D4713, E4713+1))</f>
        <v xml:space="preserve">        locations.hall1,</v>
      </c>
    </row>
    <row r="4714" spans="4:7" x14ac:dyDescent="0.2">
      <c r="D4714" s="20">
        <f t="shared" si="73"/>
        <v>528</v>
      </c>
      <c r="E4714" s="20">
        <f>MIN(IF(MOD(ROWS($A$2:A4714),$A$2)=0,E4713+1, E4713), $B$2-1)</f>
        <v>5</v>
      </c>
      <c r="G4714" s="2" t="str">
        <f>IF(NOT(OR(
SUMPRODUCT(--ISNUMBER(SEARCH('Chapter 2 (Generated)'!$B$3:$V$3,INDEX(MyData,D4714, E4714+1))))&gt;0,
SUMPRODUCT(--ISNUMBER(SEARCH('Chapter 2 (Generated)'!$B$4:$V$4,INDEX(MyData,D4714, E4714+1))))&gt;0)),
"        " &amp; INDEX(MyData,D4714, E4714+1),
"    " &amp; INDEX(MyData,D4714, E4714+1))</f>
        <v xml:space="preserve">        locations.hall1,//525 </v>
      </c>
    </row>
    <row r="4715" spans="4:7" x14ac:dyDescent="0.2">
      <c r="D4715" s="20">
        <f t="shared" si="73"/>
        <v>529</v>
      </c>
      <c r="E4715" s="20">
        <f>MIN(IF(MOD(ROWS($A$2:A4715),$A$2)=0,E4714+1, E4714), $B$2-1)</f>
        <v>5</v>
      </c>
      <c r="G4715" s="2" t="str">
        <f>IF(NOT(OR(
SUMPRODUCT(--ISNUMBER(SEARCH('Chapter 2 (Generated)'!$B$3:$V$3,INDEX(MyData,D4715, E4715+1))))&gt;0,
SUMPRODUCT(--ISNUMBER(SEARCH('Chapter 2 (Generated)'!$B$4:$V$4,INDEX(MyData,D4715, E4715+1))))&gt;0)),
"        " &amp; INDEX(MyData,D4715, E4715+1),
"    " &amp; INDEX(MyData,D4715, E4715+1))</f>
        <v xml:space="preserve">        locations.hall1,</v>
      </c>
    </row>
    <row r="4716" spans="4:7" x14ac:dyDescent="0.2">
      <c r="D4716" s="20">
        <f t="shared" si="73"/>
        <v>530</v>
      </c>
      <c r="E4716" s="20">
        <f>MIN(IF(MOD(ROWS($A$2:A4716),$A$2)=0,E4715+1, E4715), $B$2-1)</f>
        <v>5</v>
      </c>
      <c r="G4716" s="2" t="str">
        <f>IF(NOT(OR(
SUMPRODUCT(--ISNUMBER(SEARCH('Chapter 2 (Generated)'!$B$3:$V$3,INDEX(MyData,D4716, E4716+1))))&gt;0,
SUMPRODUCT(--ISNUMBER(SEARCH('Chapter 2 (Generated)'!$B$4:$V$4,INDEX(MyData,D4716, E4716+1))))&gt;0)),
"        " &amp; INDEX(MyData,D4716, E4716+1),
"    " &amp; INDEX(MyData,D4716, E4716+1))</f>
        <v xml:space="preserve">        locations.hall1,</v>
      </c>
    </row>
    <row r="4717" spans="4:7" x14ac:dyDescent="0.2">
      <c r="D4717" s="20">
        <f t="shared" si="73"/>
        <v>531</v>
      </c>
      <c r="E4717" s="20">
        <f>MIN(IF(MOD(ROWS($A$2:A4717),$A$2)=0,E4716+1, E4716), $B$2-1)</f>
        <v>5</v>
      </c>
      <c r="G4717" s="2" t="str">
        <f>IF(NOT(OR(
SUMPRODUCT(--ISNUMBER(SEARCH('Chapter 2 (Generated)'!$B$3:$V$3,INDEX(MyData,D4717, E4717+1))))&gt;0,
SUMPRODUCT(--ISNUMBER(SEARCH('Chapter 2 (Generated)'!$B$4:$V$4,INDEX(MyData,D4717, E4717+1))))&gt;0)),
"        " &amp; INDEX(MyData,D4717, E4717+1),
"    " &amp; INDEX(MyData,D4717, E4717+1))</f>
        <v xml:space="preserve">        locations.hall1,</v>
      </c>
    </row>
    <row r="4718" spans="4:7" x14ac:dyDescent="0.2">
      <c r="D4718" s="20">
        <f t="shared" si="73"/>
        <v>532</v>
      </c>
      <c r="E4718" s="20">
        <f>MIN(IF(MOD(ROWS($A$2:A4718),$A$2)=0,E4717+1, E4717), $B$2-1)</f>
        <v>5</v>
      </c>
      <c r="G4718" s="2" t="str">
        <f>IF(NOT(OR(
SUMPRODUCT(--ISNUMBER(SEARCH('Chapter 2 (Generated)'!$B$3:$V$3,INDEX(MyData,D4718, E4718+1))))&gt;0,
SUMPRODUCT(--ISNUMBER(SEARCH('Chapter 2 (Generated)'!$B$4:$V$4,INDEX(MyData,D4718, E4718+1))))&gt;0)),
"        " &amp; INDEX(MyData,D4718, E4718+1),
"    " &amp; INDEX(MyData,D4718, E4718+1))</f>
        <v xml:space="preserve">        locations.hall1,</v>
      </c>
    </row>
    <row r="4719" spans="4:7" x14ac:dyDescent="0.2">
      <c r="D4719" s="20">
        <f t="shared" si="73"/>
        <v>533</v>
      </c>
      <c r="E4719" s="20">
        <f>MIN(IF(MOD(ROWS($A$2:A4719),$A$2)=0,E4718+1, E4718), $B$2-1)</f>
        <v>5</v>
      </c>
      <c r="G4719" s="2" t="str">
        <f>IF(NOT(OR(
SUMPRODUCT(--ISNUMBER(SEARCH('Chapter 2 (Generated)'!$B$3:$V$3,INDEX(MyData,D4719, E4719+1))))&gt;0,
SUMPRODUCT(--ISNUMBER(SEARCH('Chapter 2 (Generated)'!$B$4:$V$4,INDEX(MyData,D4719, E4719+1))))&gt;0)),
"        " &amp; INDEX(MyData,D4719, E4719+1),
"    " &amp; INDEX(MyData,D4719, E4719+1))</f>
        <v xml:space="preserve">        locations.hall1,//530 </v>
      </c>
    </row>
    <row r="4720" spans="4:7" x14ac:dyDescent="0.2">
      <c r="D4720" s="20">
        <f t="shared" si="73"/>
        <v>534</v>
      </c>
      <c r="E4720" s="20">
        <f>MIN(IF(MOD(ROWS($A$2:A4720),$A$2)=0,E4719+1, E4719), $B$2-1)</f>
        <v>5</v>
      </c>
      <c r="G4720" s="2" t="str">
        <f>IF(NOT(OR(
SUMPRODUCT(--ISNUMBER(SEARCH('Chapter 2 (Generated)'!$B$3:$V$3,INDEX(MyData,D4720, E4720+1))))&gt;0,
SUMPRODUCT(--ISNUMBER(SEARCH('Chapter 2 (Generated)'!$B$4:$V$4,INDEX(MyData,D4720, E4720+1))))&gt;0)),
"        " &amp; INDEX(MyData,D4720, E4720+1),
"    " &amp; INDEX(MyData,D4720, E4720+1))</f>
        <v xml:space="preserve">        locations.hall1,</v>
      </c>
    </row>
    <row r="4721" spans="4:7" x14ac:dyDescent="0.2">
      <c r="D4721" s="20">
        <f t="shared" si="73"/>
        <v>535</v>
      </c>
      <c r="E4721" s="20">
        <f>MIN(IF(MOD(ROWS($A$2:A4721),$A$2)=0,E4720+1, E4720), $B$2-1)</f>
        <v>5</v>
      </c>
      <c r="G4721" s="2" t="str">
        <f>IF(NOT(OR(
SUMPRODUCT(--ISNUMBER(SEARCH('Chapter 2 (Generated)'!$B$3:$V$3,INDEX(MyData,D4721, E4721+1))))&gt;0,
SUMPRODUCT(--ISNUMBER(SEARCH('Chapter 2 (Generated)'!$B$4:$V$4,INDEX(MyData,D4721, E4721+1))))&gt;0)),
"        " &amp; INDEX(MyData,D4721, E4721+1),
"    " &amp; INDEX(MyData,D4721, E4721+1))</f>
        <v xml:space="preserve">        locations.hall1,</v>
      </c>
    </row>
    <row r="4722" spans="4:7" x14ac:dyDescent="0.2">
      <c r="D4722" s="20">
        <f t="shared" si="73"/>
        <v>536</v>
      </c>
      <c r="E4722" s="20">
        <f>MIN(IF(MOD(ROWS($A$2:A4722),$A$2)=0,E4721+1, E4721), $B$2-1)</f>
        <v>5</v>
      </c>
      <c r="G4722" s="2" t="str">
        <f>IF(NOT(OR(
SUMPRODUCT(--ISNUMBER(SEARCH('Chapter 2 (Generated)'!$B$3:$V$3,INDEX(MyData,D4722, E4722+1))))&gt;0,
SUMPRODUCT(--ISNUMBER(SEARCH('Chapter 2 (Generated)'!$B$4:$V$4,INDEX(MyData,D4722, E4722+1))))&gt;0)),
"        " &amp; INDEX(MyData,D4722, E4722+1),
"    " &amp; INDEX(MyData,D4722, E4722+1))</f>
        <v xml:space="preserve">        locations.hall1,</v>
      </c>
    </row>
    <row r="4723" spans="4:7" x14ac:dyDescent="0.2">
      <c r="D4723" s="20">
        <f t="shared" si="73"/>
        <v>537</v>
      </c>
      <c r="E4723" s="20">
        <f>MIN(IF(MOD(ROWS($A$2:A4723),$A$2)=0,E4722+1, E4722), $B$2-1)</f>
        <v>5</v>
      </c>
      <c r="G4723" s="2" t="str">
        <f>IF(NOT(OR(
SUMPRODUCT(--ISNUMBER(SEARCH('Chapter 2 (Generated)'!$B$3:$V$3,INDEX(MyData,D4723, E4723+1))))&gt;0,
SUMPRODUCT(--ISNUMBER(SEARCH('Chapter 2 (Generated)'!$B$4:$V$4,INDEX(MyData,D4723, E4723+1))))&gt;0)),
"        " &amp; INDEX(MyData,D4723, E4723+1),
"    " &amp; INDEX(MyData,D4723, E4723+1))</f>
        <v xml:space="preserve">        locations.hall1,</v>
      </c>
    </row>
    <row r="4724" spans="4:7" x14ac:dyDescent="0.2">
      <c r="D4724" s="20">
        <f t="shared" si="73"/>
        <v>538</v>
      </c>
      <c r="E4724" s="20">
        <f>MIN(IF(MOD(ROWS($A$2:A4724),$A$2)=0,E4723+1, E4723), $B$2-1)</f>
        <v>5</v>
      </c>
      <c r="G4724" s="2" t="str">
        <f>IF(NOT(OR(
SUMPRODUCT(--ISNUMBER(SEARCH('Chapter 2 (Generated)'!$B$3:$V$3,INDEX(MyData,D4724, E4724+1))))&gt;0,
SUMPRODUCT(--ISNUMBER(SEARCH('Chapter 2 (Generated)'!$B$4:$V$4,INDEX(MyData,D4724, E4724+1))))&gt;0)),
"        " &amp; INDEX(MyData,D4724, E4724+1),
"    " &amp; INDEX(MyData,D4724, E4724+1))</f>
        <v xml:space="preserve">        locations.hall1,//535 </v>
      </c>
    </row>
    <row r="4725" spans="4:7" x14ac:dyDescent="0.2">
      <c r="D4725" s="20">
        <f t="shared" si="73"/>
        <v>539</v>
      </c>
      <c r="E4725" s="20">
        <f>MIN(IF(MOD(ROWS($A$2:A4725),$A$2)=0,E4724+1, E4724), $B$2-1)</f>
        <v>5</v>
      </c>
      <c r="G4725" s="2" t="str">
        <f>IF(NOT(OR(
SUMPRODUCT(--ISNUMBER(SEARCH('Chapter 2 (Generated)'!$B$3:$V$3,INDEX(MyData,D4725, E4725+1))))&gt;0,
SUMPRODUCT(--ISNUMBER(SEARCH('Chapter 2 (Generated)'!$B$4:$V$4,INDEX(MyData,D4725, E4725+1))))&gt;0)),
"        " &amp; INDEX(MyData,D4725, E4725+1),
"    " &amp; INDEX(MyData,D4725, E4725+1))</f>
        <v xml:space="preserve">        locations.hall1,</v>
      </c>
    </row>
    <row r="4726" spans="4:7" x14ac:dyDescent="0.2">
      <c r="D4726" s="20">
        <f t="shared" si="73"/>
        <v>540</v>
      </c>
      <c r="E4726" s="20">
        <f>MIN(IF(MOD(ROWS($A$2:A4726),$A$2)=0,E4725+1, E4725), $B$2-1)</f>
        <v>5</v>
      </c>
      <c r="G4726" s="2" t="str">
        <f>IF(NOT(OR(
SUMPRODUCT(--ISNUMBER(SEARCH('Chapter 2 (Generated)'!$B$3:$V$3,INDEX(MyData,D4726, E4726+1))))&gt;0,
SUMPRODUCT(--ISNUMBER(SEARCH('Chapter 2 (Generated)'!$B$4:$V$4,INDEX(MyData,D4726, E4726+1))))&gt;0)),
"        " &amp; INDEX(MyData,D4726, E4726+1),
"    " &amp; INDEX(MyData,D4726, E4726+1))</f>
        <v xml:space="preserve">        locations.hall1,</v>
      </c>
    </row>
    <row r="4727" spans="4:7" x14ac:dyDescent="0.2">
      <c r="D4727" s="20">
        <f t="shared" si="73"/>
        <v>541</v>
      </c>
      <c r="E4727" s="20">
        <f>MIN(IF(MOD(ROWS($A$2:A4727),$A$2)=0,E4726+1, E4726), $B$2-1)</f>
        <v>5</v>
      </c>
      <c r="G4727" s="2" t="str">
        <f>IF(NOT(OR(
SUMPRODUCT(--ISNUMBER(SEARCH('Chapter 2 (Generated)'!$B$3:$V$3,INDEX(MyData,D4727, E4727+1))))&gt;0,
SUMPRODUCT(--ISNUMBER(SEARCH('Chapter 2 (Generated)'!$B$4:$V$4,INDEX(MyData,D4727, E4727+1))))&gt;0)),
"        " &amp; INDEX(MyData,D4727, E4727+1),
"    " &amp; INDEX(MyData,D4727, E4727+1))</f>
        <v xml:space="preserve">        locations.hall1,</v>
      </c>
    </row>
    <row r="4728" spans="4:7" x14ac:dyDescent="0.2">
      <c r="D4728" s="20">
        <f t="shared" si="73"/>
        <v>542</v>
      </c>
      <c r="E4728" s="20">
        <f>MIN(IF(MOD(ROWS($A$2:A4728),$A$2)=0,E4727+1, E4727), $B$2-1)</f>
        <v>5</v>
      </c>
      <c r="G4728" s="2" t="str">
        <f>IF(NOT(OR(
SUMPRODUCT(--ISNUMBER(SEARCH('Chapter 2 (Generated)'!$B$3:$V$3,INDEX(MyData,D4728, E4728+1))))&gt;0,
SUMPRODUCT(--ISNUMBER(SEARCH('Chapter 2 (Generated)'!$B$4:$V$4,INDEX(MyData,D4728, E4728+1))))&gt;0)),
"        " &amp; INDEX(MyData,D4728, E4728+1),
"    " &amp; INDEX(MyData,D4728, E4728+1))</f>
        <v xml:space="preserve">        locations.hall1,</v>
      </c>
    </row>
    <row r="4729" spans="4:7" x14ac:dyDescent="0.2">
      <c r="D4729" s="20">
        <f t="shared" si="73"/>
        <v>543</v>
      </c>
      <c r="E4729" s="20">
        <f>MIN(IF(MOD(ROWS($A$2:A4729),$A$2)=0,E4728+1, E4728), $B$2-1)</f>
        <v>5</v>
      </c>
      <c r="G4729" s="2" t="str">
        <f>IF(NOT(OR(
SUMPRODUCT(--ISNUMBER(SEARCH('Chapter 2 (Generated)'!$B$3:$V$3,INDEX(MyData,D4729, E4729+1))))&gt;0,
SUMPRODUCT(--ISNUMBER(SEARCH('Chapter 2 (Generated)'!$B$4:$V$4,INDEX(MyData,D4729, E4729+1))))&gt;0)),
"        " &amp; INDEX(MyData,D4729, E4729+1),
"    " &amp; INDEX(MyData,D4729, E4729+1))</f>
        <v xml:space="preserve">        locations.hall1,//540 </v>
      </c>
    </row>
    <row r="4730" spans="4:7" x14ac:dyDescent="0.2">
      <c r="D4730" s="20">
        <f t="shared" si="73"/>
        <v>544</v>
      </c>
      <c r="E4730" s="20">
        <f>MIN(IF(MOD(ROWS($A$2:A4730),$A$2)=0,E4729+1, E4729), $B$2-1)</f>
        <v>5</v>
      </c>
      <c r="G4730" s="2" t="str">
        <f>IF(NOT(OR(
SUMPRODUCT(--ISNUMBER(SEARCH('Chapter 2 (Generated)'!$B$3:$V$3,INDEX(MyData,D4730, E4730+1))))&gt;0,
SUMPRODUCT(--ISNUMBER(SEARCH('Chapter 2 (Generated)'!$B$4:$V$4,INDEX(MyData,D4730, E4730+1))))&gt;0)),
"        " &amp; INDEX(MyData,D4730, E4730+1),
"    " &amp; INDEX(MyData,D4730, E4730+1))</f>
        <v xml:space="preserve">        locations.hall1,</v>
      </c>
    </row>
    <row r="4731" spans="4:7" x14ac:dyDescent="0.2">
      <c r="D4731" s="20">
        <f t="shared" si="73"/>
        <v>545</v>
      </c>
      <c r="E4731" s="20">
        <f>MIN(IF(MOD(ROWS($A$2:A4731),$A$2)=0,E4730+1, E4730), $B$2-1)</f>
        <v>5</v>
      </c>
      <c r="G4731" s="2" t="str">
        <f>IF(NOT(OR(
SUMPRODUCT(--ISNUMBER(SEARCH('Chapter 2 (Generated)'!$B$3:$V$3,INDEX(MyData,D4731, E4731+1))))&gt;0,
SUMPRODUCT(--ISNUMBER(SEARCH('Chapter 2 (Generated)'!$B$4:$V$4,INDEX(MyData,D4731, E4731+1))))&gt;0)),
"        " &amp; INDEX(MyData,D4731, E4731+1),
"    " &amp; INDEX(MyData,D4731, E4731+1))</f>
        <v xml:space="preserve">        locations.hall1,</v>
      </c>
    </row>
    <row r="4732" spans="4:7" x14ac:dyDescent="0.2">
      <c r="D4732" s="20">
        <f t="shared" si="73"/>
        <v>546</v>
      </c>
      <c r="E4732" s="20">
        <f>MIN(IF(MOD(ROWS($A$2:A4732),$A$2)=0,E4731+1, E4731), $B$2-1)</f>
        <v>5</v>
      </c>
      <c r="G4732" s="2" t="str">
        <f>IF(NOT(OR(
SUMPRODUCT(--ISNUMBER(SEARCH('Chapter 2 (Generated)'!$B$3:$V$3,INDEX(MyData,D4732, E4732+1))))&gt;0,
SUMPRODUCT(--ISNUMBER(SEARCH('Chapter 2 (Generated)'!$B$4:$V$4,INDEX(MyData,D4732, E4732+1))))&gt;0)),
"        " &amp; INDEX(MyData,D4732, E4732+1),
"    " &amp; INDEX(MyData,D4732, E4732+1))</f>
        <v xml:space="preserve">        locations.hall1,</v>
      </c>
    </row>
    <row r="4733" spans="4:7" x14ac:dyDescent="0.2">
      <c r="D4733" s="20">
        <f t="shared" si="73"/>
        <v>547</v>
      </c>
      <c r="E4733" s="20">
        <f>MIN(IF(MOD(ROWS($A$2:A4733),$A$2)=0,E4732+1, E4732), $B$2-1)</f>
        <v>5</v>
      </c>
      <c r="G4733" s="2" t="str">
        <f>IF(NOT(OR(
SUMPRODUCT(--ISNUMBER(SEARCH('Chapter 2 (Generated)'!$B$3:$V$3,INDEX(MyData,D4733, E4733+1))))&gt;0,
SUMPRODUCT(--ISNUMBER(SEARCH('Chapter 2 (Generated)'!$B$4:$V$4,INDEX(MyData,D4733, E4733+1))))&gt;0)),
"        " &amp; INDEX(MyData,D4733, E4733+1),
"    " &amp; INDEX(MyData,D4733, E4733+1))</f>
        <v xml:space="preserve">        locations.hall1,</v>
      </c>
    </row>
    <row r="4734" spans="4:7" x14ac:dyDescent="0.2">
      <c r="D4734" s="20">
        <f t="shared" si="73"/>
        <v>548</v>
      </c>
      <c r="E4734" s="20">
        <f>MIN(IF(MOD(ROWS($A$2:A4734),$A$2)=0,E4733+1, E4733), $B$2-1)</f>
        <v>5</v>
      </c>
      <c r="G4734" s="2" t="str">
        <f>IF(NOT(OR(
SUMPRODUCT(--ISNUMBER(SEARCH('Chapter 2 (Generated)'!$B$3:$V$3,INDEX(MyData,D4734, E4734+1))))&gt;0,
SUMPRODUCT(--ISNUMBER(SEARCH('Chapter 2 (Generated)'!$B$4:$V$4,INDEX(MyData,D4734, E4734+1))))&gt;0)),
"        " &amp; INDEX(MyData,D4734, E4734+1),
"    " &amp; INDEX(MyData,D4734, E4734+1))</f>
        <v xml:space="preserve">        locations.hall1,//545 </v>
      </c>
    </row>
    <row r="4735" spans="4:7" x14ac:dyDescent="0.2">
      <c r="D4735" s="20">
        <f t="shared" si="73"/>
        <v>549</v>
      </c>
      <c r="E4735" s="20">
        <f>MIN(IF(MOD(ROWS($A$2:A4735),$A$2)=0,E4734+1, E4734), $B$2-1)</f>
        <v>5</v>
      </c>
      <c r="G4735" s="2" t="str">
        <f>IF(NOT(OR(
SUMPRODUCT(--ISNUMBER(SEARCH('Chapter 2 (Generated)'!$B$3:$V$3,INDEX(MyData,D4735, E4735+1))))&gt;0,
SUMPRODUCT(--ISNUMBER(SEARCH('Chapter 2 (Generated)'!$B$4:$V$4,INDEX(MyData,D4735, E4735+1))))&gt;0)),
"        " &amp; INDEX(MyData,D4735, E4735+1),
"    " &amp; INDEX(MyData,D4735, E4735+1))</f>
        <v xml:space="preserve">        locations.hall1,</v>
      </c>
    </row>
    <row r="4736" spans="4:7" x14ac:dyDescent="0.2">
      <c r="D4736" s="20">
        <f t="shared" si="73"/>
        <v>550</v>
      </c>
      <c r="E4736" s="20">
        <f>MIN(IF(MOD(ROWS($A$2:A4736),$A$2)=0,E4735+1, E4735), $B$2-1)</f>
        <v>5</v>
      </c>
      <c r="G4736" s="2" t="str">
        <f>IF(NOT(OR(
SUMPRODUCT(--ISNUMBER(SEARCH('Chapter 2 (Generated)'!$B$3:$V$3,INDEX(MyData,D4736, E4736+1))))&gt;0,
SUMPRODUCT(--ISNUMBER(SEARCH('Chapter 2 (Generated)'!$B$4:$V$4,INDEX(MyData,D4736, E4736+1))))&gt;0)),
"        " &amp; INDEX(MyData,D4736, E4736+1),
"    " &amp; INDEX(MyData,D4736, E4736+1))</f>
        <v xml:space="preserve">        locations.hall1,</v>
      </c>
    </row>
    <row r="4737" spans="4:7" x14ac:dyDescent="0.2">
      <c r="D4737" s="20">
        <f t="shared" si="73"/>
        <v>551</v>
      </c>
      <c r="E4737" s="20">
        <f>MIN(IF(MOD(ROWS($A$2:A4737),$A$2)=0,E4736+1, E4736), $B$2-1)</f>
        <v>5</v>
      </c>
      <c r="G4737" s="2" t="str">
        <f>IF(NOT(OR(
SUMPRODUCT(--ISNUMBER(SEARCH('Chapter 2 (Generated)'!$B$3:$V$3,INDEX(MyData,D4737, E4737+1))))&gt;0,
SUMPRODUCT(--ISNUMBER(SEARCH('Chapter 2 (Generated)'!$B$4:$V$4,INDEX(MyData,D4737, E4737+1))))&gt;0)),
"        " &amp; INDEX(MyData,D4737, E4737+1),
"    " &amp; INDEX(MyData,D4737, E4737+1))</f>
        <v xml:space="preserve">        locations.hall1,</v>
      </c>
    </row>
    <row r="4738" spans="4:7" x14ac:dyDescent="0.2">
      <c r="D4738" s="20">
        <f t="shared" ref="D4738:D4801" si="74">MOD(ROW(D4737)-1+ROWS(MyData),ROWS(MyData))+1</f>
        <v>552</v>
      </c>
      <c r="E4738" s="20">
        <f>MIN(IF(MOD(ROWS($A$2:A4738),$A$2)=0,E4737+1, E4737), $B$2-1)</f>
        <v>5</v>
      </c>
      <c r="G4738" s="2" t="str">
        <f>IF(NOT(OR(
SUMPRODUCT(--ISNUMBER(SEARCH('Chapter 2 (Generated)'!$B$3:$V$3,INDEX(MyData,D4738, E4738+1))))&gt;0,
SUMPRODUCT(--ISNUMBER(SEARCH('Chapter 2 (Generated)'!$B$4:$V$4,INDEX(MyData,D4738, E4738+1))))&gt;0)),
"        " &amp; INDEX(MyData,D4738, E4738+1),
"    " &amp; INDEX(MyData,D4738, E4738+1))</f>
        <v xml:space="preserve">        locations.hall1,</v>
      </c>
    </row>
    <row r="4739" spans="4:7" x14ac:dyDescent="0.2">
      <c r="D4739" s="20">
        <f t="shared" si="74"/>
        <v>553</v>
      </c>
      <c r="E4739" s="20">
        <f>MIN(IF(MOD(ROWS($A$2:A4739),$A$2)=0,E4738+1, E4738), $B$2-1)</f>
        <v>5</v>
      </c>
      <c r="G4739" s="2" t="str">
        <f>IF(NOT(OR(
SUMPRODUCT(--ISNUMBER(SEARCH('Chapter 2 (Generated)'!$B$3:$V$3,INDEX(MyData,D4739, E4739+1))))&gt;0,
SUMPRODUCT(--ISNUMBER(SEARCH('Chapter 2 (Generated)'!$B$4:$V$4,INDEX(MyData,D4739, E4739+1))))&gt;0)),
"        " &amp; INDEX(MyData,D4739, E4739+1),
"    " &amp; INDEX(MyData,D4739, E4739+1))</f>
        <v xml:space="preserve">        locations.hall1,//550 </v>
      </c>
    </row>
    <row r="4740" spans="4:7" x14ac:dyDescent="0.2">
      <c r="D4740" s="20">
        <f t="shared" si="74"/>
        <v>554</v>
      </c>
      <c r="E4740" s="20">
        <f>MIN(IF(MOD(ROWS($A$2:A4740),$A$2)=0,E4739+1, E4739), $B$2-1)</f>
        <v>5</v>
      </c>
      <c r="G4740" s="2" t="str">
        <f>IF(NOT(OR(
SUMPRODUCT(--ISNUMBER(SEARCH('Chapter 2 (Generated)'!$B$3:$V$3,INDEX(MyData,D4740, E4740+1))))&gt;0,
SUMPRODUCT(--ISNUMBER(SEARCH('Chapter 2 (Generated)'!$B$4:$V$4,INDEX(MyData,D4740, E4740+1))))&gt;0)),
"        " &amp; INDEX(MyData,D4740, E4740+1),
"    " &amp; INDEX(MyData,D4740, E4740+1))</f>
        <v xml:space="preserve">        locations.hall1,</v>
      </c>
    </row>
    <row r="4741" spans="4:7" x14ac:dyDescent="0.2">
      <c r="D4741" s="20">
        <f t="shared" si="74"/>
        <v>555</v>
      </c>
      <c r="E4741" s="20">
        <f>MIN(IF(MOD(ROWS($A$2:A4741),$A$2)=0,E4740+1, E4740), $B$2-1)</f>
        <v>5</v>
      </c>
      <c r="G4741" s="2" t="str">
        <f>IF(NOT(OR(
SUMPRODUCT(--ISNUMBER(SEARCH('Chapter 2 (Generated)'!$B$3:$V$3,INDEX(MyData,D4741, E4741+1))))&gt;0,
SUMPRODUCT(--ISNUMBER(SEARCH('Chapter 2 (Generated)'!$B$4:$V$4,INDEX(MyData,D4741, E4741+1))))&gt;0)),
"        " &amp; INDEX(MyData,D4741, E4741+1),
"    " &amp; INDEX(MyData,D4741, E4741+1))</f>
        <v xml:space="preserve">        locations.hall1,</v>
      </c>
    </row>
    <row r="4742" spans="4:7" x14ac:dyDescent="0.2">
      <c r="D4742" s="20">
        <f t="shared" si="74"/>
        <v>556</v>
      </c>
      <c r="E4742" s="20">
        <f>MIN(IF(MOD(ROWS($A$2:A4742),$A$2)=0,E4741+1, E4741), $B$2-1)</f>
        <v>5</v>
      </c>
      <c r="G4742" s="2" t="str">
        <f>IF(NOT(OR(
SUMPRODUCT(--ISNUMBER(SEARCH('Chapter 2 (Generated)'!$B$3:$V$3,INDEX(MyData,D4742, E4742+1))))&gt;0,
SUMPRODUCT(--ISNUMBER(SEARCH('Chapter 2 (Generated)'!$B$4:$V$4,INDEX(MyData,D4742, E4742+1))))&gt;0)),
"        " &amp; INDEX(MyData,D4742, E4742+1),
"    " &amp; INDEX(MyData,D4742, E4742+1))</f>
        <v xml:space="preserve">        locations.hall1,</v>
      </c>
    </row>
    <row r="4743" spans="4:7" x14ac:dyDescent="0.2">
      <c r="D4743" s="20">
        <f t="shared" si="74"/>
        <v>557</v>
      </c>
      <c r="E4743" s="20">
        <f>MIN(IF(MOD(ROWS($A$2:A4743),$A$2)=0,E4742+1, E4742), $B$2-1)</f>
        <v>5</v>
      </c>
      <c r="G4743" s="2" t="str">
        <f>IF(NOT(OR(
SUMPRODUCT(--ISNUMBER(SEARCH('Chapter 2 (Generated)'!$B$3:$V$3,INDEX(MyData,D4743, E4743+1))))&gt;0,
SUMPRODUCT(--ISNUMBER(SEARCH('Chapter 2 (Generated)'!$B$4:$V$4,INDEX(MyData,D4743, E4743+1))))&gt;0)),
"        " &amp; INDEX(MyData,D4743, E4743+1),
"    " &amp; INDEX(MyData,D4743, E4743+1))</f>
        <v xml:space="preserve">        locations.hall1,</v>
      </c>
    </row>
    <row r="4744" spans="4:7" x14ac:dyDescent="0.2">
      <c r="D4744" s="20">
        <f t="shared" si="74"/>
        <v>558</v>
      </c>
      <c r="E4744" s="20">
        <f>MIN(IF(MOD(ROWS($A$2:A4744),$A$2)=0,E4743+1, E4743), $B$2-1)</f>
        <v>5</v>
      </c>
      <c r="G4744" s="2" t="str">
        <f>IF(NOT(OR(
SUMPRODUCT(--ISNUMBER(SEARCH('Chapter 2 (Generated)'!$B$3:$V$3,INDEX(MyData,D4744, E4744+1))))&gt;0,
SUMPRODUCT(--ISNUMBER(SEARCH('Chapter 2 (Generated)'!$B$4:$V$4,INDEX(MyData,D4744, E4744+1))))&gt;0)),
"        " &amp; INDEX(MyData,D4744, E4744+1),
"    " &amp; INDEX(MyData,D4744, E4744+1))</f>
        <v xml:space="preserve">        locations.hall1,//555 </v>
      </c>
    </row>
    <row r="4745" spans="4:7" x14ac:dyDescent="0.2">
      <c r="D4745" s="20">
        <f t="shared" si="74"/>
        <v>559</v>
      </c>
      <c r="E4745" s="20">
        <f>MIN(IF(MOD(ROWS($A$2:A4745),$A$2)=0,E4744+1, E4744), $B$2-1)</f>
        <v>5</v>
      </c>
      <c r="G4745" s="2" t="str">
        <f>IF(NOT(OR(
SUMPRODUCT(--ISNUMBER(SEARCH('Chapter 2 (Generated)'!$B$3:$V$3,INDEX(MyData,D4745, E4745+1))))&gt;0,
SUMPRODUCT(--ISNUMBER(SEARCH('Chapter 2 (Generated)'!$B$4:$V$4,INDEX(MyData,D4745, E4745+1))))&gt;0)),
"        " &amp; INDEX(MyData,D4745, E4745+1),
"    " &amp; INDEX(MyData,D4745, E4745+1))</f>
        <v xml:space="preserve">        locations.hall1,</v>
      </c>
    </row>
    <row r="4746" spans="4:7" x14ac:dyDescent="0.2">
      <c r="D4746" s="20">
        <f t="shared" si="74"/>
        <v>560</v>
      </c>
      <c r="E4746" s="20">
        <f>MIN(IF(MOD(ROWS($A$2:A4746),$A$2)=0,E4745+1, E4745), $B$2-1)</f>
        <v>5</v>
      </c>
      <c r="G4746" s="2" t="str">
        <f>IF(NOT(OR(
SUMPRODUCT(--ISNUMBER(SEARCH('Chapter 2 (Generated)'!$B$3:$V$3,INDEX(MyData,D4746, E4746+1))))&gt;0,
SUMPRODUCT(--ISNUMBER(SEARCH('Chapter 2 (Generated)'!$B$4:$V$4,INDEX(MyData,D4746, E4746+1))))&gt;0)),
"        " &amp; INDEX(MyData,D4746, E4746+1),
"    " &amp; INDEX(MyData,D4746, E4746+1))</f>
        <v xml:space="preserve">        locations.hall1,</v>
      </c>
    </row>
    <row r="4747" spans="4:7" x14ac:dyDescent="0.2">
      <c r="D4747" s="20">
        <f t="shared" si="74"/>
        <v>561</v>
      </c>
      <c r="E4747" s="20">
        <f>MIN(IF(MOD(ROWS($A$2:A4747),$A$2)=0,E4746+1, E4746), $B$2-1)</f>
        <v>5</v>
      </c>
      <c r="G4747" s="2" t="str">
        <f>IF(NOT(OR(
SUMPRODUCT(--ISNUMBER(SEARCH('Chapter 2 (Generated)'!$B$3:$V$3,INDEX(MyData,D4747, E4747+1))))&gt;0,
SUMPRODUCT(--ISNUMBER(SEARCH('Chapter 2 (Generated)'!$B$4:$V$4,INDEX(MyData,D4747, E4747+1))))&gt;0)),
"        " &amp; INDEX(MyData,D4747, E4747+1),
"    " &amp; INDEX(MyData,D4747, E4747+1))</f>
        <v xml:space="preserve">        locations.hall1,</v>
      </c>
    </row>
    <row r="4748" spans="4:7" x14ac:dyDescent="0.2">
      <c r="D4748" s="20">
        <f t="shared" si="74"/>
        <v>562</v>
      </c>
      <c r="E4748" s="20">
        <f>MIN(IF(MOD(ROWS($A$2:A4748),$A$2)=0,E4747+1, E4747), $B$2-1)</f>
        <v>5</v>
      </c>
      <c r="G4748" s="2" t="str">
        <f>IF(NOT(OR(
SUMPRODUCT(--ISNUMBER(SEARCH('Chapter 2 (Generated)'!$B$3:$V$3,INDEX(MyData,D4748, E4748+1))))&gt;0,
SUMPRODUCT(--ISNUMBER(SEARCH('Chapter 2 (Generated)'!$B$4:$V$4,INDEX(MyData,D4748, E4748+1))))&gt;0)),
"        " &amp; INDEX(MyData,D4748, E4748+1),
"    " &amp; INDEX(MyData,D4748, E4748+1))</f>
        <v xml:space="preserve">        locations.hall1,</v>
      </c>
    </row>
    <row r="4749" spans="4:7" x14ac:dyDescent="0.2">
      <c r="D4749" s="20">
        <f t="shared" si="74"/>
        <v>563</v>
      </c>
      <c r="E4749" s="20">
        <f>MIN(IF(MOD(ROWS($A$2:A4749),$A$2)=0,E4748+1, E4748), $B$2-1)</f>
        <v>5</v>
      </c>
      <c r="G4749" s="2" t="str">
        <f>IF(NOT(OR(
SUMPRODUCT(--ISNUMBER(SEARCH('Chapter 2 (Generated)'!$B$3:$V$3,INDEX(MyData,D4749, E4749+1))))&gt;0,
SUMPRODUCT(--ISNUMBER(SEARCH('Chapter 2 (Generated)'!$B$4:$V$4,INDEX(MyData,D4749, E4749+1))))&gt;0)),
"        " &amp; INDEX(MyData,D4749, E4749+1),
"    " &amp; INDEX(MyData,D4749, E4749+1))</f>
        <v xml:space="preserve">        locations.hall1,//560 </v>
      </c>
    </row>
    <row r="4750" spans="4:7" x14ac:dyDescent="0.2">
      <c r="D4750" s="20">
        <f t="shared" si="74"/>
        <v>564</v>
      </c>
      <c r="E4750" s="20">
        <f>MIN(IF(MOD(ROWS($A$2:A4750),$A$2)=0,E4749+1, E4749), $B$2-1)</f>
        <v>5</v>
      </c>
      <c r="G4750" s="2" t="str">
        <f>IF(NOT(OR(
SUMPRODUCT(--ISNUMBER(SEARCH('Chapter 2 (Generated)'!$B$3:$V$3,INDEX(MyData,D4750, E4750+1))))&gt;0,
SUMPRODUCT(--ISNUMBER(SEARCH('Chapter 2 (Generated)'!$B$4:$V$4,INDEX(MyData,D4750, E4750+1))))&gt;0)),
"        " &amp; INDEX(MyData,D4750, E4750+1),
"    " &amp; INDEX(MyData,D4750, E4750+1))</f>
        <v xml:space="preserve">        locations.hall1,</v>
      </c>
    </row>
    <row r="4751" spans="4:7" x14ac:dyDescent="0.2">
      <c r="D4751" s="20">
        <f t="shared" si="74"/>
        <v>565</v>
      </c>
      <c r="E4751" s="20">
        <f>MIN(IF(MOD(ROWS($A$2:A4751),$A$2)=0,E4750+1, E4750), $B$2-1)</f>
        <v>5</v>
      </c>
      <c r="G4751" s="2" t="str">
        <f>IF(NOT(OR(
SUMPRODUCT(--ISNUMBER(SEARCH('Chapter 2 (Generated)'!$B$3:$V$3,INDEX(MyData,D4751, E4751+1))))&gt;0,
SUMPRODUCT(--ISNUMBER(SEARCH('Chapter 2 (Generated)'!$B$4:$V$4,INDEX(MyData,D4751, E4751+1))))&gt;0)),
"        " &amp; INDEX(MyData,D4751, E4751+1),
"    " &amp; INDEX(MyData,D4751, E4751+1))</f>
        <v xml:space="preserve">        locations.hall1,</v>
      </c>
    </row>
    <row r="4752" spans="4:7" x14ac:dyDescent="0.2">
      <c r="D4752" s="20">
        <f t="shared" si="74"/>
        <v>566</v>
      </c>
      <c r="E4752" s="20">
        <f>MIN(IF(MOD(ROWS($A$2:A4752),$A$2)=0,E4751+1, E4751), $B$2-1)</f>
        <v>5</v>
      </c>
      <c r="G4752" s="2" t="str">
        <f>IF(NOT(OR(
SUMPRODUCT(--ISNUMBER(SEARCH('Chapter 2 (Generated)'!$B$3:$V$3,INDEX(MyData,D4752, E4752+1))))&gt;0,
SUMPRODUCT(--ISNUMBER(SEARCH('Chapter 2 (Generated)'!$B$4:$V$4,INDEX(MyData,D4752, E4752+1))))&gt;0)),
"        " &amp; INDEX(MyData,D4752, E4752+1),
"    " &amp; INDEX(MyData,D4752, E4752+1))</f>
        <v xml:space="preserve">        locations.hall1,</v>
      </c>
    </row>
    <row r="4753" spans="4:7" x14ac:dyDescent="0.2">
      <c r="D4753" s="20">
        <f t="shared" si="74"/>
        <v>567</v>
      </c>
      <c r="E4753" s="20">
        <f>MIN(IF(MOD(ROWS($A$2:A4753),$A$2)=0,E4752+1, E4752), $B$2-1)</f>
        <v>5</v>
      </c>
      <c r="G4753" s="2" t="str">
        <f>IF(NOT(OR(
SUMPRODUCT(--ISNUMBER(SEARCH('Chapter 2 (Generated)'!$B$3:$V$3,INDEX(MyData,D4753, E4753+1))))&gt;0,
SUMPRODUCT(--ISNUMBER(SEARCH('Chapter 2 (Generated)'!$B$4:$V$4,INDEX(MyData,D4753, E4753+1))))&gt;0)),
"        " &amp; INDEX(MyData,D4753, E4753+1),
"    " &amp; INDEX(MyData,D4753, E4753+1))</f>
        <v xml:space="preserve">        locations.hall1,</v>
      </c>
    </row>
    <row r="4754" spans="4:7" x14ac:dyDescent="0.2">
      <c r="D4754" s="20">
        <f t="shared" si="74"/>
        <v>568</v>
      </c>
      <c r="E4754" s="20">
        <f>MIN(IF(MOD(ROWS($A$2:A4754),$A$2)=0,E4753+1, E4753), $B$2-1)</f>
        <v>5</v>
      </c>
      <c r="G4754" s="2" t="str">
        <f>IF(NOT(OR(
SUMPRODUCT(--ISNUMBER(SEARCH('Chapter 2 (Generated)'!$B$3:$V$3,INDEX(MyData,D4754, E4754+1))))&gt;0,
SUMPRODUCT(--ISNUMBER(SEARCH('Chapter 2 (Generated)'!$B$4:$V$4,INDEX(MyData,D4754, E4754+1))))&gt;0)),
"        " &amp; INDEX(MyData,D4754, E4754+1),
"    " &amp; INDEX(MyData,D4754, E4754+1))</f>
        <v xml:space="preserve">        locations.hall1,//565 </v>
      </c>
    </row>
    <row r="4755" spans="4:7" x14ac:dyDescent="0.2">
      <c r="D4755" s="20">
        <f t="shared" si="74"/>
        <v>569</v>
      </c>
      <c r="E4755" s="20">
        <f>MIN(IF(MOD(ROWS($A$2:A4755),$A$2)=0,E4754+1, E4754), $B$2-1)</f>
        <v>5</v>
      </c>
      <c r="G4755" s="2" t="str">
        <f>IF(NOT(OR(
SUMPRODUCT(--ISNUMBER(SEARCH('Chapter 2 (Generated)'!$B$3:$V$3,INDEX(MyData,D4755, E4755+1))))&gt;0,
SUMPRODUCT(--ISNUMBER(SEARCH('Chapter 2 (Generated)'!$B$4:$V$4,INDEX(MyData,D4755, E4755+1))))&gt;0)),
"        " &amp; INDEX(MyData,D4755, E4755+1),
"    " &amp; INDEX(MyData,D4755, E4755+1))</f>
        <v xml:space="preserve">        locations.hall1,</v>
      </c>
    </row>
    <row r="4756" spans="4:7" x14ac:dyDescent="0.2">
      <c r="D4756" s="20">
        <f t="shared" si="74"/>
        <v>570</v>
      </c>
      <c r="E4756" s="20">
        <f>MIN(IF(MOD(ROWS($A$2:A4756),$A$2)=0,E4755+1, E4755), $B$2-1)</f>
        <v>5</v>
      </c>
      <c r="G4756" s="2" t="str">
        <f>IF(NOT(OR(
SUMPRODUCT(--ISNUMBER(SEARCH('Chapter 2 (Generated)'!$B$3:$V$3,INDEX(MyData,D4756, E4756+1))))&gt;0,
SUMPRODUCT(--ISNUMBER(SEARCH('Chapter 2 (Generated)'!$B$4:$V$4,INDEX(MyData,D4756, E4756+1))))&gt;0)),
"        " &amp; INDEX(MyData,D4756, E4756+1),
"    " &amp; INDEX(MyData,D4756, E4756+1))</f>
        <v xml:space="preserve">        locations.hall1,</v>
      </c>
    </row>
    <row r="4757" spans="4:7" x14ac:dyDescent="0.2">
      <c r="D4757" s="20">
        <f t="shared" si="74"/>
        <v>571</v>
      </c>
      <c r="E4757" s="20">
        <f>MIN(IF(MOD(ROWS($A$2:A4757),$A$2)=0,E4756+1, E4756), $B$2-1)</f>
        <v>5</v>
      </c>
      <c r="G4757" s="2" t="str">
        <f>IF(NOT(OR(
SUMPRODUCT(--ISNUMBER(SEARCH('Chapter 2 (Generated)'!$B$3:$V$3,INDEX(MyData,D4757, E4757+1))))&gt;0,
SUMPRODUCT(--ISNUMBER(SEARCH('Chapter 2 (Generated)'!$B$4:$V$4,INDEX(MyData,D4757, E4757+1))))&gt;0)),
"        " &amp; INDEX(MyData,D4757, E4757+1),
"    " &amp; INDEX(MyData,D4757, E4757+1))</f>
        <v xml:space="preserve">        locations.hall1,</v>
      </c>
    </row>
    <row r="4758" spans="4:7" x14ac:dyDescent="0.2">
      <c r="D4758" s="20">
        <f t="shared" si="74"/>
        <v>572</v>
      </c>
      <c r="E4758" s="20">
        <f>MIN(IF(MOD(ROWS($A$2:A4758),$A$2)=0,E4757+1, E4757), $B$2-1)</f>
        <v>5</v>
      </c>
      <c r="G4758" s="2" t="str">
        <f>IF(NOT(OR(
SUMPRODUCT(--ISNUMBER(SEARCH('Chapter 2 (Generated)'!$B$3:$V$3,INDEX(MyData,D4758, E4758+1))))&gt;0,
SUMPRODUCT(--ISNUMBER(SEARCH('Chapter 2 (Generated)'!$B$4:$V$4,INDEX(MyData,D4758, E4758+1))))&gt;0)),
"        " &amp; INDEX(MyData,D4758, E4758+1),
"    " &amp; INDEX(MyData,D4758, E4758+1))</f>
        <v xml:space="preserve">        locations.hall1,</v>
      </c>
    </row>
    <row r="4759" spans="4:7" x14ac:dyDescent="0.2">
      <c r="D4759" s="20">
        <f t="shared" si="74"/>
        <v>573</v>
      </c>
      <c r="E4759" s="20">
        <f>MIN(IF(MOD(ROWS($A$2:A4759),$A$2)=0,E4758+1, E4758), $B$2-1)</f>
        <v>5</v>
      </c>
      <c r="G4759" s="2" t="str">
        <f>IF(NOT(OR(
SUMPRODUCT(--ISNUMBER(SEARCH('Chapter 2 (Generated)'!$B$3:$V$3,INDEX(MyData,D4759, E4759+1))))&gt;0,
SUMPRODUCT(--ISNUMBER(SEARCH('Chapter 2 (Generated)'!$B$4:$V$4,INDEX(MyData,D4759, E4759+1))))&gt;0)),
"        " &amp; INDEX(MyData,D4759, E4759+1),
"    " &amp; INDEX(MyData,D4759, E4759+1))</f>
        <v xml:space="preserve">        locations.hall1,//570 </v>
      </c>
    </row>
    <row r="4760" spans="4:7" x14ac:dyDescent="0.2">
      <c r="D4760" s="20">
        <f t="shared" si="74"/>
        <v>574</v>
      </c>
      <c r="E4760" s="20">
        <f>MIN(IF(MOD(ROWS($A$2:A4760),$A$2)=0,E4759+1, E4759), $B$2-1)</f>
        <v>5</v>
      </c>
      <c r="G4760" s="2" t="str">
        <f>IF(NOT(OR(
SUMPRODUCT(--ISNUMBER(SEARCH('Chapter 2 (Generated)'!$B$3:$V$3,INDEX(MyData,D4760, E4760+1))))&gt;0,
SUMPRODUCT(--ISNUMBER(SEARCH('Chapter 2 (Generated)'!$B$4:$V$4,INDEX(MyData,D4760, E4760+1))))&gt;0)),
"        " &amp; INDEX(MyData,D4760, E4760+1),
"    " &amp; INDEX(MyData,D4760, E4760+1))</f>
        <v xml:space="preserve">        locations.hall1,</v>
      </c>
    </row>
    <row r="4761" spans="4:7" x14ac:dyDescent="0.2">
      <c r="D4761" s="20">
        <f t="shared" si="74"/>
        <v>575</v>
      </c>
      <c r="E4761" s="20">
        <f>MIN(IF(MOD(ROWS($A$2:A4761),$A$2)=0,E4760+1, E4760), $B$2-1)</f>
        <v>5</v>
      </c>
      <c r="G4761" s="2" t="str">
        <f>IF(NOT(OR(
SUMPRODUCT(--ISNUMBER(SEARCH('Chapter 2 (Generated)'!$B$3:$V$3,INDEX(MyData,D4761, E4761+1))))&gt;0,
SUMPRODUCT(--ISNUMBER(SEARCH('Chapter 2 (Generated)'!$B$4:$V$4,INDEX(MyData,D4761, E4761+1))))&gt;0)),
"        " &amp; INDEX(MyData,D4761, E4761+1),
"    " &amp; INDEX(MyData,D4761, E4761+1))</f>
        <v xml:space="preserve">        locations.hall1,</v>
      </c>
    </row>
    <row r="4762" spans="4:7" x14ac:dyDescent="0.2">
      <c r="D4762" s="20">
        <f t="shared" si="74"/>
        <v>576</v>
      </c>
      <c r="E4762" s="20">
        <f>MIN(IF(MOD(ROWS($A$2:A4762),$A$2)=0,E4761+1, E4761), $B$2-1)</f>
        <v>5</v>
      </c>
      <c r="G4762" s="2" t="str">
        <f>IF(NOT(OR(
SUMPRODUCT(--ISNUMBER(SEARCH('Chapter 2 (Generated)'!$B$3:$V$3,INDEX(MyData,D4762, E4762+1))))&gt;0,
SUMPRODUCT(--ISNUMBER(SEARCH('Chapter 2 (Generated)'!$B$4:$V$4,INDEX(MyData,D4762, E4762+1))))&gt;0)),
"        " &amp; INDEX(MyData,D4762, E4762+1),
"    " &amp; INDEX(MyData,D4762, E4762+1))</f>
        <v xml:space="preserve">        locations.hall1,</v>
      </c>
    </row>
    <row r="4763" spans="4:7" x14ac:dyDescent="0.2">
      <c r="D4763" s="20">
        <f t="shared" si="74"/>
        <v>577</v>
      </c>
      <c r="E4763" s="20">
        <f>MIN(IF(MOD(ROWS($A$2:A4763),$A$2)=0,E4762+1, E4762), $B$2-1)</f>
        <v>5</v>
      </c>
      <c r="G4763" s="2" t="str">
        <f>IF(NOT(OR(
SUMPRODUCT(--ISNUMBER(SEARCH('Chapter 2 (Generated)'!$B$3:$V$3,INDEX(MyData,D4763, E4763+1))))&gt;0,
SUMPRODUCT(--ISNUMBER(SEARCH('Chapter 2 (Generated)'!$B$4:$V$4,INDEX(MyData,D4763, E4763+1))))&gt;0)),
"        " &amp; INDEX(MyData,D4763, E4763+1),
"    " &amp; INDEX(MyData,D4763, E4763+1))</f>
        <v xml:space="preserve">        locations.hall1,</v>
      </c>
    </row>
    <row r="4764" spans="4:7" x14ac:dyDescent="0.2">
      <c r="D4764" s="20">
        <f t="shared" si="74"/>
        <v>578</v>
      </c>
      <c r="E4764" s="20">
        <f>MIN(IF(MOD(ROWS($A$2:A4764),$A$2)=0,E4763+1, E4763), $B$2-1)</f>
        <v>5</v>
      </c>
      <c r="G4764" s="2" t="str">
        <f>IF(NOT(OR(
SUMPRODUCT(--ISNUMBER(SEARCH('Chapter 2 (Generated)'!$B$3:$V$3,INDEX(MyData,D4764, E4764+1))))&gt;0,
SUMPRODUCT(--ISNUMBER(SEARCH('Chapter 2 (Generated)'!$B$4:$V$4,INDEX(MyData,D4764, E4764+1))))&gt;0)),
"        " &amp; INDEX(MyData,D4764, E4764+1),
"    " &amp; INDEX(MyData,D4764, E4764+1))</f>
        <v xml:space="preserve">        locations.hall1,//575 </v>
      </c>
    </row>
    <row r="4765" spans="4:7" x14ac:dyDescent="0.2">
      <c r="D4765" s="20">
        <f t="shared" si="74"/>
        <v>579</v>
      </c>
      <c r="E4765" s="20">
        <f>MIN(IF(MOD(ROWS($A$2:A4765),$A$2)=0,E4764+1, E4764), $B$2-1)</f>
        <v>5</v>
      </c>
      <c r="G4765" s="2" t="str">
        <f>IF(NOT(OR(
SUMPRODUCT(--ISNUMBER(SEARCH('Chapter 2 (Generated)'!$B$3:$V$3,INDEX(MyData,D4765, E4765+1))))&gt;0,
SUMPRODUCT(--ISNUMBER(SEARCH('Chapter 2 (Generated)'!$B$4:$V$4,INDEX(MyData,D4765, E4765+1))))&gt;0)),
"        " &amp; INDEX(MyData,D4765, E4765+1),
"    " &amp; INDEX(MyData,D4765, E4765+1))</f>
        <v xml:space="preserve">        locations.hall1,</v>
      </c>
    </row>
    <row r="4766" spans="4:7" x14ac:dyDescent="0.2">
      <c r="D4766" s="20">
        <f t="shared" si="74"/>
        <v>580</v>
      </c>
      <c r="E4766" s="20">
        <f>MIN(IF(MOD(ROWS($A$2:A4766),$A$2)=0,E4765+1, E4765), $B$2-1)</f>
        <v>5</v>
      </c>
      <c r="G4766" s="2" t="str">
        <f>IF(NOT(OR(
SUMPRODUCT(--ISNUMBER(SEARCH('Chapter 2 (Generated)'!$B$3:$V$3,INDEX(MyData,D4766, E4766+1))))&gt;0,
SUMPRODUCT(--ISNUMBER(SEARCH('Chapter 2 (Generated)'!$B$4:$V$4,INDEX(MyData,D4766, E4766+1))))&gt;0)),
"        " &amp; INDEX(MyData,D4766, E4766+1),
"    " &amp; INDEX(MyData,D4766, E4766+1))</f>
        <v xml:space="preserve">        locations.hall1,</v>
      </c>
    </row>
    <row r="4767" spans="4:7" x14ac:dyDescent="0.2">
      <c r="D4767" s="20">
        <f t="shared" si="74"/>
        <v>581</v>
      </c>
      <c r="E4767" s="20">
        <f>MIN(IF(MOD(ROWS($A$2:A4767),$A$2)=0,E4766+1, E4766), $B$2-1)</f>
        <v>5</v>
      </c>
      <c r="G4767" s="2" t="str">
        <f>IF(NOT(OR(
SUMPRODUCT(--ISNUMBER(SEARCH('Chapter 2 (Generated)'!$B$3:$V$3,INDEX(MyData,D4767, E4767+1))))&gt;0,
SUMPRODUCT(--ISNUMBER(SEARCH('Chapter 2 (Generated)'!$B$4:$V$4,INDEX(MyData,D4767, E4767+1))))&gt;0)),
"        " &amp; INDEX(MyData,D4767, E4767+1),
"    " &amp; INDEX(MyData,D4767, E4767+1))</f>
        <v xml:space="preserve">        locations.hall1,</v>
      </c>
    </row>
    <row r="4768" spans="4:7" x14ac:dyDescent="0.2">
      <c r="D4768" s="20">
        <f t="shared" si="74"/>
        <v>582</v>
      </c>
      <c r="E4768" s="20">
        <f>MIN(IF(MOD(ROWS($A$2:A4768),$A$2)=0,E4767+1, E4767), $B$2-1)</f>
        <v>5</v>
      </c>
      <c r="G4768" s="2" t="str">
        <f>IF(NOT(OR(
SUMPRODUCT(--ISNUMBER(SEARCH('Chapter 2 (Generated)'!$B$3:$V$3,INDEX(MyData,D4768, E4768+1))))&gt;0,
SUMPRODUCT(--ISNUMBER(SEARCH('Chapter 2 (Generated)'!$B$4:$V$4,INDEX(MyData,D4768, E4768+1))))&gt;0)),
"        " &amp; INDEX(MyData,D4768, E4768+1),
"    " &amp; INDEX(MyData,D4768, E4768+1))</f>
        <v xml:space="preserve">        locations.hall1,</v>
      </c>
    </row>
    <row r="4769" spans="4:7" x14ac:dyDescent="0.2">
      <c r="D4769" s="20">
        <f t="shared" si="74"/>
        <v>583</v>
      </c>
      <c r="E4769" s="20">
        <f>MIN(IF(MOD(ROWS($A$2:A4769),$A$2)=0,E4768+1, E4768), $B$2-1)</f>
        <v>5</v>
      </c>
      <c r="G4769" s="2" t="str">
        <f>IF(NOT(OR(
SUMPRODUCT(--ISNUMBER(SEARCH('Chapter 2 (Generated)'!$B$3:$V$3,INDEX(MyData,D4769, E4769+1))))&gt;0,
SUMPRODUCT(--ISNUMBER(SEARCH('Chapter 2 (Generated)'!$B$4:$V$4,INDEX(MyData,D4769, E4769+1))))&gt;0)),
"        " &amp; INDEX(MyData,D4769, E4769+1),
"    " &amp; INDEX(MyData,D4769, E4769+1))</f>
        <v xml:space="preserve">        locations.hall1,//580 </v>
      </c>
    </row>
    <row r="4770" spans="4:7" x14ac:dyDescent="0.2">
      <c r="D4770" s="20">
        <f t="shared" si="74"/>
        <v>584</v>
      </c>
      <c r="E4770" s="20">
        <f>MIN(IF(MOD(ROWS($A$2:A4770),$A$2)=0,E4769+1, E4769), $B$2-1)</f>
        <v>5</v>
      </c>
      <c r="G4770" s="2" t="str">
        <f>IF(NOT(OR(
SUMPRODUCT(--ISNUMBER(SEARCH('Chapter 2 (Generated)'!$B$3:$V$3,INDEX(MyData,D4770, E4770+1))))&gt;0,
SUMPRODUCT(--ISNUMBER(SEARCH('Chapter 2 (Generated)'!$B$4:$V$4,INDEX(MyData,D4770, E4770+1))))&gt;0)),
"        " &amp; INDEX(MyData,D4770, E4770+1),
"    " &amp; INDEX(MyData,D4770, E4770+1))</f>
        <v xml:space="preserve">        locations.hall1,</v>
      </c>
    </row>
    <row r="4771" spans="4:7" x14ac:dyDescent="0.2">
      <c r="D4771" s="20">
        <f t="shared" si="74"/>
        <v>585</v>
      </c>
      <c r="E4771" s="20">
        <f>MIN(IF(MOD(ROWS($A$2:A4771),$A$2)=0,E4770+1, E4770), $B$2-1)</f>
        <v>5</v>
      </c>
      <c r="G4771" s="2" t="str">
        <f>IF(NOT(OR(
SUMPRODUCT(--ISNUMBER(SEARCH('Chapter 2 (Generated)'!$B$3:$V$3,INDEX(MyData,D4771, E4771+1))))&gt;0,
SUMPRODUCT(--ISNUMBER(SEARCH('Chapter 2 (Generated)'!$B$4:$V$4,INDEX(MyData,D4771, E4771+1))))&gt;0)),
"        " &amp; INDEX(MyData,D4771, E4771+1),
"    " &amp; INDEX(MyData,D4771, E4771+1))</f>
        <v xml:space="preserve">        locations.hall1,</v>
      </c>
    </row>
    <row r="4772" spans="4:7" x14ac:dyDescent="0.2">
      <c r="D4772" s="20">
        <f t="shared" si="74"/>
        <v>586</v>
      </c>
      <c r="E4772" s="20">
        <f>MIN(IF(MOD(ROWS($A$2:A4772),$A$2)=0,E4771+1, E4771), $B$2-1)</f>
        <v>5</v>
      </c>
      <c r="G4772" s="2" t="str">
        <f>IF(NOT(OR(
SUMPRODUCT(--ISNUMBER(SEARCH('Chapter 2 (Generated)'!$B$3:$V$3,INDEX(MyData,D4772, E4772+1))))&gt;0,
SUMPRODUCT(--ISNUMBER(SEARCH('Chapter 2 (Generated)'!$B$4:$V$4,INDEX(MyData,D4772, E4772+1))))&gt;0)),
"        " &amp; INDEX(MyData,D4772, E4772+1),
"    " &amp; INDEX(MyData,D4772, E4772+1))</f>
        <v xml:space="preserve">        locations.hall1,</v>
      </c>
    </row>
    <row r="4773" spans="4:7" x14ac:dyDescent="0.2">
      <c r="D4773" s="20">
        <f t="shared" si="74"/>
        <v>587</v>
      </c>
      <c r="E4773" s="20">
        <f>MIN(IF(MOD(ROWS($A$2:A4773),$A$2)=0,E4772+1, E4772), $B$2-1)</f>
        <v>5</v>
      </c>
      <c r="G4773" s="2" t="str">
        <f>IF(NOT(OR(
SUMPRODUCT(--ISNUMBER(SEARCH('Chapter 2 (Generated)'!$B$3:$V$3,INDEX(MyData,D4773, E4773+1))))&gt;0,
SUMPRODUCT(--ISNUMBER(SEARCH('Chapter 2 (Generated)'!$B$4:$V$4,INDEX(MyData,D4773, E4773+1))))&gt;0)),
"        " &amp; INDEX(MyData,D4773, E4773+1),
"    " &amp; INDEX(MyData,D4773, E4773+1))</f>
        <v xml:space="preserve">        locations.hall1,</v>
      </c>
    </row>
    <row r="4774" spans="4:7" x14ac:dyDescent="0.2">
      <c r="D4774" s="20">
        <f t="shared" si="74"/>
        <v>588</v>
      </c>
      <c r="E4774" s="20">
        <f>MIN(IF(MOD(ROWS($A$2:A4774),$A$2)=0,E4773+1, E4773), $B$2-1)</f>
        <v>5</v>
      </c>
      <c r="G4774" s="2" t="str">
        <f>IF(NOT(OR(
SUMPRODUCT(--ISNUMBER(SEARCH('Chapter 2 (Generated)'!$B$3:$V$3,INDEX(MyData,D4774, E4774+1))))&gt;0,
SUMPRODUCT(--ISNUMBER(SEARCH('Chapter 2 (Generated)'!$B$4:$V$4,INDEX(MyData,D4774, E4774+1))))&gt;0)),
"        " &amp; INDEX(MyData,D4774, E4774+1),
"    " &amp; INDEX(MyData,D4774, E4774+1))</f>
        <v xml:space="preserve">        locations.hall1,//585 </v>
      </c>
    </row>
    <row r="4775" spans="4:7" x14ac:dyDescent="0.2">
      <c r="D4775" s="20">
        <f t="shared" si="74"/>
        <v>589</v>
      </c>
      <c r="E4775" s="20">
        <f>MIN(IF(MOD(ROWS($A$2:A4775),$A$2)=0,E4774+1, E4774), $B$2-1)</f>
        <v>5</v>
      </c>
      <c r="G4775" s="2" t="str">
        <f>IF(NOT(OR(
SUMPRODUCT(--ISNUMBER(SEARCH('Chapter 2 (Generated)'!$B$3:$V$3,INDEX(MyData,D4775, E4775+1))))&gt;0,
SUMPRODUCT(--ISNUMBER(SEARCH('Chapter 2 (Generated)'!$B$4:$V$4,INDEX(MyData,D4775, E4775+1))))&gt;0)),
"        " &amp; INDEX(MyData,D4775, E4775+1),
"    " &amp; INDEX(MyData,D4775, E4775+1))</f>
        <v xml:space="preserve">        locations.hall1,</v>
      </c>
    </row>
    <row r="4776" spans="4:7" x14ac:dyDescent="0.2">
      <c r="D4776" s="20">
        <f t="shared" si="74"/>
        <v>590</v>
      </c>
      <c r="E4776" s="20">
        <f>MIN(IF(MOD(ROWS($A$2:A4776),$A$2)=0,E4775+1, E4775), $B$2-1)</f>
        <v>5</v>
      </c>
      <c r="G4776" s="2" t="str">
        <f>IF(NOT(OR(
SUMPRODUCT(--ISNUMBER(SEARCH('Chapter 2 (Generated)'!$B$3:$V$3,INDEX(MyData,D4776, E4776+1))))&gt;0,
SUMPRODUCT(--ISNUMBER(SEARCH('Chapter 2 (Generated)'!$B$4:$V$4,INDEX(MyData,D4776, E4776+1))))&gt;0)),
"        " &amp; INDEX(MyData,D4776, E4776+1),
"    " &amp; INDEX(MyData,D4776, E4776+1))</f>
        <v xml:space="preserve">        locations.hall1,</v>
      </c>
    </row>
    <row r="4777" spans="4:7" x14ac:dyDescent="0.2">
      <c r="D4777" s="20">
        <f t="shared" si="74"/>
        <v>591</v>
      </c>
      <c r="E4777" s="20">
        <f>MIN(IF(MOD(ROWS($A$2:A4777),$A$2)=0,E4776+1, E4776), $B$2-1)</f>
        <v>5</v>
      </c>
      <c r="G4777" s="2" t="str">
        <f>IF(NOT(OR(
SUMPRODUCT(--ISNUMBER(SEARCH('Chapter 2 (Generated)'!$B$3:$V$3,INDEX(MyData,D4777, E4777+1))))&gt;0,
SUMPRODUCT(--ISNUMBER(SEARCH('Chapter 2 (Generated)'!$B$4:$V$4,INDEX(MyData,D4777, E4777+1))))&gt;0)),
"        " &amp; INDEX(MyData,D4777, E4777+1),
"    " &amp; INDEX(MyData,D4777, E4777+1))</f>
        <v xml:space="preserve">        locations.hall1,</v>
      </c>
    </row>
    <row r="4778" spans="4:7" x14ac:dyDescent="0.2">
      <c r="D4778" s="20">
        <f t="shared" si="74"/>
        <v>592</v>
      </c>
      <c r="E4778" s="20">
        <f>MIN(IF(MOD(ROWS($A$2:A4778),$A$2)=0,E4777+1, E4777), $B$2-1)</f>
        <v>5</v>
      </c>
      <c r="G4778" s="2" t="str">
        <f>IF(NOT(OR(
SUMPRODUCT(--ISNUMBER(SEARCH('Chapter 2 (Generated)'!$B$3:$V$3,INDEX(MyData,D4778, E4778+1))))&gt;0,
SUMPRODUCT(--ISNUMBER(SEARCH('Chapter 2 (Generated)'!$B$4:$V$4,INDEX(MyData,D4778, E4778+1))))&gt;0)),
"        " &amp; INDEX(MyData,D4778, E4778+1),
"    " &amp; INDEX(MyData,D4778, E4778+1))</f>
        <v xml:space="preserve">        locations.hall1,</v>
      </c>
    </row>
    <row r="4779" spans="4:7" x14ac:dyDescent="0.2">
      <c r="D4779" s="20">
        <f t="shared" si="74"/>
        <v>593</v>
      </c>
      <c r="E4779" s="20">
        <f>MIN(IF(MOD(ROWS($A$2:A4779),$A$2)=0,E4778+1, E4778), $B$2-1)</f>
        <v>5</v>
      </c>
      <c r="G4779" s="2" t="str">
        <f>IF(NOT(OR(
SUMPRODUCT(--ISNUMBER(SEARCH('Chapter 2 (Generated)'!$B$3:$V$3,INDEX(MyData,D4779, E4779+1))))&gt;0,
SUMPRODUCT(--ISNUMBER(SEARCH('Chapter 2 (Generated)'!$B$4:$V$4,INDEX(MyData,D4779, E4779+1))))&gt;0)),
"        " &amp; INDEX(MyData,D4779, E4779+1),
"    " &amp; INDEX(MyData,D4779, E4779+1))</f>
        <v xml:space="preserve">        locations.hall1,//590 </v>
      </c>
    </row>
    <row r="4780" spans="4:7" x14ac:dyDescent="0.2">
      <c r="D4780" s="20">
        <f t="shared" si="74"/>
        <v>594</v>
      </c>
      <c r="E4780" s="20">
        <f>MIN(IF(MOD(ROWS($A$2:A4780),$A$2)=0,E4779+1, E4779), $B$2-1)</f>
        <v>5</v>
      </c>
      <c r="G4780" s="2" t="str">
        <f>IF(NOT(OR(
SUMPRODUCT(--ISNUMBER(SEARCH('Chapter 2 (Generated)'!$B$3:$V$3,INDEX(MyData,D4780, E4780+1))))&gt;0,
SUMPRODUCT(--ISNUMBER(SEARCH('Chapter 2 (Generated)'!$B$4:$V$4,INDEX(MyData,D4780, E4780+1))))&gt;0)),
"        " &amp; INDEX(MyData,D4780, E4780+1),
"    " &amp; INDEX(MyData,D4780, E4780+1))</f>
        <v xml:space="preserve">        locations.hall1,</v>
      </c>
    </row>
    <row r="4781" spans="4:7" x14ac:dyDescent="0.2">
      <c r="D4781" s="20">
        <f t="shared" si="74"/>
        <v>595</v>
      </c>
      <c r="E4781" s="20">
        <f>MIN(IF(MOD(ROWS($A$2:A4781),$A$2)=0,E4780+1, E4780), $B$2-1)</f>
        <v>5</v>
      </c>
      <c r="G4781" s="2" t="str">
        <f>IF(NOT(OR(
SUMPRODUCT(--ISNUMBER(SEARCH('Chapter 2 (Generated)'!$B$3:$V$3,INDEX(MyData,D4781, E4781+1))))&gt;0,
SUMPRODUCT(--ISNUMBER(SEARCH('Chapter 2 (Generated)'!$B$4:$V$4,INDEX(MyData,D4781, E4781+1))))&gt;0)),
"        " &amp; INDEX(MyData,D4781, E4781+1),
"    " &amp; INDEX(MyData,D4781, E4781+1))</f>
        <v xml:space="preserve">        locations.hall1,</v>
      </c>
    </row>
    <row r="4782" spans="4:7" x14ac:dyDescent="0.2">
      <c r="D4782" s="20">
        <f t="shared" si="74"/>
        <v>596</v>
      </c>
      <c r="E4782" s="20">
        <f>MIN(IF(MOD(ROWS($A$2:A4782),$A$2)=0,E4781+1, E4781), $B$2-1)</f>
        <v>5</v>
      </c>
      <c r="G4782" s="2" t="str">
        <f>IF(NOT(OR(
SUMPRODUCT(--ISNUMBER(SEARCH('Chapter 2 (Generated)'!$B$3:$V$3,INDEX(MyData,D4782, E4782+1))))&gt;0,
SUMPRODUCT(--ISNUMBER(SEARCH('Chapter 2 (Generated)'!$B$4:$V$4,INDEX(MyData,D4782, E4782+1))))&gt;0)),
"        " &amp; INDEX(MyData,D4782, E4782+1),
"    " &amp; INDEX(MyData,D4782, E4782+1))</f>
        <v xml:space="preserve">        locations.hall1,//593 Try to find Axel!</v>
      </c>
    </row>
    <row r="4783" spans="4:7" x14ac:dyDescent="0.2">
      <c r="D4783" s="20">
        <f t="shared" si="74"/>
        <v>597</v>
      </c>
      <c r="E4783" s="20">
        <f>MIN(IF(MOD(ROWS($A$2:A4783),$A$2)=0,E4782+1, E4782), $B$2-1)</f>
        <v>5</v>
      </c>
      <c r="G4783" s="2" t="str">
        <f>IF(NOT(OR(
SUMPRODUCT(--ISNUMBER(SEARCH('Chapter 2 (Generated)'!$B$3:$V$3,INDEX(MyData,D4783, E4783+1))))&gt;0,
SUMPRODUCT(--ISNUMBER(SEARCH('Chapter 2 (Generated)'!$B$4:$V$4,INDEX(MyData,D4783, E4783+1))))&gt;0)),
"        " &amp; INDEX(MyData,D4783, E4783+1),
"    " &amp; INDEX(MyData,D4783, E4783+1))</f>
        <v xml:space="preserve">        locations.hall1,//594 Explore the school and talk to your classmates!</v>
      </c>
    </row>
    <row r="4784" spans="4:7" x14ac:dyDescent="0.2">
      <c r="D4784" s="20">
        <f t="shared" si="74"/>
        <v>598</v>
      </c>
      <c r="E4784" s="20">
        <f>MIN(IF(MOD(ROWS($A$2:A4784),$A$2)=0,E4783+1, E4783), $B$2-1)</f>
        <v>5</v>
      </c>
      <c r="G4784" s="2" t="str">
        <f>IF(NOT(OR(
SUMPRODUCT(--ISNUMBER(SEARCH('Chapter 2 (Generated)'!$B$3:$V$3,INDEX(MyData,D4784, E4784+1))))&gt;0,
SUMPRODUCT(--ISNUMBER(SEARCH('Chapter 2 (Generated)'!$B$4:$V$4,INDEX(MyData,D4784, E4784+1))))&gt;0)),
"        " &amp; INDEX(MyData,D4784, E4784+1),
"    " &amp; INDEX(MyData,D4784, E4784+1))</f>
        <v xml:space="preserve">        locations.hall1,//595 </v>
      </c>
    </row>
    <row r="4785" spans="4:7" x14ac:dyDescent="0.2">
      <c r="D4785" s="20">
        <f t="shared" si="74"/>
        <v>599</v>
      </c>
      <c r="E4785" s="20">
        <f>MIN(IF(MOD(ROWS($A$2:A4785),$A$2)=0,E4784+1, E4784), $B$2-1)</f>
        <v>5</v>
      </c>
      <c r="G4785" s="2" t="str">
        <f>IF(NOT(OR(
SUMPRODUCT(--ISNUMBER(SEARCH('Chapter 2 (Generated)'!$B$3:$V$3,INDEX(MyData,D4785, E4785+1))))&gt;0,
SUMPRODUCT(--ISNUMBER(SEARCH('Chapter 2 (Generated)'!$B$4:$V$4,INDEX(MyData,D4785, E4785+1))))&gt;0)),
"        " &amp; INDEX(MyData,D4785, E4785+1),
"    " &amp; INDEX(MyData,D4785, E4785+1))</f>
        <v xml:space="preserve">        locations.class2,</v>
      </c>
    </row>
    <row r="4786" spans="4:7" x14ac:dyDescent="0.2">
      <c r="D4786" s="20">
        <f t="shared" si="74"/>
        <v>600</v>
      </c>
      <c r="E4786" s="20">
        <f>MIN(IF(MOD(ROWS($A$2:A4786),$A$2)=0,E4785+1, E4785), $B$2-1)</f>
        <v>5</v>
      </c>
      <c r="G4786" s="2" t="str">
        <f>IF(NOT(OR(
SUMPRODUCT(--ISNUMBER(SEARCH('Chapter 2 (Generated)'!$B$3:$V$3,INDEX(MyData,D4786, E4786+1))))&gt;0,
SUMPRODUCT(--ISNUMBER(SEARCH('Chapter 2 (Generated)'!$B$4:$V$4,INDEX(MyData,D4786, E4786+1))))&gt;0)),
"        " &amp; INDEX(MyData,D4786, E4786+1),
"    " &amp; INDEX(MyData,D4786, E4786+1))</f>
        <v xml:space="preserve">        locations.class2,</v>
      </c>
    </row>
    <row r="4787" spans="4:7" x14ac:dyDescent="0.2">
      <c r="D4787" s="20">
        <f t="shared" si="74"/>
        <v>601</v>
      </c>
      <c r="E4787" s="20">
        <f>MIN(IF(MOD(ROWS($A$2:A4787),$A$2)=0,E4786+1, E4786), $B$2-1)</f>
        <v>5</v>
      </c>
      <c r="G4787" s="2" t="str">
        <f>IF(NOT(OR(
SUMPRODUCT(--ISNUMBER(SEARCH('Chapter 2 (Generated)'!$B$3:$V$3,INDEX(MyData,D4787, E4787+1))))&gt;0,
SUMPRODUCT(--ISNUMBER(SEARCH('Chapter 2 (Generated)'!$B$4:$V$4,INDEX(MyData,D4787, E4787+1))))&gt;0)),
"        " &amp; INDEX(MyData,D4787, E4787+1),
"    " &amp; INDEX(MyData,D4787, E4787+1))</f>
        <v xml:space="preserve">        locations.class2,</v>
      </c>
    </row>
    <row r="4788" spans="4:7" x14ac:dyDescent="0.2">
      <c r="D4788" s="20">
        <f t="shared" si="74"/>
        <v>602</v>
      </c>
      <c r="E4788" s="20">
        <f>MIN(IF(MOD(ROWS($A$2:A4788),$A$2)=0,E4787+1, E4787), $B$2-1)</f>
        <v>5</v>
      </c>
      <c r="G4788" s="2" t="str">
        <f>IF(NOT(OR(
SUMPRODUCT(--ISNUMBER(SEARCH('Chapter 2 (Generated)'!$B$3:$V$3,INDEX(MyData,D4788, E4788+1))))&gt;0,
SUMPRODUCT(--ISNUMBER(SEARCH('Chapter 2 (Generated)'!$B$4:$V$4,INDEX(MyData,D4788, E4788+1))))&gt;0)),
"        " &amp; INDEX(MyData,D4788, E4788+1),
"    " &amp; INDEX(MyData,D4788, E4788+1))</f>
        <v xml:space="preserve">        locations.class2,</v>
      </c>
    </row>
    <row r="4789" spans="4:7" x14ac:dyDescent="0.2">
      <c r="D4789" s="20">
        <f t="shared" si="74"/>
        <v>603</v>
      </c>
      <c r="E4789" s="20">
        <f>MIN(IF(MOD(ROWS($A$2:A4789),$A$2)=0,E4788+1, E4788), $B$2-1)</f>
        <v>5</v>
      </c>
      <c r="G4789" s="2" t="str">
        <f>IF(NOT(OR(
SUMPRODUCT(--ISNUMBER(SEARCH('Chapter 2 (Generated)'!$B$3:$V$3,INDEX(MyData,D4789, E4789+1))))&gt;0,
SUMPRODUCT(--ISNUMBER(SEARCH('Chapter 2 (Generated)'!$B$4:$V$4,INDEX(MyData,D4789, E4789+1))))&gt;0)),
"        " &amp; INDEX(MyData,D4789, E4789+1),
"    " &amp; INDEX(MyData,D4789, E4789+1))</f>
        <v xml:space="preserve">        locations.class2,//600 </v>
      </c>
    </row>
    <row r="4790" spans="4:7" x14ac:dyDescent="0.2">
      <c r="D4790" s="20">
        <f t="shared" si="74"/>
        <v>604</v>
      </c>
      <c r="E4790" s="20">
        <f>MIN(IF(MOD(ROWS($A$2:A4790),$A$2)=0,E4789+1, E4789), $B$2-1)</f>
        <v>5</v>
      </c>
      <c r="G4790" s="2" t="str">
        <f>IF(NOT(OR(
SUMPRODUCT(--ISNUMBER(SEARCH('Chapter 2 (Generated)'!$B$3:$V$3,INDEX(MyData,D4790, E4790+1))))&gt;0,
SUMPRODUCT(--ISNUMBER(SEARCH('Chapter 2 (Generated)'!$B$4:$V$4,INDEX(MyData,D4790, E4790+1))))&gt;0)),
"        " &amp; INDEX(MyData,D4790, E4790+1),
"    " &amp; INDEX(MyData,D4790, E4790+1))</f>
        <v xml:space="preserve">        locations.class2,</v>
      </c>
    </row>
    <row r="4791" spans="4:7" x14ac:dyDescent="0.2">
      <c r="D4791" s="20">
        <f t="shared" si="74"/>
        <v>605</v>
      </c>
      <c r="E4791" s="20">
        <f>MIN(IF(MOD(ROWS($A$2:A4791),$A$2)=0,E4790+1, E4790), $B$2-1)</f>
        <v>5</v>
      </c>
      <c r="G4791" s="2" t="str">
        <f>IF(NOT(OR(
SUMPRODUCT(--ISNUMBER(SEARCH('Chapter 2 (Generated)'!$B$3:$V$3,INDEX(MyData,D4791, E4791+1))))&gt;0,
SUMPRODUCT(--ISNUMBER(SEARCH('Chapter 2 (Generated)'!$B$4:$V$4,INDEX(MyData,D4791, E4791+1))))&gt;0)),
"        " &amp; INDEX(MyData,D4791, E4791+1),
"    " &amp; INDEX(MyData,D4791, E4791+1))</f>
        <v xml:space="preserve">        locations.class2,</v>
      </c>
    </row>
    <row r="4792" spans="4:7" x14ac:dyDescent="0.2">
      <c r="D4792" s="20">
        <f t="shared" si="74"/>
        <v>606</v>
      </c>
      <c r="E4792" s="20">
        <f>MIN(IF(MOD(ROWS($A$2:A4792),$A$2)=0,E4791+1, E4791), $B$2-1)</f>
        <v>5</v>
      </c>
      <c r="G4792" s="2" t="str">
        <f>IF(NOT(OR(
SUMPRODUCT(--ISNUMBER(SEARCH('Chapter 2 (Generated)'!$B$3:$V$3,INDEX(MyData,D4792, E4792+1))))&gt;0,
SUMPRODUCT(--ISNUMBER(SEARCH('Chapter 2 (Generated)'!$B$4:$V$4,INDEX(MyData,D4792, E4792+1))))&gt;0)),
"        " &amp; INDEX(MyData,D4792, E4792+1),
"    " &amp; INDEX(MyData,D4792, E4792+1))</f>
        <v xml:space="preserve">        locations.class2,</v>
      </c>
    </row>
    <row r="4793" spans="4:7" x14ac:dyDescent="0.2">
      <c r="D4793" s="20">
        <f t="shared" si="74"/>
        <v>607</v>
      </c>
      <c r="E4793" s="20">
        <f>MIN(IF(MOD(ROWS($A$2:A4793),$A$2)=0,E4792+1, E4792), $B$2-1)</f>
        <v>5</v>
      </c>
      <c r="G4793" s="2" t="str">
        <f>IF(NOT(OR(
SUMPRODUCT(--ISNUMBER(SEARCH('Chapter 2 (Generated)'!$B$3:$V$3,INDEX(MyData,D4793, E4793+1))))&gt;0,
SUMPRODUCT(--ISNUMBER(SEARCH('Chapter 2 (Generated)'!$B$4:$V$4,INDEX(MyData,D4793, E4793+1))))&gt;0)),
"        " &amp; INDEX(MyData,D4793, E4793+1),
"    " &amp; INDEX(MyData,D4793, E4793+1))</f>
        <v xml:space="preserve">        locations.class2,</v>
      </c>
    </row>
    <row r="4794" spans="4:7" x14ac:dyDescent="0.2">
      <c r="D4794" s="20">
        <f t="shared" si="74"/>
        <v>608</v>
      </c>
      <c r="E4794" s="20">
        <f>MIN(IF(MOD(ROWS($A$2:A4794),$A$2)=0,E4793+1, E4793), $B$2-1)</f>
        <v>5</v>
      </c>
      <c r="G4794" s="2" t="str">
        <f>IF(NOT(OR(
SUMPRODUCT(--ISNUMBER(SEARCH('Chapter 2 (Generated)'!$B$3:$V$3,INDEX(MyData,D4794, E4794+1))))&gt;0,
SUMPRODUCT(--ISNUMBER(SEARCH('Chapter 2 (Generated)'!$B$4:$V$4,INDEX(MyData,D4794, E4794+1))))&gt;0)),
"        " &amp; INDEX(MyData,D4794, E4794+1),
"    " &amp; INDEX(MyData,D4794, E4794+1))</f>
        <v xml:space="preserve">        locations.class2,//605 </v>
      </c>
    </row>
    <row r="4795" spans="4:7" x14ac:dyDescent="0.2">
      <c r="D4795" s="20">
        <f t="shared" si="74"/>
        <v>609</v>
      </c>
      <c r="E4795" s="20">
        <f>MIN(IF(MOD(ROWS($A$2:A4795),$A$2)=0,E4794+1, E4794), $B$2-1)</f>
        <v>5</v>
      </c>
      <c r="G4795" s="2" t="str">
        <f>IF(NOT(OR(
SUMPRODUCT(--ISNUMBER(SEARCH('Chapter 2 (Generated)'!$B$3:$V$3,INDEX(MyData,D4795, E4795+1))))&gt;0,
SUMPRODUCT(--ISNUMBER(SEARCH('Chapter 2 (Generated)'!$B$4:$V$4,INDEX(MyData,D4795, E4795+1))))&gt;0)),
"        " &amp; INDEX(MyData,D4795, E4795+1),
"    " &amp; INDEX(MyData,D4795, E4795+1))</f>
        <v xml:space="preserve">        locations.class2,</v>
      </c>
    </row>
    <row r="4796" spans="4:7" x14ac:dyDescent="0.2">
      <c r="D4796" s="20">
        <f t="shared" si="74"/>
        <v>610</v>
      </c>
      <c r="E4796" s="20">
        <f>MIN(IF(MOD(ROWS($A$2:A4796),$A$2)=0,E4795+1, E4795), $B$2-1)</f>
        <v>5</v>
      </c>
      <c r="G4796" s="2" t="str">
        <f>IF(NOT(OR(
SUMPRODUCT(--ISNUMBER(SEARCH('Chapter 2 (Generated)'!$B$3:$V$3,INDEX(MyData,D4796, E4796+1))))&gt;0,
SUMPRODUCT(--ISNUMBER(SEARCH('Chapter 2 (Generated)'!$B$4:$V$4,INDEX(MyData,D4796, E4796+1))))&gt;0)),
"        " &amp; INDEX(MyData,D4796, E4796+1),
"    " &amp; INDEX(MyData,D4796, E4796+1))</f>
        <v xml:space="preserve">        locations.class2,</v>
      </c>
    </row>
    <row r="4797" spans="4:7" x14ac:dyDescent="0.2">
      <c r="D4797" s="20">
        <f t="shared" si="74"/>
        <v>611</v>
      </c>
      <c r="E4797" s="20">
        <f>MIN(IF(MOD(ROWS($A$2:A4797),$A$2)=0,E4796+1, E4796), $B$2-1)</f>
        <v>5</v>
      </c>
      <c r="G4797" s="2" t="str">
        <f>IF(NOT(OR(
SUMPRODUCT(--ISNUMBER(SEARCH('Chapter 2 (Generated)'!$B$3:$V$3,INDEX(MyData,D4797, E4797+1))))&gt;0,
SUMPRODUCT(--ISNUMBER(SEARCH('Chapter 2 (Generated)'!$B$4:$V$4,INDEX(MyData,D4797, E4797+1))))&gt;0)),
"        " &amp; INDEX(MyData,D4797, E4797+1),
"    " &amp; INDEX(MyData,D4797, E4797+1))</f>
        <v xml:space="preserve">        locations.class2,//608 POPUP</v>
      </c>
    </row>
    <row r="4798" spans="4:7" x14ac:dyDescent="0.2">
      <c r="D4798" s="20">
        <f t="shared" si="74"/>
        <v>612</v>
      </c>
      <c r="E4798" s="20">
        <f>MIN(IF(MOD(ROWS($A$2:A4798),$A$2)=0,E4797+1, E4797), $B$2-1)</f>
        <v>5</v>
      </c>
      <c r="G4798" s="2" t="str">
        <f>IF(NOT(OR(
SUMPRODUCT(--ISNUMBER(SEARCH('Chapter 2 (Generated)'!$B$3:$V$3,INDEX(MyData,D4798, E4798+1))))&gt;0,
SUMPRODUCT(--ISNUMBER(SEARCH('Chapter 2 (Generated)'!$B$4:$V$4,INDEX(MyData,D4798, E4798+1))))&gt;0)),
"        " &amp; INDEX(MyData,D4798, E4798+1),
"    " &amp; INDEX(MyData,D4798, E4798+1))</f>
        <v xml:space="preserve">        locations.class2,</v>
      </c>
    </row>
    <row r="4799" spans="4:7" x14ac:dyDescent="0.2">
      <c r="D4799" s="20">
        <f t="shared" si="74"/>
        <v>613</v>
      </c>
      <c r="E4799" s="20">
        <f>MIN(IF(MOD(ROWS($A$2:A4799),$A$2)=0,E4798+1, E4798), $B$2-1)</f>
        <v>5</v>
      </c>
      <c r="G4799" s="2" t="str">
        <f>IF(NOT(OR(
SUMPRODUCT(--ISNUMBER(SEARCH('Chapter 2 (Generated)'!$B$3:$V$3,INDEX(MyData,D4799, E4799+1))))&gt;0,
SUMPRODUCT(--ISNUMBER(SEARCH('Chapter 2 (Generated)'!$B$4:$V$4,INDEX(MyData,D4799, E4799+1))))&gt;0)),
"        " &amp; INDEX(MyData,D4799, E4799+1),
"    " &amp; INDEX(MyData,D4799, E4799+1))</f>
        <v xml:space="preserve">        locations.class2,//610 </v>
      </c>
    </row>
    <row r="4800" spans="4:7" x14ac:dyDescent="0.2">
      <c r="D4800" s="20">
        <f t="shared" si="74"/>
        <v>614</v>
      </c>
      <c r="E4800" s="20">
        <f>MIN(IF(MOD(ROWS($A$2:A4800),$A$2)=0,E4799+1, E4799), $B$2-1)</f>
        <v>5</v>
      </c>
      <c r="G4800" s="2" t="str">
        <f>IF(NOT(OR(
SUMPRODUCT(--ISNUMBER(SEARCH('Chapter 2 (Generated)'!$B$3:$V$3,INDEX(MyData,D4800, E4800+1))))&gt;0,
SUMPRODUCT(--ISNUMBER(SEARCH('Chapter 2 (Generated)'!$B$4:$V$4,INDEX(MyData,D4800, E4800+1))))&gt;0)),
"        " &amp; INDEX(MyData,D4800, E4800+1),
"    " &amp; INDEX(MyData,D4800, E4800+1))</f>
        <v xml:space="preserve">        locations.class2,//611 Objective Complete: Go to Classroom 2</v>
      </c>
    </row>
    <row r="4801" spans="4:7" x14ac:dyDescent="0.2">
      <c r="D4801" s="20">
        <f t="shared" si="74"/>
        <v>615</v>
      </c>
      <c r="E4801" s="20">
        <f>MIN(IF(MOD(ROWS($A$2:A4801),$A$2)=0,E4800+1, E4800), $B$2-1)</f>
        <v>5</v>
      </c>
      <c r="G4801" s="2" t="str">
        <f>IF(NOT(OR(
SUMPRODUCT(--ISNUMBER(SEARCH('Chapter 2 (Generated)'!$B$3:$V$3,INDEX(MyData,D4801, E4801+1))))&gt;0,
SUMPRODUCT(--ISNUMBER(SEARCH('Chapter 2 (Generated)'!$B$4:$V$4,INDEX(MyData,D4801, E4801+1))))&gt;0)),
"        " &amp; INDEX(MyData,D4801, E4801+1),
"    " &amp; INDEX(MyData,D4801, E4801+1))</f>
        <v xml:space="preserve">        locations.class2,</v>
      </c>
    </row>
    <row r="4802" spans="4:7" x14ac:dyDescent="0.2">
      <c r="D4802" s="20">
        <f t="shared" ref="D4802:D4865" si="75">MOD(ROW(D4801)-1+ROWS(MyData),ROWS(MyData))+1</f>
        <v>616</v>
      </c>
      <c r="E4802" s="20">
        <f>MIN(IF(MOD(ROWS($A$2:A4802),$A$2)=0,E4801+1, E4801), $B$2-1)</f>
        <v>5</v>
      </c>
      <c r="G4802" s="2" t="str">
        <f>IF(NOT(OR(
SUMPRODUCT(--ISNUMBER(SEARCH('Chapter 2 (Generated)'!$B$3:$V$3,INDEX(MyData,D4802, E4802+1))))&gt;0,
SUMPRODUCT(--ISNUMBER(SEARCH('Chapter 2 (Generated)'!$B$4:$V$4,INDEX(MyData,D4802, E4802+1))))&gt;0)),
"        " &amp; INDEX(MyData,D4802, E4802+1),
"    " &amp; INDEX(MyData,D4802, E4802+1))</f>
        <v xml:space="preserve">        locations.class2,</v>
      </c>
    </row>
    <row r="4803" spans="4:7" x14ac:dyDescent="0.2">
      <c r="D4803" s="20">
        <f t="shared" si="75"/>
        <v>617</v>
      </c>
      <c r="E4803" s="20">
        <f>MIN(IF(MOD(ROWS($A$2:A4803),$A$2)=0,E4802+1, E4802), $B$2-1)</f>
        <v>5</v>
      </c>
      <c r="G4803" s="2" t="str">
        <f>IF(NOT(OR(
SUMPRODUCT(--ISNUMBER(SEARCH('Chapter 2 (Generated)'!$B$3:$V$3,INDEX(MyData,D4803, E4803+1))))&gt;0,
SUMPRODUCT(--ISNUMBER(SEARCH('Chapter 2 (Generated)'!$B$4:$V$4,INDEX(MyData,D4803, E4803+1))))&gt;0)),
"        " &amp; INDEX(MyData,D4803, E4803+1),
"    " &amp; INDEX(MyData,D4803, E4803+1))</f>
        <v xml:space="preserve">        locations.dorm,</v>
      </c>
    </row>
    <row r="4804" spans="4:7" x14ac:dyDescent="0.2">
      <c r="D4804" s="20">
        <f t="shared" si="75"/>
        <v>618</v>
      </c>
      <c r="E4804" s="20">
        <f>MIN(IF(MOD(ROWS($A$2:A4804),$A$2)=0,E4803+1, E4803), $B$2-1)</f>
        <v>5</v>
      </c>
      <c r="G4804" s="2" t="str">
        <f>IF(NOT(OR(
SUMPRODUCT(--ISNUMBER(SEARCH('Chapter 2 (Generated)'!$B$3:$V$3,INDEX(MyData,D4804, E4804+1))))&gt;0,
SUMPRODUCT(--ISNUMBER(SEARCH('Chapter 2 (Generated)'!$B$4:$V$4,INDEX(MyData,D4804, E4804+1))))&gt;0)),
"        " &amp; INDEX(MyData,D4804, E4804+1),
"    " &amp; INDEX(MyData,D4804, E4804+1))</f>
        <v xml:space="preserve">        locations.dorm,//615 </v>
      </c>
    </row>
    <row r="4805" spans="4:7" x14ac:dyDescent="0.2">
      <c r="D4805" s="20">
        <f t="shared" si="75"/>
        <v>619</v>
      </c>
      <c r="E4805" s="20">
        <f>MIN(IF(MOD(ROWS($A$2:A4805),$A$2)=0,E4804+1, E4804), $B$2-1)</f>
        <v>5</v>
      </c>
      <c r="G4805" s="2" t="str">
        <f>IF(NOT(OR(
SUMPRODUCT(--ISNUMBER(SEARCH('Chapter 2 (Generated)'!$B$3:$V$3,INDEX(MyData,D4805, E4805+1))))&gt;0,
SUMPRODUCT(--ISNUMBER(SEARCH('Chapter 2 (Generated)'!$B$4:$V$4,INDEX(MyData,D4805, E4805+1))))&gt;0)),
"        " &amp; INDEX(MyData,D4805, E4805+1),
"    " &amp; INDEX(MyData,D4805, E4805+1))</f>
        <v xml:space="preserve">        locations.dorm,</v>
      </c>
    </row>
    <row r="4806" spans="4:7" x14ac:dyDescent="0.2">
      <c r="D4806" s="20">
        <f t="shared" si="75"/>
        <v>620</v>
      </c>
      <c r="E4806" s="20">
        <f>MIN(IF(MOD(ROWS($A$2:A4806),$A$2)=0,E4805+1, E4805), $B$2-1)</f>
        <v>5</v>
      </c>
      <c r="G4806" s="2" t="str">
        <f>IF(NOT(OR(
SUMPRODUCT(--ISNUMBER(SEARCH('Chapter 2 (Generated)'!$B$3:$V$3,INDEX(MyData,D4806, E4806+1))))&gt;0,
SUMPRODUCT(--ISNUMBER(SEARCH('Chapter 2 (Generated)'!$B$4:$V$4,INDEX(MyData,D4806, E4806+1))))&gt;0)),
"        " &amp; INDEX(MyData,D4806, E4806+1),
"    " &amp; INDEX(MyData,D4806, E4806+1))</f>
        <v xml:space="preserve">        locations.dorm,</v>
      </c>
    </row>
    <row r="4807" spans="4:7" x14ac:dyDescent="0.2">
      <c r="D4807" s="20">
        <f t="shared" si="75"/>
        <v>621</v>
      </c>
      <c r="E4807" s="20">
        <f>MIN(IF(MOD(ROWS($A$2:A4807),$A$2)=0,E4806+1, E4806), $B$2-1)</f>
        <v>5</v>
      </c>
      <c r="G4807" s="2" t="str">
        <f>IF(NOT(OR(
SUMPRODUCT(--ISNUMBER(SEARCH('Chapter 2 (Generated)'!$B$3:$V$3,INDEX(MyData,D4807, E4807+1))))&gt;0,
SUMPRODUCT(--ISNUMBER(SEARCH('Chapter 2 (Generated)'!$B$4:$V$4,INDEX(MyData,D4807, E4807+1))))&gt;0)),
"        " &amp; INDEX(MyData,D4807, E4807+1),
"    " &amp; INDEX(MyData,D4807, E4807+1))</f>
        <v xml:space="preserve">        locations.dorm,</v>
      </c>
    </row>
    <row r="4808" spans="4:7" x14ac:dyDescent="0.2">
      <c r="D4808" s="20">
        <f t="shared" si="75"/>
        <v>622</v>
      </c>
      <c r="E4808" s="20">
        <f>MIN(IF(MOD(ROWS($A$2:A4808),$A$2)=0,E4807+1, E4807), $B$2-1)</f>
        <v>5</v>
      </c>
      <c r="G4808" s="2" t="str">
        <f>IF(NOT(OR(
SUMPRODUCT(--ISNUMBER(SEARCH('Chapter 2 (Generated)'!$B$3:$V$3,INDEX(MyData,D4808, E4808+1))))&gt;0,
SUMPRODUCT(--ISNUMBER(SEARCH('Chapter 2 (Generated)'!$B$4:$V$4,INDEX(MyData,D4808, E4808+1))))&gt;0)),
"        " &amp; INDEX(MyData,D4808, E4808+1),
"    " &amp; INDEX(MyData,D4808, E4808+1))</f>
        <v xml:space="preserve">        locations.dorm,</v>
      </c>
    </row>
    <row r="4809" spans="4:7" x14ac:dyDescent="0.2">
      <c r="D4809" s="20">
        <f t="shared" si="75"/>
        <v>623</v>
      </c>
      <c r="E4809" s="20">
        <f>MIN(IF(MOD(ROWS($A$2:A4809),$A$2)=0,E4808+1, E4808), $B$2-1)</f>
        <v>5</v>
      </c>
      <c r="G4809" s="2" t="str">
        <f>IF(NOT(OR(
SUMPRODUCT(--ISNUMBER(SEARCH('Chapter 2 (Generated)'!$B$3:$V$3,INDEX(MyData,D4809, E4809+1))))&gt;0,
SUMPRODUCT(--ISNUMBER(SEARCH('Chapter 2 (Generated)'!$B$4:$V$4,INDEX(MyData,D4809, E4809+1))))&gt;0)),
"        " &amp; INDEX(MyData,D4809, E4809+1),
"    " &amp; INDEX(MyData,D4809, E4809+1))</f>
        <v xml:space="preserve">        locations.dorm,//620 </v>
      </c>
    </row>
    <row r="4810" spans="4:7" x14ac:dyDescent="0.2">
      <c r="D4810" s="20">
        <f t="shared" si="75"/>
        <v>624</v>
      </c>
      <c r="E4810" s="20">
        <f>MIN(IF(MOD(ROWS($A$2:A4810),$A$2)=0,E4809+1, E4809), $B$2-1)</f>
        <v>5</v>
      </c>
      <c r="G4810" s="2" t="str">
        <f>IF(NOT(OR(
SUMPRODUCT(--ISNUMBER(SEARCH('Chapter 2 (Generated)'!$B$3:$V$3,INDEX(MyData,D4810, E4810+1))))&gt;0,
SUMPRODUCT(--ISNUMBER(SEARCH('Chapter 2 (Generated)'!$B$4:$V$4,INDEX(MyData,D4810, E4810+1))))&gt;0)),
"        " &amp; INDEX(MyData,D4810, E4810+1),
"    " &amp; INDEX(MyData,D4810, E4810+1))</f>
        <v xml:space="preserve">        locations.dorm,</v>
      </c>
    </row>
    <row r="4811" spans="4:7" x14ac:dyDescent="0.2">
      <c r="D4811" s="20">
        <f t="shared" si="75"/>
        <v>625</v>
      </c>
      <c r="E4811" s="20">
        <f>MIN(IF(MOD(ROWS($A$2:A4811),$A$2)=0,E4810+1, E4810), $B$2-1)</f>
        <v>5</v>
      </c>
      <c r="G4811" s="2" t="str">
        <f>IF(NOT(OR(
SUMPRODUCT(--ISNUMBER(SEARCH('Chapter 2 (Generated)'!$B$3:$V$3,INDEX(MyData,D4811, E4811+1))))&gt;0,
SUMPRODUCT(--ISNUMBER(SEARCH('Chapter 2 (Generated)'!$B$4:$V$4,INDEX(MyData,D4811, E4811+1))))&gt;0)),
"        " &amp; INDEX(MyData,D4811, E4811+1),
"    " &amp; INDEX(MyData,D4811, E4811+1))</f>
        <v xml:space="preserve">        locations.dorm,</v>
      </c>
    </row>
    <row r="4812" spans="4:7" x14ac:dyDescent="0.2">
      <c r="D4812" s="20">
        <f t="shared" si="75"/>
        <v>626</v>
      </c>
      <c r="E4812" s="20">
        <f>MIN(IF(MOD(ROWS($A$2:A4812),$A$2)=0,E4811+1, E4811), $B$2-1)</f>
        <v>5</v>
      </c>
      <c r="G4812" s="2" t="str">
        <f>IF(NOT(OR(
SUMPRODUCT(--ISNUMBER(SEARCH('Chapter 2 (Generated)'!$B$3:$V$3,INDEX(MyData,D4812, E4812+1))))&gt;0,
SUMPRODUCT(--ISNUMBER(SEARCH('Chapter 2 (Generated)'!$B$4:$V$4,INDEX(MyData,D4812, E4812+1))))&gt;0)),
"        " &amp; INDEX(MyData,D4812, E4812+1),
"    " &amp; INDEX(MyData,D4812, E4812+1))</f>
        <v xml:space="preserve">        locations.dorm,</v>
      </c>
    </row>
    <row r="4813" spans="4:7" x14ac:dyDescent="0.2">
      <c r="D4813" s="20">
        <f t="shared" si="75"/>
        <v>627</v>
      </c>
      <c r="E4813" s="20">
        <f>MIN(IF(MOD(ROWS($A$2:A4813),$A$2)=0,E4812+1, E4812), $B$2-1)</f>
        <v>5</v>
      </c>
      <c r="G4813" s="2" t="str">
        <f>IF(NOT(OR(
SUMPRODUCT(--ISNUMBER(SEARCH('Chapter 2 (Generated)'!$B$3:$V$3,INDEX(MyData,D4813, E4813+1))))&gt;0,
SUMPRODUCT(--ISNUMBER(SEARCH('Chapter 2 (Generated)'!$B$4:$V$4,INDEX(MyData,D4813, E4813+1))))&gt;0)),
"        " &amp; INDEX(MyData,D4813, E4813+1),
"    " &amp; INDEX(MyData,D4813, E4813+1))</f>
        <v xml:space="preserve">        locations.dorm,</v>
      </c>
    </row>
    <row r="4814" spans="4:7" x14ac:dyDescent="0.2">
      <c r="D4814" s="20">
        <f t="shared" si="75"/>
        <v>628</v>
      </c>
      <c r="E4814" s="20">
        <f>MIN(IF(MOD(ROWS($A$2:A4814),$A$2)=0,E4813+1, E4813), $B$2-1)</f>
        <v>5</v>
      </c>
      <c r="G4814" s="2" t="str">
        <f>IF(NOT(OR(
SUMPRODUCT(--ISNUMBER(SEARCH('Chapter 2 (Generated)'!$B$3:$V$3,INDEX(MyData,D4814, E4814+1))))&gt;0,
SUMPRODUCT(--ISNUMBER(SEARCH('Chapter 2 (Generated)'!$B$4:$V$4,INDEX(MyData,D4814, E4814+1))))&gt;0)),
"        " &amp; INDEX(MyData,D4814, E4814+1),
"    " &amp; INDEX(MyData,D4814, E4814+1))</f>
        <v xml:space="preserve">        locations.dorm,//625 </v>
      </c>
    </row>
    <row r="4815" spans="4:7" x14ac:dyDescent="0.2">
      <c r="D4815" s="20">
        <f t="shared" si="75"/>
        <v>629</v>
      </c>
      <c r="E4815" s="20">
        <f>MIN(IF(MOD(ROWS($A$2:A4815),$A$2)=0,E4814+1, E4814), $B$2-1)</f>
        <v>5</v>
      </c>
      <c r="G4815" s="2" t="str">
        <f>IF(NOT(OR(
SUMPRODUCT(--ISNUMBER(SEARCH('Chapter 2 (Generated)'!$B$3:$V$3,INDEX(MyData,D4815, E4815+1))))&gt;0,
SUMPRODUCT(--ISNUMBER(SEARCH('Chapter 2 (Generated)'!$B$4:$V$4,INDEX(MyData,D4815, E4815+1))))&gt;0)),
"        " &amp; INDEX(MyData,D4815, E4815+1),
"    " &amp; INDEX(MyData,D4815, E4815+1))</f>
        <v xml:space="preserve">        locations.dorm,</v>
      </c>
    </row>
    <row r="4816" spans="4:7" x14ac:dyDescent="0.2">
      <c r="D4816" s="20">
        <f t="shared" si="75"/>
        <v>630</v>
      </c>
      <c r="E4816" s="20">
        <f>MIN(IF(MOD(ROWS($A$2:A4816),$A$2)=0,E4815+1, E4815), $B$2-1)</f>
        <v>5</v>
      </c>
      <c r="G4816" s="2" t="str">
        <f>IF(NOT(OR(
SUMPRODUCT(--ISNUMBER(SEARCH('Chapter 2 (Generated)'!$B$3:$V$3,INDEX(MyData,D4816, E4816+1))))&gt;0,
SUMPRODUCT(--ISNUMBER(SEARCH('Chapter 2 (Generated)'!$B$4:$V$4,INDEX(MyData,D4816, E4816+1))))&gt;0)),
"        " &amp; INDEX(MyData,D4816, E4816+1),
"    " &amp; INDEX(MyData,D4816, E4816+1))</f>
        <v xml:space="preserve">        locations.dorm,</v>
      </c>
    </row>
    <row r="4817" spans="4:7" x14ac:dyDescent="0.2">
      <c r="D4817" s="20">
        <f t="shared" si="75"/>
        <v>631</v>
      </c>
      <c r="E4817" s="20">
        <f>MIN(IF(MOD(ROWS($A$2:A4817),$A$2)=0,E4816+1, E4816), $B$2-1)</f>
        <v>5</v>
      </c>
      <c r="G4817" s="2" t="str">
        <f>IF(NOT(OR(
SUMPRODUCT(--ISNUMBER(SEARCH('Chapter 2 (Generated)'!$B$3:$V$3,INDEX(MyData,D4817, E4817+1))))&gt;0,
SUMPRODUCT(--ISNUMBER(SEARCH('Chapter 2 (Generated)'!$B$4:$V$4,INDEX(MyData,D4817, E4817+1))))&gt;0)),
"        " &amp; INDEX(MyData,D4817, E4817+1),
"    " &amp; INDEX(MyData,D4817, E4817+1))</f>
        <v xml:space="preserve">        locations.dorm,</v>
      </c>
    </row>
    <row r="4818" spans="4:7" x14ac:dyDescent="0.2">
      <c r="D4818" s="20">
        <f t="shared" si="75"/>
        <v>632</v>
      </c>
      <c r="E4818" s="20">
        <f>MIN(IF(MOD(ROWS($A$2:A4818),$A$2)=0,E4817+1, E4817), $B$2-1)</f>
        <v>5</v>
      </c>
      <c r="G4818" s="2" t="str">
        <f>IF(NOT(OR(
SUMPRODUCT(--ISNUMBER(SEARCH('Chapter 2 (Generated)'!$B$3:$V$3,INDEX(MyData,D4818, E4818+1))))&gt;0,
SUMPRODUCT(--ISNUMBER(SEARCH('Chapter 2 (Generated)'!$B$4:$V$4,INDEX(MyData,D4818, E4818+1))))&gt;0)),
"        " &amp; INDEX(MyData,D4818, E4818+1),
"    " &amp; INDEX(MyData,D4818, E4818+1))</f>
        <v xml:space="preserve">        locations.dorm,</v>
      </c>
    </row>
    <row r="4819" spans="4:7" x14ac:dyDescent="0.2">
      <c r="D4819" s="20">
        <f t="shared" si="75"/>
        <v>633</v>
      </c>
      <c r="E4819" s="20">
        <f>MIN(IF(MOD(ROWS($A$2:A4819),$A$2)=0,E4818+1, E4818), $B$2-1)</f>
        <v>5</v>
      </c>
      <c r="G4819" s="2" t="str">
        <f>IF(NOT(OR(
SUMPRODUCT(--ISNUMBER(SEARCH('Chapter 2 (Generated)'!$B$3:$V$3,INDEX(MyData,D4819, E4819+1))))&gt;0,
SUMPRODUCT(--ISNUMBER(SEARCH('Chapter 2 (Generated)'!$B$4:$V$4,INDEX(MyData,D4819, E4819+1))))&gt;0)),
"        " &amp; INDEX(MyData,D4819, E4819+1),
"    " &amp; INDEX(MyData,D4819, E4819+1))</f>
        <v xml:space="preserve">        locations.dorm,//630 player clicks on the episode’s outfit.</v>
      </c>
    </row>
    <row r="4820" spans="4:7" x14ac:dyDescent="0.2">
      <c r="D4820" s="20">
        <f t="shared" si="75"/>
        <v>634</v>
      </c>
      <c r="E4820" s="20">
        <f>MIN(IF(MOD(ROWS($A$2:A4820),$A$2)=0,E4819+1, E4819), $B$2-1)</f>
        <v>5</v>
      </c>
      <c r="G4820" s="2" t="str">
        <f>IF(NOT(OR(
SUMPRODUCT(--ISNUMBER(SEARCH('Chapter 2 (Generated)'!$B$3:$V$3,INDEX(MyData,D4820, E4820+1))))&gt;0,
SUMPRODUCT(--ISNUMBER(SEARCH('Chapter 2 (Generated)'!$B$4:$V$4,INDEX(MyData,D4820, E4820+1))))&gt;0)),
"        " &amp; INDEX(MyData,D4820, E4820+1),
"    " &amp; INDEX(MyData,D4820, E4820+1))</f>
        <v xml:space="preserve">        locations.dorm,</v>
      </c>
    </row>
    <row r="4821" spans="4:7" x14ac:dyDescent="0.2">
      <c r="D4821" s="20">
        <f t="shared" si="75"/>
        <v>635</v>
      </c>
      <c r="E4821" s="20">
        <f>MIN(IF(MOD(ROWS($A$2:A4821),$A$2)=0,E4820+1, E4820), $B$2-1)</f>
        <v>5</v>
      </c>
      <c r="G4821" s="2" t="str">
        <f>IF(NOT(OR(
SUMPRODUCT(--ISNUMBER(SEARCH('Chapter 2 (Generated)'!$B$3:$V$3,INDEX(MyData,D4821, E4821+1))))&gt;0,
SUMPRODUCT(--ISNUMBER(SEARCH('Chapter 2 (Generated)'!$B$4:$V$4,INDEX(MyData,D4821, E4821+1))))&gt;0)),
"        " &amp; INDEX(MyData,D4821, E4821+1),
"    " &amp; INDEX(MyData,D4821, E4821+1))</f>
        <v xml:space="preserve">        locations.dorm,</v>
      </c>
    </row>
    <row r="4822" spans="4:7" x14ac:dyDescent="0.2">
      <c r="D4822" s="20">
        <f t="shared" si="75"/>
        <v>636</v>
      </c>
      <c r="E4822" s="20">
        <f>MIN(IF(MOD(ROWS($A$2:A4822),$A$2)=0,E4821+1, E4821), $B$2-1)</f>
        <v>5</v>
      </c>
      <c r="G4822" s="2" t="str">
        <f>IF(NOT(OR(
SUMPRODUCT(--ISNUMBER(SEARCH('Chapter 2 (Generated)'!$B$3:$V$3,INDEX(MyData,D4822, E4822+1))))&gt;0,
SUMPRODUCT(--ISNUMBER(SEARCH('Chapter 2 (Generated)'!$B$4:$V$4,INDEX(MyData,D4822, E4822+1))))&gt;0)),
"        " &amp; INDEX(MyData,D4822, E4822+1),
"    " &amp; INDEX(MyData,D4822, E4822+1))</f>
        <v xml:space="preserve">        locations.dorm,</v>
      </c>
    </row>
    <row r="4823" spans="4:7" x14ac:dyDescent="0.2">
      <c r="D4823" s="20">
        <f t="shared" si="75"/>
        <v>637</v>
      </c>
      <c r="E4823" s="20">
        <f>MIN(IF(MOD(ROWS($A$2:A4823),$A$2)=0,E4822+1, E4822), $B$2-1)</f>
        <v>5</v>
      </c>
      <c r="G4823" s="2" t="str">
        <f>IF(NOT(OR(
SUMPRODUCT(--ISNUMBER(SEARCH('Chapter 2 (Generated)'!$B$3:$V$3,INDEX(MyData,D4823, E4823+1))))&gt;0,
SUMPRODUCT(--ISNUMBER(SEARCH('Chapter 2 (Generated)'!$B$4:$V$4,INDEX(MyData,D4823, E4823+1))))&gt;0)),
"        " &amp; INDEX(MyData,D4823, E4823+1),
"    " &amp; INDEX(MyData,D4823, E4823+1))</f>
        <v xml:space="preserve">        locations.dorm,</v>
      </c>
    </row>
    <row r="4824" spans="4:7" x14ac:dyDescent="0.2">
      <c r="D4824" s="20">
        <f t="shared" si="75"/>
        <v>638</v>
      </c>
      <c r="E4824" s="20">
        <f>MIN(IF(MOD(ROWS($A$2:A4824),$A$2)=0,E4823+1, E4823), $B$2-1)</f>
        <v>5</v>
      </c>
      <c r="G4824" s="2" t="str">
        <f>IF(NOT(OR(
SUMPRODUCT(--ISNUMBER(SEARCH('Chapter 2 (Generated)'!$B$3:$V$3,INDEX(MyData,D4824, E4824+1))))&gt;0,
SUMPRODUCT(--ISNUMBER(SEARCH('Chapter 2 (Generated)'!$B$4:$V$4,INDEX(MyData,D4824, E4824+1))))&gt;0)),
"        " &amp; INDEX(MyData,D4824, E4824+1),
"    " &amp; INDEX(MyData,D4824, E4824+1))</f>
        <v xml:space="preserve">        locations.dorm,//635 Objective Complete:  Go to your dorm and prepare for the party!</v>
      </c>
    </row>
    <row r="4825" spans="4:7" x14ac:dyDescent="0.2">
      <c r="D4825" s="20">
        <f t="shared" si="75"/>
        <v>639</v>
      </c>
      <c r="E4825" s="20">
        <f>MIN(IF(MOD(ROWS($A$2:A4825),$A$2)=0,E4824+1, E4824), $B$2-1)</f>
        <v>5</v>
      </c>
      <c r="G4825" s="2" t="str">
        <f>IF(NOT(OR(
SUMPRODUCT(--ISNUMBER(SEARCH('Chapter 2 (Generated)'!$B$3:$V$3,INDEX(MyData,D4825, E4825+1))))&gt;0,
SUMPRODUCT(--ISNUMBER(SEARCH('Chapter 2 (Generated)'!$B$4:$V$4,INDEX(MyData,D4825, E4825+1))))&gt;0)),
"        " &amp; INDEX(MyData,D4825, E4825+1),
"    " &amp; INDEX(MyData,D4825, E4825+1))</f>
        <v xml:space="preserve">        locations.dorm,</v>
      </c>
    </row>
    <row r="4826" spans="4:7" x14ac:dyDescent="0.2">
      <c r="D4826" s="20">
        <f t="shared" si="75"/>
        <v>640</v>
      </c>
      <c r="E4826" s="20">
        <f>MIN(IF(MOD(ROWS($A$2:A4826),$A$2)=0,E4825+1, E4825), $B$2-1)</f>
        <v>5</v>
      </c>
      <c r="G4826" s="2" t="str">
        <f>IF(NOT(OR(
SUMPRODUCT(--ISNUMBER(SEARCH('Chapter 2 (Generated)'!$B$3:$V$3,INDEX(MyData,D4826, E4826+1))))&gt;0,
SUMPRODUCT(--ISNUMBER(SEARCH('Chapter 2 (Generated)'!$B$4:$V$4,INDEX(MyData,D4826, E4826+1))))&gt;0)),
"        " &amp; INDEX(MyData,D4826, E4826+1),
"    " &amp; INDEX(MyData,D4826, E4826+1))</f>
        <v xml:space="preserve">        locations.dorm,</v>
      </c>
    </row>
    <row r="4827" spans="4:7" x14ac:dyDescent="0.2">
      <c r="D4827" s="20">
        <f t="shared" si="75"/>
        <v>641</v>
      </c>
      <c r="E4827" s="20">
        <f>MIN(IF(MOD(ROWS($A$2:A4827),$A$2)=0,E4826+1, E4826), $B$2-1)</f>
        <v>5</v>
      </c>
      <c r="G4827" s="2" t="str">
        <f>IF(NOT(OR(
SUMPRODUCT(--ISNUMBER(SEARCH('Chapter 2 (Generated)'!$B$3:$V$3,INDEX(MyData,D4827, E4827+1))))&gt;0,
SUMPRODUCT(--ISNUMBER(SEARCH('Chapter 2 (Generated)'!$B$4:$V$4,INDEX(MyData,D4827, E4827+1))))&gt;0)),
"        " &amp; INDEX(MyData,D4827, E4827+1),
"    " &amp; INDEX(MyData,D4827, E4827+1))</f>
        <v xml:space="preserve">        locations.dormHallParty,</v>
      </c>
    </row>
    <row r="4828" spans="4:7" x14ac:dyDescent="0.2">
      <c r="D4828" s="20">
        <f t="shared" si="75"/>
        <v>642</v>
      </c>
      <c r="E4828" s="20">
        <f>MIN(IF(MOD(ROWS($A$2:A4828),$A$2)=0,E4827+1, E4827), $B$2-1)</f>
        <v>5</v>
      </c>
      <c r="G4828" s="2" t="str">
        <f>IF(NOT(OR(
SUMPRODUCT(--ISNUMBER(SEARCH('Chapter 2 (Generated)'!$B$3:$V$3,INDEX(MyData,D4828, E4828+1))))&gt;0,
SUMPRODUCT(--ISNUMBER(SEARCH('Chapter 2 (Generated)'!$B$4:$V$4,INDEX(MyData,D4828, E4828+1))))&gt;0)),
"        " &amp; INDEX(MyData,D4828, E4828+1),
"    " &amp; INDEX(MyData,D4828, E4828+1))</f>
        <v xml:space="preserve">        locations.dormHallParty,</v>
      </c>
    </row>
    <row r="4829" spans="4:7" x14ac:dyDescent="0.2">
      <c r="D4829" s="20">
        <f t="shared" si="75"/>
        <v>643</v>
      </c>
      <c r="E4829" s="20">
        <f>MIN(IF(MOD(ROWS($A$2:A4829),$A$2)=0,E4828+1, E4828), $B$2-1)</f>
        <v>5</v>
      </c>
      <c r="G4829" s="2" t="str">
        <f>IF(NOT(OR(
SUMPRODUCT(--ISNUMBER(SEARCH('Chapter 2 (Generated)'!$B$3:$V$3,INDEX(MyData,D4829, E4829+1))))&gt;0,
SUMPRODUCT(--ISNUMBER(SEARCH('Chapter 2 (Generated)'!$B$4:$V$4,INDEX(MyData,D4829, E4829+1))))&gt;0)),
"        " &amp; INDEX(MyData,D4829, E4829+1),
"    " &amp; INDEX(MyData,D4829, E4829+1))</f>
        <v xml:space="preserve">        locations.dormHallParty,//640 </v>
      </c>
    </row>
    <row r="4830" spans="4:7" x14ac:dyDescent="0.2">
      <c r="D4830" s="20">
        <f t="shared" si="75"/>
        <v>644</v>
      </c>
      <c r="E4830" s="20">
        <f>MIN(IF(MOD(ROWS($A$2:A4830),$A$2)=0,E4829+1, E4829), $B$2-1)</f>
        <v>5</v>
      </c>
      <c r="G4830" s="2" t="str">
        <f>IF(NOT(OR(
SUMPRODUCT(--ISNUMBER(SEARCH('Chapter 2 (Generated)'!$B$3:$V$3,INDEX(MyData,D4830, E4830+1))))&gt;0,
SUMPRODUCT(--ISNUMBER(SEARCH('Chapter 2 (Generated)'!$B$4:$V$4,INDEX(MyData,D4830, E4830+1))))&gt;0)),
"        " &amp; INDEX(MyData,D4830, E4830+1),
"    " &amp; INDEX(MyData,D4830, E4830+1))</f>
        <v xml:space="preserve">        locations.dormHallParty,</v>
      </c>
    </row>
    <row r="4831" spans="4:7" x14ac:dyDescent="0.2">
      <c r="D4831" s="20">
        <f t="shared" si="75"/>
        <v>645</v>
      </c>
      <c r="E4831" s="20">
        <f>MIN(IF(MOD(ROWS($A$2:A4831),$A$2)=0,E4830+1, E4830), $B$2-1)</f>
        <v>5</v>
      </c>
      <c r="G4831" s="2" t="str">
        <f>IF(NOT(OR(
SUMPRODUCT(--ISNUMBER(SEARCH('Chapter 2 (Generated)'!$B$3:$V$3,INDEX(MyData,D4831, E4831+1))))&gt;0,
SUMPRODUCT(--ISNUMBER(SEARCH('Chapter 2 (Generated)'!$B$4:$V$4,INDEX(MyData,D4831, E4831+1))))&gt;0)),
"        " &amp; INDEX(MyData,D4831, E4831+1),
"    " &amp; INDEX(MyData,D4831, E4831+1))</f>
        <v xml:space="preserve">        locations.dormHallParty,</v>
      </c>
    </row>
    <row r="4832" spans="4:7" x14ac:dyDescent="0.2">
      <c r="D4832" s="20">
        <f t="shared" si="75"/>
        <v>646</v>
      </c>
      <c r="E4832" s="20">
        <f>MIN(IF(MOD(ROWS($A$2:A4832),$A$2)=0,E4831+1, E4831), $B$2-1)</f>
        <v>5</v>
      </c>
      <c r="G4832" s="2" t="str">
        <f>IF(NOT(OR(
SUMPRODUCT(--ISNUMBER(SEARCH('Chapter 2 (Generated)'!$B$3:$V$3,INDEX(MyData,D4832, E4832+1))))&gt;0,
SUMPRODUCT(--ISNUMBER(SEARCH('Chapter 2 (Generated)'!$B$4:$V$4,INDEX(MyData,D4832, E4832+1))))&gt;0)),
"        " &amp; INDEX(MyData,D4832, E4832+1),
"    " &amp; INDEX(MyData,D4832, E4832+1))</f>
        <v xml:space="preserve">        locations.dormHallParty,</v>
      </c>
    </row>
    <row r="4833" spans="4:7" x14ac:dyDescent="0.2">
      <c r="D4833" s="20">
        <f t="shared" si="75"/>
        <v>647</v>
      </c>
      <c r="E4833" s="20">
        <f>MIN(IF(MOD(ROWS($A$2:A4833),$A$2)=0,E4832+1, E4832), $B$2-1)</f>
        <v>5</v>
      </c>
      <c r="G4833" s="2" t="str">
        <f>IF(NOT(OR(
SUMPRODUCT(--ISNUMBER(SEARCH('Chapter 2 (Generated)'!$B$3:$V$3,INDEX(MyData,D4833, E4833+1))))&gt;0,
SUMPRODUCT(--ISNUMBER(SEARCH('Chapter 2 (Generated)'!$B$4:$V$4,INDEX(MyData,D4833, E4833+1))))&gt;0)),
"        " &amp; INDEX(MyData,D4833, E4833+1),
"    " &amp; INDEX(MyData,D4833, E4833+1))</f>
        <v xml:space="preserve">        locations.dormHallParty,</v>
      </c>
    </row>
    <row r="4834" spans="4:7" x14ac:dyDescent="0.2">
      <c r="D4834" s="20">
        <f t="shared" si="75"/>
        <v>648</v>
      </c>
      <c r="E4834" s="20">
        <f>MIN(IF(MOD(ROWS($A$2:A4834),$A$2)=0,E4833+1, E4833), $B$2-1)</f>
        <v>5</v>
      </c>
      <c r="G4834" s="2" t="str">
        <f>IF(NOT(OR(
SUMPRODUCT(--ISNUMBER(SEARCH('Chapter 2 (Generated)'!$B$3:$V$3,INDEX(MyData,D4834, E4834+1))))&gt;0,
SUMPRODUCT(--ISNUMBER(SEARCH('Chapter 2 (Generated)'!$B$4:$V$4,INDEX(MyData,D4834, E4834+1))))&gt;0)),
"        " &amp; INDEX(MyData,D4834, E4834+1),
"    " &amp; INDEX(MyData,D4834, E4834+1))</f>
        <v xml:space="preserve">        locations.dormHallParty,//645 </v>
      </c>
    </row>
    <row r="4835" spans="4:7" x14ac:dyDescent="0.2">
      <c r="D4835" s="20">
        <f t="shared" si="75"/>
        <v>649</v>
      </c>
      <c r="E4835" s="20">
        <f>MIN(IF(MOD(ROWS($A$2:A4835),$A$2)=0,E4834+1, E4834), $B$2-1)</f>
        <v>5</v>
      </c>
      <c r="G4835" s="2" t="str">
        <f>IF(NOT(OR(
SUMPRODUCT(--ISNUMBER(SEARCH('Chapter 2 (Generated)'!$B$3:$V$3,INDEX(MyData,D4835, E4835+1))))&gt;0,
SUMPRODUCT(--ISNUMBER(SEARCH('Chapter 2 (Generated)'!$B$4:$V$4,INDEX(MyData,D4835, E4835+1))))&gt;0)),
"        " &amp; INDEX(MyData,D4835, E4835+1),
"    " &amp; INDEX(MyData,D4835, E4835+1))</f>
        <v xml:space="preserve">        locations.dormHallParty,</v>
      </c>
    </row>
    <row r="4836" spans="4:7" x14ac:dyDescent="0.2">
      <c r="D4836" s="20">
        <f t="shared" si="75"/>
        <v>650</v>
      </c>
      <c r="E4836" s="20">
        <f>MIN(IF(MOD(ROWS($A$2:A4836),$A$2)=0,E4835+1, E4835), $B$2-1)</f>
        <v>5</v>
      </c>
      <c r="G4836" s="2" t="str">
        <f>IF(NOT(OR(
SUMPRODUCT(--ISNUMBER(SEARCH('Chapter 2 (Generated)'!$B$3:$V$3,INDEX(MyData,D4836, E4836+1))))&gt;0,
SUMPRODUCT(--ISNUMBER(SEARCH('Chapter 2 (Generated)'!$B$4:$V$4,INDEX(MyData,D4836, E4836+1))))&gt;0)),
"        " &amp; INDEX(MyData,D4836, E4836+1),
"    " &amp; INDEX(MyData,D4836, E4836+1))</f>
        <v xml:space="preserve">        locations.dormHallParty,</v>
      </c>
    </row>
    <row r="4837" spans="4:7" x14ac:dyDescent="0.2">
      <c r="D4837" s="20">
        <f t="shared" si="75"/>
        <v>651</v>
      </c>
      <c r="E4837" s="20">
        <f>MIN(IF(MOD(ROWS($A$2:A4837),$A$2)=0,E4836+1, E4836), $B$2-1)</f>
        <v>5</v>
      </c>
      <c r="G4837" s="2" t="str">
        <f>IF(NOT(OR(
SUMPRODUCT(--ISNUMBER(SEARCH('Chapter 2 (Generated)'!$B$3:$V$3,INDEX(MyData,D4837, E4837+1))))&gt;0,
SUMPRODUCT(--ISNUMBER(SEARCH('Chapter 2 (Generated)'!$B$4:$V$4,INDEX(MyData,D4837, E4837+1))))&gt;0)),
"        " &amp; INDEX(MyData,D4837, E4837+1),
"    " &amp; INDEX(MyData,D4837, E4837+1))</f>
        <v xml:space="preserve">        locations.dormHallParty,</v>
      </c>
    </row>
    <row r="4838" spans="4:7" x14ac:dyDescent="0.2">
      <c r="D4838" s="20">
        <f t="shared" si="75"/>
        <v>652</v>
      </c>
      <c r="E4838" s="20">
        <f>MIN(IF(MOD(ROWS($A$2:A4838),$A$2)=0,E4837+1, E4837), $B$2-1)</f>
        <v>5</v>
      </c>
      <c r="G4838" s="2" t="str">
        <f>IF(NOT(OR(
SUMPRODUCT(--ISNUMBER(SEARCH('Chapter 2 (Generated)'!$B$3:$V$3,INDEX(MyData,D4838, E4838+1))))&gt;0,
SUMPRODUCT(--ISNUMBER(SEARCH('Chapter 2 (Generated)'!$B$4:$V$4,INDEX(MyData,D4838, E4838+1))))&gt;0)),
"        " &amp; INDEX(MyData,D4838, E4838+1),
"    " &amp; INDEX(MyData,D4838, E4838+1))</f>
        <v xml:space="preserve">        locations.dormHallParty,</v>
      </c>
    </row>
    <row r="4839" spans="4:7" x14ac:dyDescent="0.2">
      <c r="D4839" s="20">
        <f t="shared" si="75"/>
        <v>653</v>
      </c>
      <c r="E4839" s="20">
        <f>MIN(IF(MOD(ROWS($A$2:A4839),$A$2)=0,E4838+1, E4838), $B$2-1)</f>
        <v>5</v>
      </c>
      <c r="G4839" s="2" t="str">
        <f>IF(NOT(OR(
SUMPRODUCT(--ISNUMBER(SEARCH('Chapter 2 (Generated)'!$B$3:$V$3,INDEX(MyData,D4839, E4839+1))))&gt;0,
SUMPRODUCT(--ISNUMBER(SEARCH('Chapter 2 (Generated)'!$B$4:$V$4,INDEX(MyData,D4839, E4839+1))))&gt;0)),
"        " &amp; INDEX(MyData,D4839, E4839+1),
"    " &amp; INDEX(MyData,D4839, E4839+1))</f>
        <v xml:space="preserve">        locations.dormHallParty,//650 </v>
      </c>
    </row>
    <row r="4840" spans="4:7" x14ac:dyDescent="0.2">
      <c r="D4840" s="20">
        <f t="shared" si="75"/>
        <v>654</v>
      </c>
      <c r="E4840" s="20">
        <f>MIN(IF(MOD(ROWS($A$2:A4840),$A$2)=0,E4839+1, E4839), $B$2-1)</f>
        <v>5</v>
      </c>
      <c r="G4840" s="2" t="str">
        <f>IF(NOT(OR(
SUMPRODUCT(--ISNUMBER(SEARCH('Chapter 2 (Generated)'!$B$3:$V$3,INDEX(MyData,D4840, E4840+1))))&gt;0,
SUMPRODUCT(--ISNUMBER(SEARCH('Chapter 2 (Generated)'!$B$4:$V$4,INDEX(MyData,D4840, E4840+1))))&gt;0)),
"        " &amp; INDEX(MyData,D4840, E4840+1),
"    " &amp; INDEX(MyData,D4840, E4840+1))</f>
        <v xml:space="preserve">        locations.dormHallParty,</v>
      </c>
    </row>
    <row r="4841" spans="4:7" x14ac:dyDescent="0.2">
      <c r="D4841" s="20">
        <f t="shared" si="75"/>
        <v>655</v>
      </c>
      <c r="E4841" s="20">
        <f>MIN(IF(MOD(ROWS($A$2:A4841),$A$2)=0,E4840+1, E4840), $B$2-1)</f>
        <v>5</v>
      </c>
      <c r="G4841" s="2" t="str">
        <f>IF(NOT(OR(
SUMPRODUCT(--ISNUMBER(SEARCH('Chapter 2 (Generated)'!$B$3:$V$3,INDEX(MyData,D4841, E4841+1))))&gt;0,
SUMPRODUCT(--ISNUMBER(SEARCH('Chapter 2 (Generated)'!$B$4:$V$4,INDEX(MyData,D4841, E4841+1))))&gt;0)),
"        " &amp; INDEX(MyData,D4841, E4841+1),
"    " &amp; INDEX(MyData,D4841, E4841+1))</f>
        <v xml:space="preserve">        locations.dormHallParty,</v>
      </c>
    </row>
    <row r="4842" spans="4:7" x14ac:dyDescent="0.2">
      <c r="D4842" s="20">
        <f t="shared" si="75"/>
        <v>656</v>
      </c>
      <c r="E4842" s="20">
        <f>MIN(IF(MOD(ROWS($A$2:A4842),$A$2)=0,E4841+1, E4841), $B$2-1)</f>
        <v>5</v>
      </c>
      <c r="G4842" s="2" t="str">
        <f>IF(NOT(OR(
SUMPRODUCT(--ISNUMBER(SEARCH('Chapter 2 (Generated)'!$B$3:$V$3,INDEX(MyData,D4842, E4842+1))))&gt;0,
SUMPRODUCT(--ISNUMBER(SEARCH('Chapter 2 (Generated)'!$B$4:$V$4,INDEX(MyData,D4842, E4842+1))))&gt;0)),
"        " &amp; INDEX(MyData,D4842, E4842+1),
"    " &amp; INDEX(MyData,D4842, E4842+1))</f>
        <v xml:space="preserve">        locations.dormHallParty,</v>
      </c>
    </row>
    <row r="4843" spans="4:7" x14ac:dyDescent="0.2">
      <c r="D4843" s="20">
        <f t="shared" si="75"/>
        <v>657</v>
      </c>
      <c r="E4843" s="20">
        <f>MIN(IF(MOD(ROWS($A$2:A4843),$A$2)=0,E4842+1, E4842), $B$2-1)</f>
        <v>5</v>
      </c>
      <c r="G4843" s="2" t="str">
        <f>IF(NOT(OR(
SUMPRODUCT(--ISNUMBER(SEARCH('Chapter 2 (Generated)'!$B$3:$V$3,INDEX(MyData,D4843, E4843+1))))&gt;0,
SUMPRODUCT(--ISNUMBER(SEARCH('Chapter 2 (Generated)'!$B$4:$V$4,INDEX(MyData,D4843, E4843+1))))&gt;0)),
"        " &amp; INDEX(MyData,D4843, E4843+1),
"    " &amp; INDEX(MyData,D4843, E4843+1))</f>
        <v xml:space="preserve">        locations.dormHallParty,</v>
      </c>
    </row>
    <row r="4844" spans="4:7" x14ac:dyDescent="0.2">
      <c r="D4844" s="20">
        <f t="shared" si="75"/>
        <v>658</v>
      </c>
      <c r="E4844" s="20">
        <f>MIN(IF(MOD(ROWS($A$2:A4844),$A$2)=0,E4843+1, E4843), $B$2-1)</f>
        <v>5</v>
      </c>
      <c r="G4844" s="2" t="str">
        <f>IF(NOT(OR(
SUMPRODUCT(--ISNUMBER(SEARCH('Chapter 2 (Generated)'!$B$3:$V$3,INDEX(MyData,D4844, E4844+1))))&gt;0,
SUMPRODUCT(--ISNUMBER(SEARCH('Chapter 2 (Generated)'!$B$4:$V$4,INDEX(MyData,D4844, E4844+1))))&gt;0)),
"        " &amp; INDEX(MyData,D4844, E4844+1),
"    " &amp; INDEX(MyData,D4844, E4844+1))</f>
        <v xml:space="preserve">        locations.dormHallParty,//655 </v>
      </c>
    </row>
    <row r="4845" spans="4:7" x14ac:dyDescent="0.2">
      <c r="D4845" s="20">
        <f t="shared" si="75"/>
        <v>659</v>
      </c>
      <c r="E4845" s="20">
        <f>MIN(IF(MOD(ROWS($A$2:A4845),$A$2)=0,E4844+1, E4844), $B$2-1)</f>
        <v>5</v>
      </c>
      <c r="G4845" s="2" t="str">
        <f>IF(NOT(OR(
SUMPRODUCT(--ISNUMBER(SEARCH('Chapter 2 (Generated)'!$B$3:$V$3,INDEX(MyData,D4845, E4845+1))))&gt;0,
SUMPRODUCT(--ISNUMBER(SEARCH('Chapter 2 (Generated)'!$B$4:$V$4,INDEX(MyData,D4845, E4845+1))))&gt;0)),
"        " &amp; INDEX(MyData,D4845, E4845+1),
"    " &amp; INDEX(MyData,D4845, E4845+1))</f>
        <v xml:space="preserve">        locations.dormHallParty,</v>
      </c>
    </row>
    <row r="4846" spans="4:7" x14ac:dyDescent="0.2">
      <c r="D4846" s="20">
        <f t="shared" si="75"/>
        <v>660</v>
      </c>
      <c r="E4846" s="20">
        <f>MIN(IF(MOD(ROWS($A$2:A4846),$A$2)=0,E4845+1, E4845), $B$2-1)</f>
        <v>5</v>
      </c>
      <c r="G4846" s="2" t="str">
        <f>IF(NOT(OR(
SUMPRODUCT(--ISNUMBER(SEARCH('Chapter 2 (Generated)'!$B$3:$V$3,INDEX(MyData,D4846, E4846+1))))&gt;0,
SUMPRODUCT(--ISNUMBER(SEARCH('Chapter 2 (Generated)'!$B$4:$V$4,INDEX(MyData,D4846, E4846+1))))&gt;0)),
"        " &amp; INDEX(MyData,D4846, E4846+1),
"    " &amp; INDEX(MyData,D4846, E4846+1))</f>
        <v xml:space="preserve">        locations.dormHallParty,</v>
      </c>
    </row>
    <row r="4847" spans="4:7" x14ac:dyDescent="0.2">
      <c r="D4847" s="20">
        <f t="shared" si="75"/>
        <v>661</v>
      </c>
      <c r="E4847" s="20">
        <f>MIN(IF(MOD(ROWS($A$2:A4847),$A$2)=0,E4846+1, E4846), $B$2-1)</f>
        <v>5</v>
      </c>
      <c r="G4847" s="2" t="str">
        <f>IF(NOT(OR(
SUMPRODUCT(--ISNUMBER(SEARCH('Chapter 2 (Generated)'!$B$3:$V$3,INDEX(MyData,D4847, E4847+1))))&gt;0,
SUMPRODUCT(--ISNUMBER(SEARCH('Chapter 2 (Generated)'!$B$4:$V$4,INDEX(MyData,D4847, E4847+1))))&gt;0)),
"        " &amp; INDEX(MyData,D4847, E4847+1),
"    " &amp; INDEX(MyData,D4847, E4847+1))</f>
        <v xml:space="preserve">        locations.dormHallParty,</v>
      </c>
    </row>
    <row r="4848" spans="4:7" x14ac:dyDescent="0.2">
      <c r="D4848" s="20">
        <f t="shared" si="75"/>
        <v>662</v>
      </c>
      <c r="E4848" s="20">
        <f>MIN(IF(MOD(ROWS($A$2:A4848),$A$2)=0,E4847+1, E4847), $B$2-1)</f>
        <v>5</v>
      </c>
      <c r="G4848" s="2" t="str">
        <f>IF(NOT(OR(
SUMPRODUCT(--ISNUMBER(SEARCH('Chapter 2 (Generated)'!$B$3:$V$3,INDEX(MyData,D4848, E4848+1))))&gt;0,
SUMPRODUCT(--ISNUMBER(SEARCH('Chapter 2 (Generated)'!$B$4:$V$4,INDEX(MyData,D4848, E4848+1))))&gt;0)),
"        " &amp; INDEX(MyData,D4848, E4848+1),
"    " &amp; INDEX(MyData,D4848, E4848+1))</f>
        <v xml:space="preserve">        locations.dormHallParty,</v>
      </c>
    </row>
    <row r="4849" spans="4:7" x14ac:dyDescent="0.2">
      <c r="D4849" s="20">
        <f t="shared" si="75"/>
        <v>663</v>
      </c>
      <c r="E4849" s="20">
        <f>MIN(IF(MOD(ROWS($A$2:A4849),$A$2)=0,E4848+1, E4848), $B$2-1)</f>
        <v>5</v>
      </c>
      <c r="G4849" s="2" t="str">
        <f>IF(NOT(OR(
SUMPRODUCT(--ISNUMBER(SEARCH('Chapter 2 (Generated)'!$B$3:$V$3,INDEX(MyData,D4849, E4849+1))))&gt;0,
SUMPRODUCT(--ISNUMBER(SEARCH('Chapter 2 (Generated)'!$B$4:$V$4,INDEX(MyData,D4849, E4849+1))))&gt;0)),
"        " &amp; INDEX(MyData,D4849, E4849+1),
"    " &amp; INDEX(MyData,D4849, E4849+1))</f>
        <v xml:space="preserve">        locations.dormHallParty,//660 </v>
      </c>
    </row>
    <row r="4850" spans="4:7" x14ac:dyDescent="0.2">
      <c r="D4850" s="20">
        <f t="shared" si="75"/>
        <v>664</v>
      </c>
      <c r="E4850" s="20">
        <f>MIN(IF(MOD(ROWS($A$2:A4850),$A$2)=0,E4849+1, E4849), $B$2-1)</f>
        <v>5</v>
      </c>
      <c r="G4850" s="2" t="str">
        <f>IF(NOT(OR(
SUMPRODUCT(--ISNUMBER(SEARCH('Chapter 2 (Generated)'!$B$3:$V$3,INDEX(MyData,D4850, E4850+1))))&gt;0,
SUMPRODUCT(--ISNUMBER(SEARCH('Chapter 2 (Generated)'!$B$4:$V$4,INDEX(MyData,D4850, E4850+1))))&gt;0)),
"        " &amp; INDEX(MyData,D4850, E4850+1),
"    " &amp; INDEX(MyData,D4850, E4850+1))</f>
        <v xml:space="preserve">        locations.dormHallParty,</v>
      </c>
    </row>
    <row r="4851" spans="4:7" x14ac:dyDescent="0.2">
      <c r="D4851" s="20">
        <f t="shared" si="75"/>
        <v>665</v>
      </c>
      <c r="E4851" s="20">
        <f>MIN(IF(MOD(ROWS($A$2:A4851),$A$2)=0,E4850+1, E4850), $B$2-1)</f>
        <v>5</v>
      </c>
      <c r="G4851" s="2" t="str">
        <f>IF(NOT(OR(
SUMPRODUCT(--ISNUMBER(SEARCH('Chapter 2 (Generated)'!$B$3:$V$3,INDEX(MyData,D4851, E4851+1))))&gt;0,
SUMPRODUCT(--ISNUMBER(SEARCH('Chapter 2 (Generated)'!$B$4:$V$4,INDEX(MyData,D4851, E4851+1))))&gt;0)),
"        " &amp; INDEX(MyData,D4851, E4851+1),
"    " &amp; INDEX(MyData,D4851, E4851+1))</f>
        <v xml:space="preserve">        locations.dormHallParty,</v>
      </c>
    </row>
    <row r="4852" spans="4:7" x14ac:dyDescent="0.2">
      <c r="D4852" s="20">
        <f t="shared" si="75"/>
        <v>666</v>
      </c>
      <c r="E4852" s="20">
        <f>MIN(IF(MOD(ROWS($A$2:A4852),$A$2)=0,E4851+1, E4851), $B$2-1)</f>
        <v>5</v>
      </c>
      <c r="G4852" s="2" t="str">
        <f>IF(NOT(OR(
SUMPRODUCT(--ISNUMBER(SEARCH('Chapter 2 (Generated)'!$B$3:$V$3,INDEX(MyData,D4852, E4852+1))))&gt;0,
SUMPRODUCT(--ISNUMBER(SEARCH('Chapter 2 (Generated)'!$B$4:$V$4,INDEX(MyData,D4852, E4852+1))))&gt;0)),
"        " &amp; INDEX(MyData,D4852, E4852+1),
"    " &amp; INDEX(MyData,D4852, E4852+1))</f>
        <v xml:space="preserve">        locations.dormHallParty,</v>
      </c>
    </row>
    <row r="4853" spans="4:7" x14ac:dyDescent="0.2">
      <c r="D4853" s="20">
        <f t="shared" si="75"/>
        <v>667</v>
      </c>
      <c r="E4853" s="20">
        <f>MIN(IF(MOD(ROWS($A$2:A4853),$A$2)=0,E4852+1, E4852), $B$2-1)</f>
        <v>5</v>
      </c>
      <c r="G4853" s="2" t="str">
        <f>IF(NOT(OR(
SUMPRODUCT(--ISNUMBER(SEARCH('Chapter 2 (Generated)'!$B$3:$V$3,INDEX(MyData,D4853, E4853+1))))&gt;0,
SUMPRODUCT(--ISNUMBER(SEARCH('Chapter 2 (Generated)'!$B$4:$V$4,INDEX(MyData,D4853, E4853+1))))&gt;0)),
"        " &amp; INDEX(MyData,D4853, E4853+1),
"    " &amp; INDEX(MyData,D4853, E4853+1))</f>
        <v xml:space="preserve">        locations.dormHallParty,</v>
      </c>
    </row>
    <row r="4854" spans="4:7" x14ac:dyDescent="0.2">
      <c r="D4854" s="20">
        <f t="shared" si="75"/>
        <v>668</v>
      </c>
      <c r="E4854" s="20">
        <f>MIN(IF(MOD(ROWS($A$2:A4854),$A$2)=0,E4853+1, E4853), $B$2-1)</f>
        <v>5</v>
      </c>
      <c r="G4854" s="2" t="str">
        <f>IF(NOT(OR(
SUMPRODUCT(--ISNUMBER(SEARCH('Chapter 2 (Generated)'!$B$3:$V$3,INDEX(MyData,D4854, E4854+1))))&gt;0,
SUMPRODUCT(--ISNUMBER(SEARCH('Chapter 2 (Generated)'!$B$4:$V$4,INDEX(MyData,D4854, E4854+1))))&gt;0)),
"        " &amp; INDEX(MyData,D4854, E4854+1),
"    " &amp; INDEX(MyData,D4854, E4854+1))</f>
        <v xml:space="preserve">        locations.dormHallParty,//665 </v>
      </c>
    </row>
    <row r="4855" spans="4:7" x14ac:dyDescent="0.2">
      <c r="D4855" s="20">
        <f t="shared" si="75"/>
        <v>669</v>
      </c>
      <c r="E4855" s="20">
        <f>MIN(IF(MOD(ROWS($A$2:A4855),$A$2)=0,E4854+1, E4854), $B$2-1)</f>
        <v>5</v>
      </c>
      <c r="G4855" s="2" t="str">
        <f>IF(NOT(OR(
SUMPRODUCT(--ISNUMBER(SEARCH('Chapter 2 (Generated)'!$B$3:$V$3,INDEX(MyData,D4855, E4855+1))))&gt;0,
SUMPRODUCT(--ISNUMBER(SEARCH('Chapter 2 (Generated)'!$B$4:$V$4,INDEX(MyData,D4855, E4855+1))))&gt;0)),
"        " &amp; INDEX(MyData,D4855, E4855+1),
"    " &amp; INDEX(MyData,D4855, E4855+1))</f>
        <v xml:space="preserve">        locations.dormHallParty,</v>
      </c>
    </row>
    <row r="4856" spans="4:7" x14ac:dyDescent="0.2">
      <c r="D4856" s="20">
        <f t="shared" si="75"/>
        <v>670</v>
      </c>
      <c r="E4856" s="20">
        <f>MIN(IF(MOD(ROWS($A$2:A4856),$A$2)=0,E4855+1, E4855), $B$2-1)</f>
        <v>5</v>
      </c>
      <c r="G4856" s="2" t="str">
        <f>IF(NOT(OR(
SUMPRODUCT(--ISNUMBER(SEARCH('Chapter 2 (Generated)'!$B$3:$V$3,INDEX(MyData,D4856, E4856+1))))&gt;0,
SUMPRODUCT(--ISNUMBER(SEARCH('Chapter 2 (Generated)'!$B$4:$V$4,INDEX(MyData,D4856, E4856+1))))&gt;0)),
"        " &amp; INDEX(MyData,D4856, E4856+1),
"    " &amp; INDEX(MyData,D4856, E4856+1))</f>
        <v xml:space="preserve">        locations.dormHallParty,</v>
      </c>
    </row>
    <row r="4857" spans="4:7" x14ac:dyDescent="0.2">
      <c r="D4857" s="20">
        <f t="shared" si="75"/>
        <v>671</v>
      </c>
      <c r="E4857" s="20">
        <f>MIN(IF(MOD(ROWS($A$2:A4857),$A$2)=0,E4856+1, E4856), $B$2-1)</f>
        <v>5</v>
      </c>
      <c r="G4857" s="2" t="str">
        <f>IF(NOT(OR(
SUMPRODUCT(--ISNUMBER(SEARCH('Chapter 2 (Generated)'!$B$3:$V$3,INDEX(MyData,D4857, E4857+1))))&gt;0,
SUMPRODUCT(--ISNUMBER(SEARCH('Chapter 2 (Generated)'!$B$4:$V$4,INDEX(MyData,D4857, E4857+1))))&gt;0)),
"        " &amp; INDEX(MyData,D4857, E4857+1),
"    " &amp; INDEX(MyData,D4857, E4857+1))</f>
        <v xml:space="preserve">        locations.dormHallParty,</v>
      </c>
    </row>
    <row r="4858" spans="4:7" x14ac:dyDescent="0.2">
      <c r="D4858" s="20">
        <f t="shared" si="75"/>
        <v>672</v>
      </c>
      <c r="E4858" s="20">
        <f>MIN(IF(MOD(ROWS($A$2:A4858),$A$2)=0,E4857+1, E4857), $B$2-1)</f>
        <v>5</v>
      </c>
      <c r="G4858" s="2" t="str">
        <f>IF(NOT(OR(
SUMPRODUCT(--ISNUMBER(SEARCH('Chapter 2 (Generated)'!$B$3:$V$3,INDEX(MyData,D4858, E4858+1))))&gt;0,
SUMPRODUCT(--ISNUMBER(SEARCH('Chapter 2 (Generated)'!$B$4:$V$4,INDEX(MyData,D4858, E4858+1))))&gt;0)),
"        " &amp; INDEX(MyData,D4858, E4858+1),
"    " &amp; INDEX(MyData,D4858, E4858+1))</f>
        <v xml:space="preserve">        locations.dormHallParty,</v>
      </c>
    </row>
    <row r="4859" spans="4:7" x14ac:dyDescent="0.2">
      <c r="D4859" s="20">
        <f t="shared" si="75"/>
        <v>673</v>
      </c>
      <c r="E4859" s="20">
        <f>MIN(IF(MOD(ROWS($A$2:A4859),$A$2)=0,E4858+1, E4858), $B$2-1)</f>
        <v>5</v>
      </c>
      <c r="G4859" s="2" t="str">
        <f>IF(NOT(OR(
SUMPRODUCT(--ISNUMBER(SEARCH('Chapter 2 (Generated)'!$B$3:$V$3,INDEX(MyData,D4859, E4859+1))))&gt;0,
SUMPRODUCT(--ISNUMBER(SEARCH('Chapter 2 (Generated)'!$B$4:$V$4,INDEX(MyData,D4859, E4859+1))))&gt;0)),
"        " &amp; INDEX(MyData,D4859, E4859+1),
"    " &amp; INDEX(MyData,D4859, E4859+1))</f>
        <v xml:space="preserve">        locations.dormHallParty,//670 </v>
      </c>
    </row>
    <row r="4860" spans="4:7" x14ac:dyDescent="0.2">
      <c r="D4860" s="20">
        <f t="shared" si="75"/>
        <v>674</v>
      </c>
      <c r="E4860" s="20">
        <f>MIN(IF(MOD(ROWS($A$2:A4860),$A$2)=0,E4859+1, E4859), $B$2-1)</f>
        <v>5</v>
      </c>
      <c r="G4860" s="2" t="str">
        <f>IF(NOT(OR(
SUMPRODUCT(--ISNUMBER(SEARCH('Chapter 2 (Generated)'!$B$3:$V$3,INDEX(MyData,D4860, E4860+1))))&gt;0,
SUMPRODUCT(--ISNUMBER(SEARCH('Chapter 2 (Generated)'!$B$4:$V$4,INDEX(MyData,D4860, E4860+1))))&gt;0)),
"        " &amp; INDEX(MyData,D4860, E4860+1),
"    " &amp; INDEX(MyData,D4860, E4860+1))</f>
        <v xml:space="preserve">        locations.dormHallParty,</v>
      </c>
    </row>
    <row r="4861" spans="4:7" x14ac:dyDescent="0.2">
      <c r="D4861" s="20">
        <f t="shared" si="75"/>
        <v>675</v>
      </c>
      <c r="E4861" s="20">
        <f>MIN(IF(MOD(ROWS($A$2:A4861),$A$2)=0,E4860+1, E4860), $B$2-1)</f>
        <v>5</v>
      </c>
      <c r="G4861" s="2" t="str">
        <f>IF(NOT(OR(
SUMPRODUCT(--ISNUMBER(SEARCH('Chapter 2 (Generated)'!$B$3:$V$3,INDEX(MyData,D4861, E4861+1))))&gt;0,
SUMPRODUCT(--ISNUMBER(SEARCH('Chapter 2 (Generated)'!$B$4:$V$4,INDEX(MyData,D4861, E4861+1))))&gt;0)),
"        " &amp; INDEX(MyData,D4861, E4861+1),
"    " &amp; INDEX(MyData,D4861, E4861+1))</f>
        <v xml:space="preserve">        locations.dormHallParty,</v>
      </c>
    </row>
    <row r="4862" spans="4:7" x14ac:dyDescent="0.2">
      <c r="D4862" s="20">
        <f t="shared" si="75"/>
        <v>676</v>
      </c>
      <c r="E4862" s="20">
        <f>MIN(IF(MOD(ROWS($A$2:A4862),$A$2)=0,E4861+1, E4861), $B$2-1)</f>
        <v>5</v>
      </c>
      <c r="G4862" s="2" t="str">
        <f>IF(NOT(OR(
SUMPRODUCT(--ISNUMBER(SEARCH('Chapter 2 (Generated)'!$B$3:$V$3,INDEX(MyData,D4862, E4862+1))))&gt;0,
SUMPRODUCT(--ISNUMBER(SEARCH('Chapter 2 (Generated)'!$B$4:$V$4,INDEX(MyData,D4862, E4862+1))))&gt;0)),
"        " &amp; INDEX(MyData,D4862, E4862+1),
"    " &amp; INDEX(MyData,D4862, E4862+1))</f>
        <v xml:space="preserve">        locations.dormHallParty,</v>
      </c>
    </row>
    <row r="4863" spans="4:7" x14ac:dyDescent="0.2">
      <c r="D4863" s="20">
        <f t="shared" si="75"/>
        <v>677</v>
      </c>
      <c r="E4863" s="20">
        <f>MIN(IF(MOD(ROWS($A$2:A4863),$A$2)=0,E4862+1, E4862), $B$2-1)</f>
        <v>5</v>
      </c>
      <c r="G4863" s="2" t="str">
        <f>IF(NOT(OR(
SUMPRODUCT(--ISNUMBER(SEARCH('Chapter 2 (Generated)'!$B$3:$V$3,INDEX(MyData,D4863, E4863+1))))&gt;0,
SUMPRODUCT(--ISNUMBER(SEARCH('Chapter 2 (Generated)'!$B$4:$V$4,INDEX(MyData,D4863, E4863+1))))&gt;0)),
"        " &amp; INDEX(MyData,D4863, E4863+1),
"    " &amp; INDEX(MyData,D4863, E4863+1))</f>
        <v xml:space="preserve">        locations.dormHallParty,</v>
      </c>
    </row>
    <row r="4864" spans="4:7" x14ac:dyDescent="0.2">
      <c r="D4864" s="20">
        <f t="shared" si="75"/>
        <v>678</v>
      </c>
      <c r="E4864" s="20">
        <f>MIN(IF(MOD(ROWS($A$2:A4864),$A$2)=0,E4863+1, E4863), $B$2-1)</f>
        <v>5</v>
      </c>
      <c r="G4864" s="2" t="str">
        <f>IF(NOT(OR(
SUMPRODUCT(--ISNUMBER(SEARCH('Chapter 2 (Generated)'!$B$3:$V$3,INDEX(MyData,D4864, E4864+1))))&gt;0,
SUMPRODUCT(--ISNUMBER(SEARCH('Chapter 2 (Generated)'!$B$4:$V$4,INDEX(MyData,D4864, E4864+1))))&gt;0)),
"        " &amp; INDEX(MyData,D4864, E4864+1),
"    " &amp; INDEX(MyData,D4864, E4864+1))</f>
        <v xml:space="preserve">        locations.dormHallParty,//675 </v>
      </c>
    </row>
    <row r="4865" spans="4:7" x14ac:dyDescent="0.2">
      <c r="D4865" s="20">
        <f t="shared" si="75"/>
        <v>679</v>
      </c>
      <c r="E4865" s="20">
        <f>MIN(IF(MOD(ROWS($A$2:A4865),$A$2)=0,E4864+1, E4864), $B$2-1)</f>
        <v>5</v>
      </c>
      <c r="G4865" s="2" t="str">
        <f>IF(NOT(OR(
SUMPRODUCT(--ISNUMBER(SEARCH('Chapter 2 (Generated)'!$B$3:$V$3,INDEX(MyData,D4865, E4865+1))))&gt;0,
SUMPRODUCT(--ISNUMBER(SEARCH('Chapter 2 (Generated)'!$B$4:$V$4,INDEX(MyData,D4865, E4865+1))))&gt;0)),
"        " &amp; INDEX(MyData,D4865, E4865+1),
"    " &amp; INDEX(MyData,D4865, E4865+1))</f>
        <v xml:space="preserve">        locations.dormHallParty,</v>
      </c>
    </row>
    <row r="4866" spans="4:7" x14ac:dyDescent="0.2">
      <c r="D4866" s="20">
        <f t="shared" ref="D4866:D4929" si="76">MOD(ROW(D4865)-1+ROWS(MyData),ROWS(MyData))+1</f>
        <v>680</v>
      </c>
      <c r="E4866" s="20">
        <f>MIN(IF(MOD(ROWS($A$2:A4866),$A$2)=0,E4865+1, E4865), $B$2-1)</f>
        <v>5</v>
      </c>
      <c r="G4866" s="2" t="str">
        <f>IF(NOT(OR(
SUMPRODUCT(--ISNUMBER(SEARCH('Chapter 2 (Generated)'!$B$3:$V$3,INDEX(MyData,D4866, E4866+1))))&gt;0,
SUMPRODUCT(--ISNUMBER(SEARCH('Chapter 2 (Generated)'!$B$4:$V$4,INDEX(MyData,D4866, E4866+1))))&gt;0)),
"        " &amp; INDEX(MyData,D4866, E4866+1),
"    " &amp; INDEX(MyData,D4866, E4866+1))</f>
        <v xml:space="preserve">        locations.dormHallParty,</v>
      </c>
    </row>
    <row r="4867" spans="4:7" x14ac:dyDescent="0.2">
      <c r="D4867" s="20">
        <f t="shared" si="76"/>
        <v>681</v>
      </c>
      <c r="E4867" s="20">
        <f>MIN(IF(MOD(ROWS($A$2:A4867),$A$2)=0,E4866+1, E4866), $B$2-1)</f>
        <v>5</v>
      </c>
      <c r="G4867" s="2" t="str">
        <f>IF(NOT(OR(
SUMPRODUCT(--ISNUMBER(SEARCH('Chapter 2 (Generated)'!$B$3:$V$3,INDEX(MyData,D4867, E4867+1))))&gt;0,
SUMPRODUCT(--ISNUMBER(SEARCH('Chapter 2 (Generated)'!$B$4:$V$4,INDEX(MyData,D4867, E4867+1))))&gt;0)),
"        " &amp; INDEX(MyData,D4867, E4867+1),
"    " &amp; INDEX(MyData,D4867, E4867+1))</f>
        <v xml:space="preserve">        locations.dormHallParty,</v>
      </c>
    </row>
    <row r="4868" spans="4:7" x14ac:dyDescent="0.2">
      <c r="D4868" s="20">
        <f t="shared" si="76"/>
        <v>682</v>
      </c>
      <c r="E4868" s="20">
        <f>MIN(IF(MOD(ROWS($A$2:A4868),$A$2)=0,E4867+1, E4867), $B$2-1)</f>
        <v>5</v>
      </c>
      <c r="G4868" s="2" t="str">
        <f>IF(NOT(OR(
SUMPRODUCT(--ISNUMBER(SEARCH('Chapter 2 (Generated)'!$B$3:$V$3,INDEX(MyData,D4868, E4868+1))))&gt;0,
SUMPRODUCT(--ISNUMBER(SEARCH('Chapter 2 (Generated)'!$B$4:$V$4,INDEX(MyData,D4868, E4868+1))))&gt;0)),
"        " &amp; INDEX(MyData,D4868, E4868+1),
"    " &amp; INDEX(MyData,D4868, E4868+1))</f>
        <v xml:space="preserve">        locations.dormHallParty,</v>
      </c>
    </row>
    <row r="4869" spans="4:7" x14ac:dyDescent="0.2">
      <c r="D4869" s="20">
        <f t="shared" si="76"/>
        <v>683</v>
      </c>
      <c r="E4869" s="20">
        <f>MIN(IF(MOD(ROWS($A$2:A4869),$A$2)=0,E4868+1, E4868), $B$2-1)</f>
        <v>5</v>
      </c>
      <c r="G4869" s="2" t="str">
        <f>IF(NOT(OR(
SUMPRODUCT(--ISNUMBER(SEARCH('Chapter 2 (Generated)'!$B$3:$V$3,INDEX(MyData,D4869, E4869+1))))&gt;0,
SUMPRODUCT(--ISNUMBER(SEARCH('Chapter 2 (Generated)'!$B$4:$V$4,INDEX(MyData,D4869, E4869+1))))&gt;0)),
"        " &amp; INDEX(MyData,D4869, E4869+1),
"    " &amp; INDEX(MyData,D4869, E4869+1))</f>
        <v xml:space="preserve">        locations.dormHallParty,//680 </v>
      </c>
    </row>
    <row r="4870" spans="4:7" x14ac:dyDescent="0.2">
      <c r="D4870" s="20">
        <f t="shared" si="76"/>
        <v>684</v>
      </c>
      <c r="E4870" s="20">
        <f>MIN(IF(MOD(ROWS($A$2:A4870),$A$2)=0,E4869+1, E4869), $B$2-1)</f>
        <v>5</v>
      </c>
      <c r="G4870" s="2" t="str">
        <f>IF(NOT(OR(
SUMPRODUCT(--ISNUMBER(SEARCH('Chapter 2 (Generated)'!$B$3:$V$3,INDEX(MyData,D4870, E4870+1))))&gt;0,
SUMPRODUCT(--ISNUMBER(SEARCH('Chapter 2 (Generated)'!$B$4:$V$4,INDEX(MyData,D4870, E4870+1))))&gt;0)),
"        " &amp; INDEX(MyData,D4870, E4870+1),
"    " &amp; INDEX(MyData,D4870, E4870+1))</f>
        <v xml:space="preserve">        locations.dormHallParty,</v>
      </c>
    </row>
    <row r="4871" spans="4:7" x14ac:dyDescent="0.2">
      <c r="D4871" s="20">
        <f t="shared" si="76"/>
        <v>685</v>
      </c>
      <c r="E4871" s="20">
        <f>MIN(IF(MOD(ROWS($A$2:A4871),$A$2)=0,E4870+1, E4870), $B$2-1)</f>
        <v>5</v>
      </c>
      <c r="G4871" s="2" t="str">
        <f>IF(NOT(OR(
SUMPRODUCT(--ISNUMBER(SEARCH('Chapter 2 (Generated)'!$B$3:$V$3,INDEX(MyData,D4871, E4871+1))))&gt;0,
SUMPRODUCT(--ISNUMBER(SEARCH('Chapter 2 (Generated)'!$B$4:$V$4,INDEX(MyData,D4871, E4871+1))))&gt;0)),
"        " &amp; INDEX(MyData,D4871, E4871+1),
"    " &amp; INDEX(MyData,D4871, E4871+1))</f>
        <v xml:space="preserve">        locations.dormHallParty,</v>
      </c>
    </row>
    <row r="4872" spans="4:7" x14ac:dyDescent="0.2">
      <c r="D4872" s="20">
        <f t="shared" si="76"/>
        <v>686</v>
      </c>
      <c r="E4872" s="20">
        <f>MIN(IF(MOD(ROWS($A$2:A4872),$A$2)=0,E4871+1, E4871), $B$2-1)</f>
        <v>5</v>
      </c>
      <c r="G4872" s="2" t="str">
        <f>IF(NOT(OR(
SUMPRODUCT(--ISNUMBER(SEARCH('Chapter 2 (Generated)'!$B$3:$V$3,INDEX(MyData,D4872, E4872+1))))&gt;0,
SUMPRODUCT(--ISNUMBER(SEARCH('Chapter 2 (Generated)'!$B$4:$V$4,INDEX(MyData,D4872, E4872+1))))&gt;0)),
"        " &amp; INDEX(MyData,D4872, E4872+1),
"    " &amp; INDEX(MyData,D4872, E4872+1))</f>
        <v xml:space="preserve">        locations.dormHallParty,</v>
      </c>
    </row>
    <row r="4873" spans="4:7" x14ac:dyDescent="0.2">
      <c r="D4873" s="20">
        <f t="shared" si="76"/>
        <v>687</v>
      </c>
      <c r="E4873" s="20">
        <f>MIN(IF(MOD(ROWS($A$2:A4873),$A$2)=0,E4872+1, E4872), $B$2-1)</f>
        <v>5</v>
      </c>
      <c r="G4873" s="2" t="str">
        <f>IF(NOT(OR(
SUMPRODUCT(--ISNUMBER(SEARCH('Chapter 2 (Generated)'!$B$3:$V$3,INDEX(MyData,D4873, E4873+1))))&gt;0,
SUMPRODUCT(--ISNUMBER(SEARCH('Chapter 2 (Generated)'!$B$4:$V$4,INDEX(MyData,D4873, E4873+1))))&gt;0)),
"        " &amp; INDEX(MyData,D4873, E4873+1),
"    " &amp; INDEX(MyData,D4873, E4873+1))</f>
        <v xml:space="preserve">        locations.dormHallParty,</v>
      </c>
    </row>
    <row r="4874" spans="4:7" x14ac:dyDescent="0.2">
      <c r="D4874" s="20">
        <f t="shared" si="76"/>
        <v>688</v>
      </c>
      <c r="E4874" s="20">
        <f>MIN(IF(MOD(ROWS($A$2:A4874),$A$2)=0,E4873+1, E4873), $B$2-1)</f>
        <v>5</v>
      </c>
      <c r="G4874" s="2" t="str">
        <f>IF(NOT(OR(
SUMPRODUCT(--ISNUMBER(SEARCH('Chapter 2 (Generated)'!$B$3:$V$3,INDEX(MyData,D4874, E4874+1))))&gt;0,
SUMPRODUCT(--ISNUMBER(SEARCH('Chapter 2 (Generated)'!$B$4:$V$4,INDEX(MyData,D4874, E4874+1))))&gt;0)),
"        " &amp; INDEX(MyData,D4874, E4874+1),
"    " &amp; INDEX(MyData,D4874, E4874+1))</f>
        <v xml:space="preserve">        locations.dormHallParty,//685 </v>
      </c>
    </row>
    <row r="4875" spans="4:7" x14ac:dyDescent="0.2">
      <c r="D4875" s="20">
        <f t="shared" si="76"/>
        <v>689</v>
      </c>
      <c r="E4875" s="20">
        <f>MIN(IF(MOD(ROWS($A$2:A4875),$A$2)=0,E4874+1, E4874), $B$2-1)</f>
        <v>5</v>
      </c>
      <c r="G4875" s="2" t="str">
        <f>IF(NOT(OR(
SUMPRODUCT(--ISNUMBER(SEARCH('Chapter 2 (Generated)'!$B$3:$V$3,INDEX(MyData,D4875, E4875+1))))&gt;0,
SUMPRODUCT(--ISNUMBER(SEARCH('Chapter 2 (Generated)'!$B$4:$V$4,INDEX(MyData,D4875, E4875+1))))&gt;0)),
"        " &amp; INDEX(MyData,D4875, E4875+1),
"    " &amp; INDEX(MyData,D4875, E4875+1))</f>
        <v xml:space="preserve">        locations.dormHallParty,</v>
      </c>
    </row>
    <row r="4876" spans="4:7" x14ac:dyDescent="0.2">
      <c r="D4876" s="20">
        <f t="shared" si="76"/>
        <v>690</v>
      </c>
      <c r="E4876" s="20">
        <f>MIN(IF(MOD(ROWS($A$2:A4876),$A$2)=0,E4875+1, E4875), $B$2-1)</f>
        <v>5</v>
      </c>
      <c r="G4876" s="2" t="str">
        <f>IF(NOT(OR(
SUMPRODUCT(--ISNUMBER(SEARCH('Chapter 2 (Generated)'!$B$3:$V$3,INDEX(MyData,D4876, E4876+1))))&gt;0,
SUMPRODUCT(--ISNUMBER(SEARCH('Chapter 2 (Generated)'!$B$4:$V$4,INDEX(MyData,D4876, E4876+1))))&gt;0)),
"        " &amp; INDEX(MyData,D4876, E4876+1),
"    " &amp; INDEX(MyData,D4876, E4876+1))</f>
        <v xml:space="preserve">        locations.dormHallParty,</v>
      </c>
    </row>
    <row r="4877" spans="4:7" x14ac:dyDescent="0.2">
      <c r="D4877" s="20">
        <f t="shared" si="76"/>
        <v>691</v>
      </c>
      <c r="E4877" s="20">
        <f>MIN(IF(MOD(ROWS($A$2:A4877),$A$2)=0,E4876+1, E4876), $B$2-1)</f>
        <v>5</v>
      </c>
      <c r="G4877" s="2" t="str">
        <f>IF(NOT(OR(
SUMPRODUCT(--ISNUMBER(SEARCH('Chapter 2 (Generated)'!$B$3:$V$3,INDEX(MyData,D4877, E4877+1))))&gt;0,
SUMPRODUCT(--ISNUMBER(SEARCH('Chapter 2 (Generated)'!$B$4:$V$4,INDEX(MyData,D4877, E4877+1))))&gt;0)),
"        " &amp; INDEX(MyData,D4877, E4877+1),
"    " &amp; INDEX(MyData,D4877, E4877+1))</f>
        <v xml:space="preserve">        locations.dormHallParty,</v>
      </c>
    </row>
    <row r="4878" spans="4:7" x14ac:dyDescent="0.2">
      <c r="D4878" s="20">
        <f t="shared" si="76"/>
        <v>692</v>
      </c>
      <c r="E4878" s="20">
        <f>MIN(IF(MOD(ROWS($A$2:A4878),$A$2)=0,E4877+1, E4877), $B$2-1)</f>
        <v>5</v>
      </c>
      <c r="G4878" s="2" t="str">
        <f>IF(NOT(OR(
SUMPRODUCT(--ISNUMBER(SEARCH('Chapter 2 (Generated)'!$B$3:$V$3,INDEX(MyData,D4878, E4878+1))))&gt;0,
SUMPRODUCT(--ISNUMBER(SEARCH('Chapter 2 (Generated)'!$B$4:$V$4,INDEX(MyData,D4878, E4878+1))))&gt;0)),
"        " &amp; INDEX(MyData,D4878, E4878+1),
"    " &amp; INDEX(MyData,D4878, E4878+1))</f>
        <v xml:space="preserve">        locations.dormHallParty,//689 GHOST SLIDE</v>
      </c>
    </row>
    <row r="4879" spans="4:7" x14ac:dyDescent="0.2">
      <c r="D4879" s="20">
        <f t="shared" si="76"/>
        <v>693</v>
      </c>
      <c r="E4879" s="20">
        <f>MIN(IF(MOD(ROWS($A$2:A4879),$A$2)=0,E4878+1, E4878), $B$2-1)</f>
        <v>5</v>
      </c>
      <c r="G4879" s="2" t="str">
        <f>IF(NOT(OR(
SUMPRODUCT(--ISNUMBER(SEARCH('Chapter 2 (Generated)'!$B$3:$V$3,INDEX(MyData,D4879, E4879+1))))&gt;0,
SUMPRODUCT(--ISNUMBER(SEARCH('Chapter 2 (Generated)'!$B$4:$V$4,INDEX(MyData,D4879, E4879+1))))&gt;0)),
"        " &amp; INDEX(MyData,D4879, E4879+1),
"    " &amp; INDEX(MyData,D4879, E4879+1))</f>
        <v xml:space="preserve">        locations.dormHallParty,//690 </v>
      </c>
    </row>
    <row r="4880" spans="4:7" x14ac:dyDescent="0.2">
      <c r="D4880" s="20">
        <f t="shared" si="76"/>
        <v>694</v>
      </c>
      <c r="E4880" s="20">
        <f>MIN(IF(MOD(ROWS($A$2:A4880),$A$2)=0,E4879+1, E4879), $B$2-1)</f>
        <v>5</v>
      </c>
      <c r="G4880" s="2" t="str">
        <f>IF(NOT(OR(
SUMPRODUCT(--ISNUMBER(SEARCH('Chapter 2 (Generated)'!$B$3:$V$3,INDEX(MyData,D4880, E4880+1))))&gt;0,
SUMPRODUCT(--ISNUMBER(SEARCH('Chapter 2 (Generated)'!$B$4:$V$4,INDEX(MyData,D4880, E4880+1))))&gt;0)),
"        " &amp; INDEX(MyData,D4880, E4880+1),
"    " &amp; INDEX(MyData,D4880, E4880+1))</f>
        <v xml:space="preserve">        locations.dormHallParty,</v>
      </c>
    </row>
    <row r="4881" spans="4:7" x14ac:dyDescent="0.2">
      <c r="D4881" s="20">
        <f t="shared" si="76"/>
        <v>695</v>
      </c>
      <c r="E4881" s="20">
        <f>MIN(IF(MOD(ROWS($A$2:A4881),$A$2)=0,E4880+1, E4880), $B$2-1)</f>
        <v>5</v>
      </c>
      <c r="G4881" s="2" t="str">
        <f>IF(NOT(OR(
SUMPRODUCT(--ISNUMBER(SEARCH('Chapter 2 (Generated)'!$B$3:$V$3,INDEX(MyData,D4881, E4881+1))))&gt;0,
SUMPRODUCT(--ISNUMBER(SEARCH('Chapter 2 (Generated)'!$B$4:$V$4,INDEX(MyData,D4881, E4881+1))))&gt;0)),
"        " &amp; INDEX(MyData,D4881, E4881+1),
"    " &amp; INDEX(MyData,D4881, E4881+1))</f>
        <v xml:space="preserve">        locations.dormHallParty,</v>
      </c>
    </row>
    <row r="4882" spans="4:7" x14ac:dyDescent="0.2">
      <c r="D4882" s="20">
        <f t="shared" si="76"/>
        <v>696</v>
      </c>
      <c r="E4882" s="20">
        <f>MIN(IF(MOD(ROWS($A$2:A4882),$A$2)=0,E4881+1, E4881), $B$2-1)</f>
        <v>5</v>
      </c>
      <c r="G4882" s="2" t="str">
        <f>IF(NOT(OR(
SUMPRODUCT(--ISNUMBER(SEARCH('Chapter 2 (Generated)'!$B$3:$V$3,INDEX(MyData,D4882, E4882+1))))&gt;0,
SUMPRODUCT(--ISNUMBER(SEARCH('Chapter 2 (Generated)'!$B$4:$V$4,INDEX(MyData,D4882, E4882+1))))&gt;0)),
"        " &amp; INDEX(MyData,D4882, E4882+1),
"    " &amp; INDEX(MyData,D4882, E4882+1))</f>
        <v xml:space="preserve">        locations.dormHallParty,</v>
      </c>
    </row>
    <row r="4883" spans="4:7" x14ac:dyDescent="0.2">
      <c r="D4883" s="20">
        <f t="shared" si="76"/>
        <v>697</v>
      </c>
      <c r="E4883" s="20">
        <f>MIN(IF(MOD(ROWS($A$2:A4883),$A$2)=0,E4882+1, E4882), $B$2-1)</f>
        <v>5</v>
      </c>
      <c r="G4883" s="2" t="str">
        <f>IF(NOT(OR(
SUMPRODUCT(--ISNUMBER(SEARCH('Chapter 2 (Generated)'!$B$3:$V$3,INDEX(MyData,D4883, E4883+1))))&gt;0,
SUMPRODUCT(--ISNUMBER(SEARCH('Chapter 2 (Generated)'!$B$4:$V$4,INDEX(MyData,D4883, E4883+1))))&gt;0)),
"        " &amp; INDEX(MyData,D4883, E4883+1),
"    " &amp; INDEX(MyData,D4883, E4883+1))</f>
        <v xml:space="preserve">        locations.dormHallParty,</v>
      </c>
    </row>
    <row r="4884" spans="4:7" x14ac:dyDescent="0.2">
      <c r="D4884" s="20">
        <f t="shared" si="76"/>
        <v>698</v>
      </c>
      <c r="E4884" s="20">
        <f>MIN(IF(MOD(ROWS($A$2:A4884),$A$2)=0,E4883+1, E4883), $B$2-1)</f>
        <v>5</v>
      </c>
      <c r="G4884" s="2" t="str">
        <f>IF(NOT(OR(
SUMPRODUCT(--ISNUMBER(SEARCH('Chapter 2 (Generated)'!$B$3:$V$3,INDEX(MyData,D4884, E4884+1))))&gt;0,
SUMPRODUCT(--ISNUMBER(SEARCH('Chapter 2 (Generated)'!$B$4:$V$4,INDEX(MyData,D4884, E4884+1))))&gt;0)),
"        " &amp; INDEX(MyData,D4884, E4884+1),
"    " &amp; INDEX(MyData,D4884, E4884+1))</f>
        <v xml:space="preserve">        locations.dormHallParty,//695 </v>
      </c>
    </row>
    <row r="4885" spans="4:7" x14ac:dyDescent="0.2">
      <c r="D4885" s="20">
        <f t="shared" si="76"/>
        <v>699</v>
      </c>
      <c r="E4885" s="20">
        <f>MIN(IF(MOD(ROWS($A$2:A4885),$A$2)=0,E4884+1, E4884), $B$2-1)</f>
        <v>5</v>
      </c>
      <c r="G4885" s="2" t="str">
        <f>IF(NOT(OR(
SUMPRODUCT(--ISNUMBER(SEARCH('Chapter 2 (Generated)'!$B$3:$V$3,INDEX(MyData,D4885, E4885+1))))&gt;0,
SUMPRODUCT(--ISNUMBER(SEARCH('Chapter 2 (Generated)'!$B$4:$V$4,INDEX(MyData,D4885, E4885+1))))&gt;0)),
"        " &amp; INDEX(MyData,D4885, E4885+1),
"    " &amp; INDEX(MyData,D4885, E4885+1))</f>
        <v xml:space="preserve">        locations.dormHallParty,</v>
      </c>
    </row>
    <row r="4886" spans="4:7" x14ac:dyDescent="0.2">
      <c r="D4886" s="20">
        <f t="shared" si="76"/>
        <v>700</v>
      </c>
      <c r="E4886" s="20">
        <f>MIN(IF(MOD(ROWS($A$2:A4886),$A$2)=0,E4885+1, E4885), $B$2-1)</f>
        <v>5</v>
      </c>
      <c r="G4886" s="2" t="str">
        <f>IF(NOT(OR(
SUMPRODUCT(--ISNUMBER(SEARCH('Chapter 2 (Generated)'!$B$3:$V$3,INDEX(MyData,D4886, E4886+1))))&gt;0,
SUMPRODUCT(--ISNUMBER(SEARCH('Chapter 2 (Generated)'!$B$4:$V$4,INDEX(MyData,D4886, E4886+1))))&gt;0)),
"        " &amp; INDEX(MyData,D4886, E4886+1),
"    " &amp; INDEX(MyData,D4886, E4886+1))</f>
        <v xml:space="preserve">        locations.dormHallParty,</v>
      </c>
    </row>
    <row r="4887" spans="4:7" x14ac:dyDescent="0.2">
      <c r="D4887" s="20">
        <f t="shared" si="76"/>
        <v>701</v>
      </c>
      <c r="E4887" s="20">
        <f>MIN(IF(MOD(ROWS($A$2:A4887),$A$2)=0,E4886+1, E4886), $B$2-1)</f>
        <v>5</v>
      </c>
      <c r="G4887" s="2" t="str">
        <f>IF(NOT(OR(
SUMPRODUCT(--ISNUMBER(SEARCH('Chapter 2 (Generated)'!$B$3:$V$3,INDEX(MyData,D4887, E4887+1))))&gt;0,
SUMPRODUCT(--ISNUMBER(SEARCH('Chapter 2 (Generated)'!$B$4:$V$4,INDEX(MyData,D4887, E4887+1))))&gt;0)),
"        " &amp; INDEX(MyData,D4887, E4887+1),
"    " &amp; INDEX(MyData,D4887, E4887+1))</f>
        <v xml:space="preserve">        locations.dormHallParty,</v>
      </c>
    </row>
    <row r="4888" spans="4:7" x14ac:dyDescent="0.2">
      <c r="D4888" s="20">
        <f t="shared" si="76"/>
        <v>702</v>
      </c>
      <c r="E4888" s="20">
        <f>MIN(IF(MOD(ROWS($A$2:A4888),$A$2)=0,E4887+1, E4887), $B$2-1)</f>
        <v>5</v>
      </c>
      <c r="G4888" s="2" t="str">
        <f>IF(NOT(OR(
SUMPRODUCT(--ISNUMBER(SEARCH('Chapter 2 (Generated)'!$B$3:$V$3,INDEX(MyData,D4888, E4888+1))))&gt;0,
SUMPRODUCT(--ISNUMBER(SEARCH('Chapter 2 (Generated)'!$B$4:$V$4,INDEX(MyData,D4888, E4888+1))))&gt;0)),
"        " &amp; INDEX(MyData,D4888, E4888+1),
"    " &amp; INDEX(MyData,D4888, E4888+1))</f>
        <v xml:space="preserve">        locations.dormHallParty,</v>
      </c>
    </row>
    <row r="4889" spans="4:7" x14ac:dyDescent="0.2">
      <c r="D4889" s="20">
        <f t="shared" si="76"/>
        <v>703</v>
      </c>
      <c r="E4889" s="20">
        <f>MIN(IF(MOD(ROWS($A$2:A4889),$A$2)=0,E4888+1, E4888), $B$2-1)</f>
        <v>5</v>
      </c>
      <c r="G4889" s="2" t="str">
        <f>IF(NOT(OR(
SUMPRODUCT(--ISNUMBER(SEARCH('Chapter 2 (Generated)'!$B$3:$V$3,INDEX(MyData,D4889, E4889+1))))&gt;0,
SUMPRODUCT(--ISNUMBER(SEARCH('Chapter 2 (Generated)'!$B$4:$V$4,INDEX(MyData,D4889, E4889+1))))&gt;0)),
"        " &amp; INDEX(MyData,D4889, E4889+1),
"    " &amp; INDEX(MyData,D4889, E4889+1))</f>
        <v xml:space="preserve">        locations.dormHallParty,//700 </v>
      </c>
    </row>
    <row r="4890" spans="4:7" x14ac:dyDescent="0.2">
      <c r="D4890" s="20">
        <f t="shared" si="76"/>
        <v>704</v>
      </c>
      <c r="E4890" s="20">
        <f>MIN(IF(MOD(ROWS($A$2:A4890),$A$2)=0,E4889+1, E4889), $B$2-1)</f>
        <v>5</v>
      </c>
      <c r="G4890" s="2" t="str">
        <f>IF(NOT(OR(
SUMPRODUCT(--ISNUMBER(SEARCH('Chapter 2 (Generated)'!$B$3:$V$3,INDEX(MyData,D4890, E4890+1))))&gt;0,
SUMPRODUCT(--ISNUMBER(SEARCH('Chapter 2 (Generated)'!$B$4:$V$4,INDEX(MyData,D4890, E4890+1))))&gt;0)),
"        " &amp; INDEX(MyData,D4890, E4890+1),
"    " &amp; INDEX(MyData,D4890, E4890+1))</f>
        <v xml:space="preserve">        locations.dormHallParty,</v>
      </c>
    </row>
    <row r="4891" spans="4:7" x14ac:dyDescent="0.2">
      <c r="D4891" s="20">
        <f t="shared" si="76"/>
        <v>705</v>
      </c>
      <c r="E4891" s="20">
        <f>MIN(IF(MOD(ROWS($A$2:A4891),$A$2)=0,E4890+1, E4890), $B$2-1)</f>
        <v>5</v>
      </c>
      <c r="G4891" s="2" t="str">
        <f>IF(NOT(OR(
SUMPRODUCT(--ISNUMBER(SEARCH('Chapter 2 (Generated)'!$B$3:$V$3,INDEX(MyData,D4891, E4891+1))))&gt;0,
SUMPRODUCT(--ISNUMBER(SEARCH('Chapter 2 (Generated)'!$B$4:$V$4,INDEX(MyData,D4891, E4891+1))))&gt;0)),
"        " &amp; INDEX(MyData,D4891, E4891+1),
"    " &amp; INDEX(MyData,D4891, E4891+1))</f>
        <v xml:space="preserve">        locations.dormHallParty,</v>
      </c>
    </row>
    <row r="4892" spans="4:7" x14ac:dyDescent="0.2">
      <c r="D4892" s="20">
        <f t="shared" si="76"/>
        <v>706</v>
      </c>
      <c r="E4892" s="20">
        <f>MIN(IF(MOD(ROWS($A$2:A4892),$A$2)=0,E4891+1, E4891), $B$2-1)</f>
        <v>5</v>
      </c>
      <c r="G4892" s="2" t="str">
        <f>IF(NOT(OR(
SUMPRODUCT(--ISNUMBER(SEARCH('Chapter 2 (Generated)'!$B$3:$V$3,INDEX(MyData,D4892, E4892+1))))&gt;0,
SUMPRODUCT(--ISNUMBER(SEARCH('Chapter 2 (Generated)'!$B$4:$V$4,INDEX(MyData,D4892, E4892+1))))&gt;0)),
"        " &amp; INDEX(MyData,D4892, E4892+1),
"    " &amp; INDEX(MyData,D4892, E4892+1))</f>
        <v xml:space="preserve">        locations.dormHallParty,</v>
      </c>
    </row>
    <row r="4893" spans="4:7" x14ac:dyDescent="0.2">
      <c r="D4893" s="20">
        <f t="shared" si="76"/>
        <v>707</v>
      </c>
      <c r="E4893" s="20">
        <f>MIN(IF(MOD(ROWS($A$2:A4893),$A$2)=0,E4892+1, E4892), $B$2-1)</f>
        <v>5</v>
      </c>
      <c r="G4893" s="2" t="str">
        <f>IF(NOT(OR(
SUMPRODUCT(--ISNUMBER(SEARCH('Chapter 2 (Generated)'!$B$3:$V$3,INDEX(MyData,D4893, E4893+1))))&gt;0,
SUMPRODUCT(--ISNUMBER(SEARCH('Chapter 2 (Generated)'!$B$4:$V$4,INDEX(MyData,D4893, E4893+1))))&gt;0)),
"        " &amp; INDEX(MyData,D4893, E4893+1),
"    " &amp; INDEX(MyData,D4893, E4893+1))</f>
        <v xml:space="preserve">        locations.dormHallParty,</v>
      </c>
    </row>
    <row r="4894" spans="4:7" x14ac:dyDescent="0.2">
      <c r="D4894" s="20">
        <f t="shared" si="76"/>
        <v>708</v>
      </c>
      <c r="E4894" s="20">
        <f>MIN(IF(MOD(ROWS($A$2:A4894),$A$2)=0,E4893+1, E4893), $B$2-1)</f>
        <v>5</v>
      </c>
      <c r="G4894" s="2" t="str">
        <f>IF(NOT(OR(
SUMPRODUCT(--ISNUMBER(SEARCH('Chapter 2 (Generated)'!$B$3:$V$3,INDEX(MyData,D4894, E4894+1))))&gt;0,
SUMPRODUCT(--ISNUMBER(SEARCH('Chapter 2 (Generated)'!$B$4:$V$4,INDEX(MyData,D4894, E4894+1))))&gt;0)),
"        " &amp; INDEX(MyData,D4894, E4894+1),
"    " &amp; INDEX(MyData,D4894, E4894+1))</f>
        <v xml:space="preserve">        locations.dormHallParty,//705 </v>
      </c>
    </row>
    <row r="4895" spans="4:7" x14ac:dyDescent="0.2">
      <c r="D4895" s="20">
        <f t="shared" si="76"/>
        <v>709</v>
      </c>
      <c r="E4895" s="20">
        <f>MIN(IF(MOD(ROWS($A$2:A4895),$A$2)=0,E4894+1, E4894), $B$2-1)</f>
        <v>5</v>
      </c>
      <c r="G4895" s="2" t="str">
        <f>IF(NOT(OR(
SUMPRODUCT(--ISNUMBER(SEARCH('Chapter 2 (Generated)'!$B$3:$V$3,INDEX(MyData,D4895, E4895+1))))&gt;0,
SUMPRODUCT(--ISNUMBER(SEARCH('Chapter 2 (Generated)'!$B$4:$V$4,INDEX(MyData,D4895, E4895+1))))&gt;0)),
"        " &amp; INDEX(MyData,D4895, E4895+1),
"    " &amp; INDEX(MyData,D4895, E4895+1))</f>
        <v xml:space="preserve">        locations.dormHallParty,</v>
      </c>
    </row>
    <row r="4896" spans="4:7" x14ac:dyDescent="0.2">
      <c r="D4896" s="20">
        <f t="shared" si="76"/>
        <v>710</v>
      </c>
      <c r="E4896" s="20">
        <f>MIN(IF(MOD(ROWS($A$2:A4896),$A$2)=0,E4895+1, E4895), $B$2-1)</f>
        <v>5</v>
      </c>
      <c r="G4896" s="2" t="str">
        <f>IF(NOT(OR(
SUMPRODUCT(--ISNUMBER(SEARCH('Chapter 2 (Generated)'!$B$3:$V$3,INDEX(MyData,D4896, E4896+1))))&gt;0,
SUMPRODUCT(--ISNUMBER(SEARCH('Chapter 2 (Generated)'!$B$4:$V$4,INDEX(MyData,D4896, E4896+1))))&gt;0)),
"        " &amp; INDEX(MyData,D4896, E4896+1),
"    " &amp; INDEX(MyData,D4896, E4896+1))</f>
        <v xml:space="preserve">        locations.dormHallParty,</v>
      </c>
    </row>
    <row r="4897" spans="4:7" x14ac:dyDescent="0.2">
      <c r="D4897" s="20">
        <f t="shared" si="76"/>
        <v>711</v>
      </c>
      <c r="E4897" s="20">
        <f>MIN(IF(MOD(ROWS($A$2:A4897),$A$2)=0,E4896+1, E4896), $B$2-1)</f>
        <v>5</v>
      </c>
      <c r="G4897" s="2" t="str">
        <f>IF(NOT(OR(
SUMPRODUCT(--ISNUMBER(SEARCH('Chapter 2 (Generated)'!$B$3:$V$3,INDEX(MyData,D4897, E4897+1))))&gt;0,
SUMPRODUCT(--ISNUMBER(SEARCH('Chapter 2 (Generated)'!$B$4:$V$4,INDEX(MyData,D4897, E4897+1))))&gt;0)),
"        " &amp; INDEX(MyData,D4897, E4897+1),
"    " &amp; INDEX(MyData,D4897, E4897+1))</f>
        <v xml:space="preserve">        locations.dormHallParty,</v>
      </c>
    </row>
    <row r="4898" spans="4:7" x14ac:dyDescent="0.2">
      <c r="D4898" s="20">
        <f t="shared" si="76"/>
        <v>712</v>
      </c>
      <c r="E4898" s="20">
        <f>MIN(IF(MOD(ROWS($A$2:A4898),$A$2)=0,E4897+1, E4897), $B$2-1)</f>
        <v>5</v>
      </c>
      <c r="G4898" s="2" t="str">
        <f>IF(NOT(OR(
SUMPRODUCT(--ISNUMBER(SEARCH('Chapter 2 (Generated)'!$B$3:$V$3,INDEX(MyData,D4898, E4898+1))))&gt;0,
SUMPRODUCT(--ISNUMBER(SEARCH('Chapter 2 (Generated)'!$B$4:$V$4,INDEX(MyData,D4898, E4898+1))))&gt;0)),
"        " &amp; INDEX(MyData,D4898, E4898+1),
"    " &amp; INDEX(MyData,D4898, E4898+1))</f>
        <v xml:space="preserve">        locations.dormHallParty,</v>
      </c>
    </row>
    <row r="4899" spans="4:7" x14ac:dyDescent="0.2">
      <c r="D4899" s="20">
        <f t="shared" si="76"/>
        <v>713</v>
      </c>
      <c r="E4899" s="20">
        <f>MIN(IF(MOD(ROWS($A$2:A4899),$A$2)=0,E4898+1, E4898), $B$2-1)</f>
        <v>5</v>
      </c>
      <c r="G4899" s="2" t="str">
        <f>IF(NOT(OR(
SUMPRODUCT(--ISNUMBER(SEARCH('Chapter 2 (Generated)'!$B$3:$V$3,INDEX(MyData,D4899, E4899+1))))&gt;0,
SUMPRODUCT(--ISNUMBER(SEARCH('Chapter 2 (Generated)'!$B$4:$V$4,INDEX(MyData,D4899, E4899+1))))&gt;0)),
"        " &amp; INDEX(MyData,D4899, E4899+1),
"    " &amp; INDEX(MyData,D4899, E4899+1))</f>
        <v xml:space="preserve">        locations.dormHallParty,//710 </v>
      </c>
    </row>
    <row r="4900" spans="4:7" x14ac:dyDescent="0.2">
      <c r="D4900" s="20">
        <f t="shared" si="76"/>
        <v>714</v>
      </c>
      <c r="E4900" s="20">
        <f>MIN(IF(MOD(ROWS($A$2:A4900),$A$2)=0,E4899+1, E4899), $B$2-1)</f>
        <v>5</v>
      </c>
      <c r="G4900" s="2" t="str">
        <f>IF(NOT(OR(
SUMPRODUCT(--ISNUMBER(SEARCH('Chapter 2 (Generated)'!$B$3:$V$3,INDEX(MyData,D4900, E4900+1))))&gt;0,
SUMPRODUCT(--ISNUMBER(SEARCH('Chapter 2 (Generated)'!$B$4:$V$4,INDEX(MyData,D4900, E4900+1))))&gt;0)),
"        " &amp; INDEX(MyData,D4900, E4900+1),
"    " &amp; INDEX(MyData,D4900, E4900+1))</f>
        <v xml:space="preserve">        locations.dormHallParty,</v>
      </c>
    </row>
    <row r="4901" spans="4:7" x14ac:dyDescent="0.2">
      <c r="D4901" s="20">
        <f t="shared" si="76"/>
        <v>715</v>
      </c>
      <c r="E4901" s="20">
        <f>MIN(IF(MOD(ROWS($A$2:A4901),$A$2)=0,E4900+1, E4900), $B$2-1)</f>
        <v>5</v>
      </c>
      <c r="G4901" s="2" t="str">
        <f>IF(NOT(OR(
SUMPRODUCT(--ISNUMBER(SEARCH('Chapter 2 (Generated)'!$B$3:$V$3,INDEX(MyData,D4901, E4901+1))))&gt;0,
SUMPRODUCT(--ISNUMBER(SEARCH('Chapter 2 (Generated)'!$B$4:$V$4,INDEX(MyData,D4901, E4901+1))))&gt;0)),
"        " &amp; INDEX(MyData,D4901, E4901+1),
"    " &amp; INDEX(MyData,D4901, E4901+1))</f>
        <v xml:space="preserve">        locations.dormHallParty,</v>
      </c>
    </row>
    <row r="4902" spans="4:7" x14ac:dyDescent="0.2">
      <c r="D4902" s="20">
        <f t="shared" si="76"/>
        <v>716</v>
      </c>
      <c r="E4902" s="20">
        <f>MIN(IF(MOD(ROWS($A$2:A4902),$A$2)=0,E4901+1, E4901), $B$2-1)</f>
        <v>5</v>
      </c>
      <c r="G4902" s="2" t="str">
        <f>IF(NOT(OR(
SUMPRODUCT(--ISNUMBER(SEARCH('Chapter 2 (Generated)'!$B$3:$V$3,INDEX(MyData,D4902, E4902+1))))&gt;0,
SUMPRODUCT(--ISNUMBER(SEARCH('Chapter 2 (Generated)'!$B$4:$V$4,INDEX(MyData,D4902, E4902+1))))&gt;0)),
"        " &amp; INDEX(MyData,D4902, E4902+1),
"    " &amp; INDEX(MyData,D4902, E4902+1))</f>
        <v xml:space="preserve">        locations.dormHallParty,</v>
      </c>
    </row>
    <row r="4903" spans="4:7" x14ac:dyDescent="0.2">
      <c r="D4903" s="20">
        <f t="shared" si="76"/>
        <v>717</v>
      </c>
      <c r="E4903" s="20">
        <f>MIN(IF(MOD(ROWS($A$2:A4903),$A$2)=0,E4902+1, E4902), $B$2-1)</f>
        <v>5</v>
      </c>
      <c r="G4903" s="2" t="str">
        <f>IF(NOT(OR(
SUMPRODUCT(--ISNUMBER(SEARCH('Chapter 2 (Generated)'!$B$3:$V$3,INDEX(MyData,D4903, E4903+1))))&gt;0,
SUMPRODUCT(--ISNUMBER(SEARCH('Chapter 2 (Generated)'!$B$4:$V$4,INDEX(MyData,D4903, E4903+1))))&gt;0)),
"        " &amp; INDEX(MyData,D4903, E4903+1),
"    " &amp; INDEX(MyData,D4903, E4903+1))</f>
        <v xml:space="preserve">        locations.dormHallParty,</v>
      </c>
    </row>
    <row r="4904" spans="4:7" x14ac:dyDescent="0.2">
      <c r="D4904" s="20">
        <f t="shared" si="76"/>
        <v>718</v>
      </c>
      <c r="E4904" s="20">
        <f>MIN(IF(MOD(ROWS($A$2:A4904),$A$2)=0,E4903+1, E4903), $B$2-1)</f>
        <v>5</v>
      </c>
      <c r="G4904" s="2" t="str">
        <f>IF(NOT(OR(
SUMPRODUCT(--ISNUMBER(SEARCH('Chapter 2 (Generated)'!$B$3:$V$3,INDEX(MyData,D4904, E4904+1))))&gt;0,
SUMPRODUCT(--ISNUMBER(SEARCH('Chapter 2 (Generated)'!$B$4:$V$4,INDEX(MyData,D4904, E4904+1))))&gt;0)),
"        " &amp; INDEX(MyData,D4904, E4904+1),
"    " &amp; INDEX(MyData,D4904, E4904+1))</f>
        <v xml:space="preserve">        locations.dormHallParty,//715 </v>
      </c>
    </row>
    <row r="4905" spans="4:7" x14ac:dyDescent="0.2">
      <c r="D4905" s="20">
        <f t="shared" si="76"/>
        <v>719</v>
      </c>
      <c r="E4905" s="20">
        <f>MIN(IF(MOD(ROWS($A$2:A4905),$A$2)=0,E4904+1, E4904), $B$2-1)</f>
        <v>5</v>
      </c>
      <c r="G4905" s="2" t="str">
        <f>IF(NOT(OR(
SUMPRODUCT(--ISNUMBER(SEARCH('Chapter 2 (Generated)'!$B$3:$V$3,INDEX(MyData,D4905, E4905+1))))&gt;0,
SUMPRODUCT(--ISNUMBER(SEARCH('Chapter 2 (Generated)'!$B$4:$V$4,INDEX(MyData,D4905, E4905+1))))&gt;0)),
"        " &amp; INDEX(MyData,D4905, E4905+1),
"    " &amp; INDEX(MyData,D4905, E4905+1))</f>
        <v xml:space="preserve">        locations.dormHallParty,</v>
      </c>
    </row>
    <row r="4906" spans="4:7" x14ac:dyDescent="0.2">
      <c r="D4906" s="20">
        <f t="shared" si="76"/>
        <v>720</v>
      </c>
      <c r="E4906" s="20">
        <f>MIN(IF(MOD(ROWS($A$2:A4906),$A$2)=0,E4905+1, E4905), $B$2-1)</f>
        <v>5</v>
      </c>
      <c r="G4906" s="2" t="str">
        <f>IF(NOT(OR(
SUMPRODUCT(--ISNUMBER(SEARCH('Chapter 2 (Generated)'!$B$3:$V$3,INDEX(MyData,D4906, E4906+1))))&gt;0,
SUMPRODUCT(--ISNUMBER(SEARCH('Chapter 2 (Generated)'!$B$4:$V$4,INDEX(MyData,D4906, E4906+1))))&gt;0)),
"        " &amp; INDEX(MyData,D4906, E4906+1),
"    " &amp; INDEX(MyData,D4906, E4906+1))</f>
        <v xml:space="preserve">        locations.dormHallParty,</v>
      </c>
    </row>
    <row r="4907" spans="4:7" x14ac:dyDescent="0.2">
      <c r="D4907" s="20">
        <f t="shared" si="76"/>
        <v>721</v>
      </c>
      <c r="E4907" s="20">
        <f>MIN(IF(MOD(ROWS($A$2:A4907),$A$2)=0,E4906+1, E4906), $B$2-1)</f>
        <v>5</v>
      </c>
      <c r="G4907" s="2" t="str">
        <f>IF(NOT(OR(
SUMPRODUCT(--ISNUMBER(SEARCH('Chapter 2 (Generated)'!$B$3:$V$3,INDEX(MyData,D4907, E4907+1))))&gt;0,
SUMPRODUCT(--ISNUMBER(SEARCH('Chapter 2 (Generated)'!$B$4:$V$4,INDEX(MyData,D4907, E4907+1))))&gt;0)),
"        " &amp; INDEX(MyData,D4907, E4907+1),
"    " &amp; INDEX(MyData,D4907, E4907+1))</f>
        <v xml:space="preserve">        locations.dormHallParty,</v>
      </c>
    </row>
    <row r="4908" spans="4:7" x14ac:dyDescent="0.2">
      <c r="D4908" s="20">
        <f t="shared" si="76"/>
        <v>722</v>
      </c>
      <c r="E4908" s="20">
        <f>MIN(IF(MOD(ROWS($A$2:A4908),$A$2)=0,E4907+1, E4907), $B$2-1)</f>
        <v>5</v>
      </c>
      <c r="G4908" s="2" t="str">
        <f>IF(NOT(OR(
SUMPRODUCT(--ISNUMBER(SEARCH('Chapter 2 (Generated)'!$B$3:$V$3,INDEX(MyData,D4908, E4908+1))))&gt;0,
SUMPRODUCT(--ISNUMBER(SEARCH('Chapter 2 (Generated)'!$B$4:$V$4,INDEX(MyData,D4908, E4908+1))))&gt;0)),
"        " &amp; INDEX(MyData,D4908, E4908+1),
"    " &amp; INDEX(MyData,D4908, E4908+1))</f>
        <v xml:space="preserve">        locations.dormHallParty,</v>
      </c>
    </row>
    <row r="4909" spans="4:7" x14ac:dyDescent="0.2">
      <c r="D4909" s="20">
        <f t="shared" si="76"/>
        <v>723</v>
      </c>
      <c r="E4909" s="20">
        <f>MIN(IF(MOD(ROWS($A$2:A4909),$A$2)=0,E4908+1, E4908), $B$2-1)</f>
        <v>5</v>
      </c>
      <c r="G4909" s="2" t="str">
        <f>IF(NOT(OR(
SUMPRODUCT(--ISNUMBER(SEARCH('Chapter 2 (Generated)'!$B$3:$V$3,INDEX(MyData,D4909, E4909+1))))&gt;0,
SUMPRODUCT(--ISNUMBER(SEARCH('Chapter 2 (Generated)'!$B$4:$V$4,INDEX(MyData,D4909, E4909+1))))&gt;0)),
"        " &amp; INDEX(MyData,D4909, E4909+1),
"    " &amp; INDEX(MyData,D4909, E4909+1))</f>
        <v xml:space="preserve">        locations.dormHallParty,//720 </v>
      </c>
    </row>
    <row r="4910" spans="4:7" x14ac:dyDescent="0.2">
      <c r="D4910" s="20">
        <f t="shared" si="76"/>
        <v>724</v>
      </c>
      <c r="E4910" s="20">
        <f>MIN(IF(MOD(ROWS($A$2:A4910),$A$2)=0,E4909+1, E4909), $B$2-1)</f>
        <v>5</v>
      </c>
      <c r="G4910" s="2" t="str">
        <f>IF(NOT(OR(
SUMPRODUCT(--ISNUMBER(SEARCH('Chapter 2 (Generated)'!$B$3:$V$3,INDEX(MyData,D4910, E4910+1))))&gt;0,
SUMPRODUCT(--ISNUMBER(SEARCH('Chapter 2 (Generated)'!$B$4:$V$4,INDEX(MyData,D4910, E4910+1))))&gt;0)),
"        " &amp; INDEX(MyData,D4910, E4910+1),
"    " &amp; INDEX(MyData,D4910, E4910+1))</f>
        <v xml:space="preserve">        locations.dormHallParty,</v>
      </c>
    </row>
    <row r="4911" spans="4:7" x14ac:dyDescent="0.2">
      <c r="D4911" s="20">
        <f t="shared" si="76"/>
        <v>725</v>
      </c>
      <c r="E4911" s="20">
        <f>MIN(IF(MOD(ROWS($A$2:A4911),$A$2)=0,E4910+1, E4910), $B$2-1)</f>
        <v>5</v>
      </c>
      <c r="G4911" s="2" t="str">
        <f>IF(NOT(OR(
SUMPRODUCT(--ISNUMBER(SEARCH('Chapter 2 (Generated)'!$B$3:$V$3,INDEX(MyData,D4911, E4911+1))))&gt;0,
SUMPRODUCT(--ISNUMBER(SEARCH('Chapter 2 (Generated)'!$B$4:$V$4,INDEX(MyData,D4911, E4911+1))))&gt;0)),
"        " &amp; INDEX(MyData,D4911, E4911+1),
"    " &amp; INDEX(MyData,D4911, E4911+1))</f>
        <v xml:space="preserve">        locations.dormHallParty,</v>
      </c>
    </row>
    <row r="4912" spans="4:7" x14ac:dyDescent="0.2">
      <c r="D4912" s="20">
        <f t="shared" si="76"/>
        <v>726</v>
      </c>
      <c r="E4912" s="20">
        <f>MIN(IF(MOD(ROWS($A$2:A4912),$A$2)=0,E4911+1, E4911), $B$2-1)</f>
        <v>5</v>
      </c>
      <c r="G4912" s="2" t="str">
        <f>IF(NOT(OR(
SUMPRODUCT(--ISNUMBER(SEARCH('Chapter 2 (Generated)'!$B$3:$V$3,INDEX(MyData,D4912, E4912+1))))&gt;0,
SUMPRODUCT(--ISNUMBER(SEARCH('Chapter 2 (Generated)'!$B$4:$V$4,INDEX(MyData,D4912, E4912+1))))&gt;0)),
"        " &amp; INDEX(MyData,D4912, E4912+1),
"    " &amp; INDEX(MyData,D4912, E4912+1))</f>
        <v xml:space="preserve">        locations.dormHallParty,</v>
      </c>
    </row>
    <row r="4913" spans="4:7" x14ac:dyDescent="0.2">
      <c r="D4913" s="20">
        <f t="shared" si="76"/>
        <v>727</v>
      </c>
      <c r="E4913" s="20">
        <f>MIN(IF(MOD(ROWS($A$2:A4913),$A$2)=0,E4912+1, E4912), $B$2-1)</f>
        <v>5</v>
      </c>
      <c r="G4913" s="2" t="str">
        <f>IF(NOT(OR(
SUMPRODUCT(--ISNUMBER(SEARCH('Chapter 2 (Generated)'!$B$3:$V$3,INDEX(MyData,D4913, E4913+1))))&gt;0,
SUMPRODUCT(--ISNUMBER(SEARCH('Chapter 2 (Generated)'!$B$4:$V$4,INDEX(MyData,D4913, E4913+1))))&gt;0)),
"        " &amp; INDEX(MyData,D4913, E4913+1),
"    " &amp; INDEX(MyData,D4913, E4913+1))</f>
        <v xml:space="preserve">        locations.dormHallParty,</v>
      </c>
    </row>
    <row r="4914" spans="4:7" x14ac:dyDescent="0.2">
      <c r="D4914" s="20">
        <f t="shared" si="76"/>
        <v>728</v>
      </c>
      <c r="E4914" s="20">
        <f>MIN(IF(MOD(ROWS($A$2:A4914),$A$2)=0,E4913+1, E4913), $B$2-1)</f>
        <v>5</v>
      </c>
      <c r="G4914" s="2" t="str">
        <f>IF(NOT(OR(
SUMPRODUCT(--ISNUMBER(SEARCH('Chapter 2 (Generated)'!$B$3:$V$3,INDEX(MyData,D4914, E4914+1))))&gt;0,
SUMPRODUCT(--ISNUMBER(SEARCH('Chapter 2 (Generated)'!$B$4:$V$4,INDEX(MyData,D4914, E4914+1))))&gt;0)),
"        " &amp; INDEX(MyData,D4914, E4914+1),
"    " &amp; INDEX(MyData,D4914, E4914+1))</f>
        <v xml:space="preserve">        locations.dormHallParty,//725 </v>
      </c>
    </row>
    <row r="4915" spans="4:7" x14ac:dyDescent="0.2">
      <c r="D4915" s="20">
        <f t="shared" si="76"/>
        <v>729</v>
      </c>
      <c r="E4915" s="20">
        <f>MIN(IF(MOD(ROWS($A$2:A4915),$A$2)=0,E4914+1, E4914), $B$2-1)</f>
        <v>5</v>
      </c>
      <c r="G4915" s="2" t="str">
        <f>IF(NOT(OR(
SUMPRODUCT(--ISNUMBER(SEARCH('Chapter 2 (Generated)'!$B$3:$V$3,INDEX(MyData,D4915, E4915+1))))&gt;0,
SUMPRODUCT(--ISNUMBER(SEARCH('Chapter 2 (Generated)'!$B$4:$V$4,INDEX(MyData,D4915, E4915+1))))&gt;0)),
"        " &amp; INDEX(MyData,D4915, E4915+1),
"    " &amp; INDEX(MyData,D4915, E4915+1))</f>
        <v xml:space="preserve">        locations.dormHallParty,</v>
      </c>
    </row>
    <row r="4916" spans="4:7" x14ac:dyDescent="0.2">
      <c r="D4916" s="20">
        <f t="shared" si="76"/>
        <v>730</v>
      </c>
      <c r="E4916" s="20">
        <f>MIN(IF(MOD(ROWS($A$2:A4916),$A$2)=0,E4915+1, E4915), $B$2-1)</f>
        <v>5</v>
      </c>
      <c r="G4916" s="2" t="str">
        <f>IF(NOT(OR(
SUMPRODUCT(--ISNUMBER(SEARCH('Chapter 2 (Generated)'!$B$3:$V$3,INDEX(MyData,D4916, E4916+1))))&gt;0,
SUMPRODUCT(--ISNUMBER(SEARCH('Chapter 2 (Generated)'!$B$4:$V$4,INDEX(MyData,D4916, E4916+1))))&gt;0)),
"        " &amp; INDEX(MyData,D4916, E4916+1),
"    " &amp; INDEX(MyData,D4916, E4916+1))</f>
        <v xml:space="preserve">        locations.dormHallParty,</v>
      </c>
    </row>
    <row r="4917" spans="4:7" x14ac:dyDescent="0.2">
      <c r="D4917" s="20">
        <f t="shared" si="76"/>
        <v>731</v>
      </c>
      <c r="E4917" s="20">
        <f>MIN(IF(MOD(ROWS($A$2:A4917),$A$2)=0,E4916+1, E4916), $B$2-1)</f>
        <v>5</v>
      </c>
      <c r="G4917" s="2" t="str">
        <f>IF(NOT(OR(
SUMPRODUCT(--ISNUMBER(SEARCH('Chapter 2 (Generated)'!$B$3:$V$3,INDEX(MyData,D4917, E4917+1))))&gt;0,
SUMPRODUCT(--ISNUMBER(SEARCH('Chapter 2 (Generated)'!$B$4:$V$4,INDEX(MyData,D4917, E4917+1))))&gt;0)),
"        " &amp; INDEX(MyData,D4917, E4917+1),
"    " &amp; INDEX(MyData,D4917, E4917+1))</f>
        <v xml:space="preserve">        locations.dormHallParty,</v>
      </c>
    </row>
    <row r="4918" spans="4:7" x14ac:dyDescent="0.2">
      <c r="D4918" s="20">
        <f t="shared" si="76"/>
        <v>732</v>
      </c>
      <c r="E4918" s="20">
        <f>MIN(IF(MOD(ROWS($A$2:A4918),$A$2)=0,E4917+1, E4917), $B$2-1)</f>
        <v>5</v>
      </c>
      <c r="G4918" s="2" t="str">
        <f>IF(NOT(OR(
SUMPRODUCT(--ISNUMBER(SEARCH('Chapter 2 (Generated)'!$B$3:$V$3,INDEX(MyData,D4918, E4918+1))))&gt;0,
SUMPRODUCT(--ISNUMBER(SEARCH('Chapter 2 (Generated)'!$B$4:$V$4,INDEX(MyData,D4918, E4918+1))))&gt;0)),
"        " &amp; INDEX(MyData,D4918, E4918+1),
"    " &amp; INDEX(MyData,D4918, E4918+1))</f>
        <v xml:space="preserve">        locations.dormHallParty,</v>
      </c>
    </row>
    <row r="4919" spans="4:7" x14ac:dyDescent="0.2">
      <c r="D4919" s="20">
        <f t="shared" si="76"/>
        <v>733</v>
      </c>
      <c r="E4919" s="20">
        <f>MIN(IF(MOD(ROWS($A$2:A4919),$A$2)=0,E4918+1, E4918), $B$2-1)</f>
        <v>5</v>
      </c>
      <c r="G4919" s="2" t="str">
        <f>IF(NOT(OR(
SUMPRODUCT(--ISNUMBER(SEARCH('Chapter 2 (Generated)'!$B$3:$V$3,INDEX(MyData,D4919, E4919+1))))&gt;0,
SUMPRODUCT(--ISNUMBER(SEARCH('Chapter 2 (Generated)'!$B$4:$V$4,INDEX(MyData,D4919, E4919+1))))&gt;0)),
"        " &amp; INDEX(MyData,D4919, E4919+1),
"    " &amp; INDEX(MyData,D4919, E4919+1))</f>
        <v xml:space="preserve">        locations.dormHallParty,//730 </v>
      </c>
    </row>
    <row r="4920" spans="4:7" x14ac:dyDescent="0.2">
      <c r="D4920" s="20">
        <f t="shared" si="76"/>
        <v>734</v>
      </c>
      <c r="E4920" s="20">
        <f>MIN(IF(MOD(ROWS($A$2:A4920),$A$2)=0,E4919+1, E4919), $B$2-1)</f>
        <v>5</v>
      </c>
      <c r="G4920" s="2" t="str">
        <f>IF(NOT(OR(
SUMPRODUCT(--ISNUMBER(SEARCH('Chapter 2 (Generated)'!$B$3:$V$3,INDEX(MyData,D4920, E4920+1))))&gt;0,
SUMPRODUCT(--ISNUMBER(SEARCH('Chapter 2 (Generated)'!$B$4:$V$4,INDEX(MyData,D4920, E4920+1))))&gt;0)),
"        " &amp; INDEX(MyData,D4920, E4920+1),
"    " &amp; INDEX(MyData,D4920, E4920+1))</f>
        <v xml:space="preserve">        locations.dormHallParty,</v>
      </c>
    </row>
    <row r="4921" spans="4:7" x14ac:dyDescent="0.2">
      <c r="D4921" s="20">
        <f t="shared" si="76"/>
        <v>735</v>
      </c>
      <c r="E4921" s="20">
        <f>MIN(IF(MOD(ROWS($A$2:A4921),$A$2)=0,E4920+1, E4920), $B$2-1)</f>
        <v>5</v>
      </c>
      <c r="G4921" s="2" t="str">
        <f>IF(NOT(OR(
SUMPRODUCT(--ISNUMBER(SEARCH('Chapter 2 (Generated)'!$B$3:$V$3,INDEX(MyData,D4921, E4921+1))))&gt;0,
SUMPRODUCT(--ISNUMBER(SEARCH('Chapter 2 (Generated)'!$B$4:$V$4,INDEX(MyData,D4921, E4921+1))))&gt;0)),
"        " &amp; INDEX(MyData,D4921, E4921+1),
"    " &amp; INDEX(MyData,D4921, E4921+1))</f>
        <v xml:space="preserve">        locations.dormHallParty,</v>
      </c>
    </row>
    <row r="4922" spans="4:7" x14ac:dyDescent="0.2">
      <c r="D4922" s="20">
        <f t="shared" si="76"/>
        <v>736</v>
      </c>
      <c r="E4922" s="20">
        <f>MIN(IF(MOD(ROWS($A$2:A4922),$A$2)=0,E4921+1, E4921), $B$2-1)</f>
        <v>5</v>
      </c>
      <c r="G4922" s="2" t="str">
        <f>IF(NOT(OR(
SUMPRODUCT(--ISNUMBER(SEARCH('Chapter 2 (Generated)'!$B$3:$V$3,INDEX(MyData,D4922, E4922+1))))&gt;0,
SUMPRODUCT(--ISNUMBER(SEARCH('Chapter 2 (Generated)'!$B$4:$V$4,INDEX(MyData,D4922, E4922+1))))&gt;0)),
"        " &amp; INDEX(MyData,D4922, E4922+1),
"    " &amp; INDEX(MyData,D4922, E4922+1))</f>
        <v xml:space="preserve">        locations.dormHallParty,</v>
      </c>
    </row>
    <row r="4923" spans="4:7" x14ac:dyDescent="0.2">
      <c r="D4923" s="20">
        <f t="shared" si="76"/>
        <v>737</v>
      </c>
      <c r="E4923" s="20">
        <f>MIN(IF(MOD(ROWS($A$2:A4923),$A$2)=0,E4922+1, E4922), $B$2-1)</f>
        <v>5</v>
      </c>
      <c r="G4923" s="2" t="str">
        <f>IF(NOT(OR(
SUMPRODUCT(--ISNUMBER(SEARCH('Chapter 2 (Generated)'!$B$3:$V$3,INDEX(MyData,D4923, E4923+1))))&gt;0,
SUMPRODUCT(--ISNUMBER(SEARCH('Chapter 2 (Generated)'!$B$4:$V$4,INDEX(MyData,D4923, E4923+1))))&gt;0)),
"        " &amp; INDEX(MyData,D4923, E4923+1),
"    " &amp; INDEX(MyData,D4923, E4923+1))</f>
        <v xml:space="preserve">        locations.dormHallParty,</v>
      </c>
    </row>
    <row r="4924" spans="4:7" x14ac:dyDescent="0.2">
      <c r="D4924" s="20">
        <f t="shared" si="76"/>
        <v>738</v>
      </c>
      <c r="E4924" s="20">
        <f>MIN(IF(MOD(ROWS($A$2:A4924),$A$2)=0,E4923+1, E4923), $B$2-1)</f>
        <v>5</v>
      </c>
      <c r="G4924" s="2" t="str">
        <f>IF(NOT(OR(
SUMPRODUCT(--ISNUMBER(SEARCH('Chapter 2 (Generated)'!$B$3:$V$3,INDEX(MyData,D4924, E4924+1))))&gt;0,
SUMPRODUCT(--ISNUMBER(SEARCH('Chapter 2 (Generated)'!$B$4:$V$4,INDEX(MyData,D4924, E4924+1))))&gt;0)),
"        " &amp; INDEX(MyData,D4924, E4924+1),
"    " &amp; INDEX(MyData,D4924, E4924+1))</f>
        <v xml:space="preserve">        locations.dormHallParty,//735 </v>
      </c>
    </row>
    <row r="4925" spans="4:7" x14ac:dyDescent="0.2">
      <c r="D4925" s="20">
        <f t="shared" si="76"/>
        <v>739</v>
      </c>
      <c r="E4925" s="20">
        <f>MIN(IF(MOD(ROWS($A$2:A4925),$A$2)=0,E4924+1, E4924), $B$2-1)</f>
        <v>5</v>
      </c>
      <c r="G4925" s="2" t="str">
        <f>IF(NOT(OR(
SUMPRODUCT(--ISNUMBER(SEARCH('Chapter 2 (Generated)'!$B$3:$V$3,INDEX(MyData,D4925, E4925+1))))&gt;0,
SUMPRODUCT(--ISNUMBER(SEARCH('Chapter 2 (Generated)'!$B$4:$V$4,INDEX(MyData,D4925, E4925+1))))&gt;0)),
"        " &amp; INDEX(MyData,D4925, E4925+1),
"    " &amp; INDEX(MyData,D4925, E4925+1))</f>
        <v xml:space="preserve">        locations.dormHallParty,</v>
      </c>
    </row>
    <row r="4926" spans="4:7" x14ac:dyDescent="0.2">
      <c r="D4926" s="20">
        <f t="shared" si="76"/>
        <v>740</v>
      </c>
      <c r="E4926" s="20">
        <f>MIN(IF(MOD(ROWS($A$2:A4926),$A$2)=0,E4925+1, E4925), $B$2-1)</f>
        <v>5</v>
      </c>
      <c r="G4926" s="2" t="str">
        <f>IF(NOT(OR(
SUMPRODUCT(--ISNUMBER(SEARCH('Chapter 2 (Generated)'!$B$3:$V$3,INDEX(MyData,D4926, E4926+1))))&gt;0,
SUMPRODUCT(--ISNUMBER(SEARCH('Chapter 2 (Generated)'!$B$4:$V$4,INDEX(MyData,D4926, E4926+1))))&gt;0)),
"        " &amp; INDEX(MyData,D4926, E4926+1),
"    " &amp; INDEX(MyData,D4926, E4926+1))</f>
        <v xml:space="preserve">        locations.dormHallParty,</v>
      </c>
    </row>
    <row r="4927" spans="4:7" x14ac:dyDescent="0.2">
      <c r="D4927" s="20">
        <f t="shared" si="76"/>
        <v>741</v>
      </c>
      <c r="E4927" s="20">
        <f>MIN(IF(MOD(ROWS($A$2:A4927),$A$2)=0,E4926+1, E4926), $B$2-1)</f>
        <v>5</v>
      </c>
      <c r="G4927" s="2" t="str">
        <f>IF(NOT(OR(
SUMPRODUCT(--ISNUMBER(SEARCH('Chapter 2 (Generated)'!$B$3:$V$3,INDEX(MyData,D4927, E4927+1))))&gt;0,
SUMPRODUCT(--ISNUMBER(SEARCH('Chapter 2 (Generated)'!$B$4:$V$4,INDEX(MyData,D4927, E4927+1))))&gt;0)),
"        " &amp; INDEX(MyData,D4927, E4927+1),
"    " &amp; INDEX(MyData,D4927, E4927+1))</f>
        <v xml:space="preserve">        locations.dormHallParty,</v>
      </c>
    </row>
    <row r="4928" spans="4:7" x14ac:dyDescent="0.2">
      <c r="D4928" s="20">
        <f t="shared" si="76"/>
        <v>742</v>
      </c>
      <c r="E4928" s="20">
        <f>MIN(IF(MOD(ROWS($A$2:A4928),$A$2)=0,E4927+1, E4927), $B$2-1)</f>
        <v>5</v>
      </c>
      <c r="G4928" s="2" t="str">
        <f>IF(NOT(OR(
SUMPRODUCT(--ISNUMBER(SEARCH('Chapter 2 (Generated)'!$B$3:$V$3,INDEX(MyData,D4928, E4928+1))))&gt;0,
SUMPRODUCT(--ISNUMBER(SEARCH('Chapter 2 (Generated)'!$B$4:$V$4,INDEX(MyData,D4928, E4928+1))))&gt;0)),
"        " &amp; INDEX(MyData,D4928, E4928+1),
"    " &amp; INDEX(MyData,D4928, E4928+1))</f>
        <v xml:space="preserve">        locations.dormHallParty,</v>
      </c>
    </row>
    <row r="4929" spans="4:7" x14ac:dyDescent="0.2">
      <c r="D4929" s="20">
        <f t="shared" si="76"/>
        <v>743</v>
      </c>
      <c r="E4929" s="20">
        <f>MIN(IF(MOD(ROWS($A$2:A4929),$A$2)=0,E4928+1, E4928), $B$2-1)</f>
        <v>5</v>
      </c>
      <c r="G4929" s="2" t="str">
        <f>IF(NOT(OR(
SUMPRODUCT(--ISNUMBER(SEARCH('Chapter 2 (Generated)'!$B$3:$V$3,INDEX(MyData,D4929, E4929+1))))&gt;0,
SUMPRODUCT(--ISNUMBER(SEARCH('Chapter 2 (Generated)'!$B$4:$V$4,INDEX(MyData,D4929, E4929+1))))&gt;0)),
"        " &amp; INDEX(MyData,D4929, E4929+1),
"    " &amp; INDEX(MyData,D4929, E4929+1))</f>
        <v xml:space="preserve">        locations.dormHallParty,//740 </v>
      </c>
    </row>
    <row r="4930" spans="4:7" x14ac:dyDescent="0.2">
      <c r="D4930" s="20">
        <f t="shared" ref="D4930:D4993" si="77">MOD(ROW(D4929)-1+ROWS(MyData),ROWS(MyData))+1</f>
        <v>744</v>
      </c>
      <c r="E4930" s="20">
        <f>MIN(IF(MOD(ROWS($A$2:A4930),$A$2)=0,E4929+1, E4929), $B$2-1)</f>
        <v>5</v>
      </c>
      <c r="G4930" s="2" t="str">
        <f>IF(NOT(OR(
SUMPRODUCT(--ISNUMBER(SEARCH('Chapter 2 (Generated)'!$B$3:$V$3,INDEX(MyData,D4930, E4930+1))))&gt;0,
SUMPRODUCT(--ISNUMBER(SEARCH('Chapter 2 (Generated)'!$B$4:$V$4,INDEX(MyData,D4930, E4930+1))))&gt;0)),
"        " &amp; INDEX(MyData,D4930, E4930+1),
"    " &amp; INDEX(MyData,D4930, E4930+1))</f>
        <v xml:space="preserve">        locations.dormHallParty,</v>
      </c>
    </row>
    <row r="4931" spans="4:7" x14ac:dyDescent="0.2">
      <c r="D4931" s="20">
        <f t="shared" si="77"/>
        <v>745</v>
      </c>
      <c r="E4931" s="20">
        <f>MIN(IF(MOD(ROWS($A$2:A4931),$A$2)=0,E4930+1, E4930), $B$2-1)</f>
        <v>5</v>
      </c>
      <c r="G4931" s="2" t="str">
        <f>IF(NOT(OR(
SUMPRODUCT(--ISNUMBER(SEARCH('Chapter 2 (Generated)'!$B$3:$V$3,INDEX(MyData,D4931, E4931+1))))&gt;0,
SUMPRODUCT(--ISNUMBER(SEARCH('Chapter 2 (Generated)'!$B$4:$V$4,INDEX(MyData,D4931, E4931+1))))&gt;0)),
"        " &amp; INDEX(MyData,D4931, E4931+1),
"    " &amp; INDEX(MyData,D4931, E4931+1))</f>
        <v xml:space="preserve">        locations.dormHallParty,</v>
      </c>
    </row>
    <row r="4932" spans="4:7" x14ac:dyDescent="0.2">
      <c r="D4932" s="20">
        <f t="shared" si="77"/>
        <v>746</v>
      </c>
      <c r="E4932" s="20">
        <f>MIN(IF(MOD(ROWS($A$2:A4932),$A$2)=0,E4931+1, E4931), $B$2-1)</f>
        <v>5</v>
      </c>
      <c r="G4932" s="2" t="str">
        <f>IF(NOT(OR(
SUMPRODUCT(--ISNUMBER(SEARCH('Chapter 2 (Generated)'!$B$3:$V$3,INDEX(MyData,D4932, E4932+1))))&gt;0,
SUMPRODUCT(--ISNUMBER(SEARCH('Chapter 2 (Generated)'!$B$4:$V$4,INDEX(MyData,D4932, E4932+1))))&gt;0)),
"        " &amp; INDEX(MyData,D4932, E4932+1),
"    " &amp; INDEX(MyData,D4932, E4932+1))</f>
        <v xml:space="preserve">        locations.dormHallParty,</v>
      </c>
    </row>
    <row r="4933" spans="4:7" x14ac:dyDescent="0.2">
      <c r="D4933" s="20">
        <f t="shared" si="77"/>
        <v>747</v>
      </c>
      <c r="E4933" s="20">
        <f>MIN(IF(MOD(ROWS($A$2:A4933),$A$2)=0,E4932+1, E4932), $B$2-1)</f>
        <v>5</v>
      </c>
      <c r="G4933" s="2" t="str">
        <f>IF(NOT(OR(
SUMPRODUCT(--ISNUMBER(SEARCH('Chapter 2 (Generated)'!$B$3:$V$3,INDEX(MyData,D4933, E4933+1))))&gt;0,
SUMPRODUCT(--ISNUMBER(SEARCH('Chapter 2 (Generated)'!$B$4:$V$4,INDEX(MyData,D4933, E4933+1))))&gt;0)),
"        " &amp; INDEX(MyData,D4933, E4933+1),
"    " &amp; INDEX(MyData,D4933, E4933+1))</f>
        <v xml:space="preserve">        locations.dormHallParty,</v>
      </c>
    </row>
    <row r="4934" spans="4:7" x14ac:dyDescent="0.2">
      <c r="D4934" s="20">
        <f t="shared" si="77"/>
        <v>748</v>
      </c>
      <c r="E4934" s="20">
        <f>MIN(IF(MOD(ROWS($A$2:A4934),$A$2)=0,E4933+1, E4933), $B$2-1)</f>
        <v>5</v>
      </c>
      <c r="G4934" s="2" t="str">
        <f>IF(NOT(OR(
SUMPRODUCT(--ISNUMBER(SEARCH('Chapter 2 (Generated)'!$B$3:$V$3,INDEX(MyData,D4934, E4934+1))))&gt;0,
SUMPRODUCT(--ISNUMBER(SEARCH('Chapter 2 (Generated)'!$B$4:$V$4,INDEX(MyData,D4934, E4934+1))))&gt;0)),
"        " &amp; INDEX(MyData,D4934, E4934+1),
"    " &amp; INDEX(MyData,D4934, E4934+1))</f>
        <v xml:space="preserve">        locations.dormHallParty,//745 </v>
      </c>
    </row>
    <row r="4935" spans="4:7" x14ac:dyDescent="0.2">
      <c r="D4935" s="20">
        <f t="shared" si="77"/>
        <v>749</v>
      </c>
      <c r="E4935" s="20">
        <f>MIN(IF(MOD(ROWS($A$2:A4935),$A$2)=0,E4934+1, E4934), $B$2-1)</f>
        <v>5</v>
      </c>
      <c r="G4935" s="2" t="str">
        <f>IF(NOT(OR(
SUMPRODUCT(--ISNUMBER(SEARCH('Chapter 2 (Generated)'!$B$3:$V$3,INDEX(MyData,D4935, E4935+1))))&gt;0,
SUMPRODUCT(--ISNUMBER(SEARCH('Chapter 2 (Generated)'!$B$4:$V$4,INDEX(MyData,D4935, E4935+1))))&gt;0)),
"        " &amp; INDEX(MyData,D4935, E4935+1),
"    " &amp; INDEX(MyData,D4935, E4935+1))</f>
        <v xml:space="preserve">        locations.dormHallParty,</v>
      </c>
    </row>
    <row r="4936" spans="4:7" x14ac:dyDescent="0.2">
      <c r="D4936" s="20">
        <f t="shared" si="77"/>
        <v>750</v>
      </c>
      <c r="E4936" s="20">
        <f>MIN(IF(MOD(ROWS($A$2:A4936),$A$2)=0,E4935+1, E4935), $B$2-1)</f>
        <v>5</v>
      </c>
      <c r="G4936" s="2" t="str">
        <f>IF(NOT(OR(
SUMPRODUCT(--ISNUMBER(SEARCH('Chapter 2 (Generated)'!$B$3:$V$3,INDEX(MyData,D4936, E4936+1))))&gt;0,
SUMPRODUCT(--ISNUMBER(SEARCH('Chapter 2 (Generated)'!$B$4:$V$4,INDEX(MyData,D4936, E4936+1))))&gt;0)),
"        " &amp; INDEX(MyData,D4936, E4936+1),
"    " &amp; INDEX(MyData,D4936, E4936+1))</f>
        <v xml:space="preserve">        locations.dormHallParty,</v>
      </c>
    </row>
    <row r="4937" spans="4:7" x14ac:dyDescent="0.2">
      <c r="D4937" s="20">
        <f t="shared" si="77"/>
        <v>751</v>
      </c>
      <c r="E4937" s="20">
        <f>MIN(IF(MOD(ROWS($A$2:A4937),$A$2)=0,E4936+1, E4936), $B$2-1)</f>
        <v>5</v>
      </c>
      <c r="G4937" s="2" t="str">
        <f>IF(NOT(OR(
SUMPRODUCT(--ISNUMBER(SEARCH('Chapter 2 (Generated)'!$B$3:$V$3,INDEX(MyData,D4937, E4937+1))))&gt;0,
SUMPRODUCT(--ISNUMBER(SEARCH('Chapter 2 (Generated)'!$B$4:$V$4,INDEX(MyData,D4937, E4937+1))))&gt;0)),
"        " &amp; INDEX(MyData,D4937, E4937+1),
"    " &amp; INDEX(MyData,D4937, E4937+1))</f>
        <v xml:space="preserve">        locations.dormHallParty,</v>
      </c>
    </row>
    <row r="4938" spans="4:7" x14ac:dyDescent="0.2">
      <c r="D4938" s="20">
        <f t="shared" si="77"/>
        <v>752</v>
      </c>
      <c r="E4938" s="20">
        <f>MIN(IF(MOD(ROWS($A$2:A4938),$A$2)=0,E4937+1, E4937), $B$2-1)</f>
        <v>5</v>
      </c>
      <c r="G4938" s="2" t="str">
        <f>IF(NOT(OR(
SUMPRODUCT(--ISNUMBER(SEARCH('Chapter 2 (Generated)'!$B$3:$V$3,INDEX(MyData,D4938, E4938+1))))&gt;0,
SUMPRODUCT(--ISNUMBER(SEARCH('Chapter 2 (Generated)'!$B$4:$V$4,INDEX(MyData,D4938, E4938+1))))&gt;0)),
"        " &amp; INDEX(MyData,D4938, E4938+1),
"    " &amp; INDEX(MyData,D4938, E4938+1))</f>
        <v xml:space="preserve">        locations.dormHallParty,</v>
      </c>
    </row>
    <row r="4939" spans="4:7" x14ac:dyDescent="0.2">
      <c r="D4939" s="20">
        <f t="shared" si="77"/>
        <v>753</v>
      </c>
      <c r="E4939" s="20">
        <f>MIN(IF(MOD(ROWS($A$2:A4939),$A$2)=0,E4938+1, E4938), $B$2-1)</f>
        <v>5</v>
      </c>
      <c r="G4939" s="2" t="str">
        <f>IF(NOT(OR(
SUMPRODUCT(--ISNUMBER(SEARCH('Chapter 2 (Generated)'!$B$3:$V$3,INDEX(MyData,D4939, E4939+1))))&gt;0,
SUMPRODUCT(--ISNUMBER(SEARCH('Chapter 2 (Generated)'!$B$4:$V$4,INDEX(MyData,D4939, E4939+1))))&gt;0)),
"        " &amp; INDEX(MyData,D4939, E4939+1),
"    " &amp; INDEX(MyData,D4939, E4939+1))</f>
        <v xml:space="preserve">        locations.dormHallParty,//750 </v>
      </c>
    </row>
    <row r="4940" spans="4:7" x14ac:dyDescent="0.2">
      <c r="D4940" s="20">
        <f t="shared" si="77"/>
        <v>754</v>
      </c>
      <c r="E4940" s="20">
        <f>MIN(IF(MOD(ROWS($A$2:A4940),$A$2)=0,E4939+1, E4939), $B$2-1)</f>
        <v>5</v>
      </c>
      <c r="G4940" s="2" t="str">
        <f>IF(NOT(OR(
SUMPRODUCT(--ISNUMBER(SEARCH('Chapter 2 (Generated)'!$B$3:$V$3,INDEX(MyData,D4940, E4940+1))))&gt;0,
SUMPRODUCT(--ISNUMBER(SEARCH('Chapter 2 (Generated)'!$B$4:$V$4,INDEX(MyData,D4940, E4940+1))))&gt;0)),
"        " &amp; INDEX(MyData,D4940, E4940+1),
"    " &amp; INDEX(MyData,D4940, E4940+1))</f>
        <v xml:space="preserve">        locations.dormHallParty,</v>
      </c>
    </row>
    <row r="4941" spans="4:7" x14ac:dyDescent="0.2">
      <c r="D4941" s="20">
        <f t="shared" si="77"/>
        <v>755</v>
      </c>
      <c r="E4941" s="20">
        <f>MIN(IF(MOD(ROWS($A$2:A4941),$A$2)=0,E4940+1, E4940), $B$2-1)</f>
        <v>5</v>
      </c>
      <c r="G4941" s="2" t="str">
        <f>IF(NOT(OR(
SUMPRODUCT(--ISNUMBER(SEARCH('Chapter 2 (Generated)'!$B$3:$V$3,INDEX(MyData,D4941, E4941+1))))&gt;0,
SUMPRODUCT(--ISNUMBER(SEARCH('Chapter 2 (Generated)'!$B$4:$V$4,INDEX(MyData,D4941, E4941+1))))&gt;0)),
"        " &amp; INDEX(MyData,D4941, E4941+1),
"    " &amp; INDEX(MyData,D4941, E4941+1))</f>
        <v xml:space="preserve">        locations.dormHallParty,</v>
      </c>
    </row>
    <row r="4942" spans="4:7" x14ac:dyDescent="0.2">
      <c r="D4942" s="20">
        <f t="shared" si="77"/>
        <v>756</v>
      </c>
      <c r="E4942" s="20">
        <f>MIN(IF(MOD(ROWS($A$2:A4942),$A$2)=0,E4941+1, E4941), $B$2-1)</f>
        <v>5</v>
      </c>
      <c r="G4942" s="2" t="str">
        <f>IF(NOT(OR(
SUMPRODUCT(--ISNUMBER(SEARCH('Chapter 2 (Generated)'!$B$3:$V$3,INDEX(MyData,D4942, E4942+1))))&gt;0,
SUMPRODUCT(--ISNUMBER(SEARCH('Chapter 2 (Generated)'!$B$4:$V$4,INDEX(MyData,D4942, E4942+1))))&gt;0)),
"        " &amp; INDEX(MyData,D4942, E4942+1),
"    " &amp; INDEX(MyData,D4942, E4942+1))</f>
        <v xml:space="preserve">        locations.dormHallParty,</v>
      </c>
    </row>
    <row r="4943" spans="4:7" x14ac:dyDescent="0.2">
      <c r="D4943" s="20">
        <f t="shared" si="77"/>
        <v>757</v>
      </c>
      <c r="E4943" s="20">
        <f>MIN(IF(MOD(ROWS($A$2:A4943),$A$2)=0,E4942+1, E4942), $B$2-1)</f>
        <v>5</v>
      </c>
      <c r="G4943" s="2" t="str">
        <f>IF(NOT(OR(
SUMPRODUCT(--ISNUMBER(SEARCH('Chapter 2 (Generated)'!$B$3:$V$3,INDEX(MyData,D4943, E4943+1))))&gt;0,
SUMPRODUCT(--ISNUMBER(SEARCH('Chapter 2 (Generated)'!$B$4:$V$4,INDEX(MyData,D4943, E4943+1))))&gt;0)),
"        " &amp; INDEX(MyData,D4943, E4943+1),
"    " &amp; INDEX(MyData,D4943, E4943+1))</f>
        <v xml:space="preserve">        locations.dormHallParty,</v>
      </c>
    </row>
    <row r="4944" spans="4:7" x14ac:dyDescent="0.2">
      <c r="D4944" s="20">
        <f t="shared" si="77"/>
        <v>758</v>
      </c>
      <c r="E4944" s="20">
        <f>MIN(IF(MOD(ROWS($A$2:A4944),$A$2)=0,E4943+1, E4943), $B$2-1)</f>
        <v>5</v>
      </c>
      <c r="G4944" s="2" t="str">
        <f>IF(NOT(OR(
SUMPRODUCT(--ISNUMBER(SEARCH('Chapter 2 (Generated)'!$B$3:$V$3,INDEX(MyData,D4944, E4944+1))))&gt;0,
SUMPRODUCT(--ISNUMBER(SEARCH('Chapter 2 (Generated)'!$B$4:$V$4,INDEX(MyData,D4944, E4944+1))))&gt;0)),
"        " &amp; INDEX(MyData,D4944, E4944+1),
"    " &amp; INDEX(MyData,D4944, E4944+1))</f>
        <v xml:space="preserve">        locations.dormHallParty,//755 </v>
      </c>
    </row>
    <row r="4945" spans="4:7" x14ac:dyDescent="0.2">
      <c r="D4945" s="20">
        <f t="shared" si="77"/>
        <v>759</v>
      </c>
      <c r="E4945" s="20">
        <f>MIN(IF(MOD(ROWS($A$2:A4945),$A$2)=0,E4944+1, E4944), $B$2-1)</f>
        <v>5</v>
      </c>
      <c r="G4945" s="2" t="str">
        <f>IF(NOT(OR(
SUMPRODUCT(--ISNUMBER(SEARCH('Chapter 2 (Generated)'!$B$3:$V$3,INDEX(MyData,D4945, E4945+1))))&gt;0,
SUMPRODUCT(--ISNUMBER(SEARCH('Chapter 2 (Generated)'!$B$4:$V$4,INDEX(MyData,D4945, E4945+1))))&gt;0)),
"        " &amp; INDEX(MyData,D4945, E4945+1),
"    " &amp; INDEX(MyData,D4945, E4945+1))</f>
        <v xml:space="preserve">        locations.dormHallParty,</v>
      </c>
    </row>
    <row r="4946" spans="4:7" x14ac:dyDescent="0.2">
      <c r="D4946" s="20">
        <f t="shared" si="77"/>
        <v>760</v>
      </c>
      <c r="E4946" s="20">
        <f>MIN(IF(MOD(ROWS($A$2:A4946),$A$2)=0,E4945+1, E4945), $B$2-1)</f>
        <v>5</v>
      </c>
      <c r="G4946" s="2" t="str">
        <f>IF(NOT(OR(
SUMPRODUCT(--ISNUMBER(SEARCH('Chapter 2 (Generated)'!$B$3:$V$3,INDEX(MyData,D4946, E4946+1))))&gt;0,
SUMPRODUCT(--ISNUMBER(SEARCH('Chapter 2 (Generated)'!$B$4:$V$4,INDEX(MyData,D4946, E4946+1))))&gt;0)),
"        " &amp; INDEX(MyData,D4946, E4946+1),
"    " &amp; INDEX(MyData,D4946, E4946+1))</f>
        <v xml:space="preserve">        locations.dormHallParty,</v>
      </c>
    </row>
    <row r="4947" spans="4:7" x14ac:dyDescent="0.2">
      <c r="D4947" s="20">
        <f t="shared" si="77"/>
        <v>761</v>
      </c>
      <c r="E4947" s="20">
        <f>MIN(IF(MOD(ROWS($A$2:A4947),$A$2)=0,E4946+1, E4946), $B$2-1)</f>
        <v>5</v>
      </c>
      <c r="G4947" s="2" t="str">
        <f>IF(NOT(OR(
SUMPRODUCT(--ISNUMBER(SEARCH('Chapter 2 (Generated)'!$B$3:$V$3,INDEX(MyData,D4947, E4947+1))))&gt;0,
SUMPRODUCT(--ISNUMBER(SEARCH('Chapter 2 (Generated)'!$B$4:$V$4,INDEX(MyData,D4947, E4947+1))))&gt;0)),
"        " &amp; INDEX(MyData,D4947, E4947+1),
"    " &amp; INDEX(MyData,D4947, E4947+1))</f>
        <v xml:space="preserve">        locations.dormHallParty,</v>
      </c>
    </row>
    <row r="4948" spans="4:7" x14ac:dyDescent="0.2">
      <c r="D4948" s="20">
        <f t="shared" si="77"/>
        <v>762</v>
      </c>
      <c r="E4948" s="20">
        <f>MIN(IF(MOD(ROWS($A$2:A4948),$A$2)=0,E4947+1, E4947), $B$2-1)</f>
        <v>5</v>
      </c>
      <c r="G4948" s="2" t="str">
        <f>IF(NOT(OR(
SUMPRODUCT(--ISNUMBER(SEARCH('Chapter 2 (Generated)'!$B$3:$V$3,INDEX(MyData,D4948, E4948+1))))&gt;0,
SUMPRODUCT(--ISNUMBER(SEARCH('Chapter 2 (Generated)'!$B$4:$V$4,INDEX(MyData,D4948, E4948+1))))&gt;0)),
"        " &amp; INDEX(MyData,D4948, E4948+1),
"    " &amp; INDEX(MyData,D4948, E4948+1))</f>
        <v xml:space="preserve">        locations.dormHallParty,</v>
      </c>
    </row>
    <row r="4949" spans="4:7" x14ac:dyDescent="0.2">
      <c r="D4949" s="20">
        <f t="shared" si="77"/>
        <v>763</v>
      </c>
      <c r="E4949" s="20">
        <f>MIN(IF(MOD(ROWS($A$2:A4949),$A$2)=0,E4948+1, E4948), $B$2-1)</f>
        <v>5</v>
      </c>
      <c r="G4949" s="2" t="str">
        <f>IF(NOT(OR(
SUMPRODUCT(--ISNUMBER(SEARCH('Chapter 2 (Generated)'!$B$3:$V$3,INDEX(MyData,D4949, E4949+1))))&gt;0,
SUMPRODUCT(--ISNUMBER(SEARCH('Chapter 2 (Generated)'!$B$4:$V$4,INDEX(MyData,D4949, E4949+1))))&gt;0)),
"        " &amp; INDEX(MyData,D4949, E4949+1),
"    " &amp; INDEX(MyData,D4949, E4949+1))</f>
        <v xml:space="preserve">        locations.dormHallParty,//760 </v>
      </c>
    </row>
    <row r="4950" spans="4:7" x14ac:dyDescent="0.2">
      <c r="D4950" s="20">
        <f t="shared" si="77"/>
        <v>764</v>
      </c>
      <c r="E4950" s="20">
        <f>MIN(IF(MOD(ROWS($A$2:A4950),$A$2)=0,E4949+1, E4949), $B$2-1)</f>
        <v>5</v>
      </c>
      <c r="G4950" s="2" t="str">
        <f>IF(NOT(OR(
SUMPRODUCT(--ISNUMBER(SEARCH('Chapter 2 (Generated)'!$B$3:$V$3,INDEX(MyData,D4950, E4950+1))))&gt;0,
SUMPRODUCT(--ISNUMBER(SEARCH('Chapter 2 (Generated)'!$B$4:$V$4,INDEX(MyData,D4950, E4950+1))))&gt;0)),
"        " &amp; INDEX(MyData,D4950, E4950+1),
"    " &amp; INDEX(MyData,D4950, E4950+1))</f>
        <v xml:space="preserve">        locations.dormHallParty,</v>
      </c>
    </row>
    <row r="4951" spans="4:7" x14ac:dyDescent="0.2">
      <c r="D4951" s="20">
        <f t="shared" si="77"/>
        <v>765</v>
      </c>
      <c r="E4951" s="20">
        <f>MIN(IF(MOD(ROWS($A$2:A4951),$A$2)=0,E4950+1, E4950), $B$2-1)</f>
        <v>5</v>
      </c>
      <c r="G4951" s="2" t="str">
        <f>IF(NOT(OR(
SUMPRODUCT(--ISNUMBER(SEARCH('Chapter 2 (Generated)'!$B$3:$V$3,INDEX(MyData,D4951, E4951+1))))&gt;0,
SUMPRODUCT(--ISNUMBER(SEARCH('Chapter 2 (Generated)'!$B$4:$V$4,INDEX(MyData,D4951, E4951+1))))&gt;0)),
"        " &amp; INDEX(MyData,D4951, E4951+1),
"    " &amp; INDEX(MyData,D4951, E4951+1))</f>
        <v xml:space="preserve">        locations.dormHallParty,</v>
      </c>
    </row>
    <row r="4952" spans="4:7" x14ac:dyDescent="0.2">
      <c r="D4952" s="20">
        <f t="shared" si="77"/>
        <v>766</v>
      </c>
      <c r="E4952" s="20">
        <f>MIN(IF(MOD(ROWS($A$2:A4952),$A$2)=0,E4951+1, E4951), $B$2-1)</f>
        <v>5</v>
      </c>
      <c r="G4952" s="2" t="str">
        <f>IF(NOT(OR(
SUMPRODUCT(--ISNUMBER(SEARCH('Chapter 2 (Generated)'!$B$3:$V$3,INDEX(MyData,D4952, E4952+1))))&gt;0,
SUMPRODUCT(--ISNUMBER(SEARCH('Chapter 2 (Generated)'!$B$4:$V$4,INDEX(MyData,D4952, E4952+1))))&gt;0)),
"        " &amp; INDEX(MyData,D4952, E4952+1),
"    " &amp; INDEX(MyData,D4952, E4952+1))</f>
        <v xml:space="preserve">        locations.dormHallParty,</v>
      </c>
    </row>
    <row r="4953" spans="4:7" x14ac:dyDescent="0.2">
      <c r="D4953" s="20">
        <f t="shared" si="77"/>
        <v>767</v>
      </c>
      <c r="E4953" s="20">
        <f>MIN(IF(MOD(ROWS($A$2:A4953),$A$2)=0,E4952+1, E4952), $B$2-1)</f>
        <v>5</v>
      </c>
      <c r="G4953" s="2" t="str">
        <f>IF(NOT(OR(
SUMPRODUCT(--ISNUMBER(SEARCH('Chapter 2 (Generated)'!$B$3:$V$3,INDEX(MyData,D4953, E4953+1))))&gt;0,
SUMPRODUCT(--ISNUMBER(SEARCH('Chapter 2 (Generated)'!$B$4:$V$4,INDEX(MyData,D4953, E4953+1))))&gt;0)),
"        " &amp; INDEX(MyData,D4953, E4953+1),
"    " &amp; INDEX(MyData,D4953, E4953+1))</f>
        <v xml:space="preserve">        locations.dormHallParty,</v>
      </c>
    </row>
    <row r="4954" spans="4:7" x14ac:dyDescent="0.2">
      <c r="D4954" s="20">
        <f t="shared" si="77"/>
        <v>768</v>
      </c>
      <c r="E4954" s="20">
        <f>MIN(IF(MOD(ROWS($A$2:A4954),$A$2)=0,E4953+1, E4953), $B$2-1)</f>
        <v>5</v>
      </c>
      <c r="G4954" s="2" t="str">
        <f>IF(NOT(OR(
SUMPRODUCT(--ISNUMBER(SEARCH('Chapter 2 (Generated)'!$B$3:$V$3,INDEX(MyData,D4954, E4954+1))))&gt;0,
SUMPRODUCT(--ISNUMBER(SEARCH('Chapter 2 (Generated)'!$B$4:$V$4,INDEX(MyData,D4954, E4954+1))))&gt;0)),
"        " &amp; INDEX(MyData,D4954, E4954+1),
"    " &amp; INDEX(MyData,D4954, E4954+1))</f>
        <v xml:space="preserve">        locations.dormHallParty,//765 </v>
      </c>
    </row>
    <row r="4955" spans="4:7" x14ac:dyDescent="0.2">
      <c r="D4955" s="20">
        <f t="shared" si="77"/>
        <v>769</v>
      </c>
      <c r="E4955" s="20">
        <f>MIN(IF(MOD(ROWS($A$2:A4955),$A$2)=0,E4954+1, E4954), $B$2-1)</f>
        <v>5</v>
      </c>
      <c r="G4955" s="2" t="str">
        <f>IF(NOT(OR(
SUMPRODUCT(--ISNUMBER(SEARCH('Chapter 2 (Generated)'!$B$3:$V$3,INDEX(MyData,D4955, E4955+1))))&gt;0,
SUMPRODUCT(--ISNUMBER(SEARCH('Chapter 2 (Generated)'!$B$4:$V$4,INDEX(MyData,D4955, E4955+1))))&gt;0)),
"        " &amp; INDEX(MyData,D4955, E4955+1),
"    " &amp; INDEX(MyData,D4955, E4955+1))</f>
        <v xml:space="preserve">        locations.dormHallParty,</v>
      </c>
    </row>
    <row r="4956" spans="4:7" x14ac:dyDescent="0.2">
      <c r="D4956" s="20">
        <f t="shared" si="77"/>
        <v>770</v>
      </c>
      <c r="E4956" s="20">
        <f>MIN(IF(MOD(ROWS($A$2:A4956),$A$2)=0,E4955+1, E4955), $B$2-1)</f>
        <v>5</v>
      </c>
      <c r="G4956" s="2" t="str">
        <f>IF(NOT(OR(
SUMPRODUCT(--ISNUMBER(SEARCH('Chapter 2 (Generated)'!$B$3:$V$3,INDEX(MyData,D4956, E4956+1))))&gt;0,
SUMPRODUCT(--ISNUMBER(SEARCH('Chapter 2 (Generated)'!$B$4:$V$4,INDEX(MyData,D4956, E4956+1))))&gt;0)),
"        " &amp; INDEX(MyData,D4956, E4956+1),
"    " &amp; INDEX(MyData,D4956, E4956+1))</f>
        <v xml:space="preserve">        locations.claireDormParty,</v>
      </c>
    </row>
    <row r="4957" spans="4:7" x14ac:dyDescent="0.2">
      <c r="D4957" s="20">
        <f t="shared" si="77"/>
        <v>771</v>
      </c>
      <c r="E4957" s="20">
        <f>MIN(IF(MOD(ROWS($A$2:A4957),$A$2)=0,E4956+1, E4956), $B$2-1)</f>
        <v>5</v>
      </c>
      <c r="G4957" s="2" t="str">
        <f>IF(NOT(OR(
SUMPRODUCT(--ISNUMBER(SEARCH('Chapter 2 (Generated)'!$B$3:$V$3,INDEX(MyData,D4957, E4957+1))))&gt;0,
SUMPRODUCT(--ISNUMBER(SEARCH('Chapter 2 (Generated)'!$B$4:$V$4,INDEX(MyData,D4957, E4957+1))))&gt;0)),
"        " &amp; INDEX(MyData,D4957, E4957+1),
"    " &amp; INDEX(MyData,D4957, E4957+1))</f>
        <v xml:space="preserve">        locations.claireDormParty,</v>
      </c>
    </row>
    <row r="4958" spans="4:7" x14ac:dyDescent="0.2">
      <c r="D4958" s="20">
        <f t="shared" si="77"/>
        <v>772</v>
      </c>
      <c r="E4958" s="20">
        <f>MIN(IF(MOD(ROWS($A$2:A4958),$A$2)=0,E4957+1, E4957), $B$2-1)</f>
        <v>5</v>
      </c>
      <c r="G4958" s="2" t="str">
        <f>IF(NOT(OR(
SUMPRODUCT(--ISNUMBER(SEARCH('Chapter 2 (Generated)'!$B$3:$V$3,INDEX(MyData,D4958, E4958+1))))&gt;0,
SUMPRODUCT(--ISNUMBER(SEARCH('Chapter 2 (Generated)'!$B$4:$V$4,INDEX(MyData,D4958, E4958+1))))&gt;0)),
"        " &amp; INDEX(MyData,D4958, E4958+1),
"    " &amp; INDEX(MyData,D4958, E4958+1))</f>
        <v xml:space="preserve">        locations.claireDormParty,</v>
      </c>
    </row>
    <row r="4959" spans="4:7" x14ac:dyDescent="0.2">
      <c r="D4959" s="20">
        <f t="shared" si="77"/>
        <v>773</v>
      </c>
      <c r="E4959" s="20">
        <f>MIN(IF(MOD(ROWS($A$2:A4959),$A$2)=0,E4958+1, E4958), $B$2-1)</f>
        <v>5</v>
      </c>
      <c r="G4959" s="2" t="str">
        <f>IF(NOT(OR(
SUMPRODUCT(--ISNUMBER(SEARCH('Chapter 2 (Generated)'!$B$3:$V$3,INDEX(MyData,D4959, E4959+1))))&gt;0,
SUMPRODUCT(--ISNUMBER(SEARCH('Chapter 2 (Generated)'!$B$4:$V$4,INDEX(MyData,D4959, E4959+1))))&gt;0)),
"        " &amp; INDEX(MyData,D4959, E4959+1),
"    " &amp; INDEX(MyData,D4959, E4959+1))</f>
        <v xml:space="preserve">        locations.claireDormParty,//770 </v>
      </c>
    </row>
    <row r="4960" spans="4:7" x14ac:dyDescent="0.2">
      <c r="D4960" s="20">
        <f t="shared" si="77"/>
        <v>774</v>
      </c>
      <c r="E4960" s="20">
        <f>MIN(IF(MOD(ROWS($A$2:A4960),$A$2)=0,E4959+1, E4959), $B$2-1)</f>
        <v>5</v>
      </c>
      <c r="G4960" s="2" t="str">
        <f>IF(NOT(OR(
SUMPRODUCT(--ISNUMBER(SEARCH('Chapter 2 (Generated)'!$B$3:$V$3,INDEX(MyData,D4960, E4960+1))))&gt;0,
SUMPRODUCT(--ISNUMBER(SEARCH('Chapter 2 (Generated)'!$B$4:$V$4,INDEX(MyData,D4960, E4960+1))))&gt;0)),
"        " &amp; INDEX(MyData,D4960, E4960+1),
"    " &amp; INDEX(MyData,D4960, E4960+1))</f>
        <v xml:space="preserve">        locations.claireDormParty,</v>
      </c>
    </row>
    <row r="4961" spans="4:7" x14ac:dyDescent="0.2">
      <c r="D4961" s="20">
        <f t="shared" si="77"/>
        <v>775</v>
      </c>
      <c r="E4961" s="20">
        <f>MIN(IF(MOD(ROWS($A$2:A4961),$A$2)=0,E4960+1, E4960), $B$2-1)</f>
        <v>5</v>
      </c>
      <c r="G4961" s="2" t="str">
        <f>IF(NOT(OR(
SUMPRODUCT(--ISNUMBER(SEARCH('Chapter 2 (Generated)'!$B$3:$V$3,INDEX(MyData,D4961, E4961+1))))&gt;0,
SUMPRODUCT(--ISNUMBER(SEARCH('Chapter 2 (Generated)'!$B$4:$V$4,INDEX(MyData,D4961, E4961+1))))&gt;0)),
"        " &amp; INDEX(MyData,D4961, E4961+1),
"    " &amp; INDEX(MyData,D4961, E4961+1))</f>
        <v xml:space="preserve">        locations.claireDormParty,//772 POPUP</v>
      </c>
    </row>
    <row r="4962" spans="4:7" x14ac:dyDescent="0.2">
      <c r="D4962" s="20">
        <f t="shared" si="77"/>
        <v>776</v>
      </c>
      <c r="E4962" s="20">
        <f>MIN(IF(MOD(ROWS($A$2:A4962),$A$2)=0,E4961+1, E4961), $B$2-1)</f>
        <v>5</v>
      </c>
      <c r="G4962" s="2" t="str">
        <f>IF(NOT(OR(
SUMPRODUCT(--ISNUMBER(SEARCH('Chapter 2 (Generated)'!$B$3:$V$3,INDEX(MyData,D4962, E4962+1))))&gt;0,
SUMPRODUCT(--ISNUMBER(SEARCH('Chapter 2 (Generated)'!$B$4:$V$4,INDEX(MyData,D4962, E4962+1))))&gt;0)),
"        " &amp; INDEX(MyData,D4962, E4962+1),
"    " &amp; INDEX(MyData,D4962, E4962+1))</f>
        <v xml:space="preserve">        locations.claireDormParty,</v>
      </c>
    </row>
    <row r="4963" spans="4:7" x14ac:dyDescent="0.2">
      <c r="D4963" s="20">
        <f t="shared" si="77"/>
        <v>777</v>
      </c>
      <c r="E4963" s="20">
        <f>MIN(IF(MOD(ROWS($A$2:A4963),$A$2)=0,E4962+1, E4962), $B$2-1)</f>
        <v>5</v>
      </c>
      <c r="G4963" s="2" t="str">
        <f>IF(NOT(OR(
SUMPRODUCT(--ISNUMBER(SEARCH('Chapter 2 (Generated)'!$B$3:$V$3,INDEX(MyData,D4963, E4963+1))))&gt;0,
SUMPRODUCT(--ISNUMBER(SEARCH('Chapter 2 (Generated)'!$B$4:$V$4,INDEX(MyData,D4963, E4963+1))))&gt;0)),
"        " &amp; INDEX(MyData,D4963, E4963+1),
"    " &amp; INDEX(MyData,D4963, E4963+1))</f>
        <v xml:space="preserve">        locations.claireDormParty,</v>
      </c>
    </row>
    <row r="4964" spans="4:7" x14ac:dyDescent="0.2">
      <c r="D4964" s="20">
        <f t="shared" si="77"/>
        <v>778</v>
      </c>
      <c r="E4964" s="20">
        <f>MIN(IF(MOD(ROWS($A$2:A4964),$A$2)=0,E4963+1, E4963), $B$2-1)</f>
        <v>5</v>
      </c>
      <c r="G4964" s="2" t="str">
        <f>IF(NOT(OR(
SUMPRODUCT(--ISNUMBER(SEARCH('Chapter 2 (Generated)'!$B$3:$V$3,INDEX(MyData,D4964, E4964+1))))&gt;0,
SUMPRODUCT(--ISNUMBER(SEARCH('Chapter 2 (Generated)'!$B$4:$V$4,INDEX(MyData,D4964, E4964+1))))&gt;0)),
"        " &amp; INDEX(MyData,D4964, E4964+1),
"    " &amp; INDEX(MyData,D4964, E4964+1))</f>
        <v xml:space="preserve">        locations.claireDormParty,//775 </v>
      </c>
    </row>
    <row r="4965" spans="4:7" x14ac:dyDescent="0.2">
      <c r="D4965" s="20">
        <f t="shared" si="77"/>
        <v>779</v>
      </c>
      <c r="E4965" s="20">
        <f>MIN(IF(MOD(ROWS($A$2:A4965),$A$2)=0,E4964+1, E4964), $B$2-1)</f>
        <v>5</v>
      </c>
      <c r="G4965" s="2" t="str">
        <f>IF(NOT(OR(
SUMPRODUCT(--ISNUMBER(SEARCH('Chapter 2 (Generated)'!$B$3:$V$3,INDEX(MyData,D4965, E4965+1))))&gt;0,
SUMPRODUCT(--ISNUMBER(SEARCH('Chapter 2 (Generated)'!$B$4:$V$4,INDEX(MyData,D4965, E4965+1))))&gt;0)),
"        " &amp; INDEX(MyData,D4965, E4965+1),
"    " &amp; INDEX(MyData,D4965, E4965+1))</f>
        <v xml:space="preserve">        locations.claireDormParty,</v>
      </c>
    </row>
    <row r="4966" spans="4:7" x14ac:dyDescent="0.2">
      <c r="D4966" s="20">
        <f t="shared" si="77"/>
        <v>780</v>
      </c>
      <c r="E4966" s="20">
        <f>MIN(IF(MOD(ROWS($A$2:A4966),$A$2)=0,E4965+1, E4965), $B$2-1)</f>
        <v>5</v>
      </c>
      <c r="G4966" s="2" t="str">
        <f>IF(NOT(OR(
SUMPRODUCT(--ISNUMBER(SEARCH('Chapter 2 (Generated)'!$B$3:$V$3,INDEX(MyData,D4966, E4966+1))))&gt;0,
SUMPRODUCT(--ISNUMBER(SEARCH('Chapter 2 (Generated)'!$B$4:$V$4,INDEX(MyData,D4966, E4966+1))))&gt;0)),
"        " &amp; INDEX(MyData,D4966, E4966+1),
"    " &amp; INDEX(MyData,D4966, E4966+1))</f>
        <v xml:space="preserve">        locations.claireDormParty,</v>
      </c>
    </row>
    <row r="4967" spans="4:7" x14ac:dyDescent="0.2">
      <c r="D4967" s="20">
        <f t="shared" si="77"/>
        <v>781</v>
      </c>
      <c r="E4967" s="20">
        <f>MIN(IF(MOD(ROWS($A$2:A4967),$A$2)=0,E4966+1, E4966), $B$2-1)</f>
        <v>5</v>
      </c>
      <c r="G4967" s="2" t="str">
        <f>IF(NOT(OR(
SUMPRODUCT(--ISNUMBER(SEARCH('Chapter 2 (Generated)'!$B$3:$V$3,INDEX(MyData,D4967, E4967+1))))&gt;0,
SUMPRODUCT(--ISNUMBER(SEARCH('Chapter 2 (Generated)'!$B$4:$V$4,INDEX(MyData,D4967, E4967+1))))&gt;0)),
"        " &amp; INDEX(MyData,D4967, E4967+1),
"    " &amp; INDEX(MyData,D4967, E4967+1))</f>
        <v xml:space="preserve">        locations.claireDormParty,</v>
      </c>
    </row>
    <row r="4968" spans="4:7" x14ac:dyDescent="0.2">
      <c r="D4968" s="20">
        <f t="shared" si="77"/>
        <v>782</v>
      </c>
      <c r="E4968" s="20">
        <f>MIN(IF(MOD(ROWS($A$2:A4968),$A$2)=0,E4967+1, E4967), $B$2-1)</f>
        <v>5</v>
      </c>
      <c r="G4968" s="2" t="str">
        <f>IF(NOT(OR(
SUMPRODUCT(--ISNUMBER(SEARCH('Chapter 2 (Generated)'!$B$3:$V$3,INDEX(MyData,D4968, E4968+1))))&gt;0,
SUMPRODUCT(--ISNUMBER(SEARCH('Chapter 2 (Generated)'!$B$4:$V$4,INDEX(MyData,D4968, E4968+1))))&gt;0)),
"        " &amp; INDEX(MyData,D4968, E4968+1),
"    " &amp; INDEX(MyData,D4968, E4968+1))</f>
        <v xml:space="preserve">        locations.claireDormParty,</v>
      </c>
    </row>
    <row r="4969" spans="4:7" x14ac:dyDescent="0.2">
      <c r="D4969" s="20">
        <f t="shared" si="77"/>
        <v>783</v>
      </c>
      <c r="E4969" s="20">
        <f>MIN(IF(MOD(ROWS($A$2:A4969),$A$2)=0,E4968+1, E4968), $B$2-1)</f>
        <v>5</v>
      </c>
      <c r="G4969" s="2" t="str">
        <f>IF(NOT(OR(
SUMPRODUCT(--ISNUMBER(SEARCH('Chapter 2 (Generated)'!$B$3:$V$3,INDEX(MyData,D4969, E4969+1))))&gt;0,
SUMPRODUCT(--ISNUMBER(SEARCH('Chapter 2 (Generated)'!$B$4:$V$4,INDEX(MyData,D4969, E4969+1))))&gt;0)),
"        " &amp; INDEX(MyData,D4969, E4969+1),
"    " &amp; INDEX(MyData,D4969, E4969+1))</f>
        <v xml:space="preserve">        locations.claireDormParty,//780 </v>
      </c>
    </row>
    <row r="4970" spans="4:7" x14ac:dyDescent="0.2">
      <c r="D4970" s="20">
        <f t="shared" si="77"/>
        <v>784</v>
      </c>
      <c r="E4970" s="20">
        <f>MIN(IF(MOD(ROWS($A$2:A4970),$A$2)=0,E4969+1, E4969), $B$2-1)</f>
        <v>5</v>
      </c>
      <c r="G4970" s="2" t="str">
        <f>IF(NOT(OR(
SUMPRODUCT(--ISNUMBER(SEARCH('Chapter 2 (Generated)'!$B$3:$V$3,INDEX(MyData,D4970, E4970+1))))&gt;0,
SUMPRODUCT(--ISNUMBER(SEARCH('Chapter 2 (Generated)'!$B$4:$V$4,INDEX(MyData,D4970, E4970+1))))&gt;0)),
"        " &amp; INDEX(MyData,D4970, E4970+1),
"    " &amp; INDEX(MyData,D4970, E4970+1))</f>
        <v xml:space="preserve">        locations.claireDormParty,</v>
      </c>
    </row>
    <row r="4971" spans="4:7" x14ac:dyDescent="0.2">
      <c r="D4971" s="20">
        <f t="shared" si="77"/>
        <v>785</v>
      </c>
      <c r="E4971" s="20">
        <f>MIN(IF(MOD(ROWS($A$2:A4971),$A$2)=0,E4970+1, E4970), $B$2-1)</f>
        <v>5</v>
      </c>
      <c r="G4971" s="2" t="str">
        <f>IF(NOT(OR(
SUMPRODUCT(--ISNUMBER(SEARCH('Chapter 2 (Generated)'!$B$3:$V$3,INDEX(MyData,D4971, E4971+1))))&gt;0,
SUMPRODUCT(--ISNUMBER(SEARCH('Chapter 2 (Generated)'!$B$4:$V$4,INDEX(MyData,D4971, E4971+1))))&gt;0)),
"        " &amp; INDEX(MyData,D4971, E4971+1),
"    " &amp; INDEX(MyData,D4971, E4971+1))</f>
        <v xml:space="preserve">        locations.claireDormParty,</v>
      </c>
    </row>
    <row r="4972" spans="4:7" x14ac:dyDescent="0.2">
      <c r="D4972" s="20">
        <f t="shared" si="77"/>
        <v>786</v>
      </c>
      <c r="E4972" s="20">
        <f>MIN(IF(MOD(ROWS($A$2:A4972),$A$2)=0,E4971+1, E4971), $B$2-1)</f>
        <v>5</v>
      </c>
      <c r="G4972" s="2" t="str">
        <f>IF(NOT(OR(
SUMPRODUCT(--ISNUMBER(SEARCH('Chapter 2 (Generated)'!$B$3:$V$3,INDEX(MyData,D4972, E4972+1))))&gt;0,
SUMPRODUCT(--ISNUMBER(SEARCH('Chapter 2 (Generated)'!$B$4:$V$4,INDEX(MyData,D4972, E4972+1))))&gt;0)),
"        " &amp; INDEX(MyData,D4972, E4972+1),
"    " &amp; INDEX(MyData,D4972, E4972+1))</f>
        <v xml:space="preserve">        locations.claireDormParty,</v>
      </c>
    </row>
    <row r="4973" spans="4:7" x14ac:dyDescent="0.2">
      <c r="D4973" s="20">
        <f t="shared" si="77"/>
        <v>787</v>
      </c>
      <c r="E4973" s="20">
        <f>MIN(IF(MOD(ROWS($A$2:A4973),$A$2)=0,E4972+1, E4972), $B$2-1)</f>
        <v>5</v>
      </c>
      <c r="G4973" s="2" t="str">
        <f>IF(NOT(OR(
SUMPRODUCT(--ISNUMBER(SEARCH('Chapter 2 (Generated)'!$B$3:$V$3,INDEX(MyData,D4973, E4973+1))))&gt;0,
SUMPRODUCT(--ISNUMBER(SEARCH('Chapter 2 (Generated)'!$B$4:$V$4,INDEX(MyData,D4973, E4973+1))))&gt;0)),
"        " &amp; INDEX(MyData,D4973, E4973+1),
"    " &amp; INDEX(MyData,D4973, E4973+1))</f>
        <v xml:space="preserve">        locations.claireDormParty,</v>
      </c>
    </row>
    <row r="4974" spans="4:7" x14ac:dyDescent="0.2">
      <c r="D4974" s="20">
        <f t="shared" si="77"/>
        <v>788</v>
      </c>
      <c r="E4974" s="20">
        <f>MIN(IF(MOD(ROWS($A$2:A4974),$A$2)=0,E4973+1, E4973), $B$2-1)</f>
        <v>5</v>
      </c>
      <c r="G4974" s="2" t="str">
        <f>IF(NOT(OR(
SUMPRODUCT(--ISNUMBER(SEARCH('Chapter 2 (Generated)'!$B$3:$V$3,INDEX(MyData,D4974, E4974+1))))&gt;0,
SUMPRODUCT(--ISNUMBER(SEARCH('Chapter 2 (Generated)'!$B$4:$V$4,INDEX(MyData,D4974, E4974+1))))&gt;0)),
"        " &amp; INDEX(MyData,D4974, E4974+1),
"    " &amp; INDEX(MyData,D4974, E4974+1))</f>
        <v xml:space="preserve">        locations.claireDormParty,//785 POPUP</v>
      </c>
    </row>
    <row r="4975" spans="4:7" x14ac:dyDescent="0.2">
      <c r="D4975" s="20">
        <f t="shared" si="77"/>
        <v>789</v>
      </c>
      <c r="E4975" s="20">
        <f>MIN(IF(MOD(ROWS($A$2:A4975),$A$2)=0,E4974+1, E4974), $B$2-1)</f>
        <v>5</v>
      </c>
      <c r="G4975" s="2" t="str">
        <f>IF(NOT(OR(
SUMPRODUCT(--ISNUMBER(SEARCH('Chapter 2 (Generated)'!$B$3:$V$3,INDEX(MyData,D4975, E4975+1))))&gt;0,
SUMPRODUCT(--ISNUMBER(SEARCH('Chapter 2 (Generated)'!$B$4:$V$4,INDEX(MyData,D4975, E4975+1))))&gt;0)),
"        " &amp; INDEX(MyData,D4975, E4975+1),
"    " &amp; INDEX(MyData,D4975, E4975+1))</f>
        <v xml:space="preserve">        locations.claireDormParty,</v>
      </c>
    </row>
    <row r="4976" spans="4:7" x14ac:dyDescent="0.2">
      <c r="D4976" s="20">
        <f t="shared" si="77"/>
        <v>790</v>
      </c>
      <c r="E4976" s="20">
        <f>MIN(IF(MOD(ROWS($A$2:A4976),$A$2)=0,E4975+1, E4975), $B$2-1)</f>
        <v>5</v>
      </c>
      <c r="G4976" s="2" t="str">
        <f>IF(NOT(OR(
SUMPRODUCT(--ISNUMBER(SEARCH('Chapter 2 (Generated)'!$B$3:$V$3,INDEX(MyData,D4976, E4976+1))))&gt;0,
SUMPRODUCT(--ISNUMBER(SEARCH('Chapter 2 (Generated)'!$B$4:$V$4,INDEX(MyData,D4976, E4976+1))))&gt;0)),
"        " &amp; INDEX(MyData,D4976, E4976+1),
"    " &amp; INDEX(MyData,D4976, E4976+1))</f>
        <v xml:space="preserve">        locations.claireDormParty,</v>
      </c>
    </row>
    <row r="4977" spans="4:7" x14ac:dyDescent="0.2">
      <c r="D4977" s="20">
        <f t="shared" si="77"/>
        <v>791</v>
      </c>
      <c r="E4977" s="20">
        <f>MIN(IF(MOD(ROWS($A$2:A4977),$A$2)=0,E4976+1, E4976), $B$2-1)</f>
        <v>5</v>
      </c>
      <c r="G4977" s="2" t="str">
        <f>IF(NOT(OR(
SUMPRODUCT(--ISNUMBER(SEARCH('Chapter 2 (Generated)'!$B$3:$V$3,INDEX(MyData,D4977, E4977+1))))&gt;0,
SUMPRODUCT(--ISNUMBER(SEARCH('Chapter 2 (Generated)'!$B$4:$V$4,INDEX(MyData,D4977, E4977+1))))&gt;0)),
"        " &amp; INDEX(MyData,D4977, E4977+1),
"    " &amp; INDEX(MyData,D4977, E4977+1))</f>
        <v xml:space="preserve">        locations.claireDormParty,</v>
      </c>
    </row>
    <row r="4978" spans="4:7" x14ac:dyDescent="0.2">
      <c r="D4978" s="20">
        <f t="shared" si="77"/>
        <v>792</v>
      </c>
      <c r="E4978" s="20">
        <f>MIN(IF(MOD(ROWS($A$2:A4978),$A$2)=0,E4977+1, E4977), $B$2-1)</f>
        <v>5</v>
      </c>
      <c r="G4978" s="2" t="str">
        <f>IF(NOT(OR(
SUMPRODUCT(--ISNUMBER(SEARCH('Chapter 2 (Generated)'!$B$3:$V$3,INDEX(MyData,D4978, E4978+1))))&gt;0,
SUMPRODUCT(--ISNUMBER(SEARCH('Chapter 2 (Generated)'!$B$4:$V$4,INDEX(MyData,D4978, E4978+1))))&gt;0)),
"        " &amp; INDEX(MyData,D4978, E4978+1),
"    " &amp; INDEX(MyData,D4978, E4978+1))</f>
        <v xml:space="preserve">        locations.claireDormParty,</v>
      </c>
    </row>
    <row r="4979" spans="4:7" x14ac:dyDescent="0.2">
      <c r="D4979" s="20">
        <f t="shared" si="77"/>
        <v>793</v>
      </c>
      <c r="E4979" s="20">
        <f>MIN(IF(MOD(ROWS($A$2:A4979),$A$2)=0,E4978+1, E4978), $B$2-1)</f>
        <v>5</v>
      </c>
      <c r="G4979" s="2" t="str">
        <f>IF(NOT(OR(
SUMPRODUCT(--ISNUMBER(SEARCH('Chapter 2 (Generated)'!$B$3:$V$3,INDEX(MyData,D4979, E4979+1))))&gt;0,
SUMPRODUCT(--ISNUMBER(SEARCH('Chapter 2 (Generated)'!$B$4:$V$4,INDEX(MyData,D4979, E4979+1))))&gt;0)),
"        " &amp; INDEX(MyData,D4979, E4979+1),
"    " &amp; INDEX(MyData,D4979, E4979+1))</f>
        <v xml:space="preserve">        locations.claireDormParty,//790 </v>
      </c>
    </row>
    <row r="4980" spans="4:7" x14ac:dyDescent="0.2">
      <c r="D4980" s="20">
        <f t="shared" si="77"/>
        <v>794</v>
      </c>
      <c r="E4980" s="20">
        <f>MIN(IF(MOD(ROWS($A$2:A4980),$A$2)=0,E4979+1, E4979), $B$2-1)</f>
        <v>5</v>
      </c>
      <c r="G4980" s="2" t="str">
        <f>IF(NOT(OR(
SUMPRODUCT(--ISNUMBER(SEARCH('Chapter 2 (Generated)'!$B$3:$V$3,INDEX(MyData,D4980, E4980+1))))&gt;0,
SUMPRODUCT(--ISNUMBER(SEARCH('Chapter 2 (Generated)'!$B$4:$V$4,INDEX(MyData,D4980, E4980+1))))&gt;0)),
"        " &amp; INDEX(MyData,D4980, E4980+1),
"    " &amp; INDEX(MyData,D4980, E4980+1))</f>
        <v xml:space="preserve">        locations.claireDormParty,</v>
      </c>
    </row>
    <row r="4981" spans="4:7" x14ac:dyDescent="0.2">
      <c r="D4981" s="20">
        <f t="shared" si="77"/>
        <v>795</v>
      </c>
      <c r="E4981" s="20">
        <f>MIN(IF(MOD(ROWS($A$2:A4981),$A$2)=0,E4980+1, E4980), $B$2-1)</f>
        <v>5</v>
      </c>
      <c r="G4981" s="2" t="str">
        <f>IF(NOT(OR(
SUMPRODUCT(--ISNUMBER(SEARCH('Chapter 2 (Generated)'!$B$3:$V$3,INDEX(MyData,D4981, E4981+1))))&gt;0,
SUMPRODUCT(--ISNUMBER(SEARCH('Chapter 2 (Generated)'!$B$4:$V$4,INDEX(MyData,D4981, E4981+1))))&gt;0)),
"        " &amp; INDEX(MyData,D4981, E4981+1),
"    " &amp; INDEX(MyData,D4981, E4981+1))</f>
        <v xml:space="preserve">        locations.claireDormParty,</v>
      </c>
    </row>
    <row r="4982" spans="4:7" x14ac:dyDescent="0.2">
      <c r="D4982" s="20">
        <f t="shared" si="77"/>
        <v>796</v>
      </c>
      <c r="E4982" s="20">
        <f>MIN(IF(MOD(ROWS($A$2:A4982),$A$2)=0,E4981+1, E4981), $B$2-1)</f>
        <v>5</v>
      </c>
      <c r="G4982" s="2" t="str">
        <f>IF(NOT(OR(
SUMPRODUCT(--ISNUMBER(SEARCH('Chapter 2 (Generated)'!$B$3:$V$3,INDEX(MyData,D4982, E4982+1))))&gt;0,
SUMPRODUCT(--ISNUMBER(SEARCH('Chapter 2 (Generated)'!$B$4:$V$4,INDEX(MyData,D4982, E4982+1))))&gt;0)),
"        " &amp; INDEX(MyData,D4982, E4982+1),
"    " &amp; INDEX(MyData,D4982, E4982+1))</f>
        <v xml:space="preserve">        locations.claireDormParty,</v>
      </c>
    </row>
    <row r="4983" spans="4:7" x14ac:dyDescent="0.2">
      <c r="D4983" s="20">
        <f t="shared" si="77"/>
        <v>797</v>
      </c>
      <c r="E4983" s="20">
        <f>MIN(IF(MOD(ROWS($A$2:A4983),$A$2)=0,E4982+1, E4982), $B$2-1)</f>
        <v>5</v>
      </c>
      <c r="G4983" s="2" t="str">
        <f>IF(NOT(OR(
SUMPRODUCT(--ISNUMBER(SEARCH('Chapter 2 (Generated)'!$B$3:$V$3,INDEX(MyData,D4983, E4983+1))))&gt;0,
SUMPRODUCT(--ISNUMBER(SEARCH('Chapter 2 (Generated)'!$B$4:$V$4,INDEX(MyData,D4983, E4983+1))))&gt;0)),
"        " &amp; INDEX(MyData,D4983, E4983+1),
"    " &amp; INDEX(MyData,D4983, E4983+1))</f>
        <v xml:space="preserve">        locations.claireDormParty,</v>
      </c>
    </row>
    <row r="4984" spans="4:7" x14ac:dyDescent="0.2">
      <c r="D4984" s="20">
        <f t="shared" si="77"/>
        <v>798</v>
      </c>
      <c r="E4984" s="20">
        <f>MIN(IF(MOD(ROWS($A$2:A4984),$A$2)=0,E4983+1, E4983), $B$2-1)</f>
        <v>5</v>
      </c>
      <c r="G4984" s="2" t="str">
        <f>IF(NOT(OR(
SUMPRODUCT(--ISNUMBER(SEARCH('Chapter 2 (Generated)'!$B$3:$V$3,INDEX(MyData,D4984, E4984+1))))&gt;0,
SUMPRODUCT(--ISNUMBER(SEARCH('Chapter 2 (Generated)'!$B$4:$V$4,INDEX(MyData,D4984, E4984+1))))&gt;0)),
"        " &amp; INDEX(MyData,D4984, E4984+1),
"    " &amp; INDEX(MyData,D4984, E4984+1))</f>
        <v xml:space="preserve">        locations.claireDormParty,//795 </v>
      </c>
    </row>
    <row r="4985" spans="4:7" x14ac:dyDescent="0.2">
      <c r="D4985" s="20">
        <f t="shared" si="77"/>
        <v>799</v>
      </c>
      <c r="E4985" s="20">
        <f>MIN(IF(MOD(ROWS($A$2:A4985),$A$2)=0,E4984+1, E4984), $B$2-1)</f>
        <v>5</v>
      </c>
      <c r="G4985" s="2" t="str">
        <f>IF(NOT(OR(
SUMPRODUCT(--ISNUMBER(SEARCH('Chapter 2 (Generated)'!$B$3:$V$3,INDEX(MyData,D4985, E4985+1))))&gt;0,
SUMPRODUCT(--ISNUMBER(SEARCH('Chapter 2 (Generated)'!$B$4:$V$4,INDEX(MyData,D4985, E4985+1))))&gt;0)),
"        " &amp; INDEX(MyData,D4985, E4985+1),
"    " &amp; INDEX(MyData,D4985, E4985+1))</f>
        <v xml:space="preserve">        locations.claireDormParty,</v>
      </c>
    </row>
    <row r="4986" spans="4:7" x14ac:dyDescent="0.2">
      <c r="D4986" s="20">
        <f t="shared" si="77"/>
        <v>800</v>
      </c>
      <c r="E4986" s="20">
        <f>MIN(IF(MOD(ROWS($A$2:A4986),$A$2)=0,E4985+1, E4985), $B$2-1)</f>
        <v>5</v>
      </c>
      <c r="G4986" s="2" t="str">
        <f>IF(NOT(OR(
SUMPRODUCT(--ISNUMBER(SEARCH('Chapter 2 (Generated)'!$B$3:$V$3,INDEX(MyData,D4986, E4986+1))))&gt;0,
SUMPRODUCT(--ISNUMBER(SEARCH('Chapter 2 (Generated)'!$B$4:$V$4,INDEX(MyData,D4986, E4986+1))))&gt;0)),
"        " &amp; INDEX(MyData,D4986, E4986+1),
"    " &amp; INDEX(MyData,D4986, E4986+1))</f>
        <v xml:space="preserve">        locations.claireDormParty,</v>
      </c>
    </row>
    <row r="4987" spans="4:7" x14ac:dyDescent="0.2">
      <c r="D4987" s="20">
        <f t="shared" si="77"/>
        <v>801</v>
      </c>
      <c r="E4987" s="20">
        <f>MIN(IF(MOD(ROWS($A$2:A4987),$A$2)=0,E4986+1, E4986), $B$2-1)</f>
        <v>5</v>
      </c>
      <c r="G4987" s="2" t="str">
        <f>IF(NOT(OR(
SUMPRODUCT(--ISNUMBER(SEARCH('Chapter 2 (Generated)'!$B$3:$V$3,INDEX(MyData,D4987, E4987+1))))&gt;0,
SUMPRODUCT(--ISNUMBER(SEARCH('Chapter 2 (Generated)'!$B$4:$V$4,INDEX(MyData,D4987, E4987+1))))&gt;0)),
"        " &amp; INDEX(MyData,D4987, E4987+1),
"    " &amp; INDEX(MyData,D4987, E4987+1))</f>
        <v xml:space="preserve">        locations.claireDormParty,</v>
      </c>
    </row>
    <row r="4988" spans="4:7" x14ac:dyDescent="0.2">
      <c r="D4988" s="20">
        <f t="shared" si="77"/>
        <v>802</v>
      </c>
      <c r="E4988" s="20">
        <f>MIN(IF(MOD(ROWS($A$2:A4988),$A$2)=0,E4987+1, E4987), $B$2-1)</f>
        <v>5</v>
      </c>
      <c r="G4988" s="2" t="str">
        <f>IF(NOT(OR(
SUMPRODUCT(--ISNUMBER(SEARCH('Chapter 2 (Generated)'!$B$3:$V$3,INDEX(MyData,D4988, E4988+1))))&gt;0,
SUMPRODUCT(--ISNUMBER(SEARCH('Chapter 2 (Generated)'!$B$4:$V$4,INDEX(MyData,D4988, E4988+1))))&gt;0)),
"        " &amp; INDEX(MyData,D4988, E4988+1),
"    " &amp; INDEX(MyData,D4988, E4988+1))</f>
        <v xml:space="preserve">        locations.claireDormParty,//799 POPUP</v>
      </c>
    </row>
    <row r="4989" spans="4:7" x14ac:dyDescent="0.2">
      <c r="D4989" s="20">
        <f t="shared" si="77"/>
        <v>803</v>
      </c>
      <c r="E4989" s="20">
        <f>MIN(IF(MOD(ROWS($A$2:A4989),$A$2)=0,E4988+1, E4988), $B$2-1)</f>
        <v>5</v>
      </c>
      <c r="G4989" s="2" t="str">
        <f>IF(NOT(OR(
SUMPRODUCT(--ISNUMBER(SEARCH('Chapter 2 (Generated)'!$B$3:$V$3,INDEX(MyData,D4989, E4989+1))))&gt;0,
SUMPRODUCT(--ISNUMBER(SEARCH('Chapter 2 (Generated)'!$B$4:$V$4,INDEX(MyData,D4989, E4989+1))))&gt;0)),
"        " &amp; INDEX(MyData,D4989, E4989+1),
"    " &amp; INDEX(MyData,D4989, E4989+1))</f>
        <v xml:space="preserve">        locations.claireDormParty,//800 </v>
      </c>
    </row>
    <row r="4990" spans="4:7" x14ac:dyDescent="0.2">
      <c r="D4990" s="20">
        <f t="shared" si="77"/>
        <v>804</v>
      </c>
      <c r="E4990" s="20">
        <f>MIN(IF(MOD(ROWS($A$2:A4990),$A$2)=0,E4989+1, E4989), $B$2-1)</f>
        <v>5</v>
      </c>
      <c r="G4990" s="2" t="str">
        <f>IF(NOT(OR(
SUMPRODUCT(--ISNUMBER(SEARCH('Chapter 2 (Generated)'!$B$3:$V$3,INDEX(MyData,D4990, E4990+1))))&gt;0,
SUMPRODUCT(--ISNUMBER(SEARCH('Chapter 2 (Generated)'!$B$4:$V$4,INDEX(MyData,D4990, E4990+1))))&gt;0)),
"        " &amp; INDEX(MyData,D4990, E4990+1),
"    " &amp; INDEX(MyData,D4990, E4990+1))</f>
        <v xml:space="preserve">        locations.claireDormParty,</v>
      </c>
    </row>
    <row r="4991" spans="4:7" x14ac:dyDescent="0.2">
      <c r="D4991" s="20">
        <f t="shared" si="77"/>
        <v>805</v>
      </c>
      <c r="E4991" s="20">
        <f>MIN(IF(MOD(ROWS($A$2:A4991),$A$2)=0,E4990+1, E4990), $B$2-1)</f>
        <v>5</v>
      </c>
      <c r="G4991" s="2" t="str">
        <f>IF(NOT(OR(
SUMPRODUCT(--ISNUMBER(SEARCH('Chapter 2 (Generated)'!$B$3:$V$3,INDEX(MyData,D4991, E4991+1))))&gt;0,
SUMPRODUCT(--ISNUMBER(SEARCH('Chapter 2 (Generated)'!$B$4:$V$4,INDEX(MyData,D4991, E4991+1))))&gt;0)),
"        " &amp; INDEX(MyData,D4991, E4991+1),
"    " &amp; INDEX(MyData,D4991, E4991+1))</f>
        <v xml:space="preserve">        locations.claireDormParty,</v>
      </c>
    </row>
    <row r="4992" spans="4:7" x14ac:dyDescent="0.2">
      <c r="D4992" s="20">
        <f t="shared" si="77"/>
        <v>806</v>
      </c>
      <c r="E4992" s="20">
        <f>MIN(IF(MOD(ROWS($A$2:A4992),$A$2)=0,E4991+1, E4991), $B$2-1)</f>
        <v>5</v>
      </c>
      <c r="G4992" s="2" t="str">
        <f>IF(NOT(OR(
SUMPRODUCT(--ISNUMBER(SEARCH('Chapter 2 (Generated)'!$B$3:$V$3,INDEX(MyData,D4992, E4992+1))))&gt;0,
SUMPRODUCT(--ISNUMBER(SEARCH('Chapter 2 (Generated)'!$B$4:$V$4,INDEX(MyData,D4992, E4992+1))))&gt;0)),
"        " &amp; INDEX(MyData,D4992, E4992+1),
"    " &amp; INDEX(MyData,D4992, E4992+1))</f>
        <v xml:space="preserve">        locations.claireDormParty,</v>
      </c>
    </row>
    <row r="4993" spans="4:7" x14ac:dyDescent="0.2">
      <c r="D4993" s="20">
        <f t="shared" si="77"/>
        <v>807</v>
      </c>
      <c r="E4993" s="20">
        <f>MIN(IF(MOD(ROWS($A$2:A4993),$A$2)=0,E4992+1, E4992), $B$2-1)</f>
        <v>5</v>
      </c>
      <c r="G4993" s="2" t="str">
        <f>IF(NOT(OR(
SUMPRODUCT(--ISNUMBER(SEARCH('Chapter 2 (Generated)'!$B$3:$V$3,INDEX(MyData,D4993, E4993+1))))&gt;0,
SUMPRODUCT(--ISNUMBER(SEARCH('Chapter 2 (Generated)'!$B$4:$V$4,INDEX(MyData,D4993, E4993+1))))&gt;0)),
"        " &amp; INDEX(MyData,D4993, E4993+1),
"    " &amp; INDEX(MyData,D4993, E4993+1))</f>
        <v xml:space="preserve">        locations.nehaDorm,//804 Different Dorm…</v>
      </c>
    </row>
    <row r="4994" spans="4:7" x14ac:dyDescent="0.2">
      <c r="D4994" s="20">
        <f t="shared" ref="D4994:D5057" si="78">MOD(ROW(D4993)-1+ROWS(MyData),ROWS(MyData))+1</f>
        <v>808</v>
      </c>
      <c r="E4994" s="20">
        <f>MIN(IF(MOD(ROWS($A$2:A4994),$A$2)=0,E4993+1, E4993), $B$2-1)</f>
        <v>5</v>
      </c>
      <c r="G4994" s="2" t="str">
        <f>IF(NOT(OR(
SUMPRODUCT(--ISNUMBER(SEARCH('Chapter 2 (Generated)'!$B$3:$V$3,INDEX(MyData,D4994, E4994+1))))&gt;0,
SUMPRODUCT(--ISNUMBER(SEARCH('Chapter 2 (Generated)'!$B$4:$V$4,INDEX(MyData,D4994, E4994+1))))&gt;0)),
"        " &amp; INDEX(MyData,D4994, E4994+1),
"    " &amp; INDEX(MyData,D4994, E4994+1))</f>
        <v xml:space="preserve">        locations.nehaDorm,//805 </v>
      </c>
    </row>
    <row r="4995" spans="4:7" x14ac:dyDescent="0.2">
      <c r="D4995" s="20">
        <f t="shared" si="78"/>
        <v>809</v>
      </c>
      <c r="E4995" s="20">
        <f>MIN(IF(MOD(ROWS($A$2:A4995),$A$2)=0,E4994+1, E4994), $B$2-1)</f>
        <v>5</v>
      </c>
      <c r="G4995" s="2" t="str">
        <f>IF(NOT(OR(
SUMPRODUCT(--ISNUMBER(SEARCH('Chapter 2 (Generated)'!$B$3:$V$3,INDEX(MyData,D4995, E4995+1))))&gt;0,
SUMPRODUCT(--ISNUMBER(SEARCH('Chapter 2 (Generated)'!$B$4:$V$4,INDEX(MyData,D4995, E4995+1))))&gt;0)),
"        " &amp; INDEX(MyData,D4995, E4995+1),
"    " &amp; INDEX(MyData,D4995, E4995+1))</f>
        <v xml:space="preserve">        locations.nehaDorm,</v>
      </c>
    </row>
    <row r="4996" spans="4:7" x14ac:dyDescent="0.2">
      <c r="D4996" s="20">
        <f t="shared" si="78"/>
        <v>810</v>
      </c>
      <c r="E4996" s="20">
        <f>MIN(IF(MOD(ROWS($A$2:A4996),$A$2)=0,E4995+1, E4995), $B$2-1)</f>
        <v>5</v>
      </c>
      <c r="G4996" s="2" t="str">
        <f>IF(NOT(OR(
SUMPRODUCT(--ISNUMBER(SEARCH('Chapter 2 (Generated)'!$B$3:$V$3,INDEX(MyData,D4996, E4996+1))))&gt;0,
SUMPRODUCT(--ISNUMBER(SEARCH('Chapter 2 (Generated)'!$B$4:$V$4,INDEX(MyData,D4996, E4996+1))))&gt;0)),
"        " &amp; INDEX(MyData,D4996, E4996+1),
"    " &amp; INDEX(MyData,D4996, E4996+1))</f>
        <v xml:space="preserve">        locations.nehaDorm,</v>
      </c>
    </row>
    <row r="4997" spans="4:7" x14ac:dyDescent="0.2">
      <c r="D4997" s="20">
        <f t="shared" si="78"/>
        <v>811</v>
      </c>
      <c r="E4997" s="20">
        <f>MIN(IF(MOD(ROWS($A$2:A4997),$A$2)=0,E4996+1, E4996), $B$2-1)</f>
        <v>5</v>
      </c>
      <c r="G4997" s="2" t="str">
        <f>IF(NOT(OR(
SUMPRODUCT(--ISNUMBER(SEARCH('Chapter 2 (Generated)'!$B$3:$V$3,INDEX(MyData,D4997, E4997+1))))&gt;0,
SUMPRODUCT(--ISNUMBER(SEARCH('Chapter 2 (Generated)'!$B$4:$V$4,INDEX(MyData,D4997, E4997+1))))&gt;0)),
"        " &amp; INDEX(MyData,D4997, E4997+1),
"    " &amp; INDEX(MyData,D4997, E4997+1))</f>
        <v xml:space="preserve">        locations.nehaDorm,</v>
      </c>
    </row>
    <row r="4998" spans="4:7" x14ac:dyDescent="0.2">
      <c r="D4998" s="20">
        <f t="shared" si="78"/>
        <v>812</v>
      </c>
      <c r="E4998" s="20">
        <f>MIN(IF(MOD(ROWS($A$2:A4998),$A$2)=0,E4997+1, E4997), $B$2-1)</f>
        <v>5</v>
      </c>
      <c r="G4998" s="2" t="str">
        <f>IF(NOT(OR(
SUMPRODUCT(--ISNUMBER(SEARCH('Chapter 2 (Generated)'!$B$3:$V$3,INDEX(MyData,D4998, E4998+1))))&gt;0,
SUMPRODUCT(--ISNUMBER(SEARCH('Chapter 2 (Generated)'!$B$4:$V$4,INDEX(MyData,D4998, E4998+1))))&gt;0)),
"        " &amp; INDEX(MyData,D4998, E4998+1),
"    " &amp; INDEX(MyData,D4998, E4998+1))</f>
        <v xml:space="preserve">        locations.nehaDorm,</v>
      </c>
    </row>
    <row r="4999" spans="4:7" x14ac:dyDescent="0.2">
      <c r="D4999" s="20">
        <f t="shared" si="78"/>
        <v>813</v>
      </c>
      <c r="E4999" s="20">
        <f>MIN(IF(MOD(ROWS($A$2:A4999),$A$2)=0,E4998+1, E4998), $B$2-1)</f>
        <v>5</v>
      </c>
      <c r="G4999" s="2" t="str">
        <f>IF(NOT(OR(
SUMPRODUCT(--ISNUMBER(SEARCH('Chapter 2 (Generated)'!$B$3:$V$3,INDEX(MyData,D4999, E4999+1))))&gt;0,
SUMPRODUCT(--ISNUMBER(SEARCH('Chapter 2 (Generated)'!$B$4:$V$4,INDEX(MyData,D4999, E4999+1))))&gt;0)),
"        " &amp; INDEX(MyData,D4999, E4999+1),
"    " &amp; INDEX(MyData,D4999, E4999+1))</f>
        <v xml:space="preserve">        locations.nehaDorm,//810 </v>
      </c>
    </row>
    <row r="5000" spans="4:7" x14ac:dyDescent="0.2">
      <c r="D5000" s="20">
        <f t="shared" si="78"/>
        <v>814</v>
      </c>
      <c r="E5000" s="20">
        <f>MIN(IF(MOD(ROWS($A$2:A5000),$A$2)=0,E4999+1, E4999), $B$2-1)</f>
        <v>5</v>
      </c>
      <c r="G5000" s="2" t="str">
        <f>IF(NOT(OR(
SUMPRODUCT(--ISNUMBER(SEARCH('Chapter 2 (Generated)'!$B$3:$V$3,INDEX(MyData,D5000, E5000+1))))&gt;0,
SUMPRODUCT(--ISNUMBER(SEARCH('Chapter 2 (Generated)'!$B$4:$V$4,INDEX(MyData,D5000, E5000+1))))&gt;0)),
"        " &amp; INDEX(MyData,D5000, E5000+1),
"    " &amp; INDEX(MyData,D5000, E5000+1))</f>
        <v xml:space="preserve">        locations.nehaDorm,</v>
      </c>
    </row>
    <row r="5001" spans="4:7" x14ac:dyDescent="0.2">
      <c r="D5001" s="20">
        <f t="shared" si="78"/>
        <v>815</v>
      </c>
      <c r="E5001" s="20">
        <f>MIN(IF(MOD(ROWS($A$2:A5001),$A$2)=0,E5000+1, E5000), $B$2-1)</f>
        <v>5</v>
      </c>
      <c r="G5001" s="2" t="str">
        <f>IF(NOT(OR(
SUMPRODUCT(--ISNUMBER(SEARCH('Chapter 2 (Generated)'!$B$3:$V$3,INDEX(MyData,D5001, E5001+1))))&gt;0,
SUMPRODUCT(--ISNUMBER(SEARCH('Chapter 2 (Generated)'!$B$4:$V$4,INDEX(MyData,D5001, E5001+1))))&gt;0)),
"        " &amp; INDEX(MyData,D5001, E5001+1),
"    " &amp; INDEX(MyData,D5001, E5001+1))</f>
        <v xml:space="preserve">        locations.nehaDorm,</v>
      </c>
    </row>
    <row r="5002" spans="4:7" x14ac:dyDescent="0.2">
      <c r="D5002" s="20">
        <f t="shared" si="78"/>
        <v>816</v>
      </c>
      <c r="E5002" s="20">
        <f>MIN(IF(MOD(ROWS($A$2:A5002),$A$2)=0,E5001+1, E5001), $B$2-1)</f>
        <v>5</v>
      </c>
      <c r="G5002" s="2" t="str">
        <f>IF(NOT(OR(
SUMPRODUCT(--ISNUMBER(SEARCH('Chapter 2 (Generated)'!$B$3:$V$3,INDEX(MyData,D5002, E5002+1))))&gt;0,
SUMPRODUCT(--ISNUMBER(SEARCH('Chapter 2 (Generated)'!$B$4:$V$4,INDEX(MyData,D5002, E5002+1))))&gt;0)),
"        " &amp; INDEX(MyData,D5002, E5002+1),
"    " &amp; INDEX(MyData,D5002, E5002+1))</f>
        <v xml:space="preserve">        locations.nehaDorm,</v>
      </c>
    </row>
    <row r="5003" spans="4:7" x14ac:dyDescent="0.2">
      <c r="D5003" s="20">
        <f t="shared" si="78"/>
        <v>817</v>
      </c>
      <c r="E5003" s="20">
        <f>MIN(IF(MOD(ROWS($A$2:A5003),$A$2)=0,E5002+1, E5002), $B$2-1)</f>
        <v>5</v>
      </c>
      <c r="G5003" s="2" t="str">
        <f>IF(NOT(OR(
SUMPRODUCT(--ISNUMBER(SEARCH('Chapter 2 (Generated)'!$B$3:$V$3,INDEX(MyData,D5003, E5003+1))))&gt;0,
SUMPRODUCT(--ISNUMBER(SEARCH('Chapter 2 (Generated)'!$B$4:$V$4,INDEX(MyData,D5003, E5003+1))))&gt;0)),
"        " &amp; INDEX(MyData,D5003, E5003+1),
"    " &amp; INDEX(MyData,D5003, E5003+1))</f>
        <v xml:space="preserve">        locations.nehaDorm,</v>
      </c>
    </row>
    <row r="5004" spans="4:7" x14ac:dyDescent="0.2">
      <c r="D5004" s="20">
        <f t="shared" si="78"/>
        <v>818</v>
      </c>
      <c r="E5004" s="20">
        <f>MIN(IF(MOD(ROWS($A$2:A5004),$A$2)=0,E5003+1, E5003), $B$2-1)</f>
        <v>5</v>
      </c>
      <c r="G5004" s="2" t="str">
        <f>IF(NOT(OR(
SUMPRODUCT(--ISNUMBER(SEARCH('Chapter 2 (Generated)'!$B$3:$V$3,INDEX(MyData,D5004, E5004+1))))&gt;0,
SUMPRODUCT(--ISNUMBER(SEARCH('Chapter 2 (Generated)'!$B$4:$V$4,INDEX(MyData,D5004, E5004+1))))&gt;0)),
"        " &amp; INDEX(MyData,D5004, E5004+1),
"    " &amp; INDEX(MyData,D5004, E5004+1))</f>
        <v xml:space="preserve">        locations.nehaDorm,//815 </v>
      </c>
    </row>
    <row r="5005" spans="4:7" x14ac:dyDescent="0.2">
      <c r="D5005" s="20">
        <f t="shared" si="78"/>
        <v>819</v>
      </c>
      <c r="E5005" s="20">
        <f>MIN(IF(MOD(ROWS($A$2:A5005),$A$2)=0,E5004+1, E5004), $B$2-1)</f>
        <v>5</v>
      </c>
      <c r="G5005" s="2" t="str">
        <f>IF(NOT(OR(
SUMPRODUCT(--ISNUMBER(SEARCH('Chapter 2 (Generated)'!$B$3:$V$3,INDEX(MyData,D5005, E5005+1))))&gt;0,
SUMPRODUCT(--ISNUMBER(SEARCH('Chapter 2 (Generated)'!$B$4:$V$4,INDEX(MyData,D5005, E5005+1))))&gt;0)),
"        " &amp; INDEX(MyData,D5005, E5005+1),
"    " &amp; INDEX(MyData,D5005, E5005+1))</f>
        <v xml:space="preserve">        locations.nehaDorm,</v>
      </c>
    </row>
    <row r="5006" spans="4:7" x14ac:dyDescent="0.2">
      <c r="D5006" s="20">
        <f t="shared" si="78"/>
        <v>820</v>
      </c>
      <c r="E5006" s="20">
        <f>MIN(IF(MOD(ROWS($A$2:A5006),$A$2)=0,E5005+1, E5005), $B$2-1)</f>
        <v>5</v>
      </c>
      <c r="G5006" s="2" t="str">
        <f>IF(NOT(OR(
SUMPRODUCT(--ISNUMBER(SEARCH('Chapter 2 (Generated)'!$B$3:$V$3,INDEX(MyData,D5006, E5006+1))))&gt;0,
SUMPRODUCT(--ISNUMBER(SEARCH('Chapter 2 (Generated)'!$B$4:$V$4,INDEX(MyData,D5006, E5006+1))))&gt;0)),
"        " &amp; INDEX(MyData,D5006, E5006+1),
"    " &amp; INDEX(MyData,D5006, E5006+1))</f>
        <v xml:space="preserve">        locations.nehaDorm,</v>
      </c>
    </row>
    <row r="5007" spans="4:7" x14ac:dyDescent="0.2">
      <c r="D5007" s="20">
        <f t="shared" si="78"/>
        <v>821</v>
      </c>
      <c r="E5007" s="20">
        <f>MIN(IF(MOD(ROWS($A$2:A5007),$A$2)=0,E5006+1, E5006), $B$2-1)</f>
        <v>5</v>
      </c>
      <c r="G5007" s="2" t="str">
        <f>IF(NOT(OR(
SUMPRODUCT(--ISNUMBER(SEARCH('Chapter 2 (Generated)'!$B$3:$V$3,INDEX(MyData,D5007, E5007+1))))&gt;0,
SUMPRODUCT(--ISNUMBER(SEARCH('Chapter 2 (Generated)'!$B$4:$V$4,INDEX(MyData,D5007, E5007+1))))&gt;0)),
"        " &amp; INDEX(MyData,D5007, E5007+1),
"    " &amp; INDEX(MyData,D5007, E5007+1))</f>
        <v xml:space="preserve">        locations.nehaDorm,</v>
      </c>
    </row>
    <row r="5008" spans="4:7" x14ac:dyDescent="0.2">
      <c r="D5008" s="20">
        <f t="shared" si="78"/>
        <v>822</v>
      </c>
      <c r="E5008" s="20">
        <f>MIN(IF(MOD(ROWS($A$2:A5008),$A$2)=0,E5007+1, E5007), $B$2-1)</f>
        <v>5</v>
      </c>
      <c r="G5008" s="2" t="str">
        <f>IF(NOT(OR(
SUMPRODUCT(--ISNUMBER(SEARCH('Chapter 2 (Generated)'!$B$3:$V$3,INDEX(MyData,D5008, E5008+1))))&gt;0,
SUMPRODUCT(--ISNUMBER(SEARCH('Chapter 2 (Generated)'!$B$4:$V$4,INDEX(MyData,D5008, E5008+1))))&gt;0)),
"        " &amp; INDEX(MyData,D5008, E5008+1),
"    " &amp; INDEX(MyData,D5008, E5008+1))</f>
        <v xml:space="preserve">        locations.nehaDorm,</v>
      </c>
    </row>
    <row r="5009" spans="4:7" x14ac:dyDescent="0.2">
      <c r="D5009" s="20">
        <f t="shared" si="78"/>
        <v>823</v>
      </c>
      <c r="E5009" s="20">
        <f>MIN(IF(MOD(ROWS($A$2:A5009),$A$2)=0,E5008+1, E5008), $B$2-1)</f>
        <v>5</v>
      </c>
      <c r="G5009" s="2" t="str">
        <f>IF(NOT(OR(
SUMPRODUCT(--ISNUMBER(SEARCH('Chapter 2 (Generated)'!$B$3:$V$3,INDEX(MyData,D5009, E5009+1))))&gt;0,
SUMPRODUCT(--ISNUMBER(SEARCH('Chapter 2 (Generated)'!$B$4:$V$4,INDEX(MyData,D5009, E5009+1))))&gt;0)),
"        " &amp; INDEX(MyData,D5009, E5009+1),
"    " &amp; INDEX(MyData,D5009, E5009+1))</f>
        <v xml:space="preserve">        locations.nehaDorm,//820 </v>
      </c>
    </row>
    <row r="5010" spans="4:7" x14ac:dyDescent="0.2">
      <c r="D5010" s="20">
        <f t="shared" si="78"/>
        <v>824</v>
      </c>
      <c r="E5010" s="20">
        <f>MIN(IF(MOD(ROWS($A$2:A5010),$A$2)=0,E5009+1, E5009), $B$2-1)</f>
        <v>5</v>
      </c>
      <c r="G5010" s="2" t="str">
        <f>IF(NOT(OR(
SUMPRODUCT(--ISNUMBER(SEARCH('Chapter 2 (Generated)'!$B$3:$V$3,INDEX(MyData,D5010, E5010+1))))&gt;0,
SUMPRODUCT(--ISNUMBER(SEARCH('Chapter 2 (Generated)'!$B$4:$V$4,INDEX(MyData,D5010, E5010+1))))&gt;0)),
"        " &amp; INDEX(MyData,D5010, E5010+1),
"    " &amp; INDEX(MyData,D5010, E5010+1))</f>
        <v xml:space="preserve">        locations.nehaDorm,</v>
      </c>
    </row>
    <row r="5011" spans="4:7" x14ac:dyDescent="0.2">
      <c r="D5011" s="20">
        <f t="shared" si="78"/>
        <v>825</v>
      </c>
      <c r="E5011" s="20">
        <f>MIN(IF(MOD(ROWS($A$2:A5011),$A$2)=0,E5010+1, E5010), $B$2-1)</f>
        <v>5</v>
      </c>
      <c r="G5011" s="2" t="str">
        <f>IF(NOT(OR(
SUMPRODUCT(--ISNUMBER(SEARCH('Chapter 2 (Generated)'!$B$3:$V$3,INDEX(MyData,D5011, E5011+1))))&gt;0,
SUMPRODUCT(--ISNUMBER(SEARCH('Chapter 2 (Generated)'!$B$4:$V$4,INDEX(MyData,D5011, E5011+1))))&gt;0)),
"        " &amp; INDEX(MyData,D5011, E5011+1),
"    " &amp; INDEX(MyData,D5011, E5011+1))</f>
        <v xml:space="preserve">        locations.dormHallParty,</v>
      </c>
    </row>
    <row r="5012" spans="4:7" x14ac:dyDescent="0.2">
      <c r="D5012" s="20">
        <f t="shared" si="78"/>
        <v>826</v>
      </c>
      <c r="E5012" s="20">
        <f>MIN(IF(MOD(ROWS($A$2:A5012),$A$2)=0,E5011+1, E5011), $B$2-1)</f>
        <v>5</v>
      </c>
      <c r="G5012" s="2" t="str">
        <f>IF(NOT(OR(
SUMPRODUCT(--ISNUMBER(SEARCH('Chapter 2 (Generated)'!$B$3:$V$3,INDEX(MyData,D5012, E5012+1))))&gt;0,
SUMPRODUCT(--ISNUMBER(SEARCH('Chapter 2 (Generated)'!$B$4:$V$4,INDEX(MyData,D5012, E5012+1))))&gt;0)),
"        " &amp; INDEX(MyData,D5012, E5012+1),
"    " &amp; INDEX(MyData,D5012, E5012+1))</f>
        <v xml:space="preserve">        locations.dormHallParty,</v>
      </c>
    </row>
    <row r="5013" spans="4:7" x14ac:dyDescent="0.2">
      <c r="D5013" s="20">
        <f t="shared" si="78"/>
        <v>827</v>
      </c>
      <c r="E5013" s="20">
        <f>MIN(IF(MOD(ROWS($A$2:A5013),$A$2)=0,E5012+1, E5012), $B$2-1)</f>
        <v>5</v>
      </c>
      <c r="G5013" s="2" t="str">
        <f>IF(NOT(OR(
SUMPRODUCT(--ISNUMBER(SEARCH('Chapter 2 (Generated)'!$B$3:$V$3,INDEX(MyData,D5013, E5013+1))))&gt;0,
SUMPRODUCT(--ISNUMBER(SEARCH('Chapter 2 (Generated)'!$B$4:$V$4,INDEX(MyData,D5013, E5013+1))))&gt;0)),
"        " &amp; INDEX(MyData,D5013, E5013+1),
"    " &amp; INDEX(MyData,D5013, E5013+1))</f>
        <v xml:space="preserve">        locations.dorm,</v>
      </c>
    </row>
    <row r="5014" spans="4:7" x14ac:dyDescent="0.2">
      <c r="D5014" s="20">
        <f t="shared" si="78"/>
        <v>828</v>
      </c>
      <c r="E5014" s="20">
        <f>MIN(IF(MOD(ROWS($A$2:A5014),$A$2)=0,E5013+1, E5013), $B$2-1)</f>
        <v>5</v>
      </c>
      <c r="G5014" s="2" t="str">
        <f>IF(NOT(OR(
SUMPRODUCT(--ISNUMBER(SEARCH('Chapter 2 (Generated)'!$B$3:$V$3,INDEX(MyData,D5014, E5014+1))))&gt;0,
SUMPRODUCT(--ISNUMBER(SEARCH('Chapter 2 (Generated)'!$B$4:$V$4,INDEX(MyData,D5014, E5014+1))))&gt;0)),
"        " &amp; INDEX(MyData,D5014, E5014+1),
"    " &amp; INDEX(MyData,D5014, E5014+1))</f>
        <v xml:space="preserve">        locations.dorm,//825 </v>
      </c>
    </row>
    <row r="5015" spans="4:7" x14ac:dyDescent="0.2">
      <c r="D5015" s="20">
        <f t="shared" si="78"/>
        <v>829</v>
      </c>
      <c r="E5015" s="20">
        <f>MIN(IF(MOD(ROWS($A$2:A5015),$A$2)=0,E5014+1, E5014), $B$2-1)</f>
        <v>5</v>
      </c>
      <c r="G5015" s="2" t="str">
        <f>IF(NOT(OR(
SUMPRODUCT(--ISNUMBER(SEARCH('Chapter 2 (Generated)'!$B$3:$V$3,INDEX(MyData,D5015, E5015+1))))&gt;0,
SUMPRODUCT(--ISNUMBER(SEARCH('Chapter 2 (Generated)'!$B$4:$V$4,INDEX(MyData,D5015, E5015+1))))&gt;0)),
"        " &amp; INDEX(MyData,D5015, E5015+1),
"    " &amp; INDEX(MyData,D5015, E5015+1))</f>
        <v xml:space="preserve">        locations.dorm,</v>
      </c>
    </row>
    <row r="5016" spans="4:7" x14ac:dyDescent="0.2">
      <c r="D5016" s="20">
        <f t="shared" si="78"/>
        <v>830</v>
      </c>
      <c r="E5016" s="20">
        <f>MIN(IF(MOD(ROWS($A$2:A5016),$A$2)=0,E5015+1, E5015), $B$2-1)</f>
        <v>5</v>
      </c>
      <c r="G5016" s="2" t="str">
        <f>IF(NOT(OR(
SUMPRODUCT(--ISNUMBER(SEARCH('Chapter 2 (Generated)'!$B$3:$V$3,INDEX(MyData,D5016, E5016+1))))&gt;0,
SUMPRODUCT(--ISNUMBER(SEARCH('Chapter 2 (Generated)'!$B$4:$V$4,INDEX(MyData,D5016, E5016+1))))&gt;0)),
"        " &amp; INDEX(MyData,D5016, E5016+1),
"    " &amp; INDEX(MyData,D5016, E5016+1))</f>
        <v xml:space="preserve">        locations.dorm,</v>
      </c>
    </row>
    <row r="5017" spans="4:7" x14ac:dyDescent="0.2">
      <c r="D5017" s="20">
        <f t="shared" si="78"/>
        <v>831</v>
      </c>
      <c r="E5017" s="20">
        <f>MIN(IF(MOD(ROWS($A$2:A5017),$A$2)=0,E5016+1, E5016), $B$2-1)</f>
        <v>5</v>
      </c>
      <c r="G5017" s="2" t="str">
        <f>IF(NOT(OR(
SUMPRODUCT(--ISNUMBER(SEARCH('Chapter 2 (Generated)'!$B$3:$V$3,INDEX(MyData,D5017, E5017+1))))&gt;0,
SUMPRODUCT(--ISNUMBER(SEARCH('Chapter 2 (Generated)'!$B$4:$V$4,INDEX(MyData,D5017, E5017+1))))&gt;0)),
"        " &amp; INDEX(MyData,D5017, E5017+1),
"    " &amp; INDEX(MyData,D5017, E5017+1))</f>
        <v xml:space="preserve">        locations.dorm,</v>
      </c>
    </row>
    <row r="5018" spans="4:7" x14ac:dyDescent="0.2">
      <c r="D5018" s="20">
        <f t="shared" si="78"/>
        <v>832</v>
      </c>
      <c r="E5018" s="20">
        <f>MIN(IF(MOD(ROWS($A$2:A5018),$A$2)=0,E5017+1, E5017), $B$2-1)</f>
        <v>5</v>
      </c>
      <c r="G5018" s="2" t="str">
        <f>IF(NOT(OR(
SUMPRODUCT(--ISNUMBER(SEARCH('Chapter 2 (Generated)'!$B$3:$V$3,INDEX(MyData,D5018, E5018+1))))&gt;0,
SUMPRODUCT(--ISNUMBER(SEARCH('Chapter 2 (Generated)'!$B$4:$V$4,INDEX(MyData,D5018, E5018+1))))&gt;0)),
"        " &amp; INDEX(MyData,D5018, E5018+1),
"    " &amp; INDEX(MyData,D5018, E5018+1))</f>
        <v xml:space="preserve">        locations.dorm,</v>
      </c>
    </row>
    <row r="5019" spans="4:7" x14ac:dyDescent="0.2">
      <c r="D5019" s="20">
        <f t="shared" si="78"/>
        <v>833</v>
      </c>
      <c r="E5019" s="20">
        <f>MIN(IF(MOD(ROWS($A$2:A5019),$A$2)=0,E5018+1, E5018), $B$2-1)</f>
        <v>5</v>
      </c>
      <c r="G5019" s="2" t="str">
        <f>IF(NOT(OR(
SUMPRODUCT(--ISNUMBER(SEARCH('Chapter 2 (Generated)'!$B$3:$V$3,INDEX(MyData,D5019, E5019+1))))&gt;0,
SUMPRODUCT(--ISNUMBER(SEARCH('Chapter 2 (Generated)'!$B$4:$V$4,INDEX(MyData,D5019, E5019+1))))&gt;0)),
"        " &amp; INDEX(MyData,D5019, E5019+1),
"    " &amp; INDEX(MyData,D5019, E5019+1))</f>
        <v xml:space="preserve">        locations.dorm,//830 </v>
      </c>
    </row>
    <row r="5020" spans="4:7" x14ac:dyDescent="0.2">
      <c r="D5020" s="20">
        <f t="shared" si="78"/>
        <v>834</v>
      </c>
      <c r="E5020" s="20">
        <f>MIN(IF(MOD(ROWS($A$2:A5020),$A$2)=0,E5019+1, E5019), $B$2-1)</f>
        <v>5</v>
      </c>
      <c r="G5020" s="2" t="str">
        <f>IF(NOT(OR(
SUMPRODUCT(--ISNUMBER(SEARCH('Chapter 2 (Generated)'!$B$3:$V$3,INDEX(MyData,D5020, E5020+1))))&gt;0,
SUMPRODUCT(--ISNUMBER(SEARCH('Chapter 2 (Generated)'!$B$4:$V$4,INDEX(MyData,D5020, E5020+1))))&gt;0)),
"        " &amp; INDEX(MyData,D5020, E5020+1),
"    " &amp; INDEX(MyData,D5020, E5020+1))</f>
        <v xml:space="preserve">        locations.dorm,</v>
      </c>
    </row>
    <row r="5021" spans="4:7" x14ac:dyDescent="0.2">
      <c r="D5021" s="20">
        <f t="shared" si="78"/>
        <v>835</v>
      </c>
      <c r="E5021" s="20">
        <f>MIN(IF(MOD(ROWS($A$2:A5021),$A$2)=0,E5020+1, E5020), $B$2-1)</f>
        <v>5</v>
      </c>
      <c r="G5021" s="2" t="str">
        <f>IF(NOT(OR(
SUMPRODUCT(--ISNUMBER(SEARCH('Chapter 2 (Generated)'!$B$3:$V$3,INDEX(MyData,D5021, E5021+1))))&gt;0,
SUMPRODUCT(--ISNUMBER(SEARCH('Chapter 2 (Generated)'!$B$4:$V$4,INDEX(MyData,D5021, E5021+1))))&gt;0)),
"        " &amp; INDEX(MyData,D5021, E5021+1),
"    " &amp; INDEX(MyData,D5021, E5021+1))</f>
        <v xml:space="preserve">        locations.dorm,</v>
      </c>
    </row>
    <row r="5022" spans="4:7" x14ac:dyDescent="0.2">
      <c r="D5022" s="20">
        <f t="shared" si="78"/>
        <v>836</v>
      </c>
      <c r="E5022" s="20">
        <f>MIN(IF(MOD(ROWS($A$2:A5022),$A$2)=0,E5021+1, E5021), $B$2-1)</f>
        <v>5</v>
      </c>
      <c r="G5022" s="2" t="str">
        <f>IF(NOT(OR(
SUMPRODUCT(--ISNUMBER(SEARCH('Chapter 2 (Generated)'!$B$3:$V$3,INDEX(MyData,D5022, E5022+1))))&gt;0,
SUMPRODUCT(--ISNUMBER(SEARCH('Chapter 2 (Generated)'!$B$4:$V$4,INDEX(MyData,D5022, E5022+1))))&gt;0)),
"        " &amp; INDEX(MyData,D5022, E5022+1),
"    " &amp; INDEX(MyData,D5022, E5022+1))</f>
        <v xml:space="preserve">        locations.dorm,</v>
      </c>
    </row>
    <row r="5023" spans="4:7" x14ac:dyDescent="0.2">
      <c r="D5023" s="20">
        <f t="shared" si="78"/>
        <v>837</v>
      </c>
      <c r="E5023" s="20">
        <f>MIN(IF(MOD(ROWS($A$2:A5023),$A$2)=0,E5022+1, E5022), $B$2-1)</f>
        <v>6</v>
      </c>
      <c r="G5023" s="2" t="str">
        <f>IF(NOT(OR(
SUMPRODUCT(--ISNUMBER(SEARCH('Chapter 2 (Generated)'!$B$3:$V$3,INDEX(MyData,D5023, E5023+1))))&gt;0,
SUMPRODUCT(--ISNUMBER(SEARCH('Chapter 2 (Generated)'!$B$4:$V$4,INDEX(MyData,D5023, E5023+1))))&gt;0)),
"        " &amp; INDEX(MyData,D5023, E5023+1),
"    " &amp; INDEX(MyData,D5023, E5023+1))</f>
        <v xml:space="preserve">        ];</v>
      </c>
    </row>
    <row r="5024" spans="4:7" x14ac:dyDescent="0.2">
      <c r="D5024" s="20">
        <f t="shared" si="78"/>
        <v>1</v>
      </c>
      <c r="E5024" s="20">
        <f>MIN(IF(MOD(ROWS($A$2:A5024),$A$2)=0,E5023+1, E5023), $B$2-1)</f>
        <v>6</v>
      </c>
      <c r="G5024" s="2" t="str">
        <f>IF(NOT(OR(
SUMPRODUCT(--ISNUMBER(SEARCH('Chapter 2 (Generated)'!$B$3:$V$3,INDEX(MyData,D5024, E5024+1))))&gt;0,
SUMPRODUCT(--ISNUMBER(SEARCH('Chapter 2 (Generated)'!$B$4:$V$4,INDEX(MyData,D5024, E5024+1))))&gt;0)),
"        " &amp; INDEX(MyData,D5024, E5024+1),
"    " &amp; INDEX(MyData,D5024, E5024+1))</f>
        <v xml:space="preserve">    //story[6] === Special Option: Specific state of this slide</v>
      </c>
    </row>
    <row r="5025" spans="4:7" x14ac:dyDescent="0.2">
      <c r="D5025" s="20">
        <f t="shared" si="78"/>
        <v>2</v>
      </c>
      <c r="E5025" s="20">
        <f>MIN(IF(MOD(ROWS($A$2:A5025),$A$2)=0,E5024+1, E5024), $B$2-1)</f>
        <v>6</v>
      </c>
      <c r="G5025" s="2" t="str">
        <f>IF(NOT(OR(
SUMPRODUCT(--ISNUMBER(SEARCH('Chapter 2 (Generated)'!$B$3:$V$3,INDEX(MyData,D5025, E5025+1))))&gt;0,
SUMPRODUCT(--ISNUMBER(SEARCH('Chapter 2 (Generated)'!$B$4:$V$4,INDEX(MyData,D5025, E5025+1))))&gt;0)),
"        " &amp; INDEX(MyData,D5025, E5025+1),
"    " &amp; INDEX(MyData,D5025, E5025+1))</f>
        <v xml:space="preserve">    story[6] = [</v>
      </c>
    </row>
    <row r="5026" spans="4:7" x14ac:dyDescent="0.2">
      <c r="D5026" s="20">
        <f t="shared" si="78"/>
        <v>3</v>
      </c>
      <c r="E5026" s="20">
        <f>MIN(IF(MOD(ROWS($A$2:A5026),$A$2)=0,E5025+1, E5025), $B$2-1)</f>
        <v>6</v>
      </c>
      <c r="G5026" s="2" t="str">
        <f>IF(NOT(OR(
SUMPRODUCT(--ISNUMBER(SEARCH('Chapter 2 (Generated)'!$B$3:$V$3,INDEX(MyData,D5026, E5026+1))))&gt;0,
SUMPRODUCT(--ISNUMBER(SEARCH('Chapter 2 (Generated)'!$B$4:$V$4,INDEX(MyData,D5026, E5026+1))))&gt;0)),
"        " &amp; INDEX(MyData,D5026, E5026+1),
"    " &amp; INDEX(MyData,D5026, E5026+1))</f>
        <v xml:space="preserve">        -1,//0 </v>
      </c>
    </row>
    <row r="5027" spans="4:7" x14ac:dyDescent="0.2">
      <c r="D5027" s="20">
        <f t="shared" si="78"/>
        <v>4</v>
      </c>
      <c r="E5027" s="20">
        <f>MIN(IF(MOD(ROWS($A$2:A5027),$A$2)=0,E5026+1, E5026), $B$2-1)</f>
        <v>6</v>
      </c>
      <c r="G5027" s="2" t="str">
        <f>IF(NOT(OR(
SUMPRODUCT(--ISNUMBER(SEARCH('Chapter 2 (Generated)'!$B$3:$V$3,INDEX(MyData,D5027, E5027+1))))&gt;0,
SUMPRODUCT(--ISNUMBER(SEARCH('Chapter 2 (Generated)'!$B$4:$V$4,INDEX(MyData,D5027, E5027+1))))&gt;0)),
"        " &amp; INDEX(MyData,D5027, E5027+1),
"    " &amp; INDEX(MyData,D5027, E5027+1))</f>
        <v xml:space="preserve">        -1,</v>
      </c>
    </row>
    <row r="5028" spans="4:7" x14ac:dyDescent="0.2">
      <c r="D5028" s="20">
        <f t="shared" si="78"/>
        <v>5</v>
      </c>
      <c r="E5028" s="20">
        <f>MIN(IF(MOD(ROWS($A$2:A5028),$A$2)=0,E5027+1, E5027), $B$2-1)</f>
        <v>6</v>
      </c>
      <c r="G5028" s="2" t="str">
        <f>IF(NOT(OR(
SUMPRODUCT(--ISNUMBER(SEARCH('Chapter 2 (Generated)'!$B$3:$V$3,INDEX(MyData,D5028, E5028+1))))&gt;0,
SUMPRODUCT(--ISNUMBER(SEARCH('Chapter 2 (Generated)'!$B$4:$V$4,INDEX(MyData,D5028, E5028+1))))&gt;0)),
"        " &amp; INDEX(MyData,D5028, E5028+1),
"    " &amp; INDEX(MyData,D5028, E5028+1))</f>
        <v xml:space="preserve">        -1,</v>
      </c>
    </row>
    <row r="5029" spans="4:7" x14ac:dyDescent="0.2">
      <c r="D5029" s="20">
        <f t="shared" si="78"/>
        <v>6</v>
      </c>
      <c r="E5029" s="20">
        <f>MIN(IF(MOD(ROWS($A$2:A5029),$A$2)=0,E5028+1, E5028), $B$2-1)</f>
        <v>6</v>
      </c>
      <c r="G5029" s="2" t="str">
        <f>IF(NOT(OR(
SUMPRODUCT(--ISNUMBER(SEARCH('Chapter 2 (Generated)'!$B$3:$V$3,INDEX(MyData,D5029, E5029+1))))&gt;0,
SUMPRODUCT(--ISNUMBER(SEARCH('Chapter 2 (Generated)'!$B$4:$V$4,INDEX(MyData,D5029, E5029+1))))&gt;0)),
"        " &amp; INDEX(MyData,D5029, E5029+1),
"    " &amp; INDEX(MyData,D5029, E5029+1))</f>
        <v xml:space="preserve">        -1,</v>
      </c>
    </row>
    <row r="5030" spans="4:7" x14ac:dyDescent="0.2">
      <c r="D5030" s="20">
        <f t="shared" si="78"/>
        <v>7</v>
      </c>
      <c r="E5030" s="20">
        <f>MIN(IF(MOD(ROWS($A$2:A5030),$A$2)=0,E5029+1, E5029), $B$2-1)</f>
        <v>6</v>
      </c>
      <c r="G5030" s="2" t="str">
        <f>IF(NOT(OR(
SUMPRODUCT(--ISNUMBER(SEARCH('Chapter 2 (Generated)'!$B$3:$V$3,INDEX(MyData,D5030, E5030+1))))&gt;0,
SUMPRODUCT(--ISNUMBER(SEARCH('Chapter 2 (Generated)'!$B$4:$V$4,INDEX(MyData,D5030, E5030+1))))&gt;0)),
"        " &amp; INDEX(MyData,D5030, E5030+1),
"    " &amp; INDEX(MyData,D5030, E5030+1))</f>
        <v xml:space="preserve">        -1,</v>
      </c>
    </row>
    <row r="5031" spans="4:7" x14ac:dyDescent="0.2">
      <c r="D5031" s="20">
        <f t="shared" si="78"/>
        <v>8</v>
      </c>
      <c r="E5031" s="20">
        <f>MIN(IF(MOD(ROWS($A$2:A5031),$A$2)=0,E5030+1, E5030), $B$2-1)</f>
        <v>6</v>
      </c>
      <c r="G5031" s="2" t="str">
        <f>IF(NOT(OR(
SUMPRODUCT(--ISNUMBER(SEARCH('Chapter 2 (Generated)'!$B$3:$V$3,INDEX(MyData,D5031, E5031+1))))&gt;0,
SUMPRODUCT(--ISNUMBER(SEARCH('Chapter 2 (Generated)'!$B$4:$V$4,INDEX(MyData,D5031, E5031+1))))&gt;0)),
"        " &amp; INDEX(MyData,D5031, E5031+1),
"    " &amp; INDEX(MyData,D5031, E5031+1))</f>
        <v xml:space="preserve">        -1,//5 </v>
      </c>
    </row>
    <row r="5032" spans="4:7" x14ac:dyDescent="0.2">
      <c r="D5032" s="20">
        <f t="shared" si="78"/>
        <v>9</v>
      </c>
      <c r="E5032" s="20">
        <f>MIN(IF(MOD(ROWS($A$2:A5032),$A$2)=0,E5031+1, E5031), $B$2-1)</f>
        <v>6</v>
      </c>
      <c r="G5032" s="2" t="str">
        <f>IF(NOT(OR(
SUMPRODUCT(--ISNUMBER(SEARCH('Chapter 2 (Generated)'!$B$3:$V$3,INDEX(MyData,D5032, E5032+1))))&gt;0,
SUMPRODUCT(--ISNUMBER(SEARCH('Chapter 2 (Generated)'!$B$4:$V$4,INDEX(MyData,D5032, E5032+1))))&gt;0)),
"        " &amp; INDEX(MyData,D5032, E5032+1),
"    " &amp; INDEX(MyData,D5032, E5032+1))</f>
        <v xml:space="preserve">        -1,</v>
      </c>
    </row>
    <row r="5033" spans="4:7" x14ac:dyDescent="0.2">
      <c r="D5033" s="20">
        <f t="shared" si="78"/>
        <v>10</v>
      </c>
      <c r="E5033" s="20">
        <f>MIN(IF(MOD(ROWS($A$2:A5033),$A$2)=0,E5032+1, E5032), $B$2-1)</f>
        <v>6</v>
      </c>
      <c r="G5033" s="2" t="str">
        <f>IF(NOT(OR(
SUMPRODUCT(--ISNUMBER(SEARCH('Chapter 2 (Generated)'!$B$3:$V$3,INDEX(MyData,D5033, E5033+1))))&gt;0,
SUMPRODUCT(--ISNUMBER(SEARCH('Chapter 2 (Generated)'!$B$4:$V$4,INDEX(MyData,D5033, E5033+1))))&gt;0)),
"        " &amp; INDEX(MyData,D5033, E5033+1),
"    " &amp; INDEX(MyData,D5033, E5033+1))</f>
        <v xml:space="preserve">        -1,</v>
      </c>
    </row>
    <row r="5034" spans="4:7" x14ac:dyDescent="0.2">
      <c r="D5034" s="20">
        <f t="shared" si="78"/>
        <v>11</v>
      </c>
      <c r="E5034" s="20">
        <f>MIN(IF(MOD(ROWS($A$2:A5034),$A$2)=0,E5033+1, E5033), $B$2-1)</f>
        <v>6</v>
      </c>
      <c r="G5034" s="2" t="str">
        <f>IF(NOT(OR(
SUMPRODUCT(--ISNUMBER(SEARCH('Chapter 2 (Generated)'!$B$3:$V$3,INDEX(MyData,D5034, E5034+1))))&gt;0,
SUMPRODUCT(--ISNUMBER(SEARCH('Chapter 2 (Generated)'!$B$4:$V$4,INDEX(MyData,D5034, E5034+1))))&gt;0)),
"        " &amp; INDEX(MyData,D5034, E5034+1),
"    " &amp; INDEX(MyData,D5034, E5034+1))</f>
        <v xml:space="preserve">        -15,//8 POPUP</v>
      </c>
    </row>
    <row r="5035" spans="4:7" x14ac:dyDescent="0.2">
      <c r="D5035" s="20">
        <f t="shared" si="78"/>
        <v>12</v>
      </c>
      <c r="E5035" s="20">
        <f>MIN(IF(MOD(ROWS($A$2:A5035),$A$2)=0,E5034+1, E5034), $B$2-1)</f>
        <v>6</v>
      </c>
      <c r="G5035" s="2" t="str">
        <f>IF(NOT(OR(
SUMPRODUCT(--ISNUMBER(SEARCH('Chapter 2 (Generated)'!$B$3:$V$3,INDEX(MyData,D5035, E5035+1))))&gt;0,
SUMPRODUCT(--ISNUMBER(SEARCH('Chapter 2 (Generated)'!$B$4:$V$4,INDEX(MyData,D5035, E5035+1))))&gt;0)),
"        " &amp; INDEX(MyData,D5035, E5035+1),
"    " &amp; INDEX(MyData,D5035, E5035+1))</f>
        <v xml:space="preserve">        -1,</v>
      </c>
    </row>
    <row r="5036" spans="4:7" x14ac:dyDescent="0.2">
      <c r="D5036" s="20">
        <f t="shared" si="78"/>
        <v>13</v>
      </c>
      <c r="E5036" s="20">
        <f>MIN(IF(MOD(ROWS($A$2:A5036),$A$2)=0,E5035+1, E5035), $B$2-1)</f>
        <v>6</v>
      </c>
      <c r="G5036" s="2" t="str">
        <f>IF(NOT(OR(
SUMPRODUCT(--ISNUMBER(SEARCH('Chapter 2 (Generated)'!$B$3:$V$3,INDEX(MyData,D5036, E5036+1))))&gt;0,
SUMPRODUCT(--ISNUMBER(SEARCH('Chapter 2 (Generated)'!$B$4:$V$4,INDEX(MyData,D5036, E5036+1))))&gt;0)),
"        " &amp; INDEX(MyData,D5036, E5036+1),
"    " &amp; INDEX(MyData,D5036, E5036+1))</f>
        <v xml:space="preserve">        -8,//10 </v>
      </c>
    </row>
    <row r="5037" spans="4:7" x14ac:dyDescent="0.2">
      <c r="D5037" s="20">
        <f t="shared" si="78"/>
        <v>14</v>
      </c>
      <c r="E5037" s="20">
        <f>MIN(IF(MOD(ROWS($A$2:A5037),$A$2)=0,E5036+1, E5036), $B$2-1)</f>
        <v>6</v>
      </c>
      <c r="G5037" s="2" t="str">
        <f>IF(NOT(OR(
SUMPRODUCT(--ISNUMBER(SEARCH('Chapter 2 (Generated)'!$B$3:$V$3,INDEX(MyData,D5037, E5037+1))))&gt;0,
SUMPRODUCT(--ISNUMBER(SEARCH('Chapter 2 (Generated)'!$B$4:$V$4,INDEX(MyData,D5037, E5037+1))))&gt;0)),
"        " &amp; INDEX(MyData,D5037, E5037+1),
"    " &amp; INDEX(MyData,D5037, E5037+1))</f>
        <v xml:space="preserve">        -2,</v>
      </c>
    </row>
    <row r="5038" spans="4:7" x14ac:dyDescent="0.2">
      <c r="D5038" s="20">
        <f t="shared" si="78"/>
        <v>15</v>
      </c>
      <c r="E5038" s="20">
        <f>MIN(IF(MOD(ROWS($A$2:A5038),$A$2)=0,E5037+1, E5037), $B$2-1)</f>
        <v>6</v>
      </c>
      <c r="G5038" s="2" t="str">
        <f>IF(NOT(OR(
SUMPRODUCT(--ISNUMBER(SEARCH('Chapter 2 (Generated)'!$B$3:$V$3,INDEX(MyData,D5038, E5038+1))))&gt;0,
SUMPRODUCT(--ISNUMBER(SEARCH('Chapter 2 (Generated)'!$B$4:$V$4,INDEX(MyData,D5038, E5038+1))))&gt;0)),
"        " &amp; INDEX(MyData,D5038, E5038+1),
"    " &amp; INDEX(MyData,D5038, E5038+1))</f>
        <v xml:space="preserve">        -1,</v>
      </c>
    </row>
    <row r="5039" spans="4:7" x14ac:dyDescent="0.2">
      <c r="D5039" s="20">
        <f t="shared" si="78"/>
        <v>16</v>
      </c>
      <c r="E5039" s="20">
        <f>MIN(IF(MOD(ROWS($A$2:A5039),$A$2)=0,E5038+1, E5038), $B$2-1)</f>
        <v>6</v>
      </c>
      <c r="G5039" s="2" t="str">
        <f>IF(NOT(OR(
SUMPRODUCT(--ISNUMBER(SEARCH('Chapter 2 (Generated)'!$B$3:$V$3,INDEX(MyData,D5039, E5039+1))))&gt;0,
SUMPRODUCT(--ISNUMBER(SEARCH('Chapter 2 (Generated)'!$B$4:$V$4,INDEX(MyData,D5039, E5039+1))))&gt;0)),
"        " &amp; INDEX(MyData,D5039, E5039+1),
"    " &amp; INDEX(MyData,D5039, E5039+1))</f>
        <v xml:space="preserve">        -1,</v>
      </c>
    </row>
    <row r="5040" spans="4:7" x14ac:dyDescent="0.2">
      <c r="D5040" s="20">
        <f t="shared" si="78"/>
        <v>17</v>
      </c>
      <c r="E5040" s="20">
        <f>MIN(IF(MOD(ROWS($A$2:A5040),$A$2)=0,E5039+1, E5039), $B$2-1)</f>
        <v>6</v>
      </c>
      <c r="G5040" s="2" t="str">
        <f>IF(NOT(OR(
SUMPRODUCT(--ISNUMBER(SEARCH('Chapter 2 (Generated)'!$B$3:$V$3,INDEX(MyData,D5040, E5040+1))))&gt;0,
SUMPRODUCT(--ISNUMBER(SEARCH('Chapter 2 (Generated)'!$B$4:$V$4,INDEX(MyData,D5040, E5040+1))))&gt;0)),
"        " &amp; INDEX(MyData,D5040, E5040+1),
"    " &amp; INDEX(MyData,D5040, E5040+1))</f>
        <v xml:space="preserve">        -1,</v>
      </c>
    </row>
    <row r="5041" spans="4:7" x14ac:dyDescent="0.2">
      <c r="D5041" s="20">
        <f t="shared" si="78"/>
        <v>18</v>
      </c>
      <c r="E5041" s="20">
        <f>MIN(IF(MOD(ROWS($A$2:A5041),$A$2)=0,E5040+1, E5040), $B$2-1)</f>
        <v>6</v>
      </c>
      <c r="G5041" s="2" t="str">
        <f>IF(NOT(OR(
SUMPRODUCT(--ISNUMBER(SEARCH('Chapter 2 (Generated)'!$B$3:$V$3,INDEX(MyData,D5041, E5041+1))))&gt;0,
SUMPRODUCT(--ISNUMBER(SEARCH('Chapter 2 (Generated)'!$B$4:$V$4,INDEX(MyData,D5041, E5041+1))))&gt;0)),
"        " &amp; INDEX(MyData,D5041, E5041+1),
"    " &amp; INDEX(MyData,D5041, E5041+1))</f>
        <v xml:space="preserve">        -1,//15 </v>
      </c>
    </row>
    <row r="5042" spans="4:7" x14ac:dyDescent="0.2">
      <c r="D5042" s="20">
        <f t="shared" si="78"/>
        <v>19</v>
      </c>
      <c r="E5042" s="20">
        <f>MIN(IF(MOD(ROWS($A$2:A5042),$A$2)=0,E5041+1, E5041), $B$2-1)</f>
        <v>6</v>
      </c>
      <c r="G5042" s="2" t="str">
        <f>IF(NOT(OR(
SUMPRODUCT(--ISNUMBER(SEARCH('Chapter 2 (Generated)'!$B$3:$V$3,INDEX(MyData,D5042, E5042+1))))&gt;0,
SUMPRODUCT(--ISNUMBER(SEARCH('Chapter 2 (Generated)'!$B$4:$V$4,INDEX(MyData,D5042, E5042+1))))&gt;0)),
"        " &amp; INDEX(MyData,D5042, E5042+1),
"    " &amp; INDEX(MyData,D5042, E5042+1))</f>
        <v xml:space="preserve">        -1,</v>
      </c>
    </row>
    <row r="5043" spans="4:7" x14ac:dyDescent="0.2">
      <c r="D5043" s="20">
        <f t="shared" si="78"/>
        <v>20</v>
      </c>
      <c r="E5043" s="20">
        <f>MIN(IF(MOD(ROWS($A$2:A5043),$A$2)=0,E5042+1, E5042), $B$2-1)</f>
        <v>6</v>
      </c>
      <c r="G5043" s="2" t="str">
        <f>IF(NOT(OR(
SUMPRODUCT(--ISNUMBER(SEARCH('Chapter 2 (Generated)'!$B$3:$V$3,INDEX(MyData,D5043, E5043+1))))&gt;0,
SUMPRODUCT(--ISNUMBER(SEARCH('Chapter 2 (Generated)'!$B$4:$V$4,INDEX(MyData,D5043, E5043+1))))&gt;0)),
"        " &amp; INDEX(MyData,D5043, E5043+1),
"    " &amp; INDEX(MyData,D5043, E5043+1))</f>
        <v xml:space="preserve">        -1,</v>
      </c>
    </row>
    <row r="5044" spans="4:7" x14ac:dyDescent="0.2">
      <c r="D5044" s="20">
        <f t="shared" si="78"/>
        <v>21</v>
      </c>
      <c r="E5044" s="20">
        <f>MIN(IF(MOD(ROWS($A$2:A5044),$A$2)=0,E5043+1, E5043), $B$2-1)</f>
        <v>6</v>
      </c>
      <c r="G5044" s="2" t="str">
        <f>IF(NOT(OR(
SUMPRODUCT(--ISNUMBER(SEARCH('Chapter 2 (Generated)'!$B$3:$V$3,INDEX(MyData,D5044, E5044+1))))&gt;0,
SUMPRODUCT(--ISNUMBER(SEARCH('Chapter 2 (Generated)'!$B$4:$V$4,INDEX(MyData,D5044, E5044+1))))&gt;0)),
"        " &amp; INDEX(MyData,D5044, E5044+1),
"    " &amp; INDEX(MyData,D5044, E5044+1))</f>
        <v xml:space="preserve">        -1,</v>
      </c>
    </row>
    <row r="5045" spans="4:7" x14ac:dyDescent="0.2">
      <c r="D5045" s="20">
        <f t="shared" si="78"/>
        <v>22</v>
      </c>
      <c r="E5045" s="20">
        <f>MIN(IF(MOD(ROWS($A$2:A5045),$A$2)=0,E5044+1, E5044), $B$2-1)</f>
        <v>6</v>
      </c>
      <c r="G5045" s="2" t="str">
        <f>IF(NOT(OR(
SUMPRODUCT(--ISNUMBER(SEARCH('Chapter 2 (Generated)'!$B$3:$V$3,INDEX(MyData,D5045, E5045+1))))&gt;0,
SUMPRODUCT(--ISNUMBER(SEARCH('Chapter 2 (Generated)'!$B$4:$V$4,INDEX(MyData,D5045, E5045+1))))&gt;0)),
"        " &amp; INDEX(MyData,D5045, E5045+1),
"    " &amp; INDEX(MyData,D5045, E5045+1))</f>
        <v xml:space="preserve">        -1,</v>
      </c>
    </row>
    <row r="5046" spans="4:7" x14ac:dyDescent="0.2">
      <c r="D5046" s="20">
        <f t="shared" si="78"/>
        <v>23</v>
      </c>
      <c r="E5046" s="20">
        <f>MIN(IF(MOD(ROWS($A$2:A5046),$A$2)=0,E5045+1, E5045), $B$2-1)</f>
        <v>6</v>
      </c>
      <c r="G5046" s="2" t="str">
        <f>IF(NOT(OR(
SUMPRODUCT(--ISNUMBER(SEARCH('Chapter 2 (Generated)'!$B$3:$V$3,INDEX(MyData,D5046, E5046+1))))&gt;0,
SUMPRODUCT(--ISNUMBER(SEARCH('Chapter 2 (Generated)'!$B$4:$V$4,INDEX(MyData,D5046, E5046+1))))&gt;0)),
"        " &amp; INDEX(MyData,D5046, E5046+1),
"    " &amp; INDEX(MyData,D5046, E5046+1))</f>
        <v xml:space="preserve">        -1,//20 </v>
      </c>
    </row>
    <row r="5047" spans="4:7" x14ac:dyDescent="0.2">
      <c r="D5047" s="20">
        <f t="shared" si="78"/>
        <v>24</v>
      </c>
      <c r="E5047" s="20">
        <f>MIN(IF(MOD(ROWS($A$2:A5047),$A$2)=0,E5046+1, E5046), $B$2-1)</f>
        <v>6</v>
      </c>
      <c r="G5047" s="2" t="str">
        <f>IF(NOT(OR(
SUMPRODUCT(--ISNUMBER(SEARCH('Chapter 2 (Generated)'!$B$3:$V$3,INDEX(MyData,D5047, E5047+1))))&gt;0,
SUMPRODUCT(--ISNUMBER(SEARCH('Chapter 2 (Generated)'!$B$4:$V$4,INDEX(MyData,D5047, E5047+1))))&gt;0)),
"        " &amp; INDEX(MyData,D5047, E5047+1),
"    " &amp; INDEX(MyData,D5047, E5047+1))</f>
        <v xml:space="preserve">        -1,</v>
      </c>
    </row>
    <row r="5048" spans="4:7" x14ac:dyDescent="0.2">
      <c r="D5048" s="20">
        <f t="shared" si="78"/>
        <v>25</v>
      </c>
      <c r="E5048" s="20">
        <f>MIN(IF(MOD(ROWS($A$2:A5048),$A$2)=0,E5047+1, E5047), $B$2-1)</f>
        <v>6</v>
      </c>
      <c r="G5048" s="2" t="str">
        <f>IF(NOT(OR(
SUMPRODUCT(--ISNUMBER(SEARCH('Chapter 2 (Generated)'!$B$3:$V$3,INDEX(MyData,D5048, E5048+1))))&gt;0,
SUMPRODUCT(--ISNUMBER(SEARCH('Chapter 2 (Generated)'!$B$4:$V$4,INDEX(MyData,D5048, E5048+1))))&gt;0)),
"        " &amp; INDEX(MyData,D5048, E5048+1),
"    " &amp; INDEX(MyData,D5048, E5048+1))</f>
        <v xml:space="preserve">        -1,</v>
      </c>
    </row>
    <row r="5049" spans="4:7" x14ac:dyDescent="0.2">
      <c r="D5049" s="20">
        <f t="shared" si="78"/>
        <v>26</v>
      </c>
      <c r="E5049" s="20">
        <f>MIN(IF(MOD(ROWS($A$2:A5049),$A$2)=0,E5048+1, E5048), $B$2-1)</f>
        <v>6</v>
      </c>
      <c r="G5049" s="2" t="str">
        <f>IF(NOT(OR(
SUMPRODUCT(--ISNUMBER(SEARCH('Chapter 2 (Generated)'!$B$3:$V$3,INDEX(MyData,D5049, E5049+1))))&gt;0,
SUMPRODUCT(--ISNUMBER(SEARCH('Chapter 2 (Generated)'!$B$4:$V$4,INDEX(MyData,D5049, E5049+1))))&gt;0)),
"        " &amp; INDEX(MyData,D5049, E5049+1),
"    " &amp; INDEX(MyData,D5049, E5049+1))</f>
        <v xml:space="preserve">        -1,</v>
      </c>
    </row>
    <row r="5050" spans="4:7" x14ac:dyDescent="0.2">
      <c r="D5050" s="20">
        <f t="shared" si="78"/>
        <v>27</v>
      </c>
      <c r="E5050" s="20">
        <f>MIN(IF(MOD(ROWS($A$2:A5050),$A$2)=0,E5049+1, E5049), $B$2-1)</f>
        <v>6</v>
      </c>
      <c r="G5050" s="2" t="str">
        <f>IF(NOT(OR(
SUMPRODUCT(--ISNUMBER(SEARCH('Chapter 2 (Generated)'!$B$3:$V$3,INDEX(MyData,D5050, E5050+1))))&gt;0,
SUMPRODUCT(--ISNUMBER(SEARCH('Chapter 2 (Generated)'!$B$4:$V$4,INDEX(MyData,D5050, E5050+1))))&gt;0)),
"        " &amp; INDEX(MyData,D5050, E5050+1),
"    " &amp; INDEX(MyData,D5050, E5050+1))</f>
        <v xml:space="preserve">        -1,</v>
      </c>
    </row>
    <row r="5051" spans="4:7" x14ac:dyDescent="0.2">
      <c r="D5051" s="20">
        <f t="shared" si="78"/>
        <v>28</v>
      </c>
      <c r="E5051" s="20">
        <f>MIN(IF(MOD(ROWS($A$2:A5051),$A$2)=0,E5050+1, E5050), $B$2-1)</f>
        <v>6</v>
      </c>
      <c r="G5051" s="2" t="str">
        <f>IF(NOT(OR(
SUMPRODUCT(--ISNUMBER(SEARCH('Chapter 2 (Generated)'!$B$3:$V$3,INDEX(MyData,D5051, E5051+1))))&gt;0,
SUMPRODUCT(--ISNUMBER(SEARCH('Chapter 2 (Generated)'!$B$4:$V$4,INDEX(MyData,D5051, E5051+1))))&gt;0)),
"        " &amp; INDEX(MyData,D5051, E5051+1),
"    " &amp; INDEX(MyData,D5051, E5051+1))</f>
        <v xml:space="preserve">        -1,//25 </v>
      </c>
    </row>
    <row r="5052" spans="4:7" x14ac:dyDescent="0.2">
      <c r="D5052" s="20">
        <f t="shared" si="78"/>
        <v>29</v>
      </c>
      <c r="E5052" s="20">
        <f>MIN(IF(MOD(ROWS($A$2:A5052),$A$2)=0,E5051+1, E5051), $B$2-1)</f>
        <v>6</v>
      </c>
      <c r="G5052" s="2" t="str">
        <f>IF(NOT(OR(
SUMPRODUCT(--ISNUMBER(SEARCH('Chapter 2 (Generated)'!$B$3:$V$3,INDEX(MyData,D5052, E5052+1))))&gt;0,
SUMPRODUCT(--ISNUMBER(SEARCH('Chapter 2 (Generated)'!$B$4:$V$4,INDEX(MyData,D5052, E5052+1))))&gt;0)),
"        " &amp; INDEX(MyData,D5052, E5052+1),
"    " &amp; INDEX(MyData,D5052, E5052+1))</f>
        <v xml:space="preserve">        -1,</v>
      </c>
    </row>
    <row r="5053" spans="4:7" x14ac:dyDescent="0.2">
      <c r="D5053" s="20">
        <f t="shared" si="78"/>
        <v>30</v>
      </c>
      <c r="E5053" s="20">
        <f>MIN(IF(MOD(ROWS($A$2:A5053),$A$2)=0,E5052+1, E5052), $B$2-1)</f>
        <v>6</v>
      </c>
      <c r="G5053" s="2" t="str">
        <f>IF(NOT(OR(
SUMPRODUCT(--ISNUMBER(SEARCH('Chapter 2 (Generated)'!$B$3:$V$3,INDEX(MyData,D5053, E5053+1))))&gt;0,
SUMPRODUCT(--ISNUMBER(SEARCH('Chapter 2 (Generated)'!$B$4:$V$4,INDEX(MyData,D5053, E5053+1))))&gt;0)),
"        " &amp; INDEX(MyData,D5053, E5053+1),
"    " &amp; INDEX(MyData,D5053, E5053+1))</f>
        <v xml:space="preserve">        -5,</v>
      </c>
    </row>
    <row r="5054" spans="4:7" x14ac:dyDescent="0.2">
      <c r="D5054" s="20">
        <f t="shared" si="78"/>
        <v>31</v>
      </c>
      <c r="E5054" s="20">
        <f>MIN(IF(MOD(ROWS($A$2:A5054),$A$2)=0,E5053+1, E5053), $B$2-1)</f>
        <v>6</v>
      </c>
      <c r="G5054" s="2" t="str">
        <f>IF(NOT(OR(
SUMPRODUCT(--ISNUMBER(SEARCH('Chapter 2 (Generated)'!$B$3:$V$3,INDEX(MyData,D5054, E5054+1))))&gt;0,
SUMPRODUCT(--ISNUMBER(SEARCH('Chapter 2 (Generated)'!$B$4:$V$4,INDEX(MyData,D5054, E5054+1))))&gt;0)),
"        " &amp; INDEX(MyData,D5054, E5054+1),
"    " &amp; INDEX(MyData,D5054, E5054+1))</f>
        <v xml:space="preserve">        36,</v>
      </c>
    </row>
    <row r="5055" spans="4:7" x14ac:dyDescent="0.2">
      <c r="D5055" s="20">
        <f t="shared" si="78"/>
        <v>32</v>
      </c>
      <c r="E5055" s="20">
        <f>MIN(IF(MOD(ROWS($A$2:A5055),$A$2)=0,E5054+1, E5054), $B$2-1)</f>
        <v>6</v>
      </c>
      <c r="G5055" s="2" t="str">
        <f>IF(NOT(OR(
SUMPRODUCT(--ISNUMBER(SEARCH('Chapter 2 (Generated)'!$B$3:$V$3,INDEX(MyData,D5055, E5055+1))))&gt;0,
SUMPRODUCT(--ISNUMBER(SEARCH('Chapter 2 (Generated)'!$B$4:$V$4,INDEX(MyData,D5055, E5055+1))))&gt;0)),
"        " &amp; INDEX(MyData,D5055, E5055+1),
"    " &amp; INDEX(MyData,D5055, E5055+1))</f>
        <v xml:space="preserve">        -1,</v>
      </c>
    </row>
    <row r="5056" spans="4:7" x14ac:dyDescent="0.2">
      <c r="D5056" s="20">
        <f t="shared" si="78"/>
        <v>33</v>
      </c>
      <c r="E5056" s="20">
        <f>MIN(IF(MOD(ROWS($A$2:A5056),$A$2)=0,E5055+1, E5055), $B$2-1)</f>
        <v>6</v>
      </c>
      <c r="G5056" s="2" t="str">
        <f>IF(NOT(OR(
SUMPRODUCT(--ISNUMBER(SEARCH('Chapter 2 (Generated)'!$B$3:$V$3,INDEX(MyData,D5056, E5056+1))))&gt;0,
SUMPRODUCT(--ISNUMBER(SEARCH('Chapter 2 (Generated)'!$B$4:$V$4,INDEX(MyData,D5056, E5056+1))))&gt;0)),
"        " &amp; INDEX(MyData,D5056, E5056+1),
"    " &amp; INDEX(MyData,D5056, E5056+1))</f>
        <v xml:space="preserve">        -1,//30 </v>
      </c>
    </row>
    <row r="5057" spans="4:7" x14ac:dyDescent="0.2">
      <c r="D5057" s="20">
        <f t="shared" si="78"/>
        <v>34</v>
      </c>
      <c r="E5057" s="20">
        <f>MIN(IF(MOD(ROWS($A$2:A5057),$A$2)=0,E5056+1, E5056), $B$2-1)</f>
        <v>6</v>
      </c>
      <c r="G5057" s="2" t="str">
        <f>IF(NOT(OR(
SUMPRODUCT(--ISNUMBER(SEARCH('Chapter 2 (Generated)'!$B$3:$V$3,INDEX(MyData,D5057, E5057+1))))&gt;0,
SUMPRODUCT(--ISNUMBER(SEARCH('Chapter 2 (Generated)'!$B$4:$V$4,INDEX(MyData,D5057, E5057+1))))&gt;0)),
"        " &amp; INDEX(MyData,D5057, E5057+1),
"    " &amp; INDEX(MyData,D5057, E5057+1))</f>
        <v xml:space="preserve">        -1,</v>
      </c>
    </row>
    <row r="5058" spans="4:7" x14ac:dyDescent="0.2">
      <c r="D5058" s="20">
        <f t="shared" ref="D5058:D5121" si="79">MOD(ROW(D5057)-1+ROWS(MyData),ROWS(MyData))+1</f>
        <v>35</v>
      </c>
      <c r="E5058" s="20">
        <f>MIN(IF(MOD(ROWS($A$2:A5058),$A$2)=0,E5057+1, E5057), $B$2-1)</f>
        <v>6</v>
      </c>
      <c r="G5058" s="2" t="str">
        <f>IF(NOT(OR(
SUMPRODUCT(--ISNUMBER(SEARCH('Chapter 2 (Generated)'!$B$3:$V$3,INDEX(MyData,D5058, E5058+1))))&gt;0,
SUMPRODUCT(--ISNUMBER(SEARCH('Chapter 2 (Generated)'!$B$4:$V$4,INDEX(MyData,D5058, E5058+1))))&gt;0)),
"        " &amp; INDEX(MyData,D5058, E5058+1),
"    " &amp; INDEX(MyData,D5058, E5058+1))</f>
        <v xml:space="preserve">        -1,</v>
      </c>
    </row>
    <row r="5059" spans="4:7" x14ac:dyDescent="0.2">
      <c r="D5059" s="20">
        <f t="shared" si="79"/>
        <v>36</v>
      </c>
      <c r="E5059" s="20">
        <f>MIN(IF(MOD(ROWS($A$2:A5059),$A$2)=0,E5058+1, E5058), $B$2-1)</f>
        <v>6</v>
      </c>
      <c r="G5059" s="2" t="str">
        <f>IF(NOT(OR(
SUMPRODUCT(--ISNUMBER(SEARCH('Chapter 2 (Generated)'!$B$3:$V$3,INDEX(MyData,D5059, E5059+1))))&gt;0,
SUMPRODUCT(--ISNUMBER(SEARCH('Chapter 2 (Generated)'!$B$4:$V$4,INDEX(MyData,D5059, E5059+1))))&gt;0)),
"        " &amp; INDEX(MyData,D5059, E5059+1),
"    " &amp; INDEX(MyData,D5059, E5059+1))</f>
        <v xml:space="preserve">        36,</v>
      </c>
    </row>
    <row r="5060" spans="4:7" x14ac:dyDescent="0.2">
      <c r="D5060" s="20">
        <f t="shared" si="79"/>
        <v>37</v>
      </c>
      <c r="E5060" s="20">
        <f>MIN(IF(MOD(ROWS($A$2:A5060),$A$2)=0,E5059+1, E5059), $B$2-1)</f>
        <v>6</v>
      </c>
      <c r="G5060" s="2" t="str">
        <f>IF(NOT(OR(
SUMPRODUCT(--ISNUMBER(SEARCH('Chapter 2 (Generated)'!$B$3:$V$3,INDEX(MyData,D5060, E5060+1))))&gt;0,
SUMPRODUCT(--ISNUMBER(SEARCH('Chapter 2 (Generated)'!$B$4:$V$4,INDEX(MyData,D5060, E5060+1))))&gt;0)),
"        " &amp; INDEX(MyData,D5060, E5060+1),
"    " &amp; INDEX(MyData,D5060, E5060+1))</f>
        <v xml:space="preserve">        -1,</v>
      </c>
    </row>
    <row r="5061" spans="4:7" x14ac:dyDescent="0.2">
      <c r="D5061" s="20">
        <f t="shared" si="79"/>
        <v>38</v>
      </c>
      <c r="E5061" s="20">
        <f>MIN(IF(MOD(ROWS($A$2:A5061),$A$2)=0,E5060+1, E5060), $B$2-1)</f>
        <v>6</v>
      </c>
      <c r="G5061" s="2" t="str">
        <f>IF(NOT(OR(
SUMPRODUCT(--ISNUMBER(SEARCH('Chapter 2 (Generated)'!$B$3:$V$3,INDEX(MyData,D5061, E5061+1))))&gt;0,
SUMPRODUCT(--ISNUMBER(SEARCH('Chapter 2 (Generated)'!$B$4:$V$4,INDEX(MyData,D5061, E5061+1))))&gt;0)),
"        " &amp; INDEX(MyData,D5061, E5061+1),
"    " &amp; INDEX(MyData,D5061, E5061+1))</f>
        <v xml:space="preserve">        36,//35 </v>
      </c>
    </row>
    <row r="5062" spans="4:7" x14ac:dyDescent="0.2">
      <c r="D5062" s="20">
        <f t="shared" si="79"/>
        <v>39</v>
      </c>
      <c r="E5062" s="20">
        <f>MIN(IF(MOD(ROWS($A$2:A5062),$A$2)=0,E5061+1, E5061), $B$2-1)</f>
        <v>6</v>
      </c>
      <c r="G5062" s="2" t="str">
        <f>IF(NOT(OR(
SUMPRODUCT(--ISNUMBER(SEARCH('Chapter 2 (Generated)'!$B$3:$V$3,INDEX(MyData,D5062, E5062+1))))&gt;0,
SUMPRODUCT(--ISNUMBER(SEARCH('Chapter 2 (Generated)'!$B$4:$V$4,INDEX(MyData,D5062, E5062+1))))&gt;0)),
"        " &amp; INDEX(MyData,D5062, E5062+1),
"    " &amp; INDEX(MyData,D5062, E5062+1))</f>
        <v xml:space="preserve">        -9,//36 Objective Complete: Get some breakfast at the Cafeteria! </v>
      </c>
    </row>
    <row r="5063" spans="4:7" x14ac:dyDescent="0.2">
      <c r="D5063" s="20">
        <f t="shared" si="79"/>
        <v>40</v>
      </c>
      <c r="E5063" s="20">
        <f>MIN(IF(MOD(ROWS($A$2:A5063),$A$2)=0,E5062+1, E5062), $B$2-1)</f>
        <v>6</v>
      </c>
      <c r="G5063" s="2" t="str">
        <f>IF(NOT(OR(
SUMPRODUCT(--ISNUMBER(SEARCH('Chapter 2 (Generated)'!$B$3:$V$3,INDEX(MyData,D5063, E5063+1))))&gt;0,
SUMPRODUCT(--ISNUMBER(SEARCH('Chapter 2 (Generated)'!$B$4:$V$4,INDEX(MyData,D5063, E5063+1))))&gt;0)),
"        " &amp; INDEX(MyData,D5063, E5063+1),
"    " &amp; INDEX(MyData,D5063, E5063+1))</f>
        <v xml:space="preserve">        -8,</v>
      </c>
    </row>
    <row r="5064" spans="4:7" x14ac:dyDescent="0.2">
      <c r="D5064" s="20">
        <f t="shared" si="79"/>
        <v>41</v>
      </c>
      <c r="E5064" s="20">
        <f>MIN(IF(MOD(ROWS($A$2:A5064),$A$2)=0,E5063+1, E5063), $B$2-1)</f>
        <v>6</v>
      </c>
      <c r="G5064" s="2" t="str">
        <f>IF(NOT(OR(
SUMPRODUCT(--ISNUMBER(SEARCH('Chapter 2 (Generated)'!$B$3:$V$3,INDEX(MyData,D5064, E5064+1))))&gt;0,
SUMPRODUCT(--ISNUMBER(SEARCH('Chapter 2 (Generated)'!$B$4:$V$4,INDEX(MyData,D5064, E5064+1))))&gt;0)),
"        " &amp; INDEX(MyData,D5064, E5064+1),
"    " &amp; INDEX(MyData,D5064, E5064+1))</f>
        <v xml:space="preserve">        -2,</v>
      </c>
    </row>
    <row r="5065" spans="4:7" x14ac:dyDescent="0.2">
      <c r="D5065" s="20">
        <f t="shared" si="79"/>
        <v>42</v>
      </c>
      <c r="E5065" s="20">
        <f>MIN(IF(MOD(ROWS($A$2:A5065),$A$2)=0,E5064+1, E5064), $B$2-1)</f>
        <v>6</v>
      </c>
      <c r="G5065" s="2" t="str">
        <f>IF(NOT(OR(
SUMPRODUCT(--ISNUMBER(SEARCH('Chapter 2 (Generated)'!$B$3:$V$3,INDEX(MyData,D5065, E5065+1))))&gt;0,
SUMPRODUCT(--ISNUMBER(SEARCH('Chapter 2 (Generated)'!$B$4:$V$4,INDEX(MyData,D5065, E5065+1))))&gt;0)),
"        " &amp; INDEX(MyData,D5065, E5065+1),
"    " &amp; INDEX(MyData,D5065, E5065+1))</f>
        <v xml:space="preserve">        -1,</v>
      </c>
    </row>
    <row r="5066" spans="4:7" x14ac:dyDescent="0.2">
      <c r="D5066" s="20">
        <f t="shared" si="79"/>
        <v>43</v>
      </c>
      <c r="E5066" s="20">
        <f>MIN(IF(MOD(ROWS($A$2:A5066),$A$2)=0,E5065+1, E5065), $B$2-1)</f>
        <v>6</v>
      </c>
      <c r="G5066" s="2" t="str">
        <f>IF(NOT(OR(
SUMPRODUCT(--ISNUMBER(SEARCH('Chapter 2 (Generated)'!$B$3:$V$3,INDEX(MyData,D5066, E5066+1))))&gt;0,
SUMPRODUCT(--ISNUMBER(SEARCH('Chapter 2 (Generated)'!$B$4:$V$4,INDEX(MyData,D5066, E5066+1))))&gt;0)),
"        " &amp; INDEX(MyData,D5066, E5066+1),
"    " &amp; INDEX(MyData,D5066, E5066+1))</f>
        <v xml:space="preserve">        -1,//40 </v>
      </c>
    </row>
    <row r="5067" spans="4:7" x14ac:dyDescent="0.2">
      <c r="D5067" s="20">
        <f t="shared" si="79"/>
        <v>44</v>
      </c>
      <c r="E5067" s="20">
        <f>MIN(IF(MOD(ROWS($A$2:A5067),$A$2)=0,E5066+1, E5066), $B$2-1)</f>
        <v>6</v>
      </c>
      <c r="G5067" s="2" t="str">
        <f>IF(NOT(OR(
SUMPRODUCT(--ISNUMBER(SEARCH('Chapter 2 (Generated)'!$B$3:$V$3,INDEX(MyData,D5067, E5067+1))))&gt;0,
SUMPRODUCT(--ISNUMBER(SEARCH('Chapter 2 (Generated)'!$B$4:$V$4,INDEX(MyData,D5067, E5067+1))))&gt;0)),
"        " &amp; INDEX(MyData,D5067, E5067+1),
"    " &amp; INDEX(MyData,D5067, E5067+1))</f>
        <v xml:space="preserve">        -1,</v>
      </c>
    </row>
    <row r="5068" spans="4:7" x14ac:dyDescent="0.2">
      <c r="D5068" s="20">
        <f t="shared" si="79"/>
        <v>45</v>
      </c>
      <c r="E5068" s="20">
        <f>MIN(IF(MOD(ROWS($A$2:A5068),$A$2)=0,E5067+1, E5067), $B$2-1)</f>
        <v>6</v>
      </c>
      <c r="G5068" s="2" t="str">
        <f>IF(NOT(OR(
SUMPRODUCT(--ISNUMBER(SEARCH('Chapter 2 (Generated)'!$B$3:$V$3,INDEX(MyData,D5068, E5068+1))))&gt;0,
SUMPRODUCT(--ISNUMBER(SEARCH('Chapter 2 (Generated)'!$B$4:$V$4,INDEX(MyData,D5068, E5068+1))))&gt;0)),
"        " &amp; INDEX(MyData,D5068, E5068+1),
"    " &amp; INDEX(MyData,D5068, E5068+1))</f>
        <v xml:space="preserve">        -1,</v>
      </c>
    </row>
    <row r="5069" spans="4:7" x14ac:dyDescent="0.2">
      <c r="D5069" s="20">
        <f t="shared" si="79"/>
        <v>46</v>
      </c>
      <c r="E5069" s="20">
        <f>MIN(IF(MOD(ROWS($A$2:A5069),$A$2)=0,E5068+1, E5068), $B$2-1)</f>
        <v>6</v>
      </c>
      <c r="G5069" s="2" t="str">
        <f>IF(NOT(OR(
SUMPRODUCT(--ISNUMBER(SEARCH('Chapter 2 (Generated)'!$B$3:$V$3,INDEX(MyData,D5069, E5069+1))))&gt;0,
SUMPRODUCT(--ISNUMBER(SEARCH('Chapter 2 (Generated)'!$B$4:$V$4,INDEX(MyData,D5069, E5069+1))))&gt;0)),
"        " &amp; INDEX(MyData,D5069, E5069+1),
"    " &amp; INDEX(MyData,D5069, E5069+1))</f>
        <v xml:space="preserve">        -1,</v>
      </c>
    </row>
    <row r="5070" spans="4:7" x14ac:dyDescent="0.2">
      <c r="D5070" s="20">
        <f t="shared" si="79"/>
        <v>47</v>
      </c>
      <c r="E5070" s="20">
        <f>MIN(IF(MOD(ROWS($A$2:A5070),$A$2)=0,E5069+1, E5069), $B$2-1)</f>
        <v>6</v>
      </c>
      <c r="G5070" s="2" t="str">
        <f>IF(NOT(OR(
SUMPRODUCT(--ISNUMBER(SEARCH('Chapter 2 (Generated)'!$B$3:$V$3,INDEX(MyData,D5070, E5070+1))))&gt;0,
SUMPRODUCT(--ISNUMBER(SEARCH('Chapter 2 (Generated)'!$B$4:$V$4,INDEX(MyData,D5070, E5070+1))))&gt;0)),
"        " &amp; INDEX(MyData,D5070, E5070+1),
"    " &amp; INDEX(MyData,D5070, E5070+1))</f>
        <v xml:space="preserve">        -9,//44 Objective Complete: Follow Axel and go back to the Main Hallway! </v>
      </c>
    </row>
    <row r="5071" spans="4:7" x14ac:dyDescent="0.2">
      <c r="D5071" s="20">
        <f t="shared" si="79"/>
        <v>48</v>
      </c>
      <c r="E5071" s="20">
        <f>MIN(IF(MOD(ROWS($A$2:A5071),$A$2)=0,E5070+1, E5070), $B$2-1)</f>
        <v>6</v>
      </c>
      <c r="G5071" s="2" t="str">
        <f>IF(NOT(OR(
SUMPRODUCT(--ISNUMBER(SEARCH('Chapter 2 (Generated)'!$B$3:$V$3,INDEX(MyData,D5071, E5071+1))))&gt;0,
SUMPRODUCT(--ISNUMBER(SEARCH('Chapter 2 (Generated)'!$B$4:$V$4,INDEX(MyData,D5071, E5071+1))))&gt;0)),
"        " &amp; INDEX(MyData,D5071, E5071+1),
"    " &amp; INDEX(MyData,D5071, E5071+1))</f>
        <v xml:space="preserve">        -8,//45 </v>
      </c>
    </row>
    <row r="5072" spans="4:7" x14ac:dyDescent="0.2">
      <c r="D5072" s="20">
        <f t="shared" si="79"/>
        <v>49</v>
      </c>
      <c r="E5072" s="20">
        <f>MIN(IF(MOD(ROWS($A$2:A5072),$A$2)=0,E5071+1, E5071), $B$2-1)</f>
        <v>6</v>
      </c>
      <c r="G5072" s="2" t="str">
        <f>IF(NOT(OR(
SUMPRODUCT(--ISNUMBER(SEARCH('Chapter 2 (Generated)'!$B$3:$V$3,INDEX(MyData,D5072, E5072+1))))&gt;0,
SUMPRODUCT(--ISNUMBER(SEARCH('Chapter 2 (Generated)'!$B$4:$V$4,INDEX(MyData,D5072, E5072+1))))&gt;0)),
"        " &amp; INDEX(MyData,D5072, E5072+1),
"    " &amp; INDEX(MyData,D5072, E5072+1))</f>
        <v xml:space="preserve">        -2,</v>
      </c>
    </row>
    <row r="5073" spans="4:7" x14ac:dyDescent="0.2">
      <c r="D5073" s="20">
        <f t="shared" si="79"/>
        <v>50</v>
      </c>
      <c r="E5073" s="20">
        <f>MIN(IF(MOD(ROWS($A$2:A5073),$A$2)=0,E5072+1, E5072), $B$2-1)</f>
        <v>6</v>
      </c>
      <c r="G5073" s="2" t="str">
        <f>IF(NOT(OR(
SUMPRODUCT(--ISNUMBER(SEARCH('Chapter 2 (Generated)'!$B$3:$V$3,INDEX(MyData,D5073, E5073+1))))&gt;0,
SUMPRODUCT(--ISNUMBER(SEARCH('Chapter 2 (Generated)'!$B$4:$V$4,INDEX(MyData,D5073, E5073+1))))&gt;0)),
"        " &amp; INDEX(MyData,D5073, E5073+1),
"    " &amp; INDEX(MyData,D5073, E5073+1))</f>
        <v xml:space="preserve">        -1,</v>
      </c>
    </row>
    <row r="5074" spans="4:7" x14ac:dyDescent="0.2">
      <c r="D5074" s="20">
        <f t="shared" si="79"/>
        <v>51</v>
      </c>
      <c r="E5074" s="20">
        <f>MIN(IF(MOD(ROWS($A$2:A5074),$A$2)=0,E5073+1, E5073), $B$2-1)</f>
        <v>6</v>
      </c>
      <c r="G5074" s="2" t="str">
        <f>IF(NOT(OR(
SUMPRODUCT(--ISNUMBER(SEARCH('Chapter 2 (Generated)'!$B$3:$V$3,INDEX(MyData,D5074, E5074+1))))&gt;0,
SUMPRODUCT(--ISNUMBER(SEARCH('Chapter 2 (Generated)'!$B$4:$V$4,INDEX(MyData,D5074, E5074+1))))&gt;0)),
"        " &amp; INDEX(MyData,D5074, E5074+1),
"    " &amp; INDEX(MyData,D5074, E5074+1))</f>
        <v xml:space="preserve">        -1,</v>
      </c>
    </row>
    <row r="5075" spans="4:7" x14ac:dyDescent="0.2">
      <c r="D5075" s="20">
        <f t="shared" si="79"/>
        <v>52</v>
      </c>
      <c r="E5075" s="20">
        <f>MIN(IF(MOD(ROWS($A$2:A5075),$A$2)=0,E5074+1, E5074), $B$2-1)</f>
        <v>6</v>
      </c>
      <c r="G5075" s="2" t="str">
        <f>IF(NOT(OR(
SUMPRODUCT(--ISNUMBER(SEARCH('Chapter 2 (Generated)'!$B$3:$V$3,INDEX(MyData,D5075, E5075+1))))&gt;0,
SUMPRODUCT(--ISNUMBER(SEARCH('Chapter 2 (Generated)'!$B$4:$V$4,INDEX(MyData,D5075, E5075+1))))&gt;0)),
"        " &amp; INDEX(MyData,D5075, E5075+1),
"    " &amp; INDEX(MyData,D5075, E5075+1))</f>
        <v xml:space="preserve">        -1,</v>
      </c>
    </row>
    <row r="5076" spans="4:7" x14ac:dyDescent="0.2">
      <c r="D5076" s="20">
        <f t="shared" si="79"/>
        <v>53</v>
      </c>
      <c r="E5076" s="20">
        <f>MIN(IF(MOD(ROWS($A$2:A5076),$A$2)=0,E5075+1, E5075), $B$2-1)</f>
        <v>6</v>
      </c>
      <c r="G5076" s="2" t="str">
        <f>IF(NOT(OR(
SUMPRODUCT(--ISNUMBER(SEARCH('Chapter 2 (Generated)'!$B$3:$V$3,INDEX(MyData,D5076, E5076+1))))&gt;0,
SUMPRODUCT(--ISNUMBER(SEARCH('Chapter 2 (Generated)'!$B$4:$V$4,INDEX(MyData,D5076, E5076+1))))&gt;0)),
"        " &amp; INDEX(MyData,D5076, E5076+1),
"    " &amp; INDEX(MyData,D5076, E5076+1))</f>
        <v xml:space="preserve">        -1,//50 </v>
      </c>
    </row>
    <row r="5077" spans="4:7" x14ac:dyDescent="0.2">
      <c r="D5077" s="20">
        <f t="shared" si="79"/>
        <v>54</v>
      </c>
      <c r="E5077" s="20">
        <f>MIN(IF(MOD(ROWS($A$2:A5077),$A$2)=0,E5076+1, E5076), $B$2-1)</f>
        <v>6</v>
      </c>
      <c r="G5077" s="2" t="str">
        <f>IF(NOT(OR(
SUMPRODUCT(--ISNUMBER(SEARCH('Chapter 2 (Generated)'!$B$3:$V$3,INDEX(MyData,D5077, E5077+1))))&gt;0,
SUMPRODUCT(--ISNUMBER(SEARCH('Chapter 2 (Generated)'!$B$4:$V$4,INDEX(MyData,D5077, E5077+1))))&gt;0)),
"        " &amp; INDEX(MyData,D5077, E5077+1),
"    " &amp; INDEX(MyData,D5077, E5077+1))</f>
        <v xml:space="preserve">        -1,</v>
      </c>
    </row>
    <row r="5078" spans="4:7" x14ac:dyDescent="0.2">
      <c r="D5078" s="20">
        <f t="shared" si="79"/>
        <v>55</v>
      </c>
      <c r="E5078" s="20">
        <f>MIN(IF(MOD(ROWS($A$2:A5078),$A$2)=0,E5077+1, E5077), $B$2-1)</f>
        <v>6</v>
      </c>
      <c r="G5078" s="2" t="str">
        <f>IF(NOT(OR(
SUMPRODUCT(--ISNUMBER(SEARCH('Chapter 2 (Generated)'!$B$3:$V$3,INDEX(MyData,D5078, E5078+1))))&gt;0,
SUMPRODUCT(--ISNUMBER(SEARCH('Chapter 2 (Generated)'!$B$4:$V$4,INDEX(MyData,D5078, E5078+1))))&gt;0)),
"        " &amp; INDEX(MyData,D5078, E5078+1),
"    " &amp; INDEX(MyData,D5078, E5078+1))</f>
        <v xml:space="preserve">        -1,</v>
      </c>
    </row>
    <row r="5079" spans="4:7" x14ac:dyDescent="0.2">
      <c r="D5079" s="20">
        <f t="shared" si="79"/>
        <v>56</v>
      </c>
      <c r="E5079" s="20">
        <f>MIN(IF(MOD(ROWS($A$2:A5079),$A$2)=0,E5078+1, E5078), $B$2-1)</f>
        <v>6</v>
      </c>
      <c r="G5079" s="2" t="str">
        <f>IF(NOT(OR(
SUMPRODUCT(--ISNUMBER(SEARCH('Chapter 2 (Generated)'!$B$3:$V$3,INDEX(MyData,D5079, E5079+1))))&gt;0,
SUMPRODUCT(--ISNUMBER(SEARCH('Chapter 2 (Generated)'!$B$4:$V$4,INDEX(MyData,D5079, E5079+1))))&gt;0)),
"        " &amp; INDEX(MyData,D5079, E5079+1),
"    " &amp; INDEX(MyData,D5079, E5079+1))</f>
        <v xml:space="preserve">        -1,</v>
      </c>
    </row>
    <row r="5080" spans="4:7" x14ac:dyDescent="0.2">
      <c r="D5080" s="20">
        <f t="shared" si="79"/>
        <v>57</v>
      </c>
      <c r="E5080" s="20">
        <f>MIN(IF(MOD(ROWS($A$2:A5080),$A$2)=0,E5079+1, E5079), $B$2-1)</f>
        <v>6</v>
      </c>
      <c r="G5080" s="2" t="str">
        <f>IF(NOT(OR(
SUMPRODUCT(--ISNUMBER(SEARCH('Chapter 2 (Generated)'!$B$3:$V$3,INDEX(MyData,D5080, E5080+1))))&gt;0,
SUMPRODUCT(--ISNUMBER(SEARCH('Chapter 2 (Generated)'!$B$4:$V$4,INDEX(MyData,D5080, E5080+1))))&gt;0)),
"        " &amp; INDEX(MyData,D5080, E5080+1),
"    " &amp; INDEX(MyData,D5080, E5080+1))</f>
        <v xml:space="preserve">        -1,</v>
      </c>
    </row>
    <row r="5081" spans="4:7" x14ac:dyDescent="0.2">
      <c r="D5081" s="20">
        <f t="shared" si="79"/>
        <v>58</v>
      </c>
      <c r="E5081" s="20">
        <f>MIN(IF(MOD(ROWS($A$2:A5081),$A$2)=0,E5080+1, E5080), $B$2-1)</f>
        <v>6</v>
      </c>
      <c r="G5081" s="2" t="str">
        <f>IF(NOT(OR(
SUMPRODUCT(--ISNUMBER(SEARCH('Chapter 2 (Generated)'!$B$3:$V$3,INDEX(MyData,D5081, E5081+1))))&gt;0,
SUMPRODUCT(--ISNUMBER(SEARCH('Chapter 2 (Generated)'!$B$4:$V$4,INDEX(MyData,D5081, E5081+1))))&gt;0)),
"        " &amp; INDEX(MyData,D5081, E5081+1),
"    " &amp; INDEX(MyData,D5081, E5081+1))</f>
        <v xml:space="preserve">        -1,//55 </v>
      </c>
    </row>
    <row r="5082" spans="4:7" x14ac:dyDescent="0.2">
      <c r="D5082" s="20">
        <f t="shared" si="79"/>
        <v>59</v>
      </c>
      <c r="E5082" s="20">
        <f>MIN(IF(MOD(ROWS($A$2:A5082),$A$2)=0,E5081+1, E5081), $B$2-1)</f>
        <v>6</v>
      </c>
      <c r="G5082" s="2" t="str">
        <f>IF(NOT(OR(
SUMPRODUCT(--ISNUMBER(SEARCH('Chapter 2 (Generated)'!$B$3:$V$3,INDEX(MyData,D5082, E5082+1))))&gt;0,
SUMPRODUCT(--ISNUMBER(SEARCH('Chapter 2 (Generated)'!$B$4:$V$4,INDEX(MyData,D5082, E5082+1))))&gt;0)),
"        " &amp; INDEX(MyData,D5082, E5082+1),
"    " &amp; INDEX(MyData,D5082, E5082+1))</f>
        <v xml:space="preserve">        -1,</v>
      </c>
    </row>
    <row r="5083" spans="4:7" x14ac:dyDescent="0.2">
      <c r="D5083" s="20">
        <f t="shared" si="79"/>
        <v>60</v>
      </c>
      <c r="E5083" s="20">
        <f>MIN(IF(MOD(ROWS($A$2:A5083),$A$2)=0,E5082+1, E5082), $B$2-1)</f>
        <v>6</v>
      </c>
      <c r="G5083" s="2" t="str">
        <f>IF(NOT(OR(
SUMPRODUCT(--ISNUMBER(SEARCH('Chapter 2 (Generated)'!$B$3:$V$3,INDEX(MyData,D5083, E5083+1))))&gt;0,
SUMPRODUCT(--ISNUMBER(SEARCH('Chapter 2 (Generated)'!$B$4:$V$4,INDEX(MyData,D5083, E5083+1))))&gt;0)),
"        " &amp; INDEX(MyData,D5083, E5083+1),
"    " &amp; INDEX(MyData,D5083, E5083+1))</f>
        <v xml:space="preserve">        -1,</v>
      </c>
    </row>
    <row r="5084" spans="4:7" x14ac:dyDescent="0.2">
      <c r="D5084" s="20">
        <f t="shared" si="79"/>
        <v>61</v>
      </c>
      <c r="E5084" s="20">
        <f>MIN(IF(MOD(ROWS($A$2:A5084),$A$2)=0,E5083+1, E5083), $B$2-1)</f>
        <v>6</v>
      </c>
      <c r="G5084" s="2" t="str">
        <f>IF(NOT(OR(
SUMPRODUCT(--ISNUMBER(SEARCH('Chapter 2 (Generated)'!$B$3:$V$3,INDEX(MyData,D5084, E5084+1))))&gt;0,
SUMPRODUCT(--ISNUMBER(SEARCH('Chapter 2 (Generated)'!$B$4:$V$4,INDEX(MyData,D5084, E5084+1))))&gt;0)),
"        " &amp; INDEX(MyData,D5084, E5084+1),
"    " &amp; INDEX(MyData,D5084, E5084+1))</f>
        <v xml:space="preserve">        -1,</v>
      </c>
    </row>
    <row r="5085" spans="4:7" x14ac:dyDescent="0.2">
      <c r="D5085" s="20">
        <f t="shared" si="79"/>
        <v>62</v>
      </c>
      <c r="E5085" s="20">
        <f>MIN(IF(MOD(ROWS($A$2:A5085),$A$2)=0,E5084+1, E5084), $B$2-1)</f>
        <v>6</v>
      </c>
      <c r="G5085" s="2" t="str">
        <f>IF(NOT(OR(
SUMPRODUCT(--ISNUMBER(SEARCH('Chapter 2 (Generated)'!$B$3:$V$3,INDEX(MyData,D5085, E5085+1))))&gt;0,
SUMPRODUCT(--ISNUMBER(SEARCH('Chapter 2 (Generated)'!$B$4:$V$4,INDEX(MyData,D5085, E5085+1))))&gt;0)),
"        " &amp; INDEX(MyData,D5085, E5085+1),
"    " &amp; INDEX(MyData,D5085, E5085+1))</f>
        <v xml:space="preserve">        -1,</v>
      </c>
    </row>
    <row r="5086" spans="4:7" x14ac:dyDescent="0.2">
      <c r="D5086" s="20">
        <f t="shared" si="79"/>
        <v>63</v>
      </c>
      <c r="E5086" s="20">
        <f>MIN(IF(MOD(ROWS($A$2:A5086),$A$2)=0,E5085+1, E5085), $B$2-1)</f>
        <v>6</v>
      </c>
      <c r="G5086" s="2" t="str">
        <f>IF(NOT(OR(
SUMPRODUCT(--ISNUMBER(SEARCH('Chapter 2 (Generated)'!$B$3:$V$3,INDEX(MyData,D5086, E5086+1))))&gt;0,
SUMPRODUCT(--ISNUMBER(SEARCH('Chapter 2 (Generated)'!$B$4:$V$4,INDEX(MyData,D5086, E5086+1))))&gt;0)),
"        " &amp; INDEX(MyData,D5086, E5086+1),
"    " &amp; INDEX(MyData,D5086, E5086+1))</f>
        <v xml:space="preserve">        -1,//60 </v>
      </c>
    </row>
    <row r="5087" spans="4:7" x14ac:dyDescent="0.2">
      <c r="D5087" s="20">
        <f t="shared" si="79"/>
        <v>64</v>
      </c>
      <c r="E5087" s="20">
        <f>MIN(IF(MOD(ROWS($A$2:A5087),$A$2)=0,E5086+1, E5086), $B$2-1)</f>
        <v>6</v>
      </c>
      <c r="G5087" s="2" t="str">
        <f>IF(NOT(OR(
SUMPRODUCT(--ISNUMBER(SEARCH('Chapter 2 (Generated)'!$B$3:$V$3,INDEX(MyData,D5087, E5087+1))))&gt;0,
SUMPRODUCT(--ISNUMBER(SEARCH('Chapter 2 (Generated)'!$B$4:$V$4,INDEX(MyData,D5087, E5087+1))))&gt;0)),
"        " &amp; INDEX(MyData,D5087, E5087+1),
"    " &amp; INDEX(MyData,D5087, E5087+1))</f>
        <v xml:space="preserve">        -5,</v>
      </c>
    </row>
    <row r="5088" spans="4:7" x14ac:dyDescent="0.2">
      <c r="D5088" s="20">
        <f t="shared" si="79"/>
        <v>65</v>
      </c>
      <c r="E5088" s="20">
        <f>MIN(IF(MOD(ROWS($A$2:A5088),$A$2)=0,E5087+1, E5087), $B$2-1)</f>
        <v>6</v>
      </c>
      <c r="G5088" s="2" t="str">
        <f>IF(NOT(OR(
SUMPRODUCT(--ISNUMBER(SEARCH('Chapter 2 (Generated)'!$B$3:$V$3,INDEX(MyData,D5088, E5088+1))))&gt;0,
SUMPRODUCT(--ISNUMBER(SEARCH('Chapter 2 (Generated)'!$B$4:$V$4,INDEX(MyData,D5088, E5088+1))))&gt;0)),
"        " &amp; INDEX(MyData,D5088, E5088+1),
"    " &amp; INDEX(MyData,D5088, E5088+1))</f>
        <v xml:space="preserve">        -1,</v>
      </c>
    </row>
    <row r="5089" spans="4:7" x14ac:dyDescent="0.2">
      <c r="D5089" s="20">
        <f t="shared" si="79"/>
        <v>66</v>
      </c>
      <c r="E5089" s="20">
        <f>MIN(IF(MOD(ROWS($A$2:A5089),$A$2)=0,E5088+1, E5088), $B$2-1)</f>
        <v>6</v>
      </c>
      <c r="G5089" s="2" t="str">
        <f>IF(NOT(OR(
SUMPRODUCT(--ISNUMBER(SEARCH('Chapter 2 (Generated)'!$B$3:$V$3,INDEX(MyData,D5089, E5089+1))))&gt;0,
SUMPRODUCT(--ISNUMBER(SEARCH('Chapter 2 (Generated)'!$B$4:$V$4,INDEX(MyData,D5089, E5089+1))))&gt;0)),
"        " &amp; INDEX(MyData,D5089, E5089+1),
"    " &amp; INDEX(MyData,D5089, E5089+1))</f>
        <v xml:space="preserve">        67,</v>
      </c>
    </row>
    <row r="5090" spans="4:7" x14ac:dyDescent="0.2">
      <c r="D5090" s="20">
        <f t="shared" si="79"/>
        <v>67</v>
      </c>
      <c r="E5090" s="20">
        <f>MIN(IF(MOD(ROWS($A$2:A5090),$A$2)=0,E5089+1, E5089), $B$2-1)</f>
        <v>6</v>
      </c>
      <c r="G5090" s="2" t="str">
        <f>IF(NOT(OR(
SUMPRODUCT(--ISNUMBER(SEARCH('Chapter 2 (Generated)'!$B$3:$V$3,INDEX(MyData,D5090, E5090+1))))&gt;0,
SUMPRODUCT(--ISNUMBER(SEARCH('Chapter 2 (Generated)'!$B$4:$V$4,INDEX(MyData,D5090, E5090+1))))&gt;0)),
"        " &amp; INDEX(MyData,D5090, E5090+1),
"    " &amp; INDEX(MyData,D5090, E5090+1))</f>
        <v xml:space="preserve">        -1,</v>
      </c>
    </row>
    <row r="5091" spans="4:7" x14ac:dyDescent="0.2">
      <c r="D5091" s="20">
        <f t="shared" si="79"/>
        <v>68</v>
      </c>
      <c r="E5091" s="20">
        <f>MIN(IF(MOD(ROWS($A$2:A5091),$A$2)=0,E5090+1, E5090), $B$2-1)</f>
        <v>6</v>
      </c>
      <c r="G5091" s="2" t="str">
        <f>IF(NOT(OR(
SUMPRODUCT(--ISNUMBER(SEARCH('Chapter 2 (Generated)'!$B$3:$V$3,INDEX(MyData,D5091, E5091+1))))&gt;0,
SUMPRODUCT(--ISNUMBER(SEARCH('Chapter 2 (Generated)'!$B$4:$V$4,INDEX(MyData,D5091, E5091+1))))&gt;0)),
"        " &amp; INDEX(MyData,D5091, E5091+1),
"    " &amp; INDEX(MyData,D5091, E5091+1))</f>
        <v xml:space="preserve">        67,//65 </v>
      </c>
    </row>
    <row r="5092" spans="4:7" x14ac:dyDescent="0.2">
      <c r="D5092" s="20">
        <f t="shared" si="79"/>
        <v>69</v>
      </c>
      <c r="E5092" s="20">
        <f>MIN(IF(MOD(ROWS($A$2:A5092),$A$2)=0,E5091+1, E5091), $B$2-1)</f>
        <v>6</v>
      </c>
      <c r="G5092" s="2" t="str">
        <f>IF(NOT(OR(
SUMPRODUCT(--ISNUMBER(SEARCH('Chapter 2 (Generated)'!$B$3:$V$3,INDEX(MyData,D5092, E5092+1))))&gt;0,
SUMPRODUCT(--ISNUMBER(SEARCH('Chapter 2 (Generated)'!$B$4:$V$4,INDEX(MyData,D5092, E5092+1))))&gt;0)),
"        " &amp; INDEX(MyData,D5092, E5092+1),
"    " &amp; INDEX(MyData,D5092, E5092+1))</f>
        <v xml:space="preserve">        67,</v>
      </c>
    </row>
    <row r="5093" spans="4:7" x14ac:dyDescent="0.2">
      <c r="D5093" s="20">
        <f t="shared" si="79"/>
        <v>70</v>
      </c>
      <c r="E5093" s="20">
        <f>MIN(IF(MOD(ROWS($A$2:A5093),$A$2)=0,E5092+1, E5092), $B$2-1)</f>
        <v>6</v>
      </c>
      <c r="G5093" s="2" t="str">
        <f>IF(NOT(OR(
SUMPRODUCT(--ISNUMBER(SEARCH('Chapter 2 (Generated)'!$B$3:$V$3,INDEX(MyData,D5093, E5093+1))))&gt;0,
SUMPRODUCT(--ISNUMBER(SEARCH('Chapter 2 (Generated)'!$B$4:$V$4,INDEX(MyData,D5093, E5093+1))))&gt;0)),
"        " &amp; INDEX(MyData,D5093, E5093+1),
"    " &amp; INDEX(MyData,D5093, E5093+1))</f>
        <v xml:space="preserve">        -1,</v>
      </c>
    </row>
    <row r="5094" spans="4:7" x14ac:dyDescent="0.2">
      <c r="D5094" s="20">
        <f t="shared" si="79"/>
        <v>71</v>
      </c>
      <c r="E5094" s="20">
        <f>MIN(IF(MOD(ROWS($A$2:A5094),$A$2)=0,E5093+1, E5093), $B$2-1)</f>
        <v>6</v>
      </c>
      <c r="G5094" s="2" t="str">
        <f>IF(NOT(OR(
SUMPRODUCT(--ISNUMBER(SEARCH('Chapter 2 (Generated)'!$B$3:$V$3,INDEX(MyData,D5094, E5094+1))))&gt;0,
SUMPRODUCT(--ISNUMBER(SEARCH('Chapter 2 (Generated)'!$B$4:$V$4,INDEX(MyData,D5094, E5094+1))))&gt;0)),
"        " &amp; INDEX(MyData,D5094, E5094+1),
"    " &amp; INDEX(MyData,D5094, E5094+1))</f>
        <v xml:space="preserve">        -1,</v>
      </c>
    </row>
    <row r="5095" spans="4:7" x14ac:dyDescent="0.2">
      <c r="D5095" s="20">
        <f t="shared" si="79"/>
        <v>72</v>
      </c>
      <c r="E5095" s="20">
        <f>MIN(IF(MOD(ROWS($A$2:A5095),$A$2)=0,E5094+1, E5094), $B$2-1)</f>
        <v>6</v>
      </c>
      <c r="G5095" s="2" t="str">
        <f>IF(NOT(OR(
SUMPRODUCT(--ISNUMBER(SEARCH('Chapter 2 (Generated)'!$B$3:$V$3,INDEX(MyData,D5095, E5095+1))))&gt;0,
SUMPRODUCT(--ISNUMBER(SEARCH('Chapter 2 (Generated)'!$B$4:$V$4,INDEX(MyData,D5095, E5095+1))))&gt;0)),
"        " &amp; INDEX(MyData,D5095, E5095+1),
"    " &amp; INDEX(MyData,D5095, E5095+1))</f>
        <v xml:space="preserve">        -1,</v>
      </c>
    </row>
    <row r="5096" spans="4:7" x14ac:dyDescent="0.2">
      <c r="D5096" s="20">
        <f t="shared" si="79"/>
        <v>73</v>
      </c>
      <c r="E5096" s="20">
        <f>MIN(IF(MOD(ROWS($A$2:A5096),$A$2)=0,E5095+1, E5095), $B$2-1)</f>
        <v>6</v>
      </c>
      <c r="G5096" s="2" t="str">
        <f>IF(NOT(OR(
SUMPRODUCT(--ISNUMBER(SEARCH('Chapter 2 (Generated)'!$B$3:$V$3,INDEX(MyData,D5096, E5096+1))))&gt;0,
SUMPRODUCT(--ISNUMBER(SEARCH('Chapter 2 (Generated)'!$B$4:$V$4,INDEX(MyData,D5096, E5096+1))))&gt;0)),
"        " &amp; INDEX(MyData,D5096, E5096+1),
"    " &amp; INDEX(MyData,D5096, E5096+1))</f>
        <v xml:space="preserve">        -1,//70 </v>
      </c>
    </row>
    <row r="5097" spans="4:7" x14ac:dyDescent="0.2">
      <c r="D5097" s="20">
        <f t="shared" si="79"/>
        <v>74</v>
      </c>
      <c r="E5097" s="20">
        <f>MIN(IF(MOD(ROWS($A$2:A5097),$A$2)=0,E5096+1, E5096), $B$2-1)</f>
        <v>6</v>
      </c>
      <c r="G5097" s="2" t="str">
        <f>IF(NOT(OR(
SUMPRODUCT(--ISNUMBER(SEARCH('Chapter 2 (Generated)'!$B$3:$V$3,INDEX(MyData,D5097, E5097+1))))&gt;0,
SUMPRODUCT(--ISNUMBER(SEARCH('Chapter 2 (Generated)'!$B$4:$V$4,INDEX(MyData,D5097, E5097+1))))&gt;0)),
"        " &amp; INDEX(MyData,D5097, E5097+1),
"    " &amp; INDEX(MyData,D5097, E5097+1))</f>
        <v xml:space="preserve">        -1,</v>
      </c>
    </row>
    <row r="5098" spans="4:7" x14ac:dyDescent="0.2">
      <c r="D5098" s="20">
        <f t="shared" si="79"/>
        <v>75</v>
      </c>
      <c r="E5098" s="20">
        <f>MIN(IF(MOD(ROWS($A$2:A5098),$A$2)=0,E5097+1, E5097), $B$2-1)</f>
        <v>6</v>
      </c>
      <c r="G5098" s="2" t="str">
        <f>IF(NOT(OR(
SUMPRODUCT(--ISNUMBER(SEARCH('Chapter 2 (Generated)'!$B$3:$V$3,INDEX(MyData,D5098, E5098+1))))&gt;0,
SUMPRODUCT(--ISNUMBER(SEARCH('Chapter 2 (Generated)'!$B$4:$V$4,INDEX(MyData,D5098, E5098+1))))&gt;0)),
"        " &amp; INDEX(MyData,D5098, E5098+1),
"    " &amp; INDEX(MyData,D5098, E5098+1))</f>
        <v xml:space="preserve">        -1,</v>
      </c>
    </row>
    <row r="5099" spans="4:7" x14ac:dyDescent="0.2">
      <c r="D5099" s="20">
        <f t="shared" si="79"/>
        <v>76</v>
      </c>
      <c r="E5099" s="20">
        <f>MIN(IF(MOD(ROWS($A$2:A5099),$A$2)=0,E5098+1, E5098), $B$2-1)</f>
        <v>6</v>
      </c>
      <c r="G5099" s="2" t="str">
        <f>IF(NOT(OR(
SUMPRODUCT(--ISNUMBER(SEARCH('Chapter 2 (Generated)'!$B$3:$V$3,INDEX(MyData,D5099, E5099+1))))&gt;0,
SUMPRODUCT(--ISNUMBER(SEARCH('Chapter 2 (Generated)'!$B$4:$V$4,INDEX(MyData,D5099, E5099+1))))&gt;0)),
"        " &amp; INDEX(MyData,D5099, E5099+1),
"    " &amp; INDEX(MyData,D5099, E5099+1))</f>
        <v xml:space="preserve">        -1,</v>
      </c>
    </row>
    <row r="5100" spans="4:7" x14ac:dyDescent="0.2">
      <c r="D5100" s="20">
        <f t="shared" si="79"/>
        <v>77</v>
      </c>
      <c r="E5100" s="20">
        <f>MIN(IF(MOD(ROWS($A$2:A5100),$A$2)=0,E5099+1, E5099), $B$2-1)</f>
        <v>6</v>
      </c>
      <c r="G5100" s="2" t="str">
        <f>IF(NOT(OR(
SUMPRODUCT(--ISNUMBER(SEARCH('Chapter 2 (Generated)'!$B$3:$V$3,INDEX(MyData,D5100, E5100+1))))&gt;0,
SUMPRODUCT(--ISNUMBER(SEARCH('Chapter 2 (Generated)'!$B$4:$V$4,INDEX(MyData,D5100, E5100+1))))&gt;0)),
"        " &amp; INDEX(MyData,D5100, E5100+1),
"    " &amp; INDEX(MyData,D5100, E5100+1))</f>
        <v xml:space="preserve">        -1,</v>
      </c>
    </row>
    <row r="5101" spans="4:7" x14ac:dyDescent="0.2">
      <c r="D5101" s="20">
        <f t="shared" si="79"/>
        <v>78</v>
      </c>
      <c r="E5101" s="20">
        <f>MIN(IF(MOD(ROWS($A$2:A5101),$A$2)=0,E5100+1, E5100), $B$2-1)</f>
        <v>6</v>
      </c>
      <c r="G5101" s="2" t="str">
        <f>IF(NOT(OR(
SUMPRODUCT(--ISNUMBER(SEARCH('Chapter 2 (Generated)'!$B$3:$V$3,INDEX(MyData,D5101, E5101+1))))&gt;0,
SUMPRODUCT(--ISNUMBER(SEARCH('Chapter 2 (Generated)'!$B$4:$V$4,INDEX(MyData,D5101, E5101+1))))&gt;0)),
"        " &amp; INDEX(MyData,D5101, E5101+1),
"    " &amp; INDEX(MyData,D5101, E5101+1))</f>
        <v xml:space="preserve">        -1,//75 </v>
      </c>
    </row>
    <row r="5102" spans="4:7" x14ac:dyDescent="0.2">
      <c r="D5102" s="20">
        <f t="shared" si="79"/>
        <v>79</v>
      </c>
      <c r="E5102" s="20">
        <f>MIN(IF(MOD(ROWS($A$2:A5102),$A$2)=0,E5101+1, E5101), $B$2-1)</f>
        <v>6</v>
      </c>
      <c r="G5102" s="2" t="str">
        <f>IF(NOT(OR(
SUMPRODUCT(--ISNUMBER(SEARCH('Chapter 2 (Generated)'!$B$3:$V$3,INDEX(MyData,D5102, E5102+1))))&gt;0,
SUMPRODUCT(--ISNUMBER(SEARCH('Chapter 2 (Generated)'!$B$4:$V$4,INDEX(MyData,D5102, E5102+1))))&gt;0)),
"        " &amp; INDEX(MyData,D5102, E5102+1),
"    " &amp; INDEX(MyData,D5102, E5102+1))</f>
        <v xml:space="preserve">        -1,</v>
      </c>
    </row>
    <row r="5103" spans="4:7" x14ac:dyDescent="0.2">
      <c r="D5103" s="20">
        <f t="shared" si="79"/>
        <v>80</v>
      </c>
      <c r="E5103" s="20">
        <f>MIN(IF(MOD(ROWS($A$2:A5103),$A$2)=0,E5102+1, E5102), $B$2-1)</f>
        <v>6</v>
      </c>
      <c r="G5103" s="2" t="str">
        <f>IF(NOT(OR(
SUMPRODUCT(--ISNUMBER(SEARCH('Chapter 2 (Generated)'!$B$3:$V$3,INDEX(MyData,D5103, E5103+1))))&gt;0,
SUMPRODUCT(--ISNUMBER(SEARCH('Chapter 2 (Generated)'!$B$4:$V$4,INDEX(MyData,D5103, E5103+1))))&gt;0)),
"        " &amp; INDEX(MyData,D5103, E5103+1),
"    " &amp; INDEX(MyData,D5103, E5103+1))</f>
        <v xml:space="preserve">        -1,</v>
      </c>
    </row>
    <row r="5104" spans="4:7" x14ac:dyDescent="0.2">
      <c r="D5104" s="20">
        <f t="shared" si="79"/>
        <v>81</v>
      </c>
      <c r="E5104" s="20">
        <f>MIN(IF(MOD(ROWS($A$2:A5104),$A$2)=0,E5103+1, E5103), $B$2-1)</f>
        <v>6</v>
      </c>
      <c r="G5104" s="2" t="str">
        <f>IF(NOT(OR(
SUMPRODUCT(--ISNUMBER(SEARCH('Chapter 2 (Generated)'!$B$3:$V$3,INDEX(MyData,D5104, E5104+1))))&gt;0,
SUMPRODUCT(--ISNUMBER(SEARCH('Chapter 2 (Generated)'!$B$4:$V$4,INDEX(MyData,D5104, E5104+1))))&gt;0)),
"        " &amp; INDEX(MyData,D5104, E5104+1),
"    " &amp; INDEX(MyData,D5104, E5104+1))</f>
        <v xml:space="preserve">        -1,</v>
      </c>
    </row>
    <row r="5105" spans="4:7" x14ac:dyDescent="0.2">
      <c r="D5105" s="20">
        <f t="shared" si="79"/>
        <v>82</v>
      </c>
      <c r="E5105" s="20">
        <f>MIN(IF(MOD(ROWS($A$2:A5105),$A$2)=0,E5104+1, E5104), $B$2-1)</f>
        <v>6</v>
      </c>
      <c r="G5105" s="2" t="str">
        <f>IF(NOT(OR(
SUMPRODUCT(--ISNUMBER(SEARCH('Chapter 2 (Generated)'!$B$3:$V$3,INDEX(MyData,D5105, E5105+1))))&gt;0,
SUMPRODUCT(--ISNUMBER(SEARCH('Chapter 2 (Generated)'!$B$4:$V$4,INDEX(MyData,D5105, E5105+1))))&gt;0)),
"        " &amp; INDEX(MyData,D5105, E5105+1),
"    " &amp; INDEX(MyData,D5105, E5105+1))</f>
        <v xml:space="preserve">        -1,</v>
      </c>
    </row>
    <row r="5106" spans="4:7" x14ac:dyDescent="0.2">
      <c r="D5106" s="20">
        <f t="shared" si="79"/>
        <v>83</v>
      </c>
      <c r="E5106" s="20">
        <f>MIN(IF(MOD(ROWS($A$2:A5106),$A$2)=0,E5105+1, E5105), $B$2-1)</f>
        <v>6</v>
      </c>
      <c r="G5106" s="2" t="str">
        <f>IF(NOT(OR(
SUMPRODUCT(--ISNUMBER(SEARCH('Chapter 2 (Generated)'!$B$3:$V$3,INDEX(MyData,D5106, E5106+1))))&gt;0,
SUMPRODUCT(--ISNUMBER(SEARCH('Chapter 2 (Generated)'!$B$4:$V$4,INDEX(MyData,D5106, E5106+1))))&gt;0)),
"        " &amp; INDEX(MyData,D5106, E5106+1),
"    " &amp; INDEX(MyData,D5106, E5106+1))</f>
        <v xml:space="preserve">        -1,//80 </v>
      </c>
    </row>
    <row r="5107" spans="4:7" x14ac:dyDescent="0.2">
      <c r="D5107" s="20">
        <f t="shared" si="79"/>
        <v>84</v>
      </c>
      <c r="E5107" s="20">
        <f>MIN(IF(MOD(ROWS($A$2:A5107),$A$2)=0,E5106+1, E5106), $B$2-1)</f>
        <v>6</v>
      </c>
      <c r="G5107" s="2" t="str">
        <f>IF(NOT(OR(
SUMPRODUCT(--ISNUMBER(SEARCH('Chapter 2 (Generated)'!$B$3:$V$3,INDEX(MyData,D5107, E5107+1))))&gt;0,
SUMPRODUCT(--ISNUMBER(SEARCH('Chapter 2 (Generated)'!$B$4:$V$4,INDEX(MyData,D5107, E5107+1))))&gt;0)),
"        " &amp; INDEX(MyData,D5107, E5107+1),
"    " &amp; INDEX(MyData,D5107, E5107+1))</f>
        <v xml:space="preserve">        -1,</v>
      </c>
    </row>
    <row r="5108" spans="4:7" x14ac:dyDescent="0.2">
      <c r="D5108" s="20">
        <f t="shared" si="79"/>
        <v>85</v>
      </c>
      <c r="E5108" s="20">
        <f>MIN(IF(MOD(ROWS($A$2:A5108),$A$2)=0,E5107+1, E5107), $B$2-1)</f>
        <v>6</v>
      </c>
      <c r="G5108" s="2" t="str">
        <f>IF(NOT(OR(
SUMPRODUCT(--ISNUMBER(SEARCH('Chapter 2 (Generated)'!$B$3:$V$3,INDEX(MyData,D5108, E5108+1))))&gt;0,
SUMPRODUCT(--ISNUMBER(SEARCH('Chapter 2 (Generated)'!$B$4:$V$4,INDEX(MyData,D5108, E5108+1))))&gt;0)),
"        " &amp; INDEX(MyData,D5108, E5108+1),
"    " &amp; INDEX(MyData,D5108, E5108+1))</f>
        <v xml:space="preserve">        -1,</v>
      </c>
    </row>
    <row r="5109" spans="4:7" x14ac:dyDescent="0.2">
      <c r="D5109" s="20">
        <f t="shared" si="79"/>
        <v>86</v>
      </c>
      <c r="E5109" s="20">
        <f>MIN(IF(MOD(ROWS($A$2:A5109),$A$2)=0,E5108+1, E5108), $B$2-1)</f>
        <v>6</v>
      </c>
      <c r="G5109" s="2" t="str">
        <f>IF(NOT(OR(
SUMPRODUCT(--ISNUMBER(SEARCH('Chapter 2 (Generated)'!$B$3:$V$3,INDEX(MyData,D5109, E5109+1))))&gt;0,
SUMPRODUCT(--ISNUMBER(SEARCH('Chapter 2 (Generated)'!$B$4:$V$4,INDEX(MyData,D5109, E5109+1))))&gt;0)),
"        " &amp; INDEX(MyData,D5109, E5109+1),
"    " &amp; INDEX(MyData,D5109, E5109+1))</f>
        <v xml:space="preserve">        -1,</v>
      </c>
    </row>
    <row r="5110" spans="4:7" x14ac:dyDescent="0.2">
      <c r="D5110" s="20">
        <f t="shared" si="79"/>
        <v>87</v>
      </c>
      <c r="E5110" s="20">
        <f>MIN(IF(MOD(ROWS($A$2:A5110),$A$2)=0,E5109+1, E5109), $B$2-1)</f>
        <v>6</v>
      </c>
      <c r="G5110" s="2" t="str">
        <f>IF(NOT(OR(
SUMPRODUCT(--ISNUMBER(SEARCH('Chapter 2 (Generated)'!$B$3:$V$3,INDEX(MyData,D5110, E5110+1))))&gt;0,
SUMPRODUCT(--ISNUMBER(SEARCH('Chapter 2 (Generated)'!$B$4:$V$4,INDEX(MyData,D5110, E5110+1))))&gt;0)),
"        " &amp; INDEX(MyData,D5110, E5110+1),
"    " &amp; INDEX(MyData,D5110, E5110+1))</f>
        <v xml:space="preserve">        -1,</v>
      </c>
    </row>
    <row r="5111" spans="4:7" x14ac:dyDescent="0.2">
      <c r="D5111" s="20">
        <f t="shared" si="79"/>
        <v>88</v>
      </c>
      <c r="E5111" s="20">
        <f>MIN(IF(MOD(ROWS($A$2:A5111),$A$2)=0,E5110+1, E5110), $B$2-1)</f>
        <v>6</v>
      </c>
      <c r="G5111" s="2" t="str">
        <f>IF(NOT(OR(
SUMPRODUCT(--ISNUMBER(SEARCH('Chapter 2 (Generated)'!$B$3:$V$3,INDEX(MyData,D5111, E5111+1))))&gt;0,
SUMPRODUCT(--ISNUMBER(SEARCH('Chapter 2 (Generated)'!$B$4:$V$4,INDEX(MyData,D5111, E5111+1))))&gt;0)),
"        " &amp; INDEX(MyData,D5111, E5111+1),
"    " &amp; INDEX(MyData,D5111, E5111+1))</f>
        <v xml:space="preserve">        -1,//85 </v>
      </c>
    </row>
    <row r="5112" spans="4:7" x14ac:dyDescent="0.2">
      <c r="D5112" s="20">
        <f t="shared" si="79"/>
        <v>89</v>
      </c>
      <c r="E5112" s="20">
        <f>MIN(IF(MOD(ROWS($A$2:A5112),$A$2)=0,E5111+1, E5111), $B$2-1)</f>
        <v>6</v>
      </c>
      <c r="G5112" s="2" t="str">
        <f>IF(NOT(OR(
SUMPRODUCT(--ISNUMBER(SEARCH('Chapter 2 (Generated)'!$B$3:$V$3,INDEX(MyData,D5112, E5112+1))))&gt;0,
SUMPRODUCT(--ISNUMBER(SEARCH('Chapter 2 (Generated)'!$B$4:$V$4,INDEX(MyData,D5112, E5112+1))))&gt;0)),
"        " &amp; INDEX(MyData,D5112, E5112+1),
"    " &amp; INDEX(MyData,D5112, E5112+1))</f>
        <v xml:space="preserve">        -1,</v>
      </c>
    </row>
    <row r="5113" spans="4:7" x14ac:dyDescent="0.2">
      <c r="D5113" s="20">
        <f t="shared" si="79"/>
        <v>90</v>
      </c>
      <c r="E5113" s="20">
        <f>MIN(IF(MOD(ROWS($A$2:A5113),$A$2)=0,E5112+1, E5112), $B$2-1)</f>
        <v>6</v>
      </c>
      <c r="G5113" s="2" t="str">
        <f>IF(NOT(OR(
SUMPRODUCT(--ISNUMBER(SEARCH('Chapter 2 (Generated)'!$B$3:$V$3,INDEX(MyData,D5113, E5113+1))))&gt;0,
SUMPRODUCT(--ISNUMBER(SEARCH('Chapter 2 (Generated)'!$B$4:$V$4,INDEX(MyData,D5113, E5113+1))))&gt;0)),
"        " &amp; INDEX(MyData,D5113, E5113+1),
"    " &amp; INDEX(MyData,D5113, E5113+1))</f>
        <v xml:space="preserve">        -1,</v>
      </c>
    </row>
    <row r="5114" spans="4:7" x14ac:dyDescent="0.2">
      <c r="D5114" s="20">
        <f t="shared" si="79"/>
        <v>91</v>
      </c>
      <c r="E5114" s="20">
        <f>MIN(IF(MOD(ROWS($A$2:A5114),$A$2)=0,E5113+1, E5113), $B$2-1)</f>
        <v>6</v>
      </c>
      <c r="G5114" s="2" t="str">
        <f>IF(NOT(OR(
SUMPRODUCT(--ISNUMBER(SEARCH('Chapter 2 (Generated)'!$B$3:$V$3,INDEX(MyData,D5114, E5114+1))))&gt;0,
SUMPRODUCT(--ISNUMBER(SEARCH('Chapter 2 (Generated)'!$B$4:$V$4,INDEX(MyData,D5114, E5114+1))))&gt;0)),
"        " &amp; INDEX(MyData,D5114, E5114+1),
"    " &amp; INDEX(MyData,D5114, E5114+1))</f>
        <v xml:space="preserve">        -1,</v>
      </c>
    </row>
    <row r="5115" spans="4:7" x14ac:dyDescent="0.2">
      <c r="D5115" s="20">
        <f t="shared" si="79"/>
        <v>92</v>
      </c>
      <c r="E5115" s="20">
        <f>MIN(IF(MOD(ROWS($A$2:A5115),$A$2)=0,E5114+1, E5114), $B$2-1)</f>
        <v>6</v>
      </c>
      <c r="G5115" s="2" t="str">
        <f>IF(NOT(OR(
SUMPRODUCT(--ISNUMBER(SEARCH('Chapter 2 (Generated)'!$B$3:$V$3,INDEX(MyData,D5115, E5115+1))))&gt;0,
SUMPRODUCT(--ISNUMBER(SEARCH('Chapter 2 (Generated)'!$B$4:$V$4,INDEX(MyData,D5115, E5115+1))))&gt;0)),
"        " &amp; INDEX(MyData,D5115, E5115+1),
"    " &amp; INDEX(MyData,D5115, E5115+1))</f>
        <v xml:space="preserve">        -1,</v>
      </c>
    </row>
    <row r="5116" spans="4:7" x14ac:dyDescent="0.2">
      <c r="D5116" s="20">
        <f t="shared" si="79"/>
        <v>93</v>
      </c>
      <c r="E5116" s="20">
        <f>MIN(IF(MOD(ROWS($A$2:A5116),$A$2)=0,E5115+1, E5115), $B$2-1)</f>
        <v>6</v>
      </c>
      <c r="G5116" s="2" t="str">
        <f>IF(NOT(OR(
SUMPRODUCT(--ISNUMBER(SEARCH('Chapter 2 (Generated)'!$B$3:$V$3,INDEX(MyData,D5116, E5116+1))))&gt;0,
SUMPRODUCT(--ISNUMBER(SEARCH('Chapter 2 (Generated)'!$B$4:$V$4,INDEX(MyData,D5116, E5116+1))))&gt;0)),
"        " &amp; INDEX(MyData,D5116, E5116+1),
"    " &amp; INDEX(MyData,D5116, E5116+1))</f>
        <v xml:space="preserve">        -1,//90 </v>
      </c>
    </row>
    <row r="5117" spans="4:7" x14ac:dyDescent="0.2">
      <c r="D5117" s="20">
        <f t="shared" si="79"/>
        <v>94</v>
      </c>
      <c r="E5117" s="20">
        <f>MIN(IF(MOD(ROWS($A$2:A5117),$A$2)=0,E5116+1, E5116), $B$2-1)</f>
        <v>6</v>
      </c>
      <c r="G5117" s="2" t="str">
        <f>IF(NOT(OR(
SUMPRODUCT(--ISNUMBER(SEARCH('Chapter 2 (Generated)'!$B$3:$V$3,INDEX(MyData,D5117, E5117+1))))&gt;0,
SUMPRODUCT(--ISNUMBER(SEARCH('Chapter 2 (Generated)'!$B$4:$V$4,INDEX(MyData,D5117, E5117+1))))&gt;0)),
"        " &amp; INDEX(MyData,D5117, E5117+1),
"    " &amp; INDEX(MyData,D5117, E5117+1))</f>
        <v xml:space="preserve">        -1,</v>
      </c>
    </row>
    <row r="5118" spans="4:7" x14ac:dyDescent="0.2">
      <c r="D5118" s="20">
        <f t="shared" si="79"/>
        <v>95</v>
      </c>
      <c r="E5118" s="20">
        <f>MIN(IF(MOD(ROWS($A$2:A5118),$A$2)=0,E5117+1, E5117), $B$2-1)</f>
        <v>6</v>
      </c>
      <c r="G5118" s="2" t="str">
        <f>IF(NOT(OR(
SUMPRODUCT(--ISNUMBER(SEARCH('Chapter 2 (Generated)'!$B$3:$V$3,INDEX(MyData,D5118, E5118+1))))&gt;0,
SUMPRODUCT(--ISNUMBER(SEARCH('Chapter 2 (Generated)'!$B$4:$V$4,INDEX(MyData,D5118, E5118+1))))&gt;0)),
"        " &amp; INDEX(MyData,D5118, E5118+1),
"    " &amp; INDEX(MyData,D5118, E5118+1))</f>
        <v xml:space="preserve">        -1,</v>
      </c>
    </row>
    <row r="5119" spans="4:7" x14ac:dyDescent="0.2">
      <c r="D5119" s="20">
        <f t="shared" si="79"/>
        <v>96</v>
      </c>
      <c r="E5119" s="20">
        <f>MIN(IF(MOD(ROWS($A$2:A5119),$A$2)=0,E5118+1, E5118), $B$2-1)</f>
        <v>6</v>
      </c>
      <c r="G5119" s="2" t="str">
        <f>IF(NOT(OR(
SUMPRODUCT(--ISNUMBER(SEARCH('Chapter 2 (Generated)'!$B$3:$V$3,INDEX(MyData,D5119, E5119+1))))&gt;0,
SUMPRODUCT(--ISNUMBER(SEARCH('Chapter 2 (Generated)'!$B$4:$V$4,INDEX(MyData,D5119, E5119+1))))&gt;0)),
"        " &amp; INDEX(MyData,D5119, E5119+1),
"    " &amp; INDEX(MyData,D5119, E5119+1))</f>
        <v xml:space="preserve">        -1,</v>
      </c>
    </row>
    <row r="5120" spans="4:7" x14ac:dyDescent="0.2">
      <c r="D5120" s="20">
        <f t="shared" si="79"/>
        <v>97</v>
      </c>
      <c r="E5120" s="20">
        <f>MIN(IF(MOD(ROWS($A$2:A5120),$A$2)=0,E5119+1, E5119), $B$2-1)</f>
        <v>6</v>
      </c>
      <c r="G5120" s="2" t="str">
        <f>IF(NOT(OR(
SUMPRODUCT(--ISNUMBER(SEARCH('Chapter 2 (Generated)'!$B$3:$V$3,INDEX(MyData,D5120, E5120+1))))&gt;0,
SUMPRODUCT(--ISNUMBER(SEARCH('Chapter 2 (Generated)'!$B$4:$V$4,INDEX(MyData,D5120, E5120+1))))&gt;0)),
"        " &amp; INDEX(MyData,D5120, E5120+1),
"    " &amp; INDEX(MyData,D5120, E5120+1))</f>
        <v xml:space="preserve">        -1,</v>
      </c>
    </row>
    <row r="5121" spans="4:7" x14ac:dyDescent="0.2">
      <c r="D5121" s="20">
        <f t="shared" si="79"/>
        <v>98</v>
      </c>
      <c r="E5121" s="20">
        <f>MIN(IF(MOD(ROWS($A$2:A5121),$A$2)=0,E5120+1, E5120), $B$2-1)</f>
        <v>6</v>
      </c>
      <c r="G5121" s="2" t="str">
        <f>IF(NOT(OR(
SUMPRODUCT(--ISNUMBER(SEARCH('Chapter 2 (Generated)'!$B$3:$V$3,INDEX(MyData,D5121, E5121+1))))&gt;0,
SUMPRODUCT(--ISNUMBER(SEARCH('Chapter 2 (Generated)'!$B$4:$V$4,INDEX(MyData,D5121, E5121+1))))&gt;0)),
"        " &amp; INDEX(MyData,D5121, E5121+1),
"    " &amp; INDEX(MyData,D5121, E5121+1))</f>
        <v xml:space="preserve">        -1,//95 </v>
      </c>
    </row>
    <row r="5122" spans="4:7" x14ac:dyDescent="0.2">
      <c r="D5122" s="20">
        <f t="shared" ref="D5122:D5185" si="80">MOD(ROW(D5121)-1+ROWS(MyData),ROWS(MyData))+1</f>
        <v>99</v>
      </c>
      <c r="E5122" s="20">
        <f>MIN(IF(MOD(ROWS($A$2:A5122),$A$2)=0,E5121+1, E5121), $B$2-1)</f>
        <v>6</v>
      </c>
      <c r="G5122" s="2" t="str">
        <f>IF(NOT(OR(
SUMPRODUCT(--ISNUMBER(SEARCH('Chapter 2 (Generated)'!$B$3:$V$3,INDEX(MyData,D5122, E5122+1))))&gt;0,
SUMPRODUCT(--ISNUMBER(SEARCH('Chapter 2 (Generated)'!$B$4:$V$4,INDEX(MyData,D5122, E5122+1))))&gt;0)),
"        " &amp; INDEX(MyData,D5122, E5122+1),
"    " &amp; INDEX(MyData,D5122, E5122+1))</f>
        <v xml:space="preserve">        -1,//96 Special Background Class 1</v>
      </c>
    </row>
    <row r="5123" spans="4:7" x14ac:dyDescent="0.2">
      <c r="D5123" s="20">
        <f t="shared" si="80"/>
        <v>100</v>
      </c>
      <c r="E5123" s="20">
        <f>MIN(IF(MOD(ROWS($A$2:A5123),$A$2)=0,E5122+1, E5122), $B$2-1)</f>
        <v>6</v>
      </c>
      <c r="G5123" s="2" t="str">
        <f>IF(NOT(OR(
SUMPRODUCT(--ISNUMBER(SEARCH('Chapter 2 (Generated)'!$B$3:$V$3,INDEX(MyData,D5123, E5123+1))))&gt;0,
SUMPRODUCT(--ISNUMBER(SEARCH('Chapter 2 (Generated)'!$B$4:$V$4,INDEX(MyData,D5123, E5123+1))))&gt;0)),
"        " &amp; INDEX(MyData,D5123, E5123+1),
"    " &amp; INDEX(MyData,D5123, E5123+1))</f>
        <v xml:space="preserve">        -1,</v>
      </c>
    </row>
    <row r="5124" spans="4:7" x14ac:dyDescent="0.2">
      <c r="D5124" s="20">
        <f t="shared" si="80"/>
        <v>101</v>
      </c>
      <c r="E5124" s="20">
        <f>MIN(IF(MOD(ROWS($A$2:A5124),$A$2)=0,E5123+1, E5123), $B$2-1)</f>
        <v>6</v>
      </c>
      <c r="G5124" s="2" t="str">
        <f>IF(NOT(OR(
SUMPRODUCT(--ISNUMBER(SEARCH('Chapter 2 (Generated)'!$B$3:$V$3,INDEX(MyData,D5124, E5124+1))))&gt;0,
SUMPRODUCT(--ISNUMBER(SEARCH('Chapter 2 (Generated)'!$B$4:$V$4,INDEX(MyData,D5124, E5124+1))))&gt;0)),
"        " &amp; INDEX(MyData,D5124, E5124+1),
"    " &amp; INDEX(MyData,D5124, E5124+1))</f>
        <v xml:space="preserve">        -1,</v>
      </c>
    </row>
    <row r="5125" spans="4:7" x14ac:dyDescent="0.2">
      <c r="D5125" s="20">
        <f t="shared" si="80"/>
        <v>102</v>
      </c>
      <c r="E5125" s="20">
        <f>MIN(IF(MOD(ROWS($A$2:A5125),$A$2)=0,E5124+1, E5124), $B$2-1)</f>
        <v>6</v>
      </c>
      <c r="G5125" s="2" t="str">
        <f>IF(NOT(OR(
SUMPRODUCT(--ISNUMBER(SEARCH('Chapter 2 (Generated)'!$B$3:$V$3,INDEX(MyData,D5125, E5125+1))))&gt;0,
SUMPRODUCT(--ISNUMBER(SEARCH('Chapter 2 (Generated)'!$B$4:$V$4,INDEX(MyData,D5125, E5125+1))))&gt;0)),
"        " &amp; INDEX(MyData,D5125, E5125+1),
"    " &amp; INDEX(MyData,D5125, E5125+1))</f>
        <v xml:space="preserve">        -1,</v>
      </c>
    </row>
    <row r="5126" spans="4:7" x14ac:dyDescent="0.2">
      <c r="D5126" s="20">
        <f t="shared" si="80"/>
        <v>103</v>
      </c>
      <c r="E5126" s="20">
        <f>MIN(IF(MOD(ROWS($A$2:A5126),$A$2)=0,E5125+1, E5125), $B$2-1)</f>
        <v>6</v>
      </c>
      <c r="G5126" s="2" t="str">
        <f>IF(NOT(OR(
SUMPRODUCT(--ISNUMBER(SEARCH('Chapter 2 (Generated)'!$B$3:$V$3,INDEX(MyData,D5126, E5126+1))))&gt;0,
SUMPRODUCT(--ISNUMBER(SEARCH('Chapter 2 (Generated)'!$B$4:$V$4,INDEX(MyData,D5126, E5126+1))))&gt;0)),
"        " &amp; INDEX(MyData,D5126, E5126+1),
"    " &amp; INDEX(MyData,D5126, E5126+1))</f>
        <v xml:space="preserve">        -1,//100 </v>
      </c>
    </row>
    <row r="5127" spans="4:7" x14ac:dyDescent="0.2">
      <c r="D5127" s="20">
        <f t="shared" si="80"/>
        <v>104</v>
      </c>
      <c r="E5127" s="20">
        <f>MIN(IF(MOD(ROWS($A$2:A5127),$A$2)=0,E5126+1, E5126), $B$2-1)</f>
        <v>6</v>
      </c>
      <c r="G5127" s="2" t="str">
        <f>IF(NOT(OR(
SUMPRODUCT(--ISNUMBER(SEARCH('Chapter 2 (Generated)'!$B$3:$V$3,INDEX(MyData,D5127, E5127+1))))&gt;0,
SUMPRODUCT(--ISNUMBER(SEARCH('Chapter 2 (Generated)'!$B$4:$V$4,INDEX(MyData,D5127, E5127+1))))&gt;0)),
"        " &amp; INDEX(MyData,D5127, E5127+1),
"    " &amp; INDEX(MyData,D5127, E5127+1))</f>
        <v xml:space="preserve">        -1,</v>
      </c>
    </row>
    <row r="5128" spans="4:7" x14ac:dyDescent="0.2">
      <c r="D5128" s="20">
        <f t="shared" si="80"/>
        <v>105</v>
      </c>
      <c r="E5128" s="20">
        <f>MIN(IF(MOD(ROWS($A$2:A5128),$A$2)=0,E5127+1, E5127), $B$2-1)</f>
        <v>6</v>
      </c>
      <c r="G5128" s="2" t="str">
        <f>IF(NOT(OR(
SUMPRODUCT(--ISNUMBER(SEARCH('Chapter 2 (Generated)'!$B$3:$V$3,INDEX(MyData,D5128, E5128+1))))&gt;0,
SUMPRODUCT(--ISNUMBER(SEARCH('Chapter 2 (Generated)'!$B$4:$V$4,INDEX(MyData,D5128, E5128+1))))&gt;0)),
"        " &amp; INDEX(MyData,D5128, E5128+1),
"    " &amp; INDEX(MyData,D5128, E5128+1))</f>
        <v xml:space="preserve">        -1,</v>
      </c>
    </row>
    <row r="5129" spans="4:7" x14ac:dyDescent="0.2">
      <c r="D5129" s="20">
        <f t="shared" si="80"/>
        <v>106</v>
      </c>
      <c r="E5129" s="20">
        <f>MIN(IF(MOD(ROWS($A$2:A5129),$A$2)=0,E5128+1, E5128), $B$2-1)</f>
        <v>6</v>
      </c>
      <c r="G5129" s="2" t="str">
        <f>IF(NOT(OR(
SUMPRODUCT(--ISNUMBER(SEARCH('Chapter 2 (Generated)'!$B$3:$V$3,INDEX(MyData,D5129, E5129+1))))&gt;0,
SUMPRODUCT(--ISNUMBER(SEARCH('Chapter 2 (Generated)'!$B$4:$V$4,INDEX(MyData,D5129, E5129+1))))&gt;0)),
"        " &amp; INDEX(MyData,D5129, E5129+1),
"    " &amp; INDEX(MyData,D5129, E5129+1))</f>
        <v xml:space="preserve">        -1,</v>
      </c>
    </row>
    <row r="5130" spans="4:7" x14ac:dyDescent="0.2">
      <c r="D5130" s="20">
        <f t="shared" si="80"/>
        <v>107</v>
      </c>
      <c r="E5130" s="20">
        <f>MIN(IF(MOD(ROWS($A$2:A5130),$A$2)=0,E5129+1, E5129), $B$2-1)</f>
        <v>6</v>
      </c>
      <c r="G5130" s="2" t="str">
        <f>IF(NOT(OR(
SUMPRODUCT(--ISNUMBER(SEARCH('Chapter 2 (Generated)'!$B$3:$V$3,INDEX(MyData,D5130, E5130+1))))&gt;0,
SUMPRODUCT(--ISNUMBER(SEARCH('Chapter 2 (Generated)'!$B$4:$V$4,INDEX(MyData,D5130, E5130+1))))&gt;0)),
"        " &amp; INDEX(MyData,D5130, E5130+1),
"    " &amp; INDEX(MyData,D5130, E5130+1))</f>
        <v xml:space="preserve">        -1,</v>
      </c>
    </row>
    <row r="5131" spans="4:7" x14ac:dyDescent="0.2">
      <c r="D5131" s="20">
        <f t="shared" si="80"/>
        <v>108</v>
      </c>
      <c r="E5131" s="20">
        <f>MIN(IF(MOD(ROWS($A$2:A5131),$A$2)=0,E5130+1, E5130), $B$2-1)</f>
        <v>6</v>
      </c>
      <c r="G5131" s="2" t="str">
        <f>IF(NOT(OR(
SUMPRODUCT(--ISNUMBER(SEARCH('Chapter 2 (Generated)'!$B$3:$V$3,INDEX(MyData,D5131, E5131+1))))&gt;0,
SUMPRODUCT(--ISNUMBER(SEARCH('Chapter 2 (Generated)'!$B$4:$V$4,INDEX(MyData,D5131, E5131+1))))&gt;0)),
"        " &amp; INDEX(MyData,D5131, E5131+1),
"    " &amp; INDEX(MyData,D5131, E5131+1))</f>
        <v xml:space="preserve">        -1,//105 </v>
      </c>
    </row>
    <row r="5132" spans="4:7" x14ac:dyDescent="0.2">
      <c r="D5132" s="20">
        <f t="shared" si="80"/>
        <v>109</v>
      </c>
      <c r="E5132" s="20">
        <f>MIN(IF(MOD(ROWS($A$2:A5132),$A$2)=0,E5131+1, E5131), $B$2-1)</f>
        <v>6</v>
      </c>
      <c r="G5132" s="2" t="str">
        <f>IF(NOT(OR(
SUMPRODUCT(--ISNUMBER(SEARCH('Chapter 2 (Generated)'!$B$3:$V$3,INDEX(MyData,D5132, E5132+1))))&gt;0,
SUMPRODUCT(--ISNUMBER(SEARCH('Chapter 2 (Generated)'!$B$4:$V$4,INDEX(MyData,D5132, E5132+1))))&gt;0)),
"        " &amp; INDEX(MyData,D5132, E5132+1),
"    " &amp; INDEX(MyData,D5132, E5132+1))</f>
        <v xml:space="preserve">        -1,</v>
      </c>
    </row>
    <row r="5133" spans="4:7" x14ac:dyDescent="0.2">
      <c r="D5133" s="20">
        <f t="shared" si="80"/>
        <v>110</v>
      </c>
      <c r="E5133" s="20">
        <f>MIN(IF(MOD(ROWS($A$2:A5133),$A$2)=0,E5132+1, E5132), $B$2-1)</f>
        <v>6</v>
      </c>
      <c r="G5133" s="2" t="str">
        <f>IF(NOT(OR(
SUMPRODUCT(--ISNUMBER(SEARCH('Chapter 2 (Generated)'!$B$3:$V$3,INDEX(MyData,D5133, E5133+1))))&gt;0,
SUMPRODUCT(--ISNUMBER(SEARCH('Chapter 2 (Generated)'!$B$4:$V$4,INDEX(MyData,D5133, E5133+1))))&gt;0)),
"        " &amp; INDEX(MyData,D5133, E5133+1),
"    " &amp; INDEX(MyData,D5133, E5133+1))</f>
        <v xml:space="preserve">        -1,</v>
      </c>
    </row>
    <row r="5134" spans="4:7" x14ac:dyDescent="0.2">
      <c r="D5134" s="20">
        <f t="shared" si="80"/>
        <v>111</v>
      </c>
      <c r="E5134" s="20">
        <f>MIN(IF(MOD(ROWS($A$2:A5134),$A$2)=0,E5133+1, E5133), $B$2-1)</f>
        <v>6</v>
      </c>
      <c r="G5134" s="2" t="str">
        <f>IF(NOT(OR(
SUMPRODUCT(--ISNUMBER(SEARCH('Chapter 2 (Generated)'!$B$3:$V$3,INDEX(MyData,D5134, E5134+1))))&gt;0,
SUMPRODUCT(--ISNUMBER(SEARCH('Chapter 2 (Generated)'!$B$4:$V$4,INDEX(MyData,D5134, E5134+1))))&gt;0)),
"        " &amp; INDEX(MyData,D5134, E5134+1),
"    " &amp; INDEX(MyData,D5134, E5134+1))</f>
        <v xml:space="preserve">        -1,</v>
      </c>
    </row>
    <row r="5135" spans="4:7" x14ac:dyDescent="0.2">
      <c r="D5135" s="20">
        <f t="shared" si="80"/>
        <v>112</v>
      </c>
      <c r="E5135" s="20">
        <f>MIN(IF(MOD(ROWS($A$2:A5135),$A$2)=0,E5134+1, E5134), $B$2-1)</f>
        <v>6</v>
      </c>
      <c r="G5135" s="2" t="str">
        <f>IF(NOT(OR(
SUMPRODUCT(--ISNUMBER(SEARCH('Chapter 2 (Generated)'!$B$3:$V$3,INDEX(MyData,D5135, E5135+1))))&gt;0,
SUMPRODUCT(--ISNUMBER(SEARCH('Chapter 2 (Generated)'!$B$4:$V$4,INDEX(MyData,D5135, E5135+1))))&gt;0)),
"        " &amp; INDEX(MyData,D5135, E5135+1),
"    " &amp; INDEX(MyData,D5135, E5135+1))</f>
        <v xml:space="preserve">        -1,</v>
      </c>
    </row>
    <row r="5136" spans="4:7" x14ac:dyDescent="0.2">
      <c r="D5136" s="20">
        <f t="shared" si="80"/>
        <v>113</v>
      </c>
      <c r="E5136" s="20">
        <f>MIN(IF(MOD(ROWS($A$2:A5136),$A$2)=0,E5135+1, E5135), $B$2-1)</f>
        <v>6</v>
      </c>
      <c r="G5136" s="2" t="str">
        <f>IF(NOT(OR(
SUMPRODUCT(--ISNUMBER(SEARCH('Chapter 2 (Generated)'!$B$3:$V$3,INDEX(MyData,D5136, E5136+1))))&gt;0,
SUMPRODUCT(--ISNUMBER(SEARCH('Chapter 2 (Generated)'!$B$4:$V$4,INDEX(MyData,D5136, E5136+1))))&gt;0)),
"        " &amp; INDEX(MyData,D5136, E5136+1),
"    " &amp; INDEX(MyData,D5136, E5136+1))</f>
        <v xml:space="preserve">        -1,//110 </v>
      </c>
    </row>
    <row r="5137" spans="4:7" x14ac:dyDescent="0.2">
      <c r="D5137" s="20">
        <f t="shared" si="80"/>
        <v>114</v>
      </c>
      <c r="E5137" s="20">
        <f>MIN(IF(MOD(ROWS($A$2:A5137),$A$2)=0,E5136+1, E5136), $B$2-1)</f>
        <v>6</v>
      </c>
      <c r="G5137" s="2" t="str">
        <f>IF(NOT(OR(
SUMPRODUCT(--ISNUMBER(SEARCH('Chapter 2 (Generated)'!$B$3:$V$3,INDEX(MyData,D5137, E5137+1))))&gt;0,
SUMPRODUCT(--ISNUMBER(SEARCH('Chapter 2 (Generated)'!$B$4:$V$4,INDEX(MyData,D5137, E5137+1))))&gt;0)),
"        " &amp; INDEX(MyData,D5137, E5137+1),
"    " &amp; INDEX(MyData,D5137, E5137+1))</f>
        <v xml:space="preserve">        -1,</v>
      </c>
    </row>
    <row r="5138" spans="4:7" x14ac:dyDescent="0.2">
      <c r="D5138" s="20">
        <f t="shared" si="80"/>
        <v>115</v>
      </c>
      <c r="E5138" s="20">
        <f>MIN(IF(MOD(ROWS($A$2:A5138),$A$2)=0,E5137+1, E5137), $B$2-1)</f>
        <v>6</v>
      </c>
      <c r="G5138" s="2" t="str">
        <f>IF(NOT(OR(
SUMPRODUCT(--ISNUMBER(SEARCH('Chapter 2 (Generated)'!$B$3:$V$3,INDEX(MyData,D5138, E5138+1))))&gt;0,
SUMPRODUCT(--ISNUMBER(SEARCH('Chapter 2 (Generated)'!$B$4:$V$4,INDEX(MyData,D5138, E5138+1))))&gt;0)),
"        " &amp; INDEX(MyData,D5138, E5138+1),
"    " &amp; INDEX(MyData,D5138, E5138+1))</f>
        <v xml:space="preserve">        -1,</v>
      </c>
    </row>
    <row r="5139" spans="4:7" x14ac:dyDescent="0.2">
      <c r="D5139" s="20">
        <f t="shared" si="80"/>
        <v>116</v>
      </c>
      <c r="E5139" s="20">
        <f>MIN(IF(MOD(ROWS($A$2:A5139),$A$2)=0,E5138+1, E5138), $B$2-1)</f>
        <v>6</v>
      </c>
      <c r="G5139" s="2" t="str">
        <f>IF(NOT(OR(
SUMPRODUCT(--ISNUMBER(SEARCH('Chapter 2 (Generated)'!$B$3:$V$3,INDEX(MyData,D5139, E5139+1))))&gt;0,
SUMPRODUCT(--ISNUMBER(SEARCH('Chapter 2 (Generated)'!$B$4:$V$4,INDEX(MyData,D5139, E5139+1))))&gt;0)),
"        " &amp; INDEX(MyData,D5139, E5139+1),
"    " &amp; INDEX(MyData,D5139, E5139+1))</f>
        <v xml:space="preserve">        -9,//113 Objective Complete: Quick! Get into Classroom 1!  </v>
      </c>
    </row>
    <row r="5140" spans="4:7" x14ac:dyDescent="0.2">
      <c r="D5140" s="20">
        <f t="shared" si="80"/>
        <v>117</v>
      </c>
      <c r="E5140" s="20">
        <f>MIN(IF(MOD(ROWS($A$2:A5140),$A$2)=0,E5139+1, E5139), $B$2-1)</f>
        <v>6</v>
      </c>
      <c r="G5140" s="2" t="str">
        <f>IF(NOT(OR(
SUMPRODUCT(--ISNUMBER(SEARCH('Chapter 2 (Generated)'!$B$3:$V$3,INDEX(MyData,D5140, E5140+1))))&gt;0,
SUMPRODUCT(--ISNUMBER(SEARCH('Chapter 2 (Generated)'!$B$4:$V$4,INDEX(MyData,D5140, E5140+1))))&gt;0)),
"        " &amp; INDEX(MyData,D5140, E5140+1),
"    " &amp; INDEX(MyData,D5140, E5140+1))</f>
        <v xml:space="preserve">        -8,</v>
      </c>
    </row>
    <row r="5141" spans="4:7" x14ac:dyDescent="0.2">
      <c r="D5141" s="20">
        <f t="shared" si="80"/>
        <v>118</v>
      </c>
      <c r="E5141" s="20">
        <f>MIN(IF(MOD(ROWS($A$2:A5141),$A$2)=0,E5140+1, E5140), $B$2-1)</f>
        <v>6</v>
      </c>
      <c r="G5141" s="2" t="str">
        <f>IF(NOT(OR(
SUMPRODUCT(--ISNUMBER(SEARCH('Chapter 2 (Generated)'!$B$3:$V$3,INDEX(MyData,D5141, E5141+1))))&gt;0,
SUMPRODUCT(--ISNUMBER(SEARCH('Chapter 2 (Generated)'!$B$4:$V$4,INDEX(MyData,D5141, E5141+1))))&gt;0)),
"        " &amp; INDEX(MyData,D5141, E5141+1),
"    " &amp; INDEX(MyData,D5141, E5141+1))</f>
        <v xml:space="preserve">        -8,//115 </v>
      </c>
    </row>
    <row r="5142" spans="4:7" x14ac:dyDescent="0.2">
      <c r="D5142" s="20">
        <f t="shared" si="80"/>
        <v>119</v>
      </c>
      <c r="E5142" s="20">
        <f>MIN(IF(MOD(ROWS($A$2:A5142),$A$2)=0,E5141+1, E5141), $B$2-1)</f>
        <v>6</v>
      </c>
      <c r="G5142" s="2" t="str">
        <f>IF(NOT(OR(
SUMPRODUCT(--ISNUMBER(SEARCH('Chapter 2 (Generated)'!$B$3:$V$3,INDEX(MyData,D5142, E5142+1))))&gt;0,
SUMPRODUCT(--ISNUMBER(SEARCH('Chapter 2 (Generated)'!$B$4:$V$4,INDEX(MyData,D5142, E5142+1))))&gt;0)),
"        " &amp; INDEX(MyData,D5142, E5142+1),
"    " &amp; INDEX(MyData,D5142, E5142+1))</f>
        <v xml:space="preserve">        -2,</v>
      </c>
    </row>
    <row r="5143" spans="4:7" x14ac:dyDescent="0.2">
      <c r="D5143" s="20">
        <f t="shared" si="80"/>
        <v>120</v>
      </c>
      <c r="E5143" s="20">
        <f>MIN(IF(MOD(ROWS($A$2:A5143),$A$2)=0,E5142+1, E5142), $B$2-1)</f>
        <v>6</v>
      </c>
      <c r="G5143" s="2" t="str">
        <f>IF(NOT(OR(
SUMPRODUCT(--ISNUMBER(SEARCH('Chapter 2 (Generated)'!$B$3:$V$3,INDEX(MyData,D5143, E5143+1))))&gt;0,
SUMPRODUCT(--ISNUMBER(SEARCH('Chapter 2 (Generated)'!$B$4:$V$4,INDEX(MyData,D5143, E5143+1))))&gt;0)),
"        " &amp; INDEX(MyData,D5143, E5143+1),
"    " &amp; INDEX(MyData,D5143, E5143+1))</f>
        <v xml:space="preserve">        -1,</v>
      </c>
    </row>
    <row r="5144" spans="4:7" x14ac:dyDescent="0.2">
      <c r="D5144" s="20">
        <f t="shared" si="80"/>
        <v>121</v>
      </c>
      <c r="E5144" s="20">
        <f>MIN(IF(MOD(ROWS($A$2:A5144),$A$2)=0,E5143+1, E5143), $B$2-1)</f>
        <v>6</v>
      </c>
      <c r="G5144" s="2" t="str">
        <f>IF(NOT(OR(
SUMPRODUCT(--ISNUMBER(SEARCH('Chapter 2 (Generated)'!$B$3:$V$3,INDEX(MyData,D5144, E5144+1))))&gt;0,
SUMPRODUCT(--ISNUMBER(SEARCH('Chapter 2 (Generated)'!$B$4:$V$4,INDEX(MyData,D5144, E5144+1))))&gt;0)),
"        " &amp; INDEX(MyData,D5144, E5144+1),
"    " &amp; INDEX(MyData,D5144, E5144+1))</f>
        <v xml:space="preserve">        -1,</v>
      </c>
    </row>
    <row r="5145" spans="4:7" x14ac:dyDescent="0.2">
      <c r="D5145" s="20">
        <f t="shared" si="80"/>
        <v>122</v>
      </c>
      <c r="E5145" s="20">
        <f>MIN(IF(MOD(ROWS($A$2:A5145),$A$2)=0,E5144+1, E5144), $B$2-1)</f>
        <v>6</v>
      </c>
      <c r="G5145" s="2" t="str">
        <f>IF(NOT(OR(
SUMPRODUCT(--ISNUMBER(SEARCH('Chapter 2 (Generated)'!$B$3:$V$3,INDEX(MyData,D5145, E5145+1))))&gt;0,
SUMPRODUCT(--ISNUMBER(SEARCH('Chapter 2 (Generated)'!$B$4:$V$4,INDEX(MyData,D5145, E5145+1))))&gt;0)),
"        " &amp; INDEX(MyData,D5145, E5145+1),
"    " &amp; INDEX(MyData,D5145, E5145+1))</f>
        <v xml:space="preserve">        -1,</v>
      </c>
    </row>
    <row r="5146" spans="4:7" x14ac:dyDescent="0.2">
      <c r="D5146" s="20">
        <f t="shared" si="80"/>
        <v>123</v>
      </c>
      <c r="E5146" s="20">
        <f>MIN(IF(MOD(ROWS($A$2:A5146),$A$2)=0,E5145+1, E5145), $B$2-1)</f>
        <v>6</v>
      </c>
      <c r="G5146" s="2" t="str">
        <f>IF(NOT(OR(
SUMPRODUCT(--ISNUMBER(SEARCH('Chapter 2 (Generated)'!$B$3:$V$3,INDEX(MyData,D5146, E5146+1))))&gt;0,
SUMPRODUCT(--ISNUMBER(SEARCH('Chapter 2 (Generated)'!$B$4:$V$4,INDEX(MyData,D5146, E5146+1))))&gt;0)),
"        " &amp; INDEX(MyData,D5146, E5146+1),
"    " &amp; INDEX(MyData,D5146, E5146+1))</f>
        <v xml:space="preserve">        -1,//120 </v>
      </c>
    </row>
    <row r="5147" spans="4:7" x14ac:dyDescent="0.2">
      <c r="D5147" s="20">
        <f t="shared" si="80"/>
        <v>124</v>
      </c>
      <c r="E5147" s="20">
        <f>MIN(IF(MOD(ROWS($A$2:A5147),$A$2)=0,E5146+1, E5146), $B$2-1)</f>
        <v>6</v>
      </c>
      <c r="G5147" s="2" t="str">
        <f>IF(NOT(OR(
SUMPRODUCT(--ISNUMBER(SEARCH('Chapter 2 (Generated)'!$B$3:$V$3,INDEX(MyData,D5147, E5147+1))))&gt;0,
SUMPRODUCT(--ISNUMBER(SEARCH('Chapter 2 (Generated)'!$B$4:$V$4,INDEX(MyData,D5147, E5147+1))))&gt;0)),
"        " &amp; INDEX(MyData,D5147, E5147+1),
"    " &amp; INDEX(MyData,D5147, E5147+1))</f>
        <v xml:space="preserve">        -1,</v>
      </c>
    </row>
    <row r="5148" spans="4:7" x14ac:dyDescent="0.2">
      <c r="D5148" s="20">
        <f t="shared" si="80"/>
        <v>125</v>
      </c>
      <c r="E5148" s="20">
        <f>MIN(IF(MOD(ROWS($A$2:A5148),$A$2)=0,E5147+1, E5147), $B$2-1)</f>
        <v>6</v>
      </c>
      <c r="G5148" s="2" t="str">
        <f>IF(NOT(OR(
SUMPRODUCT(--ISNUMBER(SEARCH('Chapter 2 (Generated)'!$B$3:$V$3,INDEX(MyData,D5148, E5148+1))))&gt;0,
SUMPRODUCT(--ISNUMBER(SEARCH('Chapter 2 (Generated)'!$B$4:$V$4,INDEX(MyData,D5148, E5148+1))))&gt;0)),
"        " &amp; INDEX(MyData,D5148, E5148+1),
"    " &amp; INDEX(MyData,D5148, E5148+1))</f>
        <v xml:space="preserve">        -1,</v>
      </c>
    </row>
    <row r="5149" spans="4:7" x14ac:dyDescent="0.2">
      <c r="D5149" s="20">
        <f t="shared" si="80"/>
        <v>126</v>
      </c>
      <c r="E5149" s="20">
        <f>MIN(IF(MOD(ROWS($A$2:A5149),$A$2)=0,E5148+1, E5148), $B$2-1)</f>
        <v>6</v>
      </c>
      <c r="G5149" s="2" t="str">
        <f>IF(NOT(OR(
SUMPRODUCT(--ISNUMBER(SEARCH('Chapter 2 (Generated)'!$B$3:$V$3,INDEX(MyData,D5149, E5149+1))))&gt;0,
SUMPRODUCT(--ISNUMBER(SEARCH('Chapter 2 (Generated)'!$B$4:$V$4,INDEX(MyData,D5149, E5149+1))))&gt;0)),
"        " &amp; INDEX(MyData,D5149, E5149+1),
"    " &amp; INDEX(MyData,D5149, E5149+1))</f>
        <v xml:space="preserve">        -1,</v>
      </c>
    </row>
    <row r="5150" spans="4:7" x14ac:dyDescent="0.2">
      <c r="D5150" s="20">
        <f t="shared" si="80"/>
        <v>127</v>
      </c>
      <c r="E5150" s="20">
        <f>MIN(IF(MOD(ROWS($A$2:A5150),$A$2)=0,E5149+1, E5149), $B$2-1)</f>
        <v>6</v>
      </c>
      <c r="G5150" s="2" t="str">
        <f>IF(NOT(OR(
SUMPRODUCT(--ISNUMBER(SEARCH('Chapter 2 (Generated)'!$B$3:$V$3,INDEX(MyData,D5150, E5150+1))))&gt;0,
SUMPRODUCT(--ISNUMBER(SEARCH('Chapter 2 (Generated)'!$B$4:$V$4,INDEX(MyData,D5150, E5150+1))))&gt;0)),
"        " &amp; INDEX(MyData,D5150, E5150+1),
"    " &amp; INDEX(MyData,D5150, E5150+1))</f>
        <v xml:space="preserve">        -1,</v>
      </c>
    </row>
    <row r="5151" spans="4:7" x14ac:dyDescent="0.2">
      <c r="D5151" s="20">
        <f t="shared" si="80"/>
        <v>128</v>
      </c>
      <c r="E5151" s="20">
        <f>MIN(IF(MOD(ROWS($A$2:A5151),$A$2)=0,E5150+1, E5150), $B$2-1)</f>
        <v>6</v>
      </c>
      <c r="G5151" s="2" t="str">
        <f>IF(NOT(OR(
SUMPRODUCT(--ISNUMBER(SEARCH('Chapter 2 (Generated)'!$B$3:$V$3,INDEX(MyData,D5151, E5151+1))))&gt;0,
SUMPRODUCT(--ISNUMBER(SEARCH('Chapter 2 (Generated)'!$B$4:$V$4,INDEX(MyData,D5151, E5151+1))))&gt;0)),
"        " &amp; INDEX(MyData,D5151, E5151+1),
"    " &amp; INDEX(MyData,D5151, E5151+1))</f>
        <v xml:space="preserve">        -1,//125 </v>
      </c>
    </row>
    <row r="5152" spans="4:7" x14ac:dyDescent="0.2">
      <c r="D5152" s="20">
        <f t="shared" si="80"/>
        <v>129</v>
      </c>
      <c r="E5152" s="20">
        <f>MIN(IF(MOD(ROWS($A$2:A5152),$A$2)=0,E5151+1, E5151), $B$2-1)</f>
        <v>6</v>
      </c>
      <c r="G5152" s="2" t="str">
        <f>IF(NOT(OR(
SUMPRODUCT(--ISNUMBER(SEARCH('Chapter 2 (Generated)'!$B$3:$V$3,INDEX(MyData,D5152, E5152+1))))&gt;0,
SUMPRODUCT(--ISNUMBER(SEARCH('Chapter 2 (Generated)'!$B$4:$V$4,INDEX(MyData,D5152, E5152+1))))&gt;0)),
"        " &amp; INDEX(MyData,D5152, E5152+1),
"    " &amp; INDEX(MyData,D5152, E5152+1))</f>
        <v xml:space="preserve">        -1,</v>
      </c>
    </row>
    <row r="5153" spans="4:7" x14ac:dyDescent="0.2">
      <c r="D5153" s="20">
        <f t="shared" si="80"/>
        <v>130</v>
      </c>
      <c r="E5153" s="20">
        <f>MIN(IF(MOD(ROWS($A$2:A5153),$A$2)=0,E5152+1, E5152), $B$2-1)</f>
        <v>6</v>
      </c>
      <c r="G5153" s="2" t="str">
        <f>IF(NOT(OR(
SUMPRODUCT(--ISNUMBER(SEARCH('Chapter 2 (Generated)'!$B$3:$V$3,INDEX(MyData,D5153, E5153+1))))&gt;0,
SUMPRODUCT(--ISNUMBER(SEARCH('Chapter 2 (Generated)'!$B$4:$V$4,INDEX(MyData,D5153, E5153+1))))&gt;0)),
"        " &amp; INDEX(MyData,D5153, E5153+1),
"    " &amp; INDEX(MyData,D5153, E5153+1))</f>
        <v xml:space="preserve">        -1,</v>
      </c>
    </row>
    <row r="5154" spans="4:7" x14ac:dyDescent="0.2">
      <c r="D5154" s="20">
        <f t="shared" si="80"/>
        <v>131</v>
      </c>
      <c r="E5154" s="20">
        <f>MIN(IF(MOD(ROWS($A$2:A5154),$A$2)=0,E5153+1, E5153), $B$2-1)</f>
        <v>6</v>
      </c>
      <c r="G5154" s="2" t="str">
        <f>IF(NOT(OR(
SUMPRODUCT(--ISNUMBER(SEARCH('Chapter 2 (Generated)'!$B$3:$V$3,INDEX(MyData,D5154, E5154+1))))&gt;0,
SUMPRODUCT(--ISNUMBER(SEARCH('Chapter 2 (Generated)'!$B$4:$V$4,INDEX(MyData,D5154, E5154+1))))&gt;0)),
"        " &amp; INDEX(MyData,D5154, E5154+1),
"    " &amp; INDEX(MyData,D5154, E5154+1))</f>
        <v xml:space="preserve">        -1,</v>
      </c>
    </row>
    <row r="5155" spans="4:7" x14ac:dyDescent="0.2">
      <c r="D5155" s="20">
        <f t="shared" si="80"/>
        <v>132</v>
      </c>
      <c r="E5155" s="20">
        <f>MIN(IF(MOD(ROWS($A$2:A5155),$A$2)=0,E5154+1, E5154), $B$2-1)</f>
        <v>6</v>
      </c>
      <c r="G5155" s="2" t="str">
        <f>IF(NOT(OR(
SUMPRODUCT(--ISNUMBER(SEARCH('Chapter 2 (Generated)'!$B$3:$V$3,INDEX(MyData,D5155, E5155+1))))&gt;0,
SUMPRODUCT(--ISNUMBER(SEARCH('Chapter 2 (Generated)'!$B$4:$V$4,INDEX(MyData,D5155, E5155+1))))&gt;0)),
"        " &amp; INDEX(MyData,D5155, E5155+1),
"    " &amp; INDEX(MyData,D5155, E5155+1))</f>
        <v xml:space="preserve">        -1,</v>
      </c>
    </row>
    <row r="5156" spans="4:7" x14ac:dyDescent="0.2">
      <c r="D5156" s="20">
        <f t="shared" si="80"/>
        <v>133</v>
      </c>
      <c r="E5156" s="20">
        <f>MIN(IF(MOD(ROWS($A$2:A5156),$A$2)=0,E5155+1, E5155), $B$2-1)</f>
        <v>6</v>
      </c>
      <c r="G5156" s="2" t="str">
        <f>IF(NOT(OR(
SUMPRODUCT(--ISNUMBER(SEARCH('Chapter 2 (Generated)'!$B$3:$V$3,INDEX(MyData,D5156, E5156+1))))&gt;0,
SUMPRODUCT(--ISNUMBER(SEARCH('Chapter 2 (Generated)'!$B$4:$V$4,INDEX(MyData,D5156, E5156+1))))&gt;0)),
"        " &amp; INDEX(MyData,D5156, E5156+1),
"    " &amp; INDEX(MyData,D5156, E5156+1))</f>
        <v xml:space="preserve">        -1,//130 </v>
      </c>
    </row>
    <row r="5157" spans="4:7" x14ac:dyDescent="0.2">
      <c r="D5157" s="20">
        <f t="shared" si="80"/>
        <v>134</v>
      </c>
      <c r="E5157" s="20">
        <f>MIN(IF(MOD(ROWS($A$2:A5157),$A$2)=0,E5156+1, E5156), $B$2-1)</f>
        <v>6</v>
      </c>
      <c r="G5157" s="2" t="str">
        <f>IF(NOT(OR(
SUMPRODUCT(--ISNUMBER(SEARCH('Chapter 2 (Generated)'!$B$3:$V$3,INDEX(MyData,D5157, E5157+1))))&gt;0,
SUMPRODUCT(--ISNUMBER(SEARCH('Chapter 2 (Generated)'!$B$4:$V$4,INDEX(MyData,D5157, E5157+1))))&gt;0)),
"        " &amp; INDEX(MyData,D5157, E5157+1),
"    " &amp; INDEX(MyData,D5157, E5157+1))</f>
        <v xml:space="preserve">        -1,</v>
      </c>
    </row>
    <row r="5158" spans="4:7" x14ac:dyDescent="0.2">
      <c r="D5158" s="20">
        <f t="shared" si="80"/>
        <v>135</v>
      </c>
      <c r="E5158" s="20">
        <f>MIN(IF(MOD(ROWS($A$2:A5158),$A$2)=0,E5157+1, E5157), $B$2-1)</f>
        <v>6</v>
      </c>
      <c r="G5158" s="2" t="str">
        <f>IF(NOT(OR(
SUMPRODUCT(--ISNUMBER(SEARCH('Chapter 2 (Generated)'!$B$3:$V$3,INDEX(MyData,D5158, E5158+1))))&gt;0,
SUMPRODUCT(--ISNUMBER(SEARCH('Chapter 2 (Generated)'!$B$4:$V$4,INDEX(MyData,D5158, E5158+1))))&gt;0)),
"        " &amp; INDEX(MyData,D5158, E5158+1),
"    " &amp; INDEX(MyData,D5158, E5158+1))</f>
        <v xml:space="preserve">        -1,</v>
      </c>
    </row>
    <row r="5159" spans="4:7" x14ac:dyDescent="0.2">
      <c r="D5159" s="20">
        <f t="shared" si="80"/>
        <v>136</v>
      </c>
      <c r="E5159" s="20">
        <f>MIN(IF(MOD(ROWS($A$2:A5159),$A$2)=0,E5158+1, E5158), $B$2-1)</f>
        <v>6</v>
      </c>
      <c r="G5159" s="2" t="str">
        <f>IF(NOT(OR(
SUMPRODUCT(--ISNUMBER(SEARCH('Chapter 2 (Generated)'!$B$3:$V$3,INDEX(MyData,D5159, E5159+1))))&gt;0,
SUMPRODUCT(--ISNUMBER(SEARCH('Chapter 2 (Generated)'!$B$4:$V$4,INDEX(MyData,D5159, E5159+1))))&gt;0)),
"        " &amp; INDEX(MyData,D5159, E5159+1),
"    " &amp; INDEX(MyData,D5159, E5159+1))</f>
        <v xml:space="preserve">        -1,</v>
      </c>
    </row>
    <row r="5160" spans="4:7" x14ac:dyDescent="0.2">
      <c r="D5160" s="20">
        <f t="shared" si="80"/>
        <v>137</v>
      </c>
      <c r="E5160" s="20">
        <f>MIN(IF(MOD(ROWS($A$2:A5160),$A$2)=0,E5159+1, E5159), $B$2-1)</f>
        <v>6</v>
      </c>
      <c r="G5160" s="2" t="str">
        <f>IF(NOT(OR(
SUMPRODUCT(--ISNUMBER(SEARCH('Chapter 2 (Generated)'!$B$3:$V$3,INDEX(MyData,D5160, E5160+1))))&gt;0,
SUMPRODUCT(--ISNUMBER(SEARCH('Chapter 2 (Generated)'!$B$4:$V$4,INDEX(MyData,D5160, E5160+1))))&gt;0)),
"        " &amp; INDEX(MyData,D5160, E5160+1),
"    " &amp; INDEX(MyData,D5160, E5160+1))</f>
        <v xml:space="preserve">        -1,</v>
      </c>
    </row>
    <row r="5161" spans="4:7" x14ac:dyDescent="0.2">
      <c r="D5161" s="20">
        <f t="shared" si="80"/>
        <v>138</v>
      </c>
      <c r="E5161" s="20">
        <f>MIN(IF(MOD(ROWS($A$2:A5161),$A$2)=0,E5160+1, E5160), $B$2-1)</f>
        <v>6</v>
      </c>
      <c r="G5161" s="2" t="str">
        <f>IF(NOT(OR(
SUMPRODUCT(--ISNUMBER(SEARCH('Chapter 2 (Generated)'!$B$3:$V$3,INDEX(MyData,D5161, E5161+1))))&gt;0,
SUMPRODUCT(--ISNUMBER(SEARCH('Chapter 2 (Generated)'!$B$4:$V$4,INDEX(MyData,D5161, E5161+1))))&gt;0)),
"        " &amp; INDEX(MyData,D5161, E5161+1),
"    " &amp; INDEX(MyData,D5161, E5161+1))</f>
        <v xml:space="preserve">        -1,//135 </v>
      </c>
    </row>
    <row r="5162" spans="4:7" x14ac:dyDescent="0.2">
      <c r="D5162" s="20">
        <f t="shared" si="80"/>
        <v>139</v>
      </c>
      <c r="E5162" s="20">
        <f>MIN(IF(MOD(ROWS($A$2:A5162),$A$2)=0,E5161+1, E5161), $B$2-1)</f>
        <v>6</v>
      </c>
      <c r="G5162" s="2" t="str">
        <f>IF(NOT(OR(
SUMPRODUCT(--ISNUMBER(SEARCH('Chapter 2 (Generated)'!$B$3:$V$3,INDEX(MyData,D5162, E5162+1))))&gt;0,
SUMPRODUCT(--ISNUMBER(SEARCH('Chapter 2 (Generated)'!$B$4:$V$4,INDEX(MyData,D5162, E5162+1))))&gt;0)),
"        " &amp; INDEX(MyData,D5162, E5162+1),
"    " &amp; INDEX(MyData,D5162, E5162+1))</f>
        <v xml:space="preserve">        -4,</v>
      </c>
    </row>
    <row r="5163" spans="4:7" x14ac:dyDescent="0.2">
      <c r="D5163" s="20">
        <f t="shared" si="80"/>
        <v>140</v>
      </c>
      <c r="E5163" s="20">
        <f>MIN(IF(MOD(ROWS($A$2:A5163),$A$2)=0,E5162+1, E5162), $B$2-1)</f>
        <v>6</v>
      </c>
      <c r="G5163" s="2" t="str">
        <f>IF(NOT(OR(
SUMPRODUCT(--ISNUMBER(SEARCH('Chapter 2 (Generated)'!$B$3:$V$3,INDEX(MyData,D5163, E5163+1))))&gt;0,
SUMPRODUCT(--ISNUMBER(SEARCH('Chapter 2 (Generated)'!$B$4:$V$4,INDEX(MyData,D5163, E5163+1))))&gt;0)),
"        " &amp; INDEX(MyData,D5163, E5163+1),
"    " &amp; INDEX(MyData,D5163, E5163+1))</f>
        <v xml:space="preserve">        -5,</v>
      </c>
    </row>
    <row r="5164" spans="4:7" x14ac:dyDescent="0.2">
      <c r="D5164" s="20">
        <f t="shared" si="80"/>
        <v>141</v>
      </c>
      <c r="E5164" s="20">
        <f>MIN(IF(MOD(ROWS($A$2:A5164),$A$2)=0,E5163+1, E5163), $B$2-1)</f>
        <v>6</v>
      </c>
      <c r="G5164" s="2" t="str">
        <f>IF(NOT(OR(
SUMPRODUCT(--ISNUMBER(SEARCH('Chapter 2 (Generated)'!$B$3:$V$3,INDEX(MyData,D5164, E5164+1))))&gt;0,
SUMPRODUCT(--ISNUMBER(SEARCH('Chapter 2 (Generated)'!$B$4:$V$4,INDEX(MyData,D5164, E5164+1))))&gt;0)),
"        " &amp; INDEX(MyData,D5164, E5164+1),
"    " &amp; INDEX(MyData,D5164, E5164+1))</f>
        <v xml:space="preserve">        -1,</v>
      </c>
    </row>
    <row r="5165" spans="4:7" x14ac:dyDescent="0.2">
      <c r="D5165" s="20">
        <f t="shared" si="80"/>
        <v>142</v>
      </c>
      <c r="E5165" s="20">
        <f>MIN(IF(MOD(ROWS($A$2:A5165),$A$2)=0,E5164+1, E5164), $B$2-1)</f>
        <v>6</v>
      </c>
      <c r="G5165" s="2" t="str">
        <f>IF(NOT(OR(
SUMPRODUCT(--ISNUMBER(SEARCH('Chapter 2 (Generated)'!$B$3:$V$3,INDEX(MyData,D5165, E5165+1))))&gt;0,
SUMPRODUCT(--ISNUMBER(SEARCH('Chapter 2 (Generated)'!$B$4:$V$4,INDEX(MyData,D5165, E5165+1))))&gt;0)),
"        " &amp; INDEX(MyData,D5165, E5165+1),
"    " &amp; INDEX(MyData,D5165, E5165+1))</f>
        <v xml:space="preserve">        -1,</v>
      </c>
    </row>
    <row r="5166" spans="4:7" x14ac:dyDescent="0.2">
      <c r="D5166" s="20">
        <f t="shared" si="80"/>
        <v>143</v>
      </c>
      <c r="E5166" s="20">
        <f>MIN(IF(MOD(ROWS($A$2:A5166),$A$2)=0,E5165+1, E5165), $B$2-1)</f>
        <v>6</v>
      </c>
      <c r="G5166" s="2" t="str">
        <f>IF(NOT(OR(
SUMPRODUCT(--ISNUMBER(SEARCH('Chapter 2 (Generated)'!$B$3:$V$3,INDEX(MyData,D5166, E5166+1))))&gt;0,
SUMPRODUCT(--ISNUMBER(SEARCH('Chapter 2 (Generated)'!$B$4:$V$4,INDEX(MyData,D5166, E5166+1))))&gt;0)),
"        " &amp; INDEX(MyData,D5166, E5166+1),
"    " &amp; INDEX(MyData,D5166, E5166+1))</f>
        <v xml:space="preserve">        164,//140 </v>
      </c>
    </row>
    <row r="5167" spans="4:7" x14ac:dyDescent="0.2">
      <c r="D5167" s="20">
        <f t="shared" si="80"/>
        <v>144</v>
      </c>
      <c r="E5167" s="20">
        <f>MIN(IF(MOD(ROWS($A$2:A5167),$A$2)=0,E5166+1, E5166), $B$2-1)</f>
        <v>6</v>
      </c>
      <c r="G5167" s="2" t="str">
        <f>IF(NOT(OR(
SUMPRODUCT(--ISNUMBER(SEARCH('Chapter 2 (Generated)'!$B$3:$V$3,INDEX(MyData,D5167, E5167+1))))&gt;0,
SUMPRODUCT(--ISNUMBER(SEARCH('Chapter 2 (Generated)'!$B$4:$V$4,INDEX(MyData,D5167, E5167+1))))&gt;0)),
"        " &amp; INDEX(MyData,D5167, E5167+1),
"    " &amp; INDEX(MyData,D5167, E5167+1))</f>
        <v xml:space="preserve">        -1,</v>
      </c>
    </row>
    <row r="5168" spans="4:7" x14ac:dyDescent="0.2">
      <c r="D5168" s="20">
        <f t="shared" si="80"/>
        <v>145</v>
      </c>
      <c r="E5168" s="20">
        <f>MIN(IF(MOD(ROWS($A$2:A5168),$A$2)=0,E5167+1, E5167), $B$2-1)</f>
        <v>6</v>
      </c>
      <c r="G5168" s="2" t="str">
        <f>IF(NOT(OR(
SUMPRODUCT(--ISNUMBER(SEARCH('Chapter 2 (Generated)'!$B$3:$V$3,INDEX(MyData,D5168, E5168+1))))&gt;0,
SUMPRODUCT(--ISNUMBER(SEARCH('Chapter 2 (Generated)'!$B$4:$V$4,INDEX(MyData,D5168, E5168+1))))&gt;0)),
"        " &amp; INDEX(MyData,D5168, E5168+1),
"    " &amp; INDEX(MyData,D5168, E5168+1))</f>
        <v xml:space="preserve">        -1,</v>
      </c>
    </row>
    <row r="5169" spans="4:7" x14ac:dyDescent="0.2">
      <c r="D5169" s="20">
        <f t="shared" si="80"/>
        <v>146</v>
      </c>
      <c r="E5169" s="20">
        <f>MIN(IF(MOD(ROWS($A$2:A5169),$A$2)=0,E5168+1, E5168), $B$2-1)</f>
        <v>6</v>
      </c>
      <c r="G5169" s="2" t="str">
        <f>IF(NOT(OR(
SUMPRODUCT(--ISNUMBER(SEARCH('Chapter 2 (Generated)'!$B$3:$V$3,INDEX(MyData,D5169, E5169+1))))&gt;0,
SUMPRODUCT(--ISNUMBER(SEARCH('Chapter 2 (Generated)'!$B$4:$V$4,INDEX(MyData,D5169, E5169+1))))&gt;0)),
"        " &amp; INDEX(MyData,D5169, E5169+1),
"    " &amp; INDEX(MyData,D5169, E5169+1))</f>
        <v xml:space="preserve">        -1,</v>
      </c>
    </row>
    <row r="5170" spans="4:7" x14ac:dyDescent="0.2">
      <c r="D5170" s="20">
        <f t="shared" si="80"/>
        <v>147</v>
      </c>
      <c r="E5170" s="20">
        <f>MIN(IF(MOD(ROWS($A$2:A5170),$A$2)=0,E5169+1, E5169), $B$2-1)</f>
        <v>6</v>
      </c>
      <c r="G5170" s="2" t="str">
        <f>IF(NOT(OR(
SUMPRODUCT(--ISNUMBER(SEARCH('Chapter 2 (Generated)'!$B$3:$V$3,INDEX(MyData,D5170, E5170+1))))&gt;0,
SUMPRODUCT(--ISNUMBER(SEARCH('Chapter 2 (Generated)'!$B$4:$V$4,INDEX(MyData,D5170, E5170+1))))&gt;0)),
"        " &amp; INDEX(MyData,D5170, E5170+1),
"    " &amp; INDEX(MyData,D5170, E5170+1))</f>
        <v xml:space="preserve">        164,</v>
      </c>
    </row>
    <row r="5171" spans="4:7" x14ac:dyDescent="0.2">
      <c r="D5171" s="20">
        <f t="shared" si="80"/>
        <v>148</v>
      </c>
      <c r="E5171" s="20">
        <f>MIN(IF(MOD(ROWS($A$2:A5171),$A$2)=0,E5170+1, E5170), $B$2-1)</f>
        <v>6</v>
      </c>
      <c r="G5171" s="2" t="str">
        <f>IF(NOT(OR(
SUMPRODUCT(--ISNUMBER(SEARCH('Chapter 2 (Generated)'!$B$3:$V$3,INDEX(MyData,D5171, E5171+1))))&gt;0,
SUMPRODUCT(--ISNUMBER(SEARCH('Chapter 2 (Generated)'!$B$4:$V$4,INDEX(MyData,D5171, E5171+1))))&gt;0)),
"        " &amp; INDEX(MyData,D5171, E5171+1),
"    " &amp; INDEX(MyData,D5171, E5171+1))</f>
        <v xml:space="preserve">        -1,//145 </v>
      </c>
    </row>
    <row r="5172" spans="4:7" x14ac:dyDescent="0.2">
      <c r="D5172" s="20">
        <f t="shared" si="80"/>
        <v>149</v>
      </c>
      <c r="E5172" s="20">
        <f>MIN(IF(MOD(ROWS($A$2:A5172),$A$2)=0,E5171+1, E5171), $B$2-1)</f>
        <v>6</v>
      </c>
      <c r="G5172" s="2" t="str">
        <f>IF(NOT(OR(
SUMPRODUCT(--ISNUMBER(SEARCH('Chapter 2 (Generated)'!$B$3:$V$3,INDEX(MyData,D5172, E5172+1))))&gt;0,
SUMPRODUCT(--ISNUMBER(SEARCH('Chapter 2 (Generated)'!$B$4:$V$4,INDEX(MyData,D5172, E5172+1))))&gt;0)),
"        " &amp; INDEX(MyData,D5172, E5172+1),
"    " &amp; INDEX(MyData,D5172, E5172+1))</f>
        <v xml:space="preserve">        -1,</v>
      </c>
    </row>
    <row r="5173" spans="4:7" x14ac:dyDescent="0.2">
      <c r="D5173" s="20">
        <f t="shared" si="80"/>
        <v>150</v>
      </c>
      <c r="E5173" s="20">
        <f>MIN(IF(MOD(ROWS($A$2:A5173),$A$2)=0,E5172+1, E5172), $B$2-1)</f>
        <v>6</v>
      </c>
      <c r="G5173" s="2" t="str">
        <f>IF(NOT(OR(
SUMPRODUCT(--ISNUMBER(SEARCH('Chapter 2 (Generated)'!$B$3:$V$3,INDEX(MyData,D5173, E5173+1))))&gt;0,
SUMPRODUCT(--ISNUMBER(SEARCH('Chapter 2 (Generated)'!$B$4:$V$4,INDEX(MyData,D5173, E5173+1))))&gt;0)),
"        " &amp; INDEX(MyData,D5173, E5173+1),
"    " &amp; INDEX(MyData,D5173, E5173+1))</f>
        <v xml:space="preserve">        -1,</v>
      </c>
    </row>
    <row r="5174" spans="4:7" x14ac:dyDescent="0.2">
      <c r="D5174" s="20">
        <f t="shared" si="80"/>
        <v>151</v>
      </c>
      <c r="E5174" s="20">
        <f>MIN(IF(MOD(ROWS($A$2:A5174),$A$2)=0,E5173+1, E5173), $B$2-1)</f>
        <v>6</v>
      </c>
      <c r="G5174" s="2" t="str">
        <f>IF(NOT(OR(
SUMPRODUCT(--ISNUMBER(SEARCH('Chapter 2 (Generated)'!$B$3:$V$3,INDEX(MyData,D5174, E5174+1))))&gt;0,
SUMPRODUCT(--ISNUMBER(SEARCH('Chapter 2 (Generated)'!$B$4:$V$4,INDEX(MyData,D5174, E5174+1))))&gt;0)),
"        " &amp; INDEX(MyData,D5174, E5174+1),
"    " &amp; INDEX(MyData,D5174, E5174+1))</f>
        <v xml:space="preserve">        -1,</v>
      </c>
    </row>
    <row r="5175" spans="4:7" x14ac:dyDescent="0.2">
      <c r="D5175" s="20">
        <f t="shared" si="80"/>
        <v>152</v>
      </c>
      <c r="E5175" s="20">
        <f>MIN(IF(MOD(ROWS($A$2:A5175),$A$2)=0,E5174+1, E5174), $B$2-1)</f>
        <v>6</v>
      </c>
      <c r="G5175" s="2" t="str">
        <f>IF(NOT(OR(
SUMPRODUCT(--ISNUMBER(SEARCH('Chapter 2 (Generated)'!$B$3:$V$3,INDEX(MyData,D5175, E5175+1))))&gt;0,
SUMPRODUCT(--ISNUMBER(SEARCH('Chapter 2 (Generated)'!$B$4:$V$4,INDEX(MyData,D5175, E5175+1))))&gt;0)),
"        " &amp; INDEX(MyData,D5175, E5175+1),
"    " &amp; INDEX(MyData,D5175, E5175+1))</f>
        <v xml:space="preserve">        -1,</v>
      </c>
    </row>
    <row r="5176" spans="4:7" x14ac:dyDescent="0.2">
      <c r="D5176" s="20">
        <f t="shared" si="80"/>
        <v>153</v>
      </c>
      <c r="E5176" s="20">
        <f>MIN(IF(MOD(ROWS($A$2:A5176),$A$2)=0,E5175+1, E5175), $B$2-1)</f>
        <v>6</v>
      </c>
      <c r="G5176" s="2" t="str">
        <f>IF(NOT(OR(
SUMPRODUCT(--ISNUMBER(SEARCH('Chapter 2 (Generated)'!$B$3:$V$3,INDEX(MyData,D5176, E5176+1))))&gt;0,
SUMPRODUCT(--ISNUMBER(SEARCH('Chapter 2 (Generated)'!$B$4:$V$4,INDEX(MyData,D5176, E5176+1))))&gt;0)),
"        " &amp; INDEX(MyData,D5176, E5176+1),
"    " &amp; INDEX(MyData,D5176, E5176+1))</f>
        <v xml:space="preserve">        -1,//150 </v>
      </c>
    </row>
    <row r="5177" spans="4:7" x14ac:dyDescent="0.2">
      <c r="D5177" s="20">
        <f t="shared" si="80"/>
        <v>154</v>
      </c>
      <c r="E5177" s="20">
        <f>MIN(IF(MOD(ROWS($A$2:A5177),$A$2)=0,E5176+1, E5176), $B$2-1)</f>
        <v>6</v>
      </c>
      <c r="G5177" s="2" t="str">
        <f>IF(NOT(OR(
SUMPRODUCT(--ISNUMBER(SEARCH('Chapter 2 (Generated)'!$B$3:$V$3,INDEX(MyData,D5177, E5177+1))))&gt;0,
SUMPRODUCT(--ISNUMBER(SEARCH('Chapter 2 (Generated)'!$B$4:$V$4,INDEX(MyData,D5177, E5177+1))))&gt;0)),
"        " &amp; INDEX(MyData,D5177, E5177+1),
"    " &amp; INDEX(MyData,D5177, E5177+1))</f>
        <v xml:space="preserve">        164,</v>
      </c>
    </row>
    <row r="5178" spans="4:7" x14ac:dyDescent="0.2">
      <c r="D5178" s="20">
        <f t="shared" si="80"/>
        <v>155</v>
      </c>
      <c r="E5178" s="20">
        <f>MIN(IF(MOD(ROWS($A$2:A5178),$A$2)=0,E5177+1, E5177), $B$2-1)</f>
        <v>6</v>
      </c>
      <c r="G5178" s="2" t="str">
        <f>IF(NOT(OR(
SUMPRODUCT(--ISNUMBER(SEARCH('Chapter 2 (Generated)'!$B$3:$V$3,INDEX(MyData,D5178, E5178+1))))&gt;0,
SUMPRODUCT(--ISNUMBER(SEARCH('Chapter 2 (Generated)'!$B$4:$V$4,INDEX(MyData,D5178, E5178+1))))&gt;0)),
"        " &amp; INDEX(MyData,D5178, E5178+1),
"    " &amp; INDEX(MyData,D5178, E5178+1))</f>
        <v xml:space="preserve">        -5,</v>
      </c>
    </row>
    <row r="5179" spans="4:7" x14ac:dyDescent="0.2">
      <c r="D5179" s="20">
        <f t="shared" si="80"/>
        <v>156</v>
      </c>
      <c r="E5179" s="20">
        <f>MIN(IF(MOD(ROWS($A$2:A5179),$A$2)=0,E5178+1, E5178), $B$2-1)</f>
        <v>6</v>
      </c>
      <c r="G5179" s="2" t="str">
        <f>IF(NOT(OR(
SUMPRODUCT(--ISNUMBER(SEARCH('Chapter 2 (Generated)'!$B$3:$V$3,INDEX(MyData,D5179, E5179+1))))&gt;0,
SUMPRODUCT(--ISNUMBER(SEARCH('Chapter 2 (Generated)'!$B$4:$V$4,INDEX(MyData,D5179, E5179+1))))&gt;0)),
"        " &amp; INDEX(MyData,D5179, E5179+1),
"    " &amp; INDEX(MyData,D5179, E5179+1))</f>
        <v xml:space="preserve">        -1,</v>
      </c>
    </row>
    <row r="5180" spans="4:7" x14ac:dyDescent="0.2">
      <c r="D5180" s="20">
        <f t="shared" si="80"/>
        <v>157</v>
      </c>
      <c r="E5180" s="20">
        <f>MIN(IF(MOD(ROWS($A$2:A5180),$A$2)=0,E5179+1, E5179), $B$2-1)</f>
        <v>6</v>
      </c>
      <c r="G5180" s="2" t="str">
        <f>IF(NOT(OR(
SUMPRODUCT(--ISNUMBER(SEARCH('Chapter 2 (Generated)'!$B$3:$V$3,INDEX(MyData,D5180, E5180+1))))&gt;0,
SUMPRODUCT(--ISNUMBER(SEARCH('Chapter 2 (Generated)'!$B$4:$V$4,INDEX(MyData,D5180, E5180+1))))&gt;0)),
"        " &amp; INDEX(MyData,D5180, E5180+1),
"    " &amp; INDEX(MyData,D5180, E5180+1))</f>
        <v xml:space="preserve">        -1,</v>
      </c>
    </row>
    <row r="5181" spans="4:7" x14ac:dyDescent="0.2">
      <c r="D5181" s="20">
        <f t="shared" si="80"/>
        <v>158</v>
      </c>
      <c r="E5181" s="20">
        <f>MIN(IF(MOD(ROWS($A$2:A5181),$A$2)=0,E5180+1, E5180), $B$2-1)</f>
        <v>6</v>
      </c>
      <c r="G5181" s="2" t="str">
        <f>IF(NOT(OR(
SUMPRODUCT(--ISNUMBER(SEARCH('Chapter 2 (Generated)'!$B$3:$V$3,INDEX(MyData,D5181, E5181+1))))&gt;0,
SUMPRODUCT(--ISNUMBER(SEARCH('Chapter 2 (Generated)'!$B$4:$V$4,INDEX(MyData,D5181, E5181+1))))&gt;0)),
"        " &amp; INDEX(MyData,D5181, E5181+1),
"    " &amp; INDEX(MyData,D5181, E5181+1))</f>
        <v xml:space="preserve">        164,//155 </v>
      </c>
    </row>
    <row r="5182" spans="4:7" x14ac:dyDescent="0.2">
      <c r="D5182" s="20">
        <f t="shared" si="80"/>
        <v>159</v>
      </c>
      <c r="E5182" s="20">
        <f>MIN(IF(MOD(ROWS($A$2:A5182),$A$2)=0,E5181+1, E5181), $B$2-1)</f>
        <v>6</v>
      </c>
      <c r="G5182" s="2" t="str">
        <f>IF(NOT(OR(
SUMPRODUCT(--ISNUMBER(SEARCH('Chapter 2 (Generated)'!$B$3:$V$3,INDEX(MyData,D5182, E5182+1))))&gt;0,
SUMPRODUCT(--ISNUMBER(SEARCH('Chapter 2 (Generated)'!$B$4:$V$4,INDEX(MyData,D5182, E5182+1))))&gt;0)),
"        " &amp; INDEX(MyData,D5182, E5182+1),
"    " &amp; INDEX(MyData,D5182, E5182+1))</f>
        <v xml:space="preserve">        -1,</v>
      </c>
    </row>
    <row r="5183" spans="4:7" x14ac:dyDescent="0.2">
      <c r="D5183" s="20">
        <f t="shared" si="80"/>
        <v>160</v>
      </c>
      <c r="E5183" s="20">
        <f>MIN(IF(MOD(ROWS($A$2:A5183),$A$2)=0,E5182+1, E5182), $B$2-1)</f>
        <v>6</v>
      </c>
      <c r="G5183" s="2" t="str">
        <f>IF(NOT(OR(
SUMPRODUCT(--ISNUMBER(SEARCH('Chapter 2 (Generated)'!$B$3:$V$3,INDEX(MyData,D5183, E5183+1))))&gt;0,
SUMPRODUCT(--ISNUMBER(SEARCH('Chapter 2 (Generated)'!$B$4:$V$4,INDEX(MyData,D5183, E5183+1))))&gt;0)),
"        " &amp; INDEX(MyData,D5183, E5183+1),
"    " &amp; INDEX(MyData,D5183, E5183+1))</f>
        <v xml:space="preserve">        164,</v>
      </c>
    </row>
    <row r="5184" spans="4:7" x14ac:dyDescent="0.2">
      <c r="D5184" s="20">
        <f t="shared" si="80"/>
        <v>161</v>
      </c>
      <c r="E5184" s="20">
        <f>MIN(IF(MOD(ROWS($A$2:A5184),$A$2)=0,E5183+1, E5183), $B$2-1)</f>
        <v>6</v>
      </c>
      <c r="G5184" s="2" t="str">
        <f>IF(NOT(OR(
SUMPRODUCT(--ISNUMBER(SEARCH('Chapter 2 (Generated)'!$B$3:$V$3,INDEX(MyData,D5184, E5184+1))))&gt;0,
SUMPRODUCT(--ISNUMBER(SEARCH('Chapter 2 (Generated)'!$B$4:$V$4,INDEX(MyData,D5184, E5184+1))))&gt;0)),
"        " &amp; INDEX(MyData,D5184, E5184+1),
"    " &amp; INDEX(MyData,D5184, E5184+1))</f>
        <v xml:space="preserve">        -1,</v>
      </c>
    </row>
    <row r="5185" spans="4:7" x14ac:dyDescent="0.2">
      <c r="D5185" s="20">
        <f t="shared" si="80"/>
        <v>162</v>
      </c>
      <c r="E5185" s="20">
        <f>MIN(IF(MOD(ROWS($A$2:A5185),$A$2)=0,E5184+1, E5184), $B$2-1)</f>
        <v>6</v>
      </c>
      <c r="G5185" s="2" t="str">
        <f>IF(NOT(OR(
SUMPRODUCT(--ISNUMBER(SEARCH('Chapter 2 (Generated)'!$B$3:$V$3,INDEX(MyData,D5185, E5185+1))))&gt;0,
SUMPRODUCT(--ISNUMBER(SEARCH('Chapter 2 (Generated)'!$B$4:$V$4,INDEX(MyData,D5185, E5185+1))))&gt;0)),
"        " &amp; INDEX(MyData,D5185, E5185+1),
"    " &amp; INDEX(MyData,D5185, E5185+1))</f>
        <v xml:space="preserve">        -1,</v>
      </c>
    </row>
    <row r="5186" spans="4:7" x14ac:dyDescent="0.2">
      <c r="D5186" s="20">
        <f t="shared" ref="D5186:D5249" si="81">MOD(ROW(D5185)-1+ROWS(MyData),ROWS(MyData))+1</f>
        <v>163</v>
      </c>
      <c r="E5186" s="20">
        <f>MIN(IF(MOD(ROWS($A$2:A5186),$A$2)=0,E5185+1, E5185), $B$2-1)</f>
        <v>6</v>
      </c>
      <c r="G5186" s="2" t="str">
        <f>IF(NOT(OR(
SUMPRODUCT(--ISNUMBER(SEARCH('Chapter 2 (Generated)'!$B$3:$V$3,INDEX(MyData,D5186, E5186+1))))&gt;0,
SUMPRODUCT(--ISNUMBER(SEARCH('Chapter 2 (Generated)'!$B$4:$V$4,INDEX(MyData,D5186, E5186+1))))&gt;0)),
"        " &amp; INDEX(MyData,D5186, E5186+1),
"    " &amp; INDEX(MyData,D5186, E5186+1))</f>
        <v xml:space="preserve">        -1,//160 </v>
      </c>
    </row>
    <row r="5187" spans="4:7" x14ac:dyDescent="0.2">
      <c r="D5187" s="20">
        <f t="shared" si="81"/>
        <v>164</v>
      </c>
      <c r="E5187" s="20">
        <f>MIN(IF(MOD(ROWS($A$2:A5187),$A$2)=0,E5186+1, E5186), $B$2-1)</f>
        <v>6</v>
      </c>
      <c r="G5187" s="2" t="str">
        <f>IF(NOT(OR(
SUMPRODUCT(--ISNUMBER(SEARCH('Chapter 2 (Generated)'!$B$3:$V$3,INDEX(MyData,D5187, E5187+1))))&gt;0,
SUMPRODUCT(--ISNUMBER(SEARCH('Chapter 2 (Generated)'!$B$4:$V$4,INDEX(MyData,D5187, E5187+1))))&gt;0)),
"        " &amp; INDEX(MyData,D5187, E5187+1),
"    " &amp; INDEX(MyData,D5187, E5187+1))</f>
        <v xml:space="preserve">        -1,</v>
      </c>
    </row>
    <row r="5188" spans="4:7" x14ac:dyDescent="0.2">
      <c r="D5188" s="20">
        <f t="shared" si="81"/>
        <v>165</v>
      </c>
      <c r="E5188" s="20">
        <f>MIN(IF(MOD(ROWS($A$2:A5188),$A$2)=0,E5187+1, E5187), $B$2-1)</f>
        <v>6</v>
      </c>
      <c r="G5188" s="2" t="str">
        <f>IF(NOT(OR(
SUMPRODUCT(--ISNUMBER(SEARCH('Chapter 2 (Generated)'!$B$3:$V$3,INDEX(MyData,D5188, E5188+1))))&gt;0,
SUMPRODUCT(--ISNUMBER(SEARCH('Chapter 2 (Generated)'!$B$4:$V$4,INDEX(MyData,D5188, E5188+1))))&gt;0)),
"        " &amp; INDEX(MyData,D5188, E5188+1),
"    " &amp; INDEX(MyData,D5188, E5188+1))</f>
        <v xml:space="preserve">        -1,</v>
      </c>
    </row>
    <row r="5189" spans="4:7" x14ac:dyDescent="0.2">
      <c r="D5189" s="20">
        <f t="shared" si="81"/>
        <v>166</v>
      </c>
      <c r="E5189" s="20">
        <f>MIN(IF(MOD(ROWS($A$2:A5189),$A$2)=0,E5188+1, E5188), $B$2-1)</f>
        <v>6</v>
      </c>
      <c r="G5189" s="2" t="str">
        <f>IF(NOT(OR(
SUMPRODUCT(--ISNUMBER(SEARCH('Chapter 2 (Generated)'!$B$3:$V$3,INDEX(MyData,D5189, E5189+1))))&gt;0,
SUMPRODUCT(--ISNUMBER(SEARCH('Chapter 2 (Generated)'!$B$4:$V$4,INDEX(MyData,D5189, E5189+1))))&gt;0)),
"        " &amp; INDEX(MyData,D5189, E5189+1),
"    " &amp; INDEX(MyData,D5189, E5189+1))</f>
        <v xml:space="preserve">        164,</v>
      </c>
    </row>
    <row r="5190" spans="4:7" x14ac:dyDescent="0.2">
      <c r="D5190" s="20">
        <f t="shared" si="81"/>
        <v>167</v>
      </c>
      <c r="E5190" s="20">
        <f>MIN(IF(MOD(ROWS($A$2:A5190),$A$2)=0,E5189+1, E5189), $B$2-1)</f>
        <v>6</v>
      </c>
      <c r="G5190" s="2" t="str">
        <f>IF(NOT(OR(
SUMPRODUCT(--ISNUMBER(SEARCH('Chapter 2 (Generated)'!$B$3:$V$3,INDEX(MyData,D5190, E5190+1))))&gt;0,
SUMPRODUCT(--ISNUMBER(SEARCH('Chapter 2 (Generated)'!$B$4:$V$4,INDEX(MyData,D5190, E5190+1))))&gt;0)),
"        " &amp; INDEX(MyData,D5190, E5190+1),
"    " &amp; INDEX(MyData,D5190, E5190+1))</f>
        <v xml:space="preserve">        -1,</v>
      </c>
    </row>
    <row r="5191" spans="4:7" x14ac:dyDescent="0.2">
      <c r="D5191" s="20">
        <f t="shared" si="81"/>
        <v>168</v>
      </c>
      <c r="E5191" s="20">
        <f>MIN(IF(MOD(ROWS($A$2:A5191),$A$2)=0,E5190+1, E5190), $B$2-1)</f>
        <v>6</v>
      </c>
      <c r="G5191" s="2" t="str">
        <f>IF(NOT(OR(
SUMPRODUCT(--ISNUMBER(SEARCH('Chapter 2 (Generated)'!$B$3:$V$3,INDEX(MyData,D5191, E5191+1))))&gt;0,
SUMPRODUCT(--ISNUMBER(SEARCH('Chapter 2 (Generated)'!$B$4:$V$4,INDEX(MyData,D5191, E5191+1))))&gt;0)),
"        " &amp; INDEX(MyData,D5191, E5191+1),
"    " &amp; INDEX(MyData,D5191, E5191+1))</f>
        <v xml:space="preserve">        -1,//165 </v>
      </c>
    </row>
    <row r="5192" spans="4:7" x14ac:dyDescent="0.2">
      <c r="D5192" s="20">
        <f t="shared" si="81"/>
        <v>169</v>
      </c>
      <c r="E5192" s="20">
        <f>MIN(IF(MOD(ROWS($A$2:A5192),$A$2)=0,E5191+1, E5191), $B$2-1)</f>
        <v>6</v>
      </c>
      <c r="G5192" s="2" t="str">
        <f>IF(NOT(OR(
SUMPRODUCT(--ISNUMBER(SEARCH('Chapter 2 (Generated)'!$B$3:$V$3,INDEX(MyData,D5192, E5192+1))))&gt;0,
SUMPRODUCT(--ISNUMBER(SEARCH('Chapter 2 (Generated)'!$B$4:$V$4,INDEX(MyData,D5192, E5192+1))))&gt;0)),
"        " &amp; INDEX(MyData,D5192, E5192+1),
"    " &amp; INDEX(MyData,D5192, E5192+1))</f>
        <v xml:space="preserve">        -1,</v>
      </c>
    </row>
    <row r="5193" spans="4:7" x14ac:dyDescent="0.2">
      <c r="D5193" s="20">
        <f t="shared" si="81"/>
        <v>170</v>
      </c>
      <c r="E5193" s="20">
        <f>MIN(IF(MOD(ROWS($A$2:A5193),$A$2)=0,E5192+1, E5192), $B$2-1)</f>
        <v>6</v>
      </c>
      <c r="G5193" s="2" t="str">
        <f>IF(NOT(OR(
SUMPRODUCT(--ISNUMBER(SEARCH('Chapter 2 (Generated)'!$B$3:$V$3,INDEX(MyData,D5193, E5193+1))))&gt;0,
SUMPRODUCT(--ISNUMBER(SEARCH('Chapter 2 (Generated)'!$B$4:$V$4,INDEX(MyData,D5193, E5193+1))))&gt;0)),
"        " &amp; INDEX(MyData,D5193, E5193+1),
"    " &amp; INDEX(MyData,D5193, E5193+1))</f>
        <v xml:space="preserve">        -1,</v>
      </c>
    </row>
    <row r="5194" spans="4:7" x14ac:dyDescent="0.2">
      <c r="D5194" s="20">
        <f t="shared" si="81"/>
        <v>171</v>
      </c>
      <c r="E5194" s="20">
        <f>MIN(IF(MOD(ROWS($A$2:A5194),$A$2)=0,E5193+1, E5193), $B$2-1)</f>
        <v>6</v>
      </c>
      <c r="G5194" s="2" t="str">
        <f>IF(NOT(OR(
SUMPRODUCT(--ISNUMBER(SEARCH('Chapter 2 (Generated)'!$B$3:$V$3,INDEX(MyData,D5194, E5194+1))))&gt;0,
SUMPRODUCT(--ISNUMBER(SEARCH('Chapter 2 (Generated)'!$B$4:$V$4,INDEX(MyData,D5194, E5194+1))))&gt;0)),
"        " &amp; INDEX(MyData,D5194, E5194+1),
"    " &amp; INDEX(MyData,D5194, E5194+1))</f>
        <v xml:space="preserve">        -1,</v>
      </c>
    </row>
    <row r="5195" spans="4:7" x14ac:dyDescent="0.2">
      <c r="D5195" s="20">
        <f t="shared" si="81"/>
        <v>172</v>
      </c>
      <c r="E5195" s="20">
        <f>MIN(IF(MOD(ROWS($A$2:A5195),$A$2)=0,E5194+1, E5194), $B$2-1)</f>
        <v>6</v>
      </c>
      <c r="G5195" s="2" t="str">
        <f>IF(NOT(OR(
SUMPRODUCT(--ISNUMBER(SEARCH('Chapter 2 (Generated)'!$B$3:$V$3,INDEX(MyData,D5195, E5195+1))))&gt;0,
SUMPRODUCT(--ISNUMBER(SEARCH('Chapter 2 (Generated)'!$B$4:$V$4,INDEX(MyData,D5195, E5195+1))))&gt;0)),
"        " &amp; INDEX(MyData,D5195, E5195+1),
"    " &amp; INDEX(MyData,D5195, E5195+1))</f>
        <v xml:space="preserve">        -5,</v>
      </c>
    </row>
    <row r="5196" spans="4:7" x14ac:dyDescent="0.2">
      <c r="D5196" s="20">
        <f t="shared" si="81"/>
        <v>173</v>
      </c>
      <c r="E5196" s="20">
        <f>MIN(IF(MOD(ROWS($A$2:A5196),$A$2)=0,E5195+1, E5195), $B$2-1)</f>
        <v>6</v>
      </c>
      <c r="G5196" s="2" t="str">
        <f>IF(NOT(OR(
SUMPRODUCT(--ISNUMBER(SEARCH('Chapter 2 (Generated)'!$B$3:$V$3,INDEX(MyData,D5196, E5196+1))))&gt;0,
SUMPRODUCT(--ISNUMBER(SEARCH('Chapter 2 (Generated)'!$B$4:$V$4,INDEX(MyData,D5196, E5196+1))))&gt;0)),
"        " &amp; INDEX(MyData,D5196, E5196+1),
"    " &amp; INDEX(MyData,D5196, E5196+1))</f>
        <v xml:space="preserve">        -1,//170 </v>
      </c>
    </row>
    <row r="5197" spans="4:7" x14ac:dyDescent="0.2">
      <c r="D5197" s="20">
        <f t="shared" si="81"/>
        <v>174</v>
      </c>
      <c r="E5197" s="20">
        <f>MIN(IF(MOD(ROWS($A$2:A5197),$A$2)=0,E5196+1, E5196), $B$2-1)</f>
        <v>6</v>
      </c>
      <c r="G5197" s="2" t="str">
        <f>IF(NOT(OR(
SUMPRODUCT(--ISNUMBER(SEARCH('Chapter 2 (Generated)'!$B$3:$V$3,INDEX(MyData,D5197, E5197+1))))&gt;0,
SUMPRODUCT(--ISNUMBER(SEARCH('Chapter 2 (Generated)'!$B$4:$V$4,INDEX(MyData,D5197, E5197+1))))&gt;0)),
"        " &amp; INDEX(MyData,D5197, E5197+1),
"    " &amp; INDEX(MyData,D5197, E5197+1))</f>
        <v xml:space="preserve">        -1,</v>
      </c>
    </row>
    <row r="5198" spans="4:7" x14ac:dyDescent="0.2">
      <c r="D5198" s="20">
        <f t="shared" si="81"/>
        <v>175</v>
      </c>
      <c r="E5198" s="20">
        <f>MIN(IF(MOD(ROWS($A$2:A5198),$A$2)=0,E5197+1, E5197), $B$2-1)</f>
        <v>6</v>
      </c>
      <c r="G5198" s="2" t="str">
        <f>IF(NOT(OR(
SUMPRODUCT(--ISNUMBER(SEARCH('Chapter 2 (Generated)'!$B$3:$V$3,INDEX(MyData,D5198, E5198+1))))&gt;0,
SUMPRODUCT(--ISNUMBER(SEARCH('Chapter 2 (Generated)'!$B$4:$V$4,INDEX(MyData,D5198, E5198+1))))&gt;0)),
"        " &amp; INDEX(MyData,D5198, E5198+1),
"    " &amp; INDEX(MyData,D5198, E5198+1))</f>
        <v xml:space="preserve">        -1,</v>
      </c>
    </row>
    <row r="5199" spans="4:7" x14ac:dyDescent="0.2">
      <c r="D5199" s="20">
        <f t="shared" si="81"/>
        <v>176</v>
      </c>
      <c r="E5199" s="20">
        <f>MIN(IF(MOD(ROWS($A$2:A5199),$A$2)=0,E5198+1, E5198), $B$2-1)</f>
        <v>6</v>
      </c>
      <c r="G5199" s="2" t="str">
        <f>IF(NOT(OR(
SUMPRODUCT(--ISNUMBER(SEARCH('Chapter 2 (Generated)'!$B$3:$V$3,INDEX(MyData,D5199, E5199+1))))&gt;0,
SUMPRODUCT(--ISNUMBER(SEARCH('Chapter 2 (Generated)'!$B$4:$V$4,INDEX(MyData,D5199, E5199+1))))&gt;0)),
"        " &amp; INDEX(MyData,D5199, E5199+1),
"    " &amp; INDEX(MyData,D5199, E5199+1))</f>
        <v xml:space="preserve">        -1,</v>
      </c>
    </row>
    <row r="5200" spans="4:7" x14ac:dyDescent="0.2">
      <c r="D5200" s="20">
        <f t="shared" si="81"/>
        <v>177</v>
      </c>
      <c r="E5200" s="20">
        <f>MIN(IF(MOD(ROWS($A$2:A5200),$A$2)=0,E5199+1, E5199), $B$2-1)</f>
        <v>6</v>
      </c>
      <c r="G5200" s="2" t="str">
        <f>IF(NOT(OR(
SUMPRODUCT(--ISNUMBER(SEARCH('Chapter 2 (Generated)'!$B$3:$V$3,INDEX(MyData,D5200, E5200+1))))&gt;0,
SUMPRODUCT(--ISNUMBER(SEARCH('Chapter 2 (Generated)'!$B$4:$V$4,INDEX(MyData,D5200, E5200+1))))&gt;0)),
"        " &amp; INDEX(MyData,D5200, E5200+1),
"    " &amp; INDEX(MyData,D5200, E5200+1))</f>
        <v xml:space="preserve">        -1,</v>
      </c>
    </row>
    <row r="5201" spans="4:7" x14ac:dyDescent="0.2">
      <c r="D5201" s="20">
        <f t="shared" si="81"/>
        <v>178</v>
      </c>
      <c r="E5201" s="20">
        <f>MIN(IF(MOD(ROWS($A$2:A5201),$A$2)=0,E5200+1, E5200), $B$2-1)</f>
        <v>6</v>
      </c>
      <c r="G5201" s="2" t="str">
        <f>IF(NOT(OR(
SUMPRODUCT(--ISNUMBER(SEARCH('Chapter 2 (Generated)'!$B$3:$V$3,INDEX(MyData,D5201, E5201+1))))&gt;0,
SUMPRODUCT(--ISNUMBER(SEARCH('Chapter 2 (Generated)'!$B$4:$V$4,INDEX(MyData,D5201, E5201+1))))&gt;0)),
"        " &amp; INDEX(MyData,D5201, E5201+1),
"    " &amp; INDEX(MyData,D5201, E5201+1))</f>
        <v xml:space="preserve">        -1,//175 </v>
      </c>
    </row>
    <row r="5202" spans="4:7" x14ac:dyDescent="0.2">
      <c r="D5202" s="20">
        <f t="shared" si="81"/>
        <v>179</v>
      </c>
      <c r="E5202" s="20">
        <f>MIN(IF(MOD(ROWS($A$2:A5202),$A$2)=0,E5201+1, E5201), $B$2-1)</f>
        <v>6</v>
      </c>
      <c r="G5202" s="2" t="str">
        <f>IF(NOT(OR(
SUMPRODUCT(--ISNUMBER(SEARCH('Chapter 2 (Generated)'!$B$3:$V$3,INDEX(MyData,D5202, E5202+1))))&gt;0,
SUMPRODUCT(--ISNUMBER(SEARCH('Chapter 2 (Generated)'!$B$4:$V$4,INDEX(MyData,D5202, E5202+1))))&gt;0)),
"        " &amp; INDEX(MyData,D5202, E5202+1),
"    " &amp; INDEX(MyData,D5202, E5202+1))</f>
        <v xml:space="preserve">        -1,</v>
      </c>
    </row>
    <row r="5203" spans="4:7" x14ac:dyDescent="0.2">
      <c r="D5203" s="20">
        <f t="shared" si="81"/>
        <v>180</v>
      </c>
      <c r="E5203" s="20">
        <f>MIN(IF(MOD(ROWS($A$2:A5203),$A$2)=0,E5202+1, E5202), $B$2-1)</f>
        <v>6</v>
      </c>
      <c r="G5203" s="2" t="str">
        <f>IF(NOT(OR(
SUMPRODUCT(--ISNUMBER(SEARCH('Chapter 2 (Generated)'!$B$3:$V$3,INDEX(MyData,D5203, E5203+1))))&gt;0,
SUMPRODUCT(--ISNUMBER(SEARCH('Chapter 2 (Generated)'!$B$4:$V$4,INDEX(MyData,D5203, E5203+1))))&gt;0)),
"        " &amp; INDEX(MyData,D5203, E5203+1),
"    " &amp; INDEX(MyData,D5203, E5203+1))</f>
        <v xml:space="preserve">        -1,</v>
      </c>
    </row>
    <row r="5204" spans="4:7" x14ac:dyDescent="0.2">
      <c r="D5204" s="20">
        <f t="shared" si="81"/>
        <v>181</v>
      </c>
      <c r="E5204" s="20">
        <f>MIN(IF(MOD(ROWS($A$2:A5204),$A$2)=0,E5203+1, E5203), $B$2-1)</f>
        <v>6</v>
      </c>
      <c r="G5204" s="2" t="str">
        <f>IF(NOT(OR(
SUMPRODUCT(--ISNUMBER(SEARCH('Chapter 2 (Generated)'!$B$3:$V$3,INDEX(MyData,D5204, E5204+1))))&gt;0,
SUMPRODUCT(--ISNUMBER(SEARCH('Chapter 2 (Generated)'!$B$4:$V$4,INDEX(MyData,D5204, E5204+1))))&gt;0)),
"        " &amp; INDEX(MyData,D5204, E5204+1),
"    " &amp; INDEX(MyData,D5204, E5204+1))</f>
        <v xml:space="preserve">        -1,</v>
      </c>
    </row>
    <row r="5205" spans="4:7" x14ac:dyDescent="0.2">
      <c r="D5205" s="20">
        <f t="shared" si="81"/>
        <v>182</v>
      </c>
      <c r="E5205" s="20">
        <f>MIN(IF(MOD(ROWS($A$2:A5205),$A$2)=0,E5204+1, E5204), $B$2-1)</f>
        <v>6</v>
      </c>
      <c r="G5205" s="2" t="str">
        <f>IF(NOT(OR(
SUMPRODUCT(--ISNUMBER(SEARCH('Chapter 2 (Generated)'!$B$3:$V$3,INDEX(MyData,D5205, E5205+1))))&gt;0,
SUMPRODUCT(--ISNUMBER(SEARCH('Chapter 2 (Generated)'!$B$4:$V$4,INDEX(MyData,D5205, E5205+1))))&gt;0)),
"        " &amp; INDEX(MyData,D5205, E5205+1),
"    " &amp; INDEX(MyData,D5205, E5205+1))</f>
        <v xml:space="preserve">        -1,</v>
      </c>
    </row>
    <row r="5206" spans="4:7" x14ac:dyDescent="0.2">
      <c r="D5206" s="20">
        <f t="shared" si="81"/>
        <v>183</v>
      </c>
      <c r="E5206" s="20">
        <f>MIN(IF(MOD(ROWS($A$2:A5206),$A$2)=0,E5205+1, E5205), $B$2-1)</f>
        <v>6</v>
      </c>
      <c r="G5206" s="2" t="str">
        <f>IF(NOT(OR(
SUMPRODUCT(--ISNUMBER(SEARCH('Chapter 2 (Generated)'!$B$3:$V$3,INDEX(MyData,D5206, E5206+1))))&gt;0,
SUMPRODUCT(--ISNUMBER(SEARCH('Chapter 2 (Generated)'!$B$4:$V$4,INDEX(MyData,D5206, E5206+1))))&gt;0)),
"        " &amp; INDEX(MyData,D5206, E5206+1),
"    " &amp; INDEX(MyData,D5206, E5206+1))</f>
        <v xml:space="preserve">        -1,//180 </v>
      </c>
    </row>
    <row r="5207" spans="4:7" x14ac:dyDescent="0.2">
      <c r="D5207" s="20">
        <f t="shared" si="81"/>
        <v>184</v>
      </c>
      <c r="E5207" s="20">
        <f>MIN(IF(MOD(ROWS($A$2:A5207),$A$2)=0,E5206+1, E5206), $B$2-1)</f>
        <v>6</v>
      </c>
      <c r="G5207" s="2" t="str">
        <f>IF(NOT(OR(
SUMPRODUCT(--ISNUMBER(SEARCH('Chapter 2 (Generated)'!$B$3:$V$3,INDEX(MyData,D5207, E5207+1))))&gt;0,
SUMPRODUCT(--ISNUMBER(SEARCH('Chapter 2 (Generated)'!$B$4:$V$4,INDEX(MyData,D5207, E5207+1))))&gt;0)),
"        " &amp; INDEX(MyData,D5207, E5207+1),
"    " &amp; INDEX(MyData,D5207, E5207+1))</f>
        <v xml:space="preserve">        -1,</v>
      </c>
    </row>
    <row r="5208" spans="4:7" x14ac:dyDescent="0.2">
      <c r="D5208" s="20">
        <f t="shared" si="81"/>
        <v>185</v>
      </c>
      <c r="E5208" s="20">
        <f>MIN(IF(MOD(ROWS($A$2:A5208),$A$2)=0,E5207+1, E5207), $B$2-1)</f>
        <v>6</v>
      </c>
      <c r="G5208" s="2" t="str">
        <f>IF(NOT(OR(
SUMPRODUCT(--ISNUMBER(SEARCH('Chapter 2 (Generated)'!$B$3:$V$3,INDEX(MyData,D5208, E5208+1))))&gt;0,
SUMPRODUCT(--ISNUMBER(SEARCH('Chapter 2 (Generated)'!$B$4:$V$4,INDEX(MyData,D5208, E5208+1))))&gt;0)),
"        " &amp; INDEX(MyData,D5208, E5208+1),
"    " &amp; INDEX(MyData,D5208, E5208+1))</f>
        <v xml:space="preserve">        -1,</v>
      </c>
    </row>
    <row r="5209" spans="4:7" x14ac:dyDescent="0.2">
      <c r="D5209" s="20">
        <f t="shared" si="81"/>
        <v>186</v>
      </c>
      <c r="E5209" s="20">
        <f>MIN(IF(MOD(ROWS($A$2:A5209),$A$2)=0,E5208+1, E5208), $B$2-1)</f>
        <v>6</v>
      </c>
      <c r="G5209" s="2" t="str">
        <f>IF(NOT(OR(
SUMPRODUCT(--ISNUMBER(SEARCH('Chapter 2 (Generated)'!$B$3:$V$3,INDEX(MyData,D5209, E5209+1))))&gt;0,
SUMPRODUCT(--ISNUMBER(SEARCH('Chapter 2 (Generated)'!$B$4:$V$4,INDEX(MyData,D5209, E5209+1))))&gt;0)),
"        " &amp; INDEX(MyData,D5209, E5209+1),
"    " &amp; INDEX(MyData,D5209, E5209+1))</f>
        <v xml:space="preserve">        -1,</v>
      </c>
    </row>
    <row r="5210" spans="4:7" x14ac:dyDescent="0.2">
      <c r="D5210" s="20">
        <f t="shared" si="81"/>
        <v>187</v>
      </c>
      <c r="E5210" s="20">
        <f>MIN(IF(MOD(ROWS($A$2:A5210),$A$2)=0,E5209+1, E5209), $B$2-1)</f>
        <v>6</v>
      </c>
      <c r="G5210" s="2" t="str">
        <f>IF(NOT(OR(
SUMPRODUCT(--ISNUMBER(SEARCH('Chapter 2 (Generated)'!$B$3:$V$3,INDEX(MyData,D5210, E5210+1))))&gt;0,
SUMPRODUCT(--ISNUMBER(SEARCH('Chapter 2 (Generated)'!$B$4:$V$4,INDEX(MyData,D5210, E5210+1))))&gt;0)),
"        " &amp; INDEX(MyData,D5210, E5210+1),
"    " &amp; INDEX(MyData,D5210, E5210+1))</f>
        <v xml:space="preserve">        -1,</v>
      </c>
    </row>
    <row r="5211" spans="4:7" x14ac:dyDescent="0.2">
      <c r="D5211" s="20">
        <f t="shared" si="81"/>
        <v>188</v>
      </c>
      <c r="E5211" s="20">
        <f>MIN(IF(MOD(ROWS($A$2:A5211),$A$2)=0,E5210+1, E5210), $B$2-1)</f>
        <v>6</v>
      </c>
      <c r="G5211" s="2" t="str">
        <f>IF(NOT(OR(
SUMPRODUCT(--ISNUMBER(SEARCH('Chapter 2 (Generated)'!$B$3:$V$3,INDEX(MyData,D5211, E5211+1))))&gt;0,
SUMPRODUCT(--ISNUMBER(SEARCH('Chapter 2 (Generated)'!$B$4:$V$4,INDEX(MyData,D5211, E5211+1))))&gt;0)),
"        " &amp; INDEX(MyData,D5211, E5211+1),
"    " &amp; INDEX(MyData,D5211, E5211+1))</f>
        <v xml:space="preserve">        -2,//185 </v>
      </c>
    </row>
    <row r="5212" spans="4:7" x14ac:dyDescent="0.2">
      <c r="D5212" s="20">
        <f t="shared" si="81"/>
        <v>189</v>
      </c>
      <c r="E5212" s="20">
        <f>MIN(IF(MOD(ROWS($A$2:A5212),$A$2)=0,E5211+1, E5211), $B$2-1)</f>
        <v>6</v>
      </c>
      <c r="G5212" s="2" t="str">
        <f>IF(NOT(OR(
SUMPRODUCT(--ISNUMBER(SEARCH('Chapter 2 (Generated)'!$B$3:$V$3,INDEX(MyData,D5212, E5212+1))))&gt;0,
SUMPRODUCT(--ISNUMBER(SEARCH('Chapter 2 (Generated)'!$B$4:$V$4,INDEX(MyData,D5212, E5212+1))))&gt;0)),
"        " &amp; INDEX(MyData,D5212, E5212+1),
"    " &amp; INDEX(MyData,D5212, E5212+1))</f>
        <v xml:space="preserve">        -1,</v>
      </c>
    </row>
    <row r="5213" spans="4:7" x14ac:dyDescent="0.2">
      <c r="D5213" s="20">
        <f t="shared" si="81"/>
        <v>190</v>
      </c>
      <c r="E5213" s="20">
        <f>MIN(IF(MOD(ROWS($A$2:A5213),$A$2)=0,E5212+1, E5212), $B$2-1)</f>
        <v>6</v>
      </c>
      <c r="G5213" s="2" t="str">
        <f>IF(NOT(OR(
SUMPRODUCT(--ISNUMBER(SEARCH('Chapter 2 (Generated)'!$B$3:$V$3,INDEX(MyData,D5213, E5213+1))))&gt;0,
SUMPRODUCT(--ISNUMBER(SEARCH('Chapter 2 (Generated)'!$B$4:$V$4,INDEX(MyData,D5213, E5213+1))))&gt;0)),
"        " &amp; INDEX(MyData,D5213, E5213+1),
"    " &amp; INDEX(MyData,D5213, E5213+1))</f>
        <v xml:space="preserve">        -1,</v>
      </c>
    </row>
    <row r="5214" spans="4:7" x14ac:dyDescent="0.2">
      <c r="D5214" s="20">
        <f t="shared" si="81"/>
        <v>191</v>
      </c>
      <c r="E5214" s="20">
        <f>MIN(IF(MOD(ROWS($A$2:A5214),$A$2)=0,E5213+1, E5213), $B$2-1)</f>
        <v>6</v>
      </c>
      <c r="G5214" s="2" t="str">
        <f>IF(NOT(OR(
SUMPRODUCT(--ISNUMBER(SEARCH('Chapter 2 (Generated)'!$B$3:$V$3,INDEX(MyData,D5214, E5214+1))))&gt;0,
SUMPRODUCT(--ISNUMBER(SEARCH('Chapter 2 (Generated)'!$B$4:$V$4,INDEX(MyData,D5214, E5214+1))))&gt;0)),
"        " &amp; INDEX(MyData,D5214, E5214+1),
"    " &amp; INDEX(MyData,D5214, E5214+1))</f>
        <v xml:space="preserve">        -1,</v>
      </c>
    </row>
    <row r="5215" spans="4:7" x14ac:dyDescent="0.2">
      <c r="D5215" s="20">
        <f t="shared" si="81"/>
        <v>192</v>
      </c>
      <c r="E5215" s="20">
        <f>MIN(IF(MOD(ROWS($A$2:A5215),$A$2)=0,E5214+1, E5214), $B$2-1)</f>
        <v>6</v>
      </c>
      <c r="G5215" s="2" t="str">
        <f>IF(NOT(OR(
SUMPRODUCT(--ISNUMBER(SEARCH('Chapter 2 (Generated)'!$B$3:$V$3,INDEX(MyData,D5215, E5215+1))))&gt;0,
SUMPRODUCT(--ISNUMBER(SEARCH('Chapter 2 (Generated)'!$B$4:$V$4,INDEX(MyData,D5215, E5215+1))))&gt;0)),
"        " &amp; INDEX(MyData,D5215, E5215+1),
"    " &amp; INDEX(MyData,D5215, E5215+1))</f>
        <v xml:space="preserve">        -1,</v>
      </c>
    </row>
    <row r="5216" spans="4:7" x14ac:dyDescent="0.2">
      <c r="D5216" s="20">
        <f t="shared" si="81"/>
        <v>193</v>
      </c>
      <c r="E5216" s="20">
        <f>MIN(IF(MOD(ROWS($A$2:A5216),$A$2)=0,E5215+1, E5215), $B$2-1)</f>
        <v>6</v>
      </c>
      <c r="G5216" s="2" t="str">
        <f>IF(NOT(OR(
SUMPRODUCT(--ISNUMBER(SEARCH('Chapter 2 (Generated)'!$B$3:$V$3,INDEX(MyData,D5216, E5216+1))))&gt;0,
SUMPRODUCT(--ISNUMBER(SEARCH('Chapter 2 (Generated)'!$B$4:$V$4,INDEX(MyData,D5216, E5216+1))))&gt;0)),
"        " &amp; INDEX(MyData,D5216, E5216+1),
"    " &amp; INDEX(MyData,D5216, E5216+1))</f>
        <v xml:space="preserve">        -5,//190 </v>
      </c>
    </row>
    <row r="5217" spans="4:7" x14ac:dyDescent="0.2">
      <c r="D5217" s="20">
        <f t="shared" si="81"/>
        <v>194</v>
      </c>
      <c r="E5217" s="20">
        <f>MIN(IF(MOD(ROWS($A$2:A5217),$A$2)=0,E5216+1, E5216), $B$2-1)</f>
        <v>6</v>
      </c>
      <c r="G5217" s="2" t="str">
        <f>IF(NOT(OR(
SUMPRODUCT(--ISNUMBER(SEARCH('Chapter 2 (Generated)'!$B$3:$V$3,INDEX(MyData,D5217, E5217+1))))&gt;0,
SUMPRODUCT(--ISNUMBER(SEARCH('Chapter 2 (Generated)'!$B$4:$V$4,INDEX(MyData,D5217, E5217+1))))&gt;0)),
"        " &amp; INDEX(MyData,D5217, E5217+1),
"    " &amp; INDEX(MyData,D5217, E5217+1))</f>
        <v xml:space="preserve">        -1,</v>
      </c>
    </row>
    <row r="5218" spans="4:7" x14ac:dyDescent="0.2">
      <c r="D5218" s="20">
        <f t="shared" si="81"/>
        <v>195</v>
      </c>
      <c r="E5218" s="20">
        <f>MIN(IF(MOD(ROWS($A$2:A5218),$A$2)=0,E5217+1, E5217), $B$2-1)</f>
        <v>6</v>
      </c>
      <c r="G5218" s="2" t="str">
        <f>IF(NOT(OR(
SUMPRODUCT(--ISNUMBER(SEARCH('Chapter 2 (Generated)'!$B$3:$V$3,INDEX(MyData,D5218, E5218+1))))&gt;0,
SUMPRODUCT(--ISNUMBER(SEARCH('Chapter 2 (Generated)'!$B$4:$V$4,INDEX(MyData,D5218, E5218+1))))&gt;0)),
"        " &amp; INDEX(MyData,D5218, E5218+1),
"    " &amp; INDEX(MyData,D5218, E5218+1))</f>
        <v xml:space="preserve">        -1,</v>
      </c>
    </row>
    <row r="5219" spans="4:7" x14ac:dyDescent="0.2">
      <c r="D5219" s="20">
        <f t="shared" si="81"/>
        <v>196</v>
      </c>
      <c r="E5219" s="20">
        <f>MIN(IF(MOD(ROWS($A$2:A5219),$A$2)=0,E5218+1, E5218), $B$2-1)</f>
        <v>6</v>
      </c>
      <c r="G5219" s="2" t="str">
        <f>IF(NOT(OR(
SUMPRODUCT(--ISNUMBER(SEARCH('Chapter 2 (Generated)'!$B$3:$V$3,INDEX(MyData,D5219, E5219+1))))&gt;0,
SUMPRODUCT(--ISNUMBER(SEARCH('Chapter 2 (Generated)'!$B$4:$V$4,INDEX(MyData,D5219, E5219+1))))&gt;0)),
"        " &amp; INDEX(MyData,D5219, E5219+1),
"    " &amp; INDEX(MyData,D5219, E5219+1))</f>
        <v xml:space="preserve">        -1,</v>
      </c>
    </row>
    <row r="5220" spans="4:7" x14ac:dyDescent="0.2">
      <c r="D5220" s="20">
        <f t="shared" si="81"/>
        <v>197</v>
      </c>
      <c r="E5220" s="20">
        <f>MIN(IF(MOD(ROWS($A$2:A5220),$A$2)=0,E5219+1, E5219), $B$2-1)</f>
        <v>6</v>
      </c>
      <c r="G5220" s="2" t="str">
        <f>IF(NOT(OR(
SUMPRODUCT(--ISNUMBER(SEARCH('Chapter 2 (Generated)'!$B$3:$V$3,INDEX(MyData,D5220, E5220+1))))&gt;0,
SUMPRODUCT(--ISNUMBER(SEARCH('Chapter 2 (Generated)'!$B$4:$V$4,INDEX(MyData,D5220, E5220+1))))&gt;0)),
"        " &amp; INDEX(MyData,D5220, E5220+1),
"    " &amp; INDEX(MyData,D5220, E5220+1))</f>
        <v xml:space="preserve">        201,</v>
      </c>
    </row>
    <row r="5221" spans="4:7" x14ac:dyDescent="0.2">
      <c r="D5221" s="20">
        <f t="shared" si="81"/>
        <v>198</v>
      </c>
      <c r="E5221" s="20">
        <f>MIN(IF(MOD(ROWS($A$2:A5221),$A$2)=0,E5220+1, E5220), $B$2-1)</f>
        <v>6</v>
      </c>
      <c r="G5221" s="2" t="str">
        <f>IF(NOT(OR(
SUMPRODUCT(--ISNUMBER(SEARCH('Chapter 2 (Generated)'!$B$3:$V$3,INDEX(MyData,D5221, E5221+1))))&gt;0,
SUMPRODUCT(--ISNUMBER(SEARCH('Chapter 2 (Generated)'!$B$4:$V$4,INDEX(MyData,D5221, E5221+1))))&gt;0)),
"        " &amp; INDEX(MyData,D5221, E5221+1),
"    " &amp; INDEX(MyData,D5221, E5221+1))</f>
        <v xml:space="preserve">        -1,//195 </v>
      </c>
    </row>
    <row r="5222" spans="4:7" x14ac:dyDescent="0.2">
      <c r="D5222" s="20">
        <f t="shared" si="81"/>
        <v>199</v>
      </c>
      <c r="E5222" s="20">
        <f>MIN(IF(MOD(ROWS($A$2:A5222),$A$2)=0,E5221+1, E5221), $B$2-1)</f>
        <v>6</v>
      </c>
      <c r="G5222" s="2" t="str">
        <f>IF(NOT(OR(
SUMPRODUCT(--ISNUMBER(SEARCH('Chapter 2 (Generated)'!$B$3:$V$3,INDEX(MyData,D5222, E5222+1))))&gt;0,
SUMPRODUCT(--ISNUMBER(SEARCH('Chapter 2 (Generated)'!$B$4:$V$4,INDEX(MyData,D5222, E5222+1))))&gt;0)),
"        " &amp; INDEX(MyData,D5222, E5222+1),
"    " &amp; INDEX(MyData,D5222, E5222+1))</f>
        <v xml:space="preserve">        -1,</v>
      </c>
    </row>
    <row r="5223" spans="4:7" x14ac:dyDescent="0.2">
      <c r="D5223" s="20">
        <f t="shared" si="81"/>
        <v>200</v>
      </c>
      <c r="E5223" s="20">
        <f>MIN(IF(MOD(ROWS($A$2:A5223),$A$2)=0,E5222+1, E5222), $B$2-1)</f>
        <v>6</v>
      </c>
      <c r="G5223" s="2" t="str">
        <f>IF(NOT(OR(
SUMPRODUCT(--ISNUMBER(SEARCH('Chapter 2 (Generated)'!$B$3:$V$3,INDEX(MyData,D5223, E5223+1))))&gt;0,
SUMPRODUCT(--ISNUMBER(SEARCH('Chapter 2 (Generated)'!$B$4:$V$4,INDEX(MyData,D5223, E5223+1))))&gt;0)),
"        " &amp; INDEX(MyData,D5223, E5223+1),
"    " &amp; INDEX(MyData,D5223, E5223+1))</f>
        <v xml:space="preserve">        201,</v>
      </c>
    </row>
    <row r="5224" spans="4:7" x14ac:dyDescent="0.2">
      <c r="D5224" s="20">
        <f t="shared" si="81"/>
        <v>201</v>
      </c>
      <c r="E5224" s="20">
        <f>MIN(IF(MOD(ROWS($A$2:A5224),$A$2)=0,E5223+1, E5223), $B$2-1)</f>
        <v>6</v>
      </c>
      <c r="G5224" s="2" t="str">
        <f>IF(NOT(OR(
SUMPRODUCT(--ISNUMBER(SEARCH('Chapter 2 (Generated)'!$B$3:$V$3,INDEX(MyData,D5224, E5224+1))))&gt;0,
SUMPRODUCT(--ISNUMBER(SEARCH('Chapter 2 (Generated)'!$B$4:$V$4,INDEX(MyData,D5224, E5224+1))))&gt;0)),
"        " &amp; INDEX(MyData,D5224, E5224+1),
"    " &amp; INDEX(MyData,D5224, E5224+1))</f>
        <v xml:space="preserve">        -1,</v>
      </c>
    </row>
    <row r="5225" spans="4:7" x14ac:dyDescent="0.2">
      <c r="D5225" s="20">
        <f t="shared" si="81"/>
        <v>202</v>
      </c>
      <c r="E5225" s="20">
        <f>MIN(IF(MOD(ROWS($A$2:A5225),$A$2)=0,E5224+1, E5224), $B$2-1)</f>
        <v>6</v>
      </c>
      <c r="G5225" s="2" t="str">
        <f>IF(NOT(OR(
SUMPRODUCT(--ISNUMBER(SEARCH('Chapter 2 (Generated)'!$B$3:$V$3,INDEX(MyData,D5225, E5225+1))))&gt;0,
SUMPRODUCT(--ISNUMBER(SEARCH('Chapter 2 (Generated)'!$B$4:$V$4,INDEX(MyData,D5225, E5225+1))))&gt;0)),
"        " &amp; INDEX(MyData,D5225, E5225+1),
"    " &amp; INDEX(MyData,D5225, E5225+1))</f>
        <v xml:space="preserve">        -1,</v>
      </c>
    </row>
    <row r="5226" spans="4:7" x14ac:dyDescent="0.2">
      <c r="D5226" s="20">
        <f t="shared" si="81"/>
        <v>203</v>
      </c>
      <c r="E5226" s="20">
        <f>MIN(IF(MOD(ROWS($A$2:A5226),$A$2)=0,E5225+1, E5225), $B$2-1)</f>
        <v>6</v>
      </c>
      <c r="G5226" s="2" t="str">
        <f>IF(NOT(OR(
SUMPRODUCT(--ISNUMBER(SEARCH('Chapter 2 (Generated)'!$B$3:$V$3,INDEX(MyData,D5226, E5226+1))))&gt;0,
SUMPRODUCT(--ISNUMBER(SEARCH('Chapter 2 (Generated)'!$B$4:$V$4,INDEX(MyData,D5226, E5226+1))))&gt;0)),
"        " &amp; INDEX(MyData,D5226, E5226+1),
"    " &amp; INDEX(MyData,D5226, E5226+1))</f>
        <v xml:space="preserve">        201,//200 </v>
      </c>
    </row>
    <row r="5227" spans="4:7" x14ac:dyDescent="0.2">
      <c r="D5227" s="20">
        <f t="shared" si="81"/>
        <v>204</v>
      </c>
      <c r="E5227" s="20">
        <f>MIN(IF(MOD(ROWS($A$2:A5227),$A$2)=0,E5226+1, E5226), $B$2-1)</f>
        <v>6</v>
      </c>
      <c r="G5227" s="2" t="str">
        <f>IF(NOT(OR(
SUMPRODUCT(--ISNUMBER(SEARCH('Chapter 2 (Generated)'!$B$3:$V$3,INDEX(MyData,D5227, E5227+1))))&gt;0,
SUMPRODUCT(--ISNUMBER(SEARCH('Chapter 2 (Generated)'!$B$4:$V$4,INDEX(MyData,D5227, E5227+1))))&gt;0)),
"        " &amp; INDEX(MyData,D5227, E5227+1),
"    " &amp; INDEX(MyData,D5227, E5227+1))</f>
        <v xml:space="preserve">        -1,</v>
      </c>
    </row>
    <row r="5228" spans="4:7" x14ac:dyDescent="0.2">
      <c r="D5228" s="20">
        <f t="shared" si="81"/>
        <v>205</v>
      </c>
      <c r="E5228" s="20">
        <f>MIN(IF(MOD(ROWS($A$2:A5228),$A$2)=0,E5227+1, E5227), $B$2-1)</f>
        <v>6</v>
      </c>
      <c r="G5228" s="2" t="str">
        <f>IF(NOT(OR(
SUMPRODUCT(--ISNUMBER(SEARCH('Chapter 2 (Generated)'!$B$3:$V$3,INDEX(MyData,D5228, E5228+1))))&gt;0,
SUMPRODUCT(--ISNUMBER(SEARCH('Chapter 2 (Generated)'!$B$4:$V$4,INDEX(MyData,D5228, E5228+1))))&gt;0)),
"        " &amp; INDEX(MyData,D5228, E5228+1),
"    " &amp; INDEX(MyData,D5228, E5228+1))</f>
        <v xml:space="preserve">        -1,</v>
      </c>
    </row>
    <row r="5229" spans="4:7" x14ac:dyDescent="0.2">
      <c r="D5229" s="20">
        <f t="shared" si="81"/>
        <v>206</v>
      </c>
      <c r="E5229" s="20">
        <f>MIN(IF(MOD(ROWS($A$2:A5229),$A$2)=0,E5228+1, E5228), $B$2-1)</f>
        <v>6</v>
      </c>
      <c r="G5229" s="2" t="str">
        <f>IF(NOT(OR(
SUMPRODUCT(--ISNUMBER(SEARCH('Chapter 2 (Generated)'!$B$3:$V$3,INDEX(MyData,D5229, E5229+1))))&gt;0,
SUMPRODUCT(--ISNUMBER(SEARCH('Chapter 2 (Generated)'!$B$4:$V$4,INDEX(MyData,D5229, E5229+1))))&gt;0)),
"        " &amp; INDEX(MyData,D5229, E5229+1),
"    " &amp; INDEX(MyData,D5229, E5229+1))</f>
        <v xml:space="preserve">        -1,</v>
      </c>
    </row>
    <row r="5230" spans="4:7" x14ac:dyDescent="0.2">
      <c r="D5230" s="20">
        <f t="shared" si="81"/>
        <v>207</v>
      </c>
      <c r="E5230" s="20">
        <f>MIN(IF(MOD(ROWS($A$2:A5230),$A$2)=0,E5229+1, E5229), $B$2-1)</f>
        <v>6</v>
      </c>
      <c r="G5230" s="2" t="str">
        <f>IF(NOT(OR(
SUMPRODUCT(--ISNUMBER(SEARCH('Chapter 2 (Generated)'!$B$3:$V$3,INDEX(MyData,D5230, E5230+1))))&gt;0,
SUMPRODUCT(--ISNUMBER(SEARCH('Chapter 2 (Generated)'!$B$4:$V$4,INDEX(MyData,D5230, E5230+1))))&gt;0)),
"        " &amp; INDEX(MyData,D5230, E5230+1),
"    " &amp; INDEX(MyData,D5230, E5230+1))</f>
        <v xml:space="preserve">        -1,</v>
      </c>
    </row>
    <row r="5231" spans="4:7" x14ac:dyDescent="0.2">
      <c r="D5231" s="20">
        <f t="shared" si="81"/>
        <v>208</v>
      </c>
      <c r="E5231" s="20">
        <f>MIN(IF(MOD(ROWS($A$2:A5231),$A$2)=0,E5230+1, E5230), $B$2-1)</f>
        <v>6</v>
      </c>
      <c r="G5231" s="2" t="str">
        <f>IF(NOT(OR(
SUMPRODUCT(--ISNUMBER(SEARCH('Chapter 2 (Generated)'!$B$3:$V$3,INDEX(MyData,D5231, E5231+1))))&gt;0,
SUMPRODUCT(--ISNUMBER(SEARCH('Chapter 2 (Generated)'!$B$4:$V$4,INDEX(MyData,D5231, E5231+1))))&gt;0)),
"        " &amp; INDEX(MyData,D5231, E5231+1),
"    " &amp; INDEX(MyData,D5231, E5231+1))</f>
        <v xml:space="preserve">        -4,//205 </v>
      </c>
    </row>
    <row r="5232" spans="4:7" x14ac:dyDescent="0.2">
      <c r="D5232" s="20">
        <f t="shared" si="81"/>
        <v>209</v>
      </c>
      <c r="E5232" s="20">
        <f>MIN(IF(MOD(ROWS($A$2:A5232),$A$2)=0,E5231+1, E5231), $B$2-1)</f>
        <v>6</v>
      </c>
      <c r="G5232" s="2" t="str">
        <f>IF(NOT(OR(
SUMPRODUCT(--ISNUMBER(SEARCH('Chapter 2 (Generated)'!$B$3:$V$3,INDEX(MyData,D5232, E5232+1))))&gt;0,
SUMPRODUCT(--ISNUMBER(SEARCH('Chapter 2 (Generated)'!$B$4:$V$4,INDEX(MyData,D5232, E5232+1))))&gt;0)),
"        " &amp; INDEX(MyData,D5232, E5232+1),
"    " &amp; INDEX(MyData,D5232, E5232+1))</f>
        <v xml:space="preserve">        -5,</v>
      </c>
    </row>
    <row r="5233" spans="4:7" x14ac:dyDescent="0.2">
      <c r="D5233" s="20">
        <f t="shared" si="81"/>
        <v>210</v>
      </c>
      <c r="E5233" s="20">
        <f>MIN(IF(MOD(ROWS($A$2:A5233),$A$2)=0,E5232+1, E5232), $B$2-1)</f>
        <v>6</v>
      </c>
      <c r="G5233" s="2" t="str">
        <f>IF(NOT(OR(
SUMPRODUCT(--ISNUMBER(SEARCH('Chapter 2 (Generated)'!$B$3:$V$3,INDEX(MyData,D5233, E5233+1))))&gt;0,
SUMPRODUCT(--ISNUMBER(SEARCH('Chapter 2 (Generated)'!$B$4:$V$4,INDEX(MyData,D5233, E5233+1))))&gt;0)),
"        " &amp; INDEX(MyData,D5233, E5233+1),
"    " &amp; INDEX(MyData,D5233, E5233+1))</f>
        <v xml:space="preserve">        222,</v>
      </c>
    </row>
    <row r="5234" spans="4:7" x14ac:dyDescent="0.2">
      <c r="D5234" s="20">
        <f t="shared" si="81"/>
        <v>211</v>
      </c>
      <c r="E5234" s="20">
        <f>MIN(IF(MOD(ROWS($A$2:A5234),$A$2)=0,E5233+1, E5233), $B$2-1)</f>
        <v>6</v>
      </c>
      <c r="G5234" s="2" t="str">
        <f>IF(NOT(OR(
SUMPRODUCT(--ISNUMBER(SEARCH('Chapter 2 (Generated)'!$B$3:$V$3,INDEX(MyData,D5234, E5234+1))))&gt;0,
SUMPRODUCT(--ISNUMBER(SEARCH('Chapter 2 (Generated)'!$B$4:$V$4,INDEX(MyData,D5234, E5234+1))))&gt;0)),
"        " &amp; INDEX(MyData,D5234, E5234+1),
"    " &amp; INDEX(MyData,D5234, E5234+1))</f>
        <v xml:space="preserve">        222,</v>
      </c>
    </row>
    <row r="5235" spans="4:7" x14ac:dyDescent="0.2">
      <c r="D5235" s="20">
        <f t="shared" si="81"/>
        <v>212</v>
      </c>
      <c r="E5235" s="20">
        <f>MIN(IF(MOD(ROWS($A$2:A5235),$A$2)=0,E5234+1, E5234), $B$2-1)</f>
        <v>6</v>
      </c>
      <c r="G5235" s="2" t="str">
        <f>IF(NOT(OR(
SUMPRODUCT(--ISNUMBER(SEARCH('Chapter 2 (Generated)'!$B$3:$V$3,INDEX(MyData,D5235, E5235+1))))&gt;0,
SUMPRODUCT(--ISNUMBER(SEARCH('Chapter 2 (Generated)'!$B$4:$V$4,INDEX(MyData,D5235, E5235+1))))&gt;0)),
"        " &amp; INDEX(MyData,D5235, E5235+1),
"    " &amp; INDEX(MyData,D5235, E5235+1))</f>
        <v xml:space="preserve">        -1,</v>
      </c>
    </row>
    <row r="5236" spans="4:7" x14ac:dyDescent="0.2">
      <c r="D5236" s="20">
        <f t="shared" si="81"/>
        <v>213</v>
      </c>
      <c r="E5236" s="20">
        <f>MIN(IF(MOD(ROWS($A$2:A5236),$A$2)=0,E5235+1, E5235), $B$2-1)</f>
        <v>6</v>
      </c>
      <c r="G5236" s="2" t="str">
        <f>IF(NOT(OR(
SUMPRODUCT(--ISNUMBER(SEARCH('Chapter 2 (Generated)'!$B$3:$V$3,INDEX(MyData,D5236, E5236+1))))&gt;0,
SUMPRODUCT(--ISNUMBER(SEARCH('Chapter 2 (Generated)'!$B$4:$V$4,INDEX(MyData,D5236, E5236+1))))&gt;0)),
"        " &amp; INDEX(MyData,D5236, E5236+1),
"    " &amp; INDEX(MyData,D5236, E5236+1))</f>
        <v xml:space="preserve">        222,//210 </v>
      </c>
    </row>
    <row r="5237" spans="4:7" x14ac:dyDescent="0.2">
      <c r="D5237" s="20">
        <f t="shared" si="81"/>
        <v>214</v>
      </c>
      <c r="E5237" s="20">
        <f>MIN(IF(MOD(ROWS($A$2:A5237),$A$2)=0,E5236+1, E5236), $B$2-1)</f>
        <v>6</v>
      </c>
      <c r="G5237" s="2" t="str">
        <f>IF(NOT(OR(
SUMPRODUCT(--ISNUMBER(SEARCH('Chapter 2 (Generated)'!$B$3:$V$3,INDEX(MyData,D5237, E5237+1))))&gt;0,
SUMPRODUCT(--ISNUMBER(SEARCH('Chapter 2 (Generated)'!$B$4:$V$4,INDEX(MyData,D5237, E5237+1))))&gt;0)),
"        " &amp; INDEX(MyData,D5237, E5237+1),
"    " &amp; INDEX(MyData,D5237, E5237+1))</f>
        <v xml:space="preserve">        -5,</v>
      </c>
    </row>
    <row r="5238" spans="4:7" x14ac:dyDescent="0.2">
      <c r="D5238" s="20">
        <f t="shared" si="81"/>
        <v>215</v>
      </c>
      <c r="E5238" s="20">
        <f>MIN(IF(MOD(ROWS($A$2:A5238),$A$2)=0,E5237+1, E5237), $B$2-1)</f>
        <v>6</v>
      </c>
      <c r="G5238" s="2" t="str">
        <f>IF(NOT(OR(
SUMPRODUCT(--ISNUMBER(SEARCH('Chapter 2 (Generated)'!$B$3:$V$3,INDEX(MyData,D5238, E5238+1))))&gt;0,
SUMPRODUCT(--ISNUMBER(SEARCH('Chapter 2 (Generated)'!$B$4:$V$4,INDEX(MyData,D5238, E5238+1))))&gt;0)),
"        " &amp; INDEX(MyData,D5238, E5238+1),
"    " &amp; INDEX(MyData,D5238, E5238+1))</f>
        <v xml:space="preserve">        222,</v>
      </c>
    </row>
    <row r="5239" spans="4:7" x14ac:dyDescent="0.2">
      <c r="D5239" s="20">
        <f t="shared" si="81"/>
        <v>216</v>
      </c>
      <c r="E5239" s="20">
        <f>MIN(IF(MOD(ROWS($A$2:A5239),$A$2)=0,E5238+1, E5238), $B$2-1)</f>
        <v>6</v>
      </c>
      <c r="G5239" s="2" t="str">
        <f>IF(NOT(OR(
SUMPRODUCT(--ISNUMBER(SEARCH('Chapter 2 (Generated)'!$B$3:$V$3,INDEX(MyData,D5239, E5239+1))))&gt;0,
SUMPRODUCT(--ISNUMBER(SEARCH('Chapter 2 (Generated)'!$B$4:$V$4,INDEX(MyData,D5239, E5239+1))))&gt;0)),
"        " &amp; INDEX(MyData,D5239, E5239+1),
"    " &amp; INDEX(MyData,D5239, E5239+1))</f>
        <v xml:space="preserve">        -1,</v>
      </c>
    </row>
    <row r="5240" spans="4:7" x14ac:dyDescent="0.2">
      <c r="D5240" s="20">
        <f t="shared" si="81"/>
        <v>217</v>
      </c>
      <c r="E5240" s="20">
        <f>MIN(IF(MOD(ROWS($A$2:A5240),$A$2)=0,E5239+1, E5239), $B$2-1)</f>
        <v>6</v>
      </c>
      <c r="G5240" s="2" t="str">
        <f>IF(NOT(OR(
SUMPRODUCT(--ISNUMBER(SEARCH('Chapter 2 (Generated)'!$B$3:$V$3,INDEX(MyData,D5240, E5240+1))))&gt;0,
SUMPRODUCT(--ISNUMBER(SEARCH('Chapter 2 (Generated)'!$B$4:$V$4,INDEX(MyData,D5240, E5240+1))))&gt;0)),
"        " &amp; INDEX(MyData,D5240, E5240+1),
"    " &amp; INDEX(MyData,D5240, E5240+1))</f>
        <v xml:space="preserve">        -1,</v>
      </c>
    </row>
    <row r="5241" spans="4:7" x14ac:dyDescent="0.2">
      <c r="D5241" s="20">
        <f t="shared" si="81"/>
        <v>218</v>
      </c>
      <c r="E5241" s="20">
        <f>MIN(IF(MOD(ROWS($A$2:A5241),$A$2)=0,E5240+1, E5240), $B$2-1)</f>
        <v>6</v>
      </c>
      <c r="G5241" s="2" t="str">
        <f>IF(NOT(OR(
SUMPRODUCT(--ISNUMBER(SEARCH('Chapter 2 (Generated)'!$B$3:$V$3,INDEX(MyData,D5241, E5241+1))))&gt;0,
SUMPRODUCT(--ISNUMBER(SEARCH('Chapter 2 (Generated)'!$B$4:$V$4,INDEX(MyData,D5241, E5241+1))))&gt;0)),
"        " &amp; INDEX(MyData,D5241, E5241+1),
"    " &amp; INDEX(MyData,D5241, E5241+1))</f>
        <v xml:space="preserve">        -1,//215 </v>
      </c>
    </row>
    <row r="5242" spans="4:7" x14ac:dyDescent="0.2">
      <c r="D5242" s="20">
        <f t="shared" si="81"/>
        <v>219</v>
      </c>
      <c r="E5242" s="20">
        <f>MIN(IF(MOD(ROWS($A$2:A5242),$A$2)=0,E5241+1, E5241), $B$2-1)</f>
        <v>6</v>
      </c>
      <c r="G5242" s="2" t="str">
        <f>IF(NOT(OR(
SUMPRODUCT(--ISNUMBER(SEARCH('Chapter 2 (Generated)'!$B$3:$V$3,INDEX(MyData,D5242, E5242+1))))&gt;0,
SUMPRODUCT(--ISNUMBER(SEARCH('Chapter 2 (Generated)'!$B$4:$V$4,INDEX(MyData,D5242, E5242+1))))&gt;0)),
"        " &amp; INDEX(MyData,D5242, E5242+1),
"    " &amp; INDEX(MyData,D5242, E5242+1))</f>
        <v xml:space="preserve">        -1,</v>
      </c>
    </row>
    <row r="5243" spans="4:7" x14ac:dyDescent="0.2">
      <c r="D5243" s="20">
        <f t="shared" si="81"/>
        <v>220</v>
      </c>
      <c r="E5243" s="20">
        <f>MIN(IF(MOD(ROWS($A$2:A5243),$A$2)=0,E5242+1, E5242), $B$2-1)</f>
        <v>6</v>
      </c>
      <c r="G5243" s="2" t="str">
        <f>IF(NOT(OR(
SUMPRODUCT(--ISNUMBER(SEARCH('Chapter 2 (Generated)'!$B$3:$V$3,INDEX(MyData,D5243, E5243+1))))&gt;0,
SUMPRODUCT(--ISNUMBER(SEARCH('Chapter 2 (Generated)'!$B$4:$V$4,INDEX(MyData,D5243, E5243+1))))&gt;0)),
"        " &amp; INDEX(MyData,D5243, E5243+1),
"    " &amp; INDEX(MyData,D5243, E5243+1))</f>
        <v xml:space="preserve">        -1,</v>
      </c>
    </row>
    <row r="5244" spans="4:7" x14ac:dyDescent="0.2">
      <c r="D5244" s="20">
        <f t="shared" si="81"/>
        <v>221</v>
      </c>
      <c r="E5244" s="20">
        <f>MIN(IF(MOD(ROWS($A$2:A5244),$A$2)=0,E5243+1, E5243), $B$2-1)</f>
        <v>6</v>
      </c>
      <c r="G5244" s="2" t="str">
        <f>IF(NOT(OR(
SUMPRODUCT(--ISNUMBER(SEARCH('Chapter 2 (Generated)'!$B$3:$V$3,INDEX(MyData,D5244, E5244+1))))&gt;0,
SUMPRODUCT(--ISNUMBER(SEARCH('Chapter 2 (Generated)'!$B$4:$V$4,INDEX(MyData,D5244, E5244+1))))&gt;0)),
"        " &amp; INDEX(MyData,D5244, E5244+1),
"    " &amp; INDEX(MyData,D5244, E5244+1))</f>
        <v xml:space="preserve">        -1,</v>
      </c>
    </row>
    <row r="5245" spans="4:7" x14ac:dyDescent="0.2">
      <c r="D5245" s="20">
        <f t="shared" si="81"/>
        <v>222</v>
      </c>
      <c r="E5245" s="20">
        <f>MIN(IF(MOD(ROWS($A$2:A5245),$A$2)=0,E5244+1, E5244), $B$2-1)</f>
        <v>6</v>
      </c>
      <c r="G5245" s="2" t="str">
        <f>IF(NOT(OR(
SUMPRODUCT(--ISNUMBER(SEARCH('Chapter 2 (Generated)'!$B$3:$V$3,INDEX(MyData,D5245, E5245+1))))&gt;0,
SUMPRODUCT(--ISNUMBER(SEARCH('Chapter 2 (Generated)'!$B$4:$V$4,INDEX(MyData,D5245, E5245+1))))&gt;0)),
"        " &amp; INDEX(MyData,D5245, E5245+1),
"    " &amp; INDEX(MyData,D5245, E5245+1))</f>
        <v xml:space="preserve">        222,</v>
      </c>
    </row>
    <row r="5246" spans="4:7" x14ac:dyDescent="0.2">
      <c r="D5246" s="20">
        <f t="shared" si="81"/>
        <v>223</v>
      </c>
      <c r="E5246" s="20">
        <f>MIN(IF(MOD(ROWS($A$2:A5246),$A$2)=0,E5245+1, E5245), $B$2-1)</f>
        <v>6</v>
      </c>
      <c r="G5246" s="2" t="str">
        <f>IF(NOT(OR(
SUMPRODUCT(--ISNUMBER(SEARCH('Chapter 2 (Generated)'!$B$3:$V$3,INDEX(MyData,D5246, E5246+1))))&gt;0,
SUMPRODUCT(--ISNUMBER(SEARCH('Chapter 2 (Generated)'!$B$4:$V$4,INDEX(MyData,D5246, E5246+1))))&gt;0)),
"        " &amp; INDEX(MyData,D5246, E5246+1),
"    " &amp; INDEX(MyData,D5246, E5246+1))</f>
        <v xml:space="preserve">        -1,//220 </v>
      </c>
    </row>
    <row r="5247" spans="4:7" x14ac:dyDescent="0.2">
      <c r="D5247" s="20">
        <f t="shared" si="81"/>
        <v>224</v>
      </c>
      <c r="E5247" s="20">
        <f>MIN(IF(MOD(ROWS($A$2:A5247),$A$2)=0,E5246+1, E5246), $B$2-1)</f>
        <v>6</v>
      </c>
      <c r="G5247" s="2" t="str">
        <f>IF(NOT(OR(
SUMPRODUCT(--ISNUMBER(SEARCH('Chapter 2 (Generated)'!$B$3:$V$3,INDEX(MyData,D5247, E5247+1))))&gt;0,
SUMPRODUCT(--ISNUMBER(SEARCH('Chapter 2 (Generated)'!$B$4:$V$4,INDEX(MyData,D5247, E5247+1))))&gt;0)),
"        " &amp; INDEX(MyData,D5247, E5247+1),
"    " &amp; INDEX(MyData,D5247, E5247+1))</f>
        <v xml:space="preserve">        222,</v>
      </c>
    </row>
    <row r="5248" spans="4:7" x14ac:dyDescent="0.2">
      <c r="D5248" s="20">
        <f t="shared" si="81"/>
        <v>225</v>
      </c>
      <c r="E5248" s="20">
        <f>MIN(IF(MOD(ROWS($A$2:A5248),$A$2)=0,E5247+1, E5247), $B$2-1)</f>
        <v>6</v>
      </c>
      <c r="G5248" s="2" t="str">
        <f>IF(NOT(OR(
SUMPRODUCT(--ISNUMBER(SEARCH('Chapter 2 (Generated)'!$B$3:$V$3,INDEX(MyData,D5248, E5248+1))))&gt;0,
SUMPRODUCT(--ISNUMBER(SEARCH('Chapter 2 (Generated)'!$B$4:$V$4,INDEX(MyData,D5248, E5248+1))))&gt;0)),
"        " &amp; INDEX(MyData,D5248, E5248+1),
"    " &amp; INDEX(MyData,D5248, E5248+1))</f>
        <v xml:space="preserve">        -1,</v>
      </c>
    </row>
    <row r="5249" spans="4:7" x14ac:dyDescent="0.2">
      <c r="D5249" s="20">
        <f t="shared" si="81"/>
        <v>226</v>
      </c>
      <c r="E5249" s="20">
        <f>MIN(IF(MOD(ROWS($A$2:A5249),$A$2)=0,E5248+1, E5248), $B$2-1)</f>
        <v>6</v>
      </c>
      <c r="G5249" s="2" t="str">
        <f>IF(NOT(OR(
SUMPRODUCT(--ISNUMBER(SEARCH('Chapter 2 (Generated)'!$B$3:$V$3,INDEX(MyData,D5249, E5249+1))))&gt;0,
SUMPRODUCT(--ISNUMBER(SEARCH('Chapter 2 (Generated)'!$B$4:$V$4,INDEX(MyData,D5249, E5249+1))))&gt;0)),
"        " &amp; INDEX(MyData,D5249, E5249+1),
"    " &amp; INDEX(MyData,D5249, E5249+1))</f>
        <v xml:space="preserve">        -1,</v>
      </c>
    </row>
    <row r="5250" spans="4:7" x14ac:dyDescent="0.2">
      <c r="D5250" s="20">
        <f t="shared" ref="D5250:D5313" si="82">MOD(ROW(D5249)-1+ROWS(MyData),ROWS(MyData))+1</f>
        <v>227</v>
      </c>
      <c r="E5250" s="20">
        <f>MIN(IF(MOD(ROWS($A$2:A5250),$A$2)=0,E5249+1, E5249), $B$2-1)</f>
        <v>6</v>
      </c>
      <c r="G5250" s="2" t="str">
        <f>IF(NOT(OR(
SUMPRODUCT(--ISNUMBER(SEARCH('Chapter 2 (Generated)'!$B$3:$V$3,INDEX(MyData,D5250, E5250+1))))&gt;0,
SUMPRODUCT(--ISNUMBER(SEARCH('Chapter 2 (Generated)'!$B$4:$V$4,INDEX(MyData,D5250, E5250+1))))&gt;0)),
"        " &amp; INDEX(MyData,D5250, E5250+1),
"    " &amp; INDEX(MyData,D5250, E5250+1))</f>
        <v xml:space="preserve">        -1,</v>
      </c>
    </row>
    <row r="5251" spans="4:7" x14ac:dyDescent="0.2">
      <c r="D5251" s="20">
        <f t="shared" si="82"/>
        <v>228</v>
      </c>
      <c r="E5251" s="20">
        <f>MIN(IF(MOD(ROWS($A$2:A5251),$A$2)=0,E5250+1, E5250), $B$2-1)</f>
        <v>6</v>
      </c>
      <c r="G5251" s="2" t="str">
        <f>IF(NOT(OR(
SUMPRODUCT(--ISNUMBER(SEARCH('Chapter 2 (Generated)'!$B$3:$V$3,INDEX(MyData,D5251, E5251+1))))&gt;0,
SUMPRODUCT(--ISNUMBER(SEARCH('Chapter 2 (Generated)'!$B$4:$V$4,INDEX(MyData,D5251, E5251+1))))&gt;0)),
"        " &amp; INDEX(MyData,D5251, E5251+1),
"    " &amp; INDEX(MyData,D5251, E5251+1))</f>
        <v xml:space="preserve">        -1,//225 </v>
      </c>
    </row>
    <row r="5252" spans="4:7" x14ac:dyDescent="0.2">
      <c r="D5252" s="20">
        <f t="shared" si="82"/>
        <v>229</v>
      </c>
      <c r="E5252" s="20">
        <f>MIN(IF(MOD(ROWS($A$2:A5252),$A$2)=0,E5251+1, E5251), $B$2-1)</f>
        <v>6</v>
      </c>
      <c r="G5252" s="2" t="str">
        <f>IF(NOT(OR(
SUMPRODUCT(--ISNUMBER(SEARCH('Chapter 2 (Generated)'!$B$3:$V$3,INDEX(MyData,D5252, E5252+1))))&gt;0,
SUMPRODUCT(--ISNUMBER(SEARCH('Chapter 2 (Generated)'!$B$4:$V$4,INDEX(MyData,D5252, E5252+1))))&gt;0)),
"        " &amp; INDEX(MyData,D5252, E5252+1),
"    " &amp; INDEX(MyData,D5252, E5252+1))</f>
        <v xml:space="preserve">        -1,</v>
      </c>
    </row>
    <row r="5253" spans="4:7" x14ac:dyDescent="0.2">
      <c r="D5253" s="20">
        <f t="shared" si="82"/>
        <v>230</v>
      </c>
      <c r="E5253" s="20">
        <f>MIN(IF(MOD(ROWS($A$2:A5253),$A$2)=0,E5252+1, E5252), $B$2-1)</f>
        <v>6</v>
      </c>
      <c r="G5253" s="2" t="str">
        <f>IF(NOT(OR(
SUMPRODUCT(--ISNUMBER(SEARCH('Chapter 2 (Generated)'!$B$3:$V$3,INDEX(MyData,D5253, E5253+1))))&gt;0,
SUMPRODUCT(--ISNUMBER(SEARCH('Chapter 2 (Generated)'!$B$4:$V$4,INDEX(MyData,D5253, E5253+1))))&gt;0)),
"        " &amp; INDEX(MyData,D5253, E5253+1),
"    " &amp; INDEX(MyData,D5253, E5253+1))</f>
        <v xml:space="preserve">        -1,</v>
      </c>
    </row>
    <row r="5254" spans="4:7" x14ac:dyDescent="0.2">
      <c r="D5254" s="20">
        <f t="shared" si="82"/>
        <v>231</v>
      </c>
      <c r="E5254" s="20">
        <f>MIN(IF(MOD(ROWS($A$2:A5254),$A$2)=0,E5253+1, E5253), $B$2-1)</f>
        <v>6</v>
      </c>
      <c r="G5254" s="2" t="str">
        <f>IF(NOT(OR(
SUMPRODUCT(--ISNUMBER(SEARCH('Chapter 2 (Generated)'!$B$3:$V$3,INDEX(MyData,D5254, E5254+1))))&gt;0,
SUMPRODUCT(--ISNUMBER(SEARCH('Chapter 2 (Generated)'!$B$4:$V$4,INDEX(MyData,D5254, E5254+1))))&gt;0)),
"        " &amp; INDEX(MyData,D5254, E5254+1),
"    " &amp; INDEX(MyData,D5254, E5254+1))</f>
        <v xml:space="preserve">        -1,</v>
      </c>
    </row>
    <row r="5255" spans="4:7" x14ac:dyDescent="0.2">
      <c r="D5255" s="20">
        <f t="shared" si="82"/>
        <v>232</v>
      </c>
      <c r="E5255" s="20">
        <f>MIN(IF(MOD(ROWS($A$2:A5255),$A$2)=0,E5254+1, E5254), $B$2-1)</f>
        <v>6</v>
      </c>
      <c r="G5255" s="2" t="str">
        <f>IF(NOT(OR(
SUMPRODUCT(--ISNUMBER(SEARCH('Chapter 2 (Generated)'!$B$3:$V$3,INDEX(MyData,D5255, E5255+1))))&gt;0,
SUMPRODUCT(--ISNUMBER(SEARCH('Chapter 2 (Generated)'!$B$4:$V$4,INDEX(MyData,D5255, E5255+1))))&gt;0)),
"        " &amp; INDEX(MyData,D5255, E5255+1),
"    " &amp; INDEX(MyData,D5255, E5255+1))</f>
        <v xml:space="preserve">        -1,</v>
      </c>
    </row>
    <row r="5256" spans="4:7" x14ac:dyDescent="0.2">
      <c r="D5256" s="20">
        <f t="shared" si="82"/>
        <v>233</v>
      </c>
      <c r="E5256" s="20">
        <f>MIN(IF(MOD(ROWS($A$2:A5256),$A$2)=0,E5255+1, E5255), $B$2-1)</f>
        <v>6</v>
      </c>
      <c r="G5256" s="2" t="str">
        <f>IF(NOT(OR(
SUMPRODUCT(--ISNUMBER(SEARCH('Chapter 2 (Generated)'!$B$3:$V$3,INDEX(MyData,D5256, E5256+1))))&gt;0,
SUMPRODUCT(--ISNUMBER(SEARCH('Chapter 2 (Generated)'!$B$4:$V$4,INDEX(MyData,D5256, E5256+1))))&gt;0)),
"        " &amp; INDEX(MyData,D5256, E5256+1),
"    " &amp; INDEX(MyData,D5256, E5256+1))</f>
        <v xml:space="preserve">        -1,//230 </v>
      </c>
    </row>
    <row r="5257" spans="4:7" x14ac:dyDescent="0.2">
      <c r="D5257" s="20">
        <f t="shared" si="82"/>
        <v>234</v>
      </c>
      <c r="E5257" s="20">
        <f>MIN(IF(MOD(ROWS($A$2:A5257),$A$2)=0,E5256+1, E5256), $B$2-1)</f>
        <v>6</v>
      </c>
      <c r="G5257" s="2" t="str">
        <f>IF(NOT(OR(
SUMPRODUCT(--ISNUMBER(SEARCH('Chapter 2 (Generated)'!$B$3:$V$3,INDEX(MyData,D5257, E5257+1))))&gt;0,
SUMPRODUCT(--ISNUMBER(SEARCH('Chapter 2 (Generated)'!$B$4:$V$4,INDEX(MyData,D5257, E5257+1))))&gt;0)),
"        " &amp; INDEX(MyData,D5257, E5257+1),
"    " &amp; INDEX(MyData,D5257, E5257+1))</f>
        <v xml:space="preserve">        -2,</v>
      </c>
    </row>
    <row r="5258" spans="4:7" x14ac:dyDescent="0.2">
      <c r="D5258" s="20">
        <f t="shared" si="82"/>
        <v>235</v>
      </c>
      <c r="E5258" s="20">
        <f>MIN(IF(MOD(ROWS($A$2:A5258),$A$2)=0,E5257+1, E5257), $B$2-1)</f>
        <v>6</v>
      </c>
      <c r="G5258" s="2" t="str">
        <f>IF(NOT(OR(
SUMPRODUCT(--ISNUMBER(SEARCH('Chapter 2 (Generated)'!$B$3:$V$3,INDEX(MyData,D5258, E5258+1))))&gt;0,
SUMPRODUCT(--ISNUMBER(SEARCH('Chapter 2 (Generated)'!$B$4:$V$4,INDEX(MyData,D5258, E5258+1))))&gt;0)),
"        " &amp; INDEX(MyData,D5258, E5258+1),
"    " &amp; INDEX(MyData,D5258, E5258+1))</f>
        <v xml:space="preserve">        -1,</v>
      </c>
    </row>
    <row r="5259" spans="4:7" x14ac:dyDescent="0.2">
      <c r="D5259" s="20">
        <f t="shared" si="82"/>
        <v>236</v>
      </c>
      <c r="E5259" s="20">
        <f>MIN(IF(MOD(ROWS($A$2:A5259),$A$2)=0,E5258+1, E5258), $B$2-1)</f>
        <v>6</v>
      </c>
      <c r="G5259" s="2" t="str">
        <f>IF(NOT(OR(
SUMPRODUCT(--ISNUMBER(SEARCH('Chapter 2 (Generated)'!$B$3:$V$3,INDEX(MyData,D5259, E5259+1))))&gt;0,
SUMPRODUCT(--ISNUMBER(SEARCH('Chapter 2 (Generated)'!$B$4:$V$4,INDEX(MyData,D5259, E5259+1))))&gt;0)),
"        " &amp; INDEX(MyData,D5259, E5259+1),
"    " &amp; INDEX(MyData,D5259, E5259+1))</f>
        <v xml:space="preserve">        -5,</v>
      </c>
    </row>
    <row r="5260" spans="4:7" x14ac:dyDescent="0.2">
      <c r="D5260" s="20">
        <f t="shared" si="82"/>
        <v>237</v>
      </c>
      <c r="E5260" s="20">
        <f>MIN(IF(MOD(ROWS($A$2:A5260),$A$2)=0,E5259+1, E5259), $B$2-1)</f>
        <v>6</v>
      </c>
      <c r="G5260" s="2" t="str">
        <f>IF(NOT(OR(
SUMPRODUCT(--ISNUMBER(SEARCH('Chapter 2 (Generated)'!$B$3:$V$3,INDEX(MyData,D5260, E5260+1))))&gt;0,
SUMPRODUCT(--ISNUMBER(SEARCH('Chapter 2 (Generated)'!$B$4:$V$4,INDEX(MyData,D5260, E5260+1))))&gt;0)),
"        " &amp; INDEX(MyData,D5260, E5260+1),
"    " &amp; INDEX(MyData,D5260, E5260+1))</f>
        <v xml:space="preserve">        -1,</v>
      </c>
    </row>
    <row r="5261" spans="4:7" x14ac:dyDescent="0.2">
      <c r="D5261" s="20">
        <f t="shared" si="82"/>
        <v>238</v>
      </c>
      <c r="E5261" s="20">
        <f>MIN(IF(MOD(ROWS($A$2:A5261),$A$2)=0,E5260+1, E5260), $B$2-1)</f>
        <v>6</v>
      </c>
      <c r="G5261" s="2" t="str">
        <f>IF(NOT(OR(
SUMPRODUCT(--ISNUMBER(SEARCH('Chapter 2 (Generated)'!$B$3:$V$3,INDEX(MyData,D5261, E5261+1))))&gt;0,
SUMPRODUCT(--ISNUMBER(SEARCH('Chapter 2 (Generated)'!$B$4:$V$4,INDEX(MyData,D5261, E5261+1))))&gt;0)),
"        " &amp; INDEX(MyData,D5261, E5261+1),
"    " &amp; INDEX(MyData,D5261, E5261+1))</f>
        <v xml:space="preserve">        -1,//235 </v>
      </c>
    </row>
    <row r="5262" spans="4:7" x14ac:dyDescent="0.2">
      <c r="D5262" s="20">
        <f t="shared" si="82"/>
        <v>239</v>
      </c>
      <c r="E5262" s="20">
        <f>MIN(IF(MOD(ROWS($A$2:A5262),$A$2)=0,E5261+1, E5261), $B$2-1)</f>
        <v>6</v>
      </c>
      <c r="G5262" s="2" t="str">
        <f>IF(NOT(OR(
SUMPRODUCT(--ISNUMBER(SEARCH('Chapter 2 (Generated)'!$B$3:$V$3,INDEX(MyData,D5262, E5262+1))))&gt;0,
SUMPRODUCT(--ISNUMBER(SEARCH('Chapter 2 (Generated)'!$B$4:$V$4,INDEX(MyData,D5262, E5262+1))))&gt;0)),
"        " &amp; INDEX(MyData,D5262, E5262+1),
"    " &amp; INDEX(MyData,D5262, E5262+1))</f>
        <v xml:space="preserve">        -1,</v>
      </c>
    </row>
    <row r="5263" spans="4:7" x14ac:dyDescent="0.2">
      <c r="D5263" s="20">
        <f t="shared" si="82"/>
        <v>240</v>
      </c>
      <c r="E5263" s="20">
        <f>MIN(IF(MOD(ROWS($A$2:A5263),$A$2)=0,E5262+1, E5262), $B$2-1)</f>
        <v>6</v>
      </c>
      <c r="G5263" s="2" t="str">
        <f>IF(NOT(OR(
SUMPRODUCT(--ISNUMBER(SEARCH('Chapter 2 (Generated)'!$B$3:$V$3,INDEX(MyData,D5263, E5263+1))))&gt;0,
SUMPRODUCT(--ISNUMBER(SEARCH('Chapter 2 (Generated)'!$B$4:$V$4,INDEX(MyData,D5263, E5263+1))))&gt;0)),
"        " &amp; INDEX(MyData,D5263, E5263+1),
"    " &amp; INDEX(MyData,D5263, E5263+1))</f>
        <v xml:space="preserve">        -1,</v>
      </c>
    </row>
    <row r="5264" spans="4:7" x14ac:dyDescent="0.2">
      <c r="D5264" s="20">
        <f t="shared" si="82"/>
        <v>241</v>
      </c>
      <c r="E5264" s="20">
        <f>MIN(IF(MOD(ROWS($A$2:A5264),$A$2)=0,E5263+1, E5263), $B$2-1)</f>
        <v>6</v>
      </c>
      <c r="G5264" s="2" t="str">
        <f>IF(NOT(OR(
SUMPRODUCT(--ISNUMBER(SEARCH('Chapter 2 (Generated)'!$B$3:$V$3,INDEX(MyData,D5264, E5264+1))))&gt;0,
SUMPRODUCT(--ISNUMBER(SEARCH('Chapter 2 (Generated)'!$B$4:$V$4,INDEX(MyData,D5264, E5264+1))))&gt;0)),
"        " &amp; INDEX(MyData,D5264, E5264+1),
"    " &amp; INDEX(MyData,D5264, E5264+1))</f>
        <v xml:space="preserve">        -1,</v>
      </c>
    </row>
    <row r="5265" spans="4:7" x14ac:dyDescent="0.2">
      <c r="D5265" s="20">
        <f t="shared" si="82"/>
        <v>242</v>
      </c>
      <c r="E5265" s="20">
        <f>MIN(IF(MOD(ROWS($A$2:A5265),$A$2)=0,E5264+1, E5264), $B$2-1)</f>
        <v>6</v>
      </c>
      <c r="G5265" s="2" t="str">
        <f>IF(NOT(OR(
SUMPRODUCT(--ISNUMBER(SEARCH('Chapter 2 (Generated)'!$B$3:$V$3,INDEX(MyData,D5265, E5265+1))))&gt;0,
SUMPRODUCT(--ISNUMBER(SEARCH('Chapter 2 (Generated)'!$B$4:$V$4,INDEX(MyData,D5265, E5265+1))))&gt;0)),
"        " &amp; INDEX(MyData,D5265, E5265+1),
"    " &amp; INDEX(MyData,D5265, E5265+1))</f>
        <v xml:space="preserve">        -1,</v>
      </c>
    </row>
    <row r="5266" spans="4:7" x14ac:dyDescent="0.2">
      <c r="D5266" s="20">
        <f t="shared" si="82"/>
        <v>243</v>
      </c>
      <c r="E5266" s="20">
        <f>MIN(IF(MOD(ROWS($A$2:A5266),$A$2)=0,E5265+1, E5265), $B$2-1)</f>
        <v>6</v>
      </c>
      <c r="G5266" s="2" t="str">
        <f>IF(NOT(OR(
SUMPRODUCT(--ISNUMBER(SEARCH('Chapter 2 (Generated)'!$B$3:$V$3,INDEX(MyData,D5266, E5266+1))))&gt;0,
SUMPRODUCT(--ISNUMBER(SEARCH('Chapter 2 (Generated)'!$B$4:$V$4,INDEX(MyData,D5266, E5266+1))))&gt;0)),
"        " &amp; INDEX(MyData,D5266, E5266+1),
"    " &amp; INDEX(MyData,D5266, E5266+1))</f>
        <v xml:space="preserve">        -1,//240 </v>
      </c>
    </row>
    <row r="5267" spans="4:7" x14ac:dyDescent="0.2">
      <c r="D5267" s="20">
        <f t="shared" si="82"/>
        <v>244</v>
      </c>
      <c r="E5267" s="20">
        <f>MIN(IF(MOD(ROWS($A$2:A5267),$A$2)=0,E5266+1, E5266), $B$2-1)</f>
        <v>6</v>
      </c>
      <c r="G5267" s="2" t="str">
        <f>IF(NOT(OR(
SUMPRODUCT(--ISNUMBER(SEARCH('Chapter 2 (Generated)'!$B$3:$V$3,INDEX(MyData,D5267, E5267+1))))&gt;0,
SUMPRODUCT(--ISNUMBER(SEARCH('Chapter 2 (Generated)'!$B$4:$V$4,INDEX(MyData,D5267, E5267+1))))&gt;0)),
"        " &amp; INDEX(MyData,D5267, E5267+1),
"    " &amp; INDEX(MyData,D5267, E5267+1))</f>
        <v xml:space="preserve">        -1,</v>
      </c>
    </row>
    <row r="5268" spans="4:7" x14ac:dyDescent="0.2">
      <c r="D5268" s="20">
        <f t="shared" si="82"/>
        <v>245</v>
      </c>
      <c r="E5268" s="20">
        <f>MIN(IF(MOD(ROWS($A$2:A5268),$A$2)=0,E5267+1, E5267), $B$2-1)</f>
        <v>6</v>
      </c>
      <c r="G5268" s="2" t="str">
        <f>IF(NOT(OR(
SUMPRODUCT(--ISNUMBER(SEARCH('Chapter 2 (Generated)'!$B$3:$V$3,INDEX(MyData,D5268, E5268+1))))&gt;0,
SUMPRODUCT(--ISNUMBER(SEARCH('Chapter 2 (Generated)'!$B$4:$V$4,INDEX(MyData,D5268, E5268+1))))&gt;0)),
"        " &amp; INDEX(MyData,D5268, E5268+1),
"    " &amp; INDEX(MyData,D5268, E5268+1))</f>
        <v xml:space="preserve">        -1,</v>
      </c>
    </row>
    <row r="5269" spans="4:7" x14ac:dyDescent="0.2">
      <c r="D5269" s="20">
        <f t="shared" si="82"/>
        <v>246</v>
      </c>
      <c r="E5269" s="20">
        <f>MIN(IF(MOD(ROWS($A$2:A5269),$A$2)=0,E5268+1, E5268), $B$2-1)</f>
        <v>6</v>
      </c>
      <c r="G5269" s="2" t="str">
        <f>IF(NOT(OR(
SUMPRODUCT(--ISNUMBER(SEARCH('Chapter 2 (Generated)'!$B$3:$V$3,INDEX(MyData,D5269, E5269+1))))&gt;0,
SUMPRODUCT(--ISNUMBER(SEARCH('Chapter 2 (Generated)'!$B$4:$V$4,INDEX(MyData,D5269, E5269+1))))&gt;0)),
"        " &amp; INDEX(MyData,D5269, E5269+1),
"    " &amp; INDEX(MyData,D5269, E5269+1))</f>
        <v xml:space="preserve">        -1,</v>
      </c>
    </row>
    <row r="5270" spans="4:7" x14ac:dyDescent="0.2">
      <c r="D5270" s="20">
        <f t="shared" si="82"/>
        <v>247</v>
      </c>
      <c r="E5270" s="20">
        <f>MIN(IF(MOD(ROWS($A$2:A5270),$A$2)=0,E5269+1, E5269), $B$2-1)</f>
        <v>6</v>
      </c>
      <c r="G5270" s="2" t="str">
        <f>IF(NOT(OR(
SUMPRODUCT(--ISNUMBER(SEARCH('Chapter 2 (Generated)'!$B$3:$V$3,INDEX(MyData,D5270, E5270+1))))&gt;0,
SUMPRODUCT(--ISNUMBER(SEARCH('Chapter 2 (Generated)'!$B$4:$V$4,INDEX(MyData,D5270, E5270+1))))&gt;0)),
"        " &amp; INDEX(MyData,D5270, E5270+1),
"    " &amp; INDEX(MyData,D5270, E5270+1))</f>
        <v xml:space="preserve">        -1,</v>
      </c>
    </row>
    <row r="5271" spans="4:7" x14ac:dyDescent="0.2">
      <c r="D5271" s="20">
        <f t="shared" si="82"/>
        <v>248</v>
      </c>
      <c r="E5271" s="20">
        <f>MIN(IF(MOD(ROWS($A$2:A5271),$A$2)=0,E5270+1, E5270), $B$2-1)</f>
        <v>6</v>
      </c>
      <c r="G5271" s="2" t="str">
        <f>IF(NOT(OR(
SUMPRODUCT(--ISNUMBER(SEARCH('Chapter 2 (Generated)'!$B$3:$V$3,INDEX(MyData,D5271, E5271+1))))&gt;0,
SUMPRODUCT(--ISNUMBER(SEARCH('Chapter 2 (Generated)'!$B$4:$V$4,INDEX(MyData,D5271, E5271+1))))&gt;0)),
"        " &amp; INDEX(MyData,D5271, E5271+1),
"    " &amp; INDEX(MyData,D5271, E5271+1))</f>
        <v xml:space="preserve">        -1,//245 </v>
      </c>
    </row>
    <row r="5272" spans="4:7" x14ac:dyDescent="0.2">
      <c r="D5272" s="20">
        <f t="shared" si="82"/>
        <v>249</v>
      </c>
      <c r="E5272" s="20">
        <f>MIN(IF(MOD(ROWS($A$2:A5272),$A$2)=0,E5271+1, E5271), $B$2-1)</f>
        <v>6</v>
      </c>
      <c r="G5272" s="2" t="str">
        <f>IF(NOT(OR(
SUMPRODUCT(--ISNUMBER(SEARCH('Chapter 2 (Generated)'!$B$3:$V$3,INDEX(MyData,D5272, E5272+1))))&gt;0,
SUMPRODUCT(--ISNUMBER(SEARCH('Chapter 2 (Generated)'!$B$4:$V$4,INDEX(MyData,D5272, E5272+1))))&gt;0)),
"        " &amp; INDEX(MyData,D5272, E5272+1),
"    " &amp; INDEX(MyData,D5272, E5272+1))</f>
        <v xml:space="preserve">        -1,</v>
      </c>
    </row>
    <row r="5273" spans="4:7" x14ac:dyDescent="0.2">
      <c r="D5273" s="20">
        <f t="shared" si="82"/>
        <v>250</v>
      </c>
      <c r="E5273" s="20">
        <f>MIN(IF(MOD(ROWS($A$2:A5273),$A$2)=0,E5272+1, E5272), $B$2-1)</f>
        <v>6</v>
      </c>
      <c r="G5273" s="2" t="str">
        <f>IF(NOT(OR(
SUMPRODUCT(--ISNUMBER(SEARCH('Chapter 2 (Generated)'!$B$3:$V$3,INDEX(MyData,D5273, E5273+1))))&gt;0,
SUMPRODUCT(--ISNUMBER(SEARCH('Chapter 2 (Generated)'!$B$4:$V$4,INDEX(MyData,D5273, E5273+1))))&gt;0)),
"        " &amp; INDEX(MyData,D5273, E5273+1),
"    " &amp; INDEX(MyData,D5273, E5273+1))</f>
        <v xml:space="preserve">        261,</v>
      </c>
    </row>
    <row r="5274" spans="4:7" x14ac:dyDescent="0.2">
      <c r="D5274" s="20">
        <f t="shared" si="82"/>
        <v>251</v>
      </c>
      <c r="E5274" s="20">
        <f>MIN(IF(MOD(ROWS($A$2:A5274),$A$2)=0,E5273+1, E5273), $B$2-1)</f>
        <v>6</v>
      </c>
      <c r="G5274" s="2" t="str">
        <f>IF(NOT(OR(
SUMPRODUCT(--ISNUMBER(SEARCH('Chapter 2 (Generated)'!$B$3:$V$3,INDEX(MyData,D5274, E5274+1))))&gt;0,
SUMPRODUCT(--ISNUMBER(SEARCH('Chapter 2 (Generated)'!$B$4:$V$4,INDEX(MyData,D5274, E5274+1))))&gt;0)),
"        " &amp; INDEX(MyData,D5274, E5274+1),
"    " &amp; INDEX(MyData,D5274, E5274+1))</f>
        <v xml:space="preserve">        -1,</v>
      </c>
    </row>
    <row r="5275" spans="4:7" x14ac:dyDescent="0.2">
      <c r="D5275" s="20">
        <f t="shared" si="82"/>
        <v>252</v>
      </c>
      <c r="E5275" s="20">
        <f>MIN(IF(MOD(ROWS($A$2:A5275),$A$2)=0,E5274+1, E5274), $B$2-1)</f>
        <v>6</v>
      </c>
      <c r="G5275" s="2" t="str">
        <f>IF(NOT(OR(
SUMPRODUCT(--ISNUMBER(SEARCH('Chapter 2 (Generated)'!$B$3:$V$3,INDEX(MyData,D5275, E5275+1))))&gt;0,
SUMPRODUCT(--ISNUMBER(SEARCH('Chapter 2 (Generated)'!$B$4:$V$4,INDEX(MyData,D5275, E5275+1))))&gt;0)),
"        " &amp; INDEX(MyData,D5275, E5275+1),
"    " &amp; INDEX(MyData,D5275, E5275+1))</f>
        <v xml:space="preserve">        -1,</v>
      </c>
    </row>
    <row r="5276" spans="4:7" x14ac:dyDescent="0.2">
      <c r="D5276" s="20">
        <f t="shared" si="82"/>
        <v>253</v>
      </c>
      <c r="E5276" s="20">
        <f>MIN(IF(MOD(ROWS($A$2:A5276),$A$2)=0,E5275+1, E5275), $B$2-1)</f>
        <v>6</v>
      </c>
      <c r="G5276" s="2" t="str">
        <f>IF(NOT(OR(
SUMPRODUCT(--ISNUMBER(SEARCH('Chapter 2 (Generated)'!$B$3:$V$3,INDEX(MyData,D5276, E5276+1))))&gt;0,
SUMPRODUCT(--ISNUMBER(SEARCH('Chapter 2 (Generated)'!$B$4:$V$4,INDEX(MyData,D5276, E5276+1))))&gt;0)),
"        " &amp; INDEX(MyData,D5276, E5276+1),
"    " &amp; INDEX(MyData,D5276, E5276+1))</f>
        <v xml:space="preserve">        -1,//250 </v>
      </c>
    </row>
    <row r="5277" spans="4:7" x14ac:dyDescent="0.2">
      <c r="D5277" s="20">
        <f t="shared" si="82"/>
        <v>254</v>
      </c>
      <c r="E5277" s="20">
        <f>MIN(IF(MOD(ROWS($A$2:A5277),$A$2)=0,E5276+1, E5276), $B$2-1)</f>
        <v>6</v>
      </c>
      <c r="G5277" s="2" t="str">
        <f>IF(NOT(OR(
SUMPRODUCT(--ISNUMBER(SEARCH('Chapter 2 (Generated)'!$B$3:$V$3,INDEX(MyData,D5277, E5277+1))))&gt;0,
SUMPRODUCT(--ISNUMBER(SEARCH('Chapter 2 (Generated)'!$B$4:$V$4,INDEX(MyData,D5277, E5277+1))))&gt;0)),
"        " &amp; INDEX(MyData,D5277, E5277+1),
"    " &amp; INDEX(MyData,D5277, E5277+1))</f>
        <v xml:space="preserve">        -1,</v>
      </c>
    </row>
    <row r="5278" spans="4:7" x14ac:dyDescent="0.2">
      <c r="D5278" s="20">
        <f t="shared" si="82"/>
        <v>255</v>
      </c>
      <c r="E5278" s="20">
        <f>MIN(IF(MOD(ROWS($A$2:A5278),$A$2)=0,E5277+1, E5277), $B$2-1)</f>
        <v>6</v>
      </c>
      <c r="G5278" s="2" t="str">
        <f>IF(NOT(OR(
SUMPRODUCT(--ISNUMBER(SEARCH('Chapter 2 (Generated)'!$B$3:$V$3,INDEX(MyData,D5278, E5278+1))))&gt;0,
SUMPRODUCT(--ISNUMBER(SEARCH('Chapter 2 (Generated)'!$B$4:$V$4,INDEX(MyData,D5278, E5278+1))))&gt;0)),
"        " &amp; INDEX(MyData,D5278, E5278+1),
"    " &amp; INDEX(MyData,D5278, E5278+1))</f>
        <v xml:space="preserve">        -1,</v>
      </c>
    </row>
    <row r="5279" spans="4:7" x14ac:dyDescent="0.2">
      <c r="D5279" s="20">
        <f t="shared" si="82"/>
        <v>256</v>
      </c>
      <c r="E5279" s="20">
        <f>MIN(IF(MOD(ROWS($A$2:A5279),$A$2)=0,E5278+1, E5278), $B$2-1)</f>
        <v>6</v>
      </c>
      <c r="G5279" s="2" t="str">
        <f>IF(NOT(OR(
SUMPRODUCT(--ISNUMBER(SEARCH('Chapter 2 (Generated)'!$B$3:$V$3,INDEX(MyData,D5279, E5279+1))))&gt;0,
SUMPRODUCT(--ISNUMBER(SEARCH('Chapter 2 (Generated)'!$B$4:$V$4,INDEX(MyData,D5279, E5279+1))))&gt;0)),
"        " &amp; INDEX(MyData,D5279, E5279+1),
"    " &amp; INDEX(MyData,D5279, E5279+1))</f>
        <v xml:space="preserve">        -1,</v>
      </c>
    </row>
    <row r="5280" spans="4:7" x14ac:dyDescent="0.2">
      <c r="D5280" s="20">
        <f t="shared" si="82"/>
        <v>257</v>
      </c>
      <c r="E5280" s="20">
        <f>MIN(IF(MOD(ROWS($A$2:A5280),$A$2)=0,E5279+1, E5279), $B$2-1)</f>
        <v>6</v>
      </c>
      <c r="G5280" s="2" t="str">
        <f>IF(NOT(OR(
SUMPRODUCT(--ISNUMBER(SEARCH('Chapter 2 (Generated)'!$B$3:$V$3,INDEX(MyData,D5280, E5280+1))))&gt;0,
SUMPRODUCT(--ISNUMBER(SEARCH('Chapter 2 (Generated)'!$B$4:$V$4,INDEX(MyData,D5280, E5280+1))))&gt;0)),
"        " &amp; INDEX(MyData,D5280, E5280+1),
"    " &amp; INDEX(MyData,D5280, E5280+1))</f>
        <v xml:space="preserve">        -1,</v>
      </c>
    </row>
    <row r="5281" spans="4:7" x14ac:dyDescent="0.2">
      <c r="D5281" s="20">
        <f t="shared" si="82"/>
        <v>258</v>
      </c>
      <c r="E5281" s="20">
        <f>MIN(IF(MOD(ROWS($A$2:A5281),$A$2)=0,E5280+1, E5280), $B$2-1)</f>
        <v>6</v>
      </c>
      <c r="G5281" s="2" t="str">
        <f>IF(NOT(OR(
SUMPRODUCT(--ISNUMBER(SEARCH('Chapter 2 (Generated)'!$B$3:$V$3,INDEX(MyData,D5281, E5281+1))))&gt;0,
SUMPRODUCT(--ISNUMBER(SEARCH('Chapter 2 (Generated)'!$B$4:$V$4,INDEX(MyData,D5281, E5281+1))))&gt;0)),
"        " &amp; INDEX(MyData,D5281, E5281+1),
"    " &amp; INDEX(MyData,D5281, E5281+1))</f>
        <v xml:space="preserve">        -1,//255 </v>
      </c>
    </row>
    <row r="5282" spans="4:7" x14ac:dyDescent="0.2">
      <c r="D5282" s="20">
        <f t="shared" si="82"/>
        <v>259</v>
      </c>
      <c r="E5282" s="20">
        <f>MIN(IF(MOD(ROWS($A$2:A5282),$A$2)=0,E5281+1, E5281), $B$2-1)</f>
        <v>6</v>
      </c>
      <c r="G5282" s="2" t="str">
        <f>IF(NOT(OR(
SUMPRODUCT(--ISNUMBER(SEARCH('Chapter 2 (Generated)'!$B$3:$V$3,INDEX(MyData,D5282, E5282+1))))&gt;0,
SUMPRODUCT(--ISNUMBER(SEARCH('Chapter 2 (Generated)'!$B$4:$V$4,INDEX(MyData,D5282, E5282+1))))&gt;0)),
"        " &amp; INDEX(MyData,D5282, E5282+1),
"    " &amp; INDEX(MyData,D5282, E5282+1))</f>
        <v xml:space="preserve">        -1,</v>
      </c>
    </row>
    <row r="5283" spans="4:7" x14ac:dyDescent="0.2">
      <c r="D5283" s="20">
        <f t="shared" si="82"/>
        <v>260</v>
      </c>
      <c r="E5283" s="20">
        <f>MIN(IF(MOD(ROWS($A$2:A5283),$A$2)=0,E5282+1, E5282), $B$2-1)</f>
        <v>6</v>
      </c>
      <c r="G5283" s="2" t="str">
        <f>IF(NOT(OR(
SUMPRODUCT(--ISNUMBER(SEARCH('Chapter 2 (Generated)'!$B$3:$V$3,INDEX(MyData,D5283, E5283+1))))&gt;0,
SUMPRODUCT(--ISNUMBER(SEARCH('Chapter 2 (Generated)'!$B$4:$V$4,INDEX(MyData,D5283, E5283+1))))&gt;0)),
"        " &amp; INDEX(MyData,D5283, E5283+1),
"    " &amp; INDEX(MyData,D5283, E5283+1))</f>
        <v xml:space="preserve">        -1,</v>
      </c>
    </row>
    <row r="5284" spans="4:7" x14ac:dyDescent="0.2">
      <c r="D5284" s="20">
        <f t="shared" si="82"/>
        <v>261</v>
      </c>
      <c r="E5284" s="20">
        <f>MIN(IF(MOD(ROWS($A$2:A5284),$A$2)=0,E5283+1, E5283), $B$2-1)</f>
        <v>6</v>
      </c>
      <c r="G5284" s="2" t="str">
        <f>IF(NOT(OR(
SUMPRODUCT(--ISNUMBER(SEARCH('Chapter 2 (Generated)'!$B$3:$V$3,INDEX(MyData,D5284, E5284+1))))&gt;0,
SUMPRODUCT(--ISNUMBER(SEARCH('Chapter 2 (Generated)'!$B$4:$V$4,INDEX(MyData,D5284, E5284+1))))&gt;0)),
"        " &amp; INDEX(MyData,D5284, E5284+1),
"    " &amp; INDEX(MyData,D5284, E5284+1))</f>
        <v xml:space="preserve">        -1,</v>
      </c>
    </row>
    <row r="5285" spans="4:7" x14ac:dyDescent="0.2">
      <c r="D5285" s="20">
        <f t="shared" si="82"/>
        <v>262</v>
      </c>
      <c r="E5285" s="20">
        <f>MIN(IF(MOD(ROWS($A$2:A5285),$A$2)=0,E5284+1, E5284), $B$2-1)</f>
        <v>6</v>
      </c>
      <c r="G5285" s="2" t="str">
        <f>IF(NOT(OR(
SUMPRODUCT(--ISNUMBER(SEARCH('Chapter 2 (Generated)'!$B$3:$V$3,INDEX(MyData,D5285, E5285+1))))&gt;0,
SUMPRODUCT(--ISNUMBER(SEARCH('Chapter 2 (Generated)'!$B$4:$V$4,INDEX(MyData,D5285, E5285+1))))&gt;0)),
"        " &amp; INDEX(MyData,D5285, E5285+1),
"    " &amp; INDEX(MyData,D5285, E5285+1))</f>
        <v xml:space="preserve">        -1,</v>
      </c>
    </row>
    <row r="5286" spans="4:7" x14ac:dyDescent="0.2">
      <c r="D5286" s="20">
        <f t="shared" si="82"/>
        <v>263</v>
      </c>
      <c r="E5286" s="20">
        <f>MIN(IF(MOD(ROWS($A$2:A5286),$A$2)=0,E5285+1, E5285), $B$2-1)</f>
        <v>6</v>
      </c>
      <c r="G5286" s="2" t="str">
        <f>IF(NOT(OR(
SUMPRODUCT(--ISNUMBER(SEARCH('Chapter 2 (Generated)'!$B$3:$V$3,INDEX(MyData,D5286, E5286+1))))&gt;0,
SUMPRODUCT(--ISNUMBER(SEARCH('Chapter 2 (Generated)'!$B$4:$V$4,INDEX(MyData,D5286, E5286+1))))&gt;0)),
"        " &amp; INDEX(MyData,D5286, E5286+1),
"    " &amp; INDEX(MyData,D5286, E5286+1))</f>
        <v xml:space="preserve">        261,//260 </v>
      </c>
    </row>
    <row r="5287" spans="4:7" x14ac:dyDescent="0.2">
      <c r="D5287" s="20">
        <f t="shared" si="82"/>
        <v>264</v>
      </c>
      <c r="E5287" s="20">
        <f>MIN(IF(MOD(ROWS($A$2:A5287),$A$2)=0,E5286+1, E5286), $B$2-1)</f>
        <v>6</v>
      </c>
      <c r="G5287" s="2" t="str">
        <f>IF(NOT(OR(
SUMPRODUCT(--ISNUMBER(SEARCH('Chapter 2 (Generated)'!$B$3:$V$3,INDEX(MyData,D5287, E5287+1))))&gt;0,
SUMPRODUCT(--ISNUMBER(SEARCH('Chapter 2 (Generated)'!$B$4:$V$4,INDEX(MyData,D5287, E5287+1))))&gt;0)),
"        " &amp; INDEX(MyData,D5287, E5287+1),
"    " &amp; INDEX(MyData,D5287, E5287+1))</f>
        <v xml:space="preserve">        -2,</v>
      </c>
    </row>
    <row r="5288" spans="4:7" x14ac:dyDescent="0.2">
      <c r="D5288" s="20">
        <f t="shared" si="82"/>
        <v>265</v>
      </c>
      <c r="E5288" s="20">
        <f>MIN(IF(MOD(ROWS($A$2:A5288),$A$2)=0,E5287+1, E5287), $B$2-1)</f>
        <v>6</v>
      </c>
      <c r="G5288" s="2" t="str">
        <f>IF(NOT(OR(
SUMPRODUCT(--ISNUMBER(SEARCH('Chapter 2 (Generated)'!$B$3:$V$3,INDEX(MyData,D5288, E5288+1))))&gt;0,
SUMPRODUCT(--ISNUMBER(SEARCH('Chapter 2 (Generated)'!$B$4:$V$4,INDEX(MyData,D5288, E5288+1))))&gt;0)),
"        " &amp; INDEX(MyData,D5288, E5288+1),
"    " &amp; INDEX(MyData,D5288, E5288+1))</f>
        <v xml:space="preserve">        -1,</v>
      </c>
    </row>
    <row r="5289" spans="4:7" x14ac:dyDescent="0.2">
      <c r="D5289" s="20">
        <f t="shared" si="82"/>
        <v>266</v>
      </c>
      <c r="E5289" s="20">
        <f>MIN(IF(MOD(ROWS($A$2:A5289),$A$2)=0,E5288+1, E5288), $B$2-1)</f>
        <v>6</v>
      </c>
      <c r="G5289" s="2" t="str">
        <f>IF(NOT(OR(
SUMPRODUCT(--ISNUMBER(SEARCH('Chapter 2 (Generated)'!$B$3:$V$3,INDEX(MyData,D5289, E5289+1))))&gt;0,
SUMPRODUCT(--ISNUMBER(SEARCH('Chapter 2 (Generated)'!$B$4:$V$4,INDEX(MyData,D5289, E5289+1))))&gt;0)),
"        " &amp; INDEX(MyData,D5289, E5289+1),
"    " &amp; INDEX(MyData,D5289, E5289+1))</f>
        <v xml:space="preserve">        -1,</v>
      </c>
    </row>
    <row r="5290" spans="4:7" x14ac:dyDescent="0.2">
      <c r="D5290" s="20">
        <f t="shared" si="82"/>
        <v>267</v>
      </c>
      <c r="E5290" s="20">
        <f>MIN(IF(MOD(ROWS($A$2:A5290),$A$2)=0,E5289+1, E5289), $B$2-1)</f>
        <v>6</v>
      </c>
      <c r="G5290" s="2" t="str">
        <f>IF(NOT(OR(
SUMPRODUCT(--ISNUMBER(SEARCH('Chapter 2 (Generated)'!$B$3:$V$3,INDEX(MyData,D5290, E5290+1))))&gt;0,
SUMPRODUCT(--ISNUMBER(SEARCH('Chapter 2 (Generated)'!$B$4:$V$4,INDEX(MyData,D5290, E5290+1))))&gt;0)),
"        " &amp; INDEX(MyData,D5290, E5290+1),
"    " &amp; INDEX(MyData,D5290, E5290+1))</f>
        <v xml:space="preserve">        -1,</v>
      </c>
    </row>
    <row r="5291" spans="4:7" x14ac:dyDescent="0.2">
      <c r="D5291" s="20">
        <f t="shared" si="82"/>
        <v>268</v>
      </c>
      <c r="E5291" s="20">
        <f>MIN(IF(MOD(ROWS($A$2:A5291),$A$2)=0,E5290+1, E5290), $B$2-1)</f>
        <v>6</v>
      </c>
      <c r="G5291" s="2" t="str">
        <f>IF(NOT(OR(
SUMPRODUCT(--ISNUMBER(SEARCH('Chapter 2 (Generated)'!$B$3:$V$3,INDEX(MyData,D5291, E5291+1))))&gt;0,
SUMPRODUCT(--ISNUMBER(SEARCH('Chapter 2 (Generated)'!$B$4:$V$4,INDEX(MyData,D5291, E5291+1))))&gt;0)),
"        " &amp; INDEX(MyData,D5291, E5291+1),
"    " &amp; INDEX(MyData,D5291, E5291+1))</f>
        <v xml:space="preserve">        -1,//265 </v>
      </c>
    </row>
    <row r="5292" spans="4:7" x14ac:dyDescent="0.2">
      <c r="D5292" s="20">
        <f t="shared" si="82"/>
        <v>269</v>
      </c>
      <c r="E5292" s="20">
        <f>MIN(IF(MOD(ROWS($A$2:A5292),$A$2)=0,E5291+1, E5291), $B$2-1)</f>
        <v>6</v>
      </c>
      <c r="G5292" s="2" t="str">
        <f>IF(NOT(OR(
SUMPRODUCT(--ISNUMBER(SEARCH('Chapter 2 (Generated)'!$B$3:$V$3,INDEX(MyData,D5292, E5292+1))))&gt;0,
SUMPRODUCT(--ISNUMBER(SEARCH('Chapter 2 (Generated)'!$B$4:$V$4,INDEX(MyData,D5292, E5292+1))))&gt;0)),
"        " &amp; INDEX(MyData,D5292, E5292+1),
"    " &amp; INDEX(MyData,D5292, E5292+1))</f>
        <v xml:space="preserve">        -1,</v>
      </c>
    </row>
    <row r="5293" spans="4:7" x14ac:dyDescent="0.2">
      <c r="D5293" s="20">
        <f t="shared" si="82"/>
        <v>270</v>
      </c>
      <c r="E5293" s="20">
        <f>MIN(IF(MOD(ROWS($A$2:A5293),$A$2)=0,E5292+1, E5292), $B$2-1)</f>
        <v>6</v>
      </c>
      <c r="G5293" s="2" t="str">
        <f>IF(NOT(OR(
SUMPRODUCT(--ISNUMBER(SEARCH('Chapter 2 (Generated)'!$B$3:$V$3,INDEX(MyData,D5293, E5293+1))))&gt;0,
SUMPRODUCT(--ISNUMBER(SEARCH('Chapter 2 (Generated)'!$B$4:$V$4,INDEX(MyData,D5293, E5293+1))))&gt;0)),
"        " &amp; INDEX(MyData,D5293, E5293+1),
"    " &amp; INDEX(MyData,D5293, E5293+1))</f>
        <v xml:space="preserve">        -1,</v>
      </c>
    </row>
    <row r="5294" spans="4:7" x14ac:dyDescent="0.2">
      <c r="D5294" s="20">
        <f t="shared" si="82"/>
        <v>271</v>
      </c>
      <c r="E5294" s="20">
        <f>MIN(IF(MOD(ROWS($A$2:A5294),$A$2)=0,E5293+1, E5293), $B$2-1)</f>
        <v>6</v>
      </c>
      <c r="G5294" s="2" t="str">
        <f>IF(NOT(OR(
SUMPRODUCT(--ISNUMBER(SEARCH('Chapter 2 (Generated)'!$B$3:$V$3,INDEX(MyData,D5294, E5294+1))))&gt;0,
SUMPRODUCT(--ISNUMBER(SEARCH('Chapter 2 (Generated)'!$B$4:$V$4,INDEX(MyData,D5294, E5294+1))))&gt;0)),
"        " &amp; INDEX(MyData,D5294, E5294+1),
"    " &amp; INDEX(MyData,D5294, E5294+1))</f>
        <v xml:space="preserve">        -1,</v>
      </c>
    </row>
    <row r="5295" spans="4:7" x14ac:dyDescent="0.2">
      <c r="D5295" s="20">
        <f t="shared" si="82"/>
        <v>272</v>
      </c>
      <c r="E5295" s="20">
        <f>MIN(IF(MOD(ROWS($A$2:A5295),$A$2)=0,E5294+1, E5294), $B$2-1)</f>
        <v>6</v>
      </c>
      <c r="G5295" s="2" t="str">
        <f>IF(NOT(OR(
SUMPRODUCT(--ISNUMBER(SEARCH('Chapter 2 (Generated)'!$B$3:$V$3,INDEX(MyData,D5295, E5295+1))))&gt;0,
SUMPRODUCT(--ISNUMBER(SEARCH('Chapter 2 (Generated)'!$B$4:$V$4,INDEX(MyData,D5295, E5295+1))))&gt;0)),
"        " &amp; INDEX(MyData,D5295, E5295+1),
"    " &amp; INDEX(MyData,D5295, E5295+1))</f>
        <v xml:space="preserve">        -1,</v>
      </c>
    </row>
    <row r="5296" spans="4:7" x14ac:dyDescent="0.2">
      <c r="D5296" s="20">
        <f t="shared" si="82"/>
        <v>273</v>
      </c>
      <c r="E5296" s="20">
        <f>MIN(IF(MOD(ROWS($A$2:A5296),$A$2)=0,E5295+1, E5295), $B$2-1)</f>
        <v>6</v>
      </c>
      <c r="G5296" s="2" t="str">
        <f>IF(NOT(OR(
SUMPRODUCT(--ISNUMBER(SEARCH('Chapter 2 (Generated)'!$B$3:$V$3,INDEX(MyData,D5296, E5296+1))))&gt;0,
SUMPRODUCT(--ISNUMBER(SEARCH('Chapter 2 (Generated)'!$B$4:$V$4,INDEX(MyData,D5296, E5296+1))))&gt;0)),
"        " &amp; INDEX(MyData,D5296, E5296+1),
"    " &amp; INDEX(MyData,D5296, E5296+1))</f>
        <v xml:space="preserve">        -1,//270 </v>
      </c>
    </row>
    <row r="5297" spans="4:7" x14ac:dyDescent="0.2">
      <c r="D5297" s="20">
        <f t="shared" si="82"/>
        <v>274</v>
      </c>
      <c r="E5297" s="20">
        <f>MIN(IF(MOD(ROWS($A$2:A5297),$A$2)=0,E5296+1, E5296), $B$2-1)</f>
        <v>6</v>
      </c>
      <c r="G5297" s="2" t="str">
        <f>IF(NOT(OR(
SUMPRODUCT(--ISNUMBER(SEARCH('Chapter 2 (Generated)'!$B$3:$V$3,INDEX(MyData,D5297, E5297+1))))&gt;0,
SUMPRODUCT(--ISNUMBER(SEARCH('Chapter 2 (Generated)'!$B$4:$V$4,INDEX(MyData,D5297, E5297+1))))&gt;0)),
"        " &amp; INDEX(MyData,D5297, E5297+1),
"    " &amp; INDEX(MyData,D5297, E5297+1))</f>
        <v xml:space="preserve">        -1,</v>
      </c>
    </row>
    <row r="5298" spans="4:7" x14ac:dyDescent="0.2">
      <c r="D5298" s="20">
        <f t="shared" si="82"/>
        <v>275</v>
      </c>
      <c r="E5298" s="20">
        <f>MIN(IF(MOD(ROWS($A$2:A5298),$A$2)=0,E5297+1, E5297), $B$2-1)</f>
        <v>6</v>
      </c>
      <c r="G5298" s="2" t="str">
        <f>IF(NOT(OR(
SUMPRODUCT(--ISNUMBER(SEARCH('Chapter 2 (Generated)'!$B$3:$V$3,INDEX(MyData,D5298, E5298+1))))&gt;0,
SUMPRODUCT(--ISNUMBER(SEARCH('Chapter 2 (Generated)'!$B$4:$V$4,INDEX(MyData,D5298, E5298+1))))&gt;0)),
"        " &amp; INDEX(MyData,D5298, E5298+1),
"    " &amp; INDEX(MyData,D5298, E5298+1))</f>
        <v xml:space="preserve">        -1,</v>
      </c>
    </row>
    <row r="5299" spans="4:7" x14ac:dyDescent="0.2">
      <c r="D5299" s="20">
        <f t="shared" si="82"/>
        <v>276</v>
      </c>
      <c r="E5299" s="20">
        <f>MIN(IF(MOD(ROWS($A$2:A5299),$A$2)=0,E5298+1, E5298), $B$2-1)</f>
        <v>6</v>
      </c>
      <c r="G5299" s="2" t="str">
        <f>IF(NOT(OR(
SUMPRODUCT(--ISNUMBER(SEARCH('Chapter 2 (Generated)'!$B$3:$V$3,INDEX(MyData,D5299, E5299+1))))&gt;0,
SUMPRODUCT(--ISNUMBER(SEARCH('Chapter 2 (Generated)'!$B$4:$V$4,INDEX(MyData,D5299, E5299+1))))&gt;0)),
"        " &amp; INDEX(MyData,D5299, E5299+1),
"    " &amp; INDEX(MyData,D5299, E5299+1))</f>
        <v xml:space="preserve">        -1,</v>
      </c>
    </row>
    <row r="5300" spans="4:7" x14ac:dyDescent="0.2">
      <c r="D5300" s="20">
        <f t="shared" si="82"/>
        <v>277</v>
      </c>
      <c r="E5300" s="20">
        <f>MIN(IF(MOD(ROWS($A$2:A5300),$A$2)=0,E5299+1, E5299), $B$2-1)</f>
        <v>6</v>
      </c>
      <c r="G5300" s="2" t="str">
        <f>IF(NOT(OR(
SUMPRODUCT(--ISNUMBER(SEARCH('Chapter 2 (Generated)'!$B$3:$V$3,INDEX(MyData,D5300, E5300+1))))&gt;0,
SUMPRODUCT(--ISNUMBER(SEARCH('Chapter 2 (Generated)'!$B$4:$V$4,INDEX(MyData,D5300, E5300+1))))&gt;0)),
"        " &amp; INDEX(MyData,D5300, E5300+1),
"    " &amp; INDEX(MyData,D5300, E5300+1))</f>
        <v xml:space="preserve">        -1,</v>
      </c>
    </row>
    <row r="5301" spans="4:7" x14ac:dyDescent="0.2">
      <c r="D5301" s="20">
        <f t="shared" si="82"/>
        <v>278</v>
      </c>
      <c r="E5301" s="20">
        <f>MIN(IF(MOD(ROWS($A$2:A5301),$A$2)=0,E5300+1, E5300), $B$2-1)</f>
        <v>6</v>
      </c>
      <c r="G5301" s="2" t="str">
        <f>IF(NOT(OR(
SUMPRODUCT(--ISNUMBER(SEARCH('Chapter 2 (Generated)'!$B$3:$V$3,INDEX(MyData,D5301, E5301+1))))&gt;0,
SUMPRODUCT(--ISNUMBER(SEARCH('Chapter 2 (Generated)'!$B$4:$V$4,INDEX(MyData,D5301, E5301+1))))&gt;0)),
"        " &amp; INDEX(MyData,D5301, E5301+1),
"    " &amp; INDEX(MyData,D5301, E5301+1))</f>
        <v xml:space="preserve">        -1,//275 </v>
      </c>
    </row>
    <row r="5302" spans="4:7" x14ac:dyDescent="0.2">
      <c r="D5302" s="20">
        <f t="shared" si="82"/>
        <v>279</v>
      </c>
      <c r="E5302" s="20">
        <f>MIN(IF(MOD(ROWS($A$2:A5302),$A$2)=0,E5301+1, E5301), $B$2-1)</f>
        <v>6</v>
      </c>
      <c r="G5302" s="2" t="str">
        <f>IF(NOT(OR(
SUMPRODUCT(--ISNUMBER(SEARCH('Chapter 2 (Generated)'!$B$3:$V$3,INDEX(MyData,D5302, E5302+1))))&gt;0,
SUMPRODUCT(--ISNUMBER(SEARCH('Chapter 2 (Generated)'!$B$4:$V$4,INDEX(MyData,D5302, E5302+1))))&gt;0)),
"        " &amp; INDEX(MyData,D5302, E5302+1),
"    " &amp; INDEX(MyData,D5302, E5302+1))</f>
        <v xml:space="preserve">        -1,</v>
      </c>
    </row>
    <row r="5303" spans="4:7" x14ac:dyDescent="0.2">
      <c r="D5303" s="20">
        <f t="shared" si="82"/>
        <v>280</v>
      </c>
      <c r="E5303" s="20">
        <f>MIN(IF(MOD(ROWS($A$2:A5303),$A$2)=0,E5302+1, E5302), $B$2-1)</f>
        <v>6</v>
      </c>
      <c r="G5303" s="2" t="str">
        <f>IF(NOT(OR(
SUMPRODUCT(--ISNUMBER(SEARCH('Chapter 2 (Generated)'!$B$3:$V$3,INDEX(MyData,D5303, E5303+1))))&gt;0,
SUMPRODUCT(--ISNUMBER(SEARCH('Chapter 2 (Generated)'!$B$4:$V$4,INDEX(MyData,D5303, E5303+1))))&gt;0)),
"        " &amp; INDEX(MyData,D5303, E5303+1),
"    " &amp; INDEX(MyData,D5303, E5303+1))</f>
        <v xml:space="preserve">        -1,</v>
      </c>
    </row>
    <row r="5304" spans="4:7" x14ac:dyDescent="0.2">
      <c r="D5304" s="20">
        <f t="shared" si="82"/>
        <v>281</v>
      </c>
      <c r="E5304" s="20">
        <f>MIN(IF(MOD(ROWS($A$2:A5304),$A$2)=0,E5303+1, E5303), $B$2-1)</f>
        <v>6</v>
      </c>
      <c r="G5304" s="2" t="str">
        <f>IF(NOT(OR(
SUMPRODUCT(--ISNUMBER(SEARCH('Chapter 2 (Generated)'!$B$3:$V$3,INDEX(MyData,D5304, E5304+1))))&gt;0,
SUMPRODUCT(--ISNUMBER(SEARCH('Chapter 2 (Generated)'!$B$4:$V$4,INDEX(MyData,D5304, E5304+1))))&gt;0)),
"        " &amp; INDEX(MyData,D5304, E5304+1),
"    " &amp; INDEX(MyData,D5304, E5304+1))</f>
        <v xml:space="preserve">        -1,</v>
      </c>
    </row>
    <row r="5305" spans="4:7" x14ac:dyDescent="0.2">
      <c r="D5305" s="20">
        <f t="shared" si="82"/>
        <v>282</v>
      </c>
      <c r="E5305" s="20">
        <f>MIN(IF(MOD(ROWS($A$2:A5305),$A$2)=0,E5304+1, E5304), $B$2-1)</f>
        <v>6</v>
      </c>
      <c r="G5305" s="2" t="str">
        <f>IF(NOT(OR(
SUMPRODUCT(--ISNUMBER(SEARCH('Chapter 2 (Generated)'!$B$3:$V$3,INDEX(MyData,D5305, E5305+1))))&gt;0,
SUMPRODUCT(--ISNUMBER(SEARCH('Chapter 2 (Generated)'!$B$4:$V$4,INDEX(MyData,D5305, E5305+1))))&gt;0)),
"        " &amp; INDEX(MyData,D5305, E5305+1),
"    " &amp; INDEX(MyData,D5305, E5305+1))</f>
        <v xml:space="preserve">        -1,</v>
      </c>
    </row>
    <row r="5306" spans="4:7" x14ac:dyDescent="0.2">
      <c r="D5306" s="20">
        <f t="shared" si="82"/>
        <v>283</v>
      </c>
      <c r="E5306" s="20">
        <f>MIN(IF(MOD(ROWS($A$2:A5306),$A$2)=0,E5305+1, E5305), $B$2-1)</f>
        <v>6</v>
      </c>
      <c r="G5306" s="2" t="str">
        <f>IF(NOT(OR(
SUMPRODUCT(--ISNUMBER(SEARCH('Chapter 2 (Generated)'!$B$3:$V$3,INDEX(MyData,D5306, E5306+1))))&gt;0,
SUMPRODUCT(--ISNUMBER(SEARCH('Chapter 2 (Generated)'!$B$4:$V$4,INDEX(MyData,D5306, E5306+1))))&gt;0)),
"        " &amp; INDEX(MyData,D5306, E5306+1),
"    " &amp; INDEX(MyData,D5306, E5306+1))</f>
        <v xml:space="preserve">        -4,//280 </v>
      </c>
    </row>
    <row r="5307" spans="4:7" x14ac:dyDescent="0.2">
      <c r="D5307" s="20">
        <f t="shared" si="82"/>
        <v>284</v>
      </c>
      <c r="E5307" s="20">
        <f>MIN(IF(MOD(ROWS($A$2:A5307),$A$2)=0,E5306+1, E5306), $B$2-1)</f>
        <v>6</v>
      </c>
      <c r="G5307" s="2" t="str">
        <f>IF(NOT(OR(
SUMPRODUCT(--ISNUMBER(SEARCH('Chapter 2 (Generated)'!$B$3:$V$3,INDEX(MyData,D5307, E5307+1))))&gt;0,
SUMPRODUCT(--ISNUMBER(SEARCH('Chapter 2 (Generated)'!$B$4:$V$4,INDEX(MyData,D5307, E5307+1))))&gt;0)),
"        " &amp; INDEX(MyData,D5307, E5307+1),
"    " &amp; INDEX(MyData,D5307, E5307+1))</f>
        <v xml:space="preserve">        -5,</v>
      </c>
    </row>
    <row r="5308" spans="4:7" x14ac:dyDescent="0.2">
      <c r="D5308" s="20">
        <f t="shared" si="82"/>
        <v>285</v>
      </c>
      <c r="E5308" s="20">
        <f>MIN(IF(MOD(ROWS($A$2:A5308),$A$2)=0,E5307+1, E5307), $B$2-1)</f>
        <v>6</v>
      </c>
      <c r="G5308" s="2" t="str">
        <f>IF(NOT(OR(
SUMPRODUCT(--ISNUMBER(SEARCH('Chapter 2 (Generated)'!$B$3:$V$3,INDEX(MyData,D5308, E5308+1))))&gt;0,
SUMPRODUCT(--ISNUMBER(SEARCH('Chapter 2 (Generated)'!$B$4:$V$4,INDEX(MyData,D5308, E5308+1))))&gt;0)),
"        " &amp; INDEX(MyData,D5308, E5308+1),
"    " &amp; INDEX(MyData,D5308, E5308+1))</f>
        <v xml:space="preserve">        292,</v>
      </c>
    </row>
    <row r="5309" spans="4:7" x14ac:dyDescent="0.2">
      <c r="D5309" s="20">
        <f t="shared" si="82"/>
        <v>286</v>
      </c>
      <c r="E5309" s="20">
        <f>MIN(IF(MOD(ROWS($A$2:A5309),$A$2)=0,E5308+1, E5308), $B$2-1)</f>
        <v>6</v>
      </c>
      <c r="G5309" s="2" t="str">
        <f>IF(NOT(OR(
SUMPRODUCT(--ISNUMBER(SEARCH('Chapter 2 (Generated)'!$B$3:$V$3,INDEX(MyData,D5309, E5309+1))))&gt;0,
SUMPRODUCT(--ISNUMBER(SEARCH('Chapter 2 (Generated)'!$B$4:$V$4,INDEX(MyData,D5309, E5309+1))))&gt;0)),
"        " &amp; INDEX(MyData,D5309, E5309+1),
"    " &amp; INDEX(MyData,D5309, E5309+1))</f>
        <v xml:space="preserve">        -1,</v>
      </c>
    </row>
    <row r="5310" spans="4:7" x14ac:dyDescent="0.2">
      <c r="D5310" s="20">
        <f t="shared" si="82"/>
        <v>287</v>
      </c>
      <c r="E5310" s="20">
        <f>MIN(IF(MOD(ROWS($A$2:A5310),$A$2)=0,E5309+1, E5309), $B$2-1)</f>
        <v>6</v>
      </c>
      <c r="G5310" s="2" t="str">
        <f>IF(NOT(OR(
SUMPRODUCT(--ISNUMBER(SEARCH('Chapter 2 (Generated)'!$B$3:$V$3,INDEX(MyData,D5310, E5310+1))))&gt;0,
SUMPRODUCT(--ISNUMBER(SEARCH('Chapter 2 (Generated)'!$B$4:$V$4,INDEX(MyData,D5310, E5310+1))))&gt;0)),
"        " &amp; INDEX(MyData,D5310, E5310+1),
"    " &amp; INDEX(MyData,D5310, E5310+1))</f>
        <v xml:space="preserve">        -1,</v>
      </c>
    </row>
    <row r="5311" spans="4:7" x14ac:dyDescent="0.2">
      <c r="D5311" s="20">
        <f t="shared" si="82"/>
        <v>288</v>
      </c>
      <c r="E5311" s="20">
        <f>MIN(IF(MOD(ROWS($A$2:A5311),$A$2)=0,E5310+1, E5310), $B$2-1)</f>
        <v>6</v>
      </c>
      <c r="G5311" s="2" t="str">
        <f>IF(NOT(OR(
SUMPRODUCT(--ISNUMBER(SEARCH('Chapter 2 (Generated)'!$B$3:$V$3,INDEX(MyData,D5311, E5311+1))))&gt;0,
SUMPRODUCT(--ISNUMBER(SEARCH('Chapter 2 (Generated)'!$B$4:$V$4,INDEX(MyData,D5311, E5311+1))))&gt;0)),
"        " &amp; INDEX(MyData,D5311, E5311+1),
"    " &amp; INDEX(MyData,D5311, E5311+1))</f>
        <v xml:space="preserve">        292,//285 </v>
      </c>
    </row>
    <row r="5312" spans="4:7" x14ac:dyDescent="0.2">
      <c r="D5312" s="20">
        <f t="shared" si="82"/>
        <v>289</v>
      </c>
      <c r="E5312" s="20">
        <f>MIN(IF(MOD(ROWS($A$2:A5312),$A$2)=0,E5311+1, E5311), $B$2-1)</f>
        <v>6</v>
      </c>
      <c r="G5312" s="2" t="str">
        <f>IF(NOT(OR(
SUMPRODUCT(--ISNUMBER(SEARCH('Chapter 2 (Generated)'!$B$3:$V$3,INDEX(MyData,D5312, E5312+1))))&gt;0,
SUMPRODUCT(--ISNUMBER(SEARCH('Chapter 2 (Generated)'!$B$4:$V$4,INDEX(MyData,D5312, E5312+1))))&gt;0)),
"        " &amp; INDEX(MyData,D5312, E5312+1),
"    " &amp; INDEX(MyData,D5312, E5312+1))</f>
        <v xml:space="preserve">        -5,</v>
      </c>
    </row>
    <row r="5313" spans="4:7" x14ac:dyDescent="0.2">
      <c r="D5313" s="20">
        <f t="shared" si="82"/>
        <v>290</v>
      </c>
      <c r="E5313" s="20">
        <f>MIN(IF(MOD(ROWS($A$2:A5313),$A$2)=0,E5312+1, E5312), $B$2-1)</f>
        <v>6</v>
      </c>
      <c r="G5313" s="2" t="str">
        <f>IF(NOT(OR(
SUMPRODUCT(--ISNUMBER(SEARCH('Chapter 2 (Generated)'!$B$3:$V$3,INDEX(MyData,D5313, E5313+1))))&gt;0,
SUMPRODUCT(--ISNUMBER(SEARCH('Chapter 2 (Generated)'!$B$4:$V$4,INDEX(MyData,D5313, E5313+1))))&gt;0)),
"        " &amp; INDEX(MyData,D5313, E5313+1),
"    " &amp; INDEX(MyData,D5313, E5313+1))</f>
        <v xml:space="preserve">        -1,</v>
      </c>
    </row>
    <row r="5314" spans="4:7" x14ac:dyDescent="0.2">
      <c r="D5314" s="20">
        <f t="shared" ref="D5314:D5377" si="83">MOD(ROW(D5313)-1+ROWS(MyData),ROWS(MyData))+1</f>
        <v>291</v>
      </c>
      <c r="E5314" s="20">
        <f>MIN(IF(MOD(ROWS($A$2:A5314),$A$2)=0,E5313+1, E5313), $B$2-1)</f>
        <v>6</v>
      </c>
      <c r="G5314" s="2" t="str">
        <f>IF(NOT(OR(
SUMPRODUCT(--ISNUMBER(SEARCH('Chapter 2 (Generated)'!$B$3:$V$3,INDEX(MyData,D5314, E5314+1))))&gt;0,
SUMPRODUCT(--ISNUMBER(SEARCH('Chapter 2 (Generated)'!$B$4:$V$4,INDEX(MyData,D5314, E5314+1))))&gt;0)),
"        " &amp; INDEX(MyData,D5314, E5314+1),
"    " &amp; INDEX(MyData,D5314, E5314+1))</f>
        <v xml:space="preserve">        292,</v>
      </c>
    </row>
    <row r="5315" spans="4:7" x14ac:dyDescent="0.2">
      <c r="D5315" s="20">
        <f t="shared" si="83"/>
        <v>292</v>
      </c>
      <c r="E5315" s="20">
        <f>MIN(IF(MOD(ROWS($A$2:A5315),$A$2)=0,E5314+1, E5314), $B$2-1)</f>
        <v>6</v>
      </c>
      <c r="G5315" s="2" t="str">
        <f>IF(NOT(OR(
SUMPRODUCT(--ISNUMBER(SEARCH('Chapter 2 (Generated)'!$B$3:$V$3,INDEX(MyData,D5315, E5315+1))))&gt;0,
SUMPRODUCT(--ISNUMBER(SEARCH('Chapter 2 (Generated)'!$B$4:$V$4,INDEX(MyData,D5315, E5315+1))))&gt;0)),
"        " &amp; INDEX(MyData,D5315, E5315+1),
"    " &amp; INDEX(MyData,D5315, E5315+1))</f>
        <v xml:space="preserve">        -1,</v>
      </c>
    </row>
    <row r="5316" spans="4:7" x14ac:dyDescent="0.2">
      <c r="D5316" s="20">
        <f t="shared" si="83"/>
        <v>293</v>
      </c>
      <c r="E5316" s="20">
        <f>MIN(IF(MOD(ROWS($A$2:A5316),$A$2)=0,E5315+1, E5315), $B$2-1)</f>
        <v>6</v>
      </c>
      <c r="G5316" s="2" t="str">
        <f>IF(NOT(OR(
SUMPRODUCT(--ISNUMBER(SEARCH('Chapter 2 (Generated)'!$B$3:$V$3,INDEX(MyData,D5316, E5316+1))))&gt;0,
SUMPRODUCT(--ISNUMBER(SEARCH('Chapter 2 (Generated)'!$B$4:$V$4,INDEX(MyData,D5316, E5316+1))))&gt;0)),
"        " &amp; INDEX(MyData,D5316, E5316+1),
"    " &amp; INDEX(MyData,D5316, E5316+1))</f>
        <v xml:space="preserve">        -1,//290 </v>
      </c>
    </row>
    <row r="5317" spans="4:7" x14ac:dyDescent="0.2">
      <c r="D5317" s="20">
        <f t="shared" si="83"/>
        <v>294</v>
      </c>
      <c r="E5317" s="20">
        <f>MIN(IF(MOD(ROWS($A$2:A5317),$A$2)=0,E5316+1, E5316), $B$2-1)</f>
        <v>6</v>
      </c>
      <c r="G5317" s="2" t="str">
        <f>IF(NOT(OR(
SUMPRODUCT(--ISNUMBER(SEARCH('Chapter 2 (Generated)'!$B$3:$V$3,INDEX(MyData,D5317, E5317+1))))&gt;0,
SUMPRODUCT(--ISNUMBER(SEARCH('Chapter 2 (Generated)'!$B$4:$V$4,INDEX(MyData,D5317, E5317+1))))&gt;0)),
"        " &amp; INDEX(MyData,D5317, E5317+1),
"    " &amp; INDEX(MyData,D5317, E5317+1))</f>
        <v xml:space="preserve">        292,</v>
      </c>
    </row>
    <row r="5318" spans="4:7" x14ac:dyDescent="0.2">
      <c r="D5318" s="20">
        <f t="shared" si="83"/>
        <v>295</v>
      </c>
      <c r="E5318" s="20">
        <f>MIN(IF(MOD(ROWS($A$2:A5318),$A$2)=0,E5317+1, E5317), $B$2-1)</f>
        <v>6</v>
      </c>
      <c r="G5318" s="2" t="str">
        <f>IF(NOT(OR(
SUMPRODUCT(--ISNUMBER(SEARCH('Chapter 2 (Generated)'!$B$3:$V$3,INDEX(MyData,D5318, E5318+1))))&gt;0,
SUMPRODUCT(--ISNUMBER(SEARCH('Chapter 2 (Generated)'!$B$4:$V$4,INDEX(MyData,D5318, E5318+1))))&gt;0)),
"        " &amp; INDEX(MyData,D5318, E5318+1),
"    " &amp; INDEX(MyData,D5318, E5318+1))</f>
        <v xml:space="preserve">        -5,</v>
      </c>
    </row>
    <row r="5319" spans="4:7" x14ac:dyDescent="0.2">
      <c r="D5319" s="20">
        <f t="shared" si="83"/>
        <v>296</v>
      </c>
      <c r="E5319" s="20">
        <f>MIN(IF(MOD(ROWS($A$2:A5319),$A$2)=0,E5318+1, E5318), $B$2-1)</f>
        <v>6</v>
      </c>
      <c r="G5319" s="2" t="str">
        <f>IF(NOT(OR(
SUMPRODUCT(--ISNUMBER(SEARCH('Chapter 2 (Generated)'!$B$3:$V$3,INDEX(MyData,D5319, E5319+1))))&gt;0,
SUMPRODUCT(--ISNUMBER(SEARCH('Chapter 2 (Generated)'!$B$4:$V$4,INDEX(MyData,D5319, E5319+1))))&gt;0)),
"        " &amp; INDEX(MyData,D5319, E5319+1),
"    " &amp; INDEX(MyData,D5319, E5319+1))</f>
        <v xml:space="preserve">        297,</v>
      </c>
    </row>
    <row r="5320" spans="4:7" x14ac:dyDescent="0.2">
      <c r="D5320" s="20">
        <f t="shared" si="83"/>
        <v>297</v>
      </c>
      <c r="E5320" s="20">
        <f>MIN(IF(MOD(ROWS($A$2:A5320),$A$2)=0,E5319+1, E5319), $B$2-1)</f>
        <v>6</v>
      </c>
      <c r="G5320" s="2" t="str">
        <f>IF(NOT(OR(
SUMPRODUCT(--ISNUMBER(SEARCH('Chapter 2 (Generated)'!$B$3:$V$3,INDEX(MyData,D5320, E5320+1))))&gt;0,
SUMPRODUCT(--ISNUMBER(SEARCH('Chapter 2 (Generated)'!$B$4:$V$4,INDEX(MyData,D5320, E5320+1))))&gt;0)),
"        " &amp; INDEX(MyData,D5320, E5320+1),
"    " &amp; INDEX(MyData,D5320, E5320+1))</f>
        <v xml:space="preserve">        -1,</v>
      </c>
    </row>
    <row r="5321" spans="4:7" x14ac:dyDescent="0.2">
      <c r="D5321" s="20">
        <f t="shared" si="83"/>
        <v>298</v>
      </c>
      <c r="E5321" s="20">
        <f>MIN(IF(MOD(ROWS($A$2:A5321),$A$2)=0,E5320+1, E5320), $B$2-1)</f>
        <v>6</v>
      </c>
      <c r="G5321" s="2" t="str">
        <f>IF(NOT(OR(
SUMPRODUCT(--ISNUMBER(SEARCH('Chapter 2 (Generated)'!$B$3:$V$3,INDEX(MyData,D5321, E5321+1))))&gt;0,
SUMPRODUCT(--ISNUMBER(SEARCH('Chapter 2 (Generated)'!$B$4:$V$4,INDEX(MyData,D5321, E5321+1))))&gt;0)),
"        " &amp; INDEX(MyData,D5321, E5321+1),
"    " &amp; INDEX(MyData,D5321, E5321+1))</f>
        <v xml:space="preserve">        297,//295 </v>
      </c>
    </row>
    <row r="5322" spans="4:7" x14ac:dyDescent="0.2">
      <c r="D5322" s="20">
        <f t="shared" si="83"/>
        <v>299</v>
      </c>
      <c r="E5322" s="20">
        <f>MIN(IF(MOD(ROWS($A$2:A5322),$A$2)=0,E5321+1, E5321), $B$2-1)</f>
        <v>6</v>
      </c>
      <c r="G5322" s="2" t="str">
        <f>IF(NOT(OR(
SUMPRODUCT(--ISNUMBER(SEARCH('Chapter 2 (Generated)'!$B$3:$V$3,INDEX(MyData,D5322, E5322+1))))&gt;0,
SUMPRODUCT(--ISNUMBER(SEARCH('Chapter 2 (Generated)'!$B$4:$V$4,INDEX(MyData,D5322, E5322+1))))&gt;0)),
"        " &amp; INDEX(MyData,D5322, E5322+1),
"    " &amp; INDEX(MyData,D5322, E5322+1))</f>
        <v xml:space="preserve">        297,</v>
      </c>
    </row>
    <row r="5323" spans="4:7" x14ac:dyDescent="0.2">
      <c r="D5323" s="20">
        <f t="shared" si="83"/>
        <v>300</v>
      </c>
      <c r="E5323" s="20">
        <f>MIN(IF(MOD(ROWS($A$2:A5323),$A$2)=0,E5322+1, E5322), $B$2-1)</f>
        <v>6</v>
      </c>
      <c r="G5323" s="2" t="str">
        <f>IF(NOT(OR(
SUMPRODUCT(--ISNUMBER(SEARCH('Chapter 2 (Generated)'!$B$3:$V$3,INDEX(MyData,D5323, E5323+1))))&gt;0,
SUMPRODUCT(--ISNUMBER(SEARCH('Chapter 2 (Generated)'!$B$4:$V$4,INDEX(MyData,D5323, E5323+1))))&gt;0)),
"        " &amp; INDEX(MyData,D5323, E5323+1),
"    " &amp; INDEX(MyData,D5323, E5323+1))</f>
        <v xml:space="preserve">        -1,</v>
      </c>
    </row>
    <row r="5324" spans="4:7" x14ac:dyDescent="0.2">
      <c r="D5324" s="20">
        <f t="shared" si="83"/>
        <v>301</v>
      </c>
      <c r="E5324" s="20">
        <f>MIN(IF(MOD(ROWS($A$2:A5324),$A$2)=0,E5323+1, E5323), $B$2-1)</f>
        <v>6</v>
      </c>
      <c r="G5324" s="2" t="str">
        <f>IF(NOT(OR(
SUMPRODUCT(--ISNUMBER(SEARCH('Chapter 2 (Generated)'!$B$3:$V$3,INDEX(MyData,D5324, E5324+1))))&gt;0,
SUMPRODUCT(--ISNUMBER(SEARCH('Chapter 2 (Generated)'!$B$4:$V$4,INDEX(MyData,D5324, E5324+1))))&gt;0)),
"        " &amp; INDEX(MyData,D5324, E5324+1),
"    " &amp; INDEX(MyData,D5324, E5324+1))</f>
        <v xml:space="preserve">        -1,</v>
      </c>
    </row>
    <row r="5325" spans="4:7" x14ac:dyDescent="0.2">
      <c r="D5325" s="20">
        <f t="shared" si="83"/>
        <v>302</v>
      </c>
      <c r="E5325" s="20">
        <f>MIN(IF(MOD(ROWS($A$2:A5325),$A$2)=0,E5324+1, E5324), $B$2-1)</f>
        <v>6</v>
      </c>
      <c r="G5325" s="2" t="str">
        <f>IF(NOT(OR(
SUMPRODUCT(--ISNUMBER(SEARCH('Chapter 2 (Generated)'!$B$3:$V$3,INDEX(MyData,D5325, E5325+1))))&gt;0,
SUMPRODUCT(--ISNUMBER(SEARCH('Chapter 2 (Generated)'!$B$4:$V$4,INDEX(MyData,D5325, E5325+1))))&gt;0)),
"        " &amp; INDEX(MyData,D5325, E5325+1),
"    " &amp; INDEX(MyData,D5325, E5325+1))</f>
        <v xml:space="preserve">        -1,</v>
      </c>
    </row>
    <row r="5326" spans="4:7" x14ac:dyDescent="0.2">
      <c r="D5326" s="20">
        <f t="shared" si="83"/>
        <v>303</v>
      </c>
      <c r="E5326" s="20">
        <f>MIN(IF(MOD(ROWS($A$2:A5326),$A$2)=0,E5325+1, E5325), $B$2-1)</f>
        <v>6</v>
      </c>
      <c r="G5326" s="2" t="str">
        <f>IF(NOT(OR(
SUMPRODUCT(--ISNUMBER(SEARCH('Chapter 2 (Generated)'!$B$3:$V$3,INDEX(MyData,D5326, E5326+1))))&gt;0,
SUMPRODUCT(--ISNUMBER(SEARCH('Chapter 2 (Generated)'!$B$4:$V$4,INDEX(MyData,D5326, E5326+1))))&gt;0)),
"        " &amp; INDEX(MyData,D5326, E5326+1),
"    " &amp; INDEX(MyData,D5326, E5326+1))</f>
        <v xml:space="preserve">        -1,//300 </v>
      </c>
    </row>
    <row r="5327" spans="4:7" x14ac:dyDescent="0.2">
      <c r="D5327" s="20">
        <f t="shared" si="83"/>
        <v>304</v>
      </c>
      <c r="E5327" s="20">
        <f>MIN(IF(MOD(ROWS($A$2:A5327),$A$2)=0,E5326+1, E5326), $B$2-1)</f>
        <v>6</v>
      </c>
      <c r="G5327" s="2" t="str">
        <f>IF(NOT(OR(
SUMPRODUCT(--ISNUMBER(SEARCH('Chapter 2 (Generated)'!$B$3:$V$3,INDEX(MyData,D5327, E5327+1))))&gt;0,
SUMPRODUCT(--ISNUMBER(SEARCH('Chapter 2 (Generated)'!$B$4:$V$4,INDEX(MyData,D5327, E5327+1))))&gt;0)),
"        " &amp; INDEX(MyData,D5327, E5327+1),
"    " &amp; INDEX(MyData,D5327, E5327+1))</f>
        <v xml:space="preserve">        -1,</v>
      </c>
    </row>
    <row r="5328" spans="4:7" x14ac:dyDescent="0.2">
      <c r="D5328" s="20">
        <f t="shared" si="83"/>
        <v>305</v>
      </c>
      <c r="E5328" s="20">
        <f>MIN(IF(MOD(ROWS($A$2:A5328),$A$2)=0,E5327+1, E5327), $B$2-1)</f>
        <v>6</v>
      </c>
      <c r="G5328" s="2" t="str">
        <f>IF(NOT(OR(
SUMPRODUCT(--ISNUMBER(SEARCH('Chapter 2 (Generated)'!$B$3:$V$3,INDEX(MyData,D5328, E5328+1))))&gt;0,
SUMPRODUCT(--ISNUMBER(SEARCH('Chapter 2 (Generated)'!$B$4:$V$4,INDEX(MyData,D5328, E5328+1))))&gt;0)),
"        " &amp; INDEX(MyData,D5328, E5328+1),
"    " &amp; INDEX(MyData,D5328, E5328+1))</f>
        <v xml:space="preserve">        -1,</v>
      </c>
    </row>
    <row r="5329" spans="4:7" x14ac:dyDescent="0.2">
      <c r="D5329" s="20">
        <f t="shared" si="83"/>
        <v>306</v>
      </c>
      <c r="E5329" s="20">
        <f>MIN(IF(MOD(ROWS($A$2:A5329),$A$2)=0,E5328+1, E5328), $B$2-1)</f>
        <v>6</v>
      </c>
      <c r="G5329" s="2" t="str">
        <f>IF(NOT(OR(
SUMPRODUCT(--ISNUMBER(SEARCH('Chapter 2 (Generated)'!$B$3:$V$3,INDEX(MyData,D5329, E5329+1))))&gt;0,
SUMPRODUCT(--ISNUMBER(SEARCH('Chapter 2 (Generated)'!$B$4:$V$4,INDEX(MyData,D5329, E5329+1))))&gt;0)),
"        " &amp; INDEX(MyData,D5329, E5329+1),
"    " &amp; INDEX(MyData,D5329, E5329+1))</f>
        <v xml:space="preserve">        -2,</v>
      </c>
    </row>
    <row r="5330" spans="4:7" x14ac:dyDescent="0.2">
      <c r="D5330" s="20">
        <f t="shared" si="83"/>
        <v>307</v>
      </c>
      <c r="E5330" s="20">
        <f>MIN(IF(MOD(ROWS($A$2:A5330),$A$2)=0,E5329+1, E5329), $B$2-1)</f>
        <v>6</v>
      </c>
      <c r="G5330" s="2" t="str">
        <f>IF(NOT(OR(
SUMPRODUCT(--ISNUMBER(SEARCH('Chapter 2 (Generated)'!$B$3:$V$3,INDEX(MyData,D5330, E5330+1))))&gt;0,
SUMPRODUCT(--ISNUMBER(SEARCH('Chapter 2 (Generated)'!$B$4:$V$4,INDEX(MyData,D5330, E5330+1))))&gt;0)),
"        " &amp; INDEX(MyData,D5330, E5330+1),
"    " &amp; INDEX(MyData,D5330, E5330+1))</f>
        <v xml:space="preserve">        -1,</v>
      </c>
    </row>
    <row r="5331" spans="4:7" x14ac:dyDescent="0.2">
      <c r="D5331" s="20">
        <f t="shared" si="83"/>
        <v>308</v>
      </c>
      <c r="E5331" s="20">
        <f>MIN(IF(MOD(ROWS($A$2:A5331),$A$2)=0,E5330+1, E5330), $B$2-1)</f>
        <v>6</v>
      </c>
      <c r="G5331" s="2" t="str">
        <f>IF(NOT(OR(
SUMPRODUCT(--ISNUMBER(SEARCH('Chapter 2 (Generated)'!$B$3:$V$3,INDEX(MyData,D5331, E5331+1))))&gt;0,
SUMPRODUCT(--ISNUMBER(SEARCH('Chapter 2 (Generated)'!$B$4:$V$4,INDEX(MyData,D5331, E5331+1))))&gt;0)),
"        " &amp; INDEX(MyData,D5331, E5331+1),
"    " &amp; INDEX(MyData,D5331, E5331+1))</f>
        <v xml:space="preserve">        -1,//305 </v>
      </c>
    </row>
    <row r="5332" spans="4:7" x14ac:dyDescent="0.2">
      <c r="D5332" s="20">
        <f t="shared" si="83"/>
        <v>309</v>
      </c>
      <c r="E5332" s="20">
        <f>MIN(IF(MOD(ROWS($A$2:A5332),$A$2)=0,E5331+1, E5331), $B$2-1)</f>
        <v>6</v>
      </c>
      <c r="G5332" s="2" t="str">
        <f>IF(NOT(OR(
SUMPRODUCT(--ISNUMBER(SEARCH('Chapter 2 (Generated)'!$B$3:$V$3,INDEX(MyData,D5332, E5332+1))))&gt;0,
SUMPRODUCT(--ISNUMBER(SEARCH('Chapter 2 (Generated)'!$B$4:$V$4,INDEX(MyData,D5332, E5332+1))))&gt;0)),
"        " &amp; INDEX(MyData,D5332, E5332+1),
"    " &amp; INDEX(MyData,D5332, E5332+1))</f>
        <v xml:space="preserve">        -1,</v>
      </c>
    </row>
    <row r="5333" spans="4:7" x14ac:dyDescent="0.2">
      <c r="D5333" s="20">
        <f t="shared" si="83"/>
        <v>310</v>
      </c>
      <c r="E5333" s="20">
        <f>MIN(IF(MOD(ROWS($A$2:A5333),$A$2)=0,E5332+1, E5332), $B$2-1)</f>
        <v>6</v>
      </c>
      <c r="G5333" s="2" t="str">
        <f>IF(NOT(OR(
SUMPRODUCT(--ISNUMBER(SEARCH('Chapter 2 (Generated)'!$B$3:$V$3,INDEX(MyData,D5333, E5333+1))))&gt;0,
SUMPRODUCT(--ISNUMBER(SEARCH('Chapter 2 (Generated)'!$B$4:$V$4,INDEX(MyData,D5333, E5333+1))))&gt;0)),
"        " &amp; INDEX(MyData,D5333, E5333+1),
"    " &amp; INDEX(MyData,D5333, E5333+1))</f>
        <v xml:space="preserve">        -1,</v>
      </c>
    </row>
    <row r="5334" spans="4:7" x14ac:dyDescent="0.2">
      <c r="D5334" s="20">
        <f t="shared" si="83"/>
        <v>311</v>
      </c>
      <c r="E5334" s="20">
        <f>MIN(IF(MOD(ROWS($A$2:A5334),$A$2)=0,E5333+1, E5333), $B$2-1)</f>
        <v>6</v>
      </c>
      <c r="G5334" s="2" t="str">
        <f>IF(NOT(OR(
SUMPRODUCT(--ISNUMBER(SEARCH('Chapter 2 (Generated)'!$B$3:$V$3,INDEX(MyData,D5334, E5334+1))))&gt;0,
SUMPRODUCT(--ISNUMBER(SEARCH('Chapter 2 (Generated)'!$B$4:$V$4,INDEX(MyData,D5334, E5334+1))))&gt;0)),
"        " &amp; INDEX(MyData,D5334, E5334+1),
"    " &amp; INDEX(MyData,D5334, E5334+1))</f>
        <v xml:space="preserve">        -1,</v>
      </c>
    </row>
    <row r="5335" spans="4:7" x14ac:dyDescent="0.2">
      <c r="D5335" s="20">
        <f t="shared" si="83"/>
        <v>312</v>
      </c>
      <c r="E5335" s="20">
        <f>MIN(IF(MOD(ROWS($A$2:A5335),$A$2)=0,E5334+1, E5334), $B$2-1)</f>
        <v>6</v>
      </c>
      <c r="G5335" s="2" t="str">
        <f>IF(NOT(OR(
SUMPRODUCT(--ISNUMBER(SEARCH('Chapter 2 (Generated)'!$B$3:$V$3,INDEX(MyData,D5335, E5335+1))))&gt;0,
SUMPRODUCT(--ISNUMBER(SEARCH('Chapter 2 (Generated)'!$B$4:$V$4,INDEX(MyData,D5335, E5335+1))))&gt;0)),
"        " &amp; INDEX(MyData,D5335, E5335+1),
"    " &amp; INDEX(MyData,D5335, E5335+1))</f>
        <v xml:space="preserve">        -1,</v>
      </c>
    </row>
    <row r="5336" spans="4:7" x14ac:dyDescent="0.2">
      <c r="D5336" s="20">
        <f t="shared" si="83"/>
        <v>313</v>
      </c>
      <c r="E5336" s="20">
        <f>MIN(IF(MOD(ROWS($A$2:A5336),$A$2)=0,E5335+1, E5335), $B$2-1)</f>
        <v>6</v>
      </c>
      <c r="G5336" s="2" t="str">
        <f>IF(NOT(OR(
SUMPRODUCT(--ISNUMBER(SEARCH('Chapter 2 (Generated)'!$B$3:$V$3,INDEX(MyData,D5336, E5336+1))))&gt;0,
SUMPRODUCT(--ISNUMBER(SEARCH('Chapter 2 (Generated)'!$B$4:$V$4,INDEX(MyData,D5336, E5336+1))))&gt;0)),
"        " &amp; INDEX(MyData,D5336, E5336+1),
"    " &amp; INDEX(MyData,D5336, E5336+1))</f>
        <v xml:space="preserve">        -1,//310 </v>
      </c>
    </row>
    <row r="5337" spans="4:7" x14ac:dyDescent="0.2">
      <c r="D5337" s="20">
        <f t="shared" si="83"/>
        <v>314</v>
      </c>
      <c r="E5337" s="20">
        <f>MIN(IF(MOD(ROWS($A$2:A5337),$A$2)=0,E5336+1, E5336), $B$2-1)</f>
        <v>6</v>
      </c>
      <c r="G5337" s="2" t="str">
        <f>IF(NOT(OR(
SUMPRODUCT(--ISNUMBER(SEARCH('Chapter 2 (Generated)'!$B$3:$V$3,INDEX(MyData,D5337, E5337+1))))&gt;0,
SUMPRODUCT(--ISNUMBER(SEARCH('Chapter 2 (Generated)'!$B$4:$V$4,INDEX(MyData,D5337, E5337+1))))&gt;0)),
"        " &amp; INDEX(MyData,D5337, E5337+1),
"    " &amp; INDEX(MyData,D5337, E5337+1))</f>
        <v xml:space="preserve">        -5,</v>
      </c>
    </row>
    <row r="5338" spans="4:7" x14ac:dyDescent="0.2">
      <c r="D5338" s="20">
        <f t="shared" si="83"/>
        <v>315</v>
      </c>
      <c r="E5338" s="20">
        <f>MIN(IF(MOD(ROWS($A$2:A5338),$A$2)=0,E5337+1, E5337), $B$2-1)</f>
        <v>6</v>
      </c>
      <c r="G5338" s="2" t="str">
        <f>IF(NOT(OR(
SUMPRODUCT(--ISNUMBER(SEARCH('Chapter 2 (Generated)'!$B$3:$V$3,INDEX(MyData,D5338, E5338+1))))&gt;0,
SUMPRODUCT(--ISNUMBER(SEARCH('Chapter 2 (Generated)'!$B$4:$V$4,INDEX(MyData,D5338, E5338+1))))&gt;0)),
"        " &amp; INDEX(MyData,D5338, E5338+1),
"    " &amp; INDEX(MyData,D5338, E5338+1))</f>
        <v xml:space="preserve">        316,</v>
      </c>
    </row>
    <row r="5339" spans="4:7" x14ac:dyDescent="0.2">
      <c r="D5339" s="20">
        <f t="shared" si="83"/>
        <v>316</v>
      </c>
      <c r="E5339" s="20">
        <f>MIN(IF(MOD(ROWS($A$2:A5339),$A$2)=0,E5338+1, E5338), $B$2-1)</f>
        <v>6</v>
      </c>
      <c r="G5339" s="2" t="str">
        <f>IF(NOT(OR(
SUMPRODUCT(--ISNUMBER(SEARCH('Chapter 2 (Generated)'!$B$3:$V$3,INDEX(MyData,D5339, E5339+1))))&gt;0,
SUMPRODUCT(--ISNUMBER(SEARCH('Chapter 2 (Generated)'!$B$4:$V$4,INDEX(MyData,D5339, E5339+1))))&gt;0)),
"        " &amp; INDEX(MyData,D5339, E5339+1),
"    " &amp; INDEX(MyData,D5339, E5339+1))</f>
        <v xml:space="preserve">        316,</v>
      </c>
    </row>
    <row r="5340" spans="4:7" x14ac:dyDescent="0.2">
      <c r="D5340" s="20">
        <f t="shared" si="83"/>
        <v>317</v>
      </c>
      <c r="E5340" s="20">
        <f>MIN(IF(MOD(ROWS($A$2:A5340),$A$2)=0,E5339+1, E5339), $B$2-1)</f>
        <v>6</v>
      </c>
      <c r="G5340" s="2" t="str">
        <f>IF(NOT(OR(
SUMPRODUCT(--ISNUMBER(SEARCH('Chapter 2 (Generated)'!$B$3:$V$3,INDEX(MyData,D5340, E5340+1))))&gt;0,
SUMPRODUCT(--ISNUMBER(SEARCH('Chapter 2 (Generated)'!$B$4:$V$4,INDEX(MyData,D5340, E5340+1))))&gt;0)),
"        " &amp; INDEX(MyData,D5340, E5340+1),
"    " &amp; INDEX(MyData,D5340, E5340+1))</f>
        <v xml:space="preserve">        -1,</v>
      </c>
    </row>
    <row r="5341" spans="4:7" x14ac:dyDescent="0.2">
      <c r="D5341" s="20">
        <f t="shared" si="83"/>
        <v>318</v>
      </c>
      <c r="E5341" s="20">
        <f>MIN(IF(MOD(ROWS($A$2:A5341),$A$2)=0,E5340+1, E5340), $B$2-1)</f>
        <v>6</v>
      </c>
      <c r="G5341" s="2" t="str">
        <f>IF(NOT(OR(
SUMPRODUCT(--ISNUMBER(SEARCH('Chapter 2 (Generated)'!$B$3:$V$3,INDEX(MyData,D5341, E5341+1))))&gt;0,
SUMPRODUCT(--ISNUMBER(SEARCH('Chapter 2 (Generated)'!$B$4:$V$4,INDEX(MyData,D5341, E5341+1))))&gt;0)),
"        " &amp; INDEX(MyData,D5341, E5341+1),
"    " &amp; INDEX(MyData,D5341, E5341+1))</f>
        <v xml:space="preserve">        316,//315 </v>
      </c>
    </row>
    <row r="5342" spans="4:7" x14ac:dyDescent="0.2">
      <c r="D5342" s="20">
        <f t="shared" si="83"/>
        <v>319</v>
      </c>
      <c r="E5342" s="20">
        <f>MIN(IF(MOD(ROWS($A$2:A5342),$A$2)=0,E5341+1, E5341), $B$2-1)</f>
        <v>6</v>
      </c>
      <c r="G5342" s="2" t="str">
        <f>IF(NOT(OR(
SUMPRODUCT(--ISNUMBER(SEARCH('Chapter 2 (Generated)'!$B$3:$V$3,INDEX(MyData,D5342, E5342+1))))&gt;0,
SUMPRODUCT(--ISNUMBER(SEARCH('Chapter 2 (Generated)'!$B$4:$V$4,INDEX(MyData,D5342, E5342+1))))&gt;0)),
"        " &amp; INDEX(MyData,D5342, E5342+1),
"    " &amp; INDEX(MyData,D5342, E5342+1))</f>
        <v xml:space="preserve">        -1,</v>
      </c>
    </row>
    <row r="5343" spans="4:7" x14ac:dyDescent="0.2">
      <c r="D5343" s="20">
        <f t="shared" si="83"/>
        <v>320</v>
      </c>
      <c r="E5343" s="20">
        <f>MIN(IF(MOD(ROWS($A$2:A5343),$A$2)=0,E5342+1, E5342), $B$2-1)</f>
        <v>6</v>
      </c>
      <c r="G5343" s="2" t="str">
        <f>IF(NOT(OR(
SUMPRODUCT(--ISNUMBER(SEARCH('Chapter 2 (Generated)'!$B$3:$V$3,INDEX(MyData,D5343, E5343+1))))&gt;0,
SUMPRODUCT(--ISNUMBER(SEARCH('Chapter 2 (Generated)'!$B$4:$V$4,INDEX(MyData,D5343, E5343+1))))&gt;0)),
"        " &amp; INDEX(MyData,D5343, E5343+1),
"    " &amp; INDEX(MyData,D5343, E5343+1))</f>
        <v xml:space="preserve">        -1,</v>
      </c>
    </row>
    <row r="5344" spans="4:7" x14ac:dyDescent="0.2">
      <c r="D5344" s="20">
        <f t="shared" si="83"/>
        <v>321</v>
      </c>
      <c r="E5344" s="20">
        <f>MIN(IF(MOD(ROWS($A$2:A5344),$A$2)=0,E5343+1, E5343), $B$2-1)</f>
        <v>6</v>
      </c>
      <c r="G5344" s="2" t="str">
        <f>IF(NOT(OR(
SUMPRODUCT(--ISNUMBER(SEARCH('Chapter 2 (Generated)'!$B$3:$V$3,INDEX(MyData,D5344, E5344+1))))&gt;0,
SUMPRODUCT(--ISNUMBER(SEARCH('Chapter 2 (Generated)'!$B$4:$V$4,INDEX(MyData,D5344, E5344+1))))&gt;0)),
"        " &amp; INDEX(MyData,D5344, E5344+1),
"    " &amp; INDEX(MyData,D5344, E5344+1))</f>
        <v xml:space="preserve">        -5,</v>
      </c>
    </row>
    <row r="5345" spans="4:7" x14ac:dyDescent="0.2">
      <c r="D5345" s="20">
        <f t="shared" si="83"/>
        <v>322</v>
      </c>
      <c r="E5345" s="20">
        <f>MIN(IF(MOD(ROWS($A$2:A5345),$A$2)=0,E5344+1, E5344), $B$2-1)</f>
        <v>6</v>
      </c>
      <c r="G5345" s="2" t="str">
        <f>IF(NOT(OR(
SUMPRODUCT(--ISNUMBER(SEARCH('Chapter 2 (Generated)'!$B$3:$V$3,INDEX(MyData,D5345, E5345+1))))&gt;0,
SUMPRODUCT(--ISNUMBER(SEARCH('Chapter 2 (Generated)'!$B$4:$V$4,INDEX(MyData,D5345, E5345+1))))&gt;0)),
"        " &amp; INDEX(MyData,D5345, E5345+1),
"    " &amp; INDEX(MyData,D5345, E5345+1))</f>
        <v xml:space="preserve">        -1,</v>
      </c>
    </row>
    <row r="5346" spans="4:7" x14ac:dyDescent="0.2">
      <c r="D5346" s="20">
        <f t="shared" si="83"/>
        <v>323</v>
      </c>
      <c r="E5346" s="20">
        <f>MIN(IF(MOD(ROWS($A$2:A5346),$A$2)=0,E5345+1, E5345), $B$2-1)</f>
        <v>6</v>
      </c>
      <c r="G5346" s="2" t="str">
        <f>IF(NOT(OR(
SUMPRODUCT(--ISNUMBER(SEARCH('Chapter 2 (Generated)'!$B$3:$V$3,INDEX(MyData,D5346, E5346+1))))&gt;0,
SUMPRODUCT(--ISNUMBER(SEARCH('Chapter 2 (Generated)'!$B$4:$V$4,INDEX(MyData,D5346, E5346+1))))&gt;0)),
"        " &amp; INDEX(MyData,D5346, E5346+1),
"    " &amp; INDEX(MyData,D5346, E5346+1))</f>
        <v xml:space="preserve">        -1,//320 </v>
      </c>
    </row>
    <row r="5347" spans="4:7" x14ac:dyDescent="0.2">
      <c r="D5347" s="20">
        <f t="shared" si="83"/>
        <v>324</v>
      </c>
      <c r="E5347" s="20">
        <f>MIN(IF(MOD(ROWS($A$2:A5347),$A$2)=0,E5346+1, E5346), $B$2-1)</f>
        <v>6</v>
      </c>
      <c r="G5347" s="2" t="str">
        <f>IF(NOT(OR(
SUMPRODUCT(--ISNUMBER(SEARCH('Chapter 2 (Generated)'!$B$3:$V$3,INDEX(MyData,D5347, E5347+1))))&gt;0,
SUMPRODUCT(--ISNUMBER(SEARCH('Chapter 2 (Generated)'!$B$4:$V$4,INDEX(MyData,D5347, E5347+1))))&gt;0)),
"        " &amp; INDEX(MyData,D5347, E5347+1),
"    " &amp; INDEX(MyData,D5347, E5347+1))</f>
        <v xml:space="preserve">        -1,</v>
      </c>
    </row>
    <row r="5348" spans="4:7" x14ac:dyDescent="0.2">
      <c r="D5348" s="20">
        <f t="shared" si="83"/>
        <v>325</v>
      </c>
      <c r="E5348" s="20">
        <f>MIN(IF(MOD(ROWS($A$2:A5348),$A$2)=0,E5347+1, E5347), $B$2-1)</f>
        <v>6</v>
      </c>
      <c r="G5348" s="2" t="str">
        <f>IF(NOT(OR(
SUMPRODUCT(--ISNUMBER(SEARCH('Chapter 2 (Generated)'!$B$3:$V$3,INDEX(MyData,D5348, E5348+1))))&gt;0,
SUMPRODUCT(--ISNUMBER(SEARCH('Chapter 2 (Generated)'!$B$4:$V$4,INDEX(MyData,D5348, E5348+1))))&gt;0)),
"        " &amp; INDEX(MyData,D5348, E5348+1),
"    " &amp; INDEX(MyData,D5348, E5348+1))</f>
        <v xml:space="preserve">        326,</v>
      </c>
    </row>
    <row r="5349" spans="4:7" x14ac:dyDescent="0.2">
      <c r="D5349" s="20">
        <f t="shared" si="83"/>
        <v>326</v>
      </c>
      <c r="E5349" s="20">
        <f>MIN(IF(MOD(ROWS($A$2:A5349),$A$2)=0,E5348+1, E5348), $B$2-1)</f>
        <v>6</v>
      </c>
      <c r="G5349" s="2" t="str">
        <f>IF(NOT(OR(
SUMPRODUCT(--ISNUMBER(SEARCH('Chapter 2 (Generated)'!$B$3:$V$3,INDEX(MyData,D5349, E5349+1))))&gt;0,
SUMPRODUCT(--ISNUMBER(SEARCH('Chapter 2 (Generated)'!$B$4:$V$4,INDEX(MyData,D5349, E5349+1))))&gt;0)),
"        " &amp; INDEX(MyData,D5349, E5349+1),
"    " &amp; INDEX(MyData,D5349, E5349+1))</f>
        <v xml:space="preserve">        -1,</v>
      </c>
    </row>
    <row r="5350" spans="4:7" x14ac:dyDescent="0.2">
      <c r="D5350" s="20">
        <f t="shared" si="83"/>
        <v>327</v>
      </c>
      <c r="E5350" s="20">
        <f>MIN(IF(MOD(ROWS($A$2:A5350),$A$2)=0,E5349+1, E5349), $B$2-1)</f>
        <v>6</v>
      </c>
      <c r="G5350" s="2" t="str">
        <f>IF(NOT(OR(
SUMPRODUCT(--ISNUMBER(SEARCH('Chapter 2 (Generated)'!$B$3:$V$3,INDEX(MyData,D5350, E5350+1))))&gt;0,
SUMPRODUCT(--ISNUMBER(SEARCH('Chapter 2 (Generated)'!$B$4:$V$4,INDEX(MyData,D5350, E5350+1))))&gt;0)),
"        " &amp; INDEX(MyData,D5350, E5350+1),
"    " &amp; INDEX(MyData,D5350, E5350+1))</f>
        <v xml:space="preserve">        -1,</v>
      </c>
    </row>
    <row r="5351" spans="4:7" x14ac:dyDescent="0.2">
      <c r="D5351" s="20">
        <f t="shared" si="83"/>
        <v>328</v>
      </c>
      <c r="E5351" s="20">
        <f>MIN(IF(MOD(ROWS($A$2:A5351),$A$2)=0,E5350+1, E5350), $B$2-1)</f>
        <v>6</v>
      </c>
      <c r="G5351" s="2" t="str">
        <f>IF(NOT(OR(
SUMPRODUCT(--ISNUMBER(SEARCH('Chapter 2 (Generated)'!$B$3:$V$3,INDEX(MyData,D5351, E5351+1))))&gt;0,
SUMPRODUCT(--ISNUMBER(SEARCH('Chapter 2 (Generated)'!$B$4:$V$4,INDEX(MyData,D5351, E5351+1))))&gt;0)),
"        " &amp; INDEX(MyData,D5351, E5351+1),
"    " &amp; INDEX(MyData,D5351, E5351+1))</f>
        <v xml:space="preserve">        326,//325 </v>
      </c>
    </row>
    <row r="5352" spans="4:7" x14ac:dyDescent="0.2">
      <c r="D5352" s="20">
        <f t="shared" si="83"/>
        <v>329</v>
      </c>
      <c r="E5352" s="20">
        <f>MIN(IF(MOD(ROWS($A$2:A5352),$A$2)=0,E5351+1, E5351), $B$2-1)</f>
        <v>6</v>
      </c>
      <c r="G5352" s="2" t="str">
        <f>IF(NOT(OR(
SUMPRODUCT(--ISNUMBER(SEARCH('Chapter 2 (Generated)'!$B$3:$V$3,INDEX(MyData,D5352, E5352+1))))&gt;0,
SUMPRODUCT(--ISNUMBER(SEARCH('Chapter 2 (Generated)'!$B$4:$V$4,INDEX(MyData,D5352, E5352+1))))&gt;0)),
"        " &amp; INDEX(MyData,D5352, E5352+1),
"    " &amp; INDEX(MyData,D5352, E5352+1))</f>
        <v xml:space="preserve">        -1,</v>
      </c>
    </row>
    <row r="5353" spans="4:7" x14ac:dyDescent="0.2">
      <c r="D5353" s="20">
        <f t="shared" si="83"/>
        <v>330</v>
      </c>
      <c r="E5353" s="20">
        <f>MIN(IF(MOD(ROWS($A$2:A5353),$A$2)=0,E5352+1, E5352), $B$2-1)</f>
        <v>6</v>
      </c>
      <c r="G5353" s="2" t="str">
        <f>IF(NOT(OR(
SUMPRODUCT(--ISNUMBER(SEARCH('Chapter 2 (Generated)'!$B$3:$V$3,INDEX(MyData,D5353, E5353+1))))&gt;0,
SUMPRODUCT(--ISNUMBER(SEARCH('Chapter 2 (Generated)'!$B$4:$V$4,INDEX(MyData,D5353, E5353+1))))&gt;0)),
"        " &amp; INDEX(MyData,D5353, E5353+1),
"    " &amp; INDEX(MyData,D5353, E5353+1))</f>
        <v xml:space="preserve">        -2,</v>
      </c>
    </row>
    <row r="5354" spans="4:7" x14ac:dyDescent="0.2">
      <c r="D5354" s="20">
        <f t="shared" si="83"/>
        <v>331</v>
      </c>
      <c r="E5354" s="20">
        <f>MIN(IF(MOD(ROWS($A$2:A5354),$A$2)=0,E5353+1, E5353), $B$2-1)</f>
        <v>6</v>
      </c>
      <c r="G5354" s="2" t="str">
        <f>IF(NOT(OR(
SUMPRODUCT(--ISNUMBER(SEARCH('Chapter 2 (Generated)'!$B$3:$V$3,INDEX(MyData,D5354, E5354+1))))&gt;0,
SUMPRODUCT(--ISNUMBER(SEARCH('Chapter 2 (Generated)'!$B$4:$V$4,INDEX(MyData,D5354, E5354+1))))&gt;0)),
"        " &amp; INDEX(MyData,D5354, E5354+1),
"    " &amp; INDEX(MyData,D5354, E5354+1))</f>
        <v xml:space="preserve">        -1,</v>
      </c>
    </row>
    <row r="5355" spans="4:7" x14ac:dyDescent="0.2">
      <c r="D5355" s="20">
        <f t="shared" si="83"/>
        <v>332</v>
      </c>
      <c r="E5355" s="20">
        <f>MIN(IF(MOD(ROWS($A$2:A5355),$A$2)=0,E5354+1, E5354), $B$2-1)</f>
        <v>6</v>
      </c>
      <c r="G5355" s="2" t="str">
        <f>IF(NOT(OR(
SUMPRODUCT(--ISNUMBER(SEARCH('Chapter 2 (Generated)'!$B$3:$V$3,INDEX(MyData,D5355, E5355+1))))&gt;0,
SUMPRODUCT(--ISNUMBER(SEARCH('Chapter 2 (Generated)'!$B$4:$V$4,INDEX(MyData,D5355, E5355+1))))&gt;0)),
"        " &amp; INDEX(MyData,D5355, E5355+1),
"    " &amp; INDEX(MyData,D5355, E5355+1))</f>
        <v xml:space="preserve">        -1,</v>
      </c>
    </row>
    <row r="5356" spans="4:7" x14ac:dyDescent="0.2">
      <c r="D5356" s="20">
        <f t="shared" si="83"/>
        <v>333</v>
      </c>
      <c r="E5356" s="20">
        <f>MIN(IF(MOD(ROWS($A$2:A5356),$A$2)=0,E5355+1, E5355), $B$2-1)</f>
        <v>6</v>
      </c>
      <c r="G5356" s="2" t="str">
        <f>IF(NOT(OR(
SUMPRODUCT(--ISNUMBER(SEARCH('Chapter 2 (Generated)'!$B$3:$V$3,INDEX(MyData,D5356, E5356+1))))&gt;0,
SUMPRODUCT(--ISNUMBER(SEARCH('Chapter 2 (Generated)'!$B$4:$V$4,INDEX(MyData,D5356, E5356+1))))&gt;0)),
"        " &amp; INDEX(MyData,D5356, E5356+1),
"    " &amp; INDEX(MyData,D5356, E5356+1))</f>
        <v xml:space="preserve">        -1,//330 </v>
      </c>
    </row>
    <row r="5357" spans="4:7" x14ac:dyDescent="0.2">
      <c r="D5357" s="20">
        <f t="shared" si="83"/>
        <v>334</v>
      </c>
      <c r="E5357" s="20">
        <f>MIN(IF(MOD(ROWS($A$2:A5357),$A$2)=0,E5356+1, E5356), $B$2-1)</f>
        <v>6</v>
      </c>
      <c r="G5357" s="2" t="str">
        <f>IF(NOT(OR(
SUMPRODUCT(--ISNUMBER(SEARCH('Chapter 2 (Generated)'!$B$3:$V$3,INDEX(MyData,D5357, E5357+1))))&gt;0,
SUMPRODUCT(--ISNUMBER(SEARCH('Chapter 2 (Generated)'!$B$4:$V$4,INDEX(MyData,D5357, E5357+1))))&gt;0)),
"        " &amp; INDEX(MyData,D5357, E5357+1),
"    " &amp; INDEX(MyData,D5357, E5357+1))</f>
        <v xml:space="preserve">        -1,</v>
      </c>
    </row>
    <row r="5358" spans="4:7" x14ac:dyDescent="0.2">
      <c r="D5358" s="20">
        <f t="shared" si="83"/>
        <v>335</v>
      </c>
      <c r="E5358" s="20">
        <f>MIN(IF(MOD(ROWS($A$2:A5358),$A$2)=0,E5357+1, E5357), $B$2-1)</f>
        <v>6</v>
      </c>
      <c r="G5358" s="2" t="str">
        <f>IF(NOT(OR(
SUMPRODUCT(--ISNUMBER(SEARCH('Chapter 2 (Generated)'!$B$3:$V$3,INDEX(MyData,D5358, E5358+1))))&gt;0,
SUMPRODUCT(--ISNUMBER(SEARCH('Chapter 2 (Generated)'!$B$4:$V$4,INDEX(MyData,D5358, E5358+1))))&gt;0)),
"        " &amp; INDEX(MyData,D5358, E5358+1),
"    " &amp; INDEX(MyData,D5358, E5358+1))</f>
        <v xml:space="preserve">        -1,</v>
      </c>
    </row>
    <row r="5359" spans="4:7" x14ac:dyDescent="0.2">
      <c r="D5359" s="20">
        <f t="shared" si="83"/>
        <v>336</v>
      </c>
      <c r="E5359" s="20">
        <f>MIN(IF(MOD(ROWS($A$2:A5359),$A$2)=0,E5358+1, E5358), $B$2-1)</f>
        <v>6</v>
      </c>
      <c r="G5359" s="2" t="str">
        <f>IF(NOT(OR(
SUMPRODUCT(--ISNUMBER(SEARCH('Chapter 2 (Generated)'!$B$3:$V$3,INDEX(MyData,D5359, E5359+1))))&gt;0,
SUMPRODUCT(--ISNUMBER(SEARCH('Chapter 2 (Generated)'!$B$4:$V$4,INDEX(MyData,D5359, E5359+1))))&gt;0)),
"        " &amp; INDEX(MyData,D5359, E5359+1),
"    " &amp; INDEX(MyData,D5359, E5359+1))</f>
        <v xml:space="preserve">        -1,</v>
      </c>
    </row>
    <row r="5360" spans="4:7" x14ac:dyDescent="0.2">
      <c r="D5360" s="20">
        <f t="shared" si="83"/>
        <v>337</v>
      </c>
      <c r="E5360" s="20">
        <f>MIN(IF(MOD(ROWS($A$2:A5360),$A$2)=0,E5359+1, E5359), $B$2-1)</f>
        <v>6</v>
      </c>
      <c r="G5360" s="2" t="str">
        <f>IF(NOT(OR(
SUMPRODUCT(--ISNUMBER(SEARCH('Chapter 2 (Generated)'!$B$3:$V$3,INDEX(MyData,D5360, E5360+1))))&gt;0,
SUMPRODUCT(--ISNUMBER(SEARCH('Chapter 2 (Generated)'!$B$4:$V$4,INDEX(MyData,D5360, E5360+1))))&gt;0)),
"        " &amp; INDEX(MyData,D5360, E5360+1),
"    " &amp; INDEX(MyData,D5360, E5360+1))</f>
        <v xml:space="preserve">        -1,</v>
      </c>
    </row>
    <row r="5361" spans="4:7" x14ac:dyDescent="0.2">
      <c r="D5361" s="20">
        <f t="shared" si="83"/>
        <v>338</v>
      </c>
      <c r="E5361" s="20">
        <f>MIN(IF(MOD(ROWS($A$2:A5361),$A$2)=0,E5360+1, E5360), $B$2-1)</f>
        <v>6</v>
      </c>
      <c r="G5361" s="2" t="str">
        <f>IF(NOT(OR(
SUMPRODUCT(--ISNUMBER(SEARCH('Chapter 2 (Generated)'!$B$3:$V$3,INDEX(MyData,D5361, E5361+1))))&gt;0,
SUMPRODUCT(--ISNUMBER(SEARCH('Chapter 2 (Generated)'!$B$4:$V$4,INDEX(MyData,D5361, E5361+1))))&gt;0)),
"        " &amp; INDEX(MyData,D5361, E5361+1),
"    " &amp; INDEX(MyData,D5361, E5361+1))</f>
        <v xml:space="preserve">        -1,//335 </v>
      </c>
    </row>
    <row r="5362" spans="4:7" x14ac:dyDescent="0.2">
      <c r="D5362" s="20">
        <f t="shared" si="83"/>
        <v>339</v>
      </c>
      <c r="E5362" s="20">
        <f>MIN(IF(MOD(ROWS($A$2:A5362),$A$2)=0,E5361+1, E5361), $B$2-1)</f>
        <v>6</v>
      </c>
      <c r="G5362" s="2" t="str">
        <f>IF(NOT(OR(
SUMPRODUCT(--ISNUMBER(SEARCH('Chapter 2 (Generated)'!$B$3:$V$3,INDEX(MyData,D5362, E5362+1))))&gt;0,
SUMPRODUCT(--ISNUMBER(SEARCH('Chapter 2 (Generated)'!$B$4:$V$4,INDEX(MyData,D5362, E5362+1))))&gt;0)),
"        " &amp; INDEX(MyData,D5362, E5362+1),
"    " &amp; INDEX(MyData,D5362, E5362+1))</f>
        <v xml:space="preserve">        -1,</v>
      </c>
    </row>
    <row r="5363" spans="4:7" x14ac:dyDescent="0.2">
      <c r="D5363" s="20">
        <f t="shared" si="83"/>
        <v>340</v>
      </c>
      <c r="E5363" s="20">
        <f>MIN(IF(MOD(ROWS($A$2:A5363),$A$2)=0,E5362+1, E5362), $B$2-1)</f>
        <v>6</v>
      </c>
      <c r="G5363" s="2" t="str">
        <f>IF(NOT(OR(
SUMPRODUCT(--ISNUMBER(SEARCH('Chapter 2 (Generated)'!$B$3:$V$3,INDEX(MyData,D5363, E5363+1))))&gt;0,
SUMPRODUCT(--ISNUMBER(SEARCH('Chapter 2 (Generated)'!$B$4:$V$4,INDEX(MyData,D5363, E5363+1))))&gt;0)),
"        " &amp; INDEX(MyData,D5363, E5363+1),
"    " &amp; INDEX(MyData,D5363, E5363+1))</f>
        <v xml:space="preserve">        -1,</v>
      </c>
    </row>
    <row r="5364" spans="4:7" x14ac:dyDescent="0.2">
      <c r="D5364" s="20">
        <f t="shared" si="83"/>
        <v>341</v>
      </c>
      <c r="E5364" s="20">
        <f>MIN(IF(MOD(ROWS($A$2:A5364),$A$2)=0,E5363+1, E5363), $B$2-1)</f>
        <v>6</v>
      </c>
      <c r="G5364" s="2" t="str">
        <f>IF(NOT(OR(
SUMPRODUCT(--ISNUMBER(SEARCH('Chapter 2 (Generated)'!$B$3:$V$3,INDEX(MyData,D5364, E5364+1))))&gt;0,
SUMPRODUCT(--ISNUMBER(SEARCH('Chapter 2 (Generated)'!$B$4:$V$4,INDEX(MyData,D5364, E5364+1))))&gt;0)),
"        " &amp; INDEX(MyData,D5364, E5364+1),
"    " &amp; INDEX(MyData,D5364, E5364+1))</f>
        <v xml:space="preserve">        -1,</v>
      </c>
    </row>
    <row r="5365" spans="4:7" x14ac:dyDescent="0.2">
      <c r="D5365" s="20">
        <f t="shared" si="83"/>
        <v>342</v>
      </c>
      <c r="E5365" s="20">
        <f>MIN(IF(MOD(ROWS($A$2:A5365),$A$2)=0,E5364+1, E5364), $B$2-1)</f>
        <v>6</v>
      </c>
      <c r="G5365" s="2" t="str">
        <f>IF(NOT(OR(
SUMPRODUCT(--ISNUMBER(SEARCH('Chapter 2 (Generated)'!$B$3:$V$3,INDEX(MyData,D5365, E5365+1))))&gt;0,
SUMPRODUCT(--ISNUMBER(SEARCH('Chapter 2 (Generated)'!$B$4:$V$4,INDEX(MyData,D5365, E5365+1))))&gt;0)),
"        " &amp; INDEX(MyData,D5365, E5365+1),
"    " &amp; INDEX(MyData,D5365, E5365+1))</f>
        <v xml:space="preserve">        -1,</v>
      </c>
    </row>
    <row r="5366" spans="4:7" x14ac:dyDescent="0.2">
      <c r="D5366" s="20">
        <f t="shared" si="83"/>
        <v>343</v>
      </c>
      <c r="E5366" s="20">
        <f>MIN(IF(MOD(ROWS($A$2:A5366),$A$2)=0,E5365+1, E5365), $B$2-1)</f>
        <v>6</v>
      </c>
      <c r="G5366" s="2" t="str">
        <f>IF(NOT(OR(
SUMPRODUCT(--ISNUMBER(SEARCH('Chapter 2 (Generated)'!$B$3:$V$3,INDEX(MyData,D5366, E5366+1))))&gt;0,
SUMPRODUCT(--ISNUMBER(SEARCH('Chapter 2 (Generated)'!$B$4:$V$4,INDEX(MyData,D5366, E5366+1))))&gt;0)),
"        " &amp; INDEX(MyData,D5366, E5366+1),
"    " &amp; INDEX(MyData,D5366, E5366+1))</f>
        <v xml:space="preserve">        -1,//340 </v>
      </c>
    </row>
    <row r="5367" spans="4:7" x14ac:dyDescent="0.2">
      <c r="D5367" s="20">
        <f t="shared" si="83"/>
        <v>344</v>
      </c>
      <c r="E5367" s="20">
        <f>MIN(IF(MOD(ROWS($A$2:A5367),$A$2)=0,E5366+1, E5366), $B$2-1)</f>
        <v>6</v>
      </c>
      <c r="G5367" s="2" t="str">
        <f>IF(NOT(OR(
SUMPRODUCT(--ISNUMBER(SEARCH('Chapter 2 (Generated)'!$B$3:$V$3,INDEX(MyData,D5367, E5367+1))))&gt;0,
SUMPRODUCT(--ISNUMBER(SEARCH('Chapter 2 (Generated)'!$B$4:$V$4,INDEX(MyData,D5367, E5367+1))))&gt;0)),
"        " &amp; INDEX(MyData,D5367, E5367+1),
"    " &amp; INDEX(MyData,D5367, E5367+1))</f>
        <v xml:space="preserve">        -1,</v>
      </c>
    </row>
    <row r="5368" spans="4:7" x14ac:dyDescent="0.2">
      <c r="D5368" s="20">
        <f t="shared" si="83"/>
        <v>345</v>
      </c>
      <c r="E5368" s="20">
        <f>MIN(IF(MOD(ROWS($A$2:A5368),$A$2)=0,E5367+1, E5367), $B$2-1)</f>
        <v>6</v>
      </c>
      <c r="G5368" s="2" t="str">
        <f>IF(NOT(OR(
SUMPRODUCT(--ISNUMBER(SEARCH('Chapter 2 (Generated)'!$B$3:$V$3,INDEX(MyData,D5368, E5368+1))))&gt;0,
SUMPRODUCT(--ISNUMBER(SEARCH('Chapter 2 (Generated)'!$B$4:$V$4,INDEX(MyData,D5368, E5368+1))))&gt;0)),
"        " &amp; INDEX(MyData,D5368, E5368+1),
"    " &amp; INDEX(MyData,D5368, E5368+1))</f>
        <v xml:space="preserve">        -1,</v>
      </c>
    </row>
    <row r="5369" spans="4:7" x14ac:dyDescent="0.2">
      <c r="D5369" s="20">
        <f t="shared" si="83"/>
        <v>346</v>
      </c>
      <c r="E5369" s="20">
        <f>MIN(IF(MOD(ROWS($A$2:A5369),$A$2)=0,E5368+1, E5368), $B$2-1)</f>
        <v>6</v>
      </c>
      <c r="G5369" s="2" t="str">
        <f>IF(NOT(OR(
SUMPRODUCT(--ISNUMBER(SEARCH('Chapter 2 (Generated)'!$B$3:$V$3,INDEX(MyData,D5369, E5369+1))))&gt;0,
SUMPRODUCT(--ISNUMBER(SEARCH('Chapter 2 (Generated)'!$B$4:$V$4,INDEX(MyData,D5369, E5369+1))))&gt;0)),
"        " &amp; INDEX(MyData,D5369, E5369+1),
"    " &amp; INDEX(MyData,D5369, E5369+1))</f>
        <v xml:space="preserve">        -1,</v>
      </c>
    </row>
    <row r="5370" spans="4:7" x14ac:dyDescent="0.2">
      <c r="D5370" s="20">
        <f t="shared" si="83"/>
        <v>347</v>
      </c>
      <c r="E5370" s="20">
        <f>MIN(IF(MOD(ROWS($A$2:A5370),$A$2)=0,E5369+1, E5369), $B$2-1)</f>
        <v>6</v>
      </c>
      <c r="G5370" s="2" t="str">
        <f>IF(NOT(OR(
SUMPRODUCT(--ISNUMBER(SEARCH('Chapter 2 (Generated)'!$B$3:$V$3,INDEX(MyData,D5370, E5370+1))))&gt;0,
SUMPRODUCT(--ISNUMBER(SEARCH('Chapter 2 (Generated)'!$B$4:$V$4,INDEX(MyData,D5370, E5370+1))))&gt;0)),
"        " &amp; INDEX(MyData,D5370, E5370+1),
"    " &amp; INDEX(MyData,D5370, E5370+1))</f>
        <v xml:space="preserve">        -1,</v>
      </c>
    </row>
    <row r="5371" spans="4:7" x14ac:dyDescent="0.2">
      <c r="D5371" s="20">
        <f t="shared" si="83"/>
        <v>348</v>
      </c>
      <c r="E5371" s="20">
        <f>MIN(IF(MOD(ROWS($A$2:A5371),$A$2)=0,E5370+1, E5370), $B$2-1)</f>
        <v>6</v>
      </c>
      <c r="G5371" s="2" t="str">
        <f>IF(NOT(OR(
SUMPRODUCT(--ISNUMBER(SEARCH('Chapter 2 (Generated)'!$B$3:$V$3,INDEX(MyData,D5371, E5371+1))))&gt;0,
SUMPRODUCT(--ISNUMBER(SEARCH('Chapter 2 (Generated)'!$B$4:$V$4,INDEX(MyData,D5371, E5371+1))))&gt;0)),
"        " &amp; INDEX(MyData,D5371, E5371+1),
"    " &amp; INDEX(MyData,D5371, E5371+1))</f>
        <v xml:space="preserve">        -1,//345 </v>
      </c>
    </row>
    <row r="5372" spans="4:7" x14ac:dyDescent="0.2">
      <c r="D5372" s="20">
        <f t="shared" si="83"/>
        <v>349</v>
      </c>
      <c r="E5372" s="20">
        <f>MIN(IF(MOD(ROWS($A$2:A5372),$A$2)=0,E5371+1, E5371), $B$2-1)</f>
        <v>6</v>
      </c>
      <c r="G5372" s="2" t="str">
        <f>IF(NOT(OR(
SUMPRODUCT(--ISNUMBER(SEARCH('Chapter 2 (Generated)'!$B$3:$V$3,INDEX(MyData,D5372, E5372+1))))&gt;0,
SUMPRODUCT(--ISNUMBER(SEARCH('Chapter 2 (Generated)'!$B$4:$V$4,INDEX(MyData,D5372, E5372+1))))&gt;0)),
"        " &amp; INDEX(MyData,D5372, E5372+1),
"    " &amp; INDEX(MyData,D5372, E5372+1))</f>
        <v xml:space="preserve">        -5,</v>
      </c>
    </row>
    <row r="5373" spans="4:7" x14ac:dyDescent="0.2">
      <c r="D5373" s="20">
        <f t="shared" si="83"/>
        <v>350</v>
      </c>
      <c r="E5373" s="20">
        <f>MIN(IF(MOD(ROWS($A$2:A5373),$A$2)=0,E5372+1, E5372), $B$2-1)</f>
        <v>6</v>
      </c>
      <c r="G5373" s="2" t="str">
        <f>IF(NOT(OR(
SUMPRODUCT(--ISNUMBER(SEARCH('Chapter 2 (Generated)'!$B$3:$V$3,INDEX(MyData,D5373, E5373+1))))&gt;0,
SUMPRODUCT(--ISNUMBER(SEARCH('Chapter 2 (Generated)'!$B$4:$V$4,INDEX(MyData,D5373, E5373+1))))&gt;0)),
"        " &amp; INDEX(MyData,D5373, E5373+1),
"    " &amp; INDEX(MyData,D5373, E5373+1))</f>
        <v xml:space="preserve">        -1,</v>
      </c>
    </row>
    <row r="5374" spans="4:7" x14ac:dyDescent="0.2">
      <c r="D5374" s="20">
        <f t="shared" si="83"/>
        <v>351</v>
      </c>
      <c r="E5374" s="20">
        <f>MIN(IF(MOD(ROWS($A$2:A5374),$A$2)=0,E5373+1, E5373), $B$2-1)</f>
        <v>6</v>
      </c>
      <c r="G5374" s="2" t="str">
        <f>IF(NOT(OR(
SUMPRODUCT(--ISNUMBER(SEARCH('Chapter 2 (Generated)'!$B$3:$V$3,INDEX(MyData,D5374, E5374+1))))&gt;0,
SUMPRODUCT(--ISNUMBER(SEARCH('Chapter 2 (Generated)'!$B$4:$V$4,INDEX(MyData,D5374, E5374+1))))&gt;0)),
"        " &amp; INDEX(MyData,D5374, E5374+1),
"    " &amp; INDEX(MyData,D5374, E5374+1))</f>
        <v xml:space="preserve">        -1,</v>
      </c>
    </row>
    <row r="5375" spans="4:7" x14ac:dyDescent="0.2">
      <c r="D5375" s="20">
        <f t="shared" si="83"/>
        <v>352</v>
      </c>
      <c r="E5375" s="20">
        <f>MIN(IF(MOD(ROWS($A$2:A5375),$A$2)=0,E5374+1, E5374), $B$2-1)</f>
        <v>6</v>
      </c>
      <c r="G5375" s="2" t="str">
        <f>IF(NOT(OR(
SUMPRODUCT(--ISNUMBER(SEARCH('Chapter 2 (Generated)'!$B$3:$V$3,INDEX(MyData,D5375, E5375+1))))&gt;0,
SUMPRODUCT(--ISNUMBER(SEARCH('Chapter 2 (Generated)'!$B$4:$V$4,INDEX(MyData,D5375, E5375+1))))&gt;0)),
"        " &amp; INDEX(MyData,D5375, E5375+1),
"    " &amp; INDEX(MyData,D5375, E5375+1))</f>
        <v xml:space="preserve">        -1,</v>
      </c>
    </row>
    <row r="5376" spans="4:7" x14ac:dyDescent="0.2">
      <c r="D5376" s="20">
        <f t="shared" si="83"/>
        <v>353</v>
      </c>
      <c r="E5376" s="20">
        <f>MIN(IF(MOD(ROWS($A$2:A5376),$A$2)=0,E5375+1, E5375), $B$2-1)</f>
        <v>6</v>
      </c>
      <c r="G5376" s="2" t="str">
        <f>IF(NOT(OR(
SUMPRODUCT(--ISNUMBER(SEARCH('Chapter 2 (Generated)'!$B$3:$V$3,INDEX(MyData,D5376, E5376+1))))&gt;0,
SUMPRODUCT(--ISNUMBER(SEARCH('Chapter 2 (Generated)'!$B$4:$V$4,INDEX(MyData,D5376, E5376+1))))&gt;0)),
"        " &amp; INDEX(MyData,D5376, E5376+1),
"    " &amp; INDEX(MyData,D5376, E5376+1))</f>
        <v xml:space="preserve">        -1,//350 </v>
      </c>
    </row>
    <row r="5377" spans="4:7" x14ac:dyDescent="0.2">
      <c r="D5377" s="20">
        <f t="shared" si="83"/>
        <v>354</v>
      </c>
      <c r="E5377" s="20">
        <f>MIN(IF(MOD(ROWS($A$2:A5377),$A$2)=0,E5376+1, E5376), $B$2-1)</f>
        <v>6</v>
      </c>
      <c r="G5377" s="2" t="str">
        <f>IF(NOT(OR(
SUMPRODUCT(--ISNUMBER(SEARCH('Chapter 2 (Generated)'!$B$3:$V$3,INDEX(MyData,D5377, E5377+1))))&gt;0,
SUMPRODUCT(--ISNUMBER(SEARCH('Chapter 2 (Generated)'!$B$4:$V$4,INDEX(MyData,D5377, E5377+1))))&gt;0)),
"        " &amp; INDEX(MyData,D5377, E5377+1),
"    " &amp; INDEX(MyData,D5377, E5377+1))</f>
        <v xml:space="preserve">        356,</v>
      </c>
    </row>
    <row r="5378" spans="4:7" x14ac:dyDescent="0.2">
      <c r="D5378" s="20">
        <f t="shared" ref="D5378:D5441" si="84">MOD(ROW(D5377)-1+ROWS(MyData),ROWS(MyData))+1</f>
        <v>355</v>
      </c>
      <c r="E5378" s="20">
        <f>MIN(IF(MOD(ROWS($A$2:A5378),$A$2)=0,E5377+1, E5377), $B$2-1)</f>
        <v>6</v>
      </c>
      <c r="G5378" s="2" t="str">
        <f>IF(NOT(OR(
SUMPRODUCT(--ISNUMBER(SEARCH('Chapter 2 (Generated)'!$B$3:$V$3,INDEX(MyData,D5378, E5378+1))))&gt;0,
SUMPRODUCT(--ISNUMBER(SEARCH('Chapter 2 (Generated)'!$B$4:$V$4,INDEX(MyData,D5378, E5378+1))))&gt;0)),
"        " &amp; INDEX(MyData,D5378, E5378+1),
"    " &amp; INDEX(MyData,D5378, E5378+1))</f>
        <v xml:space="preserve">        -1,</v>
      </c>
    </row>
    <row r="5379" spans="4:7" x14ac:dyDescent="0.2">
      <c r="D5379" s="20">
        <f t="shared" si="84"/>
        <v>356</v>
      </c>
      <c r="E5379" s="20">
        <f>MIN(IF(MOD(ROWS($A$2:A5379),$A$2)=0,E5378+1, E5378), $B$2-1)</f>
        <v>6</v>
      </c>
      <c r="G5379" s="2" t="str">
        <f>IF(NOT(OR(
SUMPRODUCT(--ISNUMBER(SEARCH('Chapter 2 (Generated)'!$B$3:$V$3,INDEX(MyData,D5379, E5379+1))))&gt;0,
SUMPRODUCT(--ISNUMBER(SEARCH('Chapter 2 (Generated)'!$B$4:$V$4,INDEX(MyData,D5379, E5379+1))))&gt;0)),
"        " &amp; INDEX(MyData,D5379, E5379+1),
"    " &amp; INDEX(MyData,D5379, E5379+1))</f>
        <v xml:space="preserve">        -1,</v>
      </c>
    </row>
    <row r="5380" spans="4:7" x14ac:dyDescent="0.2">
      <c r="D5380" s="20">
        <f t="shared" si="84"/>
        <v>357</v>
      </c>
      <c r="E5380" s="20">
        <f>MIN(IF(MOD(ROWS($A$2:A5380),$A$2)=0,E5379+1, E5379), $B$2-1)</f>
        <v>6</v>
      </c>
      <c r="G5380" s="2" t="str">
        <f>IF(NOT(OR(
SUMPRODUCT(--ISNUMBER(SEARCH('Chapter 2 (Generated)'!$B$3:$V$3,INDEX(MyData,D5380, E5380+1))))&gt;0,
SUMPRODUCT(--ISNUMBER(SEARCH('Chapter 2 (Generated)'!$B$4:$V$4,INDEX(MyData,D5380, E5380+1))))&gt;0)),
"        " &amp; INDEX(MyData,D5380, E5380+1),
"    " &amp; INDEX(MyData,D5380, E5380+1))</f>
        <v xml:space="preserve">        -1,</v>
      </c>
    </row>
    <row r="5381" spans="4:7" x14ac:dyDescent="0.2">
      <c r="D5381" s="20">
        <f t="shared" si="84"/>
        <v>358</v>
      </c>
      <c r="E5381" s="20">
        <f>MIN(IF(MOD(ROWS($A$2:A5381),$A$2)=0,E5380+1, E5380), $B$2-1)</f>
        <v>6</v>
      </c>
      <c r="G5381" s="2" t="str">
        <f>IF(NOT(OR(
SUMPRODUCT(--ISNUMBER(SEARCH('Chapter 2 (Generated)'!$B$3:$V$3,INDEX(MyData,D5381, E5381+1))))&gt;0,
SUMPRODUCT(--ISNUMBER(SEARCH('Chapter 2 (Generated)'!$B$4:$V$4,INDEX(MyData,D5381, E5381+1))))&gt;0)),
"        " &amp; INDEX(MyData,D5381, E5381+1),
"    " &amp; INDEX(MyData,D5381, E5381+1))</f>
        <v xml:space="preserve">        356,//355 </v>
      </c>
    </row>
    <row r="5382" spans="4:7" x14ac:dyDescent="0.2">
      <c r="D5382" s="20">
        <f t="shared" si="84"/>
        <v>359</v>
      </c>
      <c r="E5382" s="20">
        <f>MIN(IF(MOD(ROWS($A$2:A5382),$A$2)=0,E5381+1, E5381), $B$2-1)</f>
        <v>6</v>
      </c>
      <c r="G5382" s="2" t="str">
        <f>IF(NOT(OR(
SUMPRODUCT(--ISNUMBER(SEARCH('Chapter 2 (Generated)'!$B$3:$V$3,INDEX(MyData,D5382, E5382+1))))&gt;0,
SUMPRODUCT(--ISNUMBER(SEARCH('Chapter 2 (Generated)'!$B$4:$V$4,INDEX(MyData,D5382, E5382+1))))&gt;0)),
"        " &amp; INDEX(MyData,D5382, E5382+1),
"    " &amp; INDEX(MyData,D5382, E5382+1))</f>
        <v xml:space="preserve">        -1,</v>
      </c>
    </row>
    <row r="5383" spans="4:7" x14ac:dyDescent="0.2">
      <c r="D5383" s="20">
        <f t="shared" si="84"/>
        <v>360</v>
      </c>
      <c r="E5383" s="20">
        <f>MIN(IF(MOD(ROWS($A$2:A5383),$A$2)=0,E5382+1, E5382), $B$2-1)</f>
        <v>6</v>
      </c>
      <c r="G5383" s="2" t="str">
        <f>IF(NOT(OR(
SUMPRODUCT(--ISNUMBER(SEARCH('Chapter 2 (Generated)'!$B$3:$V$3,INDEX(MyData,D5383, E5383+1))))&gt;0,
SUMPRODUCT(--ISNUMBER(SEARCH('Chapter 2 (Generated)'!$B$4:$V$4,INDEX(MyData,D5383, E5383+1))))&gt;0)),
"        " &amp; INDEX(MyData,D5383, E5383+1),
"    " &amp; INDEX(MyData,D5383, E5383+1))</f>
        <v xml:space="preserve">        -1,</v>
      </c>
    </row>
    <row r="5384" spans="4:7" x14ac:dyDescent="0.2">
      <c r="D5384" s="20">
        <f t="shared" si="84"/>
        <v>361</v>
      </c>
      <c r="E5384" s="20">
        <f>MIN(IF(MOD(ROWS($A$2:A5384),$A$2)=0,E5383+1, E5383), $B$2-1)</f>
        <v>6</v>
      </c>
      <c r="G5384" s="2" t="str">
        <f>IF(NOT(OR(
SUMPRODUCT(--ISNUMBER(SEARCH('Chapter 2 (Generated)'!$B$3:$V$3,INDEX(MyData,D5384, E5384+1))))&gt;0,
SUMPRODUCT(--ISNUMBER(SEARCH('Chapter 2 (Generated)'!$B$4:$V$4,INDEX(MyData,D5384, E5384+1))))&gt;0)),
"        " &amp; INDEX(MyData,D5384, E5384+1),
"    " &amp; INDEX(MyData,D5384, E5384+1))</f>
        <v xml:space="preserve">        -1,</v>
      </c>
    </row>
    <row r="5385" spans="4:7" x14ac:dyDescent="0.2">
      <c r="D5385" s="20">
        <f t="shared" si="84"/>
        <v>362</v>
      </c>
      <c r="E5385" s="20">
        <f>MIN(IF(MOD(ROWS($A$2:A5385),$A$2)=0,E5384+1, E5384), $B$2-1)</f>
        <v>6</v>
      </c>
      <c r="G5385" s="2" t="str">
        <f>IF(NOT(OR(
SUMPRODUCT(--ISNUMBER(SEARCH('Chapter 2 (Generated)'!$B$3:$V$3,INDEX(MyData,D5385, E5385+1))))&gt;0,
SUMPRODUCT(--ISNUMBER(SEARCH('Chapter 2 (Generated)'!$B$4:$V$4,INDEX(MyData,D5385, E5385+1))))&gt;0)),
"        " &amp; INDEX(MyData,D5385, E5385+1),
"    " &amp; INDEX(MyData,D5385, E5385+1))</f>
        <v xml:space="preserve">        -1,</v>
      </c>
    </row>
    <row r="5386" spans="4:7" x14ac:dyDescent="0.2">
      <c r="D5386" s="20">
        <f t="shared" si="84"/>
        <v>363</v>
      </c>
      <c r="E5386" s="20">
        <f>MIN(IF(MOD(ROWS($A$2:A5386),$A$2)=0,E5385+1, E5385), $B$2-1)</f>
        <v>6</v>
      </c>
      <c r="G5386" s="2" t="str">
        <f>IF(NOT(OR(
SUMPRODUCT(--ISNUMBER(SEARCH('Chapter 2 (Generated)'!$B$3:$V$3,INDEX(MyData,D5386, E5386+1))))&gt;0,
SUMPRODUCT(--ISNUMBER(SEARCH('Chapter 2 (Generated)'!$B$4:$V$4,INDEX(MyData,D5386, E5386+1))))&gt;0)),
"        " &amp; INDEX(MyData,D5386, E5386+1),
"    " &amp; INDEX(MyData,D5386, E5386+1))</f>
        <v xml:space="preserve">        -1,//360 </v>
      </c>
    </row>
    <row r="5387" spans="4:7" x14ac:dyDescent="0.2">
      <c r="D5387" s="20">
        <f t="shared" si="84"/>
        <v>364</v>
      </c>
      <c r="E5387" s="20">
        <f>MIN(IF(MOD(ROWS($A$2:A5387),$A$2)=0,E5386+1, E5386), $B$2-1)</f>
        <v>6</v>
      </c>
      <c r="G5387" s="2" t="str">
        <f>IF(NOT(OR(
SUMPRODUCT(--ISNUMBER(SEARCH('Chapter 2 (Generated)'!$B$3:$V$3,INDEX(MyData,D5387, E5387+1))))&gt;0,
SUMPRODUCT(--ISNUMBER(SEARCH('Chapter 2 (Generated)'!$B$4:$V$4,INDEX(MyData,D5387, E5387+1))))&gt;0)),
"        " &amp; INDEX(MyData,D5387, E5387+1),
"    " &amp; INDEX(MyData,D5387, E5387+1))</f>
        <v xml:space="preserve">        -1,</v>
      </c>
    </row>
    <row r="5388" spans="4:7" x14ac:dyDescent="0.2">
      <c r="D5388" s="20">
        <f t="shared" si="84"/>
        <v>365</v>
      </c>
      <c r="E5388" s="20">
        <f>MIN(IF(MOD(ROWS($A$2:A5388),$A$2)=0,E5387+1, E5387), $B$2-1)</f>
        <v>6</v>
      </c>
      <c r="G5388" s="2" t="str">
        <f>IF(NOT(OR(
SUMPRODUCT(--ISNUMBER(SEARCH('Chapter 2 (Generated)'!$B$3:$V$3,INDEX(MyData,D5388, E5388+1))))&gt;0,
SUMPRODUCT(--ISNUMBER(SEARCH('Chapter 2 (Generated)'!$B$4:$V$4,INDEX(MyData,D5388, E5388+1))))&gt;0)),
"        " &amp; INDEX(MyData,D5388, E5388+1),
"    " &amp; INDEX(MyData,D5388, E5388+1))</f>
        <v xml:space="preserve">        -1,</v>
      </c>
    </row>
    <row r="5389" spans="4:7" x14ac:dyDescent="0.2">
      <c r="D5389" s="20">
        <f t="shared" si="84"/>
        <v>366</v>
      </c>
      <c r="E5389" s="20">
        <f>MIN(IF(MOD(ROWS($A$2:A5389),$A$2)=0,E5388+1, E5388), $B$2-1)</f>
        <v>6</v>
      </c>
      <c r="G5389" s="2" t="str">
        <f>IF(NOT(OR(
SUMPRODUCT(--ISNUMBER(SEARCH('Chapter 2 (Generated)'!$B$3:$V$3,INDEX(MyData,D5389, E5389+1))))&gt;0,
SUMPRODUCT(--ISNUMBER(SEARCH('Chapter 2 (Generated)'!$B$4:$V$4,INDEX(MyData,D5389, E5389+1))))&gt;0)),
"        " &amp; INDEX(MyData,D5389, E5389+1),
"    " &amp; INDEX(MyData,D5389, E5389+1))</f>
        <v xml:space="preserve">        -2,</v>
      </c>
    </row>
    <row r="5390" spans="4:7" x14ac:dyDescent="0.2">
      <c r="D5390" s="20">
        <f t="shared" si="84"/>
        <v>367</v>
      </c>
      <c r="E5390" s="20">
        <f>MIN(IF(MOD(ROWS($A$2:A5390),$A$2)=0,E5389+1, E5389), $B$2-1)</f>
        <v>6</v>
      </c>
      <c r="G5390" s="2" t="str">
        <f>IF(NOT(OR(
SUMPRODUCT(--ISNUMBER(SEARCH('Chapter 2 (Generated)'!$B$3:$V$3,INDEX(MyData,D5390, E5390+1))))&gt;0,
SUMPRODUCT(--ISNUMBER(SEARCH('Chapter 2 (Generated)'!$B$4:$V$4,INDEX(MyData,D5390, E5390+1))))&gt;0)),
"        " &amp; INDEX(MyData,D5390, E5390+1),
"    " &amp; INDEX(MyData,D5390, E5390+1))</f>
        <v xml:space="preserve">        -1,</v>
      </c>
    </row>
    <row r="5391" spans="4:7" x14ac:dyDescent="0.2">
      <c r="D5391" s="20">
        <f t="shared" si="84"/>
        <v>368</v>
      </c>
      <c r="E5391" s="20">
        <f>MIN(IF(MOD(ROWS($A$2:A5391),$A$2)=0,E5390+1, E5390), $B$2-1)</f>
        <v>6</v>
      </c>
      <c r="G5391" s="2" t="str">
        <f>IF(NOT(OR(
SUMPRODUCT(--ISNUMBER(SEARCH('Chapter 2 (Generated)'!$B$3:$V$3,INDEX(MyData,D5391, E5391+1))))&gt;0,
SUMPRODUCT(--ISNUMBER(SEARCH('Chapter 2 (Generated)'!$B$4:$V$4,INDEX(MyData,D5391, E5391+1))))&gt;0)),
"        " &amp; INDEX(MyData,D5391, E5391+1),
"    " &amp; INDEX(MyData,D5391, E5391+1))</f>
        <v xml:space="preserve">        -1,//365 </v>
      </c>
    </row>
    <row r="5392" spans="4:7" x14ac:dyDescent="0.2">
      <c r="D5392" s="20">
        <f t="shared" si="84"/>
        <v>369</v>
      </c>
      <c r="E5392" s="20">
        <f>MIN(IF(MOD(ROWS($A$2:A5392),$A$2)=0,E5391+1, E5391), $B$2-1)</f>
        <v>6</v>
      </c>
      <c r="G5392" s="2" t="str">
        <f>IF(NOT(OR(
SUMPRODUCT(--ISNUMBER(SEARCH('Chapter 2 (Generated)'!$B$3:$V$3,INDEX(MyData,D5392, E5392+1))))&gt;0,
SUMPRODUCT(--ISNUMBER(SEARCH('Chapter 2 (Generated)'!$B$4:$V$4,INDEX(MyData,D5392, E5392+1))))&gt;0)),
"        " &amp; INDEX(MyData,D5392, E5392+1),
"    " &amp; INDEX(MyData,D5392, E5392+1))</f>
        <v xml:space="preserve">        -1,</v>
      </c>
    </row>
    <row r="5393" spans="4:7" x14ac:dyDescent="0.2">
      <c r="D5393" s="20">
        <f t="shared" si="84"/>
        <v>370</v>
      </c>
      <c r="E5393" s="20">
        <f>MIN(IF(MOD(ROWS($A$2:A5393),$A$2)=0,E5392+1, E5392), $B$2-1)</f>
        <v>6</v>
      </c>
      <c r="G5393" s="2" t="str">
        <f>IF(NOT(OR(
SUMPRODUCT(--ISNUMBER(SEARCH('Chapter 2 (Generated)'!$B$3:$V$3,INDEX(MyData,D5393, E5393+1))))&gt;0,
SUMPRODUCT(--ISNUMBER(SEARCH('Chapter 2 (Generated)'!$B$4:$V$4,INDEX(MyData,D5393, E5393+1))))&gt;0)),
"        " &amp; INDEX(MyData,D5393, E5393+1),
"    " &amp; INDEX(MyData,D5393, E5393+1))</f>
        <v xml:space="preserve">        -1,</v>
      </c>
    </row>
    <row r="5394" spans="4:7" x14ac:dyDescent="0.2">
      <c r="D5394" s="20">
        <f t="shared" si="84"/>
        <v>371</v>
      </c>
      <c r="E5394" s="20">
        <f>MIN(IF(MOD(ROWS($A$2:A5394),$A$2)=0,E5393+1, E5393), $B$2-1)</f>
        <v>6</v>
      </c>
      <c r="G5394" s="2" t="str">
        <f>IF(NOT(OR(
SUMPRODUCT(--ISNUMBER(SEARCH('Chapter 2 (Generated)'!$B$3:$V$3,INDEX(MyData,D5394, E5394+1))))&gt;0,
SUMPRODUCT(--ISNUMBER(SEARCH('Chapter 2 (Generated)'!$B$4:$V$4,INDEX(MyData,D5394, E5394+1))))&gt;0)),
"        " &amp; INDEX(MyData,D5394, E5394+1),
"    " &amp; INDEX(MyData,D5394, E5394+1))</f>
        <v xml:space="preserve">        -1,</v>
      </c>
    </row>
    <row r="5395" spans="4:7" x14ac:dyDescent="0.2">
      <c r="D5395" s="20">
        <f t="shared" si="84"/>
        <v>372</v>
      </c>
      <c r="E5395" s="20">
        <f>MIN(IF(MOD(ROWS($A$2:A5395),$A$2)=0,E5394+1, E5394), $B$2-1)</f>
        <v>6</v>
      </c>
      <c r="G5395" s="2" t="str">
        <f>IF(NOT(OR(
SUMPRODUCT(--ISNUMBER(SEARCH('Chapter 2 (Generated)'!$B$3:$V$3,INDEX(MyData,D5395, E5395+1))))&gt;0,
SUMPRODUCT(--ISNUMBER(SEARCH('Chapter 2 (Generated)'!$B$4:$V$4,INDEX(MyData,D5395, E5395+1))))&gt;0)),
"        " &amp; INDEX(MyData,D5395, E5395+1),
"    " &amp; INDEX(MyData,D5395, E5395+1))</f>
        <v xml:space="preserve">        -1,</v>
      </c>
    </row>
    <row r="5396" spans="4:7" x14ac:dyDescent="0.2">
      <c r="D5396" s="20">
        <f t="shared" si="84"/>
        <v>373</v>
      </c>
      <c r="E5396" s="20">
        <f>MIN(IF(MOD(ROWS($A$2:A5396),$A$2)=0,E5395+1, E5395), $B$2-1)</f>
        <v>6</v>
      </c>
      <c r="G5396" s="2" t="str">
        <f>IF(NOT(OR(
SUMPRODUCT(--ISNUMBER(SEARCH('Chapter 2 (Generated)'!$B$3:$V$3,INDEX(MyData,D5396, E5396+1))))&gt;0,
SUMPRODUCT(--ISNUMBER(SEARCH('Chapter 2 (Generated)'!$B$4:$V$4,INDEX(MyData,D5396, E5396+1))))&gt;0)),
"        " &amp; INDEX(MyData,D5396, E5396+1),
"    " &amp; INDEX(MyData,D5396, E5396+1))</f>
        <v xml:space="preserve">        -1,//370 </v>
      </c>
    </row>
    <row r="5397" spans="4:7" x14ac:dyDescent="0.2">
      <c r="D5397" s="20">
        <f t="shared" si="84"/>
        <v>374</v>
      </c>
      <c r="E5397" s="20">
        <f>MIN(IF(MOD(ROWS($A$2:A5397),$A$2)=0,E5396+1, E5396), $B$2-1)</f>
        <v>6</v>
      </c>
      <c r="G5397" s="2" t="str">
        <f>IF(NOT(OR(
SUMPRODUCT(--ISNUMBER(SEARCH('Chapter 2 (Generated)'!$B$3:$V$3,INDEX(MyData,D5397, E5397+1))))&gt;0,
SUMPRODUCT(--ISNUMBER(SEARCH('Chapter 2 (Generated)'!$B$4:$V$4,INDEX(MyData,D5397, E5397+1))))&gt;0)),
"        " &amp; INDEX(MyData,D5397, E5397+1),
"    " &amp; INDEX(MyData,D5397, E5397+1))</f>
        <v xml:space="preserve">        -1,</v>
      </c>
    </row>
    <row r="5398" spans="4:7" x14ac:dyDescent="0.2">
      <c r="D5398" s="20">
        <f t="shared" si="84"/>
        <v>375</v>
      </c>
      <c r="E5398" s="20">
        <f>MIN(IF(MOD(ROWS($A$2:A5398),$A$2)=0,E5397+1, E5397), $B$2-1)</f>
        <v>6</v>
      </c>
      <c r="G5398" s="2" t="str">
        <f>IF(NOT(OR(
SUMPRODUCT(--ISNUMBER(SEARCH('Chapter 2 (Generated)'!$B$3:$V$3,INDEX(MyData,D5398, E5398+1))))&gt;0,
SUMPRODUCT(--ISNUMBER(SEARCH('Chapter 2 (Generated)'!$B$4:$V$4,INDEX(MyData,D5398, E5398+1))))&gt;0)),
"        " &amp; INDEX(MyData,D5398, E5398+1),
"    " &amp; INDEX(MyData,D5398, E5398+1))</f>
        <v xml:space="preserve">        -1,</v>
      </c>
    </row>
    <row r="5399" spans="4:7" x14ac:dyDescent="0.2">
      <c r="D5399" s="20">
        <f t="shared" si="84"/>
        <v>376</v>
      </c>
      <c r="E5399" s="20">
        <f>MIN(IF(MOD(ROWS($A$2:A5399),$A$2)=0,E5398+1, E5398), $B$2-1)</f>
        <v>6</v>
      </c>
      <c r="G5399" s="2" t="str">
        <f>IF(NOT(OR(
SUMPRODUCT(--ISNUMBER(SEARCH('Chapter 2 (Generated)'!$B$3:$V$3,INDEX(MyData,D5399, E5399+1))))&gt;0,
SUMPRODUCT(--ISNUMBER(SEARCH('Chapter 2 (Generated)'!$B$4:$V$4,INDEX(MyData,D5399, E5399+1))))&gt;0)),
"        " &amp; INDEX(MyData,D5399, E5399+1),
"    " &amp; INDEX(MyData,D5399, E5399+1))</f>
        <v xml:space="preserve">        -1,</v>
      </c>
    </row>
    <row r="5400" spans="4:7" x14ac:dyDescent="0.2">
      <c r="D5400" s="20">
        <f t="shared" si="84"/>
        <v>377</v>
      </c>
      <c r="E5400" s="20">
        <f>MIN(IF(MOD(ROWS($A$2:A5400),$A$2)=0,E5399+1, E5399), $B$2-1)</f>
        <v>6</v>
      </c>
      <c r="G5400" s="2" t="str">
        <f>IF(NOT(OR(
SUMPRODUCT(--ISNUMBER(SEARCH('Chapter 2 (Generated)'!$B$3:$V$3,INDEX(MyData,D5400, E5400+1))))&gt;0,
SUMPRODUCT(--ISNUMBER(SEARCH('Chapter 2 (Generated)'!$B$4:$V$4,INDEX(MyData,D5400, E5400+1))))&gt;0)),
"        " &amp; INDEX(MyData,D5400, E5400+1),
"    " &amp; INDEX(MyData,D5400, E5400+1))</f>
        <v xml:space="preserve">        -1,</v>
      </c>
    </row>
    <row r="5401" spans="4:7" x14ac:dyDescent="0.2">
      <c r="D5401" s="20">
        <f t="shared" si="84"/>
        <v>378</v>
      </c>
      <c r="E5401" s="20">
        <f>MIN(IF(MOD(ROWS($A$2:A5401),$A$2)=0,E5400+1, E5400), $B$2-1)</f>
        <v>6</v>
      </c>
      <c r="G5401" s="2" t="str">
        <f>IF(NOT(OR(
SUMPRODUCT(--ISNUMBER(SEARCH('Chapter 2 (Generated)'!$B$3:$V$3,INDEX(MyData,D5401, E5401+1))))&gt;0,
SUMPRODUCT(--ISNUMBER(SEARCH('Chapter 2 (Generated)'!$B$4:$V$4,INDEX(MyData,D5401, E5401+1))))&gt;0)),
"        " &amp; INDEX(MyData,D5401, E5401+1),
"    " &amp; INDEX(MyData,D5401, E5401+1))</f>
        <v xml:space="preserve">        -1,//375 </v>
      </c>
    </row>
    <row r="5402" spans="4:7" x14ac:dyDescent="0.2">
      <c r="D5402" s="20">
        <f t="shared" si="84"/>
        <v>379</v>
      </c>
      <c r="E5402" s="20">
        <f>MIN(IF(MOD(ROWS($A$2:A5402),$A$2)=0,E5401+1, E5401), $B$2-1)</f>
        <v>6</v>
      </c>
      <c r="G5402" s="2" t="str">
        <f>IF(NOT(OR(
SUMPRODUCT(--ISNUMBER(SEARCH('Chapter 2 (Generated)'!$B$3:$V$3,INDEX(MyData,D5402, E5402+1))))&gt;0,
SUMPRODUCT(--ISNUMBER(SEARCH('Chapter 2 (Generated)'!$B$4:$V$4,INDEX(MyData,D5402, E5402+1))))&gt;0)),
"        " &amp; INDEX(MyData,D5402, E5402+1),
"    " &amp; INDEX(MyData,D5402, E5402+1))</f>
        <v xml:space="preserve">        -1,</v>
      </c>
    </row>
    <row r="5403" spans="4:7" x14ac:dyDescent="0.2">
      <c r="D5403" s="20">
        <f t="shared" si="84"/>
        <v>380</v>
      </c>
      <c r="E5403" s="20">
        <f>MIN(IF(MOD(ROWS($A$2:A5403),$A$2)=0,E5402+1, E5402), $B$2-1)</f>
        <v>6</v>
      </c>
      <c r="G5403" s="2" t="str">
        <f>IF(NOT(OR(
SUMPRODUCT(--ISNUMBER(SEARCH('Chapter 2 (Generated)'!$B$3:$V$3,INDEX(MyData,D5403, E5403+1))))&gt;0,
SUMPRODUCT(--ISNUMBER(SEARCH('Chapter 2 (Generated)'!$B$4:$V$4,INDEX(MyData,D5403, E5403+1))))&gt;0)),
"        " &amp; INDEX(MyData,D5403, E5403+1),
"    " &amp; INDEX(MyData,D5403, E5403+1))</f>
        <v xml:space="preserve">        -1,</v>
      </c>
    </row>
    <row r="5404" spans="4:7" x14ac:dyDescent="0.2">
      <c r="D5404" s="20">
        <f t="shared" si="84"/>
        <v>381</v>
      </c>
      <c r="E5404" s="20">
        <f>MIN(IF(MOD(ROWS($A$2:A5404),$A$2)=0,E5403+1, E5403), $B$2-1)</f>
        <v>6</v>
      </c>
      <c r="G5404" s="2" t="str">
        <f>IF(NOT(OR(
SUMPRODUCT(--ISNUMBER(SEARCH('Chapter 2 (Generated)'!$B$3:$V$3,INDEX(MyData,D5404, E5404+1))))&gt;0,
SUMPRODUCT(--ISNUMBER(SEARCH('Chapter 2 (Generated)'!$B$4:$V$4,INDEX(MyData,D5404, E5404+1))))&gt;0)),
"        " &amp; INDEX(MyData,D5404, E5404+1),
"    " &amp; INDEX(MyData,D5404, E5404+1))</f>
        <v xml:space="preserve">        -1,</v>
      </c>
    </row>
    <row r="5405" spans="4:7" x14ac:dyDescent="0.2">
      <c r="D5405" s="20">
        <f t="shared" si="84"/>
        <v>382</v>
      </c>
      <c r="E5405" s="20">
        <f>MIN(IF(MOD(ROWS($A$2:A5405),$A$2)=0,E5404+1, E5404), $B$2-1)</f>
        <v>6</v>
      </c>
      <c r="G5405" s="2" t="str">
        <f>IF(NOT(OR(
SUMPRODUCT(--ISNUMBER(SEARCH('Chapter 2 (Generated)'!$B$3:$V$3,INDEX(MyData,D5405, E5405+1))))&gt;0,
SUMPRODUCT(--ISNUMBER(SEARCH('Chapter 2 (Generated)'!$B$4:$V$4,INDEX(MyData,D5405, E5405+1))))&gt;0)),
"        " &amp; INDEX(MyData,D5405, E5405+1),
"    " &amp; INDEX(MyData,D5405, E5405+1))</f>
        <v xml:space="preserve">        -1,</v>
      </c>
    </row>
    <row r="5406" spans="4:7" x14ac:dyDescent="0.2">
      <c r="D5406" s="20">
        <f t="shared" si="84"/>
        <v>383</v>
      </c>
      <c r="E5406" s="20">
        <f>MIN(IF(MOD(ROWS($A$2:A5406),$A$2)=0,E5405+1, E5405), $B$2-1)</f>
        <v>6</v>
      </c>
      <c r="G5406" s="2" t="str">
        <f>IF(NOT(OR(
SUMPRODUCT(--ISNUMBER(SEARCH('Chapter 2 (Generated)'!$B$3:$V$3,INDEX(MyData,D5406, E5406+1))))&gt;0,
SUMPRODUCT(--ISNUMBER(SEARCH('Chapter 2 (Generated)'!$B$4:$V$4,INDEX(MyData,D5406, E5406+1))))&gt;0)),
"        " &amp; INDEX(MyData,D5406, E5406+1),
"    " &amp; INDEX(MyData,D5406, E5406+1))</f>
        <v xml:space="preserve">        -1,//380 </v>
      </c>
    </row>
    <row r="5407" spans="4:7" x14ac:dyDescent="0.2">
      <c r="D5407" s="20">
        <f t="shared" si="84"/>
        <v>384</v>
      </c>
      <c r="E5407" s="20">
        <f>MIN(IF(MOD(ROWS($A$2:A5407),$A$2)=0,E5406+1, E5406), $B$2-1)</f>
        <v>6</v>
      </c>
      <c r="G5407" s="2" t="str">
        <f>IF(NOT(OR(
SUMPRODUCT(--ISNUMBER(SEARCH('Chapter 2 (Generated)'!$B$3:$V$3,INDEX(MyData,D5407, E5407+1))))&gt;0,
SUMPRODUCT(--ISNUMBER(SEARCH('Chapter 2 (Generated)'!$B$4:$V$4,INDEX(MyData,D5407, E5407+1))))&gt;0)),
"        " &amp; INDEX(MyData,D5407, E5407+1),
"    " &amp; INDEX(MyData,D5407, E5407+1))</f>
        <v xml:space="preserve">        -1,</v>
      </c>
    </row>
    <row r="5408" spans="4:7" x14ac:dyDescent="0.2">
      <c r="D5408" s="20">
        <f t="shared" si="84"/>
        <v>385</v>
      </c>
      <c r="E5408" s="20">
        <f>MIN(IF(MOD(ROWS($A$2:A5408),$A$2)=0,E5407+1, E5407), $B$2-1)</f>
        <v>6</v>
      </c>
      <c r="G5408" s="2" t="str">
        <f>IF(NOT(OR(
SUMPRODUCT(--ISNUMBER(SEARCH('Chapter 2 (Generated)'!$B$3:$V$3,INDEX(MyData,D5408, E5408+1))))&gt;0,
SUMPRODUCT(--ISNUMBER(SEARCH('Chapter 2 (Generated)'!$B$4:$V$4,INDEX(MyData,D5408, E5408+1))))&gt;0)),
"        " &amp; INDEX(MyData,D5408, E5408+1),
"    " &amp; INDEX(MyData,D5408, E5408+1))</f>
        <v xml:space="preserve">        -1,</v>
      </c>
    </row>
    <row r="5409" spans="4:7" x14ac:dyDescent="0.2">
      <c r="D5409" s="20">
        <f t="shared" si="84"/>
        <v>386</v>
      </c>
      <c r="E5409" s="20">
        <f>MIN(IF(MOD(ROWS($A$2:A5409),$A$2)=0,E5408+1, E5408), $B$2-1)</f>
        <v>6</v>
      </c>
      <c r="G5409" s="2" t="str">
        <f>IF(NOT(OR(
SUMPRODUCT(--ISNUMBER(SEARCH('Chapter 2 (Generated)'!$B$3:$V$3,INDEX(MyData,D5409, E5409+1))))&gt;0,
SUMPRODUCT(--ISNUMBER(SEARCH('Chapter 2 (Generated)'!$B$4:$V$4,INDEX(MyData,D5409, E5409+1))))&gt;0)),
"        " &amp; INDEX(MyData,D5409, E5409+1),
"    " &amp; INDEX(MyData,D5409, E5409+1))</f>
        <v xml:space="preserve">        -1,</v>
      </c>
    </row>
    <row r="5410" spans="4:7" x14ac:dyDescent="0.2">
      <c r="D5410" s="20">
        <f t="shared" si="84"/>
        <v>387</v>
      </c>
      <c r="E5410" s="20">
        <f>MIN(IF(MOD(ROWS($A$2:A5410),$A$2)=0,E5409+1, E5409), $B$2-1)</f>
        <v>6</v>
      </c>
      <c r="G5410" s="2" t="str">
        <f>IF(NOT(OR(
SUMPRODUCT(--ISNUMBER(SEARCH('Chapter 2 (Generated)'!$B$3:$V$3,INDEX(MyData,D5410, E5410+1))))&gt;0,
SUMPRODUCT(--ISNUMBER(SEARCH('Chapter 2 (Generated)'!$B$4:$V$4,INDEX(MyData,D5410, E5410+1))))&gt;0)),
"        " &amp; INDEX(MyData,D5410, E5410+1),
"    " &amp; INDEX(MyData,D5410, E5410+1))</f>
        <v xml:space="preserve">        -1,</v>
      </c>
    </row>
    <row r="5411" spans="4:7" x14ac:dyDescent="0.2">
      <c r="D5411" s="20">
        <f t="shared" si="84"/>
        <v>388</v>
      </c>
      <c r="E5411" s="20">
        <f>MIN(IF(MOD(ROWS($A$2:A5411),$A$2)=0,E5410+1, E5410), $B$2-1)</f>
        <v>6</v>
      </c>
      <c r="G5411" s="2" t="str">
        <f>IF(NOT(OR(
SUMPRODUCT(--ISNUMBER(SEARCH('Chapter 2 (Generated)'!$B$3:$V$3,INDEX(MyData,D5411, E5411+1))))&gt;0,
SUMPRODUCT(--ISNUMBER(SEARCH('Chapter 2 (Generated)'!$B$4:$V$4,INDEX(MyData,D5411, E5411+1))))&gt;0)),
"        " &amp; INDEX(MyData,D5411, E5411+1),
"    " &amp; INDEX(MyData,D5411, E5411+1))</f>
        <v xml:space="preserve">        -1,//385 </v>
      </c>
    </row>
    <row r="5412" spans="4:7" x14ac:dyDescent="0.2">
      <c r="D5412" s="20">
        <f t="shared" si="84"/>
        <v>389</v>
      </c>
      <c r="E5412" s="20">
        <f>MIN(IF(MOD(ROWS($A$2:A5412),$A$2)=0,E5411+1, E5411), $B$2-1)</f>
        <v>6</v>
      </c>
      <c r="G5412" s="2" t="str">
        <f>IF(NOT(OR(
SUMPRODUCT(--ISNUMBER(SEARCH('Chapter 2 (Generated)'!$B$3:$V$3,INDEX(MyData,D5412, E5412+1))))&gt;0,
SUMPRODUCT(--ISNUMBER(SEARCH('Chapter 2 (Generated)'!$B$4:$V$4,INDEX(MyData,D5412, E5412+1))))&gt;0)),
"        " &amp; INDEX(MyData,D5412, E5412+1),
"    " &amp; INDEX(MyData,D5412, E5412+1))</f>
        <v xml:space="preserve">        -5,</v>
      </c>
    </row>
    <row r="5413" spans="4:7" x14ac:dyDescent="0.2">
      <c r="D5413" s="20">
        <f t="shared" si="84"/>
        <v>390</v>
      </c>
      <c r="E5413" s="20">
        <f>MIN(IF(MOD(ROWS($A$2:A5413),$A$2)=0,E5412+1, E5412), $B$2-1)</f>
        <v>6</v>
      </c>
      <c r="G5413" s="2" t="str">
        <f>IF(NOT(OR(
SUMPRODUCT(--ISNUMBER(SEARCH('Chapter 2 (Generated)'!$B$3:$V$3,INDEX(MyData,D5413, E5413+1))))&gt;0,
SUMPRODUCT(--ISNUMBER(SEARCH('Chapter 2 (Generated)'!$B$4:$V$4,INDEX(MyData,D5413, E5413+1))))&gt;0)),
"        " &amp; INDEX(MyData,D5413, E5413+1),
"    " &amp; INDEX(MyData,D5413, E5413+1))</f>
        <v xml:space="preserve">        -1,</v>
      </c>
    </row>
    <row r="5414" spans="4:7" x14ac:dyDescent="0.2">
      <c r="D5414" s="20">
        <f t="shared" si="84"/>
        <v>391</v>
      </c>
      <c r="E5414" s="20">
        <f>MIN(IF(MOD(ROWS($A$2:A5414),$A$2)=0,E5413+1, E5413), $B$2-1)</f>
        <v>6</v>
      </c>
      <c r="G5414" s="2" t="str">
        <f>IF(NOT(OR(
SUMPRODUCT(--ISNUMBER(SEARCH('Chapter 2 (Generated)'!$B$3:$V$3,INDEX(MyData,D5414, E5414+1))))&gt;0,
SUMPRODUCT(--ISNUMBER(SEARCH('Chapter 2 (Generated)'!$B$4:$V$4,INDEX(MyData,D5414, E5414+1))))&gt;0)),
"        " &amp; INDEX(MyData,D5414, E5414+1),
"    " &amp; INDEX(MyData,D5414, E5414+1))</f>
        <v xml:space="preserve">        -1,</v>
      </c>
    </row>
    <row r="5415" spans="4:7" x14ac:dyDescent="0.2">
      <c r="D5415" s="20">
        <f t="shared" si="84"/>
        <v>392</v>
      </c>
      <c r="E5415" s="20">
        <f>MIN(IF(MOD(ROWS($A$2:A5415),$A$2)=0,E5414+1, E5414), $B$2-1)</f>
        <v>6</v>
      </c>
      <c r="G5415" s="2" t="str">
        <f>IF(NOT(OR(
SUMPRODUCT(--ISNUMBER(SEARCH('Chapter 2 (Generated)'!$B$3:$V$3,INDEX(MyData,D5415, E5415+1))))&gt;0,
SUMPRODUCT(--ISNUMBER(SEARCH('Chapter 2 (Generated)'!$B$4:$V$4,INDEX(MyData,D5415, E5415+1))))&gt;0)),
"        " &amp; INDEX(MyData,D5415, E5415+1),
"    " &amp; INDEX(MyData,D5415, E5415+1))</f>
        <v xml:space="preserve">        -1,</v>
      </c>
    </row>
    <row r="5416" spans="4:7" x14ac:dyDescent="0.2">
      <c r="D5416" s="20">
        <f t="shared" si="84"/>
        <v>393</v>
      </c>
      <c r="E5416" s="20">
        <f>MIN(IF(MOD(ROWS($A$2:A5416),$A$2)=0,E5415+1, E5415), $B$2-1)</f>
        <v>6</v>
      </c>
      <c r="G5416" s="2" t="str">
        <f>IF(NOT(OR(
SUMPRODUCT(--ISNUMBER(SEARCH('Chapter 2 (Generated)'!$B$3:$V$3,INDEX(MyData,D5416, E5416+1))))&gt;0,
SUMPRODUCT(--ISNUMBER(SEARCH('Chapter 2 (Generated)'!$B$4:$V$4,INDEX(MyData,D5416, E5416+1))))&gt;0)),
"        " &amp; INDEX(MyData,D5416, E5416+1),
"    " &amp; INDEX(MyData,D5416, E5416+1))</f>
        <v xml:space="preserve">        -1,//390 </v>
      </c>
    </row>
    <row r="5417" spans="4:7" x14ac:dyDescent="0.2">
      <c r="D5417" s="20">
        <f t="shared" si="84"/>
        <v>394</v>
      </c>
      <c r="E5417" s="20">
        <f>MIN(IF(MOD(ROWS($A$2:A5417),$A$2)=0,E5416+1, E5416), $B$2-1)</f>
        <v>6</v>
      </c>
      <c r="G5417" s="2" t="str">
        <f>IF(NOT(OR(
SUMPRODUCT(--ISNUMBER(SEARCH('Chapter 2 (Generated)'!$B$3:$V$3,INDEX(MyData,D5417, E5417+1))))&gt;0,
SUMPRODUCT(--ISNUMBER(SEARCH('Chapter 2 (Generated)'!$B$4:$V$4,INDEX(MyData,D5417, E5417+1))))&gt;0)),
"        " &amp; INDEX(MyData,D5417, E5417+1),
"    " &amp; INDEX(MyData,D5417, E5417+1))</f>
        <v xml:space="preserve">        -1,</v>
      </c>
    </row>
    <row r="5418" spans="4:7" x14ac:dyDescent="0.2">
      <c r="D5418" s="20">
        <f t="shared" si="84"/>
        <v>395</v>
      </c>
      <c r="E5418" s="20">
        <f>MIN(IF(MOD(ROWS($A$2:A5418),$A$2)=0,E5417+1, E5417), $B$2-1)</f>
        <v>6</v>
      </c>
      <c r="G5418" s="2" t="str">
        <f>IF(NOT(OR(
SUMPRODUCT(--ISNUMBER(SEARCH('Chapter 2 (Generated)'!$B$3:$V$3,INDEX(MyData,D5418, E5418+1))))&gt;0,
SUMPRODUCT(--ISNUMBER(SEARCH('Chapter 2 (Generated)'!$B$4:$V$4,INDEX(MyData,D5418, E5418+1))))&gt;0)),
"        " &amp; INDEX(MyData,D5418, E5418+1),
"    " &amp; INDEX(MyData,D5418, E5418+1))</f>
        <v xml:space="preserve">        405,</v>
      </c>
    </row>
    <row r="5419" spans="4:7" x14ac:dyDescent="0.2">
      <c r="D5419" s="20">
        <f t="shared" si="84"/>
        <v>396</v>
      </c>
      <c r="E5419" s="20">
        <f>MIN(IF(MOD(ROWS($A$2:A5419),$A$2)=0,E5418+1, E5418), $B$2-1)</f>
        <v>6</v>
      </c>
      <c r="G5419" s="2" t="str">
        <f>IF(NOT(OR(
SUMPRODUCT(--ISNUMBER(SEARCH('Chapter 2 (Generated)'!$B$3:$V$3,INDEX(MyData,D5419, E5419+1))))&gt;0,
SUMPRODUCT(--ISNUMBER(SEARCH('Chapter 2 (Generated)'!$B$4:$V$4,INDEX(MyData,D5419, E5419+1))))&gt;0)),
"        " &amp; INDEX(MyData,D5419, E5419+1),
"    " &amp; INDEX(MyData,D5419, E5419+1))</f>
        <v xml:space="preserve">        -1,</v>
      </c>
    </row>
    <row r="5420" spans="4:7" x14ac:dyDescent="0.2">
      <c r="D5420" s="20">
        <f t="shared" si="84"/>
        <v>397</v>
      </c>
      <c r="E5420" s="20">
        <f>MIN(IF(MOD(ROWS($A$2:A5420),$A$2)=0,E5419+1, E5419), $B$2-1)</f>
        <v>6</v>
      </c>
      <c r="G5420" s="2" t="str">
        <f>IF(NOT(OR(
SUMPRODUCT(--ISNUMBER(SEARCH('Chapter 2 (Generated)'!$B$3:$V$3,INDEX(MyData,D5420, E5420+1))))&gt;0,
SUMPRODUCT(--ISNUMBER(SEARCH('Chapter 2 (Generated)'!$B$4:$V$4,INDEX(MyData,D5420, E5420+1))))&gt;0)),
"        " &amp; INDEX(MyData,D5420, E5420+1),
"    " &amp; INDEX(MyData,D5420, E5420+1))</f>
        <v xml:space="preserve">        -1,</v>
      </c>
    </row>
    <row r="5421" spans="4:7" x14ac:dyDescent="0.2">
      <c r="D5421" s="20">
        <f t="shared" si="84"/>
        <v>398</v>
      </c>
      <c r="E5421" s="20">
        <f>MIN(IF(MOD(ROWS($A$2:A5421),$A$2)=0,E5420+1, E5420), $B$2-1)</f>
        <v>6</v>
      </c>
      <c r="G5421" s="2" t="str">
        <f>IF(NOT(OR(
SUMPRODUCT(--ISNUMBER(SEARCH('Chapter 2 (Generated)'!$B$3:$V$3,INDEX(MyData,D5421, E5421+1))))&gt;0,
SUMPRODUCT(--ISNUMBER(SEARCH('Chapter 2 (Generated)'!$B$4:$V$4,INDEX(MyData,D5421, E5421+1))))&gt;0)),
"        " &amp; INDEX(MyData,D5421, E5421+1),
"    " &amp; INDEX(MyData,D5421, E5421+1))</f>
        <v xml:space="preserve">        -1,//395 </v>
      </c>
    </row>
    <row r="5422" spans="4:7" x14ac:dyDescent="0.2">
      <c r="D5422" s="20">
        <f t="shared" si="84"/>
        <v>399</v>
      </c>
      <c r="E5422" s="20">
        <f>MIN(IF(MOD(ROWS($A$2:A5422),$A$2)=0,E5421+1, E5421), $B$2-1)</f>
        <v>6</v>
      </c>
      <c r="G5422" s="2" t="str">
        <f>IF(NOT(OR(
SUMPRODUCT(--ISNUMBER(SEARCH('Chapter 2 (Generated)'!$B$3:$V$3,INDEX(MyData,D5422, E5422+1))))&gt;0,
SUMPRODUCT(--ISNUMBER(SEARCH('Chapter 2 (Generated)'!$B$4:$V$4,INDEX(MyData,D5422, E5422+1))))&gt;0)),
"        " &amp; INDEX(MyData,D5422, E5422+1),
"    " &amp; INDEX(MyData,D5422, E5422+1))</f>
        <v xml:space="preserve">        -1,</v>
      </c>
    </row>
    <row r="5423" spans="4:7" x14ac:dyDescent="0.2">
      <c r="D5423" s="20">
        <f t="shared" si="84"/>
        <v>400</v>
      </c>
      <c r="E5423" s="20">
        <f>MIN(IF(MOD(ROWS($A$2:A5423),$A$2)=0,E5422+1, E5422), $B$2-1)</f>
        <v>6</v>
      </c>
      <c r="G5423" s="2" t="str">
        <f>IF(NOT(OR(
SUMPRODUCT(--ISNUMBER(SEARCH('Chapter 2 (Generated)'!$B$3:$V$3,INDEX(MyData,D5423, E5423+1))))&gt;0,
SUMPRODUCT(--ISNUMBER(SEARCH('Chapter 2 (Generated)'!$B$4:$V$4,INDEX(MyData,D5423, E5423+1))))&gt;0)),
"        " &amp; INDEX(MyData,D5423, E5423+1),
"    " &amp; INDEX(MyData,D5423, E5423+1))</f>
        <v xml:space="preserve">        405,</v>
      </c>
    </row>
    <row r="5424" spans="4:7" x14ac:dyDescent="0.2">
      <c r="D5424" s="20">
        <f t="shared" si="84"/>
        <v>401</v>
      </c>
      <c r="E5424" s="20">
        <f>MIN(IF(MOD(ROWS($A$2:A5424),$A$2)=0,E5423+1, E5423), $B$2-1)</f>
        <v>6</v>
      </c>
      <c r="G5424" s="2" t="str">
        <f>IF(NOT(OR(
SUMPRODUCT(--ISNUMBER(SEARCH('Chapter 2 (Generated)'!$B$3:$V$3,INDEX(MyData,D5424, E5424+1))))&gt;0,
SUMPRODUCT(--ISNUMBER(SEARCH('Chapter 2 (Generated)'!$B$4:$V$4,INDEX(MyData,D5424, E5424+1))))&gt;0)),
"        " &amp; INDEX(MyData,D5424, E5424+1),
"    " &amp; INDEX(MyData,D5424, E5424+1))</f>
        <v xml:space="preserve">        -1,</v>
      </c>
    </row>
    <row r="5425" spans="4:7" x14ac:dyDescent="0.2">
      <c r="D5425" s="20">
        <f t="shared" si="84"/>
        <v>402</v>
      </c>
      <c r="E5425" s="20">
        <f>MIN(IF(MOD(ROWS($A$2:A5425),$A$2)=0,E5424+1, E5424), $B$2-1)</f>
        <v>6</v>
      </c>
      <c r="G5425" s="2" t="str">
        <f>IF(NOT(OR(
SUMPRODUCT(--ISNUMBER(SEARCH('Chapter 2 (Generated)'!$B$3:$V$3,INDEX(MyData,D5425, E5425+1))))&gt;0,
SUMPRODUCT(--ISNUMBER(SEARCH('Chapter 2 (Generated)'!$B$4:$V$4,INDEX(MyData,D5425, E5425+1))))&gt;0)),
"        " &amp; INDEX(MyData,D5425, E5425+1),
"    " &amp; INDEX(MyData,D5425, E5425+1))</f>
        <v xml:space="preserve">        -1,</v>
      </c>
    </row>
    <row r="5426" spans="4:7" x14ac:dyDescent="0.2">
      <c r="D5426" s="20">
        <f t="shared" si="84"/>
        <v>403</v>
      </c>
      <c r="E5426" s="20">
        <f>MIN(IF(MOD(ROWS($A$2:A5426),$A$2)=0,E5425+1, E5425), $B$2-1)</f>
        <v>6</v>
      </c>
      <c r="G5426" s="2" t="str">
        <f>IF(NOT(OR(
SUMPRODUCT(--ISNUMBER(SEARCH('Chapter 2 (Generated)'!$B$3:$V$3,INDEX(MyData,D5426, E5426+1))))&gt;0,
SUMPRODUCT(--ISNUMBER(SEARCH('Chapter 2 (Generated)'!$B$4:$V$4,INDEX(MyData,D5426, E5426+1))))&gt;0)),
"        " &amp; INDEX(MyData,D5426, E5426+1),
"    " &amp; INDEX(MyData,D5426, E5426+1))</f>
        <v xml:space="preserve">        -1,//400 </v>
      </c>
    </row>
    <row r="5427" spans="4:7" x14ac:dyDescent="0.2">
      <c r="D5427" s="20">
        <f t="shared" si="84"/>
        <v>404</v>
      </c>
      <c r="E5427" s="20">
        <f>MIN(IF(MOD(ROWS($A$2:A5427),$A$2)=0,E5426+1, E5426), $B$2-1)</f>
        <v>6</v>
      </c>
      <c r="G5427" s="2" t="str">
        <f>IF(NOT(OR(
SUMPRODUCT(--ISNUMBER(SEARCH('Chapter 2 (Generated)'!$B$3:$V$3,INDEX(MyData,D5427, E5427+1))))&gt;0,
SUMPRODUCT(--ISNUMBER(SEARCH('Chapter 2 (Generated)'!$B$4:$V$4,INDEX(MyData,D5427, E5427+1))))&gt;0)),
"        " &amp; INDEX(MyData,D5427, E5427+1),
"    " &amp; INDEX(MyData,D5427, E5427+1))</f>
        <v xml:space="preserve">        -1,</v>
      </c>
    </row>
    <row r="5428" spans="4:7" x14ac:dyDescent="0.2">
      <c r="D5428" s="20">
        <f t="shared" si="84"/>
        <v>405</v>
      </c>
      <c r="E5428" s="20">
        <f>MIN(IF(MOD(ROWS($A$2:A5428),$A$2)=0,E5427+1, E5427), $B$2-1)</f>
        <v>6</v>
      </c>
      <c r="G5428" s="2" t="str">
        <f>IF(NOT(OR(
SUMPRODUCT(--ISNUMBER(SEARCH('Chapter 2 (Generated)'!$B$3:$V$3,INDEX(MyData,D5428, E5428+1))))&gt;0,
SUMPRODUCT(--ISNUMBER(SEARCH('Chapter 2 (Generated)'!$B$4:$V$4,INDEX(MyData,D5428, E5428+1))))&gt;0)),
"        " &amp; INDEX(MyData,D5428, E5428+1),
"    " &amp; INDEX(MyData,D5428, E5428+1))</f>
        <v xml:space="preserve">        -1,</v>
      </c>
    </row>
    <row r="5429" spans="4:7" x14ac:dyDescent="0.2">
      <c r="D5429" s="20">
        <f t="shared" si="84"/>
        <v>406</v>
      </c>
      <c r="E5429" s="20">
        <f>MIN(IF(MOD(ROWS($A$2:A5429),$A$2)=0,E5428+1, E5428), $B$2-1)</f>
        <v>6</v>
      </c>
      <c r="G5429" s="2" t="str">
        <f>IF(NOT(OR(
SUMPRODUCT(--ISNUMBER(SEARCH('Chapter 2 (Generated)'!$B$3:$V$3,INDEX(MyData,D5429, E5429+1))))&gt;0,
SUMPRODUCT(--ISNUMBER(SEARCH('Chapter 2 (Generated)'!$B$4:$V$4,INDEX(MyData,D5429, E5429+1))))&gt;0)),
"        " &amp; INDEX(MyData,D5429, E5429+1),
"    " &amp; INDEX(MyData,D5429, E5429+1))</f>
        <v xml:space="preserve">        -1,</v>
      </c>
    </row>
    <row r="5430" spans="4:7" x14ac:dyDescent="0.2">
      <c r="D5430" s="20">
        <f t="shared" si="84"/>
        <v>407</v>
      </c>
      <c r="E5430" s="20">
        <f>MIN(IF(MOD(ROWS($A$2:A5430),$A$2)=0,E5429+1, E5429), $B$2-1)</f>
        <v>6</v>
      </c>
      <c r="G5430" s="2" t="str">
        <f>IF(NOT(OR(
SUMPRODUCT(--ISNUMBER(SEARCH('Chapter 2 (Generated)'!$B$3:$V$3,INDEX(MyData,D5430, E5430+1))))&gt;0,
SUMPRODUCT(--ISNUMBER(SEARCH('Chapter 2 (Generated)'!$B$4:$V$4,INDEX(MyData,D5430, E5430+1))))&gt;0)),
"        " &amp; INDEX(MyData,D5430, E5430+1),
"    " &amp; INDEX(MyData,D5430, E5430+1))</f>
        <v xml:space="preserve">        405,</v>
      </c>
    </row>
    <row r="5431" spans="4:7" x14ac:dyDescent="0.2">
      <c r="D5431" s="20">
        <f t="shared" si="84"/>
        <v>408</v>
      </c>
      <c r="E5431" s="20">
        <f>MIN(IF(MOD(ROWS($A$2:A5431),$A$2)=0,E5430+1, E5430), $B$2-1)</f>
        <v>6</v>
      </c>
      <c r="G5431" s="2" t="str">
        <f>IF(NOT(OR(
SUMPRODUCT(--ISNUMBER(SEARCH('Chapter 2 (Generated)'!$B$3:$V$3,INDEX(MyData,D5431, E5431+1))))&gt;0,
SUMPRODUCT(--ISNUMBER(SEARCH('Chapter 2 (Generated)'!$B$4:$V$4,INDEX(MyData,D5431, E5431+1))))&gt;0)),
"        " &amp; INDEX(MyData,D5431, E5431+1),
"    " &amp; INDEX(MyData,D5431, E5431+1))</f>
        <v xml:space="preserve">        -1,//405 </v>
      </c>
    </row>
    <row r="5432" spans="4:7" x14ac:dyDescent="0.2">
      <c r="D5432" s="20">
        <f t="shared" si="84"/>
        <v>409</v>
      </c>
      <c r="E5432" s="20">
        <f>MIN(IF(MOD(ROWS($A$2:A5432),$A$2)=0,E5431+1, E5431), $B$2-1)</f>
        <v>6</v>
      </c>
      <c r="G5432" s="2" t="str">
        <f>IF(NOT(OR(
SUMPRODUCT(--ISNUMBER(SEARCH('Chapter 2 (Generated)'!$B$3:$V$3,INDEX(MyData,D5432, E5432+1))))&gt;0,
SUMPRODUCT(--ISNUMBER(SEARCH('Chapter 2 (Generated)'!$B$4:$V$4,INDEX(MyData,D5432, E5432+1))))&gt;0)),
"        " &amp; INDEX(MyData,D5432, E5432+1),
"    " &amp; INDEX(MyData,D5432, E5432+1))</f>
        <v xml:space="preserve">        -1,</v>
      </c>
    </row>
    <row r="5433" spans="4:7" x14ac:dyDescent="0.2">
      <c r="D5433" s="20">
        <f t="shared" si="84"/>
        <v>410</v>
      </c>
      <c r="E5433" s="20">
        <f>MIN(IF(MOD(ROWS($A$2:A5433),$A$2)=0,E5432+1, E5432), $B$2-1)</f>
        <v>6</v>
      </c>
      <c r="G5433" s="2" t="str">
        <f>IF(NOT(OR(
SUMPRODUCT(--ISNUMBER(SEARCH('Chapter 2 (Generated)'!$B$3:$V$3,INDEX(MyData,D5433, E5433+1))))&gt;0,
SUMPRODUCT(--ISNUMBER(SEARCH('Chapter 2 (Generated)'!$B$4:$V$4,INDEX(MyData,D5433, E5433+1))))&gt;0)),
"        " &amp; INDEX(MyData,D5433, E5433+1),
"    " &amp; INDEX(MyData,D5433, E5433+1))</f>
        <v xml:space="preserve">        -11,</v>
      </c>
    </row>
    <row r="5434" spans="4:7" x14ac:dyDescent="0.2">
      <c r="D5434" s="20">
        <f t="shared" si="84"/>
        <v>411</v>
      </c>
      <c r="E5434" s="20">
        <f>MIN(IF(MOD(ROWS($A$2:A5434),$A$2)=0,E5433+1, E5433), $B$2-1)</f>
        <v>6</v>
      </c>
      <c r="G5434" s="2" t="str">
        <f>IF(NOT(OR(
SUMPRODUCT(--ISNUMBER(SEARCH('Chapter 2 (Generated)'!$B$3:$V$3,INDEX(MyData,D5434, E5434+1))))&gt;0,
SUMPRODUCT(--ISNUMBER(SEARCH('Chapter 2 (Generated)'!$B$4:$V$4,INDEX(MyData,D5434, E5434+1))))&gt;0)),
"        " &amp; INDEX(MyData,D5434, E5434+1),
"    " &amp; INDEX(MyData,D5434, E5434+1))</f>
        <v xml:space="preserve">        -13,</v>
      </c>
    </row>
    <row r="5435" spans="4:7" x14ac:dyDescent="0.2">
      <c r="D5435" s="20">
        <f t="shared" si="84"/>
        <v>412</v>
      </c>
      <c r="E5435" s="20">
        <f>MIN(IF(MOD(ROWS($A$2:A5435),$A$2)=0,E5434+1, E5434), $B$2-1)</f>
        <v>6</v>
      </c>
      <c r="G5435" s="2" t="str">
        <f>IF(NOT(OR(
SUMPRODUCT(--ISNUMBER(SEARCH('Chapter 2 (Generated)'!$B$3:$V$3,INDEX(MyData,D5435, E5435+1))))&gt;0,
SUMPRODUCT(--ISNUMBER(SEARCH('Chapter 2 (Generated)'!$B$4:$V$4,INDEX(MyData,D5435, E5435+1))))&gt;0)),
"        " &amp; INDEX(MyData,D5435, E5435+1),
"    " &amp; INDEX(MyData,D5435, E5435+1))</f>
        <v xml:space="preserve">        -1,</v>
      </c>
    </row>
    <row r="5436" spans="4:7" x14ac:dyDescent="0.2">
      <c r="D5436" s="20">
        <f t="shared" si="84"/>
        <v>413</v>
      </c>
      <c r="E5436" s="20">
        <f>MIN(IF(MOD(ROWS($A$2:A5436),$A$2)=0,E5435+1, E5435), $B$2-1)</f>
        <v>6</v>
      </c>
      <c r="G5436" s="2" t="str">
        <f>IF(NOT(OR(
SUMPRODUCT(--ISNUMBER(SEARCH('Chapter 2 (Generated)'!$B$3:$V$3,INDEX(MyData,D5436, E5436+1))))&gt;0,
SUMPRODUCT(--ISNUMBER(SEARCH('Chapter 2 (Generated)'!$B$4:$V$4,INDEX(MyData,D5436, E5436+1))))&gt;0)),
"        " &amp; INDEX(MyData,D5436, E5436+1),
"    " &amp; INDEX(MyData,D5436, E5436+1))</f>
        <v xml:space="preserve">        -1,//410 </v>
      </c>
    </row>
    <row r="5437" spans="4:7" x14ac:dyDescent="0.2">
      <c r="D5437" s="20">
        <f t="shared" si="84"/>
        <v>414</v>
      </c>
      <c r="E5437" s="20">
        <f>MIN(IF(MOD(ROWS($A$2:A5437),$A$2)=0,E5436+1, E5436), $B$2-1)</f>
        <v>6</v>
      </c>
      <c r="G5437" s="2" t="str">
        <f>IF(NOT(OR(
SUMPRODUCT(--ISNUMBER(SEARCH('Chapter 2 (Generated)'!$B$3:$V$3,INDEX(MyData,D5437, E5437+1))))&gt;0,
SUMPRODUCT(--ISNUMBER(SEARCH('Chapter 2 (Generated)'!$B$4:$V$4,INDEX(MyData,D5437, E5437+1))))&gt;0)),
"        " &amp; INDEX(MyData,D5437, E5437+1),
"    " &amp; INDEX(MyData,D5437, E5437+1))</f>
        <v xml:space="preserve">        -1,</v>
      </c>
    </row>
    <row r="5438" spans="4:7" x14ac:dyDescent="0.2">
      <c r="D5438" s="20">
        <f t="shared" si="84"/>
        <v>415</v>
      </c>
      <c r="E5438" s="20">
        <f>MIN(IF(MOD(ROWS($A$2:A5438),$A$2)=0,E5437+1, E5437), $B$2-1)</f>
        <v>6</v>
      </c>
      <c r="G5438" s="2" t="str">
        <f>IF(NOT(OR(
SUMPRODUCT(--ISNUMBER(SEARCH('Chapter 2 (Generated)'!$B$3:$V$3,INDEX(MyData,D5438, E5438+1))))&gt;0,
SUMPRODUCT(--ISNUMBER(SEARCH('Chapter 2 (Generated)'!$B$4:$V$4,INDEX(MyData,D5438, E5438+1))))&gt;0)),
"        " &amp; INDEX(MyData,D5438, E5438+1),
"    " &amp; INDEX(MyData,D5438, E5438+1))</f>
        <v xml:space="preserve">        -1,</v>
      </c>
    </row>
    <row r="5439" spans="4:7" x14ac:dyDescent="0.2">
      <c r="D5439" s="20">
        <f t="shared" si="84"/>
        <v>416</v>
      </c>
      <c r="E5439" s="20">
        <f>MIN(IF(MOD(ROWS($A$2:A5439),$A$2)=0,E5438+1, E5438), $B$2-1)</f>
        <v>6</v>
      </c>
      <c r="G5439" s="2" t="str">
        <f>IF(NOT(OR(
SUMPRODUCT(--ISNUMBER(SEARCH('Chapter 2 (Generated)'!$B$3:$V$3,INDEX(MyData,D5439, E5439+1))))&gt;0,
SUMPRODUCT(--ISNUMBER(SEARCH('Chapter 2 (Generated)'!$B$4:$V$4,INDEX(MyData,D5439, E5439+1))))&gt;0)),
"        " &amp; INDEX(MyData,D5439, E5439+1),
"    " &amp; INDEX(MyData,D5439, E5439+1))</f>
        <v xml:space="preserve">        -1,</v>
      </c>
    </row>
    <row r="5440" spans="4:7" x14ac:dyDescent="0.2">
      <c r="D5440" s="20">
        <f t="shared" si="84"/>
        <v>417</v>
      </c>
      <c r="E5440" s="20">
        <f>MIN(IF(MOD(ROWS($A$2:A5440),$A$2)=0,E5439+1, E5439), $B$2-1)</f>
        <v>6</v>
      </c>
      <c r="G5440" s="2" t="str">
        <f>IF(NOT(OR(
SUMPRODUCT(--ISNUMBER(SEARCH('Chapter 2 (Generated)'!$B$3:$V$3,INDEX(MyData,D5440, E5440+1))))&gt;0,
SUMPRODUCT(--ISNUMBER(SEARCH('Chapter 2 (Generated)'!$B$4:$V$4,INDEX(MyData,D5440, E5440+1))))&gt;0)),
"        " &amp; INDEX(MyData,D5440, E5440+1),
"    " &amp; INDEX(MyData,D5440, E5440+1))</f>
        <v xml:space="preserve">        -1,</v>
      </c>
    </row>
    <row r="5441" spans="4:7" x14ac:dyDescent="0.2">
      <c r="D5441" s="20">
        <f t="shared" si="84"/>
        <v>418</v>
      </c>
      <c r="E5441" s="20">
        <f>MIN(IF(MOD(ROWS($A$2:A5441),$A$2)=0,E5440+1, E5440), $B$2-1)</f>
        <v>6</v>
      </c>
      <c r="G5441" s="2" t="str">
        <f>IF(NOT(OR(
SUMPRODUCT(--ISNUMBER(SEARCH('Chapter 2 (Generated)'!$B$3:$V$3,INDEX(MyData,D5441, E5441+1))))&gt;0,
SUMPRODUCT(--ISNUMBER(SEARCH('Chapter 2 (Generated)'!$B$4:$V$4,INDEX(MyData,D5441, E5441+1))))&gt;0)),
"        " &amp; INDEX(MyData,D5441, E5441+1),
"    " &amp; INDEX(MyData,D5441, E5441+1))</f>
        <v xml:space="preserve">        -1,//415 </v>
      </c>
    </row>
    <row r="5442" spans="4:7" x14ac:dyDescent="0.2">
      <c r="D5442" s="20">
        <f t="shared" ref="D5442:D5505" si="85">MOD(ROW(D5441)-1+ROWS(MyData),ROWS(MyData))+1</f>
        <v>419</v>
      </c>
      <c r="E5442" s="20">
        <f>MIN(IF(MOD(ROWS($A$2:A5442),$A$2)=0,E5441+1, E5441), $B$2-1)</f>
        <v>6</v>
      </c>
      <c r="G5442" s="2" t="str">
        <f>IF(NOT(OR(
SUMPRODUCT(--ISNUMBER(SEARCH('Chapter 2 (Generated)'!$B$3:$V$3,INDEX(MyData,D5442, E5442+1))))&gt;0,
SUMPRODUCT(--ISNUMBER(SEARCH('Chapter 2 (Generated)'!$B$4:$V$4,INDEX(MyData,D5442, E5442+1))))&gt;0)),
"        " &amp; INDEX(MyData,D5442, E5442+1),
"    " &amp; INDEX(MyData,D5442, E5442+1))</f>
        <v xml:space="preserve">        -1,</v>
      </c>
    </row>
    <row r="5443" spans="4:7" x14ac:dyDescent="0.2">
      <c r="D5443" s="20">
        <f t="shared" si="85"/>
        <v>420</v>
      </c>
      <c r="E5443" s="20">
        <f>MIN(IF(MOD(ROWS($A$2:A5443),$A$2)=0,E5442+1, E5442), $B$2-1)</f>
        <v>6</v>
      </c>
      <c r="G5443" s="2" t="str">
        <f>IF(NOT(OR(
SUMPRODUCT(--ISNUMBER(SEARCH('Chapter 2 (Generated)'!$B$3:$V$3,INDEX(MyData,D5443, E5443+1))))&gt;0,
SUMPRODUCT(--ISNUMBER(SEARCH('Chapter 2 (Generated)'!$B$4:$V$4,INDEX(MyData,D5443, E5443+1))))&gt;0)),
"        " &amp; INDEX(MyData,D5443, E5443+1),
"    " &amp; INDEX(MyData,D5443, E5443+1))</f>
        <v xml:space="preserve">        -1,</v>
      </c>
    </row>
    <row r="5444" spans="4:7" x14ac:dyDescent="0.2">
      <c r="D5444" s="20">
        <f t="shared" si="85"/>
        <v>421</v>
      </c>
      <c r="E5444" s="20">
        <f>MIN(IF(MOD(ROWS($A$2:A5444),$A$2)=0,E5443+1, E5443), $B$2-1)</f>
        <v>6</v>
      </c>
      <c r="G5444" s="2" t="str">
        <f>IF(NOT(OR(
SUMPRODUCT(--ISNUMBER(SEARCH('Chapter 2 (Generated)'!$B$3:$V$3,INDEX(MyData,D5444, E5444+1))))&gt;0,
SUMPRODUCT(--ISNUMBER(SEARCH('Chapter 2 (Generated)'!$B$4:$V$4,INDEX(MyData,D5444, E5444+1))))&gt;0)),
"        " &amp; INDEX(MyData,D5444, E5444+1),
"    " &amp; INDEX(MyData,D5444, E5444+1))</f>
        <v xml:space="preserve">        -1,</v>
      </c>
    </row>
    <row r="5445" spans="4:7" x14ac:dyDescent="0.2">
      <c r="D5445" s="20">
        <f t="shared" si="85"/>
        <v>422</v>
      </c>
      <c r="E5445" s="20">
        <f>MIN(IF(MOD(ROWS($A$2:A5445),$A$2)=0,E5444+1, E5444), $B$2-1)</f>
        <v>6</v>
      </c>
      <c r="G5445" s="2" t="str">
        <f>IF(NOT(OR(
SUMPRODUCT(--ISNUMBER(SEARCH('Chapter 2 (Generated)'!$B$3:$V$3,INDEX(MyData,D5445, E5445+1))))&gt;0,
SUMPRODUCT(--ISNUMBER(SEARCH('Chapter 2 (Generated)'!$B$4:$V$4,INDEX(MyData,D5445, E5445+1))))&gt;0)),
"        " &amp; INDEX(MyData,D5445, E5445+1),
"    " &amp; INDEX(MyData,D5445, E5445+1))</f>
        <v xml:space="preserve">        -1,</v>
      </c>
    </row>
    <row r="5446" spans="4:7" x14ac:dyDescent="0.2">
      <c r="D5446" s="20">
        <f t="shared" si="85"/>
        <v>423</v>
      </c>
      <c r="E5446" s="20">
        <f>MIN(IF(MOD(ROWS($A$2:A5446),$A$2)=0,E5445+1, E5445), $B$2-1)</f>
        <v>6</v>
      </c>
      <c r="G5446" s="2" t="str">
        <f>IF(NOT(OR(
SUMPRODUCT(--ISNUMBER(SEARCH('Chapter 2 (Generated)'!$B$3:$V$3,INDEX(MyData,D5446, E5446+1))))&gt;0,
SUMPRODUCT(--ISNUMBER(SEARCH('Chapter 2 (Generated)'!$B$4:$V$4,INDEX(MyData,D5446, E5446+1))))&gt;0)),
"        " &amp; INDEX(MyData,D5446, E5446+1),
"    " &amp; INDEX(MyData,D5446, E5446+1))</f>
        <v xml:space="preserve">        -1,//420 </v>
      </c>
    </row>
    <row r="5447" spans="4:7" x14ac:dyDescent="0.2">
      <c r="D5447" s="20">
        <f t="shared" si="85"/>
        <v>424</v>
      </c>
      <c r="E5447" s="20">
        <f>MIN(IF(MOD(ROWS($A$2:A5447),$A$2)=0,E5446+1, E5446), $B$2-1)</f>
        <v>6</v>
      </c>
      <c r="G5447" s="2" t="str">
        <f>IF(NOT(OR(
SUMPRODUCT(--ISNUMBER(SEARCH('Chapter 2 (Generated)'!$B$3:$V$3,INDEX(MyData,D5447, E5447+1))))&gt;0,
SUMPRODUCT(--ISNUMBER(SEARCH('Chapter 2 (Generated)'!$B$4:$V$4,INDEX(MyData,D5447, E5447+1))))&gt;0)),
"        " &amp; INDEX(MyData,D5447, E5447+1),
"    " &amp; INDEX(MyData,D5447, E5447+1))</f>
        <v xml:space="preserve">        -1,</v>
      </c>
    </row>
    <row r="5448" spans="4:7" x14ac:dyDescent="0.2">
      <c r="D5448" s="20">
        <f t="shared" si="85"/>
        <v>425</v>
      </c>
      <c r="E5448" s="20">
        <f>MIN(IF(MOD(ROWS($A$2:A5448),$A$2)=0,E5447+1, E5447), $B$2-1)</f>
        <v>6</v>
      </c>
      <c r="G5448" s="2" t="str">
        <f>IF(NOT(OR(
SUMPRODUCT(--ISNUMBER(SEARCH('Chapter 2 (Generated)'!$B$3:$V$3,INDEX(MyData,D5448, E5448+1))))&gt;0,
SUMPRODUCT(--ISNUMBER(SEARCH('Chapter 2 (Generated)'!$B$4:$V$4,INDEX(MyData,D5448, E5448+1))))&gt;0)),
"        " &amp; INDEX(MyData,D5448, E5448+1),
"    " &amp; INDEX(MyData,D5448, E5448+1))</f>
        <v xml:space="preserve">        -1,</v>
      </c>
    </row>
    <row r="5449" spans="4:7" x14ac:dyDescent="0.2">
      <c r="D5449" s="20">
        <f t="shared" si="85"/>
        <v>426</v>
      </c>
      <c r="E5449" s="20">
        <f>MIN(IF(MOD(ROWS($A$2:A5449),$A$2)=0,E5448+1, E5448), $B$2-1)</f>
        <v>6</v>
      </c>
      <c r="G5449" s="2" t="str">
        <f>IF(NOT(OR(
SUMPRODUCT(--ISNUMBER(SEARCH('Chapter 2 (Generated)'!$B$3:$V$3,INDEX(MyData,D5449, E5449+1))))&gt;0,
SUMPRODUCT(--ISNUMBER(SEARCH('Chapter 2 (Generated)'!$B$4:$V$4,INDEX(MyData,D5449, E5449+1))))&gt;0)),
"        " &amp; INDEX(MyData,D5449, E5449+1),
"    " &amp; INDEX(MyData,D5449, E5449+1))</f>
        <v xml:space="preserve">        -1,</v>
      </c>
    </row>
    <row r="5450" spans="4:7" x14ac:dyDescent="0.2">
      <c r="D5450" s="20">
        <f t="shared" si="85"/>
        <v>427</v>
      </c>
      <c r="E5450" s="20">
        <f>MIN(IF(MOD(ROWS($A$2:A5450),$A$2)=0,E5449+1, E5449), $B$2-1)</f>
        <v>6</v>
      </c>
      <c r="G5450" s="2" t="str">
        <f>IF(NOT(OR(
SUMPRODUCT(--ISNUMBER(SEARCH('Chapter 2 (Generated)'!$B$3:$V$3,INDEX(MyData,D5450, E5450+1))))&gt;0,
SUMPRODUCT(--ISNUMBER(SEARCH('Chapter 2 (Generated)'!$B$4:$V$4,INDEX(MyData,D5450, E5450+1))))&gt;0)),
"        " &amp; INDEX(MyData,D5450, E5450+1),
"    " &amp; INDEX(MyData,D5450, E5450+1))</f>
        <v xml:space="preserve">        -1,</v>
      </c>
    </row>
    <row r="5451" spans="4:7" x14ac:dyDescent="0.2">
      <c r="D5451" s="20">
        <f t="shared" si="85"/>
        <v>428</v>
      </c>
      <c r="E5451" s="20">
        <f>MIN(IF(MOD(ROWS($A$2:A5451),$A$2)=0,E5450+1, E5450), $B$2-1)</f>
        <v>6</v>
      </c>
      <c r="G5451" s="2" t="str">
        <f>IF(NOT(OR(
SUMPRODUCT(--ISNUMBER(SEARCH('Chapter 2 (Generated)'!$B$3:$V$3,INDEX(MyData,D5451, E5451+1))))&gt;0,
SUMPRODUCT(--ISNUMBER(SEARCH('Chapter 2 (Generated)'!$B$4:$V$4,INDEX(MyData,D5451, E5451+1))))&gt;0)),
"        " &amp; INDEX(MyData,D5451, E5451+1),
"    " &amp; INDEX(MyData,D5451, E5451+1))</f>
        <v xml:space="preserve">        -1,//425 </v>
      </c>
    </row>
    <row r="5452" spans="4:7" x14ac:dyDescent="0.2">
      <c r="D5452" s="20">
        <f t="shared" si="85"/>
        <v>429</v>
      </c>
      <c r="E5452" s="20">
        <f>MIN(IF(MOD(ROWS($A$2:A5452),$A$2)=0,E5451+1, E5451), $B$2-1)</f>
        <v>6</v>
      </c>
      <c r="G5452" s="2" t="str">
        <f>IF(NOT(OR(
SUMPRODUCT(--ISNUMBER(SEARCH('Chapter 2 (Generated)'!$B$3:$V$3,INDEX(MyData,D5452, E5452+1))))&gt;0,
SUMPRODUCT(--ISNUMBER(SEARCH('Chapter 2 (Generated)'!$B$4:$V$4,INDEX(MyData,D5452, E5452+1))))&gt;0)),
"        " &amp; INDEX(MyData,D5452, E5452+1),
"    " &amp; INDEX(MyData,D5452, E5452+1))</f>
        <v xml:space="preserve">        -1,</v>
      </c>
    </row>
    <row r="5453" spans="4:7" x14ac:dyDescent="0.2">
      <c r="D5453" s="20">
        <f t="shared" si="85"/>
        <v>430</v>
      </c>
      <c r="E5453" s="20">
        <f>MIN(IF(MOD(ROWS($A$2:A5453),$A$2)=0,E5452+1, E5452), $B$2-1)</f>
        <v>6</v>
      </c>
      <c r="G5453" s="2" t="str">
        <f>IF(NOT(OR(
SUMPRODUCT(--ISNUMBER(SEARCH('Chapter 2 (Generated)'!$B$3:$V$3,INDEX(MyData,D5453, E5453+1))))&gt;0,
SUMPRODUCT(--ISNUMBER(SEARCH('Chapter 2 (Generated)'!$B$4:$V$4,INDEX(MyData,D5453, E5453+1))))&gt;0)),
"        " &amp; INDEX(MyData,D5453, E5453+1),
"    " &amp; INDEX(MyData,D5453, E5453+1))</f>
        <v xml:space="preserve">        -1,</v>
      </c>
    </row>
    <row r="5454" spans="4:7" x14ac:dyDescent="0.2">
      <c r="D5454" s="20">
        <f t="shared" si="85"/>
        <v>431</v>
      </c>
      <c r="E5454" s="20">
        <f>MIN(IF(MOD(ROWS($A$2:A5454),$A$2)=0,E5453+1, E5453), $B$2-1)</f>
        <v>6</v>
      </c>
      <c r="G5454" s="2" t="str">
        <f>IF(NOT(OR(
SUMPRODUCT(--ISNUMBER(SEARCH('Chapter 2 (Generated)'!$B$3:$V$3,INDEX(MyData,D5454, E5454+1))))&gt;0,
SUMPRODUCT(--ISNUMBER(SEARCH('Chapter 2 (Generated)'!$B$4:$V$4,INDEX(MyData,D5454, E5454+1))))&gt;0)),
"        " &amp; INDEX(MyData,D5454, E5454+1),
"    " &amp; INDEX(MyData,D5454, E5454+1))</f>
        <v xml:space="preserve">        -1,</v>
      </c>
    </row>
    <row r="5455" spans="4:7" x14ac:dyDescent="0.2">
      <c r="D5455" s="20">
        <f t="shared" si="85"/>
        <v>432</v>
      </c>
      <c r="E5455" s="20">
        <f>MIN(IF(MOD(ROWS($A$2:A5455),$A$2)=0,E5454+1, E5454), $B$2-1)</f>
        <v>6</v>
      </c>
      <c r="G5455" s="2" t="str">
        <f>IF(NOT(OR(
SUMPRODUCT(--ISNUMBER(SEARCH('Chapter 2 (Generated)'!$B$3:$V$3,INDEX(MyData,D5455, E5455+1))))&gt;0,
SUMPRODUCT(--ISNUMBER(SEARCH('Chapter 2 (Generated)'!$B$4:$V$4,INDEX(MyData,D5455, E5455+1))))&gt;0)),
"        " &amp; INDEX(MyData,D5455, E5455+1),
"    " &amp; INDEX(MyData,D5455, E5455+1))</f>
        <v xml:space="preserve">        -2,</v>
      </c>
    </row>
    <row r="5456" spans="4:7" x14ac:dyDescent="0.2">
      <c r="D5456" s="20">
        <f t="shared" si="85"/>
        <v>433</v>
      </c>
      <c r="E5456" s="20">
        <f>MIN(IF(MOD(ROWS($A$2:A5456),$A$2)=0,E5455+1, E5455), $B$2-1)</f>
        <v>6</v>
      </c>
      <c r="G5456" s="2" t="str">
        <f>IF(NOT(OR(
SUMPRODUCT(--ISNUMBER(SEARCH('Chapter 2 (Generated)'!$B$3:$V$3,INDEX(MyData,D5456, E5456+1))))&gt;0,
SUMPRODUCT(--ISNUMBER(SEARCH('Chapter 2 (Generated)'!$B$4:$V$4,INDEX(MyData,D5456, E5456+1))))&gt;0)),
"        " &amp; INDEX(MyData,D5456, E5456+1),
"    " &amp; INDEX(MyData,D5456, E5456+1))</f>
        <v xml:space="preserve">        -1,//430 </v>
      </c>
    </row>
    <row r="5457" spans="4:7" x14ac:dyDescent="0.2">
      <c r="D5457" s="20">
        <f t="shared" si="85"/>
        <v>434</v>
      </c>
      <c r="E5457" s="20">
        <f>MIN(IF(MOD(ROWS($A$2:A5457),$A$2)=0,E5456+1, E5456), $B$2-1)</f>
        <v>6</v>
      </c>
      <c r="G5457" s="2" t="str">
        <f>IF(NOT(OR(
SUMPRODUCT(--ISNUMBER(SEARCH('Chapter 2 (Generated)'!$B$3:$V$3,INDEX(MyData,D5457, E5457+1))))&gt;0,
SUMPRODUCT(--ISNUMBER(SEARCH('Chapter 2 (Generated)'!$B$4:$V$4,INDEX(MyData,D5457, E5457+1))))&gt;0)),
"        " &amp; INDEX(MyData,D5457, E5457+1),
"    " &amp; INDEX(MyData,D5457, E5457+1))</f>
        <v xml:space="preserve">        -1,</v>
      </c>
    </row>
    <row r="5458" spans="4:7" x14ac:dyDescent="0.2">
      <c r="D5458" s="20">
        <f t="shared" si="85"/>
        <v>435</v>
      </c>
      <c r="E5458" s="20">
        <f>MIN(IF(MOD(ROWS($A$2:A5458),$A$2)=0,E5457+1, E5457), $B$2-1)</f>
        <v>6</v>
      </c>
      <c r="G5458" s="2" t="str">
        <f>IF(NOT(OR(
SUMPRODUCT(--ISNUMBER(SEARCH('Chapter 2 (Generated)'!$B$3:$V$3,INDEX(MyData,D5458, E5458+1))))&gt;0,
SUMPRODUCT(--ISNUMBER(SEARCH('Chapter 2 (Generated)'!$B$4:$V$4,INDEX(MyData,D5458, E5458+1))))&gt;0)),
"        " &amp; INDEX(MyData,D5458, E5458+1),
"    " &amp; INDEX(MyData,D5458, E5458+1))</f>
        <v xml:space="preserve">        -1,</v>
      </c>
    </row>
    <row r="5459" spans="4:7" x14ac:dyDescent="0.2">
      <c r="D5459" s="20">
        <f t="shared" si="85"/>
        <v>436</v>
      </c>
      <c r="E5459" s="20">
        <f>MIN(IF(MOD(ROWS($A$2:A5459),$A$2)=0,E5458+1, E5458), $B$2-1)</f>
        <v>6</v>
      </c>
      <c r="G5459" s="2" t="str">
        <f>IF(NOT(OR(
SUMPRODUCT(--ISNUMBER(SEARCH('Chapter 2 (Generated)'!$B$3:$V$3,INDEX(MyData,D5459, E5459+1))))&gt;0,
SUMPRODUCT(--ISNUMBER(SEARCH('Chapter 2 (Generated)'!$B$4:$V$4,INDEX(MyData,D5459, E5459+1))))&gt;0)),
"        " &amp; INDEX(MyData,D5459, E5459+1),
"    " &amp; INDEX(MyData,D5459, E5459+1))</f>
        <v xml:space="preserve">        -1,</v>
      </c>
    </row>
    <row r="5460" spans="4:7" x14ac:dyDescent="0.2">
      <c r="D5460" s="20">
        <f t="shared" si="85"/>
        <v>437</v>
      </c>
      <c r="E5460" s="20">
        <f>MIN(IF(MOD(ROWS($A$2:A5460),$A$2)=0,E5459+1, E5459), $B$2-1)</f>
        <v>6</v>
      </c>
      <c r="G5460" s="2" t="str">
        <f>IF(NOT(OR(
SUMPRODUCT(--ISNUMBER(SEARCH('Chapter 2 (Generated)'!$B$3:$V$3,INDEX(MyData,D5460, E5460+1))))&gt;0,
SUMPRODUCT(--ISNUMBER(SEARCH('Chapter 2 (Generated)'!$B$4:$V$4,INDEX(MyData,D5460, E5460+1))))&gt;0)),
"        " &amp; INDEX(MyData,D5460, E5460+1),
"    " &amp; INDEX(MyData,D5460, E5460+1))</f>
        <v xml:space="preserve">        -1,</v>
      </c>
    </row>
    <row r="5461" spans="4:7" x14ac:dyDescent="0.2">
      <c r="D5461" s="20">
        <f t="shared" si="85"/>
        <v>438</v>
      </c>
      <c r="E5461" s="20">
        <f>MIN(IF(MOD(ROWS($A$2:A5461),$A$2)=0,E5460+1, E5460), $B$2-1)</f>
        <v>6</v>
      </c>
      <c r="G5461" s="2" t="str">
        <f>IF(NOT(OR(
SUMPRODUCT(--ISNUMBER(SEARCH('Chapter 2 (Generated)'!$B$3:$V$3,INDEX(MyData,D5461, E5461+1))))&gt;0,
SUMPRODUCT(--ISNUMBER(SEARCH('Chapter 2 (Generated)'!$B$4:$V$4,INDEX(MyData,D5461, E5461+1))))&gt;0)),
"        " &amp; INDEX(MyData,D5461, E5461+1),
"    " &amp; INDEX(MyData,D5461, E5461+1))</f>
        <v xml:space="preserve">        -1,//435 </v>
      </c>
    </row>
    <row r="5462" spans="4:7" x14ac:dyDescent="0.2">
      <c r="D5462" s="20">
        <f t="shared" si="85"/>
        <v>439</v>
      </c>
      <c r="E5462" s="20">
        <f>MIN(IF(MOD(ROWS($A$2:A5462),$A$2)=0,E5461+1, E5461), $B$2-1)</f>
        <v>6</v>
      </c>
      <c r="G5462" s="2" t="str">
        <f>IF(NOT(OR(
SUMPRODUCT(--ISNUMBER(SEARCH('Chapter 2 (Generated)'!$B$3:$V$3,INDEX(MyData,D5462, E5462+1))))&gt;0,
SUMPRODUCT(--ISNUMBER(SEARCH('Chapter 2 (Generated)'!$B$4:$V$4,INDEX(MyData,D5462, E5462+1))))&gt;0)),
"        " &amp; INDEX(MyData,D5462, E5462+1),
"    " &amp; INDEX(MyData,D5462, E5462+1))</f>
        <v xml:space="preserve">        -1,</v>
      </c>
    </row>
    <row r="5463" spans="4:7" x14ac:dyDescent="0.2">
      <c r="D5463" s="20">
        <f t="shared" si="85"/>
        <v>440</v>
      </c>
      <c r="E5463" s="20">
        <f>MIN(IF(MOD(ROWS($A$2:A5463),$A$2)=0,E5462+1, E5462), $B$2-1)</f>
        <v>6</v>
      </c>
      <c r="G5463" s="2" t="str">
        <f>IF(NOT(OR(
SUMPRODUCT(--ISNUMBER(SEARCH('Chapter 2 (Generated)'!$B$3:$V$3,INDEX(MyData,D5463, E5463+1))))&gt;0,
SUMPRODUCT(--ISNUMBER(SEARCH('Chapter 2 (Generated)'!$B$4:$V$4,INDEX(MyData,D5463, E5463+1))))&gt;0)),
"        " &amp; INDEX(MyData,D5463, E5463+1),
"    " &amp; INDEX(MyData,D5463, E5463+1))</f>
        <v xml:space="preserve">        -1,</v>
      </c>
    </row>
    <row r="5464" spans="4:7" x14ac:dyDescent="0.2">
      <c r="D5464" s="20">
        <f t="shared" si="85"/>
        <v>441</v>
      </c>
      <c r="E5464" s="20">
        <f>MIN(IF(MOD(ROWS($A$2:A5464),$A$2)=0,E5463+1, E5463), $B$2-1)</f>
        <v>6</v>
      </c>
      <c r="G5464" s="2" t="str">
        <f>IF(NOT(OR(
SUMPRODUCT(--ISNUMBER(SEARCH('Chapter 2 (Generated)'!$B$3:$V$3,INDEX(MyData,D5464, E5464+1))))&gt;0,
SUMPRODUCT(--ISNUMBER(SEARCH('Chapter 2 (Generated)'!$B$4:$V$4,INDEX(MyData,D5464, E5464+1))))&gt;0)),
"        " &amp; INDEX(MyData,D5464, E5464+1),
"    " &amp; INDEX(MyData,D5464, E5464+1))</f>
        <v xml:space="preserve">        -1,</v>
      </c>
    </row>
    <row r="5465" spans="4:7" x14ac:dyDescent="0.2">
      <c r="D5465" s="20">
        <f t="shared" si="85"/>
        <v>442</v>
      </c>
      <c r="E5465" s="20">
        <f>MIN(IF(MOD(ROWS($A$2:A5465),$A$2)=0,E5464+1, E5464), $B$2-1)</f>
        <v>6</v>
      </c>
      <c r="G5465" s="2" t="str">
        <f>IF(NOT(OR(
SUMPRODUCT(--ISNUMBER(SEARCH('Chapter 2 (Generated)'!$B$3:$V$3,INDEX(MyData,D5465, E5465+1))))&gt;0,
SUMPRODUCT(--ISNUMBER(SEARCH('Chapter 2 (Generated)'!$B$4:$V$4,INDEX(MyData,D5465, E5465+1))))&gt;0)),
"        " &amp; INDEX(MyData,D5465, E5465+1),
"    " &amp; INDEX(MyData,D5465, E5465+1))</f>
        <v xml:space="preserve">        -1,</v>
      </c>
    </row>
    <row r="5466" spans="4:7" x14ac:dyDescent="0.2">
      <c r="D5466" s="20">
        <f t="shared" si="85"/>
        <v>443</v>
      </c>
      <c r="E5466" s="20">
        <f>MIN(IF(MOD(ROWS($A$2:A5466),$A$2)=0,E5465+1, E5465), $B$2-1)</f>
        <v>6</v>
      </c>
      <c r="G5466" s="2" t="str">
        <f>IF(NOT(OR(
SUMPRODUCT(--ISNUMBER(SEARCH('Chapter 2 (Generated)'!$B$3:$V$3,INDEX(MyData,D5466, E5466+1))))&gt;0,
SUMPRODUCT(--ISNUMBER(SEARCH('Chapter 2 (Generated)'!$B$4:$V$4,INDEX(MyData,D5466, E5466+1))))&gt;0)),
"        " &amp; INDEX(MyData,D5466, E5466+1),
"    " &amp; INDEX(MyData,D5466, E5466+1))</f>
        <v xml:space="preserve">        -1,//440 </v>
      </c>
    </row>
    <row r="5467" spans="4:7" x14ac:dyDescent="0.2">
      <c r="D5467" s="20">
        <f t="shared" si="85"/>
        <v>444</v>
      </c>
      <c r="E5467" s="20">
        <f>MIN(IF(MOD(ROWS($A$2:A5467),$A$2)=0,E5466+1, E5466), $B$2-1)</f>
        <v>6</v>
      </c>
      <c r="G5467" s="2" t="str">
        <f>IF(NOT(OR(
SUMPRODUCT(--ISNUMBER(SEARCH('Chapter 2 (Generated)'!$B$3:$V$3,INDEX(MyData,D5467, E5467+1))))&gt;0,
SUMPRODUCT(--ISNUMBER(SEARCH('Chapter 2 (Generated)'!$B$4:$V$4,INDEX(MyData,D5467, E5467+1))))&gt;0)),
"        " &amp; INDEX(MyData,D5467, E5467+1),
"    " &amp; INDEX(MyData,D5467, E5467+1))</f>
        <v xml:space="preserve">        -1,</v>
      </c>
    </row>
    <row r="5468" spans="4:7" x14ac:dyDescent="0.2">
      <c r="D5468" s="20">
        <f t="shared" si="85"/>
        <v>445</v>
      </c>
      <c r="E5468" s="20">
        <f>MIN(IF(MOD(ROWS($A$2:A5468),$A$2)=0,E5467+1, E5467), $B$2-1)</f>
        <v>6</v>
      </c>
      <c r="G5468" s="2" t="str">
        <f>IF(NOT(OR(
SUMPRODUCT(--ISNUMBER(SEARCH('Chapter 2 (Generated)'!$B$3:$V$3,INDEX(MyData,D5468, E5468+1))))&gt;0,
SUMPRODUCT(--ISNUMBER(SEARCH('Chapter 2 (Generated)'!$B$4:$V$4,INDEX(MyData,D5468, E5468+1))))&gt;0)),
"        " &amp; INDEX(MyData,D5468, E5468+1),
"    " &amp; INDEX(MyData,D5468, E5468+1))</f>
        <v xml:space="preserve">        -4,</v>
      </c>
    </row>
    <row r="5469" spans="4:7" x14ac:dyDescent="0.2">
      <c r="D5469" s="20">
        <f t="shared" si="85"/>
        <v>446</v>
      </c>
      <c r="E5469" s="20">
        <f>MIN(IF(MOD(ROWS($A$2:A5469),$A$2)=0,E5468+1, E5468), $B$2-1)</f>
        <v>6</v>
      </c>
      <c r="G5469" s="2" t="str">
        <f>IF(NOT(OR(
SUMPRODUCT(--ISNUMBER(SEARCH('Chapter 2 (Generated)'!$B$3:$V$3,INDEX(MyData,D5469, E5469+1))))&gt;0,
SUMPRODUCT(--ISNUMBER(SEARCH('Chapter 2 (Generated)'!$B$4:$V$4,INDEX(MyData,D5469, E5469+1))))&gt;0)),
"        " &amp; INDEX(MyData,D5469, E5469+1),
"    " &amp; INDEX(MyData,D5469, E5469+1))</f>
        <v xml:space="preserve">        -5,</v>
      </c>
    </row>
    <row r="5470" spans="4:7" x14ac:dyDescent="0.2">
      <c r="D5470" s="20">
        <f t="shared" si="85"/>
        <v>447</v>
      </c>
      <c r="E5470" s="20">
        <f>MIN(IF(MOD(ROWS($A$2:A5470),$A$2)=0,E5469+1, E5469), $B$2-1)</f>
        <v>6</v>
      </c>
      <c r="G5470" s="2" t="str">
        <f>IF(NOT(OR(
SUMPRODUCT(--ISNUMBER(SEARCH('Chapter 2 (Generated)'!$B$3:$V$3,INDEX(MyData,D5470, E5470+1))))&gt;0,
SUMPRODUCT(--ISNUMBER(SEARCH('Chapter 2 (Generated)'!$B$4:$V$4,INDEX(MyData,D5470, E5470+1))))&gt;0)),
"        " &amp; INDEX(MyData,D5470, E5470+1),
"    " &amp; INDEX(MyData,D5470, E5470+1))</f>
        <v xml:space="preserve">        -1,</v>
      </c>
    </row>
    <row r="5471" spans="4:7" x14ac:dyDescent="0.2">
      <c r="D5471" s="20">
        <f t="shared" si="85"/>
        <v>448</v>
      </c>
      <c r="E5471" s="20">
        <f>MIN(IF(MOD(ROWS($A$2:A5471),$A$2)=0,E5470+1, E5470), $B$2-1)</f>
        <v>6</v>
      </c>
      <c r="G5471" s="2" t="str">
        <f>IF(NOT(OR(
SUMPRODUCT(--ISNUMBER(SEARCH('Chapter 2 (Generated)'!$B$3:$V$3,INDEX(MyData,D5471, E5471+1))))&gt;0,
SUMPRODUCT(--ISNUMBER(SEARCH('Chapter 2 (Generated)'!$B$4:$V$4,INDEX(MyData,D5471, E5471+1))))&gt;0)),
"        " &amp; INDEX(MyData,D5471, E5471+1),
"    " &amp; INDEX(MyData,D5471, E5471+1))</f>
        <v xml:space="preserve">        -1,//445 </v>
      </c>
    </row>
    <row r="5472" spans="4:7" x14ac:dyDescent="0.2">
      <c r="D5472" s="20">
        <f t="shared" si="85"/>
        <v>449</v>
      </c>
      <c r="E5472" s="20">
        <f>MIN(IF(MOD(ROWS($A$2:A5472),$A$2)=0,E5471+1, E5471), $B$2-1)</f>
        <v>6</v>
      </c>
      <c r="G5472" s="2" t="str">
        <f>IF(NOT(OR(
SUMPRODUCT(--ISNUMBER(SEARCH('Chapter 2 (Generated)'!$B$3:$V$3,INDEX(MyData,D5472, E5472+1))))&gt;0,
SUMPRODUCT(--ISNUMBER(SEARCH('Chapter 2 (Generated)'!$B$4:$V$4,INDEX(MyData,D5472, E5472+1))))&gt;0)),
"        " &amp; INDEX(MyData,D5472, E5472+1),
"    " &amp; INDEX(MyData,D5472, E5472+1))</f>
        <v xml:space="preserve">        -1,</v>
      </c>
    </row>
    <row r="5473" spans="4:7" x14ac:dyDescent="0.2">
      <c r="D5473" s="20">
        <f t="shared" si="85"/>
        <v>450</v>
      </c>
      <c r="E5473" s="20">
        <f>MIN(IF(MOD(ROWS($A$2:A5473),$A$2)=0,E5472+1, E5472), $B$2-1)</f>
        <v>6</v>
      </c>
      <c r="G5473" s="2" t="str">
        <f>IF(NOT(OR(
SUMPRODUCT(--ISNUMBER(SEARCH('Chapter 2 (Generated)'!$B$3:$V$3,INDEX(MyData,D5473, E5473+1))))&gt;0,
SUMPRODUCT(--ISNUMBER(SEARCH('Chapter 2 (Generated)'!$B$4:$V$4,INDEX(MyData,D5473, E5473+1))))&gt;0)),
"        " &amp; INDEX(MyData,D5473, E5473+1),
"    " &amp; INDEX(MyData,D5473, E5473+1))</f>
        <v xml:space="preserve">        -1,</v>
      </c>
    </row>
    <row r="5474" spans="4:7" x14ac:dyDescent="0.2">
      <c r="D5474" s="20">
        <f t="shared" si="85"/>
        <v>451</v>
      </c>
      <c r="E5474" s="20">
        <f>MIN(IF(MOD(ROWS($A$2:A5474),$A$2)=0,E5473+1, E5473), $B$2-1)</f>
        <v>6</v>
      </c>
      <c r="G5474" s="2" t="str">
        <f>IF(NOT(OR(
SUMPRODUCT(--ISNUMBER(SEARCH('Chapter 2 (Generated)'!$B$3:$V$3,INDEX(MyData,D5474, E5474+1))))&gt;0,
SUMPRODUCT(--ISNUMBER(SEARCH('Chapter 2 (Generated)'!$B$4:$V$4,INDEX(MyData,D5474, E5474+1))))&gt;0)),
"        " &amp; INDEX(MyData,D5474, E5474+1),
"    " &amp; INDEX(MyData,D5474, E5474+1))</f>
        <v xml:space="preserve">        -1,</v>
      </c>
    </row>
    <row r="5475" spans="4:7" x14ac:dyDescent="0.2">
      <c r="D5475" s="20">
        <f t="shared" si="85"/>
        <v>452</v>
      </c>
      <c r="E5475" s="20">
        <f>MIN(IF(MOD(ROWS($A$2:A5475),$A$2)=0,E5474+1, E5474), $B$2-1)</f>
        <v>6</v>
      </c>
      <c r="G5475" s="2" t="str">
        <f>IF(NOT(OR(
SUMPRODUCT(--ISNUMBER(SEARCH('Chapter 2 (Generated)'!$B$3:$V$3,INDEX(MyData,D5475, E5475+1))))&gt;0,
SUMPRODUCT(--ISNUMBER(SEARCH('Chapter 2 (Generated)'!$B$4:$V$4,INDEX(MyData,D5475, E5475+1))))&gt;0)),
"        " &amp; INDEX(MyData,D5475, E5475+1),
"    " &amp; INDEX(MyData,D5475, E5475+1))</f>
        <v xml:space="preserve">        -1,</v>
      </c>
    </row>
    <row r="5476" spans="4:7" x14ac:dyDescent="0.2">
      <c r="D5476" s="20">
        <f t="shared" si="85"/>
        <v>453</v>
      </c>
      <c r="E5476" s="20">
        <f>MIN(IF(MOD(ROWS($A$2:A5476),$A$2)=0,E5475+1, E5475), $B$2-1)</f>
        <v>6</v>
      </c>
      <c r="G5476" s="2" t="str">
        <f>IF(NOT(OR(
SUMPRODUCT(--ISNUMBER(SEARCH('Chapter 2 (Generated)'!$B$3:$V$3,INDEX(MyData,D5476, E5476+1))))&gt;0,
SUMPRODUCT(--ISNUMBER(SEARCH('Chapter 2 (Generated)'!$B$4:$V$4,INDEX(MyData,D5476, E5476+1))))&gt;0)),
"        " &amp; INDEX(MyData,D5476, E5476+1),
"    " &amp; INDEX(MyData,D5476, E5476+1))</f>
        <v xml:space="preserve">        472,//450 </v>
      </c>
    </row>
    <row r="5477" spans="4:7" x14ac:dyDescent="0.2">
      <c r="D5477" s="20">
        <f t="shared" si="85"/>
        <v>454</v>
      </c>
      <c r="E5477" s="20">
        <f>MIN(IF(MOD(ROWS($A$2:A5477),$A$2)=0,E5476+1, E5476), $B$2-1)</f>
        <v>6</v>
      </c>
      <c r="G5477" s="2" t="str">
        <f>IF(NOT(OR(
SUMPRODUCT(--ISNUMBER(SEARCH('Chapter 2 (Generated)'!$B$3:$V$3,INDEX(MyData,D5477, E5477+1))))&gt;0,
SUMPRODUCT(--ISNUMBER(SEARCH('Chapter 2 (Generated)'!$B$4:$V$4,INDEX(MyData,D5477, E5477+1))))&gt;0)),
"        " &amp; INDEX(MyData,D5477, E5477+1),
"    " &amp; INDEX(MyData,D5477, E5477+1))</f>
        <v xml:space="preserve">        -1,</v>
      </c>
    </row>
    <row r="5478" spans="4:7" x14ac:dyDescent="0.2">
      <c r="D5478" s="20">
        <f t="shared" si="85"/>
        <v>455</v>
      </c>
      <c r="E5478" s="20">
        <f>MIN(IF(MOD(ROWS($A$2:A5478),$A$2)=0,E5477+1, E5477), $B$2-1)</f>
        <v>6</v>
      </c>
      <c r="G5478" s="2" t="str">
        <f>IF(NOT(OR(
SUMPRODUCT(--ISNUMBER(SEARCH('Chapter 2 (Generated)'!$B$3:$V$3,INDEX(MyData,D5478, E5478+1))))&gt;0,
SUMPRODUCT(--ISNUMBER(SEARCH('Chapter 2 (Generated)'!$B$4:$V$4,INDEX(MyData,D5478, E5478+1))))&gt;0)),
"        " &amp; INDEX(MyData,D5478, E5478+1),
"    " &amp; INDEX(MyData,D5478, E5478+1))</f>
        <v xml:space="preserve">        -1,</v>
      </c>
    </row>
    <row r="5479" spans="4:7" x14ac:dyDescent="0.2">
      <c r="D5479" s="20">
        <f t="shared" si="85"/>
        <v>456</v>
      </c>
      <c r="E5479" s="20">
        <f>MIN(IF(MOD(ROWS($A$2:A5479),$A$2)=0,E5478+1, E5478), $B$2-1)</f>
        <v>6</v>
      </c>
      <c r="G5479" s="2" t="str">
        <f>IF(NOT(OR(
SUMPRODUCT(--ISNUMBER(SEARCH('Chapter 2 (Generated)'!$B$3:$V$3,INDEX(MyData,D5479, E5479+1))))&gt;0,
SUMPRODUCT(--ISNUMBER(SEARCH('Chapter 2 (Generated)'!$B$4:$V$4,INDEX(MyData,D5479, E5479+1))))&gt;0)),
"        " &amp; INDEX(MyData,D5479, E5479+1),
"    " &amp; INDEX(MyData,D5479, E5479+1))</f>
        <v xml:space="preserve">        472,</v>
      </c>
    </row>
    <row r="5480" spans="4:7" x14ac:dyDescent="0.2">
      <c r="D5480" s="20">
        <f t="shared" si="85"/>
        <v>457</v>
      </c>
      <c r="E5480" s="20">
        <f>MIN(IF(MOD(ROWS($A$2:A5480),$A$2)=0,E5479+1, E5479), $B$2-1)</f>
        <v>6</v>
      </c>
      <c r="G5480" s="2" t="str">
        <f>IF(NOT(OR(
SUMPRODUCT(--ISNUMBER(SEARCH('Chapter 2 (Generated)'!$B$3:$V$3,INDEX(MyData,D5480, E5480+1))))&gt;0,
SUMPRODUCT(--ISNUMBER(SEARCH('Chapter 2 (Generated)'!$B$4:$V$4,INDEX(MyData,D5480, E5480+1))))&gt;0)),
"        " &amp; INDEX(MyData,D5480, E5480+1),
"    " &amp; INDEX(MyData,D5480, E5480+1))</f>
        <v xml:space="preserve">        -1,</v>
      </c>
    </row>
    <row r="5481" spans="4:7" x14ac:dyDescent="0.2">
      <c r="D5481" s="20">
        <f t="shared" si="85"/>
        <v>458</v>
      </c>
      <c r="E5481" s="20">
        <f>MIN(IF(MOD(ROWS($A$2:A5481),$A$2)=0,E5480+1, E5480), $B$2-1)</f>
        <v>6</v>
      </c>
      <c r="G5481" s="2" t="str">
        <f>IF(NOT(OR(
SUMPRODUCT(--ISNUMBER(SEARCH('Chapter 2 (Generated)'!$B$3:$V$3,INDEX(MyData,D5481, E5481+1))))&gt;0,
SUMPRODUCT(--ISNUMBER(SEARCH('Chapter 2 (Generated)'!$B$4:$V$4,INDEX(MyData,D5481, E5481+1))))&gt;0)),
"        " &amp; INDEX(MyData,D5481, E5481+1),
"    " &amp; INDEX(MyData,D5481, E5481+1))</f>
        <v xml:space="preserve">        -1,//455 </v>
      </c>
    </row>
    <row r="5482" spans="4:7" x14ac:dyDescent="0.2">
      <c r="D5482" s="20">
        <f t="shared" si="85"/>
        <v>459</v>
      </c>
      <c r="E5482" s="20">
        <f>MIN(IF(MOD(ROWS($A$2:A5482),$A$2)=0,E5481+1, E5481), $B$2-1)</f>
        <v>6</v>
      </c>
      <c r="G5482" s="2" t="str">
        <f>IF(NOT(OR(
SUMPRODUCT(--ISNUMBER(SEARCH('Chapter 2 (Generated)'!$B$3:$V$3,INDEX(MyData,D5482, E5482+1))))&gt;0,
SUMPRODUCT(--ISNUMBER(SEARCH('Chapter 2 (Generated)'!$B$4:$V$4,INDEX(MyData,D5482, E5482+1))))&gt;0)),
"        " &amp; INDEX(MyData,D5482, E5482+1),
"    " &amp; INDEX(MyData,D5482, E5482+1))</f>
        <v xml:space="preserve">        472,</v>
      </c>
    </row>
    <row r="5483" spans="4:7" x14ac:dyDescent="0.2">
      <c r="D5483" s="20">
        <f t="shared" si="85"/>
        <v>460</v>
      </c>
      <c r="E5483" s="20">
        <f>MIN(IF(MOD(ROWS($A$2:A5483),$A$2)=0,E5482+1, E5482), $B$2-1)</f>
        <v>6</v>
      </c>
      <c r="G5483" s="2" t="str">
        <f>IF(NOT(OR(
SUMPRODUCT(--ISNUMBER(SEARCH('Chapter 2 (Generated)'!$B$3:$V$3,INDEX(MyData,D5483, E5483+1))))&gt;0,
SUMPRODUCT(--ISNUMBER(SEARCH('Chapter 2 (Generated)'!$B$4:$V$4,INDEX(MyData,D5483, E5483+1))))&gt;0)),
"        " &amp; INDEX(MyData,D5483, E5483+1),
"    " &amp; INDEX(MyData,D5483, E5483+1))</f>
        <v xml:space="preserve">        -5,</v>
      </c>
    </row>
    <row r="5484" spans="4:7" x14ac:dyDescent="0.2">
      <c r="D5484" s="20">
        <f t="shared" si="85"/>
        <v>461</v>
      </c>
      <c r="E5484" s="20">
        <f>MIN(IF(MOD(ROWS($A$2:A5484),$A$2)=0,E5483+1, E5483), $B$2-1)</f>
        <v>6</v>
      </c>
      <c r="G5484" s="2" t="str">
        <f>IF(NOT(OR(
SUMPRODUCT(--ISNUMBER(SEARCH('Chapter 2 (Generated)'!$B$3:$V$3,INDEX(MyData,D5484, E5484+1))))&gt;0,
SUMPRODUCT(--ISNUMBER(SEARCH('Chapter 2 (Generated)'!$B$4:$V$4,INDEX(MyData,D5484, E5484+1))))&gt;0)),
"        " &amp; INDEX(MyData,D5484, E5484+1),
"    " &amp; INDEX(MyData,D5484, E5484+1))</f>
        <v xml:space="preserve">        -1,</v>
      </c>
    </row>
    <row r="5485" spans="4:7" x14ac:dyDescent="0.2">
      <c r="D5485" s="20">
        <f t="shared" si="85"/>
        <v>462</v>
      </c>
      <c r="E5485" s="20">
        <f>MIN(IF(MOD(ROWS($A$2:A5485),$A$2)=0,E5484+1, E5484), $B$2-1)</f>
        <v>6</v>
      </c>
      <c r="G5485" s="2" t="str">
        <f>IF(NOT(OR(
SUMPRODUCT(--ISNUMBER(SEARCH('Chapter 2 (Generated)'!$B$3:$V$3,INDEX(MyData,D5485, E5485+1))))&gt;0,
SUMPRODUCT(--ISNUMBER(SEARCH('Chapter 2 (Generated)'!$B$4:$V$4,INDEX(MyData,D5485, E5485+1))))&gt;0)),
"        " &amp; INDEX(MyData,D5485, E5485+1),
"    " &amp; INDEX(MyData,D5485, E5485+1))</f>
        <v xml:space="preserve">        -1,</v>
      </c>
    </row>
    <row r="5486" spans="4:7" x14ac:dyDescent="0.2">
      <c r="D5486" s="20">
        <f t="shared" si="85"/>
        <v>463</v>
      </c>
      <c r="E5486" s="20">
        <f>MIN(IF(MOD(ROWS($A$2:A5486),$A$2)=0,E5485+1, E5485), $B$2-1)</f>
        <v>6</v>
      </c>
      <c r="G5486" s="2" t="str">
        <f>IF(NOT(OR(
SUMPRODUCT(--ISNUMBER(SEARCH('Chapter 2 (Generated)'!$B$3:$V$3,INDEX(MyData,D5486, E5486+1))))&gt;0,
SUMPRODUCT(--ISNUMBER(SEARCH('Chapter 2 (Generated)'!$B$4:$V$4,INDEX(MyData,D5486, E5486+1))))&gt;0)),
"        " &amp; INDEX(MyData,D5486, E5486+1),
"    " &amp; INDEX(MyData,D5486, E5486+1))</f>
        <v xml:space="preserve">        -1,//460 </v>
      </c>
    </row>
    <row r="5487" spans="4:7" x14ac:dyDescent="0.2">
      <c r="D5487" s="20">
        <f t="shared" si="85"/>
        <v>464</v>
      </c>
      <c r="E5487" s="20">
        <f>MIN(IF(MOD(ROWS($A$2:A5487),$A$2)=0,E5486+1, E5486), $B$2-1)</f>
        <v>6</v>
      </c>
      <c r="G5487" s="2" t="str">
        <f>IF(NOT(OR(
SUMPRODUCT(--ISNUMBER(SEARCH('Chapter 2 (Generated)'!$B$3:$V$3,INDEX(MyData,D5487, E5487+1))))&gt;0,
SUMPRODUCT(--ISNUMBER(SEARCH('Chapter 2 (Generated)'!$B$4:$V$4,INDEX(MyData,D5487, E5487+1))))&gt;0)),
"        " &amp; INDEX(MyData,D5487, E5487+1),
"    " &amp; INDEX(MyData,D5487, E5487+1))</f>
        <v xml:space="preserve">        -1,</v>
      </c>
    </row>
    <row r="5488" spans="4:7" x14ac:dyDescent="0.2">
      <c r="D5488" s="20">
        <f t="shared" si="85"/>
        <v>465</v>
      </c>
      <c r="E5488" s="20">
        <f>MIN(IF(MOD(ROWS($A$2:A5488),$A$2)=0,E5487+1, E5487), $B$2-1)</f>
        <v>6</v>
      </c>
      <c r="G5488" s="2" t="str">
        <f>IF(NOT(OR(
SUMPRODUCT(--ISNUMBER(SEARCH('Chapter 2 (Generated)'!$B$3:$V$3,INDEX(MyData,D5488, E5488+1))))&gt;0,
SUMPRODUCT(--ISNUMBER(SEARCH('Chapter 2 (Generated)'!$B$4:$V$4,INDEX(MyData,D5488, E5488+1))))&gt;0)),
"        " &amp; INDEX(MyData,D5488, E5488+1),
"    " &amp; INDEX(MyData,D5488, E5488+1))</f>
        <v xml:space="preserve">        -1,</v>
      </c>
    </row>
    <row r="5489" spans="4:7" x14ac:dyDescent="0.2">
      <c r="D5489" s="20">
        <f t="shared" si="85"/>
        <v>466</v>
      </c>
      <c r="E5489" s="20">
        <f>MIN(IF(MOD(ROWS($A$2:A5489),$A$2)=0,E5488+1, E5488), $B$2-1)</f>
        <v>6</v>
      </c>
      <c r="G5489" s="2" t="str">
        <f>IF(NOT(OR(
SUMPRODUCT(--ISNUMBER(SEARCH('Chapter 2 (Generated)'!$B$3:$V$3,INDEX(MyData,D5489, E5489+1))))&gt;0,
SUMPRODUCT(--ISNUMBER(SEARCH('Chapter 2 (Generated)'!$B$4:$V$4,INDEX(MyData,D5489, E5489+1))))&gt;0)),
"        " &amp; INDEX(MyData,D5489, E5489+1),
"    " &amp; INDEX(MyData,D5489, E5489+1))</f>
        <v xml:space="preserve">        -1,</v>
      </c>
    </row>
    <row r="5490" spans="4:7" x14ac:dyDescent="0.2">
      <c r="D5490" s="20">
        <f t="shared" si="85"/>
        <v>467</v>
      </c>
      <c r="E5490" s="20">
        <f>MIN(IF(MOD(ROWS($A$2:A5490),$A$2)=0,E5489+1, E5489), $B$2-1)</f>
        <v>6</v>
      </c>
      <c r="G5490" s="2" t="str">
        <f>IF(NOT(OR(
SUMPRODUCT(--ISNUMBER(SEARCH('Chapter 2 (Generated)'!$B$3:$V$3,INDEX(MyData,D5490, E5490+1))))&gt;0,
SUMPRODUCT(--ISNUMBER(SEARCH('Chapter 2 (Generated)'!$B$4:$V$4,INDEX(MyData,D5490, E5490+1))))&gt;0)),
"        " &amp; INDEX(MyData,D5490, E5490+1),
"    " &amp; INDEX(MyData,D5490, E5490+1))</f>
        <v xml:space="preserve">        -1,</v>
      </c>
    </row>
    <row r="5491" spans="4:7" x14ac:dyDescent="0.2">
      <c r="D5491" s="20">
        <f t="shared" si="85"/>
        <v>468</v>
      </c>
      <c r="E5491" s="20">
        <f>MIN(IF(MOD(ROWS($A$2:A5491),$A$2)=0,E5490+1, E5490), $B$2-1)</f>
        <v>6</v>
      </c>
      <c r="G5491" s="2" t="str">
        <f>IF(NOT(OR(
SUMPRODUCT(--ISNUMBER(SEARCH('Chapter 2 (Generated)'!$B$3:$V$3,INDEX(MyData,D5491, E5491+1))))&gt;0,
SUMPRODUCT(--ISNUMBER(SEARCH('Chapter 2 (Generated)'!$B$4:$V$4,INDEX(MyData,D5491, E5491+1))))&gt;0)),
"        " &amp; INDEX(MyData,D5491, E5491+1),
"    " &amp; INDEX(MyData,D5491, E5491+1))</f>
        <v xml:space="preserve">        -1,//465 </v>
      </c>
    </row>
    <row r="5492" spans="4:7" x14ac:dyDescent="0.2">
      <c r="D5492" s="20">
        <f t="shared" si="85"/>
        <v>469</v>
      </c>
      <c r="E5492" s="20">
        <f>MIN(IF(MOD(ROWS($A$2:A5492),$A$2)=0,E5491+1, E5491), $B$2-1)</f>
        <v>6</v>
      </c>
      <c r="G5492" s="2" t="str">
        <f>IF(NOT(OR(
SUMPRODUCT(--ISNUMBER(SEARCH('Chapter 2 (Generated)'!$B$3:$V$3,INDEX(MyData,D5492, E5492+1))))&gt;0,
SUMPRODUCT(--ISNUMBER(SEARCH('Chapter 2 (Generated)'!$B$4:$V$4,INDEX(MyData,D5492, E5492+1))))&gt;0)),
"        " &amp; INDEX(MyData,D5492, E5492+1),
"    " &amp; INDEX(MyData,D5492, E5492+1))</f>
        <v xml:space="preserve">        472,</v>
      </c>
    </row>
    <row r="5493" spans="4:7" x14ac:dyDescent="0.2">
      <c r="D5493" s="20">
        <f t="shared" si="85"/>
        <v>470</v>
      </c>
      <c r="E5493" s="20">
        <f>MIN(IF(MOD(ROWS($A$2:A5493),$A$2)=0,E5492+1, E5492), $B$2-1)</f>
        <v>6</v>
      </c>
      <c r="G5493" s="2" t="str">
        <f>IF(NOT(OR(
SUMPRODUCT(--ISNUMBER(SEARCH('Chapter 2 (Generated)'!$B$3:$V$3,INDEX(MyData,D5493, E5493+1))))&gt;0,
SUMPRODUCT(--ISNUMBER(SEARCH('Chapter 2 (Generated)'!$B$4:$V$4,INDEX(MyData,D5493, E5493+1))))&gt;0)),
"        " &amp; INDEX(MyData,D5493, E5493+1),
"    " &amp; INDEX(MyData,D5493, E5493+1))</f>
        <v xml:space="preserve">        -1,</v>
      </c>
    </row>
    <row r="5494" spans="4:7" x14ac:dyDescent="0.2">
      <c r="D5494" s="20">
        <f t="shared" si="85"/>
        <v>471</v>
      </c>
      <c r="E5494" s="20">
        <f>MIN(IF(MOD(ROWS($A$2:A5494),$A$2)=0,E5493+1, E5493), $B$2-1)</f>
        <v>6</v>
      </c>
      <c r="G5494" s="2" t="str">
        <f>IF(NOT(OR(
SUMPRODUCT(--ISNUMBER(SEARCH('Chapter 2 (Generated)'!$B$3:$V$3,INDEX(MyData,D5494, E5494+1))))&gt;0,
SUMPRODUCT(--ISNUMBER(SEARCH('Chapter 2 (Generated)'!$B$4:$V$4,INDEX(MyData,D5494, E5494+1))))&gt;0)),
"        " &amp; INDEX(MyData,D5494, E5494+1),
"    " &amp; INDEX(MyData,D5494, E5494+1))</f>
        <v xml:space="preserve">        472,</v>
      </c>
    </row>
    <row r="5495" spans="4:7" x14ac:dyDescent="0.2">
      <c r="D5495" s="20">
        <f t="shared" si="85"/>
        <v>472</v>
      </c>
      <c r="E5495" s="20">
        <f>MIN(IF(MOD(ROWS($A$2:A5495),$A$2)=0,E5494+1, E5494), $B$2-1)</f>
        <v>6</v>
      </c>
      <c r="G5495" s="2" t="str">
        <f>IF(NOT(OR(
SUMPRODUCT(--ISNUMBER(SEARCH('Chapter 2 (Generated)'!$B$3:$V$3,INDEX(MyData,D5495, E5495+1))))&gt;0,
SUMPRODUCT(--ISNUMBER(SEARCH('Chapter 2 (Generated)'!$B$4:$V$4,INDEX(MyData,D5495, E5495+1))))&gt;0)),
"        " &amp; INDEX(MyData,D5495, E5495+1),
"    " &amp; INDEX(MyData,D5495, E5495+1))</f>
        <v xml:space="preserve">        -1,</v>
      </c>
    </row>
    <row r="5496" spans="4:7" x14ac:dyDescent="0.2">
      <c r="D5496" s="20">
        <f t="shared" si="85"/>
        <v>473</v>
      </c>
      <c r="E5496" s="20">
        <f>MIN(IF(MOD(ROWS($A$2:A5496),$A$2)=0,E5495+1, E5495), $B$2-1)</f>
        <v>6</v>
      </c>
      <c r="G5496" s="2" t="str">
        <f>IF(NOT(OR(
SUMPRODUCT(--ISNUMBER(SEARCH('Chapter 2 (Generated)'!$B$3:$V$3,INDEX(MyData,D5496, E5496+1))))&gt;0,
SUMPRODUCT(--ISNUMBER(SEARCH('Chapter 2 (Generated)'!$B$4:$V$4,INDEX(MyData,D5496, E5496+1))))&gt;0)),
"        " &amp; INDEX(MyData,D5496, E5496+1),
"    " &amp; INDEX(MyData,D5496, E5496+1))</f>
        <v xml:space="preserve">        -1,//470 </v>
      </c>
    </row>
    <row r="5497" spans="4:7" x14ac:dyDescent="0.2">
      <c r="D5497" s="20">
        <f t="shared" si="85"/>
        <v>474</v>
      </c>
      <c r="E5497" s="20">
        <f>MIN(IF(MOD(ROWS($A$2:A5497),$A$2)=0,E5496+1, E5496), $B$2-1)</f>
        <v>6</v>
      </c>
      <c r="G5497" s="2" t="str">
        <f>IF(NOT(OR(
SUMPRODUCT(--ISNUMBER(SEARCH('Chapter 2 (Generated)'!$B$3:$V$3,INDEX(MyData,D5497, E5497+1))))&gt;0,
SUMPRODUCT(--ISNUMBER(SEARCH('Chapter 2 (Generated)'!$B$4:$V$4,INDEX(MyData,D5497, E5497+1))))&gt;0)),
"        " &amp; INDEX(MyData,D5497, E5497+1),
"    " &amp; INDEX(MyData,D5497, E5497+1))</f>
        <v xml:space="preserve">        472,</v>
      </c>
    </row>
    <row r="5498" spans="4:7" x14ac:dyDescent="0.2">
      <c r="D5498" s="20">
        <f t="shared" si="85"/>
        <v>475</v>
      </c>
      <c r="E5498" s="20">
        <f>MIN(IF(MOD(ROWS($A$2:A5498),$A$2)=0,E5497+1, E5497), $B$2-1)</f>
        <v>6</v>
      </c>
      <c r="G5498" s="2" t="str">
        <f>IF(NOT(OR(
SUMPRODUCT(--ISNUMBER(SEARCH('Chapter 2 (Generated)'!$B$3:$V$3,INDEX(MyData,D5498, E5498+1))))&gt;0,
SUMPRODUCT(--ISNUMBER(SEARCH('Chapter 2 (Generated)'!$B$4:$V$4,INDEX(MyData,D5498, E5498+1))))&gt;0)),
"        " &amp; INDEX(MyData,D5498, E5498+1),
"    " &amp; INDEX(MyData,D5498, E5498+1))</f>
        <v xml:space="preserve">        -1,</v>
      </c>
    </row>
    <row r="5499" spans="4:7" x14ac:dyDescent="0.2">
      <c r="D5499" s="20">
        <f t="shared" si="85"/>
        <v>476</v>
      </c>
      <c r="E5499" s="20">
        <f>MIN(IF(MOD(ROWS($A$2:A5499),$A$2)=0,E5498+1, E5498), $B$2-1)</f>
        <v>6</v>
      </c>
      <c r="G5499" s="2" t="str">
        <f>IF(NOT(OR(
SUMPRODUCT(--ISNUMBER(SEARCH('Chapter 2 (Generated)'!$B$3:$V$3,INDEX(MyData,D5499, E5499+1))))&gt;0,
SUMPRODUCT(--ISNUMBER(SEARCH('Chapter 2 (Generated)'!$B$4:$V$4,INDEX(MyData,D5499, E5499+1))))&gt;0)),
"        " &amp; INDEX(MyData,D5499, E5499+1),
"    " &amp; INDEX(MyData,D5499, E5499+1))</f>
        <v xml:space="preserve">        -1,</v>
      </c>
    </row>
    <row r="5500" spans="4:7" x14ac:dyDescent="0.2">
      <c r="D5500" s="20">
        <f t="shared" si="85"/>
        <v>477</v>
      </c>
      <c r="E5500" s="20">
        <f>MIN(IF(MOD(ROWS($A$2:A5500),$A$2)=0,E5499+1, E5499), $B$2-1)</f>
        <v>6</v>
      </c>
      <c r="G5500" s="2" t="str">
        <f>IF(NOT(OR(
SUMPRODUCT(--ISNUMBER(SEARCH('Chapter 2 (Generated)'!$B$3:$V$3,INDEX(MyData,D5500, E5500+1))))&gt;0,
SUMPRODUCT(--ISNUMBER(SEARCH('Chapter 2 (Generated)'!$B$4:$V$4,INDEX(MyData,D5500, E5500+1))))&gt;0)),
"        " &amp; INDEX(MyData,D5500, E5500+1),
"    " &amp; INDEX(MyData,D5500, E5500+1))</f>
        <v xml:space="preserve">        -1,</v>
      </c>
    </row>
    <row r="5501" spans="4:7" x14ac:dyDescent="0.2">
      <c r="D5501" s="20">
        <f t="shared" si="85"/>
        <v>478</v>
      </c>
      <c r="E5501" s="20">
        <f>MIN(IF(MOD(ROWS($A$2:A5501),$A$2)=0,E5500+1, E5500), $B$2-1)</f>
        <v>6</v>
      </c>
      <c r="G5501" s="2" t="str">
        <f>IF(NOT(OR(
SUMPRODUCT(--ISNUMBER(SEARCH('Chapter 2 (Generated)'!$B$3:$V$3,INDEX(MyData,D5501, E5501+1))))&gt;0,
SUMPRODUCT(--ISNUMBER(SEARCH('Chapter 2 (Generated)'!$B$4:$V$4,INDEX(MyData,D5501, E5501+1))))&gt;0)),
"        " &amp; INDEX(MyData,D5501, E5501+1),
"    " &amp; INDEX(MyData,D5501, E5501+1))</f>
        <v xml:space="preserve">        -1,//475 </v>
      </c>
    </row>
    <row r="5502" spans="4:7" x14ac:dyDescent="0.2">
      <c r="D5502" s="20">
        <f t="shared" si="85"/>
        <v>479</v>
      </c>
      <c r="E5502" s="20">
        <f>MIN(IF(MOD(ROWS($A$2:A5502),$A$2)=0,E5501+1, E5501), $B$2-1)</f>
        <v>6</v>
      </c>
      <c r="G5502" s="2" t="str">
        <f>IF(NOT(OR(
SUMPRODUCT(--ISNUMBER(SEARCH('Chapter 2 (Generated)'!$B$3:$V$3,INDEX(MyData,D5502, E5502+1))))&gt;0,
SUMPRODUCT(--ISNUMBER(SEARCH('Chapter 2 (Generated)'!$B$4:$V$4,INDEX(MyData,D5502, E5502+1))))&gt;0)),
"        " &amp; INDEX(MyData,D5502, E5502+1),
"    " &amp; INDEX(MyData,D5502, E5502+1))</f>
        <v xml:space="preserve">        -1,</v>
      </c>
    </row>
    <row r="5503" spans="4:7" x14ac:dyDescent="0.2">
      <c r="D5503" s="20">
        <f t="shared" si="85"/>
        <v>480</v>
      </c>
      <c r="E5503" s="20">
        <f>MIN(IF(MOD(ROWS($A$2:A5503),$A$2)=0,E5502+1, E5502), $B$2-1)</f>
        <v>6</v>
      </c>
      <c r="G5503" s="2" t="str">
        <f>IF(NOT(OR(
SUMPRODUCT(--ISNUMBER(SEARCH('Chapter 2 (Generated)'!$B$3:$V$3,INDEX(MyData,D5503, E5503+1))))&gt;0,
SUMPRODUCT(--ISNUMBER(SEARCH('Chapter 2 (Generated)'!$B$4:$V$4,INDEX(MyData,D5503, E5503+1))))&gt;0)),
"        " &amp; INDEX(MyData,D5503, E5503+1),
"    " &amp; INDEX(MyData,D5503, E5503+1))</f>
        <v xml:space="preserve">        -1,</v>
      </c>
    </row>
    <row r="5504" spans="4:7" x14ac:dyDescent="0.2">
      <c r="D5504" s="20">
        <f t="shared" si="85"/>
        <v>481</v>
      </c>
      <c r="E5504" s="20">
        <f>MIN(IF(MOD(ROWS($A$2:A5504),$A$2)=0,E5503+1, E5503), $B$2-1)</f>
        <v>6</v>
      </c>
      <c r="G5504" s="2" t="str">
        <f>IF(NOT(OR(
SUMPRODUCT(--ISNUMBER(SEARCH('Chapter 2 (Generated)'!$B$3:$V$3,INDEX(MyData,D5504, E5504+1))))&gt;0,
SUMPRODUCT(--ISNUMBER(SEARCH('Chapter 2 (Generated)'!$B$4:$V$4,INDEX(MyData,D5504, E5504+1))))&gt;0)),
"        " &amp; INDEX(MyData,D5504, E5504+1),
"    " &amp; INDEX(MyData,D5504, E5504+1))</f>
        <v xml:space="preserve">        -2,</v>
      </c>
    </row>
    <row r="5505" spans="4:7" x14ac:dyDescent="0.2">
      <c r="D5505" s="20">
        <f t="shared" si="85"/>
        <v>482</v>
      </c>
      <c r="E5505" s="20">
        <f>MIN(IF(MOD(ROWS($A$2:A5505),$A$2)=0,E5504+1, E5504), $B$2-1)</f>
        <v>6</v>
      </c>
      <c r="G5505" s="2" t="str">
        <f>IF(NOT(OR(
SUMPRODUCT(--ISNUMBER(SEARCH('Chapter 2 (Generated)'!$B$3:$V$3,INDEX(MyData,D5505, E5505+1))))&gt;0,
SUMPRODUCT(--ISNUMBER(SEARCH('Chapter 2 (Generated)'!$B$4:$V$4,INDEX(MyData,D5505, E5505+1))))&gt;0)),
"        " &amp; INDEX(MyData,D5505, E5505+1),
"    " &amp; INDEX(MyData,D5505, E5505+1))</f>
        <v xml:space="preserve">        -1,</v>
      </c>
    </row>
    <row r="5506" spans="4:7" x14ac:dyDescent="0.2">
      <c r="D5506" s="20">
        <f t="shared" ref="D5506:D5569" si="86">MOD(ROW(D5505)-1+ROWS(MyData),ROWS(MyData))+1</f>
        <v>483</v>
      </c>
      <c r="E5506" s="20">
        <f>MIN(IF(MOD(ROWS($A$2:A5506),$A$2)=0,E5505+1, E5505), $B$2-1)</f>
        <v>6</v>
      </c>
      <c r="G5506" s="2" t="str">
        <f>IF(NOT(OR(
SUMPRODUCT(--ISNUMBER(SEARCH('Chapter 2 (Generated)'!$B$3:$V$3,INDEX(MyData,D5506, E5506+1))))&gt;0,
SUMPRODUCT(--ISNUMBER(SEARCH('Chapter 2 (Generated)'!$B$4:$V$4,INDEX(MyData,D5506, E5506+1))))&gt;0)),
"        " &amp; INDEX(MyData,D5506, E5506+1),
"    " &amp; INDEX(MyData,D5506, E5506+1))</f>
        <v xml:space="preserve">        -1,//480 </v>
      </c>
    </row>
    <row r="5507" spans="4:7" x14ac:dyDescent="0.2">
      <c r="D5507" s="20">
        <f t="shared" si="86"/>
        <v>484</v>
      </c>
      <c r="E5507" s="20">
        <f>MIN(IF(MOD(ROWS($A$2:A5507),$A$2)=0,E5506+1, E5506), $B$2-1)</f>
        <v>6</v>
      </c>
      <c r="G5507" s="2" t="str">
        <f>IF(NOT(OR(
SUMPRODUCT(--ISNUMBER(SEARCH('Chapter 2 (Generated)'!$B$3:$V$3,INDEX(MyData,D5507, E5507+1))))&gt;0,
SUMPRODUCT(--ISNUMBER(SEARCH('Chapter 2 (Generated)'!$B$4:$V$4,INDEX(MyData,D5507, E5507+1))))&gt;0)),
"        " &amp; INDEX(MyData,D5507, E5507+1),
"    " &amp; INDEX(MyData,D5507, E5507+1))</f>
        <v xml:space="preserve">        -1,</v>
      </c>
    </row>
    <row r="5508" spans="4:7" x14ac:dyDescent="0.2">
      <c r="D5508" s="20">
        <f t="shared" si="86"/>
        <v>485</v>
      </c>
      <c r="E5508" s="20">
        <f>MIN(IF(MOD(ROWS($A$2:A5508),$A$2)=0,E5507+1, E5507), $B$2-1)</f>
        <v>6</v>
      </c>
      <c r="G5508" s="2" t="str">
        <f>IF(NOT(OR(
SUMPRODUCT(--ISNUMBER(SEARCH('Chapter 2 (Generated)'!$B$3:$V$3,INDEX(MyData,D5508, E5508+1))))&gt;0,
SUMPRODUCT(--ISNUMBER(SEARCH('Chapter 2 (Generated)'!$B$4:$V$4,INDEX(MyData,D5508, E5508+1))))&gt;0)),
"        " &amp; INDEX(MyData,D5508, E5508+1),
"    " &amp; INDEX(MyData,D5508, E5508+1))</f>
        <v xml:space="preserve">        -1,</v>
      </c>
    </row>
    <row r="5509" spans="4:7" x14ac:dyDescent="0.2">
      <c r="D5509" s="20">
        <f t="shared" si="86"/>
        <v>486</v>
      </c>
      <c r="E5509" s="20">
        <f>MIN(IF(MOD(ROWS($A$2:A5509),$A$2)=0,E5508+1, E5508), $B$2-1)</f>
        <v>6</v>
      </c>
      <c r="G5509" s="2" t="str">
        <f>IF(NOT(OR(
SUMPRODUCT(--ISNUMBER(SEARCH('Chapter 2 (Generated)'!$B$3:$V$3,INDEX(MyData,D5509, E5509+1))))&gt;0,
SUMPRODUCT(--ISNUMBER(SEARCH('Chapter 2 (Generated)'!$B$4:$V$4,INDEX(MyData,D5509, E5509+1))))&gt;0)),
"        " &amp; INDEX(MyData,D5509, E5509+1),
"    " &amp; INDEX(MyData,D5509, E5509+1))</f>
        <v xml:space="preserve">        -1,</v>
      </c>
    </row>
    <row r="5510" spans="4:7" x14ac:dyDescent="0.2">
      <c r="D5510" s="20">
        <f t="shared" si="86"/>
        <v>487</v>
      </c>
      <c r="E5510" s="20">
        <f>MIN(IF(MOD(ROWS($A$2:A5510),$A$2)=0,E5509+1, E5509), $B$2-1)</f>
        <v>6</v>
      </c>
      <c r="G5510" s="2" t="str">
        <f>IF(NOT(OR(
SUMPRODUCT(--ISNUMBER(SEARCH('Chapter 2 (Generated)'!$B$3:$V$3,INDEX(MyData,D5510, E5510+1))))&gt;0,
SUMPRODUCT(--ISNUMBER(SEARCH('Chapter 2 (Generated)'!$B$4:$V$4,INDEX(MyData,D5510, E5510+1))))&gt;0)),
"        " &amp; INDEX(MyData,D5510, E5510+1),
"    " &amp; INDEX(MyData,D5510, E5510+1))</f>
        <v xml:space="preserve">        -1,</v>
      </c>
    </row>
    <row r="5511" spans="4:7" x14ac:dyDescent="0.2">
      <c r="D5511" s="20">
        <f t="shared" si="86"/>
        <v>488</v>
      </c>
      <c r="E5511" s="20">
        <f>MIN(IF(MOD(ROWS($A$2:A5511),$A$2)=0,E5510+1, E5510), $B$2-1)</f>
        <v>6</v>
      </c>
      <c r="G5511" s="2" t="str">
        <f>IF(NOT(OR(
SUMPRODUCT(--ISNUMBER(SEARCH('Chapter 2 (Generated)'!$B$3:$V$3,INDEX(MyData,D5511, E5511+1))))&gt;0,
SUMPRODUCT(--ISNUMBER(SEARCH('Chapter 2 (Generated)'!$B$4:$V$4,INDEX(MyData,D5511, E5511+1))))&gt;0)),
"        " &amp; INDEX(MyData,D5511, E5511+1),
"    " &amp; INDEX(MyData,D5511, E5511+1))</f>
        <v xml:space="preserve">        -1,//485 </v>
      </c>
    </row>
    <row r="5512" spans="4:7" x14ac:dyDescent="0.2">
      <c r="D5512" s="20">
        <f t="shared" si="86"/>
        <v>489</v>
      </c>
      <c r="E5512" s="20">
        <f>MIN(IF(MOD(ROWS($A$2:A5512),$A$2)=0,E5511+1, E5511), $B$2-1)</f>
        <v>6</v>
      </c>
      <c r="G5512" s="2" t="str">
        <f>IF(NOT(OR(
SUMPRODUCT(--ISNUMBER(SEARCH('Chapter 2 (Generated)'!$B$3:$V$3,INDEX(MyData,D5512, E5512+1))))&gt;0,
SUMPRODUCT(--ISNUMBER(SEARCH('Chapter 2 (Generated)'!$B$4:$V$4,INDEX(MyData,D5512, E5512+1))))&gt;0)),
"        " &amp; INDEX(MyData,D5512, E5512+1),
"    " &amp; INDEX(MyData,D5512, E5512+1))</f>
        <v xml:space="preserve">        -1,</v>
      </c>
    </row>
    <row r="5513" spans="4:7" x14ac:dyDescent="0.2">
      <c r="D5513" s="20">
        <f t="shared" si="86"/>
        <v>490</v>
      </c>
      <c r="E5513" s="20">
        <f>MIN(IF(MOD(ROWS($A$2:A5513),$A$2)=0,E5512+1, E5512), $B$2-1)</f>
        <v>6</v>
      </c>
      <c r="G5513" s="2" t="str">
        <f>IF(NOT(OR(
SUMPRODUCT(--ISNUMBER(SEARCH('Chapter 2 (Generated)'!$B$3:$V$3,INDEX(MyData,D5513, E5513+1))))&gt;0,
SUMPRODUCT(--ISNUMBER(SEARCH('Chapter 2 (Generated)'!$B$4:$V$4,INDEX(MyData,D5513, E5513+1))))&gt;0)),
"        " &amp; INDEX(MyData,D5513, E5513+1),
"    " &amp; INDEX(MyData,D5513, E5513+1))</f>
        <v xml:space="preserve">        -1,</v>
      </c>
    </row>
    <row r="5514" spans="4:7" x14ac:dyDescent="0.2">
      <c r="D5514" s="20">
        <f t="shared" si="86"/>
        <v>491</v>
      </c>
      <c r="E5514" s="20">
        <f>MIN(IF(MOD(ROWS($A$2:A5514),$A$2)=0,E5513+1, E5513), $B$2-1)</f>
        <v>6</v>
      </c>
      <c r="G5514" s="2" t="str">
        <f>IF(NOT(OR(
SUMPRODUCT(--ISNUMBER(SEARCH('Chapter 2 (Generated)'!$B$3:$V$3,INDEX(MyData,D5514, E5514+1))))&gt;0,
SUMPRODUCT(--ISNUMBER(SEARCH('Chapter 2 (Generated)'!$B$4:$V$4,INDEX(MyData,D5514, E5514+1))))&gt;0)),
"        " &amp; INDEX(MyData,D5514, E5514+1),
"    " &amp; INDEX(MyData,D5514, E5514+1))</f>
        <v xml:space="preserve">        -1,</v>
      </c>
    </row>
    <row r="5515" spans="4:7" x14ac:dyDescent="0.2">
      <c r="D5515" s="20">
        <f t="shared" si="86"/>
        <v>492</v>
      </c>
      <c r="E5515" s="20">
        <f>MIN(IF(MOD(ROWS($A$2:A5515),$A$2)=0,E5514+1, E5514), $B$2-1)</f>
        <v>6</v>
      </c>
      <c r="G5515" s="2" t="str">
        <f>IF(NOT(OR(
SUMPRODUCT(--ISNUMBER(SEARCH('Chapter 2 (Generated)'!$B$3:$V$3,INDEX(MyData,D5515, E5515+1))))&gt;0,
SUMPRODUCT(--ISNUMBER(SEARCH('Chapter 2 (Generated)'!$B$4:$V$4,INDEX(MyData,D5515, E5515+1))))&gt;0)),
"        " &amp; INDEX(MyData,D5515, E5515+1),
"    " &amp; INDEX(MyData,D5515, E5515+1))</f>
        <v xml:space="preserve">        -1,</v>
      </c>
    </row>
    <row r="5516" spans="4:7" x14ac:dyDescent="0.2">
      <c r="D5516" s="20">
        <f t="shared" si="86"/>
        <v>493</v>
      </c>
      <c r="E5516" s="20">
        <f>MIN(IF(MOD(ROWS($A$2:A5516),$A$2)=0,E5515+1, E5515), $B$2-1)</f>
        <v>6</v>
      </c>
      <c r="G5516" s="2" t="str">
        <f>IF(NOT(OR(
SUMPRODUCT(--ISNUMBER(SEARCH('Chapter 2 (Generated)'!$B$3:$V$3,INDEX(MyData,D5516, E5516+1))))&gt;0,
SUMPRODUCT(--ISNUMBER(SEARCH('Chapter 2 (Generated)'!$B$4:$V$4,INDEX(MyData,D5516, E5516+1))))&gt;0)),
"        " &amp; INDEX(MyData,D5516, E5516+1),
"    " &amp; INDEX(MyData,D5516, E5516+1))</f>
        <v xml:space="preserve">        -1,//490 </v>
      </c>
    </row>
    <row r="5517" spans="4:7" x14ac:dyDescent="0.2">
      <c r="D5517" s="20">
        <f t="shared" si="86"/>
        <v>494</v>
      </c>
      <c r="E5517" s="20">
        <f>MIN(IF(MOD(ROWS($A$2:A5517),$A$2)=0,E5516+1, E5516), $B$2-1)</f>
        <v>6</v>
      </c>
      <c r="G5517" s="2" t="str">
        <f>IF(NOT(OR(
SUMPRODUCT(--ISNUMBER(SEARCH('Chapter 2 (Generated)'!$B$3:$V$3,INDEX(MyData,D5517, E5517+1))))&gt;0,
SUMPRODUCT(--ISNUMBER(SEARCH('Chapter 2 (Generated)'!$B$4:$V$4,INDEX(MyData,D5517, E5517+1))))&gt;0)),
"        " &amp; INDEX(MyData,D5517, E5517+1),
"    " &amp; INDEX(MyData,D5517, E5517+1))</f>
        <v xml:space="preserve">        -1,</v>
      </c>
    </row>
    <row r="5518" spans="4:7" x14ac:dyDescent="0.2">
      <c r="D5518" s="20">
        <f t="shared" si="86"/>
        <v>495</v>
      </c>
      <c r="E5518" s="20">
        <f>MIN(IF(MOD(ROWS($A$2:A5518),$A$2)=0,E5517+1, E5517), $B$2-1)</f>
        <v>6</v>
      </c>
      <c r="G5518" s="2" t="str">
        <f>IF(NOT(OR(
SUMPRODUCT(--ISNUMBER(SEARCH('Chapter 2 (Generated)'!$B$3:$V$3,INDEX(MyData,D5518, E5518+1))))&gt;0,
SUMPRODUCT(--ISNUMBER(SEARCH('Chapter 2 (Generated)'!$B$4:$V$4,INDEX(MyData,D5518, E5518+1))))&gt;0)),
"        " &amp; INDEX(MyData,D5518, E5518+1),
"    " &amp; INDEX(MyData,D5518, E5518+1))</f>
        <v xml:space="preserve">        -1,//492 Special Background</v>
      </c>
    </row>
    <row r="5519" spans="4:7" x14ac:dyDescent="0.2">
      <c r="D5519" s="20">
        <f t="shared" si="86"/>
        <v>496</v>
      </c>
      <c r="E5519" s="20">
        <f>MIN(IF(MOD(ROWS($A$2:A5519),$A$2)=0,E5518+1, E5518), $B$2-1)</f>
        <v>6</v>
      </c>
      <c r="G5519" s="2" t="str">
        <f>IF(NOT(OR(
SUMPRODUCT(--ISNUMBER(SEARCH('Chapter 2 (Generated)'!$B$3:$V$3,INDEX(MyData,D5519, E5519+1))))&gt;0,
SUMPRODUCT(--ISNUMBER(SEARCH('Chapter 2 (Generated)'!$B$4:$V$4,INDEX(MyData,D5519, E5519+1))))&gt;0)),
"        " &amp; INDEX(MyData,D5519, E5519+1),
"    " &amp; INDEX(MyData,D5519, E5519+1))</f>
        <v xml:space="preserve">        -1,</v>
      </c>
    </row>
    <row r="5520" spans="4:7" x14ac:dyDescent="0.2">
      <c r="D5520" s="20">
        <f t="shared" si="86"/>
        <v>497</v>
      </c>
      <c r="E5520" s="20">
        <f>MIN(IF(MOD(ROWS($A$2:A5520),$A$2)=0,E5519+1, E5519), $B$2-1)</f>
        <v>6</v>
      </c>
      <c r="G5520" s="2" t="str">
        <f>IF(NOT(OR(
SUMPRODUCT(--ISNUMBER(SEARCH('Chapter 2 (Generated)'!$B$3:$V$3,INDEX(MyData,D5520, E5520+1))))&gt;0,
SUMPRODUCT(--ISNUMBER(SEARCH('Chapter 2 (Generated)'!$B$4:$V$4,INDEX(MyData,D5520, E5520+1))))&gt;0)),
"        " &amp; INDEX(MyData,D5520, E5520+1),
"    " &amp; INDEX(MyData,D5520, E5520+1))</f>
        <v xml:space="preserve">        -1,</v>
      </c>
    </row>
    <row r="5521" spans="4:7" x14ac:dyDescent="0.2">
      <c r="D5521" s="20">
        <f t="shared" si="86"/>
        <v>498</v>
      </c>
      <c r="E5521" s="20">
        <f>MIN(IF(MOD(ROWS($A$2:A5521),$A$2)=0,E5520+1, E5520), $B$2-1)</f>
        <v>6</v>
      </c>
      <c r="G5521" s="2" t="str">
        <f>IF(NOT(OR(
SUMPRODUCT(--ISNUMBER(SEARCH('Chapter 2 (Generated)'!$B$3:$V$3,INDEX(MyData,D5521, E5521+1))))&gt;0,
SUMPRODUCT(--ISNUMBER(SEARCH('Chapter 2 (Generated)'!$B$4:$V$4,INDEX(MyData,D5521, E5521+1))))&gt;0)),
"        " &amp; INDEX(MyData,D5521, E5521+1),
"    " &amp; INDEX(MyData,D5521, E5521+1))</f>
        <v xml:space="preserve">        -1,//495 </v>
      </c>
    </row>
    <row r="5522" spans="4:7" x14ac:dyDescent="0.2">
      <c r="D5522" s="20">
        <f t="shared" si="86"/>
        <v>499</v>
      </c>
      <c r="E5522" s="20">
        <f>MIN(IF(MOD(ROWS($A$2:A5522),$A$2)=0,E5521+1, E5521), $B$2-1)</f>
        <v>6</v>
      </c>
      <c r="G5522" s="2" t="str">
        <f>IF(NOT(OR(
SUMPRODUCT(--ISNUMBER(SEARCH('Chapter 2 (Generated)'!$B$3:$V$3,INDEX(MyData,D5522, E5522+1))))&gt;0,
SUMPRODUCT(--ISNUMBER(SEARCH('Chapter 2 (Generated)'!$B$4:$V$4,INDEX(MyData,D5522, E5522+1))))&gt;0)),
"        " &amp; INDEX(MyData,D5522, E5522+1),
"    " &amp; INDEX(MyData,D5522, E5522+1))</f>
        <v xml:space="preserve">        -1,</v>
      </c>
    </row>
    <row r="5523" spans="4:7" x14ac:dyDescent="0.2">
      <c r="D5523" s="20">
        <f t="shared" si="86"/>
        <v>500</v>
      </c>
      <c r="E5523" s="20">
        <f>MIN(IF(MOD(ROWS($A$2:A5523),$A$2)=0,E5522+1, E5522), $B$2-1)</f>
        <v>6</v>
      </c>
      <c r="G5523" s="2" t="str">
        <f>IF(NOT(OR(
SUMPRODUCT(--ISNUMBER(SEARCH('Chapter 2 (Generated)'!$B$3:$V$3,INDEX(MyData,D5523, E5523+1))))&gt;0,
SUMPRODUCT(--ISNUMBER(SEARCH('Chapter 2 (Generated)'!$B$4:$V$4,INDEX(MyData,D5523, E5523+1))))&gt;0)),
"        " &amp; INDEX(MyData,D5523, E5523+1),
"    " &amp; INDEX(MyData,D5523, E5523+1))</f>
        <v xml:space="preserve">        -1,</v>
      </c>
    </row>
    <row r="5524" spans="4:7" x14ac:dyDescent="0.2">
      <c r="D5524" s="20">
        <f t="shared" si="86"/>
        <v>501</v>
      </c>
      <c r="E5524" s="20">
        <f>MIN(IF(MOD(ROWS($A$2:A5524),$A$2)=0,E5523+1, E5523), $B$2-1)</f>
        <v>6</v>
      </c>
      <c r="G5524" s="2" t="str">
        <f>IF(NOT(OR(
SUMPRODUCT(--ISNUMBER(SEARCH('Chapter 2 (Generated)'!$B$3:$V$3,INDEX(MyData,D5524, E5524+1))))&gt;0,
SUMPRODUCT(--ISNUMBER(SEARCH('Chapter 2 (Generated)'!$B$4:$V$4,INDEX(MyData,D5524, E5524+1))))&gt;0)),
"        " &amp; INDEX(MyData,D5524, E5524+1),
"    " &amp; INDEX(MyData,D5524, E5524+1))</f>
        <v xml:space="preserve">        -1,</v>
      </c>
    </row>
    <row r="5525" spans="4:7" x14ac:dyDescent="0.2">
      <c r="D5525" s="20">
        <f t="shared" si="86"/>
        <v>502</v>
      </c>
      <c r="E5525" s="20">
        <f>MIN(IF(MOD(ROWS($A$2:A5525),$A$2)=0,E5524+1, E5524), $B$2-1)</f>
        <v>6</v>
      </c>
      <c r="G5525" s="2" t="str">
        <f>IF(NOT(OR(
SUMPRODUCT(--ISNUMBER(SEARCH('Chapter 2 (Generated)'!$B$3:$V$3,INDEX(MyData,D5525, E5525+1))))&gt;0,
SUMPRODUCT(--ISNUMBER(SEARCH('Chapter 2 (Generated)'!$B$4:$V$4,INDEX(MyData,D5525, E5525+1))))&gt;0)),
"        " &amp; INDEX(MyData,D5525, E5525+1),
"    " &amp; INDEX(MyData,D5525, E5525+1))</f>
        <v xml:space="preserve">        -1,</v>
      </c>
    </row>
    <row r="5526" spans="4:7" x14ac:dyDescent="0.2">
      <c r="D5526" s="20">
        <f t="shared" si="86"/>
        <v>503</v>
      </c>
      <c r="E5526" s="20">
        <f>MIN(IF(MOD(ROWS($A$2:A5526),$A$2)=0,E5525+1, E5525), $B$2-1)</f>
        <v>6</v>
      </c>
      <c r="G5526" s="2" t="str">
        <f>IF(NOT(OR(
SUMPRODUCT(--ISNUMBER(SEARCH('Chapter 2 (Generated)'!$B$3:$V$3,INDEX(MyData,D5526, E5526+1))))&gt;0,
SUMPRODUCT(--ISNUMBER(SEARCH('Chapter 2 (Generated)'!$B$4:$V$4,INDEX(MyData,D5526, E5526+1))))&gt;0)),
"        " &amp; INDEX(MyData,D5526, E5526+1),
"    " &amp; INDEX(MyData,D5526, E5526+1))</f>
        <v xml:space="preserve">        -1,//500 </v>
      </c>
    </row>
    <row r="5527" spans="4:7" x14ac:dyDescent="0.2">
      <c r="D5527" s="20">
        <f t="shared" si="86"/>
        <v>504</v>
      </c>
      <c r="E5527" s="20">
        <f>MIN(IF(MOD(ROWS($A$2:A5527),$A$2)=0,E5526+1, E5526), $B$2-1)</f>
        <v>6</v>
      </c>
      <c r="G5527" s="2" t="str">
        <f>IF(NOT(OR(
SUMPRODUCT(--ISNUMBER(SEARCH('Chapter 2 (Generated)'!$B$3:$V$3,INDEX(MyData,D5527, E5527+1))))&gt;0,
SUMPRODUCT(--ISNUMBER(SEARCH('Chapter 2 (Generated)'!$B$4:$V$4,INDEX(MyData,D5527, E5527+1))))&gt;0)),
"        " &amp; INDEX(MyData,D5527, E5527+1),
"    " &amp; INDEX(MyData,D5527, E5527+1))</f>
        <v xml:space="preserve">        -1,</v>
      </c>
    </row>
    <row r="5528" spans="4:7" x14ac:dyDescent="0.2">
      <c r="D5528" s="20">
        <f t="shared" si="86"/>
        <v>505</v>
      </c>
      <c r="E5528" s="20">
        <f>MIN(IF(MOD(ROWS($A$2:A5528),$A$2)=0,E5527+1, E5527), $B$2-1)</f>
        <v>6</v>
      </c>
      <c r="G5528" s="2" t="str">
        <f>IF(NOT(OR(
SUMPRODUCT(--ISNUMBER(SEARCH('Chapter 2 (Generated)'!$B$3:$V$3,INDEX(MyData,D5528, E5528+1))))&gt;0,
SUMPRODUCT(--ISNUMBER(SEARCH('Chapter 2 (Generated)'!$B$4:$V$4,INDEX(MyData,D5528, E5528+1))))&gt;0)),
"        " &amp; INDEX(MyData,D5528, E5528+1),
"    " &amp; INDEX(MyData,D5528, E5528+1))</f>
        <v xml:space="preserve">        -1,</v>
      </c>
    </row>
    <row r="5529" spans="4:7" x14ac:dyDescent="0.2">
      <c r="D5529" s="20">
        <f t="shared" si="86"/>
        <v>506</v>
      </c>
      <c r="E5529" s="20">
        <f>MIN(IF(MOD(ROWS($A$2:A5529),$A$2)=0,E5528+1, E5528), $B$2-1)</f>
        <v>6</v>
      </c>
      <c r="G5529" s="2" t="str">
        <f>IF(NOT(OR(
SUMPRODUCT(--ISNUMBER(SEARCH('Chapter 2 (Generated)'!$B$3:$V$3,INDEX(MyData,D5529, E5529+1))))&gt;0,
SUMPRODUCT(--ISNUMBER(SEARCH('Chapter 2 (Generated)'!$B$4:$V$4,INDEX(MyData,D5529, E5529+1))))&gt;0)),
"        " &amp; INDEX(MyData,D5529, E5529+1),
"    " &amp; INDEX(MyData,D5529, E5529+1))</f>
        <v xml:space="preserve">        -1,</v>
      </c>
    </row>
    <row r="5530" spans="4:7" x14ac:dyDescent="0.2">
      <c r="D5530" s="20">
        <f t="shared" si="86"/>
        <v>507</v>
      </c>
      <c r="E5530" s="20">
        <f>MIN(IF(MOD(ROWS($A$2:A5530),$A$2)=0,E5529+1, E5529), $B$2-1)</f>
        <v>6</v>
      </c>
      <c r="G5530" s="2" t="str">
        <f>IF(NOT(OR(
SUMPRODUCT(--ISNUMBER(SEARCH('Chapter 2 (Generated)'!$B$3:$V$3,INDEX(MyData,D5530, E5530+1))))&gt;0,
SUMPRODUCT(--ISNUMBER(SEARCH('Chapter 2 (Generated)'!$B$4:$V$4,INDEX(MyData,D5530, E5530+1))))&gt;0)),
"        " &amp; INDEX(MyData,D5530, E5530+1),
"    " &amp; INDEX(MyData,D5530, E5530+1))</f>
        <v xml:space="preserve">        -1,</v>
      </c>
    </row>
    <row r="5531" spans="4:7" x14ac:dyDescent="0.2">
      <c r="D5531" s="20">
        <f t="shared" si="86"/>
        <v>508</v>
      </c>
      <c r="E5531" s="20">
        <f>MIN(IF(MOD(ROWS($A$2:A5531),$A$2)=0,E5530+1, E5530), $B$2-1)</f>
        <v>6</v>
      </c>
      <c r="G5531" s="2" t="str">
        <f>IF(NOT(OR(
SUMPRODUCT(--ISNUMBER(SEARCH('Chapter 2 (Generated)'!$B$3:$V$3,INDEX(MyData,D5531, E5531+1))))&gt;0,
SUMPRODUCT(--ISNUMBER(SEARCH('Chapter 2 (Generated)'!$B$4:$V$4,INDEX(MyData,D5531, E5531+1))))&gt;0)),
"        " &amp; INDEX(MyData,D5531, E5531+1),
"    " &amp; INDEX(MyData,D5531, E5531+1))</f>
        <v xml:space="preserve">        -1,//505 </v>
      </c>
    </row>
    <row r="5532" spans="4:7" x14ac:dyDescent="0.2">
      <c r="D5532" s="20">
        <f t="shared" si="86"/>
        <v>509</v>
      </c>
      <c r="E5532" s="20">
        <f>MIN(IF(MOD(ROWS($A$2:A5532),$A$2)=0,E5531+1, E5531), $B$2-1)</f>
        <v>6</v>
      </c>
      <c r="G5532" s="2" t="str">
        <f>IF(NOT(OR(
SUMPRODUCT(--ISNUMBER(SEARCH('Chapter 2 (Generated)'!$B$3:$V$3,INDEX(MyData,D5532, E5532+1))))&gt;0,
SUMPRODUCT(--ISNUMBER(SEARCH('Chapter 2 (Generated)'!$B$4:$V$4,INDEX(MyData,D5532, E5532+1))))&gt;0)),
"        " &amp; INDEX(MyData,D5532, E5532+1),
"    " &amp; INDEX(MyData,D5532, E5532+1))</f>
        <v xml:space="preserve">        -1,</v>
      </c>
    </row>
    <row r="5533" spans="4:7" x14ac:dyDescent="0.2">
      <c r="D5533" s="20">
        <f t="shared" si="86"/>
        <v>510</v>
      </c>
      <c r="E5533" s="20">
        <f>MIN(IF(MOD(ROWS($A$2:A5533),$A$2)=0,E5532+1, E5532), $B$2-1)</f>
        <v>6</v>
      </c>
      <c r="G5533" s="2" t="str">
        <f>IF(NOT(OR(
SUMPRODUCT(--ISNUMBER(SEARCH('Chapter 2 (Generated)'!$B$3:$V$3,INDEX(MyData,D5533, E5533+1))))&gt;0,
SUMPRODUCT(--ISNUMBER(SEARCH('Chapter 2 (Generated)'!$B$4:$V$4,INDEX(MyData,D5533, E5533+1))))&gt;0)),
"        " &amp; INDEX(MyData,D5533, E5533+1),
"    " &amp; INDEX(MyData,D5533, E5533+1))</f>
        <v xml:space="preserve">        -5,</v>
      </c>
    </row>
    <row r="5534" spans="4:7" x14ac:dyDescent="0.2">
      <c r="D5534" s="20">
        <f t="shared" si="86"/>
        <v>511</v>
      </c>
      <c r="E5534" s="20">
        <f>MIN(IF(MOD(ROWS($A$2:A5534),$A$2)=0,E5533+1, E5533), $B$2-1)</f>
        <v>6</v>
      </c>
      <c r="G5534" s="2" t="str">
        <f>IF(NOT(OR(
SUMPRODUCT(--ISNUMBER(SEARCH('Chapter 2 (Generated)'!$B$3:$V$3,INDEX(MyData,D5534, E5534+1))))&gt;0,
SUMPRODUCT(--ISNUMBER(SEARCH('Chapter 2 (Generated)'!$B$4:$V$4,INDEX(MyData,D5534, E5534+1))))&gt;0)),
"        " &amp; INDEX(MyData,D5534, E5534+1),
"    " &amp; INDEX(MyData,D5534, E5534+1))</f>
        <v xml:space="preserve">        -1,</v>
      </c>
    </row>
    <row r="5535" spans="4:7" x14ac:dyDescent="0.2">
      <c r="D5535" s="20">
        <f t="shared" si="86"/>
        <v>512</v>
      </c>
      <c r="E5535" s="20">
        <f>MIN(IF(MOD(ROWS($A$2:A5535),$A$2)=0,E5534+1, E5534), $B$2-1)</f>
        <v>6</v>
      </c>
      <c r="G5535" s="2" t="str">
        <f>IF(NOT(OR(
SUMPRODUCT(--ISNUMBER(SEARCH('Chapter 2 (Generated)'!$B$3:$V$3,INDEX(MyData,D5535, E5535+1))))&gt;0,
SUMPRODUCT(--ISNUMBER(SEARCH('Chapter 2 (Generated)'!$B$4:$V$4,INDEX(MyData,D5535, E5535+1))))&gt;0)),
"        " &amp; INDEX(MyData,D5535, E5535+1),
"    " &amp; INDEX(MyData,D5535, E5535+1))</f>
        <v xml:space="preserve">        -1,</v>
      </c>
    </row>
    <row r="5536" spans="4:7" x14ac:dyDescent="0.2">
      <c r="D5536" s="20">
        <f t="shared" si="86"/>
        <v>513</v>
      </c>
      <c r="E5536" s="20">
        <f>MIN(IF(MOD(ROWS($A$2:A5536),$A$2)=0,E5535+1, E5535), $B$2-1)</f>
        <v>6</v>
      </c>
      <c r="G5536" s="2" t="str">
        <f>IF(NOT(OR(
SUMPRODUCT(--ISNUMBER(SEARCH('Chapter 2 (Generated)'!$B$3:$V$3,INDEX(MyData,D5536, E5536+1))))&gt;0,
SUMPRODUCT(--ISNUMBER(SEARCH('Chapter 2 (Generated)'!$B$4:$V$4,INDEX(MyData,D5536, E5536+1))))&gt;0)),
"        " &amp; INDEX(MyData,D5536, E5536+1),
"    " &amp; INDEX(MyData,D5536, E5536+1))</f>
        <v xml:space="preserve">        -1,//510 </v>
      </c>
    </row>
    <row r="5537" spans="4:7" x14ac:dyDescent="0.2">
      <c r="D5537" s="20">
        <f t="shared" si="86"/>
        <v>514</v>
      </c>
      <c r="E5537" s="20">
        <f>MIN(IF(MOD(ROWS($A$2:A5537),$A$2)=0,E5536+1, E5536), $B$2-1)</f>
        <v>6</v>
      </c>
      <c r="G5537" s="2" t="str">
        <f>IF(NOT(OR(
SUMPRODUCT(--ISNUMBER(SEARCH('Chapter 2 (Generated)'!$B$3:$V$3,INDEX(MyData,D5537, E5537+1))))&gt;0,
SUMPRODUCT(--ISNUMBER(SEARCH('Chapter 2 (Generated)'!$B$4:$V$4,INDEX(MyData,D5537, E5537+1))))&gt;0)),
"        " &amp; INDEX(MyData,D5537, E5537+1),
"    " &amp; INDEX(MyData,D5537, E5537+1))</f>
        <v xml:space="preserve">        -1,</v>
      </c>
    </row>
    <row r="5538" spans="4:7" x14ac:dyDescent="0.2">
      <c r="D5538" s="20">
        <f t="shared" si="86"/>
        <v>515</v>
      </c>
      <c r="E5538" s="20">
        <f>MIN(IF(MOD(ROWS($A$2:A5538),$A$2)=0,E5537+1, E5537), $B$2-1)</f>
        <v>6</v>
      </c>
      <c r="G5538" s="2" t="str">
        <f>IF(NOT(OR(
SUMPRODUCT(--ISNUMBER(SEARCH('Chapter 2 (Generated)'!$B$3:$V$3,INDEX(MyData,D5538, E5538+1))))&gt;0,
SUMPRODUCT(--ISNUMBER(SEARCH('Chapter 2 (Generated)'!$B$4:$V$4,INDEX(MyData,D5538, E5538+1))))&gt;0)),
"        " &amp; INDEX(MyData,D5538, E5538+1),
"    " &amp; INDEX(MyData,D5538, E5538+1))</f>
        <v xml:space="preserve">        -1,</v>
      </c>
    </row>
    <row r="5539" spans="4:7" x14ac:dyDescent="0.2">
      <c r="D5539" s="20">
        <f t="shared" si="86"/>
        <v>516</v>
      </c>
      <c r="E5539" s="20">
        <f>MIN(IF(MOD(ROWS($A$2:A5539),$A$2)=0,E5538+1, E5538), $B$2-1)</f>
        <v>6</v>
      </c>
      <c r="G5539" s="2" t="str">
        <f>IF(NOT(OR(
SUMPRODUCT(--ISNUMBER(SEARCH('Chapter 2 (Generated)'!$B$3:$V$3,INDEX(MyData,D5539, E5539+1))))&gt;0,
SUMPRODUCT(--ISNUMBER(SEARCH('Chapter 2 (Generated)'!$B$4:$V$4,INDEX(MyData,D5539, E5539+1))))&gt;0)),
"        " &amp; INDEX(MyData,D5539, E5539+1),
"    " &amp; INDEX(MyData,D5539, E5539+1))</f>
        <v xml:space="preserve">        -1,</v>
      </c>
    </row>
    <row r="5540" spans="4:7" x14ac:dyDescent="0.2">
      <c r="D5540" s="20">
        <f t="shared" si="86"/>
        <v>517</v>
      </c>
      <c r="E5540" s="20">
        <f>MIN(IF(MOD(ROWS($A$2:A5540),$A$2)=0,E5539+1, E5539), $B$2-1)</f>
        <v>6</v>
      </c>
      <c r="G5540" s="2" t="str">
        <f>IF(NOT(OR(
SUMPRODUCT(--ISNUMBER(SEARCH('Chapter 2 (Generated)'!$B$3:$V$3,INDEX(MyData,D5540, E5540+1))))&gt;0,
SUMPRODUCT(--ISNUMBER(SEARCH('Chapter 2 (Generated)'!$B$4:$V$4,INDEX(MyData,D5540, E5540+1))))&gt;0)),
"        " &amp; INDEX(MyData,D5540, E5540+1),
"    " &amp; INDEX(MyData,D5540, E5540+1))</f>
        <v xml:space="preserve">        -1,</v>
      </c>
    </row>
    <row r="5541" spans="4:7" x14ac:dyDescent="0.2">
      <c r="D5541" s="20">
        <f t="shared" si="86"/>
        <v>518</v>
      </c>
      <c r="E5541" s="20">
        <f>MIN(IF(MOD(ROWS($A$2:A5541),$A$2)=0,E5540+1, E5540), $B$2-1)</f>
        <v>6</v>
      </c>
      <c r="G5541" s="2" t="str">
        <f>IF(NOT(OR(
SUMPRODUCT(--ISNUMBER(SEARCH('Chapter 2 (Generated)'!$B$3:$V$3,INDEX(MyData,D5541, E5541+1))))&gt;0,
SUMPRODUCT(--ISNUMBER(SEARCH('Chapter 2 (Generated)'!$B$4:$V$4,INDEX(MyData,D5541, E5541+1))))&gt;0)),
"        " &amp; INDEX(MyData,D5541, E5541+1),
"    " &amp; INDEX(MyData,D5541, E5541+1))</f>
        <v xml:space="preserve">        -1,//515 </v>
      </c>
    </row>
    <row r="5542" spans="4:7" x14ac:dyDescent="0.2">
      <c r="D5542" s="20">
        <f t="shared" si="86"/>
        <v>519</v>
      </c>
      <c r="E5542" s="20">
        <f>MIN(IF(MOD(ROWS($A$2:A5542),$A$2)=0,E5541+1, E5541), $B$2-1)</f>
        <v>6</v>
      </c>
      <c r="G5542" s="2" t="str">
        <f>IF(NOT(OR(
SUMPRODUCT(--ISNUMBER(SEARCH('Chapter 2 (Generated)'!$B$3:$V$3,INDEX(MyData,D5542, E5542+1))))&gt;0,
SUMPRODUCT(--ISNUMBER(SEARCH('Chapter 2 (Generated)'!$B$4:$V$4,INDEX(MyData,D5542, E5542+1))))&gt;0)),
"        " &amp; INDEX(MyData,D5542, E5542+1),
"    " &amp; INDEX(MyData,D5542, E5542+1))</f>
        <v xml:space="preserve">        -1,</v>
      </c>
    </row>
    <row r="5543" spans="4:7" x14ac:dyDescent="0.2">
      <c r="D5543" s="20">
        <f t="shared" si="86"/>
        <v>520</v>
      </c>
      <c r="E5543" s="20">
        <f>MIN(IF(MOD(ROWS($A$2:A5543),$A$2)=0,E5542+1, E5542), $B$2-1)</f>
        <v>6</v>
      </c>
      <c r="G5543" s="2" t="str">
        <f>IF(NOT(OR(
SUMPRODUCT(--ISNUMBER(SEARCH('Chapter 2 (Generated)'!$B$3:$V$3,INDEX(MyData,D5543, E5543+1))))&gt;0,
SUMPRODUCT(--ISNUMBER(SEARCH('Chapter 2 (Generated)'!$B$4:$V$4,INDEX(MyData,D5543, E5543+1))))&gt;0)),
"        " &amp; INDEX(MyData,D5543, E5543+1),
"    " &amp; INDEX(MyData,D5543, E5543+1))</f>
        <v xml:space="preserve">        -1,</v>
      </c>
    </row>
    <row r="5544" spans="4:7" x14ac:dyDescent="0.2">
      <c r="D5544" s="20">
        <f t="shared" si="86"/>
        <v>521</v>
      </c>
      <c r="E5544" s="20">
        <f>MIN(IF(MOD(ROWS($A$2:A5544),$A$2)=0,E5543+1, E5543), $B$2-1)</f>
        <v>6</v>
      </c>
      <c r="G5544" s="2" t="str">
        <f>IF(NOT(OR(
SUMPRODUCT(--ISNUMBER(SEARCH('Chapter 2 (Generated)'!$B$3:$V$3,INDEX(MyData,D5544, E5544+1))))&gt;0,
SUMPRODUCT(--ISNUMBER(SEARCH('Chapter 2 (Generated)'!$B$4:$V$4,INDEX(MyData,D5544, E5544+1))))&gt;0)),
"        " &amp; INDEX(MyData,D5544, E5544+1),
"    " &amp; INDEX(MyData,D5544, E5544+1))</f>
        <v xml:space="preserve">        -1,</v>
      </c>
    </row>
    <row r="5545" spans="4:7" x14ac:dyDescent="0.2">
      <c r="D5545" s="20">
        <f t="shared" si="86"/>
        <v>522</v>
      </c>
      <c r="E5545" s="20">
        <f>MIN(IF(MOD(ROWS($A$2:A5545),$A$2)=0,E5544+1, E5544), $B$2-1)</f>
        <v>6</v>
      </c>
      <c r="G5545" s="2" t="str">
        <f>IF(NOT(OR(
SUMPRODUCT(--ISNUMBER(SEARCH('Chapter 2 (Generated)'!$B$3:$V$3,INDEX(MyData,D5545, E5545+1))))&gt;0,
SUMPRODUCT(--ISNUMBER(SEARCH('Chapter 2 (Generated)'!$B$4:$V$4,INDEX(MyData,D5545, E5545+1))))&gt;0)),
"        " &amp; INDEX(MyData,D5545, E5545+1),
"    " &amp; INDEX(MyData,D5545, E5545+1))</f>
        <v xml:space="preserve">        -1,</v>
      </c>
    </row>
    <row r="5546" spans="4:7" x14ac:dyDescent="0.2">
      <c r="D5546" s="20">
        <f t="shared" si="86"/>
        <v>523</v>
      </c>
      <c r="E5546" s="20">
        <f>MIN(IF(MOD(ROWS($A$2:A5546),$A$2)=0,E5545+1, E5545), $B$2-1)</f>
        <v>6</v>
      </c>
      <c r="G5546" s="2" t="str">
        <f>IF(NOT(OR(
SUMPRODUCT(--ISNUMBER(SEARCH('Chapter 2 (Generated)'!$B$3:$V$3,INDEX(MyData,D5546, E5546+1))))&gt;0,
SUMPRODUCT(--ISNUMBER(SEARCH('Chapter 2 (Generated)'!$B$4:$V$4,INDEX(MyData,D5546, E5546+1))))&gt;0)),
"        " &amp; INDEX(MyData,D5546, E5546+1),
"    " &amp; INDEX(MyData,D5546, E5546+1))</f>
        <v xml:space="preserve">        -1,//520 </v>
      </c>
    </row>
    <row r="5547" spans="4:7" x14ac:dyDescent="0.2">
      <c r="D5547" s="20">
        <f t="shared" si="86"/>
        <v>524</v>
      </c>
      <c r="E5547" s="20">
        <f>MIN(IF(MOD(ROWS($A$2:A5547),$A$2)=0,E5546+1, E5546), $B$2-1)</f>
        <v>6</v>
      </c>
      <c r="G5547" s="2" t="str">
        <f>IF(NOT(OR(
SUMPRODUCT(--ISNUMBER(SEARCH('Chapter 2 (Generated)'!$B$3:$V$3,INDEX(MyData,D5547, E5547+1))))&gt;0,
SUMPRODUCT(--ISNUMBER(SEARCH('Chapter 2 (Generated)'!$B$4:$V$4,INDEX(MyData,D5547, E5547+1))))&gt;0)),
"        " &amp; INDEX(MyData,D5547, E5547+1),
"    " &amp; INDEX(MyData,D5547, E5547+1))</f>
        <v xml:space="preserve">        -1,</v>
      </c>
    </row>
    <row r="5548" spans="4:7" x14ac:dyDescent="0.2">
      <c r="D5548" s="20">
        <f t="shared" si="86"/>
        <v>525</v>
      </c>
      <c r="E5548" s="20">
        <f>MIN(IF(MOD(ROWS($A$2:A5548),$A$2)=0,E5547+1, E5547), $B$2-1)</f>
        <v>6</v>
      </c>
      <c r="G5548" s="2" t="str">
        <f>IF(NOT(OR(
SUMPRODUCT(--ISNUMBER(SEARCH('Chapter 2 (Generated)'!$B$3:$V$3,INDEX(MyData,D5548, E5548+1))))&gt;0,
SUMPRODUCT(--ISNUMBER(SEARCH('Chapter 2 (Generated)'!$B$4:$V$4,INDEX(MyData,D5548, E5548+1))))&gt;0)),
"        " &amp; INDEX(MyData,D5548, E5548+1),
"    " &amp; INDEX(MyData,D5548, E5548+1))</f>
        <v xml:space="preserve">        -1,</v>
      </c>
    </row>
    <row r="5549" spans="4:7" x14ac:dyDescent="0.2">
      <c r="D5549" s="20">
        <f t="shared" si="86"/>
        <v>526</v>
      </c>
      <c r="E5549" s="20">
        <f>MIN(IF(MOD(ROWS($A$2:A5549),$A$2)=0,E5548+1, E5548), $B$2-1)</f>
        <v>6</v>
      </c>
      <c r="G5549" s="2" t="str">
        <f>IF(NOT(OR(
SUMPRODUCT(--ISNUMBER(SEARCH('Chapter 2 (Generated)'!$B$3:$V$3,INDEX(MyData,D5549, E5549+1))))&gt;0,
SUMPRODUCT(--ISNUMBER(SEARCH('Chapter 2 (Generated)'!$B$4:$V$4,INDEX(MyData,D5549, E5549+1))))&gt;0)),
"        " &amp; INDEX(MyData,D5549, E5549+1),
"    " &amp; INDEX(MyData,D5549, E5549+1))</f>
        <v xml:space="preserve">        -1,</v>
      </c>
    </row>
    <row r="5550" spans="4:7" x14ac:dyDescent="0.2">
      <c r="D5550" s="20">
        <f t="shared" si="86"/>
        <v>527</v>
      </c>
      <c r="E5550" s="20">
        <f>MIN(IF(MOD(ROWS($A$2:A5550),$A$2)=0,E5549+1, E5549), $B$2-1)</f>
        <v>6</v>
      </c>
      <c r="G5550" s="2" t="str">
        <f>IF(NOT(OR(
SUMPRODUCT(--ISNUMBER(SEARCH('Chapter 2 (Generated)'!$B$3:$V$3,INDEX(MyData,D5550, E5550+1))))&gt;0,
SUMPRODUCT(--ISNUMBER(SEARCH('Chapter 2 (Generated)'!$B$4:$V$4,INDEX(MyData,D5550, E5550+1))))&gt;0)),
"        " &amp; INDEX(MyData,D5550, E5550+1),
"    " &amp; INDEX(MyData,D5550, E5550+1))</f>
        <v xml:space="preserve">        -1,</v>
      </c>
    </row>
    <row r="5551" spans="4:7" x14ac:dyDescent="0.2">
      <c r="D5551" s="20">
        <f t="shared" si="86"/>
        <v>528</v>
      </c>
      <c r="E5551" s="20">
        <f>MIN(IF(MOD(ROWS($A$2:A5551),$A$2)=0,E5550+1, E5550), $B$2-1)</f>
        <v>6</v>
      </c>
      <c r="G5551" s="2" t="str">
        <f>IF(NOT(OR(
SUMPRODUCT(--ISNUMBER(SEARCH('Chapter 2 (Generated)'!$B$3:$V$3,INDEX(MyData,D5551, E5551+1))))&gt;0,
SUMPRODUCT(--ISNUMBER(SEARCH('Chapter 2 (Generated)'!$B$4:$V$4,INDEX(MyData,D5551, E5551+1))))&gt;0)),
"        " &amp; INDEX(MyData,D5551, E5551+1),
"    " &amp; INDEX(MyData,D5551, E5551+1))</f>
        <v xml:space="preserve">        -1,//525 </v>
      </c>
    </row>
    <row r="5552" spans="4:7" x14ac:dyDescent="0.2">
      <c r="D5552" s="20">
        <f t="shared" si="86"/>
        <v>529</v>
      </c>
      <c r="E5552" s="20">
        <f>MIN(IF(MOD(ROWS($A$2:A5552),$A$2)=0,E5551+1, E5551), $B$2-1)</f>
        <v>6</v>
      </c>
      <c r="G5552" s="2" t="str">
        <f>IF(NOT(OR(
SUMPRODUCT(--ISNUMBER(SEARCH('Chapter 2 (Generated)'!$B$3:$V$3,INDEX(MyData,D5552, E5552+1))))&gt;0,
SUMPRODUCT(--ISNUMBER(SEARCH('Chapter 2 (Generated)'!$B$4:$V$4,INDEX(MyData,D5552, E5552+1))))&gt;0)),
"        " &amp; INDEX(MyData,D5552, E5552+1),
"    " &amp; INDEX(MyData,D5552, E5552+1))</f>
        <v xml:space="preserve">        -1,</v>
      </c>
    </row>
    <row r="5553" spans="4:7" x14ac:dyDescent="0.2">
      <c r="D5553" s="20">
        <f t="shared" si="86"/>
        <v>530</v>
      </c>
      <c r="E5553" s="20">
        <f>MIN(IF(MOD(ROWS($A$2:A5553),$A$2)=0,E5552+1, E5552), $B$2-1)</f>
        <v>6</v>
      </c>
      <c r="G5553" s="2" t="str">
        <f>IF(NOT(OR(
SUMPRODUCT(--ISNUMBER(SEARCH('Chapter 2 (Generated)'!$B$3:$V$3,INDEX(MyData,D5553, E5553+1))))&gt;0,
SUMPRODUCT(--ISNUMBER(SEARCH('Chapter 2 (Generated)'!$B$4:$V$4,INDEX(MyData,D5553, E5553+1))))&gt;0)),
"        " &amp; INDEX(MyData,D5553, E5553+1),
"    " &amp; INDEX(MyData,D5553, E5553+1))</f>
        <v xml:space="preserve">        -1,</v>
      </c>
    </row>
    <row r="5554" spans="4:7" x14ac:dyDescent="0.2">
      <c r="D5554" s="20">
        <f t="shared" si="86"/>
        <v>531</v>
      </c>
      <c r="E5554" s="20">
        <f>MIN(IF(MOD(ROWS($A$2:A5554),$A$2)=0,E5553+1, E5553), $B$2-1)</f>
        <v>6</v>
      </c>
      <c r="G5554" s="2" t="str">
        <f>IF(NOT(OR(
SUMPRODUCT(--ISNUMBER(SEARCH('Chapter 2 (Generated)'!$B$3:$V$3,INDEX(MyData,D5554, E5554+1))))&gt;0,
SUMPRODUCT(--ISNUMBER(SEARCH('Chapter 2 (Generated)'!$B$4:$V$4,INDEX(MyData,D5554, E5554+1))))&gt;0)),
"        " &amp; INDEX(MyData,D5554, E5554+1),
"    " &amp; INDEX(MyData,D5554, E5554+1))</f>
        <v xml:space="preserve">        -1,</v>
      </c>
    </row>
    <row r="5555" spans="4:7" x14ac:dyDescent="0.2">
      <c r="D5555" s="20">
        <f t="shared" si="86"/>
        <v>532</v>
      </c>
      <c r="E5555" s="20">
        <f>MIN(IF(MOD(ROWS($A$2:A5555),$A$2)=0,E5554+1, E5554), $B$2-1)</f>
        <v>6</v>
      </c>
      <c r="G5555" s="2" t="str">
        <f>IF(NOT(OR(
SUMPRODUCT(--ISNUMBER(SEARCH('Chapter 2 (Generated)'!$B$3:$V$3,INDEX(MyData,D5555, E5555+1))))&gt;0,
SUMPRODUCT(--ISNUMBER(SEARCH('Chapter 2 (Generated)'!$B$4:$V$4,INDEX(MyData,D5555, E5555+1))))&gt;0)),
"        " &amp; INDEX(MyData,D5555, E5555+1),
"    " &amp; INDEX(MyData,D5555, E5555+1))</f>
        <v xml:space="preserve">        -1,</v>
      </c>
    </row>
    <row r="5556" spans="4:7" x14ac:dyDescent="0.2">
      <c r="D5556" s="20">
        <f t="shared" si="86"/>
        <v>533</v>
      </c>
      <c r="E5556" s="20">
        <f>MIN(IF(MOD(ROWS($A$2:A5556),$A$2)=0,E5555+1, E5555), $B$2-1)</f>
        <v>6</v>
      </c>
      <c r="G5556" s="2" t="str">
        <f>IF(NOT(OR(
SUMPRODUCT(--ISNUMBER(SEARCH('Chapter 2 (Generated)'!$B$3:$V$3,INDEX(MyData,D5556, E5556+1))))&gt;0,
SUMPRODUCT(--ISNUMBER(SEARCH('Chapter 2 (Generated)'!$B$4:$V$4,INDEX(MyData,D5556, E5556+1))))&gt;0)),
"        " &amp; INDEX(MyData,D5556, E5556+1),
"    " &amp; INDEX(MyData,D5556, E5556+1))</f>
        <v xml:space="preserve">        -1,//530 </v>
      </c>
    </row>
    <row r="5557" spans="4:7" x14ac:dyDescent="0.2">
      <c r="D5557" s="20">
        <f t="shared" si="86"/>
        <v>534</v>
      </c>
      <c r="E5557" s="20">
        <f>MIN(IF(MOD(ROWS($A$2:A5557),$A$2)=0,E5556+1, E5556), $B$2-1)</f>
        <v>6</v>
      </c>
      <c r="G5557" s="2" t="str">
        <f>IF(NOT(OR(
SUMPRODUCT(--ISNUMBER(SEARCH('Chapter 2 (Generated)'!$B$3:$V$3,INDEX(MyData,D5557, E5557+1))))&gt;0,
SUMPRODUCT(--ISNUMBER(SEARCH('Chapter 2 (Generated)'!$B$4:$V$4,INDEX(MyData,D5557, E5557+1))))&gt;0)),
"        " &amp; INDEX(MyData,D5557, E5557+1),
"    " &amp; INDEX(MyData,D5557, E5557+1))</f>
        <v xml:space="preserve">        -1,</v>
      </c>
    </row>
    <row r="5558" spans="4:7" x14ac:dyDescent="0.2">
      <c r="D5558" s="20">
        <f t="shared" si="86"/>
        <v>535</v>
      </c>
      <c r="E5558" s="20">
        <f>MIN(IF(MOD(ROWS($A$2:A5558),$A$2)=0,E5557+1, E5557), $B$2-1)</f>
        <v>6</v>
      </c>
      <c r="G5558" s="2" t="str">
        <f>IF(NOT(OR(
SUMPRODUCT(--ISNUMBER(SEARCH('Chapter 2 (Generated)'!$B$3:$V$3,INDEX(MyData,D5558, E5558+1))))&gt;0,
SUMPRODUCT(--ISNUMBER(SEARCH('Chapter 2 (Generated)'!$B$4:$V$4,INDEX(MyData,D5558, E5558+1))))&gt;0)),
"        " &amp; INDEX(MyData,D5558, E5558+1),
"    " &amp; INDEX(MyData,D5558, E5558+1))</f>
        <v xml:space="preserve">        -1,</v>
      </c>
    </row>
    <row r="5559" spans="4:7" x14ac:dyDescent="0.2">
      <c r="D5559" s="20">
        <f t="shared" si="86"/>
        <v>536</v>
      </c>
      <c r="E5559" s="20">
        <f>MIN(IF(MOD(ROWS($A$2:A5559),$A$2)=0,E5558+1, E5558), $B$2-1)</f>
        <v>6</v>
      </c>
      <c r="G5559" s="2" t="str">
        <f>IF(NOT(OR(
SUMPRODUCT(--ISNUMBER(SEARCH('Chapter 2 (Generated)'!$B$3:$V$3,INDEX(MyData,D5559, E5559+1))))&gt;0,
SUMPRODUCT(--ISNUMBER(SEARCH('Chapter 2 (Generated)'!$B$4:$V$4,INDEX(MyData,D5559, E5559+1))))&gt;0)),
"        " &amp; INDEX(MyData,D5559, E5559+1),
"    " &amp; INDEX(MyData,D5559, E5559+1))</f>
        <v xml:space="preserve">        -1,</v>
      </c>
    </row>
    <row r="5560" spans="4:7" x14ac:dyDescent="0.2">
      <c r="D5560" s="20">
        <f t="shared" si="86"/>
        <v>537</v>
      </c>
      <c r="E5560" s="20">
        <f>MIN(IF(MOD(ROWS($A$2:A5560),$A$2)=0,E5559+1, E5559), $B$2-1)</f>
        <v>6</v>
      </c>
      <c r="G5560" s="2" t="str">
        <f>IF(NOT(OR(
SUMPRODUCT(--ISNUMBER(SEARCH('Chapter 2 (Generated)'!$B$3:$V$3,INDEX(MyData,D5560, E5560+1))))&gt;0,
SUMPRODUCT(--ISNUMBER(SEARCH('Chapter 2 (Generated)'!$B$4:$V$4,INDEX(MyData,D5560, E5560+1))))&gt;0)),
"        " &amp; INDEX(MyData,D5560, E5560+1),
"    " &amp; INDEX(MyData,D5560, E5560+1))</f>
        <v xml:space="preserve">        591,</v>
      </c>
    </row>
    <row r="5561" spans="4:7" x14ac:dyDescent="0.2">
      <c r="D5561" s="20">
        <f t="shared" si="86"/>
        <v>538</v>
      </c>
      <c r="E5561" s="20">
        <f>MIN(IF(MOD(ROWS($A$2:A5561),$A$2)=0,E5560+1, E5560), $B$2-1)</f>
        <v>6</v>
      </c>
      <c r="G5561" s="2" t="str">
        <f>IF(NOT(OR(
SUMPRODUCT(--ISNUMBER(SEARCH('Chapter 2 (Generated)'!$B$3:$V$3,INDEX(MyData,D5561, E5561+1))))&gt;0,
SUMPRODUCT(--ISNUMBER(SEARCH('Chapter 2 (Generated)'!$B$4:$V$4,INDEX(MyData,D5561, E5561+1))))&gt;0)),
"        " &amp; INDEX(MyData,D5561, E5561+1),
"    " &amp; INDEX(MyData,D5561, E5561+1))</f>
        <v xml:space="preserve">        -1,//535 </v>
      </c>
    </row>
    <row r="5562" spans="4:7" x14ac:dyDescent="0.2">
      <c r="D5562" s="20">
        <f t="shared" si="86"/>
        <v>539</v>
      </c>
      <c r="E5562" s="20">
        <f>MIN(IF(MOD(ROWS($A$2:A5562),$A$2)=0,E5561+1, E5561), $B$2-1)</f>
        <v>6</v>
      </c>
      <c r="G5562" s="2" t="str">
        <f>IF(NOT(OR(
SUMPRODUCT(--ISNUMBER(SEARCH('Chapter 2 (Generated)'!$B$3:$V$3,INDEX(MyData,D5562, E5562+1))))&gt;0,
SUMPRODUCT(--ISNUMBER(SEARCH('Chapter 2 (Generated)'!$B$4:$V$4,INDEX(MyData,D5562, E5562+1))))&gt;0)),
"        " &amp; INDEX(MyData,D5562, E5562+1),
"    " &amp; INDEX(MyData,D5562, E5562+1))</f>
        <v xml:space="preserve">        -1,</v>
      </c>
    </row>
    <row r="5563" spans="4:7" x14ac:dyDescent="0.2">
      <c r="D5563" s="20">
        <f t="shared" si="86"/>
        <v>540</v>
      </c>
      <c r="E5563" s="20">
        <f>MIN(IF(MOD(ROWS($A$2:A5563),$A$2)=0,E5562+1, E5562), $B$2-1)</f>
        <v>6</v>
      </c>
      <c r="G5563" s="2" t="str">
        <f>IF(NOT(OR(
SUMPRODUCT(--ISNUMBER(SEARCH('Chapter 2 (Generated)'!$B$3:$V$3,INDEX(MyData,D5563, E5563+1))))&gt;0,
SUMPRODUCT(--ISNUMBER(SEARCH('Chapter 2 (Generated)'!$B$4:$V$4,INDEX(MyData,D5563, E5563+1))))&gt;0)),
"        " &amp; INDEX(MyData,D5563, E5563+1),
"    " &amp; INDEX(MyData,D5563, E5563+1))</f>
        <v xml:space="preserve">        -1,</v>
      </c>
    </row>
    <row r="5564" spans="4:7" x14ac:dyDescent="0.2">
      <c r="D5564" s="20">
        <f t="shared" si="86"/>
        <v>541</v>
      </c>
      <c r="E5564" s="20">
        <f>MIN(IF(MOD(ROWS($A$2:A5564),$A$2)=0,E5563+1, E5563), $B$2-1)</f>
        <v>6</v>
      </c>
      <c r="G5564" s="2" t="str">
        <f>IF(NOT(OR(
SUMPRODUCT(--ISNUMBER(SEARCH('Chapter 2 (Generated)'!$B$3:$V$3,INDEX(MyData,D5564, E5564+1))))&gt;0,
SUMPRODUCT(--ISNUMBER(SEARCH('Chapter 2 (Generated)'!$B$4:$V$4,INDEX(MyData,D5564, E5564+1))))&gt;0)),
"        " &amp; INDEX(MyData,D5564, E5564+1),
"    " &amp; INDEX(MyData,D5564, E5564+1))</f>
        <v xml:space="preserve">        -1,</v>
      </c>
    </row>
    <row r="5565" spans="4:7" x14ac:dyDescent="0.2">
      <c r="D5565" s="20">
        <f t="shared" si="86"/>
        <v>542</v>
      </c>
      <c r="E5565" s="20">
        <f>MIN(IF(MOD(ROWS($A$2:A5565),$A$2)=0,E5564+1, E5564), $B$2-1)</f>
        <v>6</v>
      </c>
      <c r="G5565" s="2" t="str">
        <f>IF(NOT(OR(
SUMPRODUCT(--ISNUMBER(SEARCH('Chapter 2 (Generated)'!$B$3:$V$3,INDEX(MyData,D5565, E5565+1))))&gt;0,
SUMPRODUCT(--ISNUMBER(SEARCH('Chapter 2 (Generated)'!$B$4:$V$4,INDEX(MyData,D5565, E5565+1))))&gt;0)),
"        " &amp; INDEX(MyData,D5565, E5565+1),
"    " &amp; INDEX(MyData,D5565, E5565+1))</f>
        <v xml:space="preserve">        -1,</v>
      </c>
    </row>
    <row r="5566" spans="4:7" x14ac:dyDescent="0.2">
      <c r="D5566" s="20">
        <f t="shared" si="86"/>
        <v>543</v>
      </c>
      <c r="E5566" s="20">
        <f>MIN(IF(MOD(ROWS($A$2:A5566),$A$2)=0,E5565+1, E5565), $B$2-1)</f>
        <v>6</v>
      </c>
      <c r="G5566" s="2" t="str">
        <f>IF(NOT(OR(
SUMPRODUCT(--ISNUMBER(SEARCH('Chapter 2 (Generated)'!$B$3:$V$3,INDEX(MyData,D5566, E5566+1))))&gt;0,
SUMPRODUCT(--ISNUMBER(SEARCH('Chapter 2 (Generated)'!$B$4:$V$4,INDEX(MyData,D5566, E5566+1))))&gt;0)),
"        " &amp; INDEX(MyData,D5566, E5566+1),
"    " &amp; INDEX(MyData,D5566, E5566+1))</f>
        <v xml:space="preserve">        -1,//540 </v>
      </c>
    </row>
    <row r="5567" spans="4:7" x14ac:dyDescent="0.2">
      <c r="D5567" s="20">
        <f t="shared" si="86"/>
        <v>544</v>
      </c>
      <c r="E5567" s="20">
        <f>MIN(IF(MOD(ROWS($A$2:A5567),$A$2)=0,E5566+1, E5566), $B$2-1)</f>
        <v>6</v>
      </c>
      <c r="G5567" s="2" t="str">
        <f>IF(NOT(OR(
SUMPRODUCT(--ISNUMBER(SEARCH('Chapter 2 (Generated)'!$B$3:$V$3,INDEX(MyData,D5567, E5567+1))))&gt;0,
SUMPRODUCT(--ISNUMBER(SEARCH('Chapter 2 (Generated)'!$B$4:$V$4,INDEX(MyData,D5567, E5567+1))))&gt;0)),
"        " &amp; INDEX(MyData,D5567, E5567+1),
"    " &amp; INDEX(MyData,D5567, E5567+1))</f>
        <v xml:space="preserve">        -1,</v>
      </c>
    </row>
    <row r="5568" spans="4:7" x14ac:dyDescent="0.2">
      <c r="D5568" s="20">
        <f t="shared" si="86"/>
        <v>545</v>
      </c>
      <c r="E5568" s="20">
        <f>MIN(IF(MOD(ROWS($A$2:A5568),$A$2)=0,E5567+1, E5567), $B$2-1)</f>
        <v>6</v>
      </c>
      <c r="G5568" s="2" t="str">
        <f>IF(NOT(OR(
SUMPRODUCT(--ISNUMBER(SEARCH('Chapter 2 (Generated)'!$B$3:$V$3,INDEX(MyData,D5568, E5568+1))))&gt;0,
SUMPRODUCT(--ISNUMBER(SEARCH('Chapter 2 (Generated)'!$B$4:$V$4,INDEX(MyData,D5568, E5568+1))))&gt;0)),
"        " &amp; INDEX(MyData,D5568, E5568+1),
"    " &amp; INDEX(MyData,D5568, E5568+1))</f>
        <v xml:space="preserve">        -1,</v>
      </c>
    </row>
    <row r="5569" spans="4:7" x14ac:dyDescent="0.2">
      <c r="D5569" s="20">
        <f t="shared" si="86"/>
        <v>546</v>
      </c>
      <c r="E5569" s="20">
        <f>MIN(IF(MOD(ROWS($A$2:A5569),$A$2)=0,E5568+1, E5568), $B$2-1)</f>
        <v>6</v>
      </c>
      <c r="G5569" s="2" t="str">
        <f>IF(NOT(OR(
SUMPRODUCT(--ISNUMBER(SEARCH('Chapter 2 (Generated)'!$B$3:$V$3,INDEX(MyData,D5569, E5569+1))))&gt;0,
SUMPRODUCT(--ISNUMBER(SEARCH('Chapter 2 (Generated)'!$B$4:$V$4,INDEX(MyData,D5569, E5569+1))))&gt;0)),
"        " &amp; INDEX(MyData,D5569, E5569+1),
"    " &amp; INDEX(MyData,D5569, E5569+1))</f>
        <v xml:space="preserve">        -1,</v>
      </c>
    </row>
    <row r="5570" spans="4:7" x14ac:dyDescent="0.2">
      <c r="D5570" s="20">
        <f t="shared" ref="D5570:D5633" si="87">MOD(ROW(D5569)-1+ROWS(MyData),ROWS(MyData))+1</f>
        <v>547</v>
      </c>
      <c r="E5570" s="20">
        <f>MIN(IF(MOD(ROWS($A$2:A5570),$A$2)=0,E5569+1, E5569), $B$2-1)</f>
        <v>6</v>
      </c>
      <c r="G5570" s="2" t="str">
        <f>IF(NOT(OR(
SUMPRODUCT(--ISNUMBER(SEARCH('Chapter 2 (Generated)'!$B$3:$V$3,INDEX(MyData,D5570, E5570+1))))&gt;0,
SUMPRODUCT(--ISNUMBER(SEARCH('Chapter 2 (Generated)'!$B$4:$V$4,INDEX(MyData,D5570, E5570+1))))&gt;0)),
"        " &amp; INDEX(MyData,D5570, E5570+1),
"    " &amp; INDEX(MyData,D5570, E5570+1))</f>
        <v xml:space="preserve">        -1,</v>
      </c>
    </row>
    <row r="5571" spans="4:7" x14ac:dyDescent="0.2">
      <c r="D5571" s="20">
        <f t="shared" si="87"/>
        <v>548</v>
      </c>
      <c r="E5571" s="20">
        <f>MIN(IF(MOD(ROWS($A$2:A5571),$A$2)=0,E5570+1, E5570), $B$2-1)</f>
        <v>6</v>
      </c>
      <c r="G5571" s="2" t="str">
        <f>IF(NOT(OR(
SUMPRODUCT(--ISNUMBER(SEARCH('Chapter 2 (Generated)'!$B$3:$V$3,INDEX(MyData,D5571, E5571+1))))&gt;0,
SUMPRODUCT(--ISNUMBER(SEARCH('Chapter 2 (Generated)'!$B$4:$V$4,INDEX(MyData,D5571, E5571+1))))&gt;0)),
"        " &amp; INDEX(MyData,D5571, E5571+1),
"    " &amp; INDEX(MyData,D5571, E5571+1))</f>
        <v xml:space="preserve">        -1,//545 </v>
      </c>
    </row>
    <row r="5572" spans="4:7" x14ac:dyDescent="0.2">
      <c r="D5572" s="20">
        <f t="shared" si="87"/>
        <v>549</v>
      </c>
      <c r="E5572" s="20">
        <f>MIN(IF(MOD(ROWS($A$2:A5572),$A$2)=0,E5571+1, E5571), $B$2-1)</f>
        <v>6</v>
      </c>
      <c r="G5572" s="2" t="str">
        <f>IF(NOT(OR(
SUMPRODUCT(--ISNUMBER(SEARCH('Chapter 2 (Generated)'!$B$3:$V$3,INDEX(MyData,D5572, E5572+1))))&gt;0,
SUMPRODUCT(--ISNUMBER(SEARCH('Chapter 2 (Generated)'!$B$4:$V$4,INDEX(MyData,D5572, E5572+1))))&gt;0)),
"        " &amp; INDEX(MyData,D5572, E5572+1),
"    " &amp; INDEX(MyData,D5572, E5572+1))</f>
        <v xml:space="preserve">        -1,</v>
      </c>
    </row>
    <row r="5573" spans="4:7" x14ac:dyDescent="0.2">
      <c r="D5573" s="20">
        <f t="shared" si="87"/>
        <v>550</v>
      </c>
      <c r="E5573" s="20">
        <f>MIN(IF(MOD(ROWS($A$2:A5573),$A$2)=0,E5572+1, E5572), $B$2-1)</f>
        <v>6</v>
      </c>
      <c r="G5573" s="2" t="str">
        <f>IF(NOT(OR(
SUMPRODUCT(--ISNUMBER(SEARCH('Chapter 2 (Generated)'!$B$3:$V$3,INDEX(MyData,D5573, E5573+1))))&gt;0,
SUMPRODUCT(--ISNUMBER(SEARCH('Chapter 2 (Generated)'!$B$4:$V$4,INDEX(MyData,D5573, E5573+1))))&gt;0)),
"        " &amp; INDEX(MyData,D5573, E5573+1),
"    " &amp; INDEX(MyData,D5573, E5573+1))</f>
        <v xml:space="preserve">        -1,</v>
      </c>
    </row>
    <row r="5574" spans="4:7" x14ac:dyDescent="0.2">
      <c r="D5574" s="20">
        <f t="shared" si="87"/>
        <v>551</v>
      </c>
      <c r="E5574" s="20">
        <f>MIN(IF(MOD(ROWS($A$2:A5574),$A$2)=0,E5573+1, E5573), $B$2-1)</f>
        <v>6</v>
      </c>
      <c r="G5574" s="2" t="str">
        <f>IF(NOT(OR(
SUMPRODUCT(--ISNUMBER(SEARCH('Chapter 2 (Generated)'!$B$3:$V$3,INDEX(MyData,D5574, E5574+1))))&gt;0,
SUMPRODUCT(--ISNUMBER(SEARCH('Chapter 2 (Generated)'!$B$4:$V$4,INDEX(MyData,D5574, E5574+1))))&gt;0)),
"        " &amp; INDEX(MyData,D5574, E5574+1),
"    " &amp; INDEX(MyData,D5574, E5574+1))</f>
        <v xml:space="preserve">        -1,</v>
      </c>
    </row>
    <row r="5575" spans="4:7" x14ac:dyDescent="0.2">
      <c r="D5575" s="20">
        <f t="shared" si="87"/>
        <v>552</v>
      </c>
      <c r="E5575" s="20">
        <f>MIN(IF(MOD(ROWS($A$2:A5575),$A$2)=0,E5574+1, E5574), $B$2-1)</f>
        <v>6</v>
      </c>
      <c r="G5575" s="2" t="str">
        <f>IF(NOT(OR(
SUMPRODUCT(--ISNUMBER(SEARCH('Chapter 2 (Generated)'!$B$3:$V$3,INDEX(MyData,D5575, E5575+1))))&gt;0,
SUMPRODUCT(--ISNUMBER(SEARCH('Chapter 2 (Generated)'!$B$4:$V$4,INDEX(MyData,D5575, E5575+1))))&gt;0)),
"        " &amp; INDEX(MyData,D5575, E5575+1),
"    " &amp; INDEX(MyData,D5575, E5575+1))</f>
        <v xml:space="preserve">        -1,</v>
      </c>
    </row>
    <row r="5576" spans="4:7" x14ac:dyDescent="0.2">
      <c r="D5576" s="20">
        <f t="shared" si="87"/>
        <v>553</v>
      </c>
      <c r="E5576" s="20">
        <f>MIN(IF(MOD(ROWS($A$2:A5576),$A$2)=0,E5575+1, E5575), $B$2-1)</f>
        <v>6</v>
      </c>
      <c r="G5576" s="2" t="str">
        <f>IF(NOT(OR(
SUMPRODUCT(--ISNUMBER(SEARCH('Chapter 2 (Generated)'!$B$3:$V$3,INDEX(MyData,D5576, E5576+1))))&gt;0,
SUMPRODUCT(--ISNUMBER(SEARCH('Chapter 2 (Generated)'!$B$4:$V$4,INDEX(MyData,D5576, E5576+1))))&gt;0)),
"        " &amp; INDEX(MyData,D5576, E5576+1),
"    " &amp; INDEX(MyData,D5576, E5576+1))</f>
        <v xml:space="preserve">        -1,//550 </v>
      </c>
    </row>
    <row r="5577" spans="4:7" x14ac:dyDescent="0.2">
      <c r="D5577" s="20">
        <f t="shared" si="87"/>
        <v>554</v>
      </c>
      <c r="E5577" s="20">
        <f>MIN(IF(MOD(ROWS($A$2:A5577),$A$2)=0,E5576+1, E5576), $B$2-1)</f>
        <v>6</v>
      </c>
      <c r="G5577" s="2" t="str">
        <f>IF(NOT(OR(
SUMPRODUCT(--ISNUMBER(SEARCH('Chapter 2 (Generated)'!$B$3:$V$3,INDEX(MyData,D5577, E5577+1))))&gt;0,
SUMPRODUCT(--ISNUMBER(SEARCH('Chapter 2 (Generated)'!$B$4:$V$4,INDEX(MyData,D5577, E5577+1))))&gt;0)),
"        " &amp; INDEX(MyData,D5577, E5577+1),
"    " &amp; INDEX(MyData,D5577, E5577+1))</f>
        <v xml:space="preserve">        -1,</v>
      </c>
    </row>
    <row r="5578" spans="4:7" x14ac:dyDescent="0.2">
      <c r="D5578" s="20">
        <f t="shared" si="87"/>
        <v>555</v>
      </c>
      <c r="E5578" s="20">
        <f>MIN(IF(MOD(ROWS($A$2:A5578),$A$2)=0,E5577+1, E5577), $B$2-1)</f>
        <v>6</v>
      </c>
      <c r="G5578" s="2" t="str">
        <f>IF(NOT(OR(
SUMPRODUCT(--ISNUMBER(SEARCH('Chapter 2 (Generated)'!$B$3:$V$3,INDEX(MyData,D5578, E5578+1))))&gt;0,
SUMPRODUCT(--ISNUMBER(SEARCH('Chapter 2 (Generated)'!$B$4:$V$4,INDEX(MyData,D5578, E5578+1))))&gt;0)),
"        " &amp; INDEX(MyData,D5578, E5578+1),
"    " &amp; INDEX(MyData,D5578, E5578+1))</f>
        <v xml:space="preserve">        -1,</v>
      </c>
    </row>
    <row r="5579" spans="4:7" x14ac:dyDescent="0.2">
      <c r="D5579" s="20">
        <f t="shared" si="87"/>
        <v>556</v>
      </c>
      <c r="E5579" s="20">
        <f>MIN(IF(MOD(ROWS($A$2:A5579),$A$2)=0,E5578+1, E5578), $B$2-1)</f>
        <v>6</v>
      </c>
      <c r="G5579" s="2" t="str">
        <f>IF(NOT(OR(
SUMPRODUCT(--ISNUMBER(SEARCH('Chapter 2 (Generated)'!$B$3:$V$3,INDEX(MyData,D5579, E5579+1))))&gt;0,
SUMPRODUCT(--ISNUMBER(SEARCH('Chapter 2 (Generated)'!$B$4:$V$4,INDEX(MyData,D5579, E5579+1))))&gt;0)),
"        " &amp; INDEX(MyData,D5579, E5579+1),
"    " &amp; INDEX(MyData,D5579, E5579+1))</f>
        <v xml:space="preserve">        -1,</v>
      </c>
    </row>
    <row r="5580" spans="4:7" x14ac:dyDescent="0.2">
      <c r="D5580" s="20">
        <f t="shared" si="87"/>
        <v>557</v>
      </c>
      <c r="E5580" s="20">
        <f>MIN(IF(MOD(ROWS($A$2:A5580),$A$2)=0,E5579+1, E5579), $B$2-1)</f>
        <v>6</v>
      </c>
      <c r="G5580" s="2" t="str">
        <f>IF(NOT(OR(
SUMPRODUCT(--ISNUMBER(SEARCH('Chapter 2 (Generated)'!$B$3:$V$3,INDEX(MyData,D5580, E5580+1))))&gt;0,
SUMPRODUCT(--ISNUMBER(SEARCH('Chapter 2 (Generated)'!$B$4:$V$4,INDEX(MyData,D5580, E5580+1))))&gt;0)),
"        " &amp; INDEX(MyData,D5580, E5580+1),
"    " &amp; INDEX(MyData,D5580, E5580+1))</f>
        <v xml:space="preserve">        -1,</v>
      </c>
    </row>
    <row r="5581" spans="4:7" x14ac:dyDescent="0.2">
      <c r="D5581" s="20">
        <f t="shared" si="87"/>
        <v>558</v>
      </c>
      <c r="E5581" s="20">
        <f>MIN(IF(MOD(ROWS($A$2:A5581),$A$2)=0,E5580+1, E5580), $B$2-1)</f>
        <v>6</v>
      </c>
      <c r="G5581" s="2" t="str">
        <f>IF(NOT(OR(
SUMPRODUCT(--ISNUMBER(SEARCH('Chapter 2 (Generated)'!$B$3:$V$3,INDEX(MyData,D5581, E5581+1))))&gt;0,
SUMPRODUCT(--ISNUMBER(SEARCH('Chapter 2 (Generated)'!$B$4:$V$4,INDEX(MyData,D5581, E5581+1))))&gt;0)),
"        " &amp; INDEX(MyData,D5581, E5581+1),
"    " &amp; INDEX(MyData,D5581, E5581+1))</f>
        <v xml:space="preserve">        -1,//555 </v>
      </c>
    </row>
    <row r="5582" spans="4:7" x14ac:dyDescent="0.2">
      <c r="D5582" s="20">
        <f t="shared" si="87"/>
        <v>559</v>
      </c>
      <c r="E5582" s="20">
        <f>MIN(IF(MOD(ROWS($A$2:A5582),$A$2)=0,E5581+1, E5581), $B$2-1)</f>
        <v>6</v>
      </c>
      <c r="G5582" s="2" t="str">
        <f>IF(NOT(OR(
SUMPRODUCT(--ISNUMBER(SEARCH('Chapter 2 (Generated)'!$B$3:$V$3,INDEX(MyData,D5582, E5582+1))))&gt;0,
SUMPRODUCT(--ISNUMBER(SEARCH('Chapter 2 (Generated)'!$B$4:$V$4,INDEX(MyData,D5582, E5582+1))))&gt;0)),
"        " &amp; INDEX(MyData,D5582, E5582+1),
"    " &amp; INDEX(MyData,D5582, E5582+1))</f>
        <v xml:space="preserve">        -1,</v>
      </c>
    </row>
    <row r="5583" spans="4:7" x14ac:dyDescent="0.2">
      <c r="D5583" s="20">
        <f t="shared" si="87"/>
        <v>560</v>
      </c>
      <c r="E5583" s="20">
        <f>MIN(IF(MOD(ROWS($A$2:A5583),$A$2)=0,E5582+1, E5582), $B$2-1)</f>
        <v>6</v>
      </c>
      <c r="G5583" s="2" t="str">
        <f>IF(NOT(OR(
SUMPRODUCT(--ISNUMBER(SEARCH('Chapter 2 (Generated)'!$B$3:$V$3,INDEX(MyData,D5583, E5583+1))))&gt;0,
SUMPRODUCT(--ISNUMBER(SEARCH('Chapter 2 (Generated)'!$B$4:$V$4,INDEX(MyData,D5583, E5583+1))))&gt;0)),
"        " &amp; INDEX(MyData,D5583, E5583+1),
"    " &amp; INDEX(MyData,D5583, E5583+1))</f>
        <v xml:space="preserve">        -1,</v>
      </c>
    </row>
    <row r="5584" spans="4:7" x14ac:dyDescent="0.2">
      <c r="D5584" s="20">
        <f t="shared" si="87"/>
        <v>561</v>
      </c>
      <c r="E5584" s="20">
        <f>MIN(IF(MOD(ROWS($A$2:A5584),$A$2)=0,E5583+1, E5583), $B$2-1)</f>
        <v>6</v>
      </c>
      <c r="G5584" s="2" t="str">
        <f>IF(NOT(OR(
SUMPRODUCT(--ISNUMBER(SEARCH('Chapter 2 (Generated)'!$B$3:$V$3,INDEX(MyData,D5584, E5584+1))))&gt;0,
SUMPRODUCT(--ISNUMBER(SEARCH('Chapter 2 (Generated)'!$B$4:$V$4,INDEX(MyData,D5584, E5584+1))))&gt;0)),
"        " &amp; INDEX(MyData,D5584, E5584+1),
"    " &amp; INDEX(MyData,D5584, E5584+1))</f>
        <v xml:space="preserve">        -1,</v>
      </c>
    </row>
    <row r="5585" spans="4:7" x14ac:dyDescent="0.2">
      <c r="D5585" s="20">
        <f t="shared" si="87"/>
        <v>562</v>
      </c>
      <c r="E5585" s="20">
        <f>MIN(IF(MOD(ROWS($A$2:A5585),$A$2)=0,E5584+1, E5584), $B$2-1)</f>
        <v>6</v>
      </c>
      <c r="G5585" s="2" t="str">
        <f>IF(NOT(OR(
SUMPRODUCT(--ISNUMBER(SEARCH('Chapter 2 (Generated)'!$B$3:$V$3,INDEX(MyData,D5585, E5585+1))))&gt;0,
SUMPRODUCT(--ISNUMBER(SEARCH('Chapter 2 (Generated)'!$B$4:$V$4,INDEX(MyData,D5585, E5585+1))))&gt;0)),
"        " &amp; INDEX(MyData,D5585, E5585+1),
"    " &amp; INDEX(MyData,D5585, E5585+1))</f>
        <v xml:space="preserve">        -1,</v>
      </c>
    </row>
    <row r="5586" spans="4:7" x14ac:dyDescent="0.2">
      <c r="D5586" s="20">
        <f t="shared" si="87"/>
        <v>563</v>
      </c>
      <c r="E5586" s="20">
        <f>MIN(IF(MOD(ROWS($A$2:A5586),$A$2)=0,E5585+1, E5585), $B$2-1)</f>
        <v>6</v>
      </c>
      <c r="G5586" s="2" t="str">
        <f>IF(NOT(OR(
SUMPRODUCT(--ISNUMBER(SEARCH('Chapter 2 (Generated)'!$B$3:$V$3,INDEX(MyData,D5586, E5586+1))))&gt;0,
SUMPRODUCT(--ISNUMBER(SEARCH('Chapter 2 (Generated)'!$B$4:$V$4,INDEX(MyData,D5586, E5586+1))))&gt;0)),
"        " &amp; INDEX(MyData,D5586, E5586+1),
"    " &amp; INDEX(MyData,D5586, E5586+1))</f>
        <v xml:space="preserve">        -1,//560 </v>
      </c>
    </row>
    <row r="5587" spans="4:7" x14ac:dyDescent="0.2">
      <c r="D5587" s="20">
        <f t="shared" si="87"/>
        <v>564</v>
      </c>
      <c r="E5587" s="20">
        <f>MIN(IF(MOD(ROWS($A$2:A5587),$A$2)=0,E5586+1, E5586), $B$2-1)</f>
        <v>6</v>
      </c>
      <c r="G5587" s="2" t="str">
        <f>IF(NOT(OR(
SUMPRODUCT(--ISNUMBER(SEARCH('Chapter 2 (Generated)'!$B$3:$V$3,INDEX(MyData,D5587, E5587+1))))&gt;0,
SUMPRODUCT(--ISNUMBER(SEARCH('Chapter 2 (Generated)'!$B$4:$V$4,INDEX(MyData,D5587, E5587+1))))&gt;0)),
"        " &amp; INDEX(MyData,D5587, E5587+1),
"    " &amp; INDEX(MyData,D5587, E5587+1))</f>
        <v xml:space="preserve">        -1,</v>
      </c>
    </row>
    <row r="5588" spans="4:7" x14ac:dyDescent="0.2">
      <c r="D5588" s="20">
        <f t="shared" si="87"/>
        <v>565</v>
      </c>
      <c r="E5588" s="20">
        <f>MIN(IF(MOD(ROWS($A$2:A5588),$A$2)=0,E5587+1, E5587), $B$2-1)</f>
        <v>6</v>
      </c>
      <c r="G5588" s="2" t="str">
        <f>IF(NOT(OR(
SUMPRODUCT(--ISNUMBER(SEARCH('Chapter 2 (Generated)'!$B$3:$V$3,INDEX(MyData,D5588, E5588+1))))&gt;0,
SUMPRODUCT(--ISNUMBER(SEARCH('Chapter 2 (Generated)'!$B$4:$V$4,INDEX(MyData,D5588, E5588+1))))&gt;0)),
"        " &amp; INDEX(MyData,D5588, E5588+1),
"    " &amp; INDEX(MyData,D5588, E5588+1))</f>
        <v xml:space="preserve">        -1,</v>
      </c>
    </row>
    <row r="5589" spans="4:7" x14ac:dyDescent="0.2">
      <c r="D5589" s="20">
        <f t="shared" si="87"/>
        <v>566</v>
      </c>
      <c r="E5589" s="20">
        <f>MIN(IF(MOD(ROWS($A$2:A5589),$A$2)=0,E5588+1, E5588), $B$2-1)</f>
        <v>6</v>
      </c>
      <c r="G5589" s="2" t="str">
        <f>IF(NOT(OR(
SUMPRODUCT(--ISNUMBER(SEARCH('Chapter 2 (Generated)'!$B$3:$V$3,INDEX(MyData,D5589, E5589+1))))&gt;0,
SUMPRODUCT(--ISNUMBER(SEARCH('Chapter 2 (Generated)'!$B$4:$V$4,INDEX(MyData,D5589, E5589+1))))&gt;0)),
"        " &amp; INDEX(MyData,D5589, E5589+1),
"    " &amp; INDEX(MyData,D5589, E5589+1))</f>
        <v xml:space="preserve">        591,</v>
      </c>
    </row>
    <row r="5590" spans="4:7" x14ac:dyDescent="0.2">
      <c r="D5590" s="20">
        <f t="shared" si="87"/>
        <v>567</v>
      </c>
      <c r="E5590" s="20">
        <f>MIN(IF(MOD(ROWS($A$2:A5590),$A$2)=0,E5589+1, E5589), $B$2-1)</f>
        <v>6</v>
      </c>
      <c r="G5590" s="2" t="str">
        <f>IF(NOT(OR(
SUMPRODUCT(--ISNUMBER(SEARCH('Chapter 2 (Generated)'!$B$3:$V$3,INDEX(MyData,D5590, E5590+1))))&gt;0,
SUMPRODUCT(--ISNUMBER(SEARCH('Chapter 2 (Generated)'!$B$4:$V$4,INDEX(MyData,D5590, E5590+1))))&gt;0)),
"        " &amp; INDEX(MyData,D5590, E5590+1),
"    " &amp; INDEX(MyData,D5590, E5590+1))</f>
        <v xml:space="preserve">        -1,</v>
      </c>
    </row>
    <row r="5591" spans="4:7" x14ac:dyDescent="0.2">
      <c r="D5591" s="20">
        <f t="shared" si="87"/>
        <v>568</v>
      </c>
      <c r="E5591" s="20">
        <f>MIN(IF(MOD(ROWS($A$2:A5591),$A$2)=0,E5590+1, E5590), $B$2-1)</f>
        <v>6</v>
      </c>
      <c r="G5591" s="2" t="str">
        <f>IF(NOT(OR(
SUMPRODUCT(--ISNUMBER(SEARCH('Chapter 2 (Generated)'!$B$3:$V$3,INDEX(MyData,D5591, E5591+1))))&gt;0,
SUMPRODUCT(--ISNUMBER(SEARCH('Chapter 2 (Generated)'!$B$4:$V$4,INDEX(MyData,D5591, E5591+1))))&gt;0)),
"        " &amp; INDEX(MyData,D5591, E5591+1),
"    " &amp; INDEX(MyData,D5591, E5591+1))</f>
        <v xml:space="preserve">        -1,//565 </v>
      </c>
    </row>
    <row r="5592" spans="4:7" x14ac:dyDescent="0.2">
      <c r="D5592" s="20">
        <f t="shared" si="87"/>
        <v>569</v>
      </c>
      <c r="E5592" s="20">
        <f>MIN(IF(MOD(ROWS($A$2:A5592),$A$2)=0,E5591+1, E5591), $B$2-1)</f>
        <v>6</v>
      </c>
      <c r="G5592" s="2" t="str">
        <f>IF(NOT(OR(
SUMPRODUCT(--ISNUMBER(SEARCH('Chapter 2 (Generated)'!$B$3:$V$3,INDEX(MyData,D5592, E5592+1))))&gt;0,
SUMPRODUCT(--ISNUMBER(SEARCH('Chapter 2 (Generated)'!$B$4:$V$4,INDEX(MyData,D5592, E5592+1))))&gt;0)),
"        " &amp; INDEX(MyData,D5592, E5592+1),
"    " &amp; INDEX(MyData,D5592, E5592+1))</f>
        <v xml:space="preserve">        -1,</v>
      </c>
    </row>
    <row r="5593" spans="4:7" x14ac:dyDescent="0.2">
      <c r="D5593" s="20">
        <f t="shared" si="87"/>
        <v>570</v>
      </c>
      <c r="E5593" s="20">
        <f>MIN(IF(MOD(ROWS($A$2:A5593),$A$2)=0,E5592+1, E5592), $B$2-1)</f>
        <v>6</v>
      </c>
      <c r="G5593" s="2" t="str">
        <f>IF(NOT(OR(
SUMPRODUCT(--ISNUMBER(SEARCH('Chapter 2 (Generated)'!$B$3:$V$3,INDEX(MyData,D5593, E5593+1))))&gt;0,
SUMPRODUCT(--ISNUMBER(SEARCH('Chapter 2 (Generated)'!$B$4:$V$4,INDEX(MyData,D5593, E5593+1))))&gt;0)),
"        " &amp; INDEX(MyData,D5593, E5593+1),
"    " &amp; INDEX(MyData,D5593, E5593+1))</f>
        <v xml:space="preserve">        -1,</v>
      </c>
    </row>
    <row r="5594" spans="4:7" x14ac:dyDescent="0.2">
      <c r="D5594" s="20">
        <f t="shared" si="87"/>
        <v>571</v>
      </c>
      <c r="E5594" s="20">
        <f>MIN(IF(MOD(ROWS($A$2:A5594),$A$2)=0,E5593+1, E5593), $B$2-1)</f>
        <v>6</v>
      </c>
      <c r="G5594" s="2" t="str">
        <f>IF(NOT(OR(
SUMPRODUCT(--ISNUMBER(SEARCH('Chapter 2 (Generated)'!$B$3:$V$3,INDEX(MyData,D5594, E5594+1))))&gt;0,
SUMPRODUCT(--ISNUMBER(SEARCH('Chapter 2 (Generated)'!$B$4:$V$4,INDEX(MyData,D5594, E5594+1))))&gt;0)),
"        " &amp; INDEX(MyData,D5594, E5594+1),
"    " &amp; INDEX(MyData,D5594, E5594+1))</f>
        <v xml:space="preserve">        -1,</v>
      </c>
    </row>
    <row r="5595" spans="4:7" x14ac:dyDescent="0.2">
      <c r="D5595" s="20">
        <f t="shared" si="87"/>
        <v>572</v>
      </c>
      <c r="E5595" s="20">
        <f>MIN(IF(MOD(ROWS($A$2:A5595),$A$2)=0,E5594+1, E5594), $B$2-1)</f>
        <v>6</v>
      </c>
      <c r="G5595" s="2" t="str">
        <f>IF(NOT(OR(
SUMPRODUCT(--ISNUMBER(SEARCH('Chapter 2 (Generated)'!$B$3:$V$3,INDEX(MyData,D5595, E5595+1))))&gt;0,
SUMPRODUCT(--ISNUMBER(SEARCH('Chapter 2 (Generated)'!$B$4:$V$4,INDEX(MyData,D5595, E5595+1))))&gt;0)),
"        " &amp; INDEX(MyData,D5595, E5595+1),
"    " &amp; INDEX(MyData,D5595, E5595+1))</f>
        <v xml:space="preserve">        -1,</v>
      </c>
    </row>
    <row r="5596" spans="4:7" x14ac:dyDescent="0.2">
      <c r="D5596" s="20">
        <f t="shared" si="87"/>
        <v>573</v>
      </c>
      <c r="E5596" s="20">
        <f>MIN(IF(MOD(ROWS($A$2:A5596),$A$2)=0,E5595+1, E5595), $B$2-1)</f>
        <v>6</v>
      </c>
      <c r="G5596" s="2" t="str">
        <f>IF(NOT(OR(
SUMPRODUCT(--ISNUMBER(SEARCH('Chapter 2 (Generated)'!$B$3:$V$3,INDEX(MyData,D5596, E5596+1))))&gt;0,
SUMPRODUCT(--ISNUMBER(SEARCH('Chapter 2 (Generated)'!$B$4:$V$4,INDEX(MyData,D5596, E5596+1))))&gt;0)),
"        " &amp; INDEX(MyData,D5596, E5596+1),
"    " &amp; INDEX(MyData,D5596, E5596+1))</f>
        <v xml:space="preserve">        -1,//570 </v>
      </c>
    </row>
    <row r="5597" spans="4:7" x14ac:dyDescent="0.2">
      <c r="D5597" s="20">
        <f t="shared" si="87"/>
        <v>574</v>
      </c>
      <c r="E5597" s="20">
        <f>MIN(IF(MOD(ROWS($A$2:A5597),$A$2)=0,E5596+1, E5596), $B$2-1)</f>
        <v>6</v>
      </c>
      <c r="G5597" s="2" t="str">
        <f>IF(NOT(OR(
SUMPRODUCT(--ISNUMBER(SEARCH('Chapter 2 (Generated)'!$B$3:$V$3,INDEX(MyData,D5597, E5597+1))))&gt;0,
SUMPRODUCT(--ISNUMBER(SEARCH('Chapter 2 (Generated)'!$B$4:$V$4,INDEX(MyData,D5597, E5597+1))))&gt;0)),
"        " &amp; INDEX(MyData,D5597, E5597+1),
"    " &amp; INDEX(MyData,D5597, E5597+1))</f>
        <v xml:space="preserve">        -1,</v>
      </c>
    </row>
    <row r="5598" spans="4:7" x14ac:dyDescent="0.2">
      <c r="D5598" s="20">
        <f t="shared" si="87"/>
        <v>575</v>
      </c>
      <c r="E5598" s="20">
        <f>MIN(IF(MOD(ROWS($A$2:A5598),$A$2)=0,E5597+1, E5597), $B$2-1)</f>
        <v>6</v>
      </c>
      <c r="G5598" s="2" t="str">
        <f>IF(NOT(OR(
SUMPRODUCT(--ISNUMBER(SEARCH('Chapter 2 (Generated)'!$B$3:$V$3,INDEX(MyData,D5598, E5598+1))))&gt;0,
SUMPRODUCT(--ISNUMBER(SEARCH('Chapter 2 (Generated)'!$B$4:$V$4,INDEX(MyData,D5598, E5598+1))))&gt;0)),
"        " &amp; INDEX(MyData,D5598, E5598+1),
"    " &amp; INDEX(MyData,D5598, E5598+1))</f>
        <v xml:space="preserve">        -1,</v>
      </c>
    </row>
    <row r="5599" spans="4:7" x14ac:dyDescent="0.2">
      <c r="D5599" s="20">
        <f t="shared" si="87"/>
        <v>576</v>
      </c>
      <c r="E5599" s="20">
        <f>MIN(IF(MOD(ROWS($A$2:A5599),$A$2)=0,E5598+1, E5598), $B$2-1)</f>
        <v>6</v>
      </c>
      <c r="G5599" s="2" t="str">
        <f>IF(NOT(OR(
SUMPRODUCT(--ISNUMBER(SEARCH('Chapter 2 (Generated)'!$B$3:$V$3,INDEX(MyData,D5599, E5599+1))))&gt;0,
SUMPRODUCT(--ISNUMBER(SEARCH('Chapter 2 (Generated)'!$B$4:$V$4,INDEX(MyData,D5599, E5599+1))))&gt;0)),
"        " &amp; INDEX(MyData,D5599, E5599+1),
"    " &amp; INDEX(MyData,D5599, E5599+1))</f>
        <v xml:space="preserve">        -1,</v>
      </c>
    </row>
    <row r="5600" spans="4:7" x14ac:dyDescent="0.2">
      <c r="D5600" s="20">
        <f t="shared" si="87"/>
        <v>577</v>
      </c>
      <c r="E5600" s="20">
        <f>MIN(IF(MOD(ROWS($A$2:A5600),$A$2)=0,E5599+1, E5599), $B$2-1)</f>
        <v>6</v>
      </c>
      <c r="G5600" s="2" t="str">
        <f>IF(NOT(OR(
SUMPRODUCT(--ISNUMBER(SEARCH('Chapter 2 (Generated)'!$B$3:$V$3,INDEX(MyData,D5600, E5600+1))))&gt;0,
SUMPRODUCT(--ISNUMBER(SEARCH('Chapter 2 (Generated)'!$B$4:$V$4,INDEX(MyData,D5600, E5600+1))))&gt;0)),
"        " &amp; INDEX(MyData,D5600, E5600+1),
"    " &amp; INDEX(MyData,D5600, E5600+1))</f>
        <v xml:space="preserve">        -1,</v>
      </c>
    </row>
    <row r="5601" spans="4:7" x14ac:dyDescent="0.2">
      <c r="D5601" s="20">
        <f t="shared" si="87"/>
        <v>578</v>
      </c>
      <c r="E5601" s="20">
        <f>MIN(IF(MOD(ROWS($A$2:A5601),$A$2)=0,E5600+1, E5600), $B$2-1)</f>
        <v>6</v>
      </c>
      <c r="G5601" s="2" t="str">
        <f>IF(NOT(OR(
SUMPRODUCT(--ISNUMBER(SEARCH('Chapter 2 (Generated)'!$B$3:$V$3,INDEX(MyData,D5601, E5601+1))))&gt;0,
SUMPRODUCT(--ISNUMBER(SEARCH('Chapter 2 (Generated)'!$B$4:$V$4,INDEX(MyData,D5601, E5601+1))))&gt;0)),
"        " &amp; INDEX(MyData,D5601, E5601+1),
"    " &amp; INDEX(MyData,D5601, E5601+1))</f>
        <v xml:space="preserve">        -1,//575 </v>
      </c>
    </row>
    <row r="5602" spans="4:7" x14ac:dyDescent="0.2">
      <c r="D5602" s="20">
        <f t="shared" si="87"/>
        <v>579</v>
      </c>
      <c r="E5602" s="20">
        <f>MIN(IF(MOD(ROWS($A$2:A5602),$A$2)=0,E5601+1, E5601), $B$2-1)</f>
        <v>6</v>
      </c>
      <c r="G5602" s="2" t="str">
        <f>IF(NOT(OR(
SUMPRODUCT(--ISNUMBER(SEARCH('Chapter 2 (Generated)'!$B$3:$V$3,INDEX(MyData,D5602, E5602+1))))&gt;0,
SUMPRODUCT(--ISNUMBER(SEARCH('Chapter 2 (Generated)'!$B$4:$V$4,INDEX(MyData,D5602, E5602+1))))&gt;0)),
"        " &amp; INDEX(MyData,D5602, E5602+1),
"    " &amp; INDEX(MyData,D5602, E5602+1))</f>
        <v xml:space="preserve">        -1,</v>
      </c>
    </row>
    <row r="5603" spans="4:7" x14ac:dyDescent="0.2">
      <c r="D5603" s="20">
        <f t="shared" si="87"/>
        <v>580</v>
      </c>
      <c r="E5603" s="20">
        <f>MIN(IF(MOD(ROWS($A$2:A5603),$A$2)=0,E5602+1, E5602), $B$2-1)</f>
        <v>6</v>
      </c>
      <c r="G5603" s="2" t="str">
        <f>IF(NOT(OR(
SUMPRODUCT(--ISNUMBER(SEARCH('Chapter 2 (Generated)'!$B$3:$V$3,INDEX(MyData,D5603, E5603+1))))&gt;0,
SUMPRODUCT(--ISNUMBER(SEARCH('Chapter 2 (Generated)'!$B$4:$V$4,INDEX(MyData,D5603, E5603+1))))&gt;0)),
"        " &amp; INDEX(MyData,D5603, E5603+1),
"    " &amp; INDEX(MyData,D5603, E5603+1))</f>
        <v xml:space="preserve">        -1,</v>
      </c>
    </row>
    <row r="5604" spans="4:7" x14ac:dyDescent="0.2">
      <c r="D5604" s="20">
        <f t="shared" si="87"/>
        <v>581</v>
      </c>
      <c r="E5604" s="20">
        <f>MIN(IF(MOD(ROWS($A$2:A5604),$A$2)=0,E5603+1, E5603), $B$2-1)</f>
        <v>6</v>
      </c>
      <c r="G5604" s="2" t="str">
        <f>IF(NOT(OR(
SUMPRODUCT(--ISNUMBER(SEARCH('Chapter 2 (Generated)'!$B$3:$V$3,INDEX(MyData,D5604, E5604+1))))&gt;0,
SUMPRODUCT(--ISNUMBER(SEARCH('Chapter 2 (Generated)'!$B$4:$V$4,INDEX(MyData,D5604, E5604+1))))&gt;0)),
"        " &amp; INDEX(MyData,D5604, E5604+1),
"    " &amp; INDEX(MyData,D5604, E5604+1))</f>
        <v xml:space="preserve">        -1,</v>
      </c>
    </row>
    <row r="5605" spans="4:7" x14ac:dyDescent="0.2">
      <c r="D5605" s="20">
        <f t="shared" si="87"/>
        <v>582</v>
      </c>
      <c r="E5605" s="20">
        <f>MIN(IF(MOD(ROWS($A$2:A5605),$A$2)=0,E5604+1, E5604), $B$2-1)</f>
        <v>6</v>
      </c>
      <c r="G5605" s="2" t="str">
        <f>IF(NOT(OR(
SUMPRODUCT(--ISNUMBER(SEARCH('Chapter 2 (Generated)'!$B$3:$V$3,INDEX(MyData,D5605, E5605+1))))&gt;0,
SUMPRODUCT(--ISNUMBER(SEARCH('Chapter 2 (Generated)'!$B$4:$V$4,INDEX(MyData,D5605, E5605+1))))&gt;0)),
"        " &amp; INDEX(MyData,D5605, E5605+1),
"    " &amp; INDEX(MyData,D5605, E5605+1))</f>
        <v xml:space="preserve">        -1,</v>
      </c>
    </row>
    <row r="5606" spans="4:7" x14ac:dyDescent="0.2">
      <c r="D5606" s="20">
        <f t="shared" si="87"/>
        <v>583</v>
      </c>
      <c r="E5606" s="20">
        <f>MIN(IF(MOD(ROWS($A$2:A5606),$A$2)=0,E5605+1, E5605), $B$2-1)</f>
        <v>6</v>
      </c>
      <c r="G5606" s="2" t="str">
        <f>IF(NOT(OR(
SUMPRODUCT(--ISNUMBER(SEARCH('Chapter 2 (Generated)'!$B$3:$V$3,INDEX(MyData,D5606, E5606+1))))&gt;0,
SUMPRODUCT(--ISNUMBER(SEARCH('Chapter 2 (Generated)'!$B$4:$V$4,INDEX(MyData,D5606, E5606+1))))&gt;0)),
"        " &amp; INDEX(MyData,D5606, E5606+1),
"    " &amp; INDEX(MyData,D5606, E5606+1))</f>
        <v xml:space="preserve">        -1,//580 </v>
      </c>
    </row>
    <row r="5607" spans="4:7" x14ac:dyDescent="0.2">
      <c r="D5607" s="20">
        <f t="shared" si="87"/>
        <v>584</v>
      </c>
      <c r="E5607" s="20">
        <f>MIN(IF(MOD(ROWS($A$2:A5607),$A$2)=0,E5606+1, E5606), $B$2-1)</f>
        <v>6</v>
      </c>
      <c r="G5607" s="2" t="str">
        <f>IF(NOT(OR(
SUMPRODUCT(--ISNUMBER(SEARCH('Chapter 2 (Generated)'!$B$3:$V$3,INDEX(MyData,D5607, E5607+1))))&gt;0,
SUMPRODUCT(--ISNUMBER(SEARCH('Chapter 2 (Generated)'!$B$4:$V$4,INDEX(MyData,D5607, E5607+1))))&gt;0)),
"        " &amp; INDEX(MyData,D5607, E5607+1),
"    " &amp; INDEX(MyData,D5607, E5607+1))</f>
        <v xml:space="preserve">        -1,</v>
      </c>
    </row>
    <row r="5608" spans="4:7" x14ac:dyDescent="0.2">
      <c r="D5608" s="20">
        <f t="shared" si="87"/>
        <v>585</v>
      </c>
      <c r="E5608" s="20">
        <f>MIN(IF(MOD(ROWS($A$2:A5608),$A$2)=0,E5607+1, E5607), $B$2-1)</f>
        <v>6</v>
      </c>
      <c r="G5608" s="2" t="str">
        <f>IF(NOT(OR(
SUMPRODUCT(--ISNUMBER(SEARCH('Chapter 2 (Generated)'!$B$3:$V$3,INDEX(MyData,D5608, E5608+1))))&gt;0,
SUMPRODUCT(--ISNUMBER(SEARCH('Chapter 2 (Generated)'!$B$4:$V$4,INDEX(MyData,D5608, E5608+1))))&gt;0)),
"        " &amp; INDEX(MyData,D5608, E5608+1),
"    " &amp; INDEX(MyData,D5608, E5608+1))</f>
        <v xml:space="preserve">        -1,</v>
      </c>
    </row>
    <row r="5609" spans="4:7" x14ac:dyDescent="0.2">
      <c r="D5609" s="20">
        <f t="shared" si="87"/>
        <v>586</v>
      </c>
      <c r="E5609" s="20">
        <f>MIN(IF(MOD(ROWS($A$2:A5609),$A$2)=0,E5608+1, E5608), $B$2-1)</f>
        <v>6</v>
      </c>
      <c r="G5609" s="2" t="str">
        <f>IF(NOT(OR(
SUMPRODUCT(--ISNUMBER(SEARCH('Chapter 2 (Generated)'!$B$3:$V$3,INDEX(MyData,D5609, E5609+1))))&gt;0,
SUMPRODUCT(--ISNUMBER(SEARCH('Chapter 2 (Generated)'!$B$4:$V$4,INDEX(MyData,D5609, E5609+1))))&gt;0)),
"        " &amp; INDEX(MyData,D5609, E5609+1),
"    " &amp; INDEX(MyData,D5609, E5609+1))</f>
        <v xml:space="preserve">        -1,</v>
      </c>
    </row>
    <row r="5610" spans="4:7" x14ac:dyDescent="0.2">
      <c r="D5610" s="20">
        <f t="shared" si="87"/>
        <v>587</v>
      </c>
      <c r="E5610" s="20">
        <f>MIN(IF(MOD(ROWS($A$2:A5610),$A$2)=0,E5609+1, E5609), $B$2-1)</f>
        <v>6</v>
      </c>
      <c r="G5610" s="2" t="str">
        <f>IF(NOT(OR(
SUMPRODUCT(--ISNUMBER(SEARCH('Chapter 2 (Generated)'!$B$3:$V$3,INDEX(MyData,D5610, E5610+1))))&gt;0,
SUMPRODUCT(--ISNUMBER(SEARCH('Chapter 2 (Generated)'!$B$4:$V$4,INDEX(MyData,D5610, E5610+1))))&gt;0)),
"        " &amp; INDEX(MyData,D5610, E5610+1),
"    " &amp; INDEX(MyData,D5610, E5610+1))</f>
        <v xml:space="preserve">        -1,</v>
      </c>
    </row>
    <row r="5611" spans="4:7" x14ac:dyDescent="0.2">
      <c r="D5611" s="20">
        <f t="shared" si="87"/>
        <v>588</v>
      </c>
      <c r="E5611" s="20">
        <f>MIN(IF(MOD(ROWS($A$2:A5611),$A$2)=0,E5610+1, E5610), $B$2-1)</f>
        <v>6</v>
      </c>
      <c r="G5611" s="2" t="str">
        <f>IF(NOT(OR(
SUMPRODUCT(--ISNUMBER(SEARCH('Chapter 2 (Generated)'!$B$3:$V$3,INDEX(MyData,D5611, E5611+1))))&gt;0,
SUMPRODUCT(--ISNUMBER(SEARCH('Chapter 2 (Generated)'!$B$4:$V$4,INDEX(MyData,D5611, E5611+1))))&gt;0)),
"        " &amp; INDEX(MyData,D5611, E5611+1),
"    " &amp; INDEX(MyData,D5611, E5611+1))</f>
        <v xml:space="preserve">        -1,//585 </v>
      </c>
    </row>
    <row r="5612" spans="4:7" x14ac:dyDescent="0.2">
      <c r="D5612" s="20">
        <f t="shared" si="87"/>
        <v>589</v>
      </c>
      <c r="E5612" s="20">
        <f>MIN(IF(MOD(ROWS($A$2:A5612),$A$2)=0,E5611+1, E5611), $B$2-1)</f>
        <v>6</v>
      </c>
      <c r="G5612" s="2" t="str">
        <f>IF(NOT(OR(
SUMPRODUCT(--ISNUMBER(SEARCH('Chapter 2 (Generated)'!$B$3:$V$3,INDEX(MyData,D5612, E5612+1))))&gt;0,
SUMPRODUCT(--ISNUMBER(SEARCH('Chapter 2 (Generated)'!$B$4:$V$4,INDEX(MyData,D5612, E5612+1))))&gt;0)),
"        " &amp; INDEX(MyData,D5612, E5612+1),
"    " &amp; INDEX(MyData,D5612, E5612+1))</f>
        <v xml:space="preserve">        -1,</v>
      </c>
    </row>
    <row r="5613" spans="4:7" x14ac:dyDescent="0.2">
      <c r="D5613" s="20">
        <f t="shared" si="87"/>
        <v>590</v>
      </c>
      <c r="E5613" s="20">
        <f>MIN(IF(MOD(ROWS($A$2:A5613),$A$2)=0,E5612+1, E5612), $B$2-1)</f>
        <v>6</v>
      </c>
      <c r="G5613" s="2" t="str">
        <f>IF(NOT(OR(
SUMPRODUCT(--ISNUMBER(SEARCH('Chapter 2 (Generated)'!$B$3:$V$3,INDEX(MyData,D5613, E5613+1))))&gt;0,
SUMPRODUCT(--ISNUMBER(SEARCH('Chapter 2 (Generated)'!$B$4:$V$4,INDEX(MyData,D5613, E5613+1))))&gt;0)),
"        " &amp; INDEX(MyData,D5613, E5613+1),
"    " &amp; INDEX(MyData,D5613, E5613+1))</f>
        <v xml:space="preserve">        -1,</v>
      </c>
    </row>
    <row r="5614" spans="4:7" x14ac:dyDescent="0.2">
      <c r="D5614" s="20">
        <f t="shared" si="87"/>
        <v>591</v>
      </c>
      <c r="E5614" s="20">
        <f>MIN(IF(MOD(ROWS($A$2:A5614),$A$2)=0,E5613+1, E5613), $B$2-1)</f>
        <v>6</v>
      </c>
      <c r="G5614" s="2" t="str">
        <f>IF(NOT(OR(
SUMPRODUCT(--ISNUMBER(SEARCH('Chapter 2 (Generated)'!$B$3:$V$3,INDEX(MyData,D5614, E5614+1))))&gt;0,
SUMPRODUCT(--ISNUMBER(SEARCH('Chapter 2 (Generated)'!$B$4:$V$4,INDEX(MyData,D5614, E5614+1))))&gt;0)),
"        " &amp; INDEX(MyData,D5614, E5614+1),
"    " &amp; INDEX(MyData,D5614, E5614+1))</f>
        <v xml:space="preserve">        -1,</v>
      </c>
    </row>
    <row r="5615" spans="4:7" x14ac:dyDescent="0.2">
      <c r="D5615" s="20">
        <f t="shared" si="87"/>
        <v>592</v>
      </c>
      <c r="E5615" s="20">
        <f>MIN(IF(MOD(ROWS($A$2:A5615),$A$2)=0,E5614+1, E5614), $B$2-1)</f>
        <v>6</v>
      </c>
      <c r="G5615" s="2" t="str">
        <f>IF(NOT(OR(
SUMPRODUCT(--ISNUMBER(SEARCH('Chapter 2 (Generated)'!$B$3:$V$3,INDEX(MyData,D5615, E5615+1))))&gt;0,
SUMPRODUCT(--ISNUMBER(SEARCH('Chapter 2 (Generated)'!$B$4:$V$4,INDEX(MyData,D5615, E5615+1))))&gt;0)),
"        " &amp; INDEX(MyData,D5615, E5615+1),
"    " &amp; INDEX(MyData,D5615, E5615+1))</f>
        <v xml:space="preserve">        -1,</v>
      </c>
    </row>
    <row r="5616" spans="4:7" x14ac:dyDescent="0.2">
      <c r="D5616" s="20">
        <f t="shared" si="87"/>
        <v>593</v>
      </c>
      <c r="E5616" s="20">
        <f>MIN(IF(MOD(ROWS($A$2:A5616),$A$2)=0,E5615+1, E5615), $B$2-1)</f>
        <v>6</v>
      </c>
      <c r="G5616" s="2" t="str">
        <f>IF(NOT(OR(
SUMPRODUCT(--ISNUMBER(SEARCH('Chapter 2 (Generated)'!$B$3:$V$3,INDEX(MyData,D5616, E5616+1))))&gt;0,
SUMPRODUCT(--ISNUMBER(SEARCH('Chapter 2 (Generated)'!$B$4:$V$4,INDEX(MyData,D5616, E5616+1))))&gt;0)),
"        " &amp; INDEX(MyData,D5616, E5616+1),
"    " &amp; INDEX(MyData,D5616, E5616+1))</f>
        <v xml:space="preserve">        591,//590 </v>
      </c>
    </row>
    <row r="5617" spans="4:7" x14ac:dyDescent="0.2">
      <c r="D5617" s="20">
        <f t="shared" si="87"/>
        <v>594</v>
      </c>
      <c r="E5617" s="20">
        <f>MIN(IF(MOD(ROWS($A$2:A5617),$A$2)=0,E5616+1, E5616), $B$2-1)</f>
        <v>6</v>
      </c>
      <c r="G5617" s="2" t="str">
        <f>IF(NOT(OR(
SUMPRODUCT(--ISNUMBER(SEARCH('Chapter 2 (Generated)'!$B$3:$V$3,INDEX(MyData,D5617, E5617+1))))&gt;0,
SUMPRODUCT(--ISNUMBER(SEARCH('Chapter 2 (Generated)'!$B$4:$V$4,INDEX(MyData,D5617, E5617+1))))&gt;0)),
"        " &amp; INDEX(MyData,D5617, E5617+1),
"    " &amp; INDEX(MyData,D5617, E5617+1))</f>
        <v xml:space="preserve">        -1,</v>
      </c>
    </row>
    <row r="5618" spans="4:7" x14ac:dyDescent="0.2">
      <c r="D5618" s="20">
        <f t="shared" si="87"/>
        <v>595</v>
      </c>
      <c r="E5618" s="20">
        <f>MIN(IF(MOD(ROWS($A$2:A5618),$A$2)=0,E5617+1, E5617), $B$2-1)</f>
        <v>6</v>
      </c>
      <c r="G5618" s="2" t="str">
        <f>IF(NOT(OR(
SUMPRODUCT(--ISNUMBER(SEARCH('Chapter 2 (Generated)'!$B$3:$V$3,INDEX(MyData,D5618, E5618+1))))&gt;0,
SUMPRODUCT(--ISNUMBER(SEARCH('Chapter 2 (Generated)'!$B$4:$V$4,INDEX(MyData,D5618, E5618+1))))&gt;0)),
"        " &amp; INDEX(MyData,D5618, E5618+1),
"    " &amp; INDEX(MyData,D5618, E5618+1))</f>
        <v xml:space="preserve">        -8,</v>
      </c>
    </row>
    <row r="5619" spans="4:7" x14ac:dyDescent="0.2">
      <c r="D5619" s="20">
        <f t="shared" si="87"/>
        <v>596</v>
      </c>
      <c r="E5619" s="20">
        <f>MIN(IF(MOD(ROWS($A$2:A5619),$A$2)=0,E5618+1, E5618), $B$2-1)</f>
        <v>6</v>
      </c>
      <c r="G5619" s="2" t="str">
        <f>IF(NOT(OR(
SUMPRODUCT(--ISNUMBER(SEARCH('Chapter 2 (Generated)'!$B$3:$V$3,INDEX(MyData,D5619, E5619+1))))&gt;0,
SUMPRODUCT(--ISNUMBER(SEARCH('Chapter 2 (Generated)'!$B$4:$V$4,INDEX(MyData,D5619, E5619+1))))&gt;0)),
"        " &amp; INDEX(MyData,D5619, E5619+1),
"    " &amp; INDEX(MyData,D5619, E5619+1))</f>
        <v xml:space="preserve">        -9,//593 Try to find Axel!</v>
      </c>
    </row>
    <row r="5620" spans="4:7" x14ac:dyDescent="0.2">
      <c r="D5620" s="20">
        <f t="shared" si="87"/>
        <v>597</v>
      </c>
      <c r="E5620" s="20">
        <f>MIN(IF(MOD(ROWS($A$2:A5620),$A$2)=0,E5619+1, E5619), $B$2-1)</f>
        <v>6</v>
      </c>
      <c r="G5620" s="2" t="str">
        <f>IF(NOT(OR(
SUMPRODUCT(--ISNUMBER(SEARCH('Chapter 2 (Generated)'!$B$3:$V$3,INDEX(MyData,D5620, E5620+1))))&gt;0,
SUMPRODUCT(--ISNUMBER(SEARCH('Chapter 2 (Generated)'!$B$4:$V$4,INDEX(MyData,D5620, E5620+1))))&gt;0)),
"        " &amp; INDEX(MyData,D5620, E5620+1),
"    " &amp; INDEX(MyData,D5620, E5620+1))</f>
        <v xml:space="preserve">        -9,//594 Explore the school and talk to your classmates!</v>
      </c>
    </row>
    <row r="5621" spans="4:7" x14ac:dyDescent="0.2">
      <c r="D5621" s="20">
        <f t="shared" si="87"/>
        <v>598</v>
      </c>
      <c r="E5621" s="20">
        <f>MIN(IF(MOD(ROWS($A$2:A5621),$A$2)=0,E5620+1, E5620), $B$2-1)</f>
        <v>6</v>
      </c>
      <c r="G5621" s="2" t="str">
        <f>IF(NOT(OR(
SUMPRODUCT(--ISNUMBER(SEARCH('Chapter 2 (Generated)'!$B$3:$V$3,INDEX(MyData,D5621, E5621+1))))&gt;0,
SUMPRODUCT(--ISNUMBER(SEARCH('Chapter 2 (Generated)'!$B$4:$V$4,INDEX(MyData,D5621, E5621+1))))&gt;0)),
"        " &amp; INDEX(MyData,D5621, E5621+1),
"    " &amp; INDEX(MyData,D5621, E5621+1))</f>
        <v xml:space="preserve">        -2,//595 </v>
      </c>
    </row>
    <row r="5622" spans="4:7" x14ac:dyDescent="0.2">
      <c r="D5622" s="20">
        <f t="shared" si="87"/>
        <v>599</v>
      </c>
      <c r="E5622" s="20">
        <f>MIN(IF(MOD(ROWS($A$2:A5622),$A$2)=0,E5621+1, E5621), $B$2-1)</f>
        <v>6</v>
      </c>
      <c r="G5622" s="2" t="str">
        <f>IF(NOT(OR(
SUMPRODUCT(--ISNUMBER(SEARCH('Chapter 2 (Generated)'!$B$3:$V$3,INDEX(MyData,D5622, E5622+1))))&gt;0,
SUMPRODUCT(--ISNUMBER(SEARCH('Chapter 2 (Generated)'!$B$4:$V$4,INDEX(MyData,D5622, E5622+1))))&gt;0)),
"        " &amp; INDEX(MyData,D5622, E5622+1),
"    " &amp; INDEX(MyData,D5622, E5622+1))</f>
        <v xml:space="preserve">        -1,</v>
      </c>
    </row>
    <row r="5623" spans="4:7" x14ac:dyDescent="0.2">
      <c r="D5623" s="20">
        <f t="shared" si="87"/>
        <v>600</v>
      </c>
      <c r="E5623" s="20">
        <f>MIN(IF(MOD(ROWS($A$2:A5623),$A$2)=0,E5622+1, E5622), $B$2-1)</f>
        <v>6</v>
      </c>
      <c r="G5623" s="2" t="str">
        <f>IF(NOT(OR(
SUMPRODUCT(--ISNUMBER(SEARCH('Chapter 2 (Generated)'!$B$3:$V$3,INDEX(MyData,D5623, E5623+1))))&gt;0,
SUMPRODUCT(--ISNUMBER(SEARCH('Chapter 2 (Generated)'!$B$4:$V$4,INDEX(MyData,D5623, E5623+1))))&gt;0)),
"        " &amp; INDEX(MyData,D5623, E5623+1),
"    " &amp; INDEX(MyData,D5623, E5623+1))</f>
        <v xml:space="preserve">        -1,</v>
      </c>
    </row>
    <row r="5624" spans="4:7" x14ac:dyDescent="0.2">
      <c r="D5624" s="20">
        <f t="shared" si="87"/>
        <v>601</v>
      </c>
      <c r="E5624" s="20">
        <f>MIN(IF(MOD(ROWS($A$2:A5624),$A$2)=0,E5623+1, E5623), $B$2-1)</f>
        <v>6</v>
      </c>
      <c r="G5624" s="2" t="str">
        <f>IF(NOT(OR(
SUMPRODUCT(--ISNUMBER(SEARCH('Chapter 2 (Generated)'!$B$3:$V$3,INDEX(MyData,D5624, E5624+1))))&gt;0,
SUMPRODUCT(--ISNUMBER(SEARCH('Chapter 2 (Generated)'!$B$4:$V$4,INDEX(MyData,D5624, E5624+1))))&gt;0)),
"        " &amp; INDEX(MyData,D5624, E5624+1),
"    " &amp; INDEX(MyData,D5624, E5624+1))</f>
        <v xml:space="preserve">        -1,</v>
      </c>
    </row>
    <row r="5625" spans="4:7" x14ac:dyDescent="0.2">
      <c r="D5625" s="20">
        <f t="shared" si="87"/>
        <v>602</v>
      </c>
      <c r="E5625" s="20">
        <f>MIN(IF(MOD(ROWS($A$2:A5625),$A$2)=0,E5624+1, E5624), $B$2-1)</f>
        <v>6</v>
      </c>
      <c r="G5625" s="2" t="str">
        <f>IF(NOT(OR(
SUMPRODUCT(--ISNUMBER(SEARCH('Chapter 2 (Generated)'!$B$3:$V$3,INDEX(MyData,D5625, E5625+1))))&gt;0,
SUMPRODUCT(--ISNUMBER(SEARCH('Chapter 2 (Generated)'!$B$4:$V$4,INDEX(MyData,D5625, E5625+1))))&gt;0)),
"        " &amp; INDEX(MyData,D5625, E5625+1),
"    " &amp; INDEX(MyData,D5625, E5625+1))</f>
        <v xml:space="preserve">        -1,</v>
      </c>
    </row>
    <row r="5626" spans="4:7" x14ac:dyDescent="0.2">
      <c r="D5626" s="20">
        <f t="shared" si="87"/>
        <v>603</v>
      </c>
      <c r="E5626" s="20">
        <f>MIN(IF(MOD(ROWS($A$2:A5626),$A$2)=0,E5625+1, E5625), $B$2-1)</f>
        <v>6</v>
      </c>
      <c r="G5626" s="2" t="str">
        <f>IF(NOT(OR(
SUMPRODUCT(--ISNUMBER(SEARCH('Chapter 2 (Generated)'!$B$3:$V$3,INDEX(MyData,D5626, E5626+1))))&gt;0,
SUMPRODUCT(--ISNUMBER(SEARCH('Chapter 2 (Generated)'!$B$4:$V$4,INDEX(MyData,D5626, E5626+1))))&gt;0)),
"        " &amp; INDEX(MyData,D5626, E5626+1),
"    " &amp; INDEX(MyData,D5626, E5626+1))</f>
        <v xml:space="preserve">        -1,//600 </v>
      </c>
    </row>
    <row r="5627" spans="4:7" x14ac:dyDescent="0.2">
      <c r="D5627" s="20">
        <f t="shared" si="87"/>
        <v>604</v>
      </c>
      <c r="E5627" s="20">
        <f>MIN(IF(MOD(ROWS($A$2:A5627),$A$2)=0,E5626+1, E5626), $B$2-1)</f>
        <v>6</v>
      </c>
      <c r="G5627" s="2" t="str">
        <f>IF(NOT(OR(
SUMPRODUCT(--ISNUMBER(SEARCH('Chapter 2 (Generated)'!$B$3:$V$3,INDEX(MyData,D5627, E5627+1))))&gt;0,
SUMPRODUCT(--ISNUMBER(SEARCH('Chapter 2 (Generated)'!$B$4:$V$4,INDEX(MyData,D5627, E5627+1))))&gt;0)),
"        " &amp; INDEX(MyData,D5627, E5627+1),
"    " &amp; INDEX(MyData,D5627, E5627+1))</f>
        <v xml:space="preserve">        -1,</v>
      </c>
    </row>
    <row r="5628" spans="4:7" x14ac:dyDescent="0.2">
      <c r="D5628" s="20">
        <f t="shared" si="87"/>
        <v>605</v>
      </c>
      <c r="E5628" s="20">
        <f>MIN(IF(MOD(ROWS($A$2:A5628),$A$2)=0,E5627+1, E5627), $B$2-1)</f>
        <v>6</v>
      </c>
      <c r="G5628" s="2" t="str">
        <f>IF(NOT(OR(
SUMPRODUCT(--ISNUMBER(SEARCH('Chapter 2 (Generated)'!$B$3:$V$3,INDEX(MyData,D5628, E5628+1))))&gt;0,
SUMPRODUCT(--ISNUMBER(SEARCH('Chapter 2 (Generated)'!$B$4:$V$4,INDEX(MyData,D5628, E5628+1))))&gt;0)),
"        " &amp; INDEX(MyData,D5628, E5628+1),
"    " &amp; INDEX(MyData,D5628, E5628+1))</f>
        <v xml:space="preserve">        -1,</v>
      </c>
    </row>
    <row r="5629" spans="4:7" x14ac:dyDescent="0.2">
      <c r="D5629" s="20">
        <f t="shared" si="87"/>
        <v>606</v>
      </c>
      <c r="E5629" s="20">
        <f>MIN(IF(MOD(ROWS($A$2:A5629),$A$2)=0,E5628+1, E5628), $B$2-1)</f>
        <v>6</v>
      </c>
      <c r="G5629" s="2" t="str">
        <f>IF(NOT(OR(
SUMPRODUCT(--ISNUMBER(SEARCH('Chapter 2 (Generated)'!$B$3:$V$3,INDEX(MyData,D5629, E5629+1))))&gt;0,
SUMPRODUCT(--ISNUMBER(SEARCH('Chapter 2 (Generated)'!$B$4:$V$4,INDEX(MyData,D5629, E5629+1))))&gt;0)),
"        " &amp; INDEX(MyData,D5629, E5629+1),
"    " &amp; INDEX(MyData,D5629, E5629+1))</f>
        <v xml:space="preserve">        -1,</v>
      </c>
    </row>
    <row r="5630" spans="4:7" x14ac:dyDescent="0.2">
      <c r="D5630" s="20">
        <f t="shared" si="87"/>
        <v>607</v>
      </c>
      <c r="E5630" s="20">
        <f>MIN(IF(MOD(ROWS($A$2:A5630),$A$2)=0,E5629+1, E5629), $B$2-1)</f>
        <v>6</v>
      </c>
      <c r="G5630" s="2" t="str">
        <f>IF(NOT(OR(
SUMPRODUCT(--ISNUMBER(SEARCH('Chapter 2 (Generated)'!$B$3:$V$3,INDEX(MyData,D5630, E5630+1))))&gt;0,
SUMPRODUCT(--ISNUMBER(SEARCH('Chapter 2 (Generated)'!$B$4:$V$4,INDEX(MyData,D5630, E5630+1))))&gt;0)),
"        " &amp; INDEX(MyData,D5630, E5630+1),
"    " &amp; INDEX(MyData,D5630, E5630+1))</f>
        <v xml:space="preserve">        -1,</v>
      </c>
    </row>
    <row r="5631" spans="4:7" x14ac:dyDescent="0.2">
      <c r="D5631" s="20">
        <f t="shared" si="87"/>
        <v>608</v>
      </c>
      <c r="E5631" s="20">
        <f>MIN(IF(MOD(ROWS($A$2:A5631),$A$2)=0,E5630+1, E5630), $B$2-1)</f>
        <v>6</v>
      </c>
      <c r="G5631" s="2" t="str">
        <f>IF(NOT(OR(
SUMPRODUCT(--ISNUMBER(SEARCH('Chapter 2 (Generated)'!$B$3:$V$3,INDEX(MyData,D5631, E5631+1))))&gt;0,
SUMPRODUCT(--ISNUMBER(SEARCH('Chapter 2 (Generated)'!$B$4:$V$4,INDEX(MyData,D5631, E5631+1))))&gt;0)),
"        " &amp; INDEX(MyData,D5631, E5631+1),
"    " &amp; INDEX(MyData,D5631, E5631+1))</f>
        <v xml:space="preserve">        -1,//605 </v>
      </c>
    </row>
    <row r="5632" spans="4:7" x14ac:dyDescent="0.2">
      <c r="D5632" s="20">
        <f t="shared" si="87"/>
        <v>609</v>
      </c>
      <c r="E5632" s="20">
        <f>MIN(IF(MOD(ROWS($A$2:A5632),$A$2)=0,E5631+1, E5631), $B$2-1)</f>
        <v>6</v>
      </c>
      <c r="G5632" s="2" t="str">
        <f>IF(NOT(OR(
SUMPRODUCT(--ISNUMBER(SEARCH('Chapter 2 (Generated)'!$B$3:$V$3,INDEX(MyData,D5632, E5632+1))))&gt;0,
SUMPRODUCT(--ISNUMBER(SEARCH('Chapter 2 (Generated)'!$B$4:$V$4,INDEX(MyData,D5632, E5632+1))))&gt;0)),
"        " &amp; INDEX(MyData,D5632, E5632+1),
"    " &amp; INDEX(MyData,D5632, E5632+1))</f>
        <v xml:space="preserve">        -1,</v>
      </c>
    </row>
    <row r="5633" spans="4:7" x14ac:dyDescent="0.2">
      <c r="D5633" s="20">
        <f t="shared" si="87"/>
        <v>610</v>
      </c>
      <c r="E5633" s="20">
        <f>MIN(IF(MOD(ROWS($A$2:A5633),$A$2)=0,E5632+1, E5632), $B$2-1)</f>
        <v>6</v>
      </c>
      <c r="G5633" s="2" t="str">
        <f>IF(NOT(OR(
SUMPRODUCT(--ISNUMBER(SEARCH('Chapter 2 (Generated)'!$B$3:$V$3,INDEX(MyData,D5633, E5633+1))))&gt;0,
SUMPRODUCT(--ISNUMBER(SEARCH('Chapter 2 (Generated)'!$B$4:$V$4,INDEX(MyData,D5633, E5633+1))))&gt;0)),
"        " &amp; INDEX(MyData,D5633, E5633+1),
"    " &amp; INDEX(MyData,D5633, E5633+1))</f>
        <v xml:space="preserve">        -1,</v>
      </c>
    </row>
    <row r="5634" spans="4:7" x14ac:dyDescent="0.2">
      <c r="D5634" s="20">
        <f t="shared" ref="D5634:D5697" si="88">MOD(ROW(D5633)-1+ROWS(MyData),ROWS(MyData))+1</f>
        <v>611</v>
      </c>
      <c r="E5634" s="20">
        <f>MIN(IF(MOD(ROWS($A$2:A5634),$A$2)=0,E5633+1, E5633), $B$2-1)</f>
        <v>6</v>
      </c>
      <c r="G5634" s="2" t="str">
        <f>IF(NOT(OR(
SUMPRODUCT(--ISNUMBER(SEARCH('Chapter 2 (Generated)'!$B$3:$V$3,INDEX(MyData,D5634, E5634+1))))&gt;0,
SUMPRODUCT(--ISNUMBER(SEARCH('Chapter 2 (Generated)'!$B$4:$V$4,INDEX(MyData,D5634, E5634+1))))&gt;0)),
"        " &amp; INDEX(MyData,D5634, E5634+1),
"    " &amp; INDEX(MyData,D5634, E5634+1))</f>
        <v xml:space="preserve">        -1,//608 POPUP</v>
      </c>
    </row>
    <row r="5635" spans="4:7" x14ac:dyDescent="0.2">
      <c r="D5635" s="20">
        <f t="shared" si="88"/>
        <v>612</v>
      </c>
      <c r="E5635" s="20">
        <f>MIN(IF(MOD(ROWS($A$2:A5635),$A$2)=0,E5634+1, E5634), $B$2-1)</f>
        <v>6</v>
      </c>
      <c r="G5635" s="2" t="str">
        <f>IF(NOT(OR(
SUMPRODUCT(--ISNUMBER(SEARCH('Chapter 2 (Generated)'!$B$3:$V$3,INDEX(MyData,D5635, E5635+1))))&gt;0,
SUMPRODUCT(--ISNUMBER(SEARCH('Chapter 2 (Generated)'!$B$4:$V$4,INDEX(MyData,D5635, E5635+1))))&gt;0)),
"        " &amp; INDEX(MyData,D5635, E5635+1),
"    " &amp; INDEX(MyData,D5635, E5635+1))</f>
        <v xml:space="preserve">        -1,</v>
      </c>
    </row>
    <row r="5636" spans="4:7" x14ac:dyDescent="0.2">
      <c r="D5636" s="20">
        <f t="shared" si="88"/>
        <v>613</v>
      </c>
      <c r="E5636" s="20">
        <f>MIN(IF(MOD(ROWS($A$2:A5636),$A$2)=0,E5635+1, E5635), $B$2-1)</f>
        <v>6</v>
      </c>
      <c r="G5636" s="2" t="str">
        <f>IF(NOT(OR(
SUMPRODUCT(--ISNUMBER(SEARCH('Chapter 2 (Generated)'!$B$3:$V$3,INDEX(MyData,D5636, E5636+1))))&gt;0,
SUMPRODUCT(--ISNUMBER(SEARCH('Chapter 2 (Generated)'!$B$4:$V$4,INDEX(MyData,D5636, E5636+1))))&gt;0)),
"        " &amp; INDEX(MyData,D5636, E5636+1),
"    " &amp; INDEX(MyData,D5636, E5636+1))</f>
        <v xml:space="preserve">        -1,//610 </v>
      </c>
    </row>
    <row r="5637" spans="4:7" x14ac:dyDescent="0.2">
      <c r="D5637" s="20">
        <f t="shared" si="88"/>
        <v>614</v>
      </c>
      <c r="E5637" s="20">
        <f>MIN(IF(MOD(ROWS($A$2:A5637),$A$2)=0,E5636+1, E5636), $B$2-1)</f>
        <v>6</v>
      </c>
      <c r="G5637" s="2" t="str">
        <f>IF(NOT(OR(
SUMPRODUCT(--ISNUMBER(SEARCH('Chapter 2 (Generated)'!$B$3:$V$3,INDEX(MyData,D5637, E5637+1))))&gt;0,
SUMPRODUCT(--ISNUMBER(SEARCH('Chapter 2 (Generated)'!$B$4:$V$4,INDEX(MyData,D5637, E5637+1))))&gt;0)),
"        " &amp; INDEX(MyData,D5637, E5637+1),
"    " &amp; INDEX(MyData,D5637, E5637+1))</f>
        <v xml:space="preserve">        -9,//611 Objective Complete: Go to Classroom 2</v>
      </c>
    </row>
    <row r="5638" spans="4:7" x14ac:dyDescent="0.2">
      <c r="D5638" s="20">
        <f t="shared" si="88"/>
        <v>615</v>
      </c>
      <c r="E5638" s="20">
        <f>MIN(IF(MOD(ROWS($A$2:A5638),$A$2)=0,E5637+1, E5637), $B$2-1)</f>
        <v>6</v>
      </c>
      <c r="G5638" s="2" t="str">
        <f>IF(NOT(OR(
SUMPRODUCT(--ISNUMBER(SEARCH('Chapter 2 (Generated)'!$B$3:$V$3,INDEX(MyData,D5638, E5638+1))))&gt;0,
SUMPRODUCT(--ISNUMBER(SEARCH('Chapter 2 (Generated)'!$B$4:$V$4,INDEX(MyData,D5638, E5638+1))))&gt;0)),
"        " &amp; INDEX(MyData,D5638, E5638+1),
"    " &amp; INDEX(MyData,D5638, E5638+1))</f>
        <v xml:space="preserve">        -8,</v>
      </c>
    </row>
    <row r="5639" spans="4:7" x14ac:dyDescent="0.2">
      <c r="D5639" s="20">
        <f t="shared" si="88"/>
        <v>616</v>
      </c>
      <c r="E5639" s="20">
        <f>MIN(IF(MOD(ROWS($A$2:A5639),$A$2)=0,E5638+1, E5638), $B$2-1)</f>
        <v>6</v>
      </c>
      <c r="G5639" s="2" t="str">
        <f>IF(NOT(OR(
SUMPRODUCT(--ISNUMBER(SEARCH('Chapter 2 (Generated)'!$B$3:$V$3,INDEX(MyData,D5639, E5639+1))))&gt;0,
SUMPRODUCT(--ISNUMBER(SEARCH('Chapter 2 (Generated)'!$B$4:$V$4,INDEX(MyData,D5639, E5639+1))))&gt;0)),
"        " &amp; INDEX(MyData,D5639, E5639+1),
"    " &amp; INDEX(MyData,D5639, E5639+1))</f>
        <v xml:space="preserve">        -2,</v>
      </c>
    </row>
    <row r="5640" spans="4:7" x14ac:dyDescent="0.2">
      <c r="D5640" s="20">
        <f t="shared" si="88"/>
        <v>617</v>
      </c>
      <c r="E5640" s="20">
        <f>MIN(IF(MOD(ROWS($A$2:A5640),$A$2)=0,E5639+1, E5639), $B$2-1)</f>
        <v>6</v>
      </c>
      <c r="G5640" s="2" t="str">
        <f>IF(NOT(OR(
SUMPRODUCT(--ISNUMBER(SEARCH('Chapter 2 (Generated)'!$B$3:$V$3,INDEX(MyData,D5640, E5640+1))))&gt;0,
SUMPRODUCT(--ISNUMBER(SEARCH('Chapter 2 (Generated)'!$B$4:$V$4,INDEX(MyData,D5640, E5640+1))))&gt;0)),
"        " &amp; INDEX(MyData,D5640, E5640+1),
"    " &amp; INDEX(MyData,D5640, E5640+1))</f>
        <v xml:space="preserve">        -1,</v>
      </c>
    </row>
    <row r="5641" spans="4:7" x14ac:dyDescent="0.2">
      <c r="D5641" s="20">
        <f t="shared" si="88"/>
        <v>618</v>
      </c>
      <c r="E5641" s="20">
        <f>MIN(IF(MOD(ROWS($A$2:A5641),$A$2)=0,E5640+1, E5640), $B$2-1)</f>
        <v>6</v>
      </c>
      <c r="G5641" s="2" t="str">
        <f>IF(NOT(OR(
SUMPRODUCT(--ISNUMBER(SEARCH('Chapter 2 (Generated)'!$B$3:$V$3,INDEX(MyData,D5641, E5641+1))))&gt;0,
SUMPRODUCT(--ISNUMBER(SEARCH('Chapter 2 (Generated)'!$B$4:$V$4,INDEX(MyData,D5641, E5641+1))))&gt;0)),
"        " &amp; INDEX(MyData,D5641, E5641+1),
"    " &amp; INDEX(MyData,D5641, E5641+1))</f>
        <v xml:space="preserve">        -1,//615 </v>
      </c>
    </row>
    <row r="5642" spans="4:7" x14ac:dyDescent="0.2">
      <c r="D5642" s="20">
        <f t="shared" si="88"/>
        <v>619</v>
      </c>
      <c r="E5642" s="20">
        <f>MIN(IF(MOD(ROWS($A$2:A5642),$A$2)=0,E5641+1, E5641), $B$2-1)</f>
        <v>6</v>
      </c>
      <c r="G5642" s="2" t="str">
        <f>IF(NOT(OR(
SUMPRODUCT(--ISNUMBER(SEARCH('Chapter 2 (Generated)'!$B$3:$V$3,INDEX(MyData,D5642, E5642+1))))&gt;0,
SUMPRODUCT(--ISNUMBER(SEARCH('Chapter 2 (Generated)'!$B$4:$V$4,INDEX(MyData,D5642, E5642+1))))&gt;0)),
"        " &amp; INDEX(MyData,D5642, E5642+1),
"    " &amp; INDEX(MyData,D5642, E5642+1))</f>
        <v xml:space="preserve">        -1,</v>
      </c>
    </row>
    <row r="5643" spans="4:7" x14ac:dyDescent="0.2">
      <c r="D5643" s="20">
        <f t="shared" si="88"/>
        <v>620</v>
      </c>
      <c r="E5643" s="20">
        <f>MIN(IF(MOD(ROWS($A$2:A5643),$A$2)=0,E5642+1, E5642), $B$2-1)</f>
        <v>6</v>
      </c>
      <c r="G5643" s="2" t="str">
        <f>IF(NOT(OR(
SUMPRODUCT(--ISNUMBER(SEARCH('Chapter 2 (Generated)'!$B$3:$V$3,INDEX(MyData,D5643, E5643+1))))&gt;0,
SUMPRODUCT(--ISNUMBER(SEARCH('Chapter 2 (Generated)'!$B$4:$V$4,INDEX(MyData,D5643, E5643+1))))&gt;0)),
"        " &amp; INDEX(MyData,D5643, E5643+1),
"    " &amp; INDEX(MyData,D5643, E5643+1))</f>
        <v xml:space="preserve">        -1,</v>
      </c>
    </row>
    <row r="5644" spans="4:7" x14ac:dyDescent="0.2">
      <c r="D5644" s="20">
        <f t="shared" si="88"/>
        <v>621</v>
      </c>
      <c r="E5644" s="20">
        <f>MIN(IF(MOD(ROWS($A$2:A5644),$A$2)=0,E5643+1, E5643), $B$2-1)</f>
        <v>6</v>
      </c>
      <c r="G5644" s="2" t="str">
        <f>IF(NOT(OR(
SUMPRODUCT(--ISNUMBER(SEARCH('Chapter 2 (Generated)'!$B$3:$V$3,INDEX(MyData,D5644, E5644+1))))&gt;0,
SUMPRODUCT(--ISNUMBER(SEARCH('Chapter 2 (Generated)'!$B$4:$V$4,INDEX(MyData,D5644, E5644+1))))&gt;0)),
"        " &amp; INDEX(MyData,D5644, E5644+1),
"    " &amp; INDEX(MyData,D5644, E5644+1))</f>
        <v xml:space="preserve">        -1,</v>
      </c>
    </row>
    <row r="5645" spans="4:7" x14ac:dyDescent="0.2">
      <c r="D5645" s="20">
        <f t="shared" si="88"/>
        <v>622</v>
      </c>
      <c r="E5645" s="20">
        <f>MIN(IF(MOD(ROWS($A$2:A5645),$A$2)=0,E5644+1, E5644), $B$2-1)</f>
        <v>6</v>
      </c>
      <c r="G5645" s="2" t="str">
        <f>IF(NOT(OR(
SUMPRODUCT(--ISNUMBER(SEARCH('Chapter 2 (Generated)'!$B$3:$V$3,INDEX(MyData,D5645, E5645+1))))&gt;0,
SUMPRODUCT(--ISNUMBER(SEARCH('Chapter 2 (Generated)'!$B$4:$V$4,INDEX(MyData,D5645, E5645+1))))&gt;0)),
"        " &amp; INDEX(MyData,D5645, E5645+1),
"    " &amp; INDEX(MyData,D5645, E5645+1))</f>
        <v xml:space="preserve">        -1,</v>
      </c>
    </row>
    <row r="5646" spans="4:7" x14ac:dyDescent="0.2">
      <c r="D5646" s="20">
        <f t="shared" si="88"/>
        <v>623</v>
      </c>
      <c r="E5646" s="20">
        <f>MIN(IF(MOD(ROWS($A$2:A5646),$A$2)=0,E5645+1, E5645), $B$2-1)</f>
        <v>6</v>
      </c>
      <c r="G5646" s="2" t="str">
        <f>IF(NOT(OR(
SUMPRODUCT(--ISNUMBER(SEARCH('Chapter 2 (Generated)'!$B$3:$V$3,INDEX(MyData,D5646, E5646+1))))&gt;0,
SUMPRODUCT(--ISNUMBER(SEARCH('Chapter 2 (Generated)'!$B$4:$V$4,INDEX(MyData,D5646, E5646+1))))&gt;0)),
"        " &amp; INDEX(MyData,D5646, E5646+1),
"    " &amp; INDEX(MyData,D5646, E5646+1))</f>
        <v xml:space="preserve">        -1,//620 </v>
      </c>
    </row>
    <row r="5647" spans="4:7" x14ac:dyDescent="0.2">
      <c r="D5647" s="20">
        <f t="shared" si="88"/>
        <v>624</v>
      </c>
      <c r="E5647" s="20">
        <f>MIN(IF(MOD(ROWS($A$2:A5647),$A$2)=0,E5646+1, E5646), $B$2-1)</f>
        <v>6</v>
      </c>
      <c r="G5647" s="2" t="str">
        <f>IF(NOT(OR(
SUMPRODUCT(--ISNUMBER(SEARCH('Chapter 2 (Generated)'!$B$3:$V$3,INDEX(MyData,D5647, E5647+1))))&gt;0,
SUMPRODUCT(--ISNUMBER(SEARCH('Chapter 2 (Generated)'!$B$4:$V$4,INDEX(MyData,D5647, E5647+1))))&gt;0)),
"        " &amp; INDEX(MyData,D5647, E5647+1),
"    " &amp; INDEX(MyData,D5647, E5647+1))</f>
        <v xml:space="preserve">        -1,</v>
      </c>
    </row>
    <row r="5648" spans="4:7" x14ac:dyDescent="0.2">
      <c r="D5648" s="20">
        <f t="shared" si="88"/>
        <v>625</v>
      </c>
      <c r="E5648" s="20">
        <f>MIN(IF(MOD(ROWS($A$2:A5648),$A$2)=0,E5647+1, E5647), $B$2-1)</f>
        <v>6</v>
      </c>
      <c r="G5648" s="2" t="str">
        <f>IF(NOT(OR(
SUMPRODUCT(--ISNUMBER(SEARCH('Chapter 2 (Generated)'!$B$3:$V$3,INDEX(MyData,D5648, E5648+1))))&gt;0,
SUMPRODUCT(--ISNUMBER(SEARCH('Chapter 2 (Generated)'!$B$4:$V$4,INDEX(MyData,D5648, E5648+1))))&gt;0)),
"        " &amp; INDEX(MyData,D5648, E5648+1),
"    " &amp; INDEX(MyData,D5648, E5648+1))</f>
        <v xml:space="preserve">        -1,</v>
      </c>
    </row>
    <row r="5649" spans="4:7" x14ac:dyDescent="0.2">
      <c r="D5649" s="20">
        <f t="shared" si="88"/>
        <v>626</v>
      </c>
      <c r="E5649" s="20">
        <f>MIN(IF(MOD(ROWS($A$2:A5649),$A$2)=0,E5648+1, E5648), $B$2-1)</f>
        <v>6</v>
      </c>
      <c r="G5649" s="2" t="str">
        <f>IF(NOT(OR(
SUMPRODUCT(--ISNUMBER(SEARCH('Chapter 2 (Generated)'!$B$3:$V$3,INDEX(MyData,D5649, E5649+1))))&gt;0,
SUMPRODUCT(--ISNUMBER(SEARCH('Chapter 2 (Generated)'!$B$4:$V$4,INDEX(MyData,D5649, E5649+1))))&gt;0)),
"        " &amp; INDEX(MyData,D5649, E5649+1),
"    " &amp; INDEX(MyData,D5649, E5649+1))</f>
        <v xml:space="preserve">        -1,</v>
      </c>
    </row>
    <row r="5650" spans="4:7" x14ac:dyDescent="0.2">
      <c r="D5650" s="20">
        <f t="shared" si="88"/>
        <v>627</v>
      </c>
      <c r="E5650" s="20">
        <f>MIN(IF(MOD(ROWS($A$2:A5650),$A$2)=0,E5649+1, E5649), $B$2-1)</f>
        <v>6</v>
      </c>
      <c r="G5650" s="2" t="str">
        <f>IF(NOT(OR(
SUMPRODUCT(--ISNUMBER(SEARCH('Chapter 2 (Generated)'!$B$3:$V$3,INDEX(MyData,D5650, E5650+1))))&gt;0,
SUMPRODUCT(--ISNUMBER(SEARCH('Chapter 2 (Generated)'!$B$4:$V$4,INDEX(MyData,D5650, E5650+1))))&gt;0)),
"        " &amp; INDEX(MyData,D5650, E5650+1),
"    " &amp; INDEX(MyData,D5650, E5650+1))</f>
        <v xml:space="preserve">        -1,</v>
      </c>
    </row>
    <row r="5651" spans="4:7" x14ac:dyDescent="0.2">
      <c r="D5651" s="20">
        <f t="shared" si="88"/>
        <v>628</v>
      </c>
      <c r="E5651" s="20">
        <f>MIN(IF(MOD(ROWS($A$2:A5651),$A$2)=0,E5650+1, E5650), $B$2-1)</f>
        <v>6</v>
      </c>
      <c r="G5651" s="2" t="str">
        <f>IF(NOT(OR(
SUMPRODUCT(--ISNUMBER(SEARCH('Chapter 2 (Generated)'!$B$3:$V$3,INDEX(MyData,D5651, E5651+1))))&gt;0,
SUMPRODUCT(--ISNUMBER(SEARCH('Chapter 2 (Generated)'!$B$4:$V$4,INDEX(MyData,D5651, E5651+1))))&gt;0)),
"        " &amp; INDEX(MyData,D5651, E5651+1),
"    " &amp; INDEX(MyData,D5651, E5651+1))</f>
        <v xml:space="preserve">        -1,//625 </v>
      </c>
    </row>
    <row r="5652" spans="4:7" x14ac:dyDescent="0.2">
      <c r="D5652" s="20">
        <f t="shared" si="88"/>
        <v>629</v>
      </c>
      <c r="E5652" s="20">
        <f>MIN(IF(MOD(ROWS($A$2:A5652),$A$2)=0,E5651+1, E5651), $B$2-1)</f>
        <v>6</v>
      </c>
      <c r="G5652" s="2" t="str">
        <f>IF(NOT(OR(
SUMPRODUCT(--ISNUMBER(SEARCH('Chapter 2 (Generated)'!$B$3:$V$3,INDEX(MyData,D5652, E5652+1))))&gt;0,
SUMPRODUCT(--ISNUMBER(SEARCH('Chapter 2 (Generated)'!$B$4:$V$4,INDEX(MyData,D5652, E5652+1))))&gt;0)),
"        " &amp; INDEX(MyData,D5652, E5652+1),
"    " &amp; INDEX(MyData,D5652, E5652+1))</f>
        <v xml:space="preserve">        -1,</v>
      </c>
    </row>
    <row r="5653" spans="4:7" x14ac:dyDescent="0.2">
      <c r="D5653" s="20">
        <f t="shared" si="88"/>
        <v>630</v>
      </c>
      <c r="E5653" s="20">
        <f>MIN(IF(MOD(ROWS($A$2:A5653),$A$2)=0,E5652+1, E5652), $B$2-1)</f>
        <v>6</v>
      </c>
      <c r="G5653" s="2" t="str">
        <f>IF(NOT(OR(
SUMPRODUCT(--ISNUMBER(SEARCH('Chapter 2 (Generated)'!$B$3:$V$3,INDEX(MyData,D5653, E5653+1))))&gt;0,
SUMPRODUCT(--ISNUMBER(SEARCH('Chapter 2 (Generated)'!$B$4:$V$4,INDEX(MyData,D5653, E5653+1))))&gt;0)),
"        " &amp; INDEX(MyData,D5653, E5653+1),
"    " &amp; INDEX(MyData,D5653, E5653+1))</f>
        <v xml:space="preserve">        -1,</v>
      </c>
    </row>
    <row r="5654" spans="4:7" x14ac:dyDescent="0.2">
      <c r="D5654" s="20">
        <f t="shared" si="88"/>
        <v>631</v>
      </c>
      <c r="E5654" s="20">
        <f>MIN(IF(MOD(ROWS($A$2:A5654),$A$2)=0,E5653+1, E5653), $B$2-1)</f>
        <v>6</v>
      </c>
      <c r="G5654" s="2" t="str">
        <f>IF(NOT(OR(
SUMPRODUCT(--ISNUMBER(SEARCH('Chapter 2 (Generated)'!$B$3:$V$3,INDEX(MyData,D5654, E5654+1))))&gt;0,
SUMPRODUCT(--ISNUMBER(SEARCH('Chapter 2 (Generated)'!$B$4:$V$4,INDEX(MyData,D5654, E5654+1))))&gt;0)),
"        " &amp; INDEX(MyData,D5654, E5654+1),
"    " &amp; INDEX(MyData,D5654, E5654+1))</f>
        <v xml:space="preserve">        -1,</v>
      </c>
    </row>
    <row r="5655" spans="4:7" x14ac:dyDescent="0.2">
      <c r="D5655" s="20">
        <f t="shared" si="88"/>
        <v>632</v>
      </c>
      <c r="E5655" s="20">
        <f>MIN(IF(MOD(ROWS($A$2:A5655),$A$2)=0,E5654+1, E5654), $B$2-1)</f>
        <v>6</v>
      </c>
      <c r="G5655" s="2" t="str">
        <f>IF(NOT(OR(
SUMPRODUCT(--ISNUMBER(SEARCH('Chapter 2 (Generated)'!$B$3:$V$3,INDEX(MyData,D5655, E5655+1))))&gt;0,
SUMPRODUCT(--ISNUMBER(SEARCH('Chapter 2 (Generated)'!$B$4:$V$4,INDEX(MyData,D5655, E5655+1))))&gt;0)),
"        " &amp; INDEX(MyData,D5655, E5655+1),
"    " &amp; INDEX(MyData,D5655, E5655+1))</f>
        <v xml:space="preserve">        -1,</v>
      </c>
    </row>
    <row r="5656" spans="4:7" x14ac:dyDescent="0.2">
      <c r="D5656" s="20">
        <f t="shared" si="88"/>
        <v>633</v>
      </c>
      <c r="E5656" s="20">
        <f>MIN(IF(MOD(ROWS($A$2:A5656),$A$2)=0,E5655+1, E5655), $B$2-1)</f>
        <v>6</v>
      </c>
      <c r="G5656" s="2" t="str">
        <f>IF(NOT(OR(
SUMPRODUCT(--ISNUMBER(SEARCH('Chapter 2 (Generated)'!$B$3:$V$3,INDEX(MyData,D5656, E5656+1))))&gt;0,
SUMPRODUCT(--ISNUMBER(SEARCH('Chapter 2 (Generated)'!$B$4:$V$4,INDEX(MyData,D5656, E5656+1))))&gt;0)),
"        " &amp; INDEX(MyData,D5656, E5656+1),
"    " &amp; INDEX(MyData,D5656, E5656+1))</f>
        <v xml:space="preserve">        -14,//630 player clicks on the episode’s outfit.</v>
      </c>
    </row>
    <row r="5657" spans="4:7" x14ac:dyDescent="0.2">
      <c r="D5657" s="20">
        <f t="shared" si="88"/>
        <v>634</v>
      </c>
      <c r="E5657" s="20">
        <f>MIN(IF(MOD(ROWS($A$2:A5657),$A$2)=0,E5656+1, E5656), $B$2-1)</f>
        <v>6</v>
      </c>
      <c r="G5657" s="2" t="str">
        <f>IF(NOT(OR(
SUMPRODUCT(--ISNUMBER(SEARCH('Chapter 2 (Generated)'!$B$3:$V$3,INDEX(MyData,D5657, E5657+1))))&gt;0,
SUMPRODUCT(--ISNUMBER(SEARCH('Chapter 2 (Generated)'!$B$4:$V$4,INDEX(MyData,D5657, E5657+1))))&gt;0)),
"        " &amp; INDEX(MyData,D5657, E5657+1),
"    " &amp; INDEX(MyData,D5657, E5657+1))</f>
        <v xml:space="preserve">        -1,</v>
      </c>
    </row>
    <row r="5658" spans="4:7" x14ac:dyDescent="0.2">
      <c r="D5658" s="20">
        <f t="shared" si="88"/>
        <v>635</v>
      </c>
      <c r="E5658" s="20">
        <f>MIN(IF(MOD(ROWS($A$2:A5658),$A$2)=0,E5657+1, E5657), $B$2-1)</f>
        <v>6</v>
      </c>
      <c r="G5658" s="2" t="str">
        <f>IF(NOT(OR(
SUMPRODUCT(--ISNUMBER(SEARCH('Chapter 2 (Generated)'!$B$3:$V$3,INDEX(MyData,D5658, E5658+1))))&gt;0,
SUMPRODUCT(--ISNUMBER(SEARCH('Chapter 2 (Generated)'!$B$4:$V$4,INDEX(MyData,D5658, E5658+1))))&gt;0)),
"        " &amp; INDEX(MyData,D5658, E5658+1),
"    " &amp; INDEX(MyData,D5658, E5658+1))</f>
        <v xml:space="preserve">        -1,</v>
      </c>
    </row>
    <row r="5659" spans="4:7" x14ac:dyDescent="0.2">
      <c r="D5659" s="20">
        <f t="shared" si="88"/>
        <v>636</v>
      </c>
      <c r="E5659" s="20">
        <f>MIN(IF(MOD(ROWS($A$2:A5659),$A$2)=0,E5658+1, E5658), $B$2-1)</f>
        <v>6</v>
      </c>
      <c r="G5659" s="2" t="str">
        <f>IF(NOT(OR(
SUMPRODUCT(--ISNUMBER(SEARCH('Chapter 2 (Generated)'!$B$3:$V$3,INDEX(MyData,D5659, E5659+1))))&gt;0,
SUMPRODUCT(--ISNUMBER(SEARCH('Chapter 2 (Generated)'!$B$4:$V$4,INDEX(MyData,D5659, E5659+1))))&gt;0)),
"        " &amp; INDEX(MyData,D5659, E5659+1),
"    " &amp; INDEX(MyData,D5659, E5659+1))</f>
        <v xml:space="preserve">        -1,</v>
      </c>
    </row>
    <row r="5660" spans="4:7" x14ac:dyDescent="0.2">
      <c r="D5660" s="20">
        <f t="shared" si="88"/>
        <v>637</v>
      </c>
      <c r="E5660" s="20">
        <f>MIN(IF(MOD(ROWS($A$2:A5660),$A$2)=0,E5659+1, E5659), $B$2-1)</f>
        <v>6</v>
      </c>
      <c r="G5660" s="2" t="str">
        <f>IF(NOT(OR(
SUMPRODUCT(--ISNUMBER(SEARCH('Chapter 2 (Generated)'!$B$3:$V$3,INDEX(MyData,D5660, E5660+1))))&gt;0,
SUMPRODUCT(--ISNUMBER(SEARCH('Chapter 2 (Generated)'!$B$4:$V$4,INDEX(MyData,D5660, E5660+1))))&gt;0)),
"        " &amp; INDEX(MyData,D5660, E5660+1),
"    " &amp; INDEX(MyData,D5660, E5660+1))</f>
        <v xml:space="preserve">        -1,</v>
      </c>
    </row>
    <row r="5661" spans="4:7" x14ac:dyDescent="0.2">
      <c r="D5661" s="20">
        <f t="shared" si="88"/>
        <v>638</v>
      </c>
      <c r="E5661" s="20">
        <f>MIN(IF(MOD(ROWS($A$2:A5661),$A$2)=0,E5660+1, E5660), $B$2-1)</f>
        <v>6</v>
      </c>
      <c r="G5661" s="2" t="str">
        <f>IF(NOT(OR(
SUMPRODUCT(--ISNUMBER(SEARCH('Chapter 2 (Generated)'!$B$3:$V$3,INDEX(MyData,D5661, E5661+1))))&gt;0,
SUMPRODUCT(--ISNUMBER(SEARCH('Chapter 2 (Generated)'!$B$4:$V$4,INDEX(MyData,D5661, E5661+1))))&gt;0)),
"        " &amp; INDEX(MyData,D5661, E5661+1),
"    " &amp; INDEX(MyData,D5661, E5661+1))</f>
        <v xml:space="preserve">        -9,//635 Objective Complete:  Go to your dorm and prepare for the party!</v>
      </c>
    </row>
    <row r="5662" spans="4:7" x14ac:dyDescent="0.2">
      <c r="D5662" s="20">
        <f t="shared" si="88"/>
        <v>639</v>
      </c>
      <c r="E5662" s="20">
        <f>MIN(IF(MOD(ROWS($A$2:A5662),$A$2)=0,E5661+1, E5661), $B$2-1)</f>
        <v>6</v>
      </c>
      <c r="G5662" s="2" t="str">
        <f>IF(NOT(OR(
SUMPRODUCT(--ISNUMBER(SEARCH('Chapter 2 (Generated)'!$B$3:$V$3,INDEX(MyData,D5662, E5662+1))))&gt;0,
SUMPRODUCT(--ISNUMBER(SEARCH('Chapter 2 (Generated)'!$B$4:$V$4,INDEX(MyData,D5662, E5662+1))))&gt;0)),
"        " &amp; INDEX(MyData,D5662, E5662+1),
"    " &amp; INDEX(MyData,D5662, E5662+1))</f>
        <v xml:space="preserve">        -8,</v>
      </c>
    </row>
    <row r="5663" spans="4:7" x14ac:dyDescent="0.2">
      <c r="D5663" s="20">
        <f t="shared" si="88"/>
        <v>640</v>
      </c>
      <c r="E5663" s="20">
        <f>MIN(IF(MOD(ROWS($A$2:A5663),$A$2)=0,E5662+1, E5662), $B$2-1)</f>
        <v>6</v>
      </c>
      <c r="G5663" s="2" t="str">
        <f>IF(NOT(OR(
SUMPRODUCT(--ISNUMBER(SEARCH('Chapter 2 (Generated)'!$B$3:$V$3,INDEX(MyData,D5663, E5663+1))))&gt;0,
SUMPRODUCT(--ISNUMBER(SEARCH('Chapter 2 (Generated)'!$B$4:$V$4,INDEX(MyData,D5663, E5663+1))))&gt;0)),
"        " &amp; INDEX(MyData,D5663, E5663+1),
"    " &amp; INDEX(MyData,D5663, E5663+1))</f>
        <v xml:space="preserve">        -2,</v>
      </c>
    </row>
    <row r="5664" spans="4:7" x14ac:dyDescent="0.2">
      <c r="D5664" s="20">
        <f t="shared" si="88"/>
        <v>641</v>
      </c>
      <c r="E5664" s="20">
        <f>MIN(IF(MOD(ROWS($A$2:A5664),$A$2)=0,E5663+1, E5663), $B$2-1)</f>
        <v>6</v>
      </c>
      <c r="G5664" s="2" t="str">
        <f>IF(NOT(OR(
SUMPRODUCT(--ISNUMBER(SEARCH('Chapter 2 (Generated)'!$B$3:$V$3,INDEX(MyData,D5664, E5664+1))))&gt;0,
SUMPRODUCT(--ISNUMBER(SEARCH('Chapter 2 (Generated)'!$B$4:$V$4,INDEX(MyData,D5664, E5664+1))))&gt;0)),
"        " &amp; INDEX(MyData,D5664, E5664+1),
"    " &amp; INDEX(MyData,D5664, E5664+1))</f>
        <v xml:space="preserve">        -1,</v>
      </c>
    </row>
    <row r="5665" spans="4:7" x14ac:dyDescent="0.2">
      <c r="D5665" s="20">
        <f t="shared" si="88"/>
        <v>642</v>
      </c>
      <c r="E5665" s="20">
        <f>MIN(IF(MOD(ROWS($A$2:A5665),$A$2)=0,E5664+1, E5664), $B$2-1)</f>
        <v>6</v>
      </c>
      <c r="G5665" s="2" t="str">
        <f>IF(NOT(OR(
SUMPRODUCT(--ISNUMBER(SEARCH('Chapter 2 (Generated)'!$B$3:$V$3,INDEX(MyData,D5665, E5665+1))))&gt;0,
SUMPRODUCT(--ISNUMBER(SEARCH('Chapter 2 (Generated)'!$B$4:$V$4,INDEX(MyData,D5665, E5665+1))))&gt;0)),
"        " &amp; INDEX(MyData,D5665, E5665+1),
"    " &amp; INDEX(MyData,D5665, E5665+1))</f>
        <v xml:space="preserve">        -1,</v>
      </c>
    </row>
    <row r="5666" spans="4:7" x14ac:dyDescent="0.2">
      <c r="D5666" s="20">
        <f t="shared" si="88"/>
        <v>643</v>
      </c>
      <c r="E5666" s="20">
        <f>MIN(IF(MOD(ROWS($A$2:A5666),$A$2)=0,E5665+1, E5665), $B$2-1)</f>
        <v>6</v>
      </c>
      <c r="G5666" s="2" t="str">
        <f>IF(NOT(OR(
SUMPRODUCT(--ISNUMBER(SEARCH('Chapter 2 (Generated)'!$B$3:$V$3,INDEX(MyData,D5666, E5666+1))))&gt;0,
SUMPRODUCT(--ISNUMBER(SEARCH('Chapter 2 (Generated)'!$B$4:$V$4,INDEX(MyData,D5666, E5666+1))))&gt;0)),
"        " &amp; INDEX(MyData,D5666, E5666+1),
"    " &amp; INDEX(MyData,D5666, E5666+1))</f>
        <v xml:space="preserve">        -1,//640 </v>
      </c>
    </row>
    <row r="5667" spans="4:7" x14ac:dyDescent="0.2">
      <c r="D5667" s="20">
        <f t="shared" si="88"/>
        <v>644</v>
      </c>
      <c r="E5667" s="20">
        <f>MIN(IF(MOD(ROWS($A$2:A5667),$A$2)=0,E5666+1, E5666), $B$2-1)</f>
        <v>6</v>
      </c>
      <c r="G5667" s="2" t="str">
        <f>IF(NOT(OR(
SUMPRODUCT(--ISNUMBER(SEARCH('Chapter 2 (Generated)'!$B$3:$V$3,INDEX(MyData,D5667, E5667+1))))&gt;0,
SUMPRODUCT(--ISNUMBER(SEARCH('Chapter 2 (Generated)'!$B$4:$V$4,INDEX(MyData,D5667, E5667+1))))&gt;0)),
"        " &amp; INDEX(MyData,D5667, E5667+1),
"    " &amp; INDEX(MyData,D5667, E5667+1))</f>
        <v xml:space="preserve">        -1,</v>
      </c>
    </row>
    <row r="5668" spans="4:7" x14ac:dyDescent="0.2">
      <c r="D5668" s="20">
        <f t="shared" si="88"/>
        <v>645</v>
      </c>
      <c r="E5668" s="20">
        <f>MIN(IF(MOD(ROWS($A$2:A5668),$A$2)=0,E5667+1, E5667), $B$2-1)</f>
        <v>6</v>
      </c>
      <c r="G5668" s="2" t="str">
        <f>IF(NOT(OR(
SUMPRODUCT(--ISNUMBER(SEARCH('Chapter 2 (Generated)'!$B$3:$V$3,INDEX(MyData,D5668, E5668+1))))&gt;0,
SUMPRODUCT(--ISNUMBER(SEARCH('Chapter 2 (Generated)'!$B$4:$V$4,INDEX(MyData,D5668, E5668+1))))&gt;0)),
"        " &amp; INDEX(MyData,D5668, E5668+1),
"    " &amp; INDEX(MyData,D5668, E5668+1))</f>
        <v xml:space="preserve">        -1,</v>
      </c>
    </row>
    <row r="5669" spans="4:7" x14ac:dyDescent="0.2">
      <c r="D5669" s="20">
        <f t="shared" si="88"/>
        <v>646</v>
      </c>
      <c r="E5669" s="20">
        <f>MIN(IF(MOD(ROWS($A$2:A5669),$A$2)=0,E5668+1, E5668), $B$2-1)</f>
        <v>6</v>
      </c>
      <c r="G5669" s="2" t="str">
        <f>IF(NOT(OR(
SUMPRODUCT(--ISNUMBER(SEARCH('Chapter 2 (Generated)'!$B$3:$V$3,INDEX(MyData,D5669, E5669+1))))&gt;0,
SUMPRODUCT(--ISNUMBER(SEARCH('Chapter 2 (Generated)'!$B$4:$V$4,INDEX(MyData,D5669, E5669+1))))&gt;0)),
"        " &amp; INDEX(MyData,D5669, E5669+1),
"    " &amp; INDEX(MyData,D5669, E5669+1))</f>
        <v xml:space="preserve">        -1,</v>
      </c>
    </row>
    <row r="5670" spans="4:7" x14ac:dyDescent="0.2">
      <c r="D5670" s="20">
        <f t="shared" si="88"/>
        <v>647</v>
      </c>
      <c r="E5670" s="20">
        <f>MIN(IF(MOD(ROWS($A$2:A5670),$A$2)=0,E5669+1, E5669), $B$2-1)</f>
        <v>6</v>
      </c>
      <c r="G5670" s="2" t="str">
        <f>IF(NOT(OR(
SUMPRODUCT(--ISNUMBER(SEARCH('Chapter 2 (Generated)'!$B$3:$V$3,INDEX(MyData,D5670, E5670+1))))&gt;0,
SUMPRODUCT(--ISNUMBER(SEARCH('Chapter 2 (Generated)'!$B$4:$V$4,INDEX(MyData,D5670, E5670+1))))&gt;0)),
"        " &amp; INDEX(MyData,D5670, E5670+1),
"    " &amp; INDEX(MyData,D5670, E5670+1))</f>
        <v xml:space="preserve">        -1,</v>
      </c>
    </row>
    <row r="5671" spans="4:7" x14ac:dyDescent="0.2">
      <c r="D5671" s="20">
        <f t="shared" si="88"/>
        <v>648</v>
      </c>
      <c r="E5671" s="20">
        <f>MIN(IF(MOD(ROWS($A$2:A5671),$A$2)=0,E5670+1, E5670), $B$2-1)</f>
        <v>6</v>
      </c>
      <c r="G5671" s="2" t="str">
        <f>IF(NOT(OR(
SUMPRODUCT(--ISNUMBER(SEARCH('Chapter 2 (Generated)'!$B$3:$V$3,INDEX(MyData,D5671, E5671+1))))&gt;0,
SUMPRODUCT(--ISNUMBER(SEARCH('Chapter 2 (Generated)'!$B$4:$V$4,INDEX(MyData,D5671, E5671+1))))&gt;0)),
"        " &amp; INDEX(MyData,D5671, E5671+1),
"    " &amp; INDEX(MyData,D5671, E5671+1))</f>
        <v xml:space="preserve">        -1,//645 </v>
      </c>
    </row>
    <row r="5672" spans="4:7" x14ac:dyDescent="0.2">
      <c r="D5672" s="20">
        <f t="shared" si="88"/>
        <v>649</v>
      </c>
      <c r="E5672" s="20">
        <f>MIN(IF(MOD(ROWS($A$2:A5672),$A$2)=0,E5671+1, E5671), $B$2-1)</f>
        <v>6</v>
      </c>
      <c r="G5672" s="2" t="str">
        <f>IF(NOT(OR(
SUMPRODUCT(--ISNUMBER(SEARCH('Chapter 2 (Generated)'!$B$3:$V$3,INDEX(MyData,D5672, E5672+1))))&gt;0,
SUMPRODUCT(--ISNUMBER(SEARCH('Chapter 2 (Generated)'!$B$4:$V$4,INDEX(MyData,D5672, E5672+1))))&gt;0)),
"        " &amp; INDEX(MyData,D5672, E5672+1),
"    " &amp; INDEX(MyData,D5672, E5672+1))</f>
        <v xml:space="preserve">        -1,</v>
      </c>
    </row>
    <row r="5673" spans="4:7" x14ac:dyDescent="0.2">
      <c r="D5673" s="20">
        <f t="shared" si="88"/>
        <v>650</v>
      </c>
      <c r="E5673" s="20">
        <f>MIN(IF(MOD(ROWS($A$2:A5673),$A$2)=0,E5672+1, E5672), $B$2-1)</f>
        <v>6</v>
      </c>
      <c r="G5673" s="2" t="str">
        <f>IF(NOT(OR(
SUMPRODUCT(--ISNUMBER(SEARCH('Chapter 2 (Generated)'!$B$3:$V$3,INDEX(MyData,D5673, E5673+1))))&gt;0,
SUMPRODUCT(--ISNUMBER(SEARCH('Chapter 2 (Generated)'!$B$4:$V$4,INDEX(MyData,D5673, E5673+1))))&gt;0)),
"        " &amp; INDEX(MyData,D5673, E5673+1),
"    " &amp; INDEX(MyData,D5673, E5673+1))</f>
        <v xml:space="preserve">        -1,</v>
      </c>
    </row>
    <row r="5674" spans="4:7" x14ac:dyDescent="0.2">
      <c r="D5674" s="20">
        <f t="shared" si="88"/>
        <v>651</v>
      </c>
      <c r="E5674" s="20">
        <f>MIN(IF(MOD(ROWS($A$2:A5674),$A$2)=0,E5673+1, E5673), $B$2-1)</f>
        <v>6</v>
      </c>
      <c r="G5674" s="2" t="str">
        <f>IF(NOT(OR(
SUMPRODUCT(--ISNUMBER(SEARCH('Chapter 2 (Generated)'!$B$3:$V$3,INDEX(MyData,D5674, E5674+1))))&gt;0,
SUMPRODUCT(--ISNUMBER(SEARCH('Chapter 2 (Generated)'!$B$4:$V$4,INDEX(MyData,D5674, E5674+1))))&gt;0)),
"        " &amp; INDEX(MyData,D5674, E5674+1),
"    " &amp; INDEX(MyData,D5674, E5674+1))</f>
        <v xml:space="preserve">        -1,</v>
      </c>
    </row>
    <row r="5675" spans="4:7" x14ac:dyDescent="0.2">
      <c r="D5675" s="20">
        <f t="shared" si="88"/>
        <v>652</v>
      </c>
      <c r="E5675" s="20">
        <f>MIN(IF(MOD(ROWS($A$2:A5675),$A$2)=0,E5674+1, E5674), $B$2-1)</f>
        <v>6</v>
      </c>
      <c r="G5675" s="2" t="str">
        <f>IF(NOT(OR(
SUMPRODUCT(--ISNUMBER(SEARCH('Chapter 2 (Generated)'!$B$3:$V$3,INDEX(MyData,D5675, E5675+1))))&gt;0,
SUMPRODUCT(--ISNUMBER(SEARCH('Chapter 2 (Generated)'!$B$4:$V$4,INDEX(MyData,D5675, E5675+1))))&gt;0)),
"        " &amp; INDEX(MyData,D5675, E5675+1),
"    " &amp; INDEX(MyData,D5675, E5675+1))</f>
        <v xml:space="preserve">        -1,</v>
      </c>
    </row>
    <row r="5676" spans="4:7" x14ac:dyDescent="0.2">
      <c r="D5676" s="20">
        <f t="shared" si="88"/>
        <v>653</v>
      </c>
      <c r="E5676" s="20">
        <f>MIN(IF(MOD(ROWS($A$2:A5676),$A$2)=0,E5675+1, E5675), $B$2-1)</f>
        <v>6</v>
      </c>
      <c r="G5676" s="2" t="str">
        <f>IF(NOT(OR(
SUMPRODUCT(--ISNUMBER(SEARCH('Chapter 2 (Generated)'!$B$3:$V$3,INDEX(MyData,D5676, E5676+1))))&gt;0,
SUMPRODUCT(--ISNUMBER(SEARCH('Chapter 2 (Generated)'!$B$4:$V$4,INDEX(MyData,D5676, E5676+1))))&gt;0)),
"        " &amp; INDEX(MyData,D5676, E5676+1),
"    " &amp; INDEX(MyData,D5676, E5676+1))</f>
        <v xml:space="preserve">        -1,//650 </v>
      </c>
    </row>
    <row r="5677" spans="4:7" x14ac:dyDescent="0.2">
      <c r="D5677" s="20">
        <f t="shared" si="88"/>
        <v>654</v>
      </c>
      <c r="E5677" s="20">
        <f>MIN(IF(MOD(ROWS($A$2:A5677),$A$2)=0,E5676+1, E5676), $B$2-1)</f>
        <v>6</v>
      </c>
      <c r="G5677" s="2" t="str">
        <f>IF(NOT(OR(
SUMPRODUCT(--ISNUMBER(SEARCH('Chapter 2 (Generated)'!$B$3:$V$3,INDEX(MyData,D5677, E5677+1))))&gt;0,
SUMPRODUCT(--ISNUMBER(SEARCH('Chapter 2 (Generated)'!$B$4:$V$4,INDEX(MyData,D5677, E5677+1))))&gt;0)),
"        " &amp; INDEX(MyData,D5677, E5677+1),
"    " &amp; INDEX(MyData,D5677, E5677+1))</f>
        <v xml:space="preserve">        -1,</v>
      </c>
    </row>
    <row r="5678" spans="4:7" x14ac:dyDescent="0.2">
      <c r="D5678" s="20">
        <f t="shared" si="88"/>
        <v>655</v>
      </c>
      <c r="E5678" s="20">
        <f>MIN(IF(MOD(ROWS($A$2:A5678),$A$2)=0,E5677+1, E5677), $B$2-1)</f>
        <v>6</v>
      </c>
      <c r="G5678" s="2" t="str">
        <f>IF(NOT(OR(
SUMPRODUCT(--ISNUMBER(SEARCH('Chapter 2 (Generated)'!$B$3:$V$3,INDEX(MyData,D5678, E5678+1))))&gt;0,
SUMPRODUCT(--ISNUMBER(SEARCH('Chapter 2 (Generated)'!$B$4:$V$4,INDEX(MyData,D5678, E5678+1))))&gt;0)),
"        " &amp; INDEX(MyData,D5678, E5678+1),
"    " &amp; INDEX(MyData,D5678, E5678+1))</f>
        <v xml:space="preserve">        -1,</v>
      </c>
    </row>
    <row r="5679" spans="4:7" x14ac:dyDescent="0.2">
      <c r="D5679" s="20">
        <f t="shared" si="88"/>
        <v>656</v>
      </c>
      <c r="E5679" s="20">
        <f>MIN(IF(MOD(ROWS($A$2:A5679),$A$2)=0,E5678+1, E5678), $B$2-1)</f>
        <v>6</v>
      </c>
      <c r="G5679" s="2" t="str">
        <f>IF(NOT(OR(
SUMPRODUCT(--ISNUMBER(SEARCH('Chapter 2 (Generated)'!$B$3:$V$3,INDEX(MyData,D5679, E5679+1))))&gt;0,
SUMPRODUCT(--ISNUMBER(SEARCH('Chapter 2 (Generated)'!$B$4:$V$4,INDEX(MyData,D5679, E5679+1))))&gt;0)),
"        " &amp; INDEX(MyData,D5679, E5679+1),
"    " &amp; INDEX(MyData,D5679, E5679+1))</f>
        <v xml:space="preserve">        -1,</v>
      </c>
    </row>
    <row r="5680" spans="4:7" x14ac:dyDescent="0.2">
      <c r="D5680" s="20">
        <f t="shared" si="88"/>
        <v>657</v>
      </c>
      <c r="E5680" s="20">
        <f>MIN(IF(MOD(ROWS($A$2:A5680),$A$2)=0,E5679+1, E5679), $B$2-1)</f>
        <v>6</v>
      </c>
      <c r="G5680" s="2" t="str">
        <f>IF(NOT(OR(
SUMPRODUCT(--ISNUMBER(SEARCH('Chapter 2 (Generated)'!$B$3:$V$3,INDEX(MyData,D5680, E5680+1))))&gt;0,
SUMPRODUCT(--ISNUMBER(SEARCH('Chapter 2 (Generated)'!$B$4:$V$4,INDEX(MyData,D5680, E5680+1))))&gt;0)),
"        " &amp; INDEX(MyData,D5680, E5680+1),
"    " &amp; INDEX(MyData,D5680, E5680+1))</f>
        <v xml:space="preserve">        -1,</v>
      </c>
    </row>
    <row r="5681" spans="4:7" x14ac:dyDescent="0.2">
      <c r="D5681" s="20">
        <f t="shared" si="88"/>
        <v>658</v>
      </c>
      <c r="E5681" s="20">
        <f>MIN(IF(MOD(ROWS($A$2:A5681),$A$2)=0,E5680+1, E5680), $B$2-1)</f>
        <v>6</v>
      </c>
      <c r="G5681" s="2" t="str">
        <f>IF(NOT(OR(
SUMPRODUCT(--ISNUMBER(SEARCH('Chapter 2 (Generated)'!$B$3:$V$3,INDEX(MyData,D5681, E5681+1))))&gt;0,
SUMPRODUCT(--ISNUMBER(SEARCH('Chapter 2 (Generated)'!$B$4:$V$4,INDEX(MyData,D5681, E5681+1))))&gt;0)),
"        " &amp; INDEX(MyData,D5681, E5681+1),
"    " &amp; INDEX(MyData,D5681, E5681+1))</f>
        <v xml:space="preserve">        -1,//655 </v>
      </c>
    </row>
    <row r="5682" spans="4:7" x14ac:dyDescent="0.2">
      <c r="D5682" s="20">
        <f t="shared" si="88"/>
        <v>659</v>
      </c>
      <c r="E5682" s="20">
        <f>MIN(IF(MOD(ROWS($A$2:A5682),$A$2)=0,E5681+1, E5681), $B$2-1)</f>
        <v>6</v>
      </c>
      <c r="G5682" s="2" t="str">
        <f>IF(NOT(OR(
SUMPRODUCT(--ISNUMBER(SEARCH('Chapter 2 (Generated)'!$B$3:$V$3,INDEX(MyData,D5682, E5682+1))))&gt;0,
SUMPRODUCT(--ISNUMBER(SEARCH('Chapter 2 (Generated)'!$B$4:$V$4,INDEX(MyData,D5682, E5682+1))))&gt;0)),
"        " &amp; INDEX(MyData,D5682, E5682+1),
"    " &amp; INDEX(MyData,D5682, E5682+1))</f>
        <v xml:space="preserve">        -1,</v>
      </c>
    </row>
    <row r="5683" spans="4:7" x14ac:dyDescent="0.2">
      <c r="D5683" s="20">
        <f t="shared" si="88"/>
        <v>660</v>
      </c>
      <c r="E5683" s="20">
        <f>MIN(IF(MOD(ROWS($A$2:A5683),$A$2)=0,E5682+1, E5682), $B$2-1)</f>
        <v>6</v>
      </c>
      <c r="G5683" s="2" t="str">
        <f>IF(NOT(OR(
SUMPRODUCT(--ISNUMBER(SEARCH('Chapter 2 (Generated)'!$B$3:$V$3,INDEX(MyData,D5683, E5683+1))))&gt;0,
SUMPRODUCT(--ISNUMBER(SEARCH('Chapter 2 (Generated)'!$B$4:$V$4,INDEX(MyData,D5683, E5683+1))))&gt;0)),
"        " &amp; INDEX(MyData,D5683, E5683+1),
"    " &amp; INDEX(MyData,D5683, E5683+1))</f>
        <v xml:space="preserve">        -1,</v>
      </c>
    </row>
    <row r="5684" spans="4:7" x14ac:dyDescent="0.2">
      <c r="D5684" s="20">
        <f t="shared" si="88"/>
        <v>661</v>
      </c>
      <c r="E5684" s="20">
        <f>MIN(IF(MOD(ROWS($A$2:A5684),$A$2)=0,E5683+1, E5683), $B$2-1)</f>
        <v>6</v>
      </c>
      <c r="G5684" s="2" t="str">
        <f>IF(NOT(OR(
SUMPRODUCT(--ISNUMBER(SEARCH('Chapter 2 (Generated)'!$B$3:$V$3,INDEX(MyData,D5684, E5684+1))))&gt;0,
SUMPRODUCT(--ISNUMBER(SEARCH('Chapter 2 (Generated)'!$B$4:$V$4,INDEX(MyData,D5684, E5684+1))))&gt;0)),
"        " &amp; INDEX(MyData,D5684, E5684+1),
"    " &amp; INDEX(MyData,D5684, E5684+1))</f>
        <v xml:space="preserve">        -1,</v>
      </c>
    </row>
    <row r="5685" spans="4:7" x14ac:dyDescent="0.2">
      <c r="D5685" s="20">
        <f t="shared" si="88"/>
        <v>662</v>
      </c>
      <c r="E5685" s="20">
        <f>MIN(IF(MOD(ROWS($A$2:A5685),$A$2)=0,E5684+1, E5684), $B$2-1)</f>
        <v>6</v>
      </c>
      <c r="G5685" s="2" t="str">
        <f>IF(NOT(OR(
SUMPRODUCT(--ISNUMBER(SEARCH('Chapter 2 (Generated)'!$B$3:$V$3,INDEX(MyData,D5685, E5685+1))))&gt;0,
SUMPRODUCT(--ISNUMBER(SEARCH('Chapter 2 (Generated)'!$B$4:$V$4,INDEX(MyData,D5685, E5685+1))))&gt;0)),
"        " &amp; INDEX(MyData,D5685, E5685+1),
"    " &amp; INDEX(MyData,D5685, E5685+1))</f>
        <v xml:space="preserve">        -1,</v>
      </c>
    </row>
    <row r="5686" spans="4:7" x14ac:dyDescent="0.2">
      <c r="D5686" s="20">
        <f t="shared" si="88"/>
        <v>663</v>
      </c>
      <c r="E5686" s="20">
        <f>MIN(IF(MOD(ROWS($A$2:A5686),$A$2)=0,E5685+1, E5685), $B$2-1)</f>
        <v>6</v>
      </c>
      <c r="G5686" s="2" t="str">
        <f>IF(NOT(OR(
SUMPRODUCT(--ISNUMBER(SEARCH('Chapter 2 (Generated)'!$B$3:$V$3,INDEX(MyData,D5686, E5686+1))))&gt;0,
SUMPRODUCT(--ISNUMBER(SEARCH('Chapter 2 (Generated)'!$B$4:$V$4,INDEX(MyData,D5686, E5686+1))))&gt;0)),
"        " &amp; INDEX(MyData,D5686, E5686+1),
"    " &amp; INDEX(MyData,D5686, E5686+1))</f>
        <v xml:space="preserve">        -1,//660 </v>
      </c>
    </row>
    <row r="5687" spans="4:7" x14ac:dyDescent="0.2">
      <c r="D5687" s="20">
        <f t="shared" si="88"/>
        <v>664</v>
      </c>
      <c r="E5687" s="20">
        <f>MIN(IF(MOD(ROWS($A$2:A5687),$A$2)=0,E5686+1, E5686), $B$2-1)</f>
        <v>6</v>
      </c>
      <c r="G5687" s="2" t="str">
        <f>IF(NOT(OR(
SUMPRODUCT(--ISNUMBER(SEARCH('Chapter 2 (Generated)'!$B$3:$V$3,INDEX(MyData,D5687, E5687+1))))&gt;0,
SUMPRODUCT(--ISNUMBER(SEARCH('Chapter 2 (Generated)'!$B$4:$V$4,INDEX(MyData,D5687, E5687+1))))&gt;0)),
"        " &amp; INDEX(MyData,D5687, E5687+1),
"    " &amp; INDEX(MyData,D5687, E5687+1))</f>
        <v xml:space="preserve">        -1,</v>
      </c>
    </row>
    <row r="5688" spans="4:7" x14ac:dyDescent="0.2">
      <c r="D5688" s="20">
        <f t="shared" si="88"/>
        <v>665</v>
      </c>
      <c r="E5688" s="20">
        <f>MIN(IF(MOD(ROWS($A$2:A5688),$A$2)=0,E5687+1, E5687), $B$2-1)</f>
        <v>6</v>
      </c>
      <c r="G5688" s="2" t="str">
        <f>IF(NOT(OR(
SUMPRODUCT(--ISNUMBER(SEARCH('Chapter 2 (Generated)'!$B$3:$V$3,INDEX(MyData,D5688, E5688+1))))&gt;0,
SUMPRODUCT(--ISNUMBER(SEARCH('Chapter 2 (Generated)'!$B$4:$V$4,INDEX(MyData,D5688, E5688+1))))&gt;0)),
"        " &amp; INDEX(MyData,D5688, E5688+1),
"    " &amp; INDEX(MyData,D5688, E5688+1))</f>
        <v xml:space="preserve">        -1,</v>
      </c>
    </row>
    <row r="5689" spans="4:7" x14ac:dyDescent="0.2">
      <c r="D5689" s="20">
        <f t="shared" si="88"/>
        <v>666</v>
      </c>
      <c r="E5689" s="20">
        <f>MIN(IF(MOD(ROWS($A$2:A5689),$A$2)=0,E5688+1, E5688), $B$2-1)</f>
        <v>6</v>
      </c>
      <c r="G5689" s="2" t="str">
        <f>IF(NOT(OR(
SUMPRODUCT(--ISNUMBER(SEARCH('Chapter 2 (Generated)'!$B$3:$V$3,INDEX(MyData,D5689, E5689+1))))&gt;0,
SUMPRODUCT(--ISNUMBER(SEARCH('Chapter 2 (Generated)'!$B$4:$V$4,INDEX(MyData,D5689, E5689+1))))&gt;0)),
"        " &amp; INDEX(MyData,D5689, E5689+1),
"    " &amp; INDEX(MyData,D5689, E5689+1))</f>
        <v xml:space="preserve">        -1,</v>
      </c>
    </row>
    <row r="5690" spans="4:7" x14ac:dyDescent="0.2">
      <c r="D5690" s="20">
        <f t="shared" si="88"/>
        <v>667</v>
      </c>
      <c r="E5690" s="20">
        <f>MIN(IF(MOD(ROWS($A$2:A5690),$A$2)=0,E5689+1, E5689), $B$2-1)</f>
        <v>6</v>
      </c>
      <c r="G5690" s="2" t="str">
        <f>IF(NOT(OR(
SUMPRODUCT(--ISNUMBER(SEARCH('Chapter 2 (Generated)'!$B$3:$V$3,INDEX(MyData,D5690, E5690+1))))&gt;0,
SUMPRODUCT(--ISNUMBER(SEARCH('Chapter 2 (Generated)'!$B$4:$V$4,INDEX(MyData,D5690, E5690+1))))&gt;0)),
"        " &amp; INDEX(MyData,D5690, E5690+1),
"    " &amp; INDEX(MyData,D5690, E5690+1))</f>
        <v xml:space="preserve">        -1,</v>
      </c>
    </row>
    <row r="5691" spans="4:7" x14ac:dyDescent="0.2">
      <c r="D5691" s="20">
        <f t="shared" si="88"/>
        <v>668</v>
      </c>
      <c r="E5691" s="20">
        <f>MIN(IF(MOD(ROWS($A$2:A5691),$A$2)=0,E5690+1, E5690), $B$2-1)</f>
        <v>6</v>
      </c>
      <c r="G5691" s="2" t="str">
        <f>IF(NOT(OR(
SUMPRODUCT(--ISNUMBER(SEARCH('Chapter 2 (Generated)'!$B$3:$V$3,INDEX(MyData,D5691, E5691+1))))&gt;0,
SUMPRODUCT(--ISNUMBER(SEARCH('Chapter 2 (Generated)'!$B$4:$V$4,INDEX(MyData,D5691, E5691+1))))&gt;0)),
"        " &amp; INDEX(MyData,D5691, E5691+1),
"    " &amp; INDEX(MyData,D5691, E5691+1))</f>
        <v xml:space="preserve">        -4,//665 </v>
      </c>
    </row>
    <row r="5692" spans="4:7" x14ac:dyDescent="0.2">
      <c r="D5692" s="20">
        <f t="shared" si="88"/>
        <v>669</v>
      </c>
      <c r="E5692" s="20">
        <f>MIN(IF(MOD(ROWS($A$2:A5692),$A$2)=0,E5691+1, E5691), $B$2-1)</f>
        <v>6</v>
      </c>
      <c r="G5692" s="2" t="str">
        <f>IF(NOT(OR(
SUMPRODUCT(--ISNUMBER(SEARCH('Chapter 2 (Generated)'!$B$3:$V$3,INDEX(MyData,D5692, E5692+1))))&gt;0,
SUMPRODUCT(--ISNUMBER(SEARCH('Chapter 2 (Generated)'!$B$4:$V$4,INDEX(MyData,D5692, E5692+1))))&gt;0)),
"        " &amp; INDEX(MyData,D5692, E5692+1),
"    " &amp; INDEX(MyData,D5692, E5692+1))</f>
        <v xml:space="preserve">        -5,</v>
      </c>
    </row>
    <row r="5693" spans="4:7" x14ac:dyDescent="0.2">
      <c r="D5693" s="20">
        <f t="shared" si="88"/>
        <v>670</v>
      </c>
      <c r="E5693" s="20">
        <f>MIN(IF(MOD(ROWS($A$2:A5693),$A$2)=0,E5692+1, E5692), $B$2-1)</f>
        <v>6</v>
      </c>
      <c r="G5693" s="2" t="str">
        <f>IF(NOT(OR(
SUMPRODUCT(--ISNUMBER(SEARCH('Chapter 2 (Generated)'!$B$3:$V$3,INDEX(MyData,D5693, E5693+1))))&gt;0,
SUMPRODUCT(--ISNUMBER(SEARCH('Chapter 2 (Generated)'!$B$4:$V$4,INDEX(MyData,D5693, E5693+1))))&gt;0)),
"        " &amp; INDEX(MyData,D5693, E5693+1),
"    " &amp; INDEX(MyData,D5693, E5693+1))</f>
        <v xml:space="preserve">        -7,</v>
      </c>
    </row>
    <row r="5694" spans="4:7" x14ac:dyDescent="0.2">
      <c r="D5694" s="20">
        <f t="shared" si="88"/>
        <v>671</v>
      </c>
      <c r="E5694" s="20">
        <f>MIN(IF(MOD(ROWS($A$2:A5694),$A$2)=0,E5693+1, E5693), $B$2-1)</f>
        <v>6</v>
      </c>
      <c r="G5694" s="2" t="str">
        <f>IF(NOT(OR(
SUMPRODUCT(--ISNUMBER(SEARCH('Chapter 2 (Generated)'!$B$3:$V$3,INDEX(MyData,D5694, E5694+1))))&gt;0,
SUMPRODUCT(--ISNUMBER(SEARCH('Chapter 2 (Generated)'!$B$4:$V$4,INDEX(MyData,D5694, E5694+1))))&gt;0)),
"        " &amp; INDEX(MyData,D5694, E5694+1),
"    " &amp; INDEX(MyData,D5694, E5694+1))</f>
        <v xml:space="preserve">        -7,</v>
      </c>
    </row>
    <row r="5695" spans="4:7" x14ac:dyDescent="0.2">
      <c r="D5695" s="20">
        <f t="shared" si="88"/>
        <v>672</v>
      </c>
      <c r="E5695" s="20">
        <f>MIN(IF(MOD(ROWS($A$2:A5695),$A$2)=0,E5694+1, E5694), $B$2-1)</f>
        <v>6</v>
      </c>
      <c r="G5695" s="2" t="str">
        <f>IF(NOT(OR(
SUMPRODUCT(--ISNUMBER(SEARCH('Chapter 2 (Generated)'!$B$3:$V$3,INDEX(MyData,D5695, E5695+1))))&gt;0,
SUMPRODUCT(--ISNUMBER(SEARCH('Chapter 2 (Generated)'!$B$4:$V$4,INDEX(MyData,D5695, E5695+1))))&gt;0)),
"        " &amp; INDEX(MyData,D5695, E5695+1),
"    " &amp; INDEX(MyData,D5695, E5695+1))</f>
        <v xml:space="preserve">        -7,</v>
      </c>
    </row>
    <row r="5696" spans="4:7" x14ac:dyDescent="0.2">
      <c r="D5696" s="20">
        <f t="shared" si="88"/>
        <v>673</v>
      </c>
      <c r="E5696" s="20">
        <f>MIN(IF(MOD(ROWS($A$2:A5696),$A$2)=0,E5695+1, E5695), $B$2-1)</f>
        <v>6</v>
      </c>
      <c r="G5696" s="2" t="str">
        <f>IF(NOT(OR(
SUMPRODUCT(--ISNUMBER(SEARCH('Chapter 2 (Generated)'!$B$3:$V$3,INDEX(MyData,D5696, E5696+1))))&gt;0,
SUMPRODUCT(--ISNUMBER(SEARCH('Chapter 2 (Generated)'!$B$4:$V$4,INDEX(MyData,D5696, E5696+1))))&gt;0)),
"        " &amp; INDEX(MyData,D5696, E5696+1),
"    " &amp; INDEX(MyData,D5696, E5696+1))</f>
        <v xml:space="preserve">        -1,//670 </v>
      </c>
    </row>
    <row r="5697" spans="4:7" x14ac:dyDescent="0.2">
      <c r="D5697" s="20">
        <f t="shared" si="88"/>
        <v>674</v>
      </c>
      <c r="E5697" s="20">
        <f>MIN(IF(MOD(ROWS($A$2:A5697),$A$2)=0,E5696+1, E5696), $B$2-1)</f>
        <v>6</v>
      </c>
      <c r="G5697" s="2" t="str">
        <f>IF(NOT(OR(
SUMPRODUCT(--ISNUMBER(SEARCH('Chapter 2 (Generated)'!$B$3:$V$3,INDEX(MyData,D5697, E5697+1))))&gt;0,
SUMPRODUCT(--ISNUMBER(SEARCH('Chapter 2 (Generated)'!$B$4:$V$4,INDEX(MyData,D5697, E5697+1))))&gt;0)),
"        " &amp; INDEX(MyData,D5697, E5697+1),
"    " &amp; INDEX(MyData,D5697, E5697+1))</f>
        <v xml:space="preserve">        -1,</v>
      </c>
    </row>
    <row r="5698" spans="4:7" x14ac:dyDescent="0.2">
      <c r="D5698" s="20">
        <f t="shared" ref="D5698:D5761" si="89">MOD(ROW(D5697)-1+ROWS(MyData),ROWS(MyData))+1</f>
        <v>675</v>
      </c>
      <c r="E5698" s="20">
        <f>MIN(IF(MOD(ROWS($A$2:A5698),$A$2)=0,E5697+1, E5697), $B$2-1)</f>
        <v>6</v>
      </c>
      <c r="G5698" s="2" t="str">
        <f>IF(NOT(OR(
SUMPRODUCT(--ISNUMBER(SEARCH('Chapter 2 (Generated)'!$B$3:$V$3,INDEX(MyData,D5698, E5698+1))))&gt;0,
SUMPRODUCT(--ISNUMBER(SEARCH('Chapter 2 (Generated)'!$B$4:$V$4,INDEX(MyData,D5698, E5698+1))))&gt;0)),
"        " &amp; INDEX(MyData,D5698, E5698+1),
"    " &amp; INDEX(MyData,D5698, E5698+1))</f>
        <v xml:space="preserve">        -1,</v>
      </c>
    </row>
    <row r="5699" spans="4:7" x14ac:dyDescent="0.2">
      <c r="D5699" s="20">
        <f t="shared" si="89"/>
        <v>676</v>
      </c>
      <c r="E5699" s="20">
        <f>MIN(IF(MOD(ROWS($A$2:A5699),$A$2)=0,E5698+1, E5698), $B$2-1)</f>
        <v>6</v>
      </c>
      <c r="G5699" s="2" t="str">
        <f>IF(NOT(OR(
SUMPRODUCT(--ISNUMBER(SEARCH('Chapter 2 (Generated)'!$B$3:$V$3,INDEX(MyData,D5699, E5699+1))))&gt;0,
SUMPRODUCT(--ISNUMBER(SEARCH('Chapter 2 (Generated)'!$B$4:$V$4,INDEX(MyData,D5699, E5699+1))))&gt;0)),
"        " &amp; INDEX(MyData,D5699, E5699+1),
"    " &amp; INDEX(MyData,D5699, E5699+1))</f>
        <v xml:space="preserve">        -1,</v>
      </c>
    </row>
    <row r="5700" spans="4:7" x14ac:dyDescent="0.2">
      <c r="D5700" s="20">
        <f t="shared" si="89"/>
        <v>677</v>
      </c>
      <c r="E5700" s="20">
        <f>MIN(IF(MOD(ROWS($A$2:A5700),$A$2)=0,E5699+1, E5699), $B$2-1)</f>
        <v>6</v>
      </c>
      <c r="G5700" s="2" t="str">
        <f>IF(NOT(OR(
SUMPRODUCT(--ISNUMBER(SEARCH('Chapter 2 (Generated)'!$B$3:$V$3,INDEX(MyData,D5700, E5700+1))))&gt;0,
SUMPRODUCT(--ISNUMBER(SEARCH('Chapter 2 (Generated)'!$B$4:$V$4,INDEX(MyData,D5700, E5700+1))))&gt;0)),
"        " &amp; INDEX(MyData,D5700, E5700+1),
"    " &amp; INDEX(MyData,D5700, E5700+1))</f>
        <v xml:space="preserve">        -1,</v>
      </c>
    </row>
    <row r="5701" spans="4:7" x14ac:dyDescent="0.2">
      <c r="D5701" s="20">
        <f t="shared" si="89"/>
        <v>678</v>
      </c>
      <c r="E5701" s="20">
        <f>MIN(IF(MOD(ROWS($A$2:A5701),$A$2)=0,E5700+1, E5700), $B$2-1)</f>
        <v>6</v>
      </c>
      <c r="G5701" s="2" t="str">
        <f>IF(NOT(OR(
SUMPRODUCT(--ISNUMBER(SEARCH('Chapter 2 (Generated)'!$B$3:$V$3,INDEX(MyData,D5701, E5701+1))))&gt;0,
SUMPRODUCT(--ISNUMBER(SEARCH('Chapter 2 (Generated)'!$B$4:$V$4,INDEX(MyData,D5701, E5701+1))))&gt;0)),
"        " &amp; INDEX(MyData,D5701, E5701+1),
"    " &amp; INDEX(MyData,D5701, E5701+1))</f>
        <v xml:space="preserve">        -1,//675 </v>
      </c>
    </row>
    <row r="5702" spans="4:7" x14ac:dyDescent="0.2">
      <c r="D5702" s="20">
        <f t="shared" si="89"/>
        <v>679</v>
      </c>
      <c r="E5702" s="20">
        <f>MIN(IF(MOD(ROWS($A$2:A5702),$A$2)=0,E5701+1, E5701), $B$2-1)</f>
        <v>6</v>
      </c>
      <c r="G5702" s="2" t="str">
        <f>IF(NOT(OR(
SUMPRODUCT(--ISNUMBER(SEARCH('Chapter 2 (Generated)'!$B$3:$V$3,INDEX(MyData,D5702, E5702+1))))&gt;0,
SUMPRODUCT(--ISNUMBER(SEARCH('Chapter 2 (Generated)'!$B$4:$V$4,INDEX(MyData,D5702, E5702+1))))&gt;0)),
"        " &amp; INDEX(MyData,D5702, E5702+1),
"    " &amp; INDEX(MyData,D5702, E5702+1))</f>
        <v xml:space="preserve">        -1,</v>
      </c>
    </row>
    <row r="5703" spans="4:7" x14ac:dyDescent="0.2">
      <c r="D5703" s="20">
        <f t="shared" si="89"/>
        <v>680</v>
      </c>
      <c r="E5703" s="20">
        <f>MIN(IF(MOD(ROWS($A$2:A5703),$A$2)=0,E5702+1, E5702), $B$2-1)</f>
        <v>6</v>
      </c>
      <c r="G5703" s="2" t="str">
        <f>IF(NOT(OR(
SUMPRODUCT(--ISNUMBER(SEARCH('Chapter 2 (Generated)'!$B$3:$V$3,INDEX(MyData,D5703, E5703+1))))&gt;0,
SUMPRODUCT(--ISNUMBER(SEARCH('Chapter 2 (Generated)'!$B$4:$V$4,INDEX(MyData,D5703, E5703+1))))&gt;0)),
"        " &amp; INDEX(MyData,D5703, E5703+1),
"    " &amp; INDEX(MyData,D5703, E5703+1))</f>
        <v xml:space="preserve">        -1,</v>
      </c>
    </row>
    <row r="5704" spans="4:7" x14ac:dyDescent="0.2">
      <c r="D5704" s="20">
        <f t="shared" si="89"/>
        <v>681</v>
      </c>
      <c r="E5704" s="20">
        <f>MIN(IF(MOD(ROWS($A$2:A5704),$A$2)=0,E5703+1, E5703), $B$2-1)</f>
        <v>6</v>
      </c>
      <c r="G5704" s="2" t="str">
        <f>IF(NOT(OR(
SUMPRODUCT(--ISNUMBER(SEARCH('Chapter 2 (Generated)'!$B$3:$V$3,INDEX(MyData,D5704, E5704+1))))&gt;0,
SUMPRODUCT(--ISNUMBER(SEARCH('Chapter 2 (Generated)'!$B$4:$V$4,INDEX(MyData,D5704, E5704+1))))&gt;0)),
"        " &amp; INDEX(MyData,D5704, E5704+1),
"    " &amp; INDEX(MyData,D5704, E5704+1))</f>
        <v xml:space="preserve">        707,</v>
      </c>
    </row>
    <row r="5705" spans="4:7" x14ac:dyDescent="0.2">
      <c r="D5705" s="20">
        <f t="shared" si="89"/>
        <v>682</v>
      </c>
      <c r="E5705" s="20">
        <f>MIN(IF(MOD(ROWS($A$2:A5705),$A$2)=0,E5704+1, E5704), $B$2-1)</f>
        <v>6</v>
      </c>
      <c r="G5705" s="2" t="str">
        <f>IF(NOT(OR(
SUMPRODUCT(--ISNUMBER(SEARCH('Chapter 2 (Generated)'!$B$3:$V$3,INDEX(MyData,D5705, E5705+1))))&gt;0,
SUMPRODUCT(--ISNUMBER(SEARCH('Chapter 2 (Generated)'!$B$4:$V$4,INDEX(MyData,D5705, E5705+1))))&gt;0)),
"        " &amp; INDEX(MyData,D5705, E5705+1),
"    " &amp; INDEX(MyData,D5705, E5705+1))</f>
        <v xml:space="preserve">        -1,</v>
      </c>
    </row>
    <row r="5706" spans="4:7" x14ac:dyDescent="0.2">
      <c r="D5706" s="20">
        <f t="shared" si="89"/>
        <v>683</v>
      </c>
      <c r="E5706" s="20">
        <f>MIN(IF(MOD(ROWS($A$2:A5706),$A$2)=0,E5705+1, E5705), $B$2-1)</f>
        <v>6</v>
      </c>
      <c r="G5706" s="2" t="str">
        <f>IF(NOT(OR(
SUMPRODUCT(--ISNUMBER(SEARCH('Chapter 2 (Generated)'!$B$3:$V$3,INDEX(MyData,D5706, E5706+1))))&gt;0,
SUMPRODUCT(--ISNUMBER(SEARCH('Chapter 2 (Generated)'!$B$4:$V$4,INDEX(MyData,D5706, E5706+1))))&gt;0)),
"        " &amp; INDEX(MyData,D5706, E5706+1),
"    " &amp; INDEX(MyData,D5706, E5706+1))</f>
        <v xml:space="preserve">        -1,//680 </v>
      </c>
    </row>
    <row r="5707" spans="4:7" x14ac:dyDescent="0.2">
      <c r="D5707" s="20">
        <f t="shared" si="89"/>
        <v>684</v>
      </c>
      <c r="E5707" s="20">
        <f>MIN(IF(MOD(ROWS($A$2:A5707),$A$2)=0,E5706+1, E5706), $B$2-1)</f>
        <v>6</v>
      </c>
      <c r="G5707" s="2" t="str">
        <f>IF(NOT(OR(
SUMPRODUCT(--ISNUMBER(SEARCH('Chapter 2 (Generated)'!$B$3:$V$3,INDEX(MyData,D5707, E5707+1))))&gt;0,
SUMPRODUCT(--ISNUMBER(SEARCH('Chapter 2 (Generated)'!$B$4:$V$4,INDEX(MyData,D5707, E5707+1))))&gt;0)),
"        " &amp; INDEX(MyData,D5707, E5707+1),
"    " &amp; INDEX(MyData,D5707, E5707+1))</f>
        <v xml:space="preserve">        707,</v>
      </c>
    </row>
    <row r="5708" spans="4:7" x14ac:dyDescent="0.2">
      <c r="D5708" s="20">
        <f t="shared" si="89"/>
        <v>685</v>
      </c>
      <c r="E5708" s="20">
        <f>MIN(IF(MOD(ROWS($A$2:A5708),$A$2)=0,E5707+1, E5707), $B$2-1)</f>
        <v>6</v>
      </c>
      <c r="G5708" s="2" t="str">
        <f>IF(NOT(OR(
SUMPRODUCT(--ISNUMBER(SEARCH('Chapter 2 (Generated)'!$B$3:$V$3,INDEX(MyData,D5708, E5708+1))))&gt;0,
SUMPRODUCT(--ISNUMBER(SEARCH('Chapter 2 (Generated)'!$B$4:$V$4,INDEX(MyData,D5708, E5708+1))))&gt;0)),
"        " &amp; INDEX(MyData,D5708, E5708+1),
"    " &amp; INDEX(MyData,D5708, E5708+1))</f>
        <v xml:space="preserve">        -1,</v>
      </c>
    </row>
    <row r="5709" spans="4:7" x14ac:dyDescent="0.2">
      <c r="D5709" s="20">
        <f t="shared" si="89"/>
        <v>686</v>
      </c>
      <c r="E5709" s="20">
        <f>MIN(IF(MOD(ROWS($A$2:A5709),$A$2)=0,E5708+1, E5708), $B$2-1)</f>
        <v>6</v>
      </c>
      <c r="G5709" s="2" t="str">
        <f>IF(NOT(OR(
SUMPRODUCT(--ISNUMBER(SEARCH('Chapter 2 (Generated)'!$B$3:$V$3,INDEX(MyData,D5709, E5709+1))))&gt;0,
SUMPRODUCT(--ISNUMBER(SEARCH('Chapter 2 (Generated)'!$B$4:$V$4,INDEX(MyData,D5709, E5709+1))))&gt;0)),
"        " &amp; INDEX(MyData,D5709, E5709+1),
"    " &amp; INDEX(MyData,D5709, E5709+1))</f>
        <v xml:space="preserve">        -1,</v>
      </c>
    </row>
    <row r="5710" spans="4:7" x14ac:dyDescent="0.2">
      <c r="D5710" s="20">
        <f t="shared" si="89"/>
        <v>687</v>
      </c>
      <c r="E5710" s="20">
        <f>MIN(IF(MOD(ROWS($A$2:A5710),$A$2)=0,E5709+1, E5709), $B$2-1)</f>
        <v>6</v>
      </c>
      <c r="G5710" s="2" t="str">
        <f>IF(NOT(OR(
SUMPRODUCT(--ISNUMBER(SEARCH('Chapter 2 (Generated)'!$B$3:$V$3,INDEX(MyData,D5710, E5710+1))))&gt;0,
SUMPRODUCT(--ISNUMBER(SEARCH('Chapter 2 (Generated)'!$B$4:$V$4,INDEX(MyData,D5710, E5710+1))))&gt;0)),
"        " &amp; INDEX(MyData,D5710, E5710+1),
"    " &amp; INDEX(MyData,D5710, E5710+1))</f>
        <v xml:space="preserve">        -1,</v>
      </c>
    </row>
    <row r="5711" spans="4:7" x14ac:dyDescent="0.2">
      <c r="D5711" s="20">
        <f t="shared" si="89"/>
        <v>688</v>
      </c>
      <c r="E5711" s="20">
        <f>MIN(IF(MOD(ROWS($A$2:A5711),$A$2)=0,E5710+1, E5710), $B$2-1)</f>
        <v>6</v>
      </c>
      <c r="G5711" s="2" t="str">
        <f>IF(NOT(OR(
SUMPRODUCT(--ISNUMBER(SEARCH('Chapter 2 (Generated)'!$B$3:$V$3,INDEX(MyData,D5711, E5711+1))))&gt;0,
SUMPRODUCT(--ISNUMBER(SEARCH('Chapter 2 (Generated)'!$B$4:$V$4,INDEX(MyData,D5711, E5711+1))))&gt;0)),
"        " &amp; INDEX(MyData,D5711, E5711+1),
"    " &amp; INDEX(MyData,D5711, E5711+1))</f>
        <v xml:space="preserve">        707,//685 </v>
      </c>
    </row>
    <row r="5712" spans="4:7" x14ac:dyDescent="0.2">
      <c r="D5712" s="20">
        <f t="shared" si="89"/>
        <v>689</v>
      </c>
      <c r="E5712" s="20">
        <f>MIN(IF(MOD(ROWS($A$2:A5712),$A$2)=0,E5711+1, E5711), $B$2-1)</f>
        <v>6</v>
      </c>
      <c r="G5712" s="2" t="str">
        <f>IF(NOT(OR(
SUMPRODUCT(--ISNUMBER(SEARCH('Chapter 2 (Generated)'!$B$3:$V$3,INDEX(MyData,D5712, E5712+1))))&gt;0,
SUMPRODUCT(--ISNUMBER(SEARCH('Chapter 2 (Generated)'!$B$4:$V$4,INDEX(MyData,D5712, E5712+1))))&gt;0)),
"        " &amp; INDEX(MyData,D5712, E5712+1),
"    " &amp; INDEX(MyData,D5712, E5712+1))</f>
        <v xml:space="preserve">        -5,</v>
      </c>
    </row>
    <row r="5713" spans="4:7" x14ac:dyDescent="0.2">
      <c r="D5713" s="20">
        <f t="shared" si="89"/>
        <v>690</v>
      </c>
      <c r="E5713" s="20">
        <f>MIN(IF(MOD(ROWS($A$2:A5713),$A$2)=0,E5712+1, E5712), $B$2-1)</f>
        <v>6</v>
      </c>
      <c r="G5713" s="2" t="str">
        <f>IF(NOT(OR(
SUMPRODUCT(--ISNUMBER(SEARCH('Chapter 2 (Generated)'!$B$3:$V$3,INDEX(MyData,D5713, E5713+1))))&gt;0,
SUMPRODUCT(--ISNUMBER(SEARCH('Chapter 2 (Generated)'!$B$4:$V$4,INDEX(MyData,D5713, E5713+1))))&gt;0)),
"        " &amp; INDEX(MyData,D5713, E5713+1),
"    " &amp; INDEX(MyData,D5713, E5713+1))</f>
        <v xml:space="preserve">        -1,</v>
      </c>
    </row>
    <row r="5714" spans="4:7" x14ac:dyDescent="0.2">
      <c r="D5714" s="20">
        <f t="shared" si="89"/>
        <v>691</v>
      </c>
      <c r="E5714" s="20">
        <f>MIN(IF(MOD(ROWS($A$2:A5714),$A$2)=0,E5713+1, E5713), $B$2-1)</f>
        <v>6</v>
      </c>
      <c r="G5714" s="2" t="str">
        <f>IF(NOT(OR(
SUMPRODUCT(--ISNUMBER(SEARCH('Chapter 2 (Generated)'!$B$3:$V$3,INDEX(MyData,D5714, E5714+1))))&gt;0,
SUMPRODUCT(--ISNUMBER(SEARCH('Chapter 2 (Generated)'!$B$4:$V$4,INDEX(MyData,D5714, E5714+1))))&gt;0)),
"        " &amp; INDEX(MyData,D5714, E5714+1),
"    " &amp; INDEX(MyData,D5714, E5714+1))</f>
        <v xml:space="preserve">        707,</v>
      </c>
    </row>
    <row r="5715" spans="4:7" x14ac:dyDescent="0.2">
      <c r="D5715" s="20">
        <f t="shared" si="89"/>
        <v>692</v>
      </c>
      <c r="E5715" s="20">
        <f>MIN(IF(MOD(ROWS($A$2:A5715),$A$2)=0,E5714+1, E5714), $B$2-1)</f>
        <v>6</v>
      </c>
      <c r="G5715" s="2" t="str">
        <f>IF(NOT(OR(
SUMPRODUCT(--ISNUMBER(SEARCH('Chapter 2 (Generated)'!$B$3:$V$3,INDEX(MyData,D5715, E5715+1))))&gt;0,
SUMPRODUCT(--ISNUMBER(SEARCH('Chapter 2 (Generated)'!$B$4:$V$4,INDEX(MyData,D5715, E5715+1))))&gt;0)),
"        " &amp; INDEX(MyData,D5715, E5715+1),
"    " &amp; INDEX(MyData,D5715, E5715+1))</f>
        <v xml:space="preserve">        -7,//689 GHOST SLIDE</v>
      </c>
    </row>
    <row r="5716" spans="4:7" x14ac:dyDescent="0.2">
      <c r="D5716" s="20">
        <f t="shared" si="89"/>
        <v>693</v>
      </c>
      <c r="E5716" s="20">
        <f>MIN(IF(MOD(ROWS($A$2:A5716),$A$2)=0,E5715+1, E5715), $B$2-1)</f>
        <v>6</v>
      </c>
      <c r="G5716" s="2" t="str">
        <f>IF(NOT(OR(
SUMPRODUCT(--ISNUMBER(SEARCH('Chapter 2 (Generated)'!$B$3:$V$3,INDEX(MyData,D5716, E5716+1))))&gt;0,
SUMPRODUCT(--ISNUMBER(SEARCH('Chapter 2 (Generated)'!$B$4:$V$4,INDEX(MyData,D5716, E5716+1))))&gt;0)),
"        " &amp; INDEX(MyData,D5716, E5716+1),
"    " &amp; INDEX(MyData,D5716, E5716+1))</f>
        <v xml:space="preserve">        -7,//690 </v>
      </c>
    </row>
    <row r="5717" spans="4:7" x14ac:dyDescent="0.2">
      <c r="D5717" s="20">
        <f t="shared" si="89"/>
        <v>694</v>
      </c>
      <c r="E5717" s="20">
        <f>MIN(IF(MOD(ROWS($A$2:A5717),$A$2)=0,E5716+1, E5716), $B$2-1)</f>
        <v>6</v>
      </c>
      <c r="G5717" s="2" t="str">
        <f>IF(NOT(OR(
SUMPRODUCT(--ISNUMBER(SEARCH('Chapter 2 (Generated)'!$B$3:$V$3,INDEX(MyData,D5717, E5717+1))))&gt;0,
SUMPRODUCT(--ISNUMBER(SEARCH('Chapter 2 (Generated)'!$B$4:$V$4,INDEX(MyData,D5717, E5717+1))))&gt;0)),
"        " &amp; INDEX(MyData,D5717, E5717+1),
"    " &amp; INDEX(MyData,D5717, E5717+1))</f>
        <v xml:space="preserve">        -7,</v>
      </c>
    </row>
    <row r="5718" spans="4:7" x14ac:dyDescent="0.2">
      <c r="D5718" s="20">
        <f t="shared" si="89"/>
        <v>695</v>
      </c>
      <c r="E5718" s="20">
        <f>MIN(IF(MOD(ROWS($A$2:A5718),$A$2)=0,E5717+1, E5717), $B$2-1)</f>
        <v>6</v>
      </c>
      <c r="G5718" s="2" t="str">
        <f>IF(NOT(OR(
SUMPRODUCT(--ISNUMBER(SEARCH('Chapter 2 (Generated)'!$B$3:$V$3,INDEX(MyData,D5718, E5718+1))))&gt;0,
SUMPRODUCT(--ISNUMBER(SEARCH('Chapter 2 (Generated)'!$B$4:$V$4,INDEX(MyData,D5718, E5718+1))))&gt;0)),
"        " &amp; INDEX(MyData,D5718, E5718+1),
"    " &amp; INDEX(MyData,D5718, E5718+1))</f>
        <v xml:space="preserve">        -1,</v>
      </c>
    </row>
    <row r="5719" spans="4:7" x14ac:dyDescent="0.2">
      <c r="D5719" s="20">
        <f t="shared" si="89"/>
        <v>696</v>
      </c>
      <c r="E5719" s="20">
        <f>MIN(IF(MOD(ROWS($A$2:A5719),$A$2)=0,E5718+1, E5718), $B$2-1)</f>
        <v>6</v>
      </c>
      <c r="G5719" s="2" t="str">
        <f>IF(NOT(OR(
SUMPRODUCT(--ISNUMBER(SEARCH('Chapter 2 (Generated)'!$B$3:$V$3,INDEX(MyData,D5719, E5719+1))))&gt;0,
SUMPRODUCT(--ISNUMBER(SEARCH('Chapter 2 (Generated)'!$B$4:$V$4,INDEX(MyData,D5719, E5719+1))))&gt;0)),
"        " &amp; INDEX(MyData,D5719, E5719+1),
"    " &amp; INDEX(MyData,D5719, E5719+1))</f>
        <v xml:space="preserve">        -1,</v>
      </c>
    </row>
    <row r="5720" spans="4:7" x14ac:dyDescent="0.2">
      <c r="D5720" s="20">
        <f t="shared" si="89"/>
        <v>697</v>
      </c>
      <c r="E5720" s="20">
        <f>MIN(IF(MOD(ROWS($A$2:A5720),$A$2)=0,E5719+1, E5719), $B$2-1)</f>
        <v>6</v>
      </c>
      <c r="G5720" s="2" t="str">
        <f>IF(NOT(OR(
SUMPRODUCT(--ISNUMBER(SEARCH('Chapter 2 (Generated)'!$B$3:$V$3,INDEX(MyData,D5720, E5720+1))))&gt;0,
SUMPRODUCT(--ISNUMBER(SEARCH('Chapter 2 (Generated)'!$B$4:$V$4,INDEX(MyData,D5720, E5720+1))))&gt;0)),
"        " &amp; INDEX(MyData,D5720, E5720+1),
"    " &amp; INDEX(MyData,D5720, E5720+1))</f>
        <v xml:space="preserve">        -1,</v>
      </c>
    </row>
    <row r="5721" spans="4:7" x14ac:dyDescent="0.2">
      <c r="D5721" s="20">
        <f t="shared" si="89"/>
        <v>698</v>
      </c>
      <c r="E5721" s="20">
        <f>MIN(IF(MOD(ROWS($A$2:A5721),$A$2)=0,E5720+1, E5720), $B$2-1)</f>
        <v>6</v>
      </c>
      <c r="G5721" s="2" t="str">
        <f>IF(NOT(OR(
SUMPRODUCT(--ISNUMBER(SEARCH('Chapter 2 (Generated)'!$B$3:$V$3,INDEX(MyData,D5721, E5721+1))))&gt;0,
SUMPRODUCT(--ISNUMBER(SEARCH('Chapter 2 (Generated)'!$B$4:$V$4,INDEX(MyData,D5721, E5721+1))))&gt;0)),
"        " &amp; INDEX(MyData,D5721, E5721+1),
"    " &amp; INDEX(MyData,D5721, E5721+1))</f>
        <v xml:space="preserve">        707,//695 </v>
      </c>
    </row>
    <row r="5722" spans="4:7" x14ac:dyDescent="0.2">
      <c r="D5722" s="20">
        <f t="shared" si="89"/>
        <v>699</v>
      </c>
      <c r="E5722" s="20">
        <f>MIN(IF(MOD(ROWS($A$2:A5722),$A$2)=0,E5721+1, E5721), $B$2-1)</f>
        <v>6</v>
      </c>
      <c r="G5722" s="2" t="str">
        <f>IF(NOT(OR(
SUMPRODUCT(--ISNUMBER(SEARCH('Chapter 2 (Generated)'!$B$3:$V$3,INDEX(MyData,D5722, E5722+1))))&gt;0,
SUMPRODUCT(--ISNUMBER(SEARCH('Chapter 2 (Generated)'!$B$4:$V$4,INDEX(MyData,D5722, E5722+1))))&gt;0)),
"        " &amp; INDEX(MyData,D5722, E5722+1),
"    " &amp; INDEX(MyData,D5722, E5722+1))</f>
        <v xml:space="preserve">        -1,</v>
      </c>
    </row>
    <row r="5723" spans="4:7" x14ac:dyDescent="0.2">
      <c r="D5723" s="20">
        <f t="shared" si="89"/>
        <v>700</v>
      </c>
      <c r="E5723" s="20">
        <f>MIN(IF(MOD(ROWS($A$2:A5723),$A$2)=0,E5722+1, E5722), $B$2-1)</f>
        <v>6</v>
      </c>
      <c r="G5723" s="2" t="str">
        <f>IF(NOT(OR(
SUMPRODUCT(--ISNUMBER(SEARCH('Chapter 2 (Generated)'!$B$3:$V$3,INDEX(MyData,D5723, E5723+1))))&gt;0,
SUMPRODUCT(--ISNUMBER(SEARCH('Chapter 2 (Generated)'!$B$4:$V$4,INDEX(MyData,D5723, E5723+1))))&gt;0)),
"        " &amp; INDEX(MyData,D5723, E5723+1),
"    " &amp; INDEX(MyData,D5723, E5723+1))</f>
        <v xml:space="preserve">        -1,</v>
      </c>
    </row>
    <row r="5724" spans="4:7" x14ac:dyDescent="0.2">
      <c r="D5724" s="20">
        <f t="shared" si="89"/>
        <v>701</v>
      </c>
      <c r="E5724" s="20">
        <f>MIN(IF(MOD(ROWS($A$2:A5724),$A$2)=0,E5723+1, E5723), $B$2-1)</f>
        <v>6</v>
      </c>
      <c r="G5724" s="2" t="str">
        <f>IF(NOT(OR(
SUMPRODUCT(--ISNUMBER(SEARCH('Chapter 2 (Generated)'!$B$3:$V$3,INDEX(MyData,D5724, E5724+1))))&gt;0,
SUMPRODUCT(--ISNUMBER(SEARCH('Chapter 2 (Generated)'!$B$4:$V$4,INDEX(MyData,D5724, E5724+1))))&gt;0)),
"        " &amp; INDEX(MyData,D5724, E5724+1),
"    " &amp; INDEX(MyData,D5724, E5724+1))</f>
        <v xml:space="preserve">        -1,</v>
      </c>
    </row>
    <row r="5725" spans="4:7" x14ac:dyDescent="0.2">
      <c r="D5725" s="20">
        <f t="shared" si="89"/>
        <v>702</v>
      </c>
      <c r="E5725" s="20">
        <f>MIN(IF(MOD(ROWS($A$2:A5725),$A$2)=0,E5724+1, E5724), $B$2-1)</f>
        <v>6</v>
      </c>
      <c r="G5725" s="2" t="str">
        <f>IF(NOT(OR(
SUMPRODUCT(--ISNUMBER(SEARCH('Chapter 2 (Generated)'!$B$3:$V$3,INDEX(MyData,D5725, E5725+1))))&gt;0,
SUMPRODUCT(--ISNUMBER(SEARCH('Chapter 2 (Generated)'!$B$4:$V$4,INDEX(MyData,D5725, E5725+1))))&gt;0)),
"        " &amp; INDEX(MyData,D5725, E5725+1),
"    " &amp; INDEX(MyData,D5725, E5725+1))</f>
        <v xml:space="preserve">        -1,</v>
      </c>
    </row>
    <row r="5726" spans="4:7" x14ac:dyDescent="0.2">
      <c r="D5726" s="20">
        <f t="shared" si="89"/>
        <v>703</v>
      </c>
      <c r="E5726" s="20">
        <f>MIN(IF(MOD(ROWS($A$2:A5726),$A$2)=0,E5725+1, E5725), $B$2-1)</f>
        <v>6</v>
      </c>
      <c r="G5726" s="2" t="str">
        <f>IF(NOT(OR(
SUMPRODUCT(--ISNUMBER(SEARCH('Chapter 2 (Generated)'!$B$3:$V$3,INDEX(MyData,D5726, E5726+1))))&gt;0,
SUMPRODUCT(--ISNUMBER(SEARCH('Chapter 2 (Generated)'!$B$4:$V$4,INDEX(MyData,D5726, E5726+1))))&gt;0)),
"        " &amp; INDEX(MyData,D5726, E5726+1),
"    " &amp; INDEX(MyData,D5726, E5726+1))</f>
        <v xml:space="preserve">        707,//700 </v>
      </c>
    </row>
    <row r="5727" spans="4:7" x14ac:dyDescent="0.2">
      <c r="D5727" s="20">
        <f t="shared" si="89"/>
        <v>704</v>
      </c>
      <c r="E5727" s="20">
        <f>MIN(IF(MOD(ROWS($A$2:A5727),$A$2)=0,E5726+1, E5726), $B$2-1)</f>
        <v>6</v>
      </c>
      <c r="G5727" s="2" t="str">
        <f>IF(NOT(OR(
SUMPRODUCT(--ISNUMBER(SEARCH('Chapter 2 (Generated)'!$B$3:$V$3,INDEX(MyData,D5727, E5727+1))))&gt;0,
SUMPRODUCT(--ISNUMBER(SEARCH('Chapter 2 (Generated)'!$B$4:$V$4,INDEX(MyData,D5727, E5727+1))))&gt;0)),
"        " &amp; INDEX(MyData,D5727, E5727+1),
"    " &amp; INDEX(MyData,D5727, E5727+1))</f>
        <v xml:space="preserve">        -1,</v>
      </c>
    </row>
    <row r="5728" spans="4:7" x14ac:dyDescent="0.2">
      <c r="D5728" s="20">
        <f t="shared" si="89"/>
        <v>705</v>
      </c>
      <c r="E5728" s="20">
        <f>MIN(IF(MOD(ROWS($A$2:A5728),$A$2)=0,E5727+1, E5727), $B$2-1)</f>
        <v>6</v>
      </c>
      <c r="G5728" s="2" t="str">
        <f>IF(NOT(OR(
SUMPRODUCT(--ISNUMBER(SEARCH('Chapter 2 (Generated)'!$B$3:$V$3,INDEX(MyData,D5728, E5728+1))))&gt;0,
SUMPRODUCT(--ISNUMBER(SEARCH('Chapter 2 (Generated)'!$B$4:$V$4,INDEX(MyData,D5728, E5728+1))))&gt;0)),
"        " &amp; INDEX(MyData,D5728, E5728+1),
"    " &amp; INDEX(MyData,D5728, E5728+1))</f>
        <v xml:space="preserve">        707,</v>
      </c>
    </row>
    <row r="5729" spans="4:7" x14ac:dyDescent="0.2">
      <c r="D5729" s="20">
        <f t="shared" si="89"/>
        <v>706</v>
      </c>
      <c r="E5729" s="20">
        <f>MIN(IF(MOD(ROWS($A$2:A5729),$A$2)=0,E5728+1, E5728), $B$2-1)</f>
        <v>6</v>
      </c>
      <c r="G5729" s="2" t="str">
        <f>IF(NOT(OR(
SUMPRODUCT(--ISNUMBER(SEARCH('Chapter 2 (Generated)'!$B$3:$V$3,INDEX(MyData,D5729, E5729+1))))&gt;0,
SUMPRODUCT(--ISNUMBER(SEARCH('Chapter 2 (Generated)'!$B$4:$V$4,INDEX(MyData,D5729, E5729+1))))&gt;0)),
"        " &amp; INDEX(MyData,D5729, E5729+1),
"    " &amp; INDEX(MyData,D5729, E5729+1))</f>
        <v xml:space="preserve">        -1,</v>
      </c>
    </row>
    <row r="5730" spans="4:7" x14ac:dyDescent="0.2">
      <c r="D5730" s="20">
        <f t="shared" si="89"/>
        <v>707</v>
      </c>
      <c r="E5730" s="20">
        <f>MIN(IF(MOD(ROWS($A$2:A5730),$A$2)=0,E5729+1, E5729), $B$2-1)</f>
        <v>6</v>
      </c>
      <c r="G5730" s="2" t="str">
        <f>IF(NOT(OR(
SUMPRODUCT(--ISNUMBER(SEARCH('Chapter 2 (Generated)'!$B$3:$V$3,INDEX(MyData,D5730, E5730+1))))&gt;0,
SUMPRODUCT(--ISNUMBER(SEARCH('Chapter 2 (Generated)'!$B$4:$V$4,INDEX(MyData,D5730, E5730+1))))&gt;0)),
"        " &amp; INDEX(MyData,D5730, E5730+1),
"    " &amp; INDEX(MyData,D5730, E5730+1))</f>
        <v xml:space="preserve">        -1,</v>
      </c>
    </row>
    <row r="5731" spans="4:7" x14ac:dyDescent="0.2">
      <c r="D5731" s="20">
        <f t="shared" si="89"/>
        <v>708</v>
      </c>
      <c r="E5731" s="20">
        <f>MIN(IF(MOD(ROWS($A$2:A5731),$A$2)=0,E5730+1, E5730), $B$2-1)</f>
        <v>6</v>
      </c>
      <c r="G5731" s="2" t="str">
        <f>IF(NOT(OR(
SUMPRODUCT(--ISNUMBER(SEARCH('Chapter 2 (Generated)'!$B$3:$V$3,INDEX(MyData,D5731, E5731+1))))&gt;0,
SUMPRODUCT(--ISNUMBER(SEARCH('Chapter 2 (Generated)'!$B$4:$V$4,INDEX(MyData,D5731, E5731+1))))&gt;0)),
"        " &amp; INDEX(MyData,D5731, E5731+1),
"    " &amp; INDEX(MyData,D5731, E5731+1))</f>
        <v xml:space="preserve">        -1,//705 </v>
      </c>
    </row>
    <row r="5732" spans="4:7" x14ac:dyDescent="0.2">
      <c r="D5732" s="20">
        <f t="shared" si="89"/>
        <v>709</v>
      </c>
      <c r="E5732" s="20">
        <f>MIN(IF(MOD(ROWS($A$2:A5732),$A$2)=0,E5731+1, E5731), $B$2-1)</f>
        <v>6</v>
      </c>
      <c r="G5732" s="2" t="str">
        <f>IF(NOT(OR(
SUMPRODUCT(--ISNUMBER(SEARCH('Chapter 2 (Generated)'!$B$3:$V$3,INDEX(MyData,D5732, E5732+1))))&gt;0,
SUMPRODUCT(--ISNUMBER(SEARCH('Chapter 2 (Generated)'!$B$4:$V$4,INDEX(MyData,D5732, E5732+1))))&gt;0)),
"        " &amp; INDEX(MyData,D5732, E5732+1),
"    " &amp; INDEX(MyData,D5732, E5732+1))</f>
        <v xml:space="preserve">        707,</v>
      </c>
    </row>
    <row r="5733" spans="4:7" x14ac:dyDescent="0.2">
      <c r="D5733" s="20">
        <f t="shared" si="89"/>
        <v>710</v>
      </c>
      <c r="E5733" s="20">
        <f>MIN(IF(MOD(ROWS($A$2:A5733),$A$2)=0,E5732+1, E5732), $B$2-1)</f>
        <v>6</v>
      </c>
      <c r="G5733" s="2" t="str">
        <f>IF(NOT(OR(
SUMPRODUCT(--ISNUMBER(SEARCH('Chapter 2 (Generated)'!$B$3:$V$3,INDEX(MyData,D5733, E5733+1))))&gt;0,
SUMPRODUCT(--ISNUMBER(SEARCH('Chapter 2 (Generated)'!$B$4:$V$4,INDEX(MyData,D5733, E5733+1))))&gt;0)),
"        " &amp; INDEX(MyData,D5733, E5733+1),
"    " &amp; INDEX(MyData,D5733, E5733+1))</f>
        <v xml:space="preserve">        -1,</v>
      </c>
    </row>
    <row r="5734" spans="4:7" x14ac:dyDescent="0.2">
      <c r="D5734" s="20">
        <f t="shared" si="89"/>
        <v>711</v>
      </c>
      <c r="E5734" s="20">
        <f>MIN(IF(MOD(ROWS($A$2:A5734),$A$2)=0,E5733+1, E5733), $B$2-1)</f>
        <v>6</v>
      </c>
      <c r="G5734" s="2" t="str">
        <f>IF(NOT(OR(
SUMPRODUCT(--ISNUMBER(SEARCH('Chapter 2 (Generated)'!$B$3:$V$3,INDEX(MyData,D5734, E5734+1))))&gt;0,
SUMPRODUCT(--ISNUMBER(SEARCH('Chapter 2 (Generated)'!$B$4:$V$4,INDEX(MyData,D5734, E5734+1))))&gt;0)),
"        " &amp; INDEX(MyData,D5734, E5734+1),
"    " &amp; INDEX(MyData,D5734, E5734+1))</f>
        <v xml:space="preserve">        -1,</v>
      </c>
    </row>
    <row r="5735" spans="4:7" x14ac:dyDescent="0.2">
      <c r="D5735" s="20">
        <f t="shared" si="89"/>
        <v>712</v>
      </c>
      <c r="E5735" s="20">
        <f>MIN(IF(MOD(ROWS($A$2:A5735),$A$2)=0,E5734+1, E5734), $B$2-1)</f>
        <v>6</v>
      </c>
      <c r="G5735" s="2" t="str">
        <f>IF(NOT(OR(
SUMPRODUCT(--ISNUMBER(SEARCH('Chapter 2 (Generated)'!$B$3:$V$3,INDEX(MyData,D5735, E5735+1))))&gt;0,
SUMPRODUCT(--ISNUMBER(SEARCH('Chapter 2 (Generated)'!$B$4:$V$4,INDEX(MyData,D5735, E5735+1))))&gt;0)),
"        " &amp; INDEX(MyData,D5735, E5735+1),
"    " &amp; INDEX(MyData,D5735, E5735+1))</f>
        <v xml:space="preserve">        -1,</v>
      </c>
    </row>
    <row r="5736" spans="4:7" x14ac:dyDescent="0.2">
      <c r="D5736" s="20">
        <f t="shared" si="89"/>
        <v>713</v>
      </c>
      <c r="E5736" s="20">
        <f>MIN(IF(MOD(ROWS($A$2:A5736),$A$2)=0,E5735+1, E5735), $B$2-1)</f>
        <v>6</v>
      </c>
      <c r="G5736" s="2" t="str">
        <f>IF(NOT(OR(
SUMPRODUCT(--ISNUMBER(SEARCH('Chapter 2 (Generated)'!$B$3:$V$3,INDEX(MyData,D5736, E5736+1))))&gt;0,
SUMPRODUCT(--ISNUMBER(SEARCH('Chapter 2 (Generated)'!$B$4:$V$4,INDEX(MyData,D5736, E5736+1))))&gt;0)),
"        " &amp; INDEX(MyData,D5736, E5736+1),
"    " &amp; INDEX(MyData,D5736, E5736+1))</f>
        <v xml:space="preserve">        -1,//710 </v>
      </c>
    </row>
    <row r="5737" spans="4:7" x14ac:dyDescent="0.2">
      <c r="D5737" s="20">
        <f t="shared" si="89"/>
        <v>714</v>
      </c>
      <c r="E5737" s="20">
        <f>MIN(IF(MOD(ROWS($A$2:A5737),$A$2)=0,E5736+1, E5736), $B$2-1)</f>
        <v>6</v>
      </c>
      <c r="G5737" s="2" t="str">
        <f>IF(NOT(OR(
SUMPRODUCT(--ISNUMBER(SEARCH('Chapter 2 (Generated)'!$B$3:$V$3,INDEX(MyData,D5737, E5737+1))))&gt;0,
SUMPRODUCT(--ISNUMBER(SEARCH('Chapter 2 (Generated)'!$B$4:$V$4,INDEX(MyData,D5737, E5737+1))))&gt;0)),
"        " &amp; INDEX(MyData,D5737, E5737+1),
"    " &amp; INDEX(MyData,D5737, E5737+1))</f>
        <v xml:space="preserve">        -1,</v>
      </c>
    </row>
    <row r="5738" spans="4:7" x14ac:dyDescent="0.2">
      <c r="D5738" s="20">
        <f t="shared" si="89"/>
        <v>715</v>
      </c>
      <c r="E5738" s="20">
        <f>MIN(IF(MOD(ROWS($A$2:A5738),$A$2)=0,E5737+1, E5737), $B$2-1)</f>
        <v>6</v>
      </c>
      <c r="G5738" s="2" t="str">
        <f>IF(NOT(OR(
SUMPRODUCT(--ISNUMBER(SEARCH('Chapter 2 (Generated)'!$B$3:$V$3,INDEX(MyData,D5738, E5738+1))))&gt;0,
SUMPRODUCT(--ISNUMBER(SEARCH('Chapter 2 (Generated)'!$B$4:$V$4,INDEX(MyData,D5738, E5738+1))))&gt;0)),
"        " &amp; INDEX(MyData,D5738, E5738+1),
"    " &amp; INDEX(MyData,D5738, E5738+1))</f>
        <v xml:space="preserve">        -1,</v>
      </c>
    </row>
    <row r="5739" spans="4:7" x14ac:dyDescent="0.2">
      <c r="D5739" s="20">
        <f t="shared" si="89"/>
        <v>716</v>
      </c>
      <c r="E5739" s="20">
        <f>MIN(IF(MOD(ROWS($A$2:A5739),$A$2)=0,E5738+1, E5738), $B$2-1)</f>
        <v>6</v>
      </c>
      <c r="G5739" s="2" t="str">
        <f>IF(NOT(OR(
SUMPRODUCT(--ISNUMBER(SEARCH('Chapter 2 (Generated)'!$B$3:$V$3,INDEX(MyData,D5739, E5739+1))))&gt;0,
SUMPRODUCT(--ISNUMBER(SEARCH('Chapter 2 (Generated)'!$B$4:$V$4,INDEX(MyData,D5739, E5739+1))))&gt;0)),
"        " &amp; INDEX(MyData,D5739, E5739+1),
"    " &amp; INDEX(MyData,D5739, E5739+1))</f>
        <v xml:space="preserve">        -1,</v>
      </c>
    </row>
    <row r="5740" spans="4:7" x14ac:dyDescent="0.2">
      <c r="D5740" s="20">
        <f t="shared" si="89"/>
        <v>717</v>
      </c>
      <c r="E5740" s="20">
        <f>MIN(IF(MOD(ROWS($A$2:A5740),$A$2)=0,E5739+1, E5739), $B$2-1)</f>
        <v>6</v>
      </c>
      <c r="G5740" s="2" t="str">
        <f>IF(NOT(OR(
SUMPRODUCT(--ISNUMBER(SEARCH('Chapter 2 (Generated)'!$B$3:$V$3,INDEX(MyData,D5740, E5740+1))))&gt;0,
SUMPRODUCT(--ISNUMBER(SEARCH('Chapter 2 (Generated)'!$B$4:$V$4,INDEX(MyData,D5740, E5740+1))))&gt;0)),
"        " &amp; INDEX(MyData,D5740, E5740+1),
"    " &amp; INDEX(MyData,D5740, E5740+1))</f>
        <v xml:space="preserve">        -1,</v>
      </c>
    </row>
    <row r="5741" spans="4:7" x14ac:dyDescent="0.2">
      <c r="D5741" s="20">
        <f t="shared" si="89"/>
        <v>718</v>
      </c>
      <c r="E5741" s="20">
        <f>MIN(IF(MOD(ROWS($A$2:A5741),$A$2)=0,E5740+1, E5740), $B$2-1)</f>
        <v>6</v>
      </c>
      <c r="G5741" s="2" t="str">
        <f>IF(NOT(OR(
SUMPRODUCT(--ISNUMBER(SEARCH('Chapter 2 (Generated)'!$B$3:$V$3,INDEX(MyData,D5741, E5741+1))))&gt;0,
SUMPRODUCT(--ISNUMBER(SEARCH('Chapter 2 (Generated)'!$B$4:$V$4,INDEX(MyData,D5741, E5741+1))))&gt;0)),
"        " &amp; INDEX(MyData,D5741, E5741+1),
"    " &amp; INDEX(MyData,D5741, E5741+1))</f>
        <v xml:space="preserve">        -1,//715 </v>
      </c>
    </row>
    <row r="5742" spans="4:7" x14ac:dyDescent="0.2">
      <c r="D5742" s="20">
        <f t="shared" si="89"/>
        <v>719</v>
      </c>
      <c r="E5742" s="20">
        <f>MIN(IF(MOD(ROWS($A$2:A5742),$A$2)=0,E5741+1, E5741), $B$2-1)</f>
        <v>6</v>
      </c>
      <c r="G5742" s="2" t="str">
        <f>IF(NOT(OR(
SUMPRODUCT(--ISNUMBER(SEARCH('Chapter 2 (Generated)'!$B$3:$V$3,INDEX(MyData,D5742, E5742+1))))&gt;0,
SUMPRODUCT(--ISNUMBER(SEARCH('Chapter 2 (Generated)'!$B$4:$V$4,INDEX(MyData,D5742, E5742+1))))&gt;0)),
"        " &amp; INDEX(MyData,D5742, E5742+1),
"    " &amp; INDEX(MyData,D5742, E5742+1))</f>
        <v xml:space="preserve">        -1,</v>
      </c>
    </row>
    <row r="5743" spans="4:7" x14ac:dyDescent="0.2">
      <c r="D5743" s="20">
        <f t="shared" si="89"/>
        <v>720</v>
      </c>
      <c r="E5743" s="20">
        <f>MIN(IF(MOD(ROWS($A$2:A5743),$A$2)=0,E5742+1, E5742), $B$2-1)</f>
        <v>6</v>
      </c>
      <c r="G5743" s="2" t="str">
        <f>IF(NOT(OR(
SUMPRODUCT(--ISNUMBER(SEARCH('Chapter 2 (Generated)'!$B$3:$V$3,INDEX(MyData,D5743, E5743+1))))&gt;0,
SUMPRODUCT(--ISNUMBER(SEARCH('Chapter 2 (Generated)'!$B$4:$V$4,INDEX(MyData,D5743, E5743+1))))&gt;0)),
"        " &amp; INDEX(MyData,D5743, E5743+1),
"    " &amp; INDEX(MyData,D5743, E5743+1))</f>
        <v xml:space="preserve">        -1,</v>
      </c>
    </row>
    <row r="5744" spans="4:7" x14ac:dyDescent="0.2">
      <c r="D5744" s="20">
        <f t="shared" si="89"/>
        <v>721</v>
      </c>
      <c r="E5744" s="20">
        <f>MIN(IF(MOD(ROWS($A$2:A5744),$A$2)=0,E5743+1, E5743), $B$2-1)</f>
        <v>6</v>
      </c>
      <c r="G5744" s="2" t="str">
        <f>IF(NOT(OR(
SUMPRODUCT(--ISNUMBER(SEARCH('Chapter 2 (Generated)'!$B$3:$V$3,INDEX(MyData,D5744, E5744+1))))&gt;0,
SUMPRODUCT(--ISNUMBER(SEARCH('Chapter 2 (Generated)'!$B$4:$V$4,INDEX(MyData,D5744, E5744+1))))&gt;0)),
"        " &amp; INDEX(MyData,D5744, E5744+1),
"    " &amp; INDEX(MyData,D5744, E5744+1))</f>
        <v xml:space="preserve">        -1,</v>
      </c>
    </row>
    <row r="5745" spans="4:7" x14ac:dyDescent="0.2">
      <c r="D5745" s="20">
        <f t="shared" si="89"/>
        <v>722</v>
      </c>
      <c r="E5745" s="20">
        <f>MIN(IF(MOD(ROWS($A$2:A5745),$A$2)=0,E5744+1, E5744), $B$2-1)</f>
        <v>6</v>
      </c>
      <c r="G5745" s="2" t="str">
        <f>IF(NOT(OR(
SUMPRODUCT(--ISNUMBER(SEARCH('Chapter 2 (Generated)'!$B$3:$V$3,INDEX(MyData,D5745, E5745+1))))&gt;0,
SUMPRODUCT(--ISNUMBER(SEARCH('Chapter 2 (Generated)'!$B$4:$V$4,INDEX(MyData,D5745, E5745+1))))&gt;0)),
"        " &amp; INDEX(MyData,D5745, E5745+1),
"    " &amp; INDEX(MyData,D5745, E5745+1))</f>
        <v xml:space="preserve">        -1,</v>
      </c>
    </row>
    <row r="5746" spans="4:7" x14ac:dyDescent="0.2">
      <c r="D5746" s="20">
        <f t="shared" si="89"/>
        <v>723</v>
      </c>
      <c r="E5746" s="20">
        <f>MIN(IF(MOD(ROWS($A$2:A5746),$A$2)=0,E5745+1, E5745), $B$2-1)</f>
        <v>6</v>
      </c>
      <c r="G5746" s="2" t="str">
        <f>IF(NOT(OR(
SUMPRODUCT(--ISNUMBER(SEARCH('Chapter 2 (Generated)'!$B$3:$V$3,INDEX(MyData,D5746, E5746+1))))&gt;0,
SUMPRODUCT(--ISNUMBER(SEARCH('Chapter 2 (Generated)'!$B$4:$V$4,INDEX(MyData,D5746, E5746+1))))&gt;0)),
"        " &amp; INDEX(MyData,D5746, E5746+1),
"    " &amp; INDEX(MyData,D5746, E5746+1))</f>
        <v xml:space="preserve">        -1,//720 </v>
      </c>
    </row>
    <row r="5747" spans="4:7" x14ac:dyDescent="0.2">
      <c r="D5747" s="20">
        <f t="shared" si="89"/>
        <v>724</v>
      </c>
      <c r="E5747" s="20">
        <f>MIN(IF(MOD(ROWS($A$2:A5747),$A$2)=0,E5746+1, E5746), $B$2-1)</f>
        <v>6</v>
      </c>
      <c r="G5747" s="2" t="str">
        <f>IF(NOT(OR(
SUMPRODUCT(--ISNUMBER(SEARCH('Chapter 2 (Generated)'!$B$3:$V$3,INDEX(MyData,D5747, E5747+1))))&gt;0,
SUMPRODUCT(--ISNUMBER(SEARCH('Chapter 2 (Generated)'!$B$4:$V$4,INDEX(MyData,D5747, E5747+1))))&gt;0)),
"        " &amp; INDEX(MyData,D5747, E5747+1),
"    " &amp; INDEX(MyData,D5747, E5747+1))</f>
        <v xml:space="preserve">        -1,</v>
      </c>
    </row>
    <row r="5748" spans="4:7" x14ac:dyDescent="0.2">
      <c r="D5748" s="20">
        <f t="shared" si="89"/>
        <v>725</v>
      </c>
      <c r="E5748" s="20">
        <f>MIN(IF(MOD(ROWS($A$2:A5748),$A$2)=0,E5747+1, E5747), $B$2-1)</f>
        <v>6</v>
      </c>
      <c r="G5748" s="2" t="str">
        <f>IF(NOT(OR(
SUMPRODUCT(--ISNUMBER(SEARCH('Chapter 2 (Generated)'!$B$3:$V$3,INDEX(MyData,D5748, E5748+1))))&gt;0,
SUMPRODUCT(--ISNUMBER(SEARCH('Chapter 2 (Generated)'!$B$4:$V$4,INDEX(MyData,D5748, E5748+1))))&gt;0)),
"        " &amp; INDEX(MyData,D5748, E5748+1),
"    " &amp; INDEX(MyData,D5748, E5748+1))</f>
        <v xml:space="preserve">        -1,</v>
      </c>
    </row>
    <row r="5749" spans="4:7" x14ac:dyDescent="0.2">
      <c r="D5749" s="20">
        <f t="shared" si="89"/>
        <v>726</v>
      </c>
      <c r="E5749" s="20">
        <f>MIN(IF(MOD(ROWS($A$2:A5749),$A$2)=0,E5748+1, E5748), $B$2-1)</f>
        <v>6</v>
      </c>
      <c r="G5749" s="2" t="str">
        <f>IF(NOT(OR(
SUMPRODUCT(--ISNUMBER(SEARCH('Chapter 2 (Generated)'!$B$3:$V$3,INDEX(MyData,D5749, E5749+1))))&gt;0,
SUMPRODUCT(--ISNUMBER(SEARCH('Chapter 2 (Generated)'!$B$4:$V$4,INDEX(MyData,D5749, E5749+1))))&gt;0)),
"        " &amp; INDEX(MyData,D5749, E5749+1),
"    " &amp; INDEX(MyData,D5749, E5749+1))</f>
        <v xml:space="preserve">        -1,</v>
      </c>
    </row>
    <row r="5750" spans="4:7" x14ac:dyDescent="0.2">
      <c r="D5750" s="20">
        <f t="shared" si="89"/>
        <v>727</v>
      </c>
      <c r="E5750" s="20">
        <f>MIN(IF(MOD(ROWS($A$2:A5750),$A$2)=0,E5749+1, E5749), $B$2-1)</f>
        <v>6</v>
      </c>
      <c r="G5750" s="2" t="str">
        <f>IF(NOT(OR(
SUMPRODUCT(--ISNUMBER(SEARCH('Chapter 2 (Generated)'!$B$3:$V$3,INDEX(MyData,D5750, E5750+1))))&gt;0,
SUMPRODUCT(--ISNUMBER(SEARCH('Chapter 2 (Generated)'!$B$4:$V$4,INDEX(MyData,D5750, E5750+1))))&gt;0)),
"        " &amp; INDEX(MyData,D5750, E5750+1),
"    " &amp; INDEX(MyData,D5750, E5750+1))</f>
        <v xml:space="preserve">        -1,</v>
      </c>
    </row>
    <row r="5751" spans="4:7" x14ac:dyDescent="0.2">
      <c r="D5751" s="20">
        <f t="shared" si="89"/>
        <v>728</v>
      </c>
      <c r="E5751" s="20">
        <f>MIN(IF(MOD(ROWS($A$2:A5751),$A$2)=0,E5750+1, E5750), $B$2-1)</f>
        <v>6</v>
      </c>
      <c r="G5751" s="2" t="str">
        <f>IF(NOT(OR(
SUMPRODUCT(--ISNUMBER(SEARCH('Chapter 2 (Generated)'!$B$3:$V$3,INDEX(MyData,D5751, E5751+1))))&gt;0,
SUMPRODUCT(--ISNUMBER(SEARCH('Chapter 2 (Generated)'!$B$4:$V$4,INDEX(MyData,D5751, E5751+1))))&gt;0)),
"        " &amp; INDEX(MyData,D5751, E5751+1),
"    " &amp; INDEX(MyData,D5751, E5751+1))</f>
        <v xml:space="preserve">        -1,//725 </v>
      </c>
    </row>
    <row r="5752" spans="4:7" x14ac:dyDescent="0.2">
      <c r="D5752" s="20">
        <f t="shared" si="89"/>
        <v>729</v>
      </c>
      <c r="E5752" s="20">
        <f>MIN(IF(MOD(ROWS($A$2:A5752),$A$2)=0,E5751+1, E5751), $B$2-1)</f>
        <v>6</v>
      </c>
      <c r="G5752" s="2" t="str">
        <f>IF(NOT(OR(
SUMPRODUCT(--ISNUMBER(SEARCH('Chapter 2 (Generated)'!$B$3:$V$3,INDEX(MyData,D5752, E5752+1))))&gt;0,
SUMPRODUCT(--ISNUMBER(SEARCH('Chapter 2 (Generated)'!$B$4:$V$4,INDEX(MyData,D5752, E5752+1))))&gt;0)),
"        " &amp; INDEX(MyData,D5752, E5752+1),
"    " &amp; INDEX(MyData,D5752, E5752+1))</f>
        <v xml:space="preserve">        -1,</v>
      </c>
    </row>
    <row r="5753" spans="4:7" x14ac:dyDescent="0.2">
      <c r="D5753" s="20">
        <f t="shared" si="89"/>
        <v>730</v>
      </c>
      <c r="E5753" s="20">
        <f>MIN(IF(MOD(ROWS($A$2:A5753),$A$2)=0,E5752+1, E5752), $B$2-1)</f>
        <v>6</v>
      </c>
      <c r="G5753" s="2" t="str">
        <f>IF(NOT(OR(
SUMPRODUCT(--ISNUMBER(SEARCH('Chapter 2 (Generated)'!$B$3:$V$3,INDEX(MyData,D5753, E5753+1))))&gt;0,
SUMPRODUCT(--ISNUMBER(SEARCH('Chapter 2 (Generated)'!$B$4:$V$4,INDEX(MyData,D5753, E5753+1))))&gt;0)),
"        " &amp; INDEX(MyData,D5753, E5753+1),
"    " &amp; INDEX(MyData,D5753, E5753+1))</f>
        <v xml:space="preserve">        -1,</v>
      </c>
    </row>
    <row r="5754" spans="4:7" x14ac:dyDescent="0.2">
      <c r="D5754" s="20">
        <f t="shared" si="89"/>
        <v>731</v>
      </c>
      <c r="E5754" s="20">
        <f>MIN(IF(MOD(ROWS($A$2:A5754),$A$2)=0,E5753+1, E5753), $B$2-1)</f>
        <v>6</v>
      </c>
      <c r="G5754" s="2" t="str">
        <f>IF(NOT(OR(
SUMPRODUCT(--ISNUMBER(SEARCH('Chapter 2 (Generated)'!$B$3:$V$3,INDEX(MyData,D5754, E5754+1))))&gt;0,
SUMPRODUCT(--ISNUMBER(SEARCH('Chapter 2 (Generated)'!$B$4:$V$4,INDEX(MyData,D5754, E5754+1))))&gt;0)),
"        " &amp; INDEX(MyData,D5754, E5754+1),
"    " &amp; INDEX(MyData,D5754, E5754+1))</f>
        <v xml:space="preserve">        -1,</v>
      </c>
    </row>
    <row r="5755" spans="4:7" x14ac:dyDescent="0.2">
      <c r="D5755" s="20">
        <f t="shared" si="89"/>
        <v>732</v>
      </c>
      <c r="E5755" s="20">
        <f>MIN(IF(MOD(ROWS($A$2:A5755),$A$2)=0,E5754+1, E5754), $B$2-1)</f>
        <v>6</v>
      </c>
      <c r="G5755" s="2" t="str">
        <f>IF(NOT(OR(
SUMPRODUCT(--ISNUMBER(SEARCH('Chapter 2 (Generated)'!$B$3:$V$3,INDEX(MyData,D5755, E5755+1))))&gt;0,
SUMPRODUCT(--ISNUMBER(SEARCH('Chapter 2 (Generated)'!$B$4:$V$4,INDEX(MyData,D5755, E5755+1))))&gt;0)),
"        " &amp; INDEX(MyData,D5755, E5755+1),
"    " &amp; INDEX(MyData,D5755, E5755+1))</f>
        <v xml:space="preserve">        -1,</v>
      </c>
    </row>
    <row r="5756" spans="4:7" x14ac:dyDescent="0.2">
      <c r="D5756" s="20">
        <f t="shared" si="89"/>
        <v>733</v>
      </c>
      <c r="E5756" s="20">
        <f>MIN(IF(MOD(ROWS($A$2:A5756),$A$2)=0,E5755+1, E5755), $B$2-1)</f>
        <v>6</v>
      </c>
      <c r="G5756" s="2" t="str">
        <f>IF(NOT(OR(
SUMPRODUCT(--ISNUMBER(SEARCH('Chapter 2 (Generated)'!$B$3:$V$3,INDEX(MyData,D5756, E5756+1))))&gt;0,
SUMPRODUCT(--ISNUMBER(SEARCH('Chapter 2 (Generated)'!$B$4:$V$4,INDEX(MyData,D5756, E5756+1))))&gt;0)),
"        " &amp; INDEX(MyData,D5756, E5756+1),
"    " &amp; INDEX(MyData,D5756, E5756+1))</f>
        <v xml:space="preserve">        -1,//730 </v>
      </c>
    </row>
    <row r="5757" spans="4:7" x14ac:dyDescent="0.2">
      <c r="D5757" s="20">
        <f t="shared" si="89"/>
        <v>734</v>
      </c>
      <c r="E5757" s="20">
        <f>MIN(IF(MOD(ROWS($A$2:A5757),$A$2)=0,E5756+1, E5756), $B$2-1)</f>
        <v>6</v>
      </c>
      <c r="G5757" s="2" t="str">
        <f>IF(NOT(OR(
SUMPRODUCT(--ISNUMBER(SEARCH('Chapter 2 (Generated)'!$B$3:$V$3,INDEX(MyData,D5757, E5757+1))))&gt;0,
SUMPRODUCT(--ISNUMBER(SEARCH('Chapter 2 (Generated)'!$B$4:$V$4,INDEX(MyData,D5757, E5757+1))))&gt;0)),
"        " &amp; INDEX(MyData,D5757, E5757+1),
"    " &amp; INDEX(MyData,D5757, E5757+1))</f>
        <v xml:space="preserve">        -1,</v>
      </c>
    </row>
    <row r="5758" spans="4:7" x14ac:dyDescent="0.2">
      <c r="D5758" s="20">
        <f t="shared" si="89"/>
        <v>735</v>
      </c>
      <c r="E5758" s="20">
        <f>MIN(IF(MOD(ROWS($A$2:A5758),$A$2)=0,E5757+1, E5757), $B$2-1)</f>
        <v>6</v>
      </c>
      <c r="G5758" s="2" t="str">
        <f>IF(NOT(OR(
SUMPRODUCT(--ISNUMBER(SEARCH('Chapter 2 (Generated)'!$B$3:$V$3,INDEX(MyData,D5758, E5758+1))))&gt;0,
SUMPRODUCT(--ISNUMBER(SEARCH('Chapter 2 (Generated)'!$B$4:$V$4,INDEX(MyData,D5758, E5758+1))))&gt;0)),
"        " &amp; INDEX(MyData,D5758, E5758+1),
"    " &amp; INDEX(MyData,D5758, E5758+1))</f>
        <v xml:space="preserve">        -1,</v>
      </c>
    </row>
    <row r="5759" spans="4:7" x14ac:dyDescent="0.2">
      <c r="D5759" s="20">
        <f t="shared" si="89"/>
        <v>736</v>
      </c>
      <c r="E5759" s="20">
        <f>MIN(IF(MOD(ROWS($A$2:A5759),$A$2)=0,E5758+1, E5758), $B$2-1)</f>
        <v>6</v>
      </c>
      <c r="G5759" s="2" t="str">
        <f>IF(NOT(OR(
SUMPRODUCT(--ISNUMBER(SEARCH('Chapter 2 (Generated)'!$B$3:$V$3,INDEX(MyData,D5759, E5759+1))))&gt;0,
SUMPRODUCT(--ISNUMBER(SEARCH('Chapter 2 (Generated)'!$B$4:$V$4,INDEX(MyData,D5759, E5759+1))))&gt;0)),
"        " &amp; INDEX(MyData,D5759, E5759+1),
"    " &amp; INDEX(MyData,D5759, E5759+1))</f>
        <v xml:space="preserve">        -1,</v>
      </c>
    </row>
    <row r="5760" spans="4:7" x14ac:dyDescent="0.2">
      <c r="D5760" s="20">
        <f t="shared" si="89"/>
        <v>737</v>
      </c>
      <c r="E5760" s="20">
        <f>MIN(IF(MOD(ROWS($A$2:A5760),$A$2)=0,E5759+1, E5759), $B$2-1)</f>
        <v>6</v>
      </c>
      <c r="G5760" s="2" t="str">
        <f>IF(NOT(OR(
SUMPRODUCT(--ISNUMBER(SEARCH('Chapter 2 (Generated)'!$B$3:$V$3,INDEX(MyData,D5760, E5760+1))))&gt;0,
SUMPRODUCT(--ISNUMBER(SEARCH('Chapter 2 (Generated)'!$B$4:$V$4,INDEX(MyData,D5760, E5760+1))))&gt;0)),
"        " &amp; INDEX(MyData,D5760, E5760+1),
"    " &amp; INDEX(MyData,D5760, E5760+1))</f>
        <v xml:space="preserve">        -1,</v>
      </c>
    </row>
    <row r="5761" spans="4:7" x14ac:dyDescent="0.2">
      <c r="D5761" s="20">
        <f t="shared" si="89"/>
        <v>738</v>
      </c>
      <c r="E5761" s="20">
        <f>MIN(IF(MOD(ROWS($A$2:A5761),$A$2)=0,E5760+1, E5760), $B$2-1)</f>
        <v>6</v>
      </c>
      <c r="G5761" s="2" t="str">
        <f>IF(NOT(OR(
SUMPRODUCT(--ISNUMBER(SEARCH('Chapter 2 (Generated)'!$B$3:$V$3,INDEX(MyData,D5761, E5761+1))))&gt;0,
SUMPRODUCT(--ISNUMBER(SEARCH('Chapter 2 (Generated)'!$B$4:$V$4,INDEX(MyData,D5761, E5761+1))))&gt;0)),
"        " &amp; INDEX(MyData,D5761, E5761+1),
"    " &amp; INDEX(MyData,D5761, E5761+1))</f>
        <v xml:space="preserve">        -1,//735 </v>
      </c>
    </row>
    <row r="5762" spans="4:7" x14ac:dyDescent="0.2">
      <c r="D5762" s="20">
        <f t="shared" ref="D5762:D5825" si="90">MOD(ROW(D5761)-1+ROWS(MyData),ROWS(MyData))+1</f>
        <v>739</v>
      </c>
      <c r="E5762" s="20">
        <f>MIN(IF(MOD(ROWS($A$2:A5762),$A$2)=0,E5761+1, E5761), $B$2-1)</f>
        <v>6</v>
      </c>
      <c r="G5762" s="2" t="str">
        <f>IF(NOT(OR(
SUMPRODUCT(--ISNUMBER(SEARCH('Chapter 2 (Generated)'!$B$3:$V$3,INDEX(MyData,D5762, E5762+1))))&gt;0,
SUMPRODUCT(--ISNUMBER(SEARCH('Chapter 2 (Generated)'!$B$4:$V$4,INDEX(MyData,D5762, E5762+1))))&gt;0)),
"        " &amp; INDEX(MyData,D5762, E5762+1),
"    " &amp; INDEX(MyData,D5762, E5762+1))</f>
        <v xml:space="preserve">        -1,</v>
      </c>
    </row>
    <row r="5763" spans="4:7" x14ac:dyDescent="0.2">
      <c r="D5763" s="20">
        <f t="shared" si="90"/>
        <v>740</v>
      </c>
      <c r="E5763" s="20">
        <f>MIN(IF(MOD(ROWS($A$2:A5763),$A$2)=0,E5762+1, E5762), $B$2-1)</f>
        <v>6</v>
      </c>
      <c r="G5763" s="2" t="str">
        <f>IF(NOT(OR(
SUMPRODUCT(--ISNUMBER(SEARCH('Chapter 2 (Generated)'!$B$3:$V$3,INDEX(MyData,D5763, E5763+1))))&gt;0,
SUMPRODUCT(--ISNUMBER(SEARCH('Chapter 2 (Generated)'!$B$4:$V$4,INDEX(MyData,D5763, E5763+1))))&gt;0)),
"        " &amp; INDEX(MyData,D5763, E5763+1),
"    " &amp; INDEX(MyData,D5763, E5763+1))</f>
        <v xml:space="preserve">        -1,</v>
      </c>
    </row>
    <row r="5764" spans="4:7" x14ac:dyDescent="0.2">
      <c r="D5764" s="20">
        <f t="shared" si="90"/>
        <v>741</v>
      </c>
      <c r="E5764" s="20">
        <f>MIN(IF(MOD(ROWS($A$2:A5764),$A$2)=0,E5763+1, E5763), $B$2-1)</f>
        <v>6</v>
      </c>
      <c r="G5764" s="2" t="str">
        <f>IF(NOT(OR(
SUMPRODUCT(--ISNUMBER(SEARCH('Chapter 2 (Generated)'!$B$3:$V$3,INDEX(MyData,D5764, E5764+1))))&gt;0,
SUMPRODUCT(--ISNUMBER(SEARCH('Chapter 2 (Generated)'!$B$4:$V$4,INDEX(MyData,D5764, E5764+1))))&gt;0)),
"        " &amp; INDEX(MyData,D5764, E5764+1),
"    " &amp; INDEX(MyData,D5764, E5764+1))</f>
        <v xml:space="preserve">        -1,</v>
      </c>
    </row>
    <row r="5765" spans="4:7" x14ac:dyDescent="0.2">
      <c r="D5765" s="20">
        <f t="shared" si="90"/>
        <v>742</v>
      </c>
      <c r="E5765" s="20">
        <f>MIN(IF(MOD(ROWS($A$2:A5765),$A$2)=0,E5764+1, E5764), $B$2-1)</f>
        <v>6</v>
      </c>
      <c r="G5765" s="2" t="str">
        <f>IF(NOT(OR(
SUMPRODUCT(--ISNUMBER(SEARCH('Chapter 2 (Generated)'!$B$3:$V$3,INDEX(MyData,D5765, E5765+1))))&gt;0,
SUMPRODUCT(--ISNUMBER(SEARCH('Chapter 2 (Generated)'!$B$4:$V$4,INDEX(MyData,D5765, E5765+1))))&gt;0)),
"        " &amp; INDEX(MyData,D5765, E5765+1),
"    " &amp; INDEX(MyData,D5765, E5765+1))</f>
        <v xml:space="preserve">        -1,</v>
      </c>
    </row>
    <row r="5766" spans="4:7" x14ac:dyDescent="0.2">
      <c r="D5766" s="20">
        <f t="shared" si="90"/>
        <v>743</v>
      </c>
      <c r="E5766" s="20">
        <f>MIN(IF(MOD(ROWS($A$2:A5766),$A$2)=0,E5765+1, E5765), $B$2-1)</f>
        <v>6</v>
      </c>
      <c r="G5766" s="2" t="str">
        <f>IF(NOT(OR(
SUMPRODUCT(--ISNUMBER(SEARCH('Chapter 2 (Generated)'!$B$3:$V$3,INDEX(MyData,D5766, E5766+1))))&gt;0,
SUMPRODUCT(--ISNUMBER(SEARCH('Chapter 2 (Generated)'!$B$4:$V$4,INDEX(MyData,D5766, E5766+1))))&gt;0)),
"        " &amp; INDEX(MyData,D5766, E5766+1),
"    " &amp; INDEX(MyData,D5766, E5766+1))</f>
        <v xml:space="preserve">        -1,//740 </v>
      </c>
    </row>
    <row r="5767" spans="4:7" x14ac:dyDescent="0.2">
      <c r="D5767" s="20">
        <f t="shared" si="90"/>
        <v>744</v>
      </c>
      <c r="E5767" s="20">
        <f>MIN(IF(MOD(ROWS($A$2:A5767),$A$2)=0,E5766+1, E5766), $B$2-1)</f>
        <v>6</v>
      </c>
      <c r="G5767" s="2" t="str">
        <f>IF(NOT(OR(
SUMPRODUCT(--ISNUMBER(SEARCH('Chapter 2 (Generated)'!$B$3:$V$3,INDEX(MyData,D5767, E5767+1))))&gt;0,
SUMPRODUCT(--ISNUMBER(SEARCH('Chapter 2 (Generated)'!$B$4:$V$4,INDEX(MyData,D5767, E5767+1))))&gt;0)),
"        " &amp; INDEX(MyData,D5767, E5767+1),
"    " &amp; INDEX(MyData,D5767, E5767+1))</f>
        <v xml:space="preserve">        -1,</v>
      </c>
    </row>
    <row r="5768" spans="4:7" x14ac:dyDescent="0.2">
      <c r="D5768" s="20">
        <f t="shared" si="90"/>
        <v>745</v>
      </c>
      <c r="E5768" s="20">
        <f>MIN(IF(MOD(ROWS($A$2:A5768),$A$2)=0,E5767+1, E5767), $B$2-1)</f>
        <v>6</v>
      </c>
      <c r="G5768" s="2" t="str">
        <f>IF(NOT(OR(
SUMPRODUCT(--ISNUMBER(SEARCH('Chapter 2 (Generated)'!$B$3:$V$3,INDEX(MyData,D5768, E5768+1))))&gt;0,
SUMPRODUCT(--ISNUMBER(SEARCH('Chapter 2 (Generated)'!$B$4:$V$4,INDEX(MyData,D5768, E5768+1))))&gt;0)),
"        " &amp; INDEX(MyData,D5768, E5768+1),
"    " &amp; INDEX(MyData,D5768, E5768+1))</f>
        <v xml:space="preserve">        -1,</v>
      </c>
    </row>
    <row r="5769" spans="4:7" x14ac:dyDescent="0.2">
      <c r="D5769" s="20">
        <f t="shared" si="90"/>
        <v>746</v>
      </c>
      <c r="E5769" s="20">
        <f>MIN(IF(MOD(ROWS($A$2:A5769),$A$2)=0,E5768+1, E5768), $B$2-1)</f>
        <v>6</v>
      </c>
      <c r="G5769" s="2" t="str">
        <f>IF(NOT(OR(
SUMPRODUCT(--ISNUMBER(SEARCH('Chapter 2 (Generated)'!$B$3:$V$3,INDEX(MyData,D5769, E5769+1))))&gt;0,
SUMPRODUCT(--ISNUMBER(SEARCH('Chapter 2 (Generated)'!$B$4:$V$4,INDEX(MyData,D5769, E5769+1))))&gt;0)),
"        " &amp; INDEX(MyData,D5769, E5769+1),
"    " &amp; INDEX(MyData,D5769, E5769+1))</f>
        <v xml:space="preserve">        -1,</v>
      </c>
    </row>
    <row r="5770" spans="4:7" x14ac:dyDescent="0.2">
      <c r="D5770" s="20">
        <f t="shared" si="90"/>
        <v>747</v>
      </c>
      <c r="E5770" s="20">
        <f>MIN(IF(MOD(ROWS($A$2:A5770),$A$2)=0,E5769+1, E5769), $B$2-1)</f>
        <v>6</v>
      </c>
      <c r="G5770" s="2" t="str">
        <f>IF(NOT(OR(
SUMPRODUCT(--ISNUMBER(SEARCH('Chapter 2 (Generated)'!$B$3:$V$3,INDEX(MyData,D5770, E5770+1))))&gt;0,
SUMPRODUCT(--ISNUMBER(SEARCH('Chapter 2 (Generated)'!$B$4:$V$4,INDEX(MyData,D5770, E5770+1))))&gt;0)),
"        " &amp; INDEX(MyData,D5770, E5770+1),
"    " &amp; INDEX(MyData,D5770, E5770+1))</f>
        <v xml:space="preserve">        -1,</v>
      </c>
    </row>
    <row r="5771" spans="4:7" x14ac:dyDescent="0.2">
      <c r="D5771" s="20">
        <f t="shared" si="90"/>
        <v>748</v>
      </c>
      <c r="E5771" s="20">
        <f>MIN(IF(MOD(ROWS($A$2:A5771),$A$2)=0,E5770+1, E5770), $B$2-1)</f>
        <v>6</v>
      </c>
      <c r="G5771" s="2" t="str">
        <f>IF(NOT(OR(
SUMPRODUCT(--ISNUMBER(SEARCH('Chapter 2 (Generated)'!$B$3:$V$3,INDEX(MyData,D5771, E5771+1))))&gt;0,
SUMPRODUCT(--ISNUMBER(SEARCH('Chapter 2 (Generated)'!$B$4:$V$4,INDEX(MyData,D5771, E5771+1))))&gt;0)),
"        " &amp; INDEX(MyData,D5771, E5771+1),
"    " &amp; INDEX(MyData,D5771, E5771+1))</f>
        <v xml:space="preserve">        -1,//745 </v>
      </c>
    </row>
    <row r="5772" spans="4:7" x14ac:dyDescent="0.2">
      <c r="D5772" s="20">
        <f t="shared" si="90"/>
        <v>749</v>
      </c>
      <c r="E5772" s="20">
        <f>MIN(IF(MOD(ROWS($A$2:A5772),$A$2)=0,E5771+1, E5771), $B$2-1)</f>
        <v>6</v>
      </c>
      <c r="G5772" s="2" t="str">
        <f>IF(NOT(OR(
SUMPRODUCT(--ISNUMBER(SEARCH('Chapter 2 (Generated)'!$B$3:$V$3,INDEX(MyData,D5772, E5772+1))))&gt;0,
SUMPRODUCT(--ISNUMBER(SEARCH('Chapter 2 (Generated)'!$B$4:$V$4,INDEX(MyData,D5772, E5772+1))))&gt;0)),
"        " &amp; INDEX(MyData,D5772, E5772+1),
"    " &amp; INDEX(MyData,D5772, E5772+1))</f>
        <v xml:space="preserve">        -1,</v>
      </c>
    </row>
    <row r="5773" spans="4:7" x14ac:dyDescent="0.2">
      <c r="D5773" s="20">
        <f t="shared" si="90"/>
        <v>750</v>
      </c>
      <c r="E5773" s="20">
        <f>MIN(IF(MOD(ROWS($A$2:A5773),$A$2)=0,E5772+1, E5772), $B$2-1)</f>
        <v>6</v>
      </c>
      <c r="G5773" s="2" t="str">
        <f>IF(NOT(OR(
SUMPRODUCT(--ISNUMBER(SEARCH('Chapter 2 (Generated)'!$B$3:$V$3,INDEX(MyData,D5773, E5773+1))))&gt;0,
SUMPRODUCT(--ISNUMBER(SEARCH('Chapter 2 (Generated)'!$B$4:$V$4,INDEX(MyData,D5773, E5773+1))))&gt;0)),
"        " &amp; INDEX(MyData,D5773, E5773+1),
"    " &amp; INDEX(MyData,D5773, E5773+1))</f>
        <v xml:space="preserve">        -1,</v>
      </c>
    </row>
    <row r="5774" spans="4:7" x14ac:dyDescent="0.2">
      <c r="D5774" s="20">
        <f t="shared" si="90"/>
        <v>751</v>
      </c>
      <c r="E5774" s="20">
        <f>MIN(IF(MOD(ROWS($A$2:A5774),$A$2)=0,E5773+1, E5773), $B$2-1)</f>
        <v>6</v>
      </c>
      <c r="G5774" s="2" t="str">
        <f>IF(NOT(OR(
SUMPRODUCT(--ISNUMBER(SEARCH('Chapter 2 (Generated)'!$B$3:$V$3,INDEX(MyData,D5774, E5774+1))))&gt;0,
SUMPRODUCT(--ISNUMBER(SEARCH('Chapter 2 (Generated)'!$B$4:$V$4,INDEX(MyData,D5774, E5774+1))))&gt;0)),
"        " &amp; INDEX(MyData,D5774, E5774+1),
"    " &amp; INDEX(MyData,D5774, E5774+1))</f>
        <v xml:space="preserve">        -1,</v>
      </c>
    </row>
    <row r="5775" spans="4:7" x14ac:dyDescent="0.2">
      <c r="D5775" s="20">
        <f t="shared" si="90"/>
        <v>752</v>
      </c>
      <c r="E5775" s="20">
        <f>MIN(IF(MOD(ROWS($A$2:A5775),$A$2)=0,E5774+1, E5774), $B$2-1)</f>
        <v>6</v>
      </c>
      <c r="G5775" s="2" t="str">
        <f>IF(NOT(OR(
SUMPRODUCT(--ISNUMBER(SEARCH('Chapter 2 (Generated)'!$B$3:$V$3,INDEX(MyData,D5775, E5775+1))))&gt;0,
SUMPRODUCT(--ISNUMBER(SEARCH('Chapter 2 (Generated)'!$B$4:$V$4,INDEX(MyData,D5775, E5775+1))))&gt;0)),
"        " &amp; INDEX(MyData,D5775, E5775+1),
"    " &amp; INDEX(MyData,D5775, E5775+1))</f>
        <v xml:space="preserve">        -1,</v>
      </c>
    </row>
    <row r="5776" spans="4:7" x14ac:dyDescent="0.2">
      <c r="D5776" s="20">
        <f t="shared" si="90"/>
        <v>753</v>
      </c>
      <c r="E5776" s="20">
        <f>MIN(IF(MOD(ROWS($A$2:A5776),$A$2)=0,E5775+1, E5775), $B$2-1)</f>
        <v>6</v>
      </c>
      <c r="G5776" s="2" t="str">
        <f>IF(NOT(OR(
SUMPRODUCT(--ISNUMBER(SEARCH('Chapter 2 (Generated)'!$B$3:$V$3,INDEX(MyData,D5776, E5776+1))))&gt;0,
SUMPRODUCT(--ISNUMBER(SEARCH('Chapter 2 (Generated)'!$B$4:$V$4,INDEX(MyData,D5776, E5776+1))))&gt;0)),
"        " &amp; INDEX(MyData,D5776, E5776+1),
"    " &amp; INDEX(MyData,D5776, E5776+1))</f>
        <v xml:space="preserve">        -1,//750 </v>
      </c>
    </row>
    <row r="5777" spans="4:7" x14ac:dyDescent="0.2">
      <c r="D5777" s="20">
        <f t="shared" si="90"/>
        <v>754</v>
      </c>
      <c r="E5777" s="20">
        <f>MIN(IF(MOD(ROWS($A$2:A5777),$A$2)=0,E5776+1, E5776), $B$2-1)</f>
        <v>6</v>
      </c>
      <c r="G5777" s="2" t="str">
        <f>IF(NOT(OR(
SUMPRODUCT(--ISNUMBER(SEARCH('Chapter 2 (Generated)'!$B$3:$V$3,INDEX(MyData,D5777, E5777+1))))&gt;0,
SUMPRODUCT(--ISNUMBER(SEARCH('Chapter 2 (Generated)'!$B$4:$V$4,INDEX(MyData,D5777, E5777+1))))&gt;0)),
"        " &amp; INDEX(MyData,D5777, E5777+1),
"    " &amp; INDEX(MyData,D5777, E5777+1))</f>
        <v xml:space="preserve">        -1,</v>
      </c>
    </row>
    <row r="5778" spans="4:7" x14ac:dyDescent="0.2">
      <c r="D5778" s="20">
        <f t="shared" si="90"/>
        <v>755</v>
      </c>
      <c r="E5778" s="20">
        <f>MIN(IF(MOD(ROWS($A$2:A5778),$A$2)=0,E5777+1, E5777), $B$2-1)</f>
        <v>6</v>
      </c>
      <c r="G5778" s="2" t="str">
        <f>IF(NOT(OR(
SUMPRODUCT(--ISNUMBER(SEARCH('Chapter 2 (Generated)'!$B$3:$V$3,INDEX(MyData,D5778, E5778+1))))&gt;0,
SUMPRODUCT(--ISNUMBER(SEARCH('Chapter 2 (Generated)'!$B$4:$V$4,INDEX(MyData,D5778, E5778+1))))&gt;0)),
"        " &amp; INDEX(MyData,D5778, E5778+1),
"    " &amp; INDEX(MyData,D5778, E5778+1))</f>
        <v xml:space="preserve">        -1,</v>
      </c>
    </row>
    <row r="5779" spans="4:7" x14ac:dyDescent="0.2">
      <c r="D5779" s="20">
        <f t="shared" si="90"/>
        <v>756</v>
      </c>
      <c r="E5779" s="20">
        <f>MIN(IF(MOD(ROWS($A$2:A5779),$A$2)=0,E5778+1, E5778), $B$2-1)</f>
        <v>6</v>
      </c>
      <c r="G5779" s="2" t="str">
        <f>IF(NOT(OR(
SUMPRODUCT(--ISNUMBER(SEARCH('Chapter 2 (Generated)'!$B$3:$V$3,INDEX(MyData,D5779, E5779+1))))&gt;0,
SUMPRODUCT(--ISNUMBER(SEARCH('Chapter 2 (Generated)'!$B$4:$V$4,INDEX(MyData,D5779, E5779+1))))&gt;0)),
"        " &amp; INDEX(MyData,D5779, E5779+1),
"    " &amp; INDEX(MyData,D5779, E5779+1))</f>
        <v xml:space="preserve">        -1,</v>
      </c>
    </row>
    <row r="5780" spans="4:7" x14ac:dyDescent="0.2">
      <c r="D5780" s="20">
        <f t="shared" si="90"/>
        <v>757</v>
      </c>
      <c r="E5780" s="20">
        <f>MIN(IF(MOD(ROWS($A$2:A5780),$A$2)=0,E5779+1, E5779), $B$2-1)</f>
        <v>6</v>
      </c>
      <c r="G5780" s="2" t="str">
        <f>IF(NOT(OR(
SUMPRODUCT(--ISNUMBER(SEARCH('Chapter 2 (Generated)'!$B$3:$V$3,INDEX(MyData,D5780, E5780+1))))&gt;0,
SUMPRODUCT(--ISNUMBER(SEARCH('Chapter 2 (Generated)'!$B$4:$V$4,INDEX(MyData,D5780, E5780+1))))&gt;0)),
"        " &amp; INDEX(MyData,D5780, E5780+1),
"    " &amp; INDEX(MyData,D5780, E5780+1))</f>
        <v xml:space="preserve">        -1,</v>
      </c>
    </row>
    <row r="5781" spans="4:7" x14ac:dyDescent="0.2">
      <c r="D5781" s="20">
        <f t="shared" si="90"/>
        <v>758</v>
      </c>
      <c r="E5781" s="20">
        <f>MIN(IF(MOD(ROWS($A$2:A5781),$A$2)=0,E5780+1, E5780), $B$2-1)</f>
        <v>6</v>
      </c>
      <c r="G5781" s="2" t="str">
        <f>IF(NOT(OR(
SUMPRODUCT(--ISNUMBER(SEARCH('Chapter 2 (Generated)'!$B$3:$V$3,INDEX(MyData,D5781, E5781+1))))&gt;0,
SUMPRODUCT(--ISNUMBER(SEARCH('Chapter 2 (Generated)'!$B$4:$V$4,INDEX(MyData,D5781, E5781+1))))&gt;0)),
"        " &amp; INDEX(MyData,D5781, E5781+1),
"    " &amp; INDEX(MyData,D5781, E5781+1))</f>
        <v xml:space="preserve">        -1,//755 </v>
      </c>
    </row>
    <row r="5782" spans="4:7" x14ac:dyDescent="0.2">
      <c r="D5782" s="20">
        <f t="shared" si="90"/>
        <v>759</v>
      </c>
      <c r="E5782" s="20">
        <f>MIN(IF(MOD(ROWS($A$2:A5782),$A$2)=0,E5781+1, E5781), $B$2-1)</f>
        <v>6</v>
      </c>
      <c r="G5782" s="2" t="str">
        <f>IF(NOT(OR(
SUMPRODUCT(--ISNUMBER(SEARCH('Chapter 2 (Generated)'!$B$3:$V$3,INDEX(MyData,D5782, E5782+1))))&gt;0,
SUMPRODUCT(--ISNUMBER(SEARCH('Chapter 2 (Generated)'!$B$4:$V$4,INDEX(MyData,D5782, E5782+1))))&gt;0)),
"        " &amp; INDEX(MyData,D5782, E5782+1),
"    " &amp; INDEX(MyData,D5782, E5782+1))</f>
        <v xml:space="preserve">        -1,</v>
      </c>
    </row>
    <row r="5783" spans="4:7" x14ac:dyDescent="0.2">
      <c r="D5783" s="20">
        <f t="shared" si="90"/>
        <v>760</v>
      </c>
      <c r="E5783" s="20">
        <f>MIN(IF(MOD(ROWS($A$2:A5783),$A$2)=0,E5782+1, E5782), $B$2-1)</f>
        <v>6</v>
      </c>
      <c r="G5783" s="2" t="str">
        <f>IF(NOT(OR(
SUMPRODUCT(--ISNUMBER(SEARCH('Chapter 2 (Generated)'!$B$3:$V$3,INDEX(MyData,D5783, E5783+1))))&gt;0,
SUMPRODUCT(--ISNUMBER(SEARCH('Chapter 2 (Generated)'!$B$4:$V$4,INDEX(MyData,D5783, E5783+1))))&gt;0)),
"        " &amp; INDEX(MyData,D5783, E5783+1),
"    " &amp; INDEX(MyData,D5783, E5783+1))</f>
        <v xml:space="preserve">        -1,</v>
      </c>
    </row>
    <row r="5784" spans="4:7" x14ac:dyDescent="0.2">
      <c r="D5784" s="20">
        <f t="shared" si="90"/>
        <v>761</v>
      </c>
      <c r="E5784" s="20">
        <f>MIN(IF(MOD(ROWS($A$2:A5784),$A$2)=0,E5783+1, E5783), $B$2-1)</f>
        <v>6</v>
      </c>
      <c r="G5784" s="2" t="str">
        <f>IF(NOT(OR(
SUMPRODUCT(--ISNUMBER(SEARCH('Chapter 2 (Generated)'!$B$3:$V$3,INDEX(MyData,D5784, E5784+1))))&gt;0,
SUMPRODUCT(--ISNUMBER(SEARCH('Chapter 2 (Generated)'!$B$4:$V$4,INDEX(MyData,D5784, E5784+1))))&gt;0)),
"        " &amp; INDEX(MyData,D5784, E5784+1),
"    " &amp; INDEX(MyData,D5784, E5784+1))</f>
        <v xml:space="preserve">        -1,</v>
      </c>
    </row>
    <row r="5785" spans="4:7" x14ac:dyDescent="0.2">
      <c r="D5785" s="20">
        <f t="shared" si="90"/>
        <v>762</v>
      </c>
      <c r="E5785" s="20">
        <f>MIN(IF(MOD(ROWS($A$2:A5785),$A$2)=0,E5784+1, E5784), $B$2-1)</f>
        <v>6</v>
      </c>
      <c r="G5785" s="2" t="str">
        <f>IF(NOT(OR(
SUMPRODUCT(--ISNUMBER(SEARCH('Chapter 2 (Generated)'!$B$3:$V$3,INDEX(MyData,D5785, E5785+1))))&gt;0,
SUMPRODUCT(--ISNUMBER(SEARCH('Chapter 2 (Generated)'!$B$4:$V$4,INDEX(MyData,D5785, E5785+1))))&gt;0)),
"        " &amp; INDEX(MyData,D5785, E5785+1),
"    " &amp; INDEX(MyData,D5785, E5785+1))</f>
        <v xml:space="preserve">        -1,</v>
      </c>
    </row>
    <row r="5786" spans="4:7" x14ac:dyDescent="0.2">
      <c r="D5786" s="20">
        <f t="shared" si="90"/>
        <v>763</v>
      </c>
      <c r="E5786" s="20">
        <f>MIN(IF(MOD(ROWS($A$2:A5786),$A$2)=0,E5785+1, E5785), $B$2-1)</f>
        <v>6</v>
      </c>
      <c r="G5786" s="2" t="str">
        <f>IF(NOT(OR(
SUMPRODUCT(--ISNUMBER(SEARCH('Chapter 2 (Generated)'!$B$3:$V$3,INDEX(MyData,D5786, E5786+1))))&gt;0,
SUMPRODUCT(--ISNUMBER(SEARCH('Chapter 2 (Generated)'!$B$4:$V$4,INDEX(MyData,D5786, E5786+1))))&gt;0)),
"        " &amp; INDEX(MyData,D5786, E5786+1),
"    " &amp; INDEX(MyData,D5786, E5786+1))</f>
        <v xml:space="preserve">        -1,//760 </v>
      </c>
    </row>
    <row r="5787" spans="4:7" x14ac:dyDescent="0.2">
      <c r="D5787" s="20">
        <f t="shared" si="90"/>
        <v>764</v>
      </c>
      <c r="E5787" s="20">
        <f>MIN(IF(MOD(ROWS($A$2:A5787),$A$2)=0,E5786+1, E5786), $B$2-1)</f>
        <v>6</v>
      </c>
      <c r="G5787" s="2" t="str">
        <f>IF(NOT(OR(
SUMPRODUCT(--ISNUMBER(SEARCH('Chapter 2 (Generated)'!$B$3:$V$3,INDEX(MyData,D5787, E5787+1))))&gt;0,
SUMPRODUCT(--ISNUMBER(SEARCH('Chapter 2 (Generated)'!$B$4:$V$4,INDEX(MyData,D5787, E5787+1))))&gt;0)),
"        " &amp; INDEX(MyData,D5787, E5787+1),
"    " &amp; INDEX(MyData,D5787, E5787+1))</f>
        <v xml:space="preserve">        -1,</v>
      </c>
    </row>
    <row r="5788" spans="4:7" x14ac:dyDescent="0.2">
      <c r="D5788" s="20">
        <f t="shared" si="90"/>
        <v>765</v>
      </c>
      <c r="E5788" s="20">
        <f>MIN(IF(MOD(ROWS($A$2:A5788),$A$2)=0,E5787+1, E5787), $B$2-1)</f>
        <v>6</v>
      </c>
      <c r="G5788" s="2" t="str">
        <f>IF(NOT(OR(
SUMPRODUCT(--ISNUMBER(SEARCH('Chapter 2 (Generated)'!$B$3:$V$3,INDEX(MyData,D5788, E5788+1))))&gt;0,
SUMPRODUCT(--ISNUMBER(SEARCH('Chapter 2 (Generated)'!$B$4:$V$4,INDEX(MyData,D5788, E5788+1))))&gt;0)),
"        " &amp; INDEX(MyData,D5788, E5788+1),
"    " &amp; INDEX(MyData,D5788, E5788+1))</f>
        <v xml:space="preserve">        -1,</v>
      </c>
    </row>
    <row r="5789" spans="4:7" x14ac:dyDescent="0.2">
      <c r="D5789" s="20">
        <f t="shared" si="90"/>
        <v>766</v>
      </c>
      <c r="E5789" s="20">
        <f>MIN(IF(MOD(ROWS($A$2:A5789),$A$2)=0,E5788+1, E5788), $B$2-1)</f>
        <v>6</v>
      </c>
      <c r="G5789" s="2" t="str">
        <f>IF(NOT(OR(
SUMPRODUCT(--ISNUMBER(SEARCH('Chapter 2 (Generated)'!$B$3:$V$3,INDEX(MyData,D5789, E5789+1))))&gt;0,
SUMPRODUCT(--ISNUMBER(SEARCH('Chapter 2 (Generated)'!$B$4:$V$4,INDEX(MyData,D5789, E5789+1))))&gt;0)),
"        " &amp; INDEX(MyData,D5789, E5789+1),
"    " &amp; INDEX(MyData,D5789, E5789+1))</f>
        <v xml:space="preserve">        -1,</v>
      </c>
    </row>
    <row r="5790" spans="4:7" x14ac:dyDescent="0.2">
      <c r="D5790" s="20">
        <f t="shared" si="90"/>
        <v>767</v>
      </c>
      <c r="E5790" s="20">
        <f>MIN(IF(MOD(ROWS($A$2:A5790),$A$2)=0,E5789+1, E5789), $B$2-1)</f>
        <v>6</v>
      </c>
      <c r="G5790" s="2" t="str">
        <f>IF(NOT(OR(
SUMPRODUCT(--ISNUMBER(SEARCH('Chapter 2 (Generated)'!$B$3:$V$3,INDEX(MyData,D5790, E5790+1))))&gt;0,
SUMPRODUCT(--ISNUMBER(SEARCH('Chapter 2 (Generated)'!$B$4:$V$4,INDEX(MyData,D5790, E5790+1))))&gt;0)),
"        " &amp; INDEX(MyData,D5790, E5790+1),
"    " &amp; INDEX(MyData,D5790, E5790+1))</f>
        <v xml:space="preserve">        -5,</v>
      </c>
    </row>
    <row r="5791" spans="4:7" x14ac:dyDescent="0.2">
      <c r="D5791" s="20">
        <f t="shared" si="90"/>
        <v>768</v>
      </c>
      <c r="E5791" s="20">
        <f>MIN(IF(MOD(ROWS($A$2:A5791),$A$2)=0,E5790+1, E5790), $B$2-1)</f>
        <v>6</v>
      </c>
      <c r="G5791" s="2" t="str">
        <f>IF(NOT(OR(
SUMPRODUCT(--ISNUMBER(SEARCH('Chapter 2 (Generated)'!$B$3:$V$3,INDEX(MyData,D5791, E5791+1))))&gt;0,
SUMPRODUCT(--ISNUMBER(SEARCH('Chapter 2 (Generated)'!$B$4:$V$4,INDEX(MyData,D5791, E5791+1))))&gt;0)),
"        " &amp; INDEX(MyData,D5791, E5791+1),
"    " &amp; INDEX(MyData,D5791, E5791+1))</f>
        <v xml:space="preserve">        -1,//765 </v>
      </c>
    </row>
    <row r="5792" spans="4:7" x14ac:dyDescent="0.2">
      <c r="D5792" s="20">
        <f t="shared" si="90"/>
        <v>769</v>
      </c>
      <c r="E5792" s="20">
        <f>MIN(IF(MOD(ROWS($A$2:A5792),$A$2)=0,E5791+1, E5791), $B$2-1)</f>
        <v>6</v>
      </c>
      <c r="G5792" s="2" t="str">
        <f>IF(NOT(OR(
SUMPRODUCT(--ISNUMBER(SEARCH('Chapter 2 (Generated)'!$B$3:$V$3,INDEX(MyData,D5792, E5792+1))))&gt;0,
SUMPRODUCT(--ISNUMBER(SEARCH('Chapter 2 (Generated)'!$B$4:$V$4,INDEX(MyData,D5792, E5792+1))))&gt;0)),
"        " &amp; INDEX(MyData,D5792, E5792+1),
"    " &amp; INDEX(MyData,D5792, E5792+1))</f>
        <v xml:space="preserve">        -1,</v>
      </c>
    </row>
    <row r="5793" spans="4:7" x14ac:dyDescent="0.2">
      <c r="D5793" s="20">
        <f t="shared" si="90"/>
        <v>770</v>
      </c>
      <c r="E5793" s="20">
        <f>MIN(IF(MOD(ROWS($A$2:A5793),$A$2)=0,E5792+1, E5792), $B$2-1)</f>
        <v>6</v>
      </c>
      <c r="G5793" s="2" t="str">
        <f>IF(NOT(OR(
SUMPRODUCT(--ISNUMBER(SEARCH('Chapter 2 (Generated)'!$B$3:$V$3,INDEX(MyData,D5793, E5793+1))))&gt;0,
SUMPRODUCT(--ISNUMBER(SEARCH('Chapter 2 (Generated)'!$B$4:$V$4,INDEX(MyData,D5793, E5793+1))))&gt;0)),
"        " &amp; INDEX(MyData,D5793, E5793+1),
"    " &amp; INDEX(MyData,D5793, E5793+1))</f>
        <v xml:space="preserve">        -1,</v>
      </c>
    </row>
    <row r="5794" spans="4:7" x14ac:dyDescent="0.2">
      <c r="D5794" s="20">
        <f t="shared" si="90"/>
        <v>771</v>
      </c>
      <c r="E5794" s="20">
        <f>MIN(IF(MOD(ROWS($A$2:A5794),$A$2)=0,E5793+1, E5793), $B$2-1)</f>
        <v>6</v>
      </c>
      <c r="G5794" s="2" t="str">
        <f>IF(NOT(OR(
SUMPRODUCT(--ISNUMBER(SEARCH('Chapter 2 (Generated)'!$B$3:$V$3,INDEX(MyData,D5794, E5794+1))))&gt;0,
SUMPRODUCT(--ISNUMBER(SEARCH('Chapter 2 (Generated)'!$B$4:$V$4,INDEX(MyData,D5794, E5794+1))))&gt;0)),
"        " &amp; INDEX(MyData,D5794, E5794+1),
"    " &amp; INDEX(MyData,D5794, E5794+1))</f>
        <v xml:space="preserve">        -1,</v>
      </c>
    </row>
    <row r="5795" spans="4:7" x14ac:dyDescent="0.2">
      <c r="D5795" s="20">
        <f t="shared" si="90"/>
        <v>772</v>
      </c>
      <c r="E5795" s="20">
        <f>MIN(IF(MOD(ROWS($A$2:A5795),$A$2)=0,E5794+1, E5794), $B$2-1)</f>
        <v>6</v>
      </c>
      <c r="G5795" s="2" t="str">
        <f>IF(NOT(OR(
SUMPRODUCT(--ISNUMBER(SEARCH('Chapter 2 (Generated)'!$B$3:$V$3,INDEX(MyData,D5795, E5795+1))))&gt;0,
SUMPRODUCT(--ISNUMBER(SEARCH('Chapter 2 (Generated)'!$B$4:$V$4,INDEX(MyData,D5795, E5795+1))))&gt;0)),
"        " &amp; INDEX(MyData,D5795, E5795+1),
"    " &amp; INDEX(MyData,D5795, E5795+1))</f>
        <v xml:space="preserve">        -1,</v>
      </c>
    </row>
    <row r="5796" spans="4:7" x14ac:dyDescent="0.2">
      <c r="D5796" s="20">
        <f t="shared" si="90"/>
        <v>773</v>
      </c>
      <c r="E5796" s="20">
        <f>MIN(IF(MOD(ROWS($A$2:A5796),$A$2)=0,E5795+1, E5795), $B$2-1)</f>
        <v>6</v>
      </c>
      <c r="G5796" s="2" t="str">
        <f>IF(NOT(OR(
SUMPRODUCT(--ISNUMBER(SEARCH('Chapter 2 (Generated)'!$B$3:$V$3,INDEX(MyData,D5796, E5796+1))))&gt;0,
SUMPRODUCT(--ISNUMBER(SEARCH('Chapter 2 (Generated)'!$B$4:$V$4,INDEX(MyData,D5796, E5796+1))))&gt;0)),
"        " &amp; INDEX(MyData,D5796, E5796+1),
"    " &amp; INDEX(MyData,D5796, E5796+1))</f>
        <v xml:space="preserve">        -1,//770 </v>
      </c>
    </row>
    <row r="5797" spans="4:7" x14ac:dyDescent="0.2">
      <c r="D5797" s="20">
        <f t="shared" si="90"/>
        <v>774</v>
      </c>
      <c r="E5797" s="20">
        <f>MIN(IF(MOD(ROWS($A$2:A5797),$A$2)=0,E5796+1, E5796), $B$2-1)</f>
        <v>6</v>
      </c>
      <c r="G5797" s="2" t="str">
        <f>IF(NOT(OR(
SUMPRODUCT(--ISNUMBER(SEARCH('Chapter 2 (Generated)'!$B$3:$V$3,INDEX(MyData,D5797, E5797+1))))&gt;0,
SUMPRODUCT(--ISNUMBER(SEARCH('Chapter 2 (Generated)'!$B$4:$V$4,INDEX(MyData,D5797, E5797+1))))&gt;0)),
"        " &amp; INDEX(MyData,D5797, E5797+1),
"    " &amp; INDEX(MyData,D5797, E5797+1))</f>
        <v xml:space="preserve">        -1,</v>
      </c>
    </row>
    <row r="5798" spans="4:7" x14ac:dyDescent="0.2">
      <c r="D5798" s="20">
        <f t="shared" si="90"/>
        <v>775</v>
      </c>
      <c r="E5798" s="20">
        <f>MIN(IF(MOD(ROWS($A$2:A5798),$A$2)=0,E5797+1, E5797), $B$2-1)</f>
        <v>6</v>
      </c>
      <c r="G5798" s="2" t="str">
        <f>IF(NOT(OR(
SUMPRODUCT(--ISNUMBER(SEARCH('Chapter 2 (Generated)'!$B$3:$V$3,INDEX(MyData,D5798, E5798+1))))&gt;0,
SUMPRODUCT(--ISNUMBER(SEARCH('Chapter 2 (Generated)'!$B$4:$V$4,INDEX(MyData,D5798, E5798+1))))&gt;0)),
"        " &amp; INDEX(MyData,D5798, E5798+1),
"    " &amp; INDEX(MyData,D5798, E5798+1))</f>
        <v xml:space="preserve">        -15,//772 POPUP</v>
      </c>
    </row>
    <row r="5799" spans="4:7" x14ac:dyDescent="0.2">
      <c r="D5799" s="20">
        <f t="shared" si="90"/>
        <v>776</v>
      </c>
      <c r="E5799" s="20">
        <f>MIN(IF(MOD(ROWS($A$2:A5799),$A$2)=0,E5798+1, E5798), $B$2-1)</f>
        <v>6</v>
      </c>
      <c r="G5799" s="2" t="str">
        <f>IF(NOT(OR(
SUMPRODUCT(--ISNUMBER(SEARCH('Chapter 2 (Generated)'!$B$3:$V$3,INDEX(MyData,D5799, E5799+1))))&gt;0,
SUMPRODUCT(--ISNUMBER(SEARCH('Chapter 2 (Generated)'!$B$4:$V$4,INDEX(MyData,D5799, E5799+1))))&gt;0)),
"        " &amp; INDEX(MyData,D5799, E5799+1),
"    " &amp; INDEX(MyData,D5799, E5799+1))</f>
        <v xml:space="preserve">        -1,</v>
      </c>
    </row>
    <row r="5800" spans="4:7" x14ac:dyDescent="0.2">
      <c r="D5800" s="20">
        <f t="shared" si="90"/>
        <v>777</v>
      </c>
      <c r="E5800" s="20">
        <f>MIN(IF(MOD(ROWS($A$2:A5800),$A$2)=0,E5799+1, E5799), $B$2-1)</f>
        <v>6</v>
      </c>
      <c r="G5800" s="2" t="str">
        <f>IF(NOT(OR(
SUMPRODUCT(--ISNUMBER(SEARCH('Chapter 2 (Generated)'!$B$3:$V$3,INDEX(MyData,D5800, E5800+1))))&gt;0,
SUMPRODUCT(--ISNUMBER(SEARCH('Chapter 2 (Generated)'!$B$4:$V$4,INDEX(MyData,D5800, E5800+1))))&gt;0)),
"        " &amp; INDEX(MyData,D5800, E5800+1),
"    " &amp; INDEX(MyData,D5800, E5800+1))</f>
        <v xml:space="preserve">        -1,</v>
      </c>
    </row>
    <row r="5801" spans="4:7" x14ac:dyDescent="0.2">
      <c r="D5801" s="20">
        <f t="shared" si="90"/>
        <v>778</v>
      </c>
      <c r="E5801" s="20">
        <f>MIN(IF(MOD(ROWS($A$2:A5801),$A$2)=0,E5800+1, E5800), $B$2-1)</f>
        <v>6</v>
      </c>
      <c r="G5801" s="2" t="str">
        <f>IF(NOT(OR(
SUMPRODUCT(--ISNUMBER(SEARCH('Chapter 2 (Generated)'!$B$3:$V$3,INDEX(MyData,D5801, E5801+1))))&gt;0,
SUMPRODUCT(--ISNUMBER(SEARCH('Chapter 2 (Generated)'!$B$4:$V$4,INDEX(MyData,D5801, E5801+1))))&gt;0)),
"        " &amp; INDEX(MyData,D5801, E5801+1),
"    " &amp; INDEX(MyData,D5801, E5801+1))</f>
        <v xml:space="preserve">        -1,//775 </v>
      </c>
    </row>
    <row r="5802" spans="4:7" x14ac:dyDescent="0.2">
      <c r="D5802" s="20">
        <f t="shared" si="90"/>
        <v>779</v>
      </c>
      <c r="E5802" s="20">
        <f>MIN(IF(MOD(ROWS($A$2:A5802),$A$2)=0,E5801+1, E5801), $B$2-1)</f>
        <v>6</v>
      </c>
      <c r="G5802" s="2" t="str">
        <f>IF(NOT(OR(
SUMPRODUCT(--ISNUMBER(SEARCH('Chapter 2 (Generated)'!$B$3:$V$3,INDEX(MyData,D5802, E5802+1))))&gt;0,
SUMPRODUCT(--ISNUMBER(SEARCH('Chapter 2 (Generated)'!$B$4:$V$4,INDEX(MyData,D5802, E5802+1))))&gt;0)),
"        " &amp; INDEX(MyData,D5802, E5802+1),
"    " &amp; INDEX(MyData,D5802, E5802+1))</f>
        <v xml:space="preserve">        -1,</v>
      </c>
    </row>
    <row r="5803" spans="4:7" x14ac:dyDescent="0.2">
      <c r="D5803" s="20">
        <f t="shared" si="90"/>
        <v>780</v>
      </c>
      <c r="E5803" s="20">
        <f>MIN(IF(MOD(ROWS($A$2:A5803),$A$2)=0,E5802+1, E5802), $B$2-1)</f>
        <v>6</v>
      </c>
      <c r="G5803" s="2" t="str">
        <f>IF(NOT(OR(
SUMPRODUCT(--ISNUMBER(SEARCH('Chapter 2 (Generated)'!$B$3:$V$3,INDEX(MyData,D5803, E5803+1))))&gt;0,
SUMPRODUCT(--ISNUMBER(SEARCH('Chapter 2 (Generated)'!$B$4:$V$4,INDEX(MyData,D5803, E5803+1))))&gt;0)),
"        " &amp; INDEX(MyData,D5803, E5803+1),
"    " &amp; INDEX(MyData,D5803, E5803+1))</f>
        <v xml:space="preserve">        -1,</v>
      </c>
    </row>
    <row r="5804" spans="4:7" x14ac:dyDescent="0.2">
      <c r="D5804" s="20">
        <f t="shared" si="90"/>
        <v>781</v>
      </c>
      <c r="E5804" s="20">
        <f>MIN(IF(MOD(ROWS($A$2:A5804),$A$2)=0,E5803+1, E5803), $B$2-1)</f>
        <v>6</v>
      </c>
      <c r="G5804" s="2" t="str">
        <f>IF(NOT(OR(
SUMPRODUCT(--ISNUMBER(SEARCH('Chapter 2 (Generated)'!$B$3:$V$3,INDEX(MyData,D5804, E5804+1))))&gt;0,
SUMPRODUCT(--ISNUMBER(SEARCH('Chapter 2 (Generated)'!$B$4:$V$4,INDEX(MyData,D5804, E5804+1))))&gt;0)),
"        " &amp; INDEX(MyData,D5804, E5804+1),
"    " &amp; INDEX(MyData,D5804, E5804+1))</f>
        <v xml:space="preserve">        -1,</v>
      </c>
    </row>
    <row r="5805" spans="4:7" x14ac:dyDescent="0.2">
      <c r="D5805" s="20">
        <f t="shared" si="90"/>
        <v>782</v>
      </c>
      <c r="E5805" s="20">
        <f>MIN(IF(MOD(ROWS($A$2:A5805),$A$2)=0,E5804+1, E5804), $B$2-1)</f>
        <v>6</v>
      </c>
      <c r="G5805" s="2" t="str">
        <f>IF(NOT(OR(
SUMPRODUCT(--ISNUMBER(SEARCH('Chapter 2 (Generated)'!$B$3:$V$3,INDEX(MyData,D5805, E5805+1))))&gt;0,
SUMPRODUCT(--ISNUMBER(SEARCH('Chapter 2 (Generated)'!$B$4:$V$4,INDEX(MyData,D5805, E5805+1))))&gt;0)),
"        " &amp; INDEX(MyData,D5805, E5805+1),
"    " &amp; INDEX(MyData,D5805, E5805+1))</f>
        <v xml:space="preserve">        -1,</v>
      </c>
    </row>
    <row r="5806" spans="4:7" x14ac:dyDescent="0.2">
      <c r="D5806" s="20">
        <f t="shared" si="90"/>
        <v>783</v>
      </c>
      <c r="E5806" s="20">
        <f>MIN(IF(MOD(ROWS($A$2:A5806),$A$2)=0,E5805+1, E5805), $B$2-1)</f>
        <v>6</v>
      </c>
      <c r="G5806" s="2" t="str">
        <f>IF(NOT(OR(
SUMPRODUCT(--ISNUMBER(SEARCH('Chapter 2 (Generated)'!$B$3:$V$3,INDEX(MyData,D5806, E5806+1))))&gt;0,
SUMPRODUCT(--ISNUMBER(SEARCH('Chapter 2 (Generated)'!$B$4:$V$4,INDEX(MyData,D5806, E5806+1))))&gt;0)),
"        " &amp; INDEX(MyData,D5806, E5806+1),
"    " &amp; INDEX(MyData,D5806, E5806+1))</f>
        <v xml:space="preserve">        788,//780 </v>
      </c>
    </row>
    <row r="5807" spans="4:7" x14ac:dyDescent="0.2">
      <c r="D5807" s="20">
        <f t="shared" si="90"/>
        <v>784</v>
      </c>
      <c r="E5807" s="20">
        <f>MIN(IF(MOD(ROWS($A$2:A5807),$A$2)=0,E5806+1, E5806), $B$2-1)</f>
        <v>6</v>
      </c>
      <c r="G5807" s="2" t="str">
        <f>IF(NOT(OR(
SUMPRODUCT(--ISNUMBER(SEARCH('Chapter 2 (Generated)'!$B$3:$V$3,INDEX(MyData,D5807, E5807+1))))&gt;0,
SUMPRODUCT(--ISNUMBER(SEARCH('Chapter 2 (Generated)'!$B$4:$V$4,INDEX(MyData,D5807, E5807+1))))&gt;0)),
"        " &amp; INDEX(MyData,D5807, E5807+1),
"    " &amp; INDEX(MyData,D5807, E5807+1))</f>
        <v xml:space="preserve">        -1,</v>
      </c>
    </row>
    <row r="5808" spans="4:7" x14ac:dyDescent="0.2">
      <c r="D5808" s="20">
        <f t="shared" si="90"/>
        <v>785</v>
      </c>
      <c r="E5808" s="20">
        <f>MIN(IF(MOD(ROWS($A$2:A5808),$A$2)=0,E5807+1, E5807), $B$2-1)</f>
        <v>6</v>
      </c>
      <c r="G5808" s="2" t="str">
        <f>IF(NOT(OR(
SUMPRODUCT(--ISNUMBER(SEARCH('Chapter 2 (Generated)'!$B$3:$V$3,INDEX(MyData,D5808, E5808+1))))&gt;0,
SUMPRODUCT(--ISNUMBER(SEARCH('Chapter 2 (Generated)'!$B$4:$V$4,INDEX(MyData,D5808, E5808+1))))&gt;0)),
"        " &amp; INDEX(MyData,D5808, E5808+1),
"    " &amp; INDEX(MyData,D5808, E5808+1))</f>
        <v xml:space="preserve">        -1,</v>
      </c>
    </row>
    <row r="5809" spans="4:7" x14ac:dyDescent="0.2">
      <c r="D5809" s="20">
        <f t="shared" si="90"/>
        <v>786</v>
      </c>
      <c r="E5809" s="20">
        <f>MIN(IF(MOD(ROWS($A$2:A5809),$A$2)=0,E5808+1, E5808), $B$2-1)</f>
        <v>6</v>
      </c>
      <c r="G5809" s="2" t="str">
        <f>IF(NOT(OR(
SUMPRODUCT(--ISNUMBER(SEARCH('Chapter 2 (Generated)'!$B$3:$V$3,INDEX(MyData,D5809, E5809+1))))&gt;0,
SUMPRODUCT(--ISNUMBER(SEARCH('Chapter 2 (Generated)'!$B$4:$V$4,INDEX(MyData,D5809, E5809+1))))&gt;0)),
"        " &amp; INDEX(MyData,D5809, E5809+1),
"    " &amp; INDEX(MyData,D5809, E5809+1))</f>
        <v xml:space="preserve">        -1,</v>
      </c>
    </row>
    <row r="5810" spans="4:7" x14ac:dyDescent="0.2">
      <c r="D5810" s="20">
        <f t="shared" si="90"/>
        <v>787</v>
      </c>
      <c r="E5810" s="20">
        <f>MIN(IF(MOD(ROWS($A$2:A5810),$A$2)=0,E5809+1, E5809), $B$2-1)</f>
        <v>6</v>
      </c>
      <c r="G5810" s="2" t="str">
        <f>IF(NOT(OR(
SUMPRODUCT(--ISNUMBER(SEARCH('Chapter 2 (Generated)'!$B$3:$V$3,INDEX(MyData,D5810, E5810+1))))&gt;0,
SUMPRODUCT(--ISNUMBER(SEARCH('Chapter 2 (Generated)'!$B$4:$V$4,INDEX(MyData,D5810, E5810+1))))&gt;0)),
"        " &amp; INDEX(MyData,D5810, E5810+1),
"    " &amp; INDEX(MyData,D5810, E5810+1))</f>
        <v xml:space="preserve">        -1,</v>
      </c>
    </row>
    <row r="5811" spans="4:7" x14ac:dyDescent="0.2">
      <c r="D5811" s="20">
        <f t="shared" si="90"/>
        <v>788</v>
      </c>
      <c r="E5811" s="20">
        <f>MIN(IF(MOD(ROWS($A$2:A5811),$A$2)=0,E5810+1, E5810), $B$2-1)</f>
        <v>6</v>
      </c>
      <c r="G5811" s="2" t="str">
        <f>IF(NOT(OR(
SUMPRODUCT(--ISNUMBER(SEARCH('Chapter 2 (Generated)'!$B$3:$V$3,INDEX(MyData,D5811, E5811+1))))&gt;0,
SUMPRODUCT(--ISNUMBER(SEARCH('Chapter 2 (Generated)'!$B$4:$V$4,INDEX(MyData,D5811, E5811+1))))&gt;0)),
"        " &amp; INDEX(MyData,D5811, E5811+1),
"    " &amp; INDEX(MyData,D5811, E5811+1))</f>
        <v xml:space="preserve">        -15,//785 POPUP</v>
      </c>
    </row>
    <row r="5812" spans="4:7" x14ac:dyDescent="0.2">
      <c r="D5812" s="20">
        <f t="shared" si="90"/>
        <v>789</v>
      </c>
      <c r="E5812" s="20">
        <f>MIN(IF(MOD(ROWS($A$2:A5812),$A$2)=0,E5811+1, E5811), $B$2-1)</f>
        <v>6</v>
      </c>
      <c r="G5812" s="2" t="str">
        <f>IF(NOT(OR(
SUMPRODUCT(--ISNUMBER(SEARCH('Chapter 2 (Generated)'!$B$3:$V$3,INDEX(MyData,D5812, E5812+1))))&gt;0,
SUMPRODUCT(--ISNUMBER(SEARCH('Chapter 2 (Generated)'!$B$4:$V$4,INDEX(MyData,D5812, E5812+1))))&gt;0)),
"        " &amp; INDEX(MyData,D5812, E5812+1),
"    " &amp; INDEX(MyData,D5812, E5812+1))</f>
        <v xml:space="preserve">        -1,</v>
      </c>
    </row>
    <row r="5813" spans="4:7" x14ac:dyDescent="0.2">
      <c r="D5813" s="20">
        <f t="shared" si="90"/>
        <v>790</v>
      </c>
      <c r="E5813" s="20">
        <f>MIN(IF(MOD(ROWS($A$2:A5813),$A$2)=0,E5812+1, E5812), $B$2-1)</f>
        <v>6</v>
      </c>
      <c r="G5813" s="2" t="str">
        <f>IF(NOT(OR(
SUMPRODUCT(--ISNUMBER(SEARCH('Chapter 2 (Generated)'!$B$3:$V$3,INDEX(MyData,D5813, E5813+1))))&gt;0,
SUMPRODUCT(--ISNUMBER(SEARCH('Chapter 2 (Generated)'!$B$4:$V$4,INDEX(MyData,D5813, E5813+1))))&gt;0)),
"        " &amp; INDEX(MyData,D5813, E5813+1),
"    " &amp; INDEX(MyData,D5813, E5813+1))</f>
        <v xml:space="preserve">        788,</v>
      </c>
    </row>
    <row r="5814" spans="4:7" x14ac:dyDescent="0.2">
      <c r="D5814" s="20">
        <f t="shared" si="90"/>
        <v>791</v>
      </c>
      <c r="E5814" s="20">
        <f>MIN(IF(MOD(ROWS($A$2:A5814),$A$2)=0,E5813+1, E5813), $B$2-1)</f>
        <v>6</v>
      </c>
      <c r="G5814" s="2" t="str">
        <f>IF(NOT(OR(
SUMPRODUCT(--ISNUMBER(SEARCH('Chapter 2 (Generated)'!$B$3:$V$3,INDEX(MyData,D5814, E5814+1))))&gt;0,
SUMPRODUCT(--ISNUMBER(SEARCH('Chapter 2 (Generated)'!$B$4:$V$4,INDEX(MyData,D5814, E5814+1))))&gt;0)),
"        " &amp; INDEX(MyData,D5814, E5814+1),
"    " &amp; INDEX(MyData,D5814, E5814+1))</f>
        <v xml:space="preserve">        -1,</v>
      </c>
    </row>
    <row r="5815" spans="4:7" x14ac:dyDescent="0.2">
      <c r="D5815" s="20">
        <f t="shared" si="90"/>
        <v>792</v>
      </c>
      <c r="E5815" s="20">
        <f>MIN(IF(MOD(ROWS($A$2:A5815),$A$2)=0,E5814+1, E5814), $B$2-1)</f>
        <v>6</v>
      </c>
      <c r="G5815" s="2" t="str">
        <f>IF(NOT(OR(
SUMPRODUCT(--ISNUMBER(SEARCH('Chapter 2 (Generated)'!$B$3:$V$3,INDEX(MyData,D5815, E5815+1))))&gt;0,
SUMPRODUCT(--ISNUMBER(SEARCH('Chapter 2 (Generated)'!$B$4:$V$4,INDEX(MyData,D5815, E5815+1))))&gt;0)),
"        " &amp; INDEX(MyData,D5815, E5815+1),
"    " &amp; INDEX(MyData,D5815, E5815+1))</f>
        <v xml:space="preserve">        -1,</v>
      </c>
    </row>
    <row r="5816" spans="4:7" x14ac:dyDescent="0.2">
      <c r="D5816" s="20">
        <f t="shared" si="90"/>
        <v>793</v>
      </c>
      <c r="E5816" s="20">
        <f>MIN(IF(MOD(ROWS($A$2:A5816),$A$2)=0,E5815+1, E5815), $B$2-1)</f>
        <v>6</v>
      </c>
      <c r="G5816" s="2" t="str">
        <f>IF(NOT(OR(
SUMPRODUCT(--ISNUMBER(SEARCH('Chapter 2 (Generated)'!$B$3:$V$3,INDEX(MyData,D5816, E5816+1))))&gt;0,
SUMPRODUCT(--ISNUMBER(SEARCH('Chapter 2 (Generated)'!$B$4:$V$4,INDEX(MyData,D5816, E5816+1))))&gt;0)),
"        " &amp; INDEX(MyData,D5816, E5816+1),
"    " &amp; INDEX(MyData,D5816, E5816+1))</f>
        <v xml:space="preserve">        -1,//790 </v>
      </c>
    </row>
    <row r="5817" spans="4:7" x14ac:dyDescent="0.2">
      <c r="D5817" s="20">
        <f t="shared" si="90"/>
        <v>794</v>
      </c>
      <c r="E5817" s="20">
        <f>MIN(IF(MOD(ROWS($A$2:A5817),$A$2)=0,E5816+1, E5816), $B$2-1)</f>
        <v>6</v>
      </c>
      <c r="G5817" s="2" t="str">
        <f>IF(NOT(OR(
SUMPRODUCT(--ISNUMBER(SEARCH('Chapter 2 (Generated)'!$B$3:$V$3,INDEX(MyData,D5817, E5817+1))))&gt;0,
SUMPRODUCT(--ISNUMBER(SEARCH('Chapter 2 (Generated)'!$B$4:$V$4,INDEX(MyData,D5817, E5817+1))))&gt;0)),
"        " &amp; INDEX(MyData,D5817, E5817+1),
"    " &amp; INDEX(MyData,D5817, E5817+1))</f>
        <v xml:space="preserve">        -1,</v>
      </c>
    </row>
    <row r="5818" spans="4:7" x14ac:dyDescent="0.2">
      <c r="D5818" s="20">
        <f t="shared" si="90"/>
        <v>795</v>
      </c>
      <c r="E5818" s="20">
        <f>MIN(IF(MOD(ROWS($A$2:A5818),$A$2)=0,E5817+1, E5817), $B$2-1)</f>
        <v>6</v>
      </c>
      <c r="G5818" s="2" t="str">
        <f>IF(NOT(OR(
SUMPRODUCT(--ISNUMBER(SEARCH('Chapter 2 (Generated)'!$B$3:$V$3,INDEX(MyData,D5818, E5818+1))))&gt;0,
SUMPRODUCT(--ISNUMBER(SEARCH('Chapter 2 (Generated)'!$B$4:$V$4,INDEX(MyData,D5818, E5818+1))))&gt;0)),
"        " &amp; INDEX(MyData,D5818, E5818+1),
"    " &amp; INDEX(MyData,D5818, E5818+1))</f>
        <v xml:space="preserve">        -1,</v>
      </c>
    </row>
    <row r="5819" spans="4:7" x14ac:dyDescent="0.2">
      <c r="D5819" s="20">
        <f t="shared" si="90"/>
        <v>796</v>
      </c>
      <c r="E5819" s="20">
        <f>MIN(IF(MOD(ROWS($A$2:A5819),$A$2)=0,E5818+1, E5818), $B$2-1)</f>
        <v>6</v>
      </c>
      <c r="G5819" s="2" t="str">
        <f>IF(NOT(OR(
SUMPRODUCT(--ISNUMBER(SEARCH('Chapter 2 (Generated)'!$B$3:$V$3,INDEX(MyData,D5819, E5819+1))))&gt;0,
SUMPRODUCT(--ISNUMBER(SEARCH('Chapter 2 (Generated)'!$B$4:$V$4,INDEX(MyData,D5819, E5819+1))))&gt;0)),
"        " &amp; INDEX(MyData,D5819, E5819+1),
"    " &amp; INDEX(MyData,D5819, E5819+1))</f>
        <v xml:space="preserve">        -1,</v>
      </c>
    </row>
    <row r="5820" spans="4:7" x14ac:dyDescent="0.2">
      <c r="D5820" s="20">
        <f t="shared" si="90"/>
        <v>797</v>
      </c>
      <c r="E5820" s="20">
        <f>MIN(IF(MOD(ROWS($A$2:A5820),$A$2)=0,E5819+1, E5819), $B$2-1)</f>
        <v>6</v>
      </c>
      <c r="G5820" s="2" t="str">
        <f>IF(NOT(OR(
SUMPRODUCT(--ISNUMBER(SEARCH('Chapter 2 (Generated)'!$B$3:$V$3,INDEX(MyData,D5820, E5820+1))))&gt;0,
SUMPRODUCT(--ISNUMBER(SEARCH('Chapter 2 (Generated)'!$B$4:$V$4,INDEX(MyData,D5820, E5820+1))))&gt;0)),
"        " &amp; INDEX(MyData,D5820, E5820+1),
"    " &amp; INDEX(MyData,D5820, E5820+1))</f>
        <v xml:space="preserve">        -1,</v>
      </c>
    </row>
    <row r="5821" spans="4:7" x14ac:dyDescent="0.2">
      <c r="D5821" s="20">
        <f t="shared" si="90"/>
        <v>798</v>
      </c>
      <c r="E5821" s="20">
        <f>MIN(IF(MOD(ROWS($A$2:A5821),$A$2)=0,E5820+1, E5820), $B$2-1)</f>
        <v>6</v>
      </c>
      <c r="G5821" s="2" t="str">
        <f>IF(NOT(OR(
SUMPRODUCT(--ISNUMBER(SEARCH('Chapter 2 (Generated)'!$B$3:$V$3,INDEX(MyData,D5821, E5821+1))))&gt;0,
SUMPRODUCT(--ISNUMBER(SEARCH('Chapter 2 (Generated)'!$B$4:$V$4,INDEX(MyData,D5821, E5821+1))))&gt;0)),
"        " &amp; INDEX(MyData,D5821, E5821+1),
"    " &amp; INDEX(MyData,D5821, E5821+1))</f>
        <v xml:space="preserve">        -1,//795 </v>
      </c>
    </row>
    <row r="5822" spans="4:7" x14ac:dyDescent="0.2">
      <c r="D5822" s="20">
        <f t="shared" si="90"/>
        <v>799</v>
      </c>
      <c r="E5822" s="20">
        <f>MIN(IF(MOD(ROWS($A$2:A5822),$A$2)=0,E5821+1, E5821), $B$2-1)</f>
        <v>6</v>
      </c>
      <c r="G5822" s="2" t="str">
        <f>IF(NOT(OR(
SUMPRODUCT(--ISNUMBER(SEARCH('Chapter 2 (Generated)'!$B$3:$V$3,INDEX(MyData,D5822, E5822+1))))&gt;0,
SUMPRODUCT(--ISNUMBER(SEARCH('Chapter 2 (Generated)'!$B$4:$V$4,INDEX(MyData,D5822, E5822+1))))&gt;0)),
"        " &amp; INDEX(MyData,D5822, E5822+1),
"    " &amp; INDEX(MyData,D5822, E5822+1))</f>
        <v xml:space="preserve">        -1,</v>
      </c>
    </row>
    <row r="5823" spans="4:7" x14ac:dyDescent="0.2">
      <c r="D5823" s="20">
        <f t="shared" si="90"/>
        <v>800</v>
      </c>
      <c r="E5823" s="20">
        <f>MIN(IF(MOD(ROWS($A$2:A5823),$A$2)=0,E5822+1, E5822), $B$2-1)</f>
        <v>6</v>
      </c>
      <c r="G5823" s="2" t="str">
        <f>IF(NOT(OR(
SUMPRODUCT(--ISNUMBER(SEARCH('Chapter 2 (Generated)'!$B$3:$V$3,INDEX(MyData,D5823, E5823+1))))&gt;0,
SUMPRODUCT(--ISNUMBER(SEARCH('Chapter 2 (Generated)'!$B$4:$V$4,INDEX(MyData,D5823, E5823+1))))&gt;0)),
"        " &amp; INDEX(MyData,D5823, E5823+1),
"    " &amp; INDEX(MyData,D5823, E5823+1))</f>
        <v xml:space="preserve">        -1,</v>
      </c>
    </row>
    <row r="5824" spans="4:7" x14ac:dyDescent="0.2">
      <c r="D5824" s="20">
        <f t="shared" si="90"/>
        <v>801</v>
      </c>
      <c r="E5824" s="20">
        <f>MIN(IF(MOD(ROWS($A$2:A5824),$A$2)=0,E5823+1, E5823), $B$2-1)</f>
        <v>6</v>
      </c>
      <c r="G5824" s="2" t="str">
        <f>IF(NOT(OR(
SUMPRODUCT(--ISNUMBER(SEARCH('Chapter 2 (Generated)'!$B$3:$V$3,INDEX(MyData,D5824, E5824+1))))&gt;0,
SUMPRODUCT(--ISNUMBER(SEARCH('Chapter 2 (Generated)'!$B$4:$V$4,INDEX(MyData,D5824, E5824+1))))&gt;0)),
"        " &amp; INDEX(MyData,D5824, E5824+1),
"    " &amp; INDEX(MyData,D5824, E5824+1))</f>
        <v xml:space="preserve">        -1,</v>
      </c>
    </row>
    <row r="5825" spans="4:7" x14ac:dyDescent="0.2">
      <c r="D5825" s="20">
        <f t="shared" si="90"/>
        <v>802</v>
      </c>
      <c r="E5825" s="20">
        <f>MIN(IF(MOD(ROWS($A$2:A5825),$A$2)=0,E5824+1, E5824), $B$2-1)</f>
        <v>6</v>
      </c>
      <c r="G5825" s="2" t="str">
        <f>IF(NOT(OR(
SUMPRODUCT(--ISNUMBER(SEARCH('Chapter 2 (Generated)'!$B$3:$V$3,INDEX(MyData,D5825, E5825+1))))&gt;0,
SUMPRODUCT(--ISNUMBER(SEARCH('Chapter 2 (Generated)'!$B$4:$V$4,INDEX(MyData,D5825, E5825+1))))&gt;0)),
"        " &amp; INDEX(MyData,D5825, E5825+1),
"    " &amp; INDEX(MyData,D5825, E5825+1))</f>
        <v xml:space="preserve">        -15,//799 POPUP</v>
      </c>
    </row>
    <row r="5826" spans="4:7" x14ac:dyDescent="0.2">
      <c r="D5826" s="20">
        <f t="shared" ref="D5826:D5889" si="91">MOD(ROW(D5825)-1+ROWS(MyData),ROWS(MyData))+1</f>
        <v>803</v>
      </c>
      <c r="E5826" s="20">
        <f>MIN(IF(MOD(ROWS($A$2:A5826),$A$2)=0,E5825+1, E5825), $B$2-1)</f>
        <v>6</v>
      </c>
      <c r="G5826" s="2" t="str">
        <f>IF(NOT(OR(
SUMPRODUCT(--ISNUMBER(SEARCH('Chapter 2 (Generated)'!$B$3:$V$3,INDEX(MyData,D5826, E5826+1))))&gt;0,
SUMPRODUCT(--ISNUMBER(SEARCH('Chapter 2 (Generated)'!$B$4:$V$4,INDEX(MyData,D5826, E5826+1))))&gt;0)),
"        " &amp; INDEX(MyData,D5826, E5826+1),
"    " &amp; INDEX(MyData,D5826, E5826+1))</f>
        <v xml:space="preserve">        -1,//800 </v>
      </c>
    </row>
    <row r="5827" spans="4:7" x14ac:dyDescent="0.2">
      <c r="D5827" s="20">
        <f t="shared" si="91"/>
        <v>804</v>
      </c>
      <c r="E5827" s="20">
        <f>MIN(IF(MOD(ROWS($A$2:A5827),$A$2)=0,E5826+1, E5826), $B$2-1)</f>
        <v>6</v>
      </c>
      <c r="G5827" s="2" t="str">
        <f>IF(NOT(OR(
SUMPRODUCT(--ISNUMBER(SEARCH('Chapter 2 (Generated)'!$B$3:$V$3,INDEX(MyData,D5827, E5827+1))))&gt;0,
SUMPRODUCT(--ISNUMBER(SEARCH('Chapter 2 (Generated)'!$B$4:$V$4,INDEX(MyData,D5827, E5827+1))))&gt;0)),
"        " &amp; INDEX(MyData,D5827, E5827+1),
"    " &amp; INDEX(MyData,D5827, E5827+1))</f>
        <v xml:space="preserve">        -1,</v>
      </c>
    </row>
    <row r="5828" spans="4:7" x14ac:dyDescent="0.2">
      <c r="D5828" s="20">
        <f t="shared" si="91"/>
        <v>805</v>
      </c>
      <c r="E5828" s="20">
        <f>MIN(IF(MOD(ROWS($A$2:A5828),$A$2)=0,E5827+1, E5827), $B$2-1)</f>
        <v>6</v>
      </c>
      <c r="G5828" s="2" t="str">
        <f>IF(NOT(OR(
SUMPRODUCT(--ISNUMBER(SEARCH('Chapter 2 (Generated)'!$B$3:$V$3,INDEX(MyData,D5828, E5828+1))))&gt;0,
SUMPRODUCT(--ISNUMBER(SEARCH('Chapter 2 (Generated)'!$B$4:$V$4,INDEX(MyData,D5828, E5828+1))))&gt;0)),
"        " &amp; INDEX(MyData,D5828, E5828+1),
"    " &amp; INDEX(MyData,D5828, E5828+1))</f>
        <v xml:space="preserve">        -1,</v>
      </c>
    </row>
    <row r="5829" spans="4:7" x14ac:dyDescent="0.2">
      <c r="D5829" s="20">
        <f t="shared" si="91"/>
        <v>806</v>
      </c>
      <c r="E5829" s="20">
        <f>MIN(IF(MOD(ROWS($A$2:A5829),$A$2)=0,E5828+1, E5828), $B$2-1)</f>
        <v>6</v>
      </c>
      <c r="G5829" s="2" t="str">
        <f>IF(NOT(OR(
SUMPRODUCT(--ISNUMBER(SEARCH('Chapter 2 (Generated)'!$B$3:$V$3,INDEX(MyData,D5829, E5829+1))))&gt;0,
SUMPRODUCT(--ISNUMBER(SEARCH('Chapter 2 (Generated)'!$B$4:$V$4,INDEX(MyData,D5829, E5829+1))))&gt;0)),
"        " &amp; INDEX(MyData,D5829, E5829+1),
"    " &amp; INDEX(MyData,D5829, E5829+1))</f>
        <v xml:space="preserve">        -1,</v>
      </c>
    </row>
    <row r="5830" spans="4:7" x14ac:dyDescent="0.2">
      <c r="D5830" s="20">
        <f t="shared" si="91"/>
        <v>807</v>
      </c>
      <c r="E5830" s="20">
        <f>MIN(IF(MOD(ROWS($A$2:A5830),$A$2)=0,E5829+1, E5829), $B$2-1)</f>
        <v>6</v>
      </c>
      <c r="G5830" s="2" t="str">
        <f>IF(NOT(OR(
SUMPRODUCT(--ISNUMBER(SEARCH('Chapter 2 (Generated)'!$B$3:$V$3,INDEX(MyData,D5830, E5830+1))))&gt;0,
SUMPRODUCT(--ISNUMBER(SEARCH('Chapter 2 (Generated)'!$B$4:$V$4,INDEX(MyData,D5830, E5830+1))))&gt;0)),
"        " &amp; INDEX(MyData,D5830, E5830+1),
"    " &amp; INDEX(MyData,D5830, E5830+1))</f>
        <v xml:space="preserve">        -1,//804 Different Dorm…</v>
      </c>
    </row>
    <row r="5831" spans="4:7" x14ac:dyDescent="0.2">
      <c r="D5831" s="20">
        <f t="shared" si="91"/>
        <v>808</v>
      </c>
      <c r="E5831" s="20">
        <f>MIN(IF(MOD(ROWS($A$2:A5831),$A$2)=0,E5830+1, E5830), $B$2-1)</f>
        <v>6</v>
      </c>
      <c r="G5831" s="2" t="str">
        <f>IF(NOT(OR(
SUMPRODUCT(--ISNUMBER(SEARCH('Chapter 2 (Generated)'!$B$3:$V$3,INDEX(MyData,D5831, E5831+1))))&gt;0,
SUMPRODUCT(--ISNUMBER(SEARCH('Chapter 2 (Generated)'!$B$4:$V$4,INDEX(MyData,D5831, E5831+1))))&gt;0)),
"        " &amp; INDEX(MyData,D5831, E5831+1),
"    " &amp; INDEX(MyData,D5831, E5831+1))</f>
        <v xml:space="preserve">        -11,//805 </v>
      </c>
    </row>
    <row r="5832" spans="4:7" x14ac:dyDescent="0.2">
      <c r="D5832" s="20">
        <f t="shared" si="91"/>
        <v>809</v>
      </c>
      <c r="E5832" s="20">
        <f>MIN(IF(MOD(ROWS($A$2:A5832),$A$2)=0,E5831+1, E5831), $B$2-1)</f>
        <v>6</v>
      </c>
      <c r="G5832" s="2" t="str">
        <f>IF(NOT(OR(
SUMPRODUCT(--ISNUMBER(SEARCH('Chapter 2 (Generated)'!$B$3:$V$3,INDEX(MyData,D5832, E5832+1))))&gt;0,
SUMPRODUCT(--ISNUMBER(SEARCH('Chapter 2 (Generated)'!$B$4:$V$4,INDEX(MyData,D5832, E5832+1))))&gt;0)),
"        " &amp; INDEX(MyData,D5832, E5832+1),
"    " &amp; INDEX(MyData,D5832, E5832+1))</f>
        <v xml:space="preserve">        -1,</v>
      </c>
    </row>
    <row r="5833" spans="4:7" x14ac:dyDescent="0.2">
      <c r="D5833" s="20">
        <f t="shared" si="91"/>
        <v>810</v>
      </c>
      <c r="E5833" s="20">
        <f>MIN(IF(MOD(ROWS($A$2:A5833),$A$2)=0,E5832+1, E5832), $B$2-1)</f>
        <v>6</v>
      </c>
      <c r="G5833" s="2" t="str">
        <f>IF(NOT(OR(
SUMPRODUCT(--ISNUMBER(SEARCH('Chapter 2 (Generated)'!$B$3:$V$3,INDEX(MyData,D5833, E5833+1))))&gt;0,
SUMPRODUCT(--ISNUMBER(SEARCH('Chapter 2 (Generated)'!$B$4:$V$4,INDEX(MyData,D5833, E5833+1))))&gt;0)),
"        " &amp; INDEX(MyData,D5833, E5833+1),
"    " &amp; INDEX(MyData,D5833, E5833+1))</f>
        <v xml:space="preserve">        -1,</v>
      </c>
    </row>
    <row r="5834" spans="4:7" x14ac:dyDescent="0.2">
      <c r="D5834" s="20">
        <f t="shared" si="91"/>
        <v>811</v>
      </c>
      <c r="E5834" s="20">
        <f>MIN(IF(MOD(ROWS($A$2:A5834),$A$2)=0,E5833+1, E5833), $B$2-1)</f>
        <v>6</v>
      </c>
      <c r="G5834" s="2" t="str">
        <f>IF(NOT(OR(
SUMPRODUCT(--ISNUMBER(SEARCH('Chapter 2 (Generated)'!$B$3:$V$3,INDEX(MyData,D5834, E5834+1))))&gt;0,
SUMPRODUCT(--ISNUMBER(SEARCH('Chapter 2 (Generated)'!$B$4:$V$4,INDEX(MyData,D5834, E5834+1))))&gt;0)),
"        " &amp; INDEX(MyData,D5834, E5834+1),
"    " &amp; INDEX(MyData,D5834, E5834+1))</f>
        <v xml:space="preserve">        -1,</v>
      </c>
    </row>
    <row r="5835" spans="4:7" x14ac:dyDescent="0.2">
      <c r="D5835" s="20">
        <f t="shared" si="91"/>
        <v>812</v>
      </c>
      <c r="E5835" s="20">
        <f>MIN(IF(MOD(ROWS($A$2:A5835),$A$2)=0,E5834+1, E5834), $B$2-1)</f>
        <v>6</v>
      </c>
      <c r="G5835" s="2" t="str">
        <f>IF(NOT(OR(
SUMPRODUCT(--ISNUMBER(SEARCH('Chapter 2 (Generated)'!$B$3:$V$3,INDEX(MyData,D5835, E5835+1))))&gt;0,
SUMPRODUCT(--ISNUMBER(SEARCH('Chapter 2 (Generated)'!$B$4:$V$4,INDEX(MyData,D5835, E5835+1))))&gt;0)),
"        " &amp; INDEX(MyData,D5835, E5835+1),
"    " &amp; INDEX(MyData,D5835, E5835+1))</f>
        <v xml:space="preserve">        -1,</v>
      </c>
    </row>
    <row r="5836" spans="4:7" x14ac:dyDescent="0.2">
      <c r="D5836" s="20">
        <f t="shared" si="91"/>
        <v>813</v>
      </c>
      <c r="E5836" s="20">
        <f>MIN(IF(MOD(ROWS($A$2:A5836),$A$2)=0,E5835+1, E5835), $B$2-1)</f>
        <v>6</v>
      </c>
      <c r="G5836" s="2" t="str">
        <f>IF(NOT(OR(
SUMPRODUCT(--ISNUMBER(SEARCH('Chapter 2 (Generated)'!$B$3:$V$3,INDEX(MyData,D5836, E5836+1))))&gt;0,
SUMPRODUCT(--ISNUMBER(SEARCH('Chapter 2 (Generated)'!$B$4:$V$4,INDEX(MyData,D5836, E5836+1))))&gt;0)),
"        " &amp; INDEX(MyData,D5836, E5836+1),
"    " &amp; INDEX(MyData,D5836, E5836+1))</f>
        <v xml:space="preserve">        -1,//810 </v>
      </c>
    </row>
    <row r="5837" spans="4:7" x14ac:dyDescent="0.2">
      <c r="D5837" s="20">
        <f t="shared" si="91"/>
        <v>814</v>
      </c>
      <c r="E5837" s="20">
        <f>MIN(IF(MOD(ROWS($A$2:A5837),$A$2)=0,E5836+1, E5836), $B$2-1)</f>
        <v>6</v>
      </c>
      <c r="G5837" s="2" t="str">
        <f>IF(NOT(OR(
SUMPRODUCT(--ISNUMBER(SEARCH('Chapter 2 (Generated)'!$B$3:$V$3,INDEX(MyData,D5837, E5837+1))))&gt;0,
SUMPRODUCT(--ISNUMBER(SEARCH('Chapter 2 (Generated)'!$B$4:$V$4,INDEX(MyData,D5837, E5837+1))))&gt;0)),
"        " &amp; INDEX(MyData,D5837, E5837+1),
"    " &amp; INDEX(MyData,D5837, E5837+1))</f>
        <v xml:space="preserve">        -1,</v>
      </c>
    </row>
    <row r="5838" spans="4:7" x14ac:dyDescent="0.2">
      <c r="D5838" s="20">
        <f t="shared" si="91"/>
        <v>815</v>
      </c>
      <c r="E5838" s="20">
        <f>MIN(IF(MOD(ROWS($A$2:A5838),$A$2)=0,E5837+1, E5837), $B$2-1)</f>
        <v>6</v>
      </c>
      <c r="G5838" s="2" t="str">
        <f>IF(NOT(OR(
SUMPRODUCT(--ISNUMBER(SEARCH('Chapter 2 (Generated)'!$B$3:$V$3,INDEX(MyData,D5838, E5838+1))))&gt;0,
SUMPRODUCT(--ISNUMBER(SEARCH('Chapter 2 (Generated)'!$B$4:$V$4,INDEX(MyData,D5838, E5838+1))))&gt;0)),
"        " &amp; INDEX(MyData,D5838, E5838+1),
"    " &amp; INDEX(MyData,D5838, E5838+1))</f>
        <v xml:space="preserve">        -1,</v>
      </c>
    </row>
    <row r="5839" spans="4:7" x14ac:dyDescent="0.2">
      <c r="D5839" s="20">
        <f t="shared" si="91"/>
        <v>816</v>
      </c>
      <c r="E5839" s="20">
        <f>MIN(IF(MOD(ROWS($A$2:A5839),$A$2)=0,E5838+1, E5838), $B$2-1)</f>
        <v>6</v>
      </c>
      <c r="G5839" s="2" t="str">
        <f>IF(NOT(OR(
SUMPRODUCT(--ISNUMBER(SEARCH('Chapter 2 (Generated)'!$B$3:$V$3,INDEX(MyData,D5839, E5839+1))))&gt;0,
SUMPRODUCT(--ISNUMBER(SEARCH('Chapter 2 (Generated)'!$B$4:$V$4,INDEX(MyData,D5839, E5839+1))))&gt;0)),
"        " &amp; INDEX(MyData,D5839, E5839+1),
"    " &amp; INDEX(MyData,D5839, E5839+1))</f>
        <v xml:space="preserve">        -1,</v>
      </c>
    </row>
    <row r="5840" spans="4:7" x14ac:dyDescent="0.2">
      <c r="D5840" s="20">
        <f t="shared" si="91"/>
        <v>817</v>
      </c>
      <c r="E5840" s="20">
        <f>MIN(IF(MOD(ROWS($A$2:A5840),$A$2)=0,E5839+1, E5839), $B$2-1)</f>
        <v>6</v>
      </c>
      <c r="G5840" s="2" t="str">
        <f>IF(NOT(OR(
SUMPRODUCT(--ISNUMBER(SEARCH('Chapter 2 (Generated)'!$B$3:$V$3,INDEX(MyData,D5840, E5840+1))))&gt;0,
SUMPRODUCT(--ISNUMBER(SEARCH('Chapter 2 (Generated)'!$B$4:$V$4,INDEX(MyData,D5840, E5840+1))))&gt;0)),
"        " &amp; INDEX(MyData,D5840, E5840+1),
"    " &amp; INDEX(MyData,D5840, E5840+1))</f>
        <v xml:space="preserve">        -1,</v>
      </c>
    </row>
    <row r="5841" spans="4:7" x14ac:dyDescent="0.2">
      <c r="D5841" s="20">
        <f t="shared" si="91"/>
        <v>818</v>
      </c>
      <c r="E5841" s="20">
        <f>MIN(IF(MOD(ROWS($A$2:A5841),$A$2)=0,E5840+1, E5840), $B$2-1)</f>
        <v>6</v>
      </c>
      <c r="G5841" s="2" t="str">
        <f>IF(NOT(OR(
SUMPRODUCT(--ISNUMBER(SEARCH('Chapter 2 (Generated)'!$B$3:$V$3,INDEX(MyData,D5841, E5841+1))))&gt;0,
SUMPRODUCT(--ISNUMBER(SEARCH('Chapter 2 (Generated)'!$B$4:$V$4,INDEX(MyData,D5841, E5841+1))))&gt;0)),
"        " &amp; INDEX(MyData,D5841, E5841+1),
"    " &amp; INDEX(MyData,D5841, E5841+1))</f>
        <v xml:space="preserve">        -1,//815 </v>
      </c>
    </row>
    <row r="5842" spans="4:7" x14ac:dyDescent="0.2">
      <c r="D5842" s="20">
        <f t="shared" si="91"/>
        <v>819</v>
      </c>
      <c r="E5842" s="20">
        <f>MIN(IF(MOD(ROWS($A$2:A5842),$A$2)=0,E5841+1, E5841), $B$2-1)</f>
        <v>6</v>
      </c>
      <c r="G5842" s="2" t="str">
        <f>IF(NOT(OR(
SUMPRODUCT(--ISNUMBER(SEARCH('Chapter 2 (Generated)'!$B$3:$V$3,INDEX(MyData,D5842, E5842+1))))&gt;0,
SUMPRODUCT(--ISNUMBER(SEARCH('Chapter 2 (Generated)'!$B$4:$V$4,INDEX(MyData,D5842, E5842+1))))&gt;0)),
"        " &amp; INDEX(MyData,D5842, E5842+1),
"    " &amp; INDEX(MyData,D5842, E5842+1))</f>
        <v xml:space="preserve">        -1,</v>
      </c>
    </row>
    <row r="5843" spans="4:7" x14ac:dyDescent="0.2">
      <c r="D5843" s="20">
        <f t="shared" si="91"/>
        <v>820</v>
      </c>
      <c r="E5843" s="20">
        <f>MIN(IF(MOD(ROWS($A$2:A5843),$A$2)=0,E5842+1, E5842), $B$2-1)</f>
        <v>6</v>
      </c>
      <c r="G5843" s="2" t="str">
        <f>IF(NOT(OR(
SUMPRODUCT(--ISNUMBER(SEARCH('Chapter 2 (Generated)'!$B$3:$V$3,INDEX(MyData,D5843, E5843+1))))&gt;0,
SUMPRODUCT(--ISNUMBER(SEARCH('Chapter 2 (Generated)'!$B$4:$V$4,INDEX(MyData,D5843, E5843+1))))&gt;0)),
"        " &amp; INDEX(MyData,D5843, E5843+1),
"    " &amp; INDEX(MyData,D5843, E5843+1))</f>
        <v xml:space="preserve">        -1,</v>
      </c>
    </row>
    <row r="5844" spans="4:7" x14ac:dyDescent="0.2">
      <c r="D5844" s="20">
        <f t="shared" si="91"/>
        <v>821</v>
      </c>
      <c r="E5844" s="20">
        <f>MIN(IF(MOD(ROWS($A$2:A5844),$A$2)=0,E5843+1, E5843), $B$2-1)</f>
        <v>6</v>
      </c>
      <c r="G5844" s="2" t="str">
        <f>IF(NOT(OR(
SUMPRODUCT(--ISNUMBER(SEARCH('Chapter 2 (Generated)'!$B$3:$V$3,INDEX(MyData,D5844, E5844+1))))&gt;0,
SUMPRODUCT(--ISNUMBER(SEARCH('Chapter 2 (Generated)'!$B$4:$V$4,INDEX(MyData,D5844, E5844+1))))&gt;0)),
"        " &amp; INDEX(MyData,D5844, E5844+1),
"    " &amp; INDEX(MyData,D5844, E5844+1))</f>
        <v xml:space="preserve">        -1,</v>
      </c>
    </row>
    <row r="5845" spans="4:7" x14ac:dyDescent="0.2">
      <c r="D5845" s="20">
        <f t="shared" si="91"/>
        <v>822</v>
      </c>
      <c r="E5845" s="20">
        <f>MIN(IF(MOD(ROWS($A$2:A5845),$A$2)=0,E5844+1, E5844), $B$2-1)</f>
        <v>6</v>
      </c>
      <c r="G5845" s="2" t="str">
        <f>IF(NOT(OR(
SUMPRODUCT(--ISNUMBER(SEARCH('Chapter 2 (Generated)'!$B$3:$V$3,INDEX(MyData,D5845, E5845+1))))&gt;0,
SUMPRODUCT(--ISNUMBER(SEARCH('Chapter 2 (Generated)'!$B$4:$V$4,INDEX(MyData,D5845, E5845+1))))&gt;0)),
"        " &amp; INDEX(MyData,D5845, E5845+1),
"    " &amp; INDEX(MyData,D5845, E5845+1))</f>
        <v xml:space="preserve">        -1,</v>
      </c>
    </row>
    <row r="5846" spans="4:7" x14ac:dyDescent="0.2">
      <c r="D5846" s="20">
        <f t="shared" si="91"/>
        <v>823</v>
      </c>
      <c r="E5846" s="20">
        <f>MIN(IF(MOD(ROWS($A$2:A5846),$A$2)=0,E5845+1, E5845), $B$2-1)</f>
        <v>6</v>
      </c>
      <c r="G5846" s="2" t="str">
        <f>IF(NOT(OR(
SUMPRODUCT(--ISNUMBER(SEARCH('Chapter 2 (Generated)'!$B$3:$V$3,INDEX(MyData,D5846, E5846+1))))&gt;0,
SUMPRODUCT(--ISNUMBER(SEARCH('Chapter 2 (Generated)'!$B$4:$V$4,INDEX(MyData,D5846, E5846+1))))&gt;0)),
"        " &amp; INDEX(MyData,D5846, E5846+1),
"    " &amp; INDEX(MyData,D5846, E5846+1))</f>
        <v xml:space="preserve">        -1,//820 </v>
      </c>
    </row>
    <row r="5847" spans="4:7" x14ac:dyDescent="0.2">
      <c r="D5847" s="20">
        <f t="shared" si="91"/>
        <v>824</v>
      </c>
      <c r="E5847" s="20">
        <f>MIN(IF(MOD(ROWS($A$2:A5847),$A$2)=0,E5846+1, E5846), $B$2-1)</f>
        <v>6</v>
      </c>
      <c r="G5847" s="2" t="str">
        <f>IF(NOT(OR(
SUMPRODUCT(--ISNUMBER(SEARCH('Chapter 2 (Generated)'!$B$3:$V$3,INDEX(MyData,D5847, E5847+1))))&gt;0,
SUMPRODUCT(--ISNUMBER(SEARCH('Chapter 2 (Generated)'!$B$4:$V$4,INDEX(MyData,D5847, E5847+1))))&gt;0)),
"        " &amp; INDEX(MyData,D5847, E5847+1),
"    " &amp; INDEX(MyData,D5847, E5847+1))</f>
        <v xml:space="preserve">        -1,</v>
      </c>
    </row>
    <row r="5848" spans="4:7" x14ac:dyDescent="0.2">
      <c r="D5848" s="20">
        <f t="shared" si="91"/>
        <v>825</v>
      </c>
      <c r="E5848" s="20">
        <f>MIN(IF(MOD(ROWS($A$2:A5848),$A$2)=0,E5847+1, E5847), $B$2-1)</f>
        <v>6</v>
      </c>
      <c r="G5848" s="2" t="str">
        <f>IF(NOT(OR(
SUMPRODUCT(--ISNUMBER(SEARCH('Chapter 2 (Generated)'!$B$3:$V$3,INDEX(MyData,D5848, E5848+1))))&gt;0,
SUMPRODUCT(--ISNUMBER(SEARCH('Chapter 2 (Generated)'!$B$4:$V$4,INDEX(MyData,D5848, E5848+1))))&gt;0)),
"        " &amp; INDEX(MyData,D5848, E5848+1),
"    " &amp; INDEX(MyData,D5848, E5848+1))</f>
        <v xml:space="preserve">        -1,</v>
      </c>
    </row>
    <row r="5849" spans="4:7" x14ac:dyDescent="0.2">
      <c r="D5849" s="20">
        <f t="shared" si="91"/>
        <v>826</v>
      </c>
      <c r="E5849" s="20">
        <f>MIN(IF(MOD(ROWS($A$2:A5849),$A$2)=0,E5848+1, E5848), $B$2-1)</f>
        <v>6</v>
      </c>
      <c r="G5849" s="2" t="str">
        <f>IF(NOT(OR(
SUMPRODUCT(--ISNUMBER(SEARCH('Chapter 2 (Generated)'!$B$3:$V$3,INDEX(MyData,D5849, E5849+1))))&gt;0,
SUMPRODUCT(--ISNUMBER(SEARCH('Chapter 2 (Generated)'!$B$4:$V$4,INDEX(MyData,D5849, E5849+1))))&gt;0)),
"        " &amp; INDEX(MyData,D5849, E5849+1),
"    " &amp; INDEX(MyData,D5849, E5849+1))</f>
        <v xml:space="preserve">        -1,</v>
      </c>
    </row>
    <row r="5850" spans="4:7" x14ac:dyDescent="0.2">
      <c r="D5850" s="20">
        <f t="shared" si="91"/>
        <v>827</v>
      </c>
      <c r="E5850" s="20">
        <f>MIN(IF(MOD(ROWS($A$2:A5850),$A$2)=0,E5849+1, E5849), $B$2-1)</f>
        <v>6</v>
      </c>
      <c r="G5850" s="2" t="str">
        <f>IF(NOT(OR(
SUMPRODUCT(--ISNUMBER(SEARCH('Chapter 2 (Generated)'!$B$3:$V$3,INDEX(MyData,D5850, E5850+1))))&gt;0,
SUMPRODUCT(--ISNUMBER(SEARCH('Chapter 2 (Generated)'!$B$4:$V$4,INDEX(MyData,D5850, E5850+1))))&gt;0)),
"        " &amp; INDEX(MyData,D5850, E5850+1),
"    " &amp; INDEX(MyData,D5850, E5850+1))</f>
        <v xml:space="preserve">        -1,</v>
      </c>
    </row>
    <row r="5851" spans="4:7" x14ac:dyDescent="0.2">
      <c r="D5851" s="20">
        <f t="shared" si="91"/>
        <v>828</v>
      </c>
      <c r="E5851" s="20">
        <f>MIN(IF(MOD(ROWS($A$2:A5851),$A$2)=0,E5850+1, E5850), $B$2-1)</f>
        <v>6</v>
      </c>
      <c r="G5851" s="2" t="str">
        <f>IF(NOT(OR(
SUMPRODUCT(--ISNUMBER(SEARCH('Chapter 2 (Generated)'!$B$3:$V$3,INDEX(MyData,D5851, E5851+1))))&gt;0,
SUMPRODUCT(--ISNUMBER(SEARCH('Chapter 2 (Generated)'!$B$4:$V$4,INDEX(MyData,D5851, E5851+1))))&gt;0)),
"        " &amp; INDEX(MyData,D5851, E5851+1),
"    " &amp; INDEX(MyData,D5851, E5851+1))</f>
        <v xml:space="preserve">        -1,//825 </v>
      </c>
    </row>
    <row r="5852" spans="4:7" x14ac:dyDescent="0.2">
      <c r="D5852" s="20">
        <f t="shared" si="91"/>
        <v>829</v>
      </c>
      <c r="E5852" s="20">
        <f>MIN(IF(MOD(ROWS($A$2:A5852),$A$2)=0,E5851+1, E5851), $B$2-1)</f>
        <v>6</v>
      </c>
      <c r="G5852" s="2" t="str">
        <f>IF(NOT(OR(
SUMPRODUCT(--ISNUMBER(SEARCH('Chapter 2 (Generated)'!$B$3:$V$3,INDEX(MyData,D5852, E5852+1))))&gt;0,
SUMPRODUCT(--ISNUMBER(SEARCH('Chapter 2 (Generated)'!$B$4:$V$4,INDEX(MyData,D5852, E5852+1))))&gt;0)),
"        " &amp; INDEX(MyData,D5852, E5852+1),
"    " &amp; INDEX(MyData,D5852, E5852+1))</f>
        <v xml:space="preserve">        -1,</v>
      </c>
    </row>
    <row r="5853" spans="4:7" x14ac:dyDescent="0.2">
      <c r="D5853" s="20">
        <f t="shared" si="91"/>
        <v>830</v>
      </c>
      <c r="E5853" s="20">
        <f>MIN(IF(MOD(ROWS($A$2:A5853),$A$2)=0,E5852+1, E5852), $B$2-1)</f>
        <v>6</v>
      </c>
      <c r="G5853" s="2" t="str">
        <f>IF(NOT(OR(
SUMPRODUCT(--ISNUMBER(SEARCH('Chapter 2 (Generated)'!$B$3:$V$3,INDEX(MyData,D5853, E5853+1))))&gt;0,
SUMPRODUCT(--ISNUMBER(SEARCH('Chapter 2 (Generated)'!$B$4:$V$4,INDEX(MyData,D5853, E5853+1))))&gt;0)),
"        " &amp; INDEX(MyData,D5853, E5853+1),
"    " &amp; INDEX(MyData,D5853, E5853+1))</f>
        <v xml:space="preserve">        -1,</v>
      </c>
    </row>
    <row r="5854" spans="4:7" x14ac:dyDescent="0.2">
      <c r="D5854" s="20">
        <f t="shared" si="91"/>
        <v>831</v>
      </c>
      <c r="E5854" s="20">
        <f>MIN(IF(MOD(ROWS($A$2:A5854),$A$2)=0,E5853+1, E5853), $B$2-1)</f>
        <v>6</v>
      </c>
      <c r="G5854" s="2" t="str">
        <f>IF(NOT(OR(
SUMPRODUCT(--ISNUMBER(SEARCH('Chapter 2 (Generated)'!$B$3:$V$3,INDEX(MyData,D5854, E5854+1))))&gt;0,
SUMPRODUCT(--ISNUMBER(SEARCH('Chapter 2 (Generated)'!$B$4:$V$4,INDEX(MyData,D5854, E5854+1))))&gt;0)),
"        " &amp; INDEX(MyData,D5854, E5854+1),
"    " &amp; INDEX(MyData,D5854, E5854+1))</f>
        <v xml:space="preserve">        -1,</v>
      </c>
    </row>
    <row r="5855" spans="4:7" x14ac:dyDescent="0.2">
      <c r="D5855" s="20">
        <f t="shared" si="91"/>
        <v>832</v>
      </c>
      <c r="E5855" s="20">
        <f>MIN(IF(MOD(ROWS($A$2:A5855),$A$2)=0,E5854+1, E5854), $B$2-1)</f>
        <v>6</v>
      </c>
      <c r="G5855" s="2" t="str">
        <f>IF(NOT(OR(
SUMPRODUCT(--ISNUMBER(SEARCH('Chapter 2 (Generated)'!$B$3:$V$3,INDEX(MyData,D5855, E5855+1))))&gt;0,
SUMPRODUCT(--ISNUMBER(SEARCH('Chapter 2 (Generated)'!$B$4:$V$4,INDEX(MyData,D5855, E5855+1))))&gt;0)),
"        " &amp; INDEX(MyData,D5855, E5855+1),
"    " &amp; INDEX(MyData,D5855, E5855+1))</f>
        <v xml:space="preserve">        -1,</v>
      </c>
    </row>
    <row r="5856" spans="4:7" x14ac:dyDescent="0.2">
      <c r="D5856" s="20">
        <f t="shared" si="91"/>
        <v>833</v>
      </c>
      <c r="E5856" s="20">
        <f>MIN(IF(MOD(ROWS($A$2:A5856),$A$2)=0,E5855+1, E5855), $B$2-1)</f>
        <v>6</v>
      </c>
      <c r="G5856" s="2" t="str">
        <f>IF(NOT(OR(
SUMPRODUCT(--ISNUMBER(SEARCH('Chapter 2 (Generated)'!$B$3:$V$3,INDEX(MyData,D5856, E5856+1))))&gt;0,
SUMPRODUCT(--ISNUMBER(SEARCH('Chapter 2 (Generated)'!$B$4:$V$4,INDEX(MyData,D5856, E5856+1))))&gt;0)),
"        " &amp; INDEX(MyData,D5856, E5856+1),
"    " &amp; INDEX(MyData,D5856, E5856+1))</f>
        <v xml:space="preserve">        -1,//830 </v>
      </c>
    </row>
    <row r="5857" spans="4:7" x14ac:dyDescent="0.2">
      <c r="D5857" s="20">
        <f t="shared" si="91"/>
        <v>834</v>
      </c>
      <c r="E5857" s="20">
        <f>MIN(IF(MOD(ROWS($A$2:A5857),$A$2)=0,E5856+1, E5856), $B$2-1)</f>
        <v>6</v>
      </c>
      <c r="G5857" s="2" t="str">
        <f>IF(NOT(OR(
SUMPRODUCT(--ISNUMBER(SEARCH('Chapter 2 (Generated)'!$B$3:$V$3,INDEX(MyData,D5857, E5857+1))))&gt;0,
SUMPRODUCT(--ISNUMBER(SEARCH('Chapter 2 (Generated)'!$B$4:$V$4,INDEX(MyData,D5857, E5857+1))))&gt;0)),
"        " &amp; INDEX(MyData,D5857, E5857+1),
"    " &amp; INDEX(MyData,D5857, E5857+1))</f>
        <v xml:space="preserve">        -1,</v>
      </c>
    </row>
    <row r="5858" spans="4:7" x14ac:dyDescent="0.2">
      <c r="D5858" s="20">
        <f t="shared" si="91"/>
        <v>835</v>
      </c>
      <c r="E5858" s="20">
        <f>MIN(IF(MOD(ROWS($A$2:A5858),$A$2)=0,E5857+1, E5857), $B$2-1)</f>
        <v>6</v>
      </c>
      <c r="G5858" s="2" t="str">
        <f>IF(NOT(OR(
SUMPRODUCT(--ISNUMBER(SEARCH('Chapter 2 (Generated)'!$B$3:$V$3,INDEX(MyData,D5858, E5858+1))))&gt;0,
SUMPRODUCT(--ISNUMBER(SEARCH('Chapter 2 (Generated)'!$B$4:$V$4,INDEX(MyData,D5858, E5858+1))))&gt;0)),
"        " &amp; INDEX(MyData,D5858, E5858+1),
"    " &amp; INDEX(MyData,D5858, E5858+1))</f>
        <v xml:space="preserve">        -1,</v>
      </c>
    </row>
    <row r="5859" spans="4:7" x14ac:dyDescent="0.2">
      <c r="D5859" s="20">
        <f t="shared" si="91"/>
        <v>836</v>
      </c>
      <c r="E5859" s="20">
        <f>MIN(IF(MOD(ROWS($A$2:A5859),$A$2)=0,E5858+1, E5858), $B$2-1)</f>
        <v>6</v>
      </c>
      <c r="G5859" s="2" t="str">
        <f>IF(NOT(OR(
SUMPRODUCT(--ISNUMBER(SEARCH('Chapter 2 (Generated)'!$B$3:$V$3,INDEX(MyData,D5859, E5859+1))))&gt;0,
SUMPRODUCT(--ISNUMBER(SEARCH('Chapter 2 (Generated)'!$B$4:$V$4,INDEX(MyData,D5859, E5859+1))))&gt;0)),
"        " &amp; INDEX(MyData,D5859, E5859+1),
"    " &amp; INDEX(MyData,D5859, E5859+1))</f>
        <v xml:space="preserve">        -1,</v>
      </c>
    </row>
    <row r="5860" spans="4:7" x14ac:dyDescent="0.2">
      <c r="D5860" s="20">
        <f t="shared" si="91"/>
        <v>837</v>
      </c>
      <c r="E5860" s="20">
        <f>MIN(IF(MOD(ROWS($A$2:A5860),$A$2)=0,E5859+1, E5859), $B$2-1)</f>
        <v>7</v>
      </c>
      <c r="G5860" s="2" t="str">
        <f>IF(NOT(OR(
SUMPRODUCT(--ISNUMBER(SEARCH('Chapter 2 (Generated)'!$B$3:$V$3,INDEX(MyData,D5860, E5860+1))))&gt;0,
SUMPRODUCT(--ISNUMBER(SEARCH('Chapter 2 (Generated)'!$B$4:$V$4,INDEX(MyData,D5860, E5860+1))))&gt;0)),
"        " &amp; INDEX(MyData,D5860, E5860+1),
"    " &amp; INDEX(MyData,D5860, E5860+1))</f>
        <v xml:space="preserve">        ];</v>
      </c>
    </row>
    <row r="5861" spans="4:7" x14ac:dyDescent="0.2">
      <c r="D5861" s="20">
        <f t="shared" si="91"/>
        <v>1</v>
      </c>
      <c r="E5861" s="20">
        <f>MIN(IF(MOD(ROWS($A$2:A5861),$A$2)=0,E5860+1, E5860), $B$2-1)</f>
        <v>7</v>
      </c>
      <c r="G5861" s="2" t="str">
        <f>IF(NOT(OR(
SUMPRODUCT(--ISNUMBER(SEARCH('Chapter 2 (Generated)'!$B$3:$V$3,INDEX(MyData,D5861, E5861+1))))&gt;0,
SUMPRODUCT(--ISNUMBER(SEARCH('Chapter 2 (Generated)'!$B$4:$V$4,INDEX(MyData,D5861, E5861+1))))&gt;0)),
"        " &amp; INDEX(MyData,D5861, E5861+1),
"    " &amp; INDEX(MyData,D5861, E5861+1))</f>
        <v xml:space="preserve">    //story[7] === Objective -&gt; "0" is no objective, all other numbers are specific cases</v>
      </c>
    </row>
    <row r="5862" spans="4:7" x14ac:dyDescent="0.2">
      <c r="D5862" s="20">
        <f t="shared" si="91"/>
        <v>2</v>
      </c>
      <c r="E5862" s="20">
        <f>MIN(IF(MOD(ROWS($A$2:A5862),$A$2)=0,E5861+1, E5861), $B$2-1)</f>
        <v>7</v>
      </c>
      <c r="G5862" s="2" t="str">
        <f>IF(NOT(OR(
SUMPRODUCT(--ISNUMBER(SEARCH('Chapter 2 (Generated)'!$B$3:$V$3,INDEX(MyData,D5862, E5862+1))))&gt;0,
SUMPRODUCT(--ISNUMBER(SEARCH('Chapter 2 (Generated)'!$B$4:$V$4,INDEX(MyData,D5862, E5862+1))))&gt;0)),
"        " &amp; INDEX(MyData,D5862, E5862+1),
"    " &amp; INDEX(MyData,D5862, E5862+1))</f>
        <v xml:space="preserve">    story[7] = [</v>
      </c>
    </row>
    <row r="5863" spans="4:7" x14ac:dyDescent="0.2">
      <c r="D5863" s="20">
        <f t="shared" si="91"/>
        <v>3</v>
      </c>
      <c r="E5863" s="20">
        <f>MIN(IF(MOD(ROWS($A$2:A5863),$A$2)=0,E5862+1, E5862), $B$2-1)</f>
        <v>7</v>
      </c>
      <c r="G5863" s="2" t="str">
        <f>IF(NOT(OR(
SUMPRODUCT(--ISNUMBER(SEARCH('Chapter 2 (Generated)'!$B$3:$V$3,INDEX(MyData,D5863, E5863+1))))&gt;0,
SUMPRODUCT(--ISNUMBER(SEARCH('Chapter 2 (Generated)'!$B$4:$V$4,INDEX(MyData,D5863, E5863+1))))&gt;0)),
"        " &amp; INDEX(MyData,D5863, E5863+1),
"    " &amp; INDEX(MyData,D5863, E5863+1))</f>
        <v xml:space="preserve">        0,//0 </v>
      </c>
    </row>
    <row r="5864" spans="4:7" x14ac:dyDescent="0.2">
      <c r="D5864" s="20">
        <f t="shared" si="91"/>
        <v>4</v>
      </c>
      <c r="E5864" s="20">
        <f>MIN(IF(MOD(ROWS($A$2:A5864),$A$2)=0,E5863+1, E5863), $B$2-1)</f>
        <v>7</v>
      </c>
      <c r="G5864" s="2" t="str">
        <f>IF(NOT(OR(
SUMPRODUCT(--ISNUMBER(SEARCH('Chapter 2 (Generated)'!$B$3:$V$3,INDEX(MyData,D5864, E5864+1))))&gt;0,
SUMPRODUCT(--ISNUMBER(SEARCH('Chapter 2 (Generated)'!$B$4:$V$4,INDEX(MyData,D5864, E5864+1))))&gt;0)),
"        " &amp; INDEX(MyData,D5864, E5864+1),
"    " &amp; INDEX(MyData,D5864, E5864+1))</f>
        <v xml:space="preserve">        0,</v>
      </c>
    </row>
    <row r="5865" spans="4:7" x14ac:dyDescent="0.2">
      <c r="D5865" s="20">
        <f t="shared" si="91"/>
        <v>5</v>
      </c>
      <c r="E5865" s="20">
        <f>MIN(IF(MOD(ROWS($A$2:A5865),$A$2)=0,E5864+1, E5864), $B$2-1)</f>
        <v>7</v>
      </c>
      <c r="G5865" s="2" t="str">
        <f>IF(NOT(OR(
SUMPRODUCT(--ISNUMBER(SEARCH('Chapter 2 (Generated)'!$B$3:$V$3,INDEX(MyData,D5865, E5865+1))))&gt;0,
SUMPRODUCT(--ISNUMBER(SEARCH('Chapter 2 (Generated)'!$B$4:$V$4,INDEX(MyData,D5865, E5865+1))))&gt;0)),
"        " &amp; INDEX(MyData,D5865, E5865+1),
"    " &amp; INDEX(MyData,D5865, E5865+1))</f>
        <v xml:space="preserve">        0,</v>
      </c>
    </row>
    <row r="5866" spans="4:7" x14ac:dyDescent="0.2">
      <c r="D5866" s="20">
        <f t="shared" si="91"/>
        <v>6</v>
      </c>
      <c r="E5866" s="20">
        <f>MIN(IF(MOD(ROWS($A$2:A5866),$A$2)=0,E5865+1, E5865), $B$2-1)</f>
        <v>7</v>
      </c>
      <c r="G5866" s="2" t="str">
        <f>IF(NOT(OR(
SUMPRODUCT(--ISNUMBER(SEARCH('Chapter 2 (Generated)'!$B$3:$V$3,INDEX(MyData,D5866, E5866+1))))&gt;0,
SUMPRODUCT(--ISNUMBER(SEARCH('Chapter 2 (Generated)'!$B$4:$V$4,INDEX(MyData,D5866, E5866+1))))&gt;0)),
"        " &amp; INDEX(MyData,D5866, E5866+1),
"    " &amp; INDEX(MyData,D5866, E5866+1))</f>
        <v xml:space="preserve">        0,</v>
      </c>
    </row>
    <row r="5867" spans="4:7" x14ac:dyDescent="0.2">
      <c r="D5867" s="20">
        <f t="shared" si="91"/>
        <v>7</v>
      </c>
      <c r="E5867" s="20">
        <f>MIN(IF(MOD(ROWS($A$2:A5867),$A$2)=0,E5866+1, E5866), $B$2-1)</f>
        <v>7</v>
      </c>
      <c r="G5867" s="2" t="str">
        <f>IF(NOT(OR(
SUMPRODUCT(--ISNUMBER(SEARCH('Chapter 2 (Generated)'!$B$3:$V$3,INDEX(MyData,D5867, E5867+1))))&gt;0,
SUMPRODUCT(--ISNUMBER(SEARCH('Chapter 2 (Generated)'!$B$4:$V$4,INDEX(MyData,D5867, E5867+1))))&gt;0)),
"        " &amp; INDEX(MyData,D5867, E5867+1),
"    " &amp; INDEX(MyData,D5867, E5867+1))</f>
        <v xml:space="preserve">        0,</v>
      </c>
    </row>
    <row r="5868" spans="4:7" x14ac:dyDescent="0.2">
      <c r="D5868" s="20">
        <f t="shared" si="91"/>
        <v>8</v>
      </c>
      <c r="E5868" s="20">
        <f>MIN(IF(MOD(ROWS($A$2:A5868),$A$2)=0,E5867+1, E5867), $B$2-1)</f>
        <v>7</v>
      </c>
      <c r="G5868" s="2" t="str">
        <f>IF(NOT(OR(
SUMPRODUCT(--ISNUMBER(SEARCH('Chapter 2 (Generated)'!$B$3:$V$3,INDEX(MyData,D5868, E5868+1))))&gt;0,
SUMPRODUCT(--ISNUMBER(SEARCH('Chapter 2 (Generated)'!$B$4:$V$4,INDEX(MyData,D5868, E5868+1))))&gt;0)),
"        " &amp; INDEX(MyData,D5868, E5868+1),
"    " &amp; INDEX(MyData,D5868, E5868+1))</f>
        <v xml:space="preserve">        0,//5 </v>
      </c>
    </row>
    <row r="5869" spans="4:7" x14ac:dyDescent="0.2">
      <c r="D5869" s="20">
        <f t="shared" si="91"/>
        <v>9</v>
      </c>
      <c r="E5869" s="20">
        <f>MIN(IF(MOD(ROWS($A$2:A5869),$A$2)=0,E5868+1, E5868), $B$2-1)</f>
        <v>7</v>
      </c>
      <c r="G5869" s="2" t="str">
        <f>IF(NOT(OR(
SUMPRODUCT(--ISNUMBER(SEARCH('Chapter 2 (Generated)'!$B$3:$V$3,INDEX(MyData,D5869, E5869+1))))&gt;0,
SUMPRODUCT(--ISNUMBER(SEARCH('Chapter 2 (Generated)'!$B$4:$V$4,INDEX(MyData,D5869, E5869+1))))&gt;0)),
"        " &amp; INDEX(MyData,D5869, E5869+1),
"    " &amp; INDEX(MyData,D5869, E5869+1))</f>
        <v xml:space="preserve">        0,</v>
      </c>
    </row>
    <row r="5870" spans="4:7" x14ac:dyDescent="0.2">
      <c r="D5870" s="20">
        <f t="shared" si="91"/>
        <v>10</v>
      </c>
      <c r="E5870" s="20">
        <f>MIN(IF(MOD(ROWS($A$2:A5870),$A$2)=0,E5869+1, E5869), $B$2-1)</f>
        <v>7</v>
      </c>
      <c r="G5870" s="2" t="str">
        <f>IF(NOT(OR(
SUMPRODUCT(--ISNUMBER(SEARCH('Chapter 2 (Generated)'!$B$3:$V$3,INDEX(MyData,D5870, E5870+1))))&gt;0,
SUMPRODUCT(--ISNUMBER(SEARCH('Chapter 2 (Generated)'!$B$4:$V$4,INDEX(MyData,D5870, E5870+1))))&gt;0)),
"        " &amp; INDEX(MyData,D5870, E5870+1),
"    " &amp; INDEX(MyData,D5870, E5870+1))</f>
        <v xml:space="preserve">        0,</v>
      </c>
    </row>
    <row r="5871" spans="4:7" x14ac:dyDescent="0.2">
      <c r="D5871" s="20">
        <f t="shared" si="91"/>
        <v>11</v>
      </c>
      <c r="E5871" s="20">
        <f>MIN(IF(MOD(ROWS($A$2:A5871),$A$2)=0,E5870+1, E5870), $B$2-1)</f>
        <v>7</v>
      </c>
      <c r="G5871" s="2" t="str">
        <f>IF(NOT(OR(
SUMPRODUCT(--ISNUMBER(SEARCH('Chapter 2 (Generated)'!$B$3:$V$3,INDEX(MyData,D5871, E5871+1))))&gt;0,
SUMPRODUCT(--ISNUMBER(SEARCH('Chapter 2 (Generated)'!$B$4:$V$4,INDEX(MyData,D5871, E5871+1))))&gt;0)),
"        " &amp; INDEX(MyData,D5871, E5871+1),
"    " &amp; INDEX(MyData,D5871, E5871+1))</f>
        <v xml:space="preserve">        0,//8 POPUP</v>
      </c>
    </row>
    <row r="5872" spans="4:7" x14ac:dyDescent="0.2">
      <c r="D5872" s="20">
        <f t="shared" si="91"/>
        <v>12</v>
      </c>
      <c r="E5872" s="20">
        <f>MIN(IF(MOD(ROWS($A$2:A5872),$A$2)=0,E5871+1, E5871), $B$2-1)</f>
        <v>7</v>
      </c>
      <c r="G5872" s="2" t="str">
        <f>IF(NOT(OR(
SUMPRODUCT(--ISNUMBER(SEARCH('Chapter 2 (Generated)'!$B$3:$V$3,INDEX(MyData,D5872, E5872+1))))&gt;0,
SUMPRODUCT(--ISNUMBER(SEARCH('Chapter 2 (Generated)'!$B$4:$V$4,INDEX(MyData,D5872, E5872+1))))&gt;0)),
"        " &amp; INDEX(MyData,D5872, E5872+1),
"    " &amp; INDEX(MyData,D5872, E5872+1))</f>
        <v xml:space="preserve">        0,</v>
      </c>
    </row>
    <row r="5873" spans="4:7" x14ac:dyDescent="0.2">
      <c r="D5873" s="20">
        <f t="shared" si="91"/>
        <v>13</v>
      </c>
      <c r="E5873" s="20">
        <f>MIN(IF(MOD(ROWS($A$2:A5873),$A$2)=0,E5872+1, E5872), $B$2-1)</f>
        <v>7</v>
      </c>
      <c r="G5873" s="2" t="str">
        <f>IF(NOT(OR(
SUMPRODUCT(--ISNUMBER(SEARCH('Chapter 2 (Generated)'!$B$3:$V$3,INDEX(MyData,D5873, E5873+1))))&gt;0,
SUMPRODUCT(--ISNUMBER(SEARCH('Chapter 2 (Generated)'!$B$4:$V$4,INDEX(MyData,D5873, E5873+1))))&gt;0)),
"        " &amp; INDEX(MyData,D5873, E5873+1),
"    " &amp; INDEX(MyData,D5873, E5873+1))</f>
        <v xml:space="preserve">        0,//10 </v>
      </c>
    </row>
    <row r="5874" spans="4:7" x14ac:dyDescent="0.2">
      <c r="D5874" s="20">
        <f t="shared" si="91"/>
        <v>14</v>
      </c>
      <c r="E5874" s="20">
        <f>MIN(IF(MOD(ROWS($A$2:A5874),$A$2)=0,E5873+1, E5873), $B$2-1)</f>
        <v>7</v>
      </c>
      <c r="G5874" s="2" t="str">
        <f>IF(NOT(OR(
SUMPRODUCT(--ISNUMBER(SEARCH('Chapter 2 (Generated)'!$B$3:$V$3,INDEX(MyData,D5874, E5874+1))))&gt;0,
SUMPRODUCT(--ISNUMBER(SEARCH('Chapter 2 (Generated)'!$B$4:$V$4,INDEX(MyData,D5874, E5874+1))))&gt;0)),
"        " &amp; INDEX(MyData,D5874, E5874+1),
"    " &amp; INDEX(MyData,D5874, E5874+1))</f>
        <v xml:space="preserve">        6,</v>
      </c>
    </row>
    <row r="5875" spans="4:7" x14ac:dyDescent="0.2">
      <c r="D5875" s="20">
        <f t="shared" si="91"/>
        <v>15</v>
      </c>
      <c r="E5875" s="20">
        <f>MIN(IF(MOD(ROWS($A$2:A5875),$A$2)=0,E5874+1, E5874), $B$2-1)</f>
        <v>7</v>
      </c>
      <c r="G5875" s="2" t="str">
        <f>IF(NOT(OR(
SUMPRODUCT(--ISNUMBER(SEARCH('Chapter 2 (Generated)'!$B$3:$V$3,INDEX(MyData,D5875, E5875+1))))&gt;0,
SUMPRODUCT(--ISNUMBER(SEARCH('Chapter 2 (Generated)'!$B$4:$V$4,INDEX(MyData,D5875, E5875+1))))&gt;0)),
"        " &amp; INDEX(MyData,D5875, E5875+1),
"    " &amp; INDEX(MyData,D5875, E5875+1))</f>
        <v xml:space="preserve">        0,</v>
      </c>
    </row>
    <row r="5876" spans="4:7" x14ac:dyDescent="0.2">
      <c r="D5876" s="20">
        <f t="shared" si="91"/>
        <v>16</v>
      </c>
      <c r="E5876" s="20">
        <f>MIN(IF(MOD(ROWS($A$2:A5876),$A$2)=0,E5875+1, E5875), $B$2-1)</f>
        <v>7</v>
      </c>
      <c r="G5876" s="2" t="str">
        <f>IF(NOT(OR(
SUMPRODUCT(--ISNUMBER(SEARCH('Chapter 2 (Generated)'!$B$3:$V$3,INDEX(MyData,D5876, E5876+1))))&gt;0,
SUMPRODUCT(--ISNUMBER(SEARCH('Chapter 2 (Generated)'!$B$4:$V$4,INDEX(MyData,D5876, E5876+1))))&gt;0)),
"        " &amp; INDEX(MyData,D5876, E5876+1),
"    " &amp; INDEX(MyData,D5876, E5876+1))</f>
        <v xml:space="preserve">        0,</v>
      </c>
    </row>
    <row r="5877" spans="4:7" x14ac:dyDescent="0.2">
      <c r="D5877" s="20">
        <f t="shared" si="91"/>
        <v>17</v>
      </c>
      <c r="E5877" s="20">
        <f>MIN(IF(MOD(ROWS($A$2:A5877),$A$2)=0,E5876+1, E5876), $B$2-1)</f>
        <v>7</v>
      </c>
      <c r="G5877" s="2" t="str">
        <f>IF(NOT(OR(
SUMPRODUCT(--ISNUMBER(SEARCH('Chapter 2 (Generated)'!$B$3:$V$3,INDEX(MyData,D5877, E5877+1))))&gt;0,
SUMPRODUCT(--ISNUMBER(SEARCH('Chapter 2 (Generated)'!$B$4:$V$4,INDEX(MyData,D5877, E5877+1))))&gt;0)),
"        " &amp; INDEX(MyData,D5877, E5877+1),
"    " &amp; INDEX(MyData,D5877, E5877+1))</f>
        <v xml:space="preserve">        0,</v>
      </c>
    </row>
    <row r="5878" spans="4:7" x14ac:dyDescent="0.2">
      <c r="D5878" s="20">
        <f t="shared" si="91"/>
        <v>18</v>
      </c>
      <c r="E5878" s="20">
        <f>MIN(IF(MOD(ROWS($A$2:A5878),$A$2)=0,E5877+1, E5877), $B$2-1)</f>
        <v>7</v>
      </c>
      <c r="G5878" s="2" t="str">
        <f>IF(NOT(OR(
SUMPRODUCT(--ISNUMBER(SEARCH('Chapter 2 (Generated)'!$B$3:$V$3,INDEX(MyData,D5878, E5878+1))))&gt;0,
SUMPRODUCT(--ISNUMBER(SEARCH('Chapter 2 (Generated)'!$B$4:$V$4,INDEX(MyData,D5878, E5878+1))))&gt;0)),
"        " &amp; INDEX(MyData,D5878, E5878+1),
"    " &amp; INDEX(MyData,D5878, E5878+1))</f>
        <v xml:space="preserve">        0,//15 </v>
      </c>
    </row>
    <row r="5879" spans="4:7" x14ac:dyDescent="0.2">
      <c r="D5879" s="20">
        <f t="shared" si="91"/>
        <v>19</v>
      </c>
      <c r="E5879" s="20">
        <f>MIN(IF(MOD(ROWS($A$2:A5879),$A$2)=0,E5878+1, E5878), $B$2-1)</f>
        <v>7</v>
      </c>
      <c r="G5879" s="2" t="str">
        <f>IF(NOT(OR(
SUMPRODUCT(--ISNUMBER(SEARCH('Chapter 2 (Generated)'!$B$3:$V$3,INDEX(MyData,D5879, E5879+1))))&gt;0,
SUMPRODUCT(--ISNUMBER(SEARCH('Chapter 2 (Generated)'!$B$4:$V$4,INDEX(MyData,D5879, E5879+1))))&gt;0)),
"        " &amp; INDEX(MyData,D5879, E5879+1),
"    " &amp; INDEX(MyData,D5879, E5879+1))</f>
        <v xml:space="preserve">        0,</v>
      </c>
    </row>
    <row r="5880" spans="4:7" x14ac:dyDescent="0.2">
      <c r="D5880" s="20">
        <f t="shared" si="91"/>
        <v>20</v>
      </c>
      <c r="E5880" s="20">
        <f>MIN(IF(MOD(ROWS($A$2:A5880),$A$2)=0,E5879+1, E5879), $B$2-1)</f>
        <v>7</v>
      </c>
      <c r="G5880" s="2" t="str">
        <f>IF(NOT(OR(
SUMPRODUCT(--ISNUMBER(SEARCH('Chapter 2 (Generated)'!$B$3:$V$3,INDEX(MyData,D5880, E5880+1))))&gt;0,
SUMPRODUCT(--ISNUMBER(SEARCH('Chapter 2 (Generated)'!$B$4:$V$4,INDEX(MyData,D5880, E5880+1))))&gt;0)),
"        " &amp; INDEX(MyData,D5880, E5880+1),
"    " &amp; INDEX(MyData,D5880, E5880+1))</f>
        <v xml:space="preserve">        0,</v>
      </c>
    </row>
    <row r="5881" spans="4:7" x14ac:dyDescent="0.2">
      <c r="D5881" s="20">
        <f t="shared" si="91"/>
        <v>21</v>
      </c>
      <c r="E5881" s="20">
        <f>MIN(IF(MOD(ROWS($A$2:A5881),$A$2)=0,E5880+1, E5880), $B$2-1)</f>
        <v>7</v>
      </c>
      <c r="G5881" s="2" t="str">
        <f>IF(NOT(OR(
SUMPRODUCT(--ISNUMBER(SEARCH('Chapter 2 (Generated)'!$B$3:$V$3,INDEX(MyData,D5881, E5881+1))))&gt;0,
SUMPRODUCT(--ISNUMBER(SEARCH('Chapter 2 (Generated)'!$B$4:$V$4,INDEX(MyData,D5881, E5881+1))))&gt;0)),
"        " &amp; INDEX(MyData,D5881, E5881+1),
"    " &amp; INDEX(MyData,D5881, E5881+1))</f>
        <v xml:space="preserve">        0,</v>
      </c>
    </row>
    <row r="5882" spans="4:7" x14ac:dyDescent="0.2">
      <c r="D5882" s="20">
        <f t="shared" si="91"/>
        <v>22</v>
      </c>
      <c r="E5882" s="20">
        <f>MIN(IF(MOD(ROWS($A$2:A5882),$A$2)=0,E5881+1, E5881), $B$2-1)</f>
        <v>7</v>
      </c>
      <c r="G5882" s="2" t="str">
        <f>IF(NOT(OR(
SUMPRODUCT(--ISNUMBER(SEARCH('Chapter 2 (Generated)'!$B$3:$V$3,INDEX(MyData,D5882, E5882+1))))&gt;0,
SUMPRODUCT(--ISNUMBER(SEARCH('Chapter 2 (Generated)'!$B$4:$V$4,INDEX(MyData,D5882, E5882+1))))&gt;0)),
"        " &amp; INDEX(MyData,D5882, E5882+1),
"    " &amp; INDEX(MyData,D5882, E5882+1))</f>
        <v xml:space="preserve">        0,</v>
      </c>
    </row>
    <row r="5883" spans="4:7" x14ac:dyDescent="0.2">
      <c r="D5883" s="20">
        <f t="shared" si="91"/>
        <v>23</v>
      </c>
      <c r="E5883" s="20">
        <f>MIN(IF(MOD(ROWS($A$2:A5883),$A$2)=0,E5882+1, E5882), $B$2-1)</f>
        <v>7</v>
      </c>
      <c r="G5883" s="2" t="str">
        <f>IF(NOT(OR(
SUMPRODUCT(--ISNUMBER(SEARCH('Chapter 2 (Generated)'!$B$3:$V$3,INDEX(MyData,D5883, E5883+1))))&gt;0,
SUMPRODUCT(--ISNUMBER(SEARCH('Chapter 2 (Generated)'!$B$4:$V$4,INDEX(MyData,D5883, E5883+1))))&gt;0)),
"        " &amp; INDEX(MyData,D5883, E5883+1),
"    " &amp; INDEX(MyData,D5883, E5883+1))</f>
        <v xml:space="preserve">        0,//20 </v>
      </c>
    </row>
    <row r="5884" spans="4:7" x14ac:dyDescent="0.2">
      <c r="D5884" s="20">
        <f t="shared" si="91"/>
        <v>24</v>
      </c>
      <c r="E5884" s="20">
        <f>MIN(IF(MOD(ROWS($A$2:A5884),$A$2)=0,E5883+1, E5883), $B$2-1)</f>
        <v>7</v>
      </c>
      <c r="G5884" s="2" t="str">
        <f>IF(NOT(OR(
SUMPRODUCT(--ISNUMBER(SEARCH('Chapter 2 (Generated)'!$B$3:$V$3,INDEX(MyData,D5884, E5884+1))))&gt;0,
SUMPRODUCT(--ISNUMBER(SEARCH('Chapter 2 (Generated)'!$B$4:$V$4,INDEX(MyData,D5884, E5884+1))))&gt;0)),
"        " &amp; INDEX(MyData,D5884, E5884+1),
"    " &amp; INDEX(MyData,D5884, E5884+1))</f>
        <v xml:space="preserve">        0,</v>
      </c>
    </row>
    <row r="5885" spans="4:7" x14ac:dyDescent="0.2">
      <c r="D5885" s="20">
        <f t="shared" si="91"/>
        <v>25</v>
      </c>
      <c r="E5885" s="20">
        <f>MIN(IF(MOD(ROWS($A$2:A5885),$A$2)=0,E5884+1, E5884), $B$2-1)</f>
        <v>7</v>
      </c>
      <c r="G5885" s="2" t="str">
        <f>IF(NOT(OR(
SUMPRODUCT(--ISNUMBER(SEARCH('Chapter 2 (Generated)'!$B$3:$V$3,INDEX(MyData,D5885, E5885+1))))&gt;0,
SUMPRODUCT(--ISNUMBER(SEARCH('Chapter 2 (Generated)'!$B$4:$V$4,INDEX(MyData,D5885, E5885+1))))&gt;0)),
"        " &amp; INDEX(MyData,D5885, E5885+1),
"    " &amp; INDEX(MyData,D5885, E5885+1))</f>
        <v xml:space="preserve">        0,</v>
      </c>
    </row>
    <row r="5886" spans="4:7" x14ac:dyDescent="0.2">
      <c r="D5886" s="20">
        <f t="shared" si="91"/>
        <v>26</v>
      </c>
      <c r="E5886" s="20">
        <f>MIN(IF(MOD(ROWS($A$2:A5886),$A$2)=0,E5885+1, E5885), $B$2-1)</f>
        <v>7</v>
      </c>
      <c r="G5886" s="2" t="str">
        <f>IF(NOT(OR(
SUMPRODUCT(--ISNUMBER(SEARCH('Chapter 2 (Generated)'!$B$3:$V$3,INDEX(MyData,D5886, E5886+1))))&gt;0,
SUMPRODUCT(--ISNUMBER(SEARCH('Chapter 2 (Generated)'!$B$4:$V$4,INDEX(MyData,D5886, E5886+1))))&gt;0)),
"        " &amp; INDEX(MyData,D5886, E5886+1),
"    " &amp; INDEX(MyData,D5886, E5886+1))</f>
        <v xml:space="preserve">        0,</v>
      </c>
    </row>
    <row r="5887" spans="4:7" x14ac:dyDescent="0.2">
      <c r="D5887" s="20">
        <f t="shared" si="91"/>
        <v>27</v>
      </c>
      <c r="E5887" s="20">
        <f>MIN(IF(MOD(ROWS($A$2:A5887),$A$2)=0,E5886+1, E5886), $B$2-1)</f>
        <v>7</v>
      </c>
      <c r="G5887" s="2" t="str">
        <f>IF(NOT(OR(
SUMPRODUCT(--ISNUMBER(SEARCH('Chapter 2 (Generated)'!$B$3:$V$3,INDEX(MyData,D5887, E5887+1))))&gt;0,
SUMPRODUCT(--ISNUMBER(SEARCH('Chapter 2 (Generated)'!$B$4:$V$4,INDEX(MyData,D5887, E5887+1))))&gt;0)),
"        " &amp; INDEX(MyData,D5887, E5887+1),
"    " &amp; INDEX(MyData,D5887, E5887+1))</f>
        <v xml:space="preserve">        0,</v>
      </c>
    </row>
    <row r="5888" spans="4:7" x14ac:dyDescent="0.2">
      <c r="D5888" s="20">
        <f t="shared" si="91"/>
        <v>28</v>
      </c>
      <c r="E5888" s="20">
        <f>MIN(IF(MOD(ROWS($A$2:A5888),$A$2)=0,E5887+1, E5887), $B$2-1)</f>
        <v>7</v>
      </c>
      <c r="G5888" s="2" t="str">
        <f>IF(NOT(OR(
SUMPRODUCT(--ISNUMBER(SEARCH('Chapter 2 (Generated)'!$B$3:$V$3,INDEX(MyData,D5888, E5888+1))))&gt;0,
SUMPRODUCT(--ISNUMBER(SEARCH('Chapter 2 (Generated)'!$B$4:$V$4,INDEX(MyData,D5888, E5888+1))))&gt;0)),
"        " &amp; INDEX(MyData,D5888, E5888+1),
"    " &amp; INDEX(MyData,D5888, E5888+1))</f>
        <v xml:space="preserve">        0,//25 </v>
      </c>
    </row>
    <row r="5889" spans="4:7" x14ac:dyDescent="0.2">
      <c r="D5889" s="20">
        <f t="shared" si="91"/>
        <v>29</v>
      </c>
      <c r="E5889" s="20">
        <f>MIN(IF(MOD(ROWS($A$2:A5889),$A$2)=0,E5888+1, E5888), $B$2-1)</f>
        <v>7</v>
      </c>
      <c r="G5889" s="2" t="str">
        <f>IF(NOT(OR(
SUMPRODUCT(--ISNUMBER(SEARCH('Chapter 2 (Generated)'!$B$3:$V$3,INDEX(MyData,D5889, E5889+1))))&gt;0,
SUMPRODUCT(--ISNUMBER(SEARCH('Chapter 2 (Generated)'!$B$4:$V$4,INDEX(MyData,D5889, E5889+1))))&gt;0)),
"        " &amp; INDEX(MyData,D5889, E5889+1),
"    " &amp; INDEX(MyData,D5889, E5889+1))</f>
        <v xml:space="preserve">        0,</v>
      </c>
    </row>
    <row r="5890" spans="4:7" x14ac:dyDescent="0.2">
      <c r="D5890" s="20">
        <f t="shared" ref="D5890:D5953" si="92">MOD(ROW(D5889)-1+ROWS(MyData),ROWS(MyData))+1</f>
        <v>30</v>
      </c>
      <c r="E5890" s="20">
        <f>MIN(IF(MOD(ROWS($A$2:A5890),$A$2)=0,E5889+1, E5889), $B$2-1)</f>
        <v>7</v>
      </c>
      <c r="G5890" s="2" t="str">
        <f>IF(NOT(OR(
SUMPRODUCT(--ISNUMBER(SEARCH('Chapter 2 (Generated)'!$B$3:$V$3,INDEX(MyData,D5890, E5890+1))))&gt;0,
SUMPRODUCT(--ISNUMBER(SEARCH('Chapter 2 (Generated)'!$B$4:$V$4,INDEX(MyData,D5890, E5890+1))))&gt;0)),
"        " &amp; INDEX(MyData,D5890, E5890+1),
"    " &amp; INDEX(MyData,D5890, E5890+1))</f>
        <v xml:space="preserve">        0,</v>
      </c>
    </row>
    <row r="5891" spans="4:7" x14ac:dyDescent="0.2">
      <c r="D5891" s="20">
        <f t="shared" si="92"/>
        <v>31</v>
      </c>
      <c r="E5891" s="20">
        <f>MIN(IF(MOD(ROWS($A$2:A5891),$A$2)=0,E5890+1, E5890), $B$2-1)</f>
        <v>7</v>
      </c>
      <c r="G5891" s="2" t="str">
        <f>IF(NOT(OR(
SUMPRODUCT(--ISNUMBER(SEARCH('Chapter 2 (Generated)'!$B$3:$V$3,INDEX(MyData,D5891, E5891+1))))&gt;0,
SUMPRODUCT(--ISNUMBER(SEARCH('Chapter 2 (Generated)'!$B$4:$V$4,INDEX(MyData,D5891, E5891+1))))&gt;0)),
"        " &amp; INDEX(MyData,D5891, E5891+1),
"    " &amp; INDEX(MyData,D5891, E5891+1))</f>
        <v xml:space="preserve">        0,</v>
      </c>
    </row>
    <row r="5892" spans="4:7" x14ac:dyDescent="0.2">
      <c r="D5892" s="20">
        <f t="shared" si="92"/>
        <v>32</v>
      </c>
      <c r="E5892" s="20">
        <f>MIN(IF(MOD(ROWS($A$2:A5892),$A$2)=0,E5891+1, E5891), $B$2-1)</f>
        <v>7</v>
      </c>
      <c r="G5892" s="2" t="str">
        <f>IF(NOT(OR(
SUMPRODUCT(--ISNUMBER(SEARCH('Chapter 2 (Generated)'!$B$3:$V$3,INDEX(MyData,D5892, E5892+1))))&gt;0,
SUMPRODUCT(--ISNUMBER(SEARCH('Chapter 2 (Generated)'!$B$4:$V$4,INDEX(MyData,D5892, E5892+1))))&gt;0)),
"        " &amp; INDEX(MyData,D5892, E5892+1),
"    " &amp; INDEX(MyData,D5892, E5892+1))</f>
        <v xml:space="preserve">        0,</v>
      </c>
    </row>
    <row r="5893" spans="4:7" x14ac:dyDescent="0.2">
      <c r="D5893" s="20">
        <f t="shared" si="92"/>
        <v>33</v>
      </c>
      <c r="E5893" s="20">
        <f>MIN(IF(MOD(ROWS($A$2:A5893),$A$2)=0,E5892+1, E5892), $B$2-1)</f>
        <v>7</v>
      </c>
      <c r="G5893" s="2" t="str">
        <f>IF(NOT(OR(
SUMPRODUCT(--ISNUMBER(SEARCH('Chapter 2 (Generated)'!$B$3:$V$3,INDEX(MyData,D5893, E5893+1))))&gt;0,
SUMPRODUCT(--ISNUMBER(SEARCH('Chapter 2 (Generated)'!$B$4:$V$4,INDEX(MyData,D5893, E5893+1))))&gt;0)),
"        " &amp; INDEX(MyData,D5893, E5893+1),
"    " &amp; INDEX(MyData,D5893, E5893+1))</f>
        <v xml:space="preserve">        0,//30 </v>
      </c>
    </row>
    <row r="5894" spans="4:7" x14ac:dyDescent="0.2">
      <c r="D5894" s="20">
        <f t="shared" si="92"/>
        <v>34</v>
      </c>
      <c r="E5894" s="20">
        <f>MIN(IF(MOD(ROWS($A$2:A5894),$A$2)=0,E5893+1, E5893), $B$2-1)</f>
        <v>7</v>
      </c>
      <c r="G5894" s="2" t="str">
        <f>IF(NOT(OR(
SUMPRODUCT(--ISNUMBER(SEARCH('Chapter 2 (Generated)'!$B$3:$V$3,INDEX(MyData,D5894, E5894+1))))&gt;0,
SUMPRODUCT(--ISNUMBER(SEARCH('Chapter 2 (Generated)'!$B$4:$V$4,INDEX(MyData,D5894, E5894+1))))&gt;0)),
"        " &amp; INDEX(MyData,D5894, E5894+1),
"    " &amp; INDEX(MyData,D5894, E5894+1))</f>
        <v xml:space="preserve">        0,</v>
      </c>
    </row>
    <row r="5895" spans="4:7" x14ac:dyDescent="0.2">
      <c r="D5895" s="20">
        <f t="shared" si="92"/>
        <v>35</v>
      </c>
      <c r="E5895" s="20">
        <f>MIN(IF(MOD(ROWS($A$2:A5895),$A$2)=0,E5894+1, E5894), $B$2-1)</f>
        <v>7</v>
      </c>
      <c r="G5895" s="2" t="str">
        <f>IF(NOT(OR(
SUMPRODUCT(--ISNUMBER(SEARCH('Chapter 2 (Generated)'!$B$3:$V$3,INDEX(MyData,D5895, E5895+1))))&gt;0,
SUMPRODUCT(--ISNUMBER(SEARCH('Chapter 2 (Generated)'!$B$4:$V$4,INDEX(MyData,D5895, E5895+1))))&gt;0)),
"        " &amp; INDEX(MyData,D5895, E5895+1),
"    " &amp; INDEX(MyData,D5895, E5895+1))</f>
        <v xml:space="preserve">        0,</v>
      </c>
    </row>
    <row r="5896" spans="4:7" x14ac:dyDescent="0.2">
      <c r="D5896" s="20">
        <f t="shared" si="92"/>
        <v>36</v>
      </c>
      <c r="E5896" s="20">
        <f>MIN(IF(MOD(ROWS($A$2:A5896),$A$2)=0,E5895+1, E5895), $B$2-1)</f>
        <v>7</v>
      </c>
      <c r="G5896" s="2" t="str">
        <f>IF(NOT(OR(
SUMPRODUCT(--ISNUMBER(SEARCH('Chapter 2 (Generated)'!$B$3:$V$3,INDEX(MyData,D5896, E5896+1))))&gt;0,
SUMPRODUCT(--ISNUMBER(SEARCH('Chapter 2 (Generated)'!$B$4:$V$4,INDEX(MyData,D5896, E5896+1))))&gt;0)),
"        " &amp; INDEX(MyData,D5896, E5896+1),
"    " &amp; INDEX(MyData,D5896, E5896+1))</f>
        <v xml:space="preserve">        0,</v>
      </c>
    </row>
    <row r="5897" spans="4:7" x14ac:dyDescent="0.2">
      <c r="D5897" s="20">
        <f t="shared" si="92"/>
        <v>37</v>
      </c>
      <c r="E5897" s="20">
        <f>MIN(IF(MOD(ROWS($A$2:A5897),$A$2)=0,E5896+1, E5896), $B$2-1)</f>
        <v>7</v>
      </c>
      <c r="G5897" s="2" t="str">
        <f>IF(NOT(OR(
SUMPRODUCT(--ISNUMBER(SEARCH('Chapter 2 (Generated)'!$B$3:$V$3,INDEX(MyData,D5897, E5897+1))))&gt;0,
SUMPRODUCT(--ISNUMBER(SEARCH('Chapter 2 (Generated)'!$B$4:$V$4,INDEX(MyData,D5897, E5897+1))))&gt;0)),
"        " &amp; INDEX(MyData,D5897, E5897+1),
"    " &amp; INDEX(MyData,D5897, E5897+1))</f>
        <v xml:space="preserve">        0,</v>
      </c>
    </row>
    <row r="5898" spans="4:7" x14ac:dyDescent="0.2">
      <c r="D5898" s="20">
        <f t="shared" si="92"/>
        <v>38</v>
      </c>
      <c r="E5898" s="20">
        <f>MIN(IF(MOD(ROWS($A$2:A5898),$A$2)=0,E5897+1, E5897), $B$2-1)</f>
        <v>7</v>
      </c>
      <c r="G5898" s="2" t="str">
        <f>IF(NOT(OR(
SUMPRODUCT(--ISNUMBER(SEARCH('Chapter 2 (Generated)'!$B$3:$V$3,INDEX(MyData,D5898, E5898+1))))&gt;0,
SUMPRODUCT(--ISNUMBER(SEARCH('Chapter 2 (Generated)'!$B$4:$V$4,INDEX(MyData,D5898, E5898+1))))&gt;0)),
"        " &amp; INDEX(MyData,D5898, E5898+1),
"    " &amp; INDEX(MyData,D5898, E5898+1))</f>
        <v xml:space="preserve">        0,//35 </v>
      </c>
    </row>
    <row r="5899" spans="4:7" x14ac:dyDescent="0.2">
      <c r="D5899" s="20">
        <f t="shared" si="92"/>
        <v>39</v>
      </c>
      <c r="E5899" s="20">
        <f>MIN(IF(MOD(ROWS($A$2:A5899),$A$2)=0,E5898+1, E5898), $B$2-1)</f>
        <v>7</v>
      </c>
      <c r="G5899" s="2" t="str">
        <f>IF(NOT(OR(
SUMPRODUCT(--ISNUMBER(SEARCH('Chapter 2 (Generated)'!$B$3:$V$3,INDEX(MyData,D5899, E5899+1))))&gt;0,
SUMPRODUCT(--ISNUMBER(SEARCH('Chapter 2 (Generated)'!$B$4:$V$4,INDEX(MyData,D5899, E5899+1))))&gt;0)),
"        " &amp; INDEX(MyData,D5899, E5899+1),
"    " &amp; INDEX(MyData,D5899, E5899+1))</f>
        <v xml:space="preserve">        0,//36 Objective Complete: Get some breakfast at the Cafeteria! </v>
      </c>
    </row>
    <row r="5900" spans="4:7" x14ac:dyDescent="0.2">
      <c r="D5900" s="20">
        <f t="shared" si="92"/>
        <v>40</v>
      </c>
      <c r="E5900" s="20">
        <f>MIN(IF(MOD(ROWS($A$2:A5900),$A$2)=0,E5899+1, E5899), $B$2-1)</f>
        <v>7</v>
      </c>
      <c r="G5900" s="2" t="str">
        <f>IF(NOT(OR(
SUMPRODUCT(--ISNUMBER(SEARCH('Chapter 2 (Generated)'!$B$3:$V$3,INDEX(MyData,D5900, E5900+1))))&gt;0,
SUMPRODUCT(--ISNUMBER(SEARCH('Chapter 2 (Generated)'!$B$4:$V$4,INDEX(MyData,D5900, E5900+1))))&gt;0)),
"        " &amp; INDEX(MyData,D5900, E5900+1),
"    " &amp; INDEX(MyData,D5900, E5900+1))</f>
        <v xml:space="preserve">        0,</v>
      </c>
    </row>
    <row r="5901" spans="4:7" x14ac:dyDescent="0.2">
      <c r="D5901" s="20">
        <f t="shared" si="92"/>
        <v>41</v>
      </c>
      <c r="E5901" s="20">
        <f>MIN(IF(MOD(ROWS($A$2:A5901),$A$2)=0,E5900+1, E5900), $B$2-1)</f>
        <v>7</v>
      </c>
      <c r="G5901" s="2" t="str">
        <f>IF(NOT(OR(
SUMPRODUCT(--ISNUMBER(SEARCH('Chapter 2 (Generated)'!$B$3:$V$3,INDEX(MyData,D5901, E5901+1))))&gt;0,
SUMPRODUCT(--ISNUMBER(SEARCH('Chapter 2 (Generated)'!$B$4:$V$4,INDEX(MyData,D5901, E5901+1))))&gt;0)),
"        " &amp; INDEX(MyData,D5901, E5901+1),
"    " &amp; INDEX(MyData,D5901, E5901+1))</f>
        <v xml:space="preserve">        2,</v>
      </c>
    </row>
    <row r="5902" spans="4:7" x14ac:dyDescent="0.2">
      <c r="D5902" s="20">
        <f t="shared" si="92"/>
        <v>42</v>
      </c>
      <c r="E5902" s="20">
        <f>MIN(IF(MOD(ROWS($A$2:A5902),$A$2)=0,E5901+1, E5901), $B$2-1)</f>
        <v>7</v>
      </c>
      <c r="G5902" s="2" t="str">
        <f>IF(NOT(OR(
SUMPRODUCT(--ISNUMBER(SEARCH('Chapter 2 (Generated)'!$B$3:$V$3,INDEX(MyData,D5902, E5902+1))))&gt;0,
SUMPRODUCT(--ISNUMBER(SEARCH('Chapter 2 (Generated)'!$B$4:$V$4,INDEX(MyData,D5902, E5902+1))))&gt;0)),
"        " &amp; INDEX(MyData,D5902, E5902+1),
"    " &amp; INDEX(MyData,D5902, E5902+1))</f>
        <v xml:space="preserve">        0,</v>
      </c>
    </row>
    <row r="5903" spans="4:7" x14ac:dyDescent="0.2">
      <c r="D5903" s="20">
        <f t="shared" si="92"/>
        <v>43</v>
      </c>
      <c r="E5903" s="20">
        <f>MIN(IF(MOD(ROWS($A$2:A5903),$A$2)=0,E5902+1, E5902), $B$2-1)</f>
        <v>7</v>
      </c>
      <c r="G5903" s="2" t="str">
        <f>IF(NOT(OR(
SUMPRODUCT(--ISNUMBER(SEARCH('Chapter 2 (Generated)'!$B$3:$V$3,INDEX(MyData,D5903, E5903+1))))&gt;0,
SUMPRODUCT(--ISNUMBER(SEARCH('Chapter 2 (Generated)'!$B$4:$V$4,INDEX(MyData,D5903, E5903+1))))&gt;0)),
"        " &amp; INDEX(MyData,D5903, E5903+1),
"    " &amp; INDEX(MyData,D5903, E5903+1))</f>
        <v xml:space="preserve">        0,//40 </v>
      </c>
    </row>
    <row r="5904" spans="4:7" x14ac:dyDescent="0.2">
      <c r="D5904" s="20">
        <f t="shared" si="92"/>
        <v>44</v>
      </c>
      <c r="E5904" s="20">
        <f>MIN(IF(MOD(ROWS($A$2:A5904),$A$2)=0,E5903+1, E5903), $B$2-1)</f>
        <v>7</v>
      </c>
      <c r="G5904" s="2" t="str">
        <f>IF(NOT(OR(
SUMPRODUCT(--ISNUMBER(SEARCH('Chapter 2 (Generated)'!$B$3:$V$3,INDEX(MyData,D5904, E5904+1))))&gt;0,
SUMPRODUCT(--ISNUMBER(SEARCH('Chapter 2 (Generated)'!$B$4:$V$4,INDEX(MyData,D5904, E5904+1))))&gt;0)),
"        " &amp; INDEX(MyData,D5904, E5904+1),
"    " &amp; INDEX(MyData,D5904, E5904+1))</f>
        <v xml:space="preserve">        0,</v>
      </c>
    </row>
    <row r="5905" spans="4:7" x14ac:dyDescent="0.2">
      <c r="D5905" s="20">
        <f t="shared" si="92"/>
        <v>45</v>
      </c>
      <c r="E5905" s="20">
        <f>MIN(IF(MOD(ROWS($A$2:A5905),$A$2)=0,E5904+1, E5904), $B$2-1)</f>
        <v>7</v>
      </c>
      <c r="G5905" s="2" t="str">
        <f>IF(NOT(OR(
SUMPRODUCT(--ISNUMBER(SEARCH('Chapter 2 (Generated)'!$B$3:$V$3,INDEX(MyData,D5905, E5905+1))))&gt;0,
SUMPRODUCT(--ISNUMBER(SEARCH('Chapter 2 (Generated)'!$B$4:$V$4,INDEX(MyData,D5905, E5905+1))))&gt;0)),
"        " &amp; INDEX(MyData,D5905, E5905+1),
"    " &amp; INDEX(MyData,D5905, E5905+1))</f>
        <v xml:space="preserve">        0,</v>
      </c>
    </row>
    <row r="5906" spans="4:7" x14ac:dyDescent="0.2">
      <c r="D5906" s="20">
        <f t="shared" si="92"/>
        <v>46</v>
      </c>
      <c r="E5906" s="20">
        <f>MIN(IF(MOD(ROWS($A$2:A5906),$A$2)=0,E5905+1, E5905), $B$2-1)</f>
        <v>7</v>
      </c>
      <c r="G5906" s="2" t="str">
        <f>IF(NOT(OR(
SUMPRODUCT(--ISNUMBER(SEARCH('Chapter 2 (Generated)'!$B$3:$V$3,INDEX(MyData,D5906, E5906+1))))&gt;0,
SUMPRODUCT(--ISNUMBER(SEARCH('Chapter 2 (Generated)'!$B$4:$V$4,INDEX(MyData,D5906, E5906+1))))&gt;0)),
"        " &amp; INDEX(MyData,D5906, E5906+1),
"    " &amp; INDEX(MyData,D5906, E5906+1))</f>
        <v xml:space="preserve">        0,</v>
      </c>
    </row>
    <row r="5907" spans="4:7" x14ac:dyDescent="0.2">
      <c r="D5907" s="20">
        <f t="shared" si="92"/>
        <v>47</v>
      </c>
      <c r="E5907" s="20">
        <f>MIN(IF(MOD(ROWS($A$2:A5907),$A$2)=0,E5906+1, E5906), $B$2-1)</f>
        <v>7</v>
      </c>
      <c r="G5907" s="2" t="str">
        <f>IF(NOT(OR(
SUMPRODUCT(--ISNUMBER(SEARCH('Chapter 2 (Generated)'!$B$3:$V$3,INDEX(MyData,D5907, E5907+1))))&gt;0,
SUMPRODUCT(--ISNUMBER(SEARCH('Chapter 2 (Generated)'!$B$4:$V$4,INDEX(MyData,D5907, E5907+1))))&gt;0)),
"        " &amp; INDEX(MyData,D5907, E5907+1),
"    " &amp; INDEX(MyData,D5907, E5907+1))</f>
        <v xml:space="preserve">        0,//44 Objective Complete: Follow Axel and go back to the Main Hallway! </v>
      </c>
    </row>
    <row r="5908" spans="4:7" x14ac:dyDescent="0.2">
      <c r="D5908" s="20">
        <f t="shared" si="92"/>
        <v>48</v>
      </c>
      <c r="E5908" s="20">
        <f>MIN(IF(MOD(ROWS($A$2:A5908),$A$2)=0,E5907+1, E5907), $B$2-1)</f>
        <v>7</v>
      </c>
      <c r="G5908" s="2" t="str">
        <f>IF(NOT(OR(
SUMPRODUCT(--ISNUMBER(SEARCH('Chapter 2 (Generated)'!$B$3:$V$3,INDEX(MyData,D5908, E5908+1))))&gt;0,
SUMPRODUCT(--ISNUMBER(SEARCH('Chapter 2 (Generated)'!$B$4:$V$4,INDEX(MyData,D5908, E5908+1))))&gt;0)),
"        " &amp; INDEX(MyData,D5908, E5908+1),
"    " &amp; INDEX(MyData,D5908, E5908+1))</f>
        <v xml:space="preserve">        0,//45 </v>
      </c>
    </row>
    <row r="5909" spans="4:7" x14ac:dyDescent="0.2">
      <c r="D5909" s="20">
        <f t="shared" si="92"/>
        <v>49</v>
      </c>
      <c r="E5909" s="20">
        <f>MIN(IF(MOD(ROWS($A$2:A5909),$A$2)=0,E5908+1, E5908), $B$2-1)</f>
        <v>7</v>
      </c>
      <c r="G5909" s="2" t="str">
        <f>IF(NOT(OR(
SUMPRODUCT(--ISNUMBER(SEARCH('Chapter 2 (Generated)'!$B$3:$V$3,INDEX(MyData,D5909, E5909+1))))&gt;0,
SUMPRODUCT(--ISNUMBER(SEARCH('Chapter 2 (Generated)'!$B$4:$V$4,INDEX(MyData,D5909, E5909+1))))&gt;0)),
"        " &amp; INDEX(MyData,D5909, E5909+1),
"    " &amp; INDEX(MyData,D5909, E5909+1))</f>
        <v xml:space="preserve">        3,</v>
      </c>
    </row>
    <row r="5910" spans="4:7" x14ac:dyDescent="0.2">
      <c r="D5910" s="20">
        <f t="shared" si="92"/>
        <v>50</v>
      </c>
      <c r="E5910" s="20">
        <f>MIN(IF(MOD(ROWS($A$2:A5910),$A$2)=0,E5909+1, E5909), $B$2-1)</f>
        <v>7</v>
      </c>
      <c r="G5910" s="2" t="str">
        <f>IF(NOT(OR(
SUMPRODUCT(--ISNUMBER(SEARCH('Chapter 2 (Generated)'!$B$3:$V$3,INDEX(MyData,D5910, E5910+1))))&gt;0,
SUMPRODUCT(--ISNUMBER(SEARCH('Chapter 2 (Generated)'!$B$4:$V$4,INDEX(MyData,D5910, E5910+1))))&gt;0)),
"        " &amp; INDEX(MyData,D5910, E5910+1),
"    " &amp; INDEX(MyData,D5910, E5910+1))</f>
        <v xml:space="preserve">        0,</v>
      </c>
    </row>
    <row r="5911" spans="4:7" x14ac:dyDescent="0.2">
      <c r="D5911" s="20">
        <f t="shared" si="92"/>
        <v>51</v>
      </c>
      <c r="E5911" s="20">
        <f>MIN(IF(MOD(ROWS($A$2:A5911),$A$2)=0,E5910+1, E5910), $B$2-1)</f>
        <v>7</v>
      </c>
      <c r="G5911" s="2" t="str">
        <f>IF(NOT(OR(
SUMPRODUCT(--ISNUMBER(SEARCH('Chapter 2 (Generated)'!$B$3:$V$3,INDEX(MyData,D5911, E5911+1))))&gt;0,
SUMPRODUCT(--ISNUMBER(SEARCH('Chapter 2 (Generated)'!$B$4:$V$4,INDEX(MyData,D5911, E5911+1))))&gt;0)),
"        " &amp; INDEX(MyData,D5911, E5911+1),
"    " &amp; INDEX(MyData,D5911, E5911+1))</f>
        <v xml:space="preserve">        0,</v>
      </c>
    </row>
    <row r="5912" spans="4:7" x14ac:dyDescent="0.2">
      <c r="D5912" s="20">
        <f t="shared" si="92"/>
        <v>52</v>
      </c>
      <c r="E5912" s="20">
        <f>MIN(IF(MOD(ROWS($A$2:A5912),$A$2)=0,E5911+1, E5911), $B$2-1)</f>
        <v>7</v>
      </c>
      <c r="G5912" s="2" t="str">
        <f>IF(NOT(OR(
SUMPRODUCT(--ISNUMBER(SEARCH('Chapter 2 (Generated)'!$B$3:$V$3,INDEX(MyData,D5912, E5912+1))))&gt;0,
SUMPRODUCT(--ISNUMBER(SEARCH('Chapter 2 (Generated)'!$B$4:$V$4,INDEX(MyData,D5912, E5912+1))))&gt;0)),
"        " &amp; INDEX(MyData,D5912, E5912+1),
"    " &amp; INDEX(MyData,D5912, E5912+1))</f>
        <v xml:space="preserve">        0,</v>
      </c>
    </row>
    <row r="5913" spans="4:7" x14ac:dyDescent="0.2">
      <c r="D5913" s="20">
        <f t="shared" si="92"/>
        <v>53</v>
      </c>
      <c r="E5913" s="20">
        <f>MIN(IF(MOD(ROWS($A$2:A5913),$A$2)=0,E5912+1, E5912), $B$2-1)</f>
        <v>7</v>
      </c>
      <c r="G5913" s="2" t="str">
        <f>IF(NOT(OR(
SUMPRODUCT(--ISNUMBER(SEARCH('Chapter 2 (Generated)'!$B$3:$V$3,INDEX(MyData,D5913, E5913+1))))&gt;0,
SUMPRODUCT(--ISNUMBER(SEARCH('Chapter 2 (Generated)'!$B$4:$V$4,INDEX(MyData,D5913, E5913+1))))&gt;0)),
"        " &amp; INDEX(MyData,D5913, E5913+1),
"    " &amp; INDEX(MyData,D5913, E5913+1))</f>
        <v xml:space="preserve">        0,//50 </v>
      </c>
    </row>
    <row r="5914" spans="4:7" x14ac:dyDescent="0.2">
      <c r="D5914" s="20">
        <f t="shared" si="92"/>
        <v>54</v>
      </c>
      <c r="E5914" s="20">
        <f>MIN(IF(MOD(ROWS($A$2:A5914),$A$2)=0,E5913+1, E5913), $B$2-1)</f>
        <v>7</v>
      </c>
      <c r="G5914" s="2" t="str">
        <f>IF(NOT(OR(
SUMPRODUCT(--ISNUMBER(SEARCH('Chapter 2 (Generated)'!$B$3:$V$3,INDEX(MyData,D5914, E5914+1))))&gt;0,
SUMPRODUCT(--ISNUMBER(SEARCH('Chapter 2 (Generated)'!$B$4:$V$4,INDEX(MyData,D5914, E5914+1))))&gt;0)),
"        " &amp; INDEX(MyData,D5914, E5914+1),
"    " &amp; INDEX(MyData,D5914, E5914+1))</f>
        <v xml:space="preserve">        0,</v>
      </c>
    </row>
    <row r="5915" spans="4:7" x14ac:dyDescent="0.2">
      <c r="D5915" s="20">
        <f t="shared" si="92"/>
        <v>55</v>
      </c>
      <c r="E5915" s="20">
        <f>MIN(IF(MOD(ROWS($A$2:A5915),$A$2)=0,E5914+1, E5914), $B$2-1)</f>
        <v>7</v>
      </c>
      <c r="G5915" s="2" t="str">
        <f>IF(NOT(OR(
SUMPRODUCT(--ISNUMBER(SEARCH('Chapter 2 (Generated)'!$B$3:$V$3,INDEX(MyData,D5915, E5915+1))))&gt;0,
SUMPRODUCT(--ISNUMBER(SEARCH('Chapter 2 (Generated)'!$B$4:$V$4,INDEX(MyData,D5915, E5915+1))))&gt;0)),
"        " &amp; INDEX(MyData,D5915, E5915+1),
"    " &amp; INDEX(MyData,D5915, E5915+1))</f>
        <v xml:space="preserve">        0,</v>
      </c>
    </row>
    <row r="5916" spans="4:7" x14ac:dyDescent="0.2">
      <c r="D5916" s="20">
        <f t="shared" si="92"/>
        <v>56</v>
      </c>
      <c r="E5916" s="20">
        <f>MIN(IF(MOD(ROWS($A$2:A5916),$A$2)=0,E5915+1, E5915), $B$2-1)</f>
        <v>7</v>
      </c>
      <c r="G5916" s="2" t="str">
        <f>IF(NOT(OR(
SUMPRODUCT(--ISNUMBER(SEARCH('Chapter 2 (Generated)'!$B$3:$V$3,INDEX(MyData,D5916, E5916+1))))&gt;0,
SUMPRODUCT(--ISNUMBER(SEARCH('Chapter 2 (Generated)'!$B$4:$V$4,INDEX(MyData,D5916, E5916+1))))&gt;0)),
"        " &amp; INDEX(MyData,D5916, E5916+1),
"    " &amp; INDEX(MyData,D5916, E5916+1))</f>
        <v xml:space="preserve">        0,</v>
      </c>
    </row>
    <row r="5917" spans="4:7" x14ac:dyDescent="0.2">
      <c r="D5917" s="20">
        <f t="shared" si="92"/>
        <v>57</v>
      </c>
      <c r="E5917" s="20">
        <f>MIN(IF(MOD(ROWS($A$2:A5917),$A$2)=0,E5916+1, E5916), $B$2-1)</f>
        <v>7</v>
      </c>
      <c r="G5917" s="2" t="str">
        <f>IF(NOT(OR(
SUMPRODUCT(--ISNUMBER(SEARCH('Chapter 2 (Generated)'!$B$3:$V$3,INDEX(MyData,D5917, E5917+1))))&gt;0,
SUMPRODUCT(--ISNUMBER(SEARCH('Chapter 2 (Generated)'!$B$4:$V$4,INDEX(MyData,D5917, E5917+1))))&gt;0)),
"        " &amp; INDEX(MyData,D5917, E5917+1),
"    " &amp; INDEX(MyData,D5917, E5917+1))</f>
        <v xml:space="preserve">        0,</v>
      </c>
    </row>
    <row r="5918" spans="4:7" x14ac:dyDescent="0.2">
      <c r="D5918" s="20">
        <f t="shared" si="92"/>
        <v>58</v>
      </c>
      <c r="E5918" s="20">
        <f>MIN(IF(MOD(ROWS($A$2:A5918),$A$2)=0,E5917+1, E5917), $B$2-1)</f>
        <v>7</v>
      </c>
      <c r="G5918" s="2" t="str">
        <f>IF(NOT(OR(
SUMPRODUCT(--ISNUMBER(SEARCH('Chapter 2 (Generated)'!$B$3:$V$3,INDEX(MyData,D5918, E5918+1))))&gt;0,
SUMPRODUCT(--ISNUMBER(SEARCH('Chapter 2 (Generated)'!$B$4:$V$4,INDEX(MyData,D5918, E5918+1))))&gt;0)),
"        " &amp; INDEX(MyData,D5918, E5918+1),
"    " &amp; INDEX(MyData,D5918, E5918+1))</f>
        <v xml:space="preserve">        0,//55 </v>
      </c>
    </row>
    <row r="5919" spans="4:7" x14ac:dyDescent="0.2">
      <c r="D5919" s="20">
        <f t="shared" si="92"/>
        <v>59</v>
      </c>
      <c r="E5919" s="20">
        <f>MIN(IF(MOD(ROWS($A$2:A5919),$A$2)=0,E5918+1, E5918), $B$2-1)</f>
        <v>7</v>
      </c>
      <c r="G5919" s="2" t="str">
        <f>IF(NOT(OR(
SUMPRODUCT(--ISNUMBER(SEARCH('Chapter 2 (Generated)'!$B$3:$V$3,INDEX(MyData,D5919, E5919+1))))&gt;0,
SUMPRODUCT(--ISNUMBER(SEARCH('Chapter 2 (Generated)'!$B$4:$V$4,INDEX(MyData,D5919, E5919+1))))&gt;0)),
"        " &amp; INDEX(MyData,D5919, E5919+1),
"    " &amp; INDEX(MyData,D5919, E5919+1))</f>
        <v xml:space="preserve">        0,</v>
      </c>
    </row>
    <row r="5920" spans="4:7" x14ac:dyDescent="0.2">
      <c r="D5920" s="20">
        <f t="shared" si="92"/>
        <v>60</v>
      </c>
      <c r="E5920" s="20">
        <f>MIN(IF(MOD(ROWS($A$2:A5920),$A$2)=0,E5919+1, E5919), $B$2-1)</f>
        <v>7</v>
      </c>
      <c r="G5920" s="2" t="str">
        <f>IF(NOT(OR(
SUMPRODUCT(--ISNUMBER(SEARCH('Chapter 2 (Generated)'!$B$3:$V$3,INDEX(MyData,D5920, E5920+1))))&gt;0,
SUMPRODUCT(--ISNUMBER(SEARCH('Chapter 2 (Generated)'!$B$4:$V$4,INDEX(MyData,D5920, E5920+1))))&gt;0)),
"        " &amp; INDEX(MyData,D5920, E5920+1),
"    " &amp; INDEX(MyData,D5920, E5920+1))</f>
        <v xml:space="preserve">        0,</v>
      </c>
    </row>
    <row r="5921" spans="4:7" x14ac:dyDescent="0.2">
      <c r="D5921" s="20">
        <f t="shared" si="92"/>
        <v>61</v>
      </c>
      <c r="E5921" s="20">
        <f>MIN(IF(MOD(ROWS($A$2:A5921),$A$2)=0,E5920+1, E5920), $B$2-1)</f>
        <v>7</v>
      </c>
      <c r="G5921" s="2" t="str">
        <f>IF(NOT(OR(
SUMPRODUCT(--ISNUMBER(SEARCH('Chapter 2 (Generated)'!$B$3:$V$3,INDEX(MyData,D5921, E5921+1))))&gt;0,
SUMPRODUCT(--ISNUMBER(SEARCH('Chapter 2 (Generated)'!$B$4:$V$4,INDEX(MyData,D5921, E5921+1))))&gt;0)),
"        " &amp; INDEX(MyData,D5921, E5921+1),
"    " &amp; INDEX(MyData,D5921, E5921+1))</f>
        <v xml:space="preserve">        0,</v>
      </c>
    </row>
    <row r="5922" spans="4:7" x14ac:dyDescent="0.2">
      <c r="D5922" s="20">
        <f t="shared" si="92"/>
        <v>62</v>
      </c>
      <c r="E5922" s="20">
        <f>MIN(IF(MOD(ROWS($A$2:A5922),$A$2)=0,E5921+1, E5921), $B$2-1)</f>
        <v>7</v>
      </c>
      <c r="G5922" s="2" t="str">
        <f>IF(NOT(OR(
SUMPRODUCT(--ISNUMBER(SEARCH('Chapter 2 (Generated)'!$B$3:$V$3,INDEX(MyData,D5922, E5922+1))))&gt;0,
SUMPRODUCT(--ISNUMBER(SEARCH('Chapter 2 (Generated)'!$B$4:$V$4,INDEX(MyData,D5922, E5922+1))))&gt;0)),
"        " &amp; INDEX(MyData,D5922, E5922+1),
"    " &amp; INDEX(MyData,D5922, E5922+1))</f>
        <v xml:space="preserve">        0,</v>
      </c>
    </row>
    <row r="5923" spans="4:7" x14ac:dyDescent="0.2">
      <c r="D5923" s="20">
        <f t="shared" si="92"/>
        <v>63</v>
      </c>
      <c r="E5923" s="20">
        <f>MIN(IF(MOD(ROWS($A$2:A5923),$A$2)=0,E5922+1, E5922), $B$2-1)</f>
        <v>7</v>
      </c>
      <c r="G5923" s="2" t="str">
        <f>IF(NOT(OR(
SUMPRODUCT(--ISNUMBER(SEARCH('Chapter 2 (Generated)'!$B$3:$V$3,INDEX(MyData,D5923, E5923+1))))&gt;0,
SUMPRODUCT(--ISNUMBER(SEARCH('Chapter 2 (Generated)'!$B$4:$V$4,INDEX(MyData,D5923, E5923+1))))&gt;0)),
"        " &amp; INDEX(MyData,D5923, E5923+1),
"    " &amp; INDEX(MyData,D5923, E5923+1))</f>
        <v xml:space="preserve">        0,//60 </v>
      </c>
    </row>
    <row r="5924" spans="4:7" x14ac:dyDescent="0.2">
      <c r="D5924" s="20">
        <f t="shared" si="92"/>
        <v>64</v>
      </c>
      <c r="E5924" s="20">
        <f>MIN(IF(MOD(ROWS($A$2:A5924),$A$2)=0,E5923+1, E5923), $B$2-1)</f>
        <v>7</v>
      </c>
      <c r="G5924" s="2" t="str">
        <f>IF(NOT(OR(
SUMPRODUCT(--ISNUMBER(SEARCH('Chapter 2 (Generated)'!$B$3:$V$3,INDEX(MyData,D5924, E5924+1))))&gt;0,
SUMPRODUCT(--ISNUMBER(SEARCH('Chapter 2 (Generated)'!$B$4:$V$4,INDEX(MyData,D5924, E5924+1))))&gt;0)),
"        " &amp; INDEX(MyData,D5924, E5924+1),
"    " &amp; INDEX(MyData,D5924, E5924+1))</f>
        <v xml:space="preserve">        0,</v>
      </c>
    </row>
    <row r="5925" spans="4:7" x14ac:dyDescent="0.2">
      <c r="D5925" s="20">
        <f t="shared" si="92"/>
        <v>65</v>
      </c>
      <c r="E5925" s="20">
        <f>MIN(IF(MOD(ROWS($A$2:A5925),$A$2)=0,E5924+1, E5924), $B$2-1)</f>
        <v>7</v>
      </c>
      <c r="G5925" s="2" t="str">
        <f>IF(NOT(OR(
SUMPRODUCT(--ISNUMBER(SEARCH('Chapter 2 (Generated)'!$B$3:$V$3,INDEX(MyData,D5925, E5925+1))))&gt;0,
SUMPRODUCT(--ISNUMBER(SEARCH('Chapter 2 (Generated)'!$B$4:$V$4,INDEX(MyData,D5925, E5925+1))))&gt;0)),
"        " &amp; INDEX(MyData,D5925, E5925+1),
"    " &amp; INDEX(MyData,D5925, E5925+1))</f>
        <v xml:space="preserve">        0,</v>
      </c>
    </row>
    <row r="5926" spans="4:7" x14ac:dyDescent="0.2">
      <c r="D5926" s="20">
        <f t="shared" si="92"/>
        <v>66</v>
      </c>
      <c r="E5926" s="20">
        <f>MIN(IF(MOD(ROWS($A$2:A5926),$A$2)=0,E5925+1, E5925), $B$2-1)</f>
        <v>7</v>
      </c>
      <c r="G5926" s="2" t="str">
        <f>IF(NOT(OR(
SUMPRODUCT(--ISNUMBER(SEARCH('Chapter 2 (Generated)'!$B$3:$V$3,INDEX(MyData,D5926, E5926+1))))&gt;0,
SUMPRODUCT(--ISNUMBER(SEARCH('Chapter 2 (Generated)'!$B$4:$V$4,INDEX(MyData,D5926, E5926+1))))&gt;0)),
"        " &amp; INDEX(MyData,D5926, E5926+1),
"    " &amp; INDEX(MyData,D5926, E5926+1))</f>
        <v xml:space="preserve">        0,</v>
      </c>
    </row>
    <row r="5927" spans="4:7" x14ac:dyDescent="0.2">
      <c r="D5927" s="20">
        <f t="shared" si="92"/>
        <v>67</v>
      </c>
      <c r="E5927" s="20">
        <f>MIN(IF(MOD(ROWS($A$2:A5927),$A$2)=0,E5926+1, E5926), $B$2-1)</f>
        <v>7</v>
      </c>
      <c r="G5927" s="2" t="str">
        <f>IF(NOT(OR(
SUMPRODUCT(--ISNUMBER(SEARCH('Chapter 2 (Generated)'!$B$3:$V$3,INDEX(MyData,D5927, E5927+1))))&gt;0,
SUMPRODUCT(--ISNUMBER(SEARCH('Chapter 2 (Generated)'!$B$4:$V$4,INDEX(MyData,D5927, E5927+1))))&gt;0)),
"        " &amp; INDEX(MyData,D5927, E5927+1),
"    " &amp; INDEX(MyData,D5927, E5927+1))</f>
        <v xml:space="preserve">        0,</v>
      </c>
    </row>
    <row r="5928" spans="4:7" x14ac:dyDescent="0.2">
      <c r="D5928" s="20">
        <f t="shared" si="92"/>
        <v>68</v>
      </c>
      <c r="E5928" s="20">
        <f>MIN(IF(MOD(ROWS($A$2:A5928),$A$2)=0,E5927+1, E5927), $B$2-1)</f>
        <v>7</v>
      </c>
      <c r="G5928" s="2" t="str">
        <f>IF(NOT(OR(
SUMPRODUCT(--ISNUMBER(SEARCH('Chapter 2 (Generated)'!$B$3:$V$3,INDEX(MyData,D5928, E5928+1))))&gt;0,
SUMPRODUCT(--ISNUMBER(SEARCH('Chapter 2 (Generated)'!$B$4:$V$4,INDEX(MyData,D5928, E5928+1))))&gt;0)),
"        " &amp; INDEX(MyData,D5928, E5928+1),
"    " &amp; INDEX(MyData,D5928, E5928+1))</f>
        <v xml:space="preserve">        0,//65 </v>
      </c>
    </row>
    <row r="5929" spans="4:7" x14ac:dyDescent="0.2">
      <c r="D5929" s="20">
        <f t="shared" si="92"/>
        <v>69</v>
      </c>
      <c r="E5929" s="20">
        <f>MIN(IF(MOD(ROWS($A$2:A5929),$A$2)=0,E5928+1, E5928), $B$2-1)</f>
        <v>7</v>
      </c>
      <c r="G5929" s="2" t="str">
        <f>IF(NOT(OR(
SUMPRODUCT(--ISNUMBER(SEARCH('Chapter 2 (Generated)'!$B$3:$V$3,INDEX(MyData,D5929, E5929+1))))&gt;0,
SUMPRODUCT(--ISNUMBER(SEARCH('Chapter 2 (Generated)'!$B$4:$V$4,INDEX(MyData,D5929, E5929+1))))&gt;0)),
"        " &amp; INDEX(MyData,D5929, E5929+1),
"    " &amp; INDEX(MyData,D5929, E5929+1))</f>
        <v xml:space="preserve">        0,</v>
      </c>
    </row>
    <row r="5930" spans="4:7" x14ac:dyDescent="0.2">
      <c r="D5930" s="20">
        <f t="shared" si="92"/>
        <v>70</v>
      </c>
      <c r="E5930" s="20">
        <f>MIN(IF(MOD(ROWS($A$2:A5930),$A$2)=0,E5929+1, E5929), $B$2-1)</f>
        <v>7</v>
      </c>
      <c r="G5930" s="2" t="str">
        <f>IF(NOT(OR(
SUMPRODUCT(--ISNUMBER(SEARCH('Chapter 2 (Generated)'!$B$3:$V$3,INDEX(MyData,D5930, E5930+1))))&gt;0,
SUMPRODUCT(--ISNUMBER(SEARCH('Chapter 2 (Generated)'!$B$4:$V$4,INDEX(MyData,D5930, E5930+1))))&gt;0)),
"        " &amp; INDEX(MyData,D5930, E5930+1),
"    " &amp; INDEX(MyData,D5930, E5930+1))</f>
        <v xml:space="preserve">        0,</v>
      </c>
    </row>
    <row r="5931" spans="4:7" x14ac:dyDescent="0.2">
      <c r="D5931" s="20">
        <f t="shared" si="92"/>
        <v>71</v>
      </c>
      <c r="E5931" s="20">
        <f>MIN(IF(MOD(ROWS($A$2:A5931),$A$2)=0,E5930+1, E5930), $B$2-1)</f>
        <v>7</v>
      </c>
      <c r="G5931" s="2" t="str">
        <f>IF(NOT(OR(
SUMPRODUCT(--ISNUMBER(SEARCH('Chapter 2 (Generated)'!$B$3:$V$3,INDEX(MyData,D5931, E5931+1))))&gt;0,
SUMPRODUCT(--ISNUMBER(SEARCH('Chapter 2 (Generated)'!$B$4:$V$4,INDEX(MyData,D5931, E5931+1))))&gt;0)),
"        " &amp; INDEX(MyData,D5931, E5931+1),
"    " &amp; INDEX(MyData,D5931, E5931+1))</f>
        <v xml:space="preserve">        0,</v>
      </c>
    </row>
    <row r="5932" spans="4:7" x14ac:dyDescent="0.2">
      <c r="D5932" s="20">
        <f t="shared" si="92"/>
        <v>72</v>
      </c>
      <c r="E5932" s="20">
        <f>MIN(IF(MOD(ROWS($A$2:A5932),$A$2)=0,E5931+1, E5931), $B$2-1)</f>
        <v>7</v>
      </c>
      <c r="G5932" s="2" t="str">
        <f>IF(NOT(OR(
SUMPRODUCT(--ISNUMBER(SEARCH('Chapter 2 (Generated)'!$B$3:$V$3,INDEX(MyData,D5932, E5932+1))))&gt;0,
SUMPRODUCT(--ISNUMBER(SEARCH('Chapter 2 (Generated)'!$B$4:$V$4,INDEX(MyData,D5932, E5932+1))))&gt;0)),
"        " &amp; INDEX(MyData,D5932, E5932+1),
"    " &amp; INDEX(MyData,D5932, E5932+1))</f>
        <v xml:space="preserve">        0,</v>
      </c>
    </row>
    <row r="5933" spans="4:7" x14ac:dyDescent="0.2">
      <c r="D5933" s="20">
        <f t="shared" si="92"/>
        <v>73</v>
      </c>
      <c r="E5933" s="20">
        <f>MIN(IF(MOD(ROWS($A$2:A5933),$A$2)=0,E5932+1, E5932), $B$2-1)</f>
        <v>7</v>
      </c>
      <c r="G5933" s="2" t="str">
        <f>IF(NOT(OR(
SUMPRODUCT(--ISNUMBER(SEARCH('Chapter 2 (Generated)'!$B$3:$V$3,INDEX(MyData,D5933, E5933+1))))&gt;0,
SUMPRODUCT(--ISNUMBER(SEARCH('Chapter 2 (Generated)'!$B$4:$V$4,INDEX(MyData,D5933, E5933+1))))&gt;0)),
"        " &amp; INDEX(MyData,D5933, E5933+1),
"    " &amp; INDEX(MyData,D5933, E5933+1))</f>
        <v xml:space="preserve">        0,//70 </v>
      </c>
    </row>
    <row r="5934" spans="4:7" x14ac:dyDescent="0.2">
      <c r="D5934" s="20">
        <f t="shared" si="92"/>
        <v>74</v>
      </c>
      <c r="E5934" s="20">
        <f>MIN(IF(MOD(ROWS($A$2:A5934),$A$2)=0,E5933+1, E5933), $B$2-1)</f>
        <v>7</v>
      </c>
      <c r="G5934" s="2" t="str">
        <f>IF(NOT(OR(
SUMPRODUCT(--ISNUMBER(SEARCH('Chapter 2 (Generated)'!$B$3:$V$3,INDEX(MyData,D5934, E5934+1))))&gt;0,
SUMPRODUCT(--ISNUMBER(SEARCH('Chapter 2 (Generated)'!$B$4:$V$4,INDEX(MyData,D5934, E5934+1))))&gt;0)),
"        " &amp; INDEX(MyData,D5934, E5934+1),
"    " &amp; INDEX(MyData,D5934, E5934+1))</f>
        <v xml:space="preserve">        0,</v>
      </c>
    </row>
    <row r="5935" spans="4:7" x14ac:dyDescent="0.2">
      <c r="D5935" s="20">
        <f t="shared" si="92"/>
        <v>75</v>
      </c>
      <c r="E5935" s="20">
        <f>MIN(IF(MOD(ROWS($A$2:A5935),$A$2)=0,E5934+1, E5934), $B$2-1)</f>
        <v>7</v>
      </c>
      <c r="G5935" s="2" t="str">
        <f>IF(NOT(OR(
SUMPRODUCT(--ISNUMBER(SEARCH('Chapter 2 (Generated)'!$B$3:$V$3,INDEX(MyData,D5935, E5935+1))))&gt;0,
SUMPRODUCT(--ISNUMBER(SEARCH('Chapter 2 (Generated)'!$B$4:$V$4,INDEX(MyData,D5935, E5935+1))))&gt;0)),
"        " &amp; INDEX(MyData,D5935, E5935+1),
"    " &amp; INDEX(MyData,D5935, E5935+1))</f>
        <v xml:space="preserve">        0,</v>
      </c>
    </row>
    <row r="5936" spans="4:7" x14ac:dyDescent="0.2">
      <c r="D5936" s="20">
        <f t="shared" si="92"/>
        <v>76</v>
      </c>
      <c r="E5936" s="20">
        <f>MIN(IF(MOD(ROWS($A$2:A5936),$A$2)=0,E5935+1, E5935), $B$2-1)</f>
        <v>7</v>
      </c>
      <c r="G5936" s="2" t="str">
        <f>IF(NOT(OR(
SUMPRODUCT(--ISNUMBER(SEARCH('Chapter 2 (Generated)'!$B$3:$V$3,INDEX(MyData,D5936, E5936+1))))&gt;0,
SUMPRODUCT(--ISNUMBER(SEARCH('Chapter 2 (Generated)'!$B$4:$V$4,INDEX(MyData,D5936, E5936+1))))&gt;0)),
"        " &amp; INDEX(MyData,D5936, E5936+1),
"    " &amp; INDEX(MyData,D5936, E5936+1))</f>
        <v xml:space="preserve">        0,</v>
      </c>
    </row>
    <row r="5937" spans="4:7" x14ac:dyDescent="0.2">
      <c r="D5937" s="20">
        <f t="shared" si="92"/>
        <v>77</v>
      </c>
      <c r="E5937" s="20">
        <f>MIN(IF(MOD(ROWS($A$2:A5937),$A$2)=0,E5936+1, E5936), $B$2-1)</f>
        <v>7</v>
      </c>
      <c r="G5937" s="2" t="str">
        <f>IF(NOT(OR(
SUMPRODUCT(--ISNUMBER(SEARCH('Chapter 2 (Generated)'!$B$3:$V$3,INDEX(MyData,D5937, E5937+1))))&gt;0,
SUMPRODUCT(--ISNUMBER(SEARCH('Chapter 2 (Generated)'!$B$4:$V$4,INDEX(MyData,D5937, E5937+1))))&gt;0)),
"        " &amp; INDEX(MyData,D5937, E5937+1),
"    " &amp; INDEX(MyData,D5937, E5937+1))</f>
        <v xml:space="preserve">        0,</v>
      </c>
    </row>
    <row r="5938" spans="4:7" x14ac:dyDescent="0.2">
      <c r="D5938" s="20">
        <f t="shared" si="92"/>
        <v>78</v>
      </c>
      <c r="E5938" s="20">
        <f>MIN(IF(MOD(ROWS($A$2:A5938),$A$2)=0,E5937+1, E5937), $B$2-1)</f>
        <v>7</v>
      </c>
      <c r="G5938" s="2" t="str">
        <f>IF(NOT(OR(
SUMPRODUCT(--ISNUMBER(SEARCH('Chapter 2 (Generated)'!$B$3:$V$3,INDEX(MyData,D5938, E5938+1))))&gt;0,
SUMPRODUCT(--ISNUMBER(SEARCH('Chapter 2 (Generated)'!$B$4:$V$4,INDEX(MyData,D5938, E5938+1))))&gt;0)),
"        " &amp; INDEX(MyData,D5938, E5938+1),
"    " &amp; INDEX(MyData,D5938, E5938+1))</f>
        <v xml:space="preserve">        0,//75 </v>
      </c>
    </row>
    <row r="5939" spans="4:7" x14ac:dyDescent="0.2">
      <c r="D5939" s="20">
        <f t="shared" si="92"/>
        <v>79</v>
      </c>
      <c r="E5939" s="20">
        <f>MIN(IF(MOD(ROWS($A$2:A5939),$A$2)=0,E5938+1, E5938), $B$2-1)</f>
        <v>7</v>
      </c>
      <c r="G5939" s="2" t="str">
        <f>IF(NOT(OR(
SUMPRODUCT(--ISNUMBER(SEARCH('Chapter 2 (Generated)'!$B$3:$V$3,INDEX(MyData,D5939, E5939+1))))&gt;0,
SUMPRODUCT(--ISNUMBER(SEARCH('Chapter 2 (Generated)'!$B$4:$V$4,INDEX(MyData,D5939, E5939+1))))&gt;0)),
"        " &amp; INDEX(MyData,D5939, E5939+1),
"    " &amp; INDEX(MyData,D5939, E5939+1))</f>
        <v xml:space="preserve">        0,</v>
      </c>
    </row>
    <row r="5940" spans="4:7" x14ac:dyDescent="0.2">
      <c r="D5940" s="20">
        <f t="shared" si="92"/>
        <v>80</v>
      </c>
      <c r="E5940" s="20">
        <f>MIN(IF(MOD(ROWS($A$2:A5940),$A$2)=0,E5939+1, E5939), $B$2-1)</f>
        <v>7</v>
      </c>
      <c r="G5940" s="2" t="str">
        <f>IF(NOT(OR(
SUMPRODUCT(--ISNUMBER(SEARCH('Chapter 2 (Generated)'!$B$3:$V$3,INDEX(MyData,D5940, E5940+1))))&gt;0,
SUMPRODUCT(--ISNUMBER(SEARCH('Chapter 2 (Generated)'!$B$4:$V$4,INDEX(MyData,D5940, E5940+1))))&gt;0)),
"        " &amp; INDEX(MyData,D5940, E5940+1),
"    " &amp; INDEX(MyData,D5940, E5940+1))</f>
        <v xml:space="preserve">        0,</v>
      </c>
    </row>
    <row r="5941" spans="4:7" x14ac:dyDescent="0.2">
      <c r="D5941" s="20">
        <f t="shared" si="92"/>
        <v>81</v>
      </c>
      <c r="E5941" s="20">
        <f>MIN(IF(MOD(ROWS($A$2:A5941),$A$2)=0,E5940+1, E5940), $B$2-1)</f>
        <v>7</v>
      </c>
      <c r="G5941" s="2" t="str">
        <f>IF(NOT(OR(
SUMPRODUCT(--ISNUMBER(SEARCH('Chapter 2 (Generated)'!$B$3:$V$3,INDEX(MyData,D5941, E5941+1))))&gt;0,
SUMPRODUCT(--ISNUMBER(SEARCH('Chapter 2 (Generated)'!$B$4:$V$4,INDEX(MyData,D5941, E5941+1))))&gt;0)),
"        " &amp; INDEX(MyData,D5941, E5941+1),
"    " &amp; INDEX(MyData,D5941, E5941+1))</f>
        <v xml:space="preserve">        0,</v>
      </c>
    </row>
    <row r="5942" spans="4:7" x14ac:dyDescent="0.2">
      <c r="D5942" s="20">
        <f t="shared" si="92"/>
        <v>82</v>
      </c>
      <c r="E5942" s="20">
        <f>MIN(IF(MOD(ROWS($A$2:A5942),$A$2)=0,E5941+1, E5941), $B$2-1)</f>
        <v>7</v>
      </c>
      <c r="G5942" s="2" t="str">
        <f>IF(NOT(OR(
SUMPRODUCT(--ISNUMBER(SEARCH('Chapter 2 (Generated)'!$B$3:$V$3,INDEX(MyData,D5942, E5942+1))))&gt;0,
SUMPRODUCT(--ISNUMBER(SEARCH('Chapter 2 (Generated)'!$B$4:$V$4,INDEX(MyData,D5942, E5942+1))))&gt;0)),
"        " &amp; INDEX(MyData,D5942, E5942+1),
"    " &amp; INDEX(MyData,D5942, E5942+1))</f>
        <v xml:space="preserve">        0,</v>
      </c>
    </row>
    <row r="5943" spans="4:7" x14ac:dyDescent="0.2">
      <c r="D5943" s="20">
        <f t="shared" si="92"/>
        <v>83</v>
      </c>
      <c r="E5943" s="20">
        <f>MIN(IF(MOD(ROWS($A$2:A5943),$A$2)=0,E5942+1, E5942), $B$2-1)</f>
        <v>7</v>
      </c>
      <c r="G5943" s="2" t="str">
        <f>IF(NOT(OR(
SUMPRODUCT(--ISNUMBER(SEARCH('Chapter 2 (Generated)'!$B$3:$V$3,INDEX(MyData,D5943, E5943+1))))&gt;0,
SUMPRODUCT(--ISNUMBER(SEARCH('Chapter 2 (Generated)'!$B$4:$V$4,INDEX(MyData,D5943, E5943+1))))&gt;0)),
"        " &amp; INDEX(MyData,D5943, E5943+1),
"    " &amp; INDEX(MyData,D5943, E5943+1))</f>
        <v xml:space="preserve">        0,//80 </v>
      </c>
    </row>
    <row r="5944" spans="4:7" x14ac:dyDescent="0.2">
      <c r="D5944" s="20">
        <f t="shared" si="92"/>
        <v>84</v>
      </c>
      <c r="E5944" s="20">
        <f>MIN(IF(MOD(ROWS($A$2:A5944),$A$2)=0,E5943+1, E5943), $B$2-1)</f>
        <v>7</v>
      </c>
      <c r="G5944" s="2" t="str">
        <f>IF(NOT(OR(
SUMPRODUCT(--ISNUMBER(SEARCH('Chapter 2 (Generated)'!$B$3:$V$3,INDEX(MyData,D5944, E5944+1))))&gt;0,
SUMPRODUCT(--ISNUMBER(SEARCH('Chapter 2 (Generated)'!$B$4:$V$4,INDEX(MyData,D5944, E5944+1))))&gt;0)),
"        " &amp; INDEX(MyData,D5944, E5944+1),
"    " &amp; INDEX(MyData,D5944, E5944+1))</f>
        <v xml:space="preserve">        0,</v>
      </c>
    </row>
    <row r="5945" spans="4:7" x14ac:dyDescent="0.2">
      <c r="D5945" s="20">
        <f t="shared" si="92"/>
        <v>85</v>
      </c>
      <c r="E5945" s="20">
        <f>MIN(IF(MOD(ROWS($A$2:A5945),$A$2)=0,E5944+1, E5944), $B$2-1)</f>
        <v>7</v>
      </c>
      <c r="G5945" s="2" t="str">
        <f>IF(NOT(OR(
SUMPRODUCT(--ISNUMBER(SEARCH('Chapter 2 (Generated)'!$B$3:$V$3,INDEX(MyData,D5945, E5945+1))))&gt;0,
SUMPRODUCT(--ISNUMBER(SEARCH('Chapter 2 (Generated)'!$B$4:$V$4,INDEX(MyData,D5945, E5945+1))))&gt;0)),
"        " &amp; INDEX(MyData,D5945, E5945+1),
"    " &amp; INDEX(MyData,D5945, E5945+1))</f>
        <v xml:space="preserve">        0,</v>
      </c>
    </row>
    <row r="5946" spans="4:7" x14ac:dyDescent="0.2">
      <c r="D5946" s="20">
        <f t="shared" si="92"/>
        <v>86</v>
      </c>
      <c r="E5946" s="20">
        <f>MIN(IF(MOD(ROWS($A$2:A5946),$A$2)=0,E5945+1, E5945), $B$2-1)</f>
        <v>7</v>
      </c>
      <c r="G5946" s="2" t="str">
        <f>IF(NOT(OR(
SUMPRODUCT(--ISNUMBER(SEARCH('Chapter 2 (Generated)'!$B$3:$V$3,INDEX(MyData,D5946, E5946+1))))&gt;0,
SUMPRODUCT(--ISNUMBER(SEARCH('Chapter 2 (Generated)'!$B$4:$V$4,INDEX(MyData,D5946, E5946+1))))&gt;0)),
"        " &amp; INDEX(MyData,D5946, E5946+1),
"    " &amp; INDEX(MyData,D5946, E5946+1))</f>
        <v xml:space="preserve">        0,</v>
      </c>
    </row>
    <row r="5947" spans="4:7" x14ac:dyDescent="0.2">
      <c r="D5947" s="20">
        <f t="shared" si="92"/>
        <v>87</v>
      </c>
      <c r="E5947" s="20">
        <f>MIN(IF(MOD(ROWS($A$2:A5947),$A$2)=0,E5946+1, E5946), $B$2-1)</f>
        <v>7</v>
      </c>
      <c r="G5947" s="2" t="str">
        <f>IF(NOT(OR(
SUMPRODUCT(--ISNUMBER(SEARCH('Chapter 2 (Generated)'!$B$3:$V$3,INDEX(MyData,D5947, E5947+1))))&gt;0,
SUMPRODUCT(--ISNUMBER(SEARCH('Chapter 2 (Generated)'!$B$4:$V$4,INDEX(MyData,D5947, E5947+1))))&gt;0)),
"        " &amp; INDEX(MyData,D5947, E5947+1),
"    " &amp; INDEX(MyData,D5947, E5947+1))</f>
        <v xml:space="preserve">        0,</v>
      </c>
    </row>
    <row r="5948" spans="4:7" x14ac:dyDescent="0.2">
      <c r="D5948" s="20">
        <f t="shared" si="92"/>
        <v>88</v>
      </c>
      <c r="E5948" s="20">
        <f>MIN(IF(MOD(ROWS($A$2:A5948),$A$2)=0,E5947+1, E5947), $B$2-1)</f>
        <v>7</v>
      </c>
      <c r="G5948" s="2" t="str">
        <f>IF(NOT(OR(
SUMPRODUCT(--ISNUMBER(SEARCH('Chapter 2 (Generated)'!$B$3:$V$3,INDEX(MyData,D5948, E5948+1))))&gt;0,
SUMPRODUCT(--ISNUMBER(SEARCH('Chapter 2 (Generated)'!$B$4:$V$4,INDEX(MyData,D5948, E5948+1))))&gt;0)),
"        " &amp; INDEX(MyData,D5948, E5948+1),
"    " &amp; INDEX(MyData,D5948, E5948+1))</f>
        <v xml:space="preserve">        0,//85 </v>
      </c>
    </row>
    <row r="5949" spans="4:7" x14ac:dyDescent="0.2">
      <c r="D5949" s="20">
        <f t="shared" si="92"/>
        <v>89</v>
      </c>
      <c r="E5949" s="20">
        <f>MIN(IF(MOD(ROWS($A$2:A5949),$A$2)=0,E5948+1, E5948), $B$2-1)</f>
        <v>7</v>
      </c>
      <c r="G5949" s="2" t="str">
        <f>IF(NOT(OR(
SUMPRODUCT(--ISNUMBER(SEARCH('Chapter 2 (Generated)'!$B$3:$V$3,INDEX(MyData,D5949, E5949+1))))&gt;0,
SUMPRODUCT(--ISNUMBER(SEARCH('Chapter 2 (Generated)'!$B$4:$V$4,INDEX(MyData,D5949, E5949+1))))&gt;0)),
"        " &amp; INDEX(MyData,D5949, E5949+1),
"    " &amp; INDEX(MyData,D5949, E5949+1))</f>
        <v xml:space="preserve">        0,</v>
      </c>
    </row>
    <row r="5950" spans="4:7" x14ac:dyDescent="0.2">
      <c r="D5950" s="20">
        <f t="shared" si="92"/>
        <v>90</v>
      </c>
      <c r="E5950" s="20">
        <f>MIN(IF(MOD(ROWS($A$2:A5950),$A$2)=0,E5949+1, E5949), $B$2-1)</f>
        <v>7</v>
      </c>
      <c r="G5950" s="2" t="str">
        <f>IF(NOT(OR(
SUMPRODUCT(--ISNUMBER(SEARCH('Chapter 2 (Generated)'!$B$3:$V$3,INDEX(MyData,D5950, E5950+1))))&gt;0,
SUMPRODUCT(--ISNUMBER(SEARCH('Chapter 2 (Generated)'!$B$4:$V$4,INDEX(MyData,D5950, E5950+1))))&gt;0)),
"        " &amp; INDEX(MyData,D5950, E5950+1),
"    " &amp; INDEX(MyData,D5950, E5950+1))</f>
        <v xml:space="preserve">        0,</v>
      </c>
    </row>
    <row r="5951" spans="4:7" x14ac:dyDescent="0.2">
      <c r="D5951" s="20">
        <f t="shared" si="92"/>
        <v>91</v>
      </c>
      <c r="E5951" s="20">
        <f>MIN(IF(MOD(ROWS($A$2:A5951),$A$2)=0,E5950+1, E5950), $B$2-1)</f>
        <v>7</v>
      </c>
      <c r="G5951" s="2" t="str">
        <f>IF(NOT(OR(
SUMPRODUCT(--ISNUMBER(SEARCH('Chapter 2 (Generated)'!$B$3:$V$3,INDEX(MyData,D5951, E5951+1))))&gt;0,
SUMPRODUCT(--ISNUMBER(SEARCH('Chapter 2 (Generated)'!$B$4:$V$4,INDEX(MyData,D5951, E5951+1))))&gt;0)),
"        " &amp; INDEX(MyData,D5951, E5951+1),
"    " &amp; INDEX(MyData,D5951, E5951+1))</f>
        <v xml:space="preserve">        0,</v>
      </c>
    </row>
    <row r="5952" spans="4:7" x14ac:dyDescent="0.2">
      <c r="D5952" s="20">
        <f t="shared" si="92"/>
        <v>92</v>
      </c>
      <c r="E5952" s="20">
        <f>MIN(IF(MOD(ROWS($A$2:A5952),$A$2)=0,E5951+1, E5951), $B$2-1)</f>
        <v>7</v>
      </c>
      <c r="G5952" s="2" t="str">
        <f>IF(NOT(OR(
SUMPRODUCT(--ISNUMBER(SEARCH('Chapter 2 (Generated)'!$B$3:$V$3,INDEX(MyData,D5952, E5952+1))))&gt;0,
SUMPRODUCT(--ISNUMBER(SEARCH('Chapter 2 (Generated)'!$B$4:$V$4,INDEX(MyData,D5952, E5952+1))))&gt;0)),
"        " &amp; INDEX(MyData,D5952, E5952+1),
"    " &amp; INDEX(MyData,D5952, E5952+1))</f>
        <v xml:space="preserve">        0,</v>
      </c>
    </row>
    <row r="5953" spans="4:7" x14ac:dyDescent="0.2">
      <c r="D5953" s="20">
        <f t="shared" si="92"/>
        <v>93</v>
      </c>
      <c r="E5953" s="20">
        <f>MIN(IF(MOD(ROWS($A$2:A5953),$A$2)=0,E5952+1, E5952), $B$2-1)</f>
        <v>7</v>
      </c>
      <c r="G5953" s="2" t="str">
        <f>IF(NOT(OR(
SUMPRODUCT(--ISNUMBER(SEARCH('Chapter 2 (Generated)'!$B$3:$V$3,INDEX(MyData,D5953, E5953+1))))&gt;0,
SUMPRODUCT(--ISNUMBER(SEARCH('Chapter 2 (Generated)'!$B$4:$V$4,INDEX(MyData,D5953, E5953+1))))&gt;0)),
"        " &amp; INDEX(MyData,D5953, E5953+1),
"    " &amp; INDEX(MyData,D5953, E5953+1))</f>
        <v xml:space="preserve">        0,//90 </v>
      </c>
    </row>
    <row r="5954" spans="4:7" x14ac:dyDescent="0.2">
      <c r="D5954" s="20">
        <f t="shared" ref="D5954:D6017" si="93">MOD(ROW(D5953)-1+ROWS(MyData),ROWS(MyData))+1</f>
        <v>94</v>
      </c>
      <c r="E5954" s="20">
        <f>MIN(IF(MOD(ROWS($A$2:A5954),$A$2)=0,E5953+1, E5953), $B$2-1)</f>
        <v>7</v>
      </c>
      <c r="G5954" s="2" t="str">
        <f>IF(NOT(OR(
SUMPRODUCT(--ISNUMBER(SEARCH('Chapter 2 (Generated)'!$B$3:$V$3,INDEX(MyData,D5954, E5954+1))))&gt;0,
SUMPRODUCT(--ISNUMBER(SEARCH('Chapter 2 (Generated)'!$B$4:$V$4,INDEX(MyData,D5954, E5954+1))))&gt;0)),
"        " &amp; INDEX(MyData,D5954, E5954+1),
"    " &amp; INDEX(MyData,D5954, E5954+1))</f>
        <v xml:space="preserve">        0,</v>
      </c>
    </row>
    <row r="5955" spans="4:7" x14ac:dyDescent="0.2">
      <c r="D5955" s="20">
        <f t="shared" si="93"/>
        <v>95</v>
      </c>
      <c r="E5955" s="20">
        <f>MIN(IF(MOD(ROWS($A$2:A5955),$A$2)=0,E5954+1, E5954), $B$2-1)</f>
        <v>7</v>
      </c>
      <c r="G5955" s="2" t="str">
        <f>IF(NOT(OR(
SUMPRODUCT(--ISNUMBER(SEARCH('Chapter 2 (Generated)'!$B$3:$V$3,INDEX(MyData,D5955, E5955+1))))&gt;0,
SUMPRODUCT(--ISNUMBER(SEARCH('Chapter 2 (Generated)'!$B$4:$V$4,INDEX(MyData,D5955, E5955+1))))&gt;0)),
"        " &amp; INDEX(MyData,D5955, E5955+1),
"    " &amp; INDEX(MyData,D5955, E5955+1))</f>
        <v xml:space="preserve">        0,</v>
      </c>
    </row>
    <row r="5956" spans="4:7" x14ac:dyDescent="0.2">
      <c r="D5956" s="20">
        <f t="shared" si="93"/>
        <v>96</v>
      </c>
      <c r="E5956" s="20">
        <f>MIN(IF(MOD(ROWS($A$2:A5956),$A$2)=0,E5955+1, E5955), $B$2-1)</f>
        <v>7</v>
      </c>
      <c r="G5956" s="2" t="str">
        <f>IF(NOT(OR(
SUMPRODUCT(--ISNUMBER(SEARCH('Chapter 2 (Generated)'!$B$3:$V$3,INDEX(MyData,D5956, E5956+1))))&gt;0,
SUMPRODUCT(--ISNUMBER(SEARCH('Chapter 2 (Generated)'!$B$4:$V$4,INDEX(MyData,D5956, E5956+1))))&gt;0)),
"        " &amp; INDEX(MyData,D5956, E5956+1),
"    " &amp; INDEX(MyData,D5956, E5956+1))</f>
        <v xml:space="preserve">        0,</v>
      </c>
    </row>
    <row r="5957" spans="4:7" x14ac:dyDescent="0.2">
      <c r="D5957" s="20">
        <f t="shared" si="93"/>
        <v>97</v>
      </c>
      <c r="E5957" s="20">
        <f>MIN(IF(MOD(ROWS($A$2:A5957),$A$2)=0,E5956+1, E5956), $B$2-1)</f>
        <v>7</v>
      </c>
      <c r="G5957" s="2" t="str">
        <f>IF(NOT(OR(
SUMPRODUCT(--ISNUMBER(SEARCH('Chapter 2 (Generated)'!$B$3:$V$3,INDEX(MyData,D5957, E5957+1))))&gt;0,
SUMPRODUCT(--ISNUMBER(SEARCH('Chapter 2 (Generated)'!$B$4:$V$4,INDEX(MyData,D5957, E5957+1))))&gt;0)),
"        " &amp; INDEX(MyData,D5957, E5957+1),
"    " &amp; INDEX(MyData,D5957, E5957+1))</f>
        <v xml:space="preserve">        0,</v>
      </c>
    </row>
    <row r="5958" spans="4:7" x14ac:dyDescent="0.2">
      <c r="D5958" s="20">
        <f t="shared" si="93"/>
        <v>98</v>
      </c>
      <c r="E5958" s="20">
        <f>MIN(IF(MOD(ROWS($A$2:A5958),$A$2)=0,E5957+1, E5957), $B$2-1)</f>
        <v>7</v>
      </c>
      <c r="G5958" s="2" t="str">
        <f>IF(NOT(OR(
SUMPRODUCT(--ISNUMBER(SEARCH('Chapter 2 (Generated)'!$B$3:$V$3,INDEX(MyData,D5958, E5958+1))))&gt;0,
SUMPRODUCT(--ISNUMBER(SEARCH('Chapter 2 (Generated)'!$B$4:$V$4,INDEX(MyData,D5958, E5958+1))))&gt;0)),
"        " &amp; INDEX(MyData,D5958, E5958+1),
"    " &amp; INDEX(MyData,D5958, E5958+1))</f>
        <v xml:space="preserve">        0,//95 </v>
      </c>
    </row>
    <row r="5959" spans="4:7" x14ac:dyDescent="0.2">
      <c r="D5959" s="20">
        <f t="shared" si="93"/>
        <v>99</v>
      </c>
      <c r="E5959" s="20">
        <f>MIN(IF(MOD(ROWS($A$2:A5959),$A$2)=0,E5958+1, E5958), $B$2-1)</f>
        <v>7</v>
      </c>
      <c r="G5959" s="2" t="str">
        <f>IF(NOT(OR(
SUMPRODUCT(--ISNUMBER(SEARCH('Chapter 2 (Generated)'!$B$3:$V$3,INDEX(MyData,D5959, E5959+1))))&gt;0,
SUMPRODUCT(--ISNUMBER(SEARCH('Chapter 2 (Generated)'!$B$4:$V$4,INDEX(MyData,D5959, E5959+1))))&gt;0)),
"        " &amp; INDEX(MyData,D5959, E5959+1),
"    " &amp; INDEX(MyData,D5959, E5959+1))</f>
        <v xml:space="preserve">        0,//96 Special Background Class 1</v>
      </c>
    </row>
    <row r="5960" spans="4:7" x14ac:dyDescent="0.2">
      <c r="D5960" s="20">
        <f t="shared" si="93"/>
        <v>100</v>
      </c>
      <c r="E5960" s="20">
        <f>MIN(IF(MOD(ROWS($A$2:A5960),$A$2)=0,E5959+1, E5959), $B$2-1)</f>
        <v>7</v>
      </c>
      <c r="G5960" s="2" t="str">
        <f>IF(NOT(OR(
SUMPRODUCT(--ISNUMBER(SEARCH('Chapter 2 (Generated)'!$B$3:$V$3,INDEX(MyData,D5960, E5960+1))))&gt;0,
SUMPRODUCT(--ISNUMBER(SEARCH('Chapter 2 (Generated)'!$B$4:$V$4,INDEX(MyData,D5960, E5960+1))))&gt;0)),
"        " &amp; INDEX(MyData,D5960, E5960+1),
"    " &amp; INDEX(MyData,D5960, E5960+1))</f>
        <v xml:space="preserve">        0,</v>
      </c>
    </row>
    <row r="5961" spans="4:7" x14ac:dyDescent="0.2">
      <c r="D5961" s="20">
        <f t="shared" si="93"/>
        <v>101</v>
      </c>
      <c r="E5961" s="20">
        <f>MIN(IF(MOD(ROWS($A$2:A5961),$A$2)=0,E5960+1, E5960), $B$2-1)</f>
        <v>7</v>
      </c>
      <c r="G5961" s="2" t="str">
        <f>IF(NOT(OR(
SUMPRODUCT(--ISNUMBER(SEARCH('Chapter 2 (Generated)'!$B$3:$V$3,INDEX(MyData,D5961, E5961+1))))&gt;0,
SUMPRODUCT(--ISNUMBER(SEARCH('Chapter 2 (Generated)'!$B$4:$V$4,INDEX(MyData,D5961, E5961+1))))&gt;0)),
"        " &amp; INDEX(MyData,D5961, E5961+1),
"    " &amp; INDEX(MyData,D5961, E5961+1))</f>
        <v xml:space="preserve">        0,</v>
      </c>
    </row>
    <row r="5962" spans="4:7" x14ac:dyDescent="0.2">
      <c r="D5962" s="20">
        <f t="shared" si="93"/>
        <v>102</v>
      </c>
      <c r="E5962" s="20">
        <f>MIN(IF(MOD(ROWS($A$2:A5962),$A$2)=0,E5961+1, E5961), $B$2-1)</f>
        <v>7</v>
      </c>
      <c r="G5962" s="2" t="str">
        <f>IF(NOT(OR(
SUMPRODUCT(--ISNUMBER(SEARCH('Chapter 2 (Generated)'!$B$3:$V$3,INDEX(MyData,D5962, E5962+1))))&gt;0,
SUMPRODUCT(--ISNUMBER(SEARCH('Chapter 2 (Generated)'!$B$4:$V$4,INDEX(MyData,D5962, E5962+1))))&gt;0)),
"        " &amp; INDEX(MyData,D5962, E5962+1),
"    " &amp; INDEX(MyData,D5962, E5962+1))</f>
        <v xml:space="preserve">        0,</v>
      </c>
    </row>
    <row r="5963" spans="4:7" x14ac:dyDescent="0.2">
      <c r="D5963" s="20">
        <f t="shared" si="93"/>
        <v>103</v>
      </c>
      <c r="E5963" s="20">
        <f>MIN(IF(MOD(ROWS($A$2:A5963),$A$2)=0,E5962+1, E5962), $B$2-1)</f>
        <v>7</v>
      </c>
      <c r="G5963" s="2" t="str">
        <f>IF(NOT(OR(
SUMPRODUCT(--ISNUMBER(SEARCH('Chapter 2 (Generated)'!$B$3:$V$3,INDEX(MyData,D5963, E5963+1))))&gt;0,
SUMPRODUCT(--ISNUMBER(SEARCH('Chapter 2 (Generated)'!$B$4:$V$4,INDEX(MyData,D5963, E5963+1))))&gt;0)),
"        " &amp; INDEX(MyData,D5963, E5963+1),
"    " &amp; INDEX(MyData,D5963, E5963+1))</f>
        <v xml:space="preserve">        0,//100 </v>
      </c>
    </row>
    <row r="5964" spans="4:7" x14ac:dyDescent="0.2">
      <c r="D5964" s="20">
        <f t="shared" si="93"/>
        <v>104</v>
      </c>
      <c r="E5964" s="20">
        <f>MIN(IF(MOD(ROWS($A$2:A5964),$A$2)=0,E5963+1, E5963), $B$2-1)</f>
        <v>7</v>
      </c>
      <c r="G5964" s="2" t="str">
        <f>IF(NOT(OR(
SUMPRODUCT(--ISNUMBER(SEARCH('Chapter 2 (Generated)'!$B$3:$V$3,INDEX(MyData,D5964, E5964+1))))&gt;0,
SUMPRODUCT(--ISNUMBER(SEARCH('Chapter 2 (Generated)'!$B$4:$V$4,INDEX(MyData,D5964, E5964+1))))&gt;0)),
"        " &amp; INDEX(MyData,D5964, E5964+1),
"    " &amp; INDEX(MyData,D5964, E5964+1))</f>
        <v xml:space="preserve">        0,</v>
      </c>
    </row>
    <row r="5965" spans="4:7" x14ac:dyDescent="0.2">
      <c r="D5965" s="20">
        <f t="shared" si="93"/>
        <v>105</v>
      </c>
      <c r="E5965" s="20">
        <f>MIN(IF(MOD(ROWS($A$2:A5965),$A$2)=0,E5964+1, E5964), $B$2-1)</f>
        <v>7</v>
      </c>
      <c r="G5965" s="2" t="str">
        <f>IF(NOT(OR(
SUMPRODUCT(--ISNUMBER(SEARCH('Chapter 2 (Generated)'!$B$3:$V$3,INDEX(MyData,D5965, E5965+1))))&gt;0,
SUMPRODUCT(--ISNUMBER(SEARCH('Chapter 2 (Generated)'!$B$4:$V$4,INDEX(MyData,D5965, E5965+1))))&gt;0)),
"        " &amp; INDEX(MyData,D5965, E5965+1),
"    " &amp; INDEX(MyData,D5965, E5965+1))</f>
        <v xml:space="preserve">        0,</v>
      </c>
    </row>
    <row r="5966" spans="4:7" x14ac:dyDescent="0.2">
      <c r="D5966" s="20">
        <f t="shared" si="93"/>
        <v>106</v>
      </c>
      <c r="E5966" s="20">
        <f>MIN(IF(MOD(ROWS($A$2:A5966),$A$2)=0,E5965+1, E5965), $B$2-1)</f>
        <v>7</v>
      </c>
      <c r="G5966" s="2" t="str">
        <f>IF(NOT(OR(
SUMPRODUCT(--ISNUMBER(SEARCH('Chapter 2 (Generated)'!$B$3:$V$3,INDEX(MyData,D5966, E5966+1))))&gt;0,
SUMPRODUCT(--ISNUMBER(SEARCH('Chapter 2 (Generated)'!$B$4:$V$4,INDEX(MyData,D5966, E5966+1))))&gt;0)),
"        " &amp; INDEX(MyData,D5966, E5966+1),
"    " &amp; INDEX(MyData,D5966, E5966+1))</f>
        <v xml:space="preserve">        0,</v>
      </c>
    </row>
    <row r="5967" spans="4:7" x14ac:dyDescent="0.2">
      <c r="D5967" s="20">
        <f t="shared" si="93"/>
        <v>107</v>
      </c>
      <c r="E5967" s="20">
        <f>MIN(IF(MOD(ROWS($A$2:A5967),$A$2)=0,E5966+1, E5966), $B$2-1)</f>
        <v>7</v>
      </c>
      <c r="G5967" s="2" t="str">
        <f>IF(NOT(OR(
SUMPRODUCT(--ISNUMBER(SEARCH('Chapter 2 (Generated)'!$B$3:$V$3,INDEX(MyData,D5967, E5967+1))))&gt;0,
SUMPRODUCT(--ISNUMBER(SEARCH('Chapter 2 (Generated)'!$B$4:$V$4,INDEX(MyData,D5967, E5967+1))))&gt;0)),
"        " &amp; INDEX(MyData,D5967, E5967+1),
"    " &amp; INDEX(MyData,D5967, E5967+1))</f>
        <v xml:space="preserve">        0,</v>
      </c>
    </row>
    <row r="5968" spans="4:7" x14ac:dyDescent="0.2">
      <c r="D5968" s="20">
        <f t="shared" si="93"/>
        <v>108</v>
      </c>
      <c r="E5968" s="20">
        <f>MIN(IF(MOD(ROWS($A$2:A5968),$A$2)=0,E5967+1, E5967), $B$2-1)</f>
        <v>7</v>
      </c>
      <c r="G5968" s="2" t="str">
        <f>IF(NOT(OR(
SUMPRODUCT(--ISNUMBER(SEARCH('Chapter 2 (Generated)'!$B$3:$V$3,INDEX(MyData,D5968, E5968+1))))&gt;0,
SUMPRODUCT(--ISNUMBER(SEARCH('Chapter 2 (Generated)'!$B$4:$V$4,INDEX(MyData,D5968, E5968+1))))&gt;0)),
"        " &amp; INDEX(MyData,D5968, E5968+1),
"    " &amp; INDEX(MyData,D5968, E5968+1))</f>
        <v xml:space="preserve">        0,//105 </v>
      </c>
    </row>
    <row r="5969" spans="4:7" x14ac:dyDescent="0.2">
      <c r="D5969" s="20">
        <f t="shared" si="93"/>
        <v>109</v>
      </c>
      <c r="E5969" s="20">
        <f>MIN(IF(MOD(ROWS($A$2:A5969),$A$2)=0,E5968+1, E5968), $B$2-1)</f>
        <v>7</v>
      </c>
      <c r="G5969" s="2" t="str">
        <f>IF(NOT(OR(
SUMPRODUCT(--ISNUMBER(SEARCH('Chapter 2 (Generated)'!$B$3:$V$3,INDEX(MyData,D5969, E5969+1))))&gt;0,
SUMPRODUCT(--ISNUMBER(SEARCH('Chapter 2 (Generated)'!$B$4:$V$4,INDEX(MyData,D5969, E5969+1))))&gt;0)),
"        " &amp; INDEX(MyData,D5969, E5969+1),
"    " &amp; INDEX(MyData,D5969, E5969+1))</f>
        <v xml:space="preserve">        0,</v>
      </c>
    </row>
    <row r="5970" spans="4:7" x14ac:dyDescent="0.2">
      <c r="D5970" s="20">
        <f t="shared" si="93"/>
        <v>110</v>
      </c>
      <c r="E5970" s="20">
        <f>MIN(IF(MOD(ROWS($A$2:A5970),$A$2)=0,E5969+1, E5969), $B$2-1)</f>
        <v>7</v>
      </c>
      <c r="G5970" s="2" t="str">
        <f>IF(NOT(OR(
SUMPRODUCT(--ISNUMBER(SEARCH('Chapter 2 (Generated)'!$B$3:$V$3,INDEX(MyData,D5970, E5970+1))))&gt;0,
SUMPRODUCT(--ISNUMBER(SEARCH('Chapter 2 (Generated)'!$B$4:$V$4,INDEX(MyData,D5970, E5970+1))))&gt;0)),
"        " &amp; INDEX(MyData,D5970, E5970+1),
"    " &amp; INDEX(MyData,D5970, E5970+1))</f>
        <v xml:space="preserve">        0,</v>
      </c>
    </row>
    <row r="5971" spans="4:7" x14ac:dyDescent="0.2">
      <c r="D5971" s="20">
        <f t="shared" si="93"/>
        <v>111</v>
      </c>
      <c r="E5971" s="20">
        <f>MIN(IF(MOD(ROWS($A$2:A5971),$A$2)=0,E5970+1, E5970), $B$2-1)</f>
        <v>7</v>
      </c>
      <c r="G5971" s="2" t="str">
        <f>IF(NOT(OR(
SUMPRODUCT(--ISNUMBER(SEARCH('Chapter 2 (Generated)'!$B$3:$V$3,INDEX(MyData,D5971, E5971+1))))&gt;0,
SUMPRODUCT(--ISNUMBER(SEARCH('Chapter 2 (Generated)'!$B$4:$V$4,INDEX(MyData,D5971, E5971+1))))&gt;0)),
"        " &amp; INDEX(MyData,D5971, E5971+1),
"    " &amp; INDEX(MyData,D5971, E5971+1))</f>
        <v xml:space="preserve">        0,</v>
      </c>
    </row>
    <row r="5972" spans="4:7" x14ac:dyDescent="0.2">
      <c r="D5972" s="20">
        <f t="shared" si="93"/>
        <v>112</v>
      </c>
      <c r="E5972" s="20">
        <f>MIN(IF(MOD(ROWS($A$2:A5972),$A$2)=0,E5971+1, E5971), $B$2-1)</f>
        <v>7</v>
      </c>
      <c r="G5972" s="2" t="str">
        <f>IF(NOT(OR(
SUMPRODUCT(--ISNUMBER(SEARCH('Chapter 2 (Generated)'!$B$3:$V$3,INDEX(MyData,D5972, E5972+1))))&gt;0,
SUMPRODUCT(--ISNUMBER(SEARCH('Chapter 2 (Generated)'!$B$4:$V$4,INDEX(MyData,D5972, E5972+1))))&gt;0)),
"        " &amp; INDEX(MyData,D5972, E5972+1),
"    " &amp; INDEX(MyData,D5972, E5972+1))</f>
        <v xml:space="preserve">        0,</v>
      </c>
    </row>
    <row r="5973" spans="4:7" x14ac:dyDescent="0.2">
      <c r="D5973" s="20">
        <f t="shared" si="93"/>
        <v>113</v>
      </c>
      <c r="E5973" s="20">
        <f>MIN(IF(MOD(ROWS($A$2:A5973),$A$2)=0,E5972+1, E5972), $B$2-1)</f>
        <v>7</v>
      </c>
      <c r="G5973" s="2" t="str">
        <f>IF(NOT(OR(
SUMPRODUCT(--ISNUMBER(SEARCH('Chapter 2 (Generated)'!$B$3:$V$3,INDEX(MyData,D5973, E5973+1))))&gt;0,
SUMPRODUCT(--ISNUMBER(SEARCH('Chapter 2 (Generated)'!$B$4:$V$4,INDEX(MyData,D5973, E5973+1))))&gt;0)),
"        " &amp; INDEX(MyData,D5973, E5973+1),
"    " &amp; INDEX(MyData,D5973, E5973+1))</f>
        <v xml:space="preserve">        0,//110 </v>
      </c>
    </row>
    <row r="5974" spans="4:7" x14ac:dyDescent="0.2">
      <c r="D5974" s="20">
        <f t="shared" si="93"/>
        <v>114</v>
      </c>
      <c r="E5974" s="20">
        <f>MIN(IF(MOD(ROWS($A$2:A5974),$A$2)=0,E5973+1, E5973), $B$2-1)</f>
        <v>7</v>
      </c>
      <c r="G5974" s="2" t="str">
        <f>IF(NOT(OR(
SUMPRODUCT(--ISNUMBER(SEARCH('Chapter 2 (Generated)'!$B$3:$V$3,INDEX(MyData,D5974, E5974+1))))&gt;0,
SUMPRODUCT(--ISNUMBER(SEARCH('Chapter 2 (Generated)'!$B$4:$V$4,INDEX(MyData,D5974, E5974+1))))&gt;0)),
"        " &amp; INDEX(MyData,D5974, E5974+1),
"    " &amp; INDEX(MyData,D5974, E5974+1))</f>
        <v xml:space="preserve">        0,</v>
      </c>
    </row>
    <row r="5975" spans="4:7" x14ac:dyDescent="0.2">
      <c r="D5975" s="20">
        <f t="shared" si="93"/>
        <v>115</v>
      </c>
      <c r="E5975" s="20">
        <f>MIN(IF(MOD(ROWS($A$2:A5975),$A$2)=0,E5974+1, E5974), $B$2-1)</f>
        <v>7</v>
      </c>
      <c r="G5975" s="2" t="str">
        <f>IF(NOT(OR(
SUMPRODUCT(--ISNUMBER(SEARCH('Chapter 2 (Generated)'!$B$3:$V$3,INDEX(MyData,D5975, E5975+1))))&gt;0,
SUMPRODUCT(--ISNUMBER(SEARCH('Chapter 2 (Generated)'!$B$4:$V$4,INDEX(MyData,D5975, E5975+1))))&gt;0)),
"        " &amp; INDEX(MyData,D5975, E5975+1),
"    " &amp; INDEX(MyData,D5975, E5975+1))</f>
        <v xml:space="preserve">        0,</v>
      </c>
    </row>
    <row r="5976" spans="4:7" x14ac:dyDescent="0.2">
      <c r="D5976" s="20">
        <f t="shared" si="93"/>
        <v>116</v>
      </c>
      <c r="E5976" s="20">
        <f>MIN(IF(MOD(ROWS($A$2:A5976),$A$2)=0,E5975+1, E5975), $B$2-1)</f>
        <v>7</v>
      </c>
      <c r="G5976" s="2" t="str">
        <f>IF(NOT(OR(
SUMPRODUCT(--ISNUMBER(SEARCH('Chapter 2 (Generated)'!$B$3:$V$3,INDEX(MyData,D5976, E5976+1))))&gt;0,
SUMPRODUCT(--ISNUMBER(SEARCH('Chapter 2 (Generated)'!$B$4:$V$4,INDEX(MyData,D5976, E5976+1))))&gt;0)),
"        " &amp; INDEX(MyData,D5976, E5976+1),
"    " &amp; INDEX(MyData,D5976, E5976+1))</f>
        <v xml:space="preserve">        0,//113 Objective Complete: Quick! Get into Classroom 1!  </v>
      </c>
    </row>
    <row r="5977" spans="4:7" x14ac:dyDescent="0.2">
      <c r="D5977" s="20">
        <f t="shared" si="93"/>
        <v>117</v>
      </c>
      <c r="E5977" s="20">
        <f>MIN(IF(MOD(ROWS($A$2:A5977),$A$2)=0,E5976+1, E5976), $B$2-1)</f>
        <v>7</v>
      </c>
      <c r="G5977" s="2" t="str">
        <f>IF(NOT(OR(
SUMPRODUCT(--ISNUMBER(SEARCH('Chapter 2 (Generated)'!$B$3:$V$3,INDEX(MyData,D5977, E5977+1))))&gt;0,
SUMPRODUCT(--ISNUMBER(SEARCH('Chapter 2 (Generated)'!$B$4:$V$4,INDEX(MyData,D5977, E5977+1))))&gt;0)),
"        " &amp; INDEX(MyData,D5977, E5977+1),
"    " &amp; INDEX(MyData,D5977, E5977+1))</f>
        <v xml:space="preserve">        0,</v>
      </c>
    </row>
    <row r="5978" spans="4:7" x14ac:dyDescent="0.2">
      <c r="D5978" s="20">
        <f t="shared" si="93"/>
        <v>118</v>
      </c>
      <c r="E5978" s="20">
        <f>MIN(IF(MOD(ROWS($A$2:A5978),$A$2)=0,E5977+1, E5977), $B$2-1)</f>
        <v>7</v>
      </c>
      <c r="G5978" s="2" t="str">
        <f>IF(NOT(OR(
SUMPRODUCT(--ISNUMBER(SEARCH('Chapter 2 (Generated)'!$B$3:$V$3,INDEX(MyData,D5978, E5978+1))))&gt;0,
SUMPRODUCT(--ISNUMBER(SEARCH('Chapter 2 (Generated)'!$B$4:$V$4,INDEX(MyData,D5978, E5978+1))))&gt;0)),
"        " &amp; INDEX(MyData,D5978, E5978+1),
"    " &amp; INDEX(MyData,D5978, E5978+1))</f>
        <v xml:space="preserve">        0,//115 </v>
      </c>
    </row>
    <row r="5979" spans="4:7" x14ac:dyDescent="0.2">
      <c r="D5979" s="20">
        <f t="shared" si="93"/>
        <v>119</v>
      </c>
      <c r="E5979" s="20">
        <f>MIN(IF(MOD(ROWS($A$2:A5979),$A$2)=0,E5978+1, E5978), $B$2-1)</f>
        <v>7</v>
      </c>
      <c r="G5979" s="2" t="str">
        <f>IF(NOT(OR(
SUMPRODUCT(--ISNUMBER(SEARCH('Chapter 2 (Generated)'!$B$3:$V$3,INDEX(MyData,D5979, E5979+1))))&gt;0,
SUMPRODUCT(--ISNUMBER(SEARCH('Chapter 2 (Generated)'!$B$4:$V$4,INDEX(MyData,D5979, E5979+1))))&gt;0)),
"        " &amp; INDEX(MyData,D5979, E5979+1),
"    " &amp; INDEX(MyData,D5979, E5979+1))</f>
        <v xml:space="preserve">        1,</v>
      </c>
    </row>
    <row r="5980" spans="4:7" x14ac:dyDescent="0.2">
      <c r="D5980" s="20">
        <f t="shared" si="93"/>
        <v>120</v>
      </c>
      <c r="E5980" s="20">
        <f>MIN(IF(MOD(ROWS($A$2:A5980),$A$2)=0,E5979+1, E5979), $B$2-1)</f>
        <v>7</v>
      </c>
      <c r="G5980" s="2" t="str">
        <f>IF(NOT(OR(
SUMPRODUCT(--ISNUMBER(SEARCH('Chapter 2 (Generated)'!$B$3:$V$3,INDEX(MyData,D5980, E5980+1))))&gt;0,
SUMPRODUCT(--ISNUMBER(SEARCH('Chapter 2 (Generated)'!$B$4:$V$4,INDEX(MyData,D5980, E5980+1))))&gt;0)),
"        " &amp; INDEX(MyData,D5980, E5980+1),
"    " &amp; INDEX(MyData,D5980, E5980+1))</f>
        <v xml:space="preserve">        0,</v>
      </c>
    </row>
    <row r="5981" spans="4:7" x14ac:dyDescent="0.2">
      <c r="D5981" s="20">
        <f t="shared" si="93"/>
        <v>121</v>
      </c>
      <c r="E5981" s="20">
        <f>MIN(IF(MOD(ROWS($A$2:A5981),$A$2)=0,E5980+1, E5980), $B$2-1)</f>
        <v>7</v>
      </c>
      <c r="G5981" s="2" t="str">
        <f>IF(NOT(OR(
SUMPRODUCT(--ISNUMBER(SEARCH('Chapter 2 (Generated)'!$B$3:$V$3,INDEX(MyData,D5981, E5981+1))))&gt;0,
SUMPRODUCT(--ISNUMBER(SEARCH('Chapter 2 (Generated)'!$B$4:$V$4,INDEX(MyData,D5981, E5981+1))))&gt;0)),
"        " &amp; INDEX(MyData,D5981, E5981+1),
"    " &amp; INDEX(MyData,D5981, E5981+1))</f>
        <v xml:space="preserve">        0,</v>
      </c>
    </row>
    <row r="5982" spans="4:7" x14ac:dyDescent="0.2">
      <c r="D5982" s="20">
        <f t="shared" si="93"/>
        <v>122</v>
      </c>
      <c r="E5982" s="20">
        <f>MIN(IF(MOD(ROWS($A$2:A5982),$A$2)=0,E5981+1, E5981), $B$2-1)</f>
        <v>7</v>
      </c>
      <c r="G5982" s="2" t="str">
        <f>IF(NOT(OR(
SUMPRODUCT(--ISNUMBER(SEARCH('Chapter 2 (Generated)'!$B$3:$V$3,INDEX(MyData,D5982, E5982+1))))&gt;0,
SUMPRODUCT(--ISNUMBER(SEARCH('Chapter 2 (Generated)'!$B$4:$V$4,INDEX(MyData,D5982, E5982+1))))&gt;0)),
"        " &amp; INDEX(MyData,D5982, E5982+1),
"    " &amp; INDEX(MyData,D5982, E5982+1))</f>
        <v xml:space="preserve">        0,</v>
      </c>
    </row>
    <row r="5983" spans="4:7" x14ac:dyDescent="0.2">
      <c r="D5983" s="20">
        <f t="shared" si="93"/>
        <v>123</v>
      </c>
      <c r="E5983" s="20">
        <f>MIN(IF(MOD(ROWS($A$2:A5983),$A$2)=0,E5982+1, E5982), $B$2-1)</f>
        <v>7</v>
      </c>
      <c r="G5983" s="2" t="str">
        <f>IF(NOT(OR(
SUMPRODUCT(--ISNUMBER(SEARCH('Chapter 2 (Generated)'!$B$3:$V$3,INDEX(MyData,D5983, E5983+1))))&gt;0,
SUMPRODUCT(--ISNUMBER(SEARCH('Chapter 2 (Generated)'!$B$4:$V$4,INDEX(MyData,D5983, E5983+1))))&gt;0)),
"        " &amp; INDEX(MyData,D5983, E5983+1),
"    " &amp; INDEX(MyData,D5983, E5983+1))</f>
        <v xml:space="preserve">        0,//120 </v>
      </c>
    </row>
    <row r="5984" spans="4:7" x14ac:dyDescent="0.2">
      <c r="D5984" s="20">
        <f t="shared" si="93"/>
        <v>124</v>
      </c>
      <c r="E5984" s="20">
        <f>MIN(IF(MOD(ROWS($A$2:A5984),$A$2)=0,E5983+1, E5983), $B$2-1)</f>
        <v>7</v>
      </c>
      <c r="G5984" s="2" t="str">
        <f>IF(NOT(OR(
SUMPRODUCT(--ISNUMBER(SEARCH('Chapter 2 (Generated)'!$B$3:$V$3,INDEX(MyData,D5984, E5984+1))))&gt;0,
SUMPRODUCT(--ISNUMBER(SEARCH('Chapter 2 (Generated)'!$B$4:$V$4,INDEX(MyData,D5984, E5984+1))))&gt;0)),
"        " &amp; INDEX(MyData,D5984, E5984+1),
"    " &amp; INDEX(MyData,D5984, E5984+1))</f>
        <v xml:space="preserve">        0,</v>
      </c>
    </row>
    <row r="5985" spans="4:7" x14ac:dyDescent="0.2">
      <c r="D5985" s="20">
        <f t="shared" si="93"/>
        <v>125</v>
      </c>
      <c r="E5985" s="20">
        <f>MIN(IF(MOD(ROWS($A$2:A5985),$A$2)=0,E5984+1, E5984), $B$2-1)</f>
        <v>7</v>
      </c>
      <c r="G5985" s="2" t="str">
        <f>IF(NOT(OR(
SUMPRODUCT(--ISNUMBER(SEARCH('Chapter 2 (Generated)'!$B$3:$V$3,INDEX(MyData,D5985, E5985+1))))&gt;0,
SUMPRODUCT(--ISNUMBER(SEARCH('Chapter 2 (Generated)'!$B$4:$V$4,INDEX(MyData,D5985, E5985+1))))&gt;0)),
"        " &amp; INDEX(MyData,D5985, E5985+1),
"    " &amp; INDEX(MyData,D5985, E5985+1))</f>
        <v xml:space="preserve">        0,</v>
      </c>
    </row>
    <row r="5986" spans="4:7" x14ac:dyDescent="0.2">
      <c r="D5986" s="20">
        <f t="shared" si="93"/>
        <v>126</v>
      </c>
      <c r="E5986" s="20">
        <f>MIN(IF(MOD(ROWS($A$2:A5986),$A$2)=0,E5985+1, E5985), $B$2-1)</f>
        <v>7</v>
      </c>
      <c r="G5986" s="2" t="str">
        <f>IF(NOT(OR(
SUMPRODUCT(--ISNUMBER(SEARCH('Chapter 2 (Generated)'!$B$3:$V$3,INDEX(MyData,D5986, E5986+1))))&gt;0,
SUMPRODUCT(--ISNUMBER(SEARCH('Chapter 2 (Generated)'!$B$4:$V$4,INDEX(MyData,D5986, E5986+1))))&gt;0)),
"        " &amp; INDEX(MyData,D5986, E5986+1),
"    " &amp; INDEX(MyData,D5986, E5986+1))</f>
        <v xml:space="preserve">        0,</v>
      </c>
    </row>
    <row r="5987" spans="4:7" x14ac:dyDescent="0.2">
      <c r="D5987" s="20">
        <f t="shared" si="93"/>
        <v>127</v>
      </c>
      <c r="E5987" s="20">
        <f>MIN(IF(MOD(ROWS($A$2:A5987),$A$2)=0,E5986+1, E5986), $B$2-1)</f>
        <v>7</v>
      </c>
      <c r="G5987" s="2" t="str">
        <f>IF(NOT(OR(
SUMPRODUCT(--ISNUMBER(SEARCH('Chapter 2 (Generated)'!$B$3:$V$3,INDEX(MyData,D5987, E5987+1))))&gt;0,
SUMPRODUCT(--ISNUMBER(SEARCH('Chapter 2 (Generated)'!$B$4:$V$4,INDEX(MyData,D5987, E5987+1))))&gt;0)),
"        " &amp; INDEX(MyData,D5987, E5987+1),
"    " &amp; INDEX(MyData,D5987, E5987+1))</f>
        <v xml:space="preserve">        0,</v>
      </c>
    </row>
    <row r="5988" spans="4:7" x14ac:dyDescent="0.2">
      <c r="D5988" s="20">
        <f t="shared" si="93"/>
        <v>128</v>
      </c>
      <c r="E5988" s="20">
        <f>MIN(IF(MOD(ROWS($A$2:A5988),$A$2)=0,E5987+1, E5987), $B$2-1)</f>
        <v>7</v>
      </c>
      <c r="G5988" s="2" t="str">
        <f>IF(NOT(OR(
SUMPRODUCT(--ISNUMBER(SEARCH('Chapter 2 (Generated)'!$B$3:$V$3,INDEX(MyData,D5988, E5988+1))))&gt;0,
SUMPRODUCT(--ISNUMBER(SEARCH('Chapter 2 (Generated)'!$B$4:$V$4,INDEX(MyData,D5988, E5988+1))))&gt;0)),
"        " &amp; INDEX(MyData,D5988, E5988+1),
"    " &amp; INDEX(MyData,D5988, E5988+1))</f>
        <v xml:space="preserve">        0,//125 </v>
      </c>
    </row>
    <row r="5989" spans="4:7" x14ac:dyDescent="0.2">
      <c r="D5989" s="20">
        <f t="shared" si="93"/>
        <v>129</v>
      </c>
      <c r="E5989" s="20">
        <f>MIN(IF(MOD(ROWS($A$2:A5989),$A$2)=0,E5988+1, E5988), $B$2-1)</f>
        <v>7</v>
      </c>
      <c r="G5989" s="2" t="str">
        <f>IF(NOT(OR(
SUMPRODUCT(--ISNUMBER(SEARCH('Chapter 2 (Generated)'!$B$3:$V$3,INDEX(MyData,D5989, E5989+1))))&gt;0,
SUMPRODUCT(--ISNUMBER(SEARCH('Chapter 2 (Generated)'!$B$4:$V$4,INDEX(MyData,D5989, E5989+1))))&gt;0)),
"        " &amp; INDEX(MyData,D5989, E5989+1),
"    " &amp; INDEX(MyData,D5989, E5989+1))</f>
        <v xml:space="preserve">        0,</v>
      </c>
    </row>
    <row r="5990" spans="4:7" x14ac:dyDescent="0.2">
      <c r="D5990" s="20">
        <f t="shared" si="93"/>
        <v>130</v>
      </c>
      <c r="E5990" s="20">
        <f>MIN(IF(MOD(ROWS($A$2:A5990),$A$2)=0,E5989+1, E5989), $B$2-1)</f>
        <v>7</v>
      </c>
      <c r="G5990" s="2" t="str">
        <f>IF(NOT(OR(
SUMPRODUCT(--ISNUMBER(SEARCH('Chapter 2 (Generated)'!$B$3:$V$3,INDEX(MyData,D5990, E5990+1))))&gt;0,
SUMPRODUCT(--ISNUMBER(SEARCH('Chapter 2 (Generated)'!$B$4:$V$4,INDEX(MyData,D5990, E5990+1))))&gt;0)),
"        " &amp; INDEX(MyData,D5990, E5990+1),
"    " &amp; INDEX(MyData,D5990, E5990+1))</f>
        <v xml:space="preserve">        0,</v>
      </c>
    </row>
    <row r="5991" spans="4:7" x14ac:dyDescent="0.2">
      <c r="D5991" s="20">
        <f t="shared" si="93"/>
        <v>131</v>
      </c>
      <c r="E5991" s="20">
        <f>MIN(IF(MOD(ROWS($A$2:A5991),$A$2)=0,E5990+1, E5990), $B$2-1)</f>
        <v>7</v>
      </c>
      <c r="G5991" s="2" t="str">
        <f>IF(NOT(OR(
SUMPRODUCT(--ISNUMBER(SEARCH('Chapter 2 (Generated)'!$B$3:$V$3,INDEX(MyData,D5991, E5991+1))))&gt;0,
SUMPRODUCT(--ISNUMBER(SEARCH('Chapter 2 (Generated)'!$B$4:$V$4,INDEX(MyData,D5991, E5991+1))))&gt;0)),
"        " &amp; INDEX(MyData,D5991, E5991+1),
"    " &amp; INDEX(MyData,D5991, E5991+1))</f>
        <v xml:space="preserve">        0,</v>
      </c>
    </row>
    <row r="5992" spans="4:7" x14ac:dyDescent="0.2">
      <c r="D5992" s="20">
        <f t="shared" si="93"/>
        <v>132</v>
      </c>
      <c r="E5992" s="20">
        <f>MIN(IF(MOD(ROWS($A$2:A5992),$A$2)=0,E5991+1, E5991), $B$2-1)</f>
        <v>7</v>
      </c>
      <c r="G5992" s="2" t="str">
        <f>IF(NOT(OR(
SUMPRODUCT(--ISNUMBER(SEARCH('Chapter 2 (Generated)'!$B$3:$V$3,INDEX(MyData,D5992, E5992+1))))&gt;0,
SUMPRODUCT(--ISNUMBER(SEARCH('Chapter 2 (Generated)'!$B$4:$V$4,INDEX(MyData,D5992, E5992+1))))&gt;0)),
"        " &amp; INDEX(MyData,D5992, E5992+1),
"    " &amp; INDEX(MyData,D5992, E5992+1))</f>
        <v xml:space="preserve">        0,</v>
      </c>
    </row>
    <row r="5993" spans="4:7" x14ac:dyDescent="0.2">
      <c r="D5993" s="20">
        <f t="shared" si="93"/>
        <v>133</v>
      </c>
      <c r="E5993" s="20">
        <f>MIN(IF(MOD(ROWS($A$2:A5993),$A$2)=0,E5992+1, E5992), $B$2-1)</f>
        <v>7</v>
      </c>
      <c r="G5993" s="2" t="str">
        <f>IF(NOT(OR(
SUMPRODUCT(--ISNUMBER(SEARCH('Chapter 2 (Generated)'!$B$3:$V$3,INDEX(MyData,D5993, E5993+1))))&gt;0,
SUMPRODUCT(--ISNUMBER(SEARCH('Chapter 2 (Generated)'!$B$4:$V$4,INDEX(MyData,D5993, E5993+1))))&gt;0)),
"        " &amp; INDEX(MyData,D5993, E5993+1),
"    " &amp; INDEX(MyData,D5993, E5993+1))</f>
        <v xml:space="preserve">        0,//130 </v>
      </c>
    </row>
    <row r="5994" spans="4:7" x14ac:dyDescent="0.2">
      <c r="D5994" s="20">
        <f t="shared" si="93"/>
        <v>134</v>
      </c>
      <c r="E5994" s="20">
        <f>MIN(IF(MOD(ROWS($A$2:A5994),$A$2)=0,E5993+1, E5993), $B$2-1)</f>
        <v>7</v>
      </c>
      <c r="G5994" s="2" t="str">
        <f>IF(NOT(OR(
SUMPRODUCT(--ISNUMBER(SEARCH('Chapter 2 (Generated)'!$B$3:$V$3,INDEX(MyData,D5994, E5994+1))))&gt;0,
SUMPRODUCT(--ISNUMBER(SEARCH('Chapter 2 (Generated)'!$B$4:$V$4,INDEX(MyData,D5994, E5994+1))))&gt;0)),
"        " &amp; INDEX(MyData,D5994, E5994+1),
"    " &amp; INDEX(MyData,D5994, E5994+1))</f>
        <v xml:space="preserve">        0,</v>
      </c>
    </row>
    <row r="5995" spans="4:7" x14ac:dyDescent="0.2">
      <c r="D5995" s="20">
        <f t="shared" si="93"/>
        <v>135</v>
      </c>
      <c r="E5995" s="20">
        <f>MIN(IF(MOD(ROWS($A$2:A5995),$A$2)=0,E5994+1, E5994), $B$2-1)</f>
        <v>7</v>
      </c>
      <c r="G5995" s="2" t="str">
        <f>IF(NOT(OR(
SUMPRODUCT(--ISNUMBER(SEARCH('Chapter 2 (Generated)'!$B$3:$V$3,INDEX(MyData,D5995, E5995+1))))&gt;0,
SUMPRODUCT(--ISNUMBER(SEARCH('Chapter 2 (Generated)'!$B$4:$V$4,INDEX(MyData,D5995, E5995+1))))&gt;0)),
"        " &amp; INDEX(MyData,D5995, E5995+1),
"    " &amp; INDEX(MyData,D5995, E5995+1))</f>
        <v xml:space="preserve">        0,</v>
      </c>
    </row>
    <row r="5996" spans="4:7" x14ac:dyDescent="0.2">
      <c r="D5996" s="20">
        <f t="shared" si="93"/>
        <v>136</v>
      </c>
      <c r="E5996" s="20">
        <f>MIN(IF(MOD(ROWS($A$2:A5996),$A$2)=0,E5995+1, E5995), $B$2-1)</f>
        <v>7</v>
      </c>
      <c r="G5996" s="2" t="str">
        <f>IF(NOT(OR(
SUMPRODUCT(--ISNUMBER(SEARCH('Chapter 2 (Generated)'!$B$3:$V$3,INDEX(MyData,D5996, E5996+1))))&gt;0,
SUMPRODUCT(--ISNUMBER(SEARCH('Chapter 2 (Generated)'!$B$4:$V$4,INDEX(MyData,D5996, E5996+1))))&gt;0)),
"        " &amp; INDEX(MyData,D5996, E5996+1),
"    " &amp; INDEX(MyData,D5996, E5996+1))</f>
        <v xml:space="preserve">        0,</v>
      </c>
    </row>
    <row r="5997" spans="4:7" x14ac:dyDescent="0.2">
      <c r="D5997" s="20">
        <f t="shared" si="93"/>
        <v>137</v>
      </c>
      <c r="E5997" s="20">
        <f>MIN(IF(MOD(ROWS($A$2:A5997),$A$2)=0,E5996+1, E5996), $B$2-1)</f>
        <v>7</v>
      </c>
      <c r="G5997" s="2" t="str">
        <f>IF(NOT(OR(
SUMPRODUCT(--ISNUMBER(SEARCH('Chapter 2 (Generated)'!$B$3:$V$3,INDEX(MyData,D5997, E5997+1))))&gt;0,
SUMPRODUCT(--ISNUMBER(SEARCH('Chapter 2 (Generated)'!$B$4:$V$4,INDEX(MyData,D5997, E5997+1))))&gt;0)),
"        " &amp; INDEX(MyData,D5997, E5997+1),
"    " &amp; INDEX(MyData,D5997, E5997+1))</f>
        <v xml:space="preserve">        0,</v>
      </c>
    </row>
    <row r="5998" spans="4:7" x14ac:dyDescent="0.2">
      <c r="D5998" s="20">
        <f t="shared" si="93"/>
        <v>138</v>
      </c>
      <c r="E5998" s="20">
        <f>MIN(IF(MOD(ROWS($A$2:A5998),$A$2)=0,E5997+1, E5997), $B$2-1)</f>
        <v>7</v>
      </c>
      <c r="G5998" s="2" t="str">
        <f>IF(NOT(OR(
SUMPRODUCT(--ISNUMBER(SEARCH('Chapter 2 (Generated)'!$B$3:$V$3,INDEX(MyData,D5998, E5998+1))))&gt;0,
SUMPRODUCT(--ISNUMBER(SEARCH('Chapter 2 (Generated)'!$B$4:$V$4,INDEX(MyData,D5998, E5998+1))))&gt;0)),
"        " &amp; INDEX(MyData,D5998, E5998+1),
"    " &amp; INDEX(MyData,D5998, E5998+1))</f>
        <v xml:space="preserve">        0,//135 </v>
      </c>
    </row>
    <row r="5999" spans="4:7" x14ac:dyDescent="0.2">
      <c r="D5999" s="20">
        <f t="shared" si="93"/>
        <v>139</v>
      </c>
      <c r="E5999" s="20">
        <f>MIN(IF(MOD(ROWS($A$2:A5999),$A$2)=0,E5998+1, E5998), $B$2-1)</f>
        <v>7</v>
      </c>
      <c r="G5999" s="2" t="str">
        <f>IF(NOT(OR(
SUMPRODUCT(--ISNUMBER(SEARCH('Chapter 2 (Generated)'!$B$3:$V$3,INDEX(MyData,D5999, E5999+1))))&gt;0,
SUMPRODUCT(--ISNUMBER(SEARCH('Chapter 2 (Generated)'!$B$4:$V$4,INDEX(MyData,D5999, E5999+1))))&gt;0)),
"        " &amp; INDEX(MyData,D5999, E5999+1),
"    " &amp; INDEX(MyData,D5999, E5999+1))</f>
        <v xml:space="preserve">        0,</v>
      </c>
    </row>
    <row r="6000" spans="4:7" x14ac:dyDescent="0.2">
      <c r="D6000" s="20">
        <f t="shared" si="93"/>
        <v>140</v>
      </c>
      <c r="E6000" s="20">
        <f>MIN(IF(MOD(ROWS($A$2:A6000),$A$2)=0,E5999+1, E5999), $B$2-1)</f>
        <v>7</v>
      </c>
      <c r="G6000" s="2" t="str">
        <f>IF(NOT(OR(
SUMPRODUCT(--ISNUMBER(SEARCH('Chapter 2 (Generated)'!$B$3:$V$3,INDEX(MyData,D6000, E6000+1))))&gt;0,
SUMPRODUCT(--ISNUMBER(SEARCH('Chapter 2 (Generated)'!$B$4:$V$4,INDEX(MyData,D6000, E6000+1))))&gt;0)),
"        " &amp; INDEX(MyData,D6000, E6000+1),
"    " &amp; INDEX(MyData,D6000, E6000+1))</f>
        <v xml:space="preserve">        0,</v>
      </c>
    </row>
    <row r="6001" spans="4:7" x14ac:dyDescent="0.2">
      <c r="D6001" s="20">
        <f t="shared" si="93"/>
        <v>141</v>
      </c>
      <c r="E6001" s="20">
        <f>MIN(IF(MOD(ROWS($A$2:A6001),$A$2)=0,E6000+1, E6000), $B$2-1)</f>
        <v>7</v>
      </c>
      <c r="G6001" s="2" t="str">
        <f>IF(NOT(OR(
SUMPRODUCT(--ISNUMBER(SEARCH('Chapter 2 (Generated)'!$B$3:$V$3,INDEX(MyData,D6001, E6001+1))))&gt;0,
SUMPRODUCT(--ISNUMBER(SEARCH('Chapter 2 (Generated)'!$B$4:$V$4,INDEX(MyData,D6001, E6001+1))))&gt;0)),
"        " &amp; INDEX(MyData,D6001, E6001+1),
"    " &amp; INDEX(MyData,D6001, E6001+1))</f>
        <v xml:space="preserve">        0,</v>
      </c>
    </row>
    <row r="6002" spans="4:7" x14ac:dyDescent="0.2">
      <c r="D6002" s="20">
        <f t="shared" si="93"/>
        <v>142</v>
      </c>
      <c r="E6002" s="20">
        <f>MIN(IF(MOD(ROWS($A$2:A6002),$A$2)=0,E6001+1, E6001), $B$2-1)</f>
        <v>7</v>
      </c>
      <c r="G6002" s="2" t="str">
        <f>IF(NOT(OR(
SUMPRODUCT(--ISNUMBER(SEARCH('Chapter 2 (Generated)'!$B$3:$V$3,INDEX(MyData,D6002, E6002+1))))&gt;0,
SUMPRODUCT(--ISNUMBER(SEARCH('Chapter 2 (Generated)'!$B$4:$V$4,INDEX(MyData,D6002, E6002+1))))&gt;0)),
"        " &amp; INDEX(MyData,D6002, E6002+1),
"    " &amp; INDEX(MyData,D6002, E6002+1))</f>
        <v xml:space="preserve">        0,</v>
      </c>
    </row>
    <row r="6003" spans="4:7" x14ac:dyDescent="0.2">
      <c r="D6003" s="20">
        <f t="shared" si="93"/>
        <v>143</v>
      </c>
      <c r="E6003" s="20">
        <f>MIN(IF(MOD(ROWS($A$2:A6003),$A$2)=0,E6002+1, E6002), $B$2-1)</f>
        <v>7</v>
      </c>
      <c r="G6003" s="2" t="str">
        <f>IF(NOT(OR(
SUMPRODUCT(--ISNUMBER(SEARCH('Chapter 2 (Generated)'!$B$3:$V$3,INDEX(MyData,D6003, E6003+1))))&gt;0,
SUMPRODUCT(--ISNUMBER(SEARCH('Chapter 2 (Generated)'!$B$4:$V$4,INDEX(MyData,D6003, E6003+1))))&gt;0)),
"        " &amp; INDEX(MyData,D6003, E6003+1),
"    " &amp; INDEX(MyData,D6003, E6003+1))</f>
        <v xml:space="preserve">        0,//140 </v>
      </c>
    </row>
    <row r="6004" spans="4:7" x14ac:dyDescent="0.2">
      <c r="D6004" s="20">
        <f t="shared" si="93"/>
        <v>144</v>
      </c>
      <c r="E6004" s="20">
        <f>MIN(IF(MOD(ROWS($A$2:A6004),$A$2)=0,E6003+1, E6003), $B$2-1)</f>
        <v>7</v>
      </c>
      <c r="G6004" s="2" t="str">
        <f>IF(NOT(OR(
SUMPRODUCT(--ISNUMBER(SEARCH('Chapter 2 (Generated)'!$B$3:$V$3,INDEX(MyData,D6004, E6004+1))))&gt;0,
SUMPRODUCT(--ISNUMBER(SEARCH('Chapter 2 (Generated)'!$B$4:$V$4,INDEX(MyData,D6004, E6004+1))))&gt;0)),
"        " &amp; INDEX(MyData,D6004, E6004+1),
"    " &amp; INDEX(MyData,D6004, E6004+1))</f>
        <v xml:space="preserve">        0,</v>
      </c>
    </row>
    <row r="6005" spans="4:7" x14ac:dyDescent="0.2">
      <c r="D6005" s="20">
        <f t="shared" si="93"/>
        <v>145</v>
      </c>
      <c r="E6005" s="20">
        <f>MIN(IF(MOD(ROWS($A$2:A6005),$A$2)=0,E6004+1, E6004), $B$2-1)</f>
        <v>7</v>
      </c>
      <c r="G6005" s="2" t="str">
        <f>IF(NOT(OR(
SUMPRODUCT(--ISNUMBER(SEARCH('Chapter 2 (Generated)'!$B$3:$V$3,INDEX(MyData,D6005, E6005+1))))&gt;0,
SUMPRODUCT(--ISNUMBER(SEARCH('Chapter 2 (Generated)'!$B$4:$V$4,INDEX(MyData,D6005, E6005+1))))&gt;0)),
"        " &amp; INDEX(MyData,D6005, E6005+1),
"    " &amp; INDEX(MyData,D6005, E6005+1))</f>
        <v xml:space="preserve">        0,</v>
      </c>
    </row>
    <row r="6006" spans="4:7" x14ac:dyDescent="0.2">
      <c r="D6006" s="20">
        <f t="shared" si="93"/>
        <v>146</v>
      </c>
      <c r="E6006" s="20">
        <f>MIN(IF(MOD(ROWS($A$2:A6006),$A$2)=0,E6005+1, E6005), $B$2-1)</f>
        <v>7</v>
      </c>
      <c r="G6006" s="2" t="str">
        <f>IF(NOT(OR(
SUMPRODUCT(--ISNUMBER(SEARCH('Chapter 2 (Generated)'!$B$3:$V$3,INDEX(MyData,D6006, E6006+1))))&gt;0,
SUMPRODUCT(--ISNUMBER(SEARCH('Chapter 2 (Generated)'!$B$4:$V$4,INDEX(MyData,D6006, E6006+1))))&gt;0)),
"        " &amp; INDEX(MyData,D6006, E6006+1),
"    " &amp; INDEX(MyData,D6006, E6006+1))</f>
        <v xml:space="preserve">        0,</v>
      </c>
    </row>
    <row r="6007" spans="4:7" x14ac:dyDescent="0.2">
      <c r="D6007" s="20">
        <f t="shared" si="93"/>
        <v>147</v>
      </c>
      <c r="E6007" s="20">
        <f>MIN(IF(MOD(ROWS($A$2:A6007),$A$2)=0,E6006+1, E6006), $B$2-1)</f>
        <v>7</v>
      </c>
      <c r="G6007" s="2" t="str">
        <f>IF(NOT(OR(
SUMPRODUCT(--ISNUMBER(SEARCH('Chapter 2 (Generated)'!$B$3:$V$3,INDEX(MyData,D6007, E6007+1))))&gt;0,
SUMPRODUCT(--ISNUMBER(SEARCH('Chapter 2 (Generated)'!$B$4:$V$4,INDEX(MyData,D6007, E6007+1))))&gt;0)),
"        " &amp; INDEX(MyData,D6007, E6007+1),
"    " &amp; INDEX(MyData,D6007, E6007+1))</f>
        <v xml:space="preserve">        0,</v>
      </c>
    </row>
    <row r="6008" spans="4:7" x14ac:dyDescent="0.2">
      <c r="D6008" s="20">
        <f t="shared" si="93"/>
        <v>148</v>
      </c>
      <c r="E6008" s="20">
        <f>MIN(IF(MOD(ROWS($A$2:A6008),$A$2)=0,E6007+1, E6007), $B$2-1)</f>
        <v>7</v>
      </c>
      <c r="G6008" s="2" t="str">
        <f>IF(NOT(OR(
SUMPRODUCT(--ISNUMBER(SEARCH('Chapter 2 (Generated)'!$B$3:$V$3,INDEX(MyData,D6008, E6008+1))))&gt;0,
SUMPRODUCT(--ISNUMBER(SEARCH('Chapter 2 (Generated)'!$B$4:$V$4,INDEX(MyData,D6008, E6008+1))))&gt;0)),
"        " &amp; INDEX(MyData,D6008, E6008+1),
"    " &amp; INDEX(MyData,D6008, E6008+1))</f>
        <v xml:space="preserve">        0,//145 </v>
      </c>
    </row>
    <row r="6009" spans="4:7" x14ac:dyDescent="0.2">
      <c r="D6009" s="20">
        <f t="shared" si="93"/>
        <v>149</v>
      </c>
      <c r="E6009" s="20">
        <f>MIN(IF(MOD(ROWS($A$2:A6009),$A$2)=0,E6008+1, E6008), $B$2-1)</f>
        <v>7</v>
      </c>
      <c r="G6009" s="2" t="str">
        <f>IF(NOT(OR(
SUMPRODUCT(--ISNUMBER(SEARCH('Chapter 2 (Generated)'!$B$3:$V$3,INDEX(MyData,D6009, E6009+1))))&gt;0,
SUMPRODUCT(--ISNUMBER(SEARCH('Chapter 2 (Generated)'!$B$4:$V$4,INDEX(MyData,D6009, E6009+1))))&gt;0)),
"        " &amp; INDEX(MyData,D6009, E6009+1),
"    " &amp; INDEX(MyData,D6009, E6009+1))</f>
        <v xml:space="preserve">        0,</v>
      </c>
    </row>
    <row r="6010" spans="4:7" x14ac:dyDescent="0.2">
      <c r="D6010" s="20">
        <f t="shared" si="93"/>
        <v>150</v>
      </c>
      <c r="E6010" s="20">
        <f>MIN(IF(MOD(ROWS($A$2:A6010),$A$2)=0,E6009+1, E6009), $B$2-1)</f>
        <v>7</v>
      </c>
      <c r="G6010" s="2" t="str">
        <f>IF(NOT(OR(
SUMPRODUCT(--ISNUMBER(SEARCH('Chapter 2 (Generated)'!$B$3:$V$3,INDEX(MyData,D6010, E6010+1))))&gt;0,
SUMPRODUCT(--ISNUMBER(SEARCH('Chapter 2 (Generated)'!$B$4:$V$4,INDEX(MyData,D6010, E6010+1))))&gt;0)),
"        " &amp; INDEX(MyData,D6010, E6010+1),
"    " &amp; INDEX(MyData,D6010, E6010+1))</f>
        <v xml:space="preserve">        0,</v>
      </c>
    </row>
    <row r="6011" spans="4:7" x14ac:dyDescent="0.2">
      <c r="D6011" s="20">
        <f t="shared" si="93"/>
        <v>151</v>
      </c>
      <c r="E6011" s="20">
        <f>MIN(IF(MOD(ROWS($A$2:A6011),$A$2)=0,E6010+1, E6010), $B$2-1)</f>
        <v>7</v>
      </c>
      <c r="G6011" s="2" t="str">
        <f>IF(NOT(OR(
SUMPRODUCT(--ISNUMBER(SEARCH('Chapter 2 (Generated)'!$B$3:$V$3,INDEX(MyData,D6011, E6011+1))))&gt;0,
SUMPRODUCT(--ISNUMBER(SEARCH('Chapter 2 (Generated)'!$B$4:$V$4,INDEX(MyData,D6011, E6011+1))))&gt;0)),
"        " &amp; INDEX(MyData,D6011, E6011+1),
"    " &amp; INDEX(MyData,D6011, E6011+1))</f>
        <v xml:space="preserve">        0,</v>
      </c>
    </row>
    <row r="6012" spans="4:7" x14ac:dyDescent="0.2">
      <c r="D6012" s="20">
        <f t="shared" si="93"/>
        <v>152</v>
      </c>
      <c r="E6012" s="20">
        <f>MIN(IF(MOD(ROWS($A$2:A6012),$A$2)=0,E6011+1, E6011), $B$2-1)</f>
        <v>7</v>
      </c>
      <c r="G6012" s="2" t="str">
        <f>IF(NOT(OR(
SUMPRODUCT(--ISNUMBER(SEARCH('Chapter 2 (Generated)'!$B$3:$V$3,INDEX(MyData,D6012, E6012+1))))&gt;0,
SUMPRODUCT(--ISNUMBER(SEARCH('Chapter 2 (Generated)'!$B$4:$V$4,INDEX(MyData,D6012, E6012+1))))&gt;0)),
"        " &amp; INDEX(MyData,D6012, E6012+1),
"    " &amp; INDEX(MyData,D6012, E6012+1))</f>
        <v xml:space="preserve">        0,</v>
      </c>
    </row>
    <row r="6013" spans="4:7" x14ac:dyDescent="0.2">
      <c r="D6013" s="20">
        <f t="shared" si="93"/>
        <v>153</v>
      </c>
      <c r="E6013" s="20">
        <f>MIN(IF(MOD(ROWS($A$2:A6013),$A$2)=0,E6012+1, E6012), $B$2-1)</f>
        <v>7</v>
      </c>
      <c r="G6013" s="2" t="str">
        <f>IF(NOT(OR(
SUMPRODUCT(--ISNUMBER(SEARCH('Chapter 2 (Generated)'!$B$3:$V$3,INDEX(MyData,D6013, E6013+1))))&gt;0,
SUMPRODUCT(--ISNUMBER(SEARCH('Chapter 2 (Generated)'!$B$4:$V$4,INDEX(MyData,D6013, E6013+1))))&gt;0)),
"        " &amp; INDEX(MyData,D6013, E6013+1),
"    " &amp; INDEX(MyData,D6013, E6013+1))</f>
        <v xml:space="preserve">        0,//150 </v>
      </c>
    </row>
    <row r="6014" spans="4:7" x14ac:dyDescent="0.2">
      <c r="D6014" s="20">
        <f t="shared" si="93"/>
        <v>154</v>
      </c>
      <c r="E6014" s="20">
        <f>MIN(IF(MOD(ROWS($A$2:A6014),$A$2)=0,E6013+1, E6013), $B$2-1)</f>
        <v>7</v>
      </c>
      <c r="G6014" s="2" t="str">
        <f>IF(NOT(OR(
SUMPRODUCT(--ISNUMBER(SEARCH('Chapter 2 (Generated)'!$B$3:$V$3,INDEX(MyData,D6014, E6014+1))))&gt;0,
SUMPRODUCT(--ISNUMBER(SEARCH('Chapter 2 (Generated)'!$B$4:$V$4,INDEX(MyData,D6014, E6014+1))))&gt;0)),
"        " &amp; INDEX(MyData,D6014, E6014+1),
"    " &amp; INDEX(MyData,D6014, E6014+1))</f>
        <v xml:space="preserve">        0,</v>
      </c>
    </row>
    <row r="6015" spans="4:7" x14ac:dyDescent="0.2">
      <c r="D6015" s="20">
        <f t="shared" si="93"/>
        <v>155</v>
      </c>
      <c r="E6015" s="20">
        <f>MIN(IF(MOD(ROWS($A$2:A6015),$A$2)=0,E6014+1, E6014), $B$2-1)</f>
        <v>7</v>
      </c>
      <c r="G6015" s="2" t="str">
        <f>IF(NOT(OR(
SUMPRODUCT(--ISNUMBER(SEARCH('Chapter 2 (Generated)'!$B$3:$V$3,INDEX(MyData,D6015, E6015+1))))&gt;0,
SUMPRODUCT(--ISNUMBER(SEARCH('Chapter 2 (Generated)'!$B$4:$V$4,INDEX(MyData,D6015, E6015+1))))&gt;0)),
"        " &amp; INDEX(MyData,D6015, E6015+1),
"    " &amp; INDEX(MyData,D6015, E6015+1))</f>
        <v xml:space="preserve">        0,</v>
      </c>
    </row>
    <row r="6016" spans="4:7" x14ac:dyDescent="0.2">
      <c r="D6016" s="20">
        <f t="shared" si="93"/>
        <v>156</v>
      </c>
      <c r="E6016" s="20">
        <f>MIN(IF(MOD(ROWS($A$2:A6016),$A$2)=0,E6015+1, E6015), $B$2-1)</f>
        <v>7</v>
      </c>
      <c r="G6016" s="2" t="str">
        <f>IF(NOT(OR(
SUMPRODUCT(--ISNUMBER(SEARCH('Chapter 2 (Generated)'!$B$3:$V$3,INDEX(MyData,D6016, E6016+1))))&gt;0,
SUMPRODUCT(--ISNUMBER(SEARCH('Chapter 2 (Generated)'!$B$4:$V$4,INDEX(MyData,D6016, E6016+1))))&gt;0)),
"        " &amp; INDEX(MyData,D6016, E6016+1),
"    " &amp; INDEX(MyData,D6016, E6016+1))</f>
        <v xml:space="preserve">        0,</v>
      </c>
    </row>
    <row r="6017" spans="4:7" x14ac:dyDescent="0.2">
      <c r="D6017" s="20">
        <f t="shared" si="93"/>
        <v>157</v>
      </c>
      <c r="E6017" s="20">
        <f>MIN(IF(MOD(ROWS($A$2:A6017),$A$2)=0,E6016+1, E6016), $B$2-1)</f>
        <v>7</v>
      </c>
      <c r="G6017" s="2" t="str">
        <f>IF(NOT(OR(
SUMPRODUCT(--ISNUMBER(SEARCH('Chapter 2 (Generated)'!$B$3:$V$3,INDEX(MyData,D6017, E6017+1))))&gt;0,
SUMPRODUCT(--ISNUMBER(SEARCH('Chapter 2 (Generated)'!$B$4:$V$4,INDEX(MyData,D6017, E6017+1))))&gt;0)),
"        " &amp; INDEX(MyData,D6017, E6017+1),
"    " &amp; INDEX(MyData,D6017, E6017+1))</f>
        <v xml:space="preserve">        0,</v>
      </c>
    </row>
    <row r="6018" spans="4:7" x14ac:dyDescent="0.2">
      <c r="D6018" s="20">
        <f t="shared" ref="D6018:D6081" si="94">MOD(ROW(D6017)-1+ROWS(MyData),ROWS(MyData))+1</f>
        <v>158</v>
      </c>
      <c r="E6018" s="20">
        <f>MIN(IF(MOD(ROWS($A$2:A6018),$A$2)=0,E6017+1, E6017), $B$2-1)</f>
        <v>7</v>
      </c>
      <c r="G6018" s="2" t="str">
        <f>IF(NOT(OR(
SUMPRODUCT(--ISNUMBER(SEARCH('Chapter 2 (Generated)'!$B$3:$V$3,INDEX(MyData,D6018, E6018+1))))&gt;0,
SUMPRODUCT(--ISNUMBER(SEARCH('Chapter 2 (Generated)'!$B$4:$V$4,INDEX(MyData,D6018, E6018+1))))&gt;0)),
"        " &amp; INDEX(MyData,D6018, E6018+1),
"    " &amp; INDEX(MyData,D6018, E6018+1))</f>
        <v xml:space="preserve">        0,//155 </v>
      </c>
    </row>
    <row r="6019" spans="4:7" x14ac:dyDescent="0.2">
      <c r="D6019" s="20">
        <f t="shared" si="94"/>
        <v>159</v>
      </c>
      <c r="E6019" s="20">
        <f>MIN(IF(MOD(ROWS($A$2:A6019),$A$2)=0,E6018+1, E6018), $B$2-1)</f>
        <v>7</v>
      </c>
      <c r="G6019" s="2" t="str">
        <f>IF(NOT(OR(
SUMPRODUCT(--ISNUMBER(SEARCH('Chapter 2 (Generated)'!$B$3:$V$3,INDEX(MyData,D6019, E6019+1))))&gt;0,
SUMPRODUCT(--ISNUMBER(SEARCH('Chapter 2 (Generated)'!$B$4:$V$4,INDEX(MyData,D6019, E6019+1))))&gt;0)),
"        " &amp; INDEX(MyData,D6019, E6019+1),
"    " &amp; INDEX(MyData,D6019, E6019+1))</f>
        <v xml:space="preserve">        0,</v>
      </c>
    </row>
    <row r="6020" spans="4:7" x14ac:dyDescent="0.2">
      <c r="D6020" s="20">
        <f t="shared" si="94"/>
        <v>160</v>
      </c>
      <c r="E6020" s="20">
        <f>MIN(IF(MOD(ROWS($A$2:A6020),$A$2)=0,E6019+1, E6019), $B$2-1)</f>
        <v>7</v>
      </c>
      <c r="G6020" s="2" t="str">
        <f>IF(NOT(OR(
SUMPRODUCT(--ISNUMBER(SEARCH('Chapter 2 (Generated)'!$B$3:$V$3,INDEX(MyData,D6020, E6020+1))))&gt;0,
SUMPRODUCT(--ISNUMBER(SEARCH('Chapter 2 (Generated)'!$B$4:$V$4,INDEX(MyData,D6020, E6020+1))))&gt;0)),
"        " &amp; INDEX(MyData,D6020, E6020+1),
"    " &amp; INDEX(MyData,D6020, E6020+1))</f>
        <v xml:space="preserve">        0,</v>
      </c>
    </row>
    <row r="6021" spans="4:7" x14ac:dyDescent="0.2">
      <c r="D6021" s="20">
        <f t="shared" si="94"/>
        <v>161</v>
      </c>
      <c r="E6021" s="20">
        <f>MIN(IF(MOD(ROWS($A$2:A6021),$A$2)=0,E6020+1, E6020), $B$2-1)</f>
        <v>7</v>
      </c>
      <c r="G6021" s="2" t="str">
        <f>IF(NOT(OR(
SUMPRODUCT(--ISNUMBER(SEARCH('Chapter 2 (Generated)'!$B$3:$V$3,INDEX(MyData,D6021, E6021+1))))&gt;0,
SUMPRODUCT(--ISNUMBER(SEARCH('Chapter 2 (Generated)'!$B$4:$V$4,INDEX(MyData,D6021, E6021+1))))&gt;0)),
"        " &amp; INDEX(MyData,D6021, E6021+1),
"    " &amp; INDEX(MyData,D6021, E6021+1))</f>
        <v xml:space="preserve">        0,</v>
      </c>
    </row>
    <row r="6022" spans="4:7" x14ac:dyDescent="0.2">
      <c r="D6022" s="20">
        <f t="shared" si="94"/>
        <v>162</v>
      </c>
      <c r="E6022" s="20">
        <f>MIN(IF(MOD(ROWS($A$2:A6022),$A$2)=0,E6021+1, E6021), $B$2-1)</f>
        <v>7</v>
      </c>
      <c r="G6022" s="2" t="str">
        <f>IF(NOT(OR(
SUMPRODUCT(--ISNUMBER(SEARCH('Chapter 2 (Generated)'!$B$3:$V$3,INDEX(MyData,D6022, E6022+1))))&gt;0,
SUMPRODUCT(--ISNUMBER(SEARCH('Chapter 2 (Generated)'!$B$4:$V$4,INDEX(MyData,D6022, E6022+1))))&gt;0)),
"        " &amp; INDEX(MyData,D6022, E6022+1),
"    " &amp; INDEX(MyData,D6022, E6022+1))</f>
        <v xml:space="preserve">        0,</v>
      </c>
    </row>
    <row r="6023" spans="4:7" x14ac:dyDescent="0.2">
      <c r="D6023" s="20">
        <f t="shared" si="94"/>
        <v>163</v>
      </c>
      <c r="E6023" s="20">
        <f>MIN(IF(MOD(ROWS($A$2:A6023),$A$2)=0,E6022+1, E6022), $B$2-1)</f>
        <v>7</v>
      </c>
      <c r="G6023" s="2" t="str">
        <f>IF(NOT(OR(
SUMPRODUCT(--ISNUMBER(SEARCH('Chapter 2 (Generated)'!$B$3:$V$3,INDEX(MyData,D6023, E6023+1))))&gt;0,
SUMPRODUCT(--ISNUMBER(SEARCH('Chapter 2 (Generated)'!$B$4:$V$4,INDEX(MyData,D6023, E6023+1))))&gt;0)),
"        " &amp; INDEX(MyData,D6023, E6023+1),
"    " &amp; INDEX(MyData,D6023, E6023+1))</f>
        <v xml:space="preserve">        0,//160 </v>
      </c>
    </row>
    <row r="6024" spans="4:7" x14ac:dyDescent="0.2">
      <c r="D6024" s="20">
        <f t="shared" si="94"/>
        <v>164</v>
      </c>
      <c r="E6024" s="20">
        <f>MIN(IF(MOD(ROWS($A$2:A6024),$A$2)=0,E6023+1, E6023), $B$2-1)</f>
        <v>7</v>
      </c>
      <c r="G6024" s="2" t="str">
        <f>IF(NOT(OR(
SUMPRODUCT(--ISNUMBER(SEARCH('Chapter 2 (Generated)'!$B$3:$V$3,INDEX(MyData,D6024, E6024+1))))&gt;0,
SUMPRODUCT(--ISNUMBER(SEARCH('Chapter 2 (Generated)'!$B$4:$V$4,INDEX(MyData,D6024, E6024+1))))&gt;0)),
"        " &amp; INDEX(MyData,D6024, E6024+1),
"    " &amp; INDEX(MyData,D6024, E6024+1))</f>
        <v xml:space="preserve">        0,</v>
      </c>
    </row>
    <row r="6025" spans="4:7" x14ac:dyDescent="0.2">
      <c r="D6025" s="20">
        <f t="shared" si="94"/>
        <v>165</v>
      </c>
      <c r="E6025" s="20">
        <f>MIN(IF(MOD(ROWS($A$2:A6025),$A$2)=0,E6024+1, E6024), $B$2-1)</f>
        <v>7</v>
      </c>
      <c r="G6025" s="2" t="str">
        <f>IF(NOT(OR(
SUMPRODUCT(--ISNUMBER(SEARCH('Chapter 2 (Generated)'!$B$3:$V$3,INDEX(MyData,D6025, E6025+1))))&gt;0,
SUMPRODUCT(--ISNUMBER(SEARCH('Chapter 2 (Generated)'!$B$4:$V$4,INDEX(MyData,D6025, E6025+1))))&gt;0)),
"        " &amp; INDEX(MyData,D6025, E6025+1),
"    " &amp; INDEX(MyData,D6025, E6025+1))</f>
        <v xml:space="preserve">        0,</v>
      </c>
    </row>
    <row r="6026" spans="4:7" x14ac:dyDescent="0.2">
      <c r="D6026" s="20">
        <f t="shared" si="94"/>
        <v>166</v>
      </c>
      <c r="E6026" s="20">
        <f>MIN(IF(MOD(ROWS($A$2:A6026),$A$2)=0,E6025+1, E6025), $B$2-1)</f>
        <v>7</v>
      </c>
      <c r="G6026" s="2" t="str">
        <f>IF(NOT(OR(
SUMPRODUCT(--ISNUMBER(SEARCH('Chapter 2 (Generated)'!$B$3:$V$3,INDEX(MyData,D6026, E6026+1))))&gt;0,
SUMPRODUCT(--ISNUMBER(SEARCH('Chapter 2 (Generated)'!$B$4:$V$4,INDEX(MyData,D6026, E6026+1))))&gt;0)),
"        " &amp; INDEX(MyData,D6026, E6026+1),
"    " &amp; INDEX(MyData,D6026, E6026+1))</f>
        <v xml:space="preserve">        0,</v>
      </c>
    </row>
    <row r="6027" spans="4:7" x14ac:dyDescent="0.2">
      <c r="D6027" s="20">
        <f t="shared" si="94"/>
        <v>167</v>
      </c>
      <c r="E6027" s="20">
        <f>MIN(IF(MOD(ROWS($A$2:A6027),$A$2)=0,E6026+1, E6026), $B$2-1)</f>
        <v>7</v>
      </c>
      <c r="G6027" s="2" t="str">
        <f>IF(NOT(OR(
SUMPRODUCT(--ISNUMBER(SEARCH('Chapter 2 (Generated)'!$B$3:$V$3,INDEX(MyData,D6027, E6027+1))))&gt;0,
SUMPRODUCT(--ISNUMBER(SEARCH('Chapter 2 (Generated)'!$B$4:$V$4,INDEX(MyData,D6027, E6027+1))))&gt;0)),
"        " &amp; INDEX(MyData,D6027, E6027+1),
"    " &amp; INDEX(MyData,D6027, E6027+1))</f>
        <v xml:space="preserve">        0,</v>
      </c>
    </row>
    <row r="6028" spans="4:7" x14ac:dyDescent="0.2">
      <c r="D6028" s="20">
        <f t="shared" si="94"/>
        <v>168</v>
      </c>
      <c r="E6028" s="20">
        <f>MIN(IF(MOD(ROWS($A$2:A6028),$A$2)=0,E6027+1, E6027), $B$2-1)</f>
        <v>7</v>
      </c>
      <c r="G6028" s="2" t="str">
        <f>IF(NOT(OR(
SUMPRODUCT(--ISNUMBER(SEARCH('Chapter 2 (Generated)'!$B$3:$V$3,INDEX(MyData,D6028, E6028+1))))&gt;0,
SUMPRODUCT(--ISNUMBER(SEARCH('Chapter 2 (Generated)'!$B$4:$V$4,INDEX(MyData,D6028, E6028+1))))&gt;0)),
"        " &amp; INDEX(MyData,D6028, E6028+1),
"    " &amp; INDEX(MyData,D6028, E6028+1))</f>
        <v xml:space="preserve">        0,//165 </v>
      </c>
    </row>
    <row r="6029" spans="4:7" x14ac:dyDescent="0.2">
      <c r="D6029" s="20">
        <f t="shared" si="94"/>
        <v>169</v>
      </c>
      <c r="E6029" s="20">
        <f>MIN(IF(MOD(ROWS($A$2:A6029),$A$2)=0,E6028+1, E6028), $B$2-1)</f>
        <v>7</v>
      </c>
      <c r="G6029" s="2" t="str">
        <f>IF(NOT(OR(
SUMPRODUCT(--ISNUMBER(SEARCH('Chapter 2 (Generated)'!$B$3:$V$3,INDEX(MyData,D6029, E6029+1))))&gt;0,
SUMPRODUCT(--ISNUMBER(SEARCH('Chapter 2 (Generated)'!$B$4:$V$4,INDEX(MyData,D6029, E6029+1))))&gt;0)),
"        " &amp; INDEX(MyData,D6029, E6029+1),
"    " &amp; INDEX(MyData,D6029, E6029+1))</f>
        <v xml:space="preserve">        0,</v>
      </c>
    </row>
    <row r="6030" spans="4:7" x14ac:dyDescent="0.2">
      <c r="D6030" s="20">
        <f t="shared" si="94"/>
        <v>170</v>
      </c>
      <c r="E6030" s="20">
        <f>MIN(IF(MOD(ROWS($A$2:A6030),$A$2)=0,E6029+1, E6029), $B$2-1)</f>
        <v>7</v>
      </c>
      <c r="G6030" s="2" t="str">
        <f>IF(NOT(OR(
SUMPRODUCT(--ISNUMBER(SEARCH('Chapter 2 (Generated)'!$B$3:$V$3,INDEX(MyData,D6030, E6030+1))))&gt;0,
SUMPRODUCT(--ISNUMBER(SEARCH('Chapter 2 (Generated)'!$B$4:$V$4,INDEX(MyData,D6030, E6030+1))))&gt;0)),
"        " &amp; INDEX(MyData,D6030, E6030+1),
"    " &amp; INDEX(MyData,D6030, E6030+1))</f>
        <v xml:space="preserve">        0,</v>
      </c>
    </row>
    <row r="6031" spans="4:7" x14ac:dyDescent="0.2">
      <c r="D6031" s="20">
        <f t="shared" si="94"/>
        <v>171</v>
      </c>
      <c r="E6031" s="20">
        <f>MIN(IF(MOD(ROWS($A$2:A6031),$A$2)=0,E6030+1, E6030), $B$2-1)</f>
        <v>7</v>
      </c>
      <c r="G6031" s="2" t="str">
        <f>IF(NOT(OR(
SUMPRODUCT(--ISNUMBER(SEARCH('Chapter 2 (Generated)'!$B$3:$V$3,INDEX(MyData,D6031, E6031+1))))&gt;0,
SUMPRODUCT(--ISNUMBER(SEARCH('Chapter 2 (Generated)'!$B$4:$V$4,INDEX(MyData,D6031, E6031+1))))&gt;0)),
"        " &amp; INDEX(MyData,D6031, E6031+1),
"    " &amp; INDEX(MyData,D6031, E6031+1))</f>
        <v xml:space="preserve">        0,</v>
      </c>
    </row>
    <row r="6032" spans="4:7" x14ac:dyDescent="0.2">
      <c r="D6032" s="20">
        <f t="shared" si="94"/>
        <v>172</v>
      </c>
      <c r="E6032" s="20">
        <f>MIN(IF(MOD(ROWS($A$2:A6032),$A$2)=0,E6031+1, E6031), $B$2-1)</f>
        <v>7</v>
      </c>
      <c r="G6032" s="2" t="str">
        <f>IF(NOT(OR(
SUMPRODUCT(--ISNUMBER(SEARCH('Chapter 2 (Generated)'!$B$3:$V$3,INDEX(MyData,D6032, E6032+1))))&gt;0,
SUMPRODUCT(--ISNUMBER(SEARCH('Chapter 2 (Generated)'!$B$4:$V$4,INDEX(MyData,D6032, E6032+1))))&gt;0)),
"        " &amp; INDEX(MyData,D6032, E6032+1),
"    " &amp; INDEX(MyData,D6032, E6032+1))</f>
        <v xml:space="preserve">        0,</v>
      </c>
    </row>
    <row r="6033" spans="4:7" x14ac:dyDescent="0.2">
      <c r="D6033" s="20">
        <f t="shared" si="94"/>
        <v>173</v>
      </c>
      <c r="E6033" s="20">
        <f>MIN(IF(MOD(ROWS($A$2:A6033),$A$2)=0,E6032+1, E6032), $B$2-1)</f>
        <v>7</v>
      </c>
      <c r="G6033" s="2" t="str">
        <f>IF(NOT(OR(
SUMPRODUCT(--ISNUMBER(SEARCH('Chapter 2 (Generated)'!$B$3:$V$3,INDEX(MyData,D6033, E6033+1))))&gt;0,
SUMPRODUCT(--ISNUMBER(SEARCH('Chapter 2 (Generated)'!$B$4:$V$4,INDEX(MyData,D6033, E6033+1))))&gt;0)),
"        " &amp; INDEX(MyData,D6033, E6033+1),
"    " &amp; INDEX(MyData,D6033, E6033+1))</f>
        <v xml:space="preserve">        0,//170 </v>
      </c>
    </row>
    <row r="6034" spans="4:7" x14ac:dyDescent="0.2">
      <c r="D6034" s="20">
        <f t="shared" si="94"/>
        <v>174</v>
      </c>
      <c r="E6034" s="20">
        <f>MIN(IF(MOD(ROWS($A$2:A6034),$A$2)=0,E6033+1, E6033), $B$2-1)</f>
        <v>7</v>
      </c>
      <c r="G6034" s="2" t="str">
        <f>IF(NOT(OR(
SUMPRODUCT(--ISNUMBER(SEARCH('Chapter 2 (Generated)'!$B$3:$V$3,INDEX(MyData,D6034, E6034+1))))&gt;0,
SUMPRODUCT(--ISNUMBER(SEARCH('Chapter 2 (Generated)'!$B$4:$V$4,INDEX(MyData,D6034, E6034+1))))&gt;0)),
"        " &amp; INDEX(MyData,D6034, E6034+1),
"    " &amp; INDEX(MyData,D6034, E6034+1))</f>
        <v xml:space="preserve">        0,</v>
      </c>
    </row>
    <row r="6035" spans="4:7" x14ac:dyDescent="0.2">
      <c r="D6035" s="20">
        <f t="shared" si="94"/>
        <v>175</v>
      </c>
      <c r="E6035" s="20">
        <f>MIN(IF(MOD(ROWS($A$2:A6035),$A$2)=0,E6034+1, E6034), $B$2-1)</f>
        <v>7</v>
      </c>
      <c r="G6035" s="2" t="str">
        <f>IF(NOT(OR(
SUMPRODUCT(--ISNUMBER(SEARCH('Chapter 2 (Generated)'!$B$3:$V$3,INDEX(MyData,D6035, E6035+1))))&gt;0,
SUMPRODUCT(--ISNUMBER(SEARCH('Chapter 2 (Generated)'!$B$4:$V$4,INDEX(MyData,D6035, E6035+1))))&gt;0)),
"        " &amp; INDEX(MyData,D6035, E6035+1),
"    " &amp; INDEX(MyData,D6035, E6035+1))</f>
        <v xml:space="preserve">        0,</v>
      </c>
    </row>
    <row r="6036" spans="4:7" x14ac:dyDescent="0.2">
      <c r="D6036" s="20">
        <f t="shared" si="94"/>
        <v>176</v>
      </c>
      <c r="E6036" s="20">
        <f>MIN(IF(MOD(ROWS($A$2:A6036),$A$2)=0,E6035+1, E6035), $B$2-1)</f>
        <v>7</v>
      </c>
      <c r="G6036" s="2" t="str">
        <f>IF(NOT(OR(
SUMPRODUCT(--ISNUMBER(SEARCH('Chapter 2 (Generated)'!$B$3:$V$3,INDEX(MyData,D6036, E6036+1))))&gt;0,
SUMPRODUCT(--ISNUMBER(SEARCH('Chapter 2 (Generated)'!$B$4:$V$4,INDEX(MyData,D6036, E6036+1))))&gt;0)),
"        " &amp; INDEX(MyData,D6036, E6036+1),
"    " &amp; INDEX(MyData,D6036, E6036+1))</f>
        <v xml:space="preserve">        0,</v>
      </c>
    </row>
    <row r="6037" spans="4:7" x14ac:dyDescent="0.2">
      <c r="D6037" s="20">
        <f t="shared" si="94"/>
        <v>177</v>
      </c>
      <c r="E6037" s="20">
        <f>MIN(IF(MOD(ROWS($A$2:A6037),$A$2)=0,E6036+1, E6036), $B$2-1)</f>
        <v>7</v>
      </c>
      <c r="G6037" s="2" t="str">
        <f>IF(NOT(OR(
SUMPRODUCT(--ISNUMBER(SEARCH('Chapter 2 (Generated)'!$B$3:$V$3,INDEX(MyData,D6037, E6037+1))))&gt;0,
SUMPRODUCT(--ISNUMBER(SEARCH('Chapter 2 (Generated)'!$B$4:$V$4,INDEX(MyData,D6037, E6037+1))))&gt;0)),
"        " &amp; INDEX(MyData,D6037, E6037+1),
"    " &amp; INDEX(MyData,D6037, E6037+1))</f>
        <v xml:space="preserve">        0,</v>
      </c>
    </row>
    <row r="6038" spans="4:7" x14ac:dyDescent="0.2">
      <c r="D6038" s="20">
        <f t="shared" si="94"/>
        <v>178</v>
      </c>
      <c r="E6038" s="20">
        <f>MIN(IF(MOD(ROWS($A$2:A6038),$A$2)=0,E6037+1, E6037), $B$2-1)</f>
        <v>7</v>
      </c>
      <c r="G6038" s="2" t="str">
        <f>IF(NOT(OR(
SUMPRODUCT(--ISNUMBER(SEARCH('Chapter 2 (Generated)'!$B$3:$V$3,INDEX(MyData,D6038, E6038+1))))&gt;0,
SUMPRODUCT(--ISNUMBER(SEARCH('Chapter 2 (Generated)'!$B$4:$V$4,INDEX(MyData,D6038, E6038+1))))&gt;0)),
"        " &amp; INDEX(MyData,D6038, E6038+1),
"    " &amp; INDEX(MyData,D6038, E6038+1))</f>
        <v xml:space="preserve">        0,//175 </v>
      </c>
    </row>
    <row r="6039" spans="4:7" x14ac:dyDescent="0.2">
      <c r="D6039" s="20">
        <f t="shared" si="94"/>
        <v>179</v>
      </c>
      <c r="E6039" s="20">
        <f>MIN(IF(MOD(ROWS($A$2:A6039),$A$2)=0,E6038+1, E6038), $B$2-1)</f>
        <v>7</v>
      </c>
      <c r="G6039" s="2" t="str">
        <f>IF(NOT(OR(
SUMPRODUCT(--ISNUMBER(SEARCH('Chapter 2 (Generated)'!$B$3:$V$3,INDEX(MyData,D6039, E6039+1))))&gt;0,
SUMPRODUCT(--ISNUMBER(SEARCH('Chapter 2 (Generated)'!$B$4:$V$4,INDEX(MyData,D6039, E6039+1))))&gt;0)),
"        " &amp; INDEX(MyData,D6039, E6039+1),
"    " &amp; INDEX(MyData,D6039, E6039+1))</f>
        <v xml:space="preserve">        0,</v>
      </c>
    </row>
    <row r="6040" spans="4:7" x14ac:dyDescent="0.2">
      <c r="D6040" s="20">
        <f t="shared" si="94"/>
        <v>180</v>
      </c>
      <c r="E6040" s="20">
        <f>MIN(IF(MOD(ROWS($A$2:A6040),$A$2)=0,E6039+1, E6039), $B$2-1)</f>
        <v>7</v>
      </c>
      <c r="G6040" s="2" t="str">
        <f>IF(NOT(OR(
SUMPRODUCT(--ISNUMBER(SEARCH('Chapter 2 (Generated)'!$B$3:$V$3,INDEX(MyData,D6040, E6040+1))))&gt;0,
SUMPRODUCT(--ISNUMBER(SEARCH('Chapter 2 (Generated)'!$B$4:$V$4,INDEX(MyData,D6040, E6040+1))))&gt;0)),
"        " &amp; INDEX(MyData,D6040, E6040+1),
"    " &amp; INDEX(MyData,D6040, E6040+1))</f>
        <v xml:space="preserve">        0,</v>
      </c>
    </row>
    <row r="6041" spans="4:7" x14ac:dyDescent="0.2">
      <c r="D6041" s="20">
        <f t="shared" si="94"/>
        <v>181</v>
      </c>
      <c r="E6041" s="20">
        <f>MIN(IF(MOD(ROWS($A$2:A6041),$A$2)=0,E6040+1, E6040), $B$2-1)</f>
        <v>7</v>
      </c>
      <c r="G6041" s="2" t="str">
        <f>IF(NOT(OR(
SUMPRODUCT(--ISNUMBER(SEARCH('Chapter 2 (Generated)'!$B$3:$V$3,INDEX(MyData,D6041, E6041+1))))&gt;0,
SUMPRODUCT(--ISNUMBER(SEARCH('Chapter 2 (Generated)'!$B$4:$V$4,INDEX(MyData,D6041, E6041+1))))&gt;0)),
"        " &amp; INDEX(MyData,D6041, E6041+1),
"    " &amp; INDEX(MyData,D6041, E6041+1))</f>
        <v xml:space="preserve">        0,</v>
      </c>
    </row>
    <row r="6042" spans="4:7" x14ac:dyDescent="0.2">
      <c r="D6042" s="20">
        <f t="shared" si="94"/>
        <v>182</v>
      </c>
      <c r="E6042" s="20">
        <f>MIN(IF(MOD(ROWS($A$2:A6042),$A$2)=0,E6041+1, E6041), $B$2-1)</f>
        <v>7</v>
      </c>
      <c r="G6042" s="2" t="str">
        <f>IF(NOT(OR(
SUMPRODUCT(--ISNUMBER(SEARCH('Chapter 2 (Generated)'!$B$3:$V$3,INDEX(MyData,D6042, E6042+1))))&gt;0,
SUMPRODUCT(--ISNUMBER(SEARCH('Chapter 2 (Generated)'!$B$4:$V$4,INDEX(MyData,D6042, E6042+1))))&gt;0)),
"        " &amp; INDEX(MyData,D6042, E6042+1),
"    " &amp; INDEX(MyData,D6042, E6042+1))</f>
        <v xml:space="preserve">        0,</v>
      </c>
    </row>
    <row r="6043" spans="4:7" x14ac:dyDescent="0.2">
      <c r="D6043" s="20">
        <f t="shared" si="94"/>
        <v>183</v>
      </c>
      <c r="E6043" s="20">
        <f>MIN(IF(MOD(ROWS($A$2:A6043),$A$2)=0,E6042+1, E6042), $B$2-1)</f>
        <v>7</v>
      </c>
      <c r="G6043" s="2" t="str">
        <f>IF(NOT(OR(
SUMPRODUCT(--ISNUMBER(SEARCH('Chapter 2 (Generated)'!$B$3:$V$3,INDEX(MyData,D6043, E6043+1))))&gt;0,
SUMPRODUCT(--ISNUMBER(SEARCH('Chapter 2 (Generated)'!$B$4:$V$4,INDEX(MyData,D6043, E6043+1))))&gt;0)),
"        " &amp; INDEX(MyData,D6043, E6043+1),
"    " &amp; INDEX(MyData,D6043, E6043+1))</f>
        <v xml:space="preserve">        0,//180 </v>
      </c>
    </row>
    <row r="6044" spans="4:7" x14ac:dyDescent="0.2">
      <c r="D6044" s="20">
        <f t="shared" si="94"/>
        <v>184</v>
      </c>
      <c r="E6044" s="20">
        <f>MIN(IF(MOD(ROWS($A$2:A6044),$A$2)=0,E6043+1, E6043), $B$2-1)</f>
        <v>7</v>
      </c>
      <c r="G6044" s="2" t="str">
        <f>IF(NOT(OR(
SUMPRODUCT(--ISNUMBER(SEARCH('Chapter 2 (Generated)'!$B$3:$V$3,INDEX(MyData,D6044, E6044+1))))&gt;0,
SUMPRODUCT(--ISNUMBER(SEARCH('Chapter 2 (Generated)'!$B$4:$V$4,INDEX(MyData,D6044, E6044+1))))&gt;0)),
"        " &amp; INDEX(MyData,D6044, E6044+1),
"    " &amp; INDEX(MyData,D6044, E6044+1))</f>
        <v xml:space="preserve">        0,</v>
      </c>
    </row>
    <row r="6045" spans="4:7" x14ac:dyDescent="0.2">
      <c r="D6045" s="20">
        <f t="shared" si="94"/>
        <v>185</v>
      </c>
      <c r="E6045" s="20">
        <f>MIN(IF(MOD(ROWS($A$2:A6045),$A$2)=0,E6044+1, E6044), $B$2-1)</f>
        <v>7</v>
      </c>
      <c r="G6045" s="2" t="str">
        <f>IF(NOT(OR(
SUMPRODUCT(--ISNUMBER(SEARCH('Chapter 2 (Generated)'!$B$3:$V$3,INDEX(MyData,D6045, E6045+1))))&gt;0,
SUMPRODUCT(--ISNUMBER(SEARCH('Chapter 2 (Generated)'!$B$4:$V$4,INDEX(MyData,D6045, E6045+1))))&gt;0)),
"        " &amp; INDEX(MyData,D6045, E6045+1),
"    " &amp; INDEX(MyData,D6045, E6045+1))</f>
        <v xml:space="preserve">        0,</v>
      </c>
    </row>
    <row r="6046" spans="4:7" x14ac:dyDescent="0.2">
      <c r="D6046" s="20">
        <f t="shared" si="94"/>
        <v>186</v>
      </c>
      <c r="E6046" s="20">
        <f>MIN(IF(MOD(ROWS($A$2:A6046),$A$2)=0,E6045+1, E6045), $B$2-1)</f>
        <v>7</v>
      </c>
      <c r="G6046" s="2" t="str">
        <f>IF(NOT(OR(
SUMPRODUCT(--ISNUMBER(SEARCH('Chapter 2 (Generated)'!$B$3:$V$3,INDEX(MyData,D6046, E6046+1))))&gt;0,
SUMPRODUCT(--ISNUMBER(SEARCH('Chapter 2 (Generated)'!$B$4:$V$4,INDEX(MyData,D6046, E6046+1))))&gt;0)),
"        " &amp; INDEX(MyData,D6046, E6046+1),
"    " &amp; INDEX(MyData,D6046, E6046+1))</f>
        <v xml:space="preserve">        0,</v>
      </c>
    </row>
    <row r="6047" spans="4:7" x14ac:dyDescent="0.2">
      <c r="D6047" s="20">
        <f t="shared" si="94"/>
        <v>187</v>
      </c>
      <c r="E6047" s="20">
        <f>MIN(IF(MOD(ROWS($A$2:A6047),$A$2)=0,E6046+1, E6046), $B$2-1)</f>
        <v>7</v>
      </c>
      <c r="G6047" s="2" t="str">
        <f>IF(NOT(OR(
SUMPRODUCT(--ISNUMBER(SEARCH('Chapter 2 (Generated)'!$B$3:$V$3,INDEX(MyData,D6047, E6047+1))))&gt;0,
SUMPRODUCT(--ISNUMBER(SEARCH('Chapter 2 (Generated)'!$B$4:$V$4,INDEX(MyData,D6047, E6047+1))))&gt;0)),
"        " &amp; INDEX(MyData,D6047, E6047+1),
"    " &amp; INDEX(MyData,D6047, E6047+1))</f>
        <v xml:space="preserve">        0,</v>
      </c>
    </row>
    <row r="6048" spans="4:7" x14ac:dyDescent="0.2">
      <c r="D6048" s="20">
        <f t="shared" si="94"/>
        <v>188</v>
      </c>
      <c r="E6048" s="20">
        <f>MIN(IF(MOD(ROWS($A$2:A6048),$A$2)=0,E6047+1, E6047), $B$2-1)</f>
        <v>7</v>
      </c>
      <c r="G6048" s="2" t="str">
        <f>IF(NOT(OR(
SUMPRODUCT(--ISNUMBER(SEARCH('Chapter 2 (Generated)'!$B$3:$V$3,INDEX(MyData,D6048, E6048+1))))&gt;0,
SUMPRODUCT(--ISNUMBER(SEARCH('Chapter 2 (Generated)'!$B$4:$V$4,INDEX(MyData,D6048, E6048+1))))&gt;0)),
"        " &amp; INDEX(MyData,D6048, E6048+1),
"    " &amp; INDEX(MyData,D6048, E6048+1))</f>
        <v xml:space="preserve">        10,//185 </v>
      </c>
    </row>
    <row r="6049" spans="4:7" x14ac:dyDescent="0.2">
      <c r="D6049" s="20">
        <f t="shared" si="94"/>
        <v>189</v>
      </c>
      <c r="E6049" s="20">
        <f>MIN(IF(MOD(ROWS($A$2:A6049),$A$2)=0,E6048+1, E6048), $B$2-1)</f>
        <v>7</v>
      </c>
      <c r="G6049" s="2" t="str">
        <f>IF(NOT(OR(
SUMPRODUCT(--ISNUMBER(SEARCH('Chapter 2 (Generated)'!$B$3:$V$3,INDEX(MyData,D6049, E6049+1))))&gt;0,
SUMPRODUCT(--ISNUMBER(SEARCH('Chapter 2 (Generated)'!$B$4:$V$4,INDEX(MyData,D6049, E6049+1))))&gt;0)),
"        " &amp; INDEX(MyData,D6049, E6049+1),
"    " &amp; INDEX(MyData,D6049, E6049+1))</f>
        <v xml:space="preserve">        0,</v>
      </c>
    </row>
    <row r="6050" spans="4:7" x14ac:dyDescent="0.2">
      <c r="D6050" s="20">
        <f t="shared" si="94"/>
        <v>190</v>
      </c>
      <c r="E6050" s="20">
        <f>MIN(IF(MOD(ROWS($A$2:A6050),$A$2)=0,E6049+1, E6049), $B$2-1)</f>
        <v>7</v>
      </c>
      <c r="G6050" s="2" t="str">
        <f>IF(NOT(OR(
SUMPRODUCT(--ISNUMBER(SEARCH('Chapter 2 (Generated)'!$B$3:$V$3,INDEX(MyData,D6050, E6050+1))))&gt;0,
SUMPRODUCT(--ISNUMBER(SEARCH('Chapter 2 (Generated)'!$B$4:$V$4,INDEX(MyData,D6050, E6050+1))))&gt;0)),
"        " &amp; INDEX(MyData,D6050, E6050+1),
"    " &amp; INDEX(MyData,D6050, E6050+1))</f>
        <v xml:space="preserve">        0,</v>
      </c>
    </row>
    <row r="6051" spans="4:7" x14ac:dyDescent="0.2">
      <c r="D6051" s="20">
        <f t="shared" si="94"/>
        <v>191</v>
      </c>
      <c r="E6051" s="20">
        <f>MIN(IF(MOD(ROWS($A$2:A6051),$A$2)=0,E6050+1, E6050), $B$2-1)</f>
        <v>7</v>
      </c>
      <c r="G6051" s="2" t="str">
        <f>IF(NOT(OR(
SUMPRODUCT(--ISNUMBER(SEARCH('Chapter 2 (Generated)'!$B$3:$V$3,INDEX(MyData,D6051, E6051+1))))&gt;0,
SUMPRODUCT(--ISNUMBER(SEARCH('Chapter 2 (Generated)'!$B$4:$V$4,INDEX(MyData,D6051, E6051+1))))&gt;0)),
"        " &amp; INDEX(MyData,D6051, E6051+1),
"    " &amp; INDEX(MyData,D6051, E6051+1))</f>
        <v xml:space="preserve">        0,</v>
      </c>
    </row>
    <row r="6052" spans="4:7" x14ac:dyDescent="0.2">
      <c r="D6052" s="20">
        <f t="shared" si="94"/>
        <v>192</v>
      </c>
      <c r="E6052" s="20">
        <f>MIN(IF(MOD(ROWS($A$2:A6052),$A$2)=0,E6051+1, E6051), $B$2-1)</f>
        <v>7</v>
      </c>
      <c r="G6052" s="2" t="str">
        <f>IF(NOT(OR(
SUMPRODUCT(--ISNUMBER(SEARCH('Chapter 2 (Generated)'!$B$3:$V$3,INDEX(MyData,D6052, E6052+1))))&gt;0,
SUMPRODUCT(--ISNUMBER(SEARCH('Chapter 2 (Generated)'!$B$4:$V$4,INDEX(MyData,D6052, E6052+1))))&gt;0)),
"        " &amp; INDEX(MyData,D6052, E6052+1),
"    " &amp; INDEX(MyData,D6052, E6052+1))</f>
        <v xml:space="preserve">        0,</v>
      </c>
    </row>
    <row r="6053" spans="4:7" x14ac:dyDescent="0.2">
      <c r="D6053" s="20">
        <f t="shared" si="94"/>
        <v>193</v>
      </c>
      <c r="E6053" s="20">
        <f>MIN(IF(MOD(ROWS($A$2:A6053),$A$2)=0,E6052+1, E6052), $B$2-1)</f>
        <v>7</v>
      </c>
      <c r="G6053" s="2" t="str">
        <f>IF(NOT(OR(
SUMPRODUCT(--ISNUMBER(SEARCH('Chapter 2 (Generated)'!$B$3:$V$3,INDEX(MyData,D6053, E6053+1))))&gt;0,
SUMPRODUCT(--ISNUMBER(SEARCH('Chapter 2 (Generated)'!$B$4:$V$4,INDEX(MyData,D6053, E6053+1))))&gt;0)),
"        " &amp; INDEX(MyData,D6053, E6053+1),
"    " &amp; INDEX(MyData,D6053, E6053+1))</f>
        <v xml:space="preserve">        0,//190 </v>
      </c>
    </row>
    <row r="6054" spans="4:7" x14ac:dyDescent="0.2">
      <c r="D6054" s="20">
        <f t="shared" si="94"/>
        <v>194</v>
      </c>
      <c r="E6054" s="20">
        <f>MIN(IF(MOD(ROWS($A$2:A6054),$A$2)=0,E6053+1, E6053), $B$2-1)</f>
        <v>7</v>
      </c>
      <c r="G6054" s="2" t="str">
        <f>IF(NOT(OR(
SUMPRODUCT(--ISNUMBER(SEARCH('Chapter 2 (Generated)'!$B$3:$V$3,INDEX(MyData,D6054, E6054+1))))&gt;0,
SUMPRODUCT(--ISNUMBER(SEARCH('Chapter 2 (Generated)'!$B$4:$V$4,INDEX(MyData,D6054, E6054+1))))&gt;0)),
"        " &amp; INDEX(MyData,D6054, E6054+1),
"    " &amp; INDEX(MyData,D6054, E6054+1))</f>
        <v xml:space="preserve">        0,</v>
      </c>
    </row>
    <row r="6055" spans="4:7" x14ac:dyDescent="0.2">
      <c r="D6055" s="20">
        <f t="shared" si="94"/>
        <v>195</v>
      </c>
      <c r="E6055" s="20">
        <f>MIN(IF(MOD(ROWS($A$2:A6055),$A$2)=0,E6054+1, E6054), $B$2-1)</f>
        <v>7</v>
      </c>
      <c r="G6055" s="2" t="str">
        <f>IF(NOT(OR(
SUMPRODUCT(--ISNUMBER(SEARCH('Chapter 2 (Generated)'!$B$3:$V$3,INDEX(MyData,D6055, E6055+1))))&gt;0,
SUMPRODUCT(--ISNUMBER(SEARCH('Chapter 2 (Generated)'!$B$4:$V$4,INDEX(MyData,D6055, E6055+1))))&gt;0)),
"        " &amp; INDEX(MyData,D6055, E6055+1),
"    " &amp; INDEX(MyData,D6055, E6055+1))</f>
        <v xml:space="preserve">        0,</v>
      </c>
    </row>
    <row r="6056" spans="4:7" x14ac:dyDescent="0.2">
      <c r="D6056" s="20">
        <f t="shared" si="94"/>
        <v>196</v>
      </c>
      <c r="E6056" s="20">
        <f>MIN(IF(MOD(ROWS($A$2:A6056),$A$2)=0,E6055+1, E6055), $B$2-1)</f>
        <v>7</v>
      </c>
      <c r="G6056" s="2" t="str">
        <f>IF(NOT(OR(
SUMPRODUCT(--ISNUMBER(SEARCH('Chapter 2 (Generated)'!$B$3:$V$3,INDEX(MyData,D6056, E6056+1))))&gt;0,
SUMPRODUCT(--ISNUMBER(SEARCH('Chapter 2 (Generated)'!$B$4:$V$4,INDEX(MyData,D6056, E6056+1))))&gt;0)),
"        " &amp; INDEX(MyData,D6056, E6056+1),
"    " &amp; INDEX(MyData,D6056, E6056+1))</f>
        <v xml:space="preserve">        0,</v>
      </c>
    </row>
    <row r="6057" spans="4:7" x14ac:dyDescent="0.2">
      <c r="D6057" s="20">
        <f t="shared" si="94"/>
        <v>197</v>
      </c>
      <c r="E6057" s="20">
        <f>MIN(IF(MOD(ROWS($A$2:A6057),$A$2)=0,E6056+1, E6056), $B$2-1)</f>
        <v>7</v>
      </c>
      <c r="G6057" s="2" t="str">
        <f>IF(NOT(OR(
SUMPRODUCT(--ISNUMBER(SEARCH('Chapter 2 (Generated)'!$B$3:$V$3,INDEX(MyData,D6057, E6057+1))))&gt;0,
SUMPRODUCT(--ISNUMBER(SEARCH('Chapter 2 (Generated)'!$B$4:$V$4,INDEX(MyData,D6057, E6057+1))))&gt;0)),
"        " &amp; INDEX(MyData,D6057, E6057+1),
"    " &amp; INDEX(MyData,D6057, E6057+1))</f>
        <v xml:space="preserve">        0,</v>
      </c>
    </row>
    <row r="6058" spans="4:7" x14ac:dyDescent="0.2">
      <c r="D6058" s="20">
        <f t="shared" si="94"/>
        <v>198</v>
      </c>
      <c r="E6058" s="20">
        <f>MIN(IF(MOD(ROWS($A$2:A6058),$A$2)=0,E6057+1, E6057), $B$2-1)</f>
        <v>7</v>
      </c>
      <c r="G6058" s="2" t="str">
        <f>IF(NOT(OR(
SUMPRODUCT(--ISNUMBER(SEARCH('Chapter 2 (Generated)'!$B$3:$V$3,INDEX(MyData,D6058, E6058+1))))&gt;0,
SUMPRODUCT(--ISNUMBER(SEARCH('Chapter 2 (Generated)'!$B$4:$V$4,INDEX(MyData,D6058, E6058+1))))&gt;0)),
"        " &amp; INDEX(MyData,D6058, E6058+1),
"    " &amp; INDEX(MyData,D6058, E6058+1))</f>
        <v xml:space="preserve">        0,//195 </v>
      </c>
    </row>
    <row r="6059" spans="4:7" x14ac:dyDescent="0.2">
      <c r="D6059" s="20">
        <f t="shared" si="94"/>
        <v>199</v>
      </c>
      <c r="E6059" s="20">
        <f>MIN(IF(MOD(ROWS($A$2:A6059),$A$2)=0,E6058+1, E6058), $B$2-1)</f>
        <v>7</v>
      </c>
      <c r="G6059" s="2" t="str">
        <f>IF(NOT(OR(
SUMPRODUCT(--ISNUMBER(SEARCH('Chapter 2 (Generated)'!$B$3:$V$3,INDEX(MyData,D6059, E6059+1))))&gt;0,
SUMPRODUCT(--ISNUMBER(SEARCH('Chapter 2 (Generated)'!$B$4:$V$4,INDEX(MyData,D6059, E6059+1))))&gt;0)),
"        " &amp; INDEX(MyData,D6059, E6059+1),
"    " &amp; INDEX(MyData,D6059, E6059+1))</f>
        <v xml:space="preserve">        0,</v>
      </c>
    </row>
    <row r="6060" spans="4:7" x14ac:dyDescent="0.2">
      <c r="D6060" s="20">
        <f t="shared" si="94"/>
        <v>200</v>
      </c>
      <c r="E6060" s="20">
        <f>MIN(IF(MOD(ROWS($A$2:A6060),$A$2)=0,E6059+1, E6059), $B$2-1)</f>
        <v>7</v>
      </c>
      <c r="G6060" s="2" t="str">
        <f>IF(NOT(OR(
SUMPRODUCT(--ISNUMBER(SEARCH('Chapter 2 (Generated)'!$B$3:$V$3,INDEX(MyData,D6060, E6060+1))))&gt;0,
SUMPRODUCT(--ISNUMBER(SEARCH('Chapter 2 (Generated)'!$B$4:$V$4,INDEX(MyData,D6060, E6060+1))))&gt;0)),
"        " &amp; INDEX(MyData,D6060, E6060+1),
"    " &amp; INDEX(MyData,D6060, E6060+1))</f>
        <v xml:space="preserve">        0,</v>
      </c>
    </row>
    <row r="6061" spans="4:7" x14ac:dyDescent="0.2">
      <c r="D6061" s="20">
        <f t="shared" si="94"/>
        <v>201</v>
      </c>
      <c r="E6061" s="20">
        <f>MIN(IF(MOD(ROWS($A$2:A6061),$A$2)=0,E6060+1, E6060), $B$2-1)</f>
        <v>7</v>
      </c>
      <c r="G6061" s="2" t="str">
        <f>IF(NOT(OR(
SUMPRODUCT(--ISNUMBER(SEARCH('Chapter 2 (Generated)'!$B$3:$V$3,INDEX(MyData,D6061, E6061+1))))&gt;0,
SUMPRODUCT(--ISNUMBER(SEARCH('Chapter 2 (Generated)'!$B$4:$V$4,INDEX(MyData,D6061, E6061+1))))&gt;0)),
"        " &amp; INDEX(MyData,D6061, E6061+1),
"    " &amp; INDEX(MyData,D6061, E6061+1))</f>
        <v xml:space="preserve">        0,</v>
      </c>
    </row>
    <row r="6062" spans="4:7" x14ac:dyDescent="0.2">
      <c r="D6062" s="20">
        <f t="shared" si="94"/>
        <v>202</v>
      </c>
      <c r="E6062" s="20">
        <f>MIN(IF(MOD(ROWS($A$2:A6062),$A$2)=0,E6061+1, E6061), $B$2-1)</f>
        <v>7</v>
      </c>
      <c r="G6062" s="2" t="str">
        <f>IF(NOT(OR(
SUMPRODUCT(--ISNUMBER(SEARCH('Chapter 2 (Generated)'!$B$3:$V$3,INDEX(MyData,D6062, E6062+1))))&gt;0,
SUMPRODUCT(--ISNUMBER(SEARCH('Chapter 2 (Generated)'!$B$4:$V$4,INDEX(MyData,D6062, E6062+1))))&gt;0)),
"        " &amp; INDEX(MyData,D6062, E6062+1),
"    " &amp; INDEX(MyData,D6062, E6062+1))</f>
        <v xml:space="preserve">        0,</v>
      </c>
    </row>
    <row r="6063" spans="4:7" x14ac:dyDescent="0.2">
      <c r="D6063" s="20">
        <f t="shared" si="94"/>
        <v>203</v>
      </c>
      <c r="E6063" s="20">
        <f>MIN(IF(MOD(ROWS($A$2:A6063),$A$2)=0,E6062+1, E6062), $B$2-1)</f>
        <v>7</v>
      </c>
      <c r="G6063" s="2" t="str">
        <f>IF(NOT(OR(
SUMPRODUCT(--ISNUMBER(SEARCH('Chapter 2 (Generated)'!$B$3:$V$3,INDEX(MyData,D6063, E6063+1))))&gt;0,
SUMPRODUCT(--ISNUMBER(SEARCH('Chapter 2 (Generated)'!$B$4:$V$4,INDEX(MyData,D6063, E6063+1))))&gt;0)),
"        " &amp; INDEX(MyData,D6063, E6063+1),
"    " &amp; INDEX(MyData,D6063, E6063+1))</f>
        <v xml:space="preserve">        0,//200 </v>
      </c>
    </row>
    <row r="6064" spans="4:7" x14ac:dyDescent="0.2">
      <c r="D6064" s="20">
        <f t="shared" si="94"/>
        <v>204</v>
      </c>
      <c r="E6064" s="20">
        <f>MIN(IF(MOD(ROWS($A$2:A6064),$A$2)=0,E6063+1, E6063), $B$2-1)</f>
        <v>7</v>
      </c>
      <c r="G6064" s="2" t="str">
        <f>IF(NOT(OR(
SUMPRODUCT(--ISNUMBER(SEARCH('Chapter 2 (Generated)'!$B$3:$V$3,INDEX(MyData,D6064, E6064+1))))&gt;0,
SUMPRODUCT(--ISNUMBER(SEARCH('Chapter 2 (Generated)'!$B$4:$V$4,INDEX(MyData,D6064, E6064+1))))&gt;0)),
"        " &amp; INDEX(MyData,D6064, E6064+1),
"    " &amp; INDEX(MyData,D6064, E6064+1))</f>
        <v xml:space="preserve">        0,</v>
      </c>
    </row>
    <row r="6065" spans="4:7" x14ac:dyDescent="0.2">
      <c r="D6065" s="20">
        <f t="shared" si="94"/>
        <v>205</v>
      </c>
      <c r="E6065" s="20">
        <f>MIN(IF(MOD(ROWS($A$2:A6065),$A$2)=0,E6064+1, E6064), $B$2-1)</f>
        <v>7</v>
      </c>
      <c r="G6065" s="2" t="str">
        <f>IF(NOT(OR(
SUMPRODUCT(--ISNUMBER(SEARCH('Chapter 2 (Generated)'!$B$3:$V$3,INDEX(MyData,D6065, E6065+1))))&gt;0,
SUMPRODUCT(--ISNUMBER(SEARCH('Chapter 2 (Generated)'!$B$4:$V$4,INDEX(MyData,D6065, E6065+1))))&gt;0)),
"        " &amp; INDEX(MyData,D6065, E6065+1),
"    " &amp; INDEX(MyData,D6065, E6065+1))</f>
        <v xml:space="preserve">        0,</v>
      </c>
    </row>
    <row r="6066" spans="4:7" x14ac:dyDescent="0.2">
      <c r="D6066" s="20">
        <f t="shared" si="94"/>
        <v>206</v>
      </c>
      <c r="E6066" s="20">
        <f>MIN(IF(MOD(ROWS($A$2:A6066),$A$2)=0,E6065+1, E6065), $B$2-1)</f>
        <v>7</v>
      </c>
      <c r="G6066" s="2" t="str">
        <f>IF(NOT(OR(
SUMPRODUCT(--ISNUMBER(SEARCH('Chapter 2 (Generated)'!$B$3:$V$3,INDEX(MyData,D6066, E6066+1))))&gt;0,
SUMPRODUCT(--ISNUMBER(SEARCH('Chapter 2 (Generated)'!$B$4:$V$4,INDEX(MyData,D6066, E6066+1))))&gt;0)),
"        " &amp; INDEX(MyData,D6066, E6066+1),
"    " &amp; INDEX(MyData,D6066, E6066+1))</f>
        <v xml:space="preserve">        0,</v>
      </c>
    </row>
    <row r="6067" spans="4:7" x14ac:dyDescent="0.2">
      <c r="D6067" s="20">
        <f t="shared" si="94"/>
        <v>207</v>
      </c>
      <c r="E6067" s="20">
        <f>MIN(IF(MOD(ROWS($A$2:A6067),$A$2)=0,E6066+1, E6066), $B$2-1)</f>
        <v>7</v>
      </c>
      <c r="G6067" s="2" t="str">
        <f>IF(NOT(OR(
SUMPRODUCT(--ISNUMBER(SEARCH('Chapter 2 (Generated)'!$B$3:$V$3,INDEX(MyData,D6067, E6067+1))))&gt;0,
SUMPRODUCT(--ISNUMBER(SEARCH('Chapter 2 (Generated)'!$B$4:$V$4,INDEX(MyData,D6067, E6067+1))))&gt;0)),
"        " &amp; INDEX(MyData,D6067, E6067+1),
"    " &amp; INDEX(MyData,D6067, E6067+1))</f>
        <v xml:space="preserve">        0,</v>
      </c>
    </row>
    <row r="6068" spans="4:7" x14ac:dyDescent="0.2">
      <c r="D6068" s="20">
        <f t="shared" si="94"/>
        <v>208</v>
      </c>
      <c r="E6068" s="20">
        <f>MIN(IF(MOD(ROWS($A$2:A6068),$A$2)=0,E6067+1, E6067), $B$2-1)</f>
        <v>7</v>
      </c>
      <c r="G6068" s="2" t="str">
        <f>IF(NOT(OR(
SUMPRODUCT(--ISNUMBER(SEARCH('Chapter 2 (Generated)'!$B$3:$V$3,INDEX(MyData,D6068, E6068+1))))&gt;0,
SUMPRODUCT(--ISNUMBER(SEARCH('Chapter 2 (Generated)'!$B$4:$V$4,INDEX(MyData,D6068, E6068+1))))&gt;0)),
"        " &amp; INDEX(MyData,D6068, E6068+1),
"    " &amp; INDEX(MyData,D6068, E6068+1))</f>
        <v xml:space="preserve">        0,//205 </v>
      </c>
    </row>
    <row r="6069" spans="4:7" x14ac:dyDescent="0.2">
      <c r="D6069" s="20">
        <f t="shared" si="94"/>
        <v>209</v>
      </c>
      <c r="E6069" s="20">
        <f>MIN(IF(MOD(ROWS($A$2:A6069),$A$2)=0,E6068+1, E6068), $B$2-1)</f>
        <v>7</v>
      </c>
      <c r="G6069" s="2" t="str">
        <f>IF(NOT(OR(
SUMPRODUCT(--ISNUMBER(SEARCH('Chapter 2 (Generated)'!$B$3:$V$3,INDEX(MyData,D6069, E6069+1))))&gt;0,
SUMPRODUCT(--ISNUMBER(SEARCH('Chapter 2 (Generated)'!$B$4:$V$4,INDEX(MyData,D6069, E6069+1))))&gt;0)),
"        " &amp; INDEX(MyData,D6069, E6069+1),
"    " &amp; INDEX(MyData,D6069, E6069+1))</f>
        <v xml:space="preserve">        0,</v>
      </c>
    </row>
    <row r="6070" spans="4:7" x14ac:dyDescent="0.2">
      <c r="D6070" s="20">
        <f t="shared" si="94"/>
        <v>210</v>
      </c>
      <c r="E6070" s="20">
        <f>MIN(IF(MOD(ROWS($A$2:A6070),$A$2)=0,E6069+1, E6069), $B$2-1)</f>
        <v>7</v>
      </c>
      <c r="G6070" s="2" t="str">
        <f>IF(NOT(OR(
SUMPRODUCT(--ISNUMBER(SEARCH('Chapter 2 (Generated)'!$B$3:$V$3,INDEX(MyData,D6070, E6070+1))))&gt;0,
SUMPRODUCT(--ISNUMBER(SEARCH('Chapter 2 (Generated)'!$B$4:$V$4,INDEX(MyData,D6070, E6070+1))))&gt;0)),
"        " &amp; INDEX(MyData,D6070, E6070+1),
"    " &amp; INDEX(MyData,D6070, E6070+1))</f>
        <v xml:space="preserve">        0,</v>
      </c>
    </row>
    <row r="6071" spans="4:7" x14ac:dyDescent="0.2">
      <c r="D6071" s="20">
        <f t="shared" si="94"/>
        <v>211</v>
      </c>
      <c r="E6071" s="20">
        <f>MIN(IF(MOD(ROWS($A$2:A6071),$A$2)=0,E6070+1, E6070), $B$2-1)</f>
        <v>7</v>
      </c>
      <c r="G6071" s="2" t="str">
        <f>IF(NOT(OR(
SUMPRODUCT(--ISNUMBER(SEARCH('Chapter 2 (Generated)'!$B$3:$V$3,INDEX(MyData,D6071, E6071+1))))&gt;0,
SUMPRODUCT(--ISNUMBER(SEARCH('Chapter 2 (Generated)'!$B$4:$V$4,INDEX(MyData,D6071, E6071+1))))&gt;0)),
"        " &amp; INDEX(MyData,D6071, E6071+1),
"    " &amp; INDEX(MyData,D6071, E6071+1))</f>
        <v xml:space="preserve">        0,</v>
      </c>
    </row>
    <row r="6072" spans="4:7" x14ac:dyDescent="0.2">
      <c r="D6072" s="20">
        <f t="shared" si="94"/>
        <v>212</v>
      </c>
      <c r="E6072" s="20">
        <f>MIN(IF(MOD(ROWS($A$2:A6072),$A$2)=0,E6071+1, E6071), $B$2-1)</f>
        <v>7</v>
      </c>
      <c r="G6072" s="2" t="str">
        <f>IF(NOT(OR(
SUMPRODUCT(--ISNUMBER(SEARCH('Chapter 2 (Generated)'!$B$3:$V$3,INDEX(MyData,D6072, E6072+1))))&gt;0,
SUMPRODUCT(--ISNUMBER(SEARCH('Chapter 2 (Generated)'!$B$4:$V$4,INDEX(MyData,D6072, E6072+1))))&gt;0)),
"        " &amp; INDEX(MyData,D6072, E6072+1),
"    " &amp; INDEX(MyData,D6072, E6072+1))</f>
        <v xml:space="preserve">        0,</v>
      </c>
    </row>
    <row r="6073" spans="4:7" x14ac:dyDescent="0.2">
      <c r="D6073" s="20">
        <f t="shared" si="94"/>
        <v>213</v>
      </c>
      <c r="E6073" s="20">
        <f>MIN(IF(MOD(ROWS($A$2:A6073),$A$2)=0,E6072+1, E6072), $B$2-1)</f>
        <v>7</v>
      </c>
      <c r="G6073" s="2" t="str">
        <f>IF(NOT(OR(
SUMPRODUCT(--ISNUMBER(SEARCH('Chapter 2 (Generated)'!$B$3:$V$3,INDEX(MyData,D6073, E6073+1))))&gt;0,
SUMPRODUCT(--ISNUMBER(SEARCH('Chapter 2 (Generated)'!$B$4:$V$4,INDEX(MyData,D6073, E6073+1))))&gt;0)),
"        " &amp; INDEX(MyData,D6073, E6073+1),
"    " &amp; INDEX(MyData,D6073, E6073+1))</f>
        <v xml:space="preserve">        0,//210 </v>
      </c>
    </row>
    <row r="6074" spans="4:7" x14ac:dyDescent="0.2">
      <c r="D6074" s="20">
        <f t="shared" si="94"/>
        <v>214</v>
      </c>
      <c r="E6074" s="20">
        <f>MIN(IF(MOD(ROWS($A$2:A6074),$A$2)=0,E6073+1, E6073), $B$2-1)</f>
        <v>7</v>
      </c>
      <c r="G6074" s="2" t="str">
        <f>IF(NOT(OR(
SUMPRODUCT(--ISNUMBER(SEARCH('Chapter 2 (Generated)'!$B$3:$V$3,INDEX(MyData,D6074, E6074+1))))&gt;0,
SUMPRODUCT(--ISNUMBER(SEARCH('Chapter 2 (Generated)'!$B$4:$V$4,INDEX(MyData,D6074, E6074+1))))&gt;0)),
"        " &amp; INDEX(MyData,D6074, E6074+1),
"    " &amp; INDEX(MyData,D6074, E6074+1))</f>
        <v xml:space="preserve">        0,</v>
      </c>
    </row>
    <row r="6075" spans="4:7" x14ac:dyDescent="0.2">
      <c r="D6075" s="20">
        <f t="shared" si="94"/>
        <v>215</v>
      </c>
      <c r="E6075" s="20">
        <f>MIN(IF(MOD(ROWS($A$2:A6075),$A$2)=0,E6074+1, E6074), $B$2-1)</f>
        <v>7</v>
      </c>
      <c r="G6075" s="2" t="str">
        <f>IF(NOT(OR(
SUMPRODUCT(--ISNUMBER(SEARCH('Chapter 2 (Generated)'!$B$3:$V$3,INDEX(MyData,D6075, E6075+1))))&gt;0,
SUMPRODUCT(--ISNUMBER(SEARCH('Chapter 2 (Generated)'!$B$4:$V$4,INDEX(MyData,D6075, E6075+1))))&gt;0)),
"        " &amp; INDEX(MyData,D6075, E6075+1),
"    " &amp; INDEX(MyData,D6075, E6075+1))</f>
        <v xml:space="preserve">        0,</v>
      </c>
    </row>
    <row r="6076" spans="4:7" x14ac:dyDescent="0.2">
      <c r="D6076" s="20">
        <f t="shared" si="94"/>
        <v>216</v>
      </c>
      <c r="E6076" s="20">
        <f>MIN(IF(MOD(ROWS($A$2:A6076),$A$2)=0,E6075+1, E6075), $B$2-1)</f>
        <v>7</v>
      </c>
      <c r="G6076" s="2" t="str">
        <f>IF(NOT(OR(
SUMPRODUCT(--ISNUMBER(SEARCH('Chapter 2 (Generated)'!$B$3:$V$3,INDEX(MyData,D6076, E6076+1))))&gt;0,
SUMPRODUCT(--ISNUMBER(SEARCH('Chapter 2 (Generated)'!$B$4:$V$4,INDEX(MyData,D6076, E6076+1))))&gt;0)),
"        " &amp; INDEX(MyData,D6076, E6076+1),
"    " &amp; INDEX(MyData,D6076, E6076+1))</f>
        <v xml:space="preserve">        0,</v>
      </c>
    </row>
    <row r="6077" spans="4:7" x14ac:dyDescent="0.2">
      <c r="D6077" s="20">
        <f t="shared" si="94"/>
        <v>217</v>
      </c>
      <c r="E6077" s="20">
        <f>MIN(IF(MOD(ROWS($A$2:A6077),$A$2)=0,E6076+1, E6076), $B$2-1)</f>
        <v>7</v>
      </c>
      <c r="G6077" s="2" t="str">
        <f>IF(NOT(OR(
SUMPRODUCT(--ISNUMBER(SEARCH('Chapter 2 (Generated)'!$B$3:$V$3,INDEX(MyData,D6077, E6077+1))))&gt;0,
SUMPRODUCT(--ISNUMBER(SEARCH('Chapter 2 (Generated)'!$B$4:$V$4,INDEX(MyData,D6077, E6077+1))))&gt;0)),
"        " &amp; INDEX(MyData,D6077, E6077+1),
"    " &amp; INDEX(MyData,D6077, E6077+1))</f>
        <v xml:space="preserve">        0,</v>
      </c>
    </row>
    <row r="6078" spans="4:7" x14ac:dyDescent="0.2">
      <c r="D6078" s="20">
        <f t="shared" si="94"/>
        <v>218</v>
      </c>
      <c r="E6078" s="20">
        <f>MIN(IF(MOD(ROWS($A$2:A6078),$A$2)=0,E6077+1, E6077), $B$2-1)</f>
        <v>7</v>
      </c>
      <c r="G6078" s="2" t="str">
        <f>IF(NOT(OR(
SUMPRODUCT(--ISNUMBER(SEARCH('Chapter 2 (Generated)'!$B$3:$V$3,INDEX(MyData,D6078, E6078+1))))&gt;0,
SUMPRODUCT(--ISNUMBER(SEARCH('Chapter 2 (Generated)'!$B$4:$V$4,INDEX(MyData,D6078, E6078+1))))&gt;0)),
"        " &amp; INDEX(MyData,D6078, E6078+1),
"    " &amp; INDEX(MyData,D6078, E6078+1))</f>
        <v xml:space="preserve">        0,//215 </v>
      </c>
    </row>
    <row r="6079" spans="4:7" x14ac:dyDescent="0.2">
      <c r="D6079" s="20">
        <f t="shared" si="94"/>
        <v>219</v>
      </c>
      <c r="E6079" s="20">
        <f>MIN(IF(MOD(ROWS($A$2:A6079),$A$2)=0,E6078+1, E6078), $B$2-1)</f>
        <v>7</v>
      </c>
      <c r="G6079" s="2" t="str">
        <f>IF(NOT(OR(
SUMPRODUCT(--ISNUMBER(SEARCH('Chapter 2 (Generated)'!$B$3:$V$3,INDEX(MyData,D6079, E6079+1))))&gt;0,
SUMPRODUCT(--ISNUMBER(SEARCH('Chapter 2 (Generated)'!$B$4:$V$4,INDEX(MyData,D6079, E6079+1))))&gt;0)),
"        " &amp; INDEX(MyData,D6079, E6079+1),
"    " &amp; INDEX(MyData,D6079, E6079+1))</f>
        <v xml:space="preserve">        0,</v>
      </c>
    </row>
    <row r="6080" spans="4:7" x14ac:dyDescent="0.2">
      <c r="D6080" s="20">
        <f t="shared" si="94"/>
        <v>220</v>
      </c>
      <c r="E6080" s="20">
        <f>MIN(IF(MOD(ROWS($A$2:A6080),$A$2)=0,E6079+1, E6079), $B$2-1)</f>
        <v>7</v>
      </c>
      <c r="G6080" s="2" t="str">
        <f>IF(NOT(OR(
SUMPRODUCT(--ISNUMBER(SEARCH('Chapter 2 (Generated)'!$B$3:$V$3,INDEX(MyData,D6080, E6080+1))))&gt;0,
SUMPRODUCT(--ISNUMBER(SEARCH('Chapter 2 (Generated)'!$B$4:$V$4,INDEX(MyData,D6080, E6080+1))))&gt;0)),
"        " &amp; INDEX(MyData,D6080, E6080+1),
"    " &amp; INDEX(MyData,D6080, E6080+1))</f>
        <v xml:space="preserve">        0,</v>
      </c>
    </row>
    <row r="6081" spans="4:7" x14ac:dyDescent="0.2">
      <c r="D6081" s="20">
        <f t="shared" si="94"/>
        <v>221</v>
      </c>
      <c r="E6081" s="20">
        <f>MIN(IF(MOD(ROWS($A$2:A6081),$A$2)=0,E6080+1, E6080), $B$2-1)</f>
        <v>7</v>
      </c>
      <c r="G6081" s="2" t="str">
        <f>IF(NOT(OR(
SUMPRODUCT(--ISNUMBER(SEARCH('Chapter 2 (Generated)'!$B$3:$V$3,INDEX(MyData,D6081, E6081+1))))&gt;0,
SUMPRODUCT(--ISNUMBER(SEARCH('Chapter 2 (Generated)'!$B$4:$V$4,INDEX(MyData,D6081, E6081+1))))&gt;0)),
"        " &amp; INDEX(MyData,D6081, E6081+1),
"    " &amp; INDEX(MyData,D6081, E6081+1))</f>
        <v xml:space="preserve">        0,</v>
      </c>
    </row>
    <row r="6082" spans="4:7" x14ac:dyDescent="0.2">
      <c r="D6082" s="20">
        <f t="shared" ref="D6082:D6145" si="95">MOD(ROW(D6081)-1+ROWS(MyData),ROWS(MyData))+1</f>
        <v>222</v>
      </c>
      <c r="E6082" s="20">
        <f>MIN(IF(MOD(ROWS($A$2:A6082),$A$2)=0,E6081+1, E6081), $B$2-1)</f>
        <v>7</v>
      </c>
      <c r="G6082" s="2" t="str">
        <f>IF(NOT(OR(
SUMPRODUCT(--ISNUMBER(SEARCH('Chapter 2 (Generated)'!$B$3:$V$3,INDEX(MyData,D6082, E6082+1))))&gt;0,
SUMPRODUCT(--ISNUMBER(SEARCH('Chapter 2 (Generated)'!$B$4:$V$4,INDEX(MyData,D6082, E6082+1))))&gt;0)),
"        " &amp; INDEX(MyData,D6082, E6082+1),
"    " &amp; INDEX(MyData,D6082, E6082+1))</f>
        <v xml:space="preserve">        0,</v>
      </c>
    </row>
    <row r="6083" spans="4:7" x14ac:dyDescent="0.2">
      <c r="D6083" s="20">
        <f t="shared" si="95"/>
        <v>223</v>
      </c>
      <c r="E6083" s="20">
        <f>MIN(IF(MOD(ROWS($A$2:A6083),$A$2)=0,E6082+1, E6082), $B$2-1)</f>
        <v>7</v>
      </c>
      <c r="G6083" s="2" t="str">
        <f>IF(NOT(OR(
SUMPRODUCT(--ISNUMBER(SEARCH('Chapter 2 (Generated)'!$B$3:$V$3,INDEX(MyData,D6083, E6083+1))))&gt;0,
SUMPRODUCT(--ISNUMBER(SEARCH('Chapter 2 (Generated)'!$B$4:$V$4,INDEX(MyData,D6083, E6083+1))))&gt;0)),
"        " &amp; INDEX(MyData,D6083, E6083+1),
"    " &amp; INDEX(MyData,D6083, E6083+1))</f>
        <v xml:space="preserve">        0,//220 </v>
      </c>
    </row>
    <row r="6084" spans="4:7" x14ac:dyDescent="0.2">
      <c r="D6084" s="20">
        <f t="shared" si="95"/>
        <v>224</v>
      </c>
      <c r="E6084" s="20">
        <f>MIN(IF(MOD(ROWS($A$2:A6084),$A$2)=0,E6083+1, E6083), $B$2-1)</f>
        <v>7</v>
      </c>
      <c r="G6084" s="2" t="str">
        <f>IF(NOT(OR(
SUMPRODUCT(--ISNUMBER(SEARCH('Chapter 2 (Generated)'!$B$3:$V$3,INDEX(MyData,D6084, E6084+1))))&gt;0,
SUMPRODUCT(--ISNUMBER(SEARCH('Chapter 2 (Generated)'!$B$4:$V$4,INDEX(MyData,D6084, E6084+1))))&gt;0)),
"        " &amp; INDEX(MyData,D6084, E6084+1),
"    " &amp; INDEX(MyData,D6084, E6084+1))</f>
        <v xml:space="preserve">        0,</v>
      </c>
    </row>
    <row r="6085" spans="4:7" x14ac:dyDescent="0.2">
      <c r="D6085" s="20">
        <f t="shared" si="95"/>
        <v>225</v>
      </c>
      <c r="E6085" s="20">
        <f>MIN(IF(MOD(ROWS($A$2:A6085),$A$2)=0,E6084+1, E6084), $B$2-1)</f>
        <v>7</v>
      </c>
      <c r="G6085" s="2" t="str">
        <f>IF(NOT(OR(
SUMPRODUCT(--ISNUMBER(SEARCH('Chapter 2 (Generated)'!$B$3:$V$3,INDEX(MyData,D6085, E6085+1))))&gt;0,
SUMPRODUCT(--ISNUMBER(SEARCH('Chapter 2 (Generated)'!$B$4:$V$4,INDEX(MyData,D6085, E6085+1))))&gt;0)),
"        " &amp; INDEX(MyData,D6085, E6085+1),
"    " &amp; INDEX(MyData,D6085, E6085+1))</f>
        <v xml:space="preserve">        0,</v>
      </c>
    </row>
    <row r="6086" spans="4:7" x14ac:dyDescent="0.2">
      <c r="D6086" s="20">
        <f t="shared" si="95"/>
        <v>226</v>
      </c>
      <c r="E6086" s="20">
        <f>MIN(IF(MOD(ROWS($A$2:A6086),$A$2)=0,E6085+1, E6085), $B$2-1)</f>
        <v>7</v>
      </c>
      <c r="G6086" s="2" t="str">
        <f>IF(NOT(OR(
SUMPRODUCT(--ISNUMBER(SEARCH('Chapter 2 (Generated)'!$B$3:$V$3,INDEX(MyData,D6086, E6086+1))))&gt;0,
SUMPRODUCT(--ISNUMBER(SEARCH('Chapter 2 (Generated)'!$B$4:$V$4,INDEX(MyData,D6086, E6086+1))))&gt;0)),
"        " &amp; INDEX(MyData,D6086, E6086+1),
"    " &amp; INDEX(MyData,D6086, E6086+1))</f>
        <v xml:space="preserve">        0,</v>
      </c>
    </row>
    <row r="6087" spans="4:7" x14ac:dyDescent="0.2">
      <c r="D6087" s="20">
        <f t="shared" si="95"/>
        <v>227</v>
      </c>
      <c r="E6087" s="20">
        <f>MIN(IF(MOD(ROWS($A$2:A6087),$A$2)=0,E6086+1, E6086), $B$2-1)</f>
        <v>7</v>
      </c>
      <c r="G6087" s="2" t="str">
        <f>IF(NOT(OR(
SUMPRODUCT(--ISNUMBER(SEARCH('Chapter 2 (Generated)'!$B$3:$V$3,INDEX(MyData,D6087, E6087+1))))&gt;0,
SUMPRODUCT(--ISNUMBER(SEARCH('Chapter 2 (Generated)'!$B$4:$V$4,INDEX(MyData,D6087, E6087+1))))&gt;0)),
"        " &amp; INDEX(MyData,D6087, E6087+1),
"    " &amp; INDEX(MyData,D6087, E6087+1))</f>
        <v xml:space="preserve">        0,</v>
      </c>
    </row>
    <row r="6088" spans="4:7" x14ac:dyDescent="0.2">
      <c r="D6088" s="20">
        <f t="shared" si="95"/>
        <v>228</v>
      </c>
      <c r="E6088" s="20">
        <f>MIN(IF(MOD(ROWS($A$2:A6088),$A$2)=0,E6087+1, E6087), $B$2-1)</f>
        <v>7</v>
      </c>
      <c r="G6088" s="2" t="str">
        <f>IF(NOT(OR(
SUMPRODUCT(--ISNUMBER(SEARCH('Chapter 2 (Generated)'!$B$3:$V$3,INDEX(MyData,D6088, E6088+1))))&gt;0,
SUMPRODUCT(--ISNUMBER(SEARCH('Chapter 2 (Generated)'!$B$4:$V$4,INDEX(MyData,D6088, E6088+1))))&gt;0)),
"        " &amp; INDEX(MyData,D6088, E6088+1),
"    " &amp; INDEX(MyData,D6088, E6088+1))</f>
        <v xml:space="preserve">        0,//225 </v>
      </c>
    </row>
    <row r="6089" spans="4:7" x14ac:dyDescent="0.2">
      <c r="D6089" s="20">
        <f t="shared" si="95"/>
        <v>229</v>
      </c>
      <c r="E6089" s="20">
        <f>MIN(IF(MOD(ROWS($A$2:A6089),$A$2)=0,E6088+1, E6088), $B$2-1)</f>
        <v>7</v>
      </c>
      <c r="G6089" s="2" t="str">
        <f>IF(NOT(OR(
SUMPRODUCT(--ISNUMBER(SEARCH('Chapter 2 (Generated)'!$B$3:$V$3,INDEX(MyData,D6089, E6089+1))))&gt;0,
SUMPRODUCT(--ISNUMBER(SEARCH('Chapter 2 (Generated)'!$B$4:$V$4,INDEX(MyData,D6089, E6089+1))))&gt;0)),
"        " &amp; INDEX(MyData,D6089, E6089+1),
"    " &amp; INDEX(MyData,D6089, E6089+1))</f>
        <v xml:space="preserve">        0,</v>
      </c>
    </row>
    <row r="6090" spans="4:7" x14ac:dyDescent="0.2">
      <c r="D6090" s="20">
        <f t="shared" si="95"/>
        <v>230</v>
      </c>
      <c r="E6090" s="20">
        <f>MIN(IF(MOD(ROWS($A$2:A6090),$A$2)=0,E6089+1, E6089), $B$2-1)</f>
        <v>7</v>
      </c>
      <c r="G6090" s="2" t="str">
        <f>IF(NOT(OR(
SUMPRODUCT(--ISNUMBER(SEARCH('Chapter 2 (Generated)'!$B$3:$V$3,INDEX(MyData,D6090, E6090+1))))&gt;0,
SUMPRODUCT(--ISNUMBER(SEARCH('Chapter 2 (Generated)'!$B$4:$V$4,INDEX(MyData,D6090, E6090+1))))&gt;0)),
"        " &amp; INDEX(MyData,D6090, E6090+1),
"    " &amp; INDEX(MyData,D6090, E6090+1))</f>
        <v xml:space="preserve">        0,</v>
      </c>
    </row>
    <row r="6091" spans="4:7" x14ac:dyDescent="0.2">
      <c r="D6091" s="20">
        <f t="shared" si="95"/>
        <v>231</v>
      </c>
      <c r="E6091" s="20">
        <f>MIN(IF(MOD(ROWS($A$2:A6091),$A$2)=0,E6090+1, E6090), $B$2-1)</f>
        <v>7</v>
      </c>
      <c r="G6091" s="2" t="str">
        <f>IF(NOT(OR(
SUMPRODUCT(--ISNUMBER(SEARCH('Chapter 2 (Generated)'!$B$3:$V$3,INDEX(MyData,D6091, E6091+1))))&gt;0,
SUMPRODUCT(--ISNUMBER(SEARCH('Chapter 2 (Generated)'!$B$4:$V$4,INDEX(MyData,D6091, E6091+1))))&gt;0)),
"        " &amp; INDEX(MyData,D6091, E6091+1),
"    " &amp; INDEX(MyData,D6091, E6091+1))</f>
        <v xml:space="preserve">        0,</v>
      </c>
    </row>
    <row r="6092" spans="4:7" x14ac:dyDescent="0.2">
      <c r="D6092" s="20">
        <f t="shared" si="95"/>
        <v>232</v>
      </c>
      <c r="E6092" s="20">
        <f>MIN(IF(MOD(ROWS($A$2:A6092),$A$2)=0,E6091+1, E6091), $B$2-1)</f>
        <v>7</v>
      </c>
      <c r="G6092" s="2" t="str">
        <f>IF(NOT(OR(
SUMPRODUCT(--ISNUMBER(SEARCH('Chapter 2 (Generated)'!$B$3:$V$3,INDEX(MyData,D6092, E6092+1))))&gt;0,
SUMPRODUCT(--ISNUMBER(SEARCH('Chapter 2 (Generated)'!$B$4:$V$4,INDEX(MyData,D6092, E6092+1))))&gt;0)),
"        " &amp; INDEX(MyData,D6092, E6092+1),
"    " &amp; INDEX(MyData,D6092, E6092+1))</f>
        <v xml:space="preserve">        0,</v>
      </c>
    </row>
    <row r="6093" spans="4:7" x14ac:dyDescent="0.2">
      <c r="D6093" s="20">
        <f t="shared" si="95"/>
        <v>233</v>
      </c>
      <c r="E6093" s="20">
        <f>MIN(IF(MOD(ROWS($A$2:A6093),$A$2)=0,E6092+1, E6092), $B$2-1)</f>
        <v>7</v>
      </c>
      <c r="G6093" s="2" t="str">
        <f>IF(NOT(OR(
SUMPRODUCT(--ISNUMBER(SEARCH('Chapter 2 (Generated)'!$B$3:$V$3,INDEX(MyData,D6093, E6093+1))))&gt;0,
SUMPRODUCT(--ISNUMBER(SEARCH('Chapter 2 (Generated)'!$B$4:$V$4,INDEX(MyData,D6093, E6093+1))))&gt;0)),
"        " &amp; INDEX(MyData,D6093, E6093+1),
"    " &amp; INDEX(MyData,D6093, E6093+1))</f>
        <v xml:space="preserve">        0,//230 </v>
      </c>
    </row>
    <row r="6094" spans="4:7" x14ac:dyDescent="0.2">
      <c r="D6094" s="20">
        <f t="shared" si="95"/>
        <v>234</v>
      </c>
      <c r="E6094" s="20">
        <f>MIN(IF(MOD(ROWS($A$2:A6094),$A$2)=0,E6093+1, E6093), $B$2-1)</f>
        <v>7</v>
      </c>
      <c r="G6094" s="2" t="str">
        <f>IF(NOT(OR(
SUMPRODUCT(--ISNUMBER(SEARCH('Chapter 2 (Generated)'!$B$3:$V$3,INDEX(MyData,D6094, E6094+1))))&gt;0,
SUMPRODUCT(--ISNUMBER(SEARCH('Chapter 2 (Generated)'!$B$4:$V$4,INDEX(MyData,D6094, E6094+1))))&gt;0)),
"        " &amp; INDEX(MyData,D6094, E6094+1),
"    " &amp; INDEX(MyData,D6094, E6094+1))</f>
        <v xml:space="preserve">        2,</v>
      </c>
    </row>
    <row r="6095" spans="4:7" x14ac:dyDescent="0.2">
      <c r="D6095" s="20">
        <f t="shared" si="95"/>
        <v>235</v>
      </c>
      <c r="E6095" s="20">
        <f>MIN(IF(MOD(ROWS($A$2:A6095),$A$2)=0,E6094+1, E6094), $B$2-1)</f>
        <v>7</v>
      </c>
      <c r="G6095" s="2" t="str">
        <f>IF(NOT(OR(
SUMPRODUCT(--ISNUMBER(SEARCH('Chapter 2 (Generated)'!$B$3:$V$3,INDEX(MyData,D6095, E6095+1))))&gt;0,
SUMPRODUCT(--ISNUMBER(SEARCH('Chapter 2 (Generated)'!$B$4:$V$4,INDEX(MyData,D6095, E6095+1))))&gt;0)),
"        " &amp; INDEX(MyData,D6095, E6095+1),
"    " &amp; INDEX(MyData,D6095, E6095+1))</f>
        <v xml:space="preserve">        0,</v>
      </c>
    </row>
    <row r="6096" spans="4:7" x14ac:dyDescent="0.2">
      <c r="D6096" s="20">
        <f t="shared" si="95"/>
        <v>236</v>
      </c>
      <c r="E6096" s="20">
        <f>MIN(IF(MOD(ROWS($A$2:A6096),$A$2)=0,E6095+1, E6095), $B$2-1)</f>
        <v>7</v>
      </c>
      <c r="G6096" s="2" t="str">
        <f>IF(NOT(OR(
SUMPRODUCT(--ISNUMBER(SEARCH('Chapter 2 (Generated)'!$B$3:$V$3,INDEX(MyData,D6096, E6096+1))))&gt;0,
SUMPRODUCT(--ISNUMBER(SEARCH('Chapter 2 (Generated)'!$B$4:$V$4,INDEX(MyData,D6096, E6096+1))))&gt;0)),
"        " &amp; INDEX(MyData,D6096, E6096+1),
"    " &amp; INDEX(MyData,D6096, E6096+1))</f>
        <v xml:space="preserve">        0,</v>
      </c>
    </row>
    <row r="6097" spans="4:7" x14ac:dyDescent="0.2">
      <c r="D6097" s="20">
        <f t="shared" si="95"/>
        <v>237</v>
      </c>
      <c r="E6097" s="20">
        <f>MIN(IF(MOD(ROWS($A$2:A6097),$A$2)=0,E6096+1, E6096), $B$2-1)</f>
        <v>7</v>
      </c>
      <c r="G6097" s="2" t="str">
        <f>IF(NOT(OR(
SUMPRODUCT(--ISNUMBER(SEARCH('Chapter 2 (Generated)'!$B$3:$V$3,INDEX(MyData,D6097, E6097+1))))&gt;0,
SUMPRODUCT(--ISNUMBER(SEARCH('Chapter 2 (Generated)'!$B$4:$V$4,INDEX(MyData,D6097, E6097+1))))&gt;0)),
"        " &amp; INDEX(MyData,D6097, E6097+1),
"    " &amp; INDEX(MyData,D6097, E6097+1))</f>
        <v xml:space="preserve">        0,</v>
      </c>
    </row>
    <row r="6098" spans="4:7" x14ac:dyDescent="0.2">
      <c r="D6098" s="20">
        <f t="shared" si="95"/>
        <v>238</v>
      </c>
      <c r="E6098" s="20">
        <f>MIN(IF(MOD(ROWS($A$2:A6098),$A$2)=0,E6097+1, E6097), $B$2-1)</f>
        <v>7</v>
      </c>
      <c r="G6098" s="2" t="str">
        <f>IF(NOT(OR(
SUMPRODUCT(--ISNUMBER(SEARCH('Chapter 2 (Generated)'!$B$3:$V$3,INDEX(MyData,D6098, E6098+1))))&gt;0,
SUMPRODUCT(--ISNUMBER(SEARCH('Chapter 2 (Generated)'!$B$4:$V$4,INDEX(MyData,D6098, E6098+1))))&gt;0)),
"        " &amp; INDEX(MyData,D6098, E6098+1),
"    " &amp; INDEX(MyData,D6098, E6098+1))</f>
        <v xml:space="preserve">        0,//235 </v>
      </c>
    </row>
    <row r="6099" spans="4:7" x14ac:dyDescent="0.2">
      <c r="D6099" s="20">
        <f t="shared" si="95"/>
        <v>239</v>
      </c>
      <c r="E6099" s="20">
        <f>MIN(IF(MOD(ROWS($A$2:A6099),$A$2)=0,E6098+1, E6098), $B$2-1)</f>
        <v>7</v>
      </c>
      <c r="G6099" s="2" t="str">
        <f>IF(NOT(OR(
SUMPRODUCT(--ISNUMBER(SEARCH('Chapter 2 (Generated)'!$B$3:$V$3,INDEX(MyData,D6099, E6099+1))))&gt;0,
SUMPRODUCT(--ISNUMBER(SEARCH('Chapter 2 (Generated)'!$B$4:$V$4,INDEX(MyData,D6099, E6099+1))))&gt;0)),
"        " &amp; INDEX(MyData,D6099, E6099+1),
"    " &amp; INDEX(MyData,D6099, E6099+1))</f>
        <v xml:space="preserve">        0,</v>
      </c>
    </row>
    <row r="6100" spans="4:7" x14ac:dyDescent="0.2">
      <c r="D6100" s="20">
        <f t="shared" si="95"/>
        <v>240</v>
      </c>
      <c r="E6100" s="20">
        <f>MIN(IF(MOD(ROWS($A$2:A6100),$A$2)=0,E6099+1, E6099), $B$2-1)</f>
        <v>7</v>
      </c>
      <c r="G6100" s="2" t="str">
        <f>IF(NOT(OR(
SUMPRODUCT(--ISNUMBER(SEARCH('Chapter 2 (Generated)'!$B$3:$V$3,INDEX(MyData,D6100, E6100+1))))&gt;0,
SUMPRODUCT(--ISNUMBER(SEARCH('Chapter 2 (Generated)'!$B$4:$V$4,INDEX(MyData,D6100, E6100+1))))&gt;0)),
"        " &amp; INDEX(MyData,D6100, E6100+1),
"    " &amp; INDEX(MyData,D6100, E6100+1))</f>
        <v xml:space="preserve">        0,</v>
      </c>
    </row>
    <row r="6101" spans="4:7" x14ac:dyDescent="0.2">
      <c r="D6101" s="20">
        <f t="shared" si="95"/>
        <v>241</v>
      </c>
      <c r="E6101" s="20">
        <f>MIN(IF(MOD(ROWS($A$2:A6101),$A$2)=0,E6100+1, E6100), $B$2-1)</f>
        <v>7</v>
      </c>
      <c r="G6101" s="2" t="str">
        <f>IF(NOT(OR(
SUMPRODUCT(--ISNUMBER(SEARCH('Chapter 2 (Generated)'!$B$3:$V$3,INDEX(MyData,D6101, E6101+1))))&gt;0,
SUMPRODUCT(--ISNUMBER(SEARCH('Chapter 2 (Generated)'!$B$4:$V$4,INDEX(MyData,D6101, E6101+1))))&gt;0)),
"        " &amp; INDEX(MyData,D6101, E6101+1),
"    " &amp; INDEX(MyData,D6101, E6101+1))</f>
        <v xml:space="preserve">        0,</v>
      </c>
    </row>
    <row r="6102" spans="4:7" x14ac:dyDescent="0.2">
      <c r="D6102" s="20">
        <f t="shared" si="95"/>
        <v>242</v>
      </c>
      <c r="E6102" s="20">
        <f>MIN(IF(MOD(ROWS($A$2:A6102),$A$2)=0,E6101+1, E6101), $B$2-1)</f>
        <v>7</v>
      </c>
      <c r="G6102" s="2" t="str">
        <f>IF(NOT(OR(
SUMPRODUCT(--ISNUMBER(SEARCH('Chapter 2 (Generated)'!$B$3:$V$3,INDEX(MyData,D6102, E6102+1))))&gt;0,
SUMPRODUCT(--ISNUMBER(SEARCH('Chapter 2 (Generated)'!$B$4:$V$4,INDEX(MyData,D6102, E6102+1))))&gt;0)),
"        " &amp; INDEX(MyData,D6102, E6102+1),
"    " &amp; INDEX(MyData,D6102, E6102+1))</f>
        <v xml:space="preserve">        0,</v>
      </c>
    </row>
    <row r="6103" spans="4:7" x14ac:dyDescent="0.2">
      <c r="D6103" s="20">
        <f t="shared" si="95"/>
        <v>243</v>
      </c>
      <c r="E6103" s="20">
        <f>MIN(IF(MOD(ROWS($A$2:A6103),$A$2)=0,E6102+1, E6102), $B$2-1)</f>
        <v>7</v>
      </c>
      <c r="G6103" s="2" t="str">
        <f>IF(NOT(OR(
SUMPRODUCT(--ISNUMBER(SEARCH('Chapter 2 (Generated)'!$B$3:$V$3,INDEX(MyData,D6103, E6103+1))))&gt;0,
SUMPRODUCT(--ISNUMBER(SEARCH('Chapter 2 (Generated)'!$B$4:$V$4,INDEX(MyData,D6103, E6103+1))))&gt;0)),
"        " &amp; INDEX(MyData,D6103, E6103+1),
"    " &amp; INDEX(MyData,D6103, E6103+1))</f>
        <v xml:space="preserve">        0,//240 </v>
      </c>
    </row>
    <row r="6104" spans="4:7" x14ac:dyDescent="0.2">
      <c r="D6104" s="20">
        <f t="shared" si="95"/>
        <v>244</v>
      </c>
      <c r="E6104" s="20">
        <f>MIN(IF(MOD(ROWS($A$2:A6104),$A$2)=0,E6103+1, E6103), $B$2-1)</f>
        <v>7</v>
      </c>
      <c r="G6104" s="2" t="str">
        <f>IF(NOT(OR(
SUMPRODUCT(--ISNUMBER(SEARCH('Chapter 2 (Generated)'!$B$3:$V$3,INDEX(MyData,D6104, E6104+1))))&gt;0,
SUMPRODUCT(--ISNUMBER(SEARCH('Chapter 2 (Generated)'!$B$4:$V$4,INDEX(MyData,D6104, E6104+1))))&gt;0)),
"        " &amp; INDEX(MyData,D6104, E6104+1),
"    " &amp; INDEX(MyData,D6104, E6104+1))</f>
        <v xml:space="preserve">        0,</v>
      </c>
    </row>
    <row r="6105" spans="4:7" x14ac:dyDescent="0.2">
      <c r="D6105" s="20">
        <f t="shared" si="95"/>
        <v>245</v>
      </c>
      <c r="E6105" s="20">
        <f>MIN(IF(MOD(ROWS($A$2:A6105),$A$2)=0,E6104+1, E6104), $B$2-1)</f>
        <v>7</v>
      </c>
      <c r="G6105" s="2" t="str">
        <f>IF(NOT(OR(
SUMPRODUCT(--ISNUMBER(SEARCH('Chapter 2 (Generated)'!$B$3:$V$3,INDEX(MyData,D6105, E6105+1))))&gt;0,
SUMPRODUCT(--ISNUMBER(SEARCH('Chapter 2 (Generated)'!$B$4:$V$4,INDEX(MyData,D6105, E6105+1))))&gt;0)),
"        " &amp; INDEX(MyData,D6105, E6105+1),
"    " &amp; INDEX(MyData,D6105, E6105+1))</f>
        <v xml:space="preserve">        0,</v>
      </c>
    </row>
    <row r="6106" spans="4:7" x14ac:dyDescent="0.2">
      <c r="D6106" s="20">
        <f t="shared" si="95"/>
        <v>246</v>
      </c>
      <c r="E6106" s="20">
        <f>MIN(IF(MOD(ROWS($A$2:A6106),$A$2)=0,E6105+1, E6105), $B$2-1)</f>
        <v>7</v>
      </c>
      <c r="G6106" s="2" t="str">
        <f>IF(NOT(OR(
SUMPRODUCT(--ISNUMBER(SEARCH('Chapter 2 (Generated)'!$B$3:$V$3,INDEX(MyData,D6106, E6106+1))))&gt;0,
SUMPRODUCT(--ISNUMBER(SEARCH('Chapter 2 (Generated)'!$B$4:$V$4,INDEX(MyData,D6106, E6106+1))))&gt;0)),
"        " &amp; INDEX(MyData,D6106, E6106+1),
"    " &amp; INDEX(MyData,D6106, E6106+1))</f>
        <v xml:space="preserve">        0,</v>
      </c>
    </row>
    <row r="6107" spans="4:7" x14ac:dyDescent="0.2">
      <c r="D6107" s="20">
        <f t="shared" si="95"/>
        <v>247</v>
      </c>
      <c r="E6107" s="20">
        <f>MIN(IF(MOD(ROWS($A$2:A6107),$A$2)=0,E6106+1, E6106), $B$2-1)</f>
        <v>7</v>
      </c>
      <c r="G6107" s="2" t="str">
        <f>IF(NOT(OR(
SUMPRODUCT(--ISNUMBER(SEARCH('Chapter 2 (Generated)'!$B$3:$V$3,INDEX(MyData,D6107, E6107+1))))&gt;0,
SUMPRODUCT(--ISNUMBER(SEARCH('Chapter 2 (Generated)'!$B$4:$V$4,INDEX(MyData,D6107, E6107+1))))&gt;0)),
"        " &amp; INDEX(MyData,D6107, E6107+1),
"    " &amp; INDEX(MyData,D6107, E6107+1))</f>
        <v xml:space="preserve">        0,</v>
      </c>
    </row>
    <row r="6108" spans="4:7" x14ac:dyDescent="0.2">
      <c r="D6108" s="20">
        <f t="shared" si="95"/>
        <v>248</v>
      </c>
      <c r="E6108" s="20">
        <f>MIN(IF(MOD(ROWS($A$2:A6108),$A$2)=0,E6107+1, E6107), $B$2-1)</f>
        <v>7</v>
      </c>
      <c r="G6108" s="2" t="str">
        <f>IF(NOT(OR(
SUMPRODUCT(--ISNUMBER(SEARCH('Chapter 2 (Generated)'!$B$3:$V$3,INDEX(MyData,D6108, E6108+1))))&gt;0,
SUMPRODUCT(--ISNUMBER(SEARCH('Chapter 2 (Generated)'!$B$4:$V$4,INDEX(MyData,D6108, E6108+1))))&gt;0)),
"        " &amp; INDEX(MyData,D6108, E6108+1),
"    " &amp; INDEX(MyData,D6108, E6108+1))</f>
        <v xml:space="preserve">        0,//245 </v>
      </c>
    </row>
    <row r="6109" spans="4:7" x14ac:dyDescent="0.2">
      <c r="D6109" s="20">
        <f t="shared" si="95"/>
        <v>249</v>
      </c>
      <c r="E6109" s="20">
        <f>MIN(IF(MOD(ROWS($A$2:A6109),$A$2)=0,E6108+1, E6108), $B$2-1)</f>
        <v>7</v>
      </c>
      <c r="G6109" s="2" t="str">
        <f>IF(NOT(OR(
SUMPRODUCT(--ISNUMBER(SEARCH('Chapter 2 (Generated)'!$B$3:$V$3,INDEX(MyData,D6109, E6109+1))))&gt;0,
SUMPRODUCT(--ISNUMBER(SEARCH('Chapter 2 (Generated)'!$B$4:$V$4,INDEX(MyData,D6109, E6109+1))))&gt;0)),
"        " &amp; INDEX(MyData,D6109, E6109+1),
"    " &amp; INDEX(MyData,D6109, E6109+1))</f>
        <v xml:space="preserve">        0,</v>
      </c>
    </row>
    <row r="6110" spans="4:7" x14ac:dyDescent="0.2">
      <c r="D6110" s="20">
        <f t="shared" si="95"/>
        <v>250</v>
      </c>
      <c r="E6110" s="20">
        <f>MIN(IF(MOD(ROWS($A$2:A6110),$A$2)=0,E6109+1, E6109), $B$2-1)</f>
        <v>7</v>
      </c>
      <c r="G6110" s="2" t="str">
        <f>IF(NOT(OR(
SUMPRODUCT(--ISNUMBER(SEARCH('Chapter 2 (Generated)'!$B$3:$V$3,INDEX(MyData,D6110, E6110+1))))&gt;0,
SUMPRODUCT(--ISNUMBER(SEARCH('Chapter 2 (Generated)'!$B$4:$V$4,INDEX(MyData,D6110, E6110+1))))&gt;0)),
"        " &amp; INDEX(MyData,D6110, E6110+1),
"    " &amp; INDEX(MyData,D6110, E6110+1))</f>
        <v xml:space="preserve">        0,</v>
      </c>
    </row>
    <row r="6111" spans="4:7" x14ac:dyDescent="0.2">
      <c r="D6111" s="20">
        <f t="shared" si="95"/>
        <v>251</v>
      </c>
      <c r="E6111" s="20">
        <f>MIN(IF(MOD(ROWS($A$2:A6111),$A$2)=0,E6110+1, E6110), $B$2-1)</f>
        <v>7</v>
      </c>
      <c r="G6111" s="2" t="str">
        <f>IF(NOT(OR(
SUMPRODUCT(--ISNUMBER(SEARCH('Chapter 2 (Generated)'!$B$3:$V$3,INDEX(MyData,D6111, E6111+1))))&gt;0,
SUMPRODUCT(--ISNUMBER(SEARCH('Chapter 2 (Generated)'!$B$4:$V$4,INDEX(MyData,D6111, E6111+1))))&gt;0)),
"        " &amp; INDEX(MyData,D6111, E6111+1),
"    " &amp; INDEX(MyData,D6111, E6111+1))</f>
        <v xml:space="preserve">        0,</v>
      </c>
    </row>
    <row r="6112" spans="4:7" x14ac:dyDescent="0.2">
      <c r="D6112" s="20">
        <f t="shared" si="95"/>
        <v>252</v>
      </c>
      <c r="E6112" s="20">
        <f>MIN(IF(MOD(ROWS($A$2:A6112),$A$2)=0,E6111+1, E6111), $B$2-1)</f>
        <v>7</v>
      </c>
      <c r="G6112" s="2" t="str">
        <f>IF(NOT(OR(
SUMPRODUCT(--ISNUMBER(SEARCH('Chapter 2 (Generated)'!$B$3:$V$3,INDEX(MyData,D6112, E6112+1))))&gt;0,
SUMPRODUCT(--ISNUMBER(SEARCH('Chapter 2 (Generated)'!$B$4:$V$4,INDEX(MyData,D6112, E6112+1))))&gt;0)),
"        " &amp; INDEX(MyData,D6112, E6112+1),
"    " &amp; INDEX(MyData,D6112, E6112+1))</f>
        <v xml:space="preserve">        0,</v>
      </c>
    </row>
    <row r="6113" spans="4:7" x14ac:dyDescent="0.2">
      <c r="D6113" s="20">
        <f t="shared" si="95"/>
        <v>253</v>
      </c>
      <c r="E6113" s="20">
        <f>MIN(IF(MOD(ROWS($A$2:A6113),$A$2)=0,E6112+1, E6112), $B$2-1)</f>
        <v>7</v>
      </c>
      <c r="G6113" s="2" t="str">
        <f>IF(NOT(OR(
SUMPRODUCT(--ISNUMBER(SEARCH('Chapter 2 (Generated)'!$B$3:$V$3,INDEX(MyData,D6113, E6113+1))))&gt;0,
SUMPRODUCT(--ISNUMBER(SEARCH('Chapter 2 (Generated)'!$B$4:$V$4,INDEX(MyData,D6113, E6113+1))))&gt;0)),
"        " &amp; INDEX(MyData,D6113, E6113+1),
"    " &amp; INDEX(MyData,D6113, E6113+1))</f>
        <v xml:space="preserve">        0,//250 </v>
      </c>
    </row>
    <row r="6114" spans="4:7" x14ac:dyDescent="0.2">
      <c r="D6114" s="20">
        <f t="shared" si="95"/>
        <v>254</v>
      </c>
      <c r="E6114" s="20">
        <f>MIN(IF(MOD(ROWS($A$2:A6114),$A$2)=0,E6113+1, E6113), $B$2-1)</f>
        <v>7</v>
      </c>
      <c r="G6114" s="2" t="str">
        <f>IF(NOT(OR(
SUMPRODUCT(--ISNUMBER(SEARCH('Chapter 2 (Generated)'!$B$3:$V$3,INDEX(MyData,D6114, E6114+1))))&gt;0,
SUMPRODUCT(--ISNUMBER(SEARCH('Chapter 2 (Generated)'!$B$4:$V$4,INDEX(MyData,D6114, E6114+1))))&gt;0)),
"        " &amp; INDEX(MyData,D6114, E6114+1),
"    " &amp; INDEX(MyData,D6114, E6114+1))</f>
        <v xml:space="preserve">        0,</v>
      </c>
    </row>
    <row r="6115" spans="4:7" x14ac:dyDescent="0.2">
      <c r="D6115" s="20">
        <f t="shared" si="95"/>
        <v>255</v>
      </c>
      <c r="E6115" s="20">
        <f>MIN(IF(MOD(ROWS($A$2:A6115),$A$2)=0,E6114+1, E6114), $B$2-1)</f>
        <v>7</v>
      </c>
      <c r="G6115" s="2" t="str">
        <f>IF(NOT(OR(
SUMPRODUCT(--ISNUMBER(SEARCH('Chapter 2 (Generated)'!$B$3:$V$3,INDEX(MyData,D6115, E6115+1))))&gt;0,
SUMPRODUCT(--ISNUMBER(SEARCH('Chapter 2 (Generated)'!$B$4:$V$4,INDEX(MyData,D6115, E6115+1))))&gt;0)),
"        " &amp; INDEX(MyData,D6115, E6115+1),
"    " &amp; INDEX(MyData,D6115, E6115+1))</f>
        <v xml:space="preserve">        0,</v>
      </c>
    </row>
    <row r="6116" spans="4:7" x14ac:dyDescent="0.2">
      <c r="D6116" s="20">
        <f t="shared" si="95"/>
        <v>256</v>
      </c>
      <c r="E6116" s="20">
        <f>MIN(IF(MOD(ROWS($A$2:A6116),$A$2)=0,E6115+1, E6115), $B$2-1)</f>
        <v>7</v>
      </c>
      <c r="G6116" s="2" t="str">
        <f>IF(NOT(OR(
SUMPRODUCT(--ISNUMBER(SEARCH('Chapter 2 (Generated)'!$B$3:$V$3,INDEX(MyData,D6116, E6116+1))))&gt;0,
SUMPRODUCT(--ISNUMBER(SEARCH('Chapter 2 (Generated)'!$B$4:$V$4,INDEX(MyData,D6116, E6116+1))))&gt;0)),
"        " &amp; INDEX(MyData,D6116, E6116+1),
"    " &amp; INDEX(MyData,D6116, E6116+1))</f>
        <v xml:space="preserve">        0,</v>
      </c>
    </row>
    <row r="6117" spans="4:7" x14ac:dyDescent="0.2">
      <c r="D6117" s="20">
        <f t="shared" si="95"/>
        <v>257</v>
      </c>
      <c r="E6117" s="20">
        <f>MIN(IF(MOD(ROWS($A$2:A6117),$A$2)=0,E6116+1, E6116), $B$2-1)</f>
        <v>7</v>
      </c>
      <c r="G6117" s="2" t="str">
        <f>IF(NOT(OR(
SUMPRODUCT(--ISNUMBER(SEARCH('Chapter 2 (Generated)'!$B$3:$V$3,INDEX(MyData,D6117, E6117+1))))&gt;0,
SUMPRODUCT(--ISNUMBER(SEARCH('Chapter 2 (Generated)'!$B$4:$V$4,INDEX(MyData,D6117, E6117+1))))&gt;0)),
"        " &amp; INDEX(MyData,D6117, E6117+1),
"    " &amp; INDEX(MyData,D6117, E6117+1))</f>
        <v xml:space="preserve">        0,</v>
      </c>
    </row>
    <row r="6118" spans="4:7" x14ac:dyDescent="0.2">
      <c r="D6118" s="20">
        <f t="shared" si="95"/>
        <v>258</v>
      </c>
      <c r="E6118" s="20">
        <f>MIN(IF(MOD(ROWS($A$2:A6118),$A$2)=0,E6117+1, E6117), $B$2-1)</f>
        <v>7</v>
      </c>
      <c r="G6118" s="2" t="str">
        <f>IF(NOT(OR(
SUMPRODUCT(--ISNUMBER(SEARCH('Chapter 2 (Generated)'!$B$3:$V$3,INDEX(MyData,D6118, E6118+1))))&gt;0,
SUMPRODUCT(--ISNUMBER(SEARCH('Chapter 2 (Generated)'!$B$4:$V$4,INDEX(MyData,D6118, E6118+1))))&gt;0)),
"        " &amp; INDEX(MyData,D6118, E6118+1),
"    " &amp; INDEX(MyData,D6118, E6118+1))</f>
        <v xml:space="preserve">        0,//255 </v>
      </c>
    </row>
    <row r="6119" spans="4:7" x14ac:dyDescent="0.2">
      <c r="D6119" s="20">
        <f t="shared" si="95"/>
        <v>259</v>
      </c>
      <c r="E6119" s="20">
        <f>MIN(IF(MOD(ROWS($A$2:A6119),$A$2)=0,E6118+1, E6118), $B$2-1)</f>
        <v>7</v>
      </c>
      <c r="G6119" s="2" t="str">
        <f>IF(NOT(OR(
SUMPRODUCT(--ISNUMBER(SEARCH('Chapter 2 (Generated)'!$B$3:$V$3,INDEX(MyData,D6119, E6119+1))))&gt;0,
SUMPRODUCT(--ISNUMBER(SEARCH('Chapter 2 (Generated)'!$B$4:$V$4,INDEX(MyData,D6119, E6119+1))))&gt;0)),
"        " &amp; INDEX(MyData,D6119, E6119+1),
"    " &amp; INDEX(MyData,D6119, E6119+1))</f>
        <v xml:space="preserve">        0,</v>
      </c>
    </row>
    <row r="6120" spans="4:7" x14ac:dyDescent="0.2">
      <c r="D6120" s="20">
        <f t="shared" si="95"/>
        <v>260</v>
      </c>
      <c r="E6120" s="20">
        <f>MIN(IF(MOD(ROWS($A$2:A6120),$A$2)=0,E6119+1, E6119), $B$2-1)</f>
        <v>7</v>
      </c>
      <c r="G6120" s="2" t="str">
        <f>IF(NOT(OR(
SUMPRODUCT(--ISNUMBER(SEARCH('Chapter 2 (Generated)'!$B$3:$V$3,INDEX(MyData,D6120, E6120+1))))&gt;0,
SUMPRODUCT(--ISNUMBER(SEARCH('Chapter 2 (Generated)'!$B$4:$V$4,INDEX(MyData,D6120, E6120+1))))&gt;0)),
"        " &amp; INDEX(MyData,D6120, E6120+1),
"    " &amp; INDEX(MyData,D6120, E6120+1))</f>
        <v xml:space="preserve">        0,</v>
      </c>
    </row>
    <row r="6121" spans="4:7" x14ac:dyDescent="0.2">
      <c r="D6121" s="20">
        <f t="shared" si="95"/>
        <v>261</v>
      </c>
      <c r="E6121" s="20">
        <f>MIN(IF(MOD(ROWS($A$2:A6121),$A$2)=0,E6120+1, E6120), $B$2-1)</f>
        <v>7</v>
      </c>
      <c r="G6121" s="2" t="str">
        <f>IF(NOT(OR(
SUMPRODUCT(--ISNUMBER(SEARCH('Chapter 2 (Generated)'!$B$3:$V$3,INDEX(MyData,D6121, E6121+1))))&gt;0,
SUMPRODUCT(--ISNUMBER(SEARCH('Chapter 2 (Generated)'!$B$4:$V$4,INDEX(MyData,D6121, E6121+1))))&gt;0)),
"        " &amp; INDEX(MyData,D6121, E6121+1),
"    " &amp; INDEX(MyData,D6121, E6121+1))</f>
        <v xml:space="preserve">        0,</v>
      </c>
    </row>
    <row r="6122" spans="4:7" x14ac:dyDescent="0.2">
      <c r="D6122" s="20">
        <f t="shared" si="95"/>
        <v>262</v>
      </c>
      <c r="E6122" s="20">
        <f>MIN(IF(MOD(ROWS($A$2:A6122),$A$2)=0,E6121+1, E6121), $B$2-1)</f>
        <v>7</v>
      </c>
      <c r="G6122" s="2" t="str">
        <f>IF(NOT(OR(
SUMPRODUCT(--ISNUMBER(SEARCH('Chapter 2 (Generated)'!$B$3:$V$3,INDEX(MyData,D6122, E6122+1))))&gt;0,
SUMPRODUCT(--ISNUMBER(SEARCH('Chapter 2 (Generated)'!$B$4:$V$4,INDEX(MyData,D6122, E6122+1))))&gt;0)),
"        " &amp; INDEX(MyData,D6122, E6122+1),
"    " &amp; INDEX(MyData,D6122, E6122+1))</f>
        <v xml:space="preserve">        0,</v>
      </c>
    </row>
    <row r="6123" spans="4:7" x14ac:dyDescent="0.2">
      <c r="D6123" s="20">
        <f t="shared" si="95"/>
        <v>263</v>
      </c>
      <c r="E6123" s="20">
        <f>MIN(IF(MOD(ROWS($A$2:A6123),$A$2)=0,E6122+1, E6122), $B$2-1)</f>
        <v>7</v>
      </c>
      <c r="G6123" s="2" t="str">
        <f>IF(NOT(OR(
SUMPRODUCT(--ISNUMBER(SEARCH('Chapter 2 (Generated)'!$B$3:$V$3,INDEX(MyData,D6123, E6123+1))))&gt;0,
SUMPRODUCT(--ISNUMBER(SEARCH('Chapter 2 (Generated)'!$B$4:$V$4,INDEX(MyData,D6123, E6123+1))))&gt;0)),
"        " &amp; INDEX(MyData,D6123, E6123+1),
"    " &amp; INDEX(MyData,D6123, E6123+1))</f>
        <v xml:space="preserve">        0,//260 </v>
      </c>
    </row>
    <row r="6124" spans="4:7" x14ac:dyDescent="0.2">
      <c r="D6124" s="20">
        <f t="shared" si="95"/>
        <v>264</v>
      </c>
      <c r="E6124" s="20">
        <f>MIN(IF(MOD(ROWS($A$2:A6124),$A$2)=0,E6123+1, E6123), $B$2-1)</f>
        <v>7</v>
      </c>
      <c r="G6124" s="2" t="str">
        <f>IF(NOT(OR(
SUMPRODUCT(--ISNUMBER(SEARCH('Chapter 2 (Generated)'!$B$3:$V$3,INDEX(MyData,D6124, E6124+1))))&gt;0,
SUMPRODUCT(--ISNUMBER(SEARCH('Chapter 2 (Generated)'!$B$4:$V$4,INDEX(MyData,D6124, E6124+1))))&gt;0)),
"        " &amp; INDEX(MyData,D6124, E6124+1),
"    " &amp; INDEX(MyData,D6124, E6124+1))</f>
        <v xml:space="preserve">        6,</v>
      </c>
    </row>
    <row r="6125" spans="4:7" x14ac:dyDescent="0.2">
      <c r="D6125" s="20">
        <f t="shared" si="95"/>
        <v>265</v>
      </c>
      <c r="E6125" s="20">
        <f>MIN(IF(MOD(ROWS($A$2:A6125),$A$2)=0,E6124+1, E6124), $B$2-1)</f>
        <v>7</v>
      </c>
      <c r="G6125" s="2" t="str">
        <f>IF(NOT(OR(
SUMPRODUCT(--ISNUMBER(SEARCH('Chapter 2 (Generated)'!$B$3:$V$3,INDEX(MyData,D6125, E6125+1))))&gt;0,
SUMPRODUCT(--ISNUMBER(SEARCH('Chapter 2 (Generated)'!$B$4:$V$4,INDEX(MyData,D6125, E6125+1))))&gt;0)),
"        " &amp; INDEX(MyData,D6125, E6125+1),
"    " &amp; INDEX(MyData,D6125, E6125+1))</f>
        <v xml:space="preserve">        0,</v>
      </c>
    </row>
    <row r="6126" spans="4:7" x14ac:dyDescent="0.2">
      <c r="D6126" s="20">
        <f t="shared" si="95"/>
        <v>266</v>
      </c>
      <c r="E6126" s="20">
        <f>MIN(IF(MOD(ROWS($A$2:A6126),$A$2)=0,E6125+1, E6125), $B$2-1)</f>
        <v>7</v>
      </c>
      <c r="G6126" s="2" t="str">
        <f>IF(NOT(OR(
SUMPRODUCT(--ISNUMBER(SEARCH('Chapter 2 (Generated)'!$B$3:$V$3,INDEX(MyData,D6126, E6126+1))))&gt;0,
SUMPRODUCT(--ISNUMBER(SEARCH('Chapter 2 (Generated)'!$B$4:$V$4,INDEX(MyData,D6126, E6126+1))))&gt;0)),
"        " &amp; INDEX(MyData,D6126, E6126+1),
"    " &amp; INDEX(MyData,D6126, E6126+1))</f>
        <v xml:space="preserve">        0,</v>
      </c>
    </row>
    <row r="6127" spans="4:7" x14ac:dyDescent="0.2">
      <c r="D6127" s="20">
        <f t="shared" si="95"/>
        <v>267</v>
      </c>
      <c r="E6127" s="20">
        <f>MIN(IF(MOD(ROWS($A$2:A6127),$A$2)=0,E6126+1, E6126), $B$2-1)</f>
        <v>7</v>
      </c>
      <c r="G6127" s="2" t="str">
        <f>IF(NOT(OR(
SUMPRODUCT(--ISNUMBER(SEARCH('Chapter 2 (Generated)'!$B$3:$V$3,INDEX(MyData,D6127, E6127+1))))&gt;0,
SUMPRODUCT(--ISNUMBER(SEARCH('Chapter 2 (Generated)'!$B$4:$V$4,INDEX(MyData,D6127, E6127+1))))&gt;0)),
"        " &amp; INDEX(MyData,D6127, E6127+1),
"    " &amp; INDEX(MyData,D6127, E6127+1))</f>
        <v xml:space="preserve">        0,</v>
      </c>
    </row>
    <row r="6128" spans="4:7" x14ac:dyDescent="0.2">
      <c r="D6128" s="20">
        <f t="shared" si="95"/>
        <v>268</v>
      </c>
      <c r="E6128" s="20">
        <f>MIN(IF(MOD(ROWS($A$2:A6128),$A$2)=0,E6127+1, E6127), $B$2-1)</f>
        <v>7</v>
      </c>
      <c r="G6128" s="2" t="str">
        <f>IF(NOT(OR(
SUMPRODUCT(--ISNUMBER(SEARCH('Chapter 2 (Generated)'!$B$3:$V$3,INDEX(MyData,D6128, E6128+1))))&gt;0,
SUMPRODUCT(--ISNUMBER(SEARCH('Chapter 2 (Generated)'!$B$4:$V$4,INDEX(MyData,D6128, E6128+1))))&gt;0)),
"        " &amp; INDEX(MyData,D6128, E6128+1),
"    " &amp; INDEX(MyData,D6128, E6128+1))</f>
        <v xml:space="preserve">        0,//265 </v>
      </c>
    </row>
    <row r="6129" spans="4:7" x14ac:dyDescent="0.2">
      <c r="D6129" s="20">
        <f t="shared" si="95"/>
        <v>269</v>
      </c>
      <c r="E6129" s="20">
        <f>MIN(IF(MOD(ROWS($A$2:A6129),$A$2)=0,E6128+1, E6128), $B$2-1)</f>
        <v>7</v>
      </c>
      <c r="G6129" s="2" t="str">
        <f>IF(NOT(OR(
SUMPRODUCT(--ISNUMBER(SEARCH('Chapter 2 (Generated)'!$B$3:$V$3,INDEX(MyData,D6129, E6129+1))))&gt;0,
SUMPRODUCT(--ISNUMBER(SEARCH('Chapter 2 (Generated)'!$B$4:$V$4,INDEX(MyData,D6129, E6129+1))))&gt;0)),
"        " &amp; INDEX(MyData,D6129, E6129+1),
"    " &amp; INDEX(MyData,D6129, E6129+1))</f>
        <v xml:space="preserve">        0,</v>
      </c>
    </row>
    <row r="6130" spans="4:7" x14ac:dyDescent="0.2">
      <c r="D6130" s="20">
        <f t="shared" si="95"/>
        <v>270</v>
      </c>
      <c r="E6130" s="20">
        <f>MIN(IF(MOD(ROWS($A$2:A6130),$A$2)=0,E6129+1, E6129), $B$2-1)</f>
        <v>7</v>
      </c>
      <c r="G6130" s="2" t="str">
        <f>IF(NOT(OR(
SUMPRODUCT(--ISNUMBER(SEARCH('Chapter 2 (Generated)'!$B$3:$V$3,INDEX(MyData,D6130, E6130+1))))&gt;0,
SUMPRODUCT(--ISNUMBER(SEARCH('Chapter 2 (Generated)'!$B$4:$V$4,INDEX(MyData,D6130, E6130+1))))&gt;0)),
"        " &amp; INDEX(MyData,D6130, E6130+1),
"    " &amp; INDEX(MyData,D6130, E6130+1))</f>
        <v xml:space="preserve">        0,</v>
      </c>
    </row>
    <row r="6131" spans="4:7" x14ac:dyDescent="0.2">
      <c r="D6131" s="20">
        <f t="shared" si="95"/>
        <v>271</v>
      </c>
      <c r="E6131" s="20">
        <f>MIN(IF(MOD(ROWS($A$2:A6131),$A$2)=0,E6130+1, E6130), $B$2-1)</f>
        <v>7</v>
      </c>
      <c r="G6131" s="2" t="str">
        <f>IF(NOT(OR(
SUMPRODUCT(--ISNUMBER(SEARCH('Chapter 2 (Generated)'!$B$3:$V$3,INDEX(MyData,D6131, E6131+1))))&gt;0,
SUMPRODUCT(--ISNUMBER(SEARCH('Chapter 2 (Generated)'!$B$4:$V$4,INDEX(MyData,D6131, E6131+1))))&gt;0)),
"        " &amp; INDEX(MyData,D6131, E6131+1),
"    " &amp; INDEX(MyData,D6131, E6131+1))</f>
        <v xml:space="preserve">        0,</v>
      </c>
    </row>
    <row r="6132" spans="4:7" x14ac:dyDescent="0.2">
      <c r="D6132" s="20">
        <f t="shared" si="95"/>
        <v>272</v>
      </c>
      <c r="E6132" s="20">
        <f>MIN(IF(MOD(ROWS($A$2:A6132),$A$2)=0,E6131+1, E6131), $B$2-1)</f>
        <v>7</v>
      </c>
      <c r="G6132" s="2" t="str">
        <f>IF(NOT(OR(
SUMPRODUCT(--ISNUMBER(SEARCH('Chapter 2 (Generated)'!$B$3:$V$3,INDEX(MyData,D6132, E6132+1))))&gt;0,
SUMPRODUCT(--ISNUMBER(SEARCH('Chapter 2 (Generated)'!$B$4:$V$4,INDEX(MyData,D6132, E6132+1))))&gt;0)),
"        " &amp; INDEX(MyData,D6132, E6132+1),
"    " &amp; INDEX(MyData,D6132, E6132+1))</f>
        <v xml:space="preserve">        0,</v>
      </c>
    </row>
    <row r="6133" spans="4:7" x14ac:dyDescent="0.2">
      <c r="D6133" s="20">
        <f t="shared" si="95"/>
        <v>273</v>
      </c>
      <c r="E6133" s="20">
        <f>MIN(IF(MOD(ROWS($A$2:A6133),$A$2)=0,E6132+1, E6132), $B$2-1)</f>
        <v>7</v>
      </c>
      <c r="G6133" s="2" t="str">
        <f>IF(NOT(OR(
SUMPRODUCT(--ISNUMBER(SEARCH('Chapter 2 (Generated)'!$B$3:$V$3,INDEX(MyData,D6133, E6133+1))))&gt;0,
SUMPRODUCT(--ISNUMBER(SEARCH('Chapter 2 (Generated)'!$B$4:$V$4,INDEX(MyData,D6133, E6133+1))))&gt;0)),
"        " &amp; INDEX(MyData,D6133, E6133+1),
"    " &amp; INDEX(MyData,D6133, E6133+1))</f>
        <v xml:space="preserve">        0,//270 </v>
      </c>
    </row>
    <row r="6134" spans="4:7" x14ac:dyDescent="0.2">
      <c r="D6134" s="20">
        <f t="shared" si="95"/>
        <v>274</v>
      </c>
      <c r="E6134" s="20">
        <f>MIN(IF(MOD(ROWS($A$2:A6134),$A$2)=0,E6133+1, E6133), $B$2-1)</f>
        <v>7</v>
      </c>
      <c r="G6134" s="2" t="str">
        <f>IF(NOT(OR(
SUMPRODUCT(--ISNUMBER(SEARCH('Chapter 2 (Generated)'!$B$3:$V$3,INDEX(MyData,D6134, E6134+1))))&gt;0,
SUMPRODUCT(--ISNUMBER(SEARCH('Chapter 2 (Generated)'!$B$4:$V$4,INDEX(MyData,D6134, E6134+1))))&gt;0)),
"        " &amp; INDEX(MyData,D6134, E6134+1),
"    " &amp; INDEX(MyData,D6134, E6134+1))</f>
        <v xml:space="preserve">        0,</v>
      </c>
    </row>
    <row r="6135" spans="4:7" x14ac:dyDescent="0.2">
      <c r="D6135" s="20">
        <f t="shared" si="95"/>
        <v>275</v>
      </c>
      <c r="E6135" s="20">
        <f>MIN(IF(MOD(ROWS($A$2:A6135),$A$2)=0,E6134+1, E6134), $B$2-1)</f>
        <v>7</v>
      </c>
      <c r="G6135" s="2" t="str">
        <f>IF(NOT(OR(
SUMPRODUCT(--ISNUMBER(SEARCH('Chapter 2 (Generated)'!$B$3:$V$3,INDEX(MyData,D6135, E6135+1))))&gt;0,
SUMPRODUCT(--ISNUMBER(SEARCH('Chapter 2 (Generated)'!$B$4:$V$4,INDEX(MyData,D6135, E6135+1))))&gt;0)),
"        " &amp; INDEX(MyData,D6135, E6135+1),
"    " &amp; INDEX(MyData,D6135, E6135+1))</f>
        <v xml:space="preserve">        0,</v>
      </c>
    </row>
    <row r="6136" spans="4:7" x14ac:dyDescent="0.2">
      <c r="D6136" s="20">
        <f t="shared" si="95"/>
        <v>276</v>
      </c>
      <c r="E6136" s="20">
        <f>MIN(IF(MOD(ROWS($A$2:A6136),$A$2)=0,E6135+1, E6135), $B$2-1)</f>
        <v>7</v>
      </c>
      <c r="G6136" s="2" t="str">
        <f>IF(NOT(OR(
SUMPRODUCT(--ISNUMBER(SEARCH('Chapter 2 (Generated)'!$B$3:$V$3,INDEX(MyData,D6136, E6136+1))))&gt;0,
SUMPRODUCT(--ISNUMBER(SEARCH('Chapter 2 (Generated)'!$B$4:$V$4,INDEX(MyData,D6136, E6136+1))))&gt;0)),
"        " &amp; INDEX(MyData,D6136, E6136+1),
"    " &amp; INDEX(MyData,D6136, E6136+1))</f>
        <v xml:space="preserve">        0,</v>
      </c>
    </row>
    <row r="6137" spans="4:7" x14ac:dyDescent="0.2">
      <c r="D6137" s="20">
        <f t="shared" si="95"/>
        <v>277</v>
      </c>
      <c r="E6137" s="20">
        <f>MIN(IF(MOD(ROWS($A$2:A6137),$A$2)=0,E6136+1, E6136), $B$2-1)</f>
        <v>7</v>
      </c>
      <c r="G6137" s="2" t="str">
        <f>IF(NOT(OR(
SUMPRODUCT(--ISNUMBER(SEARCH('Chapter 2 (Generated)'!$B$3:$V$3,INDEX(MyData,D6137, E6137+1))))&gt;0,
SUMPRODUCT(--ISNUMBER(SEARCH('Chapter 2 (Generated)'!$B$4:$V$4,INDEX(MyData,D6137, E6137+1))))&gt;0)),
"        " &amp; INDEX(MyData,D6137, E6137+1),
"    " &amp; INDEX(MyData,D6137, E6137+1))</f>
        <v xml:space="preserve">        0,</v>
      </c>
    </row>
    <row r="6138" spans="4:7" x14ac:dyDescent="0.2">
      <c r="D6138" s="20">
        <f t="shared" si="95"/>
        <v>278</v>
      </c>
      <c r="E6138" s="20">
        <f>MIN(IF(MOD(ROWS($A$2:A6138),$A$2)=0,E6137+1, E6137), $B$2-1)</f>
        <v>7</v>
      </c>
      <c r="G6138" s="2" t="str">
        <f>IF(NOT(OR(
SUMPRODUCT(--ISNUMBER(SEARCH('Chapter 2 (Generated)'!$B$3:$V$3,INDEX(MyData,D6138, E6138+1))))&gt;0,
SUMPRODUCT(--ISNUMBER(SEARCH('Chapter 2 (Generated)'!$B$4:$V$4,INDEX(MyData,D6138, E6138+1))))&gt;0)),
"        " &amp; INDEX(MyData,D6138, E6138+1),
"    " &amp; INDEX(MyData,D6138, E6138+1))</f>
        <v xml:space="preserve">        0,//275 </v>
      </c>
    </row>
    <row r="6139" spans="4:7" x14ac:dyDescent="0.2">
      <c r="D6139" s="20">
        <f t="shared" si="95"/>
        <v>279</v>
      </c>
      <c r="E6139" s="20">
        <f>MIN(IF(MOD(ROWS($A$2:A6139),$A$2)=0,E6138+1, E6138), $B$2-1)</f>
        <v>7</v>
      </c>
      <c r="G6139" s="2" t="str">
        <f>IF(NOT(OR(
SUMPRODUCT(--ISNUMBER(SEARCH('Chapter 2 (Generated)'!$B$3:$V$3,INDEX(MyData,D6139, E6139+1))))&gt;0,
SUMPRODUCT(--ISNUMBER(SEARCH('Chapter 2 (Generated)'!$B$4:$V$4,INDEX(MyData,D6139, E6139+1))))&gt;0)),
"        " &amp; INDEX(MyData,D6139, E6139+1),
"    " &amp; INDEX(MyData,D6139, E6139+1))</f>
        <v xml:space="preserve">        0,</v>
      </c>
    </row>
    <row r="6140" spans="4:7" x14ac:dyDescent="0.2">
      <c r="D6140" s="20">
        <f t="shared" si="95"/>
        <v>280</v>
      </c>
      <c r="E6140" s="20">
        <f>MIN(IF(MOD(ROWS($A$2:A6140),$A$2)=0,E6139+1, E6139), $B$2-1)</f>
        <v>7</v>
      </c>
      <c r="G6140" s="2" t="str">
        <f>IF(NOT(OR(
SUMPRODUCT(--ISNUMBER(SEARCH('Chapter 2 (Generated)'!$B$3:$V$3,INDEX(MyData,D6140, E6140+1))))&gt;0,
SUMPRODUCT(--ISNUMBER(SEARCH('Chapter 2 (Generated)'!$B$4:$V$4,INDEX(MyData,D6140, E6140+1))))&gt;0)),
"        " &amp; INDEX(MyData,D6140, E6140+1),
"    " &amp; INDEX(MyData,D6140, E6140+1))</f>
        <v xml:space="preserve">        0,</v>
      </c>
    </row>
    <row r="6141" spans="4:7" x14ac:dyDescent="0.2">
      <c r="D6141" s="20">
        <f t="shared" si="95"/>
        <v>281</v>
      </c>
      <c r="E6141" s="20">
        <f>MIN(IF(MOD(ROWS($A$2:A6141),$A$2)=0,E6140+1, E6140), $B$2-1)</f>
        <v>7</v>
      </c>
      <c r="G6141" s="2" t="str">
        <f>IF(NOT(OR(
SUMPRODUCT(--ISNUMBER(SEARCH('Chapter 2 (Generated)'!$B$3:$V$3,INDEX(MyData,D6141, E6141+1))))&gt;0,
SUMPRODUCT(--ISNUMBER(SEARCH('Chapter 2 (Generated)'!$B$4:$V$4,INDEX(MyData,D6141, E6141+1))))&gt;0)),
"        " &amp; INDEX(MyData,D6141, E6141+1),
"    " &amp; INDEX(MyData,D6141, E6141+1))</f>
        <v xml:space="preserve">        0,</v>
      </c>
    </row>
    <row r="6142" spans="4:7" x14ac:dyDescent="0.2">
      <c r="D6142" s="20">
        <f t="shared" si="95"/>
        <v>282</v>
      </c>
      <c r="E6142" s="20">
        <f>MIN(IF(MOD(ROWS($A$2:A6142),$A$2)=0,E6141+1, E6141), $B$2-1)</f>
        <v>7</v>
      </c>
      <c r="G6142" s="2" t="str">
        <f>IF(NOT(OR(
SUMPRODUCT(--ISNUMBER(SEARCH('Chapter 2 (Generated)'!$B$3:$V$3,INDEX(MyData,D6142, E6142+1))))&gt;0,
SUMPRODUCT(--ISNUMBER(SEARCH('Chapter 2 (Generated)'!$B$4:$V$4,INDEX(MyData,D6142, E6142+1))))&gt;0)),
"        " &amp; INDEX(MyData,D6142, E6142+1),
"    " &amp; INDEX(MyData,D6142, E6142+1))</f>
        <v xml:space="preserve">        0,</v>
      </c>
    </row>
    <row r="6143" spans="4:7" x14ac:dyDescent="0.2">
      <c r="D6143" s="20">
        <f t="shared" si="95"/>
        <v>283</v>
      </c>
      <c r="E6143" s="20">
        <f>MIN(IF(MOD(ROWS($A$2:A6143),$A$2)=0,E6142+1, E6142), $B$2-1)</f>
        <v>7</v>
      </c>
      <c r="G6143" s="2" t="str">
        <f>IF(NOT(OR(
SUMPRODUCT(--ISNUMBER(SEARCH('Chapter 2 (Generated)'!$B$3:$V$3,INDEX(MyData,D6143, E6143+1))))&gt;0,
SUMPRODUCT(--ISNUMBER(SEARCH('Chapter 2 (Generated)'!$B$4:$V$4,INDEX(MyData,D6143, E6143+1))))&gt;0)),
"        " &amp; INDEX(MyData,D6143, E6143+1),
"    " &amp; INDEX(MyData,D6143, E6143+1))</f>
        <v xml:space="preserve">        0,//280 </v>
      </c>
    </row>
    <row r="6144" spans="4:7" x14ac:dyDescent="0.2">
      <c r="D6144" s="20">
        <f t="shared" si="95"/>
        <v>284</v>
      </c>
      <c r="E6144" s="20">
        <f>MIN(IF(MOD(ROWS($A$2:A6144),$A$2)=0,E6143+1, E6143), $B$2-1)</f>
        <v>7</v>
      </c>
      <c r="G6144" s="2" t="str">
        <f>IF(NOT(OR(
SUMPRODUCT(--ISNUMBER(SEARCH('Chapter 2 (Generated)'!$B$3:$V$3,INDEX(MyData,D6144, E6144+1))))&gt;0,
SUMPRODUCT(--ISNUMBER(SEARCH('Chapter 2 (Generated)'!$B$4:$V$4,INDEX(MyData,D6144, E6144+1))))&gt;0)),
"        " &amp; INDEX(MyData,D6144, E6144+1),
"    " &amp; INDEX(MyData,D6144, E6144+1))</f>
        <v xml:space="preserve">        0,</v>
      </c>
    </row>
    <row r="6145" spans="4:7" x14ac:dyDescent="0.2">
      <c r="D6145" s="20">
        <f t="shared" si="95"/>
        <v>285</v>
      </c>
      <c r="E6145" s="20">
        <f>MIN(IF(MOD(ROWS($A$2:A6145),$A$2)=0,E6144+1, E6144), $B$2-1)</f>
        <v>7</v>
      </c>
      <c r="G6145" s="2" t="str">
        <f>IF(NOT(OR(
SUMPRODUCT(--ISNUMBER(SEARCH('Chapter 2 (Generated)'!$B$3:$V$3,INDEX(MyData,D6145, E6145+1))))&gt;0,
SUMPRODUCT(--ISNUMBER(SEARCH('Chapter 2 (Generated)'!$B$4:$V$4,INDEX(MyData,D6145, E6145+1))))&gt;0)),
"        " &amp; INDEX(MyData,D6145, E6145+1),
"    " &amp; INDEX(MyData,D6145, E6145+1))</f>
        <v xml:space="preserve">        0,</v>
      </c>
    </row>
    <row r="6146" spans="4:7" x14ac:dyDescent="0.2">
      <c r="D6146" s="20">
        <f t="shared" ref="D6146:D6209" si="96">MOD(ROW(D6145)-1+ROWS(MyData),ROWS(MyData))+1</f>
        <v>286</v>
      </c>
      <c r="E6146" s="20">
        <f>MIN(IF(MOD(ROWS($A$2:A6146),$A$2)=0,E6145+1, E6145), $B$2-1)</f>
        <v>7</v>
      </c>
      <c r="G6146" s="2" t="str">
        <f>IF(NOT(OR(
SUMPRODUCT(--ISNUMBER(SEARCH('Chapter 2 (Generated)'!$B$3:$V$3,INDEX(MyData,D6146, E6146+1))))&gt;0,
SUMPRODUCT(--ISNUMBER(SEARCH('Chapter 2 (Generated)'!$B$4:$V$4,INDEX(MyData,D6146, E6146+1))))&gt;0)),
"        " &amp; INDEX(MyData,D6146, E6146+1),
"    " &amp; INDEX(MyData,D6146, E6146+1))</f>
        <v xml:space="preserve">        0,</v>
      </c>
    </row>
    <row r="6147" spans="4:7" x14ac:dyDescent="0.2">
      <c r="D6147" s="20">
        <f t="shared" si="96"/>
        <v>287</v>
      </c>
      <c r="E6147" s="20">
        <f>MIN(IF(MOD(ROWS($A$2:A6147),$A$2)=0,E6146+1, E6146), $B$2-1)</f>
        <v>7</v>
      </c>
      <c r="G6147" s="2" t="str">
        <f>IF(NOT(OR(
SUMPRODUCT(--ISNUMBER(SEARCH('Chapter 2 (Generated)'!$B$3:$V$3,INDEX(MyData,D6147, E6147+1))))&gt;0,
SUMPRODUCT(--ISNUMBER(SEARCH('Chapter 2 (Generated)'!$B$4:$V$4,INDEX(MyData,D6147, E6147+1))))&gt;0)),
"        " &amp; INDEX(MyData,D6147, E6147+1),
"    " &amp; INDEX(MyData,D6147, E6147+1))</f>
        <v xml:space="preserve">        0,</v>
      </c>
    </row>
    <row r="6148" spans="4:7" x14ac:dyDescent="0.2">
      <c r="D6148" s="20">
        <f t="shared" si="96"/>
        <v>288</v>
      </c>
      <c r="E6148" s="20">
        <f>MIN(IF(MOD(ROWS($A$2:A6148),$A$2)=0,E6147+1, E6147), $B$2-1)</f>
        <v>7</v>
      </c>
      <c r="G6148" s="2" t="str">
        <f>IF(NOT(OR(
SUMPRODUCT(--ISNUMBER(SEARCH('Chapter 2 (Generated)'!$B$3:$V$3,INDEX(MyData,D6148, E6148+1))))&gt;0,
SUMPRODUCT(--ISNUMBER(SEARCH('Chapter 2 (Generated)'!$B$4:$V$4,INDEX(MyData,D6148, E6148+1))))&gt;0)),
"        " &amp; INDEX(MyData,D6148, E6148+1),
"    " &amp; INDEX(MyData,D6148, E6148+1))</f>
        <v xml:space="preserve">        0,//285 </v>
      </c>
    </row>
    <row r="6149" spans="4:7" x14ac:dyDescent="0.2">
      <c r="D6149" s="20">
        <f t="shared" si="96"/>
        <v>289</v>
      </c>
      <c r="E6149" s="20">
        <f>MIN(IF(MOD(ROWS($A$2:A6149),$A$2)=0,E6148+1, E6148), $B$2-1)</f>
        <v>7</v>
      </c>
      <c r="G6149" s="2" t="str">
        <f>IF(NOT(OR(
SUMPRODUCT(--ISNUMBER(SEARCH('Chapter 2 (Generated)'!$B$3:$V$3,INDEX(MyData,D6149, E6149+1))))&gt;0,
SUMPRODUCT(--ISNUMBER(SEARCH('Chapter 2 (Generated)'!$B$4:$V$4,INDEX(MyData,D6149, E6149+1))))&gt;0)),
"        " &amp; INDEX(MyData,D6149, E6149+1),
"    " &amp; INDEX(MyData,D6149, E6149+1))</f>
        <v xml:space="preserve">        0,</v>
      </c>
    </row>
    <row r="6150" spans="4:7" x14ac:dyDescent="0.2">
      <c r="D6150" s="20">
        <f t="shared" si="96"/>
        <v>290</v>
      </c>
      <c r="E6150" s="20">
        <f>MIN(IF(MOD(ROWS($A$2:A6150),$A$2)=0,E6149+1, E6149), $B$2-1)</f>
        <v>7</v>
      </c>
      <c r="G6150" s="2" t="str">
        <f>IF(NOT(OR(
SUMPRODUCT(--ISNUMBER(SEARCH('Chapter 2 (Generated)'!$B$3:$V$3,INDEX(MyData,D6150, E6150+1))))&gt;0,
SUMPRODUCT(--ISNUMBER(SEARCH('Chapter 2 (Generated)'!$B$4:$V$4,INDEX(MyData,D6150, E6150+1))))&gt;0)),
"        " &amp; INDEX(MyData,D6150, E6150+1),
"    " &amp; INDEX(MyData,D6150, E6150+1))</f>
        <v xml:space="preserve">        0,</v>
      </c>
    </row>
    <row r="6151" spans="4:7" x14ac:dyDescent="0.2">
      <c r="D6151" s="20">
        <f t="shared" si="96"/>
        <v>291</v>
      </c>
      <c r="E6151" s="20">
        <f>MIN(IF(MOD(ROWS($A$2:A6151),$A$2)=0,E6150+1, E6150), $B$2-1)</f>
        <v>7</v>
      </c>
      <c r="G6151" s="2" t="str">
        <f>IF(NOT(OR(
SUMPRODUCT(--ISNUMBER(SEARCH('Chapter 2 (Generated)'!$B$3:$V$3,INDEX(MyData,D6151, E6151+1))))&gt;0,
SUMPRODUCT(--ISNUMBER(SEARCH('Chapter 2 (Generated)'!$B$4:$V$4,INDEX(MyData,D6151, E6151+1))))&gt;0)),
"        " &amp; INDEX(MyData,D6151, E6151+1),
"    " &amp; INDEX(MyData,D6151, E6151+1))</f>
        <v xml:space="preserve">        0,</v>
      </c>
    </row>
    <row r="6152" spans="4:7" x14ac:dyDescent="0.2">
      <c r="D6152" s="20">
        <f t="shared" si="96"/>
        <v>292</v>
      </c>
      <c r="E6152" s="20">
        <f>MIN(IF(MOD(ROWS($A$2:A6152),$A$2)=0,E6151+1, E6151), $B$2-1)</f>
        <v>7</v>
      </c>
      <c r="G6152" s="2" t="str">
        <f>IF(NOT(OR(
SUMPRODUCT(--ISNUMBER(SEARCH('Chapter 2 (Generated)'!$B$3:$V$3,INDEX(MyData,D6152, E6152+1))))&gt;0,
SUMPRODUCT(--ISNUMBER(SEARCH('Chapter 2 (Generated)'!$B$4:$V$4,INDEX(MyData,D6152, E6152+1))))&gt;0)),
"        " &amp; INDEX(MyData,D6152, E6152+1),
"    " &amp; INDEX(MyData,D6152, E6152+1))</f>
        <v xml:space="preserve">        0,</v>
      </c>
    </row>
    <row r="6153" spans="4:7" x14ac:dyDescent="0.2">
      <c r="D6153" s="20">
        <f t="shared" si="96"/>
        <v>293</v>
      </c>
      <c r="E6153" s="20">
        <f>MIN(IF(MOD(ROWS($A$2:A6153),$A$2)=0,E6152+1, E6152), $B$2-1)</f>
        <v>7</v>
      </c>
      <c r="G6153" s="2" t="str">
        <f>IF(NOT(OR(
SUMPRODUCT(--ISNUMBER(SEARCH('Chapter 2 (Generated)'!$B$3:$V$3,INDEX(MyData,D6153, E6153+1))))&gt;0,
SUMPRODUCT(--ISNUMBER(SEARCH('Chapter 2 (Generated)'!$B$4:$V$4,INDEX(MyData,D6153, E6153+1))))&gt;0)),
"        " &amp; INDEX(MyData,D6153, E6153+1),
"    " &amp; INDEX(MyData,D6153, E6153+1))</f>
        <v xml:space="preserve">        0,//290 </v>
      </c>
    </row>
    <row r="6154" spans="4:7" x14ac:dyDescent="0.2">
      <c r="D6154" s="20">
        <f t="shared" si="96"/>
        <v>294</v>
      </c>
      <c r="E6154" s="20">
        <f>MIN(IF(MOD(ROWS($A$2:A6154),$A$2)=0,E6153+1, E6153), $B$2-1)</f>
        <v>7</v>
      </c>
      <c r="G6154" s="2" t="str">
        <f>IF(NOT(OR(
SUMPRODUCT(--ISNUMBER(SEARCH('Chapter 2 (Generated)'!$B$3:$V$3,INDEX(MyData,D6154, E6154+1))))&gt;0,
SUMPRODUCT(--ISNUMBER(SEARCH('Chapter 2 (Generated)'!$B$4:$V$4,INDEX(MyData,D6154, E6154+1))))&gt;0)),
"        " &amp; INDEX(MyData,D6154, E6154+1),
"    " &amp; INDEX(MyData,D6154, E6154+1))</f>
        <v xml:space="preserve">        0,</v>
      </c>
    </row>
    <row r="6155" spans="4:7" x14ac:dyDescent="0.2">
      <c r="D6155" s="20">
        <f t="shared" si="96"/>
        <v>295</v>
      </c>
      <c r="E6155" s="20">
        <f>MIN(IF(MOD(ROWS($A$2:A6155),$A$2)=0,E6154+1, E6154), $B$2-1)</f>
        <v>7</v>
      </c>
      <c r="G6155" s="2" t="str">
        <f>IF(NOT(OR(
SUMPRODUCT(--ISNUMBER(SEARCH('Chapter 2 (Generated)'!$B$3:$V$3,INDEX(MyData,D6155, E6155+1))))&gt;0,
SUMPRODUCT(--ISNUMBER(SEARCH('Chapter 2 (Generated)'!$B$4:$V$4,INDEX(MyData,D6155, E6155+1))))&gt;0)),
"        " &amp; INDEX(MyData,D6155, E6155+1),
"    " &amp; INDEX(MyData,D6155, E6155+1))</f>
        <v xml:space="preserve">        0,</v>
      </c>
    </row>
    <row r="6156" spans="4:7" x14ac:dyDescent="0.2">
      <c r="D6156" s="20">
        <f t="shared" si="96"/>
        <v>296</v>
      </c>
      <c r="E6156" s="20">
        <f>MIN(IF(MOD(ROWS($A$2:A6156),$A$2)=0,E6155+1, E6155), $B$2-1)</f>
        <v>7</v>
      </c>
      <c r="G6156" s="2" t="str">
        <f>IF(NOT(OR(
SUMPRODUCT(--ISNUMBER(SEARCH('Chapter 2 (Generated)'!$B$3:$V$3,INDEX(MyData,D6156, E6156+1))))&gt;0,
SUMPRODUCT(--ISNUMBER(SEARCH('Chapter 2 (Generated)'!$B$4:$V$4,INDEX(MyData,D6156, E6156+1))))&gt;0)),
"        " &amp; INDEX(MyData,D6156, E6156+1),
"    " &amp; INDEX(MyData,D6156, E6156+1))</f>
        <v xml:space="preserve">        0,</v>
      </c>
    </row>
    <row r="6157" spans="4:7" x14ac:dyDescent="0.2">
      <c r="D6157" s="20">
        <f t="shared" si="96"/>
        <v>297</v>
      </c>
      <c r="E6157" s="20">
        <f>MIN(IF(MOD(ROWS($A$2:A6157),$A$2)=0,E6156+1, E6156), $B$2-1)</f>
        <v>7</v>
      </c>
      <c r="G6157" s="2" t="str">
        <f>IF(NOT(OR(
SUMPRODUCT(--ISNUMBER(SEARCH('Chapter 2 (Generated)'!$B$3:$V$3,INDEX(MyData,D6157, E6157+1))))&gt;0,
SUMPRODUCT(--ISNUMBER(SEARCH('Chapter 2 (Generated)'!$B$4:$V$4,INDEX(MyData,D6157, E6157+1))))&gt;0)),
"        " &amp; INDEX(MyData,D6157, E6157+1),
"    " &amp; INDEX(MyData,D6157, E6157+1))</f>
        <v xml:space="preserve">        0,</v>
      </c>
    </row>
    <row r="6158" spans="4:7" x14ac:dyDescent="0.2">
      <c r="D6158" s="20">
        <f t="shared" si="96"/>
        <v>298</v>
      </c>
      <c r="E6158" s="20">
        <f>MIN(IF(MOD(ROWS($A$2:A6158),$A$2)=0,E6157+1, E6157), $B$2-1)</f>
        <v>7</v>
      </c>
      <c r="G6158" s="2" t="str">
        <f>IF(NOT(OR(
SUMPRODUCT(--ISNUMBER(SEARCH('Chapter 2 (Generated)'!$B$3:$V$3,INDEX(MyData,D6158, E6158+1))))&gt;0,
SUMPRODUCT(--ISNUMBER(SEARCH('Chapter 2 (Generated)'!$B$4:$V$4,INDEX(MyData,D6158, E6158+1))))&gt;0)),
"        " &amp; INDEX(MyData,D6158, E6158+1),
"    " &amp; INDEX(MyData,D6158, E6158+1))</f>
        <v xml:space="preserve">        0,//295 </v>
      </c>
    </row>
    <row r="6159" spans="4:7" x14ac:dyDescent="0.2">
      <c r="D6159" s="20">
        <f t="shared" si="96"/>
        <v>299</v>
      </c>
      <c r="E6159" s="20">
        <f>MIN(IF(MOD(ROWS($A$2:A6159),$A$2)=0,E6158+1, E6158), $B$2-1)</f>
        <v>7</v>
      </c>
      <c r="G6159" s="2" t="str">
        <f>IF(NOT(OR(
SUMPRODUCT(--ISNUMBER(SEARCH('Chapter 2 (Generated)'!$B$3:$V$3,INDEX(MyData,D6159, E6159+1))))&gt;0,
SUMPRODUCT(--ISNUMBER(SEARCH('Chapter 2 (Generated)'!$B$4:$V$4,INDEX(MyData,D6159, E6159+1))))&gt;0)),
"        " &amp; INDEX(MyData,D6159, E6159+1),
"    " &amp; INDEX(MyData,D6159, E6159+1))</f>
        <v xml:space="preserve">        0,</v>
      </c>
    </row>
    <row r="6160" spans="4:7" x14ac:dyDescent="0.2">
      <c r="D6160" s="20">
        <f t="shared" si="96"/>
        <v>300</v>
      </c>
      <c r="E6160" s="20">
        <f>MIN(IF(MOD(ROWS($A$2:A6160),$A$2)=0,E6159+1, E6159), $B$2-1)</f>
        <v>7</v>
      </c>
      <c r="G6160" s="2" t="str">
        <f>IF(NOT(OR(
SUMPRODUCT(--ISNUMBER(SEARCH('Chapter 2 (Generated)'!$B$3:$V$3,INDEX(MyData,D6160, E6160+1))))&gt;0,
SUMPRODUCT(--ISNUMBER(SEARCH('Chapter 2 (Generated)'!$B$4:$V$4,INDEX(MyData,D6160, E6160+1))))&gt;0)),
"        " &amp; INDEX(MyData,D6160, E6160+1),
"    " &amp; INDEX(MyData,D6160, E6160+1))</f>
        <v xml:space="preserve">        0,</v>
      </c>
    </row>
    <row r="6161" spans="4:7" x14ac:dyDescent="0.2">
      <c r="D6161" s="20">
        <f t="shared" si="96"/>
        <v>301</v>
      </c>
      <c r="E6161" s="20">
        <f>MIN(IF(MOD(ROWS($A$2:A6161),$A$2)=0,E6160+1, E6160), $B$2-1)</f>
        <v>7</v>
      </c>
      <c r="G6161" s="2" t="str">
        <f>IF(NOT(OR(
SUMPRODUCT(--ISNUMBER(SEARCH('Chapter 2 (Generated)'!$B$3:$V$3,INDEX(MyData,D6161, E6161+1))))&gt;0,
SUMPRODUCT(--ISNUMBER(SEARCH('Chapter 2 (Generated)'!$B$4:$V$4,INDEX(MyData,D6161, E6161+1))))&gt;0)),
"        " &amp; INDEX(MyData,D6161, E6161+1),
"    " &amp; INDEX(MyData,D6161, E6161+1))</f>
        <v xml:space="preserve">        0,</v>
      </c>
    </row>
    <row r="6162" spans="4:7" x14ac:dyDescent="0.2">
      <c r="D6162" s="20">
        <f t="shared" si="96"/>
        <v>302</v>
      </c>
      <c r="E6162" s="20">
        <f>MIN(IF(MOD(ROWS($A$2:A6162),$A$2)=0,E6161+1, E6161), $B$2-1)</f>
        <v>7</v>
      </c>
      <c r="G6162" s="2" t="str">
        <f>IF(NOT(OR(
SUMPRODUCT(--ISNUMBER(SEARCH('Chapter 2 (Generated)'!$B$3:$V$3,INDEX(MyData,D6162, E6162+1))))&gt;0,
SUMPRODUCT(--ISNUMBER(SEARCH('Chapter 2 (Generated)'!$B$4:$V$4,INDEX(MyData,D6162, E6162+1))))&gt;0)),
"        " &amp; INDEX(MyData,D6162, E6162+1),
"    " &amp; INDEX(MyData,D6162, E6162+1))</f>
        <v xml:space="preserve">        0,</v>
      </c>
    </row>
    <row r="6163" spans="4:7" x14ac:dyDescent="0.2">
      <c r="D6163" s="20">
        <f t="shared" si="96"/>
        <v>303</v>
      </c>
      <c r="E6163" s="20">
        <f>MIN(IF(MOD(ROWS($A$2:A6163),$A$2)=0,E6162+1, E6162), $B$2-1)</f>
        <v>7</v>
      </c>
      <c r="G6163" s="2" t="str">
        <f>IF(NOT(OR(
SUMPRODUCT(--ISNUMBER(SEARCH('Chapter 2 (Generated)'!$B$3:$V$3,INDEX(MyData,D6163, E6163+1))))&gt;0,
SUMPRODUCT(--ISNUMBER(SEARCH('Chapter 2 (Generated)'!$B$4:$V$4,INDEX(MyData,D6163, E6163+1))))&gt;0)),
"        " &amp; INDEX(MyData,D6163, E6163+1),
"    " &amp; INDEX(MyData,D6163, E6163+1))</f>
        <v xml:space="preserve">        0,//300 </v>
      </c>
    </row>
    <row r="6164" spans="4:7" x14ac:dyDescent="0.2">
      <c r="D6164" s="20">
        <f t="shared" si="96"/>
        <v>304</v>
      </c>
      <c r="E6164" s="20">
        <f>MIN(IF(MOD(ROWS($A$2:A6164),$A$2)=0,E6163+1, E6163), $B$2-1)</f>
        <v>7</v>
      </c>
      <c r="G6164" s="2" t="str">
        <f>IF(NOT(OR(
SUMPRODUCT(--ISNUMBER(SEARCH('Chapter 2 (Generated)'!$B$3:$V$3,INDEX(MyData,D6164, E6164+1))))&gt;0,
SUMPRODUCT(--ISNUMBER(SEARCH('Chapter 2 (Generated)'!$B$4:$V$4,INDEX(MyData,D6164, E6164+1))))&gt;0)),
"        " &amp; INDEX(MyData,D6164, E6164+1),
"    " &amp; INDEX(MyData,D6164, E6164+1))</f>
        <v xml:space="preserve">        0,</v>
      </c>
    </row>
    <row r="6165" spans="4:7" x14ac:dyDescent="0.2">
      <c r="D6165" s="20">
        <f t="shared" si="96"/>
        <v>305</v>
      </c>
      <c r="E6165" s="20">
        <f>MIN(IF(MOD(ROWS($A$2:A6165),$A$2)=0,E6164+1, E6164), $B$2-1)</f>
        <v>7</v>
      </c>
      <c r="G6165" s="2" t="str">
        <f>IF(NOT(OR(
SUMPRODUCT(--ISNUMBER(SEARCH('Chapter 2 (Generated)'!$B$3:$V$3,INDEX(MyData,D6165, E6165+1))))&gt;0,
SUMPRODUCT(--ISNUMBER(SEARCH('Chapter 2 (Generated)'!$B$4:$V$4,INDEX(MyData,D6165, E6165+1))))&gt;0)),
"        " &amp; INDEX(MyData,D6165, E6165+1),
"    " &amp; INDEX(MyData,D6165, E6165+1))</f>
        <v xml:space="preserve">        0,</v>
      </c>
    </row>
    <row r="6166" spans="4:7" x14ac:dyDescent="0.2">
      <c r="D6166" s="20">
        <f t="shared" si="96"/>
        <v>306</v>
      </c>
      <c r="E6166" s="20">
        <f>MIN(IF(MOD(ROWS($A$2:A6166),$A$2)=0,E6165+1, E6165), $B$2-1)</f>
        <v>7</v>
      </c>
      <c r="G6166" s="2" t="str">
        <f>IF(NOT(OR(
SUMPRODUCT(--ISNUMBER(SEARCH('Chapter 2 (Generated)'!$B$3:$V$3,INDEX(MyData,D6166, E6166+1))))&gt;0,
SUMPRODUCT(--ISNUMBER(SEARCH('Chapter 2 (Generated)'!$B$4:$V$4,INDEX(MyData,D6166, E6166+1))))&gt;0)),
"        " &amp; INDEX(MyData,D6166, E6166+1),
"    " &amp; INDEX(MyData,D6166, E6166+1))</f>
        <v xml:space="preserve">        3,</v>
      </c>
    </row>
    <row r="6167" spans="4:7" x14ac:dyDescent="0.2">
      <c r="D6167" s="20">
        <f t="shared" si="96"/>
        <v>307</v>
      </c>
      <c r="E6167" s="20">
        <f>MIN(IF(MOD(ROWS($A$2:A6167),$A$2)=0,E6166+1, E6166), $B$2-1)</f>
        <v>7</v>
      </c>
      <c r="G6167" s="2" t="str">
        <f>IF(NOT(OR(
SUMPRODUCT(--ISNUMBER(SEARCH('Chapter 2 (Generated)'!$B$3:$V$3,INDEX(MyData,D6167, E6167+1))))&gt;0,
SUMPRODUCT(--ISNUMBER(SEARCH('Chapter 2 (Generated)'!$B$4:$V$4,INDEX(MyData,D6167, E6167+1))))&gt;0)),
"        " &amp; INDEX(MyData,D6167, E6167+1),
"    " &amp; INDEX(MyData,D6167, E6167+1))</f>
        <v xml:space="preserve">        0,</v>
      </c>
    </row>
    <row r="6168" spans="4:7" x14ac:dyDescent="0.2">
      <c r="D6168" s="20">
        <f t="shared" si="96"/>
        <v>308</v>
      </c>
      <c r="E6168" s="20">
        <f>MIN(IF(MOD(ROWS($A$2:A6168),$A$2)=0,E6167+1, E6167), $B$2-1)</f>
        <v>7</v>
      </c>
      <c r="G6168" s="2" t="str">
        <f>IF(NOT(OR(
SUMPRODUCT(--ISNUMBER(SEARCH('Chapter 2 (Generated)'!$B$3:$V$3,INDEX(MyData,D6168, E6168+1))))&gt;0,
SUMPRODUCT(--ISNUMBER(SEARCH('Chapter 2 (Generated)'!$B$4:$V$4,INDEX(MyData,D6168, E6168+1))))&gt;0)),
"        " &amp; INDEX(MyData,D6168, E6168+1),
"    " &amp; INDEX(MyData,D6168, E6168+1))</f>
        <v xml:space="preserve">        0,//305 </v>
      </c>
    </row>
    <row r="6169" spans="4:7" x14ac:dyDescent="0.2">
      <c r="D6169" s="20">
        <f t="shared" si="96"/>
        <v>309</v>
      </c>
      <c r="E6169" s="20">
        <f>MIN(IF(MOD(ROWS($A$2:A6169),$A$2)=0,E6168+1, E6168), $B$2-1)</f>
        <v>7</v>
      </c>
      <c r="G6169" s="2" t="str">
        <f>IF(NOT(OR(
SUMPRODUCT(--ISNUMBER(SEARCH('Chapter 2 (Generated)'!$B$3:$V$3,INDEX(MyData,D6169, E6169+1))))&gt;0,
SUMPRODUCT(--ISNUMBER(SEARCH('Chapter 2 (Generated)'!$B$4:$V$4,INDEX(MyData,D6169, E6169+1))))&gt;0)),
"        " &amp; INDEX(MyData,D6169, E6169+1),
"    " &amp; INDEX(MyData,D6169, E6169+1))</f>
        <v xml:space="preserve">        0,</v>
      </c>
    </row>
    <row r="6170" spans="4:7" x14ac:dyDescent="0.2">
      <c r="D6170" s="20">
        <f t="shared" si="96"/>
        <v>310</v>
      </c>
      <c r="E6170" s="20">
        <f>MIN(IF(MOD(ROWS($A$2:A6170),$A$2)=0,E6169+1, E6169), $B$2-1)</f>
        <v>7</v>
      </c>
      <c r="G6170" s="2" t="str">
        <f>IF(NOT(OR(
SUMPRODUCT(--ISNUMBER(SEARCH('Chapter 2 (Generated)'!$B$3:$V$3,INDEX(MyData,D6170, E6170+1))))&gt;0,
SUMPRODUCT(--ISNUMBER(SEARCH('Chapter 2 (Generated)'!$B$4:$V$4,INDEX(MyData,D6170, E6170+1))))&gt;0)),
"        " &amp; INDEX(MyData,D6170, E6170+1),
"    " &amp; INDEX(MyData,D6170, E6170+1))</f>
        <v xml:space="preserve">        0,</v>
      </c>
    </row>
    <row r="6171" spans="4:7" x14ac:dyDescent="0.2">
      <c r="D6171" s="20">
        <f t="shared" si="96"/>
        <v>311</v>
      </c>
      <c r="E6171" s="20">
        <f>MIN(IF(MOD(ROWS($A$2:A6171),$A$2)=0,E6170+1, E6170), $B$2-1)</f>
        <v>7</v>
      </c>
      <c r="G6171" s="2" t="str">
        <f>IF(NOT(OR(
SUMPRODUCT(--ISNUMBER(SEARCH('Chapter 2 (Generated)'!$B$3:$V$3,INDEX(MyData,D6171, E6171+1))))&gt;0,
SUMPRODUCT(--ISNUMBER(SEARCH('Chapter 2 (Generated)'!$B$4:$V$4,INDEX(MyData,D6171, E6171+1))))&gt;0)),
"        " &amp; INDEX(MyData,D6171, E6171+1),
"    " &amp; INDEX(MyData,D6171, E6171+1))</f>
        <v xml:space="preserve">        0,</v>
      </c>
    </row>
    <row r="6172" spans="4:7" x14ac:dyDescent="0.2">
      <c r="D6172" s="20">
        <f t="shared" si="96"/>
        <v>312</v>
      </c>
      <c r="E6172" s="20">
        <f>MIN(IF(MOD(ROWS($A$2:A6172),$A$2)=0,E6171+1, E6171), $B$2-1)</f>
        <v>7</v>
      </c>
      <c r="G6172" s="2" t="str">
        <f>IF(NOT(OR(
SUMPRODUCT(--ISNUMBER(SEARCH('Chapter 2 (Generated)'!$B$3:$V$3,INDEX(MyData,D6172, E6172+1))))&gt;0,
SUMPRODUCT(--ISNUMBER(SEARCH('Chapter 2 (Generated)'!$B$4:$V$4,INDEX(MyData,D6172, E6172+1))))&gt;0)),
"        " &amp; INDEX(MyData,D6172, E6172+1),
"    " &amp; INDEX(MyData,D6172, E6172+1))</f>
        <v xml:space="preserve">        0,</v>
      </c>
    </row>
    <row r="6173" spans="4:7" x14ac:dyDescent="0.2">
      <c r="D6173" s="20">
        <f t="shared" si="96"/>
        <v>313</v>
      </c>
      <c r="E6173" s="20">
        <f>MIN(IF(MOD(ROWS($A$2:A6173),$A$2)=0,E6172+1, E6172), $B$2-1)</f>
        <v>7</v>
      </c>
      <c r="G6173" s="2" t="str">
        <f>IF(NOT(OR(
SUMPRODUCT(--ISNUMBER(SEARCH('Chapter 2 (Generated)'!$B$3:$V$3,INDEX(MyData,D6173, E6173+1))))&gt;0,
SUMPRODUCT(--ISNUMBER(SEARCH('Chapter 2 (Generated)'!$B$4:$V$4,INDEX(MyData,D6173, E6173+1))))&gt;0)),
"        " &amp; INDEX(MyData,D6173, E6173+1),
"    " &amp; INDEX(MyData,D6173, E6173+1))</f>
        <v xml:space="preserve">        0,//310 </v>
      </c>
    </row>
    <row r="6174" spans="4:7" x14ac:dyDescent="0.2">
      <c r="D6174" s="20">
        <f t="shared" si="96"/>
        <v>314</v>
      </c>
      <c r="E6174" s="20">
        <f>MIN(IF(MOD(ROWS($A$2:A6174),$A$2)=0,E6173+1, E6173), $B$2-1)</f>
        <v>7</v>
      </c>
      <c r="G6174" s="2" t="str">
        <f>IF(NOT(OR(
SUMPRODUCT(--ISNUMBER(SEARCH('Chapter 2 (Generated)'!$B$3:$V$3,INDEX(MyData,D6174, E6174+1))))&gt;0,
SUMPRODUCT(--ISNUMBER(SEARCH('Chapter 2 (Generated)'!$B$4:$V$4,INDEX(MyData,D6174, E6174+1))))&gt;0)),
"        " &amp; INDEX(MyData,D6174, E6174+1),
"    " &amp; INDEX(MyData,D6174, E6174+1))</f>
        <v xml:space="preserve">        0,</v>
      </c>
    </row>
    <row r="6175" spans="4:7" x14ac:dyDescent="0.2">
      <c r="D6175" s="20">
        <f t="shared" si="96"/>
        <v>315</v>
      </c>
      <c r="E6175" s="20">
        <f>MIN(IF(MOD(ROWS($A$2:A6175),$A$2)=0,E6174+1, E6174), $B$2-1)</f>
        <v>7</v>
      </c>
      <c r="G6175" s="2" t="str">
        <f>IF(NOT(OR(
SUMPRODUCT(--ISNUMBER(SEARCH('Chapter 2 (Generated)'!$B$3:$V$3,INDEX(MyData,D6175, E6175+1))))&gt;0,
SUMPRODUCT(--ISNUMBER(SEARCH('Chapter 2 (Generated)'!$B$4:$V$4,INDEX(MyData,D6175, E6175+1))))&gt;0)),
"        " &amp; INDEX(MyData,D6175, E6175+1),
"    " &amp; INDEX(MyData,D6175, E6175+1))</f>
        <v xml:space="preserve">        0,</v>
      </c>
    </row>
    <row r="6176" spans="4:7" x14ac:dyDescent="0.2">
      <c r="D6176" s="20">
        <f t="shared" si="96"/>
        <v>316</v>
      </c>
      <c r="E6176" s="20">
        <f>MIN(IF(MOD(ROWS($A$2:A6176),$A$2)=0,E6175+1, E6175), $B$2-1)</f>
        <v>7</v>
      </c>
      <c r="G6176" s="2" t="str">
        <f>IF(NOT(OR(
SUMPRODUCT(--ISNUMBER(SEARCH('Chapter 2 (Generated)'!$B$3:$V$3,INDEX(MyData,D6176, E6176+1))))&gt;0,
SUMPRODUCT(--ISNUMBER(SEARCH('Chapter 2 (Generated)'!$B$4:$V$4,INDEX(MyData,D6176, E6176+1))))&gt;0)),
"        " &amp; INDEX(MyData,D6176, E6176+1),
"    " &amp; INDEX(MyData,D6176, E6176+1))</f>
        <v xml:space="preserve">        0,</v>
      </c>
    </row>
    <row r="6177" spans="4:7" x14ac:dyDescent="0.2">
      <c r="D6177" s="20">
        <f t="shared" si="96"/>
        <v>317</v>
      </c>
      <c r="E6177" s="20">
        <f>MIN(IF(MOD(ROWS($A$2:A6177),$A$2)=0,E6176+1, E6176), $B$2-1)</f>
        <v>7</v>
      </c>
      <c r="G6177" s="2" t="str">
        <f>IF(NOT(OR(
SUMPRODUCT(--ISNUMBER(SEARCH('Chapter 2 (Generated)'!$B$3:$V$3,INDEX(MyData,D6177, E6177+1))))&gt;0,
SUMPRODUCT(--ISNUMBER(SEARCH('Chapter 2 (Generated)'!$B$4:$V$4,INDEX(MyData,D6177, E6177+1))))&gt;0)),
"        " &amp; INDEX(MyData,D6177, E6177+1),
"    " &amp; INDEX(MyData,D6177, E6177+1))</f>
        <v xml:space="preserve">        0,</v>
      </c>
    </row>
    <row r="6178" spans="4:7" x14ac:dyDescent="0.2">
      <c r="D6178" s="20">
        <f t="shared" si="96"/>
        <v>318</v>
      </c>
      <c r="E6178" s="20">
        <f>MIN(IF(MOD(ROWS($A$2:A6178),$A$2)=0,E6177+1, E6177), $B$2-1)</f>
        <v>7</v>
      </c>
      <c r="G6178" s="2" t="str">
        <f>IF(NOT(OR(
SUMPRODUCT(--ISNUMBER(SEARCH('Chapter 2 (Generated)'!$B$3:$V$3,INDEX(MyData,D6178, E6178+1))))&gt;0,
SUMPRODUCT(--ISNUMBER(SEARCH('Chapter 2 (Generated)'!$B$4:$V$4,INDEX(MyData,D6178, E6178+1))))&gt;0)),
"        " &amp; INDEX(MyData,D6178, E6178+1),
"    " &amp; INDEX(MyData,D6178, E6178+1))</f>
        <v xml:space="preserve">        0,//315 </v>
      </c>
    </row>
    <row r="6179" spans="4:7" x14ac:dyDescent="0.2">
      <c r="D6179" s="20">
        <f t="shared" si="96"/>
        <v>319</v>
      </c>
      <c r="E6179" s="20">
        <f>MIN(IF(MOD(ROWS($A$2:A6179),$A$2)=0,E6178+1, E6178), $B$2-1)</f>
        <v>7</v>
      </c>
      <c r="G6179" s="2" t="str">
        <f>IF(NOT(OR(
SUMPRODUCT(--ISNUMBER(SEARCH('Chapter 2 (Generated)'!$B$3:$V$3,INDEX(MyData,D6179, E6179+1))))&gt;0,
SUMPRODUCT(--ISNUMBER(SEARCH('Chapter 2 (Generated)'!$B$4:$V$4,INDEX(MyData,D6179, E6179+1))))&gt;0)),
"        " &amp; INDEX(MyData,D6179, E6179+1),
"    " &amp; INDEX(MyData,D6179, E6179+1))</f>
        <v xml:space="preserve">        0,</v>
      </c>
    </row>
    <row r="6180" spans="4:7" x14ac:dyDescent="0.2">
      <c r="D6180" s="20">
        <f t="shared" si="96"/>
        <v>320</v>
      </c>
      <c r="E6180" s="20">
        <f>MIN(IF(MOD(ROWS($A$2:A6180),$A$2)=0,E6179+1, E6179), $B$2-1)</f>
        <v>7</v>
      </c>
      <c r="G6180" s="2" t="str">
        <f>IF(NOT(OR(
SUMPRODUCT(--ISNUMBER(SEARCH('Chapter 2 (Generated)'!$B$3:$V$3,INDEX(MyData,D6180, E6180+1))))&gt;0,
SUMPRODUCT(--ISNUMBER(SEARCH('Chapter 2 (Generated)'!$B$4:$V$4,INDEX(MyData,D6180, E6180+1))))&gt;0)),
"        " &amp; INDEX(MyData,D6180, E6180+1),
"    " &amp; INDEX(MyData,D6180, E6180+1))</f>
        <v xml:space="preserve">        0,</v>
      </c>
    </row>
    <row r="6181" spans="4:7" x14ac:dyDescent="0.2">
      <c r="D6181" s="20">
        <f t="shared" si="96"/>
        <v>321</v>
      </c>
      <c r="E6181" s="20">
        <f>MIN(IF(MOD(ROWS($A$2:A6181),$A$2)=0,E6180+1, E6180), $B$2-1)</f>
        <v>7</v>
      </c>
      <c r="G6181" s="2" t="str">
        <f>IF(NOT(OR(
SUMPRODUCT(--ISNUMBER(SEARCH('Chapter 2 (Generated)'!$B$3:$V$3,INDEX(MyData,D6181, E6181+1))))&gt;0,
SUMPRODUCT(--ISNUMBER(SEARCH('Chapter 2 (Generated)'!$B$4:$V$4,INDEX(MyData,D6181, E6181+1))))&gt;0)),
"        " &amp; INDEX(MyData,D6181, E6181+1),
"    " &amp; INDEX(MyData,D6181, E6181+1))</f>
        <v xml:space="preserve">        0,</v>
      </c>
    </row>
    <row r="6182" spans="4:7" x14ac:dyDescent="0.2">
      <c r="D6182" s="20">
        <f t="shared" si="96"/>
        <v>322</v>
      </c>
      <c r="E6182" s="20">
        <f>MIN(IF(MOD(ROWS($A$2:A6182),$A$2)=0,E6181+1, E6181), $B$2-1)</f>
        <v>7</v>
      </c>
      <c r="G6182" s="2" t="str">
        <f>IF(NOT(OR(
SUMPRODUCT(--ISNUMBER(SEARCH('Chapter 2 (Generated)'!$B$3:$V$3,INDEX(MyData,D6182, E6182+1))))&gt;0,
SUMPRODUCT(--ISNUMBER(SEARCH('Chapter 2 (Generated)'!$B$4:$V$4,INDEX(MyData,D6182, E6182+1))))&gt;0)),
"        " &amp; INDEX(MyData,D6182, E6182+1),
"    " &amp; INDEX(MyData,D6182, E6182+1))</f>
        <v xml:space="preserve">        0,</v>
      </c>
    </row>
    <row r="6183" spans="4:7" x14ac:dyDescent="0.2">
      <c r="D6183" s="20">
        <f t="shared" si="96"/>
        <v>323</v>
      </c>
      <c r="E6183" s="20">
        <f>MIN(IF(MOD(ROWS($A$2:A6183),$A$2)=0,E6182+1, E6182), $B$2-1)</f>
        <v>7</v>
      </c>
      <c r="G6183" s="2" t="str">
        <f>IF(NOT(OR(
SUMPRODUCT(--ISNUMBER(SEARCH('Chapter 2 (Generated)'!$B$3:$V$3,INDEX(MyData,D6183, E6183+1))))&gt;0,
SUMPRODUCT(--ISNUMBER(SEARCH('Chapter 2 (Generated)'!$B$4:$V$4,INDEX(MyData,D6183, E6183+1))))&gt;0)),
"        " &amp; INDEX(MyData,D6183, E6183+1),
"    " &amp; INDEX(MyData,D6183, E6183+1))</f>
        <v xml:space="preserve">        0,//320 </v>
      </c>
    </row>
    <row r="6184" spans="4:7" x14ac:dyDescent="0.2">
      <c r="D6184" s="20">
        <f t="shared" si="96"/>
        <v>324</v>
      </c>
      <c r="E6184" s="20">
        <f>MIN(IF(MOD(ROWS($A$2:A6184),$A$2)=0,E6183+1, E6183), $B$2-1)</f>
        <v>7</v>
      </c>
      <c r="G6184" s="2" t="str">
        <f>IF(NOT(OR(
SUMPRODUCT(--ISNUMBER(SEARCH('Chapter 2 (Generated)'!$B$3:$V$3,INDEX(MyData,D6184, E6184+1))))&gt;0,
SUMPRODUCT(--ISNUMBER(SEARCH('Chapter 2 (Generated)'!$B$4:$V$4,INDEX(MyData,D6184, E6184+1))))&gt;0)),
"        " &amp; INDEX(MyData,D6184, E6184+1),
"    " &amp; INDEX(MyData,D6184, E6184+1))</f>
        <v xml:space="preserve">        0,</v>
      </c>
    </row>
    <row r="6185" spans="4:7" x14ac:dyDescent="0.2">
      <c r="D6185" s="20">
        <f t="shared" si="96"/>
        <v>325</v>
      </c>
      <c r="E6185" s="20">
        <f>MIN(IF(MOD(ROWS($A$2:A6185),$A$2)=0,E6184+1, E6184), $B$2-1)</f>
        <v>7</v>
      </c>
      <c r="G6185" s="2" t="str">
        <f>IF(NOT(OR(
SUMPRODUCT(--ISNUMBER(SEARCH('Chapter 2 (Generated)'!$B$3:$V$3,INDEX(MyData,D6185, E6185+1))))&gt;0,
SUMPRODUCT(--ISNUMBER(SEARCH('Chapter 2 (Generated)'!$B$4:$V$4,INDEX(MyData,D6185, E6185+1))))&gt;0)),
"        " &amp; INDEX(MyData,D6185, E6185+1),
"    " &amp; INDEX(MyData,D6185, E6185+1))</f>
        <v xml:space="preserve">        0,</v>
      </c>
    </row>
    <row r="6186" spans="4:7" x14ac:dyDescent="0.2">
      <c r="D6186" s="20">
        <f t="shared" si="96"/>
        <v>326</v>
      </c>
      <c r="E6186" s="20">
        <f>MIN(IF(MOD(ROWS($A$2:A6186),$A$2)=0,E6185+1, E6185), $B$2-1)</f>
        <v>7</v>
      </c>
      <c r="G6186" s="2" t="str">
        <f>IF(NOT(OR(
SUMPRODUCT(--ISNUMBER(SEARCH('Chapter 2 (Generated)'!$B$3:$V$3,INDEX(MyData,D6186, E6186+1))))&gt;0,
SUMPRODUCT(--ISNUMBER(SEARCH('Chapter 2 (Generated)'!$B$4:$V$4,INDEX(MyData,D6186, E6186+1))))&gt;0)),
"        " &amp; INDEX(MyData,D6186, E6186+1),
"    " &amp; INDEX(MyData,D6186, E6186+1))</f>
        <v xml:space="preserve">        0,</v>
      </c>
    </row>
    <row r="6187" spans="4:7" x14ac:dyDescent="0.2">
      <c r="D6187" s="20">
        <f t="shared" si="96"/>
        <v>327</v>
      </c>
      <c r="E6187" s="20">
        <f>MIN(IF(MOD(ROWS($A$2:A6187),$A$2)=0,E6186+1, E6186), $B$2-1)</f>
        <v>7</v>
      </c>
      <c r="G6187" s="2" t="str">
        <f>IF(NOT(OR(
SUMPRODUCT(--ISNUMBER(SEARCH('Chapter 2 (Generated)'!$B$3:$V$3,INDEX(MyData,D6187, E6187+1))))&gt;0,
SUMPRODUCT(--ISNUMBER(SEARCH('Chapter 2 (Generated)'!$B$4:$V$4,INDEX(MyData,D6187, E6187+1))))&gt;0)),
"        " &amp; INDEX(MyData,D6187, E6187+1),
"    " &amp; INDEX(MyData,D6187, E6187+1))</f>
        <v xml:space="preserve">        0,</v>
      </c>
    </row>
    <row r="6188" spans="4:7" x14ac:dyDescent="0.2">
      <c r="D6188" s="20">
        <f t="shared" si="96"/>
        <v>328</v>
      </c>
      <c r="E6188" s="20">
        <f>MIN(IF(MOD(ROWS($A$2:A6188),$A$2)=0,E6187+1, E6187), $B$2-1)</f>
        <v>7</v>
      </c>
      <c r="G6188" s="2" t="str">
        <f>IF(NOT(OR(
SUMPRODUCT(--ISNUMBER(SEARCH('Chapter 2 (Generated)'!$B$3:$V$3,INDEX(MyData,D6188, E6188+1))))&gt;0,
SUMPRODUCT(--ISNUMBER(SEARCH('Chapter 2 (Generated)'!$B$4:$V$4,INDEX(MyData,D6188, E6188+1))))&gt;0)),
"        " &amp; INDEX(MyData,D6188, E6188+1),
"    " &amp; INDEX(MyData,D6188, E6188+1))</f>
        <v xml:space="preserve">        0,//325 </v>
      </c>
    </row>
    <row r="6189" spans="4:7" x14ac:dyDescent="0.2">
      <c r="D6189" s="20">
        <f t="shared" si="96"/>
        <v>329</v>
      </c>
      <c r="E6189" s="20">
        <f>MIN(IF(MOD(ROWS($A$2:A6189),$A$2)=0,E6188+1, E6188), $B$2-1)</f>
        <v>7</v>
      </c>
      <c r="G6189" s="2" t="str">
        <f>IF(NOT(OR(
SUMPRODUCT(--ISNUMBER(SEARCH('Chapter 2 (Generated)'!$B$3:$V$3,INDEX(MyData,D6189, E6189+1))))&gt;0,
SUMPRODUCT(--ISNUMBER(SEARCH('Chapter 2 (Generated)'!$B$4:$V$4,INDEX(MyData,D6189, E6189+1))))&gt;0)),
"        " &amp; INDEX(MyData,D6189, E6189+1),
"    " &amp; INDEX(MyData,D6189, E6189+1))</f>
        <v xml:space="preserve">        0,</v>
      </c>
    </row>
    <row r="6190" spans="4:7" x14ac:dyDescent="0.2">
      <c r="D6190" s="20">
        <f t="shared" si="96"/>
        <v>330</v>
      </c>
      <c r="E6190" s="20">
        <f>MIN(IF(MOD(ROWS($A$2:A6190),$A$2)=0,E6189+1, E6189), $B$2-1)</f>
        <v>7</v>
      </c>
      <c r="G6190" s="2" t="str">
        <f>IF(NOT(OR(
SUMPRODUCT(--ISNUMBER(SEARCH('Chapter 2 (Generated)'!$B$3:$V$3,INDEX(MyData,D6190, E6190+1))))&gt;0,
SUMPRODUCT(--ISNUMBER(SEARCH('Chapter 2 (Generated)'!$B$4:$V$4,INDEX(MyData,D6190, E6190+1))))&gt;0)),
"        " &amp; INDEX(MyData,D6190, E6190+1),
"    " &amp; INDEX(MyData,D6190, E6190+1))</f>
        <v xml:space="preserve">        13,</v>
      </c>
    </row>
    <row r="6191" spans="4:7" x14ac:dyDescent="0.2">
      <c r="D6191" s="20">
        <f t="shared" si="96"/>
        <v>331</v>
      </c>
      <c r="E6191" s="20">
        <f>MIN(IF(MOD(ROWS($A$2:A6191),$A$2)=0,E6190+1, E6190), $B$2-1)</f>
        <v>7</v>
      </c>
      <c r="G6191" s="2" t="str">
        <f>IF(NOT(OR(
SUMPRODUCT(--ISNUMBER(SEARCH('Chapter 2 (Generated)'!$B$3:$V$3,INDEX(MyData,D6191, E6191+1))))&gt;0,
SUMPRODUCT(--ISNUMBER(SEARCH('Chapter 2 (Generated)'!$B$4:$V$4,INDEX(MyData,D6191, E6191+1))))&gt;0)),
"        " &amp; INDEX(MyData,D6191, E6191+1),
"    " &amp; INDEX(MyData,D6191, E6191+1))</f>
        <v xml:space="preserve">        0,</v>
      </c>
    </row>
    <row r="6192" spans="4:7" x14ac:dyDescent="0.2">
      <c r="D6192" s="20">
        <f t="shared" si="96"/>
        <v>332</v>
      </c>
      <c r="E6192" s="20">
        <f>MIN(IF(MOD(ROWS($A$2:A6192),$A$2)=0,E6191+1, E6191), $B$2-1)</f>
        <v>7</v>
      </c>
      <c r="G6192" s="2" t="str">
        <f>IF(NOT(OR(
SUMPRODUCT(--ISNUMBER(SEARCH('Chapter 2 (Generated)'!$B$3:$V$3,INDEX(MyData,D6192, E6192+1))))&gt;0,
SUMPRODUCT(--ISNUMBER(SEARCH('Chapter 2 (Generated)'!$B$4:$V$4,INDEX(MyData,D6192, E6192+1))))&gt;0)),
"        " &amp; INDEX(MyData,D6192, E6192+1),
"    " &amp; INDEX(MyData,D6192, E6192+1))</f>
        <v xml:space="preserve">        0,</v>
      </c>
    </row>
    <row r="6193" spans="4:7" x14ac:dyDescent="0.2">
      <c r="D6193" s="20">
        <f t="shared" si="96"/>
        <v>333</v>
      </c>
      <c r="E6193" s="20">
        <f>MIN(IF(MOD(ROWS($A$2:A6193),$A$2)=0,E6192+1, E6192), $B$2-1)</f>
        <v>7</v>
      </c>
      <c r="G6193" s="2" t="str">
        <f>IF(NOT(OR(
SUMPRODUCT(--ISNUMBER(SEARCH('Chapter 2 (Generated)'!$B$3:$V$3,INDEX(MyData,D6193, E6193+1))))&gt;0,
SUMPRODUCT(--ISNUMBER(SEARCH('Chapter 2 (Generated)'!$B$4:$V$4,INDEX(MyData,D6193, E6193+1))))&gt;0)),
"        " &amp; INDEX(MyData,D6193, E6193+1),
"    " &amp; INDEX(MyData,D6193, E6193+1))</f>
        <v xml:space="preserve">        0,//330 </v>
      </c>
    </row>
    <row r="6194" spans="4:7" x14ac:dyDescent="0.2">
      <c r="D6194" s="20">
        <f t="shared" si="96"/>
        <v>334</v>
      </c>
      <c r="E6194" s="20">
        <f>MIN(IF(MOD(ROWS($A$2:A6194),$A$2)=0,E6193+1, E6193), $B$2-1)</f>
        <v>7</v>
      </c>
      <c r="G6194" s="2" t="str">
        <f>IF(NOT(OR(
SUMPRODUCT(--ISNUMBER(SEARCH('Chapter 2 (Generated)'!$B$3:$V$3,INDEX(MyData,D6194, E6194+1))))&gt;0,
SUMPRODUCT(--ISNUMBER(SEARCH('Chapter 2 (Generated)'!$B$4:$V$4,INDEX(MyData,D6194, E6194+1))))&gt;0)),
"        " &amp; INDEX(MyData,D6194, E6194+1),
"    " &amp; INDEX(MyData,D6194, E6194+1))</f>
        <v xml:space="preserve">        0,</v>
      </c>
    </row>
    <row r="6195" spans="4:7" x14ac:dyDescent="0.2">
      <c r="D6195" s="20">
        <f t="shared" si="96"/>
        <v>335</v>
      </c>
      <c r="E6195" s="20">
        <f>MIN(IF(MOD(ROWS($A$2:A6195),$A$2)=0,E6194+1, E6194), $B$2-1)</f>
        <v>7</v>
      </c>
      <c r="G6195" s="2" t="str">
        <f>IF(NOT(OR(
SUMPRODUCT(--ISNUMBER(SEARCH('Chapter 2 (Generated)'!$B$3:$V$3,INDEX(MyData,D6195, E6195+1))))&gt;0,
SUMPRODUCT(--ISNUMBER(SEARCH('Chapter 2 (Generated)'!$B$4:$V$4,INDEX(MyData,D6195, E6195+1))))&gt;0)),
"        " &amp; INDEX(MyData,D6195, E6195+1),
"    " &amp; INDEX(MyData,D6195, E6195+1))</f>
        <v xml:space="preserve">        0,</v>
      </c>
    </row>
    <row r="6196" spans="4:7" x14ac:dyDescent="0.2">
      <c r="D6196" s="20">
        <f t="shared" si="96"/>
        <v>336</v>
      </c>
      <c r="E6196" s="20">
        <f>MIN(IF(MOD(ROWS($A$2:A6196),$A$2)=0,E6195+1, E6195), $B$2-1)</f>
        <v>7</v>
      </c>
      <c r="G6196" s="2" t="str">
        <f>IF(NOT(OR(
SUMPRODUCT(--ISNUMBER(SEARCH('Chapter 2 (Generated)'!$B$3:$V$3,INDEX(MyData,D6196, E6196+1))))&gt;0,
SUMPRODUCT(--ISNUMBER(SEARCH('Chapter 2 (Generated)'!$B$4:$V$4,INDEX(MyData,D6196, E6196+1))))&gt;0)),
"        " &amp; INDEX(MyData,D6196, E6196+1),
"    " &amp; INDEX(MyData,D6196, E6196+1))</f>
        <v xml:space="preserve">        0,</v>
      </c>
    </row>
    <row r="6197" spans="4:7" x14ac:dyDescent="0.2">
      <c r="D6197" s="20">
        <f t="shared" si="96"/>
        <v>337</v>
      </c>
      <c r="E6197" s="20">
        <f>MIN(IF(MOD(ROWS($A$2:A6197),$A$2)=0,E6196+1, E6196), $B$2-1)</f>
        <v>7</v>
      </c>
      <c r="G6197" s="2" t="str">
        <f>IF(NOT(OR(
SUMPRODUCT(--ISNUMBER(SEARCH('Chapter 2 (Generated)'!$B$3:$V$3,INDEX(MyData,D6197, E6197+1))))&gt;0,
SUMPRODUCT(--ISNUMBER(SEARCH('Chapter 2 (Generated)'!$B$4:$V$4,INDEX(MyData,D6197, E6197+1))))&gt;0)),
"        " &amp; INDEX(MyData,D6197, E6197+1),
"    " &amp; INDEX(MyData,D6197, E6197+1))</f>
        <v xml:space="preserve">        0,</v>
      </c>
    </row>
    <row r="6198" spans="4:7" x14ac:dyDescent="0.2">
      <c r="D6198" s="20">
        <f t="shared" si="96"/>
        <v>338</v>
      </c>
      <c r="E6198" s="20">
        <f>MIN(IF(MOD(ROWS($A$2:A6198),$A$2)=0,E6197+1, E6197), $B$2-1)</f>
        <v>7</v>
      </c>
      <c r="G6198" s="2" t="str">
        <f>IF(NOT(OR(
SUMPRODUCT(--ISNUMBER(SEARCH('Chapter 2 (Generated)'!$B$3:$V$3,INDEX(MyData,D6198, E6198+1))))&gt;0,
SUMPRODUCT(--ISNUMBER(SEARCH('Chapter 2 (Generated)'!$B$4:$V$4,INDEX(MyData,D6198, E6198+1))))&gt;0)),
"        " &amp; INDEX(MyData,D6198, E6198+1),
"    " &amp; INDEX(MyData,D6198, E6198+1))</f>
        <v xml:space="preserve">        0,//335 </v>
      </c>
    </row>
    <row r="6199" spans="4:7" x14ac:dyDescent="0.2">
      <c r="D6199" s="20">
        <f t="shared" si="96"/>
        <v>339</v>
      </c>
      <c r="E6199" s="20">
        <f>MIN(IF(MOD(ROWS($A$2:A6199),$A$2)=0,E6198+1, E6198), $B$2-1)</f>
        <v>7</v>
      </c>
      <c r="G6199" s="2" t="str">
        <f>IF(NOT(OR(
SUMPRODUCT(--ISNUMBER(SEARCH('Chapter 2 (Generated)'!$B$3:$V$3,INDEX(MyData,D6199, E6199+1))))&gt;0,
SUMPRODUCT(--ISNUMBER(SEARCH('Chapter 2 (Generated)'!$B$4:$V$4,INDEX(MyData,D6199, E6199+1))))&gt;0)),
"        " &amp; INDEX(MyData,D6199, E6199+1),
"    " &amp; INDEX(MyData,D6199, E6199+1))</f>
        <v xml:space="preserve">        0,</v>
      </c>
    </row>
    <row r="6200" spans="4:7" x14ac:dyDescent="0.2">
      <c r="D6200" s="20">
        <f t="shared" si="96"/>
        <v>340</v>
      </c>
      <c r="E6200" s="20">
        <f>MIN(IF(MOD(ROWS($A$2:A6200),$A$2)=0,E6199+1, E6199), $B$2-1)</f>
        <v>7</v>
      </c>
      <c r="G6200" s="2" t="str">
        <f>IF(NOT(OR(
SUMPRODUCT(--ISNUMBER(SEARCH('Chapter 2 (Generated)'!$B$3:$V$3,INDEX(MyData,D6200, E6200+1))))&gt;0,
SUMPRODUCT(--ISNUMBER(SEARCH('Chapter 2 (Generated)'!$B$4:$V$4,INDEX(MyData,D6200, E6200+1))))&gt;0)),
"        " &amp; INDEX(MyData,D6200, E6200+1),
"    " &amp; INDEX(MyData,D6200, E6200+1))</f>
        <v xml:space="preserve">        0,</v>
      </c>
    </row>
    <row r="6201" spans="4:7" x14ac:dyDescent="0.2">
      <c r="D6201" s="20">
        <f t="shared" si="96"/>
        <v>341</v>
      </c>
      <c r="E6201" s="20">
        <f>MIN(IF(MOD(ROWS($A$2:A6201),$A$2)=0,E6200+1, E6200), $B$2-1)</f>
        <v>7</v>
      </c>
      <c r="G6201" s="2" t="str">
        <f>IF(NOT(OR(
SUMPRODUCT(--ISNUMBER(SEARCH('Chapter 2 (Generated)'!$B$3:$V$3,INDEX(MyData,D6201, E6201+1))))&gt;0,
SUMPRODUCT(--ISNUMBER(SEARCH('Chapter 2 (Generated)'!$B$4:$V$4,INDEX(MyData,D6201, E6201+1))))&gt;0)),
"        " &amp; INDEX(MyData,D6201, E6201+1),
"    " &amp; INDEX(MyData,D6201, E6201+1))</f>
        <v xml:space="preserve">        0,</v>
      </c>
    </row>
    <row r="6202" spans="4:7" x14ac:dyDescent="0.2">
      <c r="D6202" s="20">
        <f t="shared" si="96"/>
        <v>342</v>
      </c>
      <c r="E6202" s="20">
        <f>MIN(IF(MOD(ROWS($A$2:A6202),$A$2)=0,E6201+1, E6201), $B$2-1)</f>
        <v>7</v>
      </c>
      <c r="G6202" s="2" t="str">
        <f>IF(NOT(OR(
SUMPRODUCT(--ISNUMBER(SEARCH('Chapter 2 (Generated)'!$B$3:$V$3,INDEX(MyData,D6202, E6202+1))))&gt;0,
SUMPRODUCT(--ISNUMBER(SEARCH('Chapter 2 (Generated)'!$B$4:$V$4,INDEX(MyData,D6202, E6202+1))))&gt;0)),
"        " &amp; INDEX(MyData,D6202, E6202+1),
"    " &amp; INDEX(MyData,D6202, E6202+1))</f>
        <v xml:space="preserve">        0,</v>
      </c>
    </row>
    <row r="6203" spans="4:7" x14ac:dyDescent="0.2">
      <c r="D6203" s="20">
        <f t="shared" si="96"/>
        <v>343</v>
      </c>
      <c r="E6203" s="20">
        <f>MIN(IF(MOD(ROWS($A$2:A6203),$A$2)=0,E6202+1, E6202), $B$2-1)</f>
        <v>7</v>
      </c>
      <c r="G6203" s="2" t="str">
        <f>IF(NOT(OR(
SUMPRODUCT(--ISNUMBER(SEARCH('Chapter 2 (Generated)'!$B$3:$V$3,INDEX(MyData,D6203, E6203+1))))&gt;0,
SUMPRODUCT(--ISNUMBER(SEARCH('Chapter 2 (Generated)'!$B$4:$V$4,INDEX(MyData,D6203, E6203+1))))&gt;0)),
"        " &amp; INDEX(MyData,D6203, E6203+1),
"    " &amp; INDEX(MyData,D6203, E6203+1))</f>
        <v xml:space="preserve">        0,//340 </v>
      </c>
    </row>
    <row r="6204" spans="4:7" x14ac:dyDescent="0.2">
      <c r="D6204" s="20">
        <f t="shared" si="96"/>
        <v>344</v>
      </c>
      <c r="E6204" s="20">
        <f>MIN(IF(MOD(ROWS($A$2:A6204),$A$2)=0,E6203+1, E6203), $B$2-1)</f>
        <v>7</v>
      </c>
      <c r="G6204" s="2" t="str">
        <f>IF(NOT(OR(
SUMPRODUCT(--ISNUMBER(SEARCH('Chapter 2 (Generated)'!$B$3:$V$3,INDEX(MyData,D6204, E6204+1))))&gt;0,
SUMPRODUCT(--ISNUMBER(SEARCH('Chapter 2 (Generated)'!$B$4:$V$4,INDEX(MyData,D6204, E6204+1))))&gt;0)),
"        " &amp; INDEX(MyData,D6204, E6204+1),
"    " &amp; INDEX(MyData,D6204, E6204+1))</f>
        <v xml:space="preserve">        0,</v>
      </c>
    </row>
    <row r="6205" spans="4:7" x14ac:dyDescent="0.2">
      <c r="D6205" s="20">
        <f t="shared" si="96"/>
        <v>345</v>
      </c>
      <c r="E6205" s="20">
        <f>MIN(IF(MOD(ROWS($A$2:A6205),$A$2)=0,E6204+1, E6204), $B$2-1)</f>
        <v>7</v>
      </c>
      <c r="G6205" s="2" t="str">
        <f>IF(NOT(OR(
SUMPRODUCT(--ISNUMBER(SEARCH('Chapter 2 (Generated)'!$B$3:$V$3,INDEX(MyData,D6205, E6205+1))))&gt;0,
SUMPRODUCT(--ISNUMBER(SEARCH('Chapter 2 (Generated)'!$B$4:$V$4,INDEX(MyData,D6205, E6205+1))))&gt;0)),
"        " &amp; INDEX(MyData,D6205, E6205+1),
"    " &amp; INDEX(MyData,D6205, E6205+1))</f>
        <v xml:space="preserve">        0,</v>
      </c>
    </row>
    <row r="6206" spans="4:7" x14ac:dyDescent="0.2">
      <c r="D6206" s="20">
        <f t="shared" si="96"/>
        <v>346</v>
      </c>
      <c r="E6206" s="20">
        <f>MIN(IF(MOD(ROWS($A$2:A6206),$A$2)=0,E6205+1, E6205), $B$2-1)</f>
        <v>7</v>
      </c>
      <c r="G6206" s="2" t="str">
        <f>IF(NOT(OR(
SUMPRODUCT(--ISNUMBER(SEARCH('Chapter 2 (Generated)'!$B$3:$V$3,INDEX(MyData,D6206, E6206+1))))&gt;0,
SUMPRODUCT(--ISNUMBER(SEARCH('Chapter 2 (Generated)'!$B$4:$V$4,INDEX(MyData,D6206, E6206+1))))&gt;0)),
"        " &amp; INDEX(MyData,D6206, E6206+1),
"    " &amp; INDEX(MyData,D6206, E6206+1))</f>
        <v xml:space="preserve">        0,</v>
      </c>
    </row>
    <row r="6207" spans="4:7" x14ac:dyDescent="0.2">
      <c r="D6207" s="20">
        <f t="shared" si="96"/>
        <v>347</v>
      </c>
      <c r="E6207" s="20">
        <f>MIN(IF(MOD(ROWS($A$2:A6207),$A$2)=0,E6206+1, E6206), $B$2-1)</f>
        <v>7</v>
      </c>
      <c r="G6207" s="2" t="str">
        <f>IF(NOT(OR(
SUMPRODUCT(--ISNUMBER(SEARCH('Chapter 2 (Generated)'!$B$3:$V$3,INDEX(MyData,D6207, E6207+1))))&gt;0,
SUMPRODUCT(--ISNUMBER(SEARCH('Chapter 2 (Generated)'!$B$4:$V$4,INDEX(MyData,D6207, E6207+1))))&gt;0)),
"        " &amp; INDEX(MyData,D6207, E6207+1),
"    " &amp; INDEX(MyData,D6207, E6207+1))</f>
        <v xml:space="preserve">        0,</v>
      </c>
    </row>
    <row r="6208" spans="4:7" x14ac:dyDescent="0.2">
      <c r="D6208" s="20">
        <f t="shared" si="96"/>
        <v>348</v>
      </c>
      <c r="E6208" s="20">
        <f>MIN(IF(MOD(ROWS($A$2:A6208),$A$2)=0,E6207+1, E6207), $B$2-1)</f>
        <v>7</v>
      </c>
      <c r="G6208" s="2" t="str">
        <f>IF(NOT(OR(
SUMPRODUCT(--ISNUMBER(SEARCH('Chapter 2 (Generated)'!$B$3:$V$3,INDEX(MyData,D6208, E6208+1))))&gt;0,
SUMPRODUCT(--ISNUMBER(SEARCH('Chapter 2 (Generated)'!$B$4:$V$4,INDEX(MyData,D6208, E6208+1))))&gt;0)),
"        " &amp; INDEX(MyData,D6208, E6208+1),
"    " &amp; INDEX(MyData,D6208, E6208+1))</f>
        <v xml:space="preserve">        0,//345 </v>
      </c>
    </row>
    <row r="6209" spans="4:7" x14ac:dyDescent="0.2">
      <c r="D6209" s="20">
        <f t="shared" si="96"/>
        <v>349</v>
      </c>
      <c r="E6209" s="20">
        <f>MIN(IF(MOD(ROWS($A$2:A6209),$A$2)=0,E6208+1, E6208), $B$2-1)</f>
        <v>7</v>
      </c>
      <c r="G6209" s="2" t="str">
        <f>IF(NOT(OR(
SUMPRODUCT(--ISNUMBER(SEARCH('Chapter 2 (Generated)'!$B$3:$V$3,INDEX(MyData,D6209, E6209+1))))&gt;0,
SUMPRODUCT(--ISNUMBER(SEARCH('Chapter 2 (Generated)'!$B$4:$V$4,INDEX(MyData,D6209, E6209+1))))&gt;0)),
"        " &amp; INDEX(MyData,D6209, E6209+1),
"    " &amp; INDEX(MyData,D6209, E6209+1))</f>
        <v xml:space="preserve">        0,</v>
      </c>
    </row>
    <row r="6210" spans="4:7" x14ac:dyDescent="0.2">
      <c r="D6210" s="20">
        <f t="shared" ref="D6210:D6273" si="97">MOD(ROW(D6209)-1+ROWS(MyData),ROWS(MyData))+1</f>
        <v>350</v>
      </c>
      <c r="E6210" s="20">
        <f>MIN(IF(MOD(ROWS($A$2:A6210),$A$2)=0,E6209+1, E6209), $B$2-1)</f>
        <v>7</v>
      </c>
      <c r="G6210" s="2" t="str">
        <f>IF(NOT(OR(
SUMPRODUCT(--ISNUMBER(SEARCH('Chapter 2 (Generated)'!$B$3:$V$3,INDEX(MyData,D6210, E6210+1))))&gt;0,
SUMPRODUCT(--ISNUMBER(SEARCH('Chapter 2 (Generated)'!$B$4:$V$4,INDEX(MyData,D6210, E6210+1))))&gt;0)),
"        " &amp; INDEX(MyData,D6210, E6210+1),
"    " &amp; INDEX(MyData,D6210, E6210+1))</f>
        <v xml:space="preserve">        0,</v>
      </c>
    </row>
    <row r="6211" spans="4:7" x14ac:dyDescent="0.2">
      <c r="D6211" s="20">
        <f t="shared" si="97"/>
        <v>351</v>
      </c>
      <c r="E6211" s="20">
        <f>MIN(IF(MOD(ROWS($A$2:A6211),$A$2)=0,E6210+1, E6210), $B$2-1)</f>
        <v>7</v>
      </c>
      <c r="G6211" s="2" t="str">
        <f>IF(NOT(OR(
SUMPRODUCT(--ISNUMBER(SEARCH('Chapter 2 (Generated)'!$B$3:$V$3,INDEX(MyData,D6211, E6211+1))))&gt;0,
SUMPRODUCT(--ISNUMBER(SEARCH('Chapter 2 (Generated)'!$B$4:$V$4,INDEX(MyData,D6211, E6211+1))))&gt;0)),
"        " &amp; INDEX(MyData,D6211, E6211+1),
"    " &amp; INDEX(MyData,D6211, E6211+1))</f>
        <v xml:space="preserve">        0,</v>
      </c>
    </row>
    <row r="6212" spans="4:7" x14ac:dyDescent="0.2">
      <c r="D6212" s="20">
        <f t="shared" si="97"/>
        <v>352</v>
      </c>
      <c r="E6212" s="20">
        <f>MIN(IF(MOD(ROWS($A$2:A6212),$A$2)=0,E6211+1, E6211), $B$2-1)</f>
        <v>7</v>
      </c>
      <c r="G6212" s="2" t="str">
        <f>IF(NOT(OR(
SUMPRODUCT(--ISNUMBER(SEARCH('Chapter 2 (Generated)'!$B$3:$V$3,INDEX(MyData,D6212, E6212+1))))&gt;0,
SUMPRODUCT(--ISNUMBER(SEARCH('Chapter 2 (Generated)'!$B$4:$V$4,INDEX(MyData,D6212, E6212+1))))&gt;0)),
"        " &amp; INDEX(MyData,D6212, E6212+1),
"    " &amp; INDEX(MyData,D6212, E6212+1))</f>
        <v xml:space="preserve">        0,</v>
      </c>
    </row>
    <row r="6213" spans="4:7" x14ac:dyDescent="0.2">
      <c r="D6213" s="20">
        <f t="shared" si="97"/>
        <v>353</v>
      </c>
      <c r="E6213" s="20">
        <f>MIN(IF(MOD(ROWS($A$2:A6213),$A$2)=0,E6212+1, E6212), $B$2-1)</f>
        <v>7</v>
      </c>
      <c r="G6213" s="2" t="str">
        <f>IF(NOT(OR(
SUMPRODUCT(--ISNUMBER(SEARCH('Chapter 2 (Generated)'!$B$3:$V$3,INDEX(MyData,D6213, E6213+1))))&gt;0,
SUMPRODUCT(--ISNUMBER(SEARCH('Chapter 2 (Generated)'!$B$4:$V$4,INDEX(MyData,D6213, E6213+1))))&gt;0)),
"        " &amp; INDEX(MyData,D6213, E6213+1),
"    " &amp; INDEX(MyData,D6213, E6213+1))</f>
        <v xml:space="preserve">        0,//350 </v>
      </c>
    </row>
    <row r="6214" spans="4:7" x14ac:dyDescent="0.2">
      <c r="D6214" s="20">
        <f t="shared" si="97"/>
        <v>354</v>
      </c>
      <c r="E6214" s="20">
        <f>MIN(IF(MOD(ROWS($A$2:A6214),$A$2)=0,E6213+1, E6213), $B$2-1)</f>
        <v>7</v>
      </c>
      <c r="G6214" s="2" t="str">
        <f>IF(NOT(OR(
SUMPRODUCT(--ISNUMBER(SEARCH('Chapter 2 (Generated)'!$B$3:$V$3,INDEX(MyData,D6214, E6214+1))))&gt;0,
SUMPRODUCT(--ISNUMBER(SEARCH('Chapter 2 (Generated)'!$B$4:$V$4,INDEX(MyData,D6214, E6214+1))))&gt;0)),
"        " &amp; INDEX(MyData,D6214, E6214+1),
"    " &amp; INDEX(MyData,D6214, E6214+1))</f>
        <v xml:space="preserve">        0,</v>
      </c>
    </row>
    <row r="6215" spans="4:7" x14ac:dyDescent="0.2">
      <c r="D6215" s="20">
        <f t="shared" si="97"/>
        <v>355</v>
      </c>
      <c r="E6215" s="20">
        <f>MIN(IF(MOD(ROWS($A$2:A6215),$A$2)=0,E6214+1, E6214), $B$2-1)</f>
        <v>7</v>
      </c>
      <c r="G6215" s="2" t="str">
        <f>IF(NOT(OR(
SUMPRODUCT(--ISNUMBER(SEARCH('Chapter 2 (Generated)'!$B$3:$V$3,INDEX(MyData,D6215, E6215+1))))&gt;0,
SUMPRODUCT(--ISNUMBER(SEARCH('Chapter 2 (Generated)'!$B$4:$V$4,INDEX(MyData,D6215, E6215+1))))&gt;0)),
"        " &amp; INDEX(MyData,D6215, E6215+1),
"    " &amp; INDEX(MyData,D6215, E6215+1))</f>
        <v xml:space="preserve">        0,</v>
      </c>
    </row>
    <row r="6216" spans="4:7" x14ac:dyDescent="0.2">
      <c r="D6216" s="20">
        <f t="shared" si="97"/>
        <v>356</v>
      </c>
      <c r="E6216" s="20">
        <f>MIN(IF(MOD(ROWS($A$2:A6216),$A$2)=0,E6215+1, E6215), $B$2-1)</f>
        <v>7</v>
      </c>
      <c r="G6216" s="2" t="str">
        <f>IF(NOT(OR(
SUMPRODUCT(--ISNUMBER(SEARCH('Chapter 2 (Generated)'!$B$3:$V$3,INDEX(MyData,D6216, E6216+1))))&gt;0,
SUMPRODUCT(--ISNUMBER(SEARCH('Chapter 2 (Generated)'!$B$4:$V$4,INDEX(MyData,D6216, E6216+1))))&gt;0)),
"        " &amp; INDEX(MyData,D6216, E6216+1),
"    " &amp; INDEX(MyData,D6216, E6216+1))</f>
        <v xml:space="preserve">        0,</v>
      </c>
    </row>
    <row r="6217" spans="4:7" x14ac:dyDescent="0.2">
      <c r="D6217" s="20">
        <f t="shared" si="97"/>
        <v>357</v>
      </c>
      <c r="E6217" s="20">
        <f>MIN(IF(MOD(ROWS($A$2:A6217),$A$2)=0,E6216+1, E6216), $B$2-1)</f>
        <v>7</v>
      </c>
      <c r="G6217" s="2" t="str">
        <f>IF(NOT(OR(
SUMPRODUCT(--ISNUMBER(SEARCH('Chapter 2 (Generated)'!$B$3:$V$3,INDEX(MyData,D6217, E6217+1))))&gt;0,
SUMPRODUCT(--ISNUMBER(SEARCH('Chapter 2 (Generated)'!$B$4:$V$4,INDEX(MyData,D6217, E6217+1))))&gt;0)),
"        " &amp; INDEX(MyData,D6217, E6217+1),
"    " &amp; INDEX(MyData,D6217, E6217+1))</f>
        <v xml:space="preserve">        0,</v>
      </c>
    </row>
    <row r="6218" spans="4:7" x14ac:dyDescent="0.2">
      <c r="D6218" s="20">
        <f t="shared" si="97"/>
        <v>358</v>
      </c>
      <c r="E6218" s="20">
        <f>MIN(IF(MOD(ROWS($A$2:A6218),$A$2)=0,E6217+1, E6217), $B$2-1)</f>
        <v>7</v>
      </c>
      <c r="G6218" s="2" t="str">
        <f>IF(NOT(OR(
SUMPRODUCT(--ISNUMBER(SEARCH('Chapter 2 (Generated)'!$B$3:$V$3,INDEX(MyData,D6218, E6218+1))))&gt;0,
SUMPRODUCT(--ISNUMBER(SEARCH('Chapter 2 (Generated)'!$B$4:$V$4,INDEX(MyData,D6218, E6218+1))))&gt;0)),
"        " &amp; INDEX(MyData,D6218, E6218+1),
"    " &amp; INDEX(MyData,D6218, E6218+1))</f>
        <v xml:space="preserve">        0,//355 </v>
      </c>
    </row>
    <row r="6219" spans="4:7" x14ac:dyDescent="0.2">
      <c r="D6219" s="20">
        <f t="shared" si="97"/>
        <v>359</v>
      </c>
      <c r="E6219" s="20">
        <f>MIN(IF(MOD(ROWS($A$2:A6219),$A$2)=0,E6218+1, E6218), $B$2-1)</f>
        <v>7</v>
      </c>
      <c r="G6219" s="2" t="str">
        <f>IF(NOT(OR(
SUMPRODUCT(--ISNUMBER(SEARCH('Chapter 2 (Generated)'!$B$3:$V$3,INDEX(MyData,D6219, E6219+1))))&gt;0,
SUMPRODUCT(--ISNUMBER(SEARCH('Chapter 2 (Generated)'!$B$4:$V$4,INDEX(MyData,D6219, E6219+1))))&gt;0)),
"        " &amp; INDEX(MyData,D6219, E6219+1),
"    " &amp; INDEX(MyData,D6219, E6219+1))</f>
        <v xml:space="preserve">        0,</v>
      </c>
    </row>
    <row r="6220" spans="4:7" x14ac:dyDescent="0.2">
      <c r="D6220" s="20">
        <f t="shared" si="97"/>
        <v>360</v>
      </c>
      <c r="E6220" s="20">
        <f>MIN(IF(MOD(ROWS($A$2:A6220),$A$2)=0,E6219+1, E6219), $B$2-1)</f>
        <v>7</v>
      </c>
      <c r="G6220" s="2" t="str">
        <f>IF(NOT(OR(
SUMPRODUCT(--ISNUMBER(SEARCH('Chapter 2 (Generated)'!$B$3:$V$3,INDEX(MyData,D6220, E6220+1))))&gt;0,
SUMPRODUCT(--ISNUMBER(SEARCH('Chapter 2 (Generated)'!$B$4:$V$4,INDEX(MyData,D6220, E6220+1))))&gt;0)),
"        " &amp; INDEX(MyData,D6220, E6220+1),
"    " &amp; INDEX(MyData,D6220, E6220+1))</f>
        <v xml:space="preserve">        0,</v>
      </c>
    </row>
    <row r="6221" spans="4:7" x14ac:dyDescent="0.2">
      <c r="D6221" s="20">
        <f t="shared" si="97"/>
        <v>361</v>
      </c>
      <c r="E6221" s="20">
        <f>MIN(IF(MOD(ROWS($A$2:A6221),$A$2)=0,E6220+1, E6220), $B$2-1)</f>
        <v>7</v>
      </c>
      <c r="G6221" s="2" t="str">
        <f>IF(NOT(OR(
SUMPRODUCT(--ISNUMBER(SEARCH('Chapter 2 (Generated)'!$B$3:$V$3,INDEX(MyData,D6221, E6221+1))))&gt;0,
SUMPRODUCT(--ISNUMBER(SEARCH('Chapter 2 (Generated)'!$B$4:$V$4,INDEX(MyData,D6221, E6221+1))))&gt;0)),
"        " &amp; INDEX(MyData,D6221, E6221+1),
"    " &amp; INDEX(MyData,D6221, E6221+1))</f>
        <v xml:space="preserve">        0,</v>
      </c>
    </row>
    <row r="6222" spans="4:7" x14ac:dyDescent="0.2">
      <c r="D6222" s="20">
        <f t="shared" si="97"/>
        <v>362</v>
      </c>
      <c r="E6222" s="20">
        <f>MIN(IF(MOD(ROWS($A$2:A6222),$A$2)=0,E6221+1, E6221), $B$2-1)</f>
        <v>7</v>
      </c>
      <c r="G6222" s="2" t="str">
        <f>IF(NOT(OR(
SUMPRODUCT(--ISNUMBER(SEARCH('Chapter 2 (Generated)'!$B$3:$V$3,INDEX(MyData,D6222, E6222+1))))&gt;0,
SUMPRODUCT(--ISNUMBER(SEARCH('Chapter 2 (Generated)'!$B$4:$V$4,INDEX(MyData,D6222, E6222+1))))&gt;0)),
"        " &amp; INDEX(MyData,D6222, E6222+1),
"    " &amp; INDEX(MyData,D6222, E6222+1))</f>
        <v xml:space="preserve">        0,</v>
      </c>
    </row>
    <row r="6223" spans="4:7" x14ac:dyDescent="0.2">
      <c r="D6223" s="20">
        <f t="shared" si="97"/>
        <v>363</v>
      </c>
      <c r="E6223" s="20">
        <f>MIN(IF(MOD(ROWS($A$2:A6223),$A$2)=0,E6222+1, E6222), $B$2-1)</f>
        <v>7</v>
      </c>
      <c r="G6223" s="2" t="str">
        <f>IF(NOT(OR(
SUMPRODUCT(--ISNUMBER(SEARCH('Chapter 2 (Generated)'!$B$3:$V$3,INDEX(MyData,D6223, E6223+1))))&gt;0,
SUMPRODUCT(--ISNUMBER(SEARCH('Chapter 2 (Generated)'!$B$4:$V$4,INDEX(MyData,D6223, E6223+1))))&gt;0)),
"        " &amp; INDEX(MyData,D6223, E6223+1),
"    " &amp; INDEX(MyData,D6223, E6223+1))</f>
        <v xml:space="preserve">        0,//360 </v>
      </c>
    </row>
    <row r="6224" spans="4:7" x14ac:dyDescent="0.2">
      <c r="D6224" s="20">
        <f t="shared" si="97"/>
        <v>364</v>
      </c>
      <c r="E6224" s="20">
        <f>MIN(IF(MOD(ROWS($A$2:A6224),$A$2)=0,E6223+1, E6223), $B$2-1)</f>
        <v>7</v>
      </c>
      <c r="G6224" s="2" t="str">
        <f>IF(NOT(OR(
SUMPRODUCT(--ISNUMBER(SEARCH('Chapter 2 (Generated)'!$B$3:$V$3,INDEX(MyData,D6224, E6224+1))))&gt;0,
SUMPRODUCT(--ISNUMBER(SEARCH('Chapter 2 (Generated)'!$B$4:$V$4,INDEX(MyData,D6224, E6224+1))))&gt;0)),
"        " &amp; INDEX(MyData,D6224, E6224+1),
"    " &amp; INDEX(MyData,D6224, E6224+1))</f>
        <v xml:space="preserve">        0,</v>
      </c>
    </row>
    <row r="6225" spans="4:7" x14ac:dyDescent="0.2">
      <c r="D6225" s="20">
        <f t="shared" si="97"/>
        <v>365</v>
      </c>
      <c r="E6225" s="20">
        <f>MIN(IF(MOD(ROWS($A$2:A6225),$A$2)=0,E6224+1, E6224), $B$2-1)</f>
        <v>7</v>
      </c>
      <c r="G6225" s="2" t="str">
        <f>IF(NOT(OR(
SUMPRODUCT(--ISNUMBER(SEARCH('Chapter 2 (Generated)'!$B$3:$V$3,INDEX(MyData,D6225, E6225+1))))&gt;0,
SUMPRODUCT(--ISNUMBER(SEARCH('Chapter 2 (Generated)'!$B$4:$V$4,INDEX(MyData,D6225, E6225+1))))&gt;0)),
"        " &amp; INDEX(MyData,D6225, E6225+1),
"    " &amp; INDEX(MyData,D6225, E6225+1))</f>
        <v xml:space="preserve">        0,</v>
      </c>
    </row>
    <row r="6226" spans="4:7" x14ac:dyDescent="0.2">
      <c r="D6226" s="20">
        <f t="shared" si="97"/>
        <v>366</v>
      </c>
      <c r="E6226" s="20">
        <f>MIN(IF(MOD(ROWS($A$2:A6226),$A$2)=0,E6225+1, E6225), $B$2-1)</f>
        <v>7</v>
      </c>
      <c r="G6226" s="2" t="str">
        <f>IF(NOT(OR(
SUMPRODUCT(--ISNUMBER(SEARCH('Chapter 2 (Generated)'!$B$3:$V$3,INDEX(MyData,D6226, E6226+1))))&gt;0,
SUMPRODUCT(--ISNUMBER(SEARCH('Chapter 2 (Generated)'!$B$4:$V$4,INDEX(MyData,D6226, E6226+1))))&gt;0)),
"        " &amp; INDEX(MyData,D6226, E6226+1),
"    " &amp; INDEX(MyData,D6226, E6226+1))</f>
        <v xml:space="preserve">        5,</v>
      </c>
    </row>
    <row r="6227" spans="4:7" x14ac:dyDescent="0.2">
      <c r="D6227" s="20">
        <f t="shared" si="97"/>
        <v>367</v>
      </c>
      <c r="E6227" s="20">
        <f>MIN(IF(MOD(ROWS($A$2:A6227),$A$2)=0,E6226+1, E6226), $B$2-1)</f>
        <v>7</v>
      </c>
      <c r="G6227" s="2" t="str">
        <f>IF(NOT(OR(
SUMPRODUCT(--ISNUMBER(SEARCH('Chapter 2 (Generated)'!$B$3:$V$3,INDEX(MyData,D6227, E6227+1))))&gt;0,
SUMPRODUCT(--ISNUMBER(SEARCH('Chapter 2 (Generated)'!$B$4:$V$4,INDEX(MyData,D6227, E6227+1))))&gt;0)),
"        " &amp; INDEX(MyData,D6227, E6227+1),
"    " &amp; INDEX(MyData,D6227, E6227+1))</f>
        <v xml:space="preserve">        0,</v>
      </c>
    </row>
    <row r="6228" spans="4:7" x14ac:dyDescent="0.2">
      <c r="D6228" s="20">
        <f t="shared" si="97"/>
        <v>368</v>
      </c>
      <c r="E6228" s="20">
        <f>MIN(IF(MOD(ROWS($A$2:A6228),$A$2)=0,E6227+1, E6227), $B$2-1)</f>
        <v>7</v>
      </c>
      <c r="G6228" s="2" t="str">
        <f>IF(NOT(OR(
SUMPRODUCT(--ISNUMBER(SEARCH('Chapter 2 (Generated)'!$B$3:$V$3,INDEX(MyData,D6228, E6228+1))))&gt;0,
SUMPRODUCT(--ISNUMBER(SEARCH('Chapter 2 (Generated)'!$B$4:$V$4,INDEX(MyData,D6228, E6228+1))))&gt;0)),
"        " &amp; INDEX(MyData,D6228, E6228+1),
"    " &amp; INDEX(MyData,D6228, E6228+1))</f>
        <v xml:space="preserve">        0,//365 </v>
      </c>
    </row>
    <row r="6229" spans="4:7" x14ac:dyDescent="0.2">
      <c r="D6229" s="20">
        <f t="shared" si="97"/>
        <v>369</v>
      </c>
      <c r="E6229" s="20">
        <f>MIN(IF(MOD(ROWS($A$2:A6229),$A$2)=0,E6228+1, E6228), $B$2-1)</f>
        <v>7</v>
      </c>
      <c r="G6229" s="2" t="str">
        <f>IF(NOT(OR(
SUMPRODUCT(--ISNUMBER(SEARCH('Chapter 2 (Generated)'!$B$3:$V$3,INDEX(MyData,D6229, E6229+1))))&gt;0,
SUMPRODUCT(--ISNUMBER(SEARCH('Chapter 2 (Generated)'!$B$4:$V$4,INDEX(MyData,D6229, E6229+1))))&gt;0)),
"        " &amp; INDEX(MyData,D6229, E6229+1),
"    " &amp; INDEX(MyData,D6229, E6229+1))</f>
        <v xml:space="preserve">        0,</v>
      </c>
    </row>
    <row r="6230" spans="4:7" x14ac:dyDescent="0.2">
      <c r="D6230" s="20">
        <f t="shared" si="97"/>
        <v>370</v>
      </c>
      <c r="E6230" s="20">
        <f>MIN(IF(MOD(ROWS($A$2:A6230),$A$2)=0,E6229+1, E6229), $B$2-1)</f>
        <v>7</v>
      </c>
      <c r="G6230" s="2" t="str">
        <f>IF(NOT(OR(
SUMPRODUCT(--ISNUMBER(SEARCH('Chapter 2 (Generated)'!$B$3:$V$3,INDEX(MyData,D6230, E6230+1))))&gt;0,
SUMPRODUCT(--ISNUMBER(SEARCH('Chapter 2 (Generated)'!$B$4:$V$4,INDEX(MyData,D6230, E6230+1))))&gt;0)),
"        " &amp; INDEX(MyData,D6230, E6230+1),
"    " &amp; INDEX(MyData,D6230, E6230+1))</f>
        <v xml:space="preserve">        0,</v>
      </c>
    </row>
    <row r="6231" spans="4:7" x14ac:dyDescent="0.2">
      <c r="D6231" s="20">
        <f t="shared" si="97"/>
        <v>371</v>
      </c>
      <c r="E6231" s="20">
        <f>MIN(IF(MOD(ROWS($A$2:A6231),$A$2)=0,E6230+1, E6230), $B$2-1)</f>
        <v>7</v>
      </c>
      <c r="G6231" s="2" t="str">
        <f>IF(NOT(OR(
SUMPRODUCT(--ISNUMBER(SEARCH('Chapter 2 (Generated)'!$B$3:$V$3,INDEX(MyData,D6231, E6231+1))))&gt;0,
SUMPRODUCT(--ISNUMBER(SEARCH('Chapter 2 (Generated)'!$B$4:$V$4,INDEX(MyData,D6231, E6231+1))))&gt;0)),
"        " &amp; INDEX(MyData,D6231, E6231+1),
"    " &amp; INDEX(MyData,D6231, E6231+1))</f>
        <v xml:space="preserve">        0,</v>
      </c>
    </row>
    <row r="6232" spans="4:7" x14ac:dyDescent="0.2">
      <c r="D6232" s="20">
        <f t="shared" si="97"/>
        <v>372</v>
      </c>
      <c r="E6232" s="20">
        <f>MIN(IF(MOD(ROWS($A$2:A6232),$A$2)=0,E6231+1, E6231), $B$2-1)</f>
        <v>7</v>
      </c>
      <c r="G6232" s="2" t="str">
        <f>IF(NOT(OR(
SUMPRODUCT(--ISNUMBER(SEARCH('Chapter 2 (Generated)'!$B$3:$V$3,INDEX(MyData,D6232, E6232+1))))&gt;0,
SUMPRODUCT(--ISNUMBER(SEARCH('Chapter 2 (Generated)'!$B$4:$V$4,INDEX(MyData,D6232, E6232+1))))&gt;0)),
"        " &amp; INDEX(MyData,D6232, E6232+1),
"    " &amp; INDEX(MyData,D6232, E6232+1))</f>
        <v xml:space="preserve">        0,</v>
      </c>
    </row>
    <row r="6233" spans="4:7" x14ac:dyDescent="0.2">
      <c r="D6233" s="20">
        <f t="shared" si="97"/>
        <v>373</v>
      </c>
      <c r="E6233" s="20">
        <f>MIN(IF(MOD(ROWS($A$2:A6233),$A$2)=0,E6232+1, E6232), $B$2-1)</f>
        <v>7</v>
      </c>
      <c r="G6233" s="2" t="str">
        <f>IF(NOT(OR(
SUMPRODUCT(--ISNUMBER(SEARCH('Chapter 2 (Generated)'!$B$3:$V$3,INDEX(MyData,D6233, E6233+1))))&gt;0,
SUMPRODUCT(--ISNUMBER(SEARCH('Chapter 2 (Generated)'!$B$4:$V$4,INDEX(MyData,D6233, E6233+1))))&gt;0)),
"        " &amp; INDEX(MyData,D6233, E6233+1),
"    " &amp; INDEX(MyData,D6233, E6233+1))</f>
        <v xml:space="preserve">        0,//370 </v>
      </c>
    </row>
    <row r="6234" spans="4:7" x14ac:dyDescent="0.2">
      <c r="D6234" s="20">
        <f t="shared" si="97"/>
        <v>374</v>
      </c>
      <c r="E6234" s="20">
        <f>MIN(IF(MOD(ROWS($A$2:A6234),$A$2)=0,E6233+1, E6233), $B$2-1)</f>
        <v>7</v>
      </c>
      <c r="G6234" s="2" t="str">
        <f>IF(NOT(OR(
SUMPRODUCT(--ISNUMBER(SEARCH('Chapter 2 (Generated)'!$B$3:$V$3,INDEX(MyData,D6234, E6234+1))))&gt;0,
SUMPRODUCT(--ISNUMBER(SEARCH('Chapter 2 (Generated)'!$B$4:$V$4,INDEX(MyData,D6234, E6234+1))))&gt;0)),
"        " &amp; INDEX(MyData,D6234, E6234+1),
"    " &amp; INDEX(MyData,D6234, E6234+1))</f>
        <v xml:space="preserve">        0,</v>
      </c>
    </row>
    <row r="6235" spans="4:7" x14ac:dyDescent="0.2">
      <c r="D6235" s="20">
        <f t="shared" si="97"/>
        <v>375</v>
      </c>
      <c r="E6235" s="20">
        <f>MIN(IF(MOD(ROWS($A$2:A6235),$A$2)=0,E6234+1, E6234), $B$2-1)</f>
        <v>7</v>
      </c>
      <c r="G6235" s="2" t="str">
        <f>IF(NOT(OR(
SUMPRODUCT(--ISNUMBER(SEARCH('Chapter 2 (Generated)'!$B$3:$V$3,INDEX(MyData,D6235, E6235+1))))&gt;0,
SUMPRODUCT(--ISNUMBER(SEARCH('Chapter 2 (Generated)'!$B$4:$V$4,INDEX(MyData,D6235, E6235+1))))&gt;0)),
"        " &amp; INDEX(MyData,D6235, E6235+1),
"    " &amp; INDEX(MyData,D6235, E6235+1))</f>
        <v xml:space="preserve">        0,</v>
      </c>
    </row>
    <row r="6236" spans="4:7" x14ac:dyDescent="0.2">
      <c r="D6236" s="20">
        <f t="shared" si="97"/>
        <v>376</v>
      </c>
      <c r="E6236" s="20">
        <f>MIN(IF(MOD(ROWS($A$2:A6236),$A$2)=0,E6235+1, E6235), $B$2-1)</f>
        <v>7</v>
      </c>
      <c r="G6236" s="2" t="str">
        <f>IF(NOT(OR(
SUMPRODUCT(--ISNUMBER(SEARCH('Chapter 2 (Generated)'!$B$3:$V$3,INDEX(MyData,D6236, E6236+1))))&gt;0,
SUMPRODUCT(--ISNUMBER(SEARCH('Chapter 2 (Generated)'!$B$4:$V$4,INDEX(MyData,D6236, E6236+1))))&gt;0)),
"        " &amp; INDEX(MyData,D6236, E6236+1),
"    " &amp; INDEX(MyData,D6236, E6236+1))</f>
        <v xml:space="preserve">        0,</v>
      </c>
    </row>
    <row r="6237" spans="4:7" x14ac:dyDescent="0.2">
      <c r="D6237" s="20">
        <f t="shared" si="97"/>
        <v>377</v>
      </c>
      <c r="E6237" s="20">
        <f>MIN(IF(MOD(ROWS($A$2:A6237),$A$2)=0,E6236+1, E6236), $B$2-1)</f>
        <v>7</v>
      </c>
      <c r="G6237" s="2" t="str">
        <f>IF(NOT(OR(
SUMPRODUCT(--ISNUMBER(SEARCH('Chapter 2 (Generated)'!$B$3:$V$3,INDEX(MyData,D6237, E6237+1))))&gt;0,
SUMPRODUCT(--ISNUMBER(SEARCH('Chapter 2 (Generated)'!$B$4:$V$4,INDEX(MyData,D6237, E6237+1))))&gt;0)),
"        " &amp; INDEX(MyData,D6237, E6237+1),
"    " &amp; INDEX(MyData,D6237, E6237+1))</f>
        <v xml:space="preserve">        0,</v>
      </c>
    </row>
    <row r="6238" spans="4:7" x14ac:dyDescent="0.2">
      <c r="D6238" s="20">
        <f t="shared" si="97"/>
        <v>378</v>
      </c>
      <c r="E6238" s="20">
        <f>MIN(IF(MOD(ROWS($A$2:A6238),$A$2)=0,E6237+1, E6237), $B$2-1)</f>
        <v>7</v>
      </c>
      <c r="G6238" s="2" t="str">
        <f>IF(NOT(OR(
SUMPRODUCT(--ISNUMBER(SEARCH('Chapter 2 (Generated)'!$B$3:$V$3,INDEX(MyData,D6238, E6238+1))))&gt;0,
SUMPRODUCT(--ISNUMBER(SEARCH('Chapter 2 (Generated)'!$B$4:$V$4,INDEX(MyData,D6238, E6238+1))))&gt;0)),
"        " &amp; INDEX(MyData,D6238, E6238+1),
"    " &amp; INDEX(MyData,D6238, E6238+1))</f>
        <v xml:space="preserve">        0,//375 </v>
      </c>
    </row>
    <row r="6239" spans="4:7" x14ac:dyDescent="0.2">
      <c r="D6239" s="20">
        <f t="shared" si="97"/>
        <v>379</v>
      </c>
      <c r="E6239" s="20">
        <f>MIN(IF(MOD(ROWS($A$2:A6239),$A$2)=0,E6238+1, E6238), $B$2-1)</f>
        <v>7</v>
      </c>
      <c r="G6239" s="2" t="str">
        <f>IF(NOT(OR(
SUMPRODUCT(--ISNUMBER(SEARCH('Chapter 2 (Generated)'!$B$3:$V$3,INDEX(MyData,D6239, E6239+1))))&gt;0,
SUMPRODUCT(--ISNUMBER(SEARCH('Chapter 2 (Generated)'!$B$4:$V$4,INDEX(MyData,D6239, E6239+1))))&gt;0)),
"        " &amp; INDEX(MyData,D6239, E6239+1),
"    " &amp; INDEX(MyData,D6239, E6239+1))</f>
        <v xml:space="preserve">        0,</v>
      </c>
    </row>
    <row r="6240" spans="4:7" x14ac:dyDescent="0.2">
      <c r="D6240" s="20">
        <f t="shared" si="97"/>
        <v>380</v>
      </c>
      <c r="E6240" s="20">
        <f>MIN(IF(MOD(ROWS($A$2:A6240),$A$2)=0,E6239+1, E6239), $B$2-1)</f>
        <v>7</v>
      </c>
      <c r="G6240" s="2" t="str">
        <f>IF(NOT(OR(
SUMPRODUCT(--ISNUMBER(SEARCH('Chapter 2 (Generated)'!$B$3:$V$3,INDEX(MyData,D6240, E6240+1))))&gt;0,
SUMPRODUCT(--ISNUMBER(SEARCH('Chapter 2 (Generated)'!$B$4:$V$4,INDEX(MyData,D6240, E6240+1))))&gt;0)),
"        " &amp; INDEX(MyData,D6240, E6240+1),
"    " &amp; INDEX(MyData,D6240, E6240+1))</f>
        <v xml:space="preserve">        0,</v>
      </c>
    </row>
    <row r="6241" spans="4:7" x14ac:dyDescent="0.2">
      <c r="D6241" s="20">
        <f t="shared" si="97"/>
        <v>381</v>
      </c>
      <c r="E6241" s="20">
        <f>MIN(IF(MOD(ROWS($A$2:A6241),$A$2)=0,E6240+1, E6240), $B$2-1)</f>
        <v>7</v>
      </c>
      <c r="G6241" s="2" t="str">
        <f>IF(NOT(OR(
SUMPRODUCT(--ISNUMBER(SEARCH('Chapter 2 (Generated)'!$B$3:$V$3,INDEX(MyData,D6241, E6241+1))))&gt;0,
SUMPRODUCT(--ISNUMBER(SEARCH('Chapter 2 (Generated)'!$B$4:$V$4,INDEX(MyData,D6241, E6241+1))))&gt;0)),
"        " &amp; INDEX(MyData,D6241, E6241+1),
"    " &amp; INDEX(MyData,D6241, E6241+1))</f>
        <v xml:space="preserve">        0,</v>
      </c>
    </row>
    <row r="6242" spans="4:7" x14ac:dyDescent="0.2">
      <c r="D6242" s="20">
        <f t="shared" si="97"/>
        <v>382</v>
      </c>
      <c r="E6242" s="20">
        <f>MIN(IF(MOD(ROWS($A$2:A6242),$A$2)=0,E6241+1, E6241), $B$2-1)</f>
        <v>7</v>
      </c>
      <c r="G6242" s="2" t="str">
        <f>IF(NOT(OR(
SUMPRODUCT(--ISNUMBER(SEARCH('Chapter 2 (Generated)'!$B$3:$V$3,INDEX(MyData,D6242, E6242+1))))&gt;0,
SUMPRODUCT(--ISNUMBER(SEARCH('Chapter 2 (Generated)'!$B$4:$V$4,INDEX(MyData,D6242, E6242+1))))&gt;0)),
"        " &amp; INDEX(MyData,D6242, E6242+1),
"    " &amp; INDEX(MyData,D6242, E6242+1))</f>
        <v xml:space="preserve">        0,</v>
      </c>
    </row>
    <row r="6243" spans="4:7" x14ac:dyDescent="0.2">
      <c r="D6243" s="20">
        <f t="shared" si="97"/>
        <v>383</v>
      </c>
      <c r="E6243" s="20">
        <f>MIN(IF(MOD(ROWS($A$2:A6243),$A$2)=0,E6242+1, E6242), $B$2-1)</f>
        <v>7</v>
      </c>
      <c r="G6243" s="2" t="str">
        <f>IF(NOT(OR(
SUMPRODUCT(--ISNUMBER(SEARCH('Chapter 2 (Generated)'!$B$3:$V$3,INDEX(MyData,D6243, E6243+1))))&gt;0,
SUMPRODUCT(--ISNUMBER(SEARCH('Chapter 2 (Generated)'!$B$4:$V$4,INDEX(MyData,D6243, E6243+1))))&gt;0)),
"        " &amp; INDEX(MyData,D6243, E6243+1),
"    " &amp; INDEX(MyData,D6243, E6243+1))</f>
        <v xml:space="preserve">        0,//380 </v>
      </c>
    </row>
    <row r="6244" spans="4:7" x14ac:dyDescent="0.2">
      <c r="D6244" s="20">
        <f t="shared" si="97"/>
        <v>384</v>
      </c>
      <c r="E6244" s="20">
        <f>MIN(IF(MOD(ROWS($A$2:A6244),$A$2)=0,E6243+1, E6243), $B$2-1)</f>
        <v>7</v>
      </c>
      <c r="G6244" s="2" t="str">
        <f>IF(NOT(OR(
SUMPRODUCT(--ISNUMBER(SEARCH('Chapter 2 (Generated)'!$B$3:$V$3,INDEX(MyData,D6244, E6244+1))))&gt;0,
SUMPRODUCT(--ISNUMBER(SEARCH('Chapter 2 (Generated)'!$B$4:$V$4,INDEX(MyData,D6244, E6244+1))))&gt;0)),
"        " &amp; INDEX(MyData,D6244, E6244+1),
"    " &amp; INDEX(MyData,D6244, E6244+1))</f>
        <v xml:space="preserve">        0,</v>
      </c>
    </row>
    <row r="6245" spans="4:7" x14ac:dyDescent="0.2">
      <c r="D6245" s="20">
        <f t="shared" si="97"/>
        <v>385</v>
      </c>
      <c r="E6245" s="20">
        <f>MIN(IF(MOD(ROWS($A$2:A6245),$A$2)=0,E6244+1, E6244), $B$2-1)</f>
        <v>7</v>
      </c>
      <c r="G6245" s="2" t="str">
        <f>IF(NOT(OR(
SUMPRODUCT(--ISNUMBER(SEARCH('Chapter 2 (Generated)'!$B$3:$V$3,INDEX(MyData,D6245, E6245+1))))&gt;0,
SUMPRODUCT(--ISNUMBER(SEARCH('Chapter 2 (Generated)'!$B$4:$V$4,INDEX(MyData,D6245, E6245+1))))&gt;0)),
"        " &amp; INDEX(MyData,D6245, E6245+1),
"    " &amp; INDEX(MyData,D6245, E6245+1))</f>
        <v xml:space="preserve">        0,</v>
      </c>
    </row>
    <row r="6246" spans="4:7" x14ac:dyDescent="0.2">
      <c r="D6246" s="20">
        <f t="shared" si="97"/>
        <v>386</v>
      </c>
      <c r="E6246" s="20">
        <f>MIN(IF(MOD(ROWS($A$2:A6246),$A$2)=0,E6245+1, E6245), $B$2-1)</f>
        <v>7</v>
      </c>
      <c r="G6246" s="2" t="str">
        <f>IF(NOT(OR(
SUMPRODUCT(--ISNUMBER(SEARCH('Chapter 2 (Generated)'!$B$3:$V$3,INDEX(MyData,D6246, E6246+1))))&gt;0,
SUMPRODUCT(--ISNUMBER(SEARCH('Chapter 2 (Generated)'!$B$4:$V$4,INDEX(MyData,D6246, E6246+1))))&gt;0)),
"        " &amp; INDEX(MyData,D6246, E6246+1),
"    " &amp; INDEX(MyData,D6246, E6246+1))</f>
        <v xml:space="preserve">        0,</v>
      </c>
    </row>
    <row r="6247" spans="4:7" x14ac:dyDescent="0.2">
      <c r="D6247" s="20">
        <f t="shared" si="97"/>
        <v>387</v>
      </c>
      <c r="E6247" s="20">
        <f>MIN(IF(MOD(ROWS($A$2:A6247),$A$2)=0,E6246+1, E6246), $B$2-1)</f>
        <v>7</v>
      </c>
      <c r="G6247" s="2" t="str">
        <f>IF(NOT(OR(
SUMPRODUCT(--ISNUMBER(SEARCH('Chapter 2 (Generated)'!$B$3:$V$3,INDEX(MyData,D6247, E6247+1))))&gt;0,
SUMPRODUCT(--ISNUMBER(SEARCH('Chapter 2 (Generated)'!$B$4:$V$4,INDEX(MyData,D6247, E6247+1))))&gt;0)),
"        " &amp; INDEX(MyData,D6247, E6247+1),
"    " &amp; INDEX(MyData,D6247, E6247+1))</f>
        <v xml:space="preserve">        0,</v>
      </c>
    </row>
    <row r="6248" spans="4:7" x14ac:dyDescent="0.2">
      <c r="D6248" s="20">
        <f t="shared" si="97"/>
        <v>388</v>
      </c>
      <c r="E6248" s="20">
        <f>MIN(IF(MOD(ROWS($A$2:A6248),$A$2)=0,E6247+1, E6247), $B$2-1)</f>
        <v>7</v>
      </c>
      <c r="G6248" s="2" t="str">
        <f>IF(NOT(OR(
SUMPRODUCT(--ISNUMBER(SEARCH('Chapter 2 (Generated)'!$B$3:$V$3,INDEX(MyData,D6248, E6248+1))))&gt;0,
SUMPRODUCT(--ISNUMBER(SEARCH('Chapter 2 (Generated)'!$B$4:$V$4,INDEX(MyData,D6248, E6248+1))))&gt;0)),
"        " &amp; INDEX(MyData,D6248, E6248+1),
"    " &amp; INDEX(MyData,D6248, E6248+1))</f>
        <v xml:space="preserve">        0,//385 </v>
      </c>
    </row>
    <row r="6249" spans="4:7" x14ac:dyDescent="0.2">
      <c r="D6249" s="20">
        <f t="shared" si="97"/>
        <v>389</v>
      </c>
      <c r="E6249" s="20">
        <f>MIN(IF(MOD(ROWS($A$2:A6249),$A$2)=0,E6248+1, E6248), $B$2-1)</f>
        <v>7</v>
      </c>
      <c r="G6249" s="2" t="str">
        <f>IF(NOT(OR(
SUMPRODUCT(--ISNUMBER(SEARCH('Chapter 2 (Generated)'!$B$3:$V$3,INDEX(MyData,D6249, E6249+1))))&gt;0,
SUMPRODUCT(--ISNUMBER(SEARCH('Chapter 2 (Generated)'!$B$4:$V$4,INDEX(MyData,D6249, E6249+1))))&gt;0)),
"        " &amp; INDEX(MyData,D6249, E6249+1),
"    " &amp; INDEX(MyData,D6249, E6249+1))</f>
        <v xml:space="preserve">        0,</v>
      </c>
    </row>
    <row r="6250" spans="4:7" x14ac:dyDescent="0.2">
      <c r="D6250" s="20">
        <f t="shared" si="97"/>
        <v>390</v>
      </c>
      <c r="E6250" s="20">
        <f>MIN(IF(MOD(ROWS($A$2:A6250),$A$2)=0,E6249+1, E6249), $B$2-1)</f>
        <v>7</v>
      </c>
      <c r="G6250" s="2" t="str">
        <f>IF(NOT(OR(
SUMPRODUCT(--ISNUMBER(SEARCH('Chapter 2 (Generated)'!$B$3:$V$3,INDEX(MyData,D6250, E6250+1))))&gt;0,
SUMPRODUCT(--ISNUMBER(SEARCH('Chapter 2 (Generated)'!$B$4:$V$4,INDEX(MyData,D6250, E6250+1))))&gt;0)),
"        " &amp; INDEX(MyData,D6250, E6250+1),
"    " &amp; INDEX(MyData,D6250, E6250+1))</f>
        <v xml:space="preserve">        0,</v>
      </c>
    </row>
    <row r="6251" spans="4:7" x14ac:dyDescent="0.2">
      <c r="D6251" s="20">
        <f t="shared" si="97"/>
        <v>391</v>
      </c>
      <c r="E6251" s="20">
        <f>MIN(IF(MOD(ROWS($A$2:A6251),$A$2)=0,E6250+1, E6250), $B$2-1)</f>
        <v>7</v>
      </c>
      <c r="G6251" s="2" t="str">
        <f>IF(NOT(OR(
SUMPRODUCT(--ISNUMBER(SEARCH('Chapter 2 (Generated)'!$B$3:$V$3,INDEX(MyData,D6251, E6251+1))))&gt;0,
SUMPRODUCT(--ISNUMBER(SEARCH('Chapter 2 (Generated)'!$B$4:$V$4,INDEX(MyData,D6251, E6251+1))))&gt;0)),
"        " &amp; INDEX(MyData,D6251, E6251+1),
"    " &amp; INDEX(MyData,D6251, E6251+1))</f>
        <v xml:space="preserve">        0,</v>
      </c>
    </row>
    <row r="6252" spans="4:7" x14ac:dyDescent="0.2">
      <c r="D6252" s="20">
        <f t="shared" si="97"/>
        <v>392</v>
      </c>
      <c r="E6252" s="20">
        <f>MIN(IF(MOD(ROWS($A$2:A6252),$A$2)=0,E6251+1, E6251), $B$2-1)</f>
        <v>7</v>
      </c>
      <c r="G6252" s="2" t="str">
        <f>IF(NOT(OR(
SUMPRODUCT(--ISNUMBER(SEARCH('Chapter 2 (Generated)'!$B$3:$V$3,INDEX(MyData,D6252, E6252+1))))&gt;0,
SUMPRODUCT(--ISNUMBER(SEARCH('Chapter 2 (Generated)'!$B$4:$V$4,INDEX(MyData,D6252, E6252+1))))&gt;0)),
"        " &amp; INDEX(MyData,D6252, E6252+1),
"    " &amp; INDEX(MyData,D6252, E6252+1))</f>
        <v xml:space="preserve">        0,</v>
      </c>
    </row>
    <row r="6253" spans="4:7" x14ac:dyDescent="0.2">
      <c r="D6253" s="20">
        <f t="shared" si="97"/>
        <v>393</v>
      </c>
      <c r="E6253" s="20">
        <f>MIN(IF(MOD(ROWS($A$2:A6253),$A$2)=0,E6252+1, E6252), $B$2-1)</f>
        <v>7</v>
      </c>
      <c r="G6253" s="2" t="str">
        <f>IF(NOT(OR(
SUMPRODUCT(--ISNUMBER(SEARCH('Chapter 2 (Generated)'!$B$3:$V$3,INDEX(MyData,D6253, E6253+1))))&gt;0,
SUMPRODUCT(--ISNUMBER(SEARCH('Chapter 2 (Generated)'!$B$4:$V$4,INDEX(MyData,D6253, E6253+1))))&gt;0)),
"        " &amp; INDEX(MyData,D6253, E6253+1),
"    " &amp; INDEX(MyData,D6253, E6253+1))</f>
        <v xml:space="preserve">        0,//390 </v>
      </c>
    </row>
    <row r="6254" spans="4:7" x14ac:dyDescent="0.2">
      <c r="D6254" s="20">
        <f t="shared" si="97"/>
        <v>394</v>
      </c>
      <c r="E6254" s="20">
        <f>MIN(IF(MOD(ROWS($A$2:A6254),$A$2)=0,E6253+1, E6253), $B$2-1)</f>
        <v>7</v>
      </c>
      <c r="G6254" s="2" t="str">
        <f>IF(NOT(OR(
SUMPRODUCT(--ISNUMBER(SEARCH('Chapter 2 (Generated)'!$B$3:$V$3,INDEX(MyData,D6254, E6254+1))))&gt;0,
SUMPRODUCT(--ISNUMBER(SEARCH('Chapter 2 (Generated)'!$B$4:$V$4,INDEX(MyData,D6254, E6254+1))))&gt;0)),
"        " &amp; INDEX(MyData,D6254, E6254+1),
"    " &amp; INDEX(MyData,D6254, E6254+1))</f>
        <v xml:space="preserve">        0,</v>
      </c>
    </row>
    <row r="6255" spans="4:7" x14ac:dyDescent="0.2">
      <c r="D6255" s="20">
        <f t="shared" si="97"/>
        <v>395</v>
      </c>
      <c r="E6255" s="20">
        <f>MIN(IF(MOD(ROWS($A$2:A6255),$A$2)=0,E6254+1, E6254), $B$2-1)</f>
        <v>7</v>
      </c>
      <c r="G6255" s="2" t="str">
        <f>IF(NOT(OR(
SUMPRODUCT(--ISNUMBER(SEARCH('Chapter 2 (Generated)'!$B$3:$V$3,INDEX(MyData,D6255, E6255+1))))&gt;0,
SUMPRODUCT(--ISNUMBER(SEARCH('Chapter 2 (Generated)'!$B$4:$V$4,INDEX(MyData,D6255, E6255+1))))&gt;0)),
"        " &amp; INDEX(MyData,D6255, E6255+1),
"    " &amp; INDEX(MyData,D6255, E6255+1))</f>
        <v xml:space="preserve">        0,</v>
      </c>
    </row>
    <row r="6256" spans="4:7" x14ac:dyDescent="0.2">
      <c r="D6256" s="20">
        <f t="shared" si="97"/>
        <v>396</v>
      </c>
      <c r="E6256" s="20">
        <f>MIN(IF(MOD(ROWS($A$2:A6256),$A$2)=0,E6255+1, E6255), $B$2-1)</f>
        <v>7</v>
      </c>
      <c r="G6256" s="2" t="str">
        <f>IF(NOT(OR(
SUMPRODUCT(--ISNUMBER(SEARCH('Chapter 2 (Generated)'!$B$3:$V$3,INDEX(MyData,D6256, E6256+1))))&gt;0,
SUMPRODUCT(--ISNUMBER(SEARCH('Chapter 2 (Generated)'!$B$4:$V$4,INDEX(MyData,D6256, E6256+1))))&gt;0)),
"        " &amp; INDEX(MyData,D6256, E6256+1),
"    " &amp; INDEX(MyData,D6256, E6256+1))</f>
        <v xml:space="preserve">        0,</v>
      </c>
    </row>
    <row r="6257" spans="4:7" x14ac:dyDescent="0.2">
      <c r="D6257" s="20">
        <f t="shared" si="97"/>
        <v>397</v>
      </c>
      <c r="E6257" s="20">
        <f>MIN(IF(MOD(ROWS($A$2:A6257),$A$2)=0,E6256+1, E6256), $B$2-1)</f>
        <v>7</v>
      </c>
      <c r="G6257" s="2" t="str">
        <f>IF(NOT(OR(
SUMPRODUCT(--ISNUMBER(SEARCH('Chapter 2 (Generated)'!$B$3:$V$3,INDEX(MyData,D6257, E6257+1))))&gt;0,
SUMPRODUCT(--ISNUMBER(SEARCH('Chapter 2 (Generated)'!$B$4:$V$4,INDEX(MyData,D6257, E6257+1))))&gt;0)),
"        " &amp; INDEX(MyData,D6257, E6257+1),
"    " &amp; INDEX(MyData,D6257, E6257+1))</f>
        <v xml:space="preserve">        0,</v>
      </c>
    </row>
    <row r="6258" spans="4:7" x14ac:dyDescent="0.2">
      <c r="D6258" s="20">
        <f t="shared" si="97"/>
        <v>398</v>
      </c>
      <c r="E6258" s="20">
        <f>MIN(IF(MOD(ROWS($A$2:A6258),$A$2)=0,E6257+1, E6257), $B$2-1)</f>
        <v>7</v>
      </c>
      <c r="G6258" s="2" t="str">
        <f>IF(NOT(OR(
SUMPRODUCT(--ISNUMBER(SEARCH('Chapter 2 (Generated)'!$B$3:$V$3,INDEX(MyData,D6258, E6258+1))))&gt;0,
SUMPRODUCT(--ISNUMBER(SEARCH('Chapter 2 (Generated)'!$B$4:$V$4,INDEX(MyData,D6258, E6258+1))))&gt;0)),
"        " &amp; INDEX(MyData,D6258, E6258+1),
"    " &amp; INDEX(MyData,D6258, E6258+1))</f>
        <v xml:space="preserve">        0,//395 </v>
      </c>
    </row>
    <row r="6259" spans="4:7" x14ac:dyDescent="0.2">
      <c r="D6259" s="20">
        <f t="shared" si="97"/>
        <v>399</v>
      </c>
      <c r="E6259" s="20">
        <f>MIN(IF(MOD(ROWS($A$2:A6259),$A$2)=0,E6258+1, E6258), $B$2-1)</f>
        <v>7</v>
      </c>
      <c r="G6259" s="2" t="str">
        <f>IF(NOT(OR(
SUMPRODUCT(--ISNUMBER(SEARCH('Chapter 2 (Generated)'!$B$3:$V$3,INDEX(MyData,D6259, E6259+1))))&gt;0,
SUMPRODUCT(--ISNUMBER(SEARCH('Chapter 2 (Generated)'!$B$4:$V$4,INDEX(MyData,D6259, E6259+1))))&gt;0)),
"        " &amp; INDEX(MyData,D6259, E6259+1),
"    " &amp; INDEX(MyData,D6259, E6259+1))</f>
        <v xml:space="preserve">        0,</v>
      </c>
    </row>
    <row r="6260" spans="4:7" x14ac:dyDescent="0.2">
      <c r="D6260" s="20">
        <f t="shared" si="97"/>
        <v>400</v>
      </c>
      <c r="E6260" s="20">
        <f>MIN(IF(MOD(ROWS($A$2:A6260),$A$2)=0,E6259+1, E6259), $B$2-1)</f>
        <v>7</v>
      </c>
      <c r="G6260" s="2" t="str">
        <f>IF(NOT(OR(
SUMPRODUCT(--ISNUMBER(SEARCH('Chapter 2 (Generated)'!$B$3:$V$3,INDEX(MyData,D6260, E6260+1))))&gt;0,
SUMPRODUCT(--ISNUMBER(SEARCH('Chapter 2 (Generated)'!$B$4:$V$4,INDEX(MyData,D6260, E6260+1))))&gt;0)),
"        " &amp; INDEX(MyData,D6260, E6260+1),
"    " &amp; INDEX(MyData,D6260, E6260+1))</f>
        <v xml:space="preserve">        0,</v>
      </c>
    </row>
    <row r="6261" spans="4:7" x14ac:dyDescent="0.2">
      <c r="D6261" s="20">
        <f t="shared" si="97"/>
        <v>401</v>
      </c>
      <c r="E6261" s="20">
        <f>MIN(IF(MOD(ROWS($A$2:A6261),$A$2)=0,E6260+1, E6260), $B$2-1)</f>
        <v>7</v>
      </c>
      <c r="G6261" s="2" t="str">
        <f>IF(NOT(OR(
SUMPRODUCT(--ISNUMBER(SEARCH('Chapter 2 (Generated)'!$B$3:$V$3,INDEX(MyData,D6261, E6261+1))))&gt;0,
SUMPRODUCT(--ISNUMBER(SEARCH('Chapter 2 (Generated)'!$B$4:$V$4,INDEX(MyData,D6261, E6261+1))))&gt;0)),
"        " &amp; INDEX(MyData,D6261, E6261+1),
"    " &amp; INDEX(MyData,D6261, E6261+1))</f>
        <v xml:space="preserve">        0,</v>
      </c>
    </row>
    <row r="6262" spans="4:7" x14ac:dyDescent="0.2">
      <c r="D6262" s="20">
        <f t="shared" si="97"/>
        <v>402</v>
      </c>
      <c r="E6262" s="20">
        <f>MIN(IF(MOD(ROWS($A$2:A6262),$A$2)=0,E6261+1, E6261), $B$2-1)</f>
        <v>7</v>
      </c>
      <c r="G6262" s="2" t="str">
        <f>IF(NOT(OR(
SUMPRODUCT(--ISNUMBER(SEARCH('Chapter 2 (Generated)'!$B$3:$V$3,INDEX(MyData,D6262, E6262+1))))&gt;0,
SUMPRODUCT(--ISNUMBER(SEARCH('Chapter 2 (Generated)'!$B$4:$V$4,INDEX(MyData,D6262, E6262+1))))&gt;0)),
"        " &amp; INDEX(MyData,D6262, E6262+1),
"    " &amp; INDEX(MyData,D6262, E6262+1))</f>
        <v xml:space="preserve">        0,</v>
      </c>
    </row>
    <row r="6263" spans="4:7" x14ac:dyDescent="0.2">
      <c r="D6263" s="20">
        <f t="shared" si="97"/>
        <v>403</v>
      </c>
      <c r="E6263" s="20">
        <f>MIN(IF(MOD(ROWS($A$2:A6263),$A$2)=0,E6262+1, E6262), $B$2-1)</f>
        <v>7</v>
      </c>
      <c r="G6263" s="2" t="str">
        <f>IF(NOT(OR(
SUMPRODUCT(--ISNUMBER(SEARCH('Chapter 2 (Generated)'!$B$3:$V$3,INDEX(MyData,D6263, E6263+1))))&gt;0,
SUMPRODUCT(--ISNUMBER(SEARCH('Chapter 2 (Generated)'!$B$4:$V$4,INDEX(MyData,D6263, E6263+1))))&gt;0)),
"        " &amp; INDEX(MyData,D6263, E6263+1),
"    " &amp; INDEX(MyData,D6263, E6263+1))</f>
        <v xml:space="preserve">        0,//400 </v>
      </c>
    </row>
    <row r="6264" spans="4:7" x14ac:dyDescent="0.2">
      <c r="D6264" s="20">
        <f t="shared" si="97"/>
        <v>404</v>
      </c>
      <c r="E6264" s="20">
        <f>MIN(IF(MOD(ROWS($A$2:A6264),$A$2)=0,E6263+1, E6263), $B$2-1)</f>
        <v>7</v>
      </c>
      <c r="G6264" s="2" t="str">
        <f>IF(NOT(OR(
SUMPRODUCT(--ISNUMBER(SEARCH('Chapter 2 (Generated)'!$B$3:$V$3,INDEX(MyData,D6264, E6264+1))))&gt;0,
SUMPRODUCT(--ISNUMBER(SEARCH('Chapter 2 (Generated)'!$B$4:$V$4,INDEX(MyData,D6264, E6264+1))))&gt;0)),
"        " &amp; INDEX(MyData,D6264, E6264+1),
"    " &amp; INDEX(MyData,D6264, E6264+1))</f>
        <v xml:space="preserve">        0,</v>
      </c>
    </row>
    <row r="6265" spans="4:7" x14ac:dyDescent="0.2">
      <c r="D6265" s="20">
        <f t="shared" si="97"/>
        <v>405</v>
      </c>
      <c r="E6265" s="20">
        <f>MIN(IF(MOD(ROWS($A$2:A6265),$A$2)=0,E6264+1, E6264), $B$2-1)</f>
        <v>7</v>
      </c>
      <c r="G6265" s="2" t="str">
        <f>IF(NOT(OR(
SUMPRODUCT(--ISNUMBER(SEARCH('Chapter 2 (Generated)'!$B$3:$V$3,INDEX(MyData,D6265, E6265+1))))&gt;0,
SUMPRODUCT(--ISNUMBER(SEARCH('Chapter 2 (Generated)'!$B$4:$V$4,INDEX(MyData,D6265, E6265+1))))&gt;0)),
"        " &amp; INDEX(MyData,D6265, E6265+1),
"    " &amp; INDEX(MyData,D6265, E6265+1))</f>
        <v xml:space="preserve">        0,</v>
      </c>
    </row>
    <row r="6266" spans="4:7" x14ac:dyDescent="0.2">
      <c r="D6266" s="20">
        <f t="shared" si="97"/>
        <v>406</v>
      </c>
      <c r="E6266" s="20">
        <f>MIN(IF(MOD(ROWS($A$2:A6266),$A$2)=0,E6265+1, E6265), $B$2-1)</f>
        <v>7</v>
      </c>
      <c r="G6266" s="2" t="str">
        <f>IF(NOT(OR(
SUMPRODUCT(--ISNUMBER(SEARCH('Chapter 2 (Generated)'!$B$3:$V$3,INDEX(MyData,D6266, E6266+1))))&gt;0,
SUMPRODUCT(--ISNUMBER(SEARCH('Chapter 2 (Generated)'!$B$4:$V$4,INDEX(MyData,D6266, E6266+1))))&gt;0)),
"        " &amp; INDEX(MyData,D6266, E6266+1),
"    " &amp; INDEX(MyData,D6266, E6266+1))</f>
        <v xml:space="preserve">        0,</v>
      </c>
    </row>
    <row r="6267" spans="4:7" x14ac:dyDescent="0.2">
      <c r="D6267" s="20">
        <f t="shared" si="97"/>
        <v>407</v>
      </c>
      <c r="E6267" s="20">
        <f>MIN(IF(MOD(ROWS($A$2:A6267),$A$2)=0,E6266+1, E6266), $B$2-1)</f>
        <v>7</v>
      </c>
      <c r="G6267" s="2" t="str">
        <f>IF(NOT(OR(
SUMPRODUCT(--ISNUMBER(SEARCH('Chapter 2 (Generated)'!$B$3:$V$3,INDEX(MyData,D6267, E6267+1))))&gt;0,
SUMPRODUCT(--ISNUMBER(SEARCH('Chapter 2 (Generated)'!$B$4:$V$4,INDEX(MyData,D6267, E6267+1))))&gt;0)),
"        " &amp; INDEX(MyData,D6267, E6267+1),
"    " &amp; INDEX(MyData,D6267, E6267+1))</f>
        <v xml:space="preserve">        0,</v>
      </c>
    </row>
    <row r="6268" spans="4:7" x14ac:dyDescent="0.2">
      <c r="D6268" s="20">
        <f t="shared" si="97"/>
        <v>408</v>
      </c>
      <c r="E6268" s="20">
        <f>MIN(IF(MOD(ROWS($A$2:A6268),$A$2)=0,E6267+1, E6267), $B$2-1)</f>
        <v>7</v>
      </c>
      <c r="G6268" s="2" t="str">
        <f>IF(NOT(OR(
SUMPRODUCT(--ISNUMBER(SEARCH('Chapter 2 (Generated)'!$B$3:$V$3,INDEX(MyData,D6268, E6268+1))))&gt;0,
SUMPRODUCT(--ISNUMBER(SEARCH('Chapter 2 (Generated)'!$B$4:$V$4,INDEX(MyData,D6268, E6268+1))))&gt;0)),
"        " &amp; INDEX(MyData,D6268, E6268+1),
"    " &amp; INDEX(MyData,D6268, E6268+1))</f>
        <v xml:space="preserve">        0,//405 </v>
      </c>
    </row>
    <row r="6269" spans="4:7" x14ac:dyDescent="0.2">
      <c r="D6269" s="20">
        <f t="shared" si="97"/>
        <v>409</v>
      </c>
      <c r="E6269" s="20">
        <f>MIN(IF(MOD(ROWS($A$2:A6269),$A$2)=0,E6268+1, E6268), $B$2-1)</f>
        <v>7</v>
      </c>
      <c r="G6269" s="2" t="str">
        <f>IF(NOT(OR(
SUMPRODUCT(--ISNUMBER(SEARCH('Chapter 2 (Generated)'!$B$3:$V$3,INDEX(MyData,D6269, E6269+1))))&gt;0,
SUMPRODUCT(--ISNUMBER(SEARCH('Chapter 2 (Generated)'!$B$4:$V$4,INDEX(MyData,D6269, E6269+1))))&gt;0)),
"        " &amp; INDEX(MyData,D6269, E6269+1),
"    " &amp; INDEX(MyData,D6269, E6269+1))</f>
        <v xml:space="preserve">        0,</v>
      </c>
    </row>
    <row r="6270" spans="4:7" x14ac:dyDescent="0.2">
      <c r="D6270" s="20">
        <f t="shared" si="97"/>
        <v>410</v>
      </c>
      <c r="E6270" s="20">
        <f>MIN(IF(MOD(ROWS($A$2:A6270),$A$2)=0,E6269+1, E6269), $B$2-1)</f>
        <v>7</v>
      </c>
      <c r="G6270" s="2" t="str">
        <f>IF(NOT(OR(
SUMPRODUCT(--ISNUMBER(SEARCH('Chapter 2 (Generated)'!$B$3:$V$3,INDEX(MyData,D6270, E6270+1))))&gt;0,
SUMPRODUCT(--ISNUMBER(SEARCH('Chapter 2 (Generated)'!$B$4:$V$4,INDEX(MyData,D6270, E6270+1))))&gt;0)),
"        " &amp; INDEX(MyData,D6270, E6270+1),
"    " &amp; INDEX(MyData,D6270, E6270+1))</f>
        <v xml:space="preserve">        0,</v>
      </c>
    </row>
    <row r="6271" spans="4:7" x14ac:dyDescent="0.2">
      <c r="D6271" s="20">
        <f t="shared" si="97"/>
        <v>411</v>
      </c>
      <c r="E6271" s="20">
        <f>MIN(IF(MOD(ROWS($A$2:A6271),$A$2)=0,E6270+1, E6270), $B$2-1)</f>
        <v>7</v>
      </c>
      <c r="G6271" s="2" t="str">
        <f>IF(NOT(OR(
SUMPRODUCT(--ISNUMBER(SEARCH('Chapter 2 (Generated)'!$B$3:$V$3,INDEX(MyData,D6271, E6271+1))))&gt;0,
SUMPRODUCT(--ISNUMBER(SEARCH('Chapter 2 (Generated)'!$B$4:$V$4,INDEX(MyData,D6271, E6271+1))))&gt;0)),
"        " &amp; INDEX(MyData,D6271, E6271+1),
"    " &amp; INDEX(MyData,D6271, E6271+1))</f>
        <v xml:space="preserve">        0,</v>
      </c>
    </row>
    <row r="6272" spans="4:7" x14ac:dyDescent="0.2">
      <c r="D6272" s="20">
        <f t="shared" si="97"/>
        <v>412</v>
      </c>
      <c r="E6272" s="20">
        <f>MIN(IF(MOD(ROWS($A$2:A6272),$A$2)=0,E6271+1, E6271), $B$2-1)</f>
        <v>7</v>
      </c>
      <c r="G6272" s="2" t="str">
        <f>IF(NOT(OR(
SUMPRODUCT(--ISNUMBER(SEARCH('Chapter 2 (Generated)'!$B$3:$V$3,INDEX(MyData,D6272, E6272+1))))&gt;0,
SUMPRODUCT(--ISNUMBER(SEARCH('Chapter 2 (Generated)'!$B$4:$V$4,INDEX(MyData,D6272, E6272+1))))&gt;0)),
"        " &amp; INDEX(MyData,D6272, E6272+1),
"    " &amp; INDEX(MyData,D6272, E6272+1))</f>
        <v xml:space="preserve">        0,</v>
      </c>
    </row>
    <row r="6273" spans="4:7" x14ac:dyDescent="0.2">
      <c r="D6273" s="20">
        <f t="shared" si="97"/>
        <v>413</v>
      </c>
      <c r="E6273" s="20">
        <f>MIN(IF(MOD(ROWS($A$2:A6273),$A$2)=0,E6272+1, E6272), $B$2-1)</f>
        <v>7</v>
      </c>
      <c r="G6273" s="2" t="str">
        <f>IF(NOT(OR(
SUMPRODUCT(--ISNUMBER(SEARCH('Chapter 2 (Generated)'!$B$3:$V$3,INDEX(MyData,D6273, E6273+1))))&gt;0,
SUMPRODUCT(--ISNUMBER(SEARCH('Chapter 2 (Generated)'!$B$4:$V$4,INDEX(MyData,D6273, E6273+1))))&gt;0)),
"        " &amp; INDEX(MyData,D6273, E6273+1),
"    " &amp; INDEX(MyData,D6273, E6273+1))</f>
        <v xml:space="preserve">        0,//410 </v>
      </c>
    </row>
    <row r="6274" spans="4:7" x14ac:dyDescent="0.2">
      <c r="D6274" s="20">
        <f t="shared" ref="D6274:D6337" si="98">MOD(ROW(D6273)-1+ROWS(MyData),ROWS(MyData))+1</f>
        <v>414</v>
      </c>
      <c r="E6274" s="20">
        <f>MIN(IF(MOD(ROWS($A$2:A6274),$A$2)=0,E6273+1, E6273), $B$2-1)</f>
        <v>7</v>
      </c>
      <c r="G6274" s="2" t="str">
        <f>IF(NOT(OR(
SUMPRODUCT(--ISNUMBER(SEARCH('Chapter 2 (Generated)'!$B$3:$V$3,INDEX(MyData,D6274, E6274+1))))&gt;0,
SUMPRODUCT(--ISNUMBER(SEARCH('Chapter 2 (Generated)'!$B$4:$V$4,INDEX(MyData,D6274, E6274+1))))&gt;0)),
"        " &amp; INDEX(MyData,D6274, E6274+1),
"    " &amp; INDEX(MyData,D6274, E6274+1))</f>
        <v xml:space="preserve">        0,</v>
      </c>
    </row>
    <row r="6275" spans="4:7" x14ac:dyDescent="0.2">
      <c r="D6275" s="20">
        <f t="shared" si="98"/>
        <v>415</v>
      </c>
      <c r="E6275" s="20">
        <f>MIN(IF(MOD(ROWS($A$2:A6275),$A$2)=0,E6274+1, E6274), $B$2-1)</f>
        <v>7</v>
      </c>
      <c r="G6275" s="2" t="str">
        <f>IF(NOT(OR(
SUMPRODUCT(--ISNUMBER(SEARCH('Chapter 2 (Generated)'!$B$3:$V$3,INDEX(MyData,D6275, E6275+1))))&gt;0,
SUMPRODUCT(--ISNUMBER(SEARCH('Chapter 2 (Generated)'!$B$4:$V$4,INDEX(MyData,D6275, E6275+1))))&gt;0)),
"        " &amp; INDEX(MyData,D6275, E6275+1),
"    " &amp; INDEX(MyData,D6275, E6275+1))</f>
        <v xml:space="preserve">        0,</v>
      </c>
    </row>
    <row r="6276" spans="4:7" x14ac:dyDescent="0.2">
      <c r="D6276" s="20">
        <f t="shared" si="98"/>
        <v>416</v>
      </c>
      <c r="E6276" s="20">
        <f>MIN(IF(MOD(ROWS($A$2:A6276),$A$2)=0,E6275+1, E6275), $B$2-1)</f>
        <v>7</v>
      </c>
      <c r="G6276" s="2" t="str">
        <f>IF(NOT(OR(
SUMPRODUCT(--ISNUMBER(SEARCH('Chapter 2 (Generated)'!$B$3:$V$3,INDEX(MyData,D6276, E6276+1))))&gt;0,
SUMPRODUCT(--ISNUMBER(SEARCH('Chapter 2 (Generated)'!$B$4:$V$4,INDEX(MyData,D6276, E6276+1))))&gt;0)),
"        " &amp; INDEX(MyData,D6276, E6276+1),
"    " &amp; INDEX(MyData,D6276, E6276+1))</f>
        <v xml:space="preserve">        0,</v>
      </c>
    </row>
    <row r="6277" spans="4:7" x14ac:dyDescent="0.2">
      <c r="D6277" s="20">
        <f t="shared" si="98"/>
        <v>417</v>
      </c>
      <c r="E6277" s="20">
        <f>MIN(IF(MOD(ROWS($A$2:A6277),$A$2)=0,E6276+1, E6276), $B$2-1)</f>
        <v>7</v>
      </c>
      <c r="G6277" s="2" t="str">
        <f>IF(NOT(OR(
SUMPRODUCT(--ISNUMBER(SEARCH('Chapter 2 (Generated)'!$B$3:$V$3,INDEX(MyData,D6277, E6277+1))))&gt;0,
SUMPRODUCT(--ISNUMBER(SEARCH('Chapter 2 (Generated)'!$B$4:$V$4,INDEX(MyData,D6277, E6277+1))))&gt;0)),
"        " &amp; INDEX(MyData,D6277, E6277+1),
"    " &amp; INDEX(MyData,D6277, E6277+1))</f>
        <v xml:space="preserve">        0,</v>
      </c>
    </row>
    <row r="6278" spans="4:7" x14ac:dyDescent="0.2">
      <c r="D6278" s="20">
        <f t="shared" si="98"/>
        <v>418</v>
      </c>
      <c r="E6278" s="20">
        <f>MIN(IF(MOD(ROWS($A$2:A6278),$A$2)=0,E6277+1, E6277), $B$2-1)</f>
        <v>7</v>
      </c>
      <c r="G6278" s="2" t="str">
        <f>IF(NOT(OR(
SUMPRODUCT(--ISNUMBER(SEARCH('Chapter 2 (Generated)'!$B$3:$V$3,INDEX(MyData,D6278, E6278+1))))&gt;0,
SUMPRODUCT(--ISNUMBER(SEARCH('Chapter 2 (Generated)'!$B$4:$V$4,INDEX(MyData,D6278, E6278+1))))&gt;0)),
"        " &amp; INDEX(MyData,D6278, E6278+1),
"    " &amp; INDEX(MyData,D6278, E6278+1))</f>
        <v xml:space="preserve">        0,//415 </v>
      </c>
    </row>
    <row r="6279" spans="4:7" x14ac:dyDescent="0.2">
      <c r="D6279" s="20">
        <f t="shared" si="98"/>
        <v>419</v>
      </c>
      <c r="E6279" s="20">
        <f>MIN(IF(MOD(ROWS($A$2:A6279),$A$2)=0,E6278+1, E6278), $B$2-1)</f>
        <v>7</v>
      </c>
      <c r="G6279" s="2" t="str">
        <f>IF(NOT(OR(
SUMPRODUCT(--ISNUMBER(SEARCH('Chapter 2 (Generated)'!$B$3:$V$3,INDEX(MyData,D6279, E6279+1))))&gt;0,
SUMPRODUCT(--ISNUMBER(SEARCH('Chapter 2 (Generated)'!$B$4:$V$4,INDEX(MyData,D6279, E6279+1))))&gt;0)),
"        " &amp; INDEX(MyData,D6279, E6279+1),
"    " &amp; INDEX(MyData,D6279, E6279+1))</f>
        <v xml:space="preserve">        0,</v>
      </c>
    </row>
    <row r="6280" spans="4:7" x14ac:dyDescent="0.2">
      <c r="D6280" s="20">
        <f t="shared" si="98"/>
        <v>420</v>
      </c>
      <c r="E6280" s="20">
        <f>MIN(IF(MOD(ROWS($A$2:A6280),$A$2)=0,E6279+1, E6279), $B$2-1)</f>
        <v>7</v>
      </c>
      <c r="G6280" s="2" t="str">
        <f>IF(NOT(OR(
SUMPRODUCT(--ISNUMBER(SEARCH('Chapter 2 (Generated)'!$B$3:$V$3,INDEX(MyData,D6280, E6280+1))))&gt;0,
SUMPRODUCT(--ISNUMBER(SEARCH('Chapter 2 (Generated)'!$B$4:$V$4,INDEX(MyData,D6280, E6280+1))))&gt;0)),
"        " &amp; INDEX(MyData,D6280, E6280+1),
"    " &amp; INDEX(MyData,D6280, E6280+1))</f>
        <v xml:space="preserve">        0,</v>
      </c>
    </row>
    <row r="6281" spans="4:7" x14ac:dyDescent="0.2">
      <c r="D6281" s="20">
        <f t="shared" si="98"/>
        <v>421</v>
      </c>
      <c r="E6281" s="20">
        <f>MIN(IF(MOD(ROWS($A$2:A6281),$A$2)=0,E6280+1, E6280), $B$2-1)</f>
        <v>7</v>
      </c>
      <c r="G6281" s="2" t="str">
        <f>IF(NOT(OR(
SUMPRODUCT(--ISNUMBER(SEARCH('Chapter 2 (Generated)'!$B$3:$V$3,INDEX(MyData,D6281, E6281+1))))&gt;0,
SUMPRODUCT(--ISNUMBER(SEARCH('Chapter 2 (Generated)'!$B$4:$V$4,INDEX(MyData,D6281, E6281+1))))&gt;0)),
"        " &amp; INDEX(MyData,D6281, E6281+1),
"    " &amp; INDEX(MyData,D6281, E6281+1))</f>
        <v xml:space="preserve">        0,</v>
      </c>
    </row>
    <row r="6282" spans="4:7" x14ac:dyDescent="0.2">
      <c r="D6282" s="20">
        <f t="shared" si="98"/>
        <v>422</v>
      </c>
      <c r="E6282" s="20">
        <f>MIN(IF(MOD(ROWS($A$2:A6282),$A$2)=0,E6281+1, E6281), $B$2-1)</f>
        <v>7</v>
      </c>
      <c r="G6282" s="2" t="str">
        <f>IF(NOT(OR(
SUMPRODUCT(--ISNUMBER(SEARCH('Chapter 2 (Generated)'!$B$3:$V$3,INDEX(MyData,D6282, E6282+1))))&gt;0,
SUMPRODUCT(--ISNUMBER(SEARCH('Chapter 2 (Generated)'!$B$4:$V$4,INDEX(MyData,D6282, E6282+1))))&gt;0)),
"        " &amp; INDEX(MyData,D6282, E6282+1),
"    " &amp; INDEX(MyData,D6282, E6282+1))</f>
        <v xml:space="preserve">        0,</v>
      </c>
    </row>
    <row r="6283" spans="4:7" x14ac:dyDescent="0.2">
      <c r="D6283" s="20">
        <f t="shared" si="98"/>
        <v>423</v>
      </c>
      <c r="E6283" s="20">
        <f>MIN(IF(MOD(ROWS($A$2:A6283),$A$2)=0,E6282+1, E6282), $B$2-1)</f>
        <v>7</v>
      </c>
      <c r="G6283" s="2" t="str">
        <f>IF(NOT(OR(
SUMPRODUCT(--ISNUMBER(SEARCH('Chapter 2 (Generated)'!$B$3:$V$3,INDEX(MyData,D6283, E6283+1))))&gt;0,
SUMPRODUCT(--ISNUMBER(SEARCH('Chapter 2 (Generated)'!$B$4:$V$4,INDEX(MyData,D6283, E6283+1))))&gt;0)),
"        " &amp; INDEX(MyData,D6283, E6283+1),
"    " &amp; INDEX(MyData,D6283, E6283+1))</f>
        <v xml:space="preserve">        0,//420 </v>
      </c>
    </row>
    <row r="6284" spans="4:7" x14ac:dyDescent="0.2">
      <c r="D6284" s="20">
        <f t="shared" si="98"/>
        <v>424</v>
      </c>
      <c r="E6284" s="20">
        <f>MIN(IF(MOD(ROWS($A$2:A6284),$A$2)=0,E6283+1, E6283), $B$2-1)</f>
        <v>7</v>
      </c>
      <c r="G6284" s="2" t="str">
        <f>IF(NOT(OR(
SUMPRODUCT(--ISNUMBER(SEARCH('Chapter 2 (Generated)'!$B$3:$V$3,INDEX(MyData,D6284, E6284+1))))&gt;0,
SUMPRODUCT(--ISNUMBER(SEARCH('Chapter 2 (Generated)'!$B$4:$V$4,INDEX(MyData,D6284, E6284+1))))&gt;0)),
"        " &amp; INDEX(MyData,D6284, E6284+1),
"    " &amp; INDEX(MyData,D6284, E6284+1))</f>
        <v xml:space="preserve">        0,</v>
      </c>
    </row>
    <row r="6285" spans="4:7" x14ac:dyDescent="0.2">
      <c r="D6285" s="20">
        <f t="shared" si="98"/>
        <v>425</v>
      </c>
      <c r="E6285" s="20">
        <f>MIN(IF(MOD(ROWS($A$2:A6285),$A$2)=0,E6284+1, E6284), $B$2-1)</f>
        <v>7</v>
      </c>
      <c r="G6285" s="2" t="str">
        <f>IF(NOT(OR(
SUMPRODUCT(--ISNUMBER(SEARCH('Chapter 2 (Generated)'!$B$3:$V$3,INDEX(MyData,D6285, E6285+1))))&gt;0,
SUMPRODUCT(--ISNUMBER(SEARCH('Chapter 2 (Generated)'!$B$4:$V$4,INDEX(MyData,D6285, E6285+1))))&gt;0)),
"        " &amp; INDEX(MyData,D6285, E6285+1),
"    " &amp; INDEX(MyData,D6285, E6285+1))</f>
        <v xml:space="preserve">        0,</v>
      </c>
    </row>
    <row r="6286" spans="4:7" x14ac:dyDescent="0.2">
      <c r="D6286" s="20">
        <f t="shared" si="98"/>
        <v>426</v>
      </c>
      <c r="E6286" s="20">
        <f>MIN(IF(MOD(ROWS($A$2:A6286),$A$2)=0,E6285+1, E6285), $B$2-1)</f>
        <v>7</v>
      </c>
      <c r="G6286" s="2" t="str">
        <f>IF(NOT(OR(
SUMPRODUCT(--ISNUMBER(SEARCH('Chapter 2 (Generated)'!$B$3:$V$3,INDEX(MyData,D6286, E6286+1))))&gt;0,
SUMPRODUCT(--ISNUMBER(SEARCH('Chapter 2 (Generated)'!$B$4:$V$4,INDEX(MyData,D6286, E6286+1))))&gt;0)),
"        " &amp; INDEX(MyData,D6286, E6286+1),
"    " &amp; INDEX(MyData,D6286, E6286+1))</f>
        <v xml:space="preserve">        0,</v>
      </c>
    </row>
    <row r="6287" spans="4:7" x14ac:dyDescent="0.2">
      <c r="D6287" s="20">
        <f t="shared" si="98"/>
        <v>427</v>
      </c>
      <c r="E6287" s="20">
        <f>MIN(IF(MOD(ROWS($A$2:A6287),$A$2)=0,E6286+1, E6286), $B$2-1)</f>
        <v>7</v>
      </c>
      <c r="G6287" s="2" t="str">
        <f>IF(NOT(OR(
SUMPRODUCT(--ISNUMBER(SEARCH('Chapter 2 (Generated)'!$B$3:$V$3,INDEX(MyData,D6287, E6287+1))))&gt;0,
SUMPRODUCT(--ISNUMBER(SEARCH('Chapter 2 (Generated)'!$B$4:$V$4,INDEX(MyData,D6287, E6287+1))))&gt;0)),
"        " &amp; INDEX(MyData,D6287, E6287+1),
"    " &amp; INDEX(MyData,D6287, E6287+1))</f>
        <v xml:space="preserve">        0,</v>
      </c>
    </row>
    <row r="6288" spans="4:7" x14ac:dyDescent="0.2">
      <c r="D6288" s="20">
        <f t="shared" si="98"/>
        <v>428</v>
      </c>
      <c r="E6288" s="20">
        <f>MIN(IF(MOD(ROWS($A$2:A6288),$A$2)=0,E6287+1, E6287), $B$2-1)</f>
        <v>7</v>
      </c>
      <c r="G6288" s="2" t="str">
        <f>IF(NOT(OR(
SUMPRODUCT(--ISNUMBER(SEARCH('Chapter 2 (Generated)'!$B$3:$V$3,INDEX(MyData,D6288, E6288+1))))&gt;0,
SUMPRODUCT(--ISNUMBER(SEARCH('Chapter 2 (Generated)'!$B$4:$V$4,INDEX(MyData,D6288, E6288+1))))&gt;0)),
"        " &amp; INDEX(MyData,D6288, E6288+1),
"    " &amp; INDEX(MyData,D6288, E6288+1))</f>
        <v xml:space="preserve">        0,//425 </v>
      </c>
    </row>
    <row r="6289" spans="4:7" x14ac:dyDescent="0.2">
      <c r="D6289" s="20">
        <f t="shared" si="98"/>
        <v>429</v>
      </c>
      <c r="E6289" s="20">
        <f>MIN(IF(MOD(ROWS($A$2:A6289),$A$2)=0,E6288+1, E6288), $B$2-1)</f>
        <v>7</v>
      </c>
      <c r="G6289" s="2" t="str">
        <f>IF(NOT(OR(
SUMPRODUCT(--ISNUMBER(SEARCH('Chapter 2 (Generated)'!$B$3:$V$3,INDEX(MyData,D6289, E6289+1))))&gt;0,
SUMPRODUCT(--ISNUMBER(SEARCH('Chapter 2 (Generated)'!$B$4:$V$4,INDEX(MyData,D6289, E6289+1))))&gt;0)),
"        " &amp; INDEX(MyData,D6289, E6289+1),
"    " &amp; INDEX(MyData,D6289, E6289+1))</f>
        <v xml:space="preserve">        0,</v>
      </c>
    </row>
    <row r="6290" spans="4:7" x14ac:dyDescent="0.2">
      <c r="D6290" s="20">
        <f t="shared" si="98"/>
        <v>430</v>
      </c>
      <c r="E6290" s="20">
        <f>MIN(IF(MOD(ROWS($A$2:A6290),$A$2)=0,E6289+1, E6289), $B$2-1)</f>
        <v>7</v>
      </c>
      <c r="G6290" s="2" t="str">
        <f>IF(NOT(OR(
SUMPRODUCT(--ISNUMBER(SEARCH('Chapter 2 (Generated)'!$B$3:$V$3,INDEX(MyData,D6290, E6290+1))))&gt;0,
SUMPRODUCT(--ISNUMBER(SEARCH('Chapter 2 (Generated)'!$B$4:$V$4,INDEX(MyData,D6290, E6290+1))))&gt;0)),
"        " &amp; INDEX(MyData,D6290, E6290+1),
"    " &amp; INDEX(MyData,D6290, E6290+1))</f>
        <v xml:space="preserve">        0,</v>
      </c>
    </row>
    <row r="6291" spans="4:7" x14ac:dyDescent="0.2">
      <c r="D6291" s="20">
        <f t="shared" si="98"/>
        <v>431</v>
      </c>
      <c r="E6291" s="20">
        <f>MIN(IF(MOD(ROWS($A$2:A6291),$A$2)=0,E6290+1, E6290), $B$2-1)</f>
        <v>7</v>
      </c>
      <c r="G6291" s="2" t="str">
        <f>IF(NOT(OR(
SUMPRODUCT(--ISNUMBER(SEARCH('Chapter 2 (Generated)'!$B$3:$V$3,INDEX(MyData,D6291, E6291+1))))&gt;0,
SUMPRODUCT(--ISNUMBER(SEARCH('Chapter 2 (Generated)'!$B$4:$V$4,INDEX(MyData,D6291, E6291+1))))&gt;0)),
"        " &amp; INDEX(MyData,D6291, E6291+1),
"    " &amp; INDEX(MyData,D6291, E6291+1))</f>
        <v xml:space="preserve">        0,</v>
      </c>
    </row>
    <row r="6292" spans="4:7" x14ac:dyDescent="0.2">
      <c r="D6292" s="20">
        <f t="shared" si="98"/>
        <v>432</v>
      </c>
      <c r="E6292" s="20">
        <f>MIN(IF(MOD(ROWS($A$2:A6292),$A$2)=0,E6291+1, E6291), $B$2-1)</f>
        <v>7</v>
      </c>
      <c r="G6292" s="2" t="str">
        <f>IF(NOT(OR(
SUMPRODUCT(--ISNUMBER(SEARCH('Chapter 2 (Generated)'!$B$3:$V$3,INDEX(MyData,D6292, E6292+1))))&gt;0,
SUMPRODUCT(--ISNUMBER(SEARCH('Chapter 2 (Generated)'!$B$4:$V$4,INDEX(MyData,D6292, E6292+1))))&gt;0)),
"        " &amp; INDEX(MyData,D6292, E6292+1),
"    " &amp; INDEX(MyData,D6292, E6292+1))</f>
        <v xml:space="preserve">        4,</v>
      </c>
    </row>
    <row r="6293" spans="4:7" x14ac:dyDescent="0.2">
      <c r="D6293" s="20">
        <f t="shared" si="98"/>
        <v>433</v>
      </c>
      <c r="E6293" s="20">
        <f>MIN(IF(MOD(ROWS($A$2:A6293),$A$2)=0,E6292+1, E6292), $B$2-1)</f>
        <v>7</v>
      </c>
      <c r="G6293" s="2" t="str">
        <f>IF(NOT(OR(
SUMPRODUCT(--ISNUMBER(SEARCH('Chapter 2 (Generated)'!$B$3:$V$3,INDEX(MyData,D6293, E6293+1))))&gt;0,
SUMPRODUCT(--ISNUMBER(SEARCH('Chapter 2 (Generated)'!$B$4:$V$4,INDEX(MyData,D6293, E6293+1))))&gt;0)),
"        " &amp; INDEX(MyData,D6293, E6293+1),
"    " &amp; INDEX(MyData,D6293, E6293+1))</f>
        <v xml:space="preserve">        0,//430 </v>
      </c>
    </row>
    <row r="6294" spans="4:7" x14ac:dyDescent="0.2">
      <c r="D6294" s="20">
        <f t="shared" si="98"/>
        <v>434</v>
      </c>
      <c r="E6294" s="20">
        <f>MIN(IF(MOD(ROWS($A$2:A6294),$A$2)=0,E6293+1, E6293), $B$2-1)</f>
        <v>7</v>
      </c>
      <c r="G6294" s="2" t="str">
        <f>IF(NOT(OR(
SUMPRODUCT(--ISNUMBER(SEARCH('Chapter 2 (Generated)'!$B$3:$V$3,INDEX(MyData,D6294, E6294+1))))&gt;0,
SUMPRODUCT(--ISNUMBER(SEARCH('Chapter 2 (Generated)'!$B$4:$V$4,INDEX(MyData,D6294, E6294+1))))&gt;0)),
"        " &amp; INDEX(MyData,D6294, E6294+1),
"    " &amp; INDEX(MyData,D6294, E6294+1))</f>
        <v xml:space="preserve">        0,</v>
      </c>
    </row>
    <row r="6295" spans="4:7" x14ac:dyDescent="0.2">
      <c r="D6295" s="20">
        <f t="shared" si="98"/>
        <v>435</v>
      </c>
      <c r="E6295" s="20">
        <f>MIN(IF(MOD(ROWS($A$2:A6295),$A$2)=0,E6294+1, E6294), $B$2-1)</f>
        <v>7</v>
      </c>
      <c r="G6295" s="2" t="str">
        <f>IF(NOT(OR(
SUMPRODUCT(--ISNUMBER(SEARCH('Chapter 2 (Generated)'!$B$3:$V$3,INDEX(MyData,D6295, E6295+1))))&gt;0,
SUMPRODUCT(--ISNUMBER(SEARCH('Chapter 2 (Generated)'!$B$4:$V$4,INDEX(MyData,D6295, E6295+1))))&gt;0)),
"        " &amp; INDEX(MyData,D6295, E6295+1),
"    " &amp; INDEX(MyData,D6295, E6295+1))</f>
        <v xml:space="preserve">        0,</v>
      </c>
    </row>
    <row r="6296" spans="4:7" x14ac:dyDescent="0.2">
      <c r="D6296" s="20">
        <f t="shared" si="98"/>
        <v>436</v>
      </c>
      <c r="E6296" s="20">
        <f>MIN(IF(MOD(ROWS($A$2:A6296),$A$2)=0,E6295+1, E6295), $B$2-1)</f>
        <v>7</v>
      </c>
      <c r="G6296" s="2" t="str">
        <f>IF(NOT(OR(
SUMPRODUCT(--ISNUMBER(SEARCH('Chapter 2 (Generated)'!$B$3:$V$3,INDEX(MyData,D6296, E6296+1))))&gt;0,
SUMPRODUCT(--ISNUMBER(SEARCH('Chapter 2 (Generated)'!$B$4:$V$4,INDEX(MyData,D6296, E6296+1))))&gt;0)),
"        " &amp; INDEX(MyData,D6296, E6296+1),
"    " &amp; INDEX(MyData,D6296, E6296+1))</f>
        <v xml:space="preserve">        0,</v>
      </c>
    </row>
    <row r="6297" spans="4:7" x14ac:dyDescent="0.2">
      <c r="D6297" s="20">
        <f t="shared" si="98"/>
        <v>437</v>
      </c>
      <c r="E6297" s="20">
        <f>MIN(IF(MOD(ROWS($A$2:A6297),$A$2)=0,E6296+1, E6296), $B$2-1)</f>
        <v>7</v>
      </c>
      <c r="G6297" s="2" t="str">
        <f>IF(NOT(OR(
SUMPRODUCT(--ISNUMBER(SEARCH('Chapter 2 (Generated)'!$B$3:$V$3,INDEX(MyData,D6297, E6297+1))))&gt;0,
SUMPRODUCT(--ISNUMBER(SEARCH('Chapter 2 (Generated)'!$B$4:$V$4,INDEX(MyData,D6297, E6297+1))))&gt;0)),
"        " &amp; INDEX(MyData,D6297, E6297+1),
"    " &amp; INDEX(MyData,D6297, E6297+1))</f>
        <v xml:space="preserve">        0,</v>
      </c>
    </row>
    <row r="6298" spans="4:7" x14ac:dyDescent="0.2">
      <c r="D6298" s="20">
        <f t="shared" si="98"/>
        <v>438</v>
      </c>
      <c r="E6298" s="20">
        <f>MIN(IF(MOD(ROWS($A$2:A6298),$A$2)=0,E6297+1, E6297), $B$2-1)</f>
        <v>7</v>
      </c>
      <c r="G6298" s="2" t="str">
        <f>IF(NOT(OR(
SUMPRODUCT(--ISNUMBER(SEARCH('Chapter 2 (Generated)'!$B$3:$V$3,INDEX(MyData,D6298, E6298+1))))&gt;0,
SUMPRODUCT(--ISNUMBER(SEARCH('Chapter 2 (Generated)'!$B$4:$V$4,INDEX(MyData,D6298, E6298+1))))&gt;0)),
"        " &amp; INDEX(MyData,D6298, E6298+1),
"    " &amp; INDEX(MyData,D6298, E6298+1))</f>
        <v xml:space="preserve">        0,//435 </v>
      </c>
    </row>
    <row r="6299" spans="4:7" x14ac:dyDescent="0.2">
      <c r="D6299" s="20">
        <f t="shared" si="98"/>
        <v>439</v>
      </c>
      <c r="E6299" s="20">
        <f>MIN(IF(MOD(ROWS($A$2:A6299),$A$2)=0,E6298+1, E6298), $B$2-1)</f>
        <v>7</v>
      </c>
      <c r="G6299" s="2" t="str">
        <f>IF(NOT(OR(
SUMPRODUCT(--ISNUMBER(SEARCH('Chapter 2 (Generated)'!$B$3:$V$3,INDEX(MyData,D6299, E6299+1))))&gt;0,
SUMPRODUCT(--ISNUMBER(SEARCH('Chapter 2 (Generated)'!$B$4:$V$4,INDEX(MyData,D6299, E6299+1))))&gt;0)),
"        " &amp; INDEX(MyData,D6299, E6299+1),
"    " &amp; INDEX(MyData,D6299, E6299+1))</f>
        <v xml:space="preserve">        0,</v>
      </c>
    </row>
    <row r="6300" spans="4:7" x14ac:dyDescent="0.2">
      <c r="D6300" s="20">
        <f t="shared" si="98"/>
        <v>440</v>
      </c>
      <c r="E6300" s="20">
        <f>MIN(IF(MOD(ROWS($A$2:A6300),$A$2)=0,E6299+1, E6299), $B$2-1)</f>
        <v>7</v>
      </c>
      <c r="G6300" s="2" t="str">
        <f>IF(NOT(OR(
SUMPRODUCT(--ISNUMBER(SEARCH('Chapter 2 (Generated)'!$B$3:$V$3,INDEX(MyData,D6300, E6300+1))))&gt;0,
SUMPRODUCT(--ISNUMBER(SEARCH('Chapter 2 (Generated)'!$B$4:$V$4,INDEX(MyData,D6300, E6300+1))))&gt;0)),
"        " &amp; INDEX(MyData,D6300, E6300+1),
"    " &amp; INDEX(MyData,D6300, E6300+1))</f>
        <v xml:space="preserve">        0,</v>
      </c>
    </row>
    <row r="6301" spans="4:7" x14ac:dyDescent="0.2">
      <c r="D6301" s="20">
        <f t="shared" si="98"/>
        <v>441</v>
      </c>
      <c r="E6301" s="20">
        <f>MIN(IF(MOD(ROWS($A$2:A6301),$A$2)=0,E6300+1, E6300), $B$2-1)</f>
        <v>7</v>
      </c>
      <c r="G6301" s="2" t="str">
        <f>IF(NOT(OR(
SUMPRODUCT(--ISNUMBER(SEARCH('Chapter 2 (Generated)'!$B$3:$V$3,INDEX(MyData,D6301, E6301+1))))&gt;0,
SUMPRODUCT(--ISNUMBER(SEARCH('Chapter 2 (Generated)'!$B$4:$V$4,INDEX(MyData,D6301, E6301+1))))&gt;0)),
"        " &amp; INDEX(MyData,D6301, E6301+1),
"    " &amp; INDEX(MyData,D6301, E6301+1))</f>
        <v xml:space="preserve">        0,</v>
      </c>
    </row>
    <row r="6302" spans="4:7" x14ac:dyDescent="0.2">
      <c r="D6302" s="20">
        <f t="shared" si="98"/>
        <v>442</v>
      </c>
      <c r="E6302" s="20">
        <f>MIN(IF(MOD(ROWS($A$2:A6302),$A$2)=0,E6301+1, E6301), $B$2-1)</f>
        <v>7</v>
      </c>
      <c r="G6302" s="2" t="str">
        <f>IF(NOT(OR(
SUMPRODUCT(--ISNUMBER(SEARCH('Chapter 2 (Generated)'!$B$3:$V$3,INDEX(MyData,D6302, E6302+1))))&gt;0,
SUMPRODUCT(--ISNUMBER(SEARCH('Chapter 2 (Generated)'!$B$4:$V$4,INDEX(MyData,D6302, E6302+1))))&gt;0)),
"        " &amp; INDEX(MyData,D6302, E6302+1),
"    " &amp; INDEX(MyData,D6302, E6302+1))</f>
        <v xml:space="preserve">        0,</v>
      </c>
    </row>
    <row r="6303" spans="4:7" x14ac:dyDescent="0.2">
      <c r="D6303" s="20">
        <f t="shared" si="98"/>
        <v>443</v>
      </c>
      <c r="E6303" s="20">
        <f>MIN(IF(MOD(ROWS($A$2:A6303),$A$2)=0,E6302+1, E6302), $B$2-1)</f>
        <v>7</v>
      </c>
      <c r="G6303" s="2" t="str">
        <f>IF(NOT(OR(
SUMPRODUCT(--ISNUMBER(SEARCH('Chapter 2 (Generated)'!$B$3:$V$3,INDEX(MyData,D6303, E6303+1))))&gt;0,
SUMPRODUCT(--ISNUMBER(SEARCH('Chapter 2 (Generated)'!$B$4:$V$4,INDEX(MyData,D6303, E6303+1))))&gt;0)),
"        " &amp; INDEX(MyData,D6303, E6303+1),
"    " &amp; INDEX(MyData,D6303, E6303+1))</f>
        <v xml:space="preserve">        0,//440 </v>
      </c>
    </row>
    <row r="6304" spans="4:7" x14ac:dyDescent="0.2">
      <c r="D6304" s="20">
        <f t="shared" si="98"/>
        <v>444</v>
      </c>
      <c r="E6304" s="20">
        <f>MIN(IF(MOD(ROWS($A$2:A6304),$A$2)=0,E6303+1, E6303), $B$2-1)</f>
        <v>7</v>
      </c>
      <c r="G6304" s="2" t="str">
        <f>IF(NOT(OR(
SUMPRODUCT(--ISNUMBER(SEARCH('Chapter 2 (Generated)'!$B$3:$V$3,INDEX(MyData,D6304, E6304+1))))&gt;0,
SUMPRODUCT(--ISNUMBER(SEARCH('Chapter 2 (Generated)'!$B$4:$V$4,INDEX(MyData,D6304, E6304+1))))&gt;0)),
"        " &amp; INDEX(MyData,D6304, E6304+1),
"    " &amp; INDEX(MyData,D6304, E6304+1))</f>
        <v xml:space="preserve">        0,</v>
      </c>
    </row>
    <row r="6305" spans="4:7" x14ac:dyDescent="0.2">
      <c r="D6305" s="20">
        <f t="shared" si="98"/>
        <v>445</v>
      </c>
      <c r="E6305" s="20">
        <f>MIN(IF(MOD(ROWS($A$2:A6305),$A$2)=0,E6304+1, E6304), $B$2-1)</f>
        <v>7</v>
      </c>
      <c r="G6305" s="2" t="str">
        <f>IF(NOT(OR(
SUMPRODUCT(--ISNUMBER(SEARCH('Chapter 2 (Generated)'!$B$3:$V$3,INDEX(MyData,D6305, E6305+1))))&gt;0,
SUMPRODUCT(--ISNUMBER(SEARCH('Chapter 2 (Generated)'!$B$4:$V$4,INDEX(MyData,D6305, E6305+1))))&gt;0)),
"        " &amp; INDEX(MyData,D6305, E6305+1),
"    " &amp; INDEX(MyData,D6305, E6305+1))</f>
        <v xml:space="preserve">        0,</v>
      </c>
    </row>
    <row r="6306" spans="4:7" x14ac:dyDescent="0.2">
      <c r="D6306" s="20">
        <f t="shared" si="98"/>
        <v>446</v>
      </c>
      <c r="E6306" s="20">
        <f>MIN(IF(MOD(ROWS($A$2:A6306),$A$2)=0,E6305+1, E6305), $B$2-1)</f>
        <v>7</v>
      </c>
      <c r="G6306" s="2" t="str">
        <f>IF(NOT(OR(
SUMPRODUCT(--ISNUMBER(SEARCH('Chapter 2 (Generated)'!$B$3:$V$3,INDEX(MyData,D6306, E6306+1))))&gt;0,
SUMPRODUCT(--ISNUMBER(SEARCH('Chapter 2 (Generated)'!$B$4:$V$4,INDEX(MyData,D6306, E6306+1))))&gt;0)),
"        " &amp; INDEX(MyData,D6306, E6306+1),
"    " &amp; INDEX(MyData,D6306, E6306+1))</f>
        <v xml:space="preserve">        0,</v>
      </c>
    </row>
    <row r="6307" spans="4:7" x14ac:dyDescent="0.2">
      <c r="D6307" s="20">
        <f t="shared" si="98"/>
        <v>447</v>
      </c>
      <c r="E6307" s="20">
        <f>MIN(IF(MOD(ROWS($A$2:A6307),$A$2)=0,E6306+1, E6306), $B$2-1)</f>
        <v>7</v>
      </c>
      <c r="G6307" s="2" t="str">
        <f>IF(NOT(OR(
SUMPRODUCT(--ISNUMBER(SEARCH('Chapter 2 (Generated)'!$B$3:$V$3,INDEX(MyData,D6307, E6307+1))))&gt;0,
SUMPRODUCT(--ISNUMBER(SEARCH('Chapter 2 (Generated)'!$B$4:$V$4,INDEX(MyData,D6307, E6307+1))))&gt;0)),
"        " &amp; INDEX(MyData,D6307, E6307+1),
"    " &amp; INDEX(MyData,D6307, E6307+1))</f>
        <v xml:space="preserve">        0,</v>
      </c>
    </row>
    <row r="6308" spans="4:7" x14ac:dyDescent="0.2">
      <c r="D6308" s="20">
        <f t="shared" si="98"/>
        <v>448</v>
      </c>
      <c r="E6308" s="20">
        <f>MIN(IF(MOD(ROWS($A$2:A6308),$A$2)=0,E6307+1, E6307), $B$2-1)</f>
        <v>7</v>
      </c>
      <c r="G6308" s="2" t="str">
        <f>IF(NOT(OR(
SUMPRODUCT(--ISNUMBER(SEARCH('Chapter 2 (Generated)'!$B$3:$V$3,INDEX(MyData,D6308, E6308+1))))&gt;0,
SUMPRODUCT(--ISNUMBER(SEARCH('Chapter 2 (Generated)'!$B$4:$V$4,INDEX(MyData,D6308, E6308+1))))&gt;0)),
"        " &amp; INDEX(MyData,D6308, E6308+1),
"    " &amp; INDEX(MyData,D6308, E6308+1))</f>
        <v xml:space="preserve">        0,//445 </v>
      </c>
    </row>
    <row r="6309" spans="4:7" x14ac:dyDescent="0.2">
      <c r="D6309" s="20">
        <f t="shared" si="98"/>
        <v>449</v>
      </c>
      <c r="E6309" s="20">
        <f>MIN(IF(MOD(ROWS($A$2:A6309),$A$2)=0,E6308+1, E6308), $B$2-1)</f>
        <v>7</v>
      </c>
      <c r="G6309" s="2" t="str">
        <f>IF(NOT(OR(
SUMPRODUCT(--ISNUMBER(SEARCH('Chapter 2 (Generated)'!$B$3:$V$3,INDEX(MyData,D6309, E6309+1))))&gt;0,
SUMPRODUCT(--ISNUMBER(SEARCH('Chapter 2 (Generated)'!$B$4:$V$4,INDEX(MyData,D6309, E6309+1))))&gt;0)),
"        " &amp; INDEX(MyData,D6309, E6309+1),
"    " &amp; INDEX(MyData,D6309, E6309+1))</f>
        <v xml:space="preserve">        0,</v>
      </c>
    </row>
    <row r="6310" spans="4:7" x14ac:dyDescent="0.2">
      <c r="D6310" s="20">
        <f t="shared" si="98"/>
        <v>450</v>
      </c>
      <c r="E6310" s="20">
        <f>MIN(IF(MOD(ROWS($A$2:A6310),$A$2)=0,E6309+1, E6309), $B$2-1)</f>
        <v>7</v>
      </c>
      <c r="G6310" s="2" t="str">
        <f>IF(NOT(OR(
SUMPRODUCT(--ISNUMBER(SEARCH('Chapter 2 (Generated)'!$B$3:$V$3,INDEX(MyData,D6310, E6310+1))))&gt;0,
SUMPRODUCT(--ISNUMBER(SEARCH('Chapter 2 (Generated)'!$B$4:$V$4,INDEX(MyData,D6310, E6310+1))))&gt;0)),
"        " &amp; INDEX(MyData,D6310, E6310+1),
"    " &amp; INDEX(MyData,D6310, E6310+1))</f>
        <v xml:space="preserve">        0,</v>
      </c>
    </row>
    <row r="6311" spans="4:7" x14ac:dyDescent="0.2">
      <c r="D6311" s="20">
        <f t="shared" si="98"/>
        <v>451</v>
      </c>
      <c r="E6311" s="20">
        <f>MIN(IF(MOD(ROWS($A$2:A6311),$A$2)=0,E6310+1, E6310), $B$2-1)</f>
        <v>7</v>
      </c>
      <c r="G6311" s="2" t="str">
        <f>IF(NOT(OR(
SUMPRODUCT(--ISNUMBER(SEARCH('Chapter 2 (Generated)'!$B$3:$V$3,INDEX(MyData,D6311, E6311+1))))&gt;0,
SUMPRODUCT(--ISNUMBER(SEARCH('Chapter 2 (Generated)'!$B$4:$V$4,INDEX(MyData,D6311, E6311+1))))&gt;0)),
"        " &amp; INDEX(MyData,D6311, E6311+1),
"    " &amp; INDEX(MyData,D6311, E6311+1))</f>
        <v xml:space="preserve">        0,</v>
      </c>
    </row>
    <row r="6312" spans="4:7" x14ac:dyDescent="0.2">
      <c r="D6312" s="20">
        <f t="shared" si="98"/>
        <v>452</v>
      </c>
      <c r="E6312" s="20">
        <f>MIN(IF(MOD(ROWS($A$2:A6312),$A$2)=0,E6311+1, E6311), $B$2-1)</f>
        <v>7</v>
      </c>
      <c r="G6312" s="2" t="str">
        <f>IF(NOT(OR(
SUMPRODUCT(--ISNUMBER(SEARCH('Chapter 2 (Generated)'!$B$3:$V$3,INDEX(MyData,D6312, E6312+1))))&gt;0,
SUMPRODUCT(--ISNUMBER(SEARCH('Chapter 2 (Generated)'!$B$4:$V$4,INDEX(MyData,D6312, E6312+1))))&gt;0)),
"        " &amp; INDEX(MyData,D6312, E6312+1),
"    " &amp; INDEX(MyData,D6312, E6312+1))</f>
        <v xml:space="preserve">        0,</v>
      </c>
    </row>
    <row r="6313" spans="4:7" x14ac:dyDescent="0.2">
      <c r="D6313" s="20">
        <f t="shared" si="98"/>
        <v>453</v>
      </c>
      <c r="E6313" s="20">
        <f>MIN(IF(MOD(ROWS($A$2:A6313),$A$2)=0,E6312+1, E6312), $B$2-1)</f>
        <v>7</v>
      </c>
      <c r="G6313" s="2" t="str">
        <f>IF(NOT(OR(
SUMPRODUCT(--ISNUMBER(SEARCH('Chapter 2 (Generated)'!$B$3:$V$3,INDEX(MyData,D6313, E6313+1))))&gt;0,
SUMPRODUCT(--ISNUMBER(SEARCH('Chapter 2 (Generated)'!$B$4:$V$4,INDEX(MyData,D6313, E6313+1))))&gt;0)),
"        " &amp; INDEX(MyData,D6313, E6313+1),
"    " &amp; INDEX(MyData,D6313, E6313+1))</f>
        <v xml:space="preserve">        0,//450 </v>
      </c>
    </row>
    <row r="6314" spans="4:7" x14ac:dyDescent="0.2">
      <c r="D6314" s="20">
        <f t="shared" si="98"/>
        <v>454</v>
      </c>
      <c r="E6314" s="20">
        <f>MIN(IF(MOD(ROWS($A$2:A6314),$A$2)=0,E6313+1, E6313), $B$2-1)</f>
        <v>7</v>
      </c>
      <c r="G6314" s="2" t="str">
        <f>IF(NOT(OR(
SUMPRODUCT(--ISNUMBER(SEARCH('Chapter 2 (Generated)'!$B$3:$V$3,INDEX(MyData,D6314, E6314+1))))&gt;0,
SUMPRODUCT(--ISNUMBER(SEARCH('Chapter 2 (Generated)'!$B$4:$V$4,INDEX(MyData,D6314, E6314+1))))&gt;0)),
"        " &amp; INDEX(MyData,D6314, E6314+1),
"    " &amp; INDEX(MyData,D6314, E6314+1))</f>
        <v xml:space="preserve">        0,</v>
      </c>
    </row>
    <row r="6315" spans="4:7" x14ac:dyDescent="0.2">
      <c r="D6315" s="20">
        <f t="shared" si="98"/>
        <v>455</v>
      </c>
      <c r="E6315" s="20">
        <f>MIN(IF(MOD(ROWS($A$2:A6315),$A$2)=0,E6314+1, E6314), $B$2-1)</f>
        <v>7</v>
      </c>
      <c r="G6315" s="2" t="str">
        <f>IF(NOT(OR(
SUMPRODUCT(--ISNUMBER(SEARCH('Chapter 2 (Generated)'!$B$3:$V$3,INDEX(MyData,D6315, E6315+1))))&gt;0,
SUMPRODUCT(--ISNUMBER(SEARCH('Chapter 2 (Generated)'!$B$4:$V$4,INDEX(MyData,D6315, E6315+1))))&gt;0)),
"        " &amp; INDEX(MyData,D6315, E6315+1),
"    " &amp; INDEX(MyData,D6315, E6315+1))</f>
        <v xml:space="preserve">        0,</v>
      </c>
    </row>
    <row r="6316" spans="4:7" x14ac:dyDescent="0.2">
      <c r="D6316" s="20">
        <f t="shared" si="98"/>
        <v>456</v>
      </c>
      <c r="E6316" s="20">
        <f>MIN(IF(MOD(ROWS($A$2:A6316),$A$2)=0,E6315+1, E6315), $B$2-1)</f>
        <v>7</v>
      </c>
      <c r="G6316" s="2" t="str">
        <f>IF(NOT(OR(
SUMPRODUCT(--ISNUMBER(SEARCH('Chapter 2 (Generated)'!$B$3:$V$3,INDEX(MyData,D6316, E6316+1))))&gt;0,
SUMPRODUCT(--ISNUMBER(SEARCH('Chapter 2 (Generated)'!$B$4:$V$4,INDEX(MyData,D6316, E6316+1))))&gt;0)),
"        " &amp; INDEX(MyData,D6316, E6316+1),
"    " &amp; INDEX(MyData,D6316, E6316+1))</f>
        <v xml:space="preserve">        0,</v>
      </c>
    </row>
    <row r="6317" spans="4:7" x14ac:dyDescent="0.2">
      <c r="D6317" s="20">
        <f t="shared" si="98"/>
        <v>457</v>
      </c>
      <c r="E6317" s="20">
        <f>MIN(IF(MOD(ROWS($A$2:A6317),$A$2)=0,E6316+1, E6316), $B$2-1)</f>
        <v>7</v>
      </c>
      <c r="G6317" s="2" t="str">
        <f>IF(NOT(OR(
SUMPRODUCT(--ISNUMBER(SEARCH('Chapter 2 (Generated)'!$B$3:$V$3,INDEX(MyData,D6317, E6317+1))))&gt;0,
SUMPRODUCT(--ISNUMBER(SEARCH('Chapter 2 (Generated)'!$B$4:$V$4,INDEX(MyData,D6317, E6317+1))))&gt;0)),
"        " &amp; INDEX(MyData,D6317, E6317+1),
"    " &amp; INDEX(MyData,D6317, E6317+1))</f>
        <v xml:space="preserve">        0,</v>
      </c>
    </row>
    <row r="6318" spans="4:7" x14ac:dyDescent="0.2">
      <c r="D6318" s="20">
        <f t="shared" si="98"/>
        <v>458</v>
      </c>
      <c r="E6318" s="20">
        <f>MIN(IF(MOD(ROWS($A$2:A6318),$A$2)=0,E6317+1, E6317), $B$2-1)</f>
        <v>7</v>
      </c>
      <c r="G6318" s="2" t="str">
        <f>IF(NOT(OR(
SUMPRODUCT(--ISNUMBER(SEARCH('Chapter 2 (Generated)'!$B$3:$V$3,INDEX(MyData,D6318, E6318+1))))&gt;0,
SUMPRODUCT(--ISNUMBER(SEARCH('Chapter 2 (Generated)'!$B$4:$V$4,INDEX(MyData,D6318, E6318+1))))&gt;0)),
"        " &amp; INDEX(MyData,D6318, E6318+1),
"    " &amp; INDEX(MyData,D6318, E6318+1))</f>
        <v xml:space="preserve">        0,//455 </v>
      </c>
    </row>
    <row r="6319" spans="4:7" x14ac:dyDescent="0.2">
      <c r="D6319" s="20">
        <f t="shared" si="98"/>
        <v>459</v>
      </c>
      <c r="E6319" s="20">
        <f>MIN(IF(MOD(ROWS($A$2:A6319),$A$2)=0,E6318+1, E6318), $B$2-1)</f>
        <v>7</v>
      </c>
      <c r="G6319" s="2" t="str">
        <f>IF(NOT(OR(
SUMPRODUCT(--ISNUMBER(SEARCH('Chapter 2 (Generated)'!$B$3:$V$3,INDEX(MyData,D6319, E6319+1))))&gt;0,
SUMPRODUCT(--ISNUMBER(SEARCH('Chapter 2 (Generated)'!$B$4:$V$4,INDEX(MyData,D6319, E6319+1))))&gt;0)),
"        " &amp; INDEX(MyData,D6319, E6319+1),
"    " &amp; INDEX(MyData,D6319, E6319+1))</f>
        <v xml:space="preserve">        0,</v>
      </c>
    </row>
    <row r="6320" spans="4:7" x14ac:dyDescent="0.2">
      <c r="D6320" s="20">
        <f t="shared" si="98"/>
        <v>460</v>
      </c>
      <c r="E6320" s="20">
        <f>MIN(IF(MOD(ROWS($A$2:A6320),$A$2)=0,E6319+1, E6319), $B$2-1)</f>
        <v>7</v>
      </c>
      <c r="G6320" s="2" t="str">
        <f>IF(NOT(OR(
SUMPRODUCT(--ISNUMBER(SEARCH('Chapter 2 (Generated)'!$B$3:$V$3,INDEX(MyData,D6320, E6320+1))))&gt;0,
SUMPRODUCT(--ISNUMBER(SEARCH('Chapter 2 (Generated)'!$B$4:$V$4,INDEX(MyData,D6320, E6320+1))))&gt;0)),
"        " &amp; INDEX(MyData,D6320, E6320+1),
"    " &amp; INDEX(MyData,D6320, E6320+1))</f>
        <v xml:space="preserve">        0,</v>
      </c>
    </row>
    <row r="6321" spans="4:7" x14ac:dyDescent="0.2">
      <c r="D6321" s="20">
        <f t="shared" si="98"/>
        <v>461</v>
      </c>
      <c r="E6321" s="20">
        <f>MIN(IF(MOD(ROWS($A$2:A6321),$A$2)=0,E6320+1, E6320), $B$2-1)</f>
        <v>7</v>
      </c>
      <c r="G6321" s="2" t="str">
        <f>IF(NOT(OR(
SUMPRODUCT(--ISNUMBER(SEARCH('Chapter 2 (Generated)'!$B$3:$V$3,INDEX(MyData,D6321, E6321+1))))&gt;0,
SUMPRODUCT(--ISNUMBER(SEARCH('Chapter 2 (Generated)'!$B$4:$V$4,INDEX(MyData,D6321, E6321+1))))&gt;0)),
"        " &amp; INDEX(MyData,D6321, E6321+1),
"    " &amp; INDEX(MyData,D6321, E6321+1))</f>
        <v xml:space="preserve">        0,</v>
      </c>
    </row>
    <row r="6322" spans="4:7" x14ac:dyDescent="0.2">
      <c r="D6322" s="20">
        <f t="shared" si="98"/>
        <v>462</v>
      </c>
      <c r="E6322" s="20">
        <f>MIN(IF(MOD(ROWS($A$2:A6322),$A$2)=0,E6321+1, E6321), $B$2-1)</f>
        <v>7</v>
      </c>
      <c r="G6322" s="2" t="str">
        <f>IF(NOT(OR(
SUMPRODUCT(--ISNUMBER(SEARCH('Chapter 2 (Generated)'!$B$3:$V$3,INDEX(MyData,D6322, E6322+1))))&gt;0,
SUMPRODUCT(--ISNUMBER(SEARCH('Chapter 2 (Generated)'!$B$4:$V$4,INDEX(MyData,D6322, E6322+1))))&gt;0)),
"        " &amp; INDEX(MyData,D6322, E6322+1),
"    " &amp; INDEX(MyData,D6322, E6322+1))</f>
        <v xml:space="preserve">        0,</v>
      </c>
    </row>
    <row r="6323" spans="4:7" x14ac:dyDescent="0.2">
      <c r="D6323" s="20">
        <f t="shared" si="98"/>
        <v>463</v>
      </c>
      <c r="E6323" s="20">
        <f>MIN(IF(MOD(ROWS($A$2:A6323),$A$2)=0,E6322+1, E6322), $B$2-1)</f>
        <v>7</v>
      </c>
      <c r="G6323" s="2" t="str">
        <f>IF(NOT(OR(
SUMPRODUCT(--ISNUMBER(SEARCH('Chapter 2 (Generated)'!$B$3:$V$3,INDEX(MyData,D6323, E6323+1))))&gt;0,
SUMPRODUCT(--ISNUMBER(SEARCH('Chapter 2 (Generated)'!$B$4:$V$4,INDEX(MyData,D6323, E6323+1))))&gt;0)),
"        " &amp; INDEX(MyData,D6323, E6323+1),
"    " &amp; INDEX(MyData,D6323, E6323+1))</f>
        <v xml:space="preserve">        0,//460 </v>
      </c>
    </row>
    <row r="6324" spans="4:7" x14ac:dyDescent="0.2">
      <c r="D6324" s="20">
        <f t="shared" si="98"/>
        <v>464</v>
      </c>
      <c r="E6324" s="20">
        <f>MIN(IF(MOD(ROWS($A$2:A6324),$A$2)=0,E6323+1, E6323), $B$2-1)</f>
        <v>7</v>
      </c>
      <c r="G6324" s="2" t="str">
        <f>IF(NOT(OR(
SUMPRODUCT(--ISNUMBER(SEARCH('Chapter 2 (Generated)'!$B$3:$V$3,INDEX(MyData,D6324, E6324+1))))&gt;0,
SUMPRODUCT(--ISNUMBER(SEARCH('Chapter 2 (Generated)'!$B$4:$V$4,INDEX(MyData,D6324, E6324+1))))&gt;0)),
"        " &amp; INDEX(MyData,D6324, E6324+1),
"    " &amp; INDEX(MyData,D6324, E6324+1))</f>
        <v xml:space="preserve">        0,</v>
      </c>
    </row>
    <row r="6325" spans="4:7" x14ac:dyDescent="0.2">
      <c r="D6325" s="20">
        <f t="shared" si="98"/>
        <v>465</v>
      </c>
      <c r="E6325" s="20">
        <f>MIN(IF(MOD(ROWS($A$2:A6325),$A$2)=0,E6324+1, E6324), $B$2-1)</f>
        <v>7</v>
      </c>
      <c r="G6325" s="2" t="str">
        <f>IF(NOT(OR(
SUMPRODUCT(--ISNUMBER(SEARCH('Chapter 2 (Generated)'!$B$3:$V$3,INDEX(MyData,D6325, E6325+1))))&gt;0,
SUMPRODUCT(--ISNUMBER(SEARCH('Chapter 2 (Generated)'!$B$4:$V$4,INDEX(MyData,D6325, E6325+1))))&gt;0)),
"        " &amp; INDEX(MyData,D6325, E6325+1),
"    " &amp; INDEX(MyData,D6325, E6325+1))</f>
        <v xml:space="preserve">        0,</v>
      </c>
    </row>
    <row r="6326" spans="4:7" x14ac:dyDescent="0.2">
      <c r="D6326" s="20">
        <f t="shared" si="98"/>
        <v>466</v>
      </c>
      <c r="E6326" s="20">
        <f>MIN(IF(MOD(ROWS($A$2:A6326),$A$2)=0,E6325+1, E6325), $B$2-1)</f>
        <v>7</v>
      </c>
      <c r="G6326" s="2" t="str">
        <f>IF(NOT(OR(
SUMPRODUCT(--ISNUMBER(SEARCH('Chapter 2 (Generated)'!$B$3:$V$3,INDEX(MyData,D6326, E6326+1))))&gt;0,
SUMPRODUCT(--ISNUMBER(SEARCH('Chapter 2 (Generated)'!$B$4:$V$4,INDEX(MyData,D6326, E6326+1))))&gt;0)),
"        " &amp; INDEX(MyData,D6326, E6326+1),
"    " &amp; INDEX(MyData,D6326, E6326+1))</f>
        <v xml:space="preserve">        0,</v>
      </c>
    </row>
    <row r="6327" spans="4:7" x14ac:dyDescent="0.2">
      <c r="D6327" s="20">
        <f t="shared" si="98"/>
        <v>467</v>
      </c>
      <c r="E6327" s="20">
        <f>MIN(IF(MOD(ROWS($A$2:A6327),$A$2)=0,E6326+1, E6326), $B$2-1)</f>
        <v>7</v>
      </c>
      <c r="G6327" s="2" t="str">
        <f>IF(NOT(OR(
SUMPRODUCT(--ISNUMBER(SEARCH('Chapter 2 (Generated)'!$B$3:$V$3,INDEX(MyData,D6327, E6327+1))))&gt;0,
SUMPRODUCT(--ISNUMBER(SEARCH('Chapter 2 (Generated)'!$B$4:$V$4,INDEX(MyData,D6327, E6327+1))))&gt;0)),
"        " &amp; INDEX(MyData,D6327, E6327+1),
"    " &amp; INDEX(MyData,D6327, E6327+1))</f>
        <v xml:space="preserve">        0,</v>
      </c>
    </row>
    <row r="6328" spans="4:7" x14ac:dyDescent="0.2">
      <c r="D6328" s="20">
        <f t="shared" si="98"/>
        <v>468</v>
      </c>
      <c r="E6328" s="20">
        <f>MIN(IF(MOD(ROWS($A$2:A6328),$A$2)=0,E6327+1, E6327), $B$2-1)</f>
        <v>7</v>
      </c>
      <c r="G6328" s="2" t="str">
        <f>IF(NOT(OR(
SUMPRODUCT(--ISNUMBER(SEARCH('Chapter 2 (Generated)'!$B$3:$V$3,INDEX(MyData,D6328, E6328+1))))&gt;0,
SUMPRODUCT(--ISNUMBER(SEARCH('Chapter 2 (Generated)'!$B$4:$V$4,INDEX(MyData,D6328, E6328+1))))&gt;0)),
"        " &amp; INDEX(MyData,D6328, E6328+1),
"    " &amp; INDEX(MyData,D6328, E6328+1))</f>
        <v xml:space="preserve">        0,//465 </v>
      </c>
    </row>
    <row r="6329" spans="4:7" x14ac:dyDescent="0.2">
      <c r="D6329" s="20">
        <f t="shared" si="98"/>
        <v>469</v>
      </c>
      <c r="E6329" s="20">
        <f>MIN(IF(MOD(ROWS($A$2:A6329),$A$2)=0,E6328+1, E6328), $B$2-1)</f>
        <v>7</v>
      </c>
      <c r="G6329" s="2" t="str">
        <f>IF(NOT(OR(
SUMPRODUCT(--ISNUMBER(SEARCH('Chapter 2 (Generated)'!$B$3:$V$3,INDEX(MyData,D6329, E6329+1))))&gt;0,
SUMPRODUCT(--ISNUMBER(SEARCH('Chapter 2 (Generated)'!$B$4:$V$4,INDEX(MyData,D6329, E6329+1))))&gt;0)),
"        " &amp; INDEX(MyData,D6329, E6329+1),
"    " &amp; INDEX(MyData,D6329, E6329+1))</f>
        <v xml:space="preserve">        0,</v>
      </c>
    </row>
    <row r="6330" spans="4:7" x14ac:dyDescent="0.2">
      <c r="D6330" s="20">
        <f t="shared" si="98"/>
        <v>470</v>
      </c>
      <c r="E6330" s="20">
        <f>MIN(IF(MOD(ROWS($A$2:A6330),$A$2)=0,E6329+1, E6329), $B$2-1)</f>
        <v>7</v>
      </c>
      <c r="G6330" s="2" t="str">
        <f>IF(NOT(OR(
SUMPRODUCT(--ISNUMBER(SEARCH('Chapter 2 (Generated)'!$B$3:$V$3,INDEX(MyData,D6330, E6330+1))))&gt;0,
SUMPRODUCT(--ISNUMBER(SEARCH('Chapter 2 (Generated)'!$B$4:$V$4,INDEX(MyData,D6330, E6330+1))))&gt;0)),
"        " &amp; INDEX(MyData,D6330, E6330+1),
"    " &amp; INDEX(MyData,D6330, E6330+1))</f>
        <v xml:space="preserve">        0,</v>
      </c>
    </row>
    <row r="6331" spans="4:7" x14ac:dyDescent="0.2">
      <c r="D6331" s="20">
        <f t="shared" si="98"/>
        <v>471</v>
      </c>
      <c r="E6331" s="20">
        <f>MIN(IF(MOD(ROWS($A$2:A6331),$A$2)=0,E6330+1, E6330), $B$2-1)</f>
        <v>7</v>
      </c>
      <c r="G6331" s="2" t="str">
        <f>IF(NOT(OR(
SUMPRODUCT(--ISNUMBER(SEARCH('Chapter 2 (Generated)'!$B$3:$V$3,INDEX(MyData,D6331, E6331+1))))&gt;0,
SUMPRODUCT(--ISNUMBER(SEARCH('Chapter 2 (Generated)'!$B$4:$V$4,INDEX(MyData,D6331, E6331+1))))&gt;0)),
"        " &amp; INDEX(MyData,D6331, E6331+1),
"    " &amp; INDEX(MyData,D6331, E6331+1))</f>
        <v xml:space="preserve">        0,</v>
      </c>
    </row>
    <row r="6332" spans="4:7" x14ac:dyDescent="0.2">
      <c r="D6332" s="20">
        <f t="shared" si="98"/>
        <v>472</v>
      </c>
      <c r="E6332" s="20">
        <f>MIN(IF(MOD(ROWS($A$2:A6332),$A$2)=0,E6331+1, E6331), $B$2-1)</f>
        <v>7</v>
      </c>
      <c r="G6332" s="2" t="str">
        <f>IF(NOT(OR(
SUMPRODUCT(--ISNUMBER(SEARCH('Chapter 2 (Generated)'!$B$3:$V$3,INDEX(MyData,D6332, E6332+1))))&gt;0,
SUMPRODUCT(--ISNUMBER(SEARCH('Chapter 2 (Generated)'!$B$4:$V$4,INDEX(MyData,D6332, E6332+1))))&gt;0)),
"        " &amp; INDEX(MyData,D6332, E6332+1),
"    " &amp; INDEX(MyData,D6332, E6332+1))</f>
        <v xml:space="preserve">        0,</v>
      </c>
    </row>
    <row r="6333" spans="4:7" x14ac:dyDescent="0.2">
      <c r="D6333" s="20">
        <f t="shared" si="98"/>
        <v>473</v>
      </c>
      <c r="E6333" s="20">
        <f>MIN(IF(MOD(ROWS($A$2:A6333),$A$2)=0,E6332+1, E6332), $B$2-1)</f>
        <v>7</v>
      </c>
      <c r="G6333" s="2" t="str">
        <f>IF(NOT(OR(
SUMPRODUCT(--ISNUMBER(SEARCH('Chapter 2 (Generated)'!$B$3:$V$3,INDEX(MyData,D6333, E6333+1))))&gt;0,
SUMPRODUCT(--ISNUMBER(SEARCH('Chapter 2 (Generated)'!$B$4:$V$4,INDEX(MyData,D6333, E6333+1))))&gt;0)),
"        " &amp; INDEX(MyData,D6333, E6333+1),
"    " &amp; INDEX(MyData,D6333, E6333+1))</f>
        <v xml:space="preserve">        0,//470 </v>
      </c>
    </row>
    <row r="6334" spans="4:7" x14ac:dyDescent="0.2">
      <c r="D6334" s="20">
        <f t="shared" si="98"/>
        <v>474</v>
      </c>
      <c r="E6334" s="20">
        <f>MIN(IF(MOD(ROWS($A$2:A6334),$A$2)=0,E6333+1, E6333), $B$2-1)</f>
        <v>7</v>
      </c>
      <c r="G6334" s="2" t="str">
        <f>IF(NOT(OR(
SUMPRODUCT(--ISNUMBER(SEARCH('Chapter 2 (Generated)'!$B$3:$V$3,INDEX(MyData,D6334, E6334+1))))&gt;0,
SUMPRODUCT(--ISNUMBER(SEARCH('Chapter 2 (Generated)'!$B$4:$V$4,INDEX(MyData,D6334, E6334+1))))&gt;0)),
"        " &amp; INDEX(MyData,D6334, E6334+1),
"    " &amp; INDEX(MyData,D6334, E6334+1))</f>
        <v xml:space="preserve">        0,</v>
      </c>
    </row>
    <row r="6335" spans="4:7" x14ac:dyDescent="0.2">
      <c r="D6335" s="20">
        <f t="shared" si="98"/>
        <v>475</v>
      </c>
      <c r="E6335" s="20">
        <f>MIN(IF(MOD(ROWS($A$2:A6335),$A$2)=0,E6334+1, E6334), $B$2-1)</f>
        <v>7</v>
      </c>
      <c r="G6335" s="2" t="str">
        <f>IF(NOT(OR(
SUMPRODUCT(--ISNUMBER(SEARCH('Chapter 2 (Generated)'!$B$3:$V$3,INDEX(MyData,D6335, E6335+1))))&gt;0,
SUMPRODUCT(--ISNUMBER(SEARCH('Chapter 2 (Generated)'!$B$4:$V$4,INDEX(MyData,D6335, E6335+1))))&gt;0)),
"        " &amp; INDEX(MyData,D6335, E6335+1),
"    " &amp; INDEX(MyData,D6335, E6335+1))</f>
        <v xml:space="preserve">        0,</v>
      </c>
    </row>
    <row r="6336" spans="4:7" x14ac:dyDescent="0.2">
      <c r="D6336" s="20">
        <f t="shared" si="98"/>
        <v>476</v>
      </c>
      <c r="E6336" s="20">
        <f>MIN(IF(MOD(ROWS($A$2:A6336),$A$2)=0,E6335+1, E6335), $B$2-1)</f>
        <v>7</v>
      </c>
      <c r="G6336" s="2" t="str">
        <f>IF(NOT(OR(
SUMPRODUCT(--ISNUMBER(SEARCH('Chapter 2 (Generated)'!$B$3:$V$3,INDEX(MyData,D6336, E6336+1))))&gt;0,
SUMPRODUCT(--ISNUMBER(SEARCH('Chapter 2 (Generated)'!$B$4:$V$4,INDEX(MyData,D6336, E6336+1))))&gt;0)),
"        " &amp; INDEX(MyData,D6336, E6336+1),
"    " &amp; INDEX(MyData,D6336, E6336+1))</f>
        <v xml:space="preserve">        0,</v>
      </c>
    </row>
    <row r="6337" spans="4:7" x14ac:dyDescent="0.2">
      <c r="D6337" s="20">
        <f t="shared" si="98"/>
        <v>477</v>
      </c>
      <c r="E6337" s="20">
        <f>MIN(IF(MOD(ROWS($A$2:A6337),$A$2)=0,E6336+1, E6336), $B$2-1)</f>
        <v>7</v>
      </c>
      <c r="G6337" s="2" t="str">
        <f>IF(NOT(OR(
SUMPRODUCT(--ISNUMBER(SEARCH('Chapter 2 (Generated)'!$B$3:$V$3,INDEX(MyData,D6337, E6337+1))))&gt;0,
SUMPRODUCT(--ISNUMBER(SEARCH('Chapter 2 (Generated)'!$B$4:$V$4,INDEX(MyData,D6337, E6337+1))))&gt;0)),
"        " &amp; INDEX(MyData,D6337, E6337+1),
"    " &amp; INDEX(MyData,D6337, E6337+1))</f>
        <v xml:space="preserve">        0,</v>
      </c>
    </row>
    <row r="6338" spans="4:7" x14ac:dyDescent="0.2">
      <c r="D6338" s="20">
        <f t="shared" ref="D6338:D6401" si="99">MOD(ROW(D6337)-1+ROWS(MyData),ROWS(MyData))+1</f>
        <v>478</v>
      </c>
      <c r="E6338" s="20">
        <f>MIN(IF(MOD(ROWS($A$2:A6338),$A$2)=0,E6337+1, E6337), $B$2-1)</f>
        <v>7</v>
      </c>
      <c r="G6338" s="2" t="str">
        <f>IF(NOT(OR(
SUMPRODUCT(--ISNUMBER(SEARCH('Chapter 2 (Generated)'!$B$3:$V$3,INDEX(MyData,D6338, E6338+1))))&gt;0,
SUMPRODUCT(--ISNUMBER(SEARCH('Chapter 2 (Generated)'!$B$4:$V$4,INDEX(MyData,D6338, E6338+1))))&gt;0)),
"        " &amp; INDEX(MyData,D6338, E6338+1),
"    " &amp; INDEX(MyData,D6338, E6338+1))</f>
        <v xml:space="preserve">        0,//475 </v>
      </c>
    </row>
    <row r="6339" spans="4:7" x14ac:dyDescent="0.2">
      <c r="D6339" s="20">
        <f t="shared" si="99"/>
        <v>479</v>
      </c>
      <c r="E6339" s="20">
        <f>MIN(IF(MOD(ROWS($A$2:A6339),$A$2)=0,E6338+1, E6338), $B$2-1)</f>
        <v>7</v>
      </c>
      <c r="G6339" s="2" t="str">
        <f>IF(NOT(OR(
SUMPRODUCT(--ISNUMBER(SEARCH('Chapter 2 (Generated)'!$B$3:$V$3,INDEX(MyData,D6339, E6339+1))))&gt;0,
SUMPRODUCT(--ISNUMBER(SEARCH('Chapter 2 (Generated)'!$B$4:$V$4,INDEX(MyData,D6339, E6339+1))))&gt;0)),
"        " &amp; INDEX(MyData,D6339, E6339+1),
"    " &amp; INDEX(MyData,D6339, E6339+1))</f>
        <v xml:space="preserve">        0,</v>
      </c>
    </row>
    <row r="6340" spans="4:7" x14ac:dyDescent="0.2">
      <c r="D6340" s="20">
        <f t="shared" si="99"/>
        <v>480</v>
      </c>
      <c r="E6340" s="20">
        <f>MIN(IF(MOD(ROWS($A$2:A6340),$A$2)=0,E6339+1, E6339), $B$2-1)</f>
        <v>7</v>
      </c>
      <c r="G6340" s="2" t="str">
        <f>IF(NOT(OR(
SUMPRODUCT(--ISNUMBER(SEARCH('Chapter 2 (Generated)'!$B$3:$V$3,INDEX(MyData,D6340, E6340+1))))&gt;0,
SUMPRODUCT(--ISNUMBER(SEARCH('Chapter 2 (Generated)'!$B$4:$V$4,INDEX(MyData,D6340, E6340+1))))&gt;0)),
"        " &amp; INDEX(MyData,D6340, E6340+1),
"    " &amp; INDEX(MyData,D6340, E6340+1))</f>
        <v xml:space="preserve">        0,</v>
      </c>
    </row>
    <row r="6341" spans="4:7" x14ac:dyDescent="0.2">
      <c r="D6341" s="20">
        <f t="shared" si="99"/>
        <v>481</v>
      </c>
      <c r="E6341" s="20">
        <f>MIN(IF(MOD(ROWS($A$2:A6341),$A$2)=0,E6340+1, E6340), $B$2-1)</f>
        <v>7</v>
      </c>
      <c r="G6341" s="2" t="str">
        <f>IF(NOT(OR(
SUMPRODUCT(--ISNUMBER(SEARCH('Chapter 2 (Generated)'!$B$3:$V$3,INDEX(MyData,D6341, E6341+1))))&gt;0,
SUMPRODUCT(--ISNUMBER(SEARCH('Chapter 2 (Generated)'!$B$4:$V$4,INDEX(MyData,D6341, E6341+1))))&gt;0)),
"        " &amp; INDEX(MyData,D6341, E6341+1),
"    " &amp; INDEX(MyData,D6341, E6341+1))</f>
        <v xml:space="preserve">        2,</v>
      </c>
    </row>
    <row r="6342" spans="4:7" x14ac:dyDescent="0.2">
      <c r="D6342" s="20">
        <f t="shared" si="99"/>
        <v>482</v>
      </c>
      <c r="E6342" s="20">
        <f>MIN(IF(MOD(ROWS($A$2:A6342),$A$2)=0,E6341+1, E6341), $B$2-1)</f>
        <v>7</v>
      </c>
      <c r="G6342" s="2" t="str">
        <f>IF(NOT(OR(
SUMPRODUCT(--ISNUMBER(SEARCH('Chapter 2 (Generated)'!$B$3:$V$3,INDEX(MyData,D6342, E6342+1))))&gt;0,
SUMPRODUCT(--ISNUMBER(SEARCH('Chapter 2 (Generated)'!$B$4:$V$4,INDEX(MyData,D6342, E6342+1))))&gt;0)),
"        " &amp; INDEX(MyData,D6342, E6342+1),
"    " &amp; INDEX(MyData,D6342, E6342+1))</f>
        <v xml:space="preserve">        0,</v>
      </c>
    </row>
    <row r="6343" spans="4:7" x14ac:dyDescent="0.2">
      <c r="D6343" s="20">
        <f t="shared" si="99"/>
        <v>483</v>
      </c>
      <c r="E6343" s="20">
        <f>MIN(IF(MOD(ROWS($A$2:A6343),$A$2)=0,E6342+1, E6342), $B$2-1)</f>
        <v>7</v>
      </c>
      <c r="G6343" s="2" t="str">
        <f>IF(NOT(OR(
SUMPRODUCT(--ISNUMBER(SEARCH('Chapter 2 (Generated)'!$B$3:$V$3,INDEX(MyData,D6343, E6343+1))))&gt;0,
SUMPRODUCT(--ISNUMBER(SEARCH('Chapter 2 (Generated)'!$B$4:$V$4,INDEX(MyData,D6343, E6343+1))))&gt;0)),
"        " &amp; INDEX(MyData,D6343, E6343+1),
"    " &amp; INDEX(MyData,D6343, E6343+1))</f>
        <v xml:space="preserve">        0,//480 </v>
      </c>
    </row>
    <row r="6344" spans="4:7" x14ac:dyDescent="0.2">
      <c r="D6344" s="20">
        <f t="shared" si="99"/>
        <v>484</v>
      </c>
      <c r="E6344" s="20">
        <f>MIN(IF(MOD(ROWS($A$2:A6344),$A$2)=0,E6343+1, E6343), $B$2-1)</f>
        <v>7</v>
      </c>
      <c r="G6344" s="2" t="str">
        <f>IF(NOT(OR(
SUMPRODUCT(--ISNUMBER(SEARCH('Chapter 2 (Generated)'!$B$3:$V$3,INDEX(MyData,D6344, E6344+1))))&gt;0,
SUMPRODUCT(--ISNUMBER(SEARCH('Chapter 2 (Generated)'!$B$4:$V$4,INDEX(MyData,D6344, E6344+1))))&gt;0)),
"        " &amp; INDEX(MyData,D6344, E6344+1),
"    " &amp; INDEX(MyData,D6344, E6344+1))</f>
        <v xml:space="preserve">        0,</v>
      </c>
    </row>
    <row r="6345" spans="4:7" x14ac:dyDescent="0.2">
      <c r="D6345" s="20">
        <f t="shared" si="99"/>
        <v>485</v>
      </c>
      <c r="E6345" s="20">
        <f>MIN(IF(MOD(ROWS($A$2:A6345),$A$2)=0,E6344+1, E6344), $B$2-1)</f>
        <v>7</v>
      </c>
      <c r="G6345" s="2" t="str">
        <f>IF(NOT(OR(
SUMPRODUCT(--ISNUMBER(SEARCH('Chapter 2 (Generated)'!$B$3:$V$3,INDEX(MyData,D6345, E6345+1))))&gt;0,
SUMPRODUCT(--ISNUMBER(SEARCH('Chapter 2 (Generated)'!$B$4:$V$4,INDEX(MyData,D6345, E6345+1))))&gt;0)),
"        " &amp; INDEX(MyData,D6345, E6345+1),
"    " &amp; INDEX(MyData,D6345, E6345+1))</f>
        <v xml:space="preserve">        0,</v>
      </c>
    </row>
    <row r="6346" spans="4:7" x14ac:dyDescent="0.2">
      <c r="D6346" s="20">
        <f t="shared" si="99"/>
        <v>486</v>
      </c>
      <c r="E6346" s="20">
        <f>MIN(IF(MOD(ROWS($A$2:A6346),$A$2)=0,E6345+1, E6345), $B$2-1)</f>
        <v>7</v>
      </c>
      <c r="G6346" s="2" t="str">
        <f>IF(NOT(OR(
SUMPRODUCT(--ISNUMBER(SEARCH('Chapter 2 (Generated)'!$B$3:$V$3,INDEX(MyData,D6346, E6346+1))))&gt;0,
SUMPRODUCT(--ISNUMBER(SEARCH('Chapter 2 (Generated)'!$B$4:$V$4,INDEX(MyData,D6346, E6346+1))))&gt;0)),
"        " &amp; INDEX(MyData,D6346, E6346+1),
"    " &amp; INDEX(MyData,D6346, E6346+1))</f>
        <v xml:space="preserve">        0,</v>
      </c>
    </row>
    <row r="6347" spans="4:7" x14ac:dyDescent="0.2">
      <c r="D6347" s="20">
        <f t="shared" si="99"/>
        <v>487</v>
      </c>
      <c r="E6347" s="20">
        <f>MIN(IF(MOD(ROWS($A$2:A6347),$A$2)=0,E6346+1, E6346), $B$2-1)</f>
        <v>7</v>
      </c>
      <c r="G6347" s="2" t="str">
        <f>IF(NOT(OR(
SUMPRODUCT(--ISNUMBER(SEARCH('Chapter 2 (Generated)'!$B$3:$V$3,INDEX(MyData,D6347, E6347+1))))&gt;0,
SUMPRODUCT(--ISNUMBER(SEARCH('Chapter 2 (Generated)'!$B$4:$V$4,INDEX(MyData,D6347, E6347+1))))&gt;0)),
"        " &amp; INDEX(MyData,D6347, E6347+1),
"    " &amp; INDEX(MyData,D6347, E6347+1))</f>
        <v xml:space="preserve">        0,</v>
      </c>
    </row>
    <row r="6348" spans="4:7" x14ac:dyDescent="0.2">
      <c r="D6348" s="20">
        <f t="shared" si="99"/>
        <v>488</v>
      </c>
      <c r="E6348" s="20">
        <f>MIN(IF(MOD(ROWS($A$2:A6348),$A$2)=0,E6347+1, E6347), $B$2-1)</f>
        <v>7</v>
      </c>
      <c r="G6348" s="2" t="str">
        <f>IF(NOT(OR(
SUMPRODUCT(--ISNUMBER(SEARCH('Chapter 2 (Generated)'!$B$3:$V$3,INDEX(MyData,D6348, E6348+1))))&gt;0,
SUMPRODUCT(--ISNUMBER(SEARCH('Chapter 2 (Generated)'!$B$4:$V$4,INDEX(MyData,D6348, E6348+1))))&gt;0)),
"        " &amp; INDEX(MyData,D6348, E6348+1),
"    " &amp; INDEX(MyData,D6348, E6348+1))</f>
        <v xml:space="preserve">        0,//485 </v>
      </c>
    </row>
    <row r="6349" spans="4:7" x14ac:dyDescent="0.2">
      <c r="D6349" s="20">
        <f t="shared" si="99"/>
        <v>489</v>
      </c>
      <c r="E6349" s="20">
        <f>MIN(IF(MOD(ROWS($A$2:A6349),$A$2)=0,E6348+1, E6348), $B$2-1)</f>
        <v>7</v>
      </c>
      <c r="G6349" s="2" t="str">
        <f>IF(NOT(OR(
SUMPRODUCT(--ISNUMBER(SEARCH('Chapter 2 (Generated)'!$B$3:$V$3,INDEX(MyData,D6349, E6349+1))))&gt;0,
SUMPRODUCT(--ISNUMBER(SEARCH('Chapter 2 (Generated)'!$B$4:$V$4,INDEX(MyData,D6349, E6349+1))))&gt;0)),
"        " &amp; INDEX(MyData,D6349, E6349+1),
"    " &amp; INDEX(MyData,D6349, E6349+1))</f>
        <v xml:space="preserve">        0,</v>
      </c>
    </row>
    <row r="6350" spans="4:7" x14ac:dyDescent="0.2">
      <c r="D6350" s="20">
        <f t="shared" si="99"/>
        <v>490</v>
      </c>
      <c r="E6350" s="20">
        <f>MIN(IF(MOD(ROWS($A$2:A6350),$A$2)=0,E6349+1, E6349), $B$2-1)</f>
        <v>7</v>
      </c>
      <c r="G6350" s="2" t="str">
        <f>IF(NOT(OR(
SUMPRODUCT(--ISNUMBER(SEARCH('Chapter 2 (Generated)'!$B$3:$V$3,INDEX(MyData,D6350, E6350+1))))&gt;0,
SUMPRODUCT(--ISNUMBER(SEARCH('Chapter 2 (Generated)'!$B$4:$V$4,INDEX(MyData,D6350, E6350+1))))&gt;0)),
"        " &amp; INDEX(MyData,D6350, E6350+1),
"    " &amp; INDEX(MyData,D6350, E6350+1))</f>
        <v xml:space="preserve">        0,</v>
      </c>
    </row>
    <row r="6351" spans="4:7" x14ac:dyDescent="0.2">
      <c r="D6351" s="20">
        <f t="shared" si="99"/>
        <v>491</v>
      </c>
      <c r="E6351" s="20">
        <f>MIN(IF(MOD(ROWS($A$2:A6351),$A$2)=0,E6350+1, E6350), $B$2-1)</f>
        <v>7</v>
      </c>
      <c r="G6351" s="2" t="str">
        <f>IF(NOT(OR(
SUMPRODUCT(--ISNUMBER(SEARCH('Chapter 2 (Generated)'!$B$3:$V$3,INDEX(MyData,D6351, E6351+1))))&gt;0,
SUMPRODUCT(--ISNUMBER(SEARCH('Chapter 2 (Generated)'!$B$4:$V$4,INDEX(MyData,D6351, E6351+1))))&gt;0)),
"        " &amp; INDEX(MyData,D6351, E6351+1),
"    " &amp; INDEX(MyData,D6351, E6351+1))</f>
        <v xml:space="preserve">        0,</v>
      </c>
    </row>
    <row r="6352" spans="4:7" x14ac:dyDescent="0.2">
      <c r="D6352" s="20">
        <f t="shared" si="99"/>
        <v>492</v>
      </c>
      <c r="E6352" s="20">
        <f>MIN(IF(MOD(ROWS($A$2:A6352),$A$2)=0,E6351+1, E6351), $B$2-1)</f>
        <v>7</v>
      </c>
      <c r="G6352" s="2" t="str">
        <f>IF(NOT(OR(
SUMPRODUCT(--ISNUMBER(SEARCH('Chapter 2 (Generated)'!$B$3:$V$3,INDEX(MyData,D6352, E6352+1))))&gt;0,
SUMPRODUCT(--ISNUMBER(SEARCH('Chapter 2 (Generated)'!$B$4:$V$4,INDEX(MyData,D6352, E6352+1))))&gt;0)),
"        " &amp; INDEX(MyData,D6352, E6352+1),
"    " &amp; INDEX(MyData,D6352, E6352+1))</f>
        <v xml:space="preserve">        0,</v>
      </c>
    </row>
    <row r="6353" spans="4:7" x14ac:dyDescent="0.2">
      <c r="D6353" s="20">
        <f t="shared" si="99"/>
        <v>493</v>
      </c>
      <c r="E6353" s="20">
        <f>MIN(IF(MOD(ROWS($A$2:A6353),$A$2)=0,E6352+1, E6352), $B$2-1)</f>
        <v>7</v>
      </c>
      <c r="G6353" s="2" t="str">
        <f>IF(NOT(OR(
SUMPRODUCT(--ISNUMBER(SEARCH('Chapter 2 (Generated)'!$B$3:$V$3,INDEX(MyData,D6353, E6353+1))))&gt;0,
SUMPRODUCT(--ISNUMBER(SEARCH('Chapter 2 (Generated)'!$B$4:$V$4,INDEX(MyData,D6353, E6353+1))))&gt;0)),
"        " &amp; INDEX(MyData,D6353, E6353+1),
"    " &amp; INDEX(MyData,D6353, E6353+1))</f>
        <v xml:space="preserve">        0,//490 </v>
      </c>
    </row>
    <row r="6354" spans="4:7" x14ac:dyDescent="0.2">
      <c r="D6354" s="20">
        <f t="shared" si="99"/>
        <v>494</v>
      </c>
      <c r="E6354" s="20">
        <f>MIN(IF(MOD(ROWS($A$2:A6354),$A$2)=0,E6353+1, E6353), $B$2-1)</f>
        <v>7</v>
      </c>
      <c r="G6354" s="2" t="str">
        <f>IF(NOT(OR(
SUMPRODUCT(--ISNUMBER(SEARCH('Chapter 2 (Generated)'!$B$3:$V$3,INDEX(MyData,D6354, E6354+1))))&gt;0,
SUMPRODUCT(--ISNUMBER(SEARCH('Chapter 2 (Generated)'!$B$4:$V$4,INDEX(MyData,D6354, E6354+1))))&gt;0)),
"        " &amp; INDEX(MyData,D6354, E6354+1),
"    " &amp; INDEX(MyData,D6354, E6354+1))</f>
        <v xml:space="preserve">        0,</v>
      </c>
    </row>
    <row r="6355" spans="4:7" x14ac:dyDescent="0.2">
      <c r="D6355" s="20">
        <f t="shared" si="99"/>
        <v>495</v>
      </c>
      <c r="E6355" s="20">
        <f>MIN(IF(MOD(ROWS($A$2:A6355),$A$2)=0,E6354+1, E6354), $B$2-1)</f>
        <v>7</v>
      </c>
      <c r="G6355" s="2" t="str">
        <f>IF(NOT(OR(
SUMPRODUCT(--ISNUMBER(SEARCH('Chapter 2 (Generated)'!$B$3:$V$3,INDEX(MyData,D6355, E6355+1))))&gt;0,
SUMPRODUCT(--ISNUMBER(SEARCH('Chapter 2 (Generated)'!$B$4:$V$4,INDEX(MyData,D6355, E6355+1))))&gt;0)),
"        " &amp; INDEX(MyData,D6355, E6355+1),
"    " &amp; INDEX(MyData,D6355, E6355+1))</f>
        <v xml:space="preserve">        0,//492 Special Background</v>
      </c>
    </row>
    <row r="6356" spans="4:7" x14ac:dyDescent="0.2">
      <c r="D6356" s="20">
        <f t="shared" si="99"/>
        <v>496</v>
      </c>
      <c r="E6356" s="20">
        <f>MIN(IF(MOD(ROWS($A$2:A6356),$A$2)=0,E6355+1, E6355), $B$2-1)</f>
        <v>7</v>
      </c>
      <c r="G6356" s="2" t="str">
        <f>IF(NOT(OR(
SUMPRODUCT(--ISNUMBER(SEARCH('Chapter 2 (Generated)'!$B$3:$V$3,INDEX(MyData,D6356, E6356+1))))&gt;0,
SUMPRODUCT(--ISNUMBER(SEARCH('Chapter 2 (Generated)'!$B$4:$V$4,INDEX(MyData,D6356, E6356+1))))&gt;0)),
"        " &amp; INDEX(MyData,D6356, E6356+1),
"    " &amp; INDEX(MyData,D6356, E6356+1))</f>
        <v xml:space="preserve">        0,</v>
      </c>
    </row>
    <row r="6357" spans="4:7" x14ac:dyDescent="0.2">
      <c r="D6357" s="20">
        <f t="shared" si="99"/>
        <v>497</v>
      </c>
      <c r="E6357" s="20">
        <f>MIN(IF(MOD(ROWS($A$2:A6357),$A$2)=0,E6356+1, E6356), $B$2-1)</f>
        <v>7</v>
      </c>
      <c r="G6357" s="2" t="str">
        <f>IF(NOT(OR(
SUMPRODUCT(--ISNUMBER(SEARCH('Chapter 2 (Generated)'!$B$3:$V$3,INDEX(MyData,D6357, E6357+1))))&gt;0,
SUMPRODUCT(--ISNUMBER(SEARCH('Chapter 2 (Generated)'!$B$4:$V$4,INDEX(MyData,D6357, E6357+1))))&gt;0)),
"        " &amp; INDEX(MyData,D6357, E6357+1),
"    " &amp; INDEX(MyData,D6357, E6357+1))</f>
        <v xml:space="preserve">        0,</v>
      </c>
    </row>
    <row r="6358" spans="4:7" x14ac:dyDescent="0.2">
      <c r="D6358" s="20">
        <f t="shared" si="99"/>
        <v>498</v>
      </c>
      <c r="E6358" s="20">
        <f>MIN(IF(MOD(ROWS($A$2:A6358),$A$2)=0,E6357+1, E6357), $B$2-1)</f>
        <v>7</v>
      </c>
      <c r="G6358" s="2" t="str">
        <f>IF(NOT(OR(
SUMPRODUCT(--ISNUMBER(SEARCH('Chapter 2 (Generated)'!$B$3:$V$3,INDEX(MyData,D6358, E6358+1))))&gt;0,
SUMPRODUCT(--ISNUMBER(SEARCH('Chapter 2 (Generated)'!$B$4:$V$4,INDEX(MyData,D6358, E6358+1))))&gt;0)),
"        " &amp; INDEX(MyData,D6358, E6358+1),
"    " &amp; INDEX(MyData,D6358, E6358+1))</f>
        <v xml:space="preserve">        0,//495 </v>
      </c>
    </row>
    <row r="6359" spans="4:7" x14ac:dyDescent="0.2">
      <c r="D6359" s="20">
        <f t="shared" si="99"/>
        <v>499</v>
      </c>
      <c r="E6359" s="20">
        <f>MIN(IF(MOD(ROWS($A$2:A6359),$A$2)=0,E6358+1, E6358), $B$2-1)</f>
        <v>7</v>
      </c>
      <c r="G6359" s="2" t="str">
        <f>IF(NOT(OR(
SUMPRODUCT(--ISNUMBER(SEARCH('Chapter 2 (Generated)'!$B$3:$V$3,INDEX(MyData,D6359, E6359+1))))&gt;0,
SUMPRODUCT(--ISNUMBER(SEARCH('Chapter 2 (Generated)'!$B$4:$V$4,INDEX(MyData,D6359, E6359+1))))&gt;0)),
"        " &amp; INDEX(MyData,D6359, E6359+1),
"    " &amp; INDEX(MyData,D6359, E6359+1))</f>
        <v xml:space="preserve">        0,</v>
      </c>
    </row>
    <row r="6360" spans="4:7" x14ac:dyDescent="0.2">
      <c r="D6360" s="20">
        <f t="shared" si="99"/>
        <v>500</v>
      </c>
      <c r="E6360" s="20">
        <f>MIN(IF(MOD(ROWS($A$2:A6360),$A$2)=0,E6359+1, E6359), $B$2-1)</f>
        <v>7</v>
      </c>
      <c r="G6360" s="2" t="str">
        <f>IF(NOT(OR(
SUMPRODUCT(--ISNUMBER(SEARCH('Chapter 2 (Generated)'!$B$3:$V$3,INDEX(MyData,D6360, E6360+1))))&gt;0,
SUMPRODUCT(--ISNUMBER(SEARCH('Chapter 2 (Generated)'!$B$4:$V$4,INDEX(MyData,D6360, E6360+1))))&gt;0)),
"        " &amp; INDEX(MyData,D6360, E6360+1),
"    " &amp; INDEX(MyData,D6360, E6360+1))</f>
        <v xml:space="preserve">        0,</v>
      </c>
    </row>
    <row r="6361" spans="4:7" x14ac:dyDescent="0.2">
      <c r="D6361" s="20">
        <f t="shared" si="99"/>
        <v>501</v>
      </c>
      <c r="E6361" s="20">
        <f>MIN(IF(MOD(ROWS($A$2:A6361),$A$2)=0,E6360+1, E6360), $B$2-1)</f>
        <v>7</v>
      </c>
      <c r="G6361" s="2" t="str">
        <f>IF(NOT(OR(
SUMPRODUCT(--ISNUMBER(SEARCH('Chapter 2 (Generated)'!$B$3:$V$3,INDEX(MyData,D6361, E6361+1))))&gt;0,
SUMPRODUCT(--ISNUMBER(SEARCH('Chapter 2 (Generated)'!$B$4:$V$4,INDEX(MyData,D6361, E6361+1))))&gt;0)),
"        " &amp; INDEX(MyData,D6361, E6361+1),
"    " &amp; INDEX(MyData,D6361, E6361+1))</f>
        <v xml:space="preserve">        0,</v>
      </c>
    </row>
    <row r="6362" spans="4:7" x14ac:dyDescent="0.2">
      <c r="D6362" s="20">
        <f t="shared" si="99"/>
        <v>502</v>
      </c>
      <c r="E6362" s="20">
        <f>MIN(IF(MOD(ROWS($A$2:A6362),$A$2)=0,E6361+1, E6361), $B$2-1)</f>
        <v>7</v>
      </c>
      <c r="G6362" s="2" t="str">
        <f>IF(NOT(OR(
SUMPRODUCT(--ISNUMBER(SEARCH('Chapter 2 (Generated)'!$B$3:$V$3,INDEX(MyData,D6362, E6362+1))))&gt;0,
SUMPRODUCT(--ISNUMBER(SEARCH('Chapter 2 (Generated)'!$B$4:$V$4,INDEX(MyData,D6362, E6362+1))))&gt;0)),
"        " &amp; INDEX(MyData,D6362, E6362+1),
"    " &amp; INDEX(MyData,D6362, E6362+1))</f>
        <v xml:space="preserve">        0,</v>
      </c>
    </row>
    <row r="6363" spans="4:7" x14ac:dyDescent="0.2">
      <c r="D6363" s="20">
        <f t="shared" si="99"/>
        <v>503</v>
      </c>
      <c r="E6363" s="20">
        <f>MIN(IF(MOD(ROWS($A$2:A6363),$A$2)=0,E6362+1, E6362), $B$2-1)</f>
        <v>7</v>
      </c>
      <c r="G6363" s="2" t="str">
        <f>IF(NOT(OR(
SUMPRODUCT(--ISNUMBER(SEARCH('Chapter 2 (Generated)'!$B$3:$V$3,INDEX(MyData,D6363, E6363+1))))&gt;0,
SUMPRODUCT(--ISNUMBER(SEARCH('Chapter 2 (Generated)'!$B$4:$V$4,INDEX(MyData,D6363, E6363+1))))&gt;0)),
"        " &amp; INDEX(MyData,D6363, E6363+1),
"    " &amp; INDEX(MyData,D6363, E6363+1))</f>
        <v xml:space="preserve">        0,//500 </v>
      </c>
    </row>
    <row r="6364" spans="4:7" x14ac:dyDescent="0.2">
      <c r="D6364" s="20">
        <f t="shared" si="99"/>
        <v>504</v>
      </c>
      <c r="E6364" s="20">
        <f>MIN(IF(MOD(ROWS($A$2:A6364),$A$2)=0,E6363+1, E6363), $B$2-1)</f>
        <v>7</v>
      </c>
      <c r="G6364" s="2" t="str">
        <f>IF(NOT(OR(
SUMPRODUCT(--ISNUMBER(SEARCH('Chapter 2 (Generated)'!$B$3:$V$3,INDEX(MyData,D6364, E6364+1))))&gt;0,
SUMPRODUCT(--ISNUMBER(SEARCH('Chapter 2 (Generated)'!$B$4:$V$4,INDEX(MyData,D6364, E6364+1))))&gt;0)),
"        " &amp; INDEX(MyData,D6364, E6364+1),
"    " &amp; INDEX(MyData,D6364, E6364+1))</f>
        <v xml:space="preserve">        0,</v>
      </c>
    </row>
    <row r="6365" spans="4:7" x14ac:dyDescent="0.2">
      <c r="D6365" s="20">
        <f t="shared" si="99"/>
        <v>505</v>
      </c>
      <c r="E6365" s="20">
        <f>MIN(IF(MOD(ROWS($A$2:A6365),$A$2)=0,E6364+1, E6364), $B$2-1)</f>
        <v>7</v>
      </c>
      <c r="G6365" s="2" t="str">
        <f>IF(NOT(OR(
SUMPRODUCT(--ISNUMBER(SEARCH('Chapter 2 (Generated)'!$B$3:$V$3,INDEX(MyData,D6365, E6365+1))))&gt;0,
SUMPRODUCT(--ISNUMBER(SEARCH('Chapter 2 (Generated)'!$B$4:$V$4,INDEX(MyData,D6365, E6365+1))))&gt;0)),
"        " &amp; INDEX(MyData,D6365, E6365+1),
"    " &amp; INDEX(MyData,D6365, E6365+1))</f>
        <v xml:space="preserve">        0,</v>
      </c>
    </row>
    <row r="6366" spans="4:7" x14ac:dyDescent="0.2">
      <c r="D6366" s="20">
        <f t="shared" si="99"/>
        <v>506</v>
      </c>
      <c r="E6366" s="20">
        <f>MIN(IF(MOD(ROWS($A$2:A6366),$A$2)=0,E6365+1, E6365), $B$2-1)</f>
        <v>7</v>
      </c>
      <c r="G6366" s="2" t="str">
        <f>IF(NOT(OR(
SUMPRODUCT(--ISNUMBER(SEARCH('Chapter 2 (Generated)'!$B$3:$V$3,INDEX(MyData,D6366, E6366+1))))&gt;0,
SUMPRODUCT(--ISNUMBER(SEARCH('Chapter 2 (Generated)'!$B$4:$V$4,INDEX(MyData,D6366, E6366+1))))&gt;0)),
"        " &amp; INDEX(MyData,D6366, E6366+1),
"    " &amp; INDEX(MyData,D6366, E6366+1))</f>
        <v xml:space="preserve">        0,</v>
      </c>
    </row>
    <row r="6367" spans="4:7" x14ac:dyDescent="0.2">
      <c r="D6367" s="20">
        <f t="shared" si="99"/>
        <v>507</v>
      </c>
      <c r="E6367" s="20">
        <f>MIN(IF(MOD(ROWS($A$2:A6367),$A$2)=0,E6366+1, E6366), $B$2-1)</f>
        <v>7</v>
      </c>
      <c r="G6367" s="2" t="str">
        <f>IF(NOT(OR(
SUMPRODUCT(--ISNUMBER(SEARCH('Chapter 2 (Generated)'!$B$3:$V$3,INDEX(MyData,D6367, E6367+1))))&gt;0,
SUMPRODUCT(--ISNUMBER(SEARCH('Chapter 2 (Generated)'!$B$4:$V$4,INDEX(MyData,D6367, E6367+1))))&gt;0)),
"        " &amp; INDEX(MyData,D6367, E6367+1),
"    " &amp; INDEX(MyData,D6367, E6367+1))</f>
        <v xml:space="preserve">        0,</v>
      </c>
    </row>
    <row r="6368" spans="4:7" x14ac:dyDescent="0.2">
      <c r="D6368" s="20">
        <f t="shared" si="99"/>
        <v>508</v>
      </c>
      <c r="E6368" s="20">
        <f>MIN(IF(MOD(ROWS($A$2:A6368),$A$2)=0,E6367+1, E6367), $B$2-1)</f>
        <v>7</v>
      </c>
      <c r="G6368" s="2" t="str">
        <f>IF(NOT(OR(
SUMPRODUCT(--ISNUMBER(SEARCH('Chapter 2 (Generated)'!$B$3:$V$3,INDEX(MyData,D6368, E6368+1))))&gt;0,
SUMPRODUCT(--ISNUMBER(SEARCH('Chapter 2 (Generated)'!$B$4:$V$4,INDEX(MyData,D6368, E6368+1))))&gt;0)),
"        " &amp; INDEX(MyData,D6368, E6368+1),
"    " &amp; INDEX(MyData,D6368, E6368+1))</f>
        <v xml:space="preserve">        0,//505 </v>
      </c>
    </row>
    <row r="6369" spans="4:7" x14ac:dyDescent="0.2">
      <c r="D6369" s="20">
        <f t="shared" si="99"/>
        <v>509</v>
      </c>
      <c r="E6369" s="20">
        <f>MIN(IF(MOD(ROWS($A$2:A6369),$A$2)=0,E6368+1, E6368), $B$2-1)</f>
        <v>7</v>
      </c>
      <c r="G6369" s="2" t="str">
        <f>IF(NOT(OR(
SUMPRODUCT(--ISNUMBER(SEARCH('Chapter 2 (Generated)'!$B$3:$V$3,INDEX(MyData,D6369, E6369+1))))&gt;0,
SUMPRODUCT(--ISNUMBER(SEARCH('Chapter 2 (Generated)'!$B$4:$V$4,INDEX(MyData,D6369, E6369+1))))&gt;0)),
"        " &amp; INDEX(MyData,D6369, E6369+1),
"    " &amp; INDEX(MyData,D6369, E6369+1))</f>
        <v xml:space="preserve">        0,</v>
      </c>
    </row>
    <row r="6370" spans="4:7" x14ac:dyDescent="0.2">
      <c r="D6370" s="20">
        <f t="shared" si="99"/>
        <v>510</v>
      </c>
      <c r="E6370" s="20">
        <f>MIN(IF(MOD(ROWS($A$2:A6370),$A$2)=0,E6369+1, E6369), $B$2-1)</f>
        <v>7</v>
      </c>
      <c r="G6370" s="2" t="str">
        <f>IF(NOT(OR(
SUMPRODUCT(--ISNUMBER(SEARCH('Chapter 2 (Generated)'!$B$3:$V$3,INDEX(MyData,D6370, E6370+1))))&gt;0,
SUMPRODUCT(--ISNUMBER(SEARCH('Chapter 2 (Generated)'!$B$4:$V$4,INDEX(MyData,D6370, E6370+1))))&gt;0)),
"        " &amp; INDEX(MyData,D6370, E6370+1),
"    " &amp; INDEX(MyData,D6370, E6370+1))</f>
        <v xml:space="preserve">        0,</v>
      </c>
    </row>
    <row r="6371" spans="4:7" x14ac:dyDescent="0.2">
      <c r="D6371" s="20">
        <f t="shared" si="99"/>
        <v>511</v>
      </c>
      <c r="E6371" s="20">
        <f>MIN(IF(MOD(ROWS($A$2:A6371),$A$2)=0,E6370+1, E6370), $B$2-1)</f>
        <v>7</v>
      </c>
      <c r="G6371" s="2" t="str">
        <f>IF(NOT(OR(
SUMPRODUCT(--ISNUMBER(SEARCH('Chapter 2 (Generated)'!$B$3:$V$3,INDEX(MyData,D6371, E6371+1))))&gt;0,
SUMPRODUCT(--ISNUMBER(SEARCH('Chapter 2 (Generated)'!$B$4:$V$4,INDEX(MyData,D6371, E6371+1))))&gt;0)),
"        " &amp; INDEX(MyData,D6371, E6371+1),
"    " &amp; INDEX(MyData,D6371, E6371+1))</f>
        <v xml:space="preserve">        0,</v>
      </c>
    </row>
    <row r="6372" spans="4:7" x14ac:dyDescent="0.2">
      <c r="D6372" s="20">
        <f t="shared" si="99"/>
        <v>512</v>
      </c>
      <c r="E6372" s="20">
        <f>MIN(IF(MOD(ROWS($A$2:A6372),$A$2)=0,E6371+1, E6371), $B$2-1)</f>
        <v>7</v>
      </c>
      <c r="G6372" s="2" t="str">
        <f>IF(NOT(OR(
SUMPRODUCT(--ISNUMBER(SEARCH('Chapter 2 (Generated)'!$B$3:$V$3,INDEX(MyData,D6372, E6372+1))))&gt;0,
SUMPRODUCT(--ISNUMBER(SEARCH('Chapter 2 (Generated)'!$B$4:$V$4,INDEX(MyData,D6372, E6372+1))))&gt;0)),
"        " &amp; INDEX(MyData,D6372, E6372+1),
"    " &amp; INDEX(MyData,D6372, E6372+1))</f>
        <v xml:space="preserve">        0,</v>
      </c>
    </row>
    <row r="6373" spans="4:7" x14ac:dyDescent="0.2">
      <c r="D6373" s="20">
        <f t="shared" si="99"/>
        <v>513</v>
      </c>
      <c r="E6373" s="20">
        <f>MIN(IF(MOD(ROWS($A$2:A6373),$A$2)=0,E6372+1, E6372), $B$2-1)</f>
        <v>7</v>
      </c>
      <c r="G6373" s="2" t="str">
        <f>IF(NOT(OR(
SUMPRODUCT(--ISNUMBER(SEARCH('Chapter 2 (Generated)'!$B$3:$V$3,INDEX(MyData,D6373, E6373+1))))&gt;0,
SUMPRODUCT(--ISNUMBER(SEARCH('Chapter 2 (Generated)'!$B$4:$V$4,INDEX(MyData,D6373, E6373+1))))&gt;0)),
"        " &amp; INDEX(MyData,D6373, E6373+1),
"    " &amp; INDEX(MyData,D6373, E6373+1))</f>
        <v xml:space="preserve">        0,//510 </v>
      </c>
    </row>
    <row r="6374" spans="4:7" x14ac:dyDescent="0.2">
      <c r="D6374" s="20">
        <f t="shared" si="99"/>
        <v>514</v>
      </c>
      <c r="E6374" s="20">
        <f>MIN(IF(MOD(ROWS($A$2:A6374),$A$2)=0,E6373+1, E6373), $B$2-1)</f>
        <v>7</v>
      </c>
      <c r="G6374" s="2" t="str">
        <f>IF(NOT(OR(
SUMPRODUCT(--ISNUMBER(SEARCH('Chapter 2 (Generated)'!$B$3:$V$3,INDEX(MyData,D6374, E6374+1))))&gt;0,
SUMPRODUCT(--ISNUMBER(SEARCH('Chapter 2 (Generated)'!$B$4:$V$4,INDEX(MyData,D6374, E6374+1))))&gt;0)),
"        " &amp; INDEX(MyData,D6374, E6374+1),
"    " &amp; INDEX(MyData,D6374, E6374+1))</f>
        <v xml:space="preserve">        0,</v>
      </c>
    </row>
    <row r="6375" spans="4:7" x14ac:dyDescent="0.2">
      <c r="D6375" s="20">
        <f t="shared" si="99"/>
        <v>515</v>
      </c>
      <c r="E6375" s="20">
        <f>MIN(IF(MOD(ROWS($A$2:A6375),$A$2)=0,E6374+1, E6374), $B$2-1)</f>
        <v>7</v>
      </c>
      <c r="G6375" s="2" t="str">
        <f>IF(NOT(OR(
SUMPRODUCT(--ISNUMBER(SEARCH('Chapter 2 (Generated)'!$B$3:$V$3,INDEX(MyData,D6375, E6375+1))))&gt;0,
SUMPRODUCT(--ISNUMBER(SEARCH('Chapter 2 (Generated)'!$B$4:$V$4,INDEX(MyData,D6375, E6375+1))))&gt;0)),
"        " &amp; INDEX(MyData,D6375, E6375+1),
"    " &amp; INDEX(MyData,D6375, E6375+1))</f>
        <v xml:space="preserve">        0,</v>
      </c>
    </row>
    <row r="6376" spans="4:7" x14ac:dyDescent="0.2">
      <c r="D6376" s="20">
        <f t="shared" si="99"/>
        <v>516</v>
      </c>
      <c r="E6376" s="20">
        <f>MIN(IF(MOD(ROWS($A$2:A6376),$A$2)=0,E6375+1, E6375), $B$2-1)</f>
        <v>7</v>
      </c>
      <c r="G6376" s="2" t="str">
        <f>IF(NOT(OR(
SUMPRODUCT(--ISNUMBER(SEARCH('Chapter 2 (Generated)'!$B$3:$V$3,INDEX(MyData,D6376, E6376+1))))&gt;0,
SUMPRODUCT(--ISNUMBER(SEARCH('Chapter 2 (Generated)'!$B$4:$V$4,INDEX(MyData,D6376, E6376+1))))&gt;0)),
"        " &amp; INDEX(MyData,D6376, E6376+1),
"    " &amp; INDEX(MyData,D6376, E6376+1))</f>
        <v xml:space="preserve">        0,</v>
      </c>
    </row>
    <row r="6377" spans="4:7" x14ac:dyDescent="0.2">
      <c r="D6377" s="20">
        <f t="shared" si="99"/>
        <v>517</v>
      </c>
      <c r="E6377" s="20">
        <f>MIN(IF(MOD(ROWS($A$2:A6377),$A$2)=0,E6376+1, E6376), $B$2-1)</f>
        <v>7</v>
      </c>
      <c r="G6377" s="2" t="str">
        <f>IF(NOT(OR(
SUMPRODUCT(--ISNUMBER(SEARCH('Chapter 2 (Generated)'!$B$3:$V$3,INDEX(MyData,D6377, E6377+1))))&gt;0,
SUMPRODUCT(--ISNUMBER(SEARCH('Chapter 2 (Generated)'!$B$4:$V$4,INDEX(MyData,D6377, E6377+1))))&gt;0)),
"        " &amp; INDEX(MyData,D6377, E6377+1),
"    " &amp; INDEX(MyData,D6377, E6377+1))</f>
        <v xml:space="preserve">        0,</v>
      </c>
    </row>
    <row r="6378" spans="4:7" x14ac:dyDescent="0.2">
      <c r="D6378" s="20">
        <f t="shared" si="99"/>
        <v>518</v>
      </c>
      <c r="E6378" s="20">
        <f>MIN(IF(MOD(ROWS($A$2:A6378),$A$2)=0,E6377+1, E6377), $B$2-1)</f>
        <v>7</v>
      </c>
      <c r="G6378" s="2" t="str">
        <f>IF(NOT(OR(
SUMPRODUCT(--ISNUMBER(SEARCH('Chapter 2 (Generated)'!$B$3:$V$3,INDEX(MyData,D6378, E6378+1))))&gt;0,
SUMPRODUCT(--ISNUMBER(SEARCH('Chapter 2 (Generated)'!$B$4:$V$4,INDEX(MyData,D6378, E6378+1))))&gt;0)),
"        " &amp; INDEX(MyData,D6378, E6378+1),
"    " &amp; INDEX(MyData,D6378, E6378+1))</f>
        <v xml:space="preserve">        0,//515 </v>
      </c>
    </row>
    <row r="6379" spans="4:7" x14ac:dyDescent="0.2">
      <c r="D6379" s="20">
        <f t="shared" si="99"/>
        <v>519</v>
      </c>
      <c r="E6379" s="20">
        <f>MIN(IF(MOD(ROWS($A$2:A6379),$A$2)=0,E6378+1, E6378), $B$2-1)</f>
        <v>7</v>
      </c>
      <c r="G6379" s="2" t="str">
        <f>IF(NOT(OR(
SUMPRODUCT(--ISNUMBER(SEARCH('Chapter 2 (Generated)'!$B$3:$V$3,INDEX(MyData,D6379, E6379+1))))&gt;0,
SUMPRODUCT(--ISNUMBER(SEARCH('Chapter 2 (Generated)'!$B$4:$V$4,INDEX(MyData,D6379, E6379+1))))&gt;0)),
"        " &amp; INDEX(MyData,D6379, E6379+1),
"    " &amp; INDEX(MyData,D6379, E6379+1))</f>
        <v xml:space="preserve">        0,</v>
      </c>
    </row>
    <row r="6380" spans="4:7" x14ac:dyDescent="0.2">
      <c r="D6380" s="20">
        <f t="shared" si="99"/>
        <v>520</v>
      </c>
      <c r="E6380" s="20">
        <f>MIN(IF(MOD(ROWS($A$2:A6380),$A$2)=0,E6379+1, E6379), $B$2-1)</f>
        <v>7</v>
      </c>
      <c r="G6380" s="2" t="str">
        <f>IF(NOT(OR(
SUMPRODUCT(--ISNUMBER(SEARCH('Chapter 2 (Generated)'!$B$3:$V$3,INDEX(MyData,D6380, E6380+1))))&gt;0,
SUMPRODUCT(--ISNUMBER(SEARCH('Chapter 2 (Generated)'!$B$4:$V$4,INDEX(MyData,D6380, E6380+1))))&gt;0)),
"        " &amp; INDEX(MyData,D6380, E6380+1),
"    " &amp; INDEX(MyData,D6380, E6380+1))</f>
        <v xml:space="preserve">        0,</v>
      </c>
    </row>
    <row r="6381" spans="4:7" x14ac:dyDescent="0.2">
      <c r="D6381" s="20">
        <f t="shared" si="99"/>
        <v>521</v>
      </c>
      <c r="E6381" s="20">
        <f>MIN(IF(MOD(ROWS($A$2:A6381),$A$2)=0,E6380+1, E6380), $B$2-1)</f>
        <v>7</v>
      </c>
      <c r="G6381" s="2" t="str">
        <f>IF(NOT(OR(
SUMPRODUCT(--ISNUMBER(SEARCH('Chapter 2 (Generated)'!$B$3:$V$3,INDEX(MyData,D6381, E6381+1))))&gt;0,
SUMPRODUCT(--ISNUMBER(SEARCH('Chapter 2 (Generated)'!$B$4:$V$4,INDEX(MyData,D6381, E6381+1))))&gt;0)),
"        " &amp; INDEX(MyData,D6381, E6381+1),
"    " &amp; INDEX(MyData,D6381, E6381+1))</f>
        <v xml:space="preserve">        0,</v>
      </c>
    </row>
    <row r="6382" spans="4:7" x14ac:dyDescent="0.2">
      <c r="D6382" s="20">
        <f t="shared" si="99"/>
        <v>522</v>
      </c>
      <c r="E6382" s="20">
        <f>MIN(IF(MOD(ROWS($A$2:A6382),$A$2)=0,E6381+1, E6381), $B$2-1)</f>
        <v>7</v>
      </c>
      <c r="G6382" s="2" t="str">
        <f>IF(NOT(OR(
SUMPRODUCT(--ISNUMBER(SEARCH('Chapter 2 (Generated)'!$B$3:$V$3,INDEX(MyData,D6382, E6382+1))))&gt;0,
SUMPRODUCT(--ISNUMBER(SEARCH('Chapter 2 (Generated)'!$B$4:$V$4,INDEX(MyData,D6382, E6382+1))))&gt;0)),
"        " &amp; INDEX(MyData,D6382, E6382+1),
"    " &amp; INDEX(MyData,D6382, E6382+1))</f>
        <v xml:space="preserve">        0,</v>
      </c>
    </row>
    <row r="6383" spans="4:7" x14ac:dyDescent="0.2">
      <c r="D6383" s="20">
        <f t="shared" si="99"/>
        <v>523</v>
      </c>
      <c r="E6383" s="20">
        <f>MIN(IF(MOD(ROWS($A$2:A6383),$A$2)=0,E6382+1, E6382), $B$2-1)</f>
        <v>7</v>
      </c>
      <c r="G6383" s="2" t="str">
        <f>IF(NOT(OR(
SUMPRODUCT(--ISNUMBER(SEARCH('Chapter 2 (Generated)'!$B$3:$V$3,INDEX(MyData,D6383, E6383+1))))&gt;0,
SUMPRODUCT(--ISNUMBER(SEARCH('Chapter 2 (Generated)'!$B$4:$V$4,INDEX(MyData,D6383, E6383+1))))&gt;0)),
"        " &amp; INDEX(MyData,D6383, E6383+1),
"    " &amp; INDEX(MyData,D6383, E6383+1))</f>
        <v xml:space="preserve">        0,//520 </v>
      </c>
    </row>
    <row r="6384" spans="4:7" x14ac:dyDescent="0.2">
      <c r="D6384" s="20">
        <f t="shared" si="99"/>
        <v>524</v>
      </c>
      <c r="E6384" s="20">
        <f>MIN(IF(MOD(ROWS($A$2:A6384),$A$2)=0,E6383+1, E6383), $B$2-1)</f>
        <v>7</v>
      </c>
      <c r="G6384" s="2" t="str">
        <f>IF(NOT(OR(
SUMPRODUCT(--ISNUMBER(SEARCH('Chapter 2 (Generated)'!$B$3:$V$3,INDEX(MyData,D6384, E6384+1))))&gt;0,
SUMPRODUCT(--ISNUMBER(SEARCH('Chapter 2 (Generated)'!$B$4:$V$4,INDEX(MyData,D6384, E6384+1))))&gt;0)),
"        " &amp; INDEX(MyData,D6384, E6384+1),
"    " &amp; INDEX(MyData,D6384, E6384+1))</f>
        <v xml:space="preserve">        0,</v>
      </c>
    </row>
    <row r="6385" spans="4:7" x14ac:dyDescent="0.2">
      <c r="D6385" s="20">
        <f t="shared" si="99"/>
        <v>525</v>
      </c>
      <c r="E6385" s="20">
        <f>MIN(IF(MOD(ROWS($A$2:A6385),$A$2)=0,E6384+1, E6384), $B$2-1)</f>
        <v>7</v>
      </c>
      <c r="G6385" s="2" t="str">
        <f>IF(NOT(OR(
SUMPRODUCT(--ISNUMBER(SEARCH('Chapter 2 (Generated)'!$B$3:$V$3,INDEX(MyData,D6385, E6385+1))))&gt;0,
SUMPRODUCT(--ISNUMBER(SEARCH('Chapter 2 (Generated)'!$B$4:$V$4,INDEX(MyData,D6385, E6385+1))))&gt;0)),
"        " &amp; INDEX(MyData,D6385, E6385+1),
"    " &amp; INDEX(MyData,D6385, E6385+1))</f>
        <v xml:space="preserve">        0,</v>
      </c>
    </row>
    <row r="6386" spans="4:7" x14ac:dyDescent="0.2">
      <c r="D6386" s="20">
        <f t="shared" si="99"/>
        <v>526</v>
      </c>
      <c r="E6386" s="20">
        <f>MIN(IF(MOD(ROWS($A$2:A6386),$A$2)=0,E6385+1, E6385), $B$2-1)</f>
        <v>7</v>
      </c>
      <c r="G6386" s="2" t="str">
        <f>IF(NOT(OR(
SUMPRODUCT(--ISNUMBER(SEARCH('Chapter 2 (Generated)'!$B$3:$V$3,INDEX(MyData,D6386, E6386+1))))&gt;0,
SUMPRODUCT(--ISNUMBER(SEARCH('Chapter 2 (Generated)'!$B$4:$V$4,INDEX(MyData,D6386, E6386+1))))&gt;0)),
"        " &amp; INDEX(MyData,D6386, E6386+1),
"    " &amp; INDEX(MyData,D6386, E6386+1))</f>
        <v xml:space="preserve">        0,</v>
      </c>
    </row>
    <row r="6387" spans="4:7" x14ac:dyDescent="0.2">
      <c r="D6387" s="20">
        <f t="shared" si="99"/>
        <v>527</v>
      </c>
      <c r="E6387" s="20">
        <f>MIN(IF(MOD(ROWS($A$2:A6387),$A$2)=0,E6386+1, E6386), $B$2-1)</f>
        <v>7</v>
      </c>
      <c r="G6387" s="2" t="str">
        <f>IF(NOT(OR(
SUMPRODUCT(--ISNUMBER(SEARCH('Chapter 2 (Generated)'!$B$3:$V$3,INDEX(MyData,D6387, E6387+1))))&gt;0,
SUMPRODUCT(--ISNUMBER(SEARCH('Chapter 2 (Generated)'!$B$4:$V$4,INDEX(MyData,D6387, E6387+1))))&gt;0)),
"        " &amp; INDEX(MyData,D6387, E6387+1),
"    " &amp; INDEX(MyData,D6387, E6387+1))</f>
        <v xml:space="preserve">        0,</v>
      </c>
    </row>
    <row r="6388" spans="4:7" x14ac:dyDescent="0.2">
      <c r="D6388" s="20">
        <f t="shared" si="99"/>
        <v>528</v>
      </c>
      <c r="E6388" s="20">
        <f>MIN(IF(MOD(ROWS($A$2:A6388),$A$2)=0,E6387+1, E6387), $B$2-1)</f>
        <v>7</v>
      </c>
      <c r="G6388" s="2" t="str">
        <f>IF(NOT(OR(
SUMPRODUCT(--ISNUMBER(SEARCH('Chapter 2 (Generated)'!$B$3:$V$3,INDEX(MyData,D6388, E6388+1))))&gt;0,
SUMPRODUCT(--ISNUMBER(SEARCH('Chapter 2 (Generated)'!$B$4:$V$4,INDEX(MyData,D6388, E6388+1))))&gt;0)),
"        " &amp; INDEX(MyData,D6388, E6388+1),
"    " &amp; INDEX(MyData,D6388, E6388+1))</f>
        <v xml:space="preserve">        0,//525 </v>
      </c>
    </row>
    <row r="6389" spans="4:7" x14ac:dyDescent="0.2">
      <c r="D6389" s="20">
        <f t="shared" si="99"/>
        <v>529</v>
      </c>
      <c r="E6389" s="20">
        <f>MIN(IF(MOD(ROWS($A$2:A6389),$A$2)=0,E6388+1, E6388), $B$2-1)</f>
        <v>7</v>
      </c>
      <c r="G6389" s="2" t="str">
        <f>IF(NOT(OR(
SUMPRODUCT(--ISNUMBER(SEARCH('Chapter 2 (Generated)'!$B$3:$V$3,INDEX(MyData,D6389, E6389+1))))&gt;0,
SUMPRODUCT(--ISNUMBER(SEARCH('Chapter 2 (Generated)'!$B$4:$V$4,INDEX(MyData,D6389, E6389+1))))&gt;0)),
"        " &amp; INDEX(MyData,D6389, E6389+1),
"    " &amp; INDEX(MyData,D6389, E6389+1))</f>
        <v xml:space="preserve">        0,</v>
      </c>
    </row>
    <row r="6390" spans="4:7" x14ac:dyDescent="0.2">
      <c r="D6390" s="20">
        <f t="shared" si="99"/>
        <v>530</v>
      </c>
      <c r="E6390" s="20">
        <f>MIN(IF(MOD(ROWS($A$2:A6390),$A$2)=0,E6389+1, E6389), $B$2-1)</f>
        <v>7</v>
      </c>
      <c r="G6390" s="2" t="str">
        <f>IF(NOT(OR(
SUMPRODUCT(--ISNUMBER(SEARCH('Chapter 2 (Generated)'!$B$3:$V$3,INDEX(MyData,D6390, E6390+1))))&gt;0,
SUMPRODUCT(--ISNUMBER(SEARCH('Chapter 2 (Generated)'!$B$4:$V$4,INDEX(MyData,D6390, E6390+1))))&gt;0)),
"        " &amp; INDEX(MyData,D6390, E6390+1),
"    " &amp; INDEX(MyData,D6390, E6390+1))</f>
        <v xml:space="preserve">        0,</v>
      </c>
    </row>
    <row r="6391" spans="4:7" x14ac:dyDescent="0.2">
      <c r="D6391" s="20">
        <f t="shared" si="99"/>
        <v>531</v>
      </c>
      <c r="E6391" s="20">
        <f>MIN(IF(MOD(ROWS($A$2:A6391),$A$2)=0,E6390+1, E6390), $B$2-1)</f>
        <v>7</v>
      </c>
      <c r="G6391" s="2" t="str">
        <f>IF(NOT(OR(
SUMPRODUCT(--ISNUMBER(SEARCH('Chapter 2 (Generated)'!$B$3:$V$3,INDEX(MyData,D6391, E6391+1))))&gt;0,
SUMPRODUCT(--ISNUMBER(SEARCH('Chapter 2 (Generated)'!$B$4:$V$4,INDEX(MyData,D6391, E6391+1))))&gt;0)),
"        " &amp; INDEX(MyData,D6391, E6391+1),
"    " &amp; INDEX(MyData,D6391, E6391+1))</f>
        <v xml:space="preserve">        0,</v>
      </c>
    </row>
    <row r="6392" spans="4:7" x14ac:dyDescent="0.2">
      <c r="D6392" s="20">
        <f t="shared" si="99"/>
        <v>532</v>
      </c>
      <c r="E6392" s="20">
        <f>MIN(IF(MOD(ROWS($A$2:A6392),$A$2)=0,E6391+1, E6391), $B$2-1)</f>
        <v>7</v>
      </c>
      <c r="G6392" s="2" t="str">
        <f>IF(NOT(OR(
SUMPRODUCT(--ISNUMBER(SEARCH('Chapter 2 (Generated)'!$B$3:$V$3,INDEX(MyData,D6392, E6392+1))))&gt;0,
SUMPRODUCT(--ISNUMBER(SEARCH('Chapter 2 (Generated)'!$B$4:$V$4,INDEX(MyData,D6392, E6392+1))))&gt;0)),
"        " &amp; INDEX(MyData,D6392, E6392+1),
"    " &amp; INDEX(MyData,D6392, E6392+1))</f>
        <v xml:space="preserve">        0,</v>
      </c>
    </row>
    <row r="6393" spans="4:7" x14ac:dyDescent="0.2">
      <c r="D6393" s="20">
        <f t="shared" si="99"/>
        <v>533</v>
      </c>
      <c r="E6393" s="20">
        <f>MIN(IF(MOD(ROWS($A$2:A6393),$A$2)=0,E6392+1, E6392), $B$2-1)</f>
        <v>7</v>
      </c>
      <c r="G6393" s="2" t="str">
        <f>IF(NOT(OR(
SUMPRODUCT(--ISNUMBER(SEARCH('Chapter 2 (Generated)'!$B$3:$V$3,INDEX(MyData,D6393, E6393+1))))&gt;0,
SUMPRODUCT(--ISNUMBER(SEARCH('Chapter 2 (Generated)'!$B$4:$V$4,INDEX(MyData,D6393, E6393+1))))&gt;0)),
"        " &amp; INDEX(MyData,D6393, E6393+1),
"    " &amp; INDEX(MyData,D6393, E6393+1))</f>
        <v xml:space="preserve">        0,//530 </v>
      </c>
    </row>
    <row r="6394" spans="4:7" x14ac:dyDescent="0.2">
      <c r="D6394" s="20">
        <f t="shared" si="99"/>
        <v>534</v>
      </c>
      <c r="E6394" s="20">
        <f>MIN(IF(MOD(ROWS($A$2:A6394),$A$2)=0,E6393+1, E6393), $B$2-1)</f>
        <v>7</v>
      </c>
      <c r="G6394" s="2" t="str">
        <f>IF(NOT(OR(
SUMPRODUCT(--ISNUMBER(SEARCH('Chapter 2 (Generated)'!$B$3:$V$3,INDEX(MyData,D6394, E6394+1))))&gt;0,
SUMPRODUCT(--ISNUMBER(SEARCH('Chapter 2 (Generated)'!$B$4:$V$4,INDEX(MyData,D6394, E6394+1))))&gt;0)),
"        " &amp; INDEX(MyData,D6394, E6394+1),
"    " &amp; INDEX(MyData,D6394, E6394+1))</f>
        <v xml:space="preserve">        0,</v>
      </c>
    </row>
    <row r="6395" spans="4:7" x14ac:dyDescent="0.2">
      <c r="D6395" s="20">
        <f t="shared" si="99"/>
        <v>535</v>
      </c>
      <c r="E6395" s="20">
        <f>MIN(IF(MOD(ROWS($A$2:A6395),$A$2)=0,E6394+1, E6394), $B$2-1)</f>
        <v>7</v>
      </c>
      <c r="G6395" s="2" t="str">
        <f>IF(NOT(OR(
SUMPRODUCT(--ISNUMBER(SEARCH('Chapter 2 (Generated)'!$B$3:$V$3,INDEX(MyData,D6395, E6395+1))))&gt;0,
SUMPRODUCT(--ISNUMBER(SEARCH('Chapter 2 (Generated)'!$B$4:$V$4,INDEX(MyData,D6395, E6395+1))))&gt;0)),
"        " &amp; INDEX(MyData,D6395, E6395+1),
"    " &amp; INDEX(MyData,D6395, E6395+1))</f>
        <v xml:space="preserve">        0,</v>
      </c>
    </row>
    <row r="6396" spans="4:7" x14ac:dyDescent="0.2">
      <c r="D6396" s="20">
        <f t="shared" si="99"/>
        <v>536</v>
      </c>
      <c r="E6396" s="20">
        <f>MIN(IF(MOD(ROWS($A$2:A6396),$A$2)=0,E6395+1, E6395), $B$2-1)</f>
        <v>7</v>
      </c>
      <c r="G6396" s="2" t="str">
        <f>IF(NOT(OR(
SUMPRODUCT(--ISNUMBER(SEARCH('Chapter 2 (Generated)'!$B$3:$V$3,INDEX(MyData,D6396, E6396+1))))&gt;0,
SUMPRODUCT(--ISNUMBER(SEARCH('Chapter 2 (Generated)'!$B$4:$V$4,INDEX(MyData,D6396, E6396+1))))&gt;0)),
"        " &amp; INDEX(MyData,D6396, E6396+1),
"    " &amp; INDEX(MyData,D6396, E6396+1))</f>
        <v xml:space="preserve">        0,</v>
      </c>
    </row>
    <row r="6397" spans="4:7" x14ac:dyDescent="0.2">
      <c r="D6397" s="20">
        <f t="shared" si="99"/>
        <v>537</v>
      </c>
      <c r="E6397" s="20">
        <f>MIN(IF(MOD(ROWS($A$2:A6397),$A$2)=0,E6396+1, E6396), $B$2-1)</f>
        <v>7</v>
      </c>
      <c r="G6397" s="2" t="str">
        <f>IF(NOT(OR(
SUMPRODUCT(--ISNUMBER(SEARCH('Chapter 2 (Generated)'!$B$3:$V$3,INDEX(MyData,D6397, E6397+1))))&gt;0,
SUMPRODUCT(--ISNUMBER(SEARCH('Chapter 2 (Generated)'!$B$4:$V$4,INDEX(MyData,D6397, E6397+1))))&gt;0)),
"        " &amp; INDEX(MyData,D6397, E6397+1),
"    " &amp; INDEX(MyData,D6397, E6397+1))</f>
        <v xml:space="preserve">        0,</v>
      </c>
    </row>
    <row r="6398" spans="4:7" x14ac:dyDescent="0.2">
      <c r="D6398" s="20">
        <f t="shared" si="99"/>
        <v>538</v>
      </c>
      <c r="E6398" s="20">
        <f>MIN(IF(MOD(ROWS($A$2:A6398),$A$2)=0,E6397+1, E6397), $B$2-1)</f>
        <v>7</v>
      </c>
      <c r="G6398" s="2" t="str">
        <f>IF(NOT(OR(
SUMPRODUCT(--ISNUMBER(SEARCH('Chapter 2 (Generated)'!$B$3:$V$3,INDEX(MyData,D6398, E6398+1))))&gt;0,
SUMPRODUCT(--ISNUMBER(SEARCH('Chapter 2 (Generated)'!$B$4:$V$4,INDEX(MyData,D6398, E6398+1))))&gt;0)),
"        " &amp; INDEX(MyData,D6398, E6398+1),
"    " &amp; INDEX(MyData,D6398, E6398+1))</f>
        <v xml:space="preserve">        0,//535 </v>
      </c>
    </row>
    <row r="6399" spans="4:7" x14ac:dyDescent="0.2">
      <c r="D6399" s="20">
        <f t="shared" si="99"/>
        <v>539</v>
      </c>
      <c r="E6399" s="20">
        <f>MIN(IF(MOD(ROWS($A$2:A6399),$A$2)=0,E6398+1, E6398), $B$2-1)</f>
        <v>7</v>
      </c>
      <c r="G6399" s="2" t="str">
        <f>IF(NOT(OR(
SUMPRODUCT(--ISNUMBER(SEARCH('Chapter 2 (Generated)'!$B$3:$V$3,INDEX(MyData,D6399, E6399+1))))&gt;0,
SUMPRODUCT(--ISNUMBER(SEARCH('Chapter 2 (Generated)'!$B$4:$V$4,INDEX(MyData,D6399, E6399+1))))&gt;0)),
"        " &amp; INDEX(MyData,D6399, E6399+1),
"    " &amp; INDEX(MyData,D6399, E6399+1))</f>
        <v xml:space="preserve">        0,</v>
      </c>
    </row>
    <row r="6400" spans="4:7" x14ac:dyDescent="0.2">
      <c r="D6400" s="20">
        <f t="shared" si="99"/>
        <v>540</v>
      </c>
      <c r="E6400" s="20">
        <f>MIN(IF(MOD(ROWS($A$2:A6400),$A$2)=0,E6399+1, E6399), $B$2-1)</f>
        <v>7</v>
      </c>
      <c r="G6400" s="2" t="str">
        <f>IF(NOT(OR(
SUMPRODUCT(--ISNUMBER(SEARCH('Chapter 2 (Generated)'!$B$3:$V$3,INDEX(MyData,D6400, E6400+1))))&gt;0,
SUMPRODUCT(--ISNUMBER(SEARCH('Chapter 2 (Generated)'!$B$4:$V$4,INDEX(MyData,D6400, E6400+1))))&gt;0)),
"        " &amp; INDEX(MyData,D6400, E6400+1),
"    " &amp; INDEX(MyData,D6400, E6400+1))</f>
        <v xml:space="preserve">        0,</v>
      </c>
    </row>
    <row r="6401" spans="4:7" x14ac:dyDescent="0.2">
      <c r="D6401" s="20">
        <f t="shared" si="99"/>
        <v>541</v>
      </c>
      <c r="E6401" s="20">
        <f>MIN(IF(MOD(ROWS($A$2:A6401),$A$2)=0,E6400+1, E6400), $B$2-1)</f>
        <v>7</v>
      </c>
      <c r="G6401" s="2" t="str">
        <f>IF(NOT(OR(
SUMPRODUCT(--ISNUMBER(SEARCH('Chapter 2 (Generated)'!$B$3:$V$3,INDEX(MyData,D6401, E6401+1))))&gt;0,
SUMPRODUCT(--ISNUMBER(SEARCH('Chapter 2 (Generated)'!$B$4:$V$4,INDEX(MyData,D6401, E6401+1))))&gt;0)),
"        " &amp; INDEX(MyData,D6401, E6401+1),
"    " &amp; INDEX(MyData,D6401, E6401+1))</f>
        <v xml:space="preserve">        0,</v>
      </c>
    </row>
    <row r="6402" spans="4:7" x14ac:dyDescent="0.2">
      <c r="D6402" s="20">
        <f t="shared" ref="D6402:D6465" si="100">MOD(ROW(D6401)-1+ROWS(MyData),ROWS(MyData))+1</f>
        <v>542</v>
      </c>
      <c r="E6402" s="20">
        <f>MIN(IF(MOD(ROWS($A$2:A6402),$A$2)=0,E6401+1, E6401), $B$2-1)</f>
        <v>7</v>
      </c>
      <c r="G6402" s="2" t="str">
        <f>IF(NOT(OR(
SUMPRODUCT(--ISNUMBER(SEARCH('Chapter 2 (Generated)'!$B$3:$V$3,INDEX(MyData,D6402, E6402+1))))&gt;0,
SUMPRODUCT(--ISNUMBER(SEARCH('Chapter 2 (Generated)'!$B$4:$V$4,INDEX(MyData,D6402, E6402+1))))&gt;0)),
"        " &amp; INDEX(MyData,D6402, E6402+1),
"    " &amp; INDEX(MyData,D6402, E6402+1))</f>
        <v xml:space="preserve">        0,</v>
      </c>
    </row>
    <row r="6403" spans="4:7" x14ac:dyDescent="0.2">
      <c r="D6403" s="20">
        <f t="shared" si="100"/>
        <v>543</v>
      </c>
      <c r="E6403" s="20">
        <f>MIN(IF(MOD(ROWS($A$2:A6403),$A$2)=0,E6402+1, E6402), $B$2-1)</f>
        <v>7</v>
      </c>
      <c r="G6403" s="2" t="str">
        <f>IF(NOT(OR(
SUMPRODUCT(--ISNUMBER(SEARCH('Chapter 2 (Generated)'!$B$3:$V$3,INDEX(MyData,D6403, E6403+1))))&gt;0,
SUMPRODUCT(--ISNUMBER(SEARCH('Chapter 2 (Generated)'!$B$4:$V$4,INDEX(MyData,D6403, E6403+1))))&gt;0)),
"        " &amp; INDEX(MyData,D6403, E6403+1),
"    " &amp; INDEX(MyData,D6403, E6403+1))</f>
        <v xml:space="preserve">        0,//540 </v>
      </c>
    </row>
    <row r="6404" spans="4:7" x14ac:dyDescent="0.2">
      <c r="D6404" s="20">
        <f t="shared" si="100"/>
        <v>544</v>
      </c>
      <c r="E6404" s="20">
        <f>MIN(IF(MOD(ROWS($A$2:A6404),$A$2)=0,E6403+1, E6403), $B$2-1)</f>
        <v>7</v>
      </c>
      <c r="G6404" s="2" t="str">
        <f>IF(NOT(OR(
SUMPRODUCT(--ISNUMBER(SEARCH('Chapter 2 (Generated)'!$B$3:$V$3,INDEX(MyData,D6404, E6404+1))))&gt;0,
SUMPRODUCT(--ISNUMBER(SEARCH('Chapter 2 (Generated)'!$B$4:$V$4,INDEX(MyData,D6404, E6404+1))))&gt;0)),
"        " &amp; INDEX(MyData,D6404, E6404+1),
"    " &amp; INDEX(MyData,D6404, E6404+1))</f>
        <v xml:space="preserve">        0,</v>
      </c>
    </row>
    <row r="6405" spans="4:7" x14ac:dyDescent="0.2">
      <c r="D6405" s="20">
        <f t="shared" si="100"/>
        <v>545</v>
      </c>
      <c r="E6405" s="20">
        <f>MIN(IF(MOD(ROWS($A$2:A6405),$A$2)=0,E6404+1, E6404), $B$2-1)</f>
        <v>7</v>
      </c>
      <c r="G6405" s="2" t="str">
        <f>IF(NOT(OR(
SUMPRODUCT(--ISNUMBER(SEARCH('Chapter 2 (Generated)'!$B$3:$V$3,INDEX(MyData,D6405, E6405+1))))&gt;0,
SUMPRODUCT(--ISNUMBER(SEARCH('Chapter 2 (Generated)'!$B$4:$V$4,INDEX(MyData,D6405, E6405+1))))&gt;0)),
"        " &amp; INDEX(MyData,D6405, E6405+1),
"    " &amp; INDEX(MyData,D6405, E6405+1))</f>
        <v xml:space="preserve">        0,</v>
      </c>
    </row>
    <row r="6406" spans="4:7" x14ac:dyDescent="0.2">
      <c r="D6406" s="20">
        <f t="shared" si="100"/>
        <v>546</v>
      </c>
      <c r="E6406" s="20">
        <f>MIN(IF(MOD(ROWS($A$2:A6406),$A$2)=0,E6405+1, E6405), $B$2-1)</f>
        <v>7</v>
      </c>
      <c r="G6406" s="2" t="str">
        <f>IF(NOT(OR(
SUMPRODUCT(--ISNUMBER(SEARCH('Chapter 2 (Generated)'!$B$3:$V$3,INDEX(MyData,D6406, E6406+1))))&gt;0,
SUMPRODUCT(--ISNUMBER(SEARCH('Chapter 2 (Generated)'!$B$4:$V$4,INDEX(MyData,D6406, E6406+1))))&gt;0)),
"        " &amp; INDEX(MyData,D6406, E6406+1),
"    " &amp; INDEX(MyData,D6406, E6406+1))</f>
        <v xml:space="preserve">        0,</v>
      </c>
    </row>
    <row r="6407" spans="4:7" x14ac:dyDescent="0.2">
      <c r="D6407" s="20">
        <f t="shared" si="100"/>
        <v>547</v>
      </c>
      <c r="E6407" s="20">
        <f>MIN(IF(MOD(ROWS($A$2:A6407),$A$2)=0,E6406+1, E6406), $B$2-1)</f>
        <v>7</v>
      </c>
      <c r="G6407" s="2" t="str">
        <f>IF(NOT(OR(
SUMPRODUCT(--ISNUMBER(SEARCH('Chapter 2 (Generated)'!$B$3:$V$3,INDEX(MyData,D6407, E6407+1))))&gt;0,
SUMPRODUCT(--ISNUMBER(SEARCH('Chapter 2 (Generated)'!$B$4:$V$4,INDEX(MyData,D6407, E6407+1))))&gt;0)),
"        " &amp; INDEX(MyData,D6407, E6407+1),
"    " &amp; INDEX(MyData,D6407, E6407+1))</f>
        <v xml:space="preserve">        0,</v>
      </c>
    </row>
    <row r="6408" spans="4:7" x14ac:dyDescent="0.2">
      <c r="D6408" s="20">
        <f t="shared" si="100"/>
        <v>548</v>
      </c>
      <c r="E6408" s="20">
        <f>MIN(IF(MOD(ROWS($A$2:A6408),$A$2)=0,E6407+1, E6407), $B$2-1)</f>
        <v>7</v>
      </c>
      <c r="G6408" s="2" t="str">
        <f>IF(NOT(OR(
SUMPRODUCT(--ISNUMBER(SEARCH('Chapter 2 (Generated)'!$B$3:$V$3,INDEX(MyData,D6408, E6408+1))))&gt;0,
SUMPRODUCT(--ISNUMBER(SEARCH('Chapter 2 (Generated)'!$B$4:$V$4,INDEX(MyData,D6408, E6408+1))))&gt;0)),
"        " &amp; INDEX(MyData,D6408, E6408+1),
"    " &amp; INDEX(MyData,D6408, E6408+1))</f>
        <v xml:space="preserve">        0,//545 </v>
      </c>
    </row>
    <row r="6409" spans="4:7" x14ac:dyDescent="0.2">
      <c r="D6409" s="20">
        <f t="shared" si="100"/>
        <v>549</v>
      </c>
      <c r="E6409" s="20">
        <f>MIN(IF(MOD(ROWS($A$2:A6409),$A$2)=0,E6408+1, E6408), $B$2-1)</f>
        <v>7</v>
      </c>
      <c r="G6409" s="2" t="str">
        <f>IF(NOT(OR(
SUMPRODUCT(--ISNUMBER(SEARCH('Chapter 2 (Generated)'!$B$3:$V$3,INDEX(MyData,D6409, E6409+1))))&gt;0,
SUMPRODUCT(--ISNUMBER(SEARCH('Chapter 2 (Generated)'!$B$4:$V$4,INDEX(MyData,D6409, E6409+1))))&gt;0)),
"        " &amp; INDEX(MyData,D6409, E6409+1),
"    " &amp; INDEX(MyData,D6409, E6409+1))</f>
        <v xml:space="preserve">        0,</v>
      </c>
    </row>
    <row r="6410" spans="4:7" x14ac:dyDescent="0.2">
      <c r="D6410" s="20">
        <f t="shared" si="100"/>
        <v>550</v>
      </c>
      <c r="E6410" s="20">
        <f>MIN(IF(MOD(ROWS($A$2:A6410),$A$2)=0,E6409+1, E6409), $B$2-1)</f>
        <v>7</v>
      </c>
      <c r="G6410" s="2" t="str">
        <f>IF(NOT(OR(
SUMPRODUCT(--ISNUMBER(SEARCH('Chapter 2 (Generated)'!$B$3:$V$3,INDEX(MyData,D6410, E6410+1))))&gt;0,
SUMPRODUCT(--ISNUMBER(SEARCH('Chapter 2 (Generated)'!$B$4:$V$4,INDEX(MyData,D6410, E6410+1))))&gt;0)),
"        " &amp; INDEX(MyData,D6410, E6410+1),
"    " &amp; INDEX(MyData,D6410, E6410+1))</f>
        <v xml:space="preserve">        0,</v>
      </c>
    </row>
    <row r="6411" spans="4:7" x14ac:dyDescent="0.2">
      <c r="D6411" s="20">
        <f t="shared" si="100"/>
        <v>551</v>
      </c>
      <c r="E6411" s="20">
        <f>MIN(IF(MOD(ROWS($A$2:A6411),$A$2)=0,E6410+1, E6410), $B$2-1)</f>
        <v>7</v>
      </c>
      <c r="G6411" s="2" t="str">
        <f>IF(NOT(OR(
SUMPRODUCT(--ISNUMBER(SEARCH('Chapter 2 (Generated)'!$B$3:$V$3,INDEX(MyData,D6411, E6411+1))))&gt;0,
SUMPRODUCT(--ISNUMBER(SEARCH('Chapter 2 (Generated)'!$B$4:$V$4,INDEX(MyData,D6411, E6411+1))))&gt;0)),
"        " &amp; INDEX(MyData,D6411, E6411+1),
"    " &amp; INDEX(MyData,D6411, E6411+1))</f>
        <v xml:space="preserve">        0,</v>
      </c>
    </row>
    <row r="6412" spans="4:7" x14ac:dyDescent="0.2">
      <c r="D6412" s="20">
        <f t="shared" si="100"/>
        <v>552</v>
      </c>
      <c r="E6412" s="20">
        <f>MIN(IF(MOD(ROWS($A$2:A6412),$A$2)=0,E6411+1, E6411), $B$2-1)</f>
        <v>7</v>
      </c>
      <c r="G6412" s="2" t="str">
        <f>IF(NOT(OR(
SUMPRODUCT(--ISNUMBER(SEARCH('Chapter 2 (Generated)'!$B$3:$V$3,INDEX(MyData,D6412, E6412+1))))&gt;0,
SUMPRODUCT(--ISNUMBER(SEARCH('Chapter 2 (Generated)'!$B$4:$V$4,INDEX(MyData,D6412, E6412+1))))&gt;0)),
"        " &amp; INDEX(MyData,D6412, E6412+1),
"    " &amp; INDEX(MyData,D6412, E6412+1))</f>
        <v xml:space="preserve">        0,</v>
      </c>
    </row>
    <row r="6413" spans="4:7" x14ac:dyDescent="0.2">
      <c r="D6413" s="20">
        <f t="shared" si="100"/>
        <v>553</v>
      </c>
      <c r="E6413" s="20">
        <f>MIN(IF(MOD(ROWS($A$2:A6413),$A$2)=0,E6412+1, E6412), $B$2-1)</f>
        <v>7</v>
      </c>
      <c r="G6413" s="2" t="str">
        <f>IF(NOT(OR(
SUMPRODUCT(--ISNUMBER(SEARCH('Chapter 2 (Generated)'!$B$3:$V$3,INDEX(MyData,D6413, E6413+1))))&gt;0,
SUMPRODUCT(--ISNUMBER(SEARCH('Chapter 2 (Generated)'!$B$4:$V$4,INDEX(MyData,D6413, E6413+1))))&gt;0)),
"        " &amp; INDEX(MyData,D6413, E6413+1),
"    " &amp; INDEX(MyData,D6413, E6413+1))</f>
        <v xml:space="preserve">        0,//550 </v>
      </c>
    </row>
    <row r="6414" spans="4:7" x14ac:dyDescent="0.2">
      <c r="D6414" s="20">
        <f t="shared" si="100"/>
        <v>554</v>
      </c>
      <c r="E6414" s="20">
        <f>MIN(IF(MOD(ROWS($A$2:A6414),$A$2)=0,E6413+1, E6413), $B$2-1)</f>
        <v>7</v>
      </c>
      <c r="G6414" s="2" t="str">
        <f>IF(NOT(OR(
SUMPRODUCT(--ISNUMBER(SEARCH('Chapter 2 (Generated)'!$B$3:$V$3,INDEX(MyData,D6414, E6414+1))))&gt;0,
SUMPRODUCT(--ISNUMBER(SEARCH('Chapter 2 (Generated)'!$B$4:$V$4,INDEX(MyData,D6414, E6414+1))))&gt;0)),
"        " &amp; INDEX(MyData,D6414, E6414+1),
"    " &amp; INDEX(MyData,D6414, E6414+1))</f>
        <v xml:space="preserve">        0,</v>
      </c>
    </row>
    <row r="6415" spans="4:7" x14ac:dyDescent="0.2">
      <c r="D6415" s="20">
        <f t="shared" si="100"/>
        <v>555</v>
      </c>
      <c r="E6415" s="20">
        <f>MIN(IF(MOD(ROWS($A$2:A6415),$A$2)=0,E6414+1, E6414), $B$2-1)</f>
        <v>7</v>
      </c>
      <c r="G6415" s="2" t="str">
        <f>IF(NOT(OR(
SUMPRODUCT(--ISNUMBER(SEARCH('Chapter 2 (Generated)'!$B$3:$V$3,INDEX(MyData,D6415, E6415+1))))&gt;0,
SUMPRODUCT(--ISNUMBER(SEARCH('Chapter 2 (Generated)'!$B$4:$V$4,INDEX(MyData,D6415, E6415+1))))&gt;0)),
"        " &amp; INDEX(MyData,D6415, E6415+1),
"    " &amp; INDEX(MyData,D6415, E6415+1))</f>
        <v xml:space="preserve">        0,</v>
      </c>
    </row>
    <row r="6416" spans="4:7" x14ac:dyDescent="0.2">
      <c r="D6416" s="20">
        <f t="shared" si="100"/>
        <v>556</v>
      </c>
      <c r="E6416" s="20">
        <f>MIN(IF(MOD(ROWS($A$2:A6416),$A$2)=0,E6415+1, E6415), $B$2-1)</f>
        <v>7</v>
      </c>
      <c r="G6416" s="2" t="str">
        <f>IF(NOT(OR(
SUMPRODUCT(--ISNUMBER(SEARCH('Chapter 2 (Generated)'!$B$3:$V$3,INDEX(MyData,D6416, E6416+1))))&gt;0,
SUMPRODUCT(--ISNUMBER(SEARCH('Chapter 2 (Generated)'!$B$4:$V$4,INDEX(MyData,D6416, E6416+1))))&gt;0)),
"        " &amp; INDEX(MyData,D6416, E6416+1),
"    " &amp; INDEX(MyData,D6416, E6416+1))</f>
        <v xml:space="preserve">        0,</v>
      </c>
    </row>
    <row r="6417" spans="4:7" x14ac:dyDescent="0.2">
      <c r="D6417" s="20">
        <f t="shared" si="100"/>
        <v>557</v>
      </c>
      <c r="E6417" s="20">
        <f>MIN(IF(MOD(ROWS($A$2:A6417),$A$2)=0,E6416+1, E6416), $B$2-1)</f>
        <v>7</v>
      </c>
      <c r="G6417" s="2" t="str">
        <f>IF(NOT(OR(
SUMPRODUCT(--ISNUMBER(SEARCH('Chapter 2 (Generated)'!$B$3:$V$3,INDEX(MyData,D6417, E6417+1))))&gt;0,
SUMPRODUCT(--ISNUMBER(SEARCH('Chapter 2 (Generated)'!$B$4:$V$4,INDEX(MyData,D6417, E6417+1))))&gt;0)),
"        " &amp; INDEX(MyData,D6417, E6417+1),
"    " &amp; INDEX(MyData,D6417, E6417+1))</f>
        <v xml:space="preserve">        0,</v>
      </c>
    </row>
    <row r="6418" spans="4:7" x14ac:dyDescent="0.2">
      <c r="D6418" s="20">
        <f t="shared" si="100"/>
        <v>558</v>
      </c>
      <c r="E6418" s="20">
        <f>MIN(IF(MOD(ROWS($A$2:A6418),$A$2)=0,E6417+1, E6417), $B$2-1)</f>
        <v>7</v>
      </c>
      <c r="G6418" s="2" t="str">
        <f>IF(NOT(OR(
SUMPRODUCT(--ISNUMBER(SEARCH('Chapter 2 (Generated)'!$B$3:$V$3,INDEX(MyData,D6418, E6418+1))))&gt;0,
SUMPRODUCT(--ISNUMBER(SEARCH('Chapter 2 (Generated)'!$B$4:$V$4,INDEX(MyData,D6418, E6418+1))))&gt;0)),
"        " &amp; INDEX(MyData,D6418, E6418+1),
"    " &amp; INDEX(MyData,D6418, E6418+1))</f>
        <v xml:space="preserve">        0,//555 </v>
      </c>
    </row>
    <row r="6419" spans="4:7" x14ac:dyDescent="0.2">
      <c r="D6419" s="20">
        <f t="shared" si="100"/>
        <v>559</v>
      </c>
      <c r="E6419" s="20">
        <f>MIN(IF(MOD(ROWS($A$2:A6419),$A$2)=0,E6418+1, E6418), $B$2-1)</f>
        <v>7</v>
      </c>
      <c r="G6419" s="2" t="str">
        <f>IF(NOT(OR(
SUMPRODUCT(--ISNUMBER(SEARCH('Chapter 2 (Generated)'!$B$3:$V$3,INDEX(MyData,D6419, E6419+1))))&gt;0,
SUMPRODUCT(--ISNUMBER(SEARCH('Chapter 2 (Generated)'!$B$4:$V$4,INDEX(MyData,D6419, E6419+1))))&gt;0)),
"        " &amp; INDEX(MyData,D6419, E6419+1),
"    " &amp; INDEX(MyData,D6419, E6419+1))</f>
        <v xml:space="preserve">        0,</v>
      </c>
    </row>
    <row r="6420" spans="4:7" x14ac:dyDescent="0.2">
      <c r="D6420" s="20">
        <f t="shared" si="100"/>
        <v>560</v>
      </c>
      <c r="E6420" s="20">
        <f>MIN(IF(MOD(ROWS($A$2:A6420),$A$2)=0,E6419+1, E6419), $B$2-1)</f>
        <v>7</v>
      </c>
      <c r="G6420" s="2" t="str">
        <f>IF(NOT(OR(
SUMPRODUCT(--ISNUMBER(SEARCH('Chapter 2 (Generated)'!$B$3:$V$3,INDEX(MyData,D6420, E6420+1))))&gt;0,
SUMPRODUCT(--ISNUMBER(SEARCH('Chapter 2 (Generated)'!$B$4:$V$4,INDEX(MyData,D6420, E6420+1))))&gt;0)),
"        " &amp; INDEX(MyData,D6420, E6420+1),
"    " &amp; INDEX(MyData,D6420, E6420+1))</f>
        <v xml:space="preserve">        0,</v>
      </c>
    </row>
    <row r="6421" spans="4:7" x14ac:dyDescent="0.2">
      <c r="D6421" s="20">
        <f t="shared" si="100"/>
        <v>561</v>
      </c>
      <c r="E6421" s="20">
        <f>MIN(IF(MOD(ROWS($A$2:A6421),$A$2)=0,E6420+1, E6420), $B$2-1)</f>
        <v>7</v>
      </c>
      <c r="G6421" s="2" t="str">
        <f>IF(NOT(OR(
SUMPRODUCT(--ISNUMBER(SEARCH('Chapter 2 (Generated)'!$B$3:$V$3,INDEX(MyData,D6421, E6421+1))))&gt;0,
SUMPRODUCT(--ISNUMBER(SEARCH('Chapter 2 (Generated)'!$B$4:$V$4,INDEX(MyData,D6421, E6421+1))))&gt;0)),
"        " &amp; INDEX(MyData,D6421, E6421+1),
"    " &amp; INDEX(MyData,D6421, E6421+1))</f>
        <v xml:space="preserve">        0,</v>
      </c>
    </row>
    <row r="6422" spans="4:7" x14ac:dyDescent="0.2">
      <c r="D6422" s="20">
        <f t="shared" si="100"/>
        <v>562</v>
      </c>
      <c r="E6422" s="20">
        <f>MIN(IF(MOD(ROWS($A$2:A6422),$A$2)=0,E6421+1, E6421), $B$2-1)</f>
        <v>7</v>
      </c>
      <c r="G6422" s="2" t="str">
        <f>IF(NOT(OR(
SUMPRODUCT(--ISNUMBER(SEARCH('Chapter 2 (Generated)'!$B$3:$V$3,INDEX(MyData,D6422, E6422+1))))&gt;0,
SUMPRODUCT(--ISNUMBER(SEARCH('Chapter 2 (Generated)'!$B$4:$V$4,INDEX(MyData,D6422, E6422+1))))&gt;0)),
"        " &amp; INDEX(MyData,D6422, E6422+1),
"    " &amp; INDEX(MyData,D6422, E6422+1))</f>
        <v xml:space="preserve">        0,</v>
      </c>
    </row>
    <row r="6423" spans="4:7" x14ac:dyDescent="0.2">
      <c r="D6423" s="20">
        <f t="shared" si="100"/>
        <v>563</v>
      </c>
      <c r="E6423" s="20">
        <f>MIN(IF(MOD(ROWS($A$2:A6423),$A$2)=0,E6422+1, E6422), $B$2-1)</f>
        <v>7</v>
      </c>
      <c r="G6423" s="2" t="str">
        <f>IF(NOT(OR(
SUMPRODUCT(--ISNUMBER(SEARCH('Chapter 2 (Generated)'!$B$3:$V$3,INDEX(MyData,D6423, E6423+1))))&gt;0,
SUMPRODUCT(--ISNUMBER(SEARCH('Chapter 2 (Generated)'!$B$4:$V$4,INDEX(MyData,D6423, E6423+1))))&gt;0)),
"        " &amp; INDEX(MyData,D6423, E6423+1),
"    " &amp; INDEX(MyData,D6423, E6423+1))</f>
        <v xml:space="preserve">        0,//560 </v>
      </c>
    </row>
    <row r="6424" spans="4:7" x14ac:dyDescent="0.2">
      <c r="D6424" s="20">
        <f t="shared" si="100"/>
        <v>564</v>
      </c>
      <c r="E6424" s="20">
        <f>MIN(IF(MOD(ROWS($A$2:A6424),$A$2)=0,E6423+1, E6423), $B$2-1)</f>
        <v>7</v>
      </c>
      <c r="G6424" s="2" t="str">
        <f>IF(NOT(OR(
SUMPRODUCT(--ISNUMBER(SEARCH('Chapter 2 (Generated)'!$B$3:$V$3,INDEX(MyData,D6424, E6424+1))))&gt;0,
SUMPRODUCT(--ISNUMBER(SEARCH('Chapter 2 (Generated)'!$B$4:$V$4,INDEX(MyData,D6424, E6424+1))))&gt;0)),
"        " &amp; INDEX(MyData,D6424, E6424+1),
"    " &amp; INDEX(MyData,D6424, E6424+1))</f>
        <v xml:space="preserve">        0,</v>
      </c>
    </row>
    <row r="6425" spans="4:7" x14ac:dyDescent="0.2">
      <c r="D6425" s="20">
        <f t="shared" si="100"/>
        <v>565</v>
      </c>
      <c r="E6425" s="20">
        <f>MIN(IF(MOD(ROWS($A$2:A6425),$A$2)=0,E6424+1, E6424), $B$2-1)</f>
        <v>7</v>
      </c>
      <c r="G6425" s="2" t="str">
        <f>IF(NOT(OR(
SUMPRODUCT(--ISNUMBER(SEARCH('Chapter 2 (Generated)'!$B$3:$V$3,INDEX(MyData,D6425, E6425+1))))&gt;0,
SUMPRODUCT(--ISNUMBER(SEARCH('Chapter 2 (Generated)'!$B$4:$V$4,INDEX(MyData,D6425, E6425+1))))&gt;0)),
"        " &amp; INDEX(MyData,D6425, E6425+1),
"    " &amp; INDEX(MyData,D6425, E6425+1))</f>
        <v xml:space="preserve">        0,</v>
      </c>
    </row>
    <row r="6426" spans="4:7" x14ac:dyDescent="0.2">
      <c r="D6426" s="20">
        <f t="shared" si="100"/>
        <v>566</v>
      </c>
      <c r="E6426" s="20">
        <f>MIN(IF(MOD(ROWS($A$2:A6426),$A$2)=0,E6425+1, E6425), $B$2-1)</f>
        <v>7</v>
      </c>
      <c r="G6426" s="2" t="str">
        <f>IF(NOT(OR(
SUMPRODUCT(--ISNUMBER(SEARCH('Chapter 2 (Generated)'!$B$3:$V$3,INDEX(MyData,D6426, E6426+1))))&gt;0,
SUMPRODUCT(--ISNUMBER(SEARCH('Chapter 2 (Generated)'!$B$4:$V$4,INDEX(MyData,D6426, E6426+1))))&gt;0)),
"        " &amp; INDEX(MyData,D6426, E6426+1),
"    " &amp; INDEX(MyData,D6426, E6426+1))</f>
        <v xml:space="preserve">        0,</v>
      </c>
    </row>
    <row r="6427" spans="4:7" x14ac:dyDescent="0.2">
      <c r="D6427" s="20">
        <f t="shared" si="100"/>
        <v>567</v>
      </c>
      <c r="E6427" s="20">
        <f>MIN(IF(MOD(ROWS($A$2:A6427),$A$2)=0,E6426+1, E6426), $B$2-1)</f>
        <v>7</v>
      </c>
      <c r="G6427" s="2" t="str">
        <f>IF(NOT(OR(
SUMPRODUCT(--ISNUMBER(SEARCH('Chapter 2 (Generated)'!$B$3:$V$3,INDEX(MyData,D6427, E6427+1))))&gt;0,
SUMPRODUCT(--ISNUMBER(SEARCH('Chapter 2 (Generated)'!$B$4:$V$4,INDEX(MyData,D6427, E6427+1))))&gt;0)),
"        " &amp; INDEX(MyData,D6427, E6427+1),
"    " &amp; INDEX(MyData,D6427, E6427+1))</f>
        <v xml:space="preserve">        0,</v>
      </c>
    </row>
    <row r="6428" spans="4:7" x14ac:dyDescent="0.2">
      <c r="D6428" s="20">
        <f t="shared" si="100"/>
        <v>568</v>
      </c>
      <c r="E6428" s="20">
        <f>MIN(IF(MOD(ROWS($A$2:A6428),$A$2)=0,E6427+1, E6427), $B$2-1)</f>
        <v>7</v>
      </c>
      <c r="G6428" s="2" t="str">
        <f>IF(NOT(OR(
SUMPRODUCT(--ISNUMBER(SEARCH('Chapter 2 (Generated)'!$B$3:$V$3,INDEX(MyData,D6428, E6428+1))))&gt;0,
SUMPRODUCT(--ISNUMBER(SEARCH('Chapter 2 (Generated)'!$B$4:$V$4,INDEX(MyData,D6428, E6428+1))))&gt;0)),
"        " &amp; INDEX(MyData,D6428, E6428+1),
"    " &amp; INDEX(MyData,D6428, E6428+1))</f>
        <v xml:space="preserve">        0,//565 </v>
      </c>
    </row>
    <row r="6429" spans="4:7" x14ac:dyDescent="0.2">
      <c r="D6429" s="20">
        <f t="shared" si="100"/>
        <v>569</v>
      </c>
      <c r="E6429" s="20">
        <f>MIN(IF(MOD(ROWS($A$2:A6429),$A$2)=0,E6428+1, E6428), $B$2-1)</f>
        <v>7</v>
      </c>
      <c r="G6429" s="2" t="str">
        <f>IF(NOT(OR(
SUMPRODUCT(--ISNUMBER(SEARCH('Chapter 2 (Generated)'!$B$3:$V$3,INDEX(MyData,D6429, E6429+1))))&gt;0,
SUMPRODUCT(--ISNUMBER(SEARCH('Chapter 2 (Generated)'!$B$4:$V$4,INDEX(MyData,D6429, E6429+1))))&gt;0)),
"        " &amp; INDEX(MyData,D6429, E6429+1),
"    " &amp; INDEX(MyData,D6429, E6429+1))</f>
        <v xml:space="preserve">        0,</v>
      </c>
    </row>
    <row r="6430" spans="4:7" x14ac:dyDescent="0.2">
      <c r="D6430" s="20">
        <f t="shared" si="100"/>
        <v>570</v>
      </c>
      <c r="E6430" s="20">
        <f>MIN(IF(MOD(ROWS($A$2:A6430),$A$2)=0,E6429+1, E6429), $B$2-1)</f>
        <v>7</v>
      </c>
      <c r="G6430" s="2" t="str">
        <f>IF(NOT(OR(
SUMPRODUCT(--ISNUMBER(SEARCH('Chapter 2 (Generated)'!$B$3:$V$3,INDEX(MyData,D6430, E6430+1))))&gt;0,
SUMPRODUCT(--ISNUMBER(SEARCH('Chapter 2 (Generated)'!$B$4:$V$4,INDEX(MyData,D6430, E6430+1))))&gt;0)),
"        " &amp; INDEX(MyData,D6430, E6430+1),
"    " &amp; INDEX(MyData,D6430, E6430+1))</f>
        <v xml:space="preserve">        0,</v>
      </c>
    </row>
    <row r="6431" spans="4:7" x14ac:dyDescent="0.2">
      <c r="D6431" s="20">
        <f t="shared" si="100"/>
        <v>571</v>
      </c>
      <c r="E6431" s="20">
        <f>MIN(IF(MOD(ROWS($A$2:A6431),$A$2)=0,E6430+1, E6430), $B$2-1)</f>
        <v>7</v>
      </c>
      <c r="G6431" s="2" t="str">
        <f>IF(NOT(OR(
SUMPRODUCT(--ISNUMBER(SEARCH('Chapter 2 (Generated)'!$B$3:$V$3,INDEX(MyData,D6431, E6431+1))))&gt;0,
SUMPRODUCT(--ISNUMBER(SEARCH('Chapter 2 (Generated)'!$B$4:$V$4,INDEX(MyData,D6431, E6431+1))))&gt;0)),
"        " &amp; INDEX(MyData,D6431, E6431+1),
"    " &amp; INDEX(MyData,D6431, E6431+1))</f>
        <v xml:space="preserve">        0,</v>
      </c>
    </row>
    <row r="6432" spans="4:7" x14ac:dyDescent="0.2">
      <c r="D6432" s="20">
        <f t="shared" si="100"/>
        <v>572</v>
      </c>
      <c r="E6432" s="20">
        <f>MIN(IF(MOD(ROWS($A$2:A6432),$A$2)=0,E6431+1, E6431), $B$2-1)</f>
        <v>7</v>
      </c>
      <c r="G6432" s="2" t="str">
        <f>IF(NOT(OR(
SUMPRODUCT(--ISNUMBER(SEARCH('Chapter 2 (Generated)'!$B$3:$V$3,INDEX(MyData,D6432, E6432+1))))&gt;0,
SUMPRODUCT(--ISNUMBER(SEARCH('Chapter 2 (Generated)'!$B$4:$V$4,INDEX(MyData,D6432, E6432+1))))&gt;0)),
"        " &amp; INDEX(MyData,D6432, E6432+1),
"    " &amp; INDEX(MyData,D6432, E6432+1))</f>
        <v xml:space="preserve">        0,</v>
      </c>
    </row>
    <row r="6433" spans="4:7" x14ac:dyDescent="0.2">
      <c r="D6433" s="20">
        <f t="shared" si="100"/>
        <v>573</v>
      </c>
      <c r="E6433" s="20">
        <f>MIN(IF(MOD(ROWS($A$2:A6433),$A$2)=0,E6432+1, E6432), $B$2-1)</f>
        <v>7</v>
      </c>
      <c r="G6433" s="2" t="str">
        <f>IF(NOT(OR(
SUMPRODUCT(--ISNUMBER(SEARCH('Chapter 2 (Generated)'!$B$3:$V$3,INDEX(MyData,D6433, E6433+1))))&gt;0,
SUMPRODUCT(--ISNUMBER(SEARCH('Chapter 2 (Generated)'!$B$4:$V$4,INDEX(MyData,D6433, E6433+1))))&gt;0)),
"        " &amp; INDEX(MyData,D6433, E6433+1),
"    " &amp; INDEX(MyData,D6433, E6433+1))</f>
        <v xml:space="preserve">        0,//570 </v>
      </c>
    </row>
    <row r="6434" spans="4:7" x14ac:dyDescent="0.2">
      <c r="D6434" s="20">
        <f t="shared" si="100"/>
        <v>574</v>
      </c>
      <c r="E6434" s="20">
        <f>MIN(IF(MOD(ROWS($A$2:A6434),$A$2)=0,E6433+1, E6433), $B$2-1)</f>
        <v>7</v>
      </c>
      <c r="G6434" s="2" t="str">
        <f>IF(NOT(OR(
SUMPRODUCT(--ISNUMBER(SEARCH('Chapter 2 (Generated)'!$B$3:$V$3,INDEX(MyData,D6434, E6434+1))))&gt;0,
SUMPRODUCT(--ISNUMBER(SEARCH('Chapter 2 (Generated)'!$B$4:$V$4,INDEX(MyData,D6434, E6434+1))))&gt;0)),
"        " &amp; INDEX(MyData,D6434, E6434+1),
"    " &amp; INDEX(MyData,D6434, E6434+1))</f>
        <v xml:space="preserve">        0,</v>
      </c>
    </row>
    <row r="6435" spans="4:7" x14ac:dyDescent="0.2">
      <c r="D6435" s="20">
        <f t="shared" si="100"/>
        <v>575</v>
      </c>
      <c r="E6435" s="20">
        <f>MIN(IF(MOD(ROWS($A$2:A6435),$A$2)=0,E6434+1, E6434), $B$2-1)</f>
        <v>7</v>
      </c>
      <c r="G6435" s="2" t="str">
        <f>IF(NOT(OR(
SUMPRODUCT(--ISNUMBER(SEARCH('Chapter 2 (Generated)'!$B$3:$V$3,INDEX(MyData,D6435, E6435+1))))&gt;0,
SUMPRODUCT(--ISNUMBER(SEARCH('Chapter 2 (Generated)'!$B$4:$V$4,INDEX(MyData,D6435, E6435+1))))&gt;0)),
"        " &amp; INDEX(MyData,D6435, E6435+1),
"    " &amp; INDEX(MyData,D6435, E6435+1))</f>
        <v xml:space="preserve">        0,</v>
      </c>
    </row>
    <row r="6436" spans="4:7" x14ac:dyDescent="0.2">
      <c r="D6436" s="20">
        <f t="shared" si="100"/>
        <v>576</v>
      </c>
      <c r="E6436" s="20">
        <f>MIN(IF(MOD(ROWS($A$2:A6436),$A$2)=0,E6435+1, E6435), $B$2-1)</f>
        <v>7</v>
      </c>
      <c r="G6436" s="2" t="str">
        <f>IF(NOT(OR(
SUMPRODUCT(--ISNUMBER(SEARCH('Chapter 2 (Generated)'!$B$3:$V$3,INDEX(MyData,D6436, E6436+1))))&gt;0,
SUMPRODUCT(--ISNUMBER(SEARCH('Chapter 2 (Generated)'!$B$4:$V$4,INDEX(MyData,D6436, E6436+1))))&gt;0)),
"        " &amp; INDEX(MyData,D6436, E6436+1),
"    " &amp; INDEX(MyData,D6436, E6436+1))</f>
        <v xml:space="preserve">        0,</v>
      </c>
    </row>
    <row r="6437" spans="4:7" x14ac:dyDescent="0.2">
      <c r="D6437" s="20">
        <f t="shared" si="100"/>
        <v>577</v>
      </c>
      <c r="E6437" s="20">
        <f>MIN(IF(MOD(ROWS($A$2:A6437),$A$2)=0,E6436+1, E6436), $B$2-1)</f>
        <v>7</v>
      </c>
      <c r="G6437" s="2" t="str">
        <f>IF(NOT(OR(
SUMPRODUCT(--ISNUMBER(SEARCH('Chapter 2 (Generated)'!$B$3:$V$3,INDEX(MyData,D6437, E6437+1))))&gt;0,
SUMPRODUCT(--ISNUMBER(SEARCH('Chapter 2 (Generated)'!$B$4:$V$4,INDEX(MyData,D6437, E6437+1))))&gt;0)),
"        " &amp; INDEX(MyData,D6437, E6437+1),
"    " &amp; INDEX(MyData,D6437, E6437+1))</f>
        <v xml:space="preserve">        0,</v>
      </c>
    </row>
    <row r="6438" spans="4:7" x14ac:dyDescent="0.2">
      <c r="D6438" s="20">
        <f t="shared" si="100"/>
        <v>578</v>
      </c>
      <c r="E6438" s="20">
        <f>MIN(IF(MOD(ROWS($A$2:A6438),$A$2)=0,E6437+1, E6437), $B$2-1)</f>
        <v>7</v>
      </c>
      <c r="G6438" s="2" t="str">
        <f>IF(NOT(OR(
SUMPRODUCT(--ISNUMBER(SEARCH('Chapter 2 (Generated)'!$B$3:$V$3,INDEX(MyData,D6438, E6438+1))))&gt;0,
SUMPRODUCT(--ISNUMBER(SEARCH('Chapter 2 (Generated)'!$B$4:$V$4,INDEX(MyData,D6438, E6438+1))))&gt;0)),
"        " &amp; INDEX(MyData,D6438, E6438+1),
"    " &amp; INDEX(MyData,D6438, E6438+1))</f>
        <v xml:space="preserve">        0,//575 </v>
      </c>
    </row>
    <row r="6439" spans="4:7" x14ac:dyDescent="0.2">
      <c r="D6439" s="20">
        <f t="shared" si="100"/>
        <v>579</v>
      </c>
      <c r="E6439" s="20">
        <f>MIN(IF(MOD(ROWS($A$2:A6439),$A$2)=0,E6438+1, E6438), $B$2-1)</f>
        <v>7</v>
      </c>
      <c r="G6439" s="2" t="str">
        <f>IF(NOT(OR(
SUMPRODUCT(--ISNUMBER(SEARCH('Chapter 2 (Generated)'!$B$3:$V$3,INDEX(MyData,D6439, E6439+1))))&gt;0,
SUMPRODUCT(--ISNUMBER(SEARCH('Chapter 2 (Generated)'!$B$4:$V$4,INDEX(MyData,D6439, E6439+1))))&gt;0)),
"        " &amp; INDEX(MyData,D6439, E6439+1),
"    " &amp; INDEX(MyData,D6439, E6439+1))</f>
        <v xml:space="preserve">        0,</v>
      </c>
    </row>
    <row r="6440" spans="4:7" x14ac:dyDescent="0.2">
      <c r="D6440" s="20">
        <f t="shared" si="100"/>
        <v>580</v>
      </c>
      <c r="E6440" s="20">
        <f>MIN(IF(MOD(ROWS($A$2:A6440),$A$2)=0,E6439+1, E6439), $B$2-1)</f>
        <v>7</v>
      </c>
      <c r="G6440" s="2" t="str">
        <f>IF(NOT(OR(
SUMPRODUCT(--ISNUMBER(SEARCH('Chapter 2 (Generated)'!$B$3:$V$3,INDEX(MyData,D6440, E6440+1))))&gt;0,
SUMPRODUCT(--ISNUMBER(SEARCH('Chapter 2 (Generated)'!$B$4:$V$4,INDEX(MyData,D6440, E6440+1))))&gt;0)),
"        " &amp; INDEX(MyData,D6440, E6440+1),
"    " &amp; INDEX(MyData,D6440, E6440+1))</f>
        <v xml:space="preserve">        0,</v>
      </c>
    </row>
    <row r="6441" spans="4:7" x14ac:dyDescent="0.2">
      <c r="D6441" s="20">
        <f t="shared" si="100"/>
        <v>581</v>
      </c>
      <c r="E6441" s="20">
        <f>MIN(IF(MOD(ROWS($A$2:A6441),$A$2)=0,E6440+1, E6440), $B$2-1)</f>
        <v>7</v>
      </c>
      <c r="G6441" s="2" t="str">
        <f>IF(NOT(OR(
SUMPRODUCT(--ISNUMBER(SEARCH('Chapter 2 (Generated)'!$B$3:$V$3,INDEX(MyData,D6441, E6441+1))))&gt;0,
SUMPRODUCT(--ISNUMBER(SEARCH('Chapter 2 (Generated)'!$B$4:$V$4,INDEX(MyData,D6441, E6441+1))))&gt;0)),
"        " &amp; INDEX(MyData,D6441, E6441+1),
"    " &amp; INDEX(MyData,D6441, E6441+1))</f>
        <v xml:space="preserve">        0,</v>
      </c>
    </row>
    <row r="6442" spans="4:7" x14ac:dyDescent="0.2">
      <c r="D6442" s="20">
        <f t="shared" si="100"/>
        <v>582</v>
      </c>
      <c r="E6442" s="20">
        <f>MIN(IF(MOD(ROWS($A$2:A6442),$A$2)=0,E6441+1, E6441), $B$2-1)</f>
        <v>7</v>
      </c>
      <c r="G6442" s="2" t="str">
        <f>IF(NOT(OR(
SUMPRODUCT(--ISNUMBER(SEARCH('Chapter 2 (Generated)'!$B$3:$V$3,INDEX(MyData,D6442, E6442+1))))&gt;0,
SUMPRODUCT(--ISNUMBER(SEARCH('Chapter 2 (Generated)'!$B$4:$V$4,INDEX(MyData,D6442, E6442+1))))&gt;0)),
"        " &amp; INDEX(MyData,D6442, E6442+1),
"    " &amp; INDEX(MyData,D6442, E6442+1))</f>
        <v xml:space="preserve">        0,</v>
      </c>
    </row>
    <row r="6443" spans="4:7" x14ac:dyDescent="0.2">
      <c r="D6443" s="20">
        <f t="shared" si="100"/>
        <v>583</v>
      </c>
      <c r="E6443" s="20">
        <f>MIN(IF(MOD(ROWS($A$2:A6443),$A$2)=0,E6442+1, E6442), $B$2-1)</f>
        <v>7</v>
      </c>
      <c r="G6443" s="2" t="str">
        <f>IF(NOT(OR(
SUMPRODUCT(--ISNUMBER(SEARCH('Chapter 2 (Generated)'!$B$3:$V$3,INDEX(MyData,D6443, E6443+1))))&gt;0,
SUMPRODUCT(--ISNUMBER(SEARCH('Chapter 2 (Generated)'!$B$4:$V$4,INDEX(MyData,D6443, E6443+1))))&gt;0)),
"        " &amp; INDEX(MyData,D6443, E6443+1),
"    " &amp; INDEX(MyData,D6443, E6443+1))</f>
        <v xml:space="preserve">        0,//580 </v>
      </c>
    </row>
    <row r="6444" spans="4:7" x14ac:dyDescent="0.2">
      <c r="D6444" s="20">
        <f t="shared" si="100"/>
        <v>584</v>
      </c>
      <c r="E6444" s="20">
        <f>MIN(IF(MOD(ROWS($A$2:A6444),$A$2)=0,E6443+1, E6443), $B$2-1)</f>
        <v>7</v>
      </c>
      <c r="G6444" s="2" t="str">
        <f>IF(NOT(OR(
SUMPRODUCT(--ISNUMBER(SEARCH('Chapter 2 (Generated)'!$B$3:$V$3,INDEX(MyData,D6444, E6444+1))))&gt;0,
SUMPRODUCT(--ISNUMBER(SEARCH('Chapter 2 (Generated)'!$B$4:$V$4,INDEX(MyData,D6444, E6444+1))))&gt;0)),
"        " &amp; INDEX(MyData,D6444, E6444+1),
"    " &amp; INDEX(MyData,D6444, E6444+1))</f>
        <v xml:space="preserve">        0,</v>
      </c>
    </row>
    <row r="6445" spans="4:7" x14ac:dyDescent="0.2">
      <c r="D6445" s="20">
        <f t="shared" si="100"/>
        <v>585</v>
      </c>
      <c r="E6445" s="20">
        <f>MIN(IF(MOD(ROWS($A$2:A6445),$A$2)=0,E6444+1, E6444), $B$2-1)</f>
        <v>7</v>
      </c>
      <c r="G6445" s="2" t="str">
        <f>IF(NOT(OR(
SUMPRODUCT(--ISNUMBER(SEARCH('Chapter 2 (Generated)'!$B$3:$V$3,INDEX(MyData,D6445, E6445+1))))&gt;0,
SUMPRODUCT(--ISNUMBER(SEARCH('Chapter 2 (Generated)'!$B$4:$V$4,INDEX(MyData,D6445, E6445+1))))&gt;0)),
"        " &amp; INDEX(MyData,D6445, E6445+1),
"    " &amp; INDEX(MyData,D6445, E6445+1))</f>
        <v xml:space="preserve">        0,</v>
      </c>
    </row>
    <row r="6446" spans="4:7" x14ac:dyDescent="0.2">
      <c r="D6446" s="20">
        <f t="shared" si="100"/>
        <v>586</v>
      </c>
      <c r="E6446" s="20">
        <f>MIN(IF(MOD(ROWS($A$2:A6446),$A$2)=0,E6445+1, E6445), $B$2-1)</f>
        <v>7</v>
      </c>
      <c r="G6446" s="2" t="str">
        <f>IF(NOT(OR(
SUMPRODUCT(--ISNUMBER(SEARCH('Chapter 2 (Generated)'!$B$3:$V$3,INDEX(MyData,D6446, E6446+1))))&gt;0,
SUMPRODUCT(--ISNUMBER(SEARCH('Chapter 2 (Generated)'!$B$4:$V$4,INDEX(MyData,D6446, E6446+1))))&gt;0)),
"        " &amp; INDEX(MyData,D6446, E6446+1),
"    " &amp; INDEX(MyData,D6446, E6446+1))</f>
        <v xml:space="preserve">        0,</v>
      </c>
    </row>
    <row r="6447" spans="4:7" x14ac:dyDescent="0.2">
      <c r="D6447" s="20">
        <f t="shared" si="100"/>
        <v>587</v>
      </c>
      <c r="E6447" s="20">
        <f>MIN(IF(MOD(ROWS($A$2:A6447),$A$2)=0,E6446+1, E6446), $B$2-1)</f>
        <v>7</v>
      </c>
      <c r="G6447" s="2" t="str">
        <f>IF(NOT(OR(
SUMPRODUCT(--ISNUMBER(SEARCH('Chapter 2 (Generated)'!$B$3:$V$3,INDEX(MyData,D6447, E6447+1))))&gt;0,
SUMPRODUCT(--ISNUMBER(SEARCH('Chapter 2 (Generated)'!$B$4:$V$4,INDEX(MyData,D6447, E6447+1))))&gt;0)),
"        " &amp; INDEX(MyData,D6447, E6447+1),
"    " &amp; INDEX(MyData,D6447, E6447+1))</f>
        <v xml:space="preserve">        0,</v>
      </c>
    </row>
    <row r="6448" spans="4:7" x14ac:dyDescent="0.2">
      <c r="D6448" s="20">
        <f t="shared" si="100"/>
        <v>588</v>
      </c>
      <c r="E6448" s="20">
        <f>MIN(IF(MOD(ROWS($A$2:A6448),$A$2)=0,E6447+1, E6447), $B$2-1)</f>
        <v>7</v>
      </c>
      <c r="G6448" s="2" t="str">
        <f>IF(NOT(OR(
SUMPRODUCT(--ISNUMBER(SEARCH('Chapter 2 (Generated)'!$B$3:$V$3,INDEX(MyData,D6448, E6448+1))))&gt;0,
SUMPRODUCT(--ISNUMBER(SEARCH('Chapter 2 (Generated)'!$B$4:$V$4,INDEX(MyData,D6448, E6448+1))))&gt;0)),
"        " &amp; INDEX(MyData,D6448, E6448+1),
"    " &amp; INDEX(MyData,D6448, E6448+1))</f>
        <v xml:space="preserve">        0,//585 </v>
      </c>
    </row>
    <row r="6449" spans="4:7" x14ac:dyDescent="0.2">
      <c r="D6449" s="20">
        <f t="shared" si="100"/>
        <v>589</v>
      </c>
      <c r="E6449" s="20">
        <f>MIN(IF(MOD(ROWS($A$2:A6449),$A$2)=0,E6448+1, E6448), $B$2-1)</f>
        <v>7</v>
      </c>
      <c r="G6449" s="2" t="str">
        <f>IF(NOT(OR(
SUMPRODUCT(--ISNUMBER(SEARCH('Chapter 2 (Generated)'!$B$3:$V$3,INDEX(MyData,D6449, E6449+1))))&gt;0,
SUMPRODUCT(--ISNUMBER(SEARCH('Chapter 2 (Generated)'!$B$4:$V$4,INDEX(MyData,D6449, E6449+1))))&gt;0)),
"        " &amp; INDEX(MyData,D6449, E6449+1),
"    " &amp; INDEX(MyData,D6449, E6449+1))</f>
        <v xml:space="preserve">        0,</v>
      </c>
    </row>
    <row r="6450" spans="4:7" x14ac:dyDescent="0.2">
      <c r="D6450" s="20">
        <f t="shared" si="100"/>
        <v>590</v>
      </c>
      <c r="E6450" s="20">
        <f>MIN(IF(MOD(ROWS($A$2:A6450),$A$2)=0,E6449+1, E6449), $B$2-1)</f>
        <v>7</v>
      </c>
      <c r="G6450" s="2" t="str">
        <f>IF(NOT(OR(
SUMPRODUCT(--ISNUMBER(SEARCH('Chapter 2 (Generated)'!$B$3:$V$3,INDEX(MyData,D6450, E6450+1))))&gt;0,
SUMPRODUCT(--ISNUMBER(SEARCH('Chapter 2 (Generated)'!$B$4:$V$4,INDEX(MyData,D6450, E6450+1))))&gt;0)),
"        " &amp; INDEX(MyData,D6450, E6450+1),
"    " &amp; INDEX(MyData,D6450, E6450+1))</f>
        <v xml:space="preserve">        0,</v>
      </c>
    </row>
    <row r="6451" spans="4:7" x14ac:dyDescent="0.2">
      <c r="D6451" s="20">
        <f t="shared" si="100"/>
        <v>591</v>
      </c>
      <c r="E6451" s="20">
        <f>MIN(IF(MOD(ROWS($A$2:A6451),$A$2)=0,E6450+1, E6450), $B$2-1)</f>
        <v>7</v>
      </c>
      <c r="G6451" s="2" t="str">
        <f>IF(NOT(OR(
SUMPRODUCT(--ISNUMBER(SEARCH('Chapter 2 (Generated)'!$B$3:$V$3,INDEX(MyData,D6451, E6451+1))))&gt;0,
SUMPRODUCT(--ISNUMBER(SEARCH('Chapter 2 (Generated)'!$B$4:$V$4,INDEX(MyData,D6451, E6451+1))))&gt;0)),
"        " &amp; INDEX(MyData,D6451, E6451+1),
"    " &amp; INDEX(MyData,D6451, E6451+1))</f>
        <v xml:space="preserve">        0,</v>
      </c>
    </row>
    <row r="6452" spans="4:7" x14ac:dyDescent="0.2">
      <c r="D6452" s="20">
        <f t="shared" si="100"/>
        <v>592</v>
      </c>
      <c r="E6452" s="20">
        <f>MIN(IF(MOD(ROWS($A$2:A6452),$A$2)=0,E6451+1, E6451), $B$2-1)</f>
        <v>7</v>
      </c>
      <c r="G6452" s="2" t="str">
        <f>IF(NOT(OR(
SUMPRODUCT(--ISNUMBER(SEARCH('Chapter 2 (Generated)'!$B$3:$V$3,INDEX(MyData,D6452, E6452+1))))&gt;0,
SUMPRODUCT(--ISNUMBER(SEARCH('Chapter 2 (Generated)'!$B$4:$V$4,INDEX(MyData,D6452, E6452+1))))&gt;0)),
"        " &amp; INDEX(MyData,D6452, E6452+1),
"    " &amp; INDEX(MyData,D6452, E6452+1))</f>
        <v xml:space="preserve">        0,</v>
      </c>
    </row>
    <row r="6453" spans="4:7" x14ac:dyDescent="0.2">
      <c r="D6453" s="20">
        <f t="shared" si="100"/>
        <v>593</v>
      </c>
      <c r="E6453" s="20">
        <f>MIN(IF(MOD(ROWS($A$2:A6453),$A$2)=0,E6452+1, E6452), $B$2-1)</f>
        <v>7</v>
      </c>
      <c r="G6453" s="2" t="str">
        <f>IF(NOT(OR(
SUMPRODUCT(--ISNUMBER(SEARCH('Chapter 2 (Generated)'!$B$3:$V$3,INDEX(MyData,D6453, E6453+1))))&gt;0,
SUMPRODUCT(--ISNUMBER(SEARCH('Chapter 2 (Generated)'!$B$4:$V$4,INDEX(MyData,D6453, E6453+1))))&gt;0)),
"        " &amp; INDEX(MyData,D6453, E6453+1),
"    " &amp; INDEX(MyData,D6453, E6453+1))</f>
        <v xml:space="preserve">        0,//590 </v>
      </c>
    </row>
    <row r="6454" spans="4:7" x14ac:dyDescent="0.2">
      <c r="D6454" s="20">
        <f t="shared" si="100"/>
        <v>594</v>
      </c>
      <c r="E6454" s="20">
        <f>MIN(IF(MOD(ROWS($A$2:A6454),$A$2)=0,E6453+1, E6453), $B$2-1)</f>
        <v>7</v>
      </c>
      <c r="G6454" s="2" t="str">
        <f>IF(NOT(OR(
SUMPRODUCT(--ISNUMBER(SEARCH('Chapter 2 (Generated)'!$B$3:$V$3,INDEX(MyData,D6454, E6454+1))))&gt;0,
SUMPRODUCT(--ISNUMBER(SEARCH('Chapter 2 (Generated)'!$B$4:$V$4,INDEX(MyData,D6454, E6454+1))))&gt;0)),
"        " &amp; INDEX(MyData,D6454, E6454+1),
"    " &amp; INDEX(MyData,D6454, E6454+1))</f>
        <v xml:space="preserve">        0,</v>
      </c>
    </row>
    <row r="6455" spans="4:7" x14ac:dyDescent="0.2">
      <c r="D6455" s="20">
        <f t="shared" si="100"/>
        <v>595</v>
      </c>
      <c r="E6455" s="20">
        <f>MIN(IF(MOD(ROWS($A$2:A6455),$A$2)=0,E6454+1, E6454), $B$2-1)</f>
        <v>7</v>
      </c>
      <c r="G6455" s="2" t="str">
        <f>IF(NOT(OR(
SUMPRODUCT(--ISNUMBER(SEARCH('Chapter 2 (Generated)'!$B$3:$V$3,INDEX(MyData,D6455, E6455+1))))&gt;0,
SUMPRODUCT(--ISNUMBER(SEARCH('Chapter 2 (Generated)'!$B$4:$V$4,INDEX(MyData,D6455, E6455+1))))&gt;0)),
"        " &amp; INDEX(MyData,D6455, E6455+1),
"    " &amp; INDEX(MyData,D6455, E6455+1))</f>
        <v xml:space="preserve">        0,</v>
      </c>
    </row>
    <row r="6456" spans="4:7" x14ac:dyDescent="0.2">
      <c r="D6456" s="20">
        <f t="shared" si="100"/>
        <v>596</v>
      </c>
      <c r="E6456" s="20">
        <f>MIN(IF(MOD(ROWS($A$2:A6456),$A$2)=0,E6455+1, E6455), $B$2-1)</f>
        <v>7</v>
      </c>
      <c r="G6456" s="2" t="str">
        <f>IF(NOT(OR(
SUMPRODUCT(--ISNUMBER(SEARCH('Chapter 2 (Generated)'!$B$3:$V$3,INDEX(MyData,D6456, E6456+1))))&gt;0,
SUMPRODUCT(--ISNUMBER(SEARCH('Chapter 2 (Generated)'!$B$4:$V$4,INDEX(MyData,D6456, E6456+1))))&gt;0)),
"        " &amp; INDEX(MyData,D6456, E6456+1),
"    " &amp; INDEX(MyData,D6456, E6456+1))</f>
        <v xml:space="preserve">        0,//593 Try to find Axel!</v>
      </c>
    </row>
    <row r="6457" spans="4:7" x14ac:dyDescent="0.2">
      <c r="D6457" s="20">
        <f t="shared" si="100"/>
        <v>597</v>
      </c>
      <c r="E6457" s="20">
        <f>MIN(IF(MOD(ROWS($A$2:A6457),$A$2)=0,E6456+1, E6456), $B$2-1)</f>
        <v>7</v>
      </c>
      <c r="G6457" s="2" t="str">
        <f>IF(NOT(OR(
SUMPRODUCT(--ISNUMBER(SEARCH('Chapter 2 (Generated)'!$B$3:$V$3,INDEX(MyData,D6457, E6457+1))))&gt;0,
SUMPRODUCT(--ISNUMBER(SEARCH('Chapter 2 (Generated)'!$B$4:$V$4,INDEX(MyData,D6457, E6457+1))))&gt;0)),
"        " &amp; INDEX(MyData,D6457, E6457+1),
"    " &amp; INDEX(MyData,D6457, E6457+1))</f>
        <v xml:space="preserve">        0,//594 Explore the school and talk to your classmates!</v>
      </c>
    </row>
    <row r="6458" spans="4:7" x14ac:dyDescent="0.2">
      <c r="D6458" s="20">
        <f t="shared" si="100"/>
        <v>598</v>
      </c>
      <c r="E6458" s="20">
        <f>MIN(IF(MOD(ROWS($A$2:A6458),$A$2)=0,E6457+1, E6457), $B$2-1)</f>
        <v>7</v>
      </c>
      <c r="G6458" s="2" t="str">
        <f>IF(NOT(OR(
SUMPRODUCT(--ISNUMBER(SEARCH('Chapter 2 (Generated)'!$B$3:$V$3,INDEX(MyData,D6458, E6458+1))))&gt;0,
SUMPRODUCT(--ISNUMBER(SEARCH('Chapter 2 (Generated)'!$B$4:$V$4,INDEX(MyData,D6458, E6458+1))))&gt;0)),
"        " &amp; INDEX(MyData,D6458, E6458+1),
"    " &amp; INDEX(MyData,D6458, E6458+1))</f>
        <v xml:space="preserve">        4,//595 </v>
      </c>
    </row>
    <row r="6459" spans="4:7" x14ac:dyDescent="0.2">
      <c r="D6459" s="20">
        <f t="shared" si="100"/>
        <v>599</v>
      </c>
      <c r="E6459" s="20">
        <f>MIN(IF(MOD(ROWS($A$2:A6459),$A$2)=0,E6458+1, E6458), $B$2-1)</f>
        <v>7</v>
      </c>
      <c r="G6459" s="2" t="str">
        <f>IF(NOT(OR(
SUMPRODUCT(--ISNUMBER(SEARCH('Chapter 2 (Generated)'!$B$3:$V$3,INDEX(MyData,D6459, E6459+1))))&gt;0,
SUMPRODUCT(--ISNUMBER(SEARCH('Chapter 2 (Generated)'!$B$4:$V$4,INDEX(MyData,D6459, E6459+1))))&gt;0)),
"        " &amp; INDEX(MyData,D6459, E6459+1),
"    " &amp; INDEX(MyData,D6459, E6459+1))</f>
        <v xml:space="preserve">        0,</v>
      </c>
    </row>
    <row r="6460" spans="4:7" x14ac:dyDescent="0.2">
      <c r="D6460" s="20">
        <f t="shared" si="100"/>
        <v>600</v>
      </c>
      <c r="E6460" s="20">
        <f>MIN(IF(MOD(ROWS($A$2:A6460),$A$2)=0,E6459+1, E6459), $B$2-1)</f>
        <v>7</v>
      </c>
      <c r="G6460" s="2" t="str">
        <f>IF(NOT(OR(
SUMPRODUCT(--ISNUMBER(SEARCH('Chapter 2 (Generated)'!$B$3:$V$3,INDEX(MyData,D6460, E6460+1))))&gt;0,
SUMPRODUCT(--ISNUMBER(SEARCH('Chapter 2 (Generated)'!$B$4:$V$4,INDEX(MyData,D6460, E6460+1))))&gt;0)),
"        " &amp; INDEX(MyData,D6460, E6460+1),
"    " &amp; INDEX(MyData,D6460, E6460+1))</f>
        <v xml:space="preserve">        0,</v>
      </c>
    </row>
    <row r="6461" spans="4:7" x14ac:dyDescent="0.2">
      <c r="D6461" s="20">
        <f t="shared" si="100"/>
        <v>601</v>
      </c>
      <c r="E6461" s="20">
        <f>MIN(IF(MOD(ROWS($A$2:A6461),$A$2)=0,E6460+1, E6460), $B$2-1)</f>
        <v>7</v>
      </c>
      <c r="G6461" s="2" t="str">
        <f>IF(NOT(OR(
SUMPRODUCT(--ISNUMBER(SEARCH('Chapter 2 (Generated)'!$B$3:$V$3,INDEX(MyData,D6461, E6461+1))))&gt;0,
SUMPRODUCT(--ISNUMBER(SEARCH('Chapter 2 (Generated)'!$B$4:$V$4,INDEX(MyData,D6461, E6461+1))))&gt;0)),
"        " &amp; INDEX(MyData,D6461, E6461+1),
"    " &amp; INDEX(MyData,D6461, E6461+1))</f>
        <v xml:space="preserve">        0,</v>
      </c>
    </row>
    <row r="6462" spans="4:7" x14ac:dyDescent="0.2">
      <c r="D6462" s="20">
        <f t="shared" si="100"/>
        <v>602</v>
      </c>
      <c r="E6462" s="20">
        <f>MIN(IF(MOD(ROWS($A$2:A6462),$A$2)=0,E6461+1, E6461), $B$2-1)</f>
        <v>7</v>
      </c>
      <c r="G6462" s="2" t="str">
        <f>IF(NOT(OR(
SUMPRODUCT(--ISNUMBER(SEARCH('Chapter 2 (Generated)'!$B$3:$V$3,INDEX(MyData,D6462, E6462+1))))&gt;0,
SUMPRODUCT(--ISNUMBER(SEARCH('Chapter 2 (Generated)'!$B$4:$V$4,INDEX(MyData,D6462, E6462+1))))&gt;0)),
"        " &amp; INDEX(MyData,D6462, E6462+1),
"    " &amp; INDEX(MyData,D6462, E6462+1))</f>
        <v xml:space="preserve">        0,</v>
      </c>
    </row>
    <row r="6463" spans="4:7" x14ac:dyDescent="0.2">
      <c r="D6463" s="20">
        <f t="shared" si="100"/>
        <v>603</v>
      </c>
      <c r="E6463" s="20">
        <f>MIN(IF(MOD(ROWS($A$2:A6463),$A$2)=0,E6462+1, E6462), $B$2-1)</f>
        <v>7</v>
      </c>
      <c r="G6463" s="2" t="str">
        <f>IF(NOT(OR(
SUMPRODUCT(--ISNUMBER(SEARCH('Chapter 2 (Generated)'!$B$3:$V$3,INDEX(MyData,D6463, E6463+1))))&gt;0,
SUMPRODUCT(--ISNUMBER(SEARCH('Chapter 2 (Generated)'!$B$4:$V$4,INDEX(MyData,D6463, E6463+1))))&gt;0)),
"        " &amp; INDEX(MyData,D6463, E6463+1),
"    " &amp; INDEX(MyData,D6463, E6463+1))</f>
        <v xml:space="preserve">        0,//600 </v>
      </c>
    </row>
    <row r="6464" spans="4:7" x14ac:dyDescent="0.2">
      <c r="D6464" s="20">
        <f t="shared" si="100"/>
        <v>604</v>
      </c>
      <c r="E6464" s="20">
        <f>MIN(IF(MOD(ROWS($A$2:A6464),$A$2)=0,E6463+1, E6463), $B$2-1)</f>
        <v>7</v>
      </c>
      <c r="G6464" s="2" t="str">
        <f>IF(NOT(OR(
SUMPRODUCT(--ISNUMBER(SEARCH('Chapter 2 (Generated)'!$B$3:$V$3,INDEX(MyData,D6464, E6464+1))))&gt;0,
SUMPRODUCT(--ISNUMBER(SEARCH('Chapter 2 (Generated)'!$B$4:$V$4,INDEX(MyData,D6464, E6464+1))))&gt;0)),
"        " &amp; INDEX(MyData,D6464, E6464+1),
"    " &amp; INDEX(MyData,D6464, E6464+1))</f>
        <v xml:space="preserve">        0,</v>
      </c>
    </row>
    <row r="6465" spans="4:7" x14ac:dyDescent="0.2">
      <c r="D6465" s="20">
        <f t="shared" si="100"/>
        <v>605</v>
      </c>
      <c r="E6465" s="20">
        <f>MIN(IF(MOD(ROWS($A$2:A6465),$A$2)=0,E6464+1, E6464), $B$2-1)</f>
        <v>7</v>
      </c>
      <c r="G6465" s="2" t="str">
        <f>IF(NOT(OR(
SUMPRODUCT(--ISNUMBER(SEARCH('Chapter 2 (Generated)'!$B$3:$V$3,INDEX(MyData,D6465, E6465+1))))&gt;0,
SUMPRODUCT(--ISNUMBER(SEARCH('Chapter 2 (Generated)'!$B$4:$V$4,INDEX(MyData,D6465, E6465+1))))&gt;0)),
"        " &amp; INDEX(MyData,D6465, E6465+1),
"    " &amp; INDEX(MyData,D6465, E6465+1))</f>
        <v xml:space="preserve">        0,</v>
      </c>
    </row>
    <row r="6466" spans="4:7" x14ac:dyDescent="0.2">
      <c r="D6466" s="20">
        <f t="shared" ref="D6466:D6529" si="101">MOD(ROW(D6465)-1+ROWS(MyData),ROWS(MyData))+1</f>
        <v>606</v>
      </c>
      <c r="E6466" s="20">
        <f>MIN(IF(MOD(ROWS($A$2:A6466),$A$2)=0,E6465+1, E6465), $B$2-1)</f>
        <v>7</v>
      </c>
      <c r="G6466" s="2" t="str">
        <f>IF(NOT(OR(
SUMPRODUCT(--ISNUMBER(SEARCH('Chapter 2 (Generated)'!$B$3:$V$3,INDEX(MyData,D6466, E6466+1))))&gt;0,
SUMPRODUCT(--ISNUMBER(SEARCH('Chapter 2 (Generated)'!$B$4:$V$4,INDEX(MyData,D6466, E6466+1))))&gt;0)),
"        " &amp; INDEX(MyData,D6466, E6466+1),
"    " &amp; INDEX(MyData,D6466, E6466+1))</f>
        <v xml:space="preserve">        0,</v>
      </c>
    </row>
    <row r="6467" spans="4:7" x14ac:dyDescent="0.2">
      <c r="D6467" s="20">
        <f t="shared" si="101"/>
        <v>607</v>
      </c>
      <c r="E6467" s="20">
        <f>MIN(IF(MOD(ROWS($A$2:A6467),$A$2)=0,E6466+1, E6466), $B$2-1)</f>
        <v>7</v>
      </c>
      <c r="G6467" s="2" t="str">
        <f>IF(NOT(OR(
SUMPRODUCT(--ISNUMBER(SEARCH('Chapter 2 (Generated)'!$B$3:$V$3,INDEX(MyData,D6467, E6467+1))))&gt;0,
SUMPRODUCT(--ISNUMBER(SEARCH('Chapter 2 (Generated)'!$B$4:$V$4,INDEX(MyData,D6467, E6467+1))))&gt;0)),
"        " &amp; INDEX(MyData,D6467, E6467+1),
"    " &amp; INDEX(MyData,D6467, E6467+1))</f>
        <v xml:space="preserve">        0,</v>
      </c>
    </row>
    <row r="6468" spans="4:7" x14ac:dyDescent="0.2">
      <c r="D6468" s="20">
        <f t="shared" si="101"/>
        <v>608</v>
      </c>
      <c r="E6468" s="20">
        <f>MIN(IF(MOD(ROWS($A$2:A6468),$A$2)=0,E6467+1, E6467), $B$2-1)</f>
        <v>7</v>
      </c>
      <c r="G6468" s="2" t="str">
        <f>IF(NOT(OR(
SUMPRODUCT(--ISNUMBER(SEARCH('Chapter 2 (Generated)'!$B$3:$V$3,INDEX(MyData,D6468, E6468+1))))&gt;0,
SUMPRODUCT(--ISNUMBER(SEARCH('Chapter 2 (Generated)'!$B$4:$V$4,INDEX(MyData,D6468, E6468+1))))&gt;0)),
"        " &amp; INDEX(MyData,D6468, E6468+1),
"    " &amp; INDEX(MyData,D6468, E6468+1))</f>
        <v xml:space="preserve">        0,//605 </v>
      </c>
    </row>
    <row r="6469" spans="4:7" x14ac:dyDescent="0.2">
      <c r="D6469" s="20">
        <f t="shared" si="101"/>
        <v>609</v>
      </c>
      <c r="E6469" s="20">
        <f>MIN(IF(MOD(ROWS($A$2:A6469),$A$2)=0,E6468+1, E6468), $B$2-1)</f>
        <v>7</v>
      </c>
      <c r="G6469" s="2" t="str">
        <f>IF(NOT(OR(
SUMPRODUCT(--ISNUMBER(SEARCH('Chapter 2 (Generated)'!$B$3:$V$3,INDEX(MyData,D6469, E6469+1))))&gt;0,
SUMPRODUCT(--ISNUMBER(SEARCH('Chapter 2 (Generated)'!$B$4:$V$4,INDEX(MyData,D6469, E6469+1))))&gt;0)),
"        " &amp; INDEX(MyData,D6469, E6469+1),
"    " &amp; INDEX(MyData,D6469, E6469+1))</f>
        <v xml:space="preserve">        0,</v>
      </c>
    </row>
    <row r="6470" spans="4:7" x14ac:dyDescent="0.2">
      <c r="D6470" s="20">
        <f t="shared" si="101"/>
        <v>610</v>
      </c>
      <c r="E6470" s="20">
        <f>MIN(IF(MOD(ROWS($A$2:A6470),$A$2)=0,E6469+1, E6469), $B$2-1)</f>
        <v>7</v>
      </c>
      <c r="G6470" s="2" t="str">
        <f>IF(NOT(OR(
SUMPRODUCT(--ISNUMBER(SEARCH('Chapter 2 (Generated)'!$B$3:$V$3,INDEX(MyData,D6470, E6470+1))))&gt;0,
SUMPRODUCT(--ISNUMBER(SEARCH('Chapter 2 (Generated)'!$B$4:$V$4,INDEX(MyData,D6470, E6470+1))))&gt;0)),
"        " &amp; INDEX(MyData,D6470, E6470+1),
"    " &amp; INDEX(MyData,D6470, E6470+1))</f>
        <v xml:space="preserve">        0,</v>
      </c>
    </row>
    <row r="6471" spans="4:7" x14ac:dyDescent="0.2">
      <c r="D6471" s="20">
        <f t="shared" si="101"/>
        <v>611</v>
      </c>
      <c r="E6471" s="20">
        <f>MIN(IF(MOD(ROWS($A$2:A6471),$A$2)=0,E6470+1, E6470), $B$2-1)</f>
        <v>7</v>
      </c>
      <c r="G6471" s="2" t="str">
        <f>IF(NOT(OR(
SUMPRODUCT(--ISNUMBER(SEARCH('Chapter 2 (Generated)'!$B$3:$V$3,INDEX(MyData,D6471, E6471+1))))&gt;0,
SUMPRODUCT(--ISNUMBER(SEARCH('Chapter 2 (Generated)'!$B$4:$V$4,INDEX(MyData,D6471, E6471+1))))&gt;0)),
"        " &amp; INDEX(MyData,D6471, E6471+1),
"    " &amp; INDEX(MyData,D6471, E6471+1))</f>
        <v xml:space="preserve">        0,//608 POPUP</v>
      </c>
    </row>
    <row r="6472" spans="4:7" x14ac:dyDescent="0.2">
      <c r="D6472" s="20">
        <f t="shared" si="101"/>
        <v>612</v>
      </c>
      <c r="E6472" s="20">
        <f>MIN(IF(MOD(ROWS($A$2:A6472),$A$2)=0,E6471+1, E6471), $B$2-1)</f>
        <v>7</v>
      </c>
      <c r="G6472" s="2" t="str">
        <f>IF(NOT(OR(
SUMPRODUCT(--ISNUMBER(SEARCH('Chapter 2 (Generated)'!$B$3:$V$3,INDEX(MyData,D6472, E6472+1))))&gt;0,
SUMPRODUCT(--ISNUMBER(SEARCH('Chapter 2 (Generated)'!$B$4:$V$4,INDEX(MyData,D6472, E6472+1))))&gt;0)),
"        " &amp; INDEX(MyData,D6472, E6472+1),
"    " &amp; INDEX(MyData,D6472, E6472+1))</f>
        <v xml:space="preserve">        0,</v>
      </c>
    </row>
    <row r="6473" spans="4:7" x14ac:dyDescent="0.2">
      <c r="D6473" s="20">
        <f t="shared" si="101"/>
        <v>613</v>
      </c>
      <c r="E6473" s="20">
        <f>MIN(IF(MOD(ROWS($A$2:A6473),$A$2)=0,E6472+1, E6472), $B$2-1)</f>
        <v>7</v>
      </c>
      <c r="G6473" s="2" t="str">
        <f>IF(NOT(OR(
SUMPRODUCT(--ISNUMBER(SEARCH('Chapter 2 (Generated)'!$B$3:$V$3,INDEX(MyData,D6473, E6473+1))))&gt;0,
SUMPRODUCT(--ISNUMBER(SEARCH('Chapter 2 (Generated)'!$B$4:$V$4,INDEX(MyData,D6473, E6473+1))))&gt;0)),
"        " &amp; INDEX(MyData,D6473, E6473+1),
"    " &amp; INDEX(MyData,D6473, E6473+1))</f>
        <v xml:space="preserve">        0,//610 </v>
      </c>
    </row>
    <row r="6474" spans="4:7" x14ac:dyDescent="0.2">
      <c r="D6474" s="20">
        <f t="shared" si="101"/>
        <v>614</v>
      </c>
      <c r="E6474" s="20">
        <f>MIN(IF(MOD(ROWS($A$2:A6474),$A$2)=0,E6473+1, E6473), $B$2-1)</f>
        <v>7</v>
      </c>
      <c r="G6474" s="2" t="str">
        <f>IF(NOT(OR(
SUMPRODUCT(--ISNUMBER(SEARCH('Chapter 2 (Generated)'!$B$3:$V$3,INDEX(MyData,D6474, E6474+1))))&gt;0,
SUMPRODUCT(--ISNUMBER(SEARCH('Chapter 2 (Generated)'!$B$4:$V$4,INDEX(MyData,D6474, E6474+1))))&gt;0)),
"        " &amp; INDEX(MyData,D6474, E6474+1),
"    " &amp; INDEX(MyData,D6474, E6474+1))</f>
        <v xml:space="preserve">        0,//611 Objective Complete: Go to Classroom 2</v>
      </c>
    </row>
    <row r="6475" spans="4:7" x14ac:dyDescent="0.2">
      <c r="D6475" s="20">
        <f t="shared" si="101"/>
        <v>615</v>
      </c>
      <c r="E6475" s="20">
        <f>MIN(IF(MOD(ROWS($A$2:A6475),$A$2)=0,E6474+1, E6474), $B$2-1)</f>
        <v>7</v>
      </c>
      <c r="G6475" s="2" t="str">
        <f>IF(NOT(OR(
SUMPRODUCT(--ISNUMBER(SEARCH('Chapter 2 (Generated)'!$B$3:$V$3,INDEX(MyData,D6475, E6475+1))))&gt;0,
SUMPRODUCT(--ISNUMBER(SEARCH('Chapter 2 (Generated)'!$B$4:$V$4,INDEX(MyData,D6475, E6475+1))))&gt;0)),
"        " &amp; INDEX(MyData,D6475, E6475+1),
"    " &amp; INDEX(MyData,D6475, E6475+1))</f>
        <v xml:space="preserve">        0,</v>
      </c>
    </row>
    <row r="6476" spans="4:7" x14ac:dyDescent="0.2">
      <c r="D6476" s="20">
        <f t="shared" si="101"/>
        <v>616</v>
      </c>
      <c r="E6476" s="20">
        <f>MIN(IF(MOD(ROWS($A$2:A6476),$A$2)=0,E6475+1, E6475), $B$2-1)</f>
        <v>7</v>
      </c>
      <c r="G6476" s="2" t="str">
        <f>IF(NOT(OR(
SUMPRODUCT(--ISNUMBER(SEARCH('Chapter 2 (Generated)'!$B$3:$V$3,INDEX(MyData,D6476, E6476+1))))&gt;0,
SUMPRODUCT(--ISNUMBER(SEARCH('Chapter 2 (Generated)'!$B$4:$V$4,INDEX(MyData,D6476, E6476+1))))&gt;0)),
"        " &amp; INDEX(MyData,D6476, E6476+1),
"    " &amp; INDEX(MyData,D6476, E6476+1))</f>
        <v xml:space="preserve">        12,</v>
      </c>
    </row>
    <row r="6477" spans="4:7" x14ac:dyDescent="0.2">
      <c r="D6477" s="20">
        <f t="shared" si="101"/>
        <v>617</v>
      </c>
      <c r="E6477" s="20">
        <f>MIN(IF(MOD(ROWS($A$2:A6477),$A$2)=0,E6476+1, E6476), $B$2-1)</f>
        <v>7</v>
      </c>
      <c r="G6477" s="2" t="str">
        <f>IF(NOT(OR(
SUMPRODUCT(--ISNUMBER(SEARCH('Chapter 2 (Generated)'!$B$3:$V$3,INDEX(MyData,D6477, E6477+1))))&gt;0,
SUMPRODUCT(--ISNUMBER(SEARCH('Chapter 2 (Generated)'!$B$4:$V$4,INDEX(MyData,D6477, E6477+1))))&gt;0)),
"        " &amp; INDEX(MyData,D6477, E6477+1),
"    " &amp; INDEX(MyData,D6477, E6477+1))</f>
        <v xml:space="preserve">        0,</v>
      </c>
    </row>
    <row r="6478" spans="4:7" x14ac:dyDescent="0.2">
      <c r="D6478" s="20">
        <f t="shared" si="101"/>
        <v>618</v>
      </c>
      <c r="E6478" s="20">
        <f>MIN(IF(MOD(ROWS($A$2:A6478),$A$2)=0,E6477+1, E6477), $B$2-1)</f>
        <v>7</v>
      </c>
      <c r="G6478" s="2" t="str">
        <f>IF(NOT(OR(
SUMPRODUCT(--ISNUMBER(SEARCH('Chapter 2 (Generated)'!$B$3:$V$3,INDEX(MyData,D6478, E6478+1))))&gt;0,
SUMPRODUCT(--ISNUMBER(SEARCH('Chapter 2 (Generated)'!$B$4:$V$4,INDEX(MyData,D6478, E6478+1))))&gt;0)),
"        " &amp; INDEX(MyData,D6478, E6478+1),
"    " &amp; INDEX(MyData,D6478, E6478+1))</f>
        <v xml:space="preserve">        0,//615 </v>
      </c>
    </row>
    <row r="6479" spans="4:7" x14ac:dyDescent="0.2">
      <c r="D6479" s="20">
        <f t="shared" si="101"/>
        <v>619</v>
      </c>
      <c r="E6479" s="20">
        <f>MIN(IF(MOD(ROWS($A$2:A6479),$A$2)=0,E6478+1, E6478), $B$2-1)</f>
        <v>7</v>
      </c>
      <c r="G6479" s="2" t="str">
        <f>IF(NOT(OR(
SUMPRODUCT(--ISNUMBER(SEARCH('Chapter 2 (Generated)'!$B$3:$V$3,INDEX(MyData,D6479, E6479+1))))&gt;0,
SUMPRODUCT(--ISNUMBER(SEARCH('Chapter 2 (Generated)'!$B$4:$V$4,INDEX(MyData,D6479, E6479+1))))&gt;0)),
"        " &amp; INDEX(MyData,D6479, E6479+1),
"    " &amp; INDEX(MyData,D6479, E6479+1))</f>
        <v xml:space="preserve">        0,</v>
      </c>
    </row>
    <row r="6480" spans="4:7" x14ac:dyDescent="0.2">
      <c r="D6480" s="20">
        <f t="shared" si="101"/>
        <v>620</v>
      </c>
      <c r="E6480" s="20">
        <f>MIN(IF(MOD(ROWS($A$2:A6480),$A$2)=0,E6479+1, E6479), $B$2-1)</f>
        <v>7</v>
      </c>
      <c r="G6480" s="2" t="str">
        <f>IF(NOT(OR(
SUMPRODUCT(--ISNUMBER(SEARCH('Chapter 2 (Generated)'!$B$3:$V$3,INDEX(MyData,D6480, E6480+1))))&gt;0,
SUMPRODUCT(--ISNUMBER(SEARCH('Chapter 2 (Generated)'!$B$4:$V$4,INDEX(MyData,D6480, E6480+1))))&gt;0)),
"        " &amp; INDEX(MyData,D6480, E6480+1),
"    " &amp; INDEX(MyData,D6480, E6480+1))</f>
        <v xml:space="preserve">        0,</v>
      </c>
    </row>
    <row r="6481" spans="4:7" x14ac:dyDescent="0.2">
      <c r="D6481" s="20">
        <f t="shared" si="101"/>
        <v>621</v>
      </c>
      <c r="E6481" s="20">
        <f>MIN(IF(MOD(ROWS($A$2:A6481),$A$2)=0,E6480+1, E6480), $B$2-1)</f>
        <v>7</v>
      </c>
      <c r="G6481" s="2" t="str">
        <f>IF(NOT(OR(
SUMPRODUCT(--ISNUMBER(SEARCH('Chapter 2 (Generated)'!$B$3:$V$3,INDEX(MyData,D6481, E6481+1))))&gt;0,
SUMPRODUCT(--ISNUMBER(SEARCH('Chapter 2 (Generated)'!$B$4:$V$4,INDEX(MyData,D6481, E6481+1))))&gt;0)),
"        " &amp; INDEX(MyData,D6481, E6481+1),
"    " &amp; INDEX(MyData,D6481, E6481+1))</f>
        <v xml:space="preserve">        0,</v>
      </c>
    </row>
    <row r="6482" spans="4:7" x14ac:dyDescent="0.2">
      <c r="D6482" s="20">
        <f t="shared" si="101"/>
        <v>622</v>
      </c>
      <c r="E6482" s="20">
        <f>MIN(IF(MOD(ROWS($A$2:A6482),$A$2)=0,E6481+1, E6481), $B$2-1)</f>
        <v>7</v>
      </c>
      <c r="G6482" s="2" t="str">
        <f>IF(NOT(OR(
SUMPRODUCT(--ISNUMBER(SEARCH('Chapter 2 (Generated)'!$B$3:$V$3,INDEX(MyData,D6482, E6482+1))))&gt;0,
SUMPRODUCT(--ISNUMBER(SEARCH('Chapter 2 (Generated)'!$B$4:$V$4,INDEX(MyData,D6482, E6482+1))))&gt;0)),
"        " &amp; INDEX(MyData,D6482, E6482+1),
"    " &amp; INDEX(MyData,D6482, E6482+1))</f>
        <v xml:space="preserve">        0,</v>
      </c>
    </row>
    <row r="6483" spans="4:7" x14ac:dyDescent="0.2">
      <c r="D6483" s="20">
        <f t="shared" si="101"/>
        <v>623</v>
      </c>
      <c r="E6483" s="20">
        <f>MIN(IF(MOD(ROWS($A$2:A6483),$A$2)=0,E6482+1, E6482), $B$2-1)</f>
        <v>7</v>
      </c>
      <c r="G6483" s="2" t="str">
        <f>IF(NOT(OR(
SUMPRODUCT(--ISNUMBER(SEARCH('Chapter 2 (Generated)'!$B$3:$V$3,INDEX(MyData,D6483, E6483+1))))&gt;0,
SUMPRODUCT(--ISNUMBER(SEARCH('Chapter 2 (Generated)'!$B$4:$V$4,INDEX(MyData,D6483, E6483+1))))&gt;0)),
"        " &amp; INDEX(MyData,D6483, E6483+1),
"    " &amp; INDEX(MyData,D6483, E6483+1))</f>
        <v xml:space="preserve">        0,//620 </v>
      </c>
    </row>
    <row r="6484" spans="4:7" x14ac:dyDescent="0.2">
      <c r="D6484" s="20">
        <f t="shared" si="101"/>
        <v>624</v>
      </c>
      <c r="E6484" s="20">
        <f>MIN(IF(MOD(ROWS($A$2:A6484),$A$2)=0,E6483+1, E6483), $B$2-1)</f>
        <v>7</v>
      </c>
      <c r="G6484" s="2" t="str">
        <f>IF(NOT(OR(
SUMPRODUCT(--ISNUMBER(SEARCH('Chapter 2 (Generated)'!$B$3:$V$3,INDEX(MyData,D6484, E6484+1))))&gt;0,
SUMPRODUCT(--ISNUMBER(SEARCH('Chapter 2 (Generated)'!$B$4:$V$4,INDEX(MyData,D6484, E6484+1))))&gt;0)),
"        " &amp; INDEX(MyData,D6484, E6484+1),
"    " &amp; INDEX(MyData,D6484, E6484+1))</f>
        <v xml:space="preserve">        0,</v>
      </c>
    </row>
    <row r="6485" spans="4:7" x14ac:dyDescent="0.2">
      <c r="D6485" s="20">
        <f t="shared" si="101"/>
        <v>625</v>
      </c>
      <c r="E6485" s="20">
        <f>MIN(IF(MOD(ROWS($A$2:A6485),$A$2)=0,E6484+1, E6484), $B$2-1)</f>
        <v>7</v>
      </c>
      <c r="G6485" s="2" t="str">
        <f>IF(NOT(OR(
SUMPRODUCT(--ISNUMBER(SEARCH('Chapter 2 (Generated)'!$B$3:$V$3,INDEX(MyData,D6485, E6485+1))))&gt;0,
SUMPRODUCT(--ISNUMBER(SEARCH('Chapter 2 (Generated)'!$B$4:$V$4,INDEX(MyData,D6485, E6485+1))))&gt;0)),
"        " &amp; INDEX(MyData,D6485, E6485+1),
"    " &amp; INDEX(MyData,D6485, E6485+1))</f>
        <v xml:space="preserve">        0,</v>
      </c>
    </row>
    <row r="6486" spans="4:7" x14ac:dyDescent="0.2">
      <c r="D6486" s="20">
        <f t="shared" si="101"/>
        <v>626</v>
      </c>
      <c r="E6486" s="20">
        <f>MIN(IF(MOD(ROWS($A$2:A6486),$A$2)=0,E6485+1, E6485), $B$2-1)</f>
        <v>7</v>
      </c>
      <c r="G6486" s="2" t="str">
        <f>IF(NOT(OR(
SUMPRODUCT(--ISNUMBER(SEARCH('Chapter 2 (Generated)'!$B$3:$V$3,INDEX(MyData,D6486, E6486+1))))&gt;0,
SUMPRODUCT(--ISNUMBER(SEARCH('Chapter 2 (Generated)'!$B$4:$V$4,INDEX(MyData,D6486, E6486+1))))&gt;0)),
"        " &amp; INDEX(MyData,D6486, E6486+1),
"    " &amp; INDEX(MyData,D6486, E6486+1))</f>
        <v xml:space="preserve">        0,</v>
      </c>
    </row>
    <row r="6487" spans="4:7" x14ac:dyDescent="0.2">
      <c r="D6487" s="20">
        <f t="shared" si="101"/>
        <v>627</v>
      </c>
      <c r="E6487" s="20">
        <f>MIN(IF(MOD(ROWS($A$2:A6487),$A$2)=0,E6486+1, E6486), $B$2-1)</f>
        <v>7</v>
      </c>
      <c r="G6487" s="2" t="str">
        <f>IF(NOT(OR(
SUMPRODUCT(--ISNUMBER(SEARCH('Chapter 2 (Generated)'!$B$3:$V$3,INDEX(MyData,D6487, E6487+1))))&gt;0,
SUMPRODUCT(--ISNUMBER(SEARCH('Chapter 2 (Generated)'!$B$4:$V$4,INDEX(MyData,D6487, E6487+1))))&gt;0)),
"        " &amp; INDEX(MyData,D6487, E6487+1),
"    " &amp; INDEX(MyData,D6487, E6487+1))</f>
        <v xml:space="preserve">        0,</v>
      </c>
    </row>
    <row r="6488" spans="4:7" x14ac:dyDescent="0.2">
      <c r="D6488" s="20">
        <f t="shared" si="101"/>
        <v>628</v>
      </c>
      <c r="E6488" s="20">
        <f>MIN(IF(MOD(ROWS($A$2:A6488),$A$2)=0,E6487+1, E6487), $B$2-1)</f>
        <v>7</v>
      </c>
      <c r="G6488" s="2" t="str">
        <f>IF(NOT(OR(
SUMPRODUCT(--ISNUMBER(SEARCH('Chapter 2 (Generated)'!$B$3:$V$3,INDEX(MyData,D6488, E6488+1))))&gt;0,
SUMPRODUCT(--ISNUMBER(SEARCH('Chapter 2 (Generated)'!$B$4:$V$4,INDEX(MyData,D6488, E6488+1))))&gt;0)),
"        " &amp; INDEX(MyData,D6488, E6488+1),
"    " &amp; INDEX(MyData,D6488, E6488+1))</f>
        <v xml:space="preserve">        0,//625 </v>
      </c>
    </row>
    <row r="6489" spans="4:7" x14ac:dyDescent="0.2">
      <c r="D6489" s="20">
        <f t="shared" si="101"/>
        <v>629</v>
      </c>
      <c r="E6489" s="20">
        <f>MIN(IF(MOD(ROWS($A$2:A6489),$A$2)=0,E6488+1, E6488), $B$2-1)</f>
        <v>7</v>
      </c>
      <c r="G6489" s="2" t="str">
        <f>IF(NOT(OR(
SUMPRODUCT(--ISNUMBER(SEARCH('Chapter 2 (Generated)'!$B$3:$V$3,INDEX(MyData,D6489, E6489+1))))&gt;0,
SUMPRODUCT(--ISNUMBER(SEARCH('Chapter 2 (Generated)'!$B$4:$V$4,INDEX(MyData,D6489, E6489+1))))&gt;0)),
"        " &amp; INDEX(MyData,D6489, E6489+1),
"    " &amp; INDEX(MyData,D6489, E6489+1))</f>
        <v xml:space="preserve">        0,</v>
      </c>
    </row>
    <row r="6490" spans="4:7" x14ac:dyDescent="0.2">
      <c r="D6490" s="20">
        <f t="shared" si="101"/>
        <v>630</v>
      </c>
      <c r="E6490" s="20">
        <f>MIN(IF(MOD(ROWS($A$2:A6490),$A$2)=0,E6489+1, E6489), $B$2-1)</f>
        <v>7</v>
      </c>
      <c r="G6490" s="2" t="str">
        <f>IF(NOT(OR(
SUMPRODUCT(--ISNUMBER(SEARCH('Chapter 2 (Generated)'!$B$3:$V$3,INDEX(MyData,D6490, E6490+1))))&gt;0,
SUMPRODUCT(--ISNUMBER(SEARCH('Chapter 2 (Generated)'!$B$4:$V$4,INDEX(MyData,D6490, E6490+1))))&gt;0)),
"        " &amp; INDEX(MyData,D6490, E6490+1),
"    " &amp; INDEX(MyData,D6490, E6490+1))</f>
        <v xml:space="preserve">        0,</v>
      </c>
    </row>
    <row r="6491" spans="4:7" x14ac:dyDescent="0.2">
      <c r="D6491" s="20">
        <f t="shared" si="101"/>
        <v>631</v>
      </c>
      <c r="E6491" s="20">
        <f>MIN(IF(MOD(ROWS($A$2:A6491),$A$2)=0,E6490+1, E6490), $B$2-1)</f>
        <v>7</v>
      </c>
      <c r="G6491" s="2" t="str">
        <f>IF(NOT(OR(
SUMPRODUCT(--ISNUMBER(SEARCH('Chapter 2 (Generated)'!$B$3:$V$3,INDEX(MyData,D6491, E6491+1))))&gt;0,
SUMPRODUCT(--ISNUMBER(SEARCH('Chapter 2 (Generated)'!$B$4:$V$4,INDEX(MyData,D6491, E6491+1))))&gt;0)),
"        " &amp; INDEX(MyData,D6491, E6491+1),
"    " &amp; INDEX(MyData,D6491, E6491+1))</f>
        <v xml:space="preserve">        0,</v>
      </c>
    </row>
    <row r="6492" spans="4:7" x14ac:dyDescent="0.2">
      <c r="D6492" s="20">
        <f t="shared" si="101"/>
        <v>632</v>
      </c>
      <c r="E6492" s="20">
        <f>MIN(IF(MOD(ROWS($A$2:A6492),$A$2)=0,E6491+1, E6491), $B$2-1)</f>
        <v>7</v>
      </c>
      <c r="G6492" s="2" t="str">
        <f>IF(NOT(OR(
SUMPRODUCT(--ISNUMBER(SEARCH('Chapter 2 (Generated)'!$B$3:$V$3,INDEX(MyData,D6492, E6492+1))))&gt;0,
SUMPRODUCT(--ISNUMBER(SEARCH('Chapter 2 (Generated)'!$B$4:$V$4,INDEX(MyData,D6492, E6492+1))))&gt;0)),
"        " &amp; INDEX(MyData,D6492, E6492+1),
"    " &amp; INDEX(MyData,D6492, E6492+1))</f>
        <v xml:space="preserve">        0,</v>
      </c>
    </row>
    <row r="6493" spans="4:7" x14ac:dyDescent="0.2">
      <c r="D6493" s="20">
        <f t="shared" si="101"/>
        <v>633</v>
      </c>
      <c r="E6493" s="20">
        <f>MIN(IF(MOD(ROWS($A$2:A6493),$A$2)=0,E6492+1, E6492), $B$2-1)</f>
        <v>7</v>
      </c>
      <c r="G6493" s="2" t="str">
        <f>IF(NOT(OR(
SUMPRODUCT(--ISNUMBER(SEARCH('Chapter 2 (Generated)'!$B$3:$V$3,INDEX(MyData,D6493, E6493+1))))&gt;0,
SUMPRODUCT(--ISNUMBER(SEARCH('Chapter 2 (Generated)'!$B$4:$V$4,INDEX(MyData,D6493, E6493+1))))&gt;0)),
"        " &amp; INDEX(MyData,D6493, E6493+1),
"    " &amp; INDEX(MyData,D6493, E6493+1))</f>
        <v xml:space="preserve">        0,//630 player clicks on the episode’s outfit.</v>
      </c>
    </row>
    <row r="6494" spans="4:7" x14ac:dyDescent="0.2">
      <c r="D6494" s="20">
        <f t="shared" si="101"/>
        <v>634</v>
      </c>
      <c r="E6494" s="20">
        <f>MIN(IF(MOD(ROWS($A$2:A6494),$A$2)=0,E6493+1, E6493), $B$2-1)</f>
        <v>7</v>
      </c>
      <c r="G6494" s="2" t="str">
        <f>IF(NOT(OR(
SUMPRODUCT(--ISNUMBER(SEARCH('Chapter 2 (Generated)'!$B$3:$V$3,INDEX(MyData,D6494, E6494+1))))&gt;0,
SUMPRODUCT(--ISNUMBER(SEARCH('Chapter 2 (Generated)'!$B$4:$V$4,INDEX(MyData,D6494, E6494+1))))&gt;0)),
"        " &amp; INDEX(MyData,D6494, E6494+1),
"    " &amp; INDEX(MyData,D6494, E6494+1))</f>
        <v xml:space="preserve">        0,</v>
      </c>
    </row>
    <row r="6495" spans="4:7" x14ac:dyDescent="0.2">
      <c r="D6495" s="20">
        <f t="shared" si="101"/>
        <v>635</v>
      </c>
      <c r="E6495" s="20">
        <f>MIN(IF(MOD(ROWS($A$2:A6495),$A$2)=0,E6494+1, E6494), $B$2-1)</f>
        <v>7</v>
      </c>
      <c r="G6495" s="2" t="str">
        <f>IF(NOT(OR(
SUMPRODUCT(--ISNUMBER(SEARCH('Chapter 2 (Generated)'!$B$3:$V$3,INDEX(MyData,D6495, E6495+1))))&gt;0,
SUMPRODUCT(--ISNUMBER(SEARCH('Chapter 2 (Generated)'!$B$4:$V$4,INDEX(MyData,D6495, E6495+1))))&gt;0)),
"        " &amp; INDEX(MyData,D6495, E6495+1),
"    " &amp; INDEX(MyData,D6495, E6495+1))</f>
        <v xml:space="preserve">        0,</v>
      </c>
    </row>
    <row r="6496" spans="4:7" x14ac:dyDescent="0.2">
      <c r="D6496" s="20">
        <f t="shared" si="101"/>
        <v>636</v>
      </c>
      <c r="E6496" s="20">
        <f>MIN(IF(MOD(ROWS($A$2:A6496),$A$2)=0,E6495+1, E6495), $B$2-1)</f>
        <v>7</v>
      </c>
      <c r="G6496" s="2" t="str">
        <f>IF(NOT(OR(
SUMPRODUCT(--ISNUMBER(SEARCH('Chapter 2 (Generated)'!$B$3:$V$3,INDEX(MyData,D6496, E6496+1))))&gt;0,
SUMPRODUCT(--ISNUMBER(SEARCH('Chapter 2 (Generated)'!$B$4:$V$4,INDEX(MyData,D6496, E6496+1))))&gt;0)),
"        " &amp; INDEX(MyData,D6496, E6496+1),
"    " &amp; INDEX(MyData,D6496, E6496+1))</f>
        <v xml:space="preserve">        0,</v>
      </c>
    </row>
    <row r="6497" spans="4:7" x14ac:dyDescent="0.2">
      <c r="D6497" s="20">
        <f t="shared" si="101"/>
        <v>637</v>
      </c>
      <c r="E6497" s="20">
        <f>MIN(IF(MOD(ROWS($A$2:A6497),$A$2)=0,E6496+1, E6496), $B$2-1)</f>
        <v>7</v>
      </c>
      <c r="G6497" s="2" t="str">
        <f>IF(NOT(OR(
SUMPRODUCT(--ISNUMBER(SEARCH('Chapter 2 (Generated)'!$B$3:$V$3,INDEX(MyData,D6497, E6497+1))))&gt;0,
SUMPRODUCT(--ISNUMBER(SEARCH('Chapter 2 (Generated)'!$B$4:$V$4,INDEX(MyData,D6497, E6497+1))))&gt;0)),
"        " &amp; INDEX(MyData,D6497, E6497+1),
"    " &amp; INDEX(MyData,D6497, E6497+1))</f>
        <v xml:space="preserve">        0,</v>
      </c>
    </row>
    <row r="6498" spans="4:7" x14ac:dyDescent="0.2">
      <c r="D6498" s="20">
        <f t="shared" si="101"/>
        <v>638</v>
      </c>
      <c r="E6498" s="20">
        <f>MIN(IF(MOD(ROWS($A$2:A6498),$A$2)=0,E6497+1, E6497), $B$2-1)</f>
        <v>7</v>
      </c>
      <c r="G6498" s="2" t="str">
        <f>IF(NOT(OR(
SUMPRODUCT(--ISNUMBER(SEARCH('Chapter 2 (Generated)'!$B$3:$V$3,INDEX(MyData,D6498, E6498+1))))&gt;0,
SUMPRODUCT(--ISNUMBER(SEARCH('Chapter 2 (Generated)'!$B$4:$V$4,INDEX(MyData,D6498, E6498+1))))&gt;0)),
"        " &amp; INDEX(MyData,D6498, E6498+1),
"    " &amp; INDEX(MyData,D6498, E6498+1))</f>
        <v xml:space="preserve">        0,//635 Objective Complete:  Go to your dorm and prepare for the party!</v>
      </c>
    </row>
    <row r="6499" spans="4:7" x14ac:dyDescent="0.2">
      <c r="D6499" s="20">
        <f t="shared" si="101"/>
        <v>639</v>
      </c>
      <c r="E6499" s="20">
        <f>MIN(IF(MOD(ROWS($A$2:A6499),$A$2)=0,E6498+1, E6498), $B$2-1)</f>
        <v>7</v>
      </c>
      <c r="G6499" s="2" t="str">
        <f>IF(NOT(OR(
SUMPRODUCT(--ISNUMBER(SEARCH('Chapter 2 (Generated)'!$B$3:$V$3,INDEX(MyData,D6499, E6499+1))))&gt;0,
SUMPRODUCT(--ISNUMBER(SEARCH('Chapter 2 (Generated)'!$B$4:$V$4,INDEX(MyData,D6499, E6499+1))))&gt;0)),
"        " &amp; INDEX(MyData,D6499, E6499+1),
"    " &amp; INDEX(MyData,D6499, E6499+1))</f>
        <v xml:space="preserve">        0,</v>
      </c>
    </row>
    <row r="6500" spans="4:7" x14ac:dyDescent="0.2">
      <c r="D6500" s="20">
        <f t="shared" si="101"/>
        <v>640</v>
      </c>
      <c r="E6500" s="20">
        <f>MIN(IF(MOD(ROWS($A$2:A6500),$A$2)=0,E6499+1, E6499), $B$2-1)</f>
        <v>7</v>
      </c>
      <c r="G6500" s="2" t="str">
        <f>IF(NOT(OR(
SUMPRODUCT(--ISNUMBER(SEARCH('Chapter 2 (Generated)'!$B$3:$V$3,INDEX(MyData,D6500, E6500+1))))&gt;0,
SUMPRODUCT(--ISNUMBER(SEARCH('Chapter 2 (Generated)'!$B$4:$V$4,INDEX(MyData,D6500, E6500+1))))&gt;0)),
"        " &amp; INDEX(MyData,D6500, E6500+1),
"    " &amp; INDEX(MyData,D6500, E6500+1))</f>
        <v xml:space="preserve">        11,</v>
      </c>
    </row>
    <row r="6501" spans="4:7" x14ac:dyDescent="0.2">
      <c r="D6501" s="20">
        <f t="shared" si="101"/>
        <v>641</v>
      </c>
      <c r="E6501" s="20">
        <f>MIN(IF(MOD(ROWS($A$2:A6501),$A$2)=0,E6500+1, E6500), $B$2-1)</f>
        <v>7</v>
      </c>
      <c r="G6501" s="2" t="str">
        <f>IF(NOT(OR(
SUMPRODUCT(--ISNUMBER(SEARCH('Chapter 2 (Generated)'!$B$3:$V$3,INDEX(MyData,D6501, E6501+1))))&gt;0,
SUMPRODUCT(--ISNUMBER(SEARCH('Chapter 2 (Generated)'!$B$4:$V$4,INDEX(MyData,D6501, E6501+1))))&gt;0)),
"        " &amp; INDEX(MyData,D6501, E6501+1),
"    " &amp; INDEX(MyData,D6501, E6501+1))</f>
        <v xml:space="preserve">        0,</v>
      </c>
    </row>
    <row r="6502" spans="4:7" x14ac:dyDescent="0.2">
      <c r="D6502" s="20">
        <f t="shared" si="101"/>
        <v>642</v>
      </c>
      <c r="E6502" s="20">
        <f>MIN(IF(MOD(ROWS($A$2:A6502),$A$2)=0,E6501+1, E6501), $B$2-1)</f>
        <v>7</v>
      </c>
      <c r="G6502" s="2" t="str">
        <f>IF(NOT(OR(
SUMPRODUCT(--ISNUMBER(SEARCH('Chapter 2 (Generated)'!$B$3:$V$3,INDEX(MyData,D6502, E6502+1))))&gt;0,
SUMPRODUCT(--ISNUMBER(SEARCH('Chapter 2 (Generated)'!$B$4:$V$4,INDEX(MyData,D6502, E6502+1))))&gt;0)),
"        " &amp; INDEX(MyData,D6502, E6502+1),
"    " &amp; INDEX(MyData,D6502, E6502+1))</f>
        <v xml:space="preserve">        0,</v>
      </c>
    </row>
    <row r="6503" spans="4:7" x14ac:dyDescent="0.2">
      <c r="D6503" s="20">
        <f t="shared" si="101"/>
        <v>643</v>
      </c>
      <c r="E6503" s="20">
        <f>MIN(IF(MOD(ROWS($A$2:A6503),$A$2)=0,E6502+1, E6502), $B$2-1)</f>
        <v>7</v>
      </c>
      <c r="G6503" s="2" t="str">
        <f>IF(NOT(OR(
SUMPRODUCT(--ISNUMBER(SEARCH('Chapter 2 (Generated)'!$B$3:$V$3,INDEX(MyData,D6503, E6503+1))))&gt;0,
SUMPRODUCT(--ISNUMBER(SEARCH('Chapter 2 (Generated)'!$B$4:$V$4,INDEX(MyData,D6503, E6503+1))))&gt;0)),
"        " &amp; INDEX(MyData,D6503, E6503+1),
"    " &amp; INDEX(MyData,D6503, E6503+1))</f>
        <v xml:space="preserve">        0,//640 </v>
      </c>
    </row>
    <row r="6504" spans="4:7" x14ac:dyDescent="0.2">
      <c r="D6504" s="20">
        <f t="shared" si="101"/>
        <v>644</v>
      </c>
      <c r="E6504" s="20">
        <f>MIN(IF(MOD(ROWS($A$2:A6504),$A$2)=0,E6503+1, E6503), $B$2-1)</f>
        <v>7</v>
      </c>
      <c r="G6504" s="2" t="str">
        <f>IF(NOT(OR(
SUMPRODUCT(--ISNUMBER(SEARCH('Chapter 2 (Generated)'!$B$3:$V$3,INDEX(MyData,D6504, E6504+1))))&gt;0,
SUMPRODUCT(--ISNUMBER(SEARCH('Chapter 2 (Generated)'!$B$4:$V$4,INDEX(MyData,D6504, E6504+1))))&gt;0)),
"        " &amp; INDEX(MyData,D6504, E6504+1),
"    " &amp; INDEX(MyData,D6504, E6504+1))</f>
        <v xml:space="preserve">        0,</v>
      </c>
    </row>
    <row r="6505" spans="4:7" x14ac:dyDescent="0.2">
      <c r="D6505" s="20">
        <f t="shared" si="101"/>
        <v>645</v>
      </c>
      <c r="E6505" s="20">
        <f>MIN(IF(MOD(ROWS($A$2:A6505),$A$2)=0,E6504+1, E6504), $B$2-1)</f>
        <v>7</v>
      </c>
      <c r="G6505" s="2" t="str">
        <f>IF(NOT(OR(
SUMPRODUCT(--ISNUMBER(SEARCH('Chapter 2 (Generated)'!$B$3:$V$3,INDEX(MyData,D6505, E6505+1))))&gt;0,
SUMPRODUCT(--ISNUMBER(SEARCH('Chapter 2 (Generated)'!$B$4:$V$4,INDEX(MyData,D6505, E6505+1))))&gt;0)),
"        " &amp; INDEX(MyData,D6505, E6505+1),
"    " &amp; INDEX(MyData,D6505, E6505+1))</f>
        <v xml:space="preserve">        0,</v>
      </c>
    </row>
    <row r="6506" spans="4:7" x14ac:dyDescent="0.2">
      <c r="D6506" s="20">
        <f t="shared" si="101"/>
        <v>646</v>
      </c>
      <c r="E6506" s="20">
        <f>MIN(IF(MOD(ROWS($A$2:A6506),$A$2)=0,E6505+1, E6505), $B$2-1)</f>
        <v>7</v>
      </c>
      <c r="G6506" s="2" t="str">
        <f>IF(NOT(OR(
SUMPRODUCT(--ISNUMBER(SEARCH('Chapter 2 (Generated)'!$B$3:$V$3,INDEX(MyData,D6506, E6506+1))))&gt;0,
SUMPRODUCT(--ISNUMBER(SEARCH('Chapter 2 (Generated)'!$B$4:$V$4,INDEX(MyData,D6506, E6506+1))))&gt;0)),
"        " &amp; INDEX(MyData,D6506, E6506+1),
"    " &amp; INDEX(MyData,D6506, E6506+1))</f>
        <v xml:space="preserve">        0,</v>
      </c>
    </row>
    <row r="6507" spans="4:7" x14ac:dyDescent="0.2">
      <c r="D6507" s="20">
        <f t="shared" si="101"/>
        <v>647</v>
      </c>
      <c r="E6507" s="20">
        <f>MIN(IF(MOD(ROWS($A$2:A6507),$A$2)=0,E6506+1, E6506), $B$2-1)</f>
        <v>7</v>
      </c>
      <c r="G6507" s="2" t="str">
        <f>IF(NOT(OR(
SUMPRODUCT(--ISNUMBER(SEARCH('Chapter 2 (Generated)'!$B$3:$V$3,INDEX(MyData,D6507, E6507+1))))&gt;0,
SUMPRODUCT(--ISNUMBER(SEARCH('Chapter 2 (Generated)'!$B$4:$V$4,INDEX(MyData,D6507, E6507+1))))&gt;0)),
"        " &amp; INDEX(MyData,D6507, E6507+1),
"    " &amp; INDEX(MyData,D6507, E6507+1))</f>
        <v xml:space="preserve">        0,</v>
      </c>
    </row>
    <row r="6508" spans="4:7" x14ac:dyDescent="0.2">
      <c r="D6508" s="20">
        <f t="shared" si="101"/>
        <v>648</v>
      </c>
      <c r="E6508" s="20">
        <f>MIN(IF(MOD(ROWS($A$2:A6508),$A$2)=0,E6507+1, E6507), $B$2-1)</f>
        <v>7</v>
      </c>
      <c r="G6508" s="2" t="str">
        <f>IF(NOT(OR(
SUMPRODUCT(--ISNUMBER(SEARCH('Chapter 2 (Generated)'!$B$3:$V$3,INDEX(MyData,D6508, E6508+1))))&gt;0,
SUMPRODUCT(--ISNUMBER(SEARCH('Chapter 2 (Generated)'!$B$4:$V$4,INDEX(MyData,D6508, E6508+1))))&gt;0)),
"        " &amp; INDEX(MyData,D6508, E6508+1),
"    " &amp; INDEX(MyData,D6508, E6508+1))</f>
        <v xml:space="preserve">        0,//645 </v>
      </c>
    </row>
    <row r="6509" spans="4:7" x14ac:dyDescent="0.2">
      <c r="D6509" s="20">
        <f t="shared" si="101"/>
        <v>649</v>
      </c>
      <c r="E6509" s="20">
        <f>MIN(IF(MOD(ROWS($A$2:A6509),$A$2)=0,E6508+1, E6508), $B$2-1)</f>
        <v>7</v>
      </c>
      <c r="G6509" s="2" t="str">
        <f>IF(NOT(OR(
SUMPRODUCT(--ISNUMBER(SEARCH('Chapter 2 (Generated)'!$B$3:$V$3,INDEX(MyData,D6509, E6509+1))))&gt;0,
SUMPRODUCT(--ISNUMBER(SEARCH('Chapter 2 (Generated)'!$B$4:$V$4,INDEX(MyData,D6509, E6509+1))))&gt;0)),
"        " &amp; INDEX(MyData,D6509, E6509+1),
"    " &amp; INDEX(MyData,D6509, E6509+1))</f>
        <v xml:space="preserve">        0,</v>
      </c>
    </row>
    <row r="6510" spans="4:7" x14ac:dyDescent="0.2">
      <c r="D6510" s="20">
        <f t="shared" si="101"/>
        <v>650</v>
      </c>
      <c r="E6510" s="20">
        <f>MIN(IF(MOD(ROWS($A$2:A6510),$A$2)=0,E6509+1, E6509), $B$2-1)</f>
        <v>7</v>
      </c>
      <c r="G6510" s="2" t="str">
        <f>IF(NOT(OR(
SUMPRODUCT(--ISNUMBER(SEARCH('Chapter 2 (Generated)'!$B$3:$V$3,INDEX(MyData,D6510, E6510+1))))&gt;0,
SUMPRODUCT(--ISNUMBER(SEARCH('Chapter 2 (Generated)'!$B$4:$V$4,INDEX(MyData,D6510, E6510+1))))&gt;0)),
"        " &amp; INDEX(MyData,D6510, E6510+1),
"    " &amp; INDEX(MyData,D6510, E6510+1))</f>
        <v xml:space="preserve">        0,</v>
      </c>
    </row>
    <row r="6511" spans="4:7" x14ac:dyDescent="0.2">
      <c r="D6511" s="20">
        <f t="shared" si="101"/>
        <v>651</v>
      </c>
      <c r="E6511" s="20">
        <f>MIN(IF(MOD(ROWS($A$2:A6511),$A$2)=0,E6510+1, E6510), $B$2-1)</f>
        <v>7</v>
      </c>
      <c r="G6511" s="2" t="str">
        <f>IF(NOT(OR(
SUMPRODUCT(--ISNUMBER(SEARCH('Chapter 2 (Generated)'!$B$3:$V$3,INDEX(MyData,D6511, E6511+1))))&gt;0,
SUMPRODUCT(--ISNUMBER(SEARCH('Chapter 2 (Generated)'!$B$4:$V$4,INDEX(MyData,D6511, E6511+1))))&gt;0)),
"        " &amp; INDEX(MyData,D6511, E6511+1),
"    " &amp; INDEX(MyData,D6511, E6511+1))</f>
        <v xml:space="preserve">        0,</v>
      </c>
    </row>
    <row r="6512" spans="4:7" x14ac:dyDescent="0.2">
      <c r="D6512" s="20">
        <f t="shared" si="101"/>
        <v>652</v>
      </c>
      <c r="E6512" s="20">
        <f>MIN(IF(MOD(ROWS($A$2:A6512),$A$2)=0,E6511+1, E6511), $B$2-1)</f>
        <v>7</v>
      </c>
      <c r="G6512" s="2" t="str">
        <f>IF(NOT(OR(
SUMPRODUCT(--ISNUMBER(SEARCH('Chapter 2 (Generated)'!$B$3:$V$3,INDEX(MyData,D6512, E6512+1))))&gt;0,
SUMPRODUCT(--ISNUMBER(SEARCH('Chapter 2 (Generated)'!$B$4:$V$4,INDEX(MyData,D6512, E6512+1))))&gt;0)),
"        " &amp; INDEX(MyData,D6512, E6512+1),
"    " &amp; INDEX(MyData,D6512, E6512+1))</f>
        <v xml:space="preserve">        0,</v>
      </c>
    </row>
    <row r="6513" spans="4:7" x14ac:dyDescent="0.2">
      <c r="D6513" s="20">
        <f t="shared" si="101"/>
        <v>653</v>
      </c>
      <c r="E6513" s="20">
        <f>MIN(IF(MOD(ROWS($A$2:A6513),$A$2)=0,E6512+1, E6512), $B$2-1)</f>
        <v>7</v>
      </c>
      <c r="G6513" s="2" t="str">
        <f>IF(NOT(OR(
SUMPRODUCT(--ISNUMBER(SEARCH('Chapter 2 (Generated)'!$B$3:$V$3,INDEX(MyData,D6513, E6513+1))))&gt;0,
SUMPRODUCT(--ISNUMBER(SEARCH('Chapter 2 (Generated)'!$B$4:$V$4,INDEX(MyData,D6513, E6513+1))))&gt;0)),
"        " &amp; INDEX(MyData,D6513, E6513+1),
"    " &amp; INDEX(MyData,D6513, E6513+1))</f>
        <v xml:space="preserve">        0,//650 </v>
      </c>
    </row>
    <row r="6514" spans="4:7" x14ac:dyDescent="0.2">
      <c r="D6514" s="20">
        <f t="shared" si="101"/>
        <v>654</v>
      </c>
      <c r="E6514" s="20">
        <f>MIN(IF(MOD(ROWS($A$2:A6514),$A$2)=0,E6513+1, E6513), $B$2-1)</f>
        <v>7</v>
      </c>
      <c r="G6514" s="2" t="str">
        <f>IF(NOT(OR(
SUMPRODUCT(--ISNUMBER(SEARCH('Chapter 2 (Generated)'!$B$3:$V$3,INDEX(MyData,D6514, E6514+1))))&gt;0,
SUMPRODUCT(--ISNUMBER(SEARCH('Chapter 2 (Generated)'!$B$4:$V$4,INDEX(MyData,D6514, E6514+1))))&gt;0)),
"        " &amp; INDEX(MyData,D6514, E6514+1),
"    " &amp; INDEX(MyData,D6514, E6514+1))</f>
        <v xml:space="preserve">        0,</v>
      </c>
    </row>
    <row r="6515" spans="4:7" x14ac:dyDescent="0.2">
      <c r="D6515" s="20">
        <f t="shared" si="101"/>
        <v>655</v>
      </c>
      <c r="E6515" s="20">
        <f>MIN(IF(MOD(ROWS($A$2:A6515),$A$2)=0,E6514+1, E6514), $B$2-1)</f>
        <v>7</v>
      </c>
      <c r="G6515" s="2" t="str">
        <f>IF(NOT(OR(
SUMPRODUCT(--ISNUMBER(SEARCH('Chapter 2 (Generated)'!$B$3:$V$3,INDEX(MyData,D6515, E6515+1))))&gt;0,
SUMPRODUCT(--ISNUMBER(SEARCH('Chapter 2 (Generated)'!$B$4:$V$4,INDEX(MyData,D6515, E6515+1))))&gt;0)),
"        " &amp; INDEX(MyData,D6515, E6515+1),
"    " &amp; INDEX(MyData,D6515, E6515+1))</f>
        <v xml:space="preserve">        0,</v>
      </c>
    </row>
    <row r="6516" spans="4:7" x14ac:dyDescent="0.2">
      <c r="D6516" s="20">
        <f t="shared" si="101"/>
        <v>656</v>
      </c>
      <c r="E6516" s="20">
        <f>MIN(IF(MOD(ROWS($A$2:A6516),$A$2)=0,E6515+1, E6515), $B$2-1)</f>
        <v>7</v>
      </c>
      <c r="G6516" s="2" t="str">
        <f>IF(NOT(OR(
SUMPRODUCT(--ISNUMBER(SEARCH('Chapter 2 (Generated)'!$B$3:$V$3,INDEX(MyData,D6516, E6516+1))))&gt;0,
SUMPRODUCT(--ISNUMBER(SEARCH('Chapter 2 (Generated)'!$B$4:$V$4,INDEX(MyData,D6516, E6516+1))))&gt;0)),
"        " &amp; INDEX(MyData,D6516, E6516+1),
"    " &amp; INDEX(MyData,D6516, E6516+1))</f>
        <v xml:space="preserve">        0,</v>
      </c>
    </row>
    <row r="6517" spans="4:7" x14ac:dyDescent="0.2">
      <c r="D6517" s="20">
        <f t="shared" si="101"/>
        <v>657</v>
      </c>
      <c r="E6517" s="20">
        <f>MIN(IF(MOD(ROWS($A$2:A6517),$A$2)=0,E6516+1, E6516), $B$2-1)</f>
        <v>7</v>
      </c>
      <c r="G6517" s="2" t="str">
        <f>IF(NOT(OR(
SUMPRODUCT(--ISNUMBER(SEARCH('Chapter 2 (Generated)'!$B$3:$V$3,INDEX(MyData,D6517, E6517+1))))&gt;0,
SUMPRODUCT(--ISNUMBER(SEARCH('Chapter 2 (Generated)'!$B$4:$V$4,INDEX(MyData,D6517, E6517+1))))&gt;0)),
"        " &amp; INDEX(MyData,D6517, E6517+1),
"    " &amp; INDEX(MyData,D6517, E6517+1))</f>
        <v xml:space="preserve">        0,</v>
      </c>
    </row>
    <row r="6518" spans="4:7" x14ac:dyDescent="0.2">
      <c r="D6518" s="20">
        <f t="shared" si="101"/>
        <v>658</v>
      </c>
      <c r="E6518" s="20">
        <f>MIN(IF(MOD(ROWS($A$2:A6518),$A$2)=0,E6517+1, E6517), $B$2-1)</f>
        <v>7</v>
      </c>
      <c r="G6518" s="2" t="str">
        <f>IF(NOT(OR(
SUMPRODUCT(--ISNUMBER(SEARCH('Chapter 2 (Generated)'!$B$3:$V$3,INDEX(MyData,D6518, E6518+1))))&gt;0,
SUMPRODUCT(--ISNUMBER(SEARCH('Chapter 2 (Generated)'!$B$4:$V$4,INDEX(MyData,D6518, E6518+1))))&gt;0)),
"        " &amp; INDEX(MyData,D6518, E6518+1),
"    " &amp; INDEX(MyData,D6518, E6518+1))</f>
        <v xml:space="preserve">        0,//655 </v>
      </c>
    </row>
    <row r="6519" spans="4:7" x14ac:dyDescent="0.2">
      <c r="D6519" s="20">
        <f t="shared" si="101"/>
        <v>659</v>
      </c>
      <c r="E6519" s="20">
        <f>MIN(IF(MOD(ROWS($A$2:A6519),$A$2)=0,E6518+1, E6518), $B$2-1)</f>
        <v>7</v>
      </c>
      <c r="G6519" s="2" t="str">
        <f>IF(NOT(OR(
SUMPRODUCT(--ISNUMBER(SEARCH('Chapter 2 (Generated)'!$B$3:$V$3,INDEX(MyData,D6519, E6519+1))))&gt;0,
SUMPRODUCT(--ISNUMBER(SEARCH('Chapter 2 (Generated)'!$B$4:$V$4,INDEX(MyData,D6519, E6519+1))))&gt;0)),
"        " &amp; INDEX(MyData,D6519, E6519+1),
"    " &amp; INDEX(MyData,D6519, E6519+1))</f>
        <v xml:space="preserve">        0,</v>
      </c>
    </row>
    <row r="6520" spans="4:7" x14ac:dyDescent="0.2">
      <c r="D6520" s="20">
        <f t="shared" si="101"/>
        <v>660</v>
      </c>
      <c r="E6520" s="20">
        <f>MIN(IF(MOD(ROWS($A$2:A6520),$A$2)=0,E6519+1, E6519), $B$2-1)</f>
        <v>7</v>
      </c>
      <c r="G6520" s="2" t="str">
        <f>IF(NOT(OR(
SUMPRODUCT(--ISNUMBER(SEARCH('Chapter 2 (Generated)'!$B$3:$V$3,INDEX(MyData,D6520, E6520+1))))&gt;0,
SUMPRODUCT(--ISNUMBER(SEARCH('Chapter 2 (Generated)'!$B$4:$V$4,INDEX(MyData,D6520, E6520+1))))&gt;0)),
"        " &amp; INDEX(MyData,D6520, E6520+1),
"    " &amp; INDEX(MyData,D6520, E6520+1))</f>
        <v xml:space="preserve">        0,</v>
      </c>
    </row>
    <row r="6521" spans="4:7" x14ac:dyDescent="0.2">
      <c r="D6521" s="20">
        <f t="shared" si="101"/>
        <v>661</v>
      </c>
      <c r="E6521" s="20">
        <f>MIN(IF(MOD(ROWS($A$2:A6521),$A$2)=0,E6520+1, E6520), $B$2-1)</f>
        <v>7</v>
      </c>
      <c r="G6521" s="2" t="str">
        <f>IF(NOT(OR(
SUMPRODUCT(--ISNUMBER(SEARCH('Chapter 2 (Generated)'!$B$3:$V$3,INDEX(MyData,D6521, E6521+1))))&gt;0,
SUMPRODUCT(--ISNUMBER(SEARCH('Chapter 2 (Generated)'!$B$4:$V$4,INDEX(MyData,D6521, E6521+1))))&gt;0)),
"        " &amp; INDEX(MyData,D6521, E6521+1),
"    " &amp; INDEX(MyData,D6521, E6521+1))</f>
        <v xml:space="preserve">        0,</v>
      </c>
    </row>
    <row r="6522" spans="4:7" x14ac:dyDescent="0.2">
      <c r="D6522" s="20">
        <f t="shared" si="101"/>
        <v>662</v>
      </c>
      <c r="E6522" s="20">
        <f>MIN(IF(MOD(ROWS($A$2:A6522),$A$2)=0,E6521+1, E6521), $B$2-1)</f>
        <v>7</v>
      </c>
      <c r="G6522" s="2" t="str">
        <f>IF(NOT(OR(
SUMPRODUCT(--ISNUMBER(SEARCH('Chapter 2 (Generated)'!$B$3:$V$3,INDEX(MyData,D6522, E6522+1))))&gt;0,
SUMPRODUCT(--ISNUMBER(SEARCH('Chapter 2 (Generated)'!$B$4:$V$4,INDEX(MyData,D6522, E6522+1))))&gt;0)),
"        " &amp; INDEX(MyData,D6522, E6522+1),
"    " &amp; INDEX(MyData,D6522, E6522+1))</f>
        <v xml:space="preserve">        0,</v>
      </c>
    </row>
    <row r="6523" spans="4:7" x14ac:dyDescent="0.2">
      <c r="D6523" s="20">
        <f t="shared" si="101"/>
        <v>663</v>
      </c>
      <c r="E6523" s="20">
        <f>MIN(IF(MOD(ROWS($A$2:A6523),$A$2)=0,E6522+1, E6522), $B$2-1)</f>
        <v>7</v>
      </c>
      <c r="G6523" s="2" t="str">
        <f>IF(NOT(OR(
SUMPRODUCT(--ISNUMBER(SEARCH('Chapter 2 (Generated)'!$B$3:$V$3,INDEX(MyData,D6523, E6523+1))))&gt;0,
SUMPRODUCT(--ISNUMBER(SEARCH('Chapter 2 (Generated)'!$B$4:$V$4,INDEX(MyData,D6523, E6523+1))))&gt;0)),
"        " &amp; INDEX(MyData,D6523, E6523+1),
"    " &amp; INDEX(MyData,D6523, E6523+1))</f>
        <v xml:space="preserve">        0,//660 </v>
      </c>
    </row>
    <row r="6524" spans="4:7" x14ac:dyDescent="0.2">
      <c r="D6524" s="20">
        <f t="shared" si="101"/>
        <v>664</v>
      </c>
      <c r="E6524" s="20">
        <f>MIN(IF(MOD(ROWS($A$2:A6524),$A$2)=0,E6523+1, E6523), $B$2-1)</f>
        <v>7</v>
      </c>
      <c r="G6524" s="2" t="str">
        <f>IF(NOT(OR(
SUMPRODUCT(--ISNUMBER(SEARCH('Chapter 2 (Generated)'!$B$3:$V$3,INDEX(MyData,D6524, E6524+1))))&gt;0,
SUMPRODUCT(--ISNUMBER(SEARCH('Chapter 2 (Generated)'!$B$4:$V$4,INDEX(MyData,D6524, E6524+1))))&gt;0)),
"        " &amp; INDEX(MyData,D6524, E6524+1),
"    " &amp; INDEX(MyData,D6524, E6524+1))</f>
        <v xml:space="preserve">        0,</v>
      </c>
    </row>
    <row r="6525" spans="4:7" x14ac:dyDescent="0.2">
      <c r="D6525" s="20">
        <f t="shared" si="101"/>
        <v>665</v>
      </c>
      <c r="E6525" s="20">
        <f>MIN(IF(MOD(ROWS($A$2:A6525),$A$2)=0,E6524+1, E6524), $B$2-1)</f>
        <v>7</v>
      </c>
      <c r="G6525" s="2" t="str">
        <f>IF(NOT(OR(
SUMPRODUCT(--ISNUMBER(SEARCH('Chapter 2 (Generated)'!$B$3:$V$3,INDEX(MyData,D6525, E6525+1))))&gt;0,
SUMPRODUCT(--ISNUMBER(SEARCH('Chapter 2 (Generated)'!$B$4:$V$4,INDEX(MyData,D6525, E6525+1))))&gt;0)),
"        " &amp; INDEX(MyData,D6525, E6525+1),
"    " &amp; INDEX(MyData,D6525, E6525+1))</f>
        <v xml:space="preserve">        0,</v>
      </c>
    </row>
    <row r="6526" spans="4:7" x14ac:dyDescent="0.2">
      <c r="D6526" s="20">
        <f t="shared" si="101"/>
        <v>666</v>
      </c>
      <c r="E6526" s="20">
        <f>MIN(IF(MOD(ROWS($A$2:A6526),$A$2)=0,E6525+1, E6525), $B$2-1)</f>
        <v>7</v>
      </c>
      <c r="G6526" s="2" t="str">
        <f>IF(NOT(OR(
SUMPRODUCT(--ISNUMBER(SEARCH('Chapter 2 (Generated)'!$B$3:$V$3,INDEX(MyData,D6526, E6526+1))))&gt;0,
SUMPRODUCT(--ISNUMBER(SEARCH('Chapter 2 (Generated)'!$B$4:$V$4,INDEX(MyData,D6526, E6526+1))))&gt;0)),
"        " &amp; INDEX(MyData,D6526, E6526+1),
"    " &amp; INDEX(MyData,D6526, E6526+1))</f>
        <v xml:space="preserve">        0,</v>
      </c>
    </row>
    <row r="6527" spans="4:7" x14ac:dyDescent="0.2">
      <c r="D6527" s="20">
        <f t="shared" si="101"/>
        <v>667</v>
      </c>
      <c r="E6527" s="20">
        <f>MIN(IF(MOD(ROWS($A$2:A6527),$A$2)=0,E6526+1, E6526), $B$2-1)</f>
        <v>7</v>
      </c>
      <c r="G6527" s="2" t="str">
        <f>IF(NOT(OR(
SUMPRODUCT(--ISNUMBER(SEARCH('Chapter 2 (Generated)'!$B$3:$V$3,INDEX(MyData,D6527, E6527+1))))&gt;0,
SUMPRODUCT(--ISNUMBER(SEARCH('Chapter 2 (Generated)'!$B$4:$V$4,INDEX(MyData,D6527, E6527+1))))&gt;0)),
"        " &amp; INDEX(MyData,D6527, E6527+1),
"    " &amp; INDEX(MyData,D6527, E6527+1))</f>
        <v xml:space="preserve">        0,</v>
      </c>
    </row>
    <row r="6528" spans="4:7" x14ac:dyDescent="0.2">
      <c r="D6528" s="20">
        <f t="shared" si="101"/>
        <v>668</v>
      </c>
      <c r="E6528" s="20">
        <f>MIN(IF(MOD(ROWS($A$2:A6528),$A$2)=0,E6527+1, E6527), $B$2-1)</f>
        <v>7</v>
      </c>
      <c r="G6528" s="2" t="str">
        <f>IF(NOT(OR(
SUMPRODUCT(--ISNUMBER(SEARCH('Chapter 2 (Generated)'!$B$3:$V$3,INDEX(MyData,D6528, E6528+1))))&gt;0,
SUMPRODUCT(--ISNUMBER(SEARCH('Chapter 2 (Generated)'!$B$4:$V$4,INDEX(MyData,D6528, E6528+1))))&gt;0)),
"        " &amp; INDEX(MyData,D6528, E6528+1),
"    " &amp; INDEX(MyData,D6528, E6528+1))</f>
        <v xml:space="preserve">        0,//665 </v>
      </c>
    </row>
    <row r="6529" spans="4:7" x14ac:dyDescent="0.2">
      <c r="D6529" s="20">
        <f t="shared" si="101"/>
        <v>669</v>
      </c>
      <c r="E6529" s="20">
        <f>MIN(IF(MOD(ROWS($A$2:A6529),$A$2)=0,E6528+1, E6528), $B$2-1)</f>
        <v>7</v>
      </c>
      <c r="G6529" s="2" t="str">
        <f>IF(NOT(OR(
SUMPRODUCT(--ISNUMBER(SEARCH('Chapter 2 (Generated)'!$B$3:$V$3,INDEX(MyData,D6529, E6529+1))))&gt;0,
SUMPRODUCT(--ISNUMBER(SEARCH('Chapter 2 (Generated)'!$B$4:$V$4,INDEX(MyData,D6529, E6529+1))))&gt;0)),
"        " &amp; INDEX(MyData,D6529, E6529+1),
"    " &amp; INDEX(MyData,D6529, E6529+1))</f>
        <v xml:space="preserve">        0,</v>
      </c>
    </row>
    <row r="6530" spans="4:7" x14ac:dyDescent="0.2">
      <c r="D6530" s="20">
        <f t="shared" ref="D6530:D6593" si="102">MOD(ROW(D6529)-1+ROWS(MyData),ROWS(MyData))+1</f>
        <v>670</v>
      </c>
      <c r="E6530" s="20">
        <f>MIN(IF(MOD(ROWS($A$2:A6530),$A$2)=0,E6529+1, E6529), $B$2-1)</f>
        <v>7</v>
      </c>
      <c r="G6530" s="2" t="str">
        <f>IF(NOT(OR(
SUMPRODUCT(--ISNUMBER(SEARCH('Chapter 2 (Generated)'!$B$3:$V$3,INDEX(MyData,D6530, E6530+1))))&gt;0,
SUMPRODUCT(--ISNUMBER(SEARCH('Chapter 2 (Generated)'!$B$4:$V$4,INDEX(MyData,D6530, E6530+1))))&gt;0)),
"        " &amp; INDEX(MyData,D6530, E6530+1),
"    " &amp; INDEX(MyData,D6530, E6530+1))</f>
        <v xml:space="preserve">        0,</v>
      </c>
    </row>
    <row r="6531" spans="4:7" x14ac:dyDescent="0.2">
      <c r="D6531" s="20">
        <f t="shared" si="102"/>
        <v>671</v>
      </c>
      <c r="E6531" s="20">
        <f>MIN(IF(MOD(ROWS($A$2:A6531),$A$2)=0,E6530+1, E6530), $B$2-1)</f>
        <v>7</v>
      </c>
      <c r="G6531" s="2" t="str">
        <f>IF(NOT(OR(
SUMPRODUCT(--ISNUMBER(SEARCH('Chapter 2 (Generated)'!$B$3:$V$3,INDEX(MyData,D6531, E6531+1))))&gt;0,
SUMPRODUCT(--ISNUMBER(SEARCH('Chapter 2 (Generated)'!$B$4:$V$4,INDEX(MyData,D6531, E6531+1))))&gt;0)),
"        " &amp; INDEX(MyData,D6531, E6531+1),
"    " &amp; INDEX(MyData,D6531, E6531+1))</f>
        <v xml:space="preserve">        0,</v>
      </c>
    </row>
    <row r="6532" spans="4:7" x14ac:dyDescent="0.2">
      <c r="D6532" s="20">
        <f t="shared" si="102"/>
        <v>672</v>
      </c>
      <c r="E6532" s="20">
        <f>MIN(IF(MOD(ROWS($A$2:A6532),$A$2)=0,E6531+1, E6531), $B$2-1)</f>
        <v>7</v>
      </c>
      <c r="G6532" s="2" t="str">
        <f>IF(NOT(OR(
SUMPRODUCT(--ISNUMBER(SEARCH('Chapter 2 (Generated)'!$B$3:$V$3,INDEX(MyData,D6532, E6532+1))))&gt;0,
SUMPRODUCT(--ISNUMBER(SEARCH('Chapter 2 (Generated)'!$B$4:$V$4,INDEX(MyData,D6532, E6532+1))))&gt;0)),
"        " &amp; INDEX(MyData,D6532, E6532+1),
"    " &amp; INDEX(MyData,D6532, E6532+1))</f>
        <v xml:space="preserve">        0,</v>
      </c>
    </row>
    <row r="6533" spans="4:7" x14ac:dyDescent="0.2">
      <c r="D6533" s="20">
        <f t="shared" si="102"/>
        <v>673</v>
      </c>
      <c r="E6533" s="20">
        <f>MIN(IF(MOD(ROWS($A$2:A6533),$A$2)=0,E6532+1, E6532), $B$2-1)</f>
        <v>7</v>
      </c>
      <c r="G6533" s="2" t="str">
        <f>IF(NOT(OR(
SUMPRODUCT(--ISNUMBER(SEARCH('Chapter 2 (Generated)'!$B$3:$V$3,INDEX(MyData,D6533, E6533+1))))&gt;0,
SUMPRODUCT(--ISNUMBER(SEARCH('Chapter 2 (Generated)'!$B$4:$V$4,INDEX(MyData,D6533, E6533+1))))&gt;0)),
"        " &amp; INDEX(MyData,D6533, E6533+1),
"    " &amp; INDEX(MyData,D6533, E6533+1))</f>
        <v xml:space="preserve">        0,//670 </v>
      </c>
    </row>
    <row r="6534" spans="4:7" x14ac:dyDescent="0.2">
      <c r="D6534" s="20">
        <f t="shared" si="102"/>
        <v>674</v>
      </c>
      <c r="E6534" s="20">
        <f>MIN(IF(MOD(ROWS($A$2:A6534),$A$2)=0,E6533+1, E6533), $B$2-1)</f>
        <v>7</v>
      </c>
      <c r="G6534" s="2" t="str">
        <f>IF(NOT(OR(
SUMPRODUCT(--ISNUMBER(SEARCH('Chapter 2 (Generated)'!$B$3:$V$3,INDEX(MyData,D6534, E6534+1))))&gt;0,
SUMPRODUCT(--ISNUMBER(SEARCH('Chapter 2 (Generated)'!$B$4:$V$4,INDEX(MyData,D6534, E6534+1))))&gt;0)),
"        " &amp; INDEX(MyData,D6534, E6534+1),
"    " &amp; INDEX(MyData,D6534, E6534+1))</f>
        <v xml:space="preserve">        0,</v>
      </c>
    </row>
    <row r="6535" spans="4:7" x14ac:dyDescent="0.2">
      <c r="D6535" s="20">
        <f t="shared" si="102"/>
        <v>675</v>
      </c>
      <c r="E6535" s="20">
        <f>MIN(IF(MOD(ROWS($A$2:A6535),$A$2)=0,E6534+1, E6534), $B$2-1)</f>
        <v>7</v>
      </c>
      <c r="G6535" s="2" t="str">
        <f>IF(NOT(OR(
SUMPRODUCT(--ISNUMBER(SEARCH('Chapter 2 (Generated)'!$B$3:$V$3,INDEX(MyData,D6535, E6535+1))))&gt;0,
SUMPRODUCT(--ISNUMBER(SEARCH('Chapter 2 (Generated)'!$B$4:$V$4,INDEX(MyData,D6535, E6535+1))))&gt;0)),
"        " &amp; INDEX(MyData,D6535, E6535+1),
"    " &amp; INDEX(MyData,D6535, E6535+1))</f>
        <v xml:space="preserve">        0,</v>
      </c>
    </row>
    <row r="6536" spans="4:7" x14ac:dyDescent="0.2">
      <c r="D6536" s="20">
        <f t="shared" si="102"/>
        <v>676</v>
      </c>
      <c r="E6536" s="20">
        <f>MIN(IF(MOD(ROWS($A$2:A6536),$A$2)=0,E6535+1, E6535), $B$2-1)</f>
        <v>7</v>
      </c>
      <c r="G6536" s="2" t="str">
        <f>IF(NOT(OR(
SUMPRODUCT(--ISNUMBER(SEARCH('Chapter 2 (Generated)'!$B$3:$V$3,INDEX(MyData,D6536, E6536+1))))&gt;0,
SUMPRODUCT(--ISNUMBER(SEARCH('Chapter 2 (Generated)'!$B$4:$V$4,INDEX(MyData,D6536, E6536+1))))&gt;0)),
"        " &amp; INDEX(MyData,D6536, E6536+1),
"    " &amp; INDEX(MyData,D6536, E6536+1))</f>
        <v xml:space="preserve">        0,</v>
      </c>
    </row>
    <row r="6537" spans="4:7" x14ac:dyDescent="0.2">
      <c r="D6537" s="20">
        <f t="shared" si="102"/>
        <v>677</v>
      </c>
      <c r="E6537" s="20">
        <f>MIN(IF(MOD(ROWS($A$2:A6537),$A$2)=0,E6536+1, E6536), $B$2-1)</f>
        <v>7</v>
      </c>
      <c r="G6537" s="2" t="str">
        <f>IF(NOT(OR(
SUMPRODUCT(--ISNUMBER(SEARCH('Chapter 2 (Generated)'!$B$3:$V$3,INDEX(MyData,D6537, E6537+1))))&gt;0,
SUMPRODUCT(--ISNUMBER(SEARCH('Chapter 2 (Generated)'!$B$4:$V$4,INDEX(MyData,D6537, E6537+1))))&gt;0)),
"        " &amp; INDEX(MyData,D6537, E6537+1),
"    " &amp; INDEX(MyData,D6537, E6537+1))</f>
        <v xml:space="preserve">        0,</v>
      </c>
    </row>
    <row r="6538" spans="4:7" x14ac:dyDescent="0.2">
      <c r="D6538" s="20">
        <f t="shared" si="102"/>
        <v>678</v>
      </c>
      <c r="E6538" s="20">
        <f>MIN(IF(MOD(ROWS($A$2:A6538),$A$2)=0,E6537+1, E6537), $B$2-1)</f>
        <v>7</v>
      </c>
      <c r="G6538" s="2" t="str">
        <f>IF(NOT(OR(
SUMPRODUCT(--ISNUMBER(SEARCH('Chapter 2 (Generated)'!$B$3:$V$3,INDEX(MyData,D6538, E6538+1))))&gt;0,
SUMPRODUCT(--ISNUMBER(SEARCH('Chapter 2 (Generated)'!$B$4:$V$4,INDEX(MyData,D6538, E6538+1))))&gt;0)),
"        " &amp; INDEX(MyData,D6538, E6538+1),
"    " &amp; INDEX(MyData,D6538, E6538+1))</f>
        <v xml:space="preserve">        0,//675 </v>
      </c>
    </row>
    <row r="6539" spans="4:7" x14ac:dyDescent="0.2">
      <c r="D6539" s="20">
        <f t="shared" si="102"/>
        <v>679</v>
      </c>
      <c r="E6539" s="20">
        <f>MIN(IF(MOD(ROWS($A$2:A6539),$A$2)=0,E6538+1, E6538), $B$2-1)</f>
        <v>7</v>
      </c>
      <c r="G6539" s="2" t="str">
        <f>IF(NOT(OR(
SUMPRODUCT(--ISNUMBER(SEARCH('Chapter 2 (Generated)'!$B$3:$V$3,INDEX(MyData,D6539, E6539+1))))&gt;0,
SUMPRODUCT(--ISNUMBER(SEARCH('Chapter 2 (Generated)'!$B$4:$V$4,INDEX(MyData,D6539, E6539+1))))&gt;0)),
"        " &amp; INDEX(MyData,D6539, E6539+1),
"    " &amp; INDEX(MyData,D6539, E6539+1))</f>
        <v xml:space="preserve">        0,</v>
      </c>
    </row>
    <row r="6540" spans="4:7" x14ac:dyDescent="0.2">
      <c r="D6540" s="20">
        <f t="shared" si="102"/>
        <v>680</v>
      </c>
      <c r="E6540" s="20">
        <f>MIN(IF(MOD(ROWS($A$2:A6540),$A$2)=0,E6539+1, E6539), $B$2-1)</f>
        <v>7</v>
      </c>
      <c r="G6540" s="2" t="str">
        <f>IF(NOT(OR(
SUMPRODUCT(--ISNUMBER(SEARCH('Chapter 2 (Generated)'!$B$3:$V$3,INDEX(MyData,D6540, E6540+1))))&gt;0,
SUMPRODUCT(--ISNUMBER(SEARCH('Chapter 2 (Generated)'!$B$4:$V$4,INDEX(MyData,D6540, E6540+1))))&gt;0)),
"        " &amp; INDEX(MyData,D6540, E6540+1),
"    " &amp; INDEX(MyData,D6540, E6540+1))</f>
        <v xml:space="preserve">        0,</v>
      </c>
    </row>
    <row r="6541" spans="4:7" x14ac:dyDescent="0.2">
      <c r="D6541" s="20">
        <f t="shared" si="102"/>
        <v>681</v>
      </c>
      <c r="E6541" s="20">
        <f>MIN(IF(MOD(ROWS($A$2:A6541),$A$2)=0,E6540+1, E6540), $B$2-1)</f>
        <v>7</v>
      </c>
      <c r="G6541" s="2" t="str">
        <f>IF(NOT(OR(
SUMPRODUCT(--ISNUMBER(SEARCH('Chapter 2 (Generated)'!$B$3:$V$3,INDEX(MyData,D6541, E6541+1))))&gt;0,
SUMPRODUCT(--ISNUMBER(SEARCH('Chapter 2 (Generated)'!$B$4:$V$4,INDEX(MyData,D6541, E6541+1))))&gt;0)),
"        " &amp; INDEX(MyData,D6541, E6541+1),
"    " &amp; INDEX(MyData,D6541, E6541+1))</f>
        <v xml:space="preserve">        0,</v>
      </c>
    </row>
    <row r="6542" spans="4:7" x14ac:dyDescent="0.2">
      <c r="D6542" s="20">
        <f t="shared" si="102"/>
        <v>682</v>
      </c>
      <c r="E6542" s="20">
        <f>MIN(IF(MOD(ROWS($A$2:A6542),$A$2)=0,E6541+1, E6541), $B$2-1)</f>
        <v>7</v>
      </c>
      <c r="G6542" s="2" t="str">
        <f>IF(NOT(OR(
SUMPRODUCT(--ISNUMBER(SEARCH('Chapter 2 (Generated)'!$B$3:$V$3,INDEX(MyData,D6542, E6542+1))))&gt;0,
SUMPRODUCT(--ISNUMBER(SEARCH('Chapter 2 (Generated)'!$B$4:$V$4,INDEX(MyData,D6542, E6542+1))))&gt;0)),
"        " &amp; INDEX(MyData,D6542, E6542+1),
"    " &amp; INDEX(MyData,D6542, E6542+1))</f>
        <v xml:space="preserve">        0,</v>
      </c>
    </row>
    <row r="6543" spans="4:7" x14ac:dyDescent="0.2">
      <c r="D6543" s="20">
        <f t="shared" si="102"/>
        <v>683</v>
      </c>
      <c r="E6543" s="20">
        <f>MIN(IF(MOD(ROWS($A$2:A6543),$A$2)=0,E6542+1, E6542), $B$2-1)</f>
        <v>7</v>
      </c>
      <c r="G6543" s="2" t="str">
        <f>IF(NOT(OR(
SUMPRODUCT(--ISNUMBER(SEARCH('Chapter 2 (Generated)'!$B$3:$V$3,INDEX(MyData,D6543, E6543+1))))&gt;0,
SUMPRODUCT(--ISNUMBER(SEARCH('Chapter 2 (Generated)'!$B$4:$V$4,INDEX(MyData,D6543, E6543+1))))&gt;0)),
"        " &amp; INDEX(MyData,D6543, E6543+1),
"    " &amp; INDEX(MyData,D6543, E6543+1))</f>
        <v xml:space="preserve">        0,//680 </v>
      </c>
    </row>
    <row r="6544" spans="4:7" x14ac:dyDescent="0.2">
      <c r="D6544" s="20">
        <f t="shared" si="102"/>
        <v>684</v>
      </c>
      <c r="E6544" s="20">
        <f>MIN(IF(MOD(ROWS($A$2:A6544),$A$2)=0,E6543+1, E6543), $B$2-1)</f>
        <v>7</v>
      </c>
      <c r="G6544" s="2" t="str">
        <f>IF(NOT(OR(
SUMPRODUCT(--ISNUMBER(SEARCH('Chapter 2 (Generated)'!$B$3:$V$3,INDEX(MyData,D6544, E6544+1))))&gt;0,
SUMPRODUCT(--ISNUMBER(SEARCH('Chapter 2 (Generated)'!$B$4:$V$4,INDEX(MyData,D6544, E6544+1))))&gt;0)),
"        " &amp; INDEX(MyData,D6544, E6544+1),
"    " &amp; INDEX(MyData,D6544, E6544+1))</f>
        <v xml:space="preserve">        0,</v>
      </c>
    </row>
    <row r="6545" spans="4:7" x14ac:dyDescent="0.2">
      <c r="D6545" s="20">
        <f t="shared" si="102"/>
        <v>685</v>
      </c>
      <c r="E6545" s="20">
        <f>MIN(IF(MOD(ROWS($A$2:A6545),$A$2)=0,E6544+1, E6544), $B$2-1)</f>
        <v>7</v>
      </c>
      <c r="G6545" s="2" t="str">
        <f>IF(NOT(OR(
SUMPRODUCT(--ISNUMBER(SEARCH('Chapter 2 (Generated)'!$B$3:$V$3,INDEX(MyData,D6545, E6545+1))))&gt;0,
SUMPRODUCT(--ISNUMBER(SEARCH('Chapter 2 (Generated)'!$B$4:$V$4,INDEX(MyData,D6545, E6545+1))))&gt;0)),
"        " &amp; INDEX(MyData,D6545, E6545+1),
"    " &amp; INDEX(MyData,D6545, E6545+1))</f>
        <v xml:space="preserve">        0,</v>
      </c>
    </row>
    <row r="6546" spans="4:7" x14ac:dyDescent="0.2">
      <c r="D6546" s="20">
        <f t="shared" si="102"/>
        <v>686</v>
      </c>
      <c r="E6546" s="20">
        <f>MIN(IF(MOD(ROWS($A$2:A6546),$A$2)=0,E6545+1, E6545), $B$2-1)</f>
        <v>7</v>
      </c>
      <c r="G6546" s="2" t="str">
        <f>IF(NOT(OR(
SUMPRODUCT(--ISNUMBER(SEARCH('Chapter 2 (Generated)'!$B$3:$V$3,INDEX(MyData,D6546, E6546+1))))&gt;0,
SUMPRODUCT(--ISNUMBER(SEARCH('Chapter 2 (Generated)'!$B$4:$V$4,INDEX(MyData,D6546, E6546+1))))&gt;0)),
"        " &amp; INDEX(MyData,D6546, E6546+1),
"    " &amp; INDEX(MyData,D6546, E6546+1))</f>
        <v xml:space="preserve">        0,</v>
      </c>
    </row>
    <row r="6547" spans="4:7" x14ac:dyDescent="0.2">
      <c r="D6547" s="20">
        <f t="shared" si="102"/>
        <v>687</v>
      </c>
      <c r="E6547" s="20">
        <f>MIN(IF(MOD(ROWS($A$2:A6547),$A$2)=0,E6546+1, E6546), $B$2-1)</f>
        <v>7</v>
      </c>
      <c r="G6547" s="2" t="str">
        <f>IF(NOT(OR(
SUMPRODUCT(--ISNUMBER(SEARCH('Chapter 2 (Generated)'!$B$3:$V$3,INDEX(MyData,D6547, E6547+1))))&gt;0,
SUMPRODUCT(--ISNUMBER(SEARCH('Chapter 2 (Generated)'!$B$4:$V$4,INDEX(MyData,D6547, E6547+1))))&gt;0)),
"        " &amp; INDEX(MyData,D6547, E6547+1),
"    " &amp; INDEX(MyData,D6547, E6547+1))</f>
        <v xml:space="preserve">        0,</v>
      </c>
    </row>
    <row r="6548" spans="4:7" x14ac:dyDescent="0.2">
      <c r="D6548" s="20">
        <f t="shared" si="102"/>
        <v>688</v>
      </c>
      <c r="E6548" s="20">
        <f>MIN(IF(MOD(ROWS($A$2:A6548),$A$2)=0,E6547+1, E6547), $B$2-1)</f>
        <v>7</v>
      </c>
      <c r="G6548" s="2" t="str">
        <f>IF(NOT(OR(
SUMPRODUCT(--ISNUMBER(SEARCH('Chapter 2 (Generated)'!$B$3:$V$3,INDEX(MyData,D6548, E6548+1))))&gt;0,
SUMPRODUCT(--ISNUMBER(SEARCH('Chapter 2 (Generated)'!$B$4:$V$4,INDEX(MyData,D6548, E6548+1))))&gt;0)),
"        " &amp; INDEX(MyData,D6548, E6548+1),
"    " &amp; INDEX(MyData,D6548, E6548+1))</f>
        <v xml:space="preserve">        0,//685 </v>
      </c>
    </row>
    <row r="6549" spans="4:7" x14ac:dyDescent="0.2">
      <c r="D6549" s="20">
        <f t="shared" si="102"/>
        <v>689</v>
      </c>
      <c r="E6549" s="20">
        <f>MIN(IF(MOD(ROWS($A$2:A6549),$A$2)=0,E6548+1, E6548), $B$2-1)</f>
        <v>7</v>
      </c>
      <c r="G6549" s="2" t="str">
        <f>IF(NOT(OR(
SUMPRODUCT(--ISNUMBER(SEARCH('Chapter 2 (Generated)'!$B$3:$V$3,INDEX(MyData,D6549, E6549+1))))&gt;0,
SUMPRODUCT(--ISNUMBER(SEARCH('Chapter 2 (Generated)'!$B$4:$V$4,INDEX(MyData,D6549, E6549+1))))&gt;0)),
"        " &amp; INDEX(MyData,D6549, E6549+1),
"    " &amp; INDEX(MyData,D6549, E6549+1))</f>
        <v xml:space="preserve">        0,</v>
      </c>
    </row>
    <row r="6550" spans="4:7" x14ac:dyDescent="0.2">
      <c r="D6550" s="20">
        <f t="shared" si="102"/>
        <v>690</v>
      </c>
      <c r="E6550" s="20">
        <f>MIN(IF(MOD(ROWS($A$2:A6550),$A$2)=0,E6549+1, E6549), $B$2-1)</f>
        <v>7</v>
      </c>
      <c r="G6550" s="2" t="str">
        <f>IF(NOT(OR(
SUMPRODUCT(--ISNUMBER(SEARCH('Chapter 2 (Generated)'!$B$3:$V$3,INDEX(MyData,D6550, E6550+1))))&gt;0,
SUMPRODUCT(--ISNUMBER(SEARCH('Chapter 2 (Generated)'!$B$4:$V$4,INDEX(MyData,D6550, E6550+1))))&gt;0)),
"        " &amp; INDEX(MyData,D6550, E6550+1),
"    " &amp; INDEX(MyData,D6550, E6550+1))</f>
        <v xml:space="preserve">        0,</v>
      </c>
    </row>
    <row r="6551" spans="4:7" x14ac:dyDescent="0.2">
      <c r="D6551" s="20">
        <f t="shared" si="102"/>
        <v>691</v>
      </c>
      <c r="E6551" s="20">
        <f>MIN(IF(MOD(ROWS($A$2:A6551),$A$2)=0,E6550+1, E6550), $B$2-1)</f>
        <v>7</v>
      </c>
      <c r="G6551" s="2" t="str">
        <f>IF(NOT(OR(
SUMPRODUCT(--ISNUMBER(SEARCH('Chapter 2 (Generated)'!$B$3:$V$3,INDEX(MyData,D6551, E6551+1))))&gt;0,
SUMPRODUCT(--ISNUMBER(SEARCH('Chapter 2 (Generated)'!$B$4:$V$4,INDEX(MyData,D6551, E6551+1))))&gt;0)),
"        " &amp; INDEX(MyData,D6551, E6551+1),
"    " &amp; INDEX(MyData,D6551, E6551+1))</f>
        <v xml:space="preserve">        0,</v>
      </c>
    </row>
    <row r="6552" spans="4:7" x14ac:dyDescent="0.2">
      <c r="D6552" s="20">
        <f t="shared" si="102"/>
        <v>692</v>
      </c>
      <c r="E6552" s="20">
        <f>MIN(IF(MOD(ROWS($A$2:A6552),$A$2)=0,E6551+1, E6551), $B$2-1)</f>
        <v>7</v>
      </c>
      <c r="G6552" s="2" t="str">
        <f>IF(NOT(OR(
SUMPRODUCT(--ISNUMBER(SEARCH('Chapter 2 (Generated)'!$B$3:$V$3,INDEX(MyData,D6552, E6552+1))))&gt;0,
SUMPRODUCT(--ISNUMBER(SEARCH('Chapter 2 (Generated)'!$B$4:$V$4,INDEX(MyData,D6552, E6552+1))))&gt;0)),
"        " &amp; INDEX(MyData,D6552, E6552+1),
"    " &amp; INDEX(MyData,D6552, E6552+1))</f>
        <v xml:space="preserve">        0,//689 GHOST SLIDE</v>
      </c>
    </row>
    <row r="6553" spans="4:7" x14ac:dyDescent="0.2">
      <c r="D6553" s="20">
        <f t="shared" si="102"/>
        <v>693</v>
      </c>
      <c r="E6553" s="20">
        <f>MIN(IF(MOD(ROWS($A$2:A6553),$A$2)=0,E6552+1, E6552), $B$2-1)</f>
        <v>7</v>
      </c>
      <c r="G6553" s="2" t="str">
        <f>IF(NOT(OR(
SUMPRODUCT(--ISNUMBER(SEARCH('Chapter 2 (Generated)'!$B$3:$V$3,INDEX(MyData,D6553, E6553+1))))&gt;0,
SUMPRODUCT(--ISNUMBER(SEARCH('Chapter 2 (Generated)'!$B$4:$V$4,INDEX(MyData,D6553, E6553+1))))&gt;0)),
"        " &amp; INDEX(MyData,D6553, E6553+1),
"    " &amp; INDEX(MyData,D6553, E6553+1))</f>
        <v xml:space="preserve">        0,//690 </v>
      </c>
    </row>
    <row r="6554" spans="4:7" x14ac:dyDescent="0.2">
      <c r="D6554" s="20">
        <f t="shared" si="102"/>
        <v>694</v>
      </c>
      <c r="E6554" s="20">
        <f>MIN(IF(MOD(ROWS($A$2:A6554),$A$2)=0,E6553+1, E6553), $B$2-1)</f>
        <v>7</v>
      </c>
      <c r="G6554" s="2" t="str">
        <f>IF(NOT(OR(
SUMPRODUCT(--ISNUMBER(SEARCH('Chapter 2 (Generated)'!$B$3:$V$3,INDEX(MyData,D6554, E6554+1))))&gt;0,
SUMPRODUCT(--ISNUMBER(SEARCH('Chapter 2 (Generated)'!$B$4:$V$4,INDEX(MyData,D6554, E6554+1))))&gt;0)),
"        " &amp; INDEX(MyData,D6554, E6554+1),
"    " &amp; INDEX(MyData,D6554, E6554+1))</f>
        <v xml:space="preserve">        0,</v>
      </c>
    </row>
    <row r="6555" spans="4:7" x14ac:dyDescent="0.2">
      <c r="D6555" s="20">
        <f t="shared" si="102"/>
        <v>695</v>
      </c>
      <c r="E6555" s="20">
        <f>MIN(IF(MOD(ROWS($A$2:A6555),$A$2)=0,E6554+1, E6554), $B$2-1)</f>
        <v>7</v>
      </c>
      <c r="G6555" s="2" t="str">
        <f>IF(NOT(OR(
SUMPRODUCT(--ISNUMBER(SEARCH('Chapter 2 (Generated)'!$B$3:$V$3,INDEX(MyData,D6555, E6555+1))))&gt;0,
SUMPRODUCT(--ISNUMBER(SEARCH('Chapter 2 (Generated)'!$B$4:$V$4,INDEX(MyData,D6555, E6555+1))))&gt;0)),
"        " &amp; INDEX(MyData,D6555, E6555+1),
"    " &amp; INDEX(MyData,D6555, E6555+1))</f>
        <v xml:space="preserve">        0,</v>
      </c>
    </row>
    <row r="6556" spans="4:7" x14ac:dyDescent="0.2">
      <c r="D6556" s="20">
        <f t="shared" si="102"/>
        <v>696</v>
      </c>
      <c r="E6556" s="20">
        <f>MIN(IF(MOD(ROWS($A$2:A6556),$A$2)=0,E6555+1, E6555), $B$2-1)</f>
        <v>7</v>
      </c>
      <c r="G6556" s="2" t="str">
        <f>IF(NOT(OR(
SUMPRODUCT(--ISNUMBER(SEARCH('Chapter 2 (Generated)'!$B$3:$V$3,INDEX(MyData,D6556, E6556+1))))&gt;0,
SUMPRODUCT(--ISNUMBER(SEARCH('Chapter 2 (Generated)'!$B$4:$V$4,INDEX(MyData,D6556, E6556+1))))&gt;0)),
"        " &amp; INDEX(MyData,D6556, E6556+1),
"    " &amp; INDEX(MyData,D6556, E6556+1))</f>
        <v xml:space="preserve">        0,</v>
      </c>
    </row>
    <row r="6557" spans="4:7" x14ac:dyDescent="0.2">
      <c r="D6557" s="20">
        <f t="shared" si="102"/>
        <v>697</v>
      </c>
      <c r="E6557" s="20">
        <f>MIN(IF(MOD(ROWS($A$2:A6557),$A$2)=0,E6556+1, E6556), $B$2-1)</f>
        <v>7</v>
      </c>
      <c r="G6557" s="2" t="str">
        <f>IF(NOT(OR(
SUMPRODUCT(--ISNUMBER(SEARCH('Chapter 2 (Generated)'!$B$3:$V$3,INDEX(MyData,D6557, E6557+1))))&gt;0,
SUMPRODUCT(--ISNUMBER(SEARCH('Chapter 2 (Generated)'!$B$4:$V$4,INDEX(MyData,D6557, E6557+1))))&gt;0)),
"        " &amp; INDEX(MyData,D6557, E6557+1),
"    " &amp; INDEX(MyData,D6557, E6557+1))</f>
        <v xml:space="preserve">        0,</v>
      </c>
    </row>
    <row r="6558" spans="4:7" x14ac:dyDescent="0.2">
      <c r="D6558" s="20">
        <f t="shared" si="102"/>
        <v>698</v>
      </c>
      <c r="E6558" s="20">
        <f>MIN(IF(MOD(ROWS($A$2:A6558),$A$2)=0,E6557+1, E6557), $B$2-1)</f>
        <v>7</v>
      </c>
      <c r="G6558" s="2" t="str">
        <f>IF(NOT(OR(
SUMPRODUCT(--ISNUMBER(SEARCH('Chapter 2 (Generated)'!$B$3:$V$3,INDEX(MyData,D6558, E6558+1))))&gt;0,
SUMPRODUCT(--ISNUMBER(SEARCH('Chapter 2 (Generated)'!$B$4:$V$4,INDEX(MyData,D6558, E6558+1))))&gt;0)),
"        " &amp; INDEX(MyData,D6558, E6558+1),
"    " &amp; INDEX(MyData,D6558, E6558+1))</f>
        <v xml:space="preserve">        0,//695 </v>
      </c>
    </row>
    <row r="6559" spans="4:7" x14ac:dyDescent="0.2">
      <c r="D6559" s="20">
        <f t="shared" si="102"/>
        <v>699</v>
      </c>
      <c r="E6559" s="20">
        <f>MIN(IF(MOD(ROWS($A$2:A6559),$A$2)=0,E6558+1, E6558), $B$2-1)</f>
        <v>7</v>
      </c>
      <c r="G6559" s="2" t="str">
        <f>IF(NOT(OR(
SUMPRODUCT(--ISNUMBER(SEARCH('Chapter 2 (Generated)'!$B$3:$V$3,INDEX(MyData,D6559, E6559+1))))&gt;0,
SUMPRODUCT(--ISNUMBER(SEARCH('Chapter 2 (Generated)'!$B$4:$V$4,INDEX(MyData,D6559, E6559+1))))&gt;0)),
"        " &amp; INDEX(MyData,D6559, E6559+1),
"    " &amp; INDEX(MyData,D6559, E6559+1))</f>
        <v xml:space="preserve">        0,</v>
      </c>
    </row>
    <row r="6560" spans="4:7" x14ac:dyDescent="0.2">
      <c r="D6560" s="20">
        <f t="shared" si="102"/>
        <v>700</v>
      </c>
      <c r="E6560" s="20">
        <f>MIN(IF(MOD(ROWS($A$2:A6560),$A$2)=0,E6559+1, E6559), $B$2-1)</f>
        <v>7</v>
      </c>
      <c r="G6560" s="2" t="str">
        <f>IF(NOT(OR(
SUMPRODUCT(--ISNUMBER(SEARCH('Chapter 2 (Generated)'!$B$3:$V$3,INDEX(MyData,D6560, E6560+1))))&gt;0,
SUMPRODUCT(--ISNUMBER(SEARCH('Chapter 2 (Generated)'!$B$4:$V$4,INDEX(MyData,D6560, E6560+1))))&gt;0)),
"        " &amp; INDEX(MyData,D6560, E6560+1),
"    " &amp; INDEX(MyData,D6560, E6560+1))</f>
        <v xml:space="preserve">        0,</v>
      </c>
    </row>
    <row r="6561" spans="4:7" x14ac:dyDescent="0.2">
      <c r="D6561" s="20">
        <f t="shared" si="102"/>
        <v>701</v>
      </c>
      <c r="E6561" s="20">
        <f>MIN(IF(MOD(ROWS($A$2:A6561),$A$2)=0,E6560+1, E6560), $B$2-1)</f>
        <v>7</v>
      </c>
      <c r="G6561" s="2" t="str">
        <f>IF(NOT(OR(
SUMPRODUCT(--ISNUMBER(SEARCH('Chapter 2 (Generated)'!$B$3:$V$3,INDEX(MyData,D6561, E6561+1))))&gt;0,
SUMPRODUCT(--ISNUMBER(SEARCH('Chapter 2 (Generated)'!$B$4:$V$4,INDEX(MyData,D6561, E6561+1))))&gt;0)),
"        " &amp; INDEX(MyData,D6561, E6561+1),
"    " &amp; INDEX(MyData,D6561, E6561+1))</f>
        <v xml:space="preserve">        0,</v>
      </c>
    </row>
    <row r="6562" spans="4:7" x14ac:dyDescent="0.2">
      <c r="D6562" s="20">
        <f t="shared" si="102"/>
        <v>702</v>
      </c>
      <c r="E6562" s="20">
        <f>MIN(IF(MOD(ROWS($A$2:A6562),$A$2)=0,E6561+1, E6561), $B$2-1)</f>
        <v>7</v>
      </c>
      <c r="G6562" s="2" t="str">
        <f>IF(NOT(OR(
SUMPRODUCT(--ISNUMBER(SEARCH('Chapter 2 (Generated)'!$B$3:$V$3,INDEX(MyData,D6562, E6562+1))))&gt;0,
SUMPRODUCT(--ISNUMBER(SEARCH('Chapter 2 (Generated)'!$B$4:$V$4,INDEX(MyData,D6562, E6562+1))))&gt;0)),
"        " &amp; INDEX(MyData,D6562, E6562+1),
"    " &amp; INDEX(MyData,D6562, E6562+1))</f>
        <v xml:space="preserve">        0,</v>
      </c>
    </row>
    <row r="6563" spans="4:7" x14ac:dyDescent="0.2">
      <c r="D6563" s="20">
        <f t="shared" si="102"/>
        <v>703</v>
      </c>
      <c r="E6563" s="20">
        <f>MIN(IF(MOD(ROWS($A$2:A6563),$A$2)=0,E6562+1, E6562), $B$2-1)</f>
        <v>7</v>
      </c>
      <c r="G6563" s="2" t="str">
        <f>IF(NOT(OR(
SUMPRODUCT(--ISNUMBER(SEARCH('Chapter 2 (Generated)'!$B$3:$V$3,INDEX(MyData,D6563, E6563+1))))&gt;0,
SUMPRODUCT(--ISNUMBER(SEARCH('Chapter 2 (Generated)'!$B$4:$V$4,INDEX(MyData,D6563, E6563+1))))&gt;0)),
"        " &amp; INDEX(MyData,D6563, E6563+1),
"    " &amp; INDEX(MyData,D6563, E6563+1))</f>
        <v xml:space="preserve">        0,//700 </v>
      </c>
    </row>
    <row r="6564" spans="4:7" x14ac:dyDescent="0.2">
      <c r="D6564" s="20">
        <f t="shared" si="102"/>
        <v>704</v>
      </c>
      <c r="E6564" s="20">
        <f>MIN(IF(MOD(ROWS($A$2:A6564),$A$2)=0,E6563+1, E6563), $B$2-1)</f>
        <v>7</v>
      </c>
      <c r="G6564" s="2" t="str">
        <f>IF(NOT(OR(
SUMPRODUCT(--ISNUMBER(SEARCH('Chapter 2 (Generated)'!$B$3:$V$3,INDEX(MyData,D6564, E6564+1))))&gt;0,
SUMPRODUCT(--ISNUMBER(SEARCH('Chapter 2 (Generated)'!$B$4:$V$4,INDEX(MyData,D6564, E6564+1))))&gt;0)),
"        " &amp; INDEX(MyData,D6564, E6564+1),
"    " &amp; INDEX(MyData,D6564, E6564+1))</f>
        <v xml:space="preserve">        0,</v>
      </c>
    </row>
    <row r="6565" spans="4:7" x14ac:dyDescent="0.2">
      <c r="D6565" s="20">
        <f t="shared" si="102"/>
        <v>705</v>
      </c>
      <c r="E6565" s="20">
        <f>MIN(IF(MOD(ROWS($A$2:A6565),$A$2)=0,E6564+1, E6564), $B$2-1)</f>
        <v>7</v>
      </c>
      <c r="G6565" s="2" t="str">
        <f>IF(NOT(OR(
SUMPRODUCT(--ISNUMBER(SEARCH('Chapter 2 (Generated)'!$B$3:$V$3,INDEX(MyData,D6565, E6565+1))))&gt;0,
SUMPRODUCT(--ISNUMBER(SEARCH('Chapter 2 (Generated)'!$B$4:$V$4,INDEX(MyData,D6565, E6565+1))))&gt;0)),
"        " &amp; INDEX(MyData,D6565, E6565+1),
"    " &amp; INDEX(MyData,D6565, E6565+1))</f>
        <v xml:space="preserve">        0,</v>
      </c>
    </row>
    <row r="6566" spans="4:7" x14ac:dyDescent="0.2">
      <c r="D6566" s="20">
        <f t="shared" si="102"/>
        <v>706</v>
      </c>
      <c r="E6566" s="20">
        <f>MIN(IF(MOD(ROWS($A$2:A6566),$A$2)=0,E6565+1, E6565), $B$2-1)</f>
        <v>7</v>
      </c>
      <c r="G6566" s="2" t="str">
        <f>IF(NOT(OR(
SUMPRODUCT(--ISNUMBER(SEARCH('Chapter 2 (Generated)'!$B$3:$V$3,INDEX(MyData,D6566, E6566+1))))&gt;0,
SUMPRODUCT(--ISNUMBER(SEARCH('Chapter 2 (Generated)'!$B$4:$V$4,INDEX(MyData,D6566, E6566+1))))&gt;0)),
"        " &amp; INDEX(MyData,D6566, E6566+1),
"    " &amp; INDEX(MyData,D6566, E6566+1))</f>
        <v xml:space="preserve">        0,</v>
      </c>
    </row>
    <row r="6567" spans="4:7" x14ac:dyDescent="0.2">
      <c r="D6567" s="20">
        <f t="shared" si="102"/>
        <v>707</v>
      </c>
      <c r="E6567" s="20">
        <f>MIN(IF(MOD(ROWS($A$2:A6567),$A$2)=0,E6566+1, E6566), $B$2-1)</f>
        <v>7</v>
      </c>
      <c r="G6567" s="2" t="str">
        <f>IF(NOT(OR(
SUMPRODUCT(--ISNUMBER(SEARCH('Chapter 2 (Generated)'!$B$3:$V$3,INDEX(MyData,D6567, E6567+1))))&gt;0,
SUMPRODUCT(--ISNUMBER(SEARCH('Chapter 2 (Generated)'!$B$4:$V$4,INDEX(MyData,D6567, E6567+1))))&gt;0)),
"        " &amp; INDEX(MyData,D6567, E6567+1),
"    " &amp; INDEX(MyData,D6567, E6567+1))</f>
        <v xml:space="preserve">        0,</v>
      </c>
    </row>
    <row r="6568" spans="4:7" x14ac:dyDescent="0.2">
      <c r="D6568" s="20">
        <f t="shared" si="102"/>
        <v>708</v>
      </c>
      <c r="E6568" s="20">
        <f>MIN(IF(MOD(ROWS($A$2:A6568),$A$2)=0,E6567+1, E6567), $B$2-1)</f>
        <v>7</v>
      </c>
      <c r="G6568" s="2" t="str">
        <f>IF(NOT(OR(
SUMPRODUCT(--ISNUMBER(SEARCH('Chapter 2 (Generated)'!$B$3:$V$3,INDEX(MyData,D6568, E6568+1))))&gt;0,
SUMPRODUCT(--ISNUMBER(SEARCH('Chapter 2 (Generated)'!$B$4:$V$4,INDEX(MyData,D6568, E6568+1))))&gt;0)),
"        " &amp; INDEX(MyData,D6568, E6568+1),
"    " &amp; INDEX(MyData,D6568, E6568+1))</f>
        <v xml:space="preserve">        0,//705 </v>
      </c>
    </row>
    <row r="6569" spans="4:7" x14ac:dyDescent="0.2">
      <c r="D6569" s="20">
        <f t="shared" si="102"/>
        <v>709</v>
      </c>
      <c r="E6569" s="20">
        <f>MIN(IF(MOD(ROWS($A$2:A6569),$A$2)=0,E6568+1, E6568), $B$2-1)</f>
        <v>7</v>
      </c>
      <c r="G6569" s="2" t="str">
        <f>IF(NOT(OR(
SUMPRODUCT(--ISNUMBER(SEARCH('Chapter 2 (Generated)'!$B$3:$V$3,INDEX(MyData,D6569, E6569+1))))&gt;0,
SUMPRODUCT(--ISNUMBER(SEARCH('Chapter 2 (Generated)'!$B$4:$V$4,INDEX(MyData,D6569, E6569+1))))&gt;0)),
"        " &amp; INDEX(MyData,D6569, E6569+1),
"    " &amp; INDEX(MyData,D6569, E6569+1))</f>
        <v xml:space="preserve">        0,</v>
      </c>
    </row>
    <row r="6570" spans="4:7" x14ac:dyDescent="0.2">
      <c r="D6570" s="20">
        <f t="shared" si="102"/>
        <v>710</v>
      </c>
      <c r="E6570" s="20">
        <f>MIN(IF(MOD(ROWS($A$2:A6570),$A$2)=0,E6569+1, E6569), $B$2-1)</f>
        <v>7</v>
      </c>
      <c r="G6570" s="2" t="str">
        <f>IF(NOT(OR(
SUMPRODUCT(--ISNUMBER(SEARCH('Chapter 2 (Generated)'!$B$3:$V$3,INDEX(MyData,D6570, E6570+1))))&gt;0,
SUMPRODUCT(--ISNUMBER(SEARCH('Chapter 2 (Generated)'!$B$4:$V$4,INDEX(MyData,D6570, E6570+1))))&gt;0)),
"        " &amp; INDEX(MyData,D6570, E6570+1),
"    " &amp; INDEX(MyData,D6570, E6570+1))</f>
        <v xml:space="preserve">        0,</v>
      </c>
    </row>
    <row r="6571" spans="4:7" x14ac:dyDescent="0.2">
      <c r="D6571" s="20">
        <f t="shared" si="102"/>
        <v>711</v>
      </c>
      <c r="E6571" s="20">
        <f>MIN(IF(MOD(ROWS($A$2:A6571),$A$2)=0,E6570+1, E6570), $B$2-1)</f>
        <v>7</v>
      </c>
      <c r="G6571" s="2" t="str">
        <f>IF(NOT(OR(
SUMPRODUCT(--ISNUMBER(SEARCH('Chapter 2 (Generated)'!$B$3:$V$3,INDEX(MyData,D6571, E6571+1))))&gt;0,
SUMPRODUCT(--ISNUMBER(SEARCH('Chapter 2 (Generated)'!$B$4:$V$4,INDEX(MyData,D6571, E6571+1))))&gt;0)),
"        " &amp; INDEX(MyData,D6571, E6571+1),
"    " &amp; INDEX(MyData,D6571, E6571+1))</f>
        <v xml:space="preserve">        0,</v>
      </c>
    </row>
    <row r="6572" spans="4:7" x14ac:dyDescent="0.2">
      <c r="D6572" s="20">
        <f t="shared" si="102"/>
        <v>712</v>
      </c>
      <c r="E6572" s="20">
        <f>MIN(IF(MOD(ROWS($A$2:A6572),$A$2)=0,E6571+1, E6571), $B$2-1)</f>
        <v>7</v>
      </c>
      <c r="G6572" s="2" t="str">
        <f>IF(NOT(OR(
SUMPRODUCT(--ISNUMBER(SEARCH('Chapter 2 (Generated)'!$B$3:$V$3,INDEX(MyData,D6572, E6572+1))))&gt;0,
SUMPRODUCT(--ISNUMBER(SEARCH('Chapter 2 (Generated)'!$B$4:$V$4,INDEX(MyData,D6572, E6572+1))))&gt;0)),
"        " &amp; INDEX(MyData,D6572, E6572+1),
"    " &amp; INDEX(MyData,D6572, E6572+1))</f>
        <v xml:space="preserve">        0,</v>
      </c>
    </row>
    <row r="6573" spans="4:7" x14ac:dyDescent="0.2">
      <c r="D6573" s="20">
        <f t="shared" si="102"/>
        <v>713</v>
      </c>
      <c r="E6573" s="20">
        <f>MIN(IF(MOD(ROWS($A$2:A6573),$A$2)=0,E6572+1, E6572), $B$2-1)</f>
        <v>7</v>
      </c>
      <c r="G6573" s="2" t="str">
        <f>IF(NOT(OR(
SUMPRODUCT(--ISNUMBER(SEARCH('Chapter 2 (Generated)'!$B$3:$V$3,INDEX(MyData,D6573, E6573+1))))&gt;0,
SUMPRODUCT(--ISNUMBER(SEARCH('Chapter 2 (Generated)'!$B$4:$V$4,INDEX(MyData,D6573, E6573+1))))&gt;0)),
"        " &amp; INDEX(MyData,D6573, E6573+1),
"    " &amp; INDEX(MyData,D6573, E6573+1))</f>
        <v xml:space="preserve">        0,//710 </v>
      </c>
    </row>
    <row r="6574" spans="4:7" x14ac:dyDescent="0.2">
      <c r="D6574" s="20">
        <f t="shared" si="102"/>
        <v>714</v>
      </c>
      <c r="E6574" s="20">
        <f>MIN(IF(MOD(ROWS($A$2:A6574),$A$2)=0,E6573+1, E6573), $B$2-1)</f>
        <v>7</v>
      </c>
      <c r="G6574" s="2" t="str">
        <f>IF(NOT(OR(
SUMPRODUCT(--ISNUMBER(SEARCH('Chapter 2 (Generated)'!$B$3:$V$3,INDEX(MyData,D6574, E6574+1))))&gt;0,
SUMPRODUCT(--ISNUMBER(SEARCH('Chapter 2 (Generated)'!$B$4:$V$4,INDEX(MyData,D6574, E6574+1))))&gt;0)),
"        " &amp; INDEX(MyData,D6574, E6574+1),
"    " &amp; INDEX(MyData,D6574, E6574+1))</f>
        <v xml:space="preserve">        0,</v>
      </c>
    </row>
    <row r="6575" spans="4:7" x14ac:dyDescent="0.2">
      <c r="D6575" s="20">
        <f t="shared" si="102"/>
        <v>715</v>
      </c>
      <c r="E6575" s="20">
        <f>MIN(IF(MOD(ROWS($A$2:A6575),$A$2)=0,E6574+1, E6574), $B$2-1)</f>
        <v>7</v>
      </c>
      <c r="G6575" s="2" t="str">
        <f>IF(NOT(OR(
SUMPRODUCT(--ISNUMBER(SEARCH('Chapter 2 (Generated)'!$B$3:$V$3,INDEX(MyData,D6575, E6575+1))))&gt;0,
SUMPRODUCT(--ISNUMBER(SEARCH('Chapter 2 (Generated)'!$B$4:$V$4,INDEX(MyData,D6575, E6575+1))))&gt;0)),
"        " &amp; INDEX(MyData,D6575, E6575+1),
"    " &amp; INDEX(MyData,D6575, E6575+1))</f>
        <v xml:space="preserve">        0,</v>
      </c>
    </row>
    <row r="6576" spans="4:7" x14ac:dyDescent="0.2">
      <c r="D6576" s="20">
        <f t="shared" si="102"/>
        <v>716</v>
      </c>
      <c r="E6576" s="20">
        <f>MIN(IF(MOD(ROWS($A$2:A6576),$A$2)=0,E6575+1, E6575), $B$2-1)</f>
        <v>7</v>
      </c>
      <c r="G6576" s="2" t="str">
        <f>IF(NOT(OR(
SUMPRODUCT(--ISNUMBER(SEARCH('Chapter 2 (Generated)'!$B$3:$V$3,INDEX(MyData,D6576, E6576+1))))&gt;0,
SUMPRODUCT(--ISNUMBER(SEARCH('Chapter 2 (Generated)'!$B$4:$V$4,INDEX(MyData,D6576, E6576+1))))&gt;0)),
"        " &amp; INDEX(MyData,D6576, E6576+1),
"    " &amp; INDEX(MyData,D6576, E6576+1))</f>
        <v xml:space="preserve">        0,</v>
      </c>
    </row>
    <row r="6577" spans="4:7" x14ac:dyDescent="0.2">
      <c r="D6577" s="20">
        <f t="shared" si="102"/>
        <v>717</v>
      </c>
      <c r="E6577" s="20">
        <f>MIN(IF(MOD(ROWS($A$2:A6577),$A$2)=0,E6576+1, E6576), $B$2-1)</f>
        <v>7</v>
      </c>
      <c r="G6577" s="2" t="str">
        <f>IF(NOT(OR(
SUMPRODUCT(--ISNUMBER(SEARCH('Chapter 2 (Generated)'!$B$3:$V$3,INDEX(MyData,D6577, E6577+1))))&gt;0,
SUMPRODUCT(--ISNUMBER(SEARCH('Chapter 2 (Generated)'!$B$4:$V$4,INDEX(MyData,D6577, E6577+1))))&gt;0)),
"        " &amp; INDEX(MyData,D6577, E6577+1),
"    " &amp; INDEX(MyData,D6577, E6577+1))</f>
        <v xml:space="preserve">        0,</v>
      </c>
    </row>
    <row r="6578" spans="4:7" x14ac:dyDescent="0.2">
      <c r="D6578" s="20">
        <f t="shared" si="102"/>
        <v>718</v>
      </c>
      <c r="E6578" s="20">
        <f>MIN(IF(MOD(ROWS($A$2:A6578),$A$2)=0,E6577+1, E6577), $B$2-1)</f>
        <v>7</v>
      </c>
      <c r="G6578" s="2" t="str">
        <f>IF(NOT(OR(
SUMPRODUCT(--ISNUMBER(SEARCH('Chapter 2 (Generated)'!$B$3:$V$3,INDEX(MyData,D6578, E6578+1))))&gt;0,
SUMPRODUCT(--ISNUMBER(SEARCH('Chapter 2 (Generated)'!$B$4:$V$4,INDEX(MyData,D6578, E6578+1))))&gt;0)),
"        " &amp; INDEX(MyData,D6578, E6578+1),
"    " &amp; INDEX(MyData,D6578, E6578+1))</f>
        <v xml:space="preserve">        0,//715 </v>
      </c>
    </row>
    <row r="6579" spans="4:7" x14ac:dyDescent="0.2">
      <c r="D6579" s="20">
        <f t="shared" si="102"/>
        <v>719</v>
      </c>
      <c r="E6579" s="20">
        <f>MIN(IF(MOD(ROWS($A$2:A6579),$A$2)=0,E6578+1, E6578), $B$2-1)</f>
        <v>7</v>
      </c>
      <c r="G6579" s="2" t="str">
        <f>IF(NOT(OR(
SUMPRODUCT(--ISNUMBER(SEARCH('Chapter 2 (Generated)'!$B$3:$V$3,INDEX(MyData,D6579, E6579+1))))&gt;0,
SUMPRODUCT(--ISNUMBER(SEARCH('Chapter 2 (Generated)'!$B$4:$V$4,INDEX(MyData,D6579, E6579+1))))&gt;0)),
"        " &amp; INDEX(MyData,D6579, E6579+1),
"    " &amp; INDEX(MyData,D6579, E6579+1))</f>
        <v xml:space="preserve">        0,</v>
      </c>
    </row>
    <row r="6580" spans="4:7" x14ac:dyDescent="0.2">
      <c r="D6580" s="20">
        <f t="shared" si="102"/>
        <v>720</v>
      </c>
      <c r="E6580" s="20">
        <f>MIN(IF(MOD(ROWS($A$2:A6580),$A$2)=0,E6579+1, E6579), $B$2-1)</f>
        <v>7</v>
      </c>
      <c r="G6580" s="2" t="str">
        <f>IF(NOT(OR(
SUMPRODUCT(--ISNUMBER(SEARCH('Chapter 2 (Generated)'!$B$3:$V$3,INDEX(MyData,D6580, E6580+1))))&gt;0,
SUMPRODUCT(--ISNUMBER(SEARCH('Chapter 2 (Generated)'!$B$4:$V$4,INDEX(MyData,D6580, E6580+1))))&gt;0)),
"        " &amp; INDEX(MyData,D6580, E6580+1),
"    " &amp; INDEX(MyData,D6580, E6580+1))</f>
        <v xml:space="preserve">        0,</v>
      </c>
    </row>
    <row r="6581" spans="4:7" x14ac:dyDescent="0.2">
      <c r="D6581" s="20">
        <f t="shared" si="102"/>
        <v>721</v>
      </c>
      <c r="E6581" s="20">
        <f>MIN(IF(MOD(ROWS($A$2:A6581),$A$2)=0,E6580+1, E6580), $B$2-1)</f>
        <v>7</v>
      </c>
      <c r="G6581" s="2" t="str">
        <f>IF(NOT(OR(
SUMPRODUCT(--ISNUMBER(SEARCH('Chapter 2 (Generated)'!$B$3:$V$3,INDEX(MyData,D6581, E6581+1))))&gt;0,
SUMPRODUCT(--ISNUMBER(SEARCH('Chapter 2 (Generated)'!$B$4:$V$4,INDEX(MyData,D6581, E6581+1))))&gt;0)),
"        " &amp; INDEX(MyData,D6581, E6581+1),
"    " &amp; INDEX(MyData,D6581, E6581+1))</f>
        <v xml:space="preserve">        0,</v>
      </c>
    </row>
    <row r="6582" spans="4:7" x14ac:dyDescent="0.2">
      <c r="D6582" s="20">
        <f t="shared" si="102"/>
        <v>722</v>
      </c>
      <c r="E6582" s="20">
        <f>MIN(IF(MOD(ROWS($A$2:A6582),$A$2)=0,E6581+1, E6581), $B$2-1)</f>
        <v>7</v>
      </c>
      <c r="G6582" s="2" t="str">
        <f>IF(NOT(OR(
SUMPRODUCT(--ISNUMBER(SEARCH('Chapter 2 (Generated)'!$B$3:$V$3,INDEX(MyData,D6582, E6582+1))))&gt;0,
SUMPRODUCT(--ISNUMBER(SEARCH('Chapter 2 (Generated)'!$B$4:$V$4,INDEX(MyData,D6582, E6582+1))))&gt;0)),
"        " &amp; INDEX(MyData,D6582, E6582+1),
"    " &amp; INDEX(MyData,D6582, E6582+1))</f>
        <v xml:space="preserve">        0,</v>
      </c>
    </row>
    <row r="6583" spans="4:7" x14ac:dyDescent="0.2">
      <c r="D6583" s="20">
        <f t="shared" si="102"/>
        <v>723</v>
      </c>
      <c r="E6583" s="20">
        <f>MIN(IF(MOD(ROWS($A$2:A6583),$A$2)=0,E6582+1, E6582), $B$2-1)</f>
        <v>7</v>
      </c>
      <c r="G6583" s="2" t="str">
        <f>IF(NOT(OR(
SUMPRODUCT(--ISNUMBER(SEARCH('Chapter 2 (Generated)'!$B$3:$V$3,INDEX(MyData,D6583, E6583+1))))&gt;0,
SUMPRODUCT(--ISNUMBER(SEARCH('Chapter 2 (Generated)'!$B$4:$V$4,INDEX(MyData,D6583, E6583+1))))&gt;0)),
"        " &amp; INDEX(MyData,D6583, E6583+1),
"    " &amp; INDEX(MyData,D6583, E6583+1))</f>
        <v xml:space="preserve">        0,//720 </v>
      </c>
    </row>
    <row r="6584" spans="4:7" x14ac:dyDescent="0.2">
      <c r="D6584" s="20">
        <f t="shared" si="102"/>
        <v>724</v>
      </c>
      <c r="E6584" s="20">
        <f>MIN(IF(MOD(ROWS($A$2:A6584),$A$2)=0,E6583+1, E6583), $B$2-1)</f>
        <v>7</v>
      </c>
      <c r="G6584" s="2" t="str">
        <f>IF(NOT(OR(
SUMPRODUCT(--ISNUMBER(SEARCH('Chapter 2 (Generated)'!$B$3:$V$3,INDEX(MyData,D6584, E6584+1))))&gt;0,
SUMPRODUCT(--ISNUMBER(SEARCH('Chapter 2 (Generated)'!$B$4:$V$4,INDEX(MyData,D6584, E6584+1))))&gt;0)),
"        " &amp; INDEX(MyData,D6584, E6584+1),
"    " &amp; INDEX(MyData,D6584, E6584+1))</f>
        <v xml:space="preserve">        0,</v>
      </c>
    </row>
    <row r="6585" spans="4:7" x14ac:dyDescent="0.2">
      <c r="D6585" s="20">
        <f t="shared" si="102"/>
        <v>725</v>
      </c>
      <c r="E6585" s="20">
        <f>MIN(IF(MOD(ROWS($A$2:A6585),$A$2)=0,E6584+1, E6584), $B$2-1)</f>
        <v>7</v>
      </c>
      <c r="G6585" s="2" t="str">
        <f>IF(NOT(OR(
SUMPRODUCT(--ISNUMBER(SEARCH('Chapter 2 (Generated)'!$B$3:$V$3,INDEX(MyData,D6585, E6585+1))))&gt;0,
SUMPRODUCT(--ISNUMBER(SEARCH('Chapter 2 (Generated)'!$B$4:$V$4,INDEX(MyData,D6585, E6585+1))))&gt;0)),
"        " &amp; INDEX(MyData,D6585, E6585+1),
"    " &amp; INDEX(MyData,D6585, E6585+1))</f>
        <v xml:space="preserve">        0,</v>
      </c>
    </row>
    <row r="6586" spans="4:7" x14ac:dyDescent="0.2">
      <c r="D6586" s="20">
        <f t="shared" si="102"/>
        <v>726</v>
      </c>
      <c r="E6586" s="20">
        <f>MIN(IF(MOD(ROWS($A$2:A6586),$A$2)=0,E6585+1, E6585), $B$2-1)</f>
        <v>7</v>
      </c>
      <c r="G6586" s="2" t="str">
        <f>IF(NOT(OR(
SUMPRODUCT(--ISNUMBER(SEARCH('Chapter 2 (Generated)'!$B$3:$V$3,INDEX(MyData,D6586, E6586+1))))&gt;0,
SUMPRODUCT(--ISNUMBER(SEARCH('Chapter 2 (Generated)'!$B$4:$V$4,INDEX(MyData,D6586, E6586+1))))&gt;0)),
"        " &amp; INDEX(MyData,D6586, E6586+1),
"    " &amp; INDEX(MyData,D6586, E6586+1))</f>
        <v xml:space="preserve">        0,</v>
      </c>
    </row>
    <row r="6587" spans="4:7" x14ac:dyDescent="0.2">
      <c r="D6587" s="20">
        <f t="shared" si="102"/>
        <v>727</v>
      </c>
      <c r="E6587" s="20">
        <f>MIN(IF(MOD(ROWS($A$2:A6587),$A$2)=0,E6586+1, E6586), $B$2-1)</f>
        <v>7</v>
      </c>
      <c r="G6587" s="2" t="str">
        <f>IF(NOT(OR(
SUMPRODUCT(--ISNUMBER(SEARCH('Chapter 2 (Generated)'!$B$3:$V$3,INDEX(MyData,D6587, E6587+1))))&gt;0,
SUMPRODUCT(--ISNUMBER(SEARCH('Chapter 2 (Generated)'!$B$4:$V$4,INDEX(MyData,D6587, E6587+1))))&gt;0)),
"        " &amp; INDEX(MyData,D6587, E6587+1),
"    " &amp; INDEX(MyData,D6587, E6587+1))</f>
        <v xml:space="preserve">        0,</v>
      </c>
    </row>
    <row r="6588" spans="4:7" x14ac:dyDescent="0.2">
      <c r="D6588" s="20">
        <f t="shared" si="102"/>
        <v>728</v>
      </c>
      <c r="E6588" s="20">
        <f>MIN(IF(MOD(ROWS($A$2:A6588),$A$2)=0,E6587+1, E6587), $B$2-1)</f>
        <v>7</v>
      </c>
      <c r="G6588" s="2" t="str">
        <f>IF(NOT(OR(
SUMPRODUCT(--ISNUMBER(SEARCH('Chapter 2 (Generated)'!$B$3:$V$3,INDEX(MyData,D6588, E6588+1))))&gt;0,
SUMPRODUCT(--ISNUMBER(SEARCH('Chapter 2 (Generated)'!$B$4:$V$4,INDEX(MyData,D6588, E6588+1))))&gt;0)),
"        " &amp; INDEX(MyData,D6588, E6588+1),
"    " &amp; INDEX(MyData,D6588, E6588+1))</f>
        <v xml:space="preserve">        0,//725 </v>
      </c>
    </row>
    <row r="6589" spans="4:7" x14ac:dyDescent="0.2">
      <c r="D6589" s="20">
        <f t="shared" si="102"/>
        <v>729</v>
      </c>
      <c r="E6589" s="20">
        <f>MIN(IF(MOD(ROWS($A$2:A6589),$A$2)=0,E6588+1, E6588), $B$2-1)</f>
        <v>7</v>
      </c>
      <c r="G6589" s="2" t="str">
        <f>IF(NOT(OR(
SUMPRODUCT(--ISNUMBER(SEARCH('Chapter 2 (Generated)'!$B$3:$V$3,INDEX(MyData,D6589, E6589+1))))&gt;0,
SUMPRODUCT(--ISNUMBER(SEARCH('Chapter 2 (Generated)'!$B$4:$V$4,INDEX(MyData,D6589, E6589+1))))&gt;0)),
"        " &amp; INDEX(MyData,D6589, E6589+1),
"    " &amp; INDEX(MyData,D6589, E6589+1))</f>
        <v xml:space="preserve">        0,</v>
      </c>
    </row>
    <row r="6590" spans="4:7" x14ac:dyDescent="0.2">
      <c r="D6590" s="20">
        <f t="shared" si="102"/>
        <v>730</v>
      </c>
      <c r="E6590" s="20">
        <f>MIN(IF(MOD(ROWS($A$2:A6590),$A$2)=0,E6589+1, E6589), $B$2-1)</f>
        <v>7</v>
      </c>
      <c r="G6590" s="2" t="str">
        <f>IF(NOT(OR(
SUMPRODUCT(--ISNUMBER(SEARCH('Chapter 2 (Generated)'!$B$3:$V$3,INDEX(MyData,D6590, E6590+1))))&gt;0,
SUMPRODUCT(--ISNUMBER(SEARCH('Chapter 2 (Generated)'!$B$4:$V$4,INDEX(MyData,D6590, E6590+1))))&gt;0)),
"        " &amp; INDEX(MyData,D6590, E6590+1),
"    " &amp; INDEX(MyData,D6590, E6590+1))</f>
        <v xml:space="preserve">        0,</v>
      </c>
    </row>
    <row r="6591" spans="4:7" x14ac:dyDescent="0.2">
      <c r="D6591" s="20">
        <f t="shared" si="102"/>
        <v>731</v>
      </c>
      <c r="E6591" s="20">
        <f>MIN(IF(MOD(ROWS($A$2:A6591),$A$2)=0,E6590+1, E6590), $B$2-1)</f>
        <v>7</v>
      </c>
      <c r="G6591" s="2" t="str">
        <f>IF(NOT(OR(
SUMPRODUCT(--ISNUMBER(SEARCH('Chapter 2 (Generated)'!$B$3:$V$3,INDEX(MyData,D6591, E6591+1))))&gt;0,
SUMPRODUCT(--ISNUMBER(SEARCH('Chapter 2 (Generated)'!$B$4:$V$4,INDEX(MyData,D6591, E6591+1))))&gt;0)),
"        " &amp; INDEX(MyData,D6591, E6591+1),
"    " &amp; INDEX(MyData,D6591, E6591+1))</f>
        <v xml:space="preserve">        0,</v>
      </c>
    </row>
    <row r="6592" spans="4:7" x14ac:dyDescent="0.2">
      <c r="D6592" s="20">
        <f t="shared" si="102"/>
        <v>732</v>
      </c>
      <c r="E6592" s="20">
        <f>MIN(IF(MOD(ROWS($A$2:A6592),$A$2)=0,E6591+1, E6591), $B$2-1)</f>
        <v>7</v>
      </c>
      <c r="G6592" s="2" t="str">
        <f>IF(NOT(OR(
SUMPRODUCT(--ISNUMBER(SEARCH('Chapter 2 (Generated)'!$B$3:$V$3,INDEX(MyData,D6592, E6592+1))))&gt;0,
SUMPRODUCT(--ISNUMBER(SEARCH('Chapter 2 (Generated)'!$B$4:$V$4,INDEX(MyData,D6592, E6592+1))))&gt;0)),
"        " &amp; INDEX(MyData,D6592, E6592+1),
"    " &amp; INDEX(MyData,D6592, E6592+1))</f>
        <v xml:space="preserve">        0,</v>
      </c>
    </row>
    <row r="6593" spans="4:7" x14ac:dyDescent="0.2">
      <c r="D6593" s="20">
        <f t="shared" si="102"/>
        <v>733</v>
      </c>
      <c r="E6593" s="20">
        <f>MIN(IF(MOD(ROWS($A$2:A6593),$A$2)=0,E6592+1, E6592), $B$2-1)</f>
        <v>7</v>
      </c>
      <c r="G6593" s="2" t="str">
        <f>IF(NOT(OR(
SUMPRODUCT(--ISNUMBER(SEARCH('Chapter 2 (Generated)'!$B$3:$V$3,INDEX(MyData,D6593, E6593+1))))&gt;0,
SUMPRODUCT(--ISNUMBER(SEARCH('Chapter 2 (Generated)'!$B$4:$V$4,INDEX(MyData,D6593, E6593+1))))&gt;0)),
"        " &amp; INDEX(MyData,D6593, E6593+1),
"    " &amp; INDEX(MyData,D6593, E6593+1))</f>
        <v xml:space="preserve">        0,//730 </v>
      </c>
    </row>
    <row r="6594" spans="4:7" x14ac:dyDescent="0.2">
      <c r="D6594" s="20">
        <f t="shared" ref="D6594:D6657" si="103">MOD(ROW(D6593)-1+ROWS(MyData),ROWS(MyData))+1</f>
        <v>734</v>
      </c>
      <c r="E6594" s="20">
        <f>MIN(IF(MOD(ROWS($A$2:A6594),$A$2)=0,E6593+1, E6593), $B$2-1)</f>
        <v>7</v>
      </c>
      <c r="G6594" s="2" t="str">
        <f>IF(NOT(OR(
SUMPRODUCT(--ISNUMBER(SEARCH('Chapter 2 (Generated)'!$B$3:$V$3,INDEX(MyData,D6594, E6594+1))))&gt;0,
SUMPRODUCT(--ISNUMBER(SEARCH('Chapter 2 (Generated)'!$B$4:$V$4,INDEX(MyData,D6594, E6594+1))))&gt;0)),
"        " &amp; INDEX(MyData,D6594, E6594+1),
"    " &amp; INDEX(MyData,D6594, E6594+1))</f>
        <v xml:space="preserve">        0,</v>
      </c>
    </row>
    <row r="6595" spans="4:7" x14ac:dyDescent="0.2">
      <c r="D6595" s="20">
        <f t="shared" si="103"/>
        <v>735</v>
      </c>
      <c r="E6595" s="20">
        <f>MIN(IF(MOD(ROWS($A$2:A6595),$A$2)=0,E6594+1, E6594), $B$2-1)</f>
        <v>7</v>
      </c>
      <c r="G6595" s="2" t="str">
        <f>IF(NOT(OR(
SUMPRODUCT(--ISNUMBER(SEARCH('Chapter 2 (Generated)'!$B$3:$V$3,INDEX(MyData,D6595, E6595+1))))&gt;0,
SUMPRODUCT(--ISNUMBER(SEARCH('Chapter 2 (Generated)'!$B$4:$V$4,INDEX(MyData,D6595, E6595+1))))&gt;0)),
"        " &amp; INDEX(MyData,D6595, E6595+1),
"    " &amp; INDEX(MyData,D6595, E6595+1))</f>
        <v xml:space="preserve">        0,</v>
      </c>
    </row>
    <row r="6596" spans="4:7" x14ac:dyDescent="0.2">
      <c r="D6596" s="20">
        <f t="shared" si="103"/>
        <v>736</v>
      </c>
      <c r="E6596" s="20">
        <f>MIN(IF(MOD(ROWS($A$2:A6596),$A$2)=0,E6595+1, E6595), $B$2-1)</f>
        <v>7</v>
      </c>
      <c r="G6596" s="2" t="str">
        <f>IF(NOT(OR(
SUMPRODUCT(--ISNUMBER(SEARCH('Chapter 2 (Generated)'!$B$3:$V$3,INDEX(MyData,D6596, E6596+1))))&gt;0,
SUMPRODUCT(--ISNUMBER(SEARCH('Chapter 2 (Generated)'!$B$4:$V$4,INDEX(MyData,D6596, E6596+1))))&gt;0)),
"        " &amp; INDEX(MyData,D6596, E6596+1),
"    " &amp; INDEX(MyData,D6596, E6596+1))</f>
        <v xml:space="preserve">        0,</v>
      </c>
    </row>
    <row r="6597" spans="4:7" x14ac:dyDescent="0.2">
      <c r="D6597" s="20">
        <f t="shared" si="103"/>
        <v>737</v>
      </c>
      <c r="E6597" s="20">
        <f>MIN(IF(MOD(ROWS($A$2:A6597),$A$2)=0,E6596+1, E6596), $B$2-1)</f>
        <v>7</v>
      </c>
      <c r="G6597" s="2" t="str">
        <f>IF(NOT(OR(
SUMPRODUCT(--ISNUMBER(SEARCH('Chapter 2 (Generated)'!$B$3:$V$3,INDEX(MyData,D6597, E6597+1))))&gt;0,
SUMPRODUCT(--ISNUMBER(SEARCH('Chapter 2 (Generated)'!$B$4:$V$4,INDEX(MyData,D6597, E6597+1))))&gt;0)),
"        " &amp; INDEX(MyData,D6597, E6597+1),
"    " &amp; INDEX(MyData,D6597, E6597+1))</f>
        <v xml:space="preserve">        0,</v>
      </c>
    </row>
    <row r="6598" spans="4:7" x14ac:dyDescent="0.2">
      <c r="D6598" s="20">
        <f t="shared" si="103"/>
        <v>738</v>
      </c>
      <c r="E6598" s="20">
        <f>MIN(IF(MOD(ROWS($A$2:A6598),$A$2)=0,E6597+1, E6597), $B$2-1)</f>
        <v>7</v>
      </c>
      <c r="G6598" s="2" t="str">
        <f>IF(NOT(OR(
SUMPRODUCT(--ISNUMBER(SEARCH('Chapter 2 (Generated)'!$B$3:$V$3,INDEX(MyData,D6598, E6598+1))))&gt;0,
SUMPRODUCT(--ISNUMBER(SEARCH('Chapter 2 (Generated)'!$B$4:$V$4,INDEX(MyData,D6598, E6598+1))))&gt;0)),
"        " &amp; INDEX(MyData,D6598, E6598+1),
"    " &amp; INDEX(MyData,D6598, E6598+1))</f>
        <v xml:space="preserve">        0,//735 </v>
      </c>
    </row>
    <row r="6599" spans="4:7" x14ac:dyDescent="0.2">
      <c r="D6599" s="20">
        <f t="shared" si="103"/>
        <v>739</v>
      </c>
      <c r="E6599" s="20">
        <f>MIN(IF(MOD(ROWS($A$2:A6599),$A$2)=0,E6598+1, E6598), $B$2-1)</f>
        <v>7</v>
      </c>
      <c r="G6599" s="2" t="str">
        <f>IF(NOT(OR(
SUMPRODUCT(--ISNUMBER(SEARCH('Chapter 2 (Generated)'!$B$3:$V$3,INDEX(MyData,D6599, E6599+1))))&gt;0,
SUMPRODUCT(--ISNUMBER(SEARCH('Chapter 2 (Generated)'!$B$4:$V$4,INDEX(MyData,D6599, E6599+1))))&gt;0)),
"        " &amp; INDEX(MyData,D6599, E6599+1),
"    " &amp; INDEX(MyData,D6599, E6599+1))</f>
        <v xml:space="preserve">        0,</v>
      </c>
    </row>
    <row r="6600" spans="4:7" x14ac:dyDescent="0.2">
      <c r="D6600" s="20">
        <f t="shared" si="103"/>
        <v>740</v>
      </c>
      <c r="E6600" s="20">
        <f>MIN(IF(MOD(ROWS($A$2:A6600),$A$2)=0,E6599+1, E6599), $B$2-1)</f>
        <v>7</v>
      </c>
      <c r="G6600" s="2" t="str">
        <f>IF(NOT(OR(
SUMPRODUCT(--ISNUMBER(SEARCH('Chapter 2 (Generated)'!$B$3:$V$3,INDEX(MyData,D6600, E6600+1))))&gt;0,
SUMPRODUCT(--ISNUMBER(SEARCH('Chapter 2 (Generated)'!$B$4:$V$4,INDEX(MyData,D6600, E6600+1))))&gt;0)),
"        " &amp; INDEX(MyData,D6600, E6600+1),
"    " &amp; INDEX(MyData,D6600, E6600+1))</f>
        <v xml:space="preserve">        0,</v>
      </c>
    </row>
    <row r="6601" spans="4:7" x14ac:dyDescent="0.2">
      <c r="D6601" s="20">
        <f t="shared" si="103"/>
        <v>741</v>
      </c>
      <c r="E6601" s="20">
        <f>MIN(IF(MOD(ROWS($A$2:A6601),$A$2)=0,E6600+1, E6600), $B$2-1)</f>
        <v>7</v>
      </c>
      <c r="G6601" s="2" t="str">
        <f>IF(NOT(OR(
SUMPRODUCT(--ISNUMBER(SEARCH('Chapter 2 (Generated)'!$B$3:$V$3,INDEX(MyData,D6601, E6601+1))))&gt;0,
SUMPRODUCT(--ISNUMBER(SEARCH('Chapter 2 (Generated)'!$B$4:$V$4,INDEX(MyData,D6601, E6601+1))))&gt;0)),
"        " &amp; INDEX(MyData,D6601, E6601+1),
"    " &amp; INDEX(MyData,D6601, E6601+1))</f>
        <v xml:space="preserve">        0,</v>
      </c>
    </row>
    <row r="6602" spans="4:7" x14ac:dyDescent="0.2">
      <c r="D6602" s="20">
        <f t="shared" si="103"/>
        <v>742</v>
      </c>
      <c r="E6602" s="20">
        <f>MIN(IF(MOD(ROWS($A$2:A6602),$A$2)=0,E6601+1, E6601), $B$2-1)</f>
        <v>7</v>
      </c>
      <c r="G6602" s="2" t="str">
        <f>IF(NOT(OR(
SUMPRODUCT(--ISNUMBER(SEARCH('Chapter 2 (Generated)'!$B$3:$V$3,INDEX(MyData,D6602, E6602+1))))&gt;0,
SUMPRODUCT(--ISNUMBER(SEARCH('Chapter 2 (Generated)'!$B$4:$V$4,INDEX(MyData,D6602, E6602+1))))&gt;0)),
"        " &amp; INDEX(MyData,D6602, E6602+1),
"    " &amp; INDEX(MyData,D6602, E6602+1))</f>
        <v xml:space="preserve">        0,</v>
      </c>
    </row>
    <row r="6603" spans="4:7" x14ac:dyDescent="0.2">
      <c r="D6603" s="20">
        <f t="shared" si="103"/>
        <v>743</v>
      </c>
      <c r="E6603" s="20">
        <f>MIN(IF(MOD(ROWS($A$2:A6603),$A$2)=0,E6602+1, E6602), $B$2-1)</f>
        <v>7</v>
      </c>
      <c r="G6603" s="2" t="str">
        <f>IF(NOT(OR(
SUMPRODUCT(--ISNUMBER(SEARCH('Chapter 2 (Generated)'!$B$3:$V$3,INDEX(MyData,D6603, E6603+1))))&gt;0,
SUMPRODUCT(--ISNUMBER(SEARCH('Chapter 2 (Generated)'!$B$4:$V$4,INDEX(MyData,D6603, E6603+1))))&gt;0)),
"        " &amp; INDEX(MyData,D6603, E6603+1),
"    " &amp; INDEX(MyData,D6603, E6603+1))</f>
        <v xml:space="preserve">        0,//740 </v>
      </c>
    </row>
    <row r="6604" spans="4:7" x14ac:dyDescent="0.2">
      <c r="D6604" s="20">
        <f t="shared" si="103"/>
        <v>744</v>
      </c>
      <c r="E6604" s="20">
        <f>MIN(IF(MOD(ROWS($A$2:A6604),$A$2)=0,E6603+1, E6603), $B$2-1)</f>
        <v>7</v>
      </c>
      <c r="G6604" s="2" t="str">
        <f>IF(NOT(OR(
SUMPRODUCT(--ISNUMBER(SEARCH('Chapter 2 (Generated)'!$B$3:$V$3,INDEX(MyData,D6604, E6604+1))))&gt;0,
SUMPRODUCT(--ISNUMBER(SEARCH('Chapter 2 (Generated)'!$B$4:$V$4,INDEX(MyData,D6604, E6604+1))))&gt;0)),
"        " &amp; INDEX(MyData,D6604, E6604+1),
"    " &amp; INDEX(MyData,D6604, E6604+1))</f>
        <v xml:space="preserve">        0,</v>
      </c>
    </row>
    <row r="6605" spans="4:7" x14ac:dyDescent="0.2">
      <c r="D6605" s="20">
        <f t="shared" si="103"/>
        <v>745</v>
      </c>
      <c r="E6605" s="20">
        <f>MIN(IF(MOD(ROWS($A$2:A6605),$A$2)=0,E6604+1, E6604), $B$2-1)</f>
        <v>7</v>
      </c>
      <c r="G6605" s="2" t="str">
        <f>IF(NOT(OR(
SUMPRODUCT(--ISNUMBER(SEARCH('Chapter 2 (Generated)'!$B$3:$V$3,INDEX(MyData,D6605, E6605+1))))&gt;0,
SUMPRODUCT(--ISNUMBER(SEARCH('Chapter 2 (Generated)'!$B$4:$V$4,INDEX(MyData,D6605, E6605+1))))&gt;0)),
"        " &amp; INDEX(MyData,D6605, E6605+1),
"    " &amp; INDEX(MyData,D6605, E6605+1))</f>
        <v xml:space="preserve">        0,</v>
      </c>
    </row>
    <row r="6606" spans="4:7" x14ac:dyDescent="0.2">
      <c r="D6606" s="20">
        <f t="shared" si="103"/>
        <v>746</v>
      </c>
      <c r="E6606" s="20">
        <f>MIN(IF(MOD(ROWS($A$2:A6606),$A$2)=0,E6605+1, E6605), $B$2-1)</f>
        <v>7</v>
      </c>
      <c r="G6606" s="2" t="str">
        <f>IF(NOT(OR(
SUMPRODUCT(--ISNUMBER(SEARCH('Chapter 2 (Generated)'!$B$3:$V$3,INDEX(MyData,D6606, E6606+1))))&gt;0,
SUMPRODUCT(--ISNUMBER(SEARCH('Chapter 2 (Generated)'!$B$4:$V$4,INDEX(MyData,D6606, E6606+1))))&gt;0)),
"        " &amp; INDEX(MyData,D6606, E6606+1),
"    " &amp; INDEX(MyData,D6606, E6606+1))</f>
        <v xml:space="preserve">        0,</v>
      </c>
    </row>
    <row r="6607" spans="4:7" x14ac:dyDescent="0.2">
      <c r="D6607" s="20">
        <f t="shared" si="103"/>
        <v>747</v>
      </c>
      <c r="E6607" s="20">
        <f>MIN(IF(MOD(ROWS($A$2:A6607),$A$2)=0,E6606+1, E6606), $B$2-1)</f>
        <v>7</v>
      </c>
      <c r="G6607" s="2" t="str">
        <f>IF(NOT(OR(
SUMPRODUCT(--ISNUMBER(SEARCH('Chapter 2 (Generated)'!$B$3:$V$3,INDEX(MyData,D6607, E6607+1))))&gt;0,
SUMPRODUCT(--ISNUMBER(SEARCH('Chapter 2 (Generated)'!$B$4:$V$4,INDEX(MyData,D6607, E6607+1))))&gt;0)),
"        " &amp; INDEX(MyData,D6607, E6607+1),
"    " &amp; INDEX(MyData,D6607, E6607+1))</f>
        <v xml:space="preserve">        0,</v>
      </c>
    </row>
    <row r="6608" spans="4:7" x14ac:dyDescent="0.2">
      <c r="D6608" s="20">
        <f t="shared" si="103"/>
        <v>748</v>
      </c>
      <c r="E6608" s="20">
        <f>MIN(IF(MOD(ROWS($A$2:A6608),$A$2)=0,E6607+1, E6607), $B$2-1)</f>
        <v>7</v>
      </c>
      <c r="G6608" s="2" t="str">
        <f>IF(NOT(OR(
SUMPRODUCT(--ISNUMBER(SEARCH('Chapter 2 (Generated)'!$B$3:$V$3,INDEX(MyData,D6608, E6608+1))))&gt;0,
SUMPRODUCT(--ISNUMBER(SEARCH('Chapter 2 (Generated)'!$B$4:$V$4,INDEX(MyData,D6608, E6608+1))))&gt;0)),
"        " &amp; INDEX(MyData,D6608, E6608+1),
"    " &amp; INDEX(MyData,D6608, E6608+1))</f>
        <v xml:space="preserve">        0,//745 </v>
      </c>
    </row>
    <row r="6609" spans="4:7" x14ac:dyDescent="0.2">
      <c r="D6609" s="20">
        <f t="shared" si="103"/>
        <v>749</v>
      </c>
      <c r="E6609" s="20">
        <f>MIN(IF(MOD(ROWS($A$2:A6609),$A$2)=0,E6608+1, E6608), $B$2-1)</f>
        <v>7</v>
      </c>
      <c r="G6609" s="2" t="str">
        <f>IF(NOT(OR(
SUMPRODUCT(--ISNUMBER(SEARCH('Chapter 2 (Generated)'!$B$3:$V$3,INDEX(MyData,D6609, E6609+1))))&gt;0,
SUMPRODUCT(--ISNUMBER(SEARCH('Chapter 2 (Generated)'!$B$4:$V$4,INDEX(MyData,D6609, E6609+1))))&gt;0)),
"        " &amp; INDEX(MyData,D6609, E6609+1),
"    " &amp; INDEX(MyData,D6609, E6609+1))</f>
        <v xml:space="preserve">        0,</v>
      </c>
    </row>
    <row r="6610" spans="4:7" x14ac:dyDescent="0.2">
      <c r="D6610" s="20">
        <f t="shared" si="103"/>
        <v>750</v>
      </c>
      <c r="E6610" s="20">
        <f>MIN(IF(MOD(ROWS($A$2:A6610),$A$2)=0,E6609+1, E6609), $B$2-1)</f>
        <v>7</v>
      </c>
      <c r="G6610" s="2" t="str">
        <f>IF(NOT(OR(
SUMPRODUCT(--ISNUMBER(SEARCH('Chapter 2 (Generated)'!$B$3:$V$3,INDEX(MyData,D6610, E6610+1))))&gt;0,
SUMPRODUCT(--ISNUMBER(SEARCH('Chapter 2 (Generated)'!$B$4:$V$4,INDEX(MyData,D6610, E6610+1))))&gt;0)),
"        " &amp; INDEX(MyData,D6610, E6610+1),
"    " &amp; INDEX(MyData,D6610, E6610+1))</f>
        <v xml:space="preserve">        0,</v>
      </c>
    </row>
    <row r="6611" spans="4:7" x14ac:dyDescent="0.2">
      <c r="D6611" s="20">
        <f t="shared" si="103"/>
        <v>751</v>
      </c>
      <c r="E6611" s="20">
        <f>MIN(IF(MOD(ROWS($A$2:A6611),$A$2)=0,E6610+1, E6610), $B$2-1)</f>
        <v>7</v>
      </c>
      <c r="G6611" s="2" t="str">
        <f>IF(NOT(OR(
SUMPRODUCT(--ISNUMBER(SEARCH('Chapter 2 (Generated)'!$B$3:$V$3,INDEX(MyData,D6611, E6611+1))))&gt;0,
SUMPRODUCT(--ISNUMBER(SEARCH('Chapter 2 (Generated)'!$B$4:$V$4,INDEX(MyData,D6611, E6611+1))))&gt;0)),
"        " &amp; INDEX(MyData,D6611, E6611+1),
"    " &amp; INDEX(MyData,D6611, E6611+1))</f>
        <v xml:space="preserve">        0,</v>
      </c>
    </row>
    <row r="6612" spans="4:7" x14ac:dyDescent="0.2">
      <c r="D6612" s="20">
        <f t="shared" si="103"/>
        <v>752</v>
      </c>
      <c r="E6612" s="20">
        <f>MIN(IF(MOD(ROWS($A$2:A6612),$A$2)=0,E6611+1, E6611), $B$2-1)</f>
        <v>7</v>
      </c>
      <c r="G6612" s="2" t="str">
        <f>IF(NOT(OR(
SUMPRODUCT(--ISNUMBER(SEARCH('Chapter 2 (Generated)'!$B$3:$V$3,INDEX(MyData,D6612, E6612+1))))&gt;0,
SUMPRODUCT(--ISNUMBER(SEARCH('Chapter 2 (Generated)'!$B$4:$V$4,INDEX(MyData,D6612, E6612+1))))&gt;0)),
"        " &amp; INDEX(MyData,D6612, E6612+1),
"    " &amp; INDEX(MyData,D6612, E6612+1))</f>
        <v xml:space="preserve">        0,</v>
      </c>
    </row>
    <row r="6613" spans="4:7" x14ac:dyDescent="0.2">
      <c r="D6613" s="20">
        <f t="shared" si="103"/>
        <v>753</v>
      </c>
      <c r="E6613" s="20">
        <f>MIN(IF(MOD(ROWS($A$2:A6613),$A$2)=0,E6612+1, E6612), $B$2-1)</f>
        <v>7</v>
      </c>
      <c r="G6613" s="2" t="str">
        <f>IF(NOT(OR(
SUMPRODUCT(--ISNUMBER(SEARCH('Chapter 2 (Generated)'!$B$3:$V$3,INDEX(MyData,D6613, E6613+1))))&gt;0,
SUMPRODUCT(--ISNUMBER(SEARCH('Chapter 2 (Generated)'!$B$4:$V$4,INDEX(MyData,D6613, E6613+1))))&gt;0)),
"        " &amp; INDEX(MyData,D6613, E6613+1),
"    " &amp; INDEX(MyData,D6613, E6613+1))</f>
        <v xml:space="preserve">        0,//750 </v>
      </c>
    </row>
    <row r="6614" spans="4:7" x14ac:dyDescent="0.2">
      <c r="D6614" s="20">
        <f t="shared" si="103"/>
        <v>754</v>
      </c>
      <c r="E6614" s="20">
        <f>MIN(IF(MOD(ROWS($A$2:A6614),$A$2)=0,E6613+1, E6613), $B$2-1)</f>
        <v>7</v>
      </c>
      <c r="G6614" s="2" t="str">
        <f>IF(NOT(OR(
SUMPRODUCT(--ISNUMBER(SEARCH('Chapter 2 (Generated)'!$B$3:$V$3,INDEX(MyData,D6614, E6614+1))))&gt;0,
SUMPRODUCT(--ISNUMBER(SEARCH('Chapter 2 (Generated)'!$B$4:$V$4,INDEX(MyData,D6614, E6614+1))))&gt;0)),
"        " &amp; INDEX(MyData,D6614, E6614+1),
"    " &amp; INDEX(MyData,D6614, E6614+1))</f>
        <v xml:space="preserve">        0,</v>
      </c>
    </row>
    <row r="6615" spans="4:7" x14ac:dyDescent="0.2">
      <c r="D6615" s="20">
        <f t="shared" si="103"/>
        <v>755</v>
      </c>
      <c r="E6615" s="20">
        <f>MIN(IF(MOD(ROWS($A$2:A6615),$A$2)=0,E6614+1, E6614), $B$2-1)</f>
        <v>7</v>
      </c>
      <c r="G6615" s="2" t="str">
        <f>IF(NOT(OR(
SUMPRODUCT(--ISNUMBER(SEARCH('Chapter 2 (Generated)'!$B$3:$V$3,INDEX(MyData,D6615, E6615+1))))&gt;0,
SUMPRODUCT(--ISNUMBER(SEARCH('Chapter 2 (Generated)'!$B$4:$V$4,INDEX(MyData,D6615, E6615+1))))&gt;0)),
"        " &amp; INDEX(MyData,D6615, E6615+1),
"    " &amp; INDEX(MyData,D6615, E6615+1))</f>
        <v xml:space="preserve">        0,</v>
      </c>
    </row>
    <row r="6616" spans="4:7" x14ac:dyDescent="0.2">
      <c r="D6616" s="20">
        <f t="shared" si="103"/>
        <v>756</v>
      </c>
      <c r="E6616" s="20">
        <f>MIN(IF(MOD(ROWS($A$2:A6616),$A$2)=0,E6615+1, E6615), $B$2-1)</f>
        <v>7</v>
      </c>
      <c r="G6616" s="2" t="str">
        <f>IF(NOT(OR(
SUMPRODUCT(--ISNUMBER(SEARCH('Chapter 2 (Generated)'!$B$3:$V$3,INDEX(MyData,D6616, E6616+1))))&gt;0,
SUMPRODUCT(--ISNUMBER(SEARCH('Chapter 2 (Generated)'!$B$4:$V$4,INDEX(MyData,D6616, E6616+1))))&gt;0)),
"        " &amp; INDEX(MyData,D6616, E6616+1),
"    " &amp; INDEX(MyData,D6616, E6616+1))</f>
        <v xml:space="preserve">        0,</v>
      </c>
    </row>
    <row r="6617" spans="4:7" x14ac:dyDescent="0.2">
      <c r="D6617" s="20">
        <f t="shared" si="103"/>
        <v>757</v>
      </c>
      <c r="E6617" s="20">
        <f>MIN(IF(MOD(ROWS($A$2:A6617),$A$2)=0,E6616+1, E6616), $B$2-1)</f>
        <v>7</v>
      </c>
      <c r="G6617" s="2" t="str">
        <f>IF(NOT(OR(
SUMPRODUCT(--ISNUMBER(SEARCH('Chapter 2 (Generated)'!$B$3:$V$3,INDEX(MyData,D6617, E6617+1))))&gt;0,
SUMPRODUCT(--ISNUMBER(SEARCH('Chapter 2 (Generated)'!$B$4:$V$4,INDEX(MyData,D6617, E6617+1))))&gt;0)),
"        " &amp; INDEX(MyData,D6617, E6617+1),
"    " &amp; INDEX(MyData,D6617, E6617+1))</f>
        <v xml:space="preserve">        0,</v>
      </c>
    </row>
    <row r="6618" spans="4:7" x14ac:dyDescent="0.2">
      <c r="D6618" s="20">
        <f t="shared" si="103"/>
        <v>758</v>
      </c>
      <c r="E6618" s="20">
        <f>MIN(IF(MOD(ROWS($A$2:A6618),$A$2)=0,E6617+1, E6617), $B$2-1)</f>
        <v>7</v>
      </c>
      <c r="G6618" s="2" t="str">
        <f>IF(NOT(OR(
SUMPRODUCT(--ISNUMBER(SEARCH('Chapter 2 (Generated)'!$B$3:$V$3,INDEX(MyData,D6618, E6618+1))))&gt;0,
SUMPRODUCT(--ISNUMBER(SEARCH('Chapter 2 (Generated)'!$B$4:$V$4,INDEX(MyData,D6618, E6618+1))))&gt;0)),
"        " &amp; INDEX(MyData,D6618, E6618+1),
"    " &amp; INDEX(MyData,D6618, E6618+1))</f>
        <v xml:space="preserve">        0,//755 </v>
      </c>
    </row>
    <row r="6619" spans="4:7" x14ac:dyDescent="0.2">
      <c r="D6619" s="20">
        <f t="shared" si="103"/>
        <v>759</v>
      </c>
      <c r="E6619" s="20">
        <f>MIN(IF(MOD(ROWS($A$2:A6619),$A$2)=0,E6618+1, E6618), $B$2-1)</f>
        <v>7</v>
      </c>
      <c r="G6619" s="2" t="str">
        <f>IF(NOT(OR(
SUMPRODUCT(--ISNUMBER(SEARCH('Chapter 2 (Generated)'!$B$3:$V$3,INDEX(MyData,D6619, E6619+1))))&gt;0,
SUMPRODUCT(--ISNUMBER(SEARCH('Chapter 2 (Generated)'!$B$4:$V$4,INDEX(MyData,D6619, E6619+1))))&gt;0)),
"        " &amp; INDEX(MyData,D6619, E6619+1),
"    " &amp; INDEX(MyData,D6619, E6619+1))</f>
        <v xml:space="preserve">        0,</v>
      </c>
    </row>
    <row r="6620" spans="4:7" x14ac:dyDescent="0.2">
      <c r="D6620" s="20">
        <f t="shared" si="103"/>
        <v>760</v>
      </c>
      <c r="E6620" s="20">
        <f>MIN(IF(MOD(ROWS($A$2:A6620),$A$2)=0,E6619+1, E6619), $B$2-1)</f>
        <v>7</v>
      </c>
      <c r="G6620" s="2" t="str">
        <f>IF(NOT(OR(
SUMPRODUCT(--ISNUMBER(SEARCH('Chapter 2 (Generated)'!$B$3:$V$3,INDEX(MyData,D6620, E6620+1))))&gt;0,
SUMPRODUCT(--ISNUMBER(SEARCH('Chapter 2 (Generated)'!$B$4:$V$4,INDEX(MyData,D6620, E6620+1))))&gt;0)),
"        " &amp; INDEX(MyData,D6620, E6620+1),
"    " &amp; INDEX(MyData,D6620, E6620+1))</f>
        <v xml:space="preserve">        0,</v>
      </c>
    </row>
    <row r="6621" spans="4:7" x14ac:dyDescent="0.2">
      <c r="D6621" s="20">
        <f t="shared" si="103"/>
        <v>761</v>
      </c>
      <c r="E6621" s="20">
        <f>MIN(IF(MOD(ROWS($A$2:A6621),$A$2)=0,E6620+1, E6620), $B$2-1)</f>
        <v>7</v>
      </c>
      <c r="G6621" s="2" t="str">
        <f>IF(NOT(OR(
SUMPRODUCT(--ISNUMBER(SEARCH('Chapter 2 (Generated)'!$B$3:$V$3,INDEX(MyData,D6621, E6621+1))))&gt;0,
SUMPRODUCT(--ISNUMBER(SEARCH('Chapter 2 (Generated)'!$B$4:$V$4,INDEX(MyData,D6621, E6621+1))))&gt;0)),
"        " &amp; INDEX(MyData,D6621, E6621+1),
"    " &amp; INDEX(MyData,D6621, E6621+1))</f>
        <v xml:space="preserve">        0,</v>
      </c>
    </row>
    <row r="6622" spans="4:7" x14ac:dyDescent="0.2">
      <c r="D6622" s="20">
        <f t="shared" si="103"/>
        <v>762</v>
      </c>
      <c r="E6622" s="20">
        <f>MIN(IF(MOD(ROWS($A$2:A6622),$A$2)=0,E6621+1, E6621), $B$2-1)</f>
        <v>7</v>
      </c>
      <c r="G6622" s="2" t="str">
        <f>IF(NOT(OR(
SUMPRODUCT(--ISNUMBER(SEARCH('Chapter 2 (Generated)'!$B$3:$V$3,INDEX(MyData,D6622, E6622+1))))&gt;0,
SUMPRODUCT(--ISNUMBER(SEARCH('Chapter 2 (Generated)'!$B$4:$V$4,INDEX(MyData,D6622, E6622+1))))&gt;0)),
"        " &amp; INDEX(MyData,D6622, E6622+1),
"    " &amp; INDEX(MyData,D6622, E6622+1))</f>
        <v xml:space="preserve">        0,</v>
      </c>
    </row>
    <row r="6623" spans="4:7" x14ac:dyDescent="0.2">
      <c r="D6623" s="20">
        <f t="shared" si="103"/>
        <v>763</v>
      </c>
      <c r="E6623" s="20">
        <f>MIN(IF(MOD(ROWS($A$2:A6623),$A$2)=0,E6622+1, E6622), $B$2-1)</f>
        <v>7</v>
      </c>
      <c r="G6623" s="2" t="str">
        <f>IF(NOT(OR(
SUMPRODUCT(--ISNUMBER(SEARCH('Chapter 2 (Generated)'!$B$3:$V$3,INDEX(MyData,D6623, E6623+1))))&gt;0,
SUMPRODUCT(--ISNUMBER(SEARCH('Chapter 2 (Generated)'!$B$4:$V$4,INDEX(MyData,D6623, E6623+1))))&gt;0)),
"        " &amp; INDEX(MyData,D6623, E6623+1),
"    " &amp; INDEX(MyData,D6623, E6623+1))</f>
        <v xml:space="preserve">        0,//760 </v>
      </c>
    </row>
    <row r="6624" spans="4:7" x14ac:dyDescent="0.2">
      <c r="D6624" s="20">
        <f t="shared" si="103"/>
        <v>764</v>
      </c>
      <c r="E6624" s="20">
        <f>MIN(IF(MOD(ROWS($A$2:A6624),$A$2)=0,E6623+1, E6623), $B$2-1)</f>
        <v>7</v>
      </c>
      <c r="G6624" s="2" t="str">
        <f>IF(NOT(OR(
SUMPRODUCT(--ISNUMBER(SEARCH('Chapter 2 (Generated)'!$B$3:$V$3,INDEX(MyData,D6624, E6624+1))))&gt;0,
SUMPRODUCT(--ISNUMBER(SEARCH('Chapter 2 (Generated)'!$B$4:$V$4,INDEX(MyData,D6624, E6624+1))))&gt;0)),
"        " &amp; INDEX(MyData,D6624, E6624+1),
"    " &amp; INDEX(MyData,D6624, E6624+1))</f>
        <v xml:space="preserve">        0,</v>
      </c>
    </row>
    <row r="6625" spans="4:7" x14ac:dyDescent="0.2">
      <c r="D6625" s="20">
        <f t="shared" si="103"/>
        <v>765</v>
      </c>
      <c r="E6625" s="20">
        <f>MIN(IF(MOD(ROWS($A$2:A6625),$A$2)=0,E6624+1, E6624), $B$2-1)</f>
        <v>7</v>
      </c>
      <c r="G6625" s="2" t="str">
        <f>IF(NOT(OR(
SUMPRODUCT(--ISNUMBER(SEARCH('Chapter 2 (Generated)'!$B$3:$V$3,INDEX(MyData,D6625, E6625+1))))&gt;0,
SUMPRODUCT(--ISNUMBER(SEARCH('Chapter 2 (Generated)'!$B$4:$V$4,INDEX(MyData,D6625, E6625+1))))&gt;0)),
"        " &amp; INDEX(MyData,D6625, E6625+1),
"    " &amp; INDEX(MyData,D6625, E6625+1))</f>
        <v xml:space="preserve">        0,</v>
      </c>
    </row>
    <row r="6626" spans="4:7" x14ac:dyDescent="0.2">
      <c r="D6626" s="20">
        <f t="shared" si="103"/>
        <v>766</v>
      </c>
      <c r="E6626" s="20">
        <f>MIN(IF(MOD(ROWS($A$2:A6626),$A$2)=0,E6625+1, E6625), $B$2-1)</f>
        <v>7</v>
      </c>
      <c r="G6626" s="2" t="str">
        <f>IF(NOT(OR(
SUMPRODUCT(--ISNUMBER(SEARCH('Chapter 2 (Generated)'!$B$3:$V$3,INDEX(MyData,D6626, E6626+1))))&gt;0,
SUMPRODUCT(--ISNUMBER(SEARCH('Chapter 2 (Generated)'!$B$4:$V$4,INDEX(MyData,D6626, E6626+1))))&gt;0)),
"        " &amp; INDEX(MyData,D6626, E6626+1),
"    " &amp; INDEX(MyData,D6626, E6626+1))</f>
        <v xml:space="preserve">        0,</v>
      </c>
    </row>
    <row r="6627" spans="4:7" x14ac:dyDescent="0.2">
      <c r="D6627" s="20">
        <f t="shared" si="103"/>
        <v>767</v>
      </c>
      <c r="E6627" s="20">
        <f>MIN(IF(MOD(ROWS($A$2:A6627),$A$2)=0,E6626+1, E6626), $B$2-1)</f>
        <v>7</v>
      </c>
      <c r="G6627" s="2" t="str">
        <f>IF(NOT(OR(
SUMPRODUCT(--ISNUMBER(SEARCH('Chapter 2 (Generated)'!$B$3:$V$3,INDEX(MyData,D6627, E6627+1))))&gt;0,
SUMPRODUCT(--ISNUMBER(SEARCH('Chapter 2 (Generated)'!$B$4:$V$4,INDEX(MyData,D6627, E6627+1))))&gt;0)),
"        " &amp; INDEX(MyData,D6627, E6627+1),
"    " &amp; INDEX(MyData,D6627, E6627+1))</f>
        <v xml:space="preserve">        0,</v>
      </c>
    </row>
    <row r="6628" spans="4:7" x14ac:dyDescent="0.2">
      <c r="D6628" s="20">
        <f t="shared" si="103"/>
        <v>768</v>
      </c>
      <c r="E6628" s="20">
        <f>MIN(IF(MOD(ROWS($A$2:A6628),$A$2)=0,E6627+1, E6627), $B$2-1)</f>
        <v>7</v>
      </c>
      <c r="G6628" s="2" t="str">
        <f>IF(NOT(OR(
SUMPRODUCT(--ISNUMBER(SEARCH('Chapter 2 (Generated)'!$B$3:$V$3,INDEX(MyData,D6628, E6628+1))))&gt;0,
SUMPRODUCT(--ISNUMBER(SEARCH('Chapter 2 (Generated)'!$B$4:$V$4,INDEX(MyData,D6628, E6628+1))))&gt;0)),
"        " &amp; INDEX(MyData,D6628, E6628+1),
"    " &amp; INDEX(MyData,D6628, E6628+1))</f>
        <v xml:space="preserve">        0,//765 </v>
      </c>
    </row>
    <row r="6629" spans="4:7" x14ac:dyDescent="0.2">
      <c r="D6629" s="20">
        <f t="shared" si="103"/>
        <v>769</v>
      </c>
      <c r="E6629" s="20">
        <f>MIN(IF(MOD(ROWS($A$2:A6629),$A$2)=0,E6628+1, E6628), $B$2-1)</f>
        <v>7</v>
      </c>
      <c r="G6629" s="2" t="str">
        <f>IF(NOT(OR(
SUMPRODUCT(--ISNUMBER(SEARCH('Chapter 2 (Generated)'!$B$3:$V$3,INDEX(MyData,D6629, E6629+1))))&gt;0,
SUMPRODUCT(--ISNUMBER(SEARCH('Chapter 2 (Generated)'!$B$4:$V$4,INDEX(MyData,D6629, E6629+1))))&gt;0)),
"        " &amp; INDEX(MyData,D6629, E6629+1),
"    " &amp; INDEX(MyData,D6629, E6629+1))</f>
        <v xml:space="preserve">        0,</v>
      </c>
    </row>
    <row r="6630" spans="4:7" x14ac:dyDescent="0.2">
      <c r="D6630" s="20">
        <f t="shared" si="103"/>
        <v>770</v>
      </c>
      <c r="E6630" s="20">
        <f>MIN(IF(MOD(ROWS($A$2:A6630),$A$2)=0,E6629+1, E6629), $B$2-1)</f>
        <v>7</v>
      </c>
      <c r="G6630" s="2" t="str">
        <f>IF(NOT(OR(
SUMPRODUCT(--ISNUMBER(SEARCH('Chapter 2 (Generated)'!$B$3:$V$3,INDEX(MyData,D6630, E6630+1))))&gt;0,
SUMPRODUCT(--ISNUMBER(SEARCH('Chapter 2 (Generated)'!$B$4:$V$4,INDEX(MyData,D6630, E6630+1))))&gt;0)),
"        " &amp; INDEX(MyData,D6630, E6630+1),
"    " &amp; INDEX(MyData,D6630, E6630+1))</f>
        <v xml:space="preserve">        0,</v>
      </c>
    </row>
    <row r="6631" spans="4:7" x14ac:dyDescent="0.2">
      <c r="D6631" s="20">
        <f t="shared" si="103"/>
        <v>771</v>
      </c>
      <c r="E6631" s="20">
        <f>MIN(IF(MOD(ROWS($A$2:A6631),$A$2)=0,E6630+1, E6630), $B$2-1)</f>
        <v>7</v>
      </c>
      <c r="G6631" s="2" t="str">
        <f>IF(NOT(OR(
SUMPRODUCT(--ISNUMBER(SEARCH('Chapter 2 (Generated)'!$B$3:$V$3,INDEX(MyData,D6631, E6631+1))))&gt;0,
SUMPRODUCT(--ISNUMBER(SEARCH('Chapter 2 (Generated)'!$B$4:$V$4,INDEX(MyData,D6631, E6631+1))))&gt;0)),
"        " &amp; INDEX(MyData,D6631, E6631+1),
"    " &amp; INDEX(MyData,D6631, E6631+1))</f>
        <v xml:space="preserve">        0,</v>
      </c>
    </row>
    <row r="6632" spans="4:7" x14ac:dyDescent="0.2">
      <c r="D6632" s="20">
        <f t="shared" si="103"/>
        <v>772</v>
      </c>
      <c r="E6632" s="20">
        <f>MIN(IF(MOD(ROWS($A$2:A6632),$A$2)=0,E6631+1, E6631), $B$2-1)</f>
        <v>7</v>
      </c>
      <c r="G6632" s="2" t="str">
        <f>IF(NOT(OR(
SUMPRODUCT(--ISNUMBER(SEARCH('Chapter 2 (Generated)'!$B$3:$V$3,INDEX(MyData,D6632, E6632+1))))&gt;0,
SUMPRODUCT(--ISNUMBER(SEARCH('Chapter 2 (Generated)'!$B$4:$V$4,INDEX(MyData,D6632, E6632+1))))&gt;0)),
"        " &amp; INDEX(MyData,D6632, E6632+1),
"    " &amp; INDEX(MyData,D6632, E6632+1))</f>
        <v xml:space="preserve">        0,</v>
      </c>
    </row>
    <row r="6633" spans="4:7" x14ac:dyDescent="0.2">
      <c r="D6633" s="20">
        <f t="shared" si="103"/>
        <v>773</v>
      </c>
      <c r="E6633" s="20">
        <f>MIN(IF(MOD(ROWS($A$2:A6633),$A$2)=0,E6632+1, E6632), $B$2-1)</f>
        <v>7</v>
      </c>
      <c r="G6633" s="2" t="str">
        <f>IF(NOT(OR(
SUMPRODUCT(--ISNUMBER(SEARCH('Chapter 2 (Generated)'!$B$3:$V$3,INDEX(MyData,D6633, E6633+1))))&gt;0,
SUMPRODUCT(--ISNUMBER(SEARCH('Chapter 2 (Generated)'!$B$4:$V$4,INDEX(MyData,D6633, E6633+1))))&gt;0)),
"        " &amp; INDEX(MyData,D6633, E6633+1),
"    " &amp; INDEX(MyData,D6633, E6633+1))</f>
        <v xml:space="preserve">        0,//770 </v>
      </c>
    </row>
    <row r="6634" spans="4:7" x14ac:dyDescent="0.2">
      <c r="D6634" s="20">
        <f t="shared" si="103"/>
        <v>774</v>
      </c>
      <c r="E6634" s="20">
        <f>MIN(IF(MOD(ROWS($A$2:A6634),$A$2)=0,E6633+1, E6633), $B$2-1)</f>
        <v>7</v>
      </c>
      <c r="G6634" s="2" t="str">
        <f>IF(NOT(OR(
SUMPRODUCT(--ISNUMBER(SEARCH('Chapter 2 (Generated)'!$B$3:$V$3,INDEX(MyData,D6634, E6634+1))))&gt;0,
SUMPRODUCT(--ISNUMBER(SEARCH('Chapter 2 (Generated)'!$B$4:$V$4,INDEX(MyData,D6634, E6634+1))))&gt;0)),
"        " &amp; INDEX(MyData,D6634, E6634+1),
"    " &amp; INDEX(MyData,D6634, E6634+1))</f>
        <v xml:space="preserve">        0,</v>
      </c>
    </row>
    <row r="6635" spans="4:7" x14ac:dyDescent="0.2">
      <c r="D6635" s="20">
        <f t="shared" si="103"/>
        <v>775</v>
      </c>
      <c r="E6635" s="20">
        <f>MIN(IF(MOD(ROWS($A$2:A6635),$A$2)=0,E6634+1, E6634), $B$2-1)</f>
        <v>7</v>
      </c>
      <c r="G6635" s="2" t="str">
        <f>IF(NOT(OR(
SUMPRODUCT(--ISNUMBER(SEARCH('Chapter 2 (Generated)'!$B$3:$V$3,INDEX(MyData,D6635, E6635+1))))&gt;0,
SUMPRODUCT(--ISNUMBER(SEARCH('Chapter 2 (Generated)'!$B$4:$V$4,INDEX(MyData,D6635, E6635+1))))&gt;0)),
"        " &amp; INDEX(MyData,D6635, E6635+1),
"    " &amp; INDEX(MyData,D6635, E6635+1))</f>
        <v xml:space="preserve">        0,//772 POPUP</v>
      </c>
    </row>
    <row r="6636" spans="4:7" x14ac:dyDescent="0.2">
      <c r="D6636" s="20">
        <f t="shared" si="103"/>
        <v>776</v>
      </c>
      <c r="E6636" s="20">
        <f>MIN(IF(MOD(ROWS($A$2:A6636),$A$2)=0,E6635+1, E6635), $B$2-1)</f>
        <v>7</v>
      </c>
      <c r="G6636" s="2" t="str">
        <f>IF(NOT(OR(
SUMPRODUCT(--ISNUMBER(SEARCH('Chapter 2 (Generated)'!$B$3:$V$3,INDEX(MyData,D6636, E6636+1))))&gt;0,
SUMPRODUCT(--ISNUMBER(SEARCH('Chapter 2 (Generated)'!$B$4:$V$4,INDEX(MyData,D6636, E6636+1))))&gt;0)),
"        " &amp; INDEX(MyData,D6636, E6636+1),
"    " &amp; INDEX(MyData,D6636, E6636+1))</f>
        <v xml:space="preserve">        0,</v>
      </c>
    </row>
    <row r="6637" spans="4:7" x14ac:dyDescent="0.2">
      <c r="D6637" s="20">
        <f t="shared" si="103"/>
        <v>777</v>
      </c>
      <c r="E6637" s="20">
        <f>MIN(IF(MOD(ROWS($A$2:A6637),$A$2)=0,E6636+1, E6636), $B$2-1)</f>
        <v>7</v>
      </c>
      <c r="G6637" s="2" t="str">
        <f>IF(NOT(OR(
SUMPRODUCT(--ISNUMBER(SEARCH('Chapter 2 (Generated)'!$B$3:$V$3,INDEX(MyData,D6637, E6637+1))))&gt;0,
SUMPRODUCT(--ISNUMBER(SEARCH('Chapter 2 (Generated)'!$B$4:$V$4,INDEX(MyData,D6637, E6637+1))))&gt;0)),
"        " &amp; INDEX(MyData,D6637, E6637+1),
"    " &amp; INDEX(MyData,D6637, E6637+1))</f>
        <v xml:space="preserve">        0,</v>
      </c>
    </row>
    <row r="6638" spans="4:7" x14ac:dyDescent="0.2">
      <c r="D6638" s="20">
        <f t="shared" si="103"/>
        <v>778</v>
      </c>
      <c r="E6638" s="20">
        <f>MIN(IF(MOD(ROWS($A$2:A6638),$A$2)=0,E6637+1, E6637), $B$2-1)</f>
        <v>7</v>
      </c>
      <c r="G6638" s="2" t="str">
        <f>IF(NOT(OR(
SUMPRODUCT(--ISNUMBER(SEARCH('Chapter 2 (Generated)'!$B$3:$V$3,INDEX(MyData,D6638, E6638+1))))&gt;0,
SUMPRODUCT(--ISNUMBER(SEARCH('Chapter 2 (Generated)'!$B$4:$V$4,INDEX(MyData,D6638, E6638+1))))&gt;0)),
"        " &amp; INDEX(MyData,D6638, E6638+1),
"    " &amp; INDEX(MyData,D6638, E6638+1))</f>
        <v xml:space="preserve">        0,//775 </v>
      </c>
    </row>
    <row r="6639" spans="4:7" x14ac:dyDescent="0.2">
      <c r="D6639" s="20">
        <f t="shared" si="103"/>
        <v>779</v>
      </c>
      <c r="E6639" s="20">
        <f>MIN(IF(MOD(ROWS($A$2:A6639),$A$2)=0,E6638+1, E6638), $B$2-1)</f>
        <v>7</v>
      </c>
      <c r="G6639" s="2" t="str">
        <f>IF(NOT(OR(
SUMPRODUCT(--ISNUMBER(SEARCH('Chapter 2 (Generated)'!$B$3:$V$3,INDEX(MyData,D6639, E6639+1))))&gt;0,
SUMPRODUCT(--ISNUMBER(SEARCH('Chapter 2 (Generated)'!$B$4:$V$4,INDEX(MyData,D6639, E6639+1))))&gt;0)),
"        " &amp; INDEX(MyData,D6639, E6639+1),
"    " &amp; INDEX(MyData,D6639, E6639+1))</f>
        <v xml:space="preserve">        0,</v>
      </c>
    </row>
    <row r="6640" spans="4:7" x14ac:dyDescent="0.2">
      <c r="D6640" s="20">
        <f t="shared" si="103"/>
        <v>780</v>
      </c>
      <c r="E6640" s="20">
        <f>MIN(IF(MOD(ROWS($A$2:A6640),$A$2)=0,E6639+1, E6639), $B$2-1)</f>
        <v>7</v>
      </c>
      <c r="G6640" s="2" t="str">
        <f>IF(NOT(OR(
SUMPRODUCT(--ISNUMBER(SEARCH('Chapter 2 (Generated)'!$B$3:$V$3,INDEX(MyData,D6640, E6640+1))))&gt;0,
SUMPRODUCT(--ISNUMBER(SEARCH('Chapter 2 (Generated)'!$B$4:$V$4,INDEX(MyData,D6640, E6640+1))))&gt;0)),
"        " &amp; INDEX(MyData,D6640, E6640+1),
"    " &amp; INDEX(MyData,D6640, E6640+1))</f>
        <v xml:space="preserve">        0,</v>
      </c>
    </row>
    <row r="6641" spans="4:7" x14ac:dyDescent="0.2">
      <c r="D6641" s="20">
        <f t="shared" si="103"/>
        <v>781</v>
      </c>
      <c r="E6641" s="20">
        <f>MIN(IF(MOD(ROWS($A$2:A6641),$A$2)=0,E6640+1, E6640), $B$2-1)</f>
        <v>7</v>
      </c>
      <c r="G6641" s="2" t="str">
        <f>IF(NOT(OR(
SUMPRODUCT(--ISNUMBER(SEARCH('Chapter 2 (Generated)'!$B$3:$V$3,INDEX(MyData,D6641, E6641+1))))&gt;0,
SUMPRODUCT(--ISNUMBER(SEARCH('Chapter 2 (Generated)'!$B$4:$V$4,INDEX(MyData,D6641, E6641+1))))&gt;0)),
"        " &amp; INDEX(MyData,D6641, E6641+1),
"    " &amp; INDEX(MyData,D6641, E6641+1))</f>
        <v xml:space="preserve">        0,</v>
      </c>
    </row>
    <row r="6642" spans="4:7" x14ac:dyDescent="0.2">
      <c r="D6642" s="20">
        <f t="shared" si="103"/>
        <v>782</v>
      </c>
      <c r="E6642" s="20">
        <f>MIN(IF(MOD(ROWS($A$2:A6642),$A$2)=0,E6641+1, E6641), $B$2-1)</f>
        <v>7</v>
      </c>
      <c r="G6642" s="2" t="str">
        <f>IF(NOT(OR(
SUMPRODUCT(--ISNUMBER(SEARCH('Chapter 2 (Generated)'!$B$3:$V$3,INDEX(MyData,D6642, E6642+1))))&gt;0,
SUMPRODUCT(--ISNUMBER(SEARCH('Chapter 2 (Generated)'!$B$4:$V$4,INDEX(MyData,D6642, E6642+1))))&gt;0)),
"        " &amp; INDEX(MyData,D6642, E6642+1),
"    " &amp; INDEX(MyData,D6642, E6642+1))</f>
        <v xml:space="preserve">        0,</v>
      </c>
    </row>
    <row r="6643" spans="4:7" x14ac:dyDescent="0.2">
      <c r="D6643" s="20">
        <f t="shared" si="103"/>
        <v>783</v>
      </c>
      <c r="E6643" s="20">
        <f>MIN(IF(MOD(ROWS($A$2:A6643),$A$2)=0,E6642+1, E6642), $B$2-1)</f>
        <v>7</v>
      </c>
      <c r="G6643" s="2" t="str">
        <f>IF(NOT(OR(
SUMPRODUCT(--ISNUMBER(SEARCH('Chapter 2 (Generated)'!$B$3:$V$3,INDEX(MyData,D6643, E6643+1))))&gt;0,
SUMPRODUCT(--ISNUMBER(SEARCH('Chapter 2 (Generated)'!$B$4:$V$4,INDEX(MyData,D6643, E6643+1))))&gt;0)),
"        " &amp; INDEX(MyData,D6643, E6643+1),
"    " &amp; INDEX(MyData,D6643, E6643+1))</f>
        <v xml:space="preserve">        0,//780 </v>
      </c>
    </row>
    <row r="6644" spans="4:7" x14ac:dyDescent="0.2">
      <c r="D6644" s="20">
        <f t="shared" si="103"/>
        <v>784</v>
      </c>
      <c r="E6644" s="20">
        <f>MIN(IF(MOD(ROWS($A$2:A6644),$A$2)=0,E6643+1, E6643), $B$2-1)</f>
        <v>7</v>
      </c>
      <c r="G6644" s="2" t="str">
        <f>IF(NOT(OR(
SUMPRODUCT(--ISNUMBER(SEARCH('Chapter 2 (Generated)'!$B$3:$V$3,INDEX(MyData,D6644, E6644+1))))&gt;0,
SUMPRODUCT(--ISNUMBER(SEARCH('Chapter 2 (Generated)'!$B$4:$V$4,INDEX(MyData,D6644, E6644+1))))&gt;0)),
"        " &amp; INDEX(MyData,D6644, E6644+1),
"    " &amp; INDEX(MyData,D6644, E6644+1))</f>
        <v xml:space="preserve">        0,</v>
      </c>
    </row>
    <row r="6645" spans="4:7" x14ac:dyDescent="0.2">
      <c r="D6645" s="20">
        <f t="shared" si="103"/>
        <v>785</v>
      </c>
      <c r="E6645" s="20">
        <f>MIN(IF(MOD(ROWS($A$2:A6645),$A$2)=0,E6644+1, E6644), $B$2-1)</f>
        <v>7</v>
      </c>
      <c r="G6645" s="2" t="str">
        <f>IF(NOT(OR(
SUMPRODUCT(--ISNUMBER(SEARCH('Chapter 2 (Generated)'!$B$3:$V$3,INDEX(MyData,D6645, E6645+1))))&gt;0,
SUMPRODUCT(--ISNUMBER(SEARCH('Chapter 2 (Generated)'!$B$4:$V$4,INDEX(MyData,D6645, E6645+1))))&gt;0)),
"        " &amp; INDEX(MyData,D6645, E6645+1),
"    " &amp; INDEX(MyData,D6645, E6645+1))</f>
        <v xml:space="preserve">        0,</v>
      </c>
    </row>
    <row r="6646" spans="4:7" x14ac:dyDescent="0.2">
      <c r="D6646" s="20">
        <f t="shared" si="103"/>
        <v>786</v>
      </c>
      <c r="E6646" s="20">
        <f>MIN(IF(MOD(ROWS($A$2:A6646),$A$2)=0,E6645+1, E6645), $B$2-1)</f>
        <v>7</v>
      </c>
      <c r="G6646" s="2" t="str">
        <f>IF(NOT(OR(
SUMPRODUCT(--ISNUMBER(SEARCH('Chapter 2 (Generated)'!$B$3:$V$3,INDEX(MyData,D6646, E6646+1))))&gt;0,
SUMPRODUCT(--ISNUMBER(SEARCH('Chapter 2 (Generated)'!$B$4:$V$4,INDEX(MyData,D6646, E6646+1))))&gt;0)),
"        " &amp; INDEX(MyData,D6646, E6646+1),
"    " &amp; INDEX(MyData,D6646, E6646+1))</f>
        <v xml:space="preserve">        0,</v>
      </c>
    </row>
    <row r="6647" spans="4:7" x14ac:dyDescent="0.2">
      <c r="D6647" s="20">
        <f t="shared" si="103"/>
        <v>787</v>
      </c>
      <c r="E6647" s="20">
        <f>MIN(IF(MOD(ROWS($A$2:A6647),$A$2)=0,E6646+1, E6646), $B$2-1)</f>
        <v>7</v>
      </c>
      <c r="G6647" s="2" t="str">
        <f>IF(NOT(OR(
SUMPRODUCT(--ISNUMBER(SEARCH('Chapter 2 (Generated)'!$B$3:$V$3,INDEX(MyData,D6647, E6647+1))))&gt;0,
SUMPRODUCT(--ISNUMBER(SEARCH('Chapter 2 (Generated)'!$B$4:$V$4,INDEX(MyData,D6647, E6647+1))))&gt;0)),
"        " &amp; INDEX(MyData,D6647, E6647+1),
"    " &amp; INDEX(MyData,D6647, E6647+1))</f>
        <v xml:space="preserve">        0,</v>
      </c>
    </row>
    <row r="6648" spans="4:7" x14ac:dyDescent="0.2">
      <c r="D6648" s="20">
        <f t="shared" si="103"/>
        <v>788</v>
      </c>
      <c r="E6648" s="20">
        <f>MIN(IF(MOD(ROWS($A$2:A6648),$A$2)=0,E6647+1, E6647), $B$2-1)</f>
        <v>7</v>
      </c>
      <c r="G6648" s="2" t="str">
        <f>IF(NOT(OR(
SUMPRODUCT(--ISNUMBER(SEARCH('Chapter 2 (Generated)'!$B$3:$V$3,INDEX(MyData,D6648, E6648+1))))&gt;0,
SUMPRODUCT(--ISNUMBER(SEARCH('Chapter 2 (Generated)'!$B$4:$V$4,INDEX(MyData,D6648, E6648+1))))&gt;0)),
"        " &amp; INDEX(MyData,D6648, E6648+1),
"    " &amp; INDEX(MyData,D6648, E6648+1))</f>
        <v xml:space="preserve">        0,//785 POPUP</v>
      </c>
    </row>
    <row r="6649" spans="4:7" x14ac:dyDescent="0.2">
      <c r="D6649" s="20">
        <f t="shared" si="103"/>
        <v>789</v>
      </c>
      <c r="E6649" s="20">
        <f>MIN(IF(MOD(ROWS($A$2:A6649),$A$2)=0,E6648+1, E6648), $B$2-1)</f>
        <v>7</v>
      </c>
      <c r="G6649" s="2" t="str">
        <f>IF(NOT(OR(
SUMPRODUCT(--ISNUMBER(SEARCH('Chapter 2 (Generated)'!$B$3:$V$3,INDEX(MyData,D6649, E6649+1))))&gt;0,
SUMPRODUCT(--ISNUMBER(SEARCH('Chapter 2 (Generated)'!$B$4:$V$4,INDEX(MyData,D6649, E6649+1))))&gt;0)),
"        " &amp; INDEX(MyData,D6649, E6649+1),
"    " &amp; INDEX(MyData,D6649, E6649+1))</f>
        <v xml:space="preserve">        0,</v>
      </c>
    </row>
    <row r="6650" spans="4:7" x14ac:dyDescent="0.2">
      <c r="D6650" s="20">
        <f t="shared" si="103"/>
        <v>790</v>
      </c>
      <c r="E6650" s="20">
        <f>MIN(IF(MOD(ROWS($A$2:A6650),$A$2)=0,E6649+1, E6649), $B$2-1)</f>
        <v>7</v>
      </c>
      <c r="G6650" s="2" t="str">
        <f>IF(NOT(OR(
SUMPRODUCT(--ISNUMBER(SEARCH('Chapter 2 (Generated)'!$B$3:$V$3,INDEX(MyData,D6650, E6650+1))))&gt;0,
SUMPRODUCT(--ISNUMBER(SEARCH('Chapter 2 (Generated)'!$B$4:$V$4,INDEX(MyData,D6650, E6650+1))))&gt;0)),
"        " &amp; INDEX(MyData,D6650, E6650+1),
"    " &amp; INDEX(MyData,D6650, E6650+1))</f>
        <v xml:space="preserve">        0,</v>
      </c>
    </row>
    <row r="6651" spans="4:7" x14ac:dyDescent="0.2">
      <c r="D6651" s="20">
        <f t="shared" si="103"/>
        <v>791</v>
      </c>
      <c r="E6651" s="20">
        <f>MIN(IF(MOD(ROWS($A$2:A6651),$A$2)=0,E6650+1, E6650), $B$2-1)</f>
        <v>7</v>
      </c>
      <c r="G6651" s="2" t="str">
        <f>IF(NOT(OR(
SUMPRODUCT(--ISNUMBER(SEARCH('Chapter 2 (Generated)'!$B$3:$V$3,INDEX(MyData,D6651, E6651+1))))&gt;0,
SUMPRODUCT(--ISNUMBER(SEARCH('Chapter 2 (Generated)'!$B$4:$V$4,INDEX(MyData,D6651, E6651+1))))&gt;0)),
"        " &amp; INDEX(MyData,D6651, E6651+1),
"    " &amp; INDEX(MyData,D6651, E6651+1))</f>
        <v xml:space="preserve">        0,</v>
      </c>
    </row>
    <row r="6652" spans="4:7" x14ac:dyDescent="0.2">
      <c r="D6652" s="20">
        <f t="shared" si="103"/>
        <v>792</v>
      </c>
      <c r="E6652" s="20">
        <f>MIN(IF(MOD(ROWS($A$2:A6652),$A$2)=0,E6651+1, E6651), $B$2-1)</f>
        <v>7</v>
      </c>
      <c r="G6652" s="2" t="str">
        <f>IF(NOT(OR(
SUMPRODUCT(--ISNUMBER(SEARCH('Chapter 2 (Generated)'!$B$3:$V$3,INDEX(MyData,D6652, E6652+1))))&gt;0,
SUMPRODUCT(--ISNUMBER(SEARCH('Chapter 2 (Generated)'!$B$4:$V$4,INDEX(MyData,D6652, E6652+1))))&gt;0)),
"        " &amp; INDEX(MyData,D6652, E6652+1),
"    " &amp; INDEX(MyData,D6652, E6652+1))</f>
        <v xml:space="preserve">        0,</v>
      </c>
    </row>
    <row r="6653" spans="4:7" x14ac:dyDescent="0.2">
      <c r="D6653" s="20">
        <f t="shared" si="103"/>
        <v>793</v>
      </c>
      <c r="E6653" s="20">
        <f>MIN(IF(MOD(ROWS($A$2:A6653),$A$2)=0,E6652+1, E6652), $B$2-1)</f>
        <v>7</v>
      </c>
      <c r="G6653" s="2" t="str">
        <f>IF(NOT(OR(
SUMPRODUCT(--ISNUMBER(SEARCH('Chapter 2 (Generated)'!$B$3:$V$3,INDEX(MyData,D6653, E6653+1))))&gt;0,
SUMPRODUCT(--ISNUMBER(SEARCH('Chapter 2 (Generated)'!$B$4:$V$4,INDEX(MyData,D6653, E6653+1))))&gt;0)),
"        " &amp; INDEX(MyData,D6653, E6653+1),
"    " &amp; INDEX(MyData,D6653, E6653+1))</f>
        <v xml:space="preserve">        0,//790 </v>
      </c>
    </row>
    <row r="6654" spans="4:7" x14ac:dyDescent="0.2">
      <c r="D6654" s="20">
        <f t="shared" si="103"/>
        <v>794</v>
      </c>
      <c r="E6654" s="20">
        <f>MIN(IF(MOD(ROWS($A$2:A6654),$A$2)=0,E6653+1, E6653), $B$2-1)</f>
        <v>7</v>
      </c>
      <c r="G6654" s="2" t="str">
        <f>IF(NOT(OR(
SUMPRODUCT(--ISNUMBER(SEARCH('Chapter 2 (Generated)'!$B$3:$V$3,INDEX(MyData,D6654, E6654+1))))&gt;0,
SUMPRODUCT(--ISNUMBER(SEARCH('Chapter 2 (Generated)'!$B$4:$V$4,INDEX(MyData,D6654, E6654+1))))&gt;0)),
"        " &amp; INDEX(MyData,D6654, E6654+1),
"    " &amp; INDEX(MyData,D6654, E6654+1))</f>
        <v xml:space="preserve">        0,</v>
      </c>
    </row>
    <row r="6655" spans="4:7" x14ac:dyDescent="0.2">
      <c r="D6655" s="20">
        <f t="shared" si="103"/>
        <v>795</v>
      </c>
      <c r="E6655" s="20">
        <f>MIN(IF(MOD(ROWS($A$2:A6655),$A$2)=0,E6654+1, E6654), $B$2-1)</f>
        <v>7</v>
      </c>
      <c r="G6655" s="2" t="str">
        <f>IF(NOT(OR(
SUMPRODUCT(--ISNUMBER(SEARCH('Chapter 2 (Generated)'!$B$3:$V$3,INDEX(MyData,D6655, E6655+1))))&gt;0,
SUMPRODUCT(--ISNUMBER(SEARCH('Chapter 2 (Generated)'!$B$4:$V$4,INDEX(MyData,D6655, E6655+1))))&gt;0)),
"        " &amp; INDEX(MyData,D6655, E6655+1),
"    " &amp; INDEX(MyData,D6655, E6655+1))</f>
        <v xml:space="preserve">        0,</v>
      </c>
    </row>
    <row r="6656" spans="4:7" x14ac:dyDescent="0.2">
      <c r="D6656" s="20">
        <f t="shared" si="103"/>
        <v>796</v>
      </c>
      <c r="E6656" s="20">
        <f>MIN(IF(MOD(ROWS($A$2:A6656),$A$2)=0,E6655+1, E6655), $B$2-1)</f>
        <v>7</v>
      </c>
      <c r="G6656" s="2" t="str">
        <f>IF(NOT(OR(
SUMPRODUCT(--ISNUMBER(SEARCH('Chapter 2 (Generated)'!$B$3:$V$3,INDEX(MyData,D6656, E6656+1))))&gt;0,
SUMPRODUCT(--ISNUMBER(SEARCH('Chapter 2 (Generated)'!$B$4:$V$4,INDEX(MyData,D6656, E6656+1))))&gt;0)),
"        " &amp; INDEX(MyData,D6656, E6656+1),
"    " &amp; INDEX(MyData,D6656, E6656+1))</f>
        <v xml:space="preserve">        0,</v>
      </c>
    </row>
    <row r="6657" spans="4:7" x14ac:dyDescent="0.2">
      <c r="D6657" s="20">
        <f t="shared" si="103"/>
        <v>797</v>
      </c>
      <c r="E6657" s="20">
        <f>MIN(IF(MOD(ROWS($A$2:A6657),$A$2)=0,E6656+1, E6656), $B$2-1)</f>
        <v>7</v>
      </c>
      <c r="G6657" s="2" t="str">
        <f>IF(NOT(OR(
SUMPRODUCT(--ISNUMBER(SEARCH('Chapter 2 (Generated)'!$B$3:$V$3,INDEX(MyData,D6657, E6657+1))))&gt;0,
SUMPRODUCT(--ISNUMBER(SEARCH('Chapter 2 (Generated)'!$B$4:$V$4,INDEX(MyData,D6657, E6657+1))))&gt;0)),
"        " &amp; INDEX(MyData,D6657, E6657+1),
"    " &amp; INDEX(MyData,D6657, E6657+1))</f>
        <v xml:space="preserve">        0,</v>
      </c>
    </row>
    <row r="6658" spans="4:7" x14ac:dyDescent="0.2">
      <c r="D6658" s="20">
        <f t="shared" ref="D6658:D6721" si="104">MOD(ROW(D6657)-1+ROWS(MyData),ROWS(MyData))+1</f>
        <v>798</v>
      </c>
      <c r="E6658" s="20">
        <f>MIN(IF(MOD(ROWS($A$2:A6658),$A$2)=0,E6657+1, E6657), $B$2-1)</f>
        <v>7</v>
      </c>
      <c r="G6658" s="2" t="str">
        <f>IF(NOT(OR(
SUMPRODUCT(--ISNUMBER(SEARCH('Chapter 2 (Generated)'!$B$3:$V$3,INDEX(MyData,D6658, E6658+1))))&gt;0,
SUMPRODUCT(--ISNUMBER(SEARCH('Chapter 2 (Generated)'!$B$4:$V$4,INDEX(MyData,D6658, E6658+1))))&gt;0)),
"        " &amp; INDEX(MyData,D6658, E6658+1),
"    " &amp; INDEX(MyData,D6658, E6658+1))</f>
        <v xml:space="preserve">        0,//795 </v>
      </c>
    </row>
    <row r="6659" spans="4:7" x14ac:dyDescent="0.2">
      <c r="D6659" s="20">
        <f t="shared" si="104"/>
        <v>799</v>
      </c>
      <c r="E6659" s="20">
        <f>MIN(IF(MOD(ROWS($A$2:A6659),$A$2)=0,E6658+1, E6658), $B$2-1)</f>
        <v>7</v>
      </c>
      <c r="G6659" s="2" t="str">
        <f>IF(NOT(OR(
SUMPRODUCT(--ISNUMBER(SEARCH('Chapter 2 (Generated)'!$B$3:$V$3,INDEX(MyData,D6659, E6659+1))))&gt;0,
SUMPRODUCT(--ISNUMBER(SEARCH('Chapter 2 (Generated)'!$B$4:$V$4,INDEX(MyData,D6659, E6659+1))))&gt;0)),
"        " &amp; INDEX(MyData,D6659, E6659+1),
"    " &amp; INDEX(MyData,D6659, E6659+1))</f>
        <v xml:space="preserve">        0,</v>
      </c>
    </row>
    <row r="6660" spans="4:7" x14ac:dyDescent="0.2">
      <c r="D6660" s="20">
        <f t="shared" si="104"/>
        <v>800</v>
      </c>
      <c r="E6660" s="20">
        <f>MIN(IF(MOD(ROWS($A$2:A6660),$A$2)=0,E6659+1, E6659), $B$2-1)</f>
        <v>7</v>
      </c>
      <c r="G6660" s="2" t="str">
        <f>IF(NOT(OR(
SUMPRODUCT(--ISNUMBER(SEARCH('Chapter 2 (Generated)'!$B$3:$V$3,INDEX(MyData,D6660, E6660+1))))&gt;0,
SUMPRODUCT(--ISNUMBER(SEARCH('Chapter 2 (Generated)'!$B$4:$V$4,INDEX(MyData,D6660, E6660+1))))&gt;0)),
"        " &amp; INDEX(MyData,D6660, E6660+1),
"    " &amp; INDEX(MyData,D6660, E6660+1))</f>
        <v xml:space="preserve">        0,</v>
      </c>
    </row>
    <row r="6661" spans="4:7" x14ac:dyDescent="0.2">
      <c r="D6661" s="20">
        <f t="shared" si="104"/>
        <v>801</v>
      </c>
      <c r="E6661" s="20">
        <f>MIN(IF(MOD(ROWS($A$2:A6661),$A$2)=0,E6660+1, E6660), $B$2-1)</f>
        <v>7</v>
      </c>
      <c r="G6661" s="2" t="str">
        <f>IF(NOT(OR(
SUMPRODUCT(--ISNUMBER(SEARCH('Chapter 2 (Generated)'!$B$3:$V$3,INDEX(MyData,D6661, E6661+1))))&gt;0,
SUMPRODUCT(--ISNUMBER(SEARCH('Chapter 2 (Generated)'!$B$4:$V$4,INDEX(MyData,D6661, E6661+1))))&gt;0)),
"        " &amp; INDEX(MyData,D6661, E6661+1),
"    " &amp; INDEX(MyData,D6661, E6661+1))</f>
        <v xml:space="preserve">        0,</v>
      </c>
    </row>
    <row r="6662" spans="4:7" x14ac:dyDescent="0.2">
      <c r="D6662" s="20">
        <f t="shared" si="104"/>
        <v>802</v>
      </c>
      <c r="E6662" s="20">
        <f>MIN(IF(MOD(ROWS($A$2:A6662),$A$2)=0,E6661+1, E6661), $B$2-1)</f>
        <v>7</v>
      </c>
      <c r="G6662" s="2" t="str">
        <f>IF(NOT(OR(
SUMPRODUCT(--ISNUMBER(SEARCH('Chapter 2 (Generated)'!$B$3:$V$3,INDEX(MyData,D6662, E6662+1))))&gt;0,
SUMPRODUCT(--ISNUMBER(SEARCH('Chapter 2 (Generated)'!$B$4:$V$4,INDEX(MyData,D6662, E6662+1))))&gt;0)),
"        " &amp; INDEX(MyData,D6662, E6662+1),
"    " &amp; INDEX(MyData,D6662, E6662+1))</f>
        <v xml:space="preserve">        0,//799 POPUP</v>
      </c>
    </row>
    <row r="6663" spans="4:7" x14ac:dyDescent="0.2">
      <c r="D6663" s="20">
        <f t="shared" si="104"/>
        <v>803</v>
      </c>
      <c r="E6663" s="20">
        <f>MIN(IF(MOD(ROWS($A$2:A6663),$A$2)=0,E6662+1, E6662), $B$2-1)</f>
        <v>7</v>
      </c>
      <c r="G6663" s="2" t="str">
        <f>IF(NOT(OR(
SUMPRODUCT(--ISNUMBER(SEARCH('Chapter 2 (Generated)'!$B$3:$V$3,INDEX(MyData,D6663, E6663+1))))&gt;0,
SUMPRODUCT(--ISNUMBER(SEARCH('Chapter 2 (Generated)'!$B$4:$V$4,INDEX(MyData,D6663, E6663+1))))&gt;0)),
"        " &amp; INDEX(MyData,D6663, E6663+1),
"    " &amp; INDEX(MyData,D6663, E6663+1))</f>
        <v xml:space="preserve">        0,//800 </v>
      </c>
    </row>
    <row r="6664" spans="4:7" x14ac:dyDescent="0.2">
      <c r="D6664" s="20">
        <f t="shared" si="104"/>
        <v>804</v>
      </c>
      <c r="E6664" s="20">
        <f>MIN(IF(MOD(ROWS($A$2:A6664),$A$2)=0,E6663+1, E6663), $B$2-1)</f>
        <v>7</v>
      </c>
      <c r="G6664" s="2" t="str">
        <f>IF(NOT(OR(
SUMPRODUCT(--ISNUMBER(SEARCH('Chapter 2 (Generated)'!$B$3:$V$3,INDEX(MyData,D6664, E6664+1))))&gt;0,
SUMPRODUCT(--ISNUMBER(SEARCH('Chapter 2 (Generated)'!$B$4:$V$4,INDEX(MyData,D6664, E6664+1))))&gt;0)),
"        " &amp; INDEX(MyData,D6664, E6664+1),
"    " &amp; INDEX(MyData,D6664, E6664+1))</f>
        <v xml:space="preserve">        0,</v>
      </c>
    </row>
    <row r="6665" spans="4:7" x14ac:dyDescent="0.2">
      <c r="D6665" s="20">
        <f t="shared" si="104"/>
        <v>805</v>
      </c>
      <c r="E6665" s="20">
        <f>MIN(IF(MOD(ROWS($A$2:A6665),$A$2)=0,E6664+1, E6664), $B$2-1)</f>
        <v>7</v>
      </c>
      <c r="G6665" s="2" t="str">
        <f>IF(NOT(OR(
SUMPRODUCT(--ISNUMBER(SEARCH('Chapter 2 (Generated)'!$B$3:$V$3,INDEX(MyData,D6665, E6665+1))))&gt;0,
SUMPRODUCT(--ISNUMBER(SEARCH('Chapter 2 (Generated)'!$B$4:$V$4,INDEX(MyData,D6665, E6665+1))))&gt;0)),
"        " &amp; INDEX(MyData,D6665, E6665+1),
"    " &amp; INDEX(MyData,D6665, E6665+1))</f>
        <v xml:space="preserve">        0,</v>
      </c>
    </row>
    <row r="6666" spans="4:7" x14ac:dyDescent="0.2">
      <c r="D6666" s="20">
        <f t="shared" si="104"/>
        <v>806</v>
      </c>
      <c r="E6666" s="20">
        <f>MIN(IF(MOD(ROWS($A$2:A6666),$A$2)=0,E6665+1, E6665), $B$2-1)</f>
        <v>7</v>
      </c>
      <c r="G6666" s="2" t="str">
        <f>IF(NOT(OR(
SUMPRODUCT(--ISNUMBER(SEARCH('Chapter 2 (Generated)'!$B$3:$V$3,INDEX(MyData,D6666, E6666+1))))&gt;0,
SUMPRODUCT(--ISNUMBER(SEARCH('Chapter 2 (Generated)'!$B$4:$V$4,INDEX(MyData,D6666, E6666+1))))&gt;0)),
"        " &amp; INDEX(MyData,D6666, E6666+1),
"    " &amp; INDEX(MyData,D6666, E6666+1))</f>
        <v xml:space="preserve">        0,</v>
      </c>
    </row>
    <row r="6667" spans="4:7" x14ac:dyDescent="0.2">
      <c r="D6667" s="20">
        <f t="shared" si="104"/>
        <v>807</v>
      </c>
      <c r="E6667" s="20">
        <f>MIN(IF(MOD(ROWS($A$2:A6667),$A$2)=0,E6666+1, E6666), $B$2-1)</f>
        <v>7</v>
      </c>
      <c r="G6667" s="2" t="str">
        <f>IF(NOT(OR(
SUMPRODUCT(--ISNUMBER(SEARCH('Chapter 2 (Generated)'!$B$3:$V$3,INDEX(MyData,D6667, E6667+1))))&gt;0,
SUMPRODUCT(--ISNUMBER(SEARCH('Chapter 2 (Generated)'!$B$4:$V$4,INDEX(MyData,D6667, E6667+1))))&gt;0)),
"        " &amp; INDEX(MyData,D6667, E6667+1),
"    " &amp; INDEX(MyData,D6667, E6667+1))</f>
        <v xml:space="preserve">        0,//804 Different Dorm…</v>
      </c>
    </row>
    <row r="6668" spans="4:7" x14ac:dyDescent="0.2">
      <c r="D6668" s="20">
        <f t="shared" si="104"/>
        <v>808</v>
      </c>
      <c r="E6668" s="20">
        <f>MIN(IF(MOD(ROWS($A$2:A6668),$A$2)=0,E6667+1, E6667), $B$2-1)</f>
        <v>7</v>
      </c>
      <c r="G6668" s="2" t="str">
        <f>IF(NOT(OR(
SUMPRODUCT(--ISNUMBER(SEARCH('Chapter 2 (Generated)'!$B$3:$V$3,INDEX(MyData,D6668, E6668+1))))&gt;0,
SUMPRODUCT(--ISNUMBER(SEARCH('Chapter 2 (Generated)'!$B$4:$V$4,INDEX(MyData,D6668, E6668+1))))&gt;0)),
"        " &amp; INDEX(MyData,D6668, E6668+1),
"    " &amp; INDEX(MyData,D6668, E6668+1))</f>
        <v xml:space="preserve">        0,//805 </v>
      </c>
    </row>
    <row r="6669" spans="4:7" x14ac:dyDescent="0.2">
      <c r="D6669" s="20">
        <f t="shared" si="104"/>
        <v>809</v>
      </c>
      <c r="E6669" s="20">
        <f>MIN(IF(MOD(ROWS($A$2:A6669),$A$2)=0,E6668+1, E6668), $B$2-1)</f>
        <v>7</v>
      </c>
      <c r="G6669" s="2" t="str">
        <f>IF(NOT(OR(
SUMPRODUCT(--ISNUMBER(SEARCH('Chapter 2 (Generated)'!$B$3:$V$3,INDEX(MyData,D6669, E6669+1))))&gt;0,
SUMPRODUCT(--ISNUMBER(SEARCH('Chapter 2 (Generated)'!$B$4:$V$4,INDEX(MyData,D6669, E6669+1))))&gt;0)),
"        " &amp; INDEX(MyData,D6669, E6669+1),
"    " &amp; INDEX(MyData,D6669, E6669+1))</f>
        <v xml:space="preserve">        0,</v>
      </c>
    </row>
    <row r="6670" spans="4:7" x14ac:dyDescent="0.2">
      <c r="D6670" s="20">
        <f t="shared" si="104"/>
        <v>810</v>
      </c>
      <c r="E6670" s="20">
        <f>MIN(IF(MOD(ROWS($A$2:A6670),$A$2)=0,E6669+1, E6669), $B$2-1)</f>
        <v>7</v>
      </c>
      <c r="G6670" s="2" t="str">
        <f>IF(NOT(OR(
SUMPRODUCT(--ISNUMBER(SEARCH('Chapter 2 (Generated)'!$B$3:$V$3,INDEX(MyData,D6670, E6670+1))))&gt;0,
SUMPRODUCT(--ISNUMBER(SEARCH('Chapter 2 (Generated)'!$B$4:$V$4,INDEX(MyData,D6670, E6670+1))))&gt;0)),
"        " &amp; INDEX(MyData,D6670, E6670+1),
"    " &amp; INDEX(MyData,D6670, E6670+1))</f>
        <v xml:space="preserve">        0,</v>
      </c>
    </row>
    <row r="6671" spans="4:7" x14ac:dyDescent="0.2">
      <c r="D6671" s="20">
        <f t="shared" si="104"/>
        <v>811</v>
      </c>
      <c r="E6671" s="20">
        <f>MIN(IF(MOD(ROWS($A$2:A6671),$A$2)=0,E6670+1, E6670), $B$2-1)</f>
        <v>7</v>
      </c>
      <c r="G6671" s="2" t="str">
        <f>IF(NOT(OR(
SUMPRODUCT(--ISNUMBER(SEARCH('Chapter 2 (Generated)'!$B$3:$V$3,INDEX(MyData,D6671, E6671+1))))&gt;0,
SUMPRODUCT(--ISNUMBER(SEARCH('Chapter 2 (Generated)'!$B$4:$V$4,INDEX(MyData,D6671, E6671+1))))&gt;0)),
"        " &amp; INDEX(MyData,D6671, E6671+1),
"    " &amp; INDEX(MyData,D6671, E6671+1))</f>
        <v xml:space="preserve">        0,</v>
      </c>
    </row>
    <row r="6672" spans="4:7" x14ac:dyDescent="0.2">
      <c r="D6672" s="20">
        <f t="shared" si="104"/>
        <v>812</v>
      </c>
      <c r="E6672" s="20">
        <f>MIN(IF(MOD(ROWS($A$2:A6672),$A$2)=0,E6671+1, E6671), $B$2-1)</f>
        <v>7</v>
      </c>
      <c r="G6672" s="2" t="str">
        <f>IF(NOT(OR(
SUMPRODUCT(--ISNUMBER(SEARCH('Chapter 2 (Generated)'!$B$3:$V$3,INDEX(MyData,D6672, E6672+1))))&gt;0,
SUMPRODUCT(--ISNUMBER(SEARCH('Chapter 2 (Generated)'!$B$4:$V$4,INDEX(MyData,D6672, E6672+1))))&gt;0)),
"        " &amp; INDEX(MyData,D6672, E6672+1),
"    " &amp; INDEX(MyData,D6672, E6672+1))</f>
        <v xml:space="preserve">        0,</v>
      </c>
    </row>
    <row r="6673" spans="4:7" x14ac:dyDescent="0.2">
      <c r="D6673" s="20">
        <f t="shared" si="104"/>
        <v>813</v>
      </c>
      <c r="E6673" s="20">
        <f>MIN(IF(MOD(ROWS($A$2:A6673),$A$2)=0,E6672+1, E6672), $B$2-1)</f>
        <v>7</v>
      </c>
      <c r="G6673" s="2" t="str">
        <f>IF(NOT(OR(
SUMPRODUCT(--ISNUMBER(SEARCH('Chapter 2 (Generated)'!$B$3:$V$3,INDEX(MyData,D6673, E6673+1))))&gt;0,
SUMPRODUCT(--ISNUMBER(SEARCH('Chapter 2 (Generated)'!$B$4:$V$4,INDEX(MyData,D6673, E6673+1))))&gt;0)),
"        " &amp; INDEX(MyData,D6673, E6673+1),
"    " &amp; INDEX(MyData,D6673, E6673+1))</f>
        <v xml:space="preserve">        0,//810 </v>
      </c>
    </row>
    <row r="6674" spans="4:7" x14ac:dyDescent="0.2">
      <c r="D6674" s="20">
        <f t="shared" si="104"/>
        <v>814</v>
      </c>
      <c r="E6674" s="20">
        <f>MIN(IF(MOD(ROWS($A$2:A6674),$A$2)=0,E6673+1, E6673), $B$2-1)</f>
        <v>7</v>
      </c>
      <c r="G6674" s="2" t="str">
        <f>IF(NOT(OR(
SUMPRODUCT(--ISNUMBER(SEARCH('Chapter 2 (Generated)'!$B$3:$V$3,INDEX(MyData,D6674, E6674+1))))&gt;0,
SUMPRODUCT(--ISNUMBER(SEARCH('Chapter 2 (Generated)'!$B$4:$V$4,INDEX(MyData,D6674, E6674+1))))&gt;0)),
"        " &amp; INDEX(MyData,D6674, E6674+1),
"    " &amp; INDEX(MyData,D6674, E6674+1))</f>
        <v xml:space="preserve">        0,</v>
      </c>
    </row>
    <row r="6675" spans="4:7" x14ac:dyDescent="0.2">
      <c r="D6675" s="20">
        <f t="shared" si="104"/>
        <v>815</v>
      </c>
      <c r="E6675" s="20">
        <f>MIN(IF(MOD(ROWS($A$2:A6675),$A$2)=0,E6674+1, E6674), $B$2-1)</f>
        <v>7</v>
      </c>
      <c r="G6675" s="2" t="str">
        <f>IF(NOT(OR(
SUMPRODUCT(--ISNUMBER(SEARCH('Chapter 2 (Generated)'!$B$3:$V$3,INDEX(MyData,D6675, E6675+1))))&gt;0,
SUMPRODUCT(--ISNUMBER(SEARCH('Chapter 2 (Generated)'!$B$4:$V$4,INDEX(MyData,D6675, E6675+1))))&gt;0)),
"        " &amp; INDEX(MyData,D6675, E6675+1),
"    " &amp; INDEX(MyData,D6675, E6675+1))</f>
        <v xml:space="preserve">        0,</v>
      </c>
    </row>
    <row r="6676" spans="4:7" x14ac:dyDescent="0.2">
      <c r="D6676" s="20">
        <f t="shared" si="104"/>
        <v>816</v>
      </c>
      <c r="E6676" s="20">
        <f>MIN(IF(MOD(ROWS($A$2:A6676),$A$2)=0,E6675+1, E6675), $B$2-1)</f>
        <v>7</v>
      </c>
      <c r="G6676" s="2" t="str">
        <f>IF(NOT(OR(
SUMPRODUCT(--ISNUMBER(SEARCH('Chapter 2 (Generated)'!$B$3:$V$3,INDEX(MyData,D6676, E6676+1))))&gt;0,
SUMPRODUCT(--ISNUMBER(SEARCH('Chapter 2 (Generated)'!$B$4:$V$4,INDEX(MyData,D6676, E6676+1))))&gt;0)),
"        " &amp; INDEX(MyData,D6676, E6676+1),
"    " &amp; INDEX(MyData,D6676, E6676+1))</f>
        <v xml:space="preserve">        0,</v>
      </c>
    </row>
    <row r="6677" spans="4:7" x14ac:dyDescent="0.2">
      <c r="D6677" s="20">
        <f t="shared" si="104"/>
        <v>817</v>
      </c>
      <c r="E6677" s="20">
        <f>MIN(IF(MOD(ROWS($A$2:A6677),$A$2)=0,E6676+1, E6676), $B$2-1)</f>
        <v>7</v>
      </c>
      <c r="G6677" s="2" t="str">
        <f>IF(NOT(OR(
SUMPRODUCT(--ISNUMBER(SEARCH('Chapter 2 (Generated)'!$B$3:$V$3,INDEX(MyData,D6677, E6677+1))))&gt;0,
SUMPRODUCT(--ISNUMBER(SEARCH('Chapter 2 (Generated)'!$B$4:$V$4,INDEX(MyData,D6677, E6677+1))))&gt;0)),
"        " &amp; INDEX(MyData,D6677, E6677+1),
"    " &amp; INDEX(MyData,D6677, E6677+1))</f>
        <v xml:space="preserve">        0,</v>
      </c>
    </row>
    <row r="6678" spans="4:7" x14ac:dyDescent="0.2">
      <c r="D6678" s="20">
        <f t="shared" si="104"/>
        <v>818</v>
      </c>
      <c r="E6678" s="20">
        <f>MIN(IF(MOD(ROWS($A$2:A6678),$A$2)=0,E6677+1, E6677), $B$2-1)</f>
        <v>7</v>
      </c>
      <c r="G6678" s="2" t="str">
        <f>IF(NOT(OR(
SUMPRODUCT(--ISNUMBER(SEARCH('Chapter 2 (Generated)'!$B$3:$V$3,INDEX(MyData,D6678, E6678+1))))&gt;0,
SUMPRODUCT(--ISNUMBER(SEARCH('Chapter 2 (Generated)'!$B$4:$V$4,INDEX(MyData,D6678, E6678+1))))&gt;0)),
"        " &amp; INDEX(MyData,D6678, E6678+1),
"    " &amp; INDEX(MyData,D6678, E6678+1))</f>
        <v xml:space="preserve">        0,//815 </v>
      </c>
    </row>
    <row r="6679" spans="4:7" x14ac:dyDescent="0.2">
      <c r="D6679" s="20">
        <f t="shared" si="104"/>
        <v>819</v>
      </c>
      <c r="E6679" s="20">
        <f>MIN(IF(MOD(ROWS($A$2:A6679),$A$2)=0,E6678+1, E6678), $B$2-1)</f>
        <v>7</v>
      </c>
      <c r="G6679" s="2" t="str">
        <f>IF(NOT(OR(
SUMPRODUCT(--ISNUMBER(SEARCH('Chapter 2 (Generated)'!$B$3:$V$3,INDEX(MyData,D6679, E6679+1))))&gt;0,
SUMPRODUCT(--ISNUMBER(SEARCH('Chapter 2 (Generated)'!$B$4:$V$4,INDEX(MyData,D6679, E6679+1))))&gt;0)),
"        " &amp; INDEX(MyData,D6679, E6679+1),
"    " &amp; INDEX(MyData,D6679, E6679+1))</f>
        <v xml:space="preserve">        0,</v>
      </c>
    </row>
    <row r="6680" spans="4:7" x14ac:dyDescent="0.2">
      <c r="D6680" s="20">
        <f t="shared" si="104"/>
        <v>820</v>
      </c>
      <c r="E6680" s="20">
        <f>MIN(IF(MOD(ROWS($A$2:A6680),$A$2)=0,E6679+1, E6679), $B$2-1)</f>
        <v>7</v>
      </c>
      <c r="G6680" s="2" t="str">
        <f>IF(NOT(OR(
SUMPRODUCT(--ISNUMBER(SEARCH('Chapter 2 (Generated)'!$B$3:$V$3,INDEX(MyData,D6680, E6680+1))))&gt;0,
SUMPRODUCT(--ISNUMBER(SEARCH('Chapter 2 (Generated)'!$B$4:$V$4,INDEX(MyData,D6680, E6680+1))))&gt;0)),
"        " &amp; INDEX(MyData,D6680, E6680+1),
"    " &amp; INDEX(MyData,D6680, E6680+1))</f>
        <v xml:space="preserve">        0,</v>
      </c>
    </row>
    <row r="6681" spans="4:7" x14ac:dyDescent="0.2">
      <c r="D6681" s="20">
        <f t="shared" si="104"/>
        <v>821</v>
      </c>
      <c r="E6681" s="20">
        <f>MIN(IF(MOD(ROWS($A$2:A6681),$A$2)=0,E6680+1, E6680), $B$2-1)</f>
        <v>7</v>
      </c>
      <c r="G6681" s="2" t="str">
        <f>IF(NOT(OR(
SUMPRODUCT(--ISNUMBER(SEARCH('Chapter 2 (Generated)'!$B$3:$V$3,INDEX(MyData,D6681, E6681+1))))&gt;0,
SUMPRODUCT(--ISNUMBER(SEARCH('Chapter 2 (Generated)'!$B$4:$V$4,INDEX(MyData,D6681, E6681+1))))&gt;0)),
"        " &amp; INDEX(MyData,D6681, E6681+1),
"    " &amp; INDEX(MyData,D6681, E6681+1))</f>
        <v xml:space="preserve">        0,</v>
      </c>
    </row>
    <row r="6682" spans="4:7" x14ac:dyDescent="0.2">
      <c r="D6682" s="20">
        <f t="shared" si="104"/>
        <v>822</v>
      </c>
      <c r="E6682" s="20">
        <f>MIN(IF(MOD(ROWS($A$2:A6682),$A$2)=0,E6681+1, E6681), $B$2-1)</f>
        <v>7</v>
      </c>
      <c r="G6682" s="2" t="str">
        <f>IF(NOT(OR(
SUMPRODUCT(--ISNUMBER(SEARCH('Chapter 2 (Generated)'!$B$3:$V$3,INDEX(MyData,D6682, E6682+1))))&gt;0,
SUMPRODUCT(--ISNUMBER(SEARCH('Chapter 2 (Generated)'!$B$4:$V$4,INDEX(MyData,D6682, E6682+1))))&gt;0)),
"        " &amp; INDEX(MyData,D6682, E6682+1),
"    " &amp; INDEX(MyData,D6682, E6682+1))</f>
        <v xml:space="preserve">        0,</v>
      </c>
    </row>
    <row r="6683" spans="4:7" x14ac:dyDescent="0.2">
      <c r="D6683" s="20">
        <f t="shared" si="104"/>
        <v>823</v>
      </c>
      <c r="E6683" s="20">
        <f>MIN(IF(MOD(ROWS($A$2:A6683),$A$2)=0,E6682+1, E6682), $B$2-1)</f>
        <v>7</v>
      </c>
      <c r="G6683" s="2" t="str">
        <f>IF(NOT(OR(
SUMPRODUCT(--ISNUMBER(SEARCH('Chapter 2 (Generated)'!$B$3:$V$3,INDEX(MyData,D6683, E6683+1))))&gt;0,
SUMPRODUCT(--ISNUMBER(SEARCH('Chapter 2 (Generated)'!$B$4:$V$4,INDEX(MyData,D6683, E6683+1))))&gt;0)),
"        " &amp; INDEX(MyData,D6683, E6683+1),
"    " &amp; INDEX(MyData,D6683, E6683+1))</f>
        <v xml:space="preserve">        0,//820 </v>
      </c>
    </row>
    <row r="6684" spans="4:7" x14ac:dyDescent="0.2">
      <c r="D6684" s="20">
        <f t="shared" si="104"/>
        <v>824</v>
      </c>
      <c r="E6684" s="20">
        <f>MIN(IF(MOD(ROWS($A$2:A6684),$A$2)=0,E6683+1, E6683), $B$2-1)</f>
        <v>7</v>
      </c>
      <c r="G6684" s="2" t="str">
        <f>IF(NOT(OR(
SUMPRODUCT(--ISNUMBER(SEARCH('Chapter 2 (Generated)'!$B$3:$V$3,INDEX(MyData,D6684, E6684+1))))&gt;0,
SUMPRODUCT(--ISNUMBER(SEARCH('Chapter 2 (Generated)'!$B$4:$V$4,INDEX(MyData,D6684, E6684+1))))&gt;0)),
"        " &amp; INDEX(MyData,D6684, E6684+1),
"    " &amp; INDEX(MyData,D6684, E6684+1))</f>
        <v xml:space="preserve">        0,</v>
      </c>
    </row>
    <row r="6685" spans="4:7" x14ac:dyDescent="0.2">
      <c r="D6685" s="20">
        <f t="shared" si="104"/>
        <v>825</v>
      </c>
      <c r="E6685" s="20">
        <f>MIN(IF(MOD(ROWS($A$2:A6685),$A$2)=0,E6684+1, E6684), $B$2-1)</f>
        <v>7</v>
      </c>
      <c r="G6685" s="2" t="str">
        <f>IF(NOT(OR(
SUMPRODUCT(--ISNUMBER(SEARCH('Chapter 2 (Generated)'!$B$3:$V$3,INDEX(MyData,D6685, E6685+1))))&gt;0,
SUMPRODUCT(--ISNUMBER(SEARCH('Chapter 2 (Generated)'!$B$4:$V$4,INDEX(MyData,D6685, E6685+1))))&gt;0)),
"        " &amp; INDEX(MyData,D6685, E6685+1),
"    " &amp; INDEX(MyData,D6685, E6685+1))</f>
        <v xml:space="preserve">        0,</v>
      </c>
    </row>
    <row r="6686" spans="4:7" x14ac:dyDescent="0.2">
      <c r="D6686" s="20">
        <f t="shared" si="104"/>
        <v>826</v>
      </c>
      <c r="E6686" s="20">
        <f>MIN(IF(MOD(ROWS($A$2:A6686),$A$2)=0,E6685+1, E6685), $B$2-1)</f>
        <v>7</v>
      </c>
      <c r="G6686" s="2" t="str">
        <f>IF(NOT(OR(
SUMPRODUCT(--ISNUMBER(SEARCH('Chapter 2 (Generated)'!$B$3:$V$3,INDEX(MyData,D6686, E6686+1))))&gt;0,
SUMPRODUCT(--ISNUMBER(SEARCH('Chapter 2 (Generated)'!$B$4:$V$4,INDEX(MyData,D6686, E6686+1))))&gt;0)),
"        " &amp; INDEX(MyData,D6686, E6686+1),
"    " &amp; INDEX(MyData,D6686, E6686+1))</f>
        <v xml:space="preserve">        0,</v>
      </c>
    </row>
    <row r="6687" spans="4:7" x14ac:dyDescent="0.2">
      <c r="D6687" s="20">
        <f t="shared" si="104"/>
        <v>827</v>
      </c>
      <c r="E6687" s="20">
        <f>MIN(IF(MOD(ROWS($A$2:A6687),$A$2)=0,E6686+1, E6686), $B$2-1)</f>
        <v>7</v>
      </c>
      <c r="G6687" s="2" t="str">
        <f>IF(NOT(OR(
SUMPRODUCT(--ISNUMBER(SEARCH('Chapter 2 (Generated)'!$B$3:$V$3,INDEX(MyData,D6687, E6687+1))))&gt;0,
SUMPRODUCT(--ISNUMBER(SEARCH('Chapter 2 (Generated)'!$B$4:$V$4,INDEX(MyData,D6687, E6687+1))))&gt;0)),
"        " &amp; INDEX(MyData,D6687, E6687+1),
"    " &amp; INDEX(MyData,D6687, E6687+1))</f>
        <v xml:space="preserve">        0,</v>
      </c>
    </row>
    <row r="6688" spans="4:7" x14ac:dyDescent="0.2">
      <c r="D6688" s="20">
        <f t="shared" si="104"/>
        <v>828</v>
      </c>
      <c r="E6688" s="20">
        <f>MIN(IF(MOD(ROWS($A$2:A6688),$A$2)=0,E6687+1, E6687), $B$2-1)</f>
        <v>7</v>
      </c>
      <c r="G6688" s="2" t="str">
        <f>IF(NOT(OR(
SUMPRODUCT(--ISNUMBER(SEARCH('Chapter 2 (Generated)'!$B$3:$V$3,INDEX(MyData,D6688, E6688+1))))&gt;0,
SUMPRODUCT(--ISNUMBER(SEARCH('Chapter 2 (Generated)'!$B$4:$V$4,INDEX(MyData,D6688, E6688+1))))&gt;0)),
"        " &amp; INDEX(MyData,D6688, E6688+1),
"    " &amp; INDEX(MyData,D6688, E6688+1))</f>
        <v xml:space="preserve">        0,//825 </v>
      </c>
    </row>
    <row r="6689" spans="4:7" x14ac:dyDescent="0.2">
      <c r="D6689" s="20">
        <f t="shared" si="104"/>
        <v>829</v>
      </c>
      <c r="E6689" s="20">
        <f>MIN(IF(MOD(ROWS($A$2:A6689),$A$2)=0,E6688+1, E6688), $B$2-1)</f>
        <v>7</v>
      </c>
      <c r="G6689" s="2" t="str">
        <f>IF(NOT(OR(
SUMPRODUCT(--ISNUMBER(SEARCH('Chapter 2 (Generated)'!$B$3:$V$3,INDEX(MyData,D6689, E6689+1))))&gt;0,
SUMPRODUCT(--ISNUMBER(SEARCH('Chapter 2 (Generated)'!$B$4:$V$4,INDEX(MyData,D6689, E6689+1))))&gt;0)),
"        " &amp; INDEX(MyData,D6689, E6689+1),
"    " &amp; INDEX(MyData,D6689, E6689+1))</f>
        <v xml:space="preserve">        0,</v>
      </c>
    </row>
    <row r="6690" spans="4:7" x14ac:dyDescent="0.2">
      <c r="D6690" s="20">
        <f t="shared" si="104"/>
        <v>830</v>
      </c>
      <c r="E6690" s="20">
        <f>MIN(IF(MOD(ROWS($A$2:A6690),$A$2)=0,E6689+1, E6689), $B$2-1)</f>
        <v>7</v>
      </c>
      <c r="G6690" s="2" t="str">
        <f>IF(NOT(OR(
SUMPRODUCT(--ISNUMBER(SEARCH('Chapter 2 (Generated)'!$B$3:$V$3,INDEX(MyData,D6690, E6690+1))))&gt;0,
SUMPRODUCT(--ISNUMBER(SEARCH('Chapter 2 (Generated)'!$B$4:$V$4,INDEX(MyData,D6690, E6690+1))))&gt;0)),
"        " &amp; INDEX(MyData,D6690, E6690+1),
"    " &amp; INDEX(MyData,D6690, E6690+1))</f>
        <v xml:space="preserve">        0,</v>
      </c>
    </row>
    <row r="6691" spans="4:7" x14ac:dyDescent="0.2">
      <c r="D6691" s="20">
        <f t="shared" si="104"/>
        <v>831</v>
      </c>
      <c r="E6691" s="20">
        <f>MIN(IF(MOD(ROWS($A$2:A6691),$A$2)=0,E6690+1, E6690), $B$2-1)</f>
        <v>7</v>
      </c>
      <c r="G6691" s="2" t="str">
        <f>IF(NOT(OR(
SUMPRODUCT(--ISNUMBER(SEARCH('Chapter 2 (Generated)'!$B$3:$V$3,INDEX(MyData,D6691, E6691+1))))&gt;0,
SUMPRODUCT(--ISNUMBER(SEARCH('Chapter 2 (Generated)'!$B$4:$V$4,INDEX(MyData,D6691, E6691+1))))&gt;0)),
"        " &amp; INDEX(MyData,D6691, E6691+1),
"    " &amp; INDEX(MyData,D6691, E6691+1))</f>
        <v xml:space="preserve">        0,</v>
      </c>
    </row>
    <row r="6692" spans="4:7" x14ac:dyDescent="0.2">
      <c r="D6692" s="20">
        <f t="shared" si="104"/>
        <v>832</v>
      </c>
      <c r="E6692" s="20">
        <f>MIN(IF(MOD(ROWS($A$2:A6692),$A$2)=0,E6691+1, E6691), $B$2-1)</f>
        <v>7</v>
      </c>
      <c r="G6692" s="2" t="str">
        <f>IF(NOT(OR(
SUMPRODUCT(--ISNUMBER(SEARCH('Chapter 2 (Generated)'!$B$3:$V$3,INDEX(MyData,D6692, E6692+1))))&gt;0,
SUMPRODUCT(--ISNUMBER(SEARCH('Chapter 2 (Generated)'!$B$4:$V$4,INDEX(MyData,D6692, E6692+1))))&gt;0)),
"        " &amp; INDEX(MyData,D6692, E6692+1),
"    " &amp; INDEX(MyData,D6692, E6692+1))</f>
        <v xml:space="preserve">        0,</v>
      </c>
    </row>
    <row r="6693" spans="4:7" x14ac:dyDescent="0.2">
      <c r="D6693" s="20">
        <f t="shared" si="104"/>
        <v>833</v>
      </c>
      <c r="E6693" s="20">
        <f>MIN(IF(MOD(ROWS($A$2:A6693),$A$2)=0,E6692+1, E6692), $B$2-1)</f>
        <v>7</v>
      </c>
      <c r="G6693" s="2" t="str">
        <f>IF(NOT(OR(
SUMPRODUCT(--ISNUMBER(SEARCH('Chapter 2 (Generated)'!$B$3:$V$3,INDEX(MyData,D6693, E6693+1))))&gt;0,
SUMPRODUCT(--ISNUMBER(SEARCH('Chapter 2 (Generated)'!$B$4:$V$4,INDEX(MyData,D6693, E6693+1))))&gt;0)),
"        " &amp; INDEX(MyData,D6693, E6693+1),
"    " &amp; INDEX(MyData,D6693, E6693+1))</f>
        <v xml:space="preserve">        0,//830 </v>
      </c>
    </row>
    <row r="6694" spans="4:7" x14ac:dyDescent="0.2">
      <c r="D6694" s="20">
        <f t="shared" si="104"/>
        <v>834</v>
      </c>
      <c r="E6694" s="20">
        <f>MIN(IF(MOD(ROWS($A$2:A6694),$A$2)=0,E6693+1, E6693), $B$2-1)</f>
        <v>7</v>
      </c>
      <c r="G6694" s="2" t="str">
        <f>IF(NOT(OR(
SUMPRODUCT(--ISNUMBER(SEARCH('Chapter 2 (Generated)'!$B$3:$V$3,INDEX(MyData,D6694, E6694+1))))&gt;0,
SUMPRODUCT(--ISNUMBER(SEARCH('Chapter 2 (Generated)'!$B$4:$V$4,INDEX(MyData,D6694, E6694+1))))&gt;0)),
"        " &amp; INDEX(MyData,D6694, E6694+1),
"    " &amp; INDEX(MyData,D6694, E6694+1))</f>
        <v xml:space="preserve">        0,</v>
      </c>
    </row>
    <row r="6695" spans="4:7" x14ac:dyDescent="0.2">
      <c r="D6695" s="20">
        <f t="shared" si="104"/>
        <v>835</v>
      </c>
      <c r="E6695" s="20">
        <f>MIN(IF(MOD(ROWS($A$2:A6695),$A$2)=0,E6694+1, E6694), $B$2-1)</f>
        <v>7</v>
      </c>
      <c r="G6695" s="2" t="str">
        <f>IF(NOT(OR(
SUMPRODUCT(--ISNUMBER(SEARCH('Chapter 2 (Generated)'!$B$3:$V$3,INDEX(MyData,D6695, E6695+1))))&gt;0,
SUMPRODUCT(--ISNUMBER(SEARCH('Chapter 2 (Generated)'!$B$4:$V$4,INDEX(MyData,D6695, E6695+1))))&gt;0)),
"        " &amp; INDEX(MyData,D6695, E6695+1),
"    " &amp; INDEX(MyData,D6695, E6695+1))</f>
        <v xml:space="preserve">        0,</v>
      </c>
    </row>
    <row r="6696" spans="4:7" x14ac:dyDescent="0.2">
      <c r="D6696" s="20">
        <f t="shared" si="104"/>
        <v>836</v>
      </c>
      <c r="E6696" s="20">
        <f>MIN(IF(MOD(ROWS($A$2:A6696),$A$2)=0,E6695+1, E6695), $B$2-1)</f>
        <v>7</v>
      </c>
      <c r="G6696" s="2" t="str">
        <f>IF(NOT(OR(
SUMPRODUCT(--ISNUMBER(SEARCH('Chapter 2 (Generated)'!$B$3:$V$3,INDEX(MyData,D6696, E6696+1))))&gt;0,
SUMPRODUCT(--ISNUMBER(SEARCH('Chapter 2 (Generated)'!$B$4:$V$4,INDEX(MyData,D6696, E6696+1))))&gt;0)),
"        " &amp; INDEX(MyData,D6696, E6696+1),
"    " &amp; INDEX(MyData,D6696, E6696+1))</f>
        <v xml:space="preserve">        0,</v>
      </c>
    </row>
    <row r="6697" spans="4:7" x14ac:dyDescent="0.2">
      <c r="D6697" s="20">
        <f t="shared" si="104"/>
        <v>837</v>
      </c>
      <c r="E6697" s="20">
        <f>MIN(IF(MOD(ROWS($A$2:A6697),$A$2)=0,E6696+1, E6696), $B$2-1)</f>
        <v>8</v>
      </c>
      <c r="G6697" s="2" t="str">
        <f>IF(NOT(OR(
SUMPRODUCT(--ISNUMBER(SEARCH('Chapter 2 (Generated)'!$B$3:$V$3,INDEX(MyData,D6697, E6697+1))))&gt;0,
SUMPRODUCT(--ISNUMBER(SEARCH('Chapter 2 (Generated)'!$B$4:$V$4,INDEX(MyData,D6697, E6697+1))))&gt;0)),
"        " &amp; INDEX(MyData,D6697, E6697+1),
"    " &amp; INDEX(MyData,D6697, E6697+1))</f>
        <v xml:space="preserve">        ];</v>
      </c>
    </row>
    <row r="6698" spans="4:7" x14ac:dyDescent="0.2">
      <c r="D6698" s="20">
        <f t="shared" si="104"/>
        <v>1</v>
      </c>
      <c r="E6698" s="20">
        <f>MIN(IF(MOD(ROWS($A$2:A6698),$A$2)=0,E6697+1, E6697), $B$2-1)</f>
        <v>8</v>
      </c>
      <c r="G6698" s="2" t="str">
        <f>IF(NOT(OR(
SUMPRODUCT(--ISNUMBER(SEARCH('Chapter 2 (Generated)'!$B$3:$V$3,INDEX(MyData,D6698, E6698+1))))&gt;0,
SUMPRODUCT(--ISNUMBER(SEARCH('Chapter 2 (Generated)'!$B$4:$V$4,INDEX(MyData,D6698, E6698+1))))&gt;0)),
"        " &amp; INDEX(MyData,D6698, E6698+1),
"    " &amp; INDEX(MyData,D6698, E6698+1))</f>
        <v xml:space="preserve">    //story[8] === Friendship Link -&gt; "-1"is no link, otherwise the number represents the array number of the slide</v>
      </c>
    </row>
    <row r="6699" spans="4:7" x14ac:dyDescent="0.2">
      <c r="D6699" s="20">
        <f t="shared" si="104"/>
        <v>2</v>
      </c>
      <c r="E6699" s="20">
        <f>MIN(IF(MOD(ROWS($A$2:A6699),$A$2)=0,E6698+1, E6698), $B$2-1)</f>
        <v>8</v>
      </c>
      <c r="G6699" s="2" t="str">
        <f>IF(NOT(OR(
SUMPRODUCT(--ISNUMBER(SEARCH('Chapter 2 (Generated)'!$B$3:$V$3,INDEX(MyData,D6699, E6699+1))))&gt;0,
SUMPRODUCT(--ISNUMBER(SEARCH('Chapter 2 (Generated)'!$B$4:$V$4,INDEX(MyData,D6699, E6699+1))))&gt;0)),
"        " &amp; INDEX(MyData,D6699, E6699+1),
"    " &amp; INDEX(MyData,D6699, E6699+1))</f>
        <v xml:space="preserve">    story[8] = [</v>
      </c>
    </row>
    <row r="6700" spans="4:7" x14ac:dyDescent="0.2">
      <c r="D6700" s="20">
        <f t="shared" si="104"/>
        <v>3</v>
      </c>
      <c r="E6700" s="20">
        <f>MIN(IF(MOD(ROWS($A$2:A6700),$A$2)=0,E6699+1, E6699), $B$2-1)</f>
        <v>8</v>
      </c>
      <c r="G6700" s="2" t="str">
        <f>IF(NOT(OR(
SUMPRODUCT(--ISNUMBER(SEARCH('Chapter 2 (Generated)'!$B$3:$V$3,INDEX(MyData,D6700, E6700+1))))&gt;0,
SUMPRODUCT(--ISNUMBER(SEARCH('Chapter 2 (Generated)'!$B$4:$V$4,INDEX(MyData,D6700, E6700+1))))&gt;0)),
"        " &amp; INDEX(MyData,D6700, E6700+1),
"    " &amp; INDEX(MyData,D6700, E6700+1))</f>
        <v xml:space="preserve">        -1,//0 </v>
      </c>
    </row>
    <row r="6701" spans="4:7" x14ac:dyDescent="0.2">
      <c r="D6701" s="20">
        <f t="shared" si="104"/>
        <v>4</v>
      </c>
      <c r="E6701" s="20">
        <f>MIN(IF(MOD(ROWS($A$2:A6701),$A$2)=0,E6700+1, E6700), $B$2-1)</f>
        <v>8</v>
      </c>
      <c r="G6701" s="2" t="str">
        <f>IF(NOT(OR(
SUMPRODUCT(--ISNUMBER(SEARCH('Chapter 2 (Generated)'!$B$3:$V$3,INDEX(MyData,D6701, E6701+1))))&gt;0,
SUMPRODUCT(--ISNUMBER(SEARCH('Chapter 2 (Generated)'!$B$4:$V$4,INDEX(MyData,D6701, E6701+1))))&gt;0)),
"        " &amp; INDEX(MyData,D6701, E6701+1),
"    " &amp; INDEX(MyData,D6701, E6701+1))</f>
        <v xml:space="preserve">        -1,</v>
      </c>
    </row>
    <row r="6702" spans="4:7" x14ac:dyDescent="0.2">
      <c r="D6702" s="20">
        <f t="shared" si="104"/>
        <v>5</v>
      </c>
      <c r="E6702" s="20">
        <f>MIN(IF(MOD(ROWS($A$2:A6702),$A$2)=0,E6701+1, E6701), $B$2-1)</f>
        <v>8</v>
      </c>
      <c r="G6702" s="2" t="str">
        <f>IF(NOT(OR(
SUMPRODUCT(--ISNUMBER(SEARCH('Chapter 2 (Generated)'!$B$3:$V$3,INDEX(MyData,D6702, E6702+1))))&gt;0,
SUMPRODUCT(--ISNUMBER(SEARCH('Chapter 2 (Generated)'!$B$4:$V$4,INDEX(MyData,D6702, E6702+1))))&gt;0)),
"        " &amp; INDEX(MyData,D6702, E6702+1),
"    " &amp; INDEX(MyData,D6702, E6702+1))</f>
        <v xml:space="preserve">        -1,</v>
      </c>
    </row>
    <row r="6703" spans="4:7" x14ac:dyDescent="0.2">
      <c r="D6703" s="20">
        <f t="shared" si="104"/>
        <v>6</v>
      </c>
      <c r="E6703" s="20">
        <f>MIN(IF(MOD(ROWS($A$2:A6703),$A$2)=0,E6702+1, E6702), $B$2-1)</f>
        <v>8</v>
      </c>
      <c r="G6703" s="2" t="str">
        <f>IF(NOT(OR(
SUMPRODUCT(--ISNUMBER(SEARCH('Chapter 2 (Generated)'!$B$3:$V$3,INDEX(MyData,D6703, E6703+1))))&gt;0,
SUMPRODUCT(--ISNUMBER(SEARCH('Chapter 2 (Generated)'!$B$4:$V$4,INDEX(MyData,D6703, E6703+1))))&gt;0)),
"        " &amp; INDEX(MyData,D6703, E6703+1),
"    " &amp; INDEX(MyData,D6703, E6703+1))</f>
        <v xml:space="preserve">        -1,</v>
      </c>
    </row>
    <row r="6704" spans="4:7" x14ac:dyDescent="0.2">
      <c r="D6704" s="20">
        <f t="shared" si="104"/>
        <v>7</v>
      </c>
      <c r="E6704" s="20">
        <f>MIN(IF(MOD(ROWS($A$2:A6704),$A$2)=0,E6703+1, E6703), $B$2-1)</f>
        <v>8</v>
      </c>
      <c r="G6704" s="2" t="str">
        <f>IF(NOT(OR(
SUMPRODUCT(--ISNUMBER(SEARCH('Chapter 2 (Generated)'!$B$3:$V$3,INDEX(MyData,D6704, E6704+1))))&gt;0,
SUMPRODUCT(--ISNUMBER(SEARCH('Chapter 2 (Generated)'!$B$4:$V$4,INDEX(MyData,D6704, E6704+1))))&gt;0)),
"        " &amp; INDEX(MyData,D6704, E6704+1),
"    " &amp; INDEX(MyData,D6704, E6704+1))</f>
        <v xml:space="preserve">        -1,</v>
      </c>
    </row>
    <row r="6705" spans="4:7" x14ac:dyDescent="0.2">
      <c r="D6705" s="20">
        <f t="shared" si="104"/>
        <v>8</v>
      </c>
      <c r="E6705" s="20">
        <f>MIN(IF(MOD(ROWS($A$2:A6705),$A$2)=0,E6704+1, E6704), $B$2-1)</f>
        <v>8</v>
      </c>
      <c r="G6705" s="2" t="str">
        <f>IF(NOT(OR(
SUMPRODUCT(--ISNUMBER(SEARCH('Chapter 2 (Generated)'!$B$3:$V$3,INDEX(MyData,D6705, E6705+1))))&gt;0,
SUMPRODUCT(--ISNUMBER(SEARCH('Chapter 2 (Generated)'!$B$4:$V$4,INDEX(MyData,D6705, E6705+1))))&gt;0)),
"        " &amp; INDEX(MyData,D6705, E6705+1),
"    " &amp; INDEX(MyData,D6705, E6705+1))</f>
        <v xml:space="preserve">        -1,//5 </v>
      </c>
    </row>
    <row r="6706" spans="4:7" x14ac:dyDescent="0.2">
      <c r="D6706" s="20">
        <f t="shared" si="104"/>
        <v>9</v>
      </c>
      <c r="E6706" s="20">
        <f>MIN(IF(MOD(ROWS($A$2:A6706),$A$2)=0,E6705+1, E6705), $B$2-1)</f>
        <v>8</v>
      </c>
      <c r="G6706" s="2" t="str">
        <f>IF(NOT(OR(
SUMPRODUCT(--ISNUMBER(SEARCH('Chapter 2 (Generated)'!$B$3:$V$3,INDEX(MyData,D6706, E6706+1))))&gt;0,
SUMPRODUCT(--ISNUMBER(SEARCH('Chapter 2 (Generated)'!$B$4:$V$4,INDEX(MyData,D6706, E6706+1))))&gt;0)),
"        " &amp; INDEX(MyData,D6706, E6706+1),
"    " &amp; INDEX(MyData,D6706, E6706+1))</f>
        <v xml:space="preserve">        -1,</v>
      </c>
    </row>
    <row r="6707" spans="4:7" x14ac:dyDescent="0.2">
      <c r="D6707" s="20">
        <f t="shared" si="104"/>
        <v>10</v>
      </c>
      <c r="E6707" s="20">
        <f>MIN(IF(MOD(ROWS($A$2:A6707),$A$2)=0,E6706+1, E6706), $B$2-1)</f>
        <v>8</v>
      </c>
      <c r="G6707" s="2" t="str">
        <f>IF(NOT(OR(
SUMPRODUCT(--ISNUMBER(SEARCH('Chapter 2 (Generated)'!$B$3:$V$3,INDEX(MyData,D6707, E6707+1))))&gt;0,
SUMPRODUCT(--ISNUMBER(SEARCH('Chapter 2 (Generated)'!$B$4:$V$4,INDEX(MyData,D6707, E6707+1))))&gt;0)),
"        " &amp; INDEX(MyData,D6707, E6707+1),
"    " &amp; INDEX(MyData,D6707, E6707+1))</f>
        <v xml:space="preserve">        -1,</v>
      </c>
    </row>
    <row r="6708" spans="4:7" x14ac:dyDescent="0.2">
      <c r="D6708" s="20">
        <f t="shared" si="104"/>
        <v>11</v>
      </c>
      <c r="E6708" s="20">
        <f>MIN(IF(MOD(ROWS($A$2:A6708),$A$2)=0,E6707+1, E6707), $B$2-1)</f>
        <v>8</v>
      </c>
      <c r="G6708" s="2" t="str">
        <f>IF(NOT(OR(
SUMPRODUCT(--ISNUMBER(SEARCH('Chapter 2 (Generated)'!$B$3:$V$3,INDEX(MyData,D6708, E6708+1))))&gt;0,
SUMPRODUCT(--ISNUMBER(SEARCH('Chapter 2 (Generated)'!$B$4:$V$4,INDEX(MyData,D6708, E6708+1))))&gt;0)),
"        " &amp; INDEX(MyData,D6708, E6708+1),
"    " &amp; INDEX(MyData,D6708, E6708+1))</f>
        <v xml:space="preserve">        -1,//8 POPUP</v>
      </c>
    </row>
    <row r="6709" spans="4:7" x14ac:dyDescent="0.2">
      <c r="D6709" s="20">
        <f t="shared" si="104"/>
        <v>12</v>
      </c>
      <c r="E6709" s="20">
        <f>MIN(IF(MOD(ROWS($A$2:A6709),$A$2)=0,E6708+1, E6708), $B$2-1)</f>
        <v>8</v>
      </c>
      <c r="G6709" s="2" t="str">
        <f>IF(NOT(OR(
SUMPRODUCT(--ISNUMBER(SEARCH('Chapter 2 (Generated)'!$B$3:$V$3,INDEX(MyData,D6709, E6709+1))))&gt;0,
SUMPRODUCT(--ISNUMBER(SEARCH('Chapter 2 (Generated)'!$B$4:$V$4,INDEX(MyData,D6709, E6709+1))))&gt;0)),
"        " &amp; INDEX(MyData,D6709, E6709+1),
"    " &amp; INDEX(MyData,D6709, E6709+1))</f>
        <v xml:space="preserve">        -1,</v>
      </c>
    </row>
    <row r="6710" spans="4:7" x14ac:dyDescent="0.2">
      <c r="D6710" s="20">
        <f t="shared" si="104"/>
        <v>13</v>
      </c>
      <c r="E6710" s="20">
        <f>MIN(IF(MOD(ROWS($A$2:A6710),$A$2)=0,E6709+1, E6709), $B$2-1)</f>
        <v>8</v>
      </c>
      <c r="G6710" s="2" t="str">
        <f>IF(NOT(OR(
SUMPRODUCT(--ISNUMBER(SEARCH('Chapter 2 (Generated)'!$B$3:$V$3,INDEX(MyData,D6710, E6710+1))))&gt;0,
SUMPRODUCT(--ISNUMBER(SEARCH('Chapter 2 (Generated)'!$B$4:$V$4,INDEX(MyData,D6710, E6710+1))))&gt;0)),
"        " &amp; INDEX(MyData,D6710, E6710+1),
"    " &amp; INDEX(MyData,D6710, E6710+1))</f>
        <v xml:space="preserve">        -1,//10 </v>
      </c>
    </row>
    <row r="6711" spans="4:7" x14ac:dyDescent="0.2">
      <c r="D6711" s="20">
        <f t="shared" si="104"/>
        <v>14</v>
      </c>
      <c r="E6711" s="20">
        <f>MIN(IF(MOD(ROWS($A$2:A6711),$A$2)=0,E6710+1, E6710), $B$2-1)</f>
        <v>8</v>
      </c>
      <c r="G6711" s="2" t="str">
        <f>IF(NOT(OR(
SUMPRODUCT(--ISNUMBER(SEARCH('Chapter 2 (Generated)'!$B$3:$V$3,INDEX(MyData,D6711, E6711+1))))&gt;0,
SUMPRODUCT(--ISNUMBER(SEARCH('Chapter 2 (Generated)'!$B$4:$V$4,INDEX(MyData,D6711, E6711+1))))&gt;0)),
"        " &amp; INDEX(MyData,D6711, E6711+1),
"    " &amp; INDEX(MyData,D6711, E6711+1))</f>
        <v xml:space="preserve">        -1,</v>
      </c>
    </row>
    <row r="6712" spans="4:7" x14ac:dyDescent="0.2">
      <c r="D6712" s="20">
        <f t="shared" si="104"/>
        <v>15</v>
      </c>
      <c r="E6712" s="20">
        <f>MIN(IF(MOD(ROWS($A$2:A6712),$A$2)=0,E6711+1, E6711), $B$2-1)</f>
        <v>8</v>
      </c>
      <c r="G6712" s="2" t="str">
        <f>IF(NOT(OR(
SUMPRODUCT(--ISNUMBER(SEARCH('Chapter 2 (Generated)'!$B$3:$V$3,INDEX(MyData,D6712, E6712+1))))&gt;0,
SUMPRODUCT(--ISNUMBER(SEARCH('Chapter 2 (Generated)'!$B$4:$V$4,INDEX(MyData,D6712, E6712+1))))&gt;0)),
"        " &amp; INDEX(MyData,D6712, E6712+1),
"    " &amp; INDEX(MyData,D6712, E6712+1))</f>
        <v xml:space="preserve">        -1,</v>
      </c>
    </row>
    <row r="6713" spans="4:7" x14ac:dyDescent="0.2">
      <c r="D6713" s="20">
        <f t="shared" si="104"/>
        <v>16</v>
      </c>
      <c r="E6713" s="20">
        <f>MIN(IF(MOD(ROWS($A$2:A6713),$A$2)=0,E6712+1, E6712), $B$2-1)</f>
        <v>8</v>
      </c>
      <c r="G6713" s="2" t="str">
        <f>IF(NOT(OR(
SUMPRODUCT(--ISNUMBER(SEARCH('Chapter 2 (Generated)'!$B$3:$V$3,INDEX(MyData,D6713, E6713+1))))&gt;0,
SUMPRODUCT(--ISNUMBER(SEARCH('Chapter 2 (Generated)'!$B$4:$V$4,INDEX(MyData,D6713, E6713+1))))&gt;0)),
"        " &amp; INDEX(MyData,D6713, E6713+1),
"    " &amp; INDEX(MyData,D6713, E6713+1))</f>
        <v xml:space="preserve">        -1,</v>
      </c>
    </row>
    <row r="6714" spans="4:7" x14ac:dyDescent="0.2">
      <c r="D6714" s="20">
        <f t="shared" si="104"/>
        <v>17</v>
      </c>
      <c r="E6714" s="20">
        <f>MIN(IF(MOD(ROWS($A$2:A6714),$A$2)=0,E6713+1, E6713), $B$2-1)</f>
        <v>8</v>
      </c>
      <c r="G6714" s="2" t="str">
        <f>IF(NOT(OR(
SUMPRODUCT(--ISNUMBER(SEARCH('Chapter 2 (Generated)'!$B$3:$V$3,INDEX(MyData,D6714, E6714+1))))&gt;0,
SUMPRODUCT(--ISNUMBER(SEARCH('Chapter 2 (Generated)'!$B$4:$V$4,INDEX(MyData,D6714, E6714+1))))&gt;0)),
"        " &amp; INDEX(MyData,D6714, E6714+1),
"    " &amp; INDEX(MyData,D6714, E6714+1))</f>
        <v xml:space="preserve">        -1,</v>
      </c>
    </row>
    <row r="6715" spans="4:7" x14ac:dyDescent="0.2">
      <c r="D6715" s="20">
        <f t="shared" si="104"/>
        <v>18</v>
      </c>
      <c r="E6715" s="20">
        <f>MIN(IF(MOD(ROWS($A$2:A6715),$A$2)=0,E6714+1, E6714), $B$2-1)</f>
        <v>8</v>
      </c>
      <c r="G6715" s="2" t="str">
        <f>IF(NOT(OR(
SUMPRODUCT(--ISNUMBER(SEARCH('Chapter 2 (Generated)'!$B$3:$V$3,INDEX(MyData,D6715, E6715+1))))&gt;0,
SUMPRODUCT(--ISNUMBER(SEARCH('Chapter 2 (Generated)'!$B$4:$V$4,INDEX(MyData,D6715, E6715+1))))&gt;0)),
"        " &amp; INDEX(MyData,D6715, E6715+1),
"    " &amp; INDEX(MyData,D6715, E6715+1))</f>
        <v xml:space="preserve">        -1,//15 </v>
      </c>
    </row>
    <row r="6716" spans="4:7" x14ac:dyDescent="0.2">
      <c r="D6716" s="20">
        <f t="shared" si="104"/>
        <v>19</v>
      </c>
      <c r="E6716" s="20">
        <f>MIN(IF(MOD(ROWS($A$2:A6716),$A$2)=0,E6715+1, E6715), $B$2-1)</f>
        <v>8</v>
      </c>
      <c r="G6716" s="2" t="str">
        <f>IF(NOT(OR(
SUMPRODUCT(--ISNUMBER(SEARCH('Chapter 2 (Generated)'!$B$3:$V$3,INDEX(MyData,D6716, E6716+1))))&gt;0,
SUMPRODUCT(--ISNUMBER(SEARCH('Chapter 2 (Generated)'!$B$4:$V$4,INDEX(MyData,D6716, E6716+1))))&gt;0)),
"        " &amp; INDEX(MyData,D6716, E6716+1),
"    " &amp; INDEX(MyData,D6716, E6716+1))</f>
        <v xml:space="preserve">        -1,</v>
      </c>
    </row>
    <row r="6717" spans="4:7" x14ac:dyDescent="0.2">
      <c r="D6717" s="20">
        <f t="shared" si="104"/>
        <v>20</v>
      </c>
      <c r="E6717" s="20">
        <f>MIN(IF(MOD(ROWS($A$2:A6717),$A$2)=0,E6716+1, E6716), $B$2-1)</f>
        <v>8</v>
      </c>
      <c r="G6717" s="2" t="str">
        <f>IF(NOT(OR(
SUMPRODUCT(--ISNUMBER(SEARCH('Chapter 2 (Generated)'!$B$3:$V$3,INDEX(MyData,D6717, E6717+1))))&gt;0,
SUMPRODUCT(--ISNUMBER(SEARCH('Chapter 2 (Generated)'!$B$4:$V$4,INDEX(MyData,D6717, E6717+1))))&gt;0)),
"        " &amp; INDEX(MyData,D6717, E6717+1),
"    " &amp; INDEX(MyData,D6717, E6717+1))</f>
        <v xml:space="preserve">        -1,</v>
      </c>
    </row>
    <row r="6718" spans="4:7" x14ac:dyDescent="0.2">
      <c r="D6718" s="20">
        <f t="shared" si="104"/>
        <v>21</v>
      </c>
      <c r="E6718" s="20">
        <f>MIN(IF(MOD(ROWS($A$2:A6718),$A$2)=0,E6717+1, E6717), $B$2-1)</f>
        <v>8</v>
      </c>
      <c r="G6718" s="2" t="str">
        <f>IF(NOT(OR(
SUMPRODUCT(--ISNUMBER(SEARCH('Chapter 2 (Generated)'!$B$3:$V$3,INDEX(MyData,D6718, E6718+1))))&gt;0,
SUMPRODUCT(--ISNUMBER(SEARCH('Chapter 2 (Generated)'!$B$4:$V$4,INDEX(MyData,D6718, E6718+1))))&gt;0)),
"        " &amp; INDEX(MyData,D6718, E6718+1),
"    " &amp; INDEX(MyData,D6718, E6718+1))</f>
        <v xml:space="preserve">        -1,</v>
      </c>
    </row>
    <row r="6719" spans="4:7" x14ac:dyDescent="0.2">
      <c r="D6719" s="20">
        <f t="shared" si="104"/>
        <v>22</v>
      </c>
      <c r="E6719" s="20">
        <f>MIN(IF(MOD(ROWS($A$2:A6719),$A$2)=0,E6718+1, E6718), $B$2-1)</f>
        <v>8</v>
      </c>
      <c r="G6719" s="2" t="str">
        <f>IF(NOT(OR(
SUMPRODUCT(--ISNUMBER(SEARCH('Chapter 2 (Generated)'!$B$3:$V$3,INDEX(MyData,D6719, E6719+1))))&gt;0,
SUMPRODUCT(--ISNUMBER(SEARCH('Chapter 2 (Generated)'!$B$4:$V$4,INDEX(MyData,D6719, E6719+1))))&gt;0)),
"        " &amp; INDEX(MyData,D6719, E6719+1),
"    " &amp; INDEX(MyData,D6719, E6719+1))</f>
        <v xml:space="preserve">        -1,</v>
      </c>
    </row>
    <row r="6720" spans="4:7" x14ac:dyDescent="0.2">
      <c r="D6720" s="20">
        <f t="shared" si="104"/>
        <v>23</v>
      </c>
      <c r="E6720" s="20">
        <f>MIN(IF(MOD(ROWS($A$2:A6720),$A$2)=0,E6719+1, E6719), $B$2-1)</f>
        <v>8</v>
      </c>
      <c r="G6720" s="2" t="str">
        <f>IF(NOT(OR(
SUMPRODUCT(--ISNUMBER(SEARCH('Chapter 2 (Generated)'!$B$3:$V$3,INDEX(MyData,D6720, E6720+1))))&gt;0,
SUMPRODUCT(--ISNUMBER(SEARCH('Chapter 2 (Generated)'!$B$4:$V$4,INDEX(MyData,D6720, E6720+1))))&gt;0)),
"        " &amp; INDEX(MyData,D6720, E6720+1),
"    " &amp; INDEX(MyData,D6720, E6720+1))</f>
        <v xml:space="preserve">        -1,//20 </v>
      </c>
    </row>
    <row r="6721" spans="4:7" x14ac:dyDescent="0.2">
      <c r="D6721" s="20">
        <f t="shared" si="104"/>
        <v>24</v>
      </c>
      <c r="E6721" s="20">
        <f>MIN(IF(MOD(ROWS($A$2:A6721),$A$2)=0,E6720+1, E6720), $B$2-1)</f>
        <v>8</v>
      </c>
      <c r="G6721" s="2" t="str">
        <f>IF(NOT(OR(
SUMPRODUCT(--ISNUMBER(SEARCH('Chapter 2 (Generated)'!$B$3:$V$3,INDEX(MyData,D6721, E6721+1))))&gt;0,
SUMPRODUCT(--ISNUMBER(SEARCH('Chapter 2 (Generated)'!$B$4:$V$4,INDEX(MyData,D6721, E6721+1))))&gt;0)),
"        " &amp; INDEX(MyData,D6721, E6721+1),
"    " &amp; INDEX(MyData,D6721, E6721+1))</f>
        <v xml:space="preserve">        -1,</v>
      </c>
    </row>
    <row r="6722" spans="4:7" x14ac:dyDescent="0.2">
      <c r="D6722" s="20">
        <f t="shared" ref="D6722:D6785" si="105">MOD(ROW(D6721)-1+ROWS(MyData),ROWS(MyData))+1</f>
        <v>25</v>
      </c>
      <c r="E6722" s="20">
        <f>MIN(IF(MOD(ROWS($A$2:A6722),$A$2)=0,E6721+1, E6721), $B$2-1)</f>
        <v>8</v>
      </c>
      <c r="G6722" s="2" t="str">
        <f>IF(NOT(OR(
SUMPRODUCT(--ISNUMBER(SEARCH('Chapter 2 (Generated)'!$B$3:$V$3,INDEX(MyData,D6722, E6722+1))))&gt;0,
SUMPRODUCT(--ISNUMBER(SEARCH('Chapter 2 (Generated)'!$B$4:$V$4,INDEX(MyData,D6722, E6722+1))))&gt;0)),
"        " &amp; INDEX(MyData,D6722, E6722+1),
"    " &amp; INDEX(MyData,D6722, E6722+1))</f>
        <v xml:space="preserve">        -1,</v>
      </c>
    </row>
    <row r="6723" spans="4:7" x14ac:dyDescent="0.2">
      <c r="D6723" s="20">
        <f t="shared" si="105"/>
        <v>26</v>
      </c>
      <c r="E6723" s="20">
        <f>MIN(IF(MOD(ROWS($A$2:A6723),$A$2)=0,E6722+1, E6722), $B$2-1)</f>
        <v>8</v>
      </c>
      <c r="G6723" s="2" t="str">
        <f>IF(NOT(OR(
SUMPRODUCT(--ISNUMBER(SEARCH('Chapter 2 (Generated)'!$B$3:$V$3,INDEX(MyData,D6723, E6723+1))))&gt;0,
SUMPRODUCT(--ISNUMBER(SEARCH('Chapter 2 (Generated)'!$B$4:$V$4,INDEX(MyData,D6723, E6723+1))))&gt;0)),
"        " &amp; INDEX(MyData,D6723, E6723+1),
"    " &amp; INDEX(MyData,D6723, E6723+1))</f>
        <v xml:space="preserve">        -1,</v>
      </c>
    </row>
    <row r="6724" spans="4:7" x14ac:dyDescent="0.2">
      <c r="D6724" s="20">
        <f t="shared" si="105"/>
        <v>27</v>
      </c>
      <c r="E6724" s="20">
        <f>MIN(IF(MOD(ROWS($A$2:A6724),$A$2)=0,E6723+1, E6723), $B$2-1)</f>
        <v>8</v>
      </c>
      <c r="G6724" s="2" t="str">
        <f>IF(NOT(OR(
SUMPRODUCT(--ISNUMBER(SEARCH('Chapter 2 (Generated)'!$B$3:$V$3,INDEX(MyData,D6724, E6724+1))))&gt;0,
SUMPRODUCT(--ISNUMBER(SEARCH('Chapter 2 (Generated)'!$B$4:$V$4,INDEX(MyData,D6724, E6724+1))))&gt;0)),
"        " &amp; INDEX(MyData,D6724, E6724+1),
"    " &amp; INDEX(MyData,D6724, E6724+1))</f>
        <v xml:space="preserve">        -1,</v>
      </c>
    </row>
    <row r="6725" spans="4:7" x14ac:dyDescent="0.2">
      <c r="D6725" s="20">
        <f t="shared" si="105"/>
        <v>28</v>
      </c>
      <c r="E6725" s="20">
        <f>MIN(IF(MOD(ROWS($A$2:A6725),$A$2)=0,E6724+1, E6724), $B$2-1)</f>
        <v>8</v>
      </c>
      <c r="G6725" s="2" t="str">
        <f>IF(NOT(OR(
SUMPRODUCT(--ISNUMBER(SEARCH('Chapter 2 (Generated)'!$B$3:$V$3,INDEX(MyData,D6725, E6725+1))))&gt;0,
SUMPRODUCT(--ISNUMBER(SEARCH('Chapter 2 (Generated)'!$B$4:$V$4,INDEX(MyData,D6725, E6725+1))))&gt;0)),
"        " &amp; INDEX(MyData,D6725, E6725+1),
"    " &amp; INDEX(MyData,D6725, E6725+1))</f>
        <v xml:space="preserve">        -1,//25 </v>
      </c>
    </row>
    <row r="6726" spans="4:7" x14ac:dyDescent="0.2">
      <c r="D6726" s="20">
        <f t="shared" si="105"/>
        <v>29</v>
      </c>
      <c r="E6726" s="20">
        <f>MIN(IF(MOD(ROWS($A$2:A6726),$A$2)=0,E6725+1, E6725), $B$2-1)</f>
        <v>8</v>
      </c>
      <c r="G6726" s="2" t="str">
        <f>IF(NOT(OR(
SUMPRODUCT(--ISNUMBER(SEARCH('Chapter 2 (Generated)'!$B$3:$V$3,INDEX(MyData,D6726, E6726+1))))&gt;0,
SUMPRODUCT(--ISNUMBER(SEARCH('Chapter 2 (Generated)'!$B$4:$V$4,INDEX(MyData,D6726, E6726+1))))&gt;0)),
"        " &amp; INDEX(MyData,D6726, E6726+1),
"    " &amp; INDEX(MyData,D6726, E6726+1))</f>
        <v xml:space="preserve">        -1,</v>
      </c>
    </row>
    <row r="6727" spans="4:7" x14ac:dyDescent="0.2">
      <c r="D6727" s="20">
        <f t="shared" si="105"/>
        <v>30</v>
      </c>
      <c r="E6727" s="20">
        <f>MIN(IF(MOD(ROWS($A$2:A6727),$A$2)=0,E6726+1, E6726), $B$2-1)</f>
        <v>8</v>
      </c>
      <c r="G6727" s="2" t="str">
        <f>IF(NOT(OR(
SUMPRODUCT(--ISNUMBER(SEARCH('Chapter 2 (Generated)'!$B$3:$V$3,INDEX(MyData,D6727, E6727+1))))&gt;0,
SUMPRODUCT(--ISNUMBER(SEARCH('Chapter 2 (Generated)'!$B$4:$V$4,INDEX(MyData,D6727, E6727+1))))&gt;0)),
"        " &amp; INDEX(MyData,D6727, E6727+1),
"    " &amp; INDEX(MyData,D6727, E6727+1))</f>
        <v xml:space="preserve">        -1,</v>
      </c>
    </row>
    <row r="6728" spans="4:7" x14ac:dyDescent="0.2">
      <c r="D6728" s="20">
        <f t="shared" si="105"/>
        <v>31</v>
      </c>
      <c r="E6728" s="20">
        <f>MIN(IF(MOD(ROWS($A$2:A6728),$A$2)=0,E6727+1, E6727), $B$2-1)</f>
        <v>8</v>
      </c>
      <c r="G6728" s="2" t="str">
        <f>IF(NOT(OR(
SUMPRODUCT(--ISNUMBER(SEARCH('Chapter 2 (Generated)'!$B$3:$V$3,INDEX(MyData,D6728, E6728+1))))&gt;0,
SUMPRODUCT(--ISNUMBER(SEARCH('Chapter 2 (Generated)'!$B$4:$V$4,INDEX(MyData,D6728, E6728+1))))&gt;0)),
"        " &amp; INDEX(MyData,D6728, E6728+1),
"    " &amp; INDEX(MyData,D6728, E6728+1))</f>
        <v xml:space="preserve">        -1,</v>
      </c>
    </row>
    <row r="6729" spans="4:7" x14ac:dyDescent="0.2">
      <c r="D6729" s="20">
        <f t="shared" si="105"/>
        <v>32</v>
      </c>
      <c r="E6729" s="20">
        <f>MIN(IF(MOD(ROWS($A$2:A6729),$A$2)=0,E6728+1, E6728), $B$2-1)</f>
        <v>8</v>
      </c>
      <c r="G6729" s="2" t="str">
        <f>IF(NOT(OR(
SUMPRODUCT(--ISNUMBER(SEARCH('Chapter 2 (Generated)'!$B$3:$V$3,INDEX(MyData,D6729, E6729+1))))&gt;0,
SUMPRODUCT(--ISNUMBER(SEARCH('Chapter 2 (Generated)'!$B$4:$V$4,INDEX(MyData,D6729, E6729+1))))&gt;0)),
"        " &amp; INDEX(MyData,D6729, E6729+1),
"    " &amp; INDEX(MyData,D6729, E6729+1))</f>
        <v xml:space="preserve">        -1,</v>
      </c>
    </row>
    <row r="6730" spans="4:7" x14ac:dyDescent="0.2">
      <c r="D6730" s="20">
        <f t="shared" si="105"/>
        <v>33</v>
      </c>
      <c r="E6730" s="20">
        <f>MIN(IF(MOD(ROWS($A$2:A6730),$A$2)=0,E6729+1, E6729), $B$2-1)</f>
        <v>8</v>
      </c>
      <c r="G6730" s="2" t="str">
        <f>IF(NOT(OR(
SUMPRODUCT(--ISNUMBER(SEARCH('Chapter 2 (Generated)'!$B$3:$V$3,INDEX(MyData,D6730, E6730+1))))&gt;0,
SUMPRODUCT(--ISNUMBER(SEARCH('Chapter 2 (Generated)'!$B$4:$V$4,INDEX(MyData,D6730, E6730+1))))&gt;0)),
"        " &amp; INDEX(MyData,D6730, E6730+1),
"    " &amp; INDEX(MyData,D6730, E6730+1))</f>
        <v xml:space="preserve">        -1,//30 </v>
      </c>
    </row>
    <row r="6731" spans="4:7" x14ac:dyDescent="0.2">
      <c r="D6731" s="20">
        <f t="shared" si="105"/>
        <v>34</v>
      </c>
      <c r="E6731" s="20">
        <f>MIN(IF(MOD(ROWS($A$2:A6731),$A$2)=0,E6730+1, E6730), $B$2-1)</f>
        <v>8</v>
      </c>
      <c r="G6731" s="2" t="str">
        <f>IF(NOT(OR(
SUMPRODUCT(--ISNUMBER(SEARCH('Chapter 2 (Generated)'!$B$3:$V$3,INDEX(MyData,D6731, E6731+1))))&gt;0,
SUMPRODUCT(--ISNUMBER(SEARCH('Chapter 2 (Generated)'!$B$4:$V$4,INDEX(MyData,D6731, E6731+1))))&gt;0)),
"        " &amp; INDEX(MyData,D6731, E6731+1),
"    " &amp; INDEX(MyData,D6731, E6731+1))</f>
        <v xml:space="preserve">        -1,</v>
      </c>
    </row>
    <row r="6732" spans="4:7" x14ac:dyDescent="0.2">
      <c r="D6732" s="20">
        <f t="shared" si="105"/>
        <v>35</v>
      </c>
      <c r="E6732" s="20">
        <f>MIN(IF(MOD(ROWS($A$2:A6732),$A$2)=0,E6731+1, E6731), $B$2-1)</f>
        <v>8</v>
      </c>
      <c r="G6732" s="2" t="str">
        <f>IF(NOT(OR(
SUMPRODUCT(--ISNUMBER(SEARCH('Chapter 2 (Generated)'!$B$3:$V$3,INDEX(MyData,D6732, E6732+1))))&gt;0,
SUMPRODUCT(--ISNUMBER(SEARCH('Chapter 2 (Generated)'!$B$4:$V$4,INDEX(MyData,D6732, E6732+1))))&gt;0)),
"        " &amp; INDEX(MyData,D6732, E6732+1),
"    " &amp; INDEX(MyData,D6732, E6732+1))</f>
        <v xml:space="preserve">        -1,</v>
      </c>
    </row>
    <row r="6733" spans="4:7" x14ac:dyDescent="0.2">
      <c r="D6733" s="20">
        <f t="shared" si="105"/>
        <v>36</v>
      </c>
      <c r="E6733" s="20">
        <f>MIN(IF(MOD(ROWS($A$2:A6733),$A$2)=0,E6732+1, E6732), $B$2-1)</f>
        <v>8</v>
      </c>
      <c r="G6733" s="2" t="str">
        <f>IF(NOT(OR(
SUMPRODUCT(--ISNUMBER(SEARCH('Chapter 2 (Generated)'!$B$3:$V$3,INDEX(MyData,D6733, E6733+1))))&gt;0,
SUMPRODUCT(--ISNUMBER(SEARCH('Chapter 2 (Generated)'!$B$4:$V$4,INDEX(MyData,D6733, E6733+1))))&gt;0)),
"        " &amp; INDEX(MyData,D6733, E6733+1),
"    " &amp; INDEX(MyData,D6733, E6733+1))</f>
        <v xml:space="preserve">        -1,</v>
      </c>
    </row>
    <row r="6734" spans="4:7" x14ac:dyDescent="0.2">
      <c r="D6734" s="20">
        <f t="shared" si="105"/>
        <v>37</v>
      </c>
      <c r="E6734" s="20">
        <f>MIN(IF(MOD(ROWS($A$2:A6734),$A$2)=0,E6733+1, E6733), $B$2-1)</f>
        <v>8</v>
      </c>
      <c r="G6734" s="2" t="str">
        <f>IF(NOT(OR(
SUMPRODUCT(--ISNUMBER(SEARCH('Chapter 2 (Generated)'!$B$3:$V$3,INDEX(MyData,D6734, E6734+1))))&gt;0,
SUMPRODUCT(--ISNUMBER(SEARCH('Chapter 2 (Generated)'!$B$4:$V$4,INDEX(MyData,D6734, E6734+1))))&gt;0)),
"        " &amp; INDEX(MyData,D6734, E6734+1),
"    " &amp; INDEX(MyData,D6734, E6734+1))</f>
        <v xml:space="preserve">        -1,</v>
      </c>
    </row>
    <row r="6735" spans="4:7" x14ac:dyDescent="0.2">
      <c r="D6735" s="20">
        <f t="shared" si="105"/>
        <v>38</v>
      </c>
      <c r="E6735" s="20">
        <f>MIN(IF(MOD(ROWS($A$2:A6735),$A$2)=0,E6734+1, E6734), $B$2-1)</f>
        <v>8</v>
      </c>
      <c r="G6735" s="2" t="str">
        <f>IF(NOT(OR(
SUMPRODUCT(--ISNUMBER(SEARCH('Chapter 2 (Generated)'!$B$3:$V$3,INDEX(MyData,D6735, E6735+1))))&gt;0,
SUMPRODUCT(--ISNUMBER(SEARCH('Chapter 2 (Generated)'!$B$4:$V$4,INDEX(MyData,D6735, E6735+1))))&gt;0)),
"        " &amp; INDEX(MyData,D6735, E6735+1),
"    " &amp; INDEX(MyData,D6735, E6735+1))</f>
        <v xml:space="preserve">        -1,//35 </v>
      </c>
    </row>
    <row r="6736" spans="4:7" x14ac:dyDescent="0.2">
      <c r="D6736" s="20">
        <f t="shared" si="105"/>
        <v>39</v>
      </c>
      <c r="E6736" s="20">
        <f>MIN(IF(MOD(ROWS($A$2:A6736),$A$2)=0,E6735+1, E6735), $B$2-1)</f>
        <v>8</v>
      </c>
      <c r="G6736" s="2" t="str">
        <f>IF(NOT(OR(
SUMPRODUCT(--ISNUMBER(SEARCH('Chapter 2 (Generated)'!$B$3:$V$3,INDEX(MyData,D6736, E6736+1))))&gt;0,
SUMPRODUCT(--ISNUMBER(SEARCH('Chapter 2 (Generated)'!$B$4:$V$4,INDEX(MyData,D6736, E6736+1))))&gt;0)),
"        " &amp; INDEX(MyData,D6736, E6736+1),
"    " &amp; INDEX(MyData,D6736, E6736+1))</f>
        <v xml:space="preserve">        -1,//36 Objective Complete: Get some breakfast at the Cafeteria! </v>
      </c>
    </row>
    <row r="6737" spans="4:7" x14ac:dyDescent="0.2">
      <c r="D6737" s="20">
        <f t="shared" si="105"/>
        <v>40</v>
      </c>
      <c r="E6737" s="20">
        <f>MIN(IF(MOD(ROWS($A$2:A6737),$A$2)=0,E6736+1, E6736), $B$2-1)</f>
        <v>8</v>
      </c>
      <c r="G6737" s="2" t="str">
        <f>IF(NOT(OR(
SUMPRODUCT(--ISNUMBER(SEARCH('Chapter 2 (Generated)'!$B$3:$V$3,INDEX(MyData,D6737, E6737+1))))&gt;0,
SUMPRODUCT(--ISNUMBER(SEARCH('Chapter 2 (Generated)'!$B$4:$V$4,INDEX(MyData,D6737, E6737+1))))&gt;0)),
"        " &amp; INDEX(MyData,D6737, E6737+1),
"    " &amp; INDEX(MyData,D6737, E6737+1))</f>
        <v xml:space="preserve">        -1,</v>
      </c>
    </row>
    <row r="6738" spans="4:7" x14ac:dyDescent="0.2">
      <c r="D6738" s="20">
        <f t="shared" si="105"/>
        <v>41</v>
      </c>
      <c r="E6738" s="20">
        <f>MIN(IF(MOD(ROWS($A$2:A6738),$A$2)=0,E6737+1, E6737), $B$2-1)</f>
        <v>8</v>
      </c>
      <c r="G6738" s="2" t="str">
        <f>IF(NOT(OR(
SUMPRODUCT(--ISNUMBER(SEARCH('Chapter 2 (Generated)'!$B$3:$V$3,INDEX(MyData,D6738, E6738+1))))&gt;0,
SUMPRODUCT(--ISNUMBER(SEARCH('Chapter 2 (Generated)'!$B$4:$V$4,INDEX(MyData,D6738, E6738+1))))&gt;0)),
"        " &amp; INDEX(MyData,D6738, E6738+1),
"    " &amp; INDEX(MyData,D6738, E6738+1))</f>
        <v xml:space="preserve">        -1,</v>
      </c>
    </row>
    <row r="6739" spans="4:7" x14ac:dyDescent="0.2">
      <c r="D6739" s="20">
        <f t="shared" si="105"/>
        <v>42</v>
      </c>
      <c r="E6739" s="20">
        <f>MIN(IF(MOD(ROWS($A$2:A6739),$A$2)=0,E6738+1, E6738), $B$2-1)</f>
        <v>8</v>
      </c>
      <c r="G6739" s="2" t="str">
        <f>IF(NOT(OR(
SUMPRODUCT(--ISNUMBER(SEARCH('Chapter 2 (Generated)'!$B$3:$V$3,INDEX(MyData,D6739, E6739+1))))&gt;0,
SUMPRODUCT(--ISNUMBER(SEARCH('Chapter 2 (Generated)'!$B$4:$V$4,INDEX(MyData,D6739, E6739+1))))&gt;0)),
"        " &amp; INDEX(MyData,D6739, E6739+1),
"    " &amp; INDEX(MyData,D6739, E6739+1))</f>
        <v xml:space="preserve">        -1,</v>
      </c>
    </row>
    <row r="6740" spans="4:7" x14ac:dyDescent="0.2">
      <c r="D6740" s="20">
        <f t="shared" si="105"/>
        <v>43</v>
      </c>
      <c r="E6740" s="20">
        <f>MIN(IF(MOD(ROWS($A$2:A6740),$A$2)=0,E6739+1, E6739), $B$2-1)</f>
        <v>8</v>
      </c>
      <c r="G6740" s="2" t="str">
        <f>IF(NOT(OR(
SUMPRODUCT(--ISNUMBER(SEARCH('Chapter 2 (Generated)'!$B$3:$V$3,INDEX(MyData,D6740, E6740+1))))&gt;0,
SUMPRODUCT(--ISNUMBER(SEARCH('Chapter 2 (Generated)'!$B$4:$V$4,INDEX(MyData,D6740, E6740+1))))&gt;0)),
"        " &amp; INDEX(MyData,D6740, E6740+1),
"    " &amp; INDEX(MyData,D6740, E6740+1))</f>
        <v xml:space="preserve">        -1,//40 </v>
      </c>
    </row>
    <row r="6741" spans="4:7" x14ac:dyDescent="0.2">
      <c r="D6741" s="20">
        <f t="shared" si="105"/>
        <v>44</v>
      </c>
      <c r="E6741" s="20">
        <f>MIN(IF(MOD(ROWS($A$2:A6741),$A$2)=0,E6740+1, E6740), $B$2-1)</f>
        <v>8</v>
      </c>
      <c r="G6741" s="2" t="str">
        <f>IF(NOT(OR(
SUMPRODUCT(--ISNUMBER(SEARCH('Chapter 2 (Generated)'!$B$3:$V$3,INDEX(MyData,D6741, E6741+1))))&gt;0,
SUMPRODUCT(--ISNUMBER(SEARCH('Chapter 2 (Generated)'!$B$4:$V$4,INDEX(MyData,D6741, E6741+1))))&gt;0)),
"        " &amp; INDEX(MyData,D6741, E6741+1),
"    " &amp; INDEX(MyData,D6741, E6741+1))</f>
        <v xml:space="preserve">        -1,</v>
      </c>
    </row>
    <row r="6742" spans="4:7" x14ac:dyDescent="0.2">
      <c r="D6742" s="20">
        <f t="shared" si="105"/>
        <v>45</v>
      </c>
      <c r="E6742" s="20">
        <f>MIN(IF(MOD(ROWS($A$2:A6742),$A$2)=0,E6741+1, E6741), $B$2-1)</f>
        <v>8</v>
      </c>
      <c r="G6742" s="2" t="str">
        <f>IF(NOT(OR(
SUMPRODUCT(--ISNUMBER(SEARCH('Chapter 2 (Generated)'!$B$3:$V$3,INDEX(MyData,D6742, E6742+1))))&gt;0,
SUMPRODUCT(--ISNUMBER(SEARCH('Chapter 2 (Generated)'!$B$4:$V$4,INDEX(MyData,D6742, E6742+1))))&gt;0)),
"        " &amp; INDEX(MyData,D6742, E6742+1),
"    " &amp; INDEX(MyData,D6742, E6742+1))</f>
        <v xml:space="preserve">        -1,</v>
      </c>
    </row>
    <row r="6743" spans="4:7" x14ac:dyDescent="0.2">
      <c r="D6743" s="20">
        <f t="shared" si="105"/>
        <v>46</v>
      </c>
      <c r="E6743" s="20">
        <f>MIN(IF(MOD(ROWS($A$2:A6743),$A$2)=0,E6742+1, E6742), $B$2-1)</f>
        <v>8</v>
      </c>
      <c r="G6743" s="2" t="str">
        <f>IF(NOT(OR(
SUMPRODUCT(--ISNUMBER(SEARCH('Chapter 2 (Generated)'!$B$3:$V$3,INDEX(MyData,D6743, E6743+1))))&gt;0,
SUMPRODUCT(--ISNUMBER(SEARCH('Chapter 2 (Generated)'!$B$4:$V$4,INDEX(MyData,D6743, E6743+1))))&gt;0)),
"        " &amp; INDEX(MyData,D6743, E6743+1),
"    " &amp; INDEX(MyData,D6743, E6743+1))</f>
        <v xml:space="preserve">        -1,</v>
      </c>
    </row>
    <row r="6744" spans="4:7" x14ac:dyDescent="0.2">
      <c r="D6744" s="20">
        <f t="shared" si="105"/>
        <v>47</v>
      </c>
      <c r="E6744" s="20">
        <f>MIN(IF(MOD(ROWS($A$2:A6744),$A$2)=0,E6743+1, E6743), $B$2-1)</f>
        <v>8</v>
      </c>
      <c r="G6744" s="2" t="str">
        <f>IF(NOT(OR(
SUMPRODUCT(--ISNUMBER(SEARCH('Chapter 2 (Generated)'!$B$3:$V$3,INDEX(MyData,D6744, E6744+1))))&gt;0,
SUMPRODUCT(--ISNUMBER(SEARCH('Chapter 2 (Generated)'!$B$4:$V$4,INDEX(MyData,D6744, E6744+1))))&gt;0)),
"        " &amp; INDEX(MyData,D6744, E6744+1),
"    " &amp; INDEX(MyData,D6744, E6744+1))</f>
        <v xml:space="preserve">        -1,//44 Objective Complete: Follow Axel and go back to the Main Hallway! </v>
      </c>
    </row>
    <row r="6745" spans="4:7" x14ac:dyDescent="0.2">
      <c r="D6745" s="20">
        <f t="shared" si="105"/>
        <v>48</v>
      </c>
      <c r="E6745" s="20">
        <f>MIN(IF(MOD(ROWS($A$2:A6745),$A$2)=0,E6744+1, E6744), $B$2-1)</f>
        <v>8</v>
      </c>
      <c r="G6745" s="2" t="str">
        <f>IF(NOT(OR(
SUMPRODUCT(--ISNUMBER(SEARCH('Chapter 2 (Generated)'!$B$3:$V$3,INDEX(MyData,D6745, E6745+1))))&gt;0,
SUMPRODUCT(--ISNUMBER(SEARCH('Chapter 2 (Generated)'!$B$4:$V$4,INDEX(MyData,D6745, E6745+1))))&gt;0)),
"        " &amp; INDEX(MyData,D6745, E6745+1),
"    " &amp; INDEX(MyData,D6745, E6745+1))</f>
        <v xml:space="preserve">        -1,//45 </v>
      </c>
    </row>
    <row r="6746" spans="4:7" x14ac:dyDescent="0.2">
      <c r="D6746" s="20">
        <f t="shared" si="105"/>
        <v>49</v>
      </c>
      <c r="E6746" s="20">
        <f>MIN(IF(MOD(ROWS($A$2:A6746),$A$2)=0,E6745+1, E6745), $B$2-1)</f>
        <v>8</v>
      </c>
      <c r="G6746" s="2" t="str">
        <f>IF(NOT(OR(
SUMPRODUCT(--ISNUMBER(SEARCH('Chapter 2 (Generated)'!$B$3:$V$3,INDEX(MyData,D6746, E6746+1))))&gt;0,
SUMPRODUCT(--ISNUMBER(SEARCH('Chapter 2 (Generated)'!$B$4:$V$4,INDEX(MyData,D6746, E6746+1))))&gt;0)),
"        " &amp; INDEX(MyData,D6746, E6746+1),
"    " &amp; INDEX(MyData,D6746, E6746+1))</f>
        <v xml:space="preserve">        -1,</v>
      </c>
    </row>
    <row r="6747" spans="4:7" x14ac:dyDescent="0.2">
      <c r="D6747" s="20">
        <f t="shared" si="105"/>
        <v>50</v>
      </c>
      <c r="E6747" s="20">
        <f>MIN(IF(MOD(ROWS($A$2:A6747),$A$2)=0,E6746+1, E6746), $B$2-1)</f>
        <v>8</v>
      </c>
      <c r="G6747" s="2" t="str">
        <f>IF(NOT(OR(
SUMPRODUCT(--ISNUMBER(SEARCH('Chapter 2 (Generated)'!$B$3:$V$3,INDEX(MyData,D6747, E6747+1))))&gt;0,
SUMPRODUCT(--ISNUMBER(SEARCH('Chapter 2 (Generated)'!$B$4:$V$4,INDEX(MyData,D6747, E6747+1))))&gt;0)),
"        " &amp; INDEX(MyData,D6747, E6747+1),
"    " &amp; INDEX(MyData,D6747, E6747+1))</f>
        <v xml:space="preserve">        -1,</v>
      </c>
    </row>
    <row r="6748" spans="4:7" x14ac:dyDescent="0.2">
      <c r="D6748" s="20">
        <f t="shared" si="105"/>
        <v>51</v>
      </c>
      <c r="E6748" s="20">
        <f>MIN(IF(MOD(ROWS($A$2:A6748),$A$2)=0,E6747+1, E6747), $B$2-1)</f>
        <v>8</v>
      </c>
      <c r="G6748" s="2" t="str">
        <f>IF(NOT(OR(
SUMPRODUCT(--ISNUMBER(SEARCH('Chapter 2 (Generated)'!$B$3:$V$3,INDEX(MyData,D6748, E6748+1))))&gt;0,
SUMPRODUCT(--ISNUMBER(SEARCH('Chapter 2 (Generated)'!$B$4:$V$4,INDEX(MyData,D6748, E6748+1))))&gt;0)),
"        " &amp; INDEX(MyData,D6748, E6748+1),
"    " &amp; INDEX(MyData,D6748, E6748+1))</f>
        <v xml:space="preserve">        -1,</v>
      </c>
    </row>
    <row r="6749" spans="4:7" x14ac:dyDescent="0.2">
      <c r="D6749" s="20">
        <f t="shared" si="105"/>
        <v>52</v>
      </c>
      <c r="E6749" s="20">
        <f>MIN(IF(MOD(ROWS($A$2:A6749),$A$2)=0,E6748+1, E6748), $B$2-1)</f>
        <v>8</v>
      </c>
      <c r="G6749" s="2" t="str">
        <f>IF(NOT(OR(
SUMPRODUCT(--ISNUMBER(SEARCH('Chapter 2 (Generated)'!$B$3:$V$3,INDEX(MyData,D6749, E6749+1))))&gt;0,
SUMPRODUCT(--ISNUMBER(SEARCH('Chapter 2 (Generated)'!$B$4:$V$4,INDEX(MyData,D6749, E6749+1))))&gt;0)),
"        " &amp; INDEX(MyData,D6749, E6749+1),
"    " &amp; INDEX(MyData,D6749, E6749+1))</f>
        <v xml:space="preserve">        -1,</v>
      </c>
    </row>
    <row r="6750" spans="4:7" x14ac:dyDescent="0.2">
      <c r="D6750" s="20">
        <f t="shared" si="105"/>
        <v>53</v>
      </c>
      <c r="E6750" s="20">
        <f>MIN(IF(MOD(ROWS($A$2:A6750),$A$2)=0,E6749+1, E6749), $B$2-1)</f>
        <v>8</v>
      </c>
      <c r="G6750" s="2" t="str">
        <f>IF(NOT(OR(
SUMPRODUCT(--ISNUMBER(SEARCH('Chapter 2 (Generated)'!$B$3:$V$3,INDEX(MyData,D6750, E6750+1))))&gt;0,
SUMPRODUCT(--ISNUMBER(SEARCH('Chapter 2 (Generated)'!$B$4:$V$4,INDEX(MyData,D6750, E6750+1))))&gt;0)),
"        " &amp; INDEX(MyData,D6750, E6750+1),
"    " &amp; INDEX(MyData,D6750, E6750+1))</f>
        <v xml:space="preserve">        -1,//50 </v>
      </c>
    </row>
    <row r="6751" spans="4:7" x14ac:dyDescent="0.2">
      <c r="D6751" s="20">
        <f t="shared" si="105"/>
        <v>54</v>
      </c>
      <c r="E6751" s="20">
        <f>MIN(IF(MOD(ROWS($A$2:A6751),$A$2)=0,E6750+1, E6750), $B$2-1)</f>
        <v>8</v>
      </c>
      <c r="G6751" s="2" t="str">
        <f>IF(NOT(OR(
SUMPRODUCT(--ISNUMBER(SEARCH('Chapter 2 (Generated)'!$B$3:$V$3,INDEX(MyData,D6751, E6751+1))))&gt;0,
SUMPRODUCT(--ISNUMBER(SEARCH('Chapter 2 (Generated)'!$B$4:$V$4,INDEX(MyData,D6751, E6751+1))))&gt;0)),
"        " &amp; INDEX(MyData,D6751, E6751+1),
"    " &amp; INDEX(MyData,D6751, E6751+1))</f>
        <v xml:space="preserve">        -1,</v>
      </c>
    </row>
    <row r="6752" spans="4:7" x14ac:dyDescent="0.2">
      <c r="D6752" s="20">
        <f t="shared" si="105"/>
        <v>55</v>
      </c>
      <c r="E6752" s="20">
        <f>MIN(IF(MOD(ROWS($A$2:A6752),$A$2)=0,E6751+1, E6751), $B$2-1)</f>
        <v>8</v>
      </c>
      <c r="G6752" s="2" t="str">
        <f>IF(NOT(OR(
SUMPRODUCT(--ISNUMBER(SEARCH('Chapter 2 (Generated)'!$B$3:$V$3,INDEX(MyData,D6752, E6752+1))))&gt;0,
SUMPRODUCT(--ISNUMBER(SEARCH('Chapter 2 (Generated)'!$B$4:$V$4,INDEX(MyData,D6752, E6752+1))))&gt;0)),
"        " &amp; INDEX(MyData,D6752, E6752+1),
"    " &amp; INDEX(MyData,D6752, E6752+1))</f>
        <v xml:space="preserve">        -1,</v>
      </c>
    </row>
    <row r="6753" spans="4:7" x14ac:dyDescent="0.2">
      <c r="D6753" s="20">
        <f t="shared" si="105"/>
        <v>56</v>
      </c>
      <c r="E6753" s="20">
        <f>MIN(IF(MOD(ROWS($A$2:A6753),$A$2)=0,E6752+1, E6752), $B$2-1)</f>
        <v>8</v>
      </c>
      <c r="G6753" s="2" t="str">
        <f>IF(NOT(OR(
SUMPRODUCT(--ISNUMBER(SEARCH('Chapter 2 (Generated)'!$B$3:$V$3,INDEX(MyData,D6753, E6753+1))))&gt;0,
SUMPRODUCT(--ISNUMBER(SEARCH('Chapter 2 (Generated)'!$B$4:$V$4,INDEX(MyData,D6753, E6753+1))))&gt;0)),
"        " &amp; INDEX(MyData,D6753, E6753+1),
"    " &amp; INDEX(MyData,D6753, E6753+1))</f>
        <v xml:space="preserve">        -1,</v>
      </c>
    </row>
    <row r="6754" spans="4:7" x14ac:dyDescent="0.2">
      <c r="D6754" s="20">
        <f t="shared" si="105"/>
        <v>57</v>
      </c>
      <c r="E6754" s="20">
        <f>MIN(IF(MOD(ROWS($A$2:A6754),$A$2)=0,E6753+1, E6753), $B$2-1)</f>
        <v>8</v>
      </c>
      <c r="G6754" s="2" t="str">
        <f>IF(NOT(OR(
SUMPRODUCT(--ISNUMBER(SEARCH('Chapter 2 (Generated)'!$B$3:$V$3,INDEX(MyData,D6754, E6754+1))))&gt;0,
SUMPRODUCT(--ISNUMBER(SEARCH('Chapter 2 (Generated)'!$B$4:$V$4,INDEX(MyData,D6754, E6754+1))))&gt;0)),
"        " &amp; INDEX(MyData,D6754, E6754+1),
"    " &amp; INDEX(MyData,D6754, E6754+1))</f>
        <v xml:space="preserve">        -1,</v>
      </c>
    </row>
    <row r="6755" spans="4:7" x14ac:dyDescent="0.2">
      <c r="D6755" s="20">
        <f t="shared" si="105"/>
        <v>58</v>
      </c>
      <c r="E6755" s="20">
        <f>MIN(IF(MOD(ROWS($A$2:A6755),$A$2)=0,E6754+1, E6754), $B$2-1)</f>
        <v>8</v>
      </c>
      <c r="G6755" s="2" t="str">
        <f>IF(NOT(OR(
SUMPRODUCT(--ISNUMBER(SEARCH('Chapter 2 (Generated)'!$B$3:$V$3,INDEX(MyData,D6755, E6755+1))))&gt;0,
SUMPRODUCT(--ISNUMBER(SEARCH('Chapter 2 (Generated)'!$B$4:$V$4,INDEX(MyData,D6755, E6755+1))))&gt;0)),
"        " &amp; INDEX(MyData,D6755, E6755+1),
"    " &amp; INDEX(MyData,D6755, E6755+1))</f>
        <v xml:space="preserve">        -1,//55 </v>
      </c>
    </row>
    <row r="6756" spans="4:7" x14ac:dyDescent="0.2">
      <c r="D6756" s="20">
        <f t="shared" si="105"/>
        <v>59</v>
      </c>
      <c r="E6756" s="20">
        <f>MIN(IF(MOD(ROWS($A$2:A6756),$A$2)=0,E6755+1, E6755), $B$2-1)</f>
        <v>8</v>
      </c>
      <c r="G6756" s="2" t="str">
        <f>IF(NOT(OR(
SUMPRODUCT(--ISNUMBER(SEARCH('Chapter 2 (Generated)'!$B$3:$V$3,INDEX(MyData,D6756, E6756+1))))&gt;0,
SUMPRODUCT(--ISNUMBER(SEARCH('Chapter 2 (Generated)'!$B$4:$V$4,INDEX(MyData,D6756, E6756+1))))&gt;0)),
"        " &amp; INDEX(MyData,D6756, E6756+1),
"    " &amp; INDEX(MyData,D6756, E6756+1))</f>
        <v xml:space="preserve">        -1,</v>
      </c>
    </row>
    <row r="6757" spans="4:7" x14ac:dyDescent="0.2">
      <c r="D6757" s="20">
        <f t="shared" si="105"/>
        <v>60</v>
      </c>
      <c r="E6757" s="20">
        <f>MIN(IF(MOD(ROWS($A$2:A6757),$A$2)=0,E6756+1, E6756), $B$2-1)</f>
        <v>8</v>
      </c>
      <c r="G6757" s="2" t="str">
        <f>IF(NOT(OR(
SUMPRODUCT(--ISNUMBER(SEARCH('Chapter 2 (Generated)'!$B$3:$V$3,INDEX(MyData,D6757, E6757+1))))&gt;0,
SUMPRODUCT(--ISNUMBER(SEARCH('Chapter 2 (Generated)'!$B$4:$V$4,INDEX(MyData,D6757, E6757+1))))&gt;0)),
"        " &amp; INDEX(MyData,D6757, E6757+1),
"    " &amp; INDEX(MyData,D6757, E6757+1))</f>
        <v xml:space="preserve">        -1,</v>
      </c>
    </row>
    <row r="6758" spans="4:7" x14ac:dyDescent="0.2">
      <c r="D6758" s="20">
        <f t="shared" si="105"/>
        <v>61</v>
      </c>
      <c r="E6758" s="20">
        <f>MIN(IF(MOD(ROWS($A$2:A6758),$A$2)=0,E6757+1, E6757), $B$2-1)</f>
        <v>8</v>
      </c>
      <c r="G6758" s="2" t="str">
        <f>IF(NOT(OR(
SUMPRODUCT(--ISNUMBER(SEARCH('Chapter 2 (Generated)'!$B$3:$V$3,INDEX(MyData,D6758, E6758+1))))&gt;0,
SUMPRODUCT(--ISNUMBER(SEARCH('Chapter 2 (Generated)'!$B$4:$V$4,INDEX(MyData,D6758, E6758+1))))&gt;0)),
"        " &amp; INDEX(MyData,D6758, E6758+1),
"    " &amp; INDEX(MyData,D6758, E6758+1))</f>
        <v xml:space="preserve">        -1,</v>
      </c>
    </row>
    <row r="6759" spans="4:7" x14ac:dyDescent="0.2">
      <c r="D6759" s="20">
        <f t="shared" si="105"/>
        <v>62</v>
      </c>
      <c r="E6759" s="20">
        <f>MIN(IF(MOD(ROWS($A$2:A6759),$A$2)=0,E6758+1, E6758), $B$2-1)</f>
        <v>8</v>
      </c>
      <c r="G6759" s="2" t="str">
        <f>IF(NOT(OR(
SUMPRODUCT(--ISNUMBER(SEARCH('Chapter 2 (Generated)'!$B$3:$V$3,INDEX(MyData,D6759, E6759+1))))&gt;0,
SUMPRODUCT(--ISNUMBER(SEARCH('Chapter 2 (Generated)'!$B$4:$V$4,INDEX(MyData,D6759, E6759+1))))&gt;0)),
"        " &amp; INDEX(MyData,D6759, E6759+1),
"    " &amp; INDEX(MyData,D6759, E6759+1))</f>
        <v xml:space="preserve">        -1,</v>
      </c>
    </row>
    <row r="6760" spans="4:7" x14ac:dyDescent="0.2">
      <c r="D6760" s="20">
        <f t="shared" si="105"/>
        <v>63</v>
      </c>
      <c r="E6760" s="20">
        <f>MIN(IF(MOD(ROWS($A$2:A6760),$A$2)=0,E6759+1, E6759), $B$2-1)</f>
        <v>8</v>
      </c>
      <c r="G6760" s="2" t="str">
        <f>IF(NOT(OR(
SUMPRODUCT(--ISNUMBER(SEARCH('Chapter 2 (Generated)'!$B$3:$V$3,INDEX(MyData,D6760, E6760+1))))&gt;0,
SUMPRODUCT(--ISNUMBER(SEARCH('Chapter 2 (Generated)'!$B$4:$V$4,INDEX(MyData,D6760, E6760+1))))&gt;0)),
"        " &amp; INDEX(MyData,D6760, E6760+1),
"    " &amp; INDEX(MyData,D6760, E6760+1))</f>
        <v xml:space="preserve">        -1,//60 </v>
      </c>
    </row>
    <row r="6761" spans="4:7" x14ac:dyDescent="0.2">
      <c r="D6761" s="20">
        <f t="shared" si="105"/>
        <v>64</v>
      </c>
      <c r="E6761" s="20">
        <f>MIN(IF(MOD(ROWS($A$2:A6761),$A$2)=0,E6760+1, E6760), $B$2-1)</f>
        <v>8</v>
      </c>
      <c r="G6761" s="2" t="str">
        <f>IF(NOT(OR(
SUMPRODUCT(--ISNUMBER(SEARCH('Chapter 2 (Generated)'!$B$3:$V$3,INDEX(MyData,D6761, E6761+1))))&gt;0,
SUMPRODUCT(--ISNUMBER(SEARCH('Chapter 2 (Generated)'!$B$4:$V$4,INDEX(MyData,D6761, E6761+1))))&gt;0)),
"        " &amp; INDEX(MyData,D6761, E6761+1),
"    " &amp; INDEX(MyData,D6761, E6761+1))</f>
        <v xml:space="preserve">        -1,</v>
      </c>
    </row>
    <row r="6762" spans="4:7" x14ac:dyDescent="0.2">
      <c r="D6762" s="20">
        <f t="shared" si="105"/>
        <v>65</v>
      </c>
      <c r="E6762" s="20">
        <f>MIN(IF(MOD(ROWS($A$2:A6762),$A$2)=0,E6761+1, E6761), $B$2-1)</f>
        <v>8</v>
      </c>
      <c r="G6762" s="2" t="str">
        <f>IF(NOT(OR(
SUMPRODUCT(--ISNUMBER(SEARCH('Chapter 2 (Generated)'!$B$3:$V$3,INDEX(MyData,D6762, E6762+1))))&gt;0,
SUMPRODUCT(--ISNUMBER(SEARCH('Chapter 2 (Generated)'!$B$4:$V$4,INDEX(MyData,D6762, E6762+1))))&gt;0)),
"        " &amp; INDEX(MyData,D6762, E6762+1),
"    " &amp; INDEX(MyData,D6762, E6762+1))</f>
        <v xml:space="preserve">        -1,</v>
      </c>
    </row>
    <row r="6763" spans="4:7" x14ac:dyDescent="0.2">
      <c r="D6763" s="20">
        <f t="shared" si="105"/>
        <v>66</v>
      </c>
      <c r="E6763" s="20">
        <f>MIN(IF(MOD(ROWS($A$2:A6763),$A$2)=0,E6762+1, E6762), $B$2-1)</f>
        <v>8</v>
      </c>
      <c r="G6763" s="2" t="str">
        <f>IF(NOT(OR(
SUMPRODUCT(--ISNUMBER(SEARCH('Chapter 2 (Generated)'!$B$3:$V$3,INDEX(MyData,D6763, E6763+1))))&gt;0,
SUMPRODUCT(--ISNUMBER(SEARCH('Chapter 2 (Generated)'!$B$4:$V$4,INDEX(MyData,D6763, E6763+1))))&gt;0)),
"        " &amp; INDEX(MyData,D6763, E6763+1),
"    " &amp; INDEX(MyData,D6763, E6763+1))</f>
        <v xml:space="preserve">        -1,</v>
      </c>
    </row>
    <row r="6764" spans="4:7" x14ac:dyDescent="0.2">
      <c r="D6764" s="20">
        <f t="shared" si="105"/>
        <v>67</v>
      </c>
      <c r="E6764" s="20">
        <f>MIN(IF(MOD(ROWS($A$2:A6764),$A$2)=0,E6763+1, E6763), $B$2-1)</f>
        <v>8</v>
      </c>
      <c r="G6764" s="2" t="str">
        <f>IF(NOT(OR(
SUMPRODUCT(--ISNUMBER(SEARCH('Chapter 2 (Generated)'!$B$3:$V$3,INDEX(MyData,D6764, E6764+1))))&gt;0,
SUMPRODUCT(--ISNUMBER(SEARCH('Chapter 2 (Generated)'!$B$4:$V$4,INDEX(MyData,D6764, E6764+1))))&gt;0)),
"        " &amp; INDEX(MyData,D6764, E6764+1),
"    " &amp; INDEX(MyData,D6764, E6764+1))</f>
        <v xml:space="preserve">        -1,</v>
      </c>
    </row>
    <row r="6765" spans="4:7" x14ac:dyDescent="0.2">
      <c r="D6765" s="20">
        <f t="shared" si="105"/>
        <v>68</v>
      </c>
      <c r="E6765" s="20">
        <f>MIN(IF(MOD(ROWS($A$2:A6765),$A$2)=0,E6764+1, E6764), $B$2-1)</f>
        <v>8</v>
      </c>
      <c r="G6765" s="2" t="str">
        <f>IF(NOT(OR(
SUMPRODUCT(--ISNUMBER(SEARCH('Chapter 2 (Generated)'!$B$3:$V$3,INDEX(MyData,D6765, E6765+1))))&gt;0,
SUMPRODUCT(--ISNUMBER(SEARCH('Chapter 2 (Generated)'!$B$4:$V$4,INDEX(MyData,D6765, E6765+1))))&gt;0)),
"        " &amp; INDEX(MyData,D6765, E6765+1),
"    " &amp; INDEX(MyData,D6765, E6765+1))</f>
        <v xml:space="preserve">        -1,//65 </v>
      </c>
    </row>
    <row r="6766" spans="4:7" x14ac:dyDescent="0.2">
      <c r="D6766" s="20">
        <f t="shared" si="105"/>
        <v>69</v>
      </c>
      <c r="E6766" s="20">
        <f>MIN(IF(MOD(ROWS($A$2:A6766),$A$2)=0,E6765+1, E6765), $B$2-1)</f>
        <v>8</v>
      </c>
      <c r="G6766" s="2" t="str">
        <f>IF(NOT(OR(
SUMPRODUCT(--ISNUMBER(SEARCH('Chapter 2 (Generated)'!$B$3:$V$3,INDEX(MyData,D6766, E6766+1))))&gt;0,
SUMPRODUCT(--ISNUMBER(SEARCH('Chapter 2 (Generated)'!$B$4:$V$4,INDEX(MyData,D6766, E6766+1))))&gt;0)),
"        " &amp; INDEX(MyData,D6766, E6766+1),
"    " &amp; INDEX(MyData,D6766, E6766+1))</f>
        <v xml:space="preserve">        -1,</v>
      </c>
    </row>
    <row r="6767" spans="4:7" x14ac:dyDescent="0.2">
      <c r="D6767" s="20">
        <f t="shared" si="105"/>
        <v>70</v>
      </c>
      <c r="E6767" s="20">
        <f>MIN(IF(MOD(ROWS($A$2:A6767),$A$2)=0,E6766+1, E6766), $B$2-1)</f>
        <v>8</v>
      </c>
      <c r="G6767" s="2" t="str">
        <f>IF(NOT(OR(
SUMPRODUCT(--ISNUMBER(SEARCH('Chapter 2 (Generated)'!$B$3:$V$3,INDEX(MyData,D6767, E6767+1))))&gt;0,
SUMPRODUCT(--ISNUMBER(SEARCH('Chapter 2 (Generated)'!$B$4:$V$4,INDEX(MyData,D6767, E6767+1))))&gt;0)),
"        " &amp; INDEX(MyData,D6767, E6767+1),
"    " &amp; INDEX(MyData,D6767, E6767+1))</f>
        <v xml:space="preserve">        -1,</v>
      </c>
    </row>
    <row r="6768" spans="4:7" x14ac:dyDescent="0.2">
      <c r="D6768" s="20">
        <f t="shared" si="105"/>
        <v>71</v>
      </c>
      <c r="E6768" s="20">
        <f>MIN(IF(MOD(ROWS($A$2:A6768),$A$2)=0,E6767+1, E6767), $B$2-1)</f>
        <v>8</v>
      </c>
      <c r="G6768" s="2" t="str">
        <f>IF(NOT(OR(
SUMPRODUCT(--ISNUMBER(SEARCH('Chapter 2 (Generated)'!$B$3:$V$3,INDEX(MyData,D6768, E6768+1))))&gt;0,
SUMPRODUCT(--ISNUMBER(SEARCH('Chapter 2 (Generated)'!$B$4:$V$4,INDEX(MyData,D6768, E6768+1))))&gt;0)),
"        " &amp; INDEX(MyData,D6768, E6768+1),
"    " &amp; INDEX(MyData,D6768, E6768+1))</f>
        <v xml:space="preserve">        -1,</v>
      </c>
    </row>
    <row r="6769" spans="4:7" x14ac:dyDescent="0.2">
      <c r="D6769" s="20">
        <f t="shared" si="105"/>
        <v>72</v>
      </c>
      <c r="E6769" s="20">
        <f>MIN(IF(MOD(ROWS($A$2:A6769),$A$2)=0,E6768+1, E6768), $B$2-1)</f>
        <v>8</v>
      </c>
      <c r="G6769" s="2" t="str">
        <f>IF(NOT(OR(
SUMPRODUCT(--ISNUMBER(SEARCH('Chapter 2 (Generated)'!$B$3:$V$3,INDEX(MyData,D6769, E6769+1))))&gt;0,
SUMPRODUCT(--ISNUMBER(SEARCH('Chapter 2 (Generated)'!$B$4:$V$4,INDEX(MyData,D6769, E6769+1))))&gt;0)),
"        " &amp; INDEX(MyData,D6769, E6769+1),
"    " &amp; INDEX(MyData,D6769, E6769+1))</f>
        <v xml:space="preserve">        -1,</v>
      </c>
    </row>
    <row r="6770" spans="4:7" x14ac:dyDescent="0.2">
      <c r="D6770" s="20">
        <f t="shared" si="105"/>
        <v>73</v>
      </c>
      <c r="E6770" s="20">
        <f>MIN(IF(MOD(ROWS($A$2:A6770),$A$2)=0,E6769+1, E6769), $B$2-1)</f>
        <v>8</v>
      </c>
      <c r="G6770" s="2" t="str">
        <f>IF(NOT(OR(
SUMPRODUCT(--ISNUMBER(SEARCH('Chapter 2 (Generated)'!$B$3:$V$3,INDEX(MyData,D6770, E6770+1))))&gt;0,
SUMPRODUCT(--ISNUMBER(SEARCH('Chapter 2 (Generated)'!$B$4:$V$4,INDEX(MyData,D6770, E6770+1))))&gt;0)),
"        " &amp; INDEX(MyData,D6770, E6770+1),
"    " &amp; INDEX(MyData,D6770, E6770+1))</f>
        <v xml:space="preserve">        -1,//70 </v>
      </c>
    </row>
    <row r="6771" spans="4:7" x14ac:dyDescent="0.2">
      <c r="D6771" s="20">
        <f t="shared" si="105"/>
        <v>74</v>
      </c>
      <c r="E6771" s="20">
        <f>MIN(IF(MOD(ROWS($A$2:A6771),$A$2)=0,E6770+1, E6770), $B$2-1)</f>
        <v>8</v>
      </c>
      <c r="G6771" s="2" t="str">
        <f>IF(NOT(OR(
SUMPRODUCT(--ISNUMBER(SEARCH('Chapter 2 (Generated)'!$B$3:$V$3,INDEX(MyData,D6771, E6771+1))))&gt;0,
SUMPRODUCT(--ISNUMBER(SEARCH('Chapter 2 (Generated)'!$B$4:$V$4,INDEX(MyData,D6771, E6771+1))))&gt;0)),
"        " &amp; INDEX(MyData,D6771, E6771+1),
"    " &amp; INDEX(MyData,D6771, E6771+1))</f>
        <v xml:space="preserve">        -1,</v>
      </c>
    </row>
    <row r="6772" spans="4:7" x14ac:dyDescent="0.2">
      <c r="D6772" s="20">
        <f t="shared" si="105"/>
        <v>75</v>
      </c>
      <c r="E6772" s="20">
        <f>MIN(IF(MOD(ROWS($A$2:A6772),$A$2)=0,E6771+1, E6771), $B$2-1)</f>
        <v>8</v>
      </c>
      <c r="G6772" s="2" t="str">
        <f>IF(NOT(OR(
SUMPRODUCT(--ISNUMBER(SEARCH('Chapter 2 (Generated)'!$B$3:$V$3,INDEX(MyData,D6772, E6772+1))))&gt;0,
SUMPRODUCT(--ISNUMBER(SEARCH('Chapter 2 (Generated)'!$B$4:$V$4,INDEX(MyData,D6772, E6772+1))))&gt;0)),
"        " &amp; INDEX(MyData,D6772, E6772+1),
"    " &amp; INDEX(MyData,D6772, E6772+1))</f>
        <v xml:space="preserve">        -1,</v>
      </c>
    </row>
    <row r="6773" spans="4:7" x14ac:dyDescent="0.2">
      <c r="D6773" s="20">
        <f t="shared" si="105"/>
        <v>76</v>
      </c>
      <c r="E6773" s="20">
        <f>MIN(IF(MOD(ROWS($A$2:A6773),$A$2)=0,E6772+1, E6772), $B$2-1)</f>
        <v>8</v>
      </c>
      <c r="G6773" s="2" t="str">
        <f>IF(NOT(OR(
SUMPRODUCT(--ISNUMBER(SEARCH('Chapter 2 (Generated)'!$B$3:$V$3,INDEX(MyData,D6773, E6773+1))))&gt;0,
SUMPRODUCT(--ISNUMBER(SEARCH('Chapter 2 (Generated)'!$B$4:$V$4,INDEX(MyData,D6773, E6773+1))))&gt;0)),
"        " &amp; INDEX(MyData,D6773, E6773+1),
"    " &amp; INDEX(MyData,D6773, E6773+1))</f>
        <v xml:space="preserve">        -1,</v>
      </c>
    </row>
    <row r="6774" spans="4:7" x14ac:dyDescent="0.2">
      <c r="D6774" s="20">
        <f t="shared" si="105"/>
        <v>77</v>
      </c>
      <c r="E6774" s="20">
        <f>MIN(IF(MOD(ROWS($A$2:A6774),$A$2)=0,E6773+1, E6773), $B$2-1)</f>
        <v>8</v>
      </c>
      <c r="G6774" s="2" t="str">
        <f>IF(NOT(OR(
SUMPRODUCT(--ISNUMBER(SEARCH('Chapter 2 (Generated)'!$B$3:$V$3,INDEX(MyData,D6774, E6774+1))))&gt;0,
SUMPRODUCT(--ISNUMBER(SEARCH('Chapter 2 (Generated)'!$B$4:$V$4,INDEX(MyData,D6774, E6774+1))))&gt;0)),
"        " &amp; INDEX(MyData,D6774, E6774+1),
"    " &amp; INDEX(MyData,D6774, E6774+1))</f>
        <v xml:space="preserve">        -1,</v>
      </c>
    </row>
    <row r="6775" spans="4:7" x14ac:dyDescent="0.2">
      <c r="D6775" s="20">
        <f t="shared" si="105"/>
        <v>78</v>
      </c>
      <c r="E6775" s="20">
        <f>MIN(IF(MOD(ROWS($A$2:A6775),$A$2)=0,E6774+1, E6774), $B$2-1)</f>
        <v>8</v>
      </c>
      <c r="G6775" s="2" t="str">
        <f>IF(NOT(OR(
SUMPRODUCT(--ISNUMBER(SEARCH('Chapter 2 (Generated)'!$B$3:$V$3,INDEX(MyData,D6775, E6775+1))))&gt;0,
SUMPRODUCT(--ISNUMBER(SEARCH('Chapter 2 (Generated)'!$B$4:$V$4,INDEX(MyData,D6775, E6775+1))))&gt;0)),
"        " &amp; INDEX(MyData,D6775, E6775+1),
"    " &amp; INDEX(MyData,D6775, E6775+1))</f>
        <v xml:space="preserve">        -1,//75 </v>
      </c>
    </row>
    <row r="6776" spans="4:7" x14ac:dyDescent="0.2">
      <c r="D6776" s="20">
        <f t="shared" si="105"/>
        <v>79</v>
      </c>
      <c r="E6776" s="20">
        <f>MIN(IF(MOD(ROWS($A$2:A6776),$A$2)=0,E6775+1, E6775), $B$2-1)</f>
        <v>8</v>
      </c>
      <c r="G6776" s="2" t="str">
        <f>IF(NOT(OR(
SUMPRODUCT(--ISNUMBER(SEARCH('Chapter 2 (Generated)'!$B$3:$V$3,INDEX(MyData,D6776, E6776+1))))&gt;0,
SUMPRODUCT(--ISNUMBER(SEARCH('Chapter 2 (Generated)'!$B$4:$V$4,INDEX(MyData,D6776, E6776+1))))&gt;0)),
"        " &amp; INDEX(MyData,D6776, E6776+1),
"    " &amp; INDEX(MyData,D6776, E6776+1))</f>
        <v xml:space="preserve">        -1,</v>
      </c>
    </row>
    <row r="6777" spans="4:7" x14ac:dyDescent="0.2">
      <c r="D6777" s="20">
        <f t="shared" si="105"/>
        <v>80</v>
      </c>
      <c r="E6777" s="20">
        <f>MIN(IF(MOD(ROWS($A$2:A6777),$A$2)=0,E6776+1, E6776), $B$2-1)</f>
        <v>8</v>
      </c>
      <c r="G6777" s="2" t="str">
        <f>IF(NOT(OR(
SUMPRODUCT(--ISNUMBER(SEARCH('Chapter 2 (Generated)'!$B$3:$V$3,INDEX(MyData,D6777, E6777+1))))&gt;0,
SUMPRODUCT(--ISNUMBER(SEARCH('Chapter 2 (Generated)'!$B$4:$V$4,INDEX(MyData,D6777, E6777+1))))&gt;0)),
"        " &amp; INDEX(MyData,D6777, E6777+1),
"    " &amp; INDEX(MyData,D6777, E6777+1))</f>
        <v xml:space="preserve">        -1,</v>
      </c>
    </row>
    <row r="6778" spans="4:7" x14ac:dyDescent="0.2">
      <c r="D6778" s="20">
        <f t="shared" si="105"/>
        <v>81</v>
      </c>
      <c r="E6778" s="20">
        <f>MIN(IF(MOD(ROWS($A$2:A6778),$A$2)=0,E6777+1, E6777), $B$2-1)</f>
        <v>8</v>
      </c>
      <c r="G6778" s="2" t="str">
        <f>IF(NOT(OR(
SUMPRODUCT(--ISNUMBER(SEARCH('Chapter 2 (Generated)'!$B$3:$V$3,INDEX(MyData,D6778, E6778+1))))&gt;0,
SUMPRODUCT(--ISNUMBER(SEARCH('Chapter 2 (Generated)'!$B$4:$V$4,INDEX(MyData,D6778, E6778+1))))&gt;0)),
"        " &amp; INDEX(MyData,D6778, E6778+1),
"    " &amp; INDEX(MyData,D6778, E6778+1))</f>
        <v xml:space="preserve">        -1,</v>
      </c>
    </row>
    <row r="6779" spans="4:7" x14ac:dyDescent="0.2">
      <c r="D6779" s="20">
        <f t="shared" si="105"/>
        <v>82</v>
      </c>
      <c r="E6779" s="20">
        <f>MIN(IF(MOD(ROWS($A$2:A6779),$A$2)=0,E6778+1, E6778), $B$2-1)</f>
        <v>8</v>
      </c>
      <c r="G6779" s="2" t="str">
        <f>IF(NOT(OR(
SUMPRODUCT(--ISNUMBER(SEARCH('Chapter 2 (Generated)'!$B$3:$V$3,INDEX(MyData,D6779, E6779+1))))&gt;0,
SUMPRODUCT(--ISNUMBER(SEARCH('Chapter 2 (Generated)'!$B$4:$V$4,INDEX(MyData,D6779, E6779+1))))&gt;0)),
"        " &amp; INDEX(MyData,D6779, E6779+1),
"    " &amp; INDEX(MyData,D6779, E6779+1))</f>
        <v xml:space="preserve">        -1,</v>
      </c>
    </row>
    <row r="6780" spans="4:7" x14ac:dyDescent="0.2">
      <c r="D6780" s="20">
        <f t="shared" si="105"/>
        <v>83</v>
      </c>
      <c r="E6780" s="20">
        <f>MIN(IF(MOD(ROWS($A$2:A6780),$A$2)=0,E6779+1, E6779), $B$2-1)</f>
        <v>8</v>
      </c>
      <c r="G6780" s="2" t="str">
        <f>IF(NOT(OR(
SUMPRODUCT(--ISNUMBER(SEARCH('Chapter 2 (Generated)'!$B$3:$V$3,INDEX(MyData,D6780, E6780+1))))&gt;0,
SUMPRODUCT(--ISNUMBER(SEARCH('Chapter 2 (Generated)'!$B$4:$V$4,INDEX(MyData,D6780, E6780+1))))&gt;0)),
"        " &amp; INDEX(MyData,D6780, E6780+1),
"    " &amp; INDEX(MyData,D6780, E6780+1))</f>
        <v xml:space="preserve">        -1,//80 </v>
      </c>
    </row>
    <row r="6781" spans="4:7" x14ac:dyDescent="0.2">
      <c r="D6781" s="20">
        <f t="shared" si="105"/>
        <v>84</v>
      </c>
      <c r="E6781" s="20">
        <f>MIN(IF(MOD(ROWS($A$2:A6781),$A$2)=0,E6780+1, E6780), $B$2-1)</f>
        <v>8</v>
      </c>
      <c r="G6781" s="2" t="str">
        <f>IF(NOT(OR(
SUMPRODUCT(--ISNUMBER(SEARCH('Chapter 2 (Generated)'!$B$3:$V$3,INDEX(MyData,D6781, E6781+1))))&gt;0,
SUMPRODUCT(--ISNUMBER(SEARCH('Chapter 2 (Generated)'!$B$4:$V$4,INDEX(MyData,D6781, E6781+1))))&gt;0)),
"        " &amp; INDEX(MyData,D6781, E6781+1),
"    " &amp; INDEX(MyData,D6781, E6781+1))</f>
        <v xml:space="preserve">        -1,</v>
      </c>
    </row>
    <row r="6782" spans="4:7" x14ac:dyDescent="0.2">
      <c r="D6782" s="20">
        <f t="shared" si="105"/>
        <v>85</v>
      </c>
      <c r="E6782" s="20">
        <f>MIN(IF(MOD(ROWS($A$2:A6782),$A$2)=0,E6781+1, E6781), $B$2-1)</f>
        <v>8</v>
      </c>
      <c r="G6782" s="2" t="str">
        <f>IF(NOT(OR(
SUMPRODUCT(--ISNUMBER(SEARCH('Chapter 2 (Generated)'!$B$3:$V$3,INDEX(MyData,D6782, E6782+1))))&gt;0,
SUMPRODUCT(--ISNUMBER(SEARCH('Chapter 2 (Generated)'!$B$4:$V$4,INDEX(MyData,D6782, E6782+1))))&gt;0)),
"        " &amp; INDEX(MyData,D6782, E6782+1),
"    " &amp; INDEX(MyData,D6782, E6782+1))</f>
        <v xml:space="preserve">        -1,</v>
      </c>
    </row>
    <row r="6783" spans="4:7" x14ac:dyDescent="0.2">
      <c r="D6783" s="20">
        <f t="shared" si="105"/>
        <v>86</v>
      </c>
      <c r="E6783" s="20">
        <f>MIN(IF(MOD(ROWS($A$2:A6783),$A$2)=0,E6782+1, E6782), $B$2-1)</f>
        <v>8</v>
      </c>
      <c r="G6783" s="2" t="str">
        <f>IF(NOT(OR(
SUMPRODUCT(--ISNUMBER(SEARCH('Chapter 2 (Generated)'!$B$3:$V$3,INDEX(MyData,D6783, E6783+1))))&gt;0,
SUMPRODUCT(--ISNUMBER(SEARCH('Chapter 2 (Generated)'!$B$4:$V$4,INDEX(MyData,D6783, E6783+1))))&gt;0)),
"        " &amp; INDEX(MyData,D6783, E6783+1),
"    " &amp; INDEX(MyData,D6783, E6783+1))</f>
        <v xml:space="preserve">        -1,</v>
      </c>
    </row>
    <row r="6784" spans="4:7" x14ac:dyDescent="0.2">
      <c r="D6784" s="20">
        <f t="shared" si="105"/>
        <v>87</v>
      </c>
      <c r="E6784" s="20">
        <f>MIN(IF(MOD(ROWS($A$2:A6784),$A$2)=0,E6783+1, E6783), $B$2-1)</f>
        <v>8</v>
      </c>
      <c r="G6784" s="2" t="str">
        <f>IF(NOT(OR(
SUMPRODUCT(--ISNUMBER(SEARCH('Chapter 2 (Generated)'!$B$3:$V$3,INDEX(MyData,D6784, E6784+1))))&gt;0,
SUMPRODUCT(--ISNUMBER(SEARCH('Chapter 2 (Generated)'!$B$4:$V$4,INDEX(MyData,D6784, E6784+1))))&gt;0)),
"        " &amp; INDEX(MyData,D6784, E6784+1),
"    " &amp; INDEX(MyData,D6784, E6784+1))</f>
        <v xml:space="preserve">        -1,</v>
      </c>
    </row>
    <row r="6785" spans="4:7" x14ac:dyDescent="0.2">
      <c r="D6785" s="20">
        <f t="shared" si="105"/>
        <v>88</v>
      </c>
      <c r="E6785" s="20">
        <f>MIN(IF(MOD(ROWS($A$2:A6785),$A$2)=0,E6784+1, E6784), $B$2-1)</f>
        <v>8</v>
      </c>
      <c r="G6785" s="2" t="str">
        <f>IF(NOT(OR(
SUMPRODUCT(--ISNUMBER(SEARCH('Chapter 2 (Generated)'!$B$3:$V$3,INDEX(MyData,D6785, E6785+1))))&gt;0,
SUMPRODUCT(--ISNUMBER(SEARCH('Chapter 2 (Generated)'!$B$4:$V$4,INDEX(MyData,D6785, E6785+1))))&gt;0)),
"        " &amp; INDEX(MyData,D6785, E6785+1),
"    " &amp; INDEX(MyData,D6785, E6785+1))</f>
        <v xml:space="preserve">        -1,//85 </v>
      </c>
    </row>
    <row r="6786" spans="4:7" x14ac:dyDescent="0.2">
      <c r="D6786" s="20">
        <f t="shared" ref="D6786:D6849" si="106">MOD(ROW(D6785)-1+ROWS(MyData),ROWS(MyData))+1</f>
        <v>89</v>
      </c>
      <c r="E6786" s="20">
        <f>MIN(IF(MOD(ROWS($A$2:A6786),$A$2)=0,E6785+1, E6785), $B$2-1)</f>
        <v>8</v>
      </c>
      <c r="G6786" s="2" t="str">
        <f>IF(NOT(OR(
SUMPRODUCT(--ISNUMBER(SEARCH('Chapter 2 (Generated)'!$B$3:$V$3,INDEX(MyData,D6786, E6786+1))))&gt;0,
SUMPRODUCT(--ISNUMBER(SEARCH('Chapter 2 (Generated)'!$B$4:$V$4,INDEX(MyData,D6786, E6786+1))))&gt;0)),
"        " &amp; INDEX(MyData,D6786, E6786+1),
"    " &amp; INDEX(MyData,D6786, E6786+1))</f>
        <v xml:space="preserve">        -1,</v>
      </c>
    </row>
    <row r="6787" spans="4:7" x14ac:dyDescent="0.2">
      <c r="D6787" s="20">
        <f t="shared" si="106"/>
        <v>90</v>
      </c>
      <c r="E6787" s="20">
        <f>MIN(IF(MOD(ROWS($A$2:A6787),$A$2)=0,E6786+1, E6786), $B$2-1)</f>
        <v>8</v>
      </c>
      <c r="G6787" s="2" t="str">
        <f>IF(NOT(OR(
SUMPRODUCT(--ISNUMBER(SEARCH('Chapter 2 (Generated)'!$B$3:$V$3,INDEX(MyData,D6787, E6787+1))))&gt;0,
SUMPRODUCT(--ISNUMBER(SEARCH('Chapter 2 (Generated)'!$B$4:$V$4,INDEX(MyData,D6787, E6787+1))))&gt;0)),
"        " &amp; INDEX(MyData,D6787, E6787+1),
"    " &amp; INDEX(MyData,D6787, E6787+1))</f>
        <v xml:space="preserve">        -1,</v>
      </c>
    </row>
    <row r="6788" spans="4:7" x14ac:dyDescent="0.2">
      <c r="D6788" s="20">
        <f t="shared" si="106"/>
        <v>91</v>
      </c>
      <c r="E6788" s="20">
        <f>MIN(IF(MOD(ROWS($A$2:A6788),$A$2)=0,E6787+1, E6787), $B$2-1)</f>
        <v>8</v>
      </c>
      <c r="G6788" s="2" t="str">
        <f>IF(NOT(OR(
SUMPRODUCT(--ISNUMBER(SEARCH('Chapter 2 (Generated)'!$B$3:$V$3,INDEX(MyData,D6788, E6788+1))))&gt;0,
SUMPRODUCT(--ISNUMBER(SEARCH('Chapter 2 (Generated)'!$B$4:$V$4,INDEX(MyData,D6788, E6788+1))))&gt;0)),
"        " &amp; INDEX(MyData,D6788, E6788+1),
"    " &amp; INDEX(MyData,D6788, E6788+1))</f>
        <v xml:space="preserve">        -1,</v>
      </c>
    </row>
    <row r="6789" spans="4:7" x14ac:dyDescent="0.2">
      <c r="D6789" s="20">
        <f t="shared" si="106"/>
        <v>92</v>
      </c>
      <c r="E6789" s="20">
        <f>MIN(IF(MOD(ROWS($A$2:A6789),$A$2)=0,E6788+1, E6788), $B$2-1)</f>
        <v>8</v>
      </c>
      <c r="G6789" s="2" t="str">
        <f>IF(NOT(OR(
SUMPRODUCT(--ISNUMBER(SEARCH('Chapter 2 (Generated)'!$B$3:$V$3,INDEX(MyData,D6789, E6789+1))))&gt;0,
SUMPRODUCT(--ISNUMBER(SEARCH('Chapter 2 (Generated)'!$B$4:$V$4,INDEX(MyData,D6789, E6789+1))))&gt;0)),
"        " &amp; INDEX(MyData,D6789, E6789+1),
"    " &amp; INDEX(MyData,D6789, E6789+1))</f>
        <v xml:space="preserve">        -1,</v>
      </c>
    </row>
    <row r="6790" spans="4:7" x14ac:dyDescent="0.2">
      <c r="D6790" s="20">
        <f t="shared" si="106"/>
        <v>93</v>
      </c>
      <c r="E6790" s="20">
        <f>MIN(IF(MOD(ROWS($A$2:A6790),$A$2)=0,E6789+1, E6789), $B$2-1)</f>
        <v>8</v>
      </c>
      <c r="G6790" s="2" t="str">
        <f>IF(NOT(OR(
SUMPRODUCT(--ISNUMBER(SEARCH('Chapter 2 (Generated)'!$B$3:$V$3,INDEX(MyData,D6790, E6790+1))))&gt;0,
SUMPRODUCT(--ISNUMBER(SEARCH('Chapter 2 (Generated)'!$B$4:$V$4,INDEX(MyData,D6790, E6790+1))))&gt;0)),
"        " &amp; INDEX(MyData,D6790, E6790+1),
"    " &amp; INDEX(MyData,D6790, E6790+1))</f>
        <v xml:space="preserve">        -1,//90 </v>
      </c>
    </row>
    <row r="6791" spans="4:7" x14ac:dyDescent="0.2">
      <c r="D6791" s="20">
        <f t="shared" si="106"/>
        <v>94</v>
      </c>
      <c r="E6791" s="20">
        <f>MIN(IF(MOD(ROWS($A$2:A6791),$A$2)=0,E6790+1, E6790), $B$2-1)</f>
        <v>8</v>
      </c>
      <c r="G6791" s="2" t="str">
        <f>IF(NOT(OR(
SUMPRODUCT(--ISNUMBER(SEARCH('Chapter 2 (Generated)'!$B$3:$V$3,INDEX(MyData,D6791, E6791+1))))&gt;0,
SUMPRODUCT(--ISNUMBER(SEARCH('Chapter 2 (Generated)'!$B$4:$V$4,INDEX(MyData,D6791, E6791+1))))&gt;0)),
"        " &amp; INDEX(MyData,D6791, E6791+1),
"    " &amp; INDEX(MyData,D6791, E6791+1))</f>
        <v xml:space="preserve">        -1,</v>
      </c>
    </row>
    <row r="6792" spans="4:7" x14ac:dyDescent="0.2">
      <c r="D6792" s="20">
        <f t="shared" si="106"/>
        <v>95</v>
      </c>
      <c r="E6792" s="20">
        <f>MIN(IF(MOD(ROWS($A$2:A6792),$A$2)=0,E6791+1, E6791), $B$2-1)</f>
        <v>8</v>
      </c>
      <c r="G6792" s="2" t="str">
        <f>IF(NOT(OR(
SUMPRODUCT(--ISNUMBER(SEARCH('Chapter 2 (Generated)'!$B$3:$V$3,INDEX(MyData,D6792, E6792+1))))&gt;0,
SUMPRODUCT(--ISNUMBER(SEARCH('Chapter 2 (Generated)'!$B$4:$V$4,INDEX(MyData,D6792, E6792+1))))&gt;0)),
"        " &amp; INDEX(MyData,D6792, E6792+1),
"    " &amp; INDEX(MyData,D6792, E6792+1))</f>
        <v xml:space="preserve">        -1,</v>
      </c>
    </row>
    <row r="6793" spans="4:7" x14ac:dyDescent="0.2">
      <c r="D6793" s="20">
        <f t="shared" si="106"/>
        <v>96</v>
      </c>
      <c r="E6793" s="20">
        <f>MIN(IF(MOD(ROWS($A$2:A6793),$A$2)=0,E6792+1, E6792), $B$2-1)</f>
        <v>8</v>
      </c>
      <c r="G6793" s="2" t="str">
        <f>IF(NOT(OR(
SUMPRODUCT(--ISNUMBER(SEARCH('Chapter 2 (Generated)'!$B$3:$V$3,INDEX(MyData,D6793, E6793+1))))&gt;0,
SUMPRODUCT(--ISNUMBER(SEARCH('Chapter 2 (Generated)'!$B$4:$V$4,INDEX(MyData,D6793, E6793+1))))&gt;0)),
"        " &amp; INDEX(MyData,D6793, E6793+1),
"    " &amp; INDEX(MyData,D6793, E6793+1))</f>
        <v xml:space="preserve">        -1,</v>
      </c>
    </row>
    <row r="6794" spans="4:7" x14ac:dyDescent="0.2">
      <c r="D6794" s="20">
        <f t="shared" si="106"/>
        <v>97</v>
      </c>
      <c r="E6794" s="20">
        <f>MIN(IF(MOD(ROWS($A$2:A6794),$A$2)=0,E6793+1, E6793), $B$2-1)</f>
        <v>8</v>
      </c>
      <c r="G6794" s="2" t="str">
        <f>IF(NOT(OR(
SUMPRODUCT(--ISNUMBER(SEARCH('Chapter 2 (Generated)'!$B$3:$V$3,INDEX(MyData,D6794, E6794+1))))&gt;0,
SUMPRODUCT(--ISNUMBER(SEARCH('Chapter 2 (Generated)'!$B$4:$V$4,INDEX(MyData,D6794, E6794+1))))&gt;0)),
"        " &amp; INDEX(MyData,D6794, E6794+1),
"    " &amp; INDEX(MyData,D6794, E6794+1))</f>
        <v xml:space="preserve">        -1,</v>
      </c>
    </row>
    <row r="6795" spans="4:7" x14ac:dyDescent="0.2">
      <c r="D6795" s="20">
        <f t="shared" si="106"/>
        <v>98</v>
      </c>
      <c r="E6795" s="20">
        <f>MIN(IF(MOD(ROWS($A$2:A6795),$A$2)=0,E6794+1, E6794), $B$2-1)</f>
        <v>8</v>
      </c>
      <c r="G6795" s="2" t="str">
        <f>IF(NOT(OR(
SUMPRODUCT(--ISNUMBER(SEARCH('Chapter 2 (Generated)'!$B$3:$V$3,INDEX(MyData,D6795, E6795+1))))&gt;0,
SUMPRODUCT(--ISNUMBER(SEARCH('Chapter 2 (Generated)'!$B$4:$V$4,INDEX(MyData,D6795, E6795+1))))&gt;0)),
"        " &amp; INDEX(MyData,D6795, E6795+1),
"    " &amp; INDEX(MyData,D6795, E6795+1))</f>
        <v xml:space="preserve">        -1,//95 </v>
      </c>
    </row>
    <row r="6796" spans="4:7" x14ac:dyDescent="0.2">
      <c r="D6796" s="20">
        <f t="shared" si="106"/>
        <v>99</v>
      </c>
      <c r="E6796" s="20">
        <f>MIN(IF(MOD(ROWS($A$2:A6796),$A$2)=0,E6795+1, E6795), $B$2-1)</f>
        <v>8</v>
      </c>
      <c r="G6796" s="2" t="str">
        <f>IF(NOT(OR(
SUMPRODUCT(--ISNUMBER(SEARCH('Chapter 2 (Generated)'!$B$3:$V$3,INDEX(MyData,D6796, E6796+1))))&gt;0,
SUMPRODUCT(--ISNUMBER(SEARCH('Chapter 2 (Generated)'!$B$4:$V$4,INDEX(MyData,D6796, E6796+1))))&gt;0)),
"        " &amp; INDEX(MyData,D6796, E6796+1),
"    " &amp; INDEX(MyData,D6796, E6796+1))</f>
        <v xml:space="preserve">        -1,//96 Special Background Class 1</v>
      </c>
    </row>
    <row r="6797" spans="4:7" x14ac:dyDescent="0.2">
      <c r="D6797" s="20">
        <f t="shared" si="106"/>
        <v>100</v>
      </c>
      <c r="E6797" s="20">
        <f>MIN(IF(MOD(ROWS($A$2:A6797),$A$2)=0,E6796+1, E6796), $B$2-1)</f>
        <v>8</v>
      </c>
      <c r="G6797" s="2" t="str">
        <f>IF(NOT(OR(
SUMPRODUCT(--ISNUMBER(SEARCH('Chapter 2 (Generated)'!$B$3:$V$3,INDEX(MyData,D6797, E6797+1))))&gt;0,
SUMPRODUCT(--ISNUMBER(SEARCH('Chapter 2 (Generated)'!$B$4:$V$4,INDEX(MyData,D6797, E6797+1))))&gt;0)),
"        " &amp; INDEX(MyData,D6797, E6797+1),
"    " &amp; INDEX(MyData,D6797, E6797+1))</f>
        <v xml:space="preserve">        -1,</v>
      </c>
    </row>
    <row r="6798" spans="4:7" x14ac:dyDescent="0.2">
      <c r="D6798" s="20">
        <f t="shared" si="106"/>
        <v>101</v>
      </c>
      <c r="E6798" s="20">
        <f>MIN(IF(MOD(ROWS($A$2:A6798),$A$2)=0,E6797+1, E6797), $B$2-1)</f>
        <v>8</v>
      </c>
      <c r="G6798" s="2" t="str">
        <f>IF(NOT(OR(
SUMPRODUCT(--ISNUMBER(SEARCH('Chapter 2 (Generated)'!$B$3:$V$3,INDEX(MyData,D6798, E6798+1))))&gt;0,
SUMPRODUCT(--ISNUMBER(SEARCH('Chapter 2 (Generated)'!$B$4:$V$4,INDEX(MyData,D6798, E6798+1))))&gt;0)),
"        " &amp; INDEX(MyData,D6798, E6798+1),
"    " &amp; INDEX(MyData,D6798, E6798+1))</f>
        <v xml:space="preserve">        -1,</v>
      </c>
    </row>
    <row r="6799" spans="4:7" x14ac:dyDescent="0.2">
      <c r="D6799" s="20">
        <f t="shared" si="106"/>
        <v>102</v>
      </c>
      <c r="E6799" s="20">
        <f>MIN(IF(MOD(ROWS($A$2:A6799),$A$2)=0,E6798+1, E6798), $B$2-1)</f>
        <v>8</v>
      </c>
      <c r="G6799" s="2" t="str">
        <f>IF(NOT(OR(
SUMPRODUCT(--ISNUMBER(SEARCH('Chapter 2 (Generated)'!$B$3:$V$3,INDEX(MyData,D6799, E6799+1))))&gt;0,
SUMPRODUCT(--ISNUMBER(SEARCH('Chapter 2 (Generated)'!$B$4:$V$4,INDEX(MyData,D6799, E6799+1))))&gt;0)),
"        " &amp; INDEX(MyData,D6799, E6799+1),
"    " &amp; INDEX(MyData,D6799, E6799+1))</f>
        <v xml:space="preserve">        -1,</v>
      </c>
    </row>
    <row r="6800" spans="4:7" x14ac:dyDescent="0.2">
      <c r="D6800" s="20">
        <f t="shared" si="106"/>
        <v>103</v>
      </c>
      <c r="E6800" s="20">
        <f>MIN(IF(MOD(ROWS($A$2:A6800),$A$2)=0,E6799+1, E6799), $B$2-1)</f>
        <v>8</v>
      </c>
      <c r="G6800" s="2" t="str">
        <f>IF(NOT(OR(
SUMPRODUCT(--ISNUMBER(SEARCH('Chapter 2 (Generated)'!$B$3:$V$3,INDEX(MyData,D6800, E6800+1))))&gt;0,
SUMPRODUCT(--ISNUMBER(SEARCH('Chapter 2 (Generated)'!$B$4:$V$4,INDEX(MyData,D6800, E6800+1))))&gt;0)),
"        " &amp; INDEX(MyData,D6800, E6800+1),
"    " &amp; INDEX(MyData,D6800, E6800+1))</f>
        <v xml:space="preserve">        -1,//100 </v>
      </c>
    </row>
    <row r="6801" spans="4:7" x14ac:dyDescent="0.2">
      <c r="D6801" s="20">
        <f t="shared" si="106"/>
        <v>104</v>
      </c>
      <c r="E6801" s="20">
        <f>MIN(IF(MOD(ROWS($A$2:A6801),$A$2)=0,E6800+1, E6800), $B$2-1)</f>
        <v>8</v>
      </c>
      <c r="G6801" s="2" t="str">
        <f>IF(NOT(OR(
SUMPRODUCT(--ISNUMBER(SEARCH('Chapter 2 (Generated)'!$B$3:$V$3,INDEX(MyData,D6801, E6801+1))))&gt;0,
SUMPRODUCT(--ISNUMBER(SEARCH('Chapter 2 (Generated)'!$B$4:$V$4,INDEX(MyData,D6801, E6801+1))))&gt;0)),
"        " &amp; INDEX(MyData,D6801, E6801+1),
"    " &amp; INDEX(MyData,D6801, E6801+1))</f>
        <v xml:space="preserve">        -1,</v>
      </c>
    </row>
    <row r="6802" spans="4:7" x14ac:dyDescent="0.2">
      <c r="D6802" s="20">
        <f t="shared" si="106"/>
        <v>105</v>
      </c>
      <c r="E6802" s="20">
        <f>MIN(IF(MOD(ROWS($A$2:A6802),$A$2)=0,E6801+1, E6801), $B$2-1)</f>
        <v>8</v>
      </c>
      <c r="G6802" s="2" t="str">
        <f>IF(NOT(OR(
SUMPRODUCT(--ISNUMBER(SEARCH('Chapter 2 (Generated)'!$B$3:$V$3,INDEX(MyData,D6802, E6802+1))))&gt;0,
SUMPRODUCT(--ISNUMBER(SEARCH('Chapter 2 (Generated)'!$B$4:$V$4,INDEX(MyData,D6802, E6802+1))))&gt;0)),
"        " &amp; INDEX(MyData,D6802, E6802+1),
"    " &amp; INDEX(MyData,D6802, E6802+1))</f>
        <v xml:space="preserve">        -1,</v>
      </c>
    </row>
    <row r="6803" spans="4:7" x14ac:dyDescent="0.2">
      <c r="D6803" s="20">
        <f t="shared" si="106"/>
        <v>106</v>
      </c>
      <c r="E6803" s="20">
        <f>MIN(IF(MOD(ROWS($A$2:A6803),$A$2)=0,E6802+1, E6802), $B$2-1)</f>
        <v>8</v>
      </c>
      <c r="G6803" s="2" t="str">
        <f>IF(NOT(OR(
SUMPRODUCT(--ISNUMBER(SEARCH('Chapter 2 (Generated)'!$B$3:$V$3,INDEX(MyData,D6803, E6803+1))))&gt;0,
SUMPRODUCT(--ISNUMBER(SEARCH('Chapter 2 (Generated)'!$B$4:$V$4,INDEX(MyData,D6803, E6803+1))))&gt;0)),
"        " &amp; INDEX(MyData,D6803, E6803+1),
"    " &amp; INDEX(MyData,D6803, E6803+1))</f>
        <v xml:space="preserve">        -1,</v>
      </c>
    </row>
    <row r="6804" spans="4:7" x14ac:dyDescent="0.2">
      <c r="D6804" s="20">
        <f t="shared" si="106"/>
        <v>107</v>
      </c>
      <c r="E6804" s="20">
        <f>MIN(IF(MOD(ROWS($A$2:A6804),$A$2)=0,E6803+1, E6803), $B$2-1)</f>
        <v>8</v>
      </c>
      <c r="G6804" s="2" t="str">
        <f>IF(NOT(OR(
SUMPRODUCT(--ISNUMBER(SEARCH('Chapter 2 (Generated)'!$B$3:$V$3,INDEX(MyData,D6804, E6804+1))))&gt;0,
SUMPRODUCT(--ISNUMBER(SEARCH('Chapter 2 (Generated)'!$B$4:$V$4,INDEX(MyData,D6804, E6804+1))))&gt;0)),
"        " &amp; INDEX(MyData,D6804, E6804+1),
"    " &amp; INDEX(MyData,D6804, E6804+1))</f>
        <v xml:space="preserve">        -1,</v>
      </c>
    </row>
    <row r="6805" spans="4:7" x14ac:dyDescent="0.2">
      <c r="D6805" s="20">
        <f t="shared" si="106"/>
        <v>108</v>
      </c>
      <c r="E6805" s="20">
        <f>MIN(IF(MOD(ROWS($A$2:A6805),$A$2)=0,E6804+1, E6804), $B$2-1)</f>
        <v>8</v>
      </c>
      <c r="G6805" s="2" t="str">
        <f>IF(NOT(OR(
SUMPRODUCT(--ISNUMBER(SEARCH('Chapter 2 (Generated)'!$B$3:$V$3,INDEX(MyData,D6805, E6805+1))))&gt;0,
SUMPRODUCT(--ISNUMBER(SEARCH('Chapter 2 (Generated)'!$B$4:$V$4,INDEX(MyData,D6805, E6805+1))))&gt;0)),
"        " &amp; INDEX(MyData,D6805, E6805+1),
"    " &amp; INDEX(MyData,D6805, E6805+1))</f>
        <v xml:space="preserve">        -1,//105 </v>
      </c>
    </row>
    <row r="6806" spans="4:7" x14ac:dyDescent="0.2">
      <c r="D6806" s="20">
        <f t="shared" si="106"/>
        <v>109</v>
      </c>
      <c r="E6806" s="20">
        <f>MIN(IF(MOD(ROWS($A$2:A6806),$A$2)=0,E6805+1, E6805), $B$2-1)</f>
        <v>8</v>
      </c>
      <c r="G6806" s="2" t="str">
        <f>IF(NOT(OR(
SUMPRODUCT(--ISNUMBER(SEARCH('Chapter 2 (Generated)'!$B$3:$V$3,INDEX(MyData,D6806, E6806+1))))&gt;0,
SUMPRODUCT(--ISNUMBER(SEARCH('Chapter 2 (Generated)'!$B$4:$V$4,INDEX(MyData,D6806, E6806+1))))&gt;0)),
"        " &amp; INDEX(MyData,D6806, E6806+1),
"    " &amp; INDEX(MyData,D6806, E6806+1))</f>
        <v xml:space="preserve">        -1,</v>
      </c>
    </row>
    <row r="6807" spans="4:7" x14ac:dyDescent="0.2">
      <c r="D6807" s="20">
        <f t="shared" si="106"/>
        <v>110</v>
      </c>
      <c r="E6807" s="20">
        <f>MIN(IF(MOD(ROWS($A$2:A6807),$A$2)=0,E6806+1, E6806), $B$2-1)</f>
        <v>8</v>
      </c>
      <c r="G6807" s="2" t="str">
        <f>IF(NOT(OR(
SUMPRODUCT(--ISNUMBER(SEARCH('Chapter 2 (Generated)'!$B$3:$V$3,INDEX(MyData,D6807, E6807+1))))&gt;0,
SUMPRODUCT(--ISNUMBER(SEARCH('Chapter 2 (Generated)'!$B$4:$V$4,INDEX(MyData,D6807, E6807+1))))&gt;0)),
"        " &amp; INDEX(MyData,D6807, E6807+1),
"    " &amp; INDEX(MyData,D6807, E6807+1))</f>
        <v xml:space="preserve">        -1,</v>
      </c>
    </row>
    <row r="6808" spans="4:7" x14ac:dyDescent="0.2">
      <c r="D6808" s="20">
        <f t="shared" si="106"/>
        <v>111</v>
      </c>
      <c r="E6808" s="20">
        <f>MIN(IF(MOD(ROWS($A$2:A6808),$A$2)=0,E6807+1, E6807), $B$2-1)</f>
        <v>8</v>
      </c>
      <c r="G6808" s="2" t="str">
        <f>IF(NOT(OR(
SUMPRODUCT(--ISNUMBER(SEARCH('Chapter 2 (Generated)'!$B$3:$V$3,INDEX(MyData,D6808, E6808+1))))&gt;0,
SUMPRODUCT(--ISNUMBER(SEARCH('Chapter 2 (Generated)'!$B$4:$V$4,INDEX(MyData,D6808, E6808+1))))&gt;0)),
"        " &amp; INDEX(MyData,D6808, E6808+1),
"    " &amp; INDEX(MyData,D6808, E6808+1))</f>
        <v xml:space="preserve">        -1,</v>
      </c>
    </row>
    <row r="6809" spans="4:7" x14ac:dyDescent="0.2">
      <c r="D6809" s="20">
        <f t="shared" si="106"/>
        <v>112</v>
      </c>
      <c r="E6809" s="20">
        <f>MIN(IF(MOD(ROWS($A$2:A6809),$A$2)=0,E6808+1, E6808), $B$2-1)</f>
        <v>8</v>
      </c>
      <c r="G6809" s="2" t="str">
        <f>IF(NOT(OR(
SUMPRODUCT(--ISNUMBER(SEARCH('Chapter 2 (Generated)'!$B$3:$V$3,INDEX(MyData,D6809, E6809+1))))&gt;0,
SUMPRODUCT(--ISNUMBER(SEARCH('Chapter 2 (Generated)'!$B$4:$V$4,INDEX(MyData,D6809, E6809+1))))&gt;0)),
"        " &amp; INDEX(MyData,D6809, E6809+1),
"    " &amp; INDEX(MyData,D6809, E6809+1))</f>
        <v xml:space="preserve">        -1,</v>
      </c>
    </row>
    <row r="6810" spans="4:7" x14ac:dyDescent="0.2">
      <c r="D6810" s="20">
        <f t="shared" si="106"/>
        <v>113</v>
      </c>
      <c r="E6810" s="20">
        <f>MIN(IF(MOD(ROWS($A$2:A6810),$A$2)=0,E6809+1, E6809), $B$2-1)</f>
        <v>8</v>
      </c>
      <c r="G6810" s="2" t="str">
        <f>IF(NOT(OR(
SUMPRODUCT(--ISNUMBER(SEARCH('Chapter 2 (Generated)'!$B$3:$V$3,INDEX(MyData,D6810, E6810+1))))&gt;0,
SUMPRODUCT(--ISNUMBER(SEARCH('Chapter 2 (Generated)'!$B$4:$V$4,INDEX(MyData,D6810, E6810+1))))&gt;0)),
"        " &amp; INDEX(MyData,D6810, E6810+1),
"    " &amp; INDEX(MyData,D6810, E6810+1))</f>
        <v xml:space="preserve">        -1,//110 </v>
      </c>
    </row>
    <row r="6811" spans="4:7" x14ac:dyDescent="0.2">
      <c r="D6811" s="20">
        <f t="shared" si="106"/>
        <v>114</v>
      </c>
      <c r="E6811" s="20">
        <f>MIN(IF(MOD(ROWS($A$2:A6811),$A$2)=0,E6810+1, E6810), $B$2-1)</f>
        <v>8</v>
      </c>
      <c r="G6811" s="2" t="str">
        <f>IF(NOT(OR(
SUMPRODUCT(--ISNUMBER(SEARCH('Chapter 2 (Generated)'!$B$3:$V$3,INDEX(MyData,D6811, E6811+1))))&gt;0,
SUMPRODUCT(--ISNUMBER(SEARCH('Chapter 2 (Generated)'!$B$4:$V$4,INDEX(MyData,D6811, E6811+1))))&gt;0)),
"        " &amp; INDEX(MyData,D6811, E6811+1),
"    " &amp; INDEX(MyData,D6811, E6811+1))</f>
        <v xml:space="preserve">        -1,</v>
      </c>
    </row>
    <row r="6812" spans="4:7" x14ac:dyDescent="0.2">
      <c r="D6812" s="20">
        <f t="shared" si="106"/>
        <v>115</v>
      </c>
      <c r="E6812" s="20">
        <f>MIN(IF(MOD(ROWS($A$2:A6812),$A$2)=0,E6811+1, E6811), $B$2-1)</f>
        <v>8</v>
      </c>
      <c r="G6812" s="2" t="str">
        <f>IF(NOT(OR(
SUMPRODUCT(--ISNUMBER(SEARCH('Chapter 2 (Generated)'!$B$3:$V$3,INDEX(MyData,D6812, E6812+1))))&gt;0,
SUMPRODUCT(--ISNUMBER(SEARCH('Chapter 2 (Generated)'!$B$4:$V$4,INDEX(MyData,D6812, E6812+1))))&gt;0)),
"        " &amp; INDEX(MyData,D6812, E6812+1),
"    " &amp; INDEX(MyData,D6812, E6812+1))</f>
        <v xml:space="preserve">        -1,</v>
      </c>
    </row>
    <row r="6813" spans="4:7" x14ac:dyDescent="0.2">
      <c r="D6813" s="20">
        <f t="shared" si="106"/>
        <v>116</v>
      </c>
      <c r="E6813" s="20">
        <f>MIN(IF(MOD(ROWS($A$2:A6813),$A$2)=0,E6812+1, E6812), $B$2-1)</f>
        <v>8</v>
      </c>
      <c r="G6813" s="2" t="str">
        <f>IF(NOT(OR(
SUMPRODUCT(--ISNUMBER(SEARCH('Chapter 2 (Generated)'!$B$3:$V$3,INDEX(MyData,D6813, E6813+1))))&gt;0,
SUMPRODUCT(--ISNUMBER(SEARCH('Chapter 2 (Generated)'!$B$4:$V$4,INDEX(MyData,D6813, E6813+1))))&gt;0)),
"        " &amp; INDEX(MyData,D6813, E6813+1),
"    " &amp; INDEX(MyData,D6813, E6813+1))</f>
        <v xml:space="preserve">        -1,//113 Objective Complete: Quick! Get into Classroom 1!  </v>
      </c>
    </row>
    <row r="6814" spans="4:7" x14ac:dyDescent="0.2">
      <c r="D6814" s="20">
        <f t="shared" si="106"/>
        <v>117</v>
      </c>
      <c r="E6814" s="20">
        <f>MIN(IF(MOD(ROWS($A$2:A6814),$A$2)=0,E6813+1, E6813), $B$2-1)</f>
        <v>8</v>
      </c>
      <c r="G6814" s="2" t="str">
        <f>IF(NOT(OR(
SUMPRODUCT(--ISNUMBER(SEARCH('Chapter 2 (Generated)'!$B$3:$V$3,INDEX(MyData,D6814, E6814+1))))&gt;0,
SUMPRODUCT(--ISNUMBER(SEARCH('Chapter 2 (Generated)'!$B$4:$V$4,INDEX(MyData,D6814, E6814+1))))&gt;0)),
"        " &amp; INDEX(MyData,D6814, E6814+1),
"    " &amp; INDEX(MyData,D6814, E6814+1))</f>
        <v xml:space="preserve">        -1,</v>
      </c>
    </row>
    <row r="6815" spans="4:7" x14ac:dyDescent="0.2">
      <c r="D6815" s="20">
        <f t="shared" si="106"/>
        <v>118</v>
      </c>
      <c r="E6815" s="20">
        <f>MIN(IF(MOD(ROWS($A$2:A6815),$A$2)=0,E6814+1, E6814), $B$2-1)</f>
        <v>8</v>
      </c>
      <c r="G6815" s="2" t="str">
        <f>IF(NOT(OR(
SUMPRODUCT(--ISNUMBER(SEARCH('Chapter 2 (Generated)'!$B$3:$V$3,INDEX(MyData,D6815, E6815+1))))&gt;0,
SUMPRODUCT(--ISNUMBER(SEARCH('Chapter 2 (Generated)'!$B$4:$V$4,INDEX(MyData,D6815, E6815+1))))&gt;0)),
"        " &amp; INDEX(MyData,D6815, E6815+1),
"    " &amp; INDEX(MyData,D6815, E6815+1))</f>
        <v xml:space="preserve">        -1,//115 </v>
      </c>
    </row>
    <row r="6816" spans="4:7" x14ac:dyDescent="0.2">
      <c r="D6816" s="20">
        <f t="shared" si="106"/>
        <v>119</v>
      </c>
      <c r="E6816" s="20">
        <f>MIN(IF(MOD(ROWS($A$2:A6816),$A$2)=0,E6815+1, E6815), $B$2-1)</f>
        <v>8</v>
      </c>
      <c r="G6816" s="2" t="str">
        <f>IF(NOT(OR(
SUMPRODUCT(--ISNUMBER(SEARCH('Chapter 2 (Generated)'!$B$3:$V$3,INDEX(MyData,D6816, E6816+1))))&gt;0,
SUMPRODUCT(--ISNUMBER(SEARCH('Chapter 2 (Generated)'!$B$4:$V$4,INDEX(MyData,D6816, E6816+1))))&gt;0)),
"        " &amp; INDEX(MyData,D6816, E6816+1),
"    " &amp; INDEX(MyData,D6816, E6816+1))</f>
        <v xml:space="preserve">        -1,</v>
      </c>
    </row>
    <row r="6817" spans="4:7" x14ac:dyDescent="0.2">
      <c r="D6817" s="20">
        <f t="shared" si="106"/>
        <v>120</v>
      </c>
      <c r="E6817" s="20">
        <f>MIN(IF(MOD(ROWS($A$2:A6817),$A$2)=0,E6816+1, E6816), $B$2-1)</f>
        <v>8</v>
      </c>
      <c r="G6817" s="2" t="str">
        <f>IF(NOT(OR(
SUMPRODUCT(--ISNUMBER(SEARCH('Chapter 2 (Generated)'!$B$3:$V$3,INDEX(MyData,D6817, E6817+1))))&gt;0,
SUMPRODUCT(--ISNUMBER(SEARCH('Chapter 2 (Generated)'!$B$4:$V$4,INDEX(MyData,D6817, E6817+1))))&gt;0)),
"        " &amp; INDEX(MyData,D6817, E6817+1),
"    " &amp; INDEX(MyData,D6817, E6817+1))</f>
        <v xml:space="preserve">        -1,</v>
      </c>
    </row>
    <row r="6818" spans="4:7" x14ac:dyDescent="0.2">
      <c r="D6818" s="20">
        <f t="shared" si="106"/>
        <v>121</v>
      </c>
      <c r="E6818" s="20">
        <f>MIN(IF(MOD(ROWS($A$2:A6818),$A$2)=0,E6817+1, E6817), $B$2-1)</f>
        <v>8</v>
      </c>
      <c r="G6818" s="2" t="str">
        <f>IF(NOT(OR(
SUMPRODUCT(--ISNUMBER(SEARCH('Chapter 2 (Generated)'!$B$3:$V$3,INDEX(MyData,D6818, E6818+1))))&gt;0,
SUMPRODUCT(--ISNUMBER(SEARCH('Chapter 2 (Generated)'!$B$4:$V$4,INDEX(MyData,D6818, E6818+1))))&gt;0)),
"        " &amp; INDEX(MyData,D6818, E6818+1),
"    " &amp; INDEX(MyData,D6818, E6818+1))</f>
        <v xml:space="preserve">        -1,</v>
      </c>
    </row>
    <row r="6819" spans="4:7" x14ac:dyDescent="0.2">
      <c r="D6819" s="20">
        <f t="shared" si="106"/>
        <v>122</v>
      </c>
      <c r="E6819" s="20">
        <f>MIN(IF(MOD(ROWS($A$2:A6819),$A$2)=0,E6818+1, E6818), $B$2-1)</f>
        <v>8</v>
      </c>
      <c r="G6819" s="2" t="str">
        <f>IF(NOT(OR(
SUMPRODUCT(--ISNUMBER(SEARCH('Chapter 2 (Generated)'!$B$3:$V$3,INDEX(MyData,D6819, E6819+1))))&gt;0,
SUMPRODUCT(--ISNUMBER(SEARCH('Chapter 2 (Generated)'!$B$4:$V$4,INDEX(MyData,D6819, E6819+1))))&gt;0)),
"        " &amp; INDEX(MyData,D6819, E6819+1),
"    " &amp; INDEX(MyData,D6819, E6819+1))</f>
        <v xml:space="preserve">        -1,</v>
      </c>
    </row>
    <row r="6820" spans="4:7" x14ac:dyDescent="0.2">
      <c r="D6820" s="20">
        <f t="shared" si="106"/>
        <v>123</v>
      </c>
      <c r="E6820" s="20">
        <f>MIN(IF(MOD(ROWS($A$2:A6820),$A$2)=0,E6819+1, E6819), $B$2-1)</f>
        <v>8</v>
      </c>
      <c r="G6820" s="2" t="str">
        <f>IF(NOT(OR(
SUMPRODUCT(--ISNUMBER(SEARCH('Chapter 2 (Generated)'!$B$3:$V$3,INDEX(MyData,D6820, E6820+1))))&gt;0,
SUMPRODUCT(--ISNUMBER(SEARCH('Chapter 2 (Generated)'!$B$4:$V$4,INDEX(MyData,D6820, E6820+1))))&gt;0)),
"        " &amp; INDEX(MyData,D6820, E6820+1),
"    " &amp; INDEX(MyData,D6820, E6820+1))</f>
        <v xml:space="preserve">        -1,//120 </v>
      </c>
    </row>
    <row r="6821" spans="4:7" x14ac:dyDescent="0.2">
      <c r="D6821" s="20">
        <f t="shared" si="106"/>
        <v>124</v>
      </c>
      <c r="E6821" s="20">
        <f>MIN(IF(MOD(ROWS($A$2:A6821),$A$2)=0,E6820+1, E6820), $B$2-1)</f>
        <v>8</v>
      </c>
      <c r="G6821" s="2" t="str">
        <f>IF(NOT(OR(
SUMPRODUCT(--ISNUMBER(SEARCH('Chapter 2 (Generated)'!$B$3:$V$3,INDEX(MyData,D6821, E6821+1))))&gt;0,
SUMPRODUCT(--ISNUMBER(SEARCH('Chapter 2 (Generated)'!$B$4:$V$4,INDEX(MyData,D6821, E6821+1))))&gt;0)),
"        " &amp; INDEX(MyData,D6821, E6821+1),
"    " &amp; INDEX(MyData,D6821, E6821+1))</f>
        <v xml:space="preserve">        -1,</v>
      </c>
    </row>
    <row r="6822" spans="4:7" x14ac:dyDescent="0.2">
      <c r="D6822" s="20">
        <f t="shared" si="106"/>
        <v>125</v>
      </c>
      <c r="E6822" s="20">
        <f>MIN(IF(MOD(ROWS($A$2:A6822),$A$2)=0,E6821+1, E6821), $B$2-1)</f>
        <v>8</v>
      </c>
      <c r="G6822" s="2" t="str">
        <f>IF(NOT(OR(
SUMPRODUCT(--ISNUMBER(SEARCH('Chapter 2 (Generated)'!$B$3:$V$3,INDEX(MyData,D6822, E6822+1))))&gt;0,
SUMPRODUCT(--ISNUMBER(SEARCH('Chapter 2 (Generated)'!$B$4:$V$4,INDEX(MyData,D6822, E6822+1))))&gt;0)),
"        " &amp; INDEX(MyData,D6822, E6822+1),
"    " &amp; INDEX(MyData,D6822, E6822+1))</f>
        <v xml:space="preserve">        -1,</v>
      </c>
    </row>
    <row r="6823" spans="4:7" x14ac:dyDescent="0.2">
      <c r="D6823" s="20">
        <f t="shared" si="106"/>
        <v>126</v>
      </c>
      <c r="E6823" s="20">
        <f>MIN(IF(MOD(ROWS($A$2:A6823),$A$2)=0,E6822+1, E6822), $B$2-1)</f>
        <v>8</v>
      </c>
      <c r="G6823" s="2" t="str">
        <f>IF(NOT(OR(
SUMPRODUCT(--ISNUMBER(SEARCH('Chapter 2 (Generated)'!$B$3:$V$3,INDEX(MyData,D6823, E6823+1))))&gt;0,
SUMPRODUCT(--ISNUMBER(SEARCH('Chapter 2 (Generated)'!$B$4:$V$4,INDEX(MyData,D6823, E6823+1))))&gt;0)),
"        " &amp; INDEX(MyData,D6823, E6823+1),
"    " &amp; INDEX(MyData,D6823, E6823+1))</f>
        <v xml:space="preserve">        -1,</v>
      </c>
    </row>
    <row r="6824" spans="4:7" x14ac:dyDescent="0.2">
      <c r="D6824" s="20">
        <f t="shared" si="106"/>
        <v>127</v>
      </c>
      <c r="E6824" s="20">
        <f>MIN(IF(MOD(ROWS($A$2:A6824),$A$2)=0,E6823+1, E6823), $B$2-1)</f>
        <v>8</v>
      </c>
      <c r="G6824" s="2" t="str">
        <f>IF(NOT(OR(
SUMPRODUCT(--ISNUMBER(SEARCH('Chapter 2 (Generated)'!$B$3:$V$3,INDEX(MyData,D6824, E6824+1))))&gt;0,
SUMPRODUCT(--ISNUMBER(SEARCH('Chapter 2 (Generated)'!$B$4:$V$4,INDEX(MyData,D6824, E6824+1))))&gt;0)),
"        " &amp; INDEX(MyData,D6824, E6824+1),
"    " &amp; INDEX(MyData,D6824, E6824+1))</f>
        <v xml:space="preserve">        -1,</v>
      </c>
    </row>
    <row r="6825" spans="4:7" x14ac:dyDescent="0.2">
      <c r="D6825" s="20">
        <f t="shared" si="106"/>
        <v>128</v>
      </c>
      <c r="E6825" s="20">
        <f>MIN(IF(MOD(ROWS($A$2:A6825),$A$2)=0,E6824+1, E6824), $B$2-1)</f>
        <v>8</v>
      </c>
      <c r="G6825" s="2" t="str">
        <f>IF(NOT(OR(
SUMPRODUCT(--ISNUMBER(SEARCH('Chapter 2 (Generated)'!$B$3:$V$3,INDEX(MyData,D6825, E6825+1))))&gt;0,
SUMPRODUCT(--ISNUMBER(SEARCH('Chapter 2 (Generated)'!$B$4:$V$4,INDEX(MyData,D6825, E6825+1))))&gt;0)),
"        " &amp; INDEX(MyData,D6825, E6825+1),
"    " &amp; INDEX(MyData,D6825, E6825+1))</f>
        <v xml:space="preserve">        -1,//125 </v>
      </c>
    </row>
    <row r="6826" spans="4:7" x14ac:dyDescent="0.2">
      <c r="D6826" s="20">
        <f t="shared" si="106"/>
        <v>129</v>
      </c>
      <c r="E6826" s="20">
        <f>MIN(IF(MOD(ROWS($A$2:A6826),$A$2)=0,E6825+1, E6825), $B$2-1)</f>
        <v>8</v>
      </c>
      <c r="G6826" s="2" t="str">
        <f>IF(NOT(OR(
SUMPRODUCT(--ISNUMBER(SEARCH('Chapter 2 (Generated)'!$B$3:$V$3,INDEX(MyData,D6826, E6826+1))))&gt;0,
SUMPRODUCT(--ISNUMBER(SEARCH('Chapter 2 (Generated)'!$B$4:$V$4,INDEX(MyData,D6826, E6826+1))))&gt;0)),
"        " &amp; INDEX(MyData,D6826, E6826+1),
"    " &amp; INDEX(MyData,D6826, E6826+1))</f>
        <v xml:space="preserve">        -1,</v>
      </c>
    </row>
    <row r="6827" spans="4:7" x14ac:dyDescent="0.2">
      <c r="D6827" s="20">
        <f t="shared" si="106"/>
        <v>130</v>
      </c>
      <c r="E6827" s="20">
        <f>MIN(IF(MOD(ROWS($A$2:A6827),$A$2)=0,E6826+1, E6826), $B$2-1)</f>
        <v>8</v>
      </c>
      <c r="G6827" s="2" t="str">
        <f>IF(NOT(OR(
SUMPRODUCT(--ISNUMBER(SEARCH('Chapter 2 (Generated)'!$B$3:$V$3,INDEX(MyData,D6827, E6827+1))))&gt;0,
SUMPRODUCT(--ISNUMBER(SEARCH('Chapter 2 (Generated)'!$B$4:$V$4,INDEX(MyData,D6827, E6827+1))))&gt;0)),
"        " &amp; INDEX(MyData,D6827, E6827+1),
"    " &amp; INDEX(MyData,D6827, E6827+1))</f>
        <v xml:space="preserve">        -1,</v>
      </c>
    </row>
    <row r="6828" spans="4:7" x14ac:dyDescent="0.2">
      <c r="D6828" s="20">
        <f t="shared" si="106"/>
        <v>131</v>
      </c>
      <c r="E6828" s="20">
        <f>MIN(IF(MOD(ROWS($A$2:A6828),$A$2)=0,E6827+1, E6827), $B$2-1)</f>
        <v>8</v>
      </c>
      <c r="G6828" s="2" t="str">
        <f>IF(NOT(OR(
SUMPRODUCT(--ISNUMBER(SEARCH('Chapter 2 (Generated)'!$B$3:$V$3,INDEX(MyData,D6828, E6828+1))))&gt;0,
SUMPRODUCT(--ISNUMBER(SEARCH('Chapter 2 (Generated)'!$B$4:$V$4,INDEX(MyData,D6828, E6828+1))))&gt;0)),
"        " &amp; INDEX(MyData,D6828, E6828+1),
"    " &amp; INDEX(MyData,D6828, E6828+1))</f>
        <v xml:space="preserve">        -1,</v>
      </c>
    </row>
    <row r="6829" spans="4:7" x14ac:dyDescent="0.2">
      <c r="D6829" s="20">
        <f t="shared" si="106"/>
        <v>132</v>
      </c>
      <c r="E6829" s="20">
        <f>MIN(IF(MOD(ROWS($A$2:A6829),$A$2)=0,E6828+1, E6828), $B$2-1)</f>
        <v>8</v>
      </c>
      <c r="G6829" s="2" t="str">
        <f>IF(NOT(OR(
SUMPRODUCT(--ISNUMBER(SEARCH('Chapter 2 (Generated)'!$B$3:$V$3,INDEX(MyData,D6829, E6829+1))))&gt;0,
SUMPRODUCT(--ISNUMBER(SEARCH('Chapter 2 (Generated)'!$B$4:$V$4,INDEX(MyData,D6829, E6829+1))))&gt;0)),
"        " &amp; INDEX(MyData,D6829, E6829+1),
"    " &amp; INDEX(MyData,D6829, E6829+1))</f>
        <v xml:space="preserve">        -1,</v>
      </c>
    </row>
    <row r="6830" spans="4:7" x14ac:dyDescent="0.2">
      <c r="D6830" s="20">
        <f t="shared" si="106"/>
        <v>133</v>
      </c>
      <c r="E6830" s="20">
        <f>MIN(IF(MOD(ROWS($A$2:A6830),$A$2)=0,E6829+1, E6829), $B$2-1)</f>
        <v>8</v>
      </c>
      <c r="G6830" s="2" t="str">
        <f>IF(NOT(OR(
SUMPRODUCT(--ISNUMBER(SEARCH('Chapter 2 (Generated)'!$B$3:$V$3,INDEX(MyData,D6830, E6830+1))))&gt;0,
SUMPRODUCT(--ISNUMBER(SEARCH('Chapter 2 (Generated)'!$B$4:$V$4,INDEX(MyData,D6830, E6830+1))))&gt;0)),
"        " &amp; INDEX(MyData,D6830, E6830+1),
"    " &amp; INDEX(MyData,D6830, E6830+1))</f>
        <v xml:space="preserve">        -1,//130 </v>
      </c>
    </row>
    <row r="6831" spans="4:7" x14ac:dyDescent="0.2">
      <c r="D6831" s="20">
        <f t="shared" si="106"/>
        <v>134</v>
      </c>
      <c r="E6831" s="20">
        <f>MIN(IF(MOD(ROWS($A$2:A6831),$A$2)=0,E6830+1, E6830), $B$2-1)</f>
        <v>8</v>
      </c>
      <c r="G6831" s="2" t="str">
        <f>IF(NOT(OR(
SUMPRODUCT(--ISNUMBER(SEARCH('Chapter 2 (Generated)'!$B$3:$V$3,INDEX(MyData,D6831, E6831+1))))&gt;0,
SUMPRODUCT(--ISNUMBER(SEARCH('Chapter 2 (Generated)'!$B$4:$V$4,INDEX(MyData,D6831, E6831+1))))&gt;0)),
"        " &amp; INDEX(MyData,D6831, E6831+1),
"    " &amp; INDEX(MyData,D6831, E6831+1))</f>
        <v xml:space="preserve">        -1,</v>
      </c>
    </row>
    <row r="6832" spans="4:7" x14ac:dyDescent="0.2">
      <c r="D6832" s="20">
        <f t="shared" si="106"/>
        <v>135</v>
      </c>
      <c r="E6832" s="20">
        <f>MIN(IF(MOD(ROWS($A$2:A6832),$A$2)=0,E6831+1, E6831), $B$2-1)</f>
        <v>8</v>
      </c>
      <c r="G6832" s="2" t="str">
        <f>IF(NOT(OR(
SUMPRODUCT(--ISNUMBER(SEARCH('Chapter 2 (Generated)'!$B$3:$V$3,INDEX(MyData,D6832, E6832+1))))&gt;0,
SUMPRODUCT(--ISNUMBER(SEARCH('Chapter 2 (Generated)'!$B$4:$V$4,INDEX(MyData,D6832, E6832+1))))&gt;0)),
"        " &amp; INDEX(MyData,D6832, E6832+1),
"    " &amp; INDEX(MyData,D6832, E6832+1))</f>
        <v xml:space="preserve">        -1,</v>
      </c>
    </row>
    <row r="6833" spans="4:7" x14ac:dyDescent="0.2">
      <c r="D6833" s="20">
        <f t="shared" si="106"/>
        <v>136</v>
      </c>
      <c r="E6833" s="20">
        <f>MIN(IF(MOD(ROWS($A$2:A6833),$A$2)=0,E6832+1, E6832), $B$2-1)</f>
        <v>8</v>
      </c>
      <c r="G6833" s="2" t="str">
        <f>IF(NOT(OR(
SUMPRODUCT(--ISNUMBER(SEARCH('Chapter 2 (Generated)'!$B$3:$V$3,INDEX(MyData,D6833, E6833+1))))&gt;0,
SUMPRODUCT(--ISNUMBER(SEARCH('Chapter 2 (Generated)'!$B$4:$V$4,INDEX(MyData,D6833, E6833+1))))&gt;0)),
"        " &amp; INDEX(MyData,D6833, E6833+1),
"    " &amp; INDEX(MyData,D6833, E6833+1))</f>
        <v xml:space="preserve">        -1,</v>
      </c>
    </row>
    <row r="6834" spans="4:7" x14ac:dyDescent="0.2">
      <c r="D6834" s="20">
        <f t="shared" si="106"/>
        <v>137</v>
      </c>
      <c r="E6834" s="20">
        <f>MIN(IF(MOD(ROWS($A$2:A6834),$A$2)=0,E6833+1, E6833), $B$2-1)</f>
        <v>8</v>
      </c>
      <c r="G6834" s="2" t="str">
        <f>IF(NOT(OR(
SUMPRODUCT(--ISNUMBER(SEARCH('Chapter 2 (Generated)'!$B$3:$V$3,INDEX(MyData,D6834, E6834+1))))&gt;0,
SUMPRODUCT(--ISNUMBER(SEARCH('Chapter 2 (Generated)'!$B$4:$V$4,INDEX(MyData,D6834, E6834+1))))&gt;0)),
"        " &amp; INDEX(MyData,D6834, E6834+1),
"    " &amp; INDEX(MyData,D6834, E6834+1))</f>
        <v xml:space="preserve">        -1,</v>
      </c>
    </row>
    <row r="6835" spans="4:7" x14ac:dyDescent="0.2">
      <c r="D6835" s="20">
        <f t="shared" si="106"/>
        <v>138</v>
      </c>
      <c r="E6835" s="20">
        <f>MIN(IF(MOD(ROWS($A$2:A6835),$A$2)=0,E6834+1, E6834), $B$2-1)</f>
        <v>8</v>
      </c>
      <c r="G6835" s="2" t="str">
        <f>IF(NOT(OR(
SUMPRODUCT(--ISNUMBER(SEARCH('Chapter 2 (Generated)'!$B$3:$V$3,INDEX(MyData,D6835, E6835+1))))&gt;0,
SUMPRODUCT(--ISNUMBER(SEARCH('Chapter 2 (Generated)'!$B$4:$V$4,INDEX(MyData,D6835, E6835+1))))&gt;0)),
"        " &amp; INDEX(MyData,D6835, E6835+1),
"    " &amp; INDEX(MyData,D6835, E6835+1))</f>
        <v xml:space="preserve">        -1,//135 </v>
      </c>
    </row>
    <row r="6836" spans="4:7" x14ac:dyDescent="0.2">
      <c r="D6836" s="20">
        <f t="shared" si="106"/>
        <v>139</v>
      </c>
      <c r="E6836" s="20">
        <f>MIN(IF(MOD(ROWS($A$2:A6836),$A$2)=0,E6835+1, E6835), $B$2-1)</f>
        <v>8</v>
      </c>
      <c r="G6836" s="2" t="str">
        <f>IF(NOT(OR(
SUMPRODUCT(--ISNUMBER(SEARCH('Chapter 2 (Generated)'!$B$3:$V$3,INDEX(MyData,D6836, E6836+1))))&gt;0,
SUMPRODUCT(--ISNUMBER(SEARCH('Chapter 2 (Generated)'!$B$4:$V$4,INDEX(MyData,D6836, E6836+1))))&gt;0)),
"        " &amp; INDEX(MyData,D6836, E6836+1),
"    " &amp; INDEX(MyData,D6836, E6836+1))</f>
        <v xml:space="preserve">        137,</v>
      </c>
    </row>
    <row r="6837" spans="4:7" x14ac:dyDescent="0.2">
      <c r="D6837" s="20">
        <f t="shared" si="106"/>
        <v>140</v>
      </c>
      <c r="E6837" s="20">
        <f>MIN(IF(MOD(ROWS($A$2:A6837),$A$2)=0,E6836+1, E6836), $B$2-1)</f>
        <v>8</v>
      </c>
      <c r="G6837" s="2" t="str">
        <f>IF(NOT(OR(
SUMPRODUCT(--ISNUMBER(SEARCH('Chapter 2 (Generated)'!$B$3:$V$3,INDEX(MyData,D6837, E6837+1))))&gt;0,
SUMPRODUCT(--ISNUMBER(SEARCH('Chapter 2 (Generated)'!$B$4:$V$4,INDEX(MyData,D6837, E6837+1))))&gt;0)),
"        " &amp; INDEX(MyData,D6837, E6837+1),
"    " &amp; INDEX(MyData,D6837, E6837+1))</f>
        <v xml:space="preserve">        -1,</v>
      </c>
    </row>
    <row r="6838" spans="4:7" x14ac:dyDescent="0.2">
      <c r="D6838" s="20">
        <f t="shared" si="106"/>
        <v>141</v>
      </c>
      <c r="E6838" s="20">
        <f>MIN(IF(MOD(ROWS($A$2:A6838),$A$2)=0,E6837+1, E6837), $B$2-1)</f>
        <v>8</v>
      </c>
      <c r="G6838" s="2" t="str">
        <f>IF(NOT(OR(
SUMPRODUCT(--ISNUMBER(SEARCH('Chapter 2 (Generated)'!$B$3:$V$3,INDEX(MyData,D6838, E6838+1))))&gt;0,
SUMPRODUCT(--ISNUMBER(SEARCH('Chapter 2 (Generated)'!$B$4:$V$4,INDEX(MyData,D6838, E6838+1))))&gt;0)),
"        " &amp; INDEX(MyData,D6838, E6838+1),
"    " &amp; INDEX(MyData,D6838, E6838+1))</f>
        <v xml:space="preserve">        -1,</v>
      </c>
    </row>
    <row r="6839" spans="4:7" x14ac:dyDescent="0.2">
      <c r="D6839" s="20">
        <f t="shared" si="106"/>
        <v>142</v>
      </c>
      <c r="E6839" s="20">
        <f>MIN(IF(MOD(ROWS($A$2:A6839),$A$2)=0,E6838+1, E6838), $B$2-1)</f>
        <v>8</v>
      </c>
      <c r="G6839" s="2" t="str">
        <f>IF(NOT(OR(
SUMPRODUCT(--ISNUMBER(SEARCH('Chapter 2 (Generated)'!$B$3:$V$3,INDEX(MyData,D6839, E6839+1))))&gt;0,
SUMPRODUCT(--ISNUMBER(SEARCH('Chapter 2 (Generated)'!$B$4:$V$4,INDEX(MyData,D6839, E6839+1))))&gt;0)),
"        " &amp; INDEX(MyData,D6839, E6839+1),
"    " &amp; INDEX(MyData,D6839, E6839+1))</f>
        <v xml:space="preserve">        -1,</v>
      </c>
    </row>
    <row r="6840" spans="4:7" x14ac:dyDescent="0.2">
      <c r="D6840" s="20">
        <f t="shared" si="106"/>
        <v>143</v>
      </c>
      <c r="E6840" s="20">
        <f>MIN(IF(MOD(ROWS($A$2:A6840),$A$2)=0,E6839+1, E6839), $B$2-1)</f>
        <v>8</v>
      </c>
      <c r="G6840" s="2" t="str">
        <f>IF(NOT(OR(
SUMPRODUCT(--ISNUMBER(SEARCH('Chapter 2 (Generated)'!$B$3:$V$3,INDEX(MyData,D6840, E6840+1))))&gt;0,
SUMPRODUCT(--ISNUMBER(SEARCH('Chapter 2 (Generated)'!$B$4:$V$4,INDEX(MyData,D6840, E6840+1))))&gt;0)),
"        " &amp; INDEX(MyData,D6840, E6840+1),
"    " &amp; INDEX(MyData,D6840, E6840+1))</f>
        <v xml:space="preserve">        -1,//140 </v>
      </c>
    </row>
    <row r="6841" spans="4:7" x14ac:dyDescent="0.2">
      <c r="D6841" s="20">
        <f t="shared" si="106"/>
        <v>144</v>
      </c>
      <c r="E6841" s="20">
        <f>MIN(IF(MOD(ROWS($A$2:A6841),$A$2)=0,E6840+1, E6840), $B$2-1)</f>
        <v>8</v>
      </c>
      <c r="G6841" s="2" t="str">
        <f>IF(NOT(OR(
SUMPRODUCT(--ISNUMBER(SEARCH('Chapter 2 (Generated)'!$B$3:$V$3,INDEX(MyData,D6841, E6841+1))))&gt;0,
SUMPRODUCT(--ISNUMBER(SEARCH('Chapter 2 (Generated)'!$B$4:$V$4,INDEX(MyData,D6841, E6841+1))))&gt;0)),
"        " &amp; INDEX(MyData,D6841, E6841+1),
"    " &amp; INDEX(MyData,D6841, E6841+1))</f>
        <v xml:space="preserve">        -1,</v>
      </c>
    </row>
    <row r="6842" spans="4:7" x14ac:dyDescent="0.2">
      <c r="D6842" s="20">
        <f t="shared" si="106"/>
        <v>145</v>
      </c>
      <c r="E6842" s="20">
        <f>MIN(IF(MOD(ROWS($A$2:A6842),$A$2)=0,E6841+1, E6841), $B$2-1)</f>
        <v>8</v>
      </c>
      <c r="G6842" s="2" t="str">
        <f>IF(NOT(OR(
SUMPRODUCT(--ISNUMBER(SEARCH('Chapter 2 (Generated)'!$B$3:$V$3,INDEX(MyData,D6842, E6842+1))))&gt;0,
SUMPRODUCT(--ISNUMBER(SEARCH('Chapter 2 (Generated)'!$B$4:$V$4,INDEX(MyData,D6842, E6842+1))))&gt;0)),
"        " &amp; INDEX(MyData,D6842, E6842+1),
"    " &amp; INDEX(MyData,D6842, E6842+1))</f>
        <v xml:space="preserve">        -1,</v>
      </c>
    </row>
    <row r="6843" spans="4:7" x14ac:dyDescent="0.2">
      <c r="D6843" s="20">
        <f t="shared" si="106"/>
        <v>146</v>
      </c>
      <c r="E6843" s="20">
        <f>MIN(IF(MOD(ROWS($A$2:A6843),$A$2)=0,E6842+1, E6842), $B$2-1)</f>
        <v>8</v>
      </c>
      <c r="G6843" s="2" t="str">
        <f>IF(NOT(OR(
SUMPRODUCT(--ISNUMBER(SEARCH('Chapter 2 (Generated)'!$B$3:$V$3,INDEX(MyData,D6843, E6843+1))))&gt;0,
SUMPRODUCT(--ISNUMBER(SEARCH('Chapter 2 (Generated)'!$B$4:$V$4,INDEX(MyData,D6843, E6843+1))))&gt;0)),
"        " &amp; INDEX(MyData,D6843, E6843+1),
"    " &amp; INDEX(MyData,D6843, E6843+1))</f>
        <v xml:space="preserve">        -1,</v>
      </c>
    </row>
    <row r="6844" spans="4:7" x14ac:dyDescent="0.2">
      <c r="D6844" s="20">
        <f t="shared" si="106"/>
        <v>147</v>
      </c>
      <c r="E6844" s="20">
        <f>MIN(IF(MOD(ROWS($A$2:A6844),$A$2)=0,E6843+1, E6843), $B$2-1)</f>
        <v>8</v>
      </c>
      <c r="G6844" s="2" t="str">
        <f>IF(NOT(OR(
SUMPRODUCT(--ISNUMBER(SEARCH('Chapter 2 (Generated)'!$B$3:$V$3,INDEX(MyData,D6844, E6844+1))))&gt;0,
SUMPRODUCT(--ISNUMBER(SEARCH('Chapter 2 (Generated)'!$B$4:$V$4,INDEX(MyData,D6844, E6844+1))))&gt;0)),
"        " &amp; INDEX(MyData,D6844, E6844+1),
"    " &amp; INDEX(MyData,D6844, E6844+1))</f>
        <v xml:space="preserve">        -1,</v>
      </c>
    </row>
    <row r="6845" spans="4:7" x14ac:dyDescent="0.2">
      <c r="D6845" s="20">
        <f t="shared" si="106"/>
        <v>148</v>
      </c>
      <c r="E6845" s="20">
        <f>MIN(IF(MOD(ROWS($A$2:A6845),$A$2)=0,E6844+1, E6844), $B$2-1)</f>
        <v>8</v>
      </c>
      <c r="G6845" s="2" t="str">
        <f>IF(NOT(OR(
SUMPRODUCT(--ISNUMBER(SEARCH('Chapter 2 (Generated)'!$B$3:$V$3,INDEX(MyData,D6845, E6845+1))))&gt;0,
SUMPRODUCT(--ISNUMBER(SEARCH('Chapter 2 (Generated)'!$B$4:$V$4,INDEX(MyData,D6845, E6845+1))))&gt;0)),
"        " &amp; INDEX(MyData,D6845, E6845+1),
"    " &amp; INDEX(MyData,D6845, E6845+1))</f>
        <v xml:space="preserve">        -1,//145 </v>
      </c>
    </row>
    <row r="6846" spans="4:7" x14ac:dyDescent="0.2">
      <c r="D6846" s="20">
        <f t="shared" si="106"/>
        <v>149</v>
      </c>
      <c r="E6846" s="20">
        <f>MIN(IF(MOD(ROWS($A$2:A6846),$A$2)=0,E6845+1, E6845), $B$2-1)</f>
        <v>8</v>
      </c>
      <c r="G6846" s="2" t="str">
        <f>IF(NOT(OR(
SUMPRODUCT(--ISNUMBER(SEARCH('Chapter 2 (Generated)'!$B$3:$V$3,INDEX(MyData,D6846, E6846+1))))&gt;0,
SUMPRODUCT(--ISNUMBER(SEARCH('Chapter 2 (Generated)'!$B$4:$V$4,INDEX(MyData,D6846, E6846+1))))&gt;0)),
"        " &amp; INDEX(MyData,D6846, E6846+1),
"    " &amp; INDEX(MyData,D6846, E6846+1))</f>
        <v xml:space="preserve">        -1,</v>
      </c>
    </row>
    <row r="6847" spans="4:7" x14ac:dyDescent="0.2">
      <c r="D6847" s="20">
        <f t="shared" si="106"/>
        <v>150</v>
      </c>
      <c r="E6847" s="20">
        <f>MIN(IF(MOD(ROWS($A$2:A6847),$A$2)=0,E6846+1, E6846), $B$2-1)</f>
        <v>8</v>
      </c>
      <c r="G6847" s="2" t="str">
        <f>IF(NOT(OR(
SUMPRODUCT(--ISNUMBER(SEARCH('Chapter 2 (Generated)'!$B$3:$V$3,INDEX(MyData,D6847, E6847+1))))&gt;0,
SUMPRODUCT(--ISNUMBER(SEARCH('Chapter 2 (Generated)'!$B$4:$V$4,INDEX(MyData,D6847, E6847+1))))&gt;0)),
"        " &amp; INDEX(MyData,D6847, E6847+1),
"    " &amp; INDEX(MyData,D6847, E6847+1))</f>
        <v xml:space="preserve">        -1,</v>
      </c>
    </row>
    <row r="6848" spans="4:7" x14ac:dyDescent="0.2">
      <c r="D6848" s="20">
        <f t="shared" si="106"/>
        <v>151</v>
      </c>
      <c r="E6848" s="20">
        <f>MIN(IF(MOD(ROWS($A$2:A6848),$A$2)=0,E6847+1, E6847), $B$2-1)</f>
        <v>8</v>
      </c>
      <c r="G6848" s="2" t="str">
        <f>IF(NOT(OR(
SUMPRODUCT(--ISNUMBER(SEARCH('Chapter 2 (Generated)'!$B$3:$V$3,INDEX(MyData,D6848, E6848+1))))&gt;0,
SUMPRODUCT(--ISNUMBER(SEARCH('Chapter 2 (Generated)'!$B$4:$V$4,INDEX(MyData,D6848, E6848+1))))&gt;0)),
"        " &amp; INDEX(MyData,D6848, E6848+1),
"    " &amp; INDEX(MyData,D6848, E6848+1))</f>
        <v xml:space="preserve">        -1,</v>
      </c>
    </row>
    <row r="6849" spans="4:7" x14ac:dyDescent="0.2">
      <c r="D6849" s="20">
        <f t="shared" si="106"/>
        <v>152</v>
      </c>
      <c r="E6849" s="20">
        <f>MIN(IF(MOD(ROWS($A$2:A6849),$A$2)=0,E6848+1, E6848), $B$2-1)</f>
        <v>8</v>
      </c>
      <c r="G6849" s="2" t="str">
        <f>IF(NOT(OR(
SUMPRODUCT(--ISNUMBER(SEARCH('Chapter 2 (Generated)'!$B$3:$V$3,INDEX(MyData,D6849, E6849+1))))&gt;0,
SUMPRODUCT(--ISNUMBER(SEARCH('Chapter 2 (Generated)'!$B$4:$V$4,INDEX(MyData,D6849, E6849+1))))&gt;0)),
"        " &amp; INDEX(MyData,D6849, E6849+1),
"    " &amp; INDEX(MyData,D6849, E6849+1))</f>
        <v xml:space="preserve">        -1,</v>
      </c>
    </row>
    <row r="6850" spans="4:7" x14ac:dyDescent="0.2">
      <c r="D6850" s="20">
        <f t="shared" ref="D6850:D6913" si="107">MOD(ROW(D6849)-1+ROWS(MyData),ROWS(MyData))+1</f>
        <v>153</v>
      </c>
      <c r="E6850" s="20">
        <f>MIN(IF(MOD(ROWS($A$2:A6850),$A$2)=0,E6849+1, E6849), $B$2-1)</f>
        <v>8</v>
      </c>
      <c r="G6850" s="2" t="str">
        <f>IF(NOT(OR(
SUMPRODUCT(--ISNUMBER(SEARCH('Chapter 2 (Generated)'!$B$3:$V$3,INDEX(MyData,D6850, E6850+1))))&gt;0,
SUMPRODUCT(--ISNUMBER(SEARCH('Chapter 2 (Generated)'!$B$4:$V$4,INDEX(MyData,D6850, E6850+1))))&gt;0)),
"        " &amp; INDEX(MyData,D6850, E6850+1),
"    " &amp; INDEX(MyData,D6850, E6850+1))</f>
        <v xml:space="preserve">        -1,//150 </v>
      </c>
    </row>
    <row r="6851" spans="4:7" x14ac:dyDescent="0.2">
      <c r="D6851" s="20">
        <f t="shared" si="107"/>
        <v>154</v>
      </c>
      <c r="E6851" s="20">
        <f>MIN(IF(MOD(ROWS($A$2:A6851),$A$2)=0,E6850+1, E6850), $B$2-1)</f>
        <v>8</v>
      </c>
      <c r="G6851" s="2" t="str">
        <f>IF(NOT(OR(
SUMPRODUCT(--ISNUMBER(SEARCH('Chapter 2 (Generated)'!$B$3:$V$3,INDEX(MyData,D6851, E6851+1))))&gt;0,
SUMPRODUCT(--ISNUMBER(SEARCH('Chapter 2 (Generated)'!$B$4:$V$4,INDEX(MyData,D6851, E6851+1))))&gt;0)),
"        " &amp; INDEX(MyData,D6851, E6851+1),
"    " &amp; INDEX(MyData,D6851, E6851+1))</f>
        <v xml:space="preserve">        -1,</v>
      </c>
    </row>
    <row r="6852" spans="4:7" x14ac:dyDescent="0.2">
      <c r="D6852" s="20">
        <f t="shared" si="107"/>
        <v>155</v>
      </c>
      <c r="E6852" s="20">
        <f>MIN(IF(MOD(ROWS($A$2:A6852),$A$2)=0,E6851+1, E6851), $B$2-1)</f>
        <v>8</v>
      </c>
      <c r="G6852" s="2" t="str">
        <f>IF(NOT(OR(
SUMPRODUCT(--ISNUMBER(SEARCH('Chapter 2 (Generated)'!$B$3:$V$3,INDEX(MyData,D6852, E6852+1))))&gt;0,
SUMPRODUCT(--ISNUMBER(SEARCH('Chapter 2 (Generated)'!$B$4:$V$4,INDEX(MyData,D6852, E6852+1))))&gt;0)),
"        " &amp; INDEX(MyData,D6852, E6852+1),
"    " &amp; INDEX(MyData,D6852, E6852+1))</f>
        <v xml:space="preserve">        -1,</v>
      </c>
    </row>
    <row r="6853" spans="4:7" x14ac:dyDescent="0.2">
      <c r="D6853" s="20">
        <f t="shared" si="107"/>
        <v>156</v>
      </c>
      <c r="E6853" s="20">
        <f>MIN(IF(MOD(ROWS($A$2:A6853),$A$2)=0,E6852+1, E6852), $B$2-1)</f>
        <v>8</v>
      </c>
      <c r="G6853" s="2" t="str">
        <f>IF(NOT(OR(
SUMPRODUCT(--ISNUMBER(SEARCH('Chapter 2 (Generated)'!$B$3:$V$3,INDEX(MyData,D6853, E6853+1))))&gt;0,
SUMPRODUCT(--ISNUMBER(SEARCH('Chapter 2 (Generated)'!$B$4:$V$4,INDEX(MyData,D6853, E6853+1))))&gt;0)),
"        " &amp; INDEX(MyData,D6853, E6853+1),
"    " &amp; INDEX(MyData,D6853, E6853+1))</f>
        <v xml:space="preserve">        -1,</v>
      </c>
    </row>
    <row r="6854" spans="4:7" x14ac:dyDescent="0.2">
      <c r="D6854" s="20">
        <f t="shared" si="107"/>
        <v>157</v>
      </c>
      <c r="E6854" s="20">
        <f>MIN(IF(MOD(ROWS($A$2:A6854),$A$2)=0,E6853+1, E6853), $B$2-1)</f>
        <v>8</v>
      </c>
      <c r="G6854" s="2" t="str">
        <f>IF(NOT(OR(
SUMPRODUCT(--ISNUMBER(SEARCH('Chapter 2 (Generated)'!$B$3:$V$3,INDEX(MyData,D6854, E6854+1))))&gt;0,
SUMPRODUCT(--ISNUMBER(SEARCH('Chapter 2 (Generated)'!$B$4:$V$4,INDEX(MyData,D6854, E6854+1))))&gt;0)),
"        " &amp; INDEX(MyData,D6854, E6854+1),
"    " &amp; INDEX(MyData,D6854, E6854+1))</f>
        <v xml:space="preserve">        -1,</v>
      </c>
    </row>
    <row r="6855" spans="4:7" x14ac:dyDescent="0.2">
      <c r="D6855" s="20">
        <f t="shared" si="107"/>
        <v>158</v>
      </c>
      <c r="E6855" s="20">
        <f>MIN(IF(MOD(ROWS($A$2:A6855),$A$2)=0,E6854+1, E6854), $B$2-1)</f>
        <v>8</v>
      </c>
      <c r="G6855" s="2" t="str">
        <f>IF(NOT(OR(
SUMPRODUCT(--ISNUMBER(SEARCH('Chapter 2 (Generated)'!$B$3:$V$3,INDEX(MyData,D6855, E6855+1))))&gt;0,
SUMPRODUCT(--ISNUMBER(SEARCH('Chapter 2 (Generated)'!$B$4:$V$4,INDEX(MyData,D6855, E6855+1))))&gt;0)),
"        " &amp; INDEX(MyData,D6855, E6855+1),
"    " &amp; INDEX(MyData,D6855, E6855+1))</f>
        <v xml:space="preserve">        -1,//155 </v>
      </c>
    </row>
    <row r="6856" spans="4:7" x14ac:dyDescent="0.2">
      <c r="D6856" s="20">
        <f t="shared" si="107"/>
        <v>159</v>
      </c>
      <c r="E6856" s="20">
        <f>MIN(IF(MOD(ROWS($A$2:A6856),$A$2)=0,E6855+1, E6855), $B$2-1)</f>
        <v>8</v>
      </c>
      <c r="G6856" s="2" t="str">
        <f>IF(NOT(OR(
SUMPRODUCT(--ISNUMBER(SEARCH('Chapter 2 (Generated)'!$B$3:$V$3,INDEX(MyData,D6856, E6856+1))))&gt;0,
SUMPRODUCT(--ISNUMBER(SEARCH('Chapter 2 (Generated)'!$B$4:$V$4,INDEX(MyData,D6856, E6856+1))))&gt;0)),
"        " &amp; INDEX(MyData,D6856, E6856+1),
"    " &amp; INDEX(MyData,D6856, E6856+1))</f>
        <v xml:space="preserve">        -1,</v>
      </c>
    </row>
    <row r="6857" spans="4:7" x14ac:dyDescent="0.2">
      <c r="D6857" s="20">
        <f t="shared" si="107"/>
        <v>160</v>
      </c>
      <c r="E6857" s="20">
        <f>MIN(IF(MOD(ROWS($A$2:A6857),$A$2)=0,E6856+1, E6856), $B$2-1)</f>
        <v>8</v>
      </c>
      <c r="G6857" s="2" t="str">
        <f>IF(NOT(OR(
SUMPRODUCT(--ISNUMBER(SEARCH('Chapter 2 (Generated)'!$B$3:$V$3,INDEX(MyData,D6857, E6857+1))))&gt;0,
SUMPRODUCT(--ISNUMBER(SEARCH('Chapter 2 (Generated)'!$B$4:$V$4,INDEX(MyData,D6857, E6857+1))))&gt;0)),
"        " &amp; INDEX(MyData,D6857, E6857+1),
"    " &amp; INDEX(MyData,D6857, E6857+1))</f>
        <v xml:space="preserve">        -1,</v>
      </c>
    </row>
    <row r="6858" spans="4:7" x14ac:dyDescent="0.2">
      <c r="D6858" s="20">
        <f t="shared" si="107"/>
        <v>161</v>
      </c>
      <c r="E6858" s="20">
        <f>MIN(IF(MOD(ROWS($A$2:A6858),$A$2)=0,E6857+1, E6857), $B$2-1)</f>
        <v>8</v>
      </c>
      <c r="G6858" s="2" t="str">
        <f>IF(NOT(OR(
SUMPRODUCT(--ISNUMBER(SEARCH('Chapter 2 (Generated)'!$B$3:$V$3,INDEX(MyData,D6858, E6858+1))))&gt;0,
SUMPRODUCT(--ISNUMBER(SEARCH('Chapter 2 (Generated)'!$B$4:$V$4,INDEX(MyData,D6858, E6858+1))))&gt;0)),
"        " &amp; INDEX(MyData,D6858, E6858+1),
"    " &amp; INDEX(MyData,D6858, E6858+1))</f>
        <v xml:space="preserve">        -1,</v>
      </c>
    </row>
    <row r="6859" spans="4:7" x14ac:dyDescent="0.2">
      <c r="D6859" s="20">
        <f t="shared" si="107"/>
        <v>162</v>
      </c>
      <c r="E6859" s="20">
        <f>MIN(IF(MOD(ROWS($A$2:A6859),$A$2)=0,E6858+1, E6858), $B$2-1)</f>
        <v>8</v>
      </c>
      <c r="G6859" s="2" t="str">
        <f>IF(NOT(OR(
SUMPRODUCT(--ISNUMBER(SEARCH('Chapter 2 (Generated)'!$B$3:$V$3,INDEX(MyData,D6859, E6859+1))))&gt;0,
SUMPRODUCT(--ISNUMBER(SEARCH('Chapter 2 (Generated)'!$B$4:$V$4,INDEX(MyData,D6859, E6859+1))))&gt;0)),
"        " &amp; INDEX(MyData,D6859, E6859+1),
"    " &amp; INDEX(MyData,D6859, E6859+1))</f>
        <v xml:space="preserve">        -1,</v>
      </c>
    </row>
    <row r="6860" spans="4:7" x14ac:dyDescent="0.2">
      <c r="D6860" s="20">
        <f t="shared" si="107"/>
        <v>163</v>
      </c>
      <c r="E6860" s="20">
        <f>MIN(IF(MOD(ROWS($A$2:A6860),$A$2)=0,E6859+1, E6859), $B$2-1)</f>
        <v>8</v>
      </c>
      <c r="G6860" s="2" t="str">
        <f>IF(NOT(OR(
SUMPRODUCT(--ISNUMBER(SEARCH('Chapter 2 (Generated)'!$B$3:$V$3,INDEX(MyData,D6860, E6860+1))))&gt;0,
SUMPRODUCT(--ISNUMBER(SEARCH('Chapter 2 (Generated)'!$B$4:$V$4,INDEX(MyData,D6860, E6860+1))))&gt;0)),
"        " &amp; INDEX(MyData,D6860, E6860+1),
"    " &amp; INDEX(MyData,D6860, E6860+1))</f>
        <v xml:space="preserve">        -1,//160 </v>
      </c>
    </row>
    <row r="6861" spans="4:7" x14ac:dyDescent="0.2">
      <c r="D6861" s="20">
        <f t="shared" si="107"/>
        <v>164</v>
      </c>
      <c r="E6861" s="20">
        <f>MIN(IF(MOD(ROWS($A$2:A6861),$A$2)=0,E6860+1, E6860), $B$2-1)</f>
        <v>8</v>
      </c>
      <c r="G6861" s="2" t="str">
        <f>IF(NOT(OR(
SUMPRODUCT(--ISNUMBER(SEARCH('Chapter 2 (Generated)'!$B$3:$V$3,INDEX(MyData,D6861, E6861+1))))&gt;0,
SUMPRODUCT(--ISNUMBER(SEARCH('Chapter 2 (Generated)'!$B$4:$V$4,INDEX(MyData,D6861, E6861+1))))&gt;0)),
"        " &amp; INDEX(MyData,D6861, E6861+1),
"    " &amp; INDEX(MyData,D6861, E6861+1))</f>
        <v xml:space="preserve">        -1,</v>
      </c>
    </row>
    <row r="6862" spans="4:7" x14ac:dyDescent="0.2">
      <c r="D6862" s="20">
        <f t="shared" si="107"/>
        <v>165</v>
      </c>
      <c r="E6862" s="20">
        <f>MIN(IF(MOD(ROWS($A$2:A6862),$A$2)=0,E6861+1, E6861), $B$2-1)</f>
        <v>8</v>
      </c>
      <c r="G6862" s="2" t="str">
        <f>IF(NOT(OR(
SUMPRODUCT(--ISNUMBER(SEARCH('Chapter 2 (Generated)'!$B$3:$V$3,INDEX(MyData,D6862, E6862+1))))&gt;0,
SUMPRODUCT(--ISNUMBER(SEARCH('Chapter 2 (Generated)'!$B$4:$V$4,INDEX(MyData,D6862, E6862+1))))&gt;0)),
"        " &amp; INDEX(MyData,D6862, E6862+1),
"    " &amp; INDEX(MyData,D6862, E6862+1))</f>
        <v xml:space="preserve">        -1,</v>
      </c>
    </row>
    <row r="6863" spans="4:7" x14ac:dyDescent="0.2">
      <c r="D6863" s="20">
        <f t="shared" si="107"/>
        <v>166</v>
      </c>
      <c r="E6863" s="20">
        <f>MIN(IF(MOD(ROWS($A$2:A6863),$A$2)=0,E6862+1, E6862), $B$2-1)</f>
        <v>8</v>
      </c>
      <c r="G6863" s="2" t="str">
        <f>IF(NOT(OR(
SUMPRODUCT(--ISNUMBER(SEARCH('Chapter 2 (Generated)'!$B$3:$V$3,INDEX(MyData,D6863, E6863+1))))&gt;0,
SUMPRODUCT(--ISNUMBER(SEARCH('Chapter 2 (Generated)'!$B$4:$V$4,INDEX(MyData,D6863, E6863+1))))&gt;0)),
"        " &amp; INDEX(MyData,D6863, E6863+1),
"    " &amp; INDEX(MyData,D6863, E6863+1))</f>
        <v xml:space="preserve">        -1,</v>
      </c>
    </row>
    <row r="6864" spans="4:7" x14ac:dyDescent="0.2">
      <c r="D6864" s="20">
        <f t="shared" si="107"/>
        <v>167</v>
      </c>
      <c r="E6864" s="20">
        <f>MIN(IF(MOD(ROWS($A$2:A6864),$A$2)=0,E6863+1, E6863), $B$2-1)</f>
        <v>8</v>
      </c>
      <c r="G6864" s="2" t="str">
        <f>IF(NOT(OR(
SUMPRODUCT(--ISNUMBER(SEARCH('Chapter 2 (Generated)'!$B$3:$V$3,INDEX(MyData,D6864, E6864+1))))&gt;0,
SUMPRODUCT(--ISNUMBER(SEARCH('Chapter 2 (Generated)'!$B$4:$V$4,INDEX(MyData,D6864, E6864+1))))&gt;0)),
"        " &amp; INDEX(MyData,D6864, E6864+1),
"    " &amp; INDEX(MyData,D6864, E6864+1))</f>
        <v xml:space="preserve">        -1,</v>
      </c>
    </row>
    <row r="6865" spans="4:7" x14ac:dyDescent="0.2">
      <c r="D6865" s="20">
        <f t="shared" si="107"/>
        <v>168</v>
      </c>
      <c r="E6865" s="20">
        <f>MIN(IF(MOD(ROWS($A$2:A6865),$A$2)=0,E6864+1, E6864), $B$2-1)</f>
        <v>8</v>
      </c>
      <c r="G6865" s="2" t="str">
        <f>IF(NOT(OR(
SUMPRODUCT(--ISNUMBER(SEARCH('Chapter 2 (Generated)'!$B$3:$V$3,INDEX(MyData,D6865, E6865+1))))&gt;0,
SUMPRODUCT(--ISNUMBER(SEARCH('Chapter 2 (Generated)'!$B$4:$V$4,INDEX(MyData,D6865, E6865+1))))&gt;0)),
"        " &amp; INDEX(MyData,D6865, E6865+1),
"    " &amp; INDEX(MyData,D6865, E6865+1))</f>
        <v xml:space="preserve">        -1,//165 </v>
      </c>
    </row>
    <row r="6866" spans="4:7" x14ac:dyDescent="0.2">
      <c r="D6866" s="20">
        <f t="shared" si="107"/>
        <v>169</v>
      </c>
      <c r="E6866" s="20">
        <f>MIN(IF(MOD(ROWS($A$2:A6866),$A$2)=0,E6865+1, E6865), $B$2-1)</f>
        <v>8</v>
      </c>
      <c r="G6866" s="2" t="str">
        <f>IF(NOT(OR(
SUMPRODUCT(--ISNUMBER(SEARCH('Chapter 2 (Generated)'!$B$3:$V$3,INDEX(MyData,D6866, E6866+1))))&gt;0,
SUMPRODUCT(--ISNUMBER(SEARCH('Chapter 2 (Generated)'!$B$4:$V$4,INDEX(MyData,D6866, E6866+1))))&gt;0)),
"        " &amp; INDEX(MyData,D6866, E6866+1),
"    " &amp; INDEX(MyData,D6866, E6866+1))</f>
        <v xml:space="preserve">        -1,</v>
      </c>
    </row>
    <row r="6867" spans="4:7" x14ac:dyDescent="0.2">
      <c r="D6867" s="20">
        <f t="shared" si="107"/>
        <v>170</v>
      </c>
      <c r="E6867" s="20">
        <f>MIN(IF(MOD(ROWS($A$2:A6867),$A$2)=0,E6866+1, E6866), $B$2-1)</f>
        <v>8</v>
      </c>
      <c r="G6867" s="2" t="str">
        <f>IF(NOT(OR(
SUMPRODUCT(--ISNUMBER(SEARCH('Chapter 2 (Generated)'!$B$3:$V$3,INDEX(MyData,D6867, E6867+1))))&gt;0,
SUMPRODUCT(--ISNUMBER(SEARCH('Chapter 2 (Generated)'!$B$4:$V$4,INDEX(MyData,D6867, E6867+1))))&gt;0)),
"        " &amp; INDEX(MyData,D6867, E6867+1),
"    " &amp; INDEX(MyData,D6867, E6867+1))</f>
        <v xml:space="preserve">        -1,</v>
      </c>
    </row>
    <row r="6868" spans="4:7" x14ac:dyDescent="0.2">
      <c r="D6868" s="20">
        <f t="shared" si="107"/>
        <v>171</v>
      </c>
      <c r="E6868" s="20">
        <f>MIN(IF(MOD(ROWS($A$2:A6868),$A$2)=0,E6867+1, E6867), $B$2-1)</f>
        <v>8</v>
      </c>
      <c r="G6868" s="2" t="str">
        <f>IF(NOT(OR(
SUMPRODUCT(--ISNUMBER(SEARCH('Chapter 2 (Generated)'!$B$3:$V$3,INDEX(MyData,D6868, E6868+1))))&gt;0,
SUMPRODUCT(--ISNUMBER(SEARCH('Chapter 2 (Generated)'!$B$4:$V$4,INDEX(MyData,D6868, E6868+1))))&gt;0)),
"        " &amp; INDEX(MyData,D6868, E6868+1),
"    " &amp; INDEX(MyData,D6868, E6868+1))</f>
        <v xml:space="preserve">        -1,</v>
      </c>
    </row>
    <row r="6869" spans="4:7" x14ac:dyDescent="0.2">
      <c r="D6869" s="20">
        <f t="shared" si="107"/>
        <v>172</v>
      </c>
      <c r="E6869" s="20">
        <f>MIN(IF(MOD(ROWS($A$2:A6869),$A$2)=0,E6868+1, E6868), $B$2-1)</f>
        <v>8</v>
      </c>
      <c r="G6869" s="2" t="str">
        <f>IF(NOT(OR(
SUMPRODUCT(--ISNUMBER(SEARCH('Chapter 2 (Generated)'!$B$3:$V$3,INDEX(MyData,D6869, E6869+1))))&gt;0,
SUMPRODUCT(--ISNUMBER(SEARCH('Chapter 2 (Generated)'!$B$4:$V$4,INDEX(MyData,D6869, E6869+1))))&gt;0)),
"        " &amp; INDEX(MyData,D6869, E6869+1),
"    " &amp; INDEX(MyData,D6869, E6869+1))</f>
        <v xml:space="preserve">        -1,</v>
      </c>
    </row>
    <row r="6870" spans="4:7" x14ac:dyDescent="0.2">
      <c r="D6870" s="20">
        <f t="shared" si="107"/>
        <v>173</v>
      </c>
      <c r="E6870" s="20">
        <f>MIN(IF(MOD(ROWS($A$2:A6870),$A$2)=0,E6869+1, E6869), $B$2-1)</f>
        <v>8</v>
      </c>
      <c r="G6870" s="2" t="str">
        <f>IF(NOT(OR(
SUMPRODUCT(--ISNUMBER(SEARCH('Chapter 2 (Generated)'!$B$3:$V$3,INDEX(MyData,D6870, E6870+1))))&gt;0,
SUMPRODUCT(--ISNUMBER(SEARCH('Chapter 2 (Generated)'!$B$4:$V$4,INDEX(MyData,D6870, E6870+1))))&gt;0)),
"        " &amp; INDEX(MyData,D6870, E6870+1),
"    " &amp; INDEX(MyData,D6870, E6870+1))</f>
        <v xml:space="preserve">        -1,//170 </v>
      </c>
    </row>
    <row r="6871" spans="4:7" x14ac:dyDescent="0.2">
      <c r="D6871" s="20">
        <f t="shared" si="107"/>
        <v>174</v>
      </c>
      <c r="E6871" s="20">
        <f>MIN(IF(MOD(ROWS($A$2:A6871),$A$2)=0,E6870+1, E6870), $B$2-1)</f>
        <v>8</v>
      </c>
      <c r="G6871" s="2" t="str">
        <f>IF(NOT(OR(
SUMPRODUCT(--ISNUMBER(SEARCH('Chapter 2 (Generated)'!$B$3:$V$3,INDEX(MyData,D6871, E6871+1))))&gt;0,
SUMPRODUCT(--ISNUMBER(SEARCH('Chapter 2 (Generated)'!$B$4:$V$4,INDEX(MyData,D6871, E6871+1))))&gt;0)),
"        " &amp; INDEX(MyData,D6871, E6871+1),
"    " &amp; INDEX(MyData,D6871, E6871+1))</f>
        <v xml:space="preserve">        -1,</v>
      </c>
    </row>
    <row r="6872" spans="4:7" x14ac:dyDescent="0.2">
      <c r="D6872" s="20">
        <f t="shared" si="107"/>
        <v>175</v>
      </c>
      <c r="E6872" s="20">
        <f>MIN(IF(MOD(ROWS($A$2:A6872),$A$2)=0,E6871+1, E6871), $B$2-1)</f>
        <v>8</v>
      </c>
      <c r="G6872" s="2" t="str">
        <f>IF(NOT(OR(
SUMPRODUCT(--ISNUMBER(SEARCH('Chapter 2 (Generated)'!$B$3:$V$3,INDEX(MyData,D6872, E6872+1))))&gt;0,
SUMPRODUCT(--ISNUMBER(SEARCH('Chapter 2 (Generated)'!$B$4:$V$4,INDEX(MyData,D6872, E6872+1))))&gt;0)),
"        " &amp; INDEX(MyData,D6872, E6872+1),
"    " &amp; INDEX(MyData,D6872, E6872+1))</f>
        <v xml:space="preserve">        -1,</v>
      </c>
    </row>
    <row r="6873" spans="4:7" x14ac:dyDescent="0.2">
      <c r="D6873" s="20">
        <f t="shared" si="107"/>
        <v>176</v>
      </c>
      <c r="E6873" s="20">
        <f>MIN(IF(MOD(ROWS($A$2:A6873),$A$2)=0,E6872+1, E6872), $B$2-1)</f>
        <v>8</v>
      </c>
      <c r="G6873" s="2" t="str">
        <f>IF(NOT(OR(
SUMPRODUCT(--ISNUMBER(SEARCH('Chapter 2 (Generated)'!$B$3:$V$3,INDEX(MyData,D6873, E6873+1))))&gt;0,
SUMPRODUCT(--ISNUMBER(SEARCH('Chapter 2 (Generated)'!$B$4:$V$4,INDEX(MyData,D6873, E6873+1))))&gt;0)),
"        " &amp; INDEX(MyData,D6873, E6873+1),
"    " &amp; INDEX(MyData,D6873, E6873+1))</f>
        <v xml:space="preserve">        -1,</v>
      </c>
    </row>
    <row r="6874" spans="4:7" x14ac:dyDescent="0.2">
      <c r="D6874" s="20">
        <f t="shared" si="107"/>
        <v>177</v>
      </c>
      <c r="E6874" s="20">
        <f>MIN(IF(MOD(ROWS($A$2:A6874),$A$2)=0,E6873+1, E6873), $B$2-1)</f>
        <v>8</v>
      </c>
      <c r="G6874" s="2" t="str">
        <f>IF(NOT(OR(
SUMPRODUCT(--ISNUMBER(SEARCH('Chapter 2 (Generated)'!$B$3:$V$3,INDEX(MyData,D6874, E6874+1))))&gt;0,
SUMPRODUCT(--ISNUMBER(SEARCH('Chapter 2 (Generated)'!$B$4:$V$4,INDEX(MyData,D6874, E6874+1))))&gt;0)),
"        " &amp; INDEX(MyData,D6874, E6874+1),
"    " &amp; INDEX(MyData,D6874, E6874+1))</f>
        <v xml:space="preserve">        -1,</v>
      </c>
    </row>
    <row r="6875" spans="4:7" x14ac:dyDescent="0.2">
      <c r="D6875" s="20">
        <f t="shared" si="107"/>
        <v>178</v>
      </c>
      <c r="E6875" s="20">
        <f>MIN(IF(MOD(ROWS($A$2:A6875),$A$2)=0,E6874+1, E6874), $B$2-1)</f>
        <v>8</v>
      </c>
      <c r="G6875" s="2" t="str">
        <f>IF(NOT(OR(
SUMPRODUCT(--ISNUMBER(SEARCH('Chapter 2 (Generated)'!$B$3:$V$3,INDEX(MyData,D6875, E6875+1))))&gt;0,
SUMPRODUCT(--ISNUMBER(SEARCH('Chapter 2 (Generated)'!$B$4:$V$4,INDEX(MyData,D6875, E6875+1))))&gt;0)),
"        " &amp; INDEX(MyData,D6875, E6875+1),
"    " &amp; INDEX(MyData,D6875, E6875+1))</f>
        <v xml:space="preserve">        -1,//175 </v>
      </c>
    </row>
    <row r="6876" spans="4:7" x14ac:dyDescent="0.2">
      <c r="D6876" s="20">
        <f t="shared" si="107"/>
        <v>179</v>
      </c>
      <c r="E6876" s="20">
        <f>MIN(IF(MOD(ROWS($A$2:A6876),$A$2)=0,E6875+1, E6875), $B$2-1)</f>
        <v>8</v>
      </c>
      <c r="G6876" s="2" t="str">
        <f>IF(NOT(OR(
SUMPRODUCT(--ISNUMBER(SEARCH('Chapter 2 (Generated)'!$B$3:$V$3,INDEX(MyData,D6876, E6876+1))))&gt;0,
SUMPRODUCT(--ISNUMBER(SEARCH('Chapter 2 (Generated)'!$B$4:$V$4,INDEX(MyData,D6876, E6876+1))))&gt;0)),
"        " &amp; INDEX(MyData,D6876, E6876+1),
"    " &amp; INDEX(MyData,D6876, E6876+1))</f>
        <v xml:space="preserve">        -1,</v>
      </c>
    </row>
    <row r="6877" spans="4:7" x14ac:dyDescent="0.2">
      <c r="D6877" s="20">
        <f t="shared" si="107"/>
        <v>180</v>
      </c>
      <c r="E6877" s="20">
        <f>MIN(IF(MOD(ROWS($A$2:A6877),$A$2)=0,E6876+1, E6876), $B$2-1)</f>
        <v>8</v>
      </c>
      <c r="G6877" s="2" t="str">
        <f>IF(NOT(OR(
SUMPRODUCT(--ISNUMBER(SEARCH('Chapter 2 (Generated)'!$B$3:$V$3,INDEX(MyData,D6877, E6877+1))))&gt;0,
SUMPRODUCT(--ISNUMBER(SEARCH('Chapter 2 (Generated)'!$B$4:$V$4,INDEX(MyData,D6877, E6877+1))))&gt;0)),
"        " &amp; INDEX(MyData,D6877, E6877+1),
"    " &amp; INDEX(MyData,D6877, E6877+1))</f>
        <v xml:space="preserve">        -1,</v>
      </c>
    </row>
    <row r="6878" spans="4:7" x14ac:dyDescent="0.2">
      <c r="D6878" s="20">
        <f t="shared" si="107"/>
        <v>181</v>
      </c>
      <c r="E6878" s="20">
        <f>MIN(IF(MOD(ROWS($A$2:A6878),$A$2)=0,E6877+1, E6877), $B$2-1)</f>
        <v>8</v>
      </c>
      <c r="G6878" s="2" t="str">
        <f>IF(NOT(OR(
SUMPRODUCT(--ISNUMBER(SEARCH('Chapter 2 (Generated)'!$B$3:$V$3,INDEX(MyData,D6878, E6878+1))))&gt;0,
SUMPRODUCT(--ISNUMBER(SEARCH('Chapter 2 (Generated)'!$B$4:$V$4,INDEX(MyData,D6878, E6878+1))))&gt;0)),
"        " &amp; INDEX(MyData,D6878, E6878+1),
"    " &amp; INDEX(MyData,D6878, E6878+1))</f>
        <v xml:space="preserve">        -1,</v>
      </c>
    </row>
    <row r="6879" spans="4:7" x14ac:dyDescent="0.2">
      <c r="D6879" s="20">
        <f t="shared" si="107"/>
        <v>182</v>
      </c>
      <c r="E6879" s="20">
        <f>MIN(IF(MOD(ROWS($A$2:A6879),$A$2)=0,E6878+1, E6878), $B$2-1)</f>
        <v>8</v>
      </c>
      <c r="G6879" s="2" t="str">
        <f>IF(NOT(OR(
SUMPRODUCT(--ISNUMBER(SEARCH('Chapter 2 (Generated)'!$B$3:$V$3,INDEX(MyData,D6879, E6879+1))))&gt;0,
SUMPRODUCT(--ISNUMBER(SEARCH('Chapter 2 (Generated)'!$B$4:$V$4,INDEX(MyData,D6879, E6879+1))))&gt;0)),
"        " &amp; INDEX(MyData,D6879, E6879+1),
"    " &amp; INDEX(MyData,D6879, E6879+1))</f>
        <v xml:space="preserve">        -1,</v>
      </c>
    </row>
    <row r="6880" spans="4:7" x14ac:dyDescent="0.2">
      <c r="D6880" s="20">
        <f t="shared" si="107"/>
        <v>183</v>
      </c>
      <c r="E6880" s="20">
        <f>MIN(IF(MOD(ROWS($A$2:A6880),$A$2)=0,E6879+1, E6879), $B$2-1)</f>
        <v>8</v>
      </c>
      <c r="G6880" s="2" t="str">
        <f>IF(NOT(OR(
SUMPRODUCT(--ISNUMBER(SEARCH('Chapter 2 (Generated)'!$B$3:$V$3,INDEX(MyData,D6880, E6880+1))))&gt;0,
SUMPRODUCT(--ISNUMBER(SEARCH('Chapter 2 (Generated)'!$B$4:$V$4,INDEX(MyData,D6880, E6880+1))))&gt;0)),
"        " &amp; INDEX(MyData,D6880, E6880+1),
"    " &amp; INDEX(MyData,D6880, E6880+1))</f>
        <v xml:space="preserve">        -1,//180 </v>
      </c>
    </row>
    <row r="6881" spans="4:7" x14ac:dyDescent="0.2">
      <c r="D6881" s="20">
        <f t="shared" si="107"/>
        <v>184</v>
      </c>
      <c r="E6881" s="20">
        <f>MIN(IF(MOD(ROWS($A$2:A6881),$A$2)=0,E6880+1, E6880), $B$2-1)</f>
        <v>8</v>
      </c>
      <c r="G6881" s="2" t="str">
        <f>IF(NOT(OR(
SUMPRODUCT(--ISNUMBER(SEARCH('Chapter 2 (Generated)'!$B$3:$V$3,INDEX(MyData,D6881, E6881+1))))&gt;0,
SUMPRODUCT(--ISNUMBER(SEARCH('Chapter 2 (Generated)'!$B$4:$V$4,INDEX(MyData,D6881, E6881+1))))&gt;0)),
"        " &amp; INDEX(MyData,D6881, E6881+1),
"    " &amp; INDEX(MyData,D6881, E6881+1))</f>
        <v xml:space="preserve">        -1,</v>
      </c>
    </row>
    <row r="6882" spans="4:7" x14ac:dyDescent="0.2">
      <c r="D6882" s="20">
        <f t="shared" si="107"/>
        <v>185</v>
      </c>
      <c r="E6882" s="20">
        <f>MIN(IF(MOD(ROWS($A$2:A6882),$A$2)=0,E6881+1, E6881), $B$2-1)</f>
        <v>8</v>
      </c>
      <c r="G6882" s="2" t="str">
        <f>IF(NOT(OR(
SUMPRODUCT(--ISNUMBER(SEARCH('Chapter 2 (Generated)'!$B$3:$V$3,INDEX(MyData,D6882, E6882+1))))&gt;0,
SUMPRODUCT(--ISNUMBER(SEARCH('Chapter 2 (Generated)'!$B$4:$V$4,INDEX(MyData,D6882, E6882+1))))&gt;0)),
"        " &amp; INDEX(MyData,D6882, E6882+1),
"    " &amp; INDEX(MyData,D6882, E6882+1))</f>
        <v xml:space="preserve">        -1,</v>
      </c>
    </row>
    <row r="6883" spans="4:7" x14ac:dyDescent="0.2">
      <c r="D6883" s="20">
        <f t="shared" si="107"/>
        <v>186</v>
      </c>
      <c r="E6883" s="20">
        <f>MIN(IF(MOD(ROWS($A$2:A6883),$A$2)=0,E6882+1, E6882), $B$2-1)</f>
        <v>8</v>
      </c>
      <c r="G6883" s="2" t="str">
        <f>IF(NOT(OR(
SUMPRODUCT(--ISNUMBER(SEARCH('Chapter 2 (Generated)'!$B$3:$V$3,INDEX(MyData,D6883, E6883+1))))&gt;0,
SUMPRODUCT(--ISNUMBER(SEARCH('Chapter 2 (Generated)'!$B$4:$V$4,INDEX(MyData,D6883, E6883+1))))&gt;0)),
"        " &amp; INDEX(MyData,D6883, E6883+1),
"    " &amp; INDEX(MyData,D6883, E6883+1))</f>
        <v xml:space="preserve">        -1,</v>
      </c>
    </row>
    <row r="6884" spans="4:7" x14ac:dyDescent="0.2">
      <c r="D6884" s="20">
        <f t="shared" si="107"/>
        <v>187</v>
      </c>
      <c r="E6884" s="20">
        <f>MIN(IF(MOD(ROWS($A$2:A6884),$A$2)=0,E6883+1, E6883), $B$2-1)</f>
        <v>8</v>
      </c>
      <c r="G6884" s="2" t="str">
        <f>IF(NOT(OR(
SUMPRODUCT(--ISNUMBER(SEARCH('Chapter 2 (Generated)'!$B$3:$V$3,INDEX(MyData,D6884, E6884+1))))&gt;0,
SUMPRODUCT(--ISNUMBER(SEARCH('Chapter 2 (Generated)'!$B$4:$V$4,INDEX(MyData,D6884, E6884+1))))&gt;0)),
"        " &amp; INDEX(MyData,D6884, E6884+1),
"    " &amp; INDEX(MyData,D6884, E6884+1))</f>
        <v xml:space="preserve">        -1,</v>
      </c>
    </row>
    <row r="6885" spans="4:7" x14ac:dyDescent="0.2">
      <c r="D6885" s="20">
        <f t="shared" si="107"/>
        <v>188</v>
      </c>
      <c r="E6885" s="20">
        <f>MIN(IF(MOD(ROWS($A$2:A6885),$A$2)=0,E6884+1, E6884), $B$2-1)</f>
        <v>8</v>
      </c>
      <c r="G6885" s="2" t="str">
        <f>IF(NOT(OR(
SUMPRODUCT(--ISNUMBER(SEARCH('Chapter 2 (Generated)'!$B$3:$V$3,INDEX(MyData,D6885, E6885+1))))&gt;0,
SUMPRODUCT(--ISNUMBER(SEARCH('Chapter 2 (Generated)'!$B$4:$V$4,INDEX(MyData,D6885, E6885+1))))&gt;0)),
"        " &amp; INDEX(MyData,D6885, E6885+1),
"    " &amp; INDEX(MyData,D6885, E6885+1))</f>
        <v xml:space="preserve">        -1,//185 </v>
      </c>
    </row>
    <row r="6886" spans="4:7" x14ac:dyDescent="0.2">
      <c r="D6886" s="20">
        <f t="shared" si="107"/>
        <v>189</v>
      </c>
      <c r="E6886" s="20">
        <f>MIN(IF(MOD(ROWS($A$2:A6886),$A$2)=0,E6885+1, E6885), $B$2-1)</f>
        <v>8</v>
      </c>
      <c r="G6886" s="2" t="str">
        <f>IF(NOT(OR(
SUMPRODUCT(--ISNUMBER(SEARCH('Chapter 2 (Generated)'!$B$3:$V$3,INDEX(MyData,D6886, E6886+1))))&gt;0,
SUMPRODUCT(--ISNUMBER(SEARCH('Chapter 2 (Generated)'!$B$4:$V$4,INDEX(MyData,D6886, E6886+1))))&gt;0)),
"        " &amp; INDEX(MyData,D6886, E6886+1),
"    " &amp; INDEX(MyData,D6886, E6886+1))</f>
        <v xml:space="preserve">        -1,</v>
      </c>
    </row>
    <row r="6887" spans="4:7" x14ac:dyDescent="0.2">
      <c r="D6887" s="20">
        <f t="shared" si="107"/>
        <v>190</v>
      </c>
      <c r="E6887" s="20">
        <f>MIN(IF(MOD(ROWS($A$2:A6887),$A$2)=0,E6886+1, E6886), $B$2-1)</f>
        <v>8</v>
      </c>
      <c r="G6887" s="2" t="str">
        <f>IF(NOT(OR(
SUMPRODUCT(--ISNUMBER(SEARCH('Chapter 2 (Generated)'!$B$3:$V$3,INDEX(MyData,D6887, E6887+1))))&gt;0,
SUMPRODUCT(--ISNUMBER(SEARCH('Chapter 2 (Generated)'!$B$4:$V$4,INDEX(MyData,D6887, E6887+1))))&gt;0)),
"        " &amp; INDEX(MyData,D6887, E6887+1),
"    " &amp; INDEX(MyData,D6887, E6887+1))</f>
        <v xml:space="preserve">        -1,</v>
      </c>
    </row>
    <row r="6888" spans="4:7" x14ac:dyDescent="0.2">
      <c r="D6888" s="20">
        <f t="shared" si="107"/>
        <v>191</v>
      </c>
      <c r="E6888" s="20">
        <f>MIN(IF(MOD(ROWS($A$2:A6888),$A$2)=0,E6887+1, E6887), $B$2-1)</f>
        <v>8</v>
      </c>
      <c r="G6888" s="2" t="str">
        <f>IF(NOT(OR(
SUMPRODUCT(--ISNUMBER(SEARCH('Chapter 2 (Generated)'!$B$3:$V$3,INDEX(MyData,D6888, E6888+1))))&gt;0,
SUMPRODUCT(--ISNUMBER(SEARCH('Chapter 2 (Generated)'!$B$4:$V$4,INDEX(MyData,D6888, E6888+1))))&gt;0)),
"        " &amp; INDEX(MyData,D6888, E6888+1),
"    " &amp; INDEX(MyData,D6888, E6888+1))</f>
        <v xml:space="preserve">        -1,</v>
      </c>
    </row>
    <row r="6889" spans="4:7" x14ac:dyDescent="0.2">
      <c r="D6889" s="20">
        <f t="shared" si="107"/>
        <v>192</v>
      </c>
      <c r="E6889" s="20">
        <f>MIN(IF(MOD(ROWS($A$2:A6889),$A$2)=0,E6888+1, E6888), $B$2-1)</f>
        <v>8</v>
      </c>
      <c r="G6889" s="2" t="str">
        <f>IF(NOT(OR(
SUMPRODUCT(--ISNUMBER(SEARCH('Chapter 2 (Generated)'!$B$3:$V$3,INDEX(MyData,D6889, E6889+1))))&gt;0,
SUMPRODUCT(--ISNUMBER(SEARCH('Chapter 2 (Generated)'!$B$4:$V$4,INDEX(MyData,D6889, E6889+1))))&gt;0)),
"        " &amp; INDEX(MyData,D6889, E6889+1),
"    " &amp; INDEX(MyData,D6889, E6889+1))</f>
        <v xml:space="preserve">        -1,</v>
      </c>
    </row>
    <row r="6890" spans="4:7" x14ac:dyDescent="0.2">
      <c r="D6890" s="20">
        <f t="shared" si="107"/>
        <v>193</v>
      </c>
      <c r="E6890" s="20">
        <f>MIN(IF(MOD(ROWS($A$2:A6890),$A$2)=0,E6889+1, E6889), $B$2-1)</f>
        <v>8</v>
      </c>
      <c r="G6890" s="2" t="str">
        <f>IF(NOT(OR(
SUMPRODUCT(--ISNUMBER(SEARCH('Chapter 2 (Generated)'!$B$3:$V$3,INDEX(MyData,D6890, E6890+1))))&gt;0,
SUMPRODUCT(--ISNUMBER(SEARCH('Chapter 2 (Generated)'!$B$4:$V$4,INDEX(MyData,D6890, E6890+1))))&gt;0)),
"        " &amp; INDEX(MyData,D6890, E6890+1),
"    " &amp; INDEX(MyData,D6890, E6890+1))</f>
        <v xml:space="preserve">        -1,//190 </v>
      </c>
    </row>
    <row r="6891" spans="4:7" x14ac:dyDescent="0.2">
      <c r="D6891" s="20">
        <f t="shared" si="107"/>
        <v>194</v>
      </c>
      <c r="E6891" s="20">
        <f>MIN(IF(MOD(ROWS($A$2:A6891),$A$2)=0,E6890+1, E6890), $B$2-1)</f>
        <v>8</v>
      </c>
      <c r="G6891" s="2" t="str">
        <f>IF(NOT(OR(
SUMPRODUCT(--ISNUMBER(SEARCH('Chapter 2 (Generated)'!$B$3:$V$3,INDEX(MyData,D6891, E6891+1))))&gt;0,
SUMPRODUCT(--ISNUMBER(SEARCH('Chapter 2 (Generated)'!$B$4:$V$4,INDEX(MyData,D6891, E6891+1))))&gt;0)),
"        " &amp; INDEX(MyData,D6891, E6891+1),
"    " &amp; INDEX(MyData,D6891, E6891+1))</f>
        <v xml:space="preserve">        -1,</v>
      </c>
    </row>
    <row r="6892" spans="4:7" x14ac:dyDescent="0.2">
      <c r="D6892" s="20">
        <f t="shared" si="107"/>
        <v>195</v>
      </c>
      <c r="E6892" s="20">
        <f>MIN(IF(MOD(ROWS($A$2:A6892),$A$2)=0,E6891+1, E6891), $B$2-1)</f>
        <v>8</v>
      </c>
      <c r="G6892" s="2" t="str">
        <f>IF(NOT(OR(
SUMPRODUCT(--ISNUMBER(SEARCH('Chapter 2 (Generated)'!$B$3:$V$3,INDEX(MyData,D6892, E6892+1))))&gt;0,
SUMPRODUCT(--ISNUMBER(SEARCH('Chapter 2 (Generated)'!$B$4:$V$4,INDEX(MyData,D6892, E6892+1))))&gt;0)),
"        " &amp; INDEX(MyData,D6892, E6892+1),
"    " &amp; INDEX(MyData,D6892, E6892+1))</f>
        <v xml:space="preserve">        -1,</v>
      </c>
    </row>
    <row r="6893" spans="4:7" x14ac:dyDescent="0.2">
      <c r="D6893" s="20">
        <f t="shared" si="107"/>
        <v>196</v>
      </c>
      <c r="E6893" s="20">
        <f>MIN(IF(MOD(ROWS($A$2:A6893),$A$2)=0,E6892+1, E6892), $B$2-1)</f>
        <v>8</v>
      </c>
      <c r="G6893" s="2" t="str">
        <f>IF(NOT(OR(
SUMPRODUCT(--ISNUMBER(SEARCH('Chapter 2 (Generated)'!$B$3:$V$3,INDEX(MyData,D6893, E6893+1))))&gt;0,
SUMPRODUCT(--ISNUMBER(SEARCH('Chapter 2 (Generated)'!$B$4:$V$4,INDEX(MyData,D6893, E6893+1))))&gt;0)),
"        " &amp; INDEX(MyData,D6893, E6893+1),
"    " &amp; INDEX(MyData,D6893, E6893+1))</f>
        <v xml:space="preserve">        -1,</v>
      </c>
    </row>
    <row r="6894" spans="4:7" x14ac:dyDescent="0.2">
      <c r="D6894" s="20">
        <f t="shared" si="107"/>
        <v>197</v>
      </c>
      <c r="E6894" s="20">
        <f>MIN(IF(MOD(ROWS($A$2:A6894),$A$2)=0,E6893+1, E6893), $B$2-1)</f>
        <v>8</v>
      </c>
      <c r="G6894" s="2" t="str">
        <f>IF(NOT(OR(
SUMPRODUCT(--ISNUMBER(SEARCH('Chapter 2 (Generated)'!$B$3:$V$3,INDEX(MyData,D6894, E6894+1))))&gt;0,
SUMPRODUCT(--ISNUMBER(SEARCH('Chapter 2 (Generated)'!$B$4:$V$4,INDEX(MyData,D6894, E6894+1))))&gt;0)),
"        " &amp; INDEX(MyData,D6894, E6894+1),
"    " &amp; INDEX(MyData,D6894, E6894+1))</f>
        <v xml:space="preserve">        -1,</v>
      </c>
    </row>
    <row r="6895" spans="4:7" x14ac:dyDescent="0.2">
      <c r="D6895" s="20">
        <f t="shared" si="107"/>
        <v>198</v>
      </c>
      <c r="E6895" s="20">
        <f>MIN(IF(MOD(ROWS($A$2:A6895),$A$2)=0,E6894+1, E6894), $B$2-1)</f>
        <v>8</v>
      </c>
      <c r="G6895" s="2" t="str">
        <f>IF(NOT(OR(
SUMPRODUCT(--ISNUMBER(SEARCH('Chapter 2 (Generated)'!$B$3:$V$3,INDEX(MyData,D6895, E6895+1))))&gt;0,
SUMPRODUCT(--ISNUMBER(SEARCH('Chapter 2 (Generated)'!$B$4:$V$4,INDEX(MyData,D6895, E6895+1))))&gt;0)),
"        " &amp; INDEX(MyData,D6895, E6895+1),
"    " &amp; INDEX(MyData,D6895, E6895+1))</f>
        <v xml:space="preserve">        -1,//195 </v>
      </c>
    </row>
    <row r="6896" spans="4:7" x14ac:dyDescent="0.2">
      <c r="D6896" s="20">
        <f t="shared" si="107"/>
        <v>199</v>
      </c>
      <c r="E6896" s="20">
        <f>MIN(IF(MOD(ROWS($A$2:A6896),$A$2)=0,E6895+1, E6895), $B$2-1)</f>
        <v>8</v>
      </c>
      <c r="G6896" s="2" t="str">
        <f>IF(NOT(OR(
SUMPRODUCT(--ISNUMBER(SEARCH('Chapter 2 (Generated)'!$B$3:$V$3,INDEX(MyData,D6896, E6896+1))))&gt;0,
SUMPRODUCT(--ISNUMBER(SEARCH('Chapter 2 (Generated)'!$B$4:$V$4,INDEX(MyData,D6896, E6896+1))))&gt;0)),
"        " &amp; INDEX(MyData,D6896, E6896+1),
"    " &amp; INDEX(MyData,D6896, E6896+1))</f>
        <v xml:space="preserve">        -1,</v>
      </c>
    </row>
    <row r="6897" spans="4:7" x14ac:dyDescent="0.2">
      <c r="D6897" s="20">
        <f t="shared" si="107"/>
        <v>200</v>
      </c>
      <c r="E6897" s="20">
        <f>MIN(IF(MOD(ROWS($A$2:A6897),$A$2)=0,E6896+1, E6896), $B$2-1)</f>
        <v>8</v>
      </c>
      <c r="G6897" s="2" t="str">
        <f>IF(NOT(OR(
SUMPRODUCT(--ISNUMBER(SEARCH('Chapter 2 (Generated)'!$B$3:$V$3,INDEX(MyData,D6897, E6897+1))))&gt;0,
SUMPRODUCT(--ISNUMBER(SEARCH('Chapter 2 (Generated)'!$B$4:$V$4,INDEX(MyData,D6897, E6897+1))))&gt;0)),
"        " &amp; INDEX(MyData,D6897, E6897+1),
"    " &amp; INDEX(MyData,D6897, E6897+1))</f>
        <v xml:space="preserve">        -1,</v>
      </c>
    </row>
    <row r="6898" spans="4:7" x14ac:dyDescent="0.2">
      <c r="D6898" s="20">
        <f t="shared" si="107"/>
        <v>201</v>
      </c>
      <c r="E6898" s="20">
        <f>MIN(IF(MOD(ROWS($A$2:A6898),$A$2)=0,E6897+1, E6897), $B$2-1)</f>
        <v>8</v>
      </c>
      <c r="G6898" s="2" t="str">
        <f>IF(NOT(OR(
SUMPRODUCT(--ISNUMBER(SEARCH('Chapter 2 (Generated)'!$B$3:$V$3,INDEX(MyData,D6898, E6898+1))))&gt;0,
SUMPRODUCT(--ISNUMBER(SEARCH('Chapter 2 (Generated)'!$B$4:$V$4,INDEX(MyData,D6898, E6898+1))))&gt;0)),
"        " &amp; INDEX(MyData,D6898, E6898+1),
"    " &amp; INDEX(MyData,D6898, E6898+1))</f>
        <v xml:space="preserve">        -1,</v>
      </c>
    </row>
    <row r="6899" spans="4:7" x14ac:dyDescent="0.2">
      <c r="D6899" s="20">
        <f t="shared" si="107"/>
        <v>202</v>
      </c>
      <c r="E6899" s="20">
        <f>MIN(IF(MOD(ROWS($A$2:A6899),$A$2)=0,E6898+1, E6898), $B$2-1)</f>
        <v>8</v>
      </c>
      <c r="G6899" s="2" t="str">
        <f>IF(NOT(OR(
SUMPRODUCT(--ISNUMBER(SEARCH('Chapter 2 (Generated)'!$B$3:$V$3,INDEX(MyData,D6899, E6899+1))))&gt;0,
SUMPRODUCT(--ISNUMBER(SEARCH('Chapter 2 (Generated)'!$B$4:$V$4,INDEX(MyData,D6899, E6899+1))))&gt;0)),
"        " &amp; INDEX(MyData,D6899, E6899+1),
"    " &amp; INDEX(MyData,D6899, E6899+1))</f>
        <v xml:space="preserve">        -1,</v>
      </c>
    </row>
    <row r="6900" spans="4:7" x14ac:dyDescent="0.2">
      <c r="D6900" s="20">
        <f t="shared" si="107"/>
        <v>203</v>
      </c>
      <c r="E6900" s="20">
        <f>MIN(IF(MOD(ROWS($A$2:A6900),$A$2)=0,E6899+1, E6899), $B$2-1)</f>
        <v>8</v>
      </c>
      <c r="G6900" s="2" t="str">
        <f>IF(NOT(OR(
SUMPRODUCT(--ISNUMBER(SEARCH('Chapter 2 (Generated)'!$B$3:$V$3,INDEX(MyData,D6900, E6900+1))))&gt;0,
SUMPRODUCT(--ISNUMBER(SEARCH('Chapter 2 (Generated)'!$B$4:$V$4,INDEX(MyData,D6900, E6900+1))))&gt;0)),
"        " &amp; INDEX(MyData,D6900, E6900+1),
"    " &amp; INDEX(MyData,D6900, E6900+1))</f>
        <v xml:space="preserve">        -1,//200 </v>
      </c>
    </row>
    <row r="6901" spans="4:7" x14ac:dyDescent="0.2">
      <c r="D6901" s="20">
        <f t="shared" si="107"/>
        <v>204</v>
      </c>
      <c r="E6901" s="20">
        <f>MIN(IF(MOD(ROWS($A$2:A6901),$A$2)=0,E6900+1, E6900), $B$2-1)</f>
        <v>8</v>
      </c>
      <c r="G6901" s="2" t="str">
        <f>IF(NOT(OR(
SUMPRODUCT(--ISNUMBER(SEARCH('Chapter 2 (Generated)'!$B$3:$V$3,INDEX(MyData,D6901, E6901+1))))&gt;0,
SUMPRODUCT(--ISNUMBER(SEARCH('Chapter 2 (Generated)'!$B$4:$V$4,INDEX(MyData,D6901, E6901+1))))&gt;0)),
"        " &amp; INDEX(MyData,D6901, E6901+1),
"    " &amp; INDEX(MyData,D6901, E6901+1))</f>
        <v xml:space="preserve">        -1,</v>
      </c>
    </row>
    <row r="6902" spans="4:7" x14ac:dyDescent="0.2">
      <c r="D6902" s="20">
        <f t="shared" si="107"/>
        <v>205</v>
      </c>
      <c r="E6902" s="20">
        <f>MIN(IF(MOD(ROWS($A$2:A6902),$A$2)=0,E6901+1, E6901), $B$2-1)</f>
        <v>8</v>
      </c>
      <c r="G6902" s="2" t="str">
        <f>IF(NOT(OR(
SUMPRODUCT(--ISNUMBER(SEARCH('Chapter 2 (Generated)'!$B$3:$V$3,INDEX(MyData,D6902, E6902+1))))&gt;0,
SUMPRODUCT(--ISNUMBER(SEARCH('Chapter 2 (Generated)'!$B$4:$V$4,INDEX(MyData,D6902, E6902+1))))&gt;0)),
"        " &amp; INDEX(MyData,D6902, E6902+1),
"    " &amp; INDEX(MyData,D6902, E6902+1))</f>
        <v xml:space="preserve">        -1,</v>
      </c>
    </row>
    <row r="6903" spans="4:7" x14ac:dyDescent="0.2">
      <c r="D6903" s="20">
        <f t="shared" si="107"/>
        <v>206</v>
      </c>
      <c r="E6903" s="20">
        <f>MIN(IF(MOD(ROWS($A$2:A6903),$A$2)=0,E6902+1, E6902), $B$2-1)</f>
        <v>8</v>
      </c>
      <c r="G6903" s="2" t="str">
        <f>IF(NOT(OR(
SUMPRODUCT(--ISNUMBER(SEARCH('Chapter 2 (Generated)'!$B$3:$V$3,INDEX(MyData,D6903, E6903+1))))&gt;0,
SUMPRODUCT(--ISNUMBER(SEARCH('Chapter 2 (Generated)'!$B$4:$V$4,INDEX(MyData,D6903, E6903+1))))&gt;0)),
"        " &amp; INDEX(MyData,D6903, E6903+1),
"    " &amp; INDEX(MyData,D6903, E6903+1))</f>
        <v xml:space="preserve">        -1,</v>
      </c>
    </row>
    <row r="6904" spans="4:7" x14ac:dyDescent="0.2">
      <c r="D6904" s="20">
        <f t="shared" si="107"/>
        <v>207</v>
      </c>
      <c r="E6904" s="20">
        <f>MIN(IF(MOD(ROWS($A$2:A6904),$A$2)=0,E6903+1, E6903), $B$2-1)</f>
        <v>8</v>
      </c>
      <c r="G6904" s="2" t="str">
        <f>IF(NOT(OR(
SUMPRODUCT(--ISNUMBER(SEARCH('Chapter 2 (Generated)'!$B$3:$V$3,INDEX(MyData,D6904, E6904+1))))&gt;0,
SUMPRODUCT(--ISNUMBER(SEARCH('Chapter 2 (Generated)'!$B$4:$V$4,INDEX(MyData,D6904, E6904+1))))&gt;0)),
"        " &amp; INDEX(MyData,D6904, E6904+1),
"    " &amp; INDEX(MyData,D6904, E6904+1))</f>
        <v xml:space="preserve">        -1,</v>
      </c>
    </row>
    <row r="6905" spans="4:7" x14ac:dyDescent="0.2">
      <c r="D6905" s="20">
        <f t="shared" si="107"/>
        <v>208</v>
      </c>
      <c r="E6905" s="20">
        <f>MIN(IF(MOD(ROWS($A$2:A6905),$A$2)=0,E6904+1, E6904), $B$2-1)</f>
        <v>8</v>
      </c>
      <c r="G6905" s="2" t="str">
        <f>IF(NOT(OR(
SUMPRODUCT(--ISNUMBER(SEARCH('Chapter 2 (Generated)'!$B$3:$V$3,INDEX(MyData,D6905, E6905+1))))&gt;0,
SUMPRODUCT(--ISNUMBER(SEARCH('Chapter 2 (Generated)'!$B$4:$V$4,INDEX(MyData,D6905, E6905+1))))&gt;0)),
"        " &amp; INDEX(MyData,D6905, E6905+1),
"    " &amp; INDEX(MyData,D6905, E6905+1))</f>
        <v xml:space="preserve">        206,//205 </v>
      </c>
    </row>
    <row r="6906" spans="4:7" x14ac:dyDescent="0.2">
      <c r="D6906" s="20">
        <f t="shared" si="107"/>
        <v>209</v>
      </c>
      <c r="E6906" s="20">
        <f>MIN(IF(MOD(ROWS($A$2:A6906),$A$2)=0,E6905+1, E6905), $B$2-1)</f>
        <v>8</v>
      </c>
      <c r="G6906" s="2" t="str">
        <f>IF(NOT(OR(
SUMPRODUCT(--ISNUMBER(SEARCH('Chapter 2 (Generated)'!$B$3:$V$3,INDEX(MyData,D6906, E6906+1))))&gt;0,
SUMPRODUCT(--ISNUMBER(SEARCH('Chapter 2 (Generated)'!$B$4:$V$4,INDEX(MyData,D6906, E6906+1))))&gt;0)),
"        " &amp; INDEX(MyData,D6906, E6906+1),
"    " &amp; INDEX(MyData,D6906, E6906+1))</f>
        <v xml:space="preserve">        -1,</v>
      </c>
    </row>
    <row r="6907" spans="4:7" x14ac:dyDescent="0.2">
      <c r="D6907" s="20">
        <f t="shared" si="107"/>
        <v>210</v>
      </c>
      <c r="E6907" s="20">
        <f>MIN(IF(MOD(ROWS($A$2:A6907),$A$2)=0,E6906+1, E6906), $B$2-1)</f>
        <v>8</v>
      </c>
      <c r="G6907" s="2" t="str">
        <f>IF(NOT(OR(
SUMPRODUCT(--ISNUMBER(SEARCH('Chapter 2 (Generated)'!$B$3:$V$3,INDEX(MyData,D6907, E6907+1))))&gt;0,
SUMPRODUCT(--ISNUMBER(SEARCH('Chapter 2 (Generated)'!$B$4:$V$4,INDEX(MyData,D6907, E6907+1))))&gt;0)),
"        " &amp; INDEX(MyData,D6907, E6907+1),
"    " &amp; INDEX(MyData,D6907, E6907+1))</f>
        <v xml:space="preserve">        -1,</v>
      </c>
    </row>
    <row r="6908" spans="4:7" x14ac:dyDescent="0.2">
      <c r="D6908" s="20">
        <f t="shared" si="107"/>
        <v>211</v>
      </c>
      <c r="E6908" s="20">
        <f>MIN(IF(MOD(ROWS($A$2:A6908),$A$2)=0,E6907+1, E6907), $B$2-1)</f>
        <v>8</v>
      </c>
      <c r="G6908" s="2" t="str">
        <f>IF(NOT(OR(
SUMPRODUCT(--ISNUMBER(SEARCH('Chapter 2 (Generated)'!$B$3:$V$3,INDEX(MyData,D6908, E6908+1))))&gt;0,
SUMPRODUCT(--ISNUMBER(SEARCH('Chapter 2 (Generated)'!$B$4:$V$4,INDEX(MyData,D6908, E6908+1))))&gt;0)),
"        " &amp; INDEX(MyData,D6908, E6908+1),
"    " &amp; INDEX(MyData,D6908, E6908+1))</f>
        <v xml:space="preserve">        -1,</v>
      </c>
    </row>
    <row r="6909" spans="4:7" x14ac:dyDescent="0.2">
      <c r="D6909" s="20">
        <f t="shared" si="107"/>
        <v>212</v>
      </c>
      <c r="E6909" s="20">
        <f>MIN(IF(MOD(ROWS($A$2:A6909),$A$2)=0,E6908+1, E6908), $B$2-1)</f>
        <v>8</v>
      </c>
      <c r="G6909" s="2" t="str">
        <f>IF(NOT(OR(
SUMPRODUCT(--ISNUMBER(SEARCH('Chapter 2 (Generated)'!$B$3:$V$3,INDEX(MyData,D6909, E6909+1))))&gt;0,
SUMPRODUCT(--ISNUMBER(SEARCH('Chapter 2 (Generated)'!$B$4:$V$4,INDEX(MyData,D6909, E6909+1))))&gt;0)),
"        " &amp; INDEX(MyData,D6909, E6909+1),
"    " &amp; INDEX(MyData,D6909, E6909+1))</f>
        <v xml:space="preserve">        -1,</v>
      </c>
    </row>
    <row r="6910" spans="4:7" x14ac:dyDescent="0.2">
      <c r="D6910" s="20">
        <f t="shared" si="107"/>
        <v>213</v>
      </c>
      <c r="E6910" s="20">
        <f>MIN(IF(MOD(ROWS($A$2:A6910),$A$2)=0,E6909+1, E6909), $B$2-1)</f>
        <v>8</v>
      </c>
      <c r="G6910" s="2" t="str">
        <f>IF(NOT(OR(
SUMPRODUCT(--ISNUMBER(SEARCH('Chapter 2 (Generated)'!$B$3:$V$3,INDEX(MyData,D6910, E6910+1))))&gt;0,
SUMPRODUCT(--ISNUMBER(SEARCH('Chapter 2 (Generated)'!$B$4:$V$4,INDEX(MyData,D6910, E6910+1))))&gt;0)),
"        " &amp; INDEX(MyData,D6910, E6910+1),
"    " &amp; INDEX(MyData,D6910, E6910+1))</f>
        <v xml:space="preserve">        -1,//210 </v>
      </c>
    </row>
    <row r="6911" spans="4:7" x14ac:dyDescent="0.2">
      <c r="D6911" s="20">
        <f t="shared" si="107"/>
        <v>214</v>
      </c>
      <c r="E6911" s="20">
        <f>MIN(IF(MOD(ROWS($A$2:A6911),$A$2)=0,E6910+1, E6910), $B$2-1)</f>
        <v>8</v>
      </c>
      <c r="G6911" s="2" t="str">
        <f>IF(NOT(OR(
SUMPRODUCT(--ISNUMBER(SEARCH('Chapter 2 (Generated)'!$B$3:$V$3,INDEX(MyData,D6911, E6911+1))))&gt;0,
SUMPRODUCT(--ISNUMBER(SEARCH('Chapter 2 (Generated)'!$B$4:$V$4,INDEX(MyData,D6911, E6911+1))))&gt;0)),
"        " &amp; INDEX(MyData,D6911, E6911+1),
"    " &amp; INDEX(MyData,D6911, E6911+1))</f>
        <v xml:space="preserve">        -1,</v>
      </c>
    </row>
    <row r="6912" spans="4:7" x14ac:dyDescent="0.2">
      <c r="D6912" s="20">
        <f t="shared" si="107"/>
        <v>215</v>
      </c>
      <c r="E6912" s="20">
        <f>MIN(IF(MOD(ROWS($A$2:A6912),$A$2)=0,E6911+1, E6911), $B$2-1)</f>
        <v>8</v>
      </c>
      <c r="G6912" s="2" t="str">
        <f>IF(NOT(OR(
SUMPRODUCT(--ISNUMBER(SEARCH('Chapter 2 (Generated)'!$B$3:$V$3,INDEX(MyData,D6912, E6912+1))))&gt;0,
SUMPRODUCT(--ISNUMBER(SEARCH('Chapter 2 (Generated)'!$B$4:$V$4,INDEX(MyData,D6912, E6912+1))))&gt;0)),
"        " &amp; INDEX(MyData,D6912, E6912+1),
"    " &amp; INDEX(MyData,D6912, E6912+1))</f>
        <v xml:space="preserve">        -1,</v>
      </c>
    </row>
    <row r="6913" spans="4:7" x14ac:dyDescent="0.2">
      <c r="D6913" s="20">
        <f t="shared" si="107"/>
        <v>216</v>
      </c>
      <c r="E6913" s="20">
        <f>MIN(IF(MOD(ROWS($A$2:A6913),$A$2)=0,E6912+1, E6912), $B$2-1)</f>
        <v>8</v>
      </c>
      <c r="G6913" s="2" t="str">
        <f>IF(NOT(OR(
SUMPRODUCT(--ISNUMBER(SEARCH('Chapter 2 (Generated)'!$B$3:$V$3,INDEX(MyData,D6913, E6913+1))))&gt;0,
SUMPRODUCT(--ISNUMBER(SEARCH('Chapter 2 (Generated)'!$B$4:$V$4,INDEX(MyData,D6913, E6913+1))))&gt;0)),
"        " &amp; INDEX(MyData,D6913, E6913+1),
"    " &amp; INDEX(MyData,D6913, E6913+1))</f>
        <v xml:space="preserve">        -1,</v>
      </c>
    </row>
    <row r="6914" spans="4:7" x14ac:dyDescent="0.2">
      <c r="D6914" s="20">
        <f t="shared" ref="D6914:D6977" si="108">MOD(ROW(D6913)-1+ROWS(MyData),ROWS(MyData))+1</f>
        <v>217</v>
      </c>
      <c r="E6914" s="20">
        <f>MIN(IF(MOD(ROWS($A$2:A6914),$A$2)=0,E6913+1, E6913), $B$2-1)</f>
        <v>8</v>
      </c>
      <c r="G6914" s="2" t="str">
        <f>IF(NOT(OR(
SUMPRODUCT(--ISNUMBER(SEARCH('Chapter 2 (Generated)'!$B$3:$V$3,INDEX(MyData,D6914, E6914+1))))&gt;0,
SUMPRODUCT(--ISNUMBER(SEARCH('Chapter 2 (Generated)'!$B$4:$V$4,INDEX(MyData,D6914, E6914+1))))&gt;0)),
"        " &amp; INDEX(MyData,D6914, E6914+1),
"    " &amp; INDEX(MyData,D6914, E6914+1))</f>
        <v xml:space="preserve">        -1,</v>
      </c>
    </row>
    <row r="6915" spans="4:7" x14ac:dyDescent="0.2">
      <c r="D6915" s="20">
        <f t="shared" si="108"/>
        <v>218</v>
      </c>
      <c r="E6915" s="20">
        <f>MIN(IF(MOD(ROWS($A$2:A6915),$A$2)=0,E6914+1, E6914), $B$2-1)</f>
        <v>8</v>
      </c>
      <c r="G6915" s="2" t="str">
        <f>IF(NOT(OR(
SUMPRODUCT(--ISNUMBER(SEARCH('Chapter 2 (Generated)'!$B$3:$V$3,INDEX(MyData,D6915, E6915+1))))&gt;0,
SUMPRODUCT(--ISNUMBER(SEARCH('Chapter 2 (Generated)'!$B$4:$V$4,INDEX(MyData,D6915, E6915+1))))&gt;0)),
"        " &amp; INDEX(MyData,D6915, E6915+1),
"    " &amp; INDEX(MyData,D6915, E6915+1))</f>
        <v xml:space="preserve">        -1,//215 </v>
      </c>
    </row>
    <row r="6916" spans="4:7" x14ac:dyDescent="0.2">
      <c r="D6916" s="20">
        <f t="shared" si="108"/>
        <v>219</v>
      </c>
      <c r="E6916" s="20">
        <f>MIN(IF(MOD(ROWS($A$2:A6916),$A$2)=0,E6915+1, E6915), $B$2-1)</f>
        <v>8</v>
      </c>
      <c r="G6916" s="2" t="str">
        <f>IF(NOT(OR(
SUMPRODUCT(--ISNUMBER(SEARCH('Chapter 2 (Generated)'!$B$3:$V$3,INDEX(MyData,D6916, E6916+1))))&gt;0,
SUMPRODUCT(--ISNUMBER(SEARCH('Chapter 2 (Generated)'!$B$4:$V$4,INDEX(MyData,D6916, E6916+1))))&gt;0)),
"        " &amp; INDEX(MyData,D6916, E6916+1),
"    " &amp; INDEX(MyData,D6916, E6916+1))</f>
        <v xml:space="preserve">        -1,</v>
      </c>
    </row>
    <row r="6917" spans="4:7" x14ac:dyDescent="0.2">
      <c r="D6917" s="20">
        <f t="shared" si="108"/>
        <v>220</v>
      </c>
      <c r="E6917" s="20">
        <f>MIN(IF(MOD(ROWS($A$2:A6917),$A$2)=0,E6916+1, E6916), $B$2-1)</f>
        <v>8</v>
      </c>
      <c r="G6917" s="2" t="str">
        <f>IF(NOT(OR(
SUMPRODUCT(--ISNUMBER(SEARCH('Chapter 2 (Generated)'!$B$3:$V$3,INDEX(MyData,D6917, E6917+1))))&gt;0,
SUMPRODUCT(--ISNUMBER(SEARCH('Chapter 2 (Generated)'!$B$4:$V$4,INDEX(MyData,D6917, E6917+1))))&gt;0)),
"        " &amp; INDEX(MyData,D6917, E6917+1),
"    " &amp; INDEX(MyData,D6917, E6917+1))</f>
        <v xml:space="preserve">        -1,</v>
      </c>
    </row>
    <row r="6918" spans="4:7" x14ac:dyDescent="0.2">
      <c r="D6918" s="20">
        <f t="shared" si="108"/>
        <v>221</v>
      </c>
      <c r="E6918" s="20">
        <f>MIN(IF(MOD(ROWS($A$2:A6918),$A$2)=0,E6917+1, E6917), $B$2-1)</f>
        <v>8</v>
      </c>
      <c r="G6918" s="2" t="str">
        <f>IF(NOT(OR(
SUMPRODUCT(--ISNUMBER(SEARCH('Chapter 2 (Generated)'!$B$3:$V$3,INDEX(MyData,D6918, E6918+1))))&gt;0,
SUMPRODUCT(--ISNUMBER(SEARCH('Chapter 2 (Generated)'!$B$4:$V$4,INDEX(MyData,D6918, E6918+1))))&gt;0)),
"        " &amp; INDEX(MyData,D6918, E6918+1),
"    " &amp; INDEX(MyData,D6918, E6918+1))</f>
        <v xml:space="preserve">        -1,</v>
      </c>
    </row>
    <row r="6919" spans="4:7" x14ac:dyDescent="0.2">
      <c r="D6919" s="20">
        <f t="shared" si="108"/>
        <v>222</v>
      </c>
      <c r="E6919" s="20">
        <f>MIN(IF(MOD(ROWS($A$2:A6919),$A$2)=0,E6918+1, E6918), $B$2-1)</f>
        <v>8</v>
      </c>
      <c r="G6919" s="2" t="str">
        <f>IF(NOT(OR(
SUMPRODUCT(--ISNUMBER(SEARCH('Chapter 2 (Generated)'!$B$3:$V$3,INDEX(MyData,D6919, E6919+1))))&gt;0,
SUMPRODUCT(--ISNUMBER(SEARCH('Chapter 2 (Generated)'!$B$4:$V$4,INDEX(MyData,D6919, E6919+1))))&gt;0)),
"        " &amp; INDEX(MyData,D6919, E6919+1),
"    " &amp; INDEX(MyData,D6919, E6919+1))</f>
        <v xml:space="preserve">        -1,</v>
      </c>
    </row>
    <row r="6920" spans="4:7" x14ac:dyDescent="0.2">
      <c r="D6920" s="20">
        <f t="shared" si="108"/>
        <v>223</v>
      </c>
      <c r="E6920" s="20">
        <f>MIN(IF(MOD(ROWS($A$2:A6920),$A$2)=0,E6919+1, E6919), $B$2-1)</f>
        <v>8</v>
      </c>
      <c r="G6920" s="2" t="str">
        <f>IF(NOT(OR(
SUMPRODUCT(--ISNUMBER(SEARCH('Chapter 2 (Generated)'!$B$3:$V$3,INDEX(MyData,D6920, E6920+1))))&gt;0,
SUMPRODUCT(--ISNUMBER(SEARCH('Chapter 2 (Generated)'!$B$4:$V$4,INDEX(MyData,D6920, E6920+1))))&gt;0)),
"        " &amp; INDEX(MyData,D6920, E6920+1),
"    " &amp; INDEX(MyData,D6920, E6920+1))</f>
        <v xml:space="preserve">        -1,//220 </v>
      </c>
    </row>
    <row r="6921" spans="4:7" x14ac:dyDescent="0.2">
      <c r="D6921" s="20">
        <f t="shared" si="108"/>
        <v>224</v>
      </c>
      <c r="E6921" s="20">
        <f>MIN(IF(MOD(ROWS($A$2:A6921),$A$2)=0,E6920+1, E6920), $B$2-1)</f>
        <v>8</v>
      </c>
      <c r="G6921" s="2" t="str">
        <f>IF(NOT(OR(
SUMPRODUCT(--ISNUMBER(SEARCH('Chapter 2 (Generated)'!$B$3:$V$3,INDEX(MyData,D6921, E6921+1))))&gt;0,
SUMPRODUCT(--ISNUMBER(SEARCH('Chapter 2 (Generated)'!$B$4:$V$4,INDEX(MyData,D6921, E6921+1))))&gt;0)),
"        " &amp; INDEX(MyData,D6921, E6921+1),
"    " &amp; INDEX(MyData,D6921, E6921+1))</f>
        <v xml:space="preserve">        -1,</v>
      </c>
    </row>
    <row r="6922" spans="4:7" x14ac:dyDescent="0.2">
      <c r="D6922" s="20">
        <f t="shared" si="108"/>
        <v>225</v>
      </c>
      <c r="E6922" s="20">
        <f>MIN(IF(MOD(ROWS($A$2:A6922),$A$2)=0,E6921+1, E6921), $B$2-1)</f>
        <v>8</v>
      </c>
      <c r="G6922" s="2" t="str">
        <f>IF(NOT(OR(
SUMPRODUCT(--ISNUMBER(SEARCH('Chapter 2 (Generated)'!$B$3:$V$3,INDEX(MyData,D6922, E6922+1))))&gt;0,
SUMPRODUCT(--ISNUMBER(SEARCH('Chapter 2 (Generated)'!$B$4:$V$4,INDEX(MyData,D6922, E6922+1))))&gt;0)),
"        " &amp; INDEX(MyData,D6922, E6922+1),
"    " &amp; INDEX(MyData,D6922, E6922+1))</f>
        <v xml:space="preserve">        -1,</v>
      </c>
    </row>
    <row r="6923" spans="4:7" x14ac:dyDescent="0.2">
      <c r="D6923" s="20">
        <f t="shared" si="108"/>
        <v>226</v>
      </c>
      <c r="E6923" s="20">
        <f>MIN(IF(MOD(ROWS($A$2:A6923),$A$2)=0,E6922+1, E6922), $B$2-1)</f>
        <v>8</v>
      </c>
      <c r="G6923" s="2" t="str">
        <f>IF(NOT(OR(
SUMPRODUCT(--ISNUMBER(SEARCH('Chapter 2 (Generated)'!$B$3:$V$3,INDEX(MyData,D6923, E6923+1))))&gt;0,
SUMPRODUCT(--ISNUMBER(SEARCH('Chapter 2 (Generated)'!$B$4:$V$4,INDEX(MyData,D6923, E6923+1))))&gt;0)),
"        " &amp; INDEX(MyData,D6923, E6923+1),
"    " &amp; INDEX(MyData,D6923, E6923+1))</f>
        <v xml:space="preserve">        -1,</v>
      </c>
    </row>
    <row r="6924" spans="4:7" x14ac:dyDescent="0.2">
      <c r="D6924" s="20">
        <f t="shared" si="108"/>
        <v>227</v>
      </c>
      <c r="E6924" s="20">
        <f>MIN(IF(MOD(ROWS($A$2:A6924),$A$2)=0,E6923+1, E6923), $B$2-1)</f>
        <v>8</v>
      </c>
      <c r="G6924" s="2" t="str">
        <f>IF(NOT(OR(
SUMPRODUCT(--ISNUMBER(SEARCH('Chapter 2 (Generated)'!$B$3:$V$3,INDEX(MyData,D6924, E6924+1))))&gt;0,
SUMPRODUCT(--ISNUMBER(SEARCH('Chapter 2 (Generated)'!$B$4:$V$4,INDEX(MyData,D6924, E6924+1))))&gt;0)),
"        " &amp; INDEX(MyData,D6924, E6924+1),
"    " &amp; INDEX(MyData,D6924, E6924+1))</f>
        <v xml:space="preserve">        -1,</v>
      </c>
    </row>
    <row r="6925" spans="4:7" x14ac:dyDescent="0.2">
      <c r="D6925" s="20">
        <f t="shared" si="108"/>
        <v>228</v>
      </c>
      <c r="E6925" s="20">
        <f>MIN(IF(MOD(ROWS($A$2:A6925),$A$2)=0,E6924+1, E6924), $B$2-1)</f>
        <v>8</v>
      </c>
      <c r="G6925" s="2" t="str">
        <f>IF(NOT(OR(
SUMPRODUCT(--ISNUMBER(SEARCH('Chapter 2 (Generated)'!$B$3:$V$3,INDEX(MyData,D6925, E6925+1))))&gt;0,
SUMPRODUCT(--ISNUMBER(SEARCH('Chapter 2 (Generated)'!$B$4:$V$4,INDEX(MyData,D6925, E6925+1))))&gt;0)),
"        " &amp; INDEX(MyData,D6925, E6925+1),
"    " &amp; INDEX(MyData,D6925, E6925+1))</f>
        <v xml:space="preserve">        -1,//225 </v>
      </c>
    </row>
    <row r="6926" spans="4:7" x14ac:dyDescent="0.2">
      <c r="D6926" s="20">
        <f t="shared" si="108"/>
        <v>229</v>
      </c>
      <c r="E6926" s="20">
        <f>MIN(IF(MOD(ROWS($A$2:A6926),$A$2)=0,E6925+1, E6925), $B$2-1)</f>
        <v>8</v>
      </c>
      <c r="G6926" s="2" t="str">
        <f>IF(NOT(OR(
SUMPRODUCT(--ISNUMBER(SEARCH('Chapter 2 (Generated)'!$B$3:$V$3,INDEX(MyData,D6926, E6926+1))))&gt;0,
SUMPRODUCT(--ISNUMBER(SEARCH('Chapter 2 (Generated)'!$B$4:$V$4,INDEX(MyData,D6926, E6926+1))))&gt;0)),
"        " &amp; INDEX(MyData,D6926, E6926+1),
"    " &amp; INDEX(MyData,D6926, E6926+1))</f>
        <v xml:space="preserve">        -1,</v>
      </c>
    </row>
    <row r="6927" spans="4:7" x14ac:dyDescent="0.2">
      <c r="D6927" s="20">
        <f t="shared" si="108"/>
        <v>230</v>
      </c>
      <c r="E6927" s="20">
        <f>MIN(IF(MOD(ROWS($A$2:A6927),$A$2)=0,E6926+1, E6926), $B$2-1)</f>
        <v>8</v>
      </c>
      <c r="G6927" s="2" t="str">
        <f>IF(NOT(OR(
SUMPRODUCT(--ISNUMBER(SEARCH('Chapter 2 (Generated)'!$B$3:$V$3,INDEX(MyData,D6927, E6927+1))))&gt;0,
SUMPRODUCT(--ISNUMBER(SEARCH('Chapter 2 (Generated)'!$B$4:$V$4,INDEX(MyData,D6927, E6927+1))))&gt;0)),
"        " &amp; INDEX(MyData,D6927, E6927+1),
"    " &amp; INDEX(MyData,D6927, E6927+1))</f>
        <v xml:space="preserve">        -1,</v>
      </c>
    </row>
    <row r="6928" spans="4:7" x14ac:dyDescent="0.2">
      <c r="D6928" s="20">
        <f t="shared" si="108"/>
        <v>231</v>
      </c>
      <c r="E6928" s="20">
        <f>MIN(IF(MOD(ROWS($A$2:A6928),$A$2)=0,E6927+1, E6927), $B$2-1)</f>
        <v>8</v>
      </c>
      <c r="G6928" s="2" t="str">
        <f>IF(NOT(OR(
SUMPRODUCT(--ISNUMBER(SEARCH('Chapter 2 (Generated)'!$B$3:$V$3,INDEX(MyData,D6928, E6928+1))))&gt;0,
SUMPRODUCT(--ISNUMBER(SEARCH('Chapter 2 (Generated)'!$B$4:$V$4,INDEX(MyData,D6928, E6928+1))))&gt;0)),
"        " &amp; INDEX(MyData,D6928, E6928+1),
"    " &amp; INDEX(MyData,D6928, E6928+1))</f>
        <v xml:space="preserve">        -1,</v>
      </c>
    </row>
    <row r="6929" spans="4:7" x14ac:dyDescent="0.2">
      <c r="D6929" s="20">
        <f t="shared" si="108"/>
        <v>232</v>
      </c>
      <c r="E6929" s="20">
        <f>MIN(IF(MOD(ROWS($A$2:A6929),$A$2)=0,E6928+1, E6928), $B$2-1)</f>
        <v>8</v>
      </c>
      <c r="G6929" s="2" t="str">
        <f>IF(NOT(OR(
SUMPRODUCT(--ISNUMBER(SEARCH('Chapter 2 (Generated)'!$B$3:$V$3,INDEX(MyData,D6929, E6929+1))))&gt;0,
SUMPRODUCT(--ISNUMBER(SEARCH('Chapter 2 (Generated)'!$B$4:$V$4,INDEX(MyData,D6929, E6929+1))))&gt;0)),
"        " &amp; INDEX(MyData,D6929, E6929+1),
"    " &amp; INDEX(MyData,D6929, E6929+1))</f>
        <v xml:space="preserve">        -1,</v>
      </c>
    </row>
    <row r="6930" spans="4:7" x14ac:dyDescent="0.2">
      <c r="D6930" s="20">
        <f t="shared" si="108"/>
        <v>233</v>
      </c>
      <c r="E6930" s="20">
        <f>MIN(IF(MOD(ROWS($A$2:A6930),$A$2)=0,E6929+1, E6929), $B$2-1)</f>
        <v>8</v>
      </c>
      <c r="G6930" s="2" t="str">
        <f>IF(NOT(OR(
SUMPRODUCT(--ISNUMBER(SEARCH('Chapter 2 (Generated)'!$B$3:$V$3,INDEX(MyData,D6930, E6930+1))))&gt;0,
SUMPRODUCT(--ISNUMBER(SEARCH('Chapter 2 (Generated)'!$B$4:$V$4,INDEX(MyData,D6930, E6930+1))))&gt;0)),
"        " &amp; INDEX(MyData,D6930, E6930+1),
"    " &amp; INDEX(MyData,D6930, E6930+1))</f>
        <v xml:space="preserve">        -1,//230 </v>
      </c>
    </row>
    <row r="6931" spans="4:7" x14ac:dyDescent="0.2">
      <c r="D6931" s="20">
        <f t="shared" si="108"/>
        <v>234</v>
      </c>
      <c r="E6931" s="20">
        <f>MIN(IF(MOD(ROWS($A$2:A6931),$A$2)=0,E6930+1, E6930), $B$2-1)</f>
        <v>8</v>
      </c>
      <c r="G6931" s="2" t="str">
        <f>IF(NOT(OR(
SUMPRODUCT(--ISNUMBER(SEARCH('Chapter 2 (Generated)'!$B$3:$V$3,INDEX(MyData,D6931, E6931+1))))&gt;0,
SUMPRODUCT(--ISNUMBER(SEARCH('Chapter 2 (Generated)'!$B$4:$V$4,INDEX(MyData,D6931, E6931+1))))&gt;0)),
"        " &amp; INDEX(MyData,D6931, E6931+1),
"    " &amp; INDEX(MyData,D6931, E6931+1))</f>
        <v xml:space="preserve">        -1,</v>
      </c>
    </row>
    <row r="6932" spans="4:7" x14ac:dyDescent="0.2">
      <c r="D6932" s="20">
        <f t="shared" si="108"/>
        <v>235</v>
      </c>
      <c r="E6932" s="20">
        <f>MIN(IF(MOD(ROWS($A$2:A6932),$A$2)=0,E6931+1, E6931), $B$2-1)</f>
        <v>8</v>
      </c>
      <c r="G6932" s="2" t="str">
        <f>IF(NOT(OR(
SUMPRODUCT(--ISNUMBER(SEARCH('Chapter 2 (Generated)'!$B$3:$V$3,INDEX(MyData,D6932, E6932+1))))&gt;0,
SUMPRODUCT(--ISNUMBER(SEARCH('Chapter 2 (Generated)'!$B$4:$V$4,INDEX(MyData,D6932, E6932+1))))&gt;0)),
"        " &amp; INDEX(MyData,D6932, E6932+1),
"    " &amp; INDEX(MyData,D6932, E6932+1))</f>
        <v xml:space="preserve">        -1,</v>
      </c>
    </row>
    <row r="6933" spans="4:7" x14ac:dyDescent="0.2">
      <c r="D6933" s="20">
        <f t="shared" si="108"/>
        <v>236</v>
      </c>
      <c r="E6933" s="20">
        <f>MIN(IF(MOD(ROWS($A$2:A6933),$A$2)=0,E6932+1, E6932), $B$2-1)</f>
        <v>8</v>
      </c>
      <c r="G6933" s="2" t="str">
        <f>IF(NOT(OR(
SUMPRODUCT(--ISNUMBER(SEARCH('Chapter 2 (Generated)'!$B$3:$V$3,INDEX(MyData,D6933, E6933+1))))&gt;0,
SUMPRODUCT(--ISNUMBER(SEARCH('Chapter 2 (Generated)'!$B$4:$V$4,INDEX(MyData,D6933, E6933+1))))&gt;0)),
"        " &amp; INDEX(MyData,D6933, E6933+1),
"    " &amp; INDEX(MyData,D6933, E6933+1))</f>
        <v xml:space="preserve">        -1,</v>
      </c>
    </row>
    <row r="6934" spans="4:7" x14ac:dyDescent="0.2">
      <c r="D6934" s="20">
        <f t="shared" si="108"/>
        <v>237</v>
      </c>
      <c r="E6934" s="20">
        <f>MIN(IF(MOD(ROWS($A$2:A6934),$A$2)=0,E6933+1, E6933), $B$2-1)</f>
        <v>8</v>
      </c>
      <c r="G6934" s="2" t="str">
        <f>IF(NOT(OR(
SUMPRODUCT(--ISNUMBER(SEARCH('Chapter 2 (Generated)'!$B$3:$V$3,INDEX(MyData,D6934, E6934+1))))&gt;0,
SUMPRODUCT(--ISNUMBER(SEARCH('Chapter 2 (Generated)'!$B$4:$V$4,INDEX(MyData,D6934, E6934+1))))&gt;0)),
"        " &amp; INDEX(MyData,D6934, E6934+1),
"    " &amp; INDEX(MyData,D6934, E6934+1))</f>
        <v xml:space="preserve">        -1,</v>
      </c>
    </row>
    <row r="6935" spans="4:7" x14ac:dyDescent="0.2">
      <c r="D6935" s="20">
        <f t="shared" si="108"/>
        <v>238</v>
      </c>
      <c r="E6935" s="20">
        <f>MIN(IF(MOD(ROWS($A$2:A6935),$A$2)=0,E6934+1, E6934), $B$2-1)</f>
        <v>8</v>
      </c>
      <c r="G6935" s="2" t="str">
        <f>IF(NOT(OR(
SUMPRODUCT(--ISNUMBER(SEARCH('Chapter 2 (Generated)'!$B$3:$V$3,INDEX(MyData,D6935, E6935+1))))&gt;0,
SUMPRODUCT(--ISNUMBER(SEARCH('Chapter 2 (Generated)'!$B$4:$V$4,INDEX(MyData,D6935, E6935+1))))&gt;0)),
"        " &amp; INDEX(MyData,D6935, E6935+1),
"    " &amp; INDEX(MyData,D6935, E6935+1))</f>
        <v xml:space="preserve">        -1,//235 </v>
      </c>
    </row>
    <row r="6936" spans="4:7" x14ac:dyDescent="0.2">
      <c r="D6936" s="20">
        <f t="shared" si="108"/>
        <v>239</v>
      </c>
      <c r="E6936" s="20">
        <f>MIN(IF(MOD(ROWS($A$2:A6936),$A$2)=0,E6935+1, E6935), $B$2-1)</f>
        <v>8</v>
      </c>
      <c r="G6936" s="2" t="str">
        <f>IF(NOT(OR(
SUMPRODUCT(--ISNUMBER(SEARCH('Chapter 2 (Generated)'!$B$3:$V$3,INDEX(MyData,D6936, E6936+1))))&gt;0,
SUMPRODUCT(--ISNUMBER(SEARCH('Chapter 2 (Generated)'!$B$4:$V$4,INDEX(MyData,D6936, E6936+1))))&gt;0)),
"        " &amp; INDEX(MyData,D6936, E6936+1),
"    " &amp; INDEX(MyData,D6936, E6936+1))</f>
        <v xml:space="preserve">        -1,</v>
      </c>
    </row>
    <row r="6937" spans="4:7" x14ac:dyDescent="0.2">
      <c r="D6937" s="20">
        <f t="shared" si="108"/>
        <v>240</v>
      </c>
      <c r="E6937" s="20">
        <f>MIN(IF(MOD(ROWS($A$2:A6937),$A$2)=0,E6936+1, E6936), $B$2-1)</f>
        <v>8</v>
      </c>
      <c r="G6937" s="2" t="str">
        <f>IF(NOT(OR(
SUMPRODUCT(--ISNUMBER(SEARCH('Chapter 2 (Generated)'!$B$3:$V$3,INDEX(MyData,D6937, E6937+1))))&gt;0,
SUMPRODUCT(--ISNUMBER(SEARCH('Chapter 2 (Generated)'!$B$4:$V$4,INDEX(MyData,D6937, E6937+1))))&gt;0)),
"        " &amp; INDEX(MyData,D6937, E6937+1),
"    " &amp; INDEX(MyData,D6937, E6937+1))</f>
        <v xml:space="preserve">        -1,</v>
      </c>
    </row>
    <row r="6938" spans="4:7" x14ac:dyDescent="0.2">
      <c r="D6938" s="20">
        <f t="shared" si="108"/>
        <v>241</v>
      </c>
      <c r="E6938" s="20">
        <f>MIN(IF(MOD(ROWS($A$2:A6938),$A$2)=0,E6937+1, E6937), $B$2-1)</f>
        <v>8</v>
      </c>
      <c r="G6938" s="2" t="str">
        <f>IF(NOT(OR(
SUMPRODUCT(--ISNUMBER(SEARCH('Chapter 2 (Generated)'!$B$3:$V$3,INDEX(MyData,D6938, E6938+1))))&gt;0,
SUMPRODUCT(--ISNUMBER(SEARCH('Chapter 2 (Generated)'!$B$4:$V$4,INDEX(MyData,D6938, E6938+1))))&gt;0)),
"        " &amp; INDEX(MyData,D6938, E6938+1),
"    " &amp; INDEX(MyData,D6938, E6938+1))</f>
        <v xml:space="preserve">        -1,</v>
      </c>
    </row>
    <row r="6939" spans="4:7" x14ac:dyDescent="0.2">
      <c r="D6939" s="20">
        <f t="shared" si="108"/>
        <v>242</v>
      </c>
      <c r="E6939" s="20">
        <f>MIN(IF(MOD(ROWS($A$2:A6939),$A$2)=0,E6938+1, E6938), $B$2-1)</f>
        <v>8</v>
      </c>
      <c r="G6939" s="2" t="str">
        <f>IF(NOT(OR(
SUMPRODUCT(--ISNUMBER(SEARCH('Chapter 2 (Generated)'!$B$3:$V$3,INDEX(MyData,D6939, E6939+1))))&gt;0,
SUMPRODUCT(--ISNUMBER(SEARCH('Chapter 2 (Generated)'!$B$4:$V$4,INDEX(MyData,D6939, E6939+1))))&gt;0)),
"        " &amp; INDEX(MyData,D6939, E6939+1),
"    " &amp; INDEX(MyData,D6939, E6939+1))</f>
        <v xml:space="preserve">        -1,</v>
      </c>
    </row>
    <row r="6940" spans="4:7" x14ac:dyDescent="0.2">
      <c r="D6940" s="20">
        <f t="shared" si="108"/>
        <v>243</v>
      </c>
      <c r="E6940" s="20">
        <f>MIN(IF(MOD(ROWS($A$2:A6940),$A$2)=0,E6939+1, E6939), $B$2-1)</f>
        <v>8</v>
      </c>
      <c r="G6940" s="2" t="str">
        <f>IF(NOT(OR(
SUMPRODUCT(--ISNUMBER(SEARCH('Chapter 2 (Generated)'!$B$3:$V$3,INDEX(MyData,D6940, E6940+1))))&gt;0,
SUMPRODUCT(--ISNUMBER(SEARCH('Chapter 2 (Generated)'!$B$4:$V$4,INDEX(MyData,D6940, E6940+1))))&gt;0)),
"        " &amp; INDEX(MyData,D6940, E6940+1),
"    " &amp; INDEX(MyData,D6940, E6940+1))</f>
        <v xml:space="preserve">        -1,//240 </v>
      </c>
    </row>
    <row r="6941" spans="4:7" x14ac:dyDescent="0.2">
      <c r="D6941" s="20">
        <f t="shared" si="108"/>
        <v>244</v>
      </c>
      <c r="E6941" s="20">
        <f>MIN(IF(MOD(ROWS($A$2:A6941),$A$2)=0,E6940+1, E6940), $B$2-1)</f>
        <v>8</v>
      </c>
      <c r="G6941" s="2" t="str">
        <f>IF(NOT(OR(
SUMPRODUCT(--ISNUMBER(SEARCH('Chapter 2 (Generated)'!$B$3:$V$3,INDEX(MyData,D6941, E6941+1))))&gt;0,
SUMPRODUCT(--ISNUMBER(SEARCH('Chapter 2 (Generated)'!$B$4:$V$4,INDEX(MyData,D6941, E6941+1))))&gt;0)),
"        " &amp; INDEX(MyData,D6941, E6941+1),
"    " &amp; INDEX(MyData,D6941, E6941+1))</f>
        <v xml:space="preserve">        -1,</v>
      </c>
    </row>
    <row r="6942" spans="4:7" x14ac:dyDescent="0.2">
      <c r="D6942" s="20">
        <f t="shared" si="108"/>
        <v>245</v>
      </c>
      <c r="E6942" s="20">
        <f>MIN(IF(MOD(ROWS($A$2:A6942),$A$2)=0,E6941+1, E6941), $B$2-1)</f>
        <v>8</v>
      </c>
      <c r="G6942" s="2" t="str">
        <f>IF(NOT(OR(
SUMPRODUCT(--ISNUMBER(SEARCH('Chapter 2 (Generated)'!$B$3:$V$3,INDEX(MyData,D6942, E6942+1))))&gt;0,
SUMPRODUCT(--ISNUMBER(SEARCH('Chapter 2 (Generated)'!$B$4:$V$4,INDEX(MyData,D6942, E6942+1))))&gt;0)),
"        " &amp; INDEX(MyData,D6942, E6942+1),
"    " &amp; INDEX(MyData,D6942, E6942+1))</f>
        <v xml:space="preserve">        -1,</v>
      </c>
    </row>
    <row r="6943" spans="4:7" x14ac:dyDescent="0.2">
      <c r="D6943" s="20">
        <f t="shared" si="108"/>
        <v>246</v>
      </c>
      <c r="E6943" s="20">
        <f>MIN(IF(MOD(ROWS($A$2:A6943),$A$2)=0,E6942+1, E6942), $B$2-1)</f>
        <v>8</v>
      </c>
      <c r="G6943" s="2" t="str">
        <f>IF(NOT(OR(
SUMPRODUCT(--ISNUMBER(SEARCH('Chapter 2 (Generated)'!$B$3:$V$3,INDEX(MyData,D6943, E6943+1))))&gt;0,
SUMPRODUCT(--ISNUMBER(SEARCH('Chapter 2 (Generated)'!$B$4:$V$4,INDEX(MyData,D6943, E6943+1))))&gt;0)),
"        " &amp; INDEX(MyData,D6943, E6943+1),
"    " &amp; INDEX(MyData,D6943, E6943+1))</f>
        <v xml:space="preserve">        -1,</v>
      </c>
    </row>
    <row r="6944" spans="4:7" x14ac:dyDescent="0.2">
      <c r="D6944" s="20">
        <f t="shared" si="108"/>
        <v>247</v>
      </c>
      <c r="E6944" s="20">
        <f>MIN(IF(MOD(ROWS($A$2:A6944),$A$2)=0,E6943+1, E6943), $B$2-1)</f>
        <v>8</v>
      </c>
      <c r="G6944" s="2" t="str">
        <f>IF(NOT(OR(
SUMPRODUCT(--ISNUMBER(SEARCH('Chapter 2 (Generated)'!$B$3:$V$3,INDEX(MyData,D6944, E6944+1))))&gt;0,
SUMPRODUCT(--ISNUMBER(SEARCH('Chapter 2 (Generated)'!$B$4:$V$4,INDEX(MyData,D6944, E6944+1))))&gt;0)),
"        " &amp; INDEX(MyData,D6944, E6944+1),
"    " &amp; INDEX(MyData,D6944, E6944+1))</f>
        <v xml:space="preserve">        -1,</v>
      </c>
    </row>
    <row r="6945" spans="4:7" x14ac:dyDescent="0.2">
      <c r="D6945" s="20">
        <f t="shared" si="108"/>
        <v>248</v>
      </c>
      <c r="E6945" s="20">
        <f>MIN(IF(MOD(ROWS($A$2:A6945),$A$2)=0,E6944+1, E6944), $B$2-1)</f>
        <v>8</v>
      </c>
      <c r="G6945" s="2" t="str">
        <f>IF(NOT(OR(
SUMPRODUCT(--ISNUMBER(SEARCH('Chapter 2 (Generated)'!$B$3:$V$3,INDEX(MyData,D6945, E6945+1))))&gt;0,
SUMPRODUCT(--ISNUMBER(SEARCH('Chapter 2 (Generated)'!$B$4:$V$4,INDEX(MyData,D6945, E6945+1))))&gt;0)),
"        " &amp; INDEX(MyData,D6945, E6945+1),
"    " &amp; INDEX(MyData,D6945, E6945+1))</f>
        <v xml:space="preserve">        -1,//245 </v>
      </c>
    </row>
    <row r="6946" spans="4:7" x14ac:dyDescent="0.2">
      <c r="D6946" s="20">
        <f t="shared" si="108"/>
        <v>249</v>
      </c>
      <c r="E6946" s="20">
        <f>MIN(IF(MOD(ROWS($A$2:A6946),$A$2)=0,E6945+1, E6945), $B$2-1)</f>
        <v>8</v>
      </c>
      <c r="G6946" s="2" t="str">
        <f>IF(NOT(OR(
SUMPRODUCT(--ISNUMBER(SEARCH('Chapter 2 (Generated)'!$B$3:$V$3,INDEX(MyData,D6946, E6946+1))))&gt;0,
SUMPRODUCT(--ISNUMBER(SEARCH('Chapter 2 (Generated)'!$B$4:$V$4,INDEX(MyData,D6946, E6946+1))))&gt;0)),
"        " &amp; INDEX(MyData,D6946, E6946+1),
"    " &amp; INDEX(MyData,D6946, E6946+1))</f>
        <v xml:space="preserve">        -1,</v>
      </c>
    </row>
    <row r="6947" spans="4:7" x14ac:dyDescent="0.2">
      <c r="D6947" s="20">
        <f t="shared" si="108"/>
        <v>250</v>
      </c>
      <c r="E6947" s="20">
        <f>MIN(IF(MOD(ROWS($A$2:A6947),$A$2)=0,E6946+1, E6946), $B$2-1)</f>
        <v>8</v>
      </c>
      <c r="G6947" s="2" t="str">
        <f>IF(NOT(OR(
SUMPRODUCT(--ISNUMBER(SEARCH('Chapter 2 (Generated)'!$B$3:$V$3,INDEX(MyData,D6947, E6947+1))))&gt;0,
SUMPRODUCT(--ISNUMBER(SEARCH('Chapter 2 (Generated)'!$B$4:$V$4,INDEX(MyData,D6947, E6947+1))))&gt;0)),
"        " &amp; INDEX(MyData,D6947, E6947+1),
"    " &amp; INDEX(MyData,D6947, E6947+1))</f>
        <v xml:space="preserve">        -1,</v>
      </c>
    </row>
    <row r="6948" spans="4:7" x14ac:dyDescent="0.2">
      <c r="D6948" s="20">
        <f t="shared" si="108"/>
        <v>251</v>
      </c>
      <c r="E6948" s="20">
        <f>MIN(IF(MOD(ROWS($A$2:A6948),$A$2)=0,E6947+1, E6947), $B$2-1)</f>
        <v>8</v>
      </c>
      <c r="G6948" s="2" t="str">
        <f>IF(NOT(OR(
SUMPRODUCT(--ISNUMBER(SEARCH('Chapter 2 (Generated)'!$B$3:$V$3,INDEX(MyData,D6948, E6948+1))))&gt;0,
SUMPRODUCT(--ISNUMBER(SEARCH('Chapter 2 (Generated)'!$B$4:$V$4,INDEX(MyData,D6948, E6948+1))))&gt;0)),
"        " &amp; INDEX(MyData,D6948, E6948+1),
"    " &amp; INDEX(MyData,D6948, E6948+1))</f>
        <v xml:space="preserve">        -1,</v>
      </c>
    </row>
    <row r="6949" spans="4:7" x14ac:dyDescent="0.2">
      <c r="D6949" s="20">
        <f t="shared" si="108"/>
        <v>252</v>
      </c>
      <c r="E6949" s="20">
        <f>MIN(IF(MOD(ROWS($A$2:A6949),$A$2)=0,E6948+1, E6948), $B$2-1)</f>
        <v>8</v>
      </c>
      <c r="G6949" s="2" t="str">
        <f>IF(NOT(OR(
SUMPRODUCT(--ISNUMBER(SEARCH('Chapter 2 (Generated)'!$B$3:$V$3,INDEX(MyData,D6949, E6949+1))))&gt;0,
SUMPRODUCT(--ISNUMBER(SEARCH('Chapter 2 (Generated)'!$B$4:$V$4,INDEX(MyData,D6949, E6949+1))))&gt;0)),
"        " &amp; INDEX(MyData,D6949, E6949+1),
"    " &amp; INDEX(MyData,D6949, E6949+1))</f>
        <v xml:space="preserve">        -1,</v>
      </c>
    </row>
    <row r="6950" spans="4:7" x14ac:dyDescent="0.2">
      <c r="D6950" s="20">
        <f t="shared" si="108"/>
        <v>253</v>
      </c>
      <c r="E6950" s="20">
        <f>MIN(IF(MOD(ROWS($A$2:A6950),$A$2)=0,E6949+1, E6949), $B$2-1)</f>
        <v>8</v>
      </c>
      <c r="G6950" s="2" t="str">
        <f>IF(NOT(OR(
SUMPRODUCT(--ISNUMBER(SEARCH('Chapter 2 (Generated)'!$B$3:$V$3,INDEX(MyData,D6950, E6950+1))))&gt;0,
SUMPRODUCT(--ISNUMBER(SEARCH('Chapter 2 (Generated)'!$B$4:$V$4,INDEX(MyData,D6950, E6950+1))))&gt;0)),
"        " &amp; INDEX(MyData,D6950, E6950+1),
"    " &amp; INDEX(MyData,D6950, E6950+1))</f>
        <v xml:space="preserve">        -1,//250 </v>
      </c>
    </row>
    <row r="6951" spans="4:7" x14ac:dyDescent="0.2">
      <c r="D6951" s="20">
        <f t="shared" si="108"/>
        <v>254</v>
      </c>
      <c r="E6951" s="20">
        <f>MIN(IF(MOD(ROWS($A$2:A6951),$A$2)=0,E6950+1, E6950), $B$2-1)</f>
        <v>8</v>
      </c>
      <c r="G6951" s="2" t="str">
        <f>IF(NOT(OR(
SUMPRODUCT(--ISNUMBER(SEARCH('Chapter 2 (Generated)'!$B$3:$V$3,INDEX(MyData,D6951, E6951+1))))&gt;0,
SUMPRODUCT(--ISNUMBER(SEARCH('Chapter 2 (Generated)'!$B$4:$V$4,INDEX(MyData,D6951, E6951+1))))&gt;0)),
"        " &amp; INDEX(MyData,D6951, E6951+1),
"    " &amp; INDEX(MyData,D6951, E6951+1))</f>
        <v xml:space="preserve">        -1,</v>
      </c>
    </row>
    <row r="6952" spans="4:7" x14ac:dyDescent="0.2">
      <c r="D6952" s="20">
        <f t="shared" si="108"/>
        <v>255</v>
      </c>
      <c r="E6952" s="20">
        <f>MIN(IF(MOD(ROWS($A$2:A6952),$A$2)=0,E6951+1, E6951), $B$2-1)</f>
        <v>8</v>
      </c>
      <c r="G6952" s="2" t="str">
        <f>IF(NOT(OR(
SUMPRODUCT(--ISNUMBER(SEARCH('Chapter 2 (Generated)'!$B$3:$V$3,INDEX(MyData,D6952, E6952+1))))&gt;0,
SUMPRODUCT(--ISNUMBER(SEARCH('Chapter 2 (Generated)'!$B$4:$V$4,INDEX(MyData,D6952, E6952+1))))&gt;0)),
"        " &amp; INDEX(MyData,D6952, E6952+1),
"    " &amp; INDEX(MyData,D6952, E6952+1))</f>
        <v xml:space="preserve">        -1,</v>
      </c>
    </row>
    <row r="6953" spans="4:7" x14ac:dyDescent="0.2">
      <c r="D6953" s="20">
        <f t="shared" si="108"/>
        <v>256</v>
      </c>
      <c r="E6953" s="20">
        <f>MIN(IF(MOD(ROWS($A$2:A6953),$A$2)=0,E6952+1, E6952), $B$2-1)</f>
        <v>8</v>
      </c>
      <c r="G6953" s="2" t="str">
        <f>IF(NOT(OR(
SUMPRODUCT(--ISNUMBER(SEARCH('Chapter 2 (Generated)'!$B$3:$V$3,INDEX(MyData,D6953, E6953+1))))&gt;0,
SUMPRODUCT(--ISNUMBER(SEARCH('Chapter 2 (Generated)'!$B$4:$V$4,INDEX(MyData,D6953, E6953+1))))&gt;0)),
"        " &amp; INDEX(MyData,D6953, E6953+1),
"    " &amp; INDEX(MyData,D6953, E6953+1))</f>
        <v xml:space="preserve">        -1,</v>
      </c>
    </row>
    <row r="6954" spans="4:7" x14ac:dyDescent="0.2">
      <c r="D6954" s="20">
        <f t="shared" si="108"/>
        <v>257</v>
      </c>
      <c r="E6954" s="20">
        <f>MIN(IF(MOD(ROWS($A$2:A6954),$A$2)=0,E6953+1, E6953), $B$2-1)</f>
        <v>8</v>
      </c>
      <c r="G6954" s="2" t="str">
        <f>IF(NOT(OR(
SUMPRODUCT(--ISNUMBER(SEARCH('Chapter 2 (Generated)'!$B$3:$V$3,INDEX(MyData,D6954, E6954+1))))&gt;0,
SUMPRODUCT(--ISNUMBER(SEARCH('Chapter 2 (Generated)'!$B$4:$V$4,INDEX(MyData,D6954, E6954+1))))&gt;0)),
"        " &amp; INDEX(MyData,D6954, E6954+1),
"    " &amp; INDEX(MyData,D6954, E6954+1))</f>
        <v xml:space="preserve">        -1,</v>
      </c>
    </row>
    <row r="6955" spans="4:7" x14ac:dyDescent="0.2">
      <c r="D6955" s="20">
        <f t="shared" si="108"/>
        <v>258</v>
      </c>
      <c r="E6955" s="20">
        <f>MIN(IF(MOD(ROWS($A$2:A6955),$A$2)=0,E6954+1, E6954), $B$2-1)</f>
        <v>8</v>
      </c>
      <c r="G6955" s="2" t="str">
        <f>IF(NOT(OR(
SUMPRODUCT(--ISNUMBER(SEARCH('Chapter 2 (Generated)'!$B$3:$V$3,INDEX(MyData,D6955, E6955+1))))&gt;0,
SUMPRODUCT(--ISNUMBER(SEARCH('Chapter 2 (Generated)'!$B$4:$V$4,INDEX(MyData,D6955, E6955+1))))&gt;0)),
"        " &amp; INDEX(MyData,D6955, E6955+1),
"    " &amp; INDEX(MyData,D6955, E6955+1))</f>
        <v xml:space="preserve">        -1,//255 </v>
      </c>
    </row>
    <row r="6956" spans="4:7" x14ac:dyDescent="0.2">
      <c r="D6956" s="20">
        <f t="shared" si="108"/>
        <v>259</v>
      </c>
      <c r="E6956" s="20">
        <f>MIN(IF(MOD(ROWS($A$2:A6956),$A$2)=0,E6955+1, E6955), $B$2-1)</f>
        <v>8</v>
      </c>
      <c r="G6956" s="2" t="str">
        <f>IF(NOT(OR(
SUMPRODUCT(--ISNUMBER(SEARCH('Chapter 2 (Generated)'!$B$3:$V$3,INDEX(MyData,D6956, E6956+1))))&gt;0,
SUMPRODUCT(--ISNUMBER(SEARCH('Chapter 2 (Generated)'!$B$4:$V$4,INDEX(MyData,D6956, E6956+1))))&gt;0)),
"        " &amp; INDEX(MyData,D6956, E6956+1),
"    " &amp; INDEX(MyData,D6956, E6956+1))</f>
        <v xml:space="preserve">        -1,</v>
      </c>
    </row>
    <row r="6957" spans="4:7" x14ac:dyDescent="0.2">
      <c r="D6957" s="20">
        <f t="shared" si="108"/>
        <v>260</v>
      </c>
      <c r="E6957" s="20">
        <f>MIN(IF(MOD(ROWS($A$2:A6957),$A$2)=0,E6956+1, E6956), $B$2-1)</f>
        <v>8</v>
      </c>
      <c r="G6957" s="2" t="str">
        <f>IF(NOT(OR(
SUMPRODUCT(--ISNUMBER(SEARCH('Chapter 2 (Generated)'!$B$3:$V$3,INDEX(MyData,D6957, E6957+1))))&gt;0,
SUMPRODUCT(--ISNUMBER(SEARCH('Chapter 2 (Generated)'!$B$4:$V$4,INDEX(MyData,D6957, E6957+1))))&gt;0)),
"        " &amp; INDEX(MyData,D6957, E6957+1),
"    " &amp; INDEX(MyData,D6957, E6957+1))</f>
        <v xml:space="preserve">        -1,</v>
      </c>
    </row>
    <row r="6958" spans="4:7" x14ac:dyDescent="0.2">
      <c r="D6958" s="20">
        <f t="shared" si="108"/>
        <v>261</v>
      </c>
      <c r="E6958" s="20">
        <f>MIN(IF(MOD(ROWS($A$2:A6958),$A$2)=0,E6957+1, E6957), $B$2-1)</f>
        <v>8</v>
      </c>
      <c r="G6958" s="2" t="str">
        <f>IF(NOT(OR(
SUMPRODUCT(--ISNUMBER(SEARCH('Chapter 2 (Generated)'!$B$3:$V$3,INDEX(MyData,D6958, E6958+1))))&gt;0,
SUMPRODUCT(--ISNUMBER(SEARCH('Chapter 2 (Generated)'!$B$4:$V$4,INDEX(MyData,D6958, E6958+1))))&gt;0)),
"        " &amp; INDEX(MyData,D6958, E6958+1),
"    " &amp; INDEX(MyData,D6958, E6958+1))</f>
        <v xml:space="preserve">        -1,</v>
      </c>
    </row>
    <row r="6959" spans="4:7" x14ac:dyDescent="0.2">
      <c r="D6959" s="20">
        <f t="shared" si="108"/>
        <v>262</v>
      </c>
      <c r="E6959" s="20">
        <f>MIN(IF(MOD(ROWS($A$2:A6959),$A$2)=0,E6958+1, E6958), $B$2-1)</f>
        <v>8</v>
      </c>
      <c r="G6959" s="2" t="str">
        <f>IF(NOT(OR(
SUMPRODUCT(--ISNUMBER(SEARCH('Chapter 2 (Generated)'!$B$3:$V$3,INDEX(MyData,D6959, E6959+1))))&gt;0,
SUMPRODUCT(--ISNUMBER(SEARCH('Chapter 2 (Generated)'!$B$4:$V$4,INDEX(MyData,D6959, E6959+1))))&gt;0)),
"        " &amp; INDEX(MyData,D6959, E6959+1),
"    " &amp; INDEX(MyData,D6959, E6959+1))</f>
        <v xml:space="preserve">        -1,</v>
      </c>
    </row>
    <row r="6960" spans="4:7" x14ac:dyDescent="0.2">
      <c r="D6960" s="20">
        <f t="shared" si="108"/>
        <v>263</v>
      </c>
      <c r="E6960" s="20">
        <f>MIN(IF(MOD(ROWS($A$2:A6960),$A$2)=0,E6959+1, E6959), $B$2-1)</f>
        <v>8</v>
      </c>
      <c r="G6960" s="2" t="str">
        <f>IF(NOT(OR(
SUMPRODUCT(--ISNUMBER(SEARCH('Chapter 2 (Generated)'!$B$3:$V$3,INDEX(MyData,D6960, E6960+1))))&gt;0,
SUMPRODUCT(--ISNUMBER(SEARCH('Chapter 2 (Generated)'!$B$4:$V$4,INDEX(MyData,D6960, E6960+1))))&gt;0)),
"        " &amp; INDEX(MyData,D6960, E6960+1),
"    " &amp; INDEX(MyData,D6960, E6960+1))</f>
        <v xml:space="preserve">        -1,//260 </v>
      </c>
    </row>
    <row r="6961" spans="4:7" x14ac:dyDescent="0.2">
      <c r="D6961" s="20">
        <f t="shared" si="108"/>
        <v>264</v>
      </c>
      <c r="E6961" s="20">
        <f>MIN(IF(MOD(ROWS($A$2:A6961),$A$2)=0,E6960+1, E6960), $B$2-1)</f>
        <v>8</v>
      </c>
      <c r="G6961" s="2" t="str">
        <f>IF(NOT(OR(
SUMPRODUCT(--ISNUMBER(SEARCH('Chapter 2 (Generated)'!$B$3:$V$3,INDEX(MyData,D6961, E6961+1))))&gt;0,
SUMPRODUCT(--ISNUMBER(SEARCH('Chapter 2 (Generated)'!$B$4:$V$4,INDEX(MyData,D6961, E6961+1))))&gt;0)),
"        " &amp; INDEX(MyData,D6961, E6961+1),
"    " &amp; INDEX(MyData,D6961, E6961+1))</f>
        <v xml:space="preserve">        -1,</v>
      </c>
    </row>
    <row r="6962" spans="4:7" x14ac:dyDescent="0.2">
      <c r="D6962" s="20">
        <f t="shared" si="108"/>
        <v>265</v>
      </c>
      <c r="E6962" s="20">
        <f>MIN(IF(MOD(ROWS($A$2:A6962),$A$2)=0,E6961+1, E6961), $B$2-1)</f>
        <v>8</v>
      </c>
      <c r="G6962" s="2" t="str">
        <f>IF(NOT(OR(
SUMPRODUCT(--ISNUMBER(SEARCH('Chapter 2 (Generated)'!$B$3:$V$3,INDEX(MyData,D6962, E6962+1))))&gt;0,
SUMPRODUCT(--ISNUMBER(SEARCH('Chapter 2 (Generated)'!$B$4:$V$4,INDEX(MyData,D6962, E6962+1))))&gt;0)),
"        " &amp; INDEX(MyData,D6962, E6962+1),
"    " &amp; INDEX(MyData,D6962, E6962+1))</f>
        <v xml:space="preserve">        -1,</v>
      </c>
    </row>
    <row r="6963" spans="4:7" x14ac:dyDescent="0.2">
      <c r="D6963" s="20">
        <f t="shared" si="108"/>
        <v>266</v>
      </c>
      <c r="E6963" s="20">
        <f>MIN(IF(MOD(ROWS($A$2:A6963),$A$2)=0,E6962+1, E6962), $B$2-1)</f>
        <v>8</v>
      </c>
      <c r="G6963" s="2" t="str">
        <f>IF(NOT(OR(
SUMPRODUCT(--ISNUMBER(SEARCH('Chapter 2 (Generated)'!$B$3:$V$3,INDEX(MyData,D6963, E6963+1))))&gt;0,
SUMPRODUCT(--ISNUMBER(SEARCH('Chapter 2 (Generated)'!$B$4:$V$4,INDEX(MyData,D6963, E6963+1))))&gt;0)),
"        " &amp; INDEX(MyData,D6963, E6963+1),
"    " &amp; INDEX(MyData,D6963, E6963+1))</f>
        <v xml:space="preserve">        -1,</v>
      </c>
    </row>
    <row r="6964" spans="4:7" x14ac:dyDescent="0.2">
      <c r="D6964" s="20">
        <f t="shared" si="108"/>
        <v>267</v>
      </c>
      <c r="E6964" s="20">
        <f>MIN(IF(MOD(ROWS($A$2:A6964),$A$2)=0,E6963+1, E6963), $B$2-1)</f>
        <v>8</v>
      </c>
      <c r="G6964" s="2" t="str">
        <f>IF(NOT(OR(
SUMPRODUCT(--ISNUMBER(SEARCH('Chapter 2 (Generated)'!$B$3:$V$3,INDEX(MyData,D6964, E6964+1))))&gt;0,
SUMPRODUCT(--ISNUMBER(SEARCH('Chapter 2 (Generated)'!$B$4:$V$4,INDEX(MyData,D6964, E6964+1))))&gt;0)),
"        " &amp; INDEX(MyData,D6964, E6964+1),
"    " &amp; INDEX(MyData,D6964, E6964+1))</f>
        <v xml:space="preserve">        -1,</v>
      </c>
    </row>
    <row r="6965" spans="4:7" x14ac:dyDescent="0.2">
      <c r="D6965" s="20">
        <f t="shared" si="108"/>
        <v>268</v>
      </c>
      <c r="E6965" s="20">
        <f>MIN(IF(MOD(ROWS($A$2:A6965),$A$2)=0,E6964+1, E6964), $B$2-1)</f>
        <v>8</v>
      </c>
      <c r="G6965" s="2" t="str">
        <f>IF(NOT(OR(
SUMPRODUCT(--ISNUMBER(SEARCH('Chapter 2 (Generated)'!$B$3:$V$3,INDEX(MyData,D6965, E6965+1))))&gt;0,
SUMPRODUCT(--ISNUMBER(SEARCH('Chapter 2 (Generated)'!$B$4:$V$4,INDEX(MyData,D6965, E6965+1))))&gt;0)),
"        " &amp; INDEX(MyData,D6965, E6965+1),
"    " &amp; INDEX(MyData,D6965, E6965+1))</f>
        <v xml:space="preserve">        -1,//265 </v>
      </c>
    </row>
    <row r="6966" spans="4:7" x14ac:dyDescent="0.2">
      <c r="D6966" s="20">
        <f t="shared" si="108"/>
        <v>269</v>
      </c>
      <c r="E6966" s="20">
        <f>MIN(IF(MOD(ROWS($A$2:A6966),$A$2)=0,E6965+1, E6965), $B$2-1)</f>
        <v>8</v>
      </c>
      <c r="G6966" s="2" t="str">
        <f>IF(NOT(OR(
SUMPRODUCT(--ISNUMBER(SEARCH('Chapter 2 (Generated)'!$B$3:$V$3,INDEX(MyData,D6966, E6966+1))))&gt;0,
SUMPRODUCT(--ISNUMBER(SEARCH('Chapter 2 (Generated)'!$B$4:$V$4,INDEX(MyData,D6966, E6966+1))))&gt;0)),
"        " &amp; INDEX(MyData,D6966, E6966+1),
"    " &amp; INDEX(MyData,D6966, E6966+1))</f>
        <v xml:space="preserve">        -1,</v>
      </c>
    </row>
    <row r="6967" spans="4:7" x14ac:dyDescent="0.2">
      <c r="D6967" s="20">
        <f t="shared" si="108"/>
        <v>270</v>
      </c>
      <c r="E6967" s="20">
        <f>MIN(IF(MOD(ROWS($A$2:A6967),$A$2)=0,E6966+1, E6966), $B$2-1)</f>
        <v>8</v>
      </c>
      <c r="G6967" s="2" t="str">
        <f>IF(NOT(OR(
SUMPRODUCT(--ISNUMBER(SEARCH('Chapter 2 (Generated)'!$B$3:$V$3,INDEX(MyData,D6967, E6967+1))))&gt;0,
SUMPRODUCT(--ISNUMBER(SEARCH('Chapter 2 (Generated)'!$B$4:$V$4,INDEX(MyData,D6967, E6967+1))))&gt;0)),
"        " &amp; INDEX(MyData,D6967, E6967+1),
"    " &amp; INDEX(MyData,D6967, E6967+1))</f>
        <v xml:space="preserve">        -1,</v>
      </c>
    </row>
    <row r="6968" spans="4:7" x14ac:dyDescent="0.2">
      <c r="D6968" s="20">
        <f t="shared" si="108"/>
        <v>271</v>
      </c>
      <c r="E6968" s="20">
        <f>MIN(IF(MOD(ROWS($A$2:A6968),$A$2)=0,E6967+1, E6967), $B$2-1)</f>
        <v>8</v>
      </c>
      <c r="G6968" s="2" t="str">
        <f>IF(NOT(OR(
SUMPRODUCT(--ISNUMBER(SEARCH('Chapter 2 (Generated)'!$B$3:$V$3,INDEX(MyData,D6968, E6968+1))))&gt;0,
SUMPRODUCT(--ISNUMBER(SEARCH('Chapter 2 (Generated)'!$B$4:$V$4,INDEX(MyData,D6968, E6968+1))))&gt;0)),
"        " &amp; INDEX(MyData,D6968, E6968+1),
"    " &amp; INDEX(MyData,D6968, E6968+1))</f>
        <v xml:space="preserve">        -1,</v>
      </c>
    </row>
    <row r="6969" spans="4:7" x14ac:dyDescent="0.2">
      <c r="D6969" s="20">
        <f t="shared" si="108"/>
        <v>272</v>
      </c>
      <c r="E6969" s="20">
        <f>MIN(IF(MOD(ROWS($A$2:A6969),$A$2)=0,E6968+1, E6968), $B$2-1)</f>
        <v>8</v>
      </c>
      <c r="G6969" s="2" t="str">
        <f>IF(NOT(OR(
SUMPRODUCT(--ISNUMBER(SEARCH('Chapter 2 (Generated)'!$B$3:$V$3,INDEX(MyData,D6969, E6969+1))))&gt;0,
SUMPRODUCT(--ISNUMBER(SEARCH('Chapter 2 (Generated)'!$B$4:$V$4,INDEX(MyData,D6969, E6969+1))))&gt;0)),
"        " &amp; INDEX(MyData,D6969, E6969+1),
"    " &amp; INDEX(MyData,D6969, E6969+1))</f>
        <v xml:space="preserve">        -1,</v>
      </c>
    </row>
    <row r="6970" spans="4:7" x14ac:dyDescent="0.2">
      <c r="D6970" s="20">
        <f t="shared" si="108"/>
        <v>273</v>
      </c>
      <c r="E6970" s="20">
        <f>MIN(IF(MOD(ROWS($A$2:A6970),$A$2)=0,E6969+1, E6969), $B$2-1)</f>
        <v>8</v>
      </c>
      <c r="G6970" s="2" t="str">
        <f>IF(NOT(OR(
SUMPRODUCT(--ISNUMBER(SEARCH('Chapter 2 (Generated)'!$B$3:$V$3,INDEX(MyData,D6970, E6970+1))))&gt;0,
SUMPRODUCT(--ISNUMBER(SEARCH('Chapter 2 (Generated)'!$B$4:$V$4,INDEX(MyData,D6970, E6970+1))))&gt;0)),
"        " &amp; INDEX(MyData,D6970, E6970+1),
"    " &amp; INDEX(MyData,D6970, E6970+1))</f>
        <v xml:space="preserve">        -1,//270 </v>
      </c>
    </row>
    <row r="6971" spans="4:7" x14ac:dyDescent="0.2">
      <c r="D6971" s="20">
        <f t="shared" si="108"/>
        <v>274</v>
      </c>
      <c r="E6971" s="20">
        <f>MIN(IF(MOD(ROWS($A$2:A6971),$A$2)=0,E6970+1, E6970), $B$2-1)</f>
        <v>8</v>
      </c>
      <c r="G6971" s="2" t="str">
        <f>IF(NOT(OR(
SUMPRODUCT(--ISNUMBER(SEARCH('Chapter 2 (Generated)'!$B$3:$V$3,INDEX(MyData,D6971, E6971+1))))&gt;0,
SUMPRODUCT(--ISNUMBER(SEARCH('Chapter 2 (Generated)'!$B$4:$V$4,INDEX(MyData,D6971, E6971+1))))&gt;0)),
"        " &amp; INDEX(MyData,D6971, E6971+1),
"    " &amp; INDEX(MyData,D6971, E6971+1))</f>
        <v xml:space="preserve">        -1,</v>
      </c>
    </row>
    <row r="6972" spans="4:7" x14ac:dyDescent="0.2">
      <c r="D6972" s="20">
        <f t="shared" si="108"/>
        <v>275</v>
      </c>
      <c r="E6972" s="20">
        <f>MIN(IF(MOD(ROWS($A$2:A6972),$A$2)=0,E6971+1, E6971), $B$2-1)</f>
        <v>8</v>
      </c>
      <c r="G6972" s="2" t="str">
        <f>IF(NOT(OR(
SUMPRODUCT(--ISNUMBER(SEARCH('Chapter 2 (Generated)'!$B$3:$V$3,INDEX(MyData,D6972, E6972+1))))&gt;0,
SUMPRODUCT(--ISNUMBER(SEARCH('Chapter 2 (Generated)'!$B$4:$V$4,INDEX(MyData,D6972, E6972+1))))&gt;0)),
"        " &amp; INDEX(MyData,D6972, E6972+1),
"    " &amp; INDEX(MyData,D6972, E6972+1))</f>
        <v xml:space="preserve">        -1,</v>
      </c>
    </row>
    <row r="6973" spans="4:7" x14ac:dyDescent="0.2">
      <c r="D6973" s="20">
        <f t="shared" si="108"/>
        <v>276</v>
      </c>
      <c r="E6973" s="20">
        <f>MIN(IF(MOD(ROWS($A$2:A6973),$A$2)=0,E6972+1, E6972), $B$2-1)</f>
        <v>8</v>
      </c>
      <c r="G6973" s="2" t="str">
        <f>IF(NOT(OR(
SUMPRODUCT(--ISNUMBER(SEARCH('Chapter 2 (Generated)'!$B$3:$V$3,INDEX(MyData,D6973, E6973+1))))&gt;0,
SUMPRODUCT(--ISNUMBER(SEARCH('Chapter 2 (Generated)'!$B$4:$V$4,INDEX(MyData,D6973, E6973+1))))&gt;0)),
"        " &amp; INDEX(MyData,D6973, E6973+1),
"    " &amp; INDEX(MyData,D6973, E6973+1))</f>
        <v xml:space="preserve">        -1,</v>
      </c>
    </row>
    <row r="6974" spans="4:7" x14ac:dyDescent="0.2">
      <c r="D6974" s="20">
        <f t="shared" si="108"/>
        <v>277</v>
      </c>
      <c r="E6974" s="20">
        <f>MIN(IF(MOD(ROWS($A$2:A6974),$A$2)=0,E6973+1, E6973), $B$2-1)</f>
        <v>8</v>
      </c>
      <c r="G6974" s="2" t="str">
        <f>IF(NOT(OR(
SUMPRODUCT(--ISNUMBER(SEARCH('Chapter 2 (Generated)'!$B$3:$V$3,INDEX(MyData,D6974, E6974+1))))&gt;0,
SUMPRODUCT(--ISNUMBER(SEARCH('Chapter 2 (Generated)'!$B$4:$V$4,INDEX(MyData,D6974, E6974+1))))&gt;0)),
"        " &amp; INDEX(MyData,D6974, E6974+1),
"    " &amp; INDEX(MyData,D6974, E6974+1))</f>
        <v xml:space="preserve">        -1,</v>
      </c>
    </row>
    <row r="6975" spans="4:7" x14ac:dyDescent="0.2">
      <c r="D6975" s="20">
        <f t="shared" si="108"/>
        <v>278</v>
      </c>
      <c r="E6975" s="20">
        <f>MIN(IF(MOD(ROWS($A$2:A6975),$A$2)=0,E6974+1, E6974), $B$2-1)</f>
        <v>8</v>
      </c>
      <c r="G6975" s="2" t="str">
        <f>IF(NOT(OR(
SUMPRODUCT(--ISNUMBER(SEARCH('Chapter 2 (Generated)'!$B$3:$V$3,INDEX(MyData,D6975, E6975+1))))&gt;0,
SUMPRODUCT(--ISNUMBER(SEARCH('Chapter 2 (Generated)'!$B$4:$V$4,INDEX(MyData,D6975, E6975+1))))&gt;0)),
"        " &amp; INDEX(MyData,D6975, E6975+1),
"    " &amp; INDEX(MyData,D6975, E6975+1))</f>
        <v xml:space="preserve">        -1,//275 </v>
      </c>
    </row>
    <row r="6976" spans="4:7" x14ac:dyDescent="0.2">
      <c r="D6976" s="20">
        <f t="shared" si="108"/>
        <v>279</v>
      </c>
      <c r="E6976" s="20">
        <f>MIN(IF(MOD(ROWS($A$2:A6976),$A$2)=0,E6975+1, E6975), $B$2-1)</f>
        <v>8</v>
      </c>
      <c r="G6976" s="2" t="str">
        <f>IF(NOT(OR(
SUMPRODUCT(--ISNUMBER(SEARCH('Chapter 2 (Generated)'!$B$3:$V$3,INDEX(MyData,D6976, E6976+1))))&gt;0,
SUMPRODUCT(--ISNUMBER(SEARCH('Chapter 2 (Generated)'!$B$4:$V$4,INDEX(MyData,D6976, E6976+1))))&gt;0)),
"        " &amp; INDEX(MyData,D6976, E6976+1),
"    " &amp; INDEX(MyData,D6976, E6976+1))</f>
        <v xml:space="preserve">        -1,</v>
      </c>
    </row>
    <row r="6977" spans="4:7" x14ac:dyDescent="0.2">
      <c r="D6977" s="20">
        <f t="shared" si="108"/>
        <v>280</v>
      </c>
      <c r="E6977" s="20">
        <f>MIN(IF(MOD(ROWS($A$2:A6977),$A$2)=0,E6976+1, E6976), $B$2-1)</f>
        <v>8</v>
      </c>
      <c r="G6977" s="2" t="str">
        <f>IF(NOT(OR(
SUMPRODUCT(--ISNUMBER(SEARCH('Chapter 2 (Generated)'!$B$3:$V$3,INDEX(MyData,D6977, E6977+1))))&gt;0,
SUMPRODUCT(--ISNUMBER(SEARCH('Chapter 2 (Generated)'!$B$4:$V$4,INDEX(MyData,D6977, E6977+1))))&gt;0)),
"        " &amp; INDEX(MyData,D6977, E6977+1),
"    " &amp; INDEX(MyData,D6977, E6977+1))</f>
        <v xml:space="preserve">        -1,</v>
      </c>
    </row>
    <row r="6978" spans="4:7" x14ac:dyDescent="0.2">
      <c r="D6978" s="20">
        <f t="shared" ref="D6978:D7041" si="109">MOD(ROW(D6977)-1+ROWS(MyData),ROWS(MyData))+1</f>
        <v>281</v>
      </c>
      <c r="E6978" s="20">
        <f>MIN(IF(MOD(ROWS($A$2:A6978),$A$2)=0,E6977+1, E6977), $B$2-1)</f>
        <v>8</v>
      </c>
      <c r="G6978" s="2" t="str">
        <f>IF(NOT(OR(
SUMPRODUCT(--ISNUMBER(SEARCH('Chapter 2 (Generated)'!$B$3:$V$3,INDEX(MyData,D6978, E6978+1))))&gt;0,
SUMPRODUCT(--ISNUMBER(SEARCH('Chapter 2 (Generated)'!$B$4:$V$4,INDEX(MyData,D6978, E6978+1))))&gt;0)),
"        " &amp; INDEX(MyData,D6978, E6978+1),
"    " &amp; INDEX(MyData,D6978, E6978+1))</f>
        <v xml:space="preserve">        -1,</v>
      </c>
    </row>
    <row r="6979" spans="4:7" x14ac:dyDescent="0.2">
      <c r="D6979" s="20">
        <f t="shared" si="109"/>
        <v>282</v>
      </c>
      <c r="E6979" s="20">
        <f>MIN(IF(MOD(ROWS($A$2:A6979),$A$2)=0,E6978+1, E6978), $B$2-1)</f>
        <v>8</v>
      </c>
      <c r="G6979" s="2" t="str">
        <f>IF(NOT(OR(
SUMPRODUCT(--ISNUMBER(SEARCH('Chapter 2 (Generated)'!$B$3:$V$3,INDEX(MyData,D6979, E6979+1))))&gt;0,
SUMPRODUCT(--ISNUMBER(SEARCH('Chapter 2 (Generated)'!$B$4:$V$4,INDEX(MyData,D6979, E6979+1))))&gt;0)),
"        " &amp; INDEX(MyData,D6979, E6979+1),
"    " &amp; INDEX(MyData,D6979, E6979+1))</f>
        <v xml:space="preserve">        -1,</v>
      </c>
    </row>
    <row r="6980" spans="4:7" x14ac:dyDescent="0.2">
      <c r="D6980" s="20">
        <f t="shared" si="109"/>
        <v>283</v>
      </c>
      <c r="E6980" s="20">
        <f>MIN(IF(MOD(ROWS($A$2:A6980),$A$2)=0,E6979+1, E6979), $B$2-1)</f>
        <v>8</v>
      </c>
      <c r="G6980" s="2" t="str">
        <f>IF(NOT(OR(
SUMPRODUCT(--ISNUMBER(SEARCH('Chapter 2 (Generated)'!$B$3:$V$3,INDEX(MyData,D6980, E6980+1))))&gt;0,
SUMPRODUCT(--ISNUMBER(SEARCH('Chapter 2 (Generated)'!$B$4:$V$4,INDEX(MyData,D6980, E6980+1))))&gt;0)),
"        " &amp; INDEX(MyData,D6980, E6980+1),
"    " &amp; INDEX(MyData,D6980, E6980+1))</f>
        <v xml:space="preserve">        281,//280 </v>
      </c>
    </row>
    <row r="6981" spans="4:7" x14ac:dyDescent="0.2">
      <c r="D6981" s="20">
        <f t="shared" si="109"/>
        <v>284</v>
      </c>
      <c r="E6981" s="20">
        <f>MIN(IF(MOD(ROWS($A$2:A6981),$A$2)=0,E6980+1, E6980), $B$2-1)</f>
        <v>8</v>
      </c>
      <c r="G6981" s="2" t="str">
        <f>IF(NOT(OR(
SUMPRODUCT(--ISNUMBER(SEARCH('Chapter 2 (Generated)'!$B$3:$V$3,INDEX(MyData,D6981, E6981+1))))&gt;0,
SUMPRODUCT(--ISNUMBER(SEARCH('Chapter 2 (Generated)'!$B$4:$V$4,INDEX(MyData,D6981, E6981+1))))&gt;0)),
"        " &amp; INDEX(MyData,D6981, E6981+1),
"    " &amp; INDEX(MyData,D6981, E6981+1))</f>
        <v xml:space="preserve">        -1,</v>
      </c>
    </row>
    <row r="6982" spans="4:7" x14ac:dyDescent="0.2">
      <c r="D6982" s="20">
        <f t="shared" si="109"/>
        <v>285</v>
      </c>
      <c r="E6982" s="20">
        <f>MIN(IF(MOD(ROWS($A$2:A6982),$A$2)=0,E6981+1, E6981), $B$2-1)</f>
        <v>8</v>
      </c>
      <c r="G6982" s="2" t="str">
        <f>IF(NOT(OR(
SUMPRODUCT(--ISNUMBER(SEARCH('Chapter 2 (Generated)'!$B$3:$V$3,INDEX(MyData,D6982, E6982+1))))&gt;0,
SUMPRODUCT(--ISNUMBER(SEARCH('Chapter 2 (Generated)'!$B$4:$V$4,INDEX(MyData,D6982, E6982+1))))&gt;0)),
"        " &amp; INDEX(MyData,D6982, E6982+1),
"    " &amp; INDEX(MyData,D6982, E6982+1))</f>
        <v xml:space="preserve">        -1,</v>
      </c>
    </row>
    <row r="6983" spans="4:7" x14ac:dyDescent="0.2">
      <c r="D6983" s="20">
        <f t="shared" si="109"/>
        <v>286</v>
      </c>
      <c r="E6983" s="20">
        <f>MIN(IF(MOD(ROWS($A$2:A6983),$A$2)=0,E6982+1, E6982), $B$2-1)</f>
        <v>8</v>
      </c>
      <c r="G6983" s="2" t="str">
        <f>IF(NOT(OR(
SUMPRODUCT(--ISNUMBER(SEARCH('Chapter 2 (Generated)'!$B$3:$V$3,INDEX(MyData,D6983, E6983+1))))&gt;0,
SUMPRODUCT(--ISNUMBER(SEARCH('Chapter 2 (Generated)'!$B$4:$V$4,INDEX(MyData,D6983, E6983+1))))&gt;0)),
"        " &amp; INDEX(MyData,D6983, E6983+1),
"    " &amp; INDEX(MyData,D6983, E6983+1))</f>
        <v xml:space="preserve">        -1,</v>
      </c>
    </row>
    <row r="6984" spans="4:7" x14ac:dyDescent="0.2">
      <c r="D6984" s="20">
        <f t="shared" si="109"/>
        <v>287</v>
      </c>
      <c r="E6984" s="20">
        <f>MIN(IF(MOD(ROWS($A$2:A6984),$A$2)=0,E6983+1, E6983), $B$2-1)</f>
        <v>8</v>
      </c>
      <c r="G6984" s="2" t="str">
        <f>IF(NOT(OR(
SUMPRODUCT(--ISNUMBER(SEARCH('Chapter 2 (Generated)'!$B$3:$V$3,INDEX(MyData,D6984, E6984+1))))&gt;0,
SUMPRODUCT(--ISNUMBER(SEARCH('Chapter 2 (Generated)'!$B$4:$V$4,INDEX(MyData,D6984, E6984+1))))&gt;0)),
"        " &amp; INDEX(MyData,D6984, E6984+1),
"    " &amp; INDEX(MyData,D6984, E6984+1))</f>
        <v xml:space="preserve">        -1,</v>
      </c>
    </row>
    <row r="6985" spans="4:7" x14ac:dyDescent="0.2">
      <c r="D6985" s="20">
        <f t="shared" si="109"/>
        <v>288</v>
      </c>
      <c r="E6985" s="20">
        <f>MIN(IF(MOD(ROWS($A$2:A6985),$A$2)=0,E6984+1, E6984), $B$2-1)</f>
        <v>8</v>
      </c>
      <c r="G6985" s="2" t="str">
        <f>IF(NOT(OR(
SUMPRODUCT(--ISNUMBER(SEARCH('Chapter 2 (Generated)'!$B$3:$V$3,INDEX(MyData,D6985, E6985+1))))&gt;0,
SUMPRODUCT(--ISNUMBER(SEARCH('Chapter 2 (Generated)'!$B$4:$V$4,INDEX(MyData,D6985, E6985+1))))&gt;0)),
"        " &amp; INDEX(MyData,D6985, E6985+1),
"    " &amp; INDEX(MyData,D6985, E6985+1))</f>
        <v xml:space="preserve">        -1,//285 </v>
      </c>
    </row>
    <row r="6986" spans="4:7" x14ac:dyDescent="0.2">
      <c r="D6986" s="20">
        <f t="shared" si="109"/>
        <v>289</v>
      </c>
      <c r="E6986" s="20">
        <f>MIN(IF(MOD(ROWS($A$2:A6986),$A$2)=0,E6985+1, E6985), $B$2-1)</f>
        <v>8</v>
      </c>
      <c r="G6986" s="2" t="str">
        <f>IF(NOT(OR(
SUMPRODUCT(--ISNUMBER(SEARCH('Chapter 2 (Generated)'!$B$3:$V$3,INDEX(MyData,D6986, E6986+1))))&gt;0,
SUMPRODUCT(--ISNUMBER(SEARCH('Chapter 2 (Generated)'!$B$4:$V$4,INDEX(MyData,D6986, E6986+1))))&gt;0)),
"        " &amp; INDEX(MyData,D6986, E6986+1),
"    " &amp; INDEX(MyData,D6986, E6986+1))</f>
        <v xml:space="preserve">        -1,</v>
      </c>
    </row>
    <row r="6987" spans="4:7" x14ac:dyDescent="0.2">
      <c r="D6987" s="20">
        <f t="shared" si="109"/>
        <v>290</v>
      </c>
      <c r="E6987" s="20">
        <f>MIN(IF(MOD(ROWS($A$2:A6987),$A$2)=0,E6986+1, E6986), $B$2-1)</f>
        <v>8</v>
      </c>
      <c r="G6987" s="2" t="str">
        <f>IF(NOT(OR(
SUMPRODUCT(--ISNUMBER(SEARCH('Chapter 2 (Generated)'!$B$3:$V$3,INDEX(MyData,D6987, E6987+1))))&gt;0,
SUMPRODUCT(--ISNUMBER(SEARCH('Chapter 2 (Generated)'!$B$4:$V$4,INDEX(MyData,D6987, E6987+1))))&gt;0)),
"        " &amp; INDEX(MyData,D6987, E6987+1),
"    " &amp; INDEX(MyData,D6987, E6987+1))</f>
        <v xml:space="preserve">        -1,</v>
      </c>
    </row>
    <row r="6988" spans="4:7" x14ac:dyDescent="0.2">
      <c r="D6988" s="20">
        <f t="shared" si="109"/>
        <v>291</v>
      </c>
      <c r="E6988" s="20">
        <f>MIN(IF(MOD(ROWS($A$2:A6988),$A$2)=0,E6987+1, E6987), $B$2-1)</f>
        <v>8</v>
      </c>
      <c r="G6988" s="2" t="str">
        <f>IF(NOT(OR(
SUMPRODUCT(--ISNUMBER(SEARCH('Chapter 2 (Generated)'!$B$3:$V$3,INDEX(MyData,D6988, E6988+1))))&gt;0,
SUMPRODUCT(--ISNUMBER(SEARCH('Chapter 2 (Generated)'!$B$4:$V$4,INDEX(MyData,D6988, E6988+1))))&gt;0)),
"        " &amp; INDEX(MyData,D6988, E6988+1),
"    " &amp; INDEX(MyData,D6988, E6988+1))</f>
        <v xml:space="preserve">        -1,</v>
      </c>
    </row>
    <row r="6989" spans="4:7" x14ac:dyDescent="0.2">
      <c r="D6989" s="20">
        <f t="shared" si="109"/>
        <v>292</v>
      </c>
      <c r="E6989" s="20">
        <f>MIN(IF(MOD(ROWS($A$2:A6989),$A$2)=0,E6988+1, E6988), $B$2-1)</f>
        <v>8</v>
      </c>
      <c r="G6989" s="2" t="str">
        <f>IF(NOT(OR(
SUMPRODUCT(--ISNUMBER(SEARCH('Chapter 2 (Generated)'!$B$3:$V$3,INDEX(MyData,D6989, E6989+1))))&gt;0,
SUMPRODUCT(--ISNUMBER(SEARCH('Chapter 2 (Generated)'!$B$4:$V$4,INDEX(MyData,D6989, E6989+1))))&gt;0)),
"        " &amp; INDEX(MyData,D6989, E6989+1),
"    " &amp; INDEX(MyData,D6989, E6989+1))</f>
        <v xml:space="preserve">        -1,</v>
      </c>
    </row>
    <row r="6990" spans="4:7" x14ac:dyDescent="0.2">
      <c r="D6990" s="20">
        <f t="shared" si="109"/>
        <v>293</v>
      </c>
      <c r="E6990" s="20">
        <f>MIN(IF(MOD(ROWS($A$2:A6990),$A$2)=0,E6989+1, E6989), $B$2-1)</f>
        <v>8</v>
      </c>
      <c r="G6990" s="2" t="str">
        <f>IF(NOT(OR(
SUMPRODUCT(--ISNUMBER(SEARCH('Chapter 2 (Generated)'!$B$3:$V$3,INDEX(MyData,D6990, E6990+1))))&gt;0,
SUMPRODUCT(--ISNUMBER(SEARCH('Chapter 2 (Generated)'!$B$4:$V$4,INDEX(MyData,D6990, E6990+1))))&gt;0)),
"        " &amp; INDEX(MyData,D6990, E6990+1),
"    " &amp; INDEX(MyData,D6990, E6990+1))</f>
        <v xml:space="preserve">        -1,//290 </v>
      </c>
    </row>
    <row r="6991" spans="4:7" x14ac:dyDescent="0.2">
      <c r="D6991" s="20">
        <f t="shared" si="109"/>
        <v>294</v>
      </c>
      <c r="E6991" s="20">
        <f>MIN(IF(MOD(ROWS($A$2:A6991),$A$2)=0,E6990+1, E6990), $B$2-1)</f>
        <v>8</v>
      </c>
      <c r="G6991" s="2" t="str">
        <f>IF(NOT(OR(
SUMPRODUCT(--ISNUMBER(SEARCH('Chapter 2 (Generated)'!$B$3:$V$3,INDEX(MyData,D6991, E6991+1))))&gt;0,
SUMPRODUCT(--ISNUMBER(SEARCH('Chapter 2 (Generated)'!$B$4:$V$4,INDEX(MyData,D6991, E6991+1))))&gt;0)),
"        " &amp; INDEX(MyData,D6991, E6991+1),
"    " &amp; INDEX(MyData,D6991, E6991+1))</f>
        <v xml:space="preserve">        -1,</v>
      </c>
    </row>
    <row r="6992" spans="4:7" x14ac:dyDescent="0.2">
      <c r="D6992" s="20">
        <f t="shared" si="109"/>
        <v>295</v>
      </c>
      <c r="E6992" s="20">
        <f>MIN(IF(MOD(ROWS($A$2:A6992),$A$2)=0,E6991+1, E6991), $B$2-1)</f>
        <v>8</v>
      </c>
      <c r="G6992" s="2" t="str">
        <f>IF(NOT(OR(
SUMPRODUCT(--ISNUMBER(SEARCH('Chapter 2 (Generated)'!$B$3:$V$3,INDEX(MyData,D6992, E6992+1))))&gt;0,
SUMPRODUCT(--ISNUMBER(SEARCH('Chapter 2 (Generated)'!$B$4:$V$4,INDEX(MyData,D6992, E6992+1))))&gt;0)),
"        " &amp; INDEX(MyData,D6992, E6992+1),
"    " &amp; INDEX(MyData,D6992, E6992+1))</f>
        <v xml:space="preserve">        -1,</v>
      </c>
    </row>
    <row r="6993" spans="4:7" x14ac:dyDescent="0.2">
      <c r="D6993" s="20">
        <f t="shared" si="109"/>
        <v>296</v>
      </c>
      <c r="E6993" s="20">
        <f>MIN(IF(MOD(ROWS($A$2:A6993),$A$2)=0,E6992+1, E6992), $B$2-1)</f>
        <v>8</v>
      </c>
      <c r="G6993" s="2" t="str">
        <f>IF(NOT(OR(
SUMPRODUCT(--ISNUMBER(SEARCH('Chapter 2 (Generated)'!$B$3:$V$3,INDEX(MyData,D6993, E6993+1))))&gt;0,
SUMPRODUCT(--ISNUMBER(SEARCH('Chapter 2 (Generated)'!$B$4:$V$4,INDEX(MyData,D6993, E6993+1))))&gt;0)),
"        " &amp; INDEX(MyData,D6993, E6993+1),
"    " &amp; INDEX(MyData,D6993, E6993+1))</f>
        <v xml:space="preserve">        -1,</v>
      </c>
    </row>
    <row r="6994" spans="4:7" x14ac:dyDescent="0.2">
      <c r="D6994" s="20">
        <f t="shared" si="109"/>
        <v>297</v>
      </c>
      <c r="E6994" s="20">
        <f>MIN(IF(MOD(ROWS($A$2:A6994),$A$2)=0,E6993+1, E6993), $B$2-1)</f>
        <v>8</v>
      </c>
      <c r="G6994" s="2" t="str">
        <f>IF(NOT(OR(
SUMPRODUCT(--ISNUMBER(SEARCH('Chapter 2 (Generated)'!$B$3:$V$3,INDEX(MyData,D6994, E6994+1))))&gt;0,
SUMPRODUCT(--ISNUMBER(SEARCH('Chapter 2 (Generated)'!$B$4:$V$4,INDEX(MyData,D6994, E6994+1))))&gt;0)),
"        " &amp; INDEX(MyData,D6994, E6994+1),
"    " &amp; INDEX(MyData,D6994, E6994+1))</f>
        <v xml:space="preserve">        -1,</v>
      </c>
    </row>
    <row r="6995" spans="4:7" x14ac:dyDescent="0.2">
      <c r="D6995" s="20">
        <f t="shared" si="109"/>
        <v>298</v>
      </c>
      <c r="E6995" s="20">
        <f>MIN(IF(MOD(ROWS($A$2:A6995),$A$2)=0,E6994+1, E6994), $B$2-1)</f>
        <v>8</v>
      </c>
      <c r="G6995" s="2" t="str">
        <f>IF(NOT(OR(
SUMPRODUCT(--ISNUMBER(SEARCH('Chapter 2 (Generated)'!$B$3:$V$3,INDEX(MyData,D6995, E6995+1))))&gt;0,
SUMPRODUCT(--ISNUMBER(SEARCH('Chapter 2 (Generated)'!$B$4:$V$4,INDEX(MyData,D6995, E6995+1))))&gt;0)),
"        " &amp; INDEX(MyData,D6995, E6995+1),
"    " &amp; INDEX(MyData,D6995, E6995+1))</f>
        <v xml:space="preserve">        -1,//295 </v>
      </c>
    </row>
    <row r="6996" spans="4:7" x14ac:dyDescent="0.2">
      <c r="D6996" s="20">
        <f t="shared" si="109"/>
        <v>299</v>
      </c>
      <c r="E6996" s="20">
        <f>MIN(IF(MOD(ROWS($A$2:A6996),$A$2)=0,E6995+1, E6995), $B$2-1)</f>
        <v>8</v>
      </c>
      <c r="G6996" s="2" t="str">
        <f>IF(NOT(OR(
SUMPRODUCT(--ISNUMBER(SEARCH('Chapter 2 (Generated)'!$B$3:$V$3,INDEX(MyData,D6996, E6996+1))))&gt;0,
SUMPRODUCT(--ISNUMBER(SEARCH('Chapter 2 (Generated)'!$B$4:$V$4,INDEX(MyData,D6996, E6996+1))))&gt;0)),
"        " &amp; INDEX(MyData,D6996, E6996+1),
"    " &amp; INDEX(MyData,D6996, E6996+1))</f>
        <v xml:space="preserve">        -1,</v>
      </c>
    </row>
    <row r="6997" spans="4:7" x14ac:dyDescent="0.2">
      <c r="D6997" s="20">
        <f t="shared" si="109"/>
        <v>300</v>
      </c>
      <c r="E6997" s="20">
        <f>MIN(IF(MOD(ROWS($A$2:A6997),$A$2)=0,E6996+1, E6996), $B$2-1)</f>
        <v>8</v>
      </c>
      <c r="G6997" s="2" t="str">
        <f>IF(NOT(OR(
SUMPRODUCT(--ISNUMBER(SEARCH('Chapter 2 (Generated)'!$B$3:$V$3,INDEX(MyData,D6997, E6997+1))))&gt;0,
SUMPRODUCT(--ISNUMBER(SEARCH('Chapter 2 (Generated)'!$B$4:$V$4,INDEX(MyData,D6997, E6997+1))))&gt;0)),
"        " &amp; INDEX(MyData,D6997, E6997+1),
"    " &amp; INDEX(MyData,D6997, E6997+1))</f>
        <v xml:space="preserve">        -1,</v>
      </c>
    </row>
    <row r="6998" spans="4:7" x14ac:dyDescent="0.2">
      <c r="D6998" s="20">
        <f t="shared" si="109"/>
        <v>301</v>
      </c>
      <c r="E6998" s="20">
        <f>MIN(IF(MOD(ROWS($A$2:A6998),$A$2)=0,E6997+1, E6997), $B$2-1)</f>
        <v>8</v>
      </c>
      <c r="G6998" s="2" t="str">
        <f>IF(NOT(OR(
SUMPRODUCT(--ISNUMBER(SEARCH('Chapter 2 (Generated)'!$B$3:$V$3,INDEX(MyData,D6998, E6998+1))))&gt;0,
SUMPRODUCT(--ISNUMBER(SEARCH('Chapter 2 (Generated)'!$B$4:$V$4,INDEX(MyData,D6998, E6998+1))))&gt;0)),
"        " &amp; INDEX(MyData,D6998, E6998+1),
"    " &amp; INDEX(MyData,D6998, E6998+1))</f>
        <v xml:space="preserve">        -1,</v>
      </c>
    </row>
    <row r="6999" spans="4:7" x14ac:dyDescent="0.2">
      <c r="D6999" s="20">
        <f t="shared" si="109"/>
        <v>302</v>
      </c>
      <c r="E6999" s="20">
        <f>MIN(IF(MOD(ROWS($A$2:A6999),$A$2)=0,E6998+1, E6998), $B$2-1)</f>
        <v>8</v>
      </c>
      <c r="G6999" s="2" t="str">
        <f>IF(NOT(OR(
SUMPRODUCT(--ISNUMBER(SEARCH('Chapter 2 (Generated)'!$B$3:$V$3,INDEX(MyData,D6999, E6999+1))))&gt;0,
SUMPRODUCT(--ISNUMBER(SEARCH('Chapter 2 (Generated)'!$B$4:$V$4,INDEX(MyData,D6999, E6999+1))))&gt;0)),
"        " &amp; INDEX(MyData,D6999, E6999+1),
"    " &amp; INDEX(MyData,D6999, E6999+1))</f>
        <v xml:space="preserve">        -1,</v>
      </c>
    </row>
    <row r="7000" spans="4:7" x14ac:dyDescent="0.2">
      <c r="D7000" s="20">
        <f t="shared" si="109"/>
        <v>303</v>
      </c>
      <c r="E7000" s="20">
        <f>MIN(IF(MOD(ROWS($A$2:A7000),$A$2)=0,E6999+1, E6999), $B$2-1)</f>
        <v>8</v>
      </c>
      <c r="G7000" s="2" t="str">
        <f>IF(NOT(OR(
SUMPRODUCT(--ISNUMBER(SEARCH('Chapter 2 (Generated)'!$B$3:$V$3,INDEX(MyData,D7000, E7000+1))))&gt;0,
SUMPRODUCT(--ISNUMBER(SEARCH('Chapter 2 (Generated)'!$B$4:$V$4,INDEX(MyData,D7000, E7000+1))))&gt;0)),
"        " &amp; INDEX(MyData,D7000, E7000+1),
"    " &amp; INDEX(MyData,D7000, E7000+1))</f>
        <v xml:space="preserve">        -1,//300 </v>
      </c>
    </row>
    <row r="7001" spans="4:7" x14ac:dyDescent="0.2">
      <c r="D7001" s="20">
        <f t="shared" si="109"/>
        <v>304</v>
      </c>
      <c r="E7001" s="20">
        <f>MIN(IF(MOD(ROWS($A$2:A7001),$A$2)=0,E7000+1, E7000), $B$2-1)</f>
        <v>8</v>
      </c>
      <c r="G7001" s="2" t="str">
        <f>IF(NOT(OR(
SUMPRODUCT(--ISNUMBER(SEARCH('Chapter 2 (Generated)'!$B$3:$V$3,INDEX(MyData,D7001, E7001+1))))&gt;0,
SUMPRODUCT(--ISNUMBER(SEARCH('Chapter 2 (Generated)'!$B$4:$V$4,INDEX(MyData,D7001, E7001+1))))&gt;0)),
"        " &amp; INDEX(MyData,D7001, E7001+1),
"    " &amp; INDEX(MyData,D7001, E7001+1))</f>
        <v xml:space="preserve">        -1,</v>
      </c>
    </row>
    <row r="7002" spans="4:7" x14ac:dyDescent="0.2">
      <c r="D7002" s="20">
        <f t="shared" si="109"/>
        <v>305</v>
      </c>
      <c r="E7002" s="20">
        <f>MIN(IF(MOD(ROWS($A$2:A7002),$A$2)=0,E7001+1, E7001), $B$2-1)</f>
        <v>8</v>
      </c>
      <c r="G7002" s="2" t="str">
        <f>IF(NOT(OR(
SUMPRODUCT(--ISNUMBER(SEARCH('Chapter 2 (Generated)'!$B$3:$V$3,INDEX(MyData,D7002, E7002+1))))&gt;0,
SUMPRODUCT(--ISNUMBER(SEARCH('Chapter 2 (Generated)'!$B$4:$V$4,INDEX(MyData,D7002, E7002+1))))&gt;0)),
"        " &amp; INDEX(MyData,D7002, E7002+1),
"    " &amp; INDEX(MyData,D7002, E7002+1))</f>
        <v xml:space="preserve">        -1,</v>
      </c>
    </row>
    <row r="7003" spans="4:7" x14ac:dyDescent="0.2">
      <c r="D7003" s="20">
        <f t="shared" si="109"/>
        <v>306</v>
      </c>
      <c r="E7003" s="20">
        <f>MIN(IF(MOD(ROWS($A$2:A7003),$A$2)=0,E7002+1, E7002), $B$2-1)</f>
        <v>8</v>
      </c>
      <c r="G7003" s="2" t="str">
        <f>IF(NOT(OR(
SUMPRODUCT(--ISNUMBER(SEARCH('Chapter 2 (Generated)'!$B$3:$V$3,INDEX(MyData,D7003, E7003+1))))&gt;0,
SUMPRODUCT(--ISNUMBER(SEARCH('Chapter 2 (Generated)'!$B$4:$V$4,INDEX(MyData,D7003, E7003+1))))&gt;0)),
"        " &amp; INDEX(MyData,D7003, E7003+1),
"    " &amp; INDEX(MyData,D7003, E7003+1))</f>
        <v xml:space="preserve">        -1,</v>
      </c>
    </row>
    <row r="7004" spans="4:7" x14ac:dyDescent="0.2">
      <c r="D7004" s="20">
        <f t="shared" si="109"/>
        <v>307</v>
      </c>
      <c r="E7004" s="20">
        <f>MIN(IF(MOD(ROWS($A$2:A7004),$A$2)=0,E7003+1, E7003), $B$2-1)</f>
        <v>8</v>
      </c>
      <c r="G7004" s="2" t="str">
        <f>IF(NOT(OR(
SUMPRODUCT(--ISNUMBER(SEARCH('Chapter 2 (Generated)'!$B$3:$V$3,INDEX(MyData,D7004, E7004+1))))&gt;0,
SUMPRODUCT(--ISNUMBER(SEARCH('Chapter 2 (Generated)'!$B$4:$V$4,INDEX(MyData,D7004, E7004+1))))&gt;0)),
"        " &amp; INDEX(MyData,D7004, E7004+1),
"    " &amp; INDEX(MyData,D7004, E7004+1))</f>
        <v xml:space="preserve">        -1,</v>
      </c>
    </row>
    <row r="7005" spans="4:7" x14ac:dyDescent="0.2">
      <c r="D7005" s="20">
        <f t="shared" si="109"/>
        <v>308</v>
      </c>
      <c r="E7005" s="20">
        <f>MIN(IF(MOD(ROWS($A$2:A7005),$A$2)=0,E7004+1, E7004), $B$2-1)</f>
        <v>8</v>
      </c>
      <c r="G7005" s="2" t="str">
        <f>IF(NOT(OR(
SUMPRODUCT(--ISNUMBER(SEARCH('Chapter 2 (Generated)'!$B$3:$V$3,INDEX(MyData,D7005, E7005+1))))&gt;0,
SUMPRODUCT(--ISNUMBER(SEARCH('Chapter 2 (Generated)'!$B$4:$V$4,INDEX(MyData,D7005, E7005+1))))&gt;0)),
"        " &amp; INDEX(MyData,D7005, E7005+1),
"    " &amp; INDEX(MyData,D7005, E7005+1))</f>
        <v xml:space="preserve">        -1,//305 </v>
      </c>
    </row>
    <row r="7006" spans="4:7" x14ac:dyDescent="0.2">
      <c r="D7006" s="20">
        <f t="shared" si="109"/>
        <v>309</v>
      </c>
      <c r="E7006" s="20">
        <f>MIN(IF(MOD(ROWS($A$2:A7006),$A$2)=0,E7005+1, E7005), $B$2-1)</f>
        <v>8</v>
      </c>
      <c r="G7006" s="2" t="str">
        <f>IF(NOT(OR(
SUMPRODUCT(--ISNUMBER(SEARCH('Chapter 2 (Generated)'!$B$3:$V$3,INDEX(MyData,D7006, E7006+1))))&gt;0,
SUMPRODUCT(--ISNUMBER(SEARCH('Chapter 2 (Generated)'!$B$4:$V$4,INDEX(MyData,D7006, E7006+1))))&gt;0)),
"        " &amp; INDEX(MyData,D7006, E7006+1),
"    " &amp; INDEX(MyData,D7006, E7006+1))</f>
        <v xml:space="preserve">        -1,</v>
      </c>
    </row>
    <row r="7007" spans="4:7" x14ac:dyDescent="0.2">
      <c r="D7007" s="20">
        <f t="shared" si="109"/>
        <v>310</v>
      </c>
      <c r="E7007" s="20">
        <f>MIN(IF(MOD(ROWS($A$2:A7007),$A$2)=0,E7006+1, E7006), $B$2-1)</f>
        <v>8</v>
      </c>
      <c r="G7007" s="2" t="str">
        <f>IF(NOT(OR(
SUMPRODUCT(--ISNUMBER(SEARCH('Chapter 2 (Generated)'!$B$3:$V$3,INDEX(MyData,D7007, E7007+1))))&gt;0,
SUMPRODUCT(--ISNUMBER(SEARCH('Chapter 2 (Generated)'!$B$4:$V$4,INDEX(MyData,D7007, E7007+1))))&gt;0)),
"        " &amp; INDEX(MyData,D7007, E7007+1),
"    " &amp; INDEX(MyData,D7007, E7007+1))</f>
        <v xml:space="preserve">        -1,</v>
      </c>
    </row>
    <row r="7008" spans="4:7" x14ac:dyDescent="0.2">
      <c r="D7008" s="20">
        <f t="shared" si="109"/>
        <v>311</v>
      </c>
      <c r="E7008" s="20">
        <f>MIN(IF(MOD(ROWS($A$2:A7008),$A$2)=0,E7007+1, E7007), $B$2-1)</f>
        <v>8</v>
      </c>
      <c r="G7008" s="2" t="str">
        <f>IF(NOT(OR(
SUMPRODUCT(--ISNUMBER(SEARCH('Chapter 2 (Generated)'!$B$3:$V$3,INDEX(MyData,D7008, E7008+1))))&gt;0,
SUMPRODUCT(--ISNUMBER(SEARCH('Chapter 2 (Generated)'!$B$4:$V$4,INDEX(MyData,D7008, E7008+1))))&gt;0)),
"        " &amp; INDEX(MyData,D7008, E7008+1),
"    " &amp; INDEX(MyData,D7008, E7008+1))</f>
        <v xml:space="preserve">        -1,</v>
      </c>
    </row>
    <row r="7009" spans="4:7" x14ac:dyDescent="0.2">
      <c r="D7009" s="20">
        <f t="shared" si="109"/>
        <v>312</v>
      </c>
      <c r="E7009" s="20">
        <f>MIN(IF(MOD(ROWS($A$2:A7009),$A$2)=0,E7008+1, E7008), $B$2-1)</f>
        <v>8</v>
      </c>
      <c r="G7009" s="2" t="str">
        <f>IF(NOT(OR(
SUMPRODUCT(--ISNUMBER(SEARCH('Chapter 2 (Generated)'!$B$3:$V$3,INDEX(MyData,D7009, E7009+1))))&gt;0,
SUMPRODUCT(--ISNUMBER(SEARCH('Chapter 2 (Generated)'!$B$4:$V$4,INDEX(MyData,D7009, E7009+1))))&gt;0)),
"        " &amp; INDEX(MyData,D7009, E7009+1),
"    " &amp; INDEX(MyData,D7009, E7009+1))</f>
        <v xml:space="preserve">        -1,</v>
      </c>
    </row>
    <row r="7010" spans="4:7" x14ac:dyDescent="0.2">
      <c r="D7010" s="20">
        <f t="shared" si="109"/>
        <v>313</v>
      </c>
      <c r="E7010" s="20">
        <f>MIN(IF(MOD(ROWS($A$2:A7010),$A$2)=0,E7009+1, E7009), $B$2-1)</f>
        <v>8</v>
      </c>
      <c r="G7010" s="2" t="str">
        <f>IF(NOT(OR(
SUMPRODUCT(--ISNUMBER(SEARCH('Chapter 2 (Generated)'!$B$3:$V$3,INDEX(MyData,D7010, E7010+1))))&gt;0,
SUMPRODUCT(--ISNUMBER(SEARCH('Chapter 2 (Generated)'!$B$4:$V$4,INDEX(MyData,D7010, E7010+1))))&gt;0)),
"        " &amp; INDEX(MyData,D7010, E7010+1),
"    " &amp; INDEX(MyData,D7010, E7010+1))</f>
        <v xml:space="preserve">        -1,//310 </v>
      </c>
    </row>
    <row r="7011" spans="4:7" x14ac:dyDescent="0.2">
      <c r="D7011" s="20">
        <f t="shared" si="109"/>
        <v>314</v>
      </c>
      <c r="E7011" s="20">
        <f>MIN(IF(MOD(ROWS($A$2:A7011),$A$2)=0,E7010+1, E7010), $B$2-1)</f>
        <v>8</v>
      </c>
      <c r="G7011" s="2" t="str">
        <f>IF(NOT(OR(
SUMPRODUCT(--ISNUMBER(SEARCH('Chapter 2 (Generated)'!$B$3:$V$3,INDEX(MyData,D7011, E7011+1))))&gt;0,
SUMPRODUCT(--ISNUMBER(SEARCH('Chapter 2 (Generated)'!$B$4:$V$4,INDEX(MyData,D7011, E7011+1))))&gt;0)),
"        " &amp; INDEX(MyData,D7011, E7011+1),
"    " &amp; INDEX(MyData,D7011, E7011+1))</f>
        <v xml:space="preserve">        -1,</v>
      </c>
    </row>
    <row r="7012" spans="4:7" x14ac:dyDescent="0.2">
      <c r="D7012" s="20">
        <f t="shared" si="109"/>
        <v>315</v>
      </c>
      <c r="E7012" s="20">
        <f>MIN(IF(MOD(ROWS($A$2:A7012),$A$2)=0,E7011+1, E7011), $B$2-1)</f>
        <v>8</v>
      </c>
      <c r="G7012" s="2" t="str">
        <f>IF(NOT(OR(
SUMPRODUCT(--ISNUMBER(SEARCH('Chapter 2 (Generated)'!$B$3:$V$3,INDEX(MyData,D7012, E7012+1))))&gt;0,
SUMPRODUCT(--ISNUMBER(SEARCH('Chapter 2 (Generated)'!$B$4:$V$4,INDEX(MyData,D7012, E7012+1))))&gt;0)),
"        " &amp; INDEX(MyData,D7012, E7012+1),
"    " &amp; INDEX(MyData,D7012, E7012+1))</f>
        <v xml:space="preserve">        -1,</v>
      </c>
    </row>
    <row r="7013" spans="4:7" x14ac:dyDescent="0.2">
      <c r="D7013" s="20">
        <f t="shared" si="109"/>
        <v>316</v>
      </c>
      <c r="E7013" s="20">
        <f>MIN(IF(MOD(ROWS($A$2:A7013),$A$2)=0,E7012+1, E7012), $B$2-1)</f>
        <v>8</v>
      </c>
      <c r="G7013" s="2" t="str">
        <f>IF(NOT(OR(
SUMPRODUCT(--ISNUMBER(SEARCH('Chapter 2 (Generated)'!$B$3:$V$3,INDEX(MyData,D7013, E7013+1))))&gt;0,
SUMPRODUCT(--ISNUMBER(SEARCH('Chapter 2 (Generated)'!$B$4:$V$4,INDEX(MyData,D7013, E7013+1))))&gt;0)),
"        " &amp; INDEX(MyData,D7013, E7013+1),
"    " &amp; INDEX(MyData,D7013, E7013+1))</f>
        <v xml:space="preserve">        -1,</v>
      </c>
    </row>
    <row r="7014" spans="4:7" x14ac:dyDescent="0.2">
      <c r="D7014" s="20">
        <f t="shared" si="109"/>
        <v>317</v>
      </c>
      <c r="E7014" s="20">
        <f>MIN(IF(MOD(ROWS($A$2:A7014),$A$2)=0,E7013+1, E7013), $B$2-1)</f>
        <v>8</v>
      </c>
      <c r="G7014" s="2" t="str">
        <f>IF(NOT(OR(
SUMPRODUCT(--ISNUMBER(SEARCH('Chapter 2 (Generated)'!$B$3:$V$3,INDEX(MyData,D7014, E7014+1))))&gt;0,
SUMPRODUCT(--ISNUMBER(SEARCH('Chapter 2 (Generated)'!$B$4:$V$4,INDEX(MyData,D7014, E7014+1))))&gt;0)),
"        " &amp; INDEX(MyData,D7014, E7014+1),
"    " &amp; INDEX(MyData,D7014, E7014+1))</f>
        <v xml:space="preserve">        -1,</v>
      </c>
    </row>
    <row r="7015" spans="4:7" x14ac:dyDescent="0.2">
      <c r="D7015" s="20">
        <f t="shared" si="109"/>
        <v>318</v>
      </c>
      <c r="E7015" s="20">
        <f>MIN(IF(MOD(ROWS($A$2:A7015),$A$2)=0,E7014+1, E7014), $B$2-1)</f>
        <v>8</v>
      </c>
      <c r="G7015" s="2" t="str">
        <f>IF(NOT(OR(
SUMPRODUCT(--ISNUMBER(SEARCH('Chapter 2 (Generated)'!$B$3:$V$3,INDEX(MyData,D7015, E7015+1))))&gt;0,
SUMPRODUCT(--ISNUMBER(SEARCH('Chapter 2 (Generated)'!$B$4:$V$4,INDEX(MyData,D7015, E7015+1))))&gt;0)),
"        " &amp; INDEX(MyData,D7015, E7015+1),
"    " &amp; INDEX(MyData,D7015, E7015+1))</f>
        <v xml:space="preserve">        -1,//315 </v>
      </c>
    </row>
    <row r="7016" spans="4:7" x14ac:dyDescent="0.2">
      <c r="D7016" s="20">
        <f t="shared" si="109"/>
        <v>319</v>
      </c>
      <c r="E7016" s="20">
        <f>MIN(IF(MOD(ROWS($A$2:A7016),$A$2)=0,E7015+1, E7015), $B$2-1)</f>
        <v>8</v>
      </c>
      <c r="G7016" s="2" t="str">
        <f>IF(NOT(OR(
SUMPRODUCT(--ISNUMBER(SEARCH('Chapter 2 (Generated)'!$B$3:$V$3,INDEX(MyData,D7016, E7016+1))))&gt;0,
SUMPRODUCT(--ISNUMBER(SEARCH('Chapter 2 (Generated)'!$B$4:$V$4,INDEX(MyData,D7016, E7016+1))))&gt;0)),
"        " &amp; INDEX(MyData,D7016, E7016+1),
"    " &amp; INDEX(MyData,D7016, E7016+1))</f>
        <v xml:space="preserve">        -1,</v>
      </c>
    </row>
    <row r="7017" spans="4:7" x14ac:dyDescent="0.2">
      <c r="D7017" s="20">
        <f t="shared" si="109"/>
        <v>320</v>
      </c>
      <c r="E7017" s="20">
        <f>MIN(IF(MOD(ROWS($A$2:A7017),$A$2)=0,E7016+1, E7016), $B$2-1)</f>
        <v>8</v>
      </c>
      <c r="G7017" s="2" t="str">
        <f>IF(NOT(OR(
SUMPRODUCT(--ISNUMBER(SEARCH('Chapter 2 (Generated)'!$B$3:$V$3,INDEX(MyData,D7017, E7017+1))))&gt;0,
SUMPRODUCT(--ISNUMBER(SEARCH('Chapter 2 (Generated)'!$B$4:$V$4,INDEX(MyData,D7017, E7017+1))))&gt;0)),
"        " &amp; INDEX(MyData,D7017, E7017+1),
"    " &amp; INDEX(MyData,D7017, E7017+1))</f>
        <v xml:space="preserve">        -1,</v>
      </c>
    </row>
    <row r="7018" spans="4:7" x14ac:dyDescent="0.2">
      <c r="D7018" s="20">
        <f t="shared" si="109"/>
        <v>321</v>
      </c>
      <c r="E7018" s="20">
        <f>MIN(IF(MOD(ROWS($A$2:A7018),$A$2)=0,E7017+1, E7017), $B$2-1)</f>
        <v>8</v>
      </c>
      <c r="G7018" s="2" t="str">
        <f>IF(NOT(OR(
SUMPRODUCT(--ISNUMBER(SEARCH('Chapter 2 (Generated)'!$B$3:$V$3,INDEX(MyData,D7018, E7018+1))))&gt;0,
SUMPRODUCT(--ISNUMBER(SEARCH('Chapter 2 (Generated)'!$B$4:$V$4,INDEX(MyData,D7018, E7018+1))))&gt;0)),
"        " &amp; INDEX(MyData,D7018, E7018+1),
"    " &amp; INDEX(MyData,D7018, E7018+1))</f>
        <v xml:space="preserve">        -1,</v>
      </c>
    </row>
    <row r="7019" spans="4:7" x14ac:dyDescent="0.2">
      <c r="D7019" s="20">
        <f t="shared" si="109"/>
        <v>322</v>
      </c>
      <c r="E7019" s="20">
        <f>MIN(IF(MOD(ROWS($A$2:A7019),$A$2)=0,E7018+1, E7018), $B$2-1)</f>
        <v>8</v>
      </c>
      <c r="G7019" s="2" t="str">
        <f>IF(NOT(OR(
SUMPRODUCT(--ISNUMBER(SEARCH('Chapter 2 (Generated)'!$B$3:$V$3,INDEX(MyData,D7019, E7019+1))))&gt;0,
SUMPRODUCT(--ISNUMBER(SEARCH('Chapter 2 (Generated)'!$B$4:$V$4,INDEX(MyData,D7019, E7019+1))))&gt;0)),
"        " &amp; INDEX(MyData,D7019, E7019+1),
"    " &amp; INDEX(MyData,D7019, E7019+1))</f>
        <v xml:space="preserve">        -1,</v>
      </c>
    </row>
    <row r="7020" spans="4:7" x14ac:dyDescent="0.2">
      <c r="D7020" s="20">
        <f t="shared" si="109"/>
        <v>323</v>
      </c>
      <c r="E7020" s="20">
        <f>MIN(IF(MOD(ROWS($A$2:A7020),$A$2)=0,E7019+1, E7019), $B$2-1)</f>
        <v>8</v>
      </c>
      <c r="G7020" s="2" t="str">
        <f>IF(NOT(OR(
SUMPRODUCT(--ISNUMBER(SEARCH('Chapter 2 (Generated)'!$B$3:$V$3,INDEX(MyData,D7020, E7020+1))))&gt;0,
SUMPRODUCT(--ISNUMBER(SEARCH('Chapter 2 (Generated)'!$B$4:$V$4,INDEX(MyData,D7020, E7020+1))))&gt;0)),
"        " &amp; INDEX(MyData,D7020, E7020+1),
"    " &amp; INDEX(MyData,D7020, E7020+1))</f>
        <v xml:space="preserve">        -1,//320 </v>
      </c>
    </row>
    <row r="7021" spans="4:7" x14ac:dyDescent="0.2">
      <c r="D7021" s="20">
        <f t="shared" si="109"/>
        <v>324</v>
      </c>
      <c r="E7021" s="20">
        <f>MIN(IF(MOD(ROWS($A$2:A7021),$A$2)=0,E7020+1, E7020), $B$2-1)</f>
        <v>8</v>
      </c>
      <c r="G7021" s="2" t="str">
        <f>IF(NOT(OR(
SUMPRODUCT(--ISNUMBER(SEARCH('Chapter 2 (Generated)'!$B$3:$V$3,INDEX(MyData,D7021, E7021+1))))&gt;0,
SUMPRODUCT(--ISNUMBER(SEARCH('Chapter 2 (Generated)'!$B$4:$V$4,INDEX(MyData,D7021, E7021+1))))&gt;0)),
"        " &amp; INDEX(MyData,D7021, E7021+1),
"    " &amp; INDEX(MyData,D7021, E7021+1))</f>
        <v xml:space="preserve">        -1,</v>
      </c>
    </row>
    <row r="7022" spans="4:7" x14ac:dyDescent="0.2">
      <c r="D7022" s="20">
        <f t="shared" si="109"/>
        <v>325</v>
      </c>
      <c r="E7022" s="20">
        <f>MIN(IF(MOD(ROWS($A$2:A7022),$A$2)=0,E7021+1, E7021), $B$2-1)</f>
        <v>8</v>
      </c>
      <c r="G7022" s="2" t="str">
        <f>IF(NOT(OR(
SUMPRODUCT(--ISNUMBER(SEARCH('Chapter 2 (Generated)'!$B$3:$V$3,INDEX(MyData,D7022, E7022+1))))&gt;0,
SUMPRODUCT(--ISNUMBER(SEARCH('Chapter 2 (Generated)'!$B$4:$V$4,INDEX(MyData,D7022, E7022+1))))&gt;0)),
"        " &amp; INDEX(MyData,D7022, E7022+1),
"    " &amp; INDEX(MyData,D7022, E7022+1))</f>
        <v xml:space="preserve">        -1,</v>
      </c>
    </row>
    <row r="7023" spans="4:7" x14ac:dyDescent="0.2">
      <c r="D7023" s="20">
        <f t="shared" si="109"/>
        <v>326</v>
      </c>
      <c r="E7023" s="20">
        <f>MIN(IF(MOD(ROWS($A$2:A7023),$A$2)=0,E7022+1, E7022), $B$2-1)</f>
        <v>8</v>
      </c>
      <c r="G7023" s="2" t="str">
        <f>IF(NOT(OR(
SUMPRODUCT(--ISNUMBER(SEARCH('Chapter 2 (Generated)'!$B$3:$V$3,INDEX(MyData,D7023, E7023+1))))&gt;0,
SUMPRODUCT(--ISNUMBER(SEARCH('Chapter 2 (Generated)'!$B$4:$V$4,INDEX(MyData,D7023, E7023+1))))&gt;0)),
"        " &amp; INDEX(MyData,D7023, E7023+1),
"    " &amp; INDEX(MyData,D7023, E7023+1))</f>
        <v xml:space="preserve">        -1,</v>
      </c>
    </row>
    <row r="7024" spans="4:7" x14ac:dyDescent="0.2">
      <c r="D7024" s="20">
        <f t="shared" si="109"/>
        <v>327</v>
      </c>
      <c r="E7024" s="20">
        <f>MIN(IF(MOD(ROWS($A$2:A7024),$A$2)=0,E7023+1, E7023), $B$2-1)</f>
        <v>8</v>
      </c>
      <c r="G7024" s="2" t="str">
        <f>IF(NOT(OR(
SUMPRODUCT(--ISNUMBER(SEARCH('Chapter 2 (Generated)'!$B$3:$V$3,INDEX(MyData,D7024, E7024+1))))&gt;0,
SUMPRODUCT(--ISNUMBER(SEARCH('Chapter 2 (Generated)'!$B$4:$V$4,INDEX(MyData,D7024, E7024+1))))&gt;0)),
"        " &amp; INDEX(MyData,D7024, E7024+1),
"    " &amp; INDEX(MyData,D7024, E7024+1))</f>
        <v xml:space="preserve">        -1,</v>
      </c>
    </row>
    <row r="7025" spans="4:7" x14ac:dyDescent="0.2">
      <c r="D7025" s="20">
        <f t="shared" si="109"/>
        <v>328</v>
      </c>
      <c r="E7025" s="20">
        <f>MIN(IF(MOD(ROWS($A$2:A7025),$A$2)=0,E7024+1, E7024), $B$2-1)</f>
        <v>8</v>
      </c>
      <c r="G7025" s="2" t="str">
        <f>IF(NOT(OR(
SUMPRODUCT(--ISNUMBER(SEARCH('Chapter 2 (Generated)'!$B$3:$V$3,INDEX(MyData,D7025, E7025+1))))&gt;0,
SUMPRODUCT(--ISNUMBER(SEARCH('Chapter 2 (Generated)'!$B$4:$V$4,INDEX(MyData,D7025, E7025+1))))&gt;0)),
"        " &amp; INDEX(MyData,D7025, E7025+1),
"    " &amp; INDEX(MyData,D7025, E7025+1))</f>
        <v xml:space="preserve">        -1,//325 </v>
      </c>
    </row>
    <row r="7026" spans="4:7" x14ac:dyDescent="0.2">
      <c r="D7026" s="20">
        <f t="shared" si="109"/>
        <v>329</v>
      </c>
      <c r="E7026" s="20">
        <f>MIN(IF(MOD(ROWS($A$2:A7026),$A$2)=0,E7025+1, E7025), $B$2-1)</f>
        <v>8</v>
      </c>
      <c r="G7026" s="2" t="str">
        <f>IF(NOT(OR(
SUMPRODUCT(--ISNUMBER(SEARCH('Chapter 2 (Generated)'!$B$3:$V$3,INDEX(MyData,D7026, E7026+1))))&gt;0,
SUMPRODUCT(--ISNUMBER(SEARCH('Chapter 2 (Generated)'!$B$4:$V$4,INDEX(MyData,D7026, E7026+1))))&gt;0)),
"        " &amp; INDEX(MyData,D7026, E7026+1),
"    " &amp; INDEX(MyData,D7026, E7026+1))</f>
        <v xml:space="preserve">        -1,</v>
      </c>
    </row>
    <row r="7027" spans="4:7" x14ac:dyDescent="0.2">
      <c r="D7027" s="20">
        <f t="shared" si="109"/>
        <v>330</v>
      </c>
      <c r="E7027" s="20">
        <f>MIN(IF(MOD(ROWS($A$2:A7027),$A$2)=0,E7026+1, E7026), $B$2-1)</f>
        <v>8</v>
      </c>
      <c r="G7027" s="2" t="str">
        <f>IF(NOT(OR(
SUMPRODUCT(--ISNUMBER(SEARCH('Chapter 2 (Generated)'!$B$3:$V$3,INDEX(MyData,D7027, E7027+1))))&gt;0,
SUMPRODUCT(--ISNUMBER(SEARCH('Chapter 2 (Generated)'!$B$4:$V$4,INDEX(MyData,D7027, E7027+1))))&gt;0)),
"        " &amp; INDEX(MyData,D7027, E7027+1),
"    " &amp; INDEX(MyData,D7027, E7027+1))</f>
        <v xml:space="preserve">        -1,</v>
      </c>
    </row>
    <row r="7028" spans="4:7" x14ac:dyDescent="0.2">
      <c r="D7028" s="20">
        <f t="shared" si="109"/>
        <v>331</v>
      </c>
      <c r="E7028" s="20">
        <f>MIN(IF(MOD(ROWS($A$2:A7028),$A$2)=0,E7027+1, E7027), $B$2-1)</f>
        <v>8</v>
      </c>
      <c r="G7028" s="2" t="str">
        <f>IF(NOT(OR(
SUMPRODUCT(--ISNUMBER(SEARCH('Chapter 2 (Generated)'!$B$3:$V$3,INDEX(MyData,D7028, E7028+1))))&gt;0,
SUMPRODUCT(--ISNUMBER(SEARCH('Chapter 2 (Generated)'!$B$4:$V$4,INDEX(MyData,D7028, E7028+1))))&gt;0)),
"        " &amp; INDEX(MyData,D7028, E7028+1),
"    " &amp; INDEX(MyData,D7028, E7028+1))</f>
        <v xml:space="preserve">        -1,</v>
      </c>
    </row>
    <row r="7029" spans="4:7" x14ac:dyDescent="0.2">
      <c r="D7029" s="20">
        <f t="shared" si="109"/>
        <v>332</v>
      </c>
      <c r="E7029" s="20">
        <f>MIN(IF(MOD(ROWS($A$2:A7029),$A$2)=0,E7028+1, E7028), $B$2-1)</f>
        <v>8</v>
      </c>
      <c r="G7029" s="2" t="str">
        <f>IF(NOT(OR(
SUMPRODUCT(--ISNUMBER(SEARCH('Chapter 2 (Generated)'!$B$3:$V$3,INDEX(MyData,D7029, E7029+1))))&gt;0,
SUMPRODUCT(--ISNUMBER(SEARCH('Chapter 2 (Generated)'!$B$4:$V$4,INDEX(MyData,D7029, E7029+1))))&gt;0)),
"        " &amp; INDEX(MyData,D7029, E7029+1),
"    " &amp; INDEX(MyData,D7029, E7029+1))</f>
        <v xml:space="preserve">        -1,</v>
      </c>
    </row>
    <row r="7030" spans="4:7" x14ac:dyDescent="0.2">
      <c r="D7030" s="20">
        <f t="shared" si="109"/>
        <v>333</v>
      </c>
      <c r="E7030" s="20">
        <f>MIN(IF(MOD(ROWS($A$2:A7030),$A$2)=0,E7029+1, E7029), $B$2-1)</f>
        <v>8</v>
      </c>
      <c r="G7030" s="2" t="str">
        <f>IF(NOT(OR(
SUMPRODUCT(--ISNUMBER(SEARCH('Chapter 2 (Generated)'!$B$3:$V$3,INDEX(MyData,D7030, E7030+1))))&gt;0,
SUMPRODUCT(--ISNUMBER(SEARCH('Chapter 2 (Generated)'!$B$4:$V$4,INDEX(MyData,D7030, E7030+1))))&gt;0)),
"        " &amp; INDEX(MyData,D7030, E7030+1),
"    " &amp; INDEX(MyData,D7030, E7030+1))</f>
        <v xml:space="preserve">        -1,//330 </v>
      </c>
    </row>
    <row r="7031" spans="4:7" x14ac:dyDescent="0.2">
      <c r="D7031" s="20">
        <f t="shared" si="109"/>
        <v>334</v>
      </c>
      <c r="E7031" s="20">
        <f>MIN(IF(MOD(ROWS($A$2:A7031),$A$2)=0,E7030+1, E7030), $B$2-1)</f>
        <v>8</v>
      </c>
      <c r="G7031" s="2" t="str">
        <f>IF(NOT(OR(
SUMPRODUCT(--ISNUMBER(SEARCH('Chapter 2 (Generated)'!$B$3:$V$3,INDEX(MyData,D7031, E7031+1))))&gt;0,
SUMPRODUCT(--ISNUMBER(SEARCH('Chapter 2 (Generated)'!$B$4:$V$4,INDEX(MyData,D7031, E7031+1))))&gt;0)),
"        " &amp; INDEX(MyData,D7031, E7031+1),
"    " &amp; INDEX(MyData,D7031, E7031+1))</f>
        <v xml:space="preserve">        -1,</v>
      </c>
    </row>
    <row r="7032" spans="4:7" x14ac:dyDescent="0.2">
      <c r="D7032" s="20">
        <f t="shared" si="109"/>
        <v>335</v>
      </c>
      <c r="E7032" s="20">
        <f>MIN(IF(MOD(ROWS($A$2:A7032),$A$2)=0,E7031+1, E7031), $B$2-1)</f>
        <v>8</v>
      </c>
      <c r="G7032" s="2" t="str">
        <f>IF(NOT(OR(
SUMPRODUCT(--ISNUMBER(SEARCH('Chapter 2 (Generated)'!$B$3:$V$3,INDEX(MyData,D7032, E7032+1))))&gt;0,
SUMPRODUCT(--ISNUMBER(SEARCH('Chapter 2 (Generated)'!$B$4:$V$4,INDEX(MyData,D7032, E7032+1))))&gt;0)),
"        " &amp; INDEX(MyData,D7032, E7032+1),
"    " &amp; INDEX(MyData,D7032, E7032+1))</f>
        <v xml:space="preserve">        -1,</v>
      </c>
    </row>
    <row r="7033" spans="4:7" x14ac:dyDescent="0.2">
      <c r="D7033" s="20">
        <f t="shared" si="109"/>
        <v>336</v>
      </c>
      <c r="E7033" s="20">
        <f>MIN(IF(MOD(ROWS($A$2:A7033),$A$2)=0,E7032+1, E7032), $B$2-1)</f>
        <v>8</v>
      </c>
      <c r="G7033" s="2" t="str">
        <f>IF(NOT(OR(
SUMPRODUCT(--ISNUMBER(SEARCH('Chapter 2 (Generated)'!$B$3:$V$3,INDEX(MyData,D7033, E7033+1))))&gt;0,
SUMPRODUCT(--ISNUMBER(SEARCH('Chapter 2 (Generated)'!$B$4:$V$4,INDEX(MyData,D7033, E7033+1))))&gt;0)),
"        " &amp; INDEX(MyData,D7033, E7033+1),
"    " &amp; INDEX(MyData,D7033, E7033+1))</f>
        <v xml:space="preserve">        -1,</v>
      </c>
    </row>
    <row r="7034" spans="4:7" x14ac:dyDescent="0.2">
      <c r="D7034" s="20">
        <f t="shared" si="109"/>
        <v>337</v>
      </c>
      <c r="E7034" s="20">
        <f>MIN(IF(MOD(ROWS($A$2:A7034),$A$2)=0,E7033+1, E7033), $B$2-1)</f>
        <v>8</v>
      </c>
      <c r="G7034" s="2" t="str">
        <f>IF(NOT(OR(
SUMPRODUCT(--ISNUMBER(SEARCH('Chapter 2 (Generated)'!$B$3:$V$3,INDEX(MyData,D7034, E7034+1))))&gt;0,
SUMPRODUCT(--ISNUMBER(SEARCH('Chapter 2 (Generated)'!$B$4:$V$4,INDEX(MyData,D7034, E7034+1))))&gt;0)),
"        " &amp; INDEX(MyData,D7034, E7034+1),
"    " &amp; INDEX(MyData,D7034, E7034+1))</f>
        <v xml:space="preserve">        -1,</v>
      </c>
    </row>
    <row r="7035" spans="4:7" x14ac:dyDescent="0.2">
      <c r="D7035" s="20">
        <f t="shared" si="109"/>
        <v>338</v>
      </c>
      <c r="E7035" s="20">
        <f>MIN(IF(MOD(ROWS($A$2:A7035),$A$2)=0,E7034+1, E7034), $B$2-1)</f>
        <v>8</v>
      </c>
      <c r="G7035" s="2" t="str">
        <f>IF(NOT(OR(
SUMPRODUCT(--ISNUMBER(SEARCH('Chapter 2 (Generated)'!$B$3:$V$3,INDEX(MyData,D7035, E7035+1))))&gt;0,
SUMPRODUCT(--ISNUMBER(SEARCH('Chapter 2 (Generated)'!$B$4:$V$4,INDEX(MyData,D7035, E7035+1))))&gt;0)),
"        " &amp; INDEX(MyData,D7035, E7035+1),
"    " &amp; INDEX(MyData,D7035, E7035+1))</f>
        <v xml:space="preserve">        -1,//335 </v>
      </c>
    </row>
    <row r="7036" spans="4:7" x14ac:dyDescent="0.2">
      <c r="D7036" s="20">
        <f t="shared" si="109"/>
        <v>339</v>
      </c>
      <c r="E7036" s="20">
        <f>MIN(IF(MOD(ROWS($A$2:A7036),$A$2)=0,E7035+1, E7035), $B$2-1)</f>
        <v>8</v>
      </c>
      <c r="G7036" s="2" t="str">
        <f>IF(NOT(OR(
SUMPRODUCT(--ISNUMBER(SEARCH('Chapter 2 (Generated)'!$B$3:$V$3,INDEX(MyData,D7036, E7036+1))))&gt;0,
SUMPRODUCT(--ISNUMBER(SEARCH('Chapter 2 (Generated)'!$B$4:$V$4,INDEX(MyData,D7036, E7036+1))))&gt;0)),
"        " &amp; INDEX(MyData,D7036, E7036+1),
"    " &amp; INDEX(MyData,D7036, E7036+1))</f>
        <v xml:space="preserve">        -1,</v>
      </c>
    </row>
    <row r="7037" spans="4:7" x14ac:dyDescent="0.2">
      <c r="D7037" s="20">
        <f t="shared" si="109"/>
        <v>340</v>
      </c>
      <c r="E7037" s="20">
        <f>MIN(IF(MOD(ROWS($A$2:A7037),$A$2)=0,E7036+1, E7036), $B$2-1)</f>
        <v>8</v>
      </c>
      <c r="G7037" s="2" t="str">
        <f>IF(NOT(OR(
SUMPRODUCT(--ISNUMBER(SEARCH('Chapter 2 (Generated)'!$B$3:$V$3,INDEX(MyData,D7037, E7037+1))))&gt;0,
SUMPRODUCT(--ISNUMBER(SEARCH('Chapter 2 (Generated)'!$B$4:$V$4,INDEX(MyData,D7037, E7037+1))))&gt;0)),
"        " &amp; INDEX(MyData,D7037, E7037+1),
"    " &amp; INDEX(MyData,D7037, E7037+1))</f>
        <v xml:space="preserve">        -1,</v>
      </c>
    </row>
    <row r="7038" spans="4:7" x14ac:dyDescent="0.2">
      <c r="D7038" s="20">
        <f t="shared" si="109"/>
        <v>341</v>
      </c>
      <c r="E7038" s="20">
        <f>MIN(IF(MOD(ROWS($A$2:A7038),$A$2)=0,E7037+1, E7037), $B$2-1)</f>
        <v>8</v>
      </c>
      <c r="G7038" s="2" t="str">
        <f>IF(NOT(OR(
SUMPRODUCT(--ISNUMBER(SEARCH('Chapter 2 (Generated)'!$B$3:$V$3,INDEX(MyData,D7038, E7038+1))))&gt;0,
SUMPRODUCT(--ISNUMBER(SEARCH('Chapter 2 (Generated)'!$B$4:$V$4,INDEX(MyData,D7038, E7038+1))))&gt;0)),
"        " &amp; INDEX(MyData,D7038, E7038+1),
"    " &amp; INDEX(MyData,D7038, E7038+1))</f>
        <v xml:space="preserve">        -1,</v>
      </c>
    </row>
    <row r="7039" spans="4:7" x14ac:dyDescent="0.2">
      <c r="D7039" s="20">
        <f t="shared" si="109"/>
        <v>342</v>
      </c>
      <c r="E7039" s="20">
        <f>MIN(IF(MOD(ROWS($A$2:A7039),$A$2)=0,E7038+1, E7038), $B$2-1)</f>
        <v>8</v>
      </c>
      <c r="G7039" s="2" t="str">
        <f>IF(NOT(OR(
SUMPRODUCT(--ISNUMBER(SEARCH('Chapter 2 (Generated)'!$B$3:$V$3,INDEX(MyData,D7039, E7039+1))))&gt;0,
SUMPRODUCT(--ISNUMBER(SEARCH('Chapter 2 (Generated)'!$B$4:$V$4,INDEX(MyData,D7039, E7039+1))))&gt;0)),
"        " &amp; INDEX(MyData,D7039, E7039+1),
"    " &amp; INDEX(MyData,D7039, E7039+1))</f>
        <v xml:space="preserve">        -1,</v>
      </c>
    </row>
    <row r="7040" spans="4:7" x14ac:dyDescent="0.2">
      <c r="D7040" s="20">
        <f t="shared" si="109"/>
        <v>343</v>
      </c>
      <c r="E7040" s="20">
        <f>MIN(IF(MOD(ROWS($A$2:A7040),$A$2)=0,E7039+1, E7039), $B$2-1)</f>
        <v>8</v>
      </c>
      <c r="G7040" s="2" t="str">
        <f>IF(NOT(OR(
SUMPRODUCT(--ISNUMBER(SEARCH('Chapter 2 (Generated)'!$B$3:$V$3,INDEX(MyData,D7040, E7040+1))))&gt;0,
SUMPRODUCT(--ISNUMBER(SEARCH('Chapter 2 (Generated)'!$B$4:$V$4,INDEX(MyData,D7040, E7040+1))))&gt;0)),
"        " &amp; INDEX(MyData,D7040, E7040+1),
"    " &amp; INDEX(MyData,D7040, E7040+1))</f>
        <v xml:space="preserve">        -1,//340 </v>
      </c>
    </row>
    <row r="7041" spans="4:7" x14ac:dyDescent="0.2">
      <c r="D7041" s="20">
        <f t="shared" si="109"/>
        <v>344</v>
      </c>
      <c r="E7041" s="20">
        <f>MIN(IF(MOD(ROWS($A$2:A7041),$A$2)=0,E7040+1, E7040), $B$2-1)</f>
        <v>8</v>
      </c>
      <c r="G7041" s="2" t="str">
        <f>IF(NOT(OR(
SUMPRODUCT(--ISNUMBER(SEARCH('Chapter 2 (Generated)'!$B$3:$V$3,INDEX(MyData,D7041, E7041+1))))&gt;0,
SUMPRODUCT(--ISNUMBER(SEARCH('Chapter 2 (Generated)'!$B$4:$V$4,INDEX(MyData,D7041, E7041+1))))&gt;0)),
"        " &amp; INDEX(MyData,D7041, E7041+1),
"    " &amp; INDEX(MyData,D7041, E7041+1))</f>
        <v xml:space="preserve">        -1,</v>
      </c>
    </row>
    <row r="7042" spans="4:7" x14ac:dyDescent="0.2">
      <c r="D7042" s="20">
        <f t="shared" ref="D7042:D7105" si="110">MOD(ROW(D7041)-1+ROWS(MyData),ROWS(MyData))+1</f>
        <v>345</v>
      </c>
      <c r="E7042" s="20">
        <f>MIN(IF(MOD(ROWS($A$2:A7042),$A$2)=0,E7041+1, E7041), $B$2-1)</f>
        <v>8</v>
      </c>
      <c r="G7042" s="2" t="str">
        <f>IF(NOT(OR(
SUMPRODUCT(--ISNUMBER(SEARCH('Chapter 2 (Generated)'!$B$3:$V$3,INDEX(MyData,D7042, E7042+1))))&gt;0,
SUMPRODUCT(--ISNUMBER(SEARCH('Chapter 2 (Generated)'!$B$4:$V$4,INDEX(MyData,D7042, E7042+1))))&gt;0)),
"        " &amp; INDEX(MyData,D7042, E7042+1),
"    " &amp; INDEX(MyData,D7042, E7042+1))</f>
        <v xml:space="preserve">        -1,</v>
      </c>
    </row>
    <row r="7043" spans="4:7" x14ac:dyDescent="0.2">
      <c r="D7043" s="20">
        <f t="shared" si="110"/>
        <v>346</v>
      </c>
      <c r="E7043" s="20">
        <f>MIN(IF(MOD(ROWS($A$2:A7043),$A$2)=0,E7042+1, E7042), $B$2-1)</f>
        <v>8</v>
      </c>
      <c r="G7043" s="2" t="str">
        <f>IF(NOT(OR(
SUMPRODUCT(--ISNUMBER(SEARCH('Chapter 2 (Generated)'!$B$3:$V$3,INDEX(MyData,D7043, E7043+1))))&gt;0,
SUMPRODUCT(--ISNUMBER(SEARCH('Chapter 2 (Generated)'!$B$4:$V$4,INDEX(MyData,D7043, E7043+1))))&gt;0)),
"        " &amp; INDEX(MyData,D7043, E7043+1),
"    " &amp; INDEX(MyData,D7043, E7043+1))</f>
        <v xml:space="preserve">        -1,</v>
      </c>
    </row>
    <row r="7044" spans="4:7" x14ac:dyDescent="0.2">
      <c r="D7044" s="20">
        <f t="shared" si="110"/>
        <v>347</v>
      </c>
      <c r="E7044" s="20">
        <f>MIN(IF(MOD(ROWS($A$2:A7044),$A$2)=0,E7043+1, E7043), $B$2-1)</f>
        <v>8</v>
      </c>
      <c r="G7044" s="2" t="str">
        <f>IF(NOT(OR(
SUMPRODUCT(--ISNUMBER(SEARCH('Chapter 2 (Generated)'!$B$3:$V$3,INDEX(MyData,D7044, E7044+1))))&gt;0,
SUMPRODUCT(--ISNUMBER(SEARCH('Chapter 2 (Generated)'!$B$4:$V$4,INDEX(MyData,D7044, E7044+1))))&gt;0)),
"        " &amp; INDEX(MyData,D7044, E7044+1),
"    " &amp; INDEX(MyData,D7044, E7044+1))</f>
        <v xml:space="preserve">        -1,</v>
      </c>
    </row>
    <row r="7045" spans="4:7" x14ac:dyDescent="0.2">
      <c r="D7045" s="20">
        <f t="shared" si="110"/>
        <v>348</v>
      </c>
      <c r="E7045" s="20">
        <f>MIN(IF(MOD(ROWS($A$2:A7045),$A$2)=0,E7044+1, E7044), $B$2-1)</f>
        <v>8</v>
      </c>
      <c r="G7045" s="2" t="str">
        <f>IF(NOT(OR(
SUMPRODUCT(--ISNUMBER(SEARCH('Chapter 2 (Generated)'!$B$3:$V$3,INDEX(MyData,D7045, E7045+1))))&gt;0,
SUMPRODUCT(--ISNUMBER(SEARCH('Chapter 2 (Generated)'!$B$4:$V$4,INDEX(MyData,D7045, E7045+1))))&gt;0)),
"        " &amp; INDEX(MyData,D7045, E7045+1),
"    " &amp; INDEX(MyData,D7045, E7045+1))</f>
        <v xml:space="preserve">        -1,//345 </v>
      </c>
    </row>
    <row r="7046" spans="4:7" x14ac:dyDescent="0.2">
      <c r="D7046" s="20">
        <f t="shared" si="110"/>
        <v>349</v>
      </c>
      <c r="E7046" s="20">
        <f>MIN(IF(MOD(ROWS($A$2:A7046),$A$2)=0,E7045+1, E7045), $B$2-1)</f>
        <v>8</v>
      </c>
      <c r="G7046" s="2" t="str">
        <f>IF(NOT(OR(
SUMPRODUCT(--ISNUMBER(SEARCH('Chapter 2 (Generated)'!$B$3:$V$3,INDEX(MyData,D7046, E7046+1))))&gt;0,
SUMPRODUCT(--ISNUMBER(SEARCH('Chapter 2 (Generated)'!$B$4:$V$4,INDEX(MyData,D7046, E7046+1))))&gt;0)),
"        " &amp; INDEX(MyData,D7046, E7046+1),
"    " &amp; INDEX(MyData,D7046, E7046+1))</f>
        <v xml:space="preserve">        -1,</v>
      </c>
    </row>
    <row r="7047" spans="4:7" x14ac:dyDescent="0.2">
      <c r="D7047" s="20">
        <f t="shared" si="110"/>
        <v>350</v>
      </c>
      <c r="E7047" s="20">
        <f>MIN(IF(MOD(ROWS($A$2:A7047),$A$2)=0,E7046+1, E7046), $B$2-1)</f>
        <v>8</v>
      </c>
      <c r="G7047" s="2" t="str">
        <f>IF(NOT(OR(
SUMPRODUCT(--ISNUMBER(SEARCH('Chapter 2 (Generated)'!$B$3:$V$3,INDEX(MyData,D7047, E7047+1))))&gt;0,
SUMPRODUCT(--ISNUMBER(SEARCH('Chapter 2 (Generated)'!$B$4:$V$4,INDEX(MyData,D7047, E7047+1))))&gt;0)),
"        " &amp; INDEX(MyData,D7047, E7047+1),
"    " &amp; INDEX(MyData,D7047, E7047+1))</f>
        <v xml:space="preserve">        -1,</v>
      </c>
    </row>
    <row r="7048" spans="4:7" x14ac:dyDescent="0.2">
      <c r="D7048" s="20">
        <f t="shared" si="110"/>
        <v>351</v>
      </c>
      <c r="E7048" s="20">
        <f>MIN(IF(MOD(ROWS($A$2:A7048),$A$2)=0,E7047+1, E7047), $B$2-1)</f>
        <v>8</v>
      </c>
      <c r="G7048" s="2" t="str">
        <f>IF(NOT(OR(
SUMPRODUCT(--ISNUMBER(SEARCH('Chapter 2 (Generated)'!$B$3:$V$3,INDEX(MyData,D7048, E7048+1))))&gt;0,
SUMPRODUCT(--ISNUMBER(SEARCH('Chapter 2 (Generated)'!$B$4:$V$4,INDEX(MyData,D7048, E7048+1))))&gt;0)),
"        " &amp; INDEX(MyData,D7048, E7048+1),
"    " &amp; INDEX(MyData,D7048, E7048+1))</f>
        <v xml:space="preserve">        -1,</v>
      </c>
    </row>
    <row r="7049" spans="4:7" x14ac:dyDescent="0.2">
      <c r="D7049" s="20">
        <f t="shared" si="110"/>
        <v>352</v>
      </c>
      <c r="E7049" s="20">
        <f>MIN(IF(MOD(ROWS($A$2:A7049),$A$2)=0,E7048+1, E7048), $B$2-1)</f>
        <v>8</v>
      </c>
      <c r="G7049" s="2" t="str">
        <f>IF(NOT(OR(
SUMPRODUCT(--ISNUMBER(SEARCH('Chapter 2 (Generated)'!$B$3:$V$3,INDEX(MyData,D7049, E7049+1))))&gt;0,
SUMPRODUCT(--ISNUMBER(SEARCH('Chapter 2 (Generated)'!$B$4:$V$4,INDEX(MyData,D7049, E7049+1))))&gt;0)),
"        " &amp; INDEX(MyData,D7049, E7049+1),
"    " &amp; INDEX(MyData,D7049, E7049+1))</f>
        <v xml:space="preserve">        -1,</v>
      </c>
    </row>
    <row r="7050" spans="4:7" x14ac:dyDescent="0.2">
      <c r="D7050" s="20">
        <f t="shared" si="110"/>
        <v>353</v>
      </c>
      <c r="E7050" s="20">
        <f>MIN(IF(MOD(ROWS($A$2:A7050),$A$2)=0,E7049+1, E7049), $B$2-1)</f>
        <v>8</v>
      </c>
      <c r="G7050" s="2" t="str">
        <f>IF(NOT(OR(
SUMPRODUCT(--ISNUMBER(SEARCH('Chapter 2 (Generated)'!$B$3:$V$3,INDEX(MyData,D7050, E7050+1))))&gt;0,
SUMPRODUCT(--ISNUMBER(SEARCH('Chapter 2 (Generated)'!$B$4:$V$4,INDEX(MyData,D7050, E7050+1))))&gt;0)),
"        " &amp; INDEX(MyData,D7050, E7050+1),
"    " &amp; INDEX(MyData,D7050, E7050+1))</f>
        <v xml:space="preserve">        -1,//350 </v>
      </c>
    </row>
    <row r="7051" spans="4:7" x14ac:dyDescent="0.2">
      <c r="D7051" s="20">
        <f t="shared" si="110"/>
        <v>354</v>
      </c>
      <c r="E7051" s="20">
        <f>MIN(IF(MOD(ROWS($A$2:A7051),$A$2)=0,E7050+1, E7050), $B$2-1)</f>
        <v>8</v>
      </c>
      <c r="G7051" s="2" t="str">
        <f>IF(NOT(OR(
SUMPRODUCT(--ISNUMBER(SEARCH('Chapter 2 (Generated)'!$B$3:$V$3,INDEX(MyData,D7051, E7051+1))))&gt;0,
SUMPRODUCT(--ISNUMBER(SEARCH('Chapter 2 (Generated)'!$B$4:$V$4,INDEX(MyData,D7051, E7051+1))))&gt;0)),
"        " &amp; INDEX(MyData,D7051, E7051+1),
"    " &amp; INDEX(MyData,D7051, E7051+1))</f>
        <v xml:space="preserve">        -1,</v>
      </c>
    </row>
    <row r="7052" spans="4:7" x14ac:dyDescent="0.2">
      <c r="D7052" s="20">
        <f t="shared" si="110"/>
        <v>355</v>
      </c>
      <c r="E7052" s="20">
        <f>MIN(IF(MOD(ROWS($A$2:A7052),$A$2)=0,E7051+1, E7051), $B$2-1)</f>
        <v>8</v>
      </c>
      <c r="G7052" s="2" t="str">
        <f>IF(NOT(OR(
SUMPRODUCT(--ISNUMBER(SEARCH('Chapter 2 (Generated)'!$B$3:$V$3,INDEX(MyData,D7052, E7052+1))))&gt;0,
SUMPRODUCT(--ISNUMBER(SEARCH('Chapter 2 (Generated)'!$B$4:$V$4,INDEX(MyData,D7052, E7052+1))))&gt;0)),
"        " &amp; INDEX(MyData,D7052, E7052+1),
"    " &amp; INDEX(MyData,D7052, E7052+1))</f>
        <v xml:space="preserve">        -1,</v>
      </c>
    </row>
    <row r="7053" spans="4:7" x14ac:dyDescent="0.2">
      <c r="D7053" s="20">
        <f t="shared" si="110"/>
        <v>356</v>
      </c>
      <c r="E7053" s="20">
        <f>MIN(IF(MOD(ROWS($A$2:A7053),$A$2)=0,E7052+1, E7052), $B$2-1)</f>
        <v>8</v>
      </c>
      <c r="G7053" s="2" t="str">
        <f>IF(NOT(OR(
SUMPRODUCT(--ISNUMBER(SEARCH('Chapter 2 (Generated)'!$B$3:$V$3,INDEX(MyData,D7053, E7053+1))))&gt;0,
SUMPRODUCT(--ISNUMBER(SEARCH('Chapter 2 (Generated)'!$B$4:$V$4,INDEX(MyData,D7053, E7053+1))))&gt;0)),
"        " &amp; INDEX(MyData,D7053, E7053+1),
"    " &amp; INDEX(MyData,D7053, E7053+1))</f>
        <v xml:space="preserve">        -1,</v>
      </c>
    </row>
    <row r="7054" spans="4:7" x14ac:dyDescent="0.2">
      <c r="D7054" s="20">
        <f t="shared" si="110"/>
        <v>357</v>
      </c>
      <c r="E7054" s="20">
        <f>MIN(IF(MOD(ROWS($A$2:A7054),$A$2)=0,E7053+1, E7053), $B$2-1)</f>
        <v>8</v>
      </c>
      <c r="G7054" s="2" t="str">
        <f>IF(NOT(OR(
SUMPRODUCT(--ISNUMBER(SEARCH('Chapter 2 (Generated)'!$B$3:$V$3,INDEX(MyData,D7054, E7054+1))))&gt;0,
SUMPRODUCT(--ISNUMBER(SEARCH('Chapter 2 (Generated)'!$B$4:$V$4,INDEX(MyData,D7054, E7054+1))))&gt;0)),
"        " &amp; INDEX(MyData,D7054, E7054+1),
"    " &amp; INDEX(MyData,D7054, E7054+1))</f>
        <v xml:space="preserve">        -1,</v>
      </c>
    </row>
    <row r="7055" spans="4:7" x14ac:dyDescent="0.2">
      <c r="D7055" s="20">
        <f t="shared" si="110"/>
        <v>358</v>
      </c>
      <c r="E7055" s="20">
        <f>MIN(IF(MOD(ROWS($A$2:A7055),$A$2)=0,E7054+1, E7054), $B$2-1)</f>
        <v>8</v>
      </c>
      <c r="G7055" s="2" t="str">
        <f>IF(NOT(OR(
SUMPRODUCT(--ISNUMBER(SEARCH('Chapter 2 (Generated)'!$B$3:$V$3,INDEX(MyData,D7055, E7055+1))))&gt;0,
SUMPRODUCT(--ISNUMBER(SEARCH('Chapter 2 (Generated)'!$B$4:$V$4,INDEX(MyData,D7055, E7055+1))))&gt;0)),
"        " &amp; INDEX(MyData,D7055, E7055+1),
"    " &amp; INDEX(MyData,D7055, E7055+1))</f>
        <v xml:space="preserve">        -1,//355 </v>
      </c>
    </row>
    <row r="7056" spans="4:7" x14ac:dyDescent="0.2">
      <c r="D7056" s="20">
        <f t="shared" si="110"/>
        <v>359</v>
      </c>
      <c r="E7056" s="20">
        <f>MIN(IF(MOD(ROWS($A$2:A7056),$A$2)=0,E7055+1, E7055), $B$2-1)</f>
        <v>8</v>
      </c>
      <c r="G7056" s="2" t="str">
        <f>IF(NOT(OR(
SUMPRODUCT(--ISNUMBER(SEARCH('Chapter 2 (Generated)'!$B$3:$V$3,INDEX(MyData,D7056, E7056+1))))&gt;0,
SUMPRODUCT(--ISNUMBER(SEARCH('Chapter 2 (Generated)'!$B$4:$V$4,INDEX(MyData,D7056, E7056+1))))&gt;0)),
"        " &amp; INDEX(MyData,D7056, E7056+1),
"    " &amp; INDEX(MyData,D7056, E7056+1))</f>
        <v xml:space="preserve">        -1,</v>
      </c>
    </row>
    <row r="7057" spans="4:7" x14ac:dyDescent="0.2">
      <c r="D7057" s="20">
        <f t="shared" si="110"/>
        <v>360</v>
      </c>
      <c r="E7057" s="20">
        <f>MIN(IF(MOD(ROWS($A$2:A7057),$A$2)=0,E7056+1, E7056), $B$2-1)</f>
        <v>8</v>
      </c>
      <c r="G7057" s="2" t="str">
        <f>IF(NOT(OR(
SUMPRODUCT(--ISNUMBER(SEARCH('Chapter 2 (Generated)'!$B$3:$V$3,INDEX(MyData,D7057, E7057+1))))&gt;0,
SUMPRODUCT(--ISNUMBER(SEARCH('Chapter 2 (Generated)'!$B$4:$V$4,INDEX(MyData,D7057, E7057+1))))&gt;0)),
"        " &amp; INDEX(MyData,D7057, E7057+1),
"    " &amp; INDEX(MyData,D7057, E7057+1))</f>
        <v xml:space="preserve">        -1,</v>
      </c>
    </row>
    <row r="7058" spans="4:7" x14ac:dyDescent="0.2">
      <c r="D7058" s="20">
        <f t="shared" si="110"/>
        <v>361</v>
      </c>
      <c r="E7058" s="20">
        <f>MIN(IF(MOD(ROWS($A$2:A7058),$A$2)=0,E7057+1, E7057), $B$2-1)</f>
        <v>8</v>
      </c>
      <c r="G7058" s="2" t="str">
        <f>IF(NOT(OR(
SUMPRODUCT(--ISNUMBER(SEARCH('Chapter 2 (Generated)'!$B$3:$V$3,INDEX(MyData,D7058, E7058+1))))&gt;0,
SUMPRODUCT(--ISNUMBER(SEARCH('Chapter 2 (Generated)'!$B$4:$V$4,INDEX(MyData,D7058, E7058+1))))&gt;0)),
"        " &amp; INDEX(MyData,D7058, E7058+1),
"    " &amp; INDEX(MyData,D7058, E7058+1))</f>
        <v xml:space="preserve">        -1,</v>
      </c>
    </row>
    <row r="7059" spans="4:7" x14ac:dyDescent="0.2">
      <c r="D7059" s="20">
        <f t="shared" si="110"/>
        <v>362</v>
      </c>
      <c r="E7059" s="20">
        <f>MIN(IF(MOD(ROWS($A$2:A7059),$A$2)=0,E7058+1, E7058), $B$2-1)</f>
        <v>8</v>
      </c>
      <c r="G7059" s="2" t="str">
        <f>IF(NOT(OR(
SUMPRODUCT(--ISNUMBER(SEARCH('Chapter 2 (Generated)'!$B$3:$V$3,INDEX(MyData,D7059, E7059+1))))&gt;0,
SUMPRODUCT(--ISNUMBER(SEARCH('Chapter 2 (Generated)'!$B$4:$V$4,INDEX(MyData,D7059, E7059+1))))&gt;0)),
"        " &amp; INDEX(MyData,D7059, E7059+1),
"    " &amp; INDEX(MyData,D7059, E7059+1))</f>
        <v xml:space="preserve">        -1,</v>
      </c>
    </row>
    <row r="7060" spans="4:7" x14ac:dyDescent="0.2">
      <c r="D7060" s="20">
        <f t="shared" si="110"/>
        <v>363</v>
      </c>
      <c r="E7060" s="20">
        <f>MIN(IF(MOD(ROWS($A$2:A7060),$A$2)=0,E7059+1, E7059), $B$2-1)</f>
        <v>8</v>
      </c>
      <c r="G7060" s="2" t="str">
        <f>IF(NOT(OR(
SUMPRODUCT(--ISNUMBER(SEARCH('Chapter 2 (Generated)'!$B$3:$V$3,INDEX(MyData,D7060, E7060+1))))&gt;0,
SUMPRODUCT(--ISNUMBER(SEARCH('Chapter 2 (Generated)'!$B$4:$V$4,INDEX(MyData,D7060, E7060+1))))&gt;0)),
"        " &amp; INDEX(MyData,D7060, E7060+1),
"    " &amp; INDEX(MyData,D7060, E7060+1))</f>
        <v xml:space="preserve">        -1,//360 </v>
      </c>
    </row>
    <row r="7061" spans="4:7" x14ac:dyDescent="0.2">
      <c r="D7061" s="20">
        <f t="shared" si="110"/>
        <v>364</v>
      </c>
      <c r="E7061" s="20">
        <f>MIN(IF(MOD(ROWS($A$2:A7061),$A$2)=0,E7060+1, E7060), $B$2-1)</f>
        <v>8</v>
      </c>
      <c r="G7061" s="2" t="str">
        <f>IF(NOT(OR(
SUMPRODUCT(--ISNUMBER(SEARCH('Chapter 2 (Generated)'!$B$3:$V$3,INDEX(MyData,D7061, E7061+1))))&gt;0,
SUMPRODUCT(--ISNUMBER(SEARCH('Chapter 2 (Generated)'!$B$4:$V$4,INDEX(MyData,D7061, E7061+1))))&gt;0)),
"        " &amp; INDEX(MyData,D7061, E7061+1),
"    " &amp; INDEX(MyData,D7061, E7061+1))</f>
        <v xml:space="preserve">        -1,</v>
      </c>
    </row>
    <row r="7062" spans="4:7" x14ac:dyDescent="0.2">
      <c r="D7062" s="20">
        <f t="shared" si="110"/>
        <v>365</v>
      </c>
      <c r="E7062" s="20">
        <f>MIN(IF(MOD(ROWS($A$2:A7062),$A$2)=0,E7061+1, E7061), $B$2-1)</f>
        <v>8</v>
      </c>
      <c r="G7062" s="2" t="str">
        <f>IF(NOT(OR(
SUMPRODUCT(--ISNUMBER(SEARCH('Chapter 2 (Generated)'!$B$3:$V$3,INDEX(MyData,D7062, E7062+1))))&gt;0,
SUMPRODUCT(--ISNUMBER(SEARCH('Chapter 2 (Generated)'!$B$4:$V$4,INDEX(MyData,D7062, E7062+1))))&gt;0)),
"        " &amp; INDEX(MyData,D7062, E7062+1),
"    " &amp; INDEX(MyData,D7062, E7062+1))</f>
        <v xml:space="preserve">        -1,</v>
      </c>
    </row>
    <row r="7063" spans="4:7" x14ac:dyDescent="0.2">
      <c r="D7063" s="20">
        <f t="shared" si="110"/>
        <v>366</v>
      </c>
      <c r="E7063" s="20">
        <f>MIN(IF(MOD(ROWS($A$2:A7063),$A$2)=0,E7062+1, E7062), $B$2-1)</f>
        <v>8</v>
      </c>
      <c r="G7063" s="2" t="str">
        <f>IF(NOT(OR(
SUMPRODUCT(--ISNUMBER(SEARCH('Chapter 2 (Generated)'!$B$3:$V$3,INDEX(MyData,D7063, E7063+1))))&gt;0,
SUMPRODUCT(--ISNUMBER(SEARCH('Chapter 2 (Generated)'!$B$4:$V$4,INDEX(MyData,D7063, E7063+1))))&gt;0)),
"        " &amp; INDEX(MyData,D7063, E7063+1),
"    " &amp; INDEX(MyData,D7063, E7063+1))</f>
        <v xml:space="preserve">        -1,</v>
      </c>
    </row>
    <row r="7064" spans="4:7" x14ac:dyDescent="0.2">
      <c r="D7064" s="20">
        <f t="shared" si="110"/>
        <v>367</v>
      </c>
      <c r="E7064" s="20">
        <f>MIN(IF(MOD(ROWS($A$2:A7064),$A$2)=0,E7063+1, E7063), $B$2-1)</f>
        <v>8</v>
      </c>
      <c r="G7064" s="2" t="str">
        <f>IF(NOT(OR(
SUMPRODUCT(--ISNUMBER(SEARCH('Chapter 2 (Generated)'!$B$3:$V$3,INDEX(MyData,D7064, E7064+1))))&gt;0,
SUMPRODUCT(--ISNUMBER(SEARCH('Chapter 2 (Generated)'!$B$4:$V$4,INDEX(MyData,D7064, E7064+1))))&gt;0)),
"        " &amp; INDEX(MyData,D7064, E7064+1),
"    " &amp; INDEX(MyData,D7064, E7064+1))</f>
        <v xml:space="preserve">        -1,</v>
      </c>
    </row>
    <row r="7065" spans="4:7" x14ac:dyDescent="0.2">
      <c r="D7065" s="20">
        <f t="shared" si="110"/>
        <v>368</v>
      </c>
      <c r="E7065" s="20">
        <f>MIN(IF(MOD(ROWS($A$2:A7065),$A$2)=0,E7064+1, E7064), $B$2-1)</f>
        <v>8</v>
      </c>
      <c r="G7065" s="2" t="str">
        <f>IF(NOT(OR(
SUMPRODUCT(--ISNUMBER(SEARCH('Chapter 2 (Generated)'!$B$3:$V$3,INDEX(MyData,D7065, E7065+1))))&gt;0,
SUMPRODUCT(--ISNUMBER(SEARCH('Chapter 2 (Generated)'!$B$4:$V$4,INDEX(MyData,D7065, E7065+1))))&gt;0)),
"        " &amp; INDEX(MyData,D7065, E7065+1),
"    " &amp; INDEX(MyData,D7065, E7065+1))</f>
        <v xml:space="preserve">        -1,//365 </v>
      </c>
    </row>
    <row r="7066" spans="4:7" x14ac:dyDescent="0.2">
      <c r="D7066" s="20">
        <f t="shared" si="110"/>
        <v>369</v>
      </c>
      <c r="E7066" s="20">
        <f>MIN(IF(MOD(ROWS($A$2:A7066),$A$2)=0,E7065+1, E7065), $B$2-1)</f>
        <v>8</v>
      </c>
      <c r="G7066" s="2" t="str">
        <f>IF(NOT(OR(
SUMPRODUCT(--ISNUMBER(SEARCH('Chapter 2 (Generated)'!$B$3:$V$3,INDEX(MyData,D7066, E7066+1))))&gt;0,
SUMPRODUCT(--ISNUMBER(SEARCH('Chapter 2 (Generated)'!$B$4:$V$4,INDEX(MyData,D7066, E7066+1))))&gt;0)),
"        " &amp; INDEX(MyData,D7066, E7066+1),
"    " &amp; INDEX(MyData,D7066, E7066+1))</f>
        <v xml:space="preserve">        -1,</v>
      </c>
    </row>
    <row r="7067" spans="4:7" x14ac:dyDescent="0.2">
      <c r="D7067" s="20">
        <f t="shared" si="110"/>
        <v>370</v>
      </c>
      <c r="E7067" s="20">
        <f>MIN(IF(MOD(ROWS($A$2:A7067),$A$2)=0,E7066+1, E7066), $B$2-1)</f>
        <v>8</v>
      </c>
      <c r="G7067" s="2" t="str">
        <f>IF(NOT(OR(
SUMPRODUCT(--ISNUMBER(SEARCH('Chapter 2 (Generated)'!$B$3:$V$3,INDEX(MyData,D7067, E7067+1))))&gt;0,
SUMPRODUCT(--ISNUMBER(SEARCH('Chapter 2 (Generated)'!$B$4:$V$4,INDEX(MyData,D7067, E7067+1))))&gt;0)),
"        " &amp; INDEX(MyData,D7067, E7067+1),
"    " &amp; INDEX(MyData,D7067, E7067+1))</f>
        <v xml:space="preserve">        -1,</v>
      </c>
    </row>
    <row r="7068" spans="4:7" x14ac:dyDescent="0.2">
      <c r="D7068" s="20">
        <f t="shared" si="110"/>
        <v>371</v>
      </c>
      <c r="E7068" s="20">
        <f>MIN(IF(MOD(ROWS($A$2:A7068),$A$2)=0,E7067+1, E7067), $B$2-1)</f>
        <v>8</v>
      </c>
      <c r="G7068" s="2" t="str">
        <f>IF(NOT(OR(
SUMPRODUCT(--ISNUMBER(SEARCH('Chapter 2 (Generated)'!$B$3:$V$3,INDEX(MyData,D7068, E7068+1))))&gt;0,
SUMPRODUCT(--ISNUMBER(SEARCH('Chapter 2 (Generated)'!$B$4:$V$4,INDEX(MyData,D7068, E7068+1))))&gt;0)),
"        " &amp; INDEX(MyData,D7068, E7068+1),
"    " &amp; INDEX(MyData,D7068, E7068+1))</f>
        <v xml:space="preserve">        -1,</v>
      </c>
    </row>
    <row r="7069" spans="4:7" x14ac:dyDescent="0.2">
      <c r="D7069" s="20">
        <f t="shared" si="110"/>
        <v>372</v>
      </c>
      <c r="E7069" s="20">
        <f>MIN(IF(MOD(ROWS($A$2:A7069),$A$2)=0,E7068+1, E7068), $B$2-1)</f>
        <v>8</v>
      </c>
      <c r="G7069" s="2" t="str">
        <f>IF(NOT(OR(
SUMPRODUCT(--ISNUMBER(SEARCH('Chapter 2 (Generated)'!$B$3:$V$3,INDEX(MyData,D7069, E7069+1))))&gt;0,
SUMPRODUCT(--ISNUMBER(SEARCH('Chapter 2 (Generated)'!$B$4:$V$4,INDEX(MyData,D7069, E7069+1))))&gt;0)),
"        " &amp; INDEX(MyData,D7069, E7069+1),
"    " &amp; INDEX(MyData,D7069, E7069+1))</f>
        <v xml:space="preserve">        -1,</v>
      </c>
    </row>
    <row r="7070" spans="4:7" x14ac:dyDescent="0.2">
      <c r="D7070" s="20">
        <f t="shared" si="110"/>
        <v>373</v>
      </c>
      <c r="E7070" s="20">
        <f>MIN(IF(MOD(ROWS($A$2:A7070),$A$2)=0,E7069+1, E7069), $B$2-1)</f>
        <v>8</v>
      </c>
      <c r="G7070" s="2" t="str">
        <f>IF(NOT(OR(
SUMPRODUCT(--ISNUMBER(SEARCH('Chapter 2 (Generated)'!$B$3:$V$3,INDEX(MyData,D7070, E7070+1))))&gt;0,
SUMPRODUCT(--ISNUMBER(SEARCH('Chapter 2 (Generated)'!$B$4:$V$4,INDEX(MyData,D7070, E7070+1))))&gt;0)),
"        " &amp; INDEX(MyData,D7070, E7070+1),
"    " &amp; INDEX(MyData,D7070, E7070+1))</f>
        <v xml:space="preserve">        -1,//370 </v>
      </c>
    </row>
    <row r="7071" spans="4:7" x14ac:dyDescent="0.2">
      <c r="D7071" s="20">
        <f t="shared" si="110"/>
        <v>374</v>
      </c>
      <c r="E7071" s="20">
        <f>MIN(IF(MOD(ROWS($A$2:A7071),$A$2)=0,E7070+1, E7070), $B$2-1)</f>
        <v>8</v>
      </c>
      <c r="G7071" s="2" t="str">
        <f>IF(NOT(OR(
SUMPRODUCT(--ISNUMBER(SEARCH('Chapter 2 (Generated)'!$B$3:$V$3,INDEX(MyData,D7071, E7071+1))))&gt;0,
SUMPRODUCT(--ISNUMBER(SEARCH('Chapter 2 (Generated)'!$B$4:$V$4,INDEX(MyData,D7071, E7071+1))))&gt;0)),
"        " &amp; INDEX(MyData,D7071, E7071+1),
"    " &amp; INDEX(MyData,D7071, E7071+1))</f>
        <v xml:space="preserve">        -1,</v>
      </c>
    </row>
    <row r="7072" spans="4:7" x14ac:dyDescent="0.2">
      <c r="D7072" s="20">
        <f t="shared" si="110"/>
        <v>375</v>
      </c>
      <c r="E7072" s="20">
        <f>MIN(IF(MOD(ROWS($A$2:A7072),$A$2)=0,E7071+1, E7071), $B$2-1)</f>
        <v>8</v>
      </c>
      <c r="G7072" s="2" t="str">
        <f>IF(NOT(OR(
SUMPRODUCT(--ISNUMBER(SEARCH('Chapter 2 (Generated)'!$B$3:$V$3,INDEX(MyData,D7072, E7072+1))))&gt;0,
SUMPRODUCT(--ISNUMBER(SEARCH('Chapter 2 (Generated)'!$B$4:$V$4,INDEX(MyData,D7072, E7072+1))))&gt;0)),
"        " &amp; INDEX(MyData,D7072, E7072+1),
"    " &amp; INDEX(MyData,D7072, E7072+1))</f>
        <v xml:space="preserve">        -1,</v>
      </c>
    </row>
    <row r="7073" spans="4:7" x14ac:dyDescent="0.2">
      <c r="D7073" s="20">
        <f t="shared" si="110"/>
        <v>376</v>
      </c>
      <c r="E7073" s="20">
        <f>MIN(IF(MOD(ROWS($A$2:A7073),$A$2)=0,E7072+1, E7072), $B$2-1)</f>
        <v>8</v>
      </c>
      <c r="G7073" s="2" t="str">
        <f>IF(NOT(OR(
SUMPRODUCT(--ISNUMBER(SEARCH('Chapter 2 (Generated)'!$B$3:$V$3,INDEX(MyData,D7073, E7073+1))))&gt;0,
SUMPRODUCT(--ISNUMBER(SEARCH('Chapter 2 (Generated)'!$B$4:$V$4,INDEX(MyData,D7073, E7073+1))))&gt;0)),
"        " &amp; INDEX(MyData,D7073, E7073+1),
"    " &amp; INDEX(MyData,D7073, E7073+1))</f>
        <v xml:space="preserve">        -1,</v>
      </c>
    </row>
    <row r="7074" spans="4:7" x14ac:dyDescent="0.2">
      <c r="D7074" s="20">
        <f t="shared" si="110"/>
        <v>377</v>
      </c>
      <c r="E7074" s="20">
        <f>MIN(IF(MOD(ROWS($A$2:A7074),$A$2)=0,E7073+1, E7073), $B$2-1)</f>
        <v>8</v>
      </c>
      <c r="G7074" s="2" t="str">
        <f>IF(NOT(OR(
SUMPRODUCT(--ISNUMBER(SEARCH('Chapter 2 (Generated)'!$B$3:$V$3,INDEX(MyData,D7074, E7074+1))))&gt;0,
SUMPRODUCT(--ISNUMBER(SEARCH('Chapter 2 (Generated)'!$B$4:$V$4,INDEX(MyData,D7074, E7074+1))))&gt;0)),
"        " &amp; INDEX(MyData,D7074, E7074+1),
"    " &amp; INDEX(MyData,D7074, E7074+1))</f>
        <v xml:space="preserve">        -1,</v>
      </c>
    </row>
    <row r="7075" spans="4:7" x14ac:dyDescent="0.2">
      <c r="D7075" s="20">
        <f t="shared" si="110"/>
        <v>378</v>
      </c>
      <c r="E7075" s="20">
        <f>MIN(IF(MOD(ROWS($A$2:A7075),$A$2)=0,E7074+1, E7074), $B$2-1)</f>
        <v>8</v>
      </c>
      <c r="G7075" s="2" t="str">
        <f>IF(NOT(OR(
SUMPRODUCT(--ISNUMBER(SEARCH('Chapter 2 (Generated)'!$B$3:$V$3,INDEX(MyData,D7075, E7075+1))))&gt;0,
SUMPRODUCT(--ISNUMBER(SEARCH('Chapter 2 (Generated)'!$B$4:$V$4,INDEX(MyData,D7075, E7075+1))))&gt;0)),
"        " &amp; INDEX(MyData,D7075, E7075+1),
"    " &amp; INDEX(MyData,D7075, E7075+1))</f>
        <v xml:space="preserve">        -1,//375 </v>
      </c>
    </row>
    <row r="7076" spans="4:7" x14ac:dyDescent="0.2">
      <c r="D7076" s="20">
        <f t="shared" si="110"/>
        <v>379</v>
      </c>
      <c r="E7076" s="20">
        <f>MIN(IF(MOD(ROWS($A$2:A7076),$A$2)=0,E7075+1, E7075), $B$2-1)</f>
        <v>8</v>
      </c>
      <c r="G7076" s="2" t="str">
        <f>IF(NOT(OR(
SUMPRODUCT(--ISNUMBER(SEARCH('Chapter 2 (Generated)'!$B$3:$V$3,INDEX(MyData,D7076, E7076+1))))&gt;0,
SUMPRODUCT(--ISNUMBER(SEARCH('Chapter 2 (Generated)'!$B$4:$V$4,INDEX(MyData,D7076, E7076+1))))&gt;0)),
"        " &amp; INDEX(MyData,D7076, E7076+1),
"    " &amp; INDEX(MyData,D7076, E7076+1))</f>
        <v xml:space="preserve">        -1,</v>
      </c>
    </row>
    <row r="7077" spans="4:7" x14ac:dyDescent="0.2">
      <c r="D7077" s="20">
        <f t="shared" si="110"/>
        <v>380</v>
      </c>
      <c r="E7077" s="20">
        <f>MIN(IF(MOD(ROWS($A$2:A7077),$A$2)=0,E7076+1, E7076), $B$2-1)</f>
        <v>8</v>
      </c>
      <c r="G7077" s="2" t="str">
        <f>IF(NOT(OR(
SUMPRODUCT(--ISNUMBER(SEARCH('Chapter 2 (Generated)'!$B$3:$V$3,INDEX(MyData,D7077, E7077+1))))&gt;0,
SUMPRODUCT(--ISNUMBER(SEARCH('Chapter 2 (Generated)'!$B$4:$V$4,INDEX(MyData,D7077, E7077+1))))&gt;0)),
"        " &amp; INDEX(MyData,D7077, E7077+1),
"    " &amp; INDEX(MyData,D7077, E7077+1))</f>
        <v xml:space="preserve">        -1,</v>
      </c>
    </row>
    <row r="7078" spans="4:7" x14ac:dyDescent="0.2">
      <c r="D7078" s="20">
        <f t="shared" si="110"/>
        <v>381</v>
      </c>
      <c r="E7078" s="20">
        <f>MIN(IF(MOD(ROWS($A$2:A7078),$A$2)=0,E7077+1, E7077), $B$2-1)</f>
        <v>8</v>
      </c>
      <c r="G7078" s="2" t="str">
        <f>IF(NOT(OR(
SUMPRODUCT(--ISNUMBER(SEARCH('Chapter 2 (Generated)'!$B$3:$V$3,INDEX(MyData,D7078, E7078+1))))&gt;0,
SUMPRODUCT(--ISNUMBER(SEARCH('Chapter 2 (Generated)'!$B$4:$V$4,INDEX(MyData,D7078, E7078+1))))&gt;0)),
"        " &amp; INDEX(MyData,D7078, E7078+1),
"    " &amp; INDEX(MyData,D7078, E7078+1))</f>
        <v xml:space="preserve">        -1,</v>
      </c>
    </row>
    <row r="7079" spans="4:7" x14ac:dyDescent="0.2">
      <c r="D7079" s="20">
        <f t="shared" si="110"/>
        <v>382</v>
      </c>
      <c r="E7079" s="20">
        <f>MIN(IF(MOD(ROWS($A$2:A7079),$A$2)=0,E7078+1, E7078), $B$2-1)</f>
        <v>8</v>
      </c>
      <c r="G7079" s="2" t="str">
        <f>IF(NOT(OR(
SUMPRODUCT(--ISNUMBER(SEARCH('Chapter 2 (Generated)'!$B$3:$V$3,INDEX(MyData,D7079, E7079+1))))&gt;0,
SUMPRODUCT(--ISNUMBER(SEARCH('Chapter 2 (Generated)'!$B$4:$V$4,INDEX(MyData,D7079, E7079+1))))&gt;0)),
"        " &amp; INDEX(MyData,D7079, E7079+1),
"    " &amp; INDEX(MyData,D7079, E7079+1))</f>
        <v xml:space="preserve">        -1,</v>
      </c>
    </row>
    <row r="7080" spans="4:7" x14ac:dyDescent="0.2">
      <c r="D7080" s="20">
        <f t="shared" si="110"/>
        <v>383</v>
      </c>
      <c r="E7080" s="20">
        <f>MIN(IF(MOD(ROWS($A$2:A7080),$A$2)=0,E7079+1, E7079), $B$2-1)</f>
        <v>8</v>
      </c>
      <c r="G7080" s="2" t="str">
        <f>IF(NOT(OR(
SUMPRODUCT(--ISNUMBER(SEARCH('Chapter 2 (Generated)'!$B$3:$V$3,INDEX(MyData,D7080, E7080+1))))&gt;0,
SUMPRODUCT(--ISNUMBER(SEARCH('Chapter 2 (Generated)'!$B$4:$V$4,INDEX(MyData,D7080, E7080+1))))&gt;0)),
"        " &amp; INDEX(MyData,D7080, E7080+1),
"    " &amp; INDEX(MyData,D7080, E7080+1))</f>
        <v xml:space="preserve">        -1,//380 </v>
      </c>
    </row>
    <row r="7081" spans="4:7" x14ac:dyDescent="0.2">
      <c r="D7081" s="20">
        <f t="shared" si="110"/>
        <v>384</v>
      </c>
      <c r="E7081" s="20">
        <f>MIN(IF(MOD(ROWS($A$2:A7081),$A$2)=0,E7080+1, E7080), $B$2-1)</f>
        <v>8</v>
      </c>
      <c r="G7081" s="2" t="str">
        <f>IF(NOT(OR(
SUMPRODUCT(--ISNUMBER(SEARCH('Chapter 2 (Generated)'!$B$3:$V$3,INDEX(MyData,D7081, E7081+1))))&gt;0,
SUMPRODUCT(--ISNUMBER(SEARCH('Chapter 2 (Generated)'!$B$4:$V$4,INDEX(MyData,D7081, E7081+1))))&gt;0)),
"        " &amp; INDEX(MyData,D7081, E7081+1),
"    " &amp; INDEX(MyData,D7081, E7081+1))</f>
        <v xml:space="preserve">        -1,</v>
      </c>
    </row>
    <row r="7082" spans="4:7" x14ac:dyDescent="0.2">
      <c r="D7082" s="20">
        <f t="shared" si="110"/>
        <v>385</v>
      </c>
      <c r="E7082" s="20">
        <f>MIN(IF(MOD(ROWS($A$2:A7082),$A$2)=0,E7081+1, E7081), $B$2-1)</f>
        <v>8</v>
      </c>
      <c r="G7082" s="2" t="str">
        <f>IF(NOT(OR(
SUMPRODUCT(--ISNUMBER(SEARCH('Chapter 2 (Generated)'!$B$3:$V$3,INDEX(MyData,D7082, E7082+1))))&gt;0,
SUMPRODUCT(--ISNUMBER(SEARCH('Chapter 2 (Generated)'!$B$4:$V$4,INDEX(MyData,D7082, E7082+1))))&gt;0)),
"        " &amp; INDEX(MyData,D7082, E7082+1),
"    " &amp; INDEX(MyData,D7082, E7082+1))</f>
        <v xml:space="preserve">        -1,</v>
      </c>
    </row>
    <row r="7083" spans="4:7" x14ac:dyDescent="0.2">
      <c r="D7083" s="20">
        <f t="shared" si="110"/>
        <v>386</v>
      </c>
      <c r="E7083" s="20">
        <f>MIN(IF(MOD(ROWS($A$2:A7083),$A$2)=0,E7082+1, E7082), $B$2-1)</f>
        <v>8</v>
      </c>
      <c r="G7083" s="2" t="str">
        <f>IF(NOT(OR(
SUMPRODUCT(--ISNUMBER(SEARCH('Chapter 2 (Generated)'!$B$3:$V$3,INDEX(MyData,D7083, E7083+1))))&gt;0,
SUMPRODUCT(--ISNUMBER(SEARCH('Chapter 2 (Generated)'!$B$4:$V$4,INDEX(MyData,D7083, E7083+1))))&gt;0)),
"        " &amp; INDEX(MyData,D7083, E7083+1),
"    " &amp; INDEX(MyData,D7083, E7083+1))</f>
        <v xml:space="preserve">        -1,</v>
      </c>
    </row>
    <row r="7084" spans="4:7" x14ac:dyDescent="0.2">
      <c r="D7084" s="20">
        <f t="shared" si="110"/>
        <v>387</v>
      </c>
      <c r="E7084" s="20">
        <f>MIN(IF(MOD(ROWS($A$2:A7084),$A$2)=0,E7083+1, E7083), $B$2-1)</f>
        <v>8</v>
      </c>
      <c r="G7084" s="2" t="str">
        <f>IF(NOT(OR(
SUMPRODUCT(--ISNUMBER(SEARCH('Chapter 2 (Generated)'!$B$3:$V$3,INDEX(MyData,D7084, E7084+1))))&gt;0,
SUMPRODUCT(--ISNUMBER(SEARCH('Chapter 2 (Generated)'!$B$4:$V$4,INDEX(MyData,D7084, E7084+1))))&gt;0)),
"        " &amp; INDEX(MyData,D7084, E7084+1),
"    " &amp; INDEX(MyData,D7084, E7084+1))</f>
        <v xml:space="preserve">        -1,</v>
      </c>
    </row>
    <row r="7085" spans="4:7" x14ac:dyDescent="0.2">
      <c r="D7085" s="20">
        <f t="shared" si="110"/>
        <v>388</v>
      </c>
      <c r="E7085" s="20">
        <f>MIN(IF(MOD(ROWS($A$2:A7085),$A$2)=0,E7084+1, E7084), $B$2-1)</f>
        <v>8</v>
      </c>
      <c r="G7085" s="2" t="str">
        <f>IF(NOT(OR(
SUMPRODUCT(--ISNUMBER(SEARCH('Chapter 2 (Generated)'!$B$3:$V$3,INDEX(MyData,D7085, E7085+1))))&gt;0,
SUMPRODUCT(--ISNUMBER(SEARCH('Chapter 2 (Generated)'!$B$4:$V$4,INDEX(MyData,D7085, E7085+1))))&gt;0)),
"        " &amp; INDEX(MyData,D7085, E7085+1),
"    " &amp; INDEX(MyData,D7085, E7085+1))</f>
        <v xml:space="preserve">        -1,//385 </v>
      </c>
    </row>
    <row r="7086" spans="4:7" x14ac:dyDescent="0.2">
      <c r="D7086" s="20">
        <f t="shared" si="110"/>
        <v>389</v>
      </c>
      <c r="E7086" s="20">
        <f>MIN(IF(MOD(ROWS($A$2:A7086),$A$2)=0,E7085+1, E7085), $B$2-1)</f>
        <v>8</v>
      </c>
      <c r="G7086" s="2" t="str">
        <f>IF(NOT(OR(
SUMPRODUCT(--ISNUMBER(SEARCH('Chapter 2 (Generated)'!$B$3:$V$3,INDEX(MyData,D7086, E7086+1))))&gt;0,
SUMPRODUCT(--ISNUMBER(SEARCH('Chapter 2 (Generated)'!$B$4:$V$4,INDEX(MyData,D7086, E7086+1))))&gt;0)),
"        " &amp; INDEX(MyData,D7086, E7086+1),
"    " &amp; INDEX(MyData,D7086, E7086+1))</f>
        <v xml:space="preserve">        -1,</v>
      </c>
    </row>
    <row r="7087" spans="4:7" x14ac:dyDescent="0.2">
      <c r="D7087" s="20">
        <f t="shared" si="110"/>
        <v>390</v>
      </c>
      <c r="E7087" s="20">
        <f>MIN(IF(MOD(ROWS($A$2:A7087),$A$2)=0,E7086+1, E7086), $B$2-1)</f>
        <v>8</v>
      </c>
      <c r="G7087" s="2" t="str">
        <f>IF(NOT(OR(
SUMPRODUCT(--ISNUMBER(SEARCH('Chapter 2 (Generated)'!$B$3:$V$3,INDEX(MyData,D7087, E7087+1))))&gt;0,
SUMPRODUCT(--ISNUMBER(SEARCH('Chapter 2 (Generated)'!$B$4:$V$4,INDEX(MyData,D7087, E7087+1))))&gt;0)),
"        " &amp; INDEX(MyData,D7087, E7087+1),
"    " &amp; INDEX(MyData,D7087, E7087+1))</f>
        <v xml:space="preserve">        -1,</v>
      </c>
    </row>
    <row r="7088" spans="4:7" x14ac:dyDescent="0.2">
      <c r="D7088" s="20">
        <f t="shared" si="110"/>
        <v>391</v>
      </c>
      <c r="E7088" s="20">
        <f>MIN(IF(MOD(ROWS($A$2:A7088),$A$2)=0,E7087+1, E7087), $B$2-1)</f>
        <v>8</v>
      </c>
      <c r="G7088" s="2" t="str">
        <f>IF(NOT(OR(
SUMPRODUCT(--ISNUMBER(SEARCH('Chapter 2 (Generated)'!$B$3:$V$3,INDEX(MyData,D7088, E7088+1))))&gt;0,
SUMPRODUCT(--ISNUMBER(SEARCH('Chapter 2 (Generated)'!$B$4:$V$4,INDEX(MyData,D7088, E7088+1))))&gt;0)),
"        " &amp; INDEX(MyData,D7088, E7088+1),
"    " &amp; INDEX(MyData,D7088, E7088+1))</f>
        <v xml:space="preserve">        -1,</v>
      </c>
    </row>
    <row r="7089" spans="4:7" x14ac:dyDescent="0.2">
      <c r="D7089" s="20">
        <f t="shared" si="110"/>
        <v>392</v>
      </c>
      <c r="E7089" s="20">
        <f>MIN(IF(MOD(ROWS($A$2:A7089),$A$2)=0,E7088+1, E7088), $B$2-1)</f>
        <v>8</v>
      </c>
      <c r="G7089" s="2" t="str">
        <f>IF(NOT(OR(
SUMPRODUCT(--ISNUMBER(SEARCH('Chapter 2 (Generated)'!$B$3:$V$3,INDEX(MyData,D7089, E7089+1))))&gt;0,
SUMPRODUCT(--ISNUMBER(SEARCH('Chapter 2 (Generated)'!$B$4:$V$4,INDEX(MyData,D7089, E7089+1))))&gt;0)),
"        " &amp; INDEX(MyData,D7089, E7089+1),
"    " &amp; INDEX(MyData,D7089, E7089+1))</f>
        <v xml:space="preserve">        -1,</v>
      </c>
    </row>
    <row r="7090" spans="4:7" x14ac:dyDescent="0.2">
      <c r="D7090" s="20">
        <f t="shared" si="110"/>
        <v>393</v>
      </c>
      <c r="E7090" s="20">
        <f>MIN(IF(MOD(ROWS($A$2:A7090),$A$2)=0,E7089+1, E7089), $B$2-1)</f>
        <v>8</v>
      </c>
      <c r="G7090" s="2" t="str">
        <f>IF(NOT(OR(
SUMPRODUCT(--ISNUMBER(SEARCH('Chapter 2 (Generated)'!$B$3:$V$3,INDEX(MyData,D7090, E7090+1))))&gt;0,
SUMPRODUCT(--ISNUMBER(SEARCH('Chapter 2 (Generated)'!$B$4:$V$4,INDEX(MyData,D7090, E7090+1))))&gt;0)),
"        " &amp; INDEX(MyData,D7090, E7090+1),
"    " &amp; INDEX(MyData,D7090, E7090+1))</f>
        <v xml:space="preserve">        -1,//390 </v>
      </c>
    </row>
    <row r="7091" spans="4:7" x14ac:dyDescent="0.2">
      <c r="D7091" s="20">
        <f t="shared" si="110"/>
        <v>394</v>
      </c>
      <c r="E7091" s="20">
        <f>MIN(IF(MOD(ROWS($A$2:A7091),$A$2)=0,E7090+1, E7090), $B$2-1)</f>
        <v>8</v>
      </c>
      <c r="G7091" s="2" t="str">
        <f>IF(NOT(OR(
SUMPRODUCT(--ISNUMBER(SEARCH('Chapter 2 (Generated)'!$B$3:$V$3,INDEX(MyData,D7091, E7091+1))))&gt;0,
SUMPRODUCT(--ISNUMBER(SEARCH('Chapter 2 (Generated)'!$B$4:$V$4,INDEX(MyData,D7091, E7091+1))))&gt;0)),
"        " &amp; INDEX(MyData,D7091, E7091+1),
"    " &amp; INDEX(MyData,D7091, E7091+1))</f>
        <v xml:space="preserve">        -1,</v>
      </c>
    </row>
    <row r="7092" spans="4:7" x14ac:dyDescent="0.2">
      <c r="D7092" s="20">
        <f t="shared" si="110"/>
        <v>395</v>
      </c>
      <c r="E7092" s="20">
        <f>MIN(IF(MOD(ROWS($A$2:A7092),$A$2)=0,E7091+1, E7091), $B$2-1)</f>
        <v>8</v>
      </c>
      <c r="G7092" s="2" t="str">
        <f>IF(NOT(OR(
SUMPRODUCT(--ISNUMBER(SEARCH('Chapter 2 (Generated)'!$B$3:$V$3,INDEX(MyData,D7092, E7092+1))))&gt;0,
SUMPRODUCT(--ISNUMBER(SEARCH('Chapter 2 (Generated)'!$B$4:$V$4,INDEX(MyData,D7092, E7092+1))))&gt;0)),
"        " &amp; INDEX(MyData,D7092, E7092+1),
"    " &amp; INDEX(MyData,D7092, E7092+1))</f>
        <v xml:space="preserve">        -1,</v>
      </c>
    </row>
    <row r="7093" spans="4:7" x14ac:dyDescent="0.2">
      <c r="D7093" s="20">
        <f t="shared" si="110"/>
        <v>396</v>
      </c>
      <c r="E7093" s="20">
        <f>MIN(IF(MOD(ROWS($A$2:A7093),$A$2)=0,E7092+1, E7092), $B$2-1)</f>
        <v>8</v>
      </c>
      <c r="G7093" s="2" t="str">
        <f>IF(NOT(OR(
SUMPRODUCT(--ISNUMBER(SEARCH('Chapter 2 (Generated)'!$B$3:$V$3,INDEX(MyData,D7093, E7093+1))))&gt;0,
SUMPRODUCT(--ISNUMBER(SEARCH('Chapter 2 (Generated)'!$B$4:$V$4,INDEX(MyData,D7093, E7093+1))))&gt;0)),
"        " &amp; INDEX(MyData,D7093, E7093+1),
"    " &amp; INDEX(MyData,D7093, E7093+1))</f>
        <v xml:space="preserve">        -1,</v>
      </c>
    </row>
    <row r="7094" spans="4:7" x14ac:dyDescent="0.2">
      <c r="D7094" s="20">
        <f t="shared" si="110"/>
        <v>397</v>
      </c>
      <c r="E7094" s="20">
        <f>MIN(IF(MOD(ROWS($A$2:A7094),$A$2)=0,E7093+1, E7093), $B$2-1)</f>
        <v>8</v>
      </c>
      <c r="G7094" s="2" t="str">
        <f>IF(NOT(OR(
SUMPRODUCT(--ISNUMBER(SEARCH('Chapter 2 (Generated)'!$B$3:$V$3,INDEX(MyData,D7094, E7094+1))))&gt;0,
SUMPRODUCT(--ISNUMBER(SEARCH('Chapter 2 (Generated)'!$B$4:$V$4,INDEX(MyData,D7094, E7094+1))))&gt;0)),
"        " &amp; INDEX(MyData,D7094, E7094+1),
"    " &amp; INDEX(MyData,D7094, E7094+1))</f>
        <v xml:space="preserve">        -1,</v>
      </c>
    </row>
    <row r="7095" spans="4:7" x14ac:dyDescent="0.2">
      <c r="D7095" s="20">
        <f t="shared" si="110"/>
        <v>398</v>
      </c>
      <c r="E7095" s="20">
        <f>MIN(IF(MOD(ROWS($A$2:A7095),$A$2)=0,E7094+1, E7094), $B$2-1)</f>
        <v>8</v>
      </c>
      <c r="G7095" s="2" t="str">
        <f>IF(NOT(OR(
SUMPRODUCT(--ISNUMBER(SEARCH('Chapter 2 (Generated)'!$B$3:$V$3,INDEX(MyData,D7095, E7095+1))))&gt;0,
SUMPRODUCT(--ISNUMBER(SEARCH('Chapter 2 (Generated)'!$B$4:$V$4,INDEX(MyData,D7095, E7095+1))))&gt;0)),
"        " &amp; INDEX(MyData,D7095, E7095+1),
"    " &amp; INDEX(MyData,D7095, E7095+1))</f>
        <v xml:space="preserve">        -1,//395 </v>
      </c>
    </row>
    <row r="7096" spans="4:7" x14ac:dyDescent="0.2">
      <c r="D7096" s="20">
        <f t="shared" si="110"/>
        <v>399</v>
      </c>
      <c r="E7096" s="20">
        <f>MIN(IF(MOD(ROWS($A$2:A7096),$A$2)=0,E7095+1, E7095), $B$2-1)</f>
        <v>8</v>
      </c>
      <c r="G7096" s="2" t="str">
        <f>IF(NOT(OR(
SUMPRODUCT(--ISNUMBER(SEARCH('Chapter 2 (Generated)'!$B$3:$V$3,INDEX(MyData,D7096, E7096+1))))&gt;0,
SUMPRODUCT(--ISNUMBER(SEARCH('Chapter 2 (Generated)'!$B$4:$V$4,INDEX(MyData,D7096, E7096+1))))&gt;0)),
"        " &amp; INDEX(MyData,D7096, E7096+1),
"    " &amp; INDEX(MyData,D7096, E7096+1))</f>
        <v xml:space="preserve">        -1,</v>
      </c>
    </row>
    <row r="7097" spans="4:7" x14ac:dyDescent="0.2">
      <c r="D7097" s="20">
        <f t="shared" si="110"/>
        <v>400</v>
      </c>
      <c r="E7097" s="20">
        <f>MIN(IF(MOD(ROWS($A$2:A7097),$A$2)=0,E7096+1, E7096), $B$2-1)</f>
        <v>8</v>
      </c>
      <c r="G7097" s="2" t="str">
        <f>IF(NOT(OR(
SUMPRODUCT(--ISNUMBER(SEARCH('Chapter 2 (Generated)'!$B$3:$V$3,INDEX(MyData,D7097, E7097+1))))&gt;0,
SUMPRODUCT(--ISNUMBER(SEARCH('Chapter 2 (Generated)'!$B$4:$V$4,INDEX(MyData,D7097, E7097+1))))&gt;0)),
"        " &amp; INDEX(MyData,D7097, E7097+1),
"    " &amp; INDEX(MyData,D7097, E7097+1))</f>
        <v xml:space="preserve">        -1,</v>
      </c>
    </row>
    <row r="7098" spans="4:7" x14ac:dyDescent="0.2">
      <c r="D7098" s="20">
        <f t="shared" si="110"/>
        <v>401</v>
      </c>
      <c r="E7098" s="20">
        <f>MIN(IF(MOD(ROWS($A$2:A7098),$A$2)=0,E7097+1, E7097), $B$2-1)</f>
        <v>8</v>
      </c>
      <c r="G7098" s="2" t="str">
        <f>IF(NOT(OR(
SUMPRODUCT(--ISNUMBER(SEARCH('Chapter 2 (Generated)'!$B$3:$V$3,INDEX(MyData,D7098, E7098+1))))&gt;0,
SUMPRODUCT(--ISNUMBER(SEARCH('Chapter 2 (Generated)'!$B$4:$V$4,INDEX(MyData,D7098, E7098+1))))&gt;0)),
"        " &amp; INDEX(MyData,D7098, E7098+1),
"    " &amp; INDEX(MyData,D7098, E7098+1))</f>
        <v xml:space="preserve">        -1,</v>
      </c>
    </row>
    <row r="7099" spans="4:7" x14ac:dyDescent="0.2">
      <c r="D7099" s="20">
        <f t="shared" si="110"/>
        <v>402</v>
      </c>
      <c r="E7099" s="20">
        <f>MIN(IF(MOD(ROWS($A$2:A7099),$A$2)=0,E7098+1, E7098), $B$2-1)</f>
        <v>8</v>
      </c>
      <c r="G7099" s="2" t="str">
        <f>IF(NOT(OR(
SUMPRODUCT(--ISNUMBER(SEARCH('Chapter 2 (Generated)'!$B$3:$V$3,INDEX(MyData,D7099, E7099+1))))&gt;0,
SUMPRODUCT(--ISNUMBER(SEARCH('Chapter 2 (Generated)'!$B$4:$V$4,INDEX(MyData,D7099, E7099+1))))&gt;0)),
"        " &amp; INDEX(MyData,D7099, E7099+1),
"    " &amp; INDEX(MyData,D7099, E7099+1))</f>
        <v xml:space="preserve">        -1,</v>
      </c>
    </row>
    <row r="7100" spans="4:7" x14ac:dyDescent="0.2">
      <c r="D7100" s="20">
        <f t="shared" si="110"/>
        <v>403</v>
      </c>
      <c r="E7100" s="20">
        <f>MIN(IF(MOD(ROWS($A$2:A7100),$A$2)=0,E7099+1, E7099), $B$2-1)</f>
        <v>8</v>
      </c>
      <c r="G7100" s="2" t="str">
        <f>IF(NOT(OR(
SUMPRODUCT(--ISNUMBER(SEARCH('Chapter 2 (Generated)'!$B$3:$V$3,INDEX(MyData,D7100, E7100+1))))&gt;0,
SUMPRODUCT(--ISNUMBER(SEARCH('Chapter 2 (Generated)'!$B$4:$V$4,INDEX(MyData,D7100, E7100+1))))&gt;0)),
"        " &amp; INDEX(MyData,D7100, E7100+1),
"    " &amp; INDEX(MyData,D7100, E7100+1))</f>
        <v xml:space="preserve">        -1,//400 </v>
      </c>
    </row>
    <row r="7101" spans="4:7" x14ac:dyDescent="0.2">
      <c r="D7101" s="20">
        <f t="shared" si="110"/>
        <v>404</v>
      </c>
      <c r="E7101" s="20">
        <f>MIN(IF(MOD(ROWS($A$2:A7101),$A$2)=0,E7100+1, E7100), $B$2-1)</f>
        <v>8</v>
      </c>
      <c r="G7101" s="2" t="str">
        <f>IF(NOT(OR(
SUMPRODUCT(--ISNUMBER(SEARCH('Chapter 2 (Generated)'!$B$3:$V$3,INDEX(MyData,D7101, E7101+1))))&gt;0,
SUMPRODUCT(--ISNUMBER(SEARCH('Chapter 2 (Generated)'!$B$4:$V$4,INDEX(MyData,D7101, E7101+1))))&gt;0)),
"        " &amp; INDEX(MyData,D7101, E7101+1),
"    " &amp; INDEX(MyData,D7101, E7101+1))</f>
        <v xml:space="preserve">        -1,</v>
      </c>
    </row>
    <row r="7102" spans="4:7" x14ac:dyDescent="0.2">
      <c r="D7102" s="20">
        <f t="shared" si="110"/>
        <v>405</v>
      </c>
      <c r="E7102" s="20">
        <f>MIN(IF(MOD(ROWS($A$2:A7102),$A$2)=0,E7101+1, E7101), $B$2-1)</f>
        <v>8</v>
      </c>
      <c r="G7102" s="2" t="str">
        <f>IF(NOT(OR(
SUMPRODUCT(--ISNUMBER(SEARCH('Chapter 2 (Generated)'!$B$3:$V$3,INDEX(MyData,D7102, E7102+1))))&gt;0,
SUMPRODUCT(--ISNUMBER(SEARCH('Chapter 2 (Generated)'!$B$4:$V$4,INDEX(MyData,D7102, E7102+1))))&gt;0)),
"        " &amp; INDEX(MyData,D7102, E7102+1),
"    " &amp; INDEX(MyData,D7102, E7102+1))</f>
        <v xml:space="preserve">        -1,</v>
      </c>
    </row>
    <row r="7103" spans="4:7" x14ac:dyDescent="0.2">
      <c r="D7103" s="20">
        <f t="shared" si="110"/>
        <v>406</v>
      </c>
      <c r="E7103" s="20">
        <f>MIN(IF(MOD(ROWS($A$2:A7103),$A$2)=0,E7102+1, E7102), $B$2-1)</f>
        <v>8</v>
      </c>
      <c r="G7103" s="2" t="str">
        <f>IF(NOT(OR(
SUMPRODUCT(--ISNUMBER(SEARCH('Chapter 2 (Generated)'!$B$3:$V$3,INDEX(MyData,D7103, E7103+1))))&gt;0,
SUMPRODUCT(--ISNUMBER(SEARCH('Chapter 2 (Generated)'!$B$4:$V$4,INDEX(MyData,D7103, E7103+1))))&gt;0)),
"        " &amp; INDEX(MyData,D7103, E7103+1),
"    " &amp; INDEX(MyData,D7103, E7103+1))</f>
        <v xml:space="preserve">        -1,</v>
      </c>
    </row>
    <row r="7104" spans="4:7" x14ac:dyDescent="0.2">
      <c r="D7104" s="20">
        <f t="shared" si="110"/>
        <v>407</v>
      </c>
      <c r="E7104" s="20">
        <f>MIN(IF(MOD(ROWS($A$2:A7104),$A$2)=0,E7103+1, E7103), $B$2-1)</f>
        <v>8</v>
      </c>
      <c r="G7104" s="2" t="str">
        <f>IF(NOT(OR(
SUMPRODUCT(--ISNUMBER(SEARCH('Chapter 2 (Generated)'!$B$3:$V$3,INDEX(MyData,D7104, E7104+1))))&gt;0,
SUMPRODUCT(--ISNUMBER(SEARCH('Chapter 2 (Generated)'!$B$4:$V$4,INDEX(MyData,D7104, E7104+1))))&gt;0)),
"        " &amp; INDEX(MyData,D7104, E7104+1),
"    " &amp; INDEX(MyData,D7104, E7104+1))</f>
        <v xml:space="preserve">        -1,</v>
      </c>
    </row>
    <row r="7105" spans="4:7" x14ac:dyDescent="0.2">
      <c r="D7105" s="20">
        <f t="shared" si="110"/>
        <v>408</v>
      </c>
      <c r="E7105" s="20">
        <f>MIN(IF(MOD(ROWS($A$2:A7105),$A$2)=0,E7104+1, E7104), $B$2-1)</f>
        <v>8</v>
      </c>
      <c r="G7105" s="2" t="str">
        <f>IF(NOT(OR(
SUMPRODUCT(--ISNUMBER(SEARCH('Chapter 2 (Generated)'!$B$3:$V$3,INDEX(MyData,D7105, E7105+1))))&gt;0,
SUMPRODUCT(--ISNUMBER(SEARCH('Chapter 2 (Generated)'!$B$4:$V$4,INDEX(MyData,D7105, E7105+1))))&gt;0)),
"        " &amp; INDEX(MyData,D7105, E7105+1),
"    " &amp; INDEX(MyData,D7105, E7105+1))</f>
        <v xml:space="preserve">        -1,//405 </v>
      </c>
    </row>
    <row r="7106" spans="4:7" x14ac:dyDescent="0.2">
      <c r="D7106" s="20">
        <f t="shared" ref="D7106:D7169" si="111">MOD(ROW(D7105)-1+ROWS(MyData),ROWS(MyData))+1</f>
        <v>409</v>
      </c>
      <c r="E7106" s="20">
        <f>MIN(IF(MOD(ROWS($A$2:A7106),$A$2)=0,E7105+1, E7105), $B$2-1)</f>
        <v>8</v>
      </c>
      <c r="G7106" s="2" t="str">
        <f>IF(NOT(OR(
SUMPRODUCT(--ISNUMBER(SEARCH('Chapter 2 (Generated)'!$B$3:$V$3,INDEX(MyData,D7106, E7106+1))))&gt;0,
SUMPRODUCT(--ISNUMBER(SEARCH('Chapter 2 (Generated)'!$B$4:$V$4,INDEX(MyData,D7106, E7106+1))))&gt;0)),
"        " &amp; INDEX(MyData,D7106, E7106+1),
"    " &amp; INDEX(MyData,D7106, E7106+1))</f>
        <v xml:space="preserve">        -1,</v>
      </c>
    </row>
    <row r="7107" spans="4:7" x14ac:dyDescent="0.2">
      <c r="D7107" s="20">
        <f t="shared" si="111"/>
        <v>410</v>
      </c>
      <c r="E7107" s="20">
        <f>MIN(IF(MOD(ROWS($A$2:A7107),$A$2)=0,E7106+1, E7106), $B$2-1)</f>
        <v>8</v>
      </c>
      <c r="G7107" s="2" t="str">
        <f>IF(NOT(OR(
SUMPRODUCT(--ISNUMBER(SEARCH('Chapter 2 (Generated)'!$B$3:$V$3,INDEX(MyData,D7107, E7107+1))))&gt;0,
SUMPRODUCT(--ISNUMBER(SEARCH('Chapter 2 (Generated)'!$B$4:$V$4,INDEX(MyData,D7107, E7107+1))))&gt;0)),
"        " &amp; INDEX(MyData,D7107, E7107+1),
"    " &amp; INDEX(MyData,D7107, E7107+1))</f>
        <v xml:space="preserve">        -1,</v>
      </c>
    </row>
    <row r="7108" spans="4:7" x14ac:dyDescent="0.2">
      <c r="D7108" s="20">
        <f t="shared" si="111"/>
        <v>411</v>
      </c>
      <c r="E7108" s="20">
        <f>MIN(IF(MOD(ROWS($A$2:A7108),$A$2)=0,E7107+1, E7107), $B$2-1)</f>
        <v>8</v>
      </c>
      <c r="G7108" s="2" t="str">
        <f>IF(NOT(OR(
SUMPRODUCT(--ISNUMBER(SEARCH('Chapter 2 (Generated)'!$B$3:$V$3,INDEX(MyData,D7108, E7108+1))))&gt;0,
SUMPRODUCT(--ISNUMBER(SEARCH('Chapter 2 (Generated)'!$B$4:$V$4,INDEX(MyData,D7108, E7108+1))))&gt;0)),
"        " &amp; INDEX(MyData,D7108, E7108+1),
"    " &amp; INDEX(MyData,D7108, E7108+1))</f>
        <v xml:space="preserve">        -1,</v>
      </c>
    </row>
    <row r="7109" spans="4:7" x14ac:dyDescent="0.2">
      <c r="D7109" s="20">
        <f t="shared" si="111"/>
        <v>412</v>
      </c>
      <c r="E7109" s="20">
        <f>MIN(IF(MOD(ROWS($A$2:A7109),$A$2)=0,E7108+1, E7108), $B$2-1)</f>
        <v>8</v>
      </c>
      <c r="G7109" s="2" t="str">
        <f>IF(NOT(OR(
SUMPRODUCT(--ISNUMBER(SEARCH('Chapter 2 (Generated)'!$B$3:$V$3,INDEX(MyData,D7109, E7109+1))))&gt;0,
SUMPRODUCT(--ISNUMBER(SEARCH('Chapter 2 (Generated)'!$B$4:$V$4,INDEX(MyData,D7109, E7109+1))))&gt;0)),
"        " &amp; INDEX(MyData,D7109, E7109+1),
"    " &amp; INDEX(MyData,D7109, E7109+1))</f>
        <v xml:space="preserve">        -1,</v>
      </c>
    </row>
    <row r="7110" spans="4:7" x14ac:dyDescent="0.2">
      <c r="D7110" s="20">
        <f t="shared" si="111"/>
        <v>413</v>
      </c>
      <c r="E7110" s="20">
        <f>MIN(IF(MOD(ROWS($A$2:A7110),$A$2)=0,E7109+1, E7109), $B$2-1)</f>
        <v>8</v>
      </c>
      <c r="G7110" s="2" t="str">
        <f>IF(NOT(OR(
SUMPRODUCT(--ISNUMBER(SEARCH('Chapter 2 (Generated)'!$B$3:$V$3,INDEX(MyData,D7110, E7110+1))))&gt;0,
SUMPRODUCT(--ISNUMBER(SEARCH('Chapter 2 (Generated)'!$B$4:$V$4,INDEX(MyData,D7110, E7110+1))))&gt;0)),
"        " &amp; INDEX(MyData,D7110, E7110+1),
"    " &amp; INDEX(MyData,D7110, E7110+1))</f>
        <v xml:space="preserve">        -1,//410 </v>
      </c>
    </row>
    <row r="7111" spans="4:7" x14ac:dyDescent="0.2">
      <c r="D7111" s="20">
        <f t="shared" si="111"/>
        <v>414</v>
      </c>
      <c r="E7111" s="20">
        <f>MIN(IF(MOD(ROWS($A$2:A7111),$A$2)=0,E7110+1, E7110), $B$2-1)</f>
        <v>8</v>
      </c>
      <c r="G7111" s="2" t="str">
        <f>IF(NOT(OR(
SUMPRODUCT(--ISNUMBER(SEARCH('Chapter 2 (Generated)'!$B$3:$V$3,INDEX(MyData,D7111, E7111+1))))&gt;0,
SUMPRODUCT(--ISNUMBER(SEARCH('Chapter 2 (Generated)'!$B$4:$V$4,INDEX(MyData,D7111, E7111+1))))&gt;0)),
"        " &amp; INDEX(MyData,D7111, E7111+1),
"    " &amp; INDEX(MyData,D7111, E7111+1))</f>
        <v xml:space="preserve">        -1,</v>
      </c>
    </row>
    <row r="7112" spans="4:7" x14ac:dyDescent="0.2">
      <c r="D7112" s="20">
        <f t="shared" si="111"/>
        <v>415</v>
      </c>
      <c r="E7112" s="20">
        <f>MIN(IF(MOD(ROWS($A$2:A7112),$A$2)=0,E7111+1, E7111), $B$2-1)</f>
        <v>8</v>
      </c>
      <c r="G7112" s="2" t="str">
        <f>IF(NOT(OR(
SUMPRODUCT(--ISNUMBER(SEARCH('Chapter 2 (Generated)'!$B$3:$V$3,INDEX(MyData,D7112, E7112+1))))&gt;0,
SUMPRODUCT(--ISNUMBER(SEARCH('Chapter 2 (Generated)'!$B$4:$V$4,INDEX(MyData,D7112, E7112+1))))&gt;0)),
"        " &amp; INDEX(MyData,D7112, E7112+1),
"    " &amp; INDEX(MyData,D7112, E7112+1))</f>
        <v xml:space="preserve">        -1,</v>
      </c>
    </row>
    <row r="7113" spans="4:7" x14ac:dyDescent="0.2">
      <c r="D7113" s="20">
        <f t="shared" si="111"/>
        <v>416</v>
      </c>
      <c r="E7113" s="20">
        <f>MIN(IF(MOD(ROWS($A$2:A7113),$A$2)=0,E7112+1, E7112), $B$2-1)</f>
        <v>8</v>
      </c>
      <c r="G7113" s="2" t="str">
        <f>IF(NOT(OR(
SUMPRODUCT(--ISNUMBER(SEARCH('Chapter 2 (Generated)'!$B$3:$V$3,INDEX(MyData,D7113, E7113+1))))&gt;0,
SUMPRODUCT(--ISNUMBER(SEARCH('Chapter 2 (Generated)'!$B$4:$V$4,INDEX(MyData,D7113, E7113+1))))&gt;0)),
"        " &amp; INDEX(MyData,D7113, E7113+1),
"    " &amp; INDEX(MyData,D7113, E7113+1))</f>
        <v xml:space="preserve">        -1,</v>
      </c>
    </row>
    <row r="7114" spans="4:7" x14ac:dyDescent="0.2">
      <c r="D7114" s="20">
        <f t="shared" si="111"/>
        <v>417</v>
      </c>
      <c r="E7114" s="20">
        <f>MIN(IF(MOD(ROWS($A$2:A7114),$A$2)=0,E7113+1, E7113), $B$2-1)</f>
        <v>8</v>
      </c>
      <c r="G7114" s="2" t="str">
        <f>IF(NOT(OR(
SUMPRODUCT(--ISNUMBER(SEARCH('Chapter 2 (Generated)'!$B$3:$V$3,INDEX(MyData,D7114, E7114+1))))&gt;0,
SUMPRODUCT(--ISNUMBER(SEARCH('Chapter 2 (Generated)'!$B$4:$V$4,INDEX(MyData,D7114, E7114+1))))&gt;0)),
"        " &amp; INDEX(MyData,D7114, E7114+1),
"    " &amp; INDEX(MyData,D7114, E7114+1))</f>
        <v xml:space="preserve">        -1,</v>
      </c>
    </row>
    <row r="7115" spans="4:7" x14ac:dyDescent="0.2">
      <c r="D7115" s="20">
        <f t="shared" si="111"/>
        <v>418</v>
      </c>
      <c r="E7115" s="20">
        <f>MIN(IF(MOD(ROWS($A$2:A7115),$A$2)=0,E7114+1, E7114), $B$2-1)</f>
        <v>8</v>
      </c>
      <c r="G7115" s="2" t="str">
        <f>IF(NOT(OR(
SUMPRODUCT(--ISNUMBER(SEARCH('Chapter 2 (Generated)'!$B$3:$V$3,INDEX(MyData,D7115, E7115+1))))&gt;0,
SUMPRODUCT(--ISNUMBER(SEARCH('Chapter 2 (Generated)'!$B$4:$V$4,INDEX(MyData,D7115, E7115+1))))&gt;0)),
"        " &amp; INDEX(MyData,D7115, E7115+1),
"    " &amp; INDEX(MyData,D7115, E7115+1))</f>
        <v xml:space="preserve">        -1,//415 </v>
      </c>
    </row>
    <row r="7116" spans="4:7" x14ac:dyDescent="0.2">
      <c r="D7116" s="20">
        <f t="shared" si="111"/>
        <v>419</v>
      </c>
      <c r="E7116" s="20">
        <f>MIN(IF(MOD(ROWS($A$2:A7116),$A$2)=0,E7115+1, E7115), $B$2-1)</f>
        <v>8</v>
      </c>
      <c r="G7116" s="2" t="str">
        <f>IF(NOT(OR(
SUMPRODUCT(--ISNUMBER(SEARCH('Chapter 2 (Generated)'!$B$3:$V$3,INDEX(MyData,D7116, E7116+1))))&gt;0,
SUMPRODUCT(--ISNUMBER(SEARCH('Chapter 2 (Generated)'!$B$4:$V$4,INDEX(MyData,D7116, E7116+1))))&gt;0)),
"        " &amp; INDEX(MyData,D7116, E7116+1),
"    " &amp; INDEX(MyData,D7116, E7116+1))</f>
        <v xml:space="preserve">        -1,</v>
      </c>
    </row>
    <row r="7117" spans="4:7" x14ac:dyDescent="0.2">
      <c r="D7117" s="20">
        <f t="shared" si="111"/>
        <v>420</v>
      </c>
      <c r="E7117" s="20">
        <f>MIN(IF(MOD(ROWS($A$2:A7117),$A$2)=0,E7116+1, E7116), $B$2-1)</f>
        <v>8</v>
      </c>
      <c r="G7117" s="2" t="str">
        <f>IF(NOT(OR(
SUMPRODUCT(--ISNUMBER(SEARCH('Chapter 2 (Generated)'!$B$3:$V$3,INDEX(MyData,D7117, E7117+1))))&gt;0,
SUMPRODUCT(--ISNUMBER(SEARCH('Chapter 2 (Generated)'!$B$4:$V$4,INDEX(MyData,D7117, E7117+1))))&gt;0)),
"        " &amp; INDEX(MyData,D7117, E7117+1),
"    " &amp; INDEX(MyData,D7117, E7117+1))</f>
        <v xml:space="preserve">        -1,</v>
      </c>
    </row>
    <row r="7118" spans="4:7" x14ac:dyDescent="0.2">
      <c r="D7118" s="20">
        <f t="shared" si="111"/>
        <v>421</v>
      </c>
      <c r="E7118" s="20">
        <f>MIN(IF(MOD(ROWS($A$2:A7118),$A$2)=0,E7117+1, E7117), $B$2-1)</f>
        <v>8</v>
      </c>
      <c r="G7118" s="2" t="str">
        <f>IF(NOT(OR(
SUMPRODUCT(--ISNUMBER(SEARCH('Chapter 2 (Generated)'!$B$3:$V$3,INDEX(MyData,D7118, E7118+1))))&gt;0,
SUMPRODUCT(--ISNUMBER(SEARCH('Chapter 2 (Generated)'!$B$4:$V$4,INDEX(MyData,D7118, E7118+1))))&gt;0)),
"        " &amp; INDEX(MyData,D7118, E7118+1),
"    " &amp; INDEX(MyData,D7118, E7118+1))</f>
        <v xml:space="preserve">        -1,</v>
      </c>
    </row>
    <row r="7119" spans="4:7" x14ac:dyDescent="0.2">
      <c r="D7119" s="20">
        <f t="shared" si="111"/>
        <v>422</v>
      </c>
      <c r="E7119" s="20">
        <f>MIN(IF(MOD(ROWS($A$2:A7119),$A$2)=0,E7118+1, E7118), $B$2-1)</f>
        <v>8</v>
      </c>
      <c r="G7119" s="2" t="str">
        <f>IF(NOT(OR(
SUMPRODUCT(--ISNUMBER(SEARCH('Chapter 2 (Generated)'!$B$3:$V$3,INDEX(MyData,D7119, E7119+1))))&gt;0,
SUMPRODUCT(--ISNUMBER(SEARCH('Chapter 2 (Generated)'!$B$4:$V$4,INDEX(MyData,D7119, E7119+1))))&gt;0)),
"        " &amp; INDEX(MyData,D7119, E7119+1),
"    " &amp; INDEX(MyData,D7119, E7119+1))</f>
        <v xml:space="preserve">        -1,</v>
      </c>
    </row>
    <row r="7120" spans="4:7" x14ac:dyDescent="0.2">
      <c r="D7120" s="20">
        <f t="shared" si="111"/>
        <v>423</v>
      </c>
      <c r="E7120" s="20">
        <f>MIN(IF(MOD(ROWS($A$2:A7120),$A$2)=0,E7119+1, E7119), $B$2-1)</f>
        <v>8</v>
      </c>
      <c r="G7120" s="2" t="str">
        <f>IF(NOT(OR(
SUMPRODUCT(--ISNUMBER(SEARCH('Chapter 2 (Generated)'!$B$3:$V$3,INDEX(MyData,D7120, E7120+1))))&gt;0,
SUMPRODUCT(--ISNUMBER(SEARCH('Chapter 2 (Generated)'!$B$4:$V$4,INDEX(MyData,D7120, E7120+1))))&gt;0)),
"        " &amp; INDEX(MyData,D7120, E7120+1),
"    " &amp; INDEX(MyData,D7120, E7120+1))</f>
        <v xml:space="preserve">        -1,//420 </v>
      </c>
    </row>
    <row r="7121" spans="4:7" x14ac:dyDescent="0.2">
      <c r="D7121" s="20">
        <f t="shared" si="111"/>
        <v>424</v>
      </c>
      <c r="E7121" s="20">
        <f>MIN(IF(MOD(ROWS($A$2:A7121),$A$2)=0,E7120+1, E7120), $B$2-1)</f>
        <v>8</v>
      </c>
      <c r="G7121" s="2" t="str">
        <f>IF(NOT(OR(
SUMPRODUCT(--ISNUMBER(SEARCH('Chapter 2 (Generated)'!$B$3:$V$3,INDEX(MyData,D7121, E7121+1))))&gt;0,
SUMPRODUCT(--ISNUMBER(SEARCH('Chapter 2 (Generated)'!$B$4:$V$4,INDEX(MyData,D7121, E7121+1))))&gt;0)),
"        " &amp; INDEX(MyData,D7121, E7121+1),
"    " &amp; INDEX(MyData,D7121, E7121+1))</f>
        <v xml:space="preserve">        -1,</v>
      </c>
    </row>
    <row r="7122" spans="4:7" x14ac:dyDescent="0.2">
      <c r="D7122" s="20">
        <f t="shared" si="111"/>
        <v>425</v>
      </c>
      <c r="E7122" s="20">
        <f>MIN(IF(MOD(ROWS($A$2:A7122),$A$2)=0,E7121+1, E7121), $B$2-1)</f>
        <v>8</v>
      </c>
      <c r="G7122" s="2" t="str">
        <f>IF(NOT(OR(
SUMPRODUCT(--ISNUMBER(SEARCH('Chapter 2 (Generated)'!$B$3:$V$3,INDEX(MyData,D7122, E7122+1))))&gt;0,
SUMPRODUCT(--ISNUMBER(SEARCH('Chapter 2 (Generated)'!$B$4:$V$4,INDEX(MyData,D7122, E7122+1))))&gt;0)),
"        " &amp; INDEX(MyData,D7122, E7122+1),
"    " &amp; INDEX(MyData,D7122, E7122+1))</f>
        <v xml:space="preserve">        -1,</v>
      </c>
    </row>
    <row r="7123" spans="4:7" x14ac:dyDescent="0.2">
      <c r="D7123" s="20">
        <f t="shared" si="111"/>
        <v>426</v>
      </c>
      <c r="E7123" s="20">
        <f>MIN(IF(MOD(ROWS($A$2:A7123),$A$2)=0,E7122+1, E7122), $B$2-1)</f>
        <v>8</v>
      </c>
      <c r="G7123" s="2" t="str">
        <f>IF(NOT(OR(
SUMPRODUCT(--ISNUMBER(SEARCH('Chapter 2 (Generated)'!$B$3:$V$3,INDEX(MyData,D7123, E7123+1))))&gt;0,
SUMPRODUCT(--ISNUMBER(SEARCH('Chapter 2 (Generated)'!$B$4:$V$4,INDEX(MyData,D7123, E7123+1))))&gt;0)),
"        " &amp; INDEX(MyData,D7123, E7123+1),
"    " &amp; INDEX(MyData,D7123, E7123+1))</f>
        <v xml:space="preserve">        -1,</v>
      </c>
    </row>
    <row r="7124" spans="4:7" x14ac:dyDescent="0.2">
      <c r="D7124" s="20">
        <f t="shared" si="111"/>
        <v>427</v>
      </c>
      <c r="E7124" s="20">
        <f>MIN(IF(MOD(ROWS($A$2:A7124),$A$2)=0,E7123+1, E7123), $B$2-1)</f>
        <v>8</v>
      </c>
      <c r="G7124" s="2" t="str">
        <f>IF(NOT(OR(
SUMPRODUCT(--ISNUMBER(SEARCH('Chapter 2 (Generated)'!$B$3:$V$3,INDEX(MyData,D7124, E7124+1))))&gt;0,
SUMPRODUCT(--ISNUMBER(SEARCH('Chapter 2 (Generated)'!$B$4:$V$4,INDEX(MyData,D7124, E7124+1))))&gt;0)),
"        " &amp; INDEX(MyData,D7124, E7124+1),
"    " &amp; INDEX(MyData,D7124, E7124+1))</f>
        <v xml:space="preserve">        -1,</v>
      </c>
    </row>
    <row r="7125" spans="4:7" x14ac:dyDescent="0.2">
      <c r="D7125" s="20">
        <f t="shared" si="111"/>
        <v>428</v>
      </c>
      <c r="E7125" s="20">
        <f>MIN(IF(MOD(ROWS($A$2:A7125),$A$2)=0,E7124+1, E7124), $B$2-1)</f>
        <v>8</v>
      </c>
      <c r="G7125" s="2" t="str">
        <f>IF(NOT(OR(
SUMPRODUCT(--ISNUMBER(SEARCH('Chapter 2 (Generated)'!$B$3:$V$3,INDEX(MyData,D7125, E7125+1))))&gt;0,
SUMPRODUCT(--ISNUMBER(SEARCH('Chapter 2 (Generated)'!$B$4:$V$4,INDEX(MyData,D7125, E7125+1))))&gt;0)),
"        " &amp; INDEX(MyData,D7125, E7125+1),
"    " &amp; INDEX(MyData,D7125, E7125+1))</f>
        <v xml:space="preserve">        -1,//425 </v>
      </c>
    </row>
    <row r="7126" spans="4:7" x14ac:dyDescent="0.2">
      <c r="D7126" s="20">
        <f t="shared" si="111"/>
        <v>429</v>
      </c>
      <c r="E7126" s="20">
        <f>MIN(IF(MOD(ROWS($A$2:A7126),$A$2)=0,E7125+1, E7125), $B$2-1)</f>
        <v>8</v>
      </c>
      <c r="G7126" s="2" t="str">
        <f>IF(NOT(OR(
SUMPRODUCT(--ISNUMBER(SEARCH('Chapter 2 (Generated)'!$B$3:$V$3,INDEX(MyData,D7126, E7126+1))))&gt;0,
SUMPRODUCT(--ISNUMBER(SEARCH('Chapter 2 (Generated)'!$B$4:$V$4,INDEX(MyData,D7126, E7126+1))))&gt;0)),
"        " &amp; INDEX(MyData,D7126, E7126+1),
"    " &amp; INDEX(MyData,D7126, E7126+1))</f>
        <v xml:space="preserve">        -1,</v>
      </c>
    </row>
    <row r="7127" spans="4:7" x14ac:dyDescent="0.2">
      <c r="D7127" s="20">
        <f t="shared" si="111"/>
        <v>430</v>
      </c>
      <c r="E7127" s="20">
        <f>MIN(IF(MOD(ROWS($A$2:A7127),$A$2)=0,E7126+1, E7126), $B$2-1)</f>
        <v>8</v>
      </c>
      <c r="G7127" s="2" t="str">
        <f>IF(NOT(OR(
SUMPRODUCT(--ISNUMBER(SEARCH('Chapter 2 (Generated)'!$B$3:$V$3,INDEX(MyData,D7127, E7127+1))))&gt;0,
SUMPRODUCT(--ISNUMBER(SEARCH('Chapter 2 (Generated)'!$B$4:$V$4,INDEX(MyData,D7127, E7127+1))))&gt;0)),
"        " &amp; INDEX(MyData,D7127, E7127+1),
"    " &amp; INDEX(MyData,D7127, E7127+1))</f>
        <v xml:space="preserve">        -1,</v>
      </c>
    </row>
    <row r="7128" spans="4:7" x14ac:dyDescent="0.2">
      <c r="D7128" s="20">
        <f t="shared" si="111"/>
        <v>431</v>
      </c>
      <c r="E7128" s="20">
        <f>MIN(IF(MOD(ROWS($A$2:A7128),$A$2)=0,E7127+1, E7127), $B$2-1)</f>
        <v>8</v>
      </c>
      <c r="G7128" s="2" t="str">
        <f>IF(NOT(OR(
SUMPRODUCT(--ISNUMBER(SEARCH('Chapter 2 (Generated)'!$B$3:$V$3,INDEX(MyData,D7128, E7128+1))))&gt;0,
SUMPRODUCT(--ISNUMBER(SEARCH('Chapter 2 (Generated)'!$B$4:$V$4,INDEX(MyData,D7128, E7128+1))))&gt;0)),
"        " &amp; INDEX(MyData,D7128, E7128+1),
"    " &amp; INDEX(MyData,D7128, E7128+1))</f>
        <v xml:space="preserve">        -1,</v>
      </c>
    </row>
    <row r="7129" spans="4:7" x14ac:dyDescent="0.2">
      <c r="D7129" s="20">
        <f t="shared" si="111"/>
        <v>432</v>
      </c>
      <c r="E7129" s="20">
        <f>MIN(IF(MOD(ROWS($A$2:A7129),$A$2)=0,E7128+1, E7128), $B$2-1)</f>
        <v>8</v>
      </c>
      <c r="G7129" s="2" t="str">
        <f>IF(NOT(OR(
SUMPRODUCT(--ISNUMBER(SEARCH('Chapter 2 (Generated)'!$B$3:$V$3,INDEX(MyData,D7129, E7129+1))))&gt;0,
SUMPRODUCT(--ISNUMBER(SEARCH('Chapter 2 (Generated)'!$B$4:$V$4,INDEX(MyData,D7129, E7129+1))))&gt;0)),
"        " &amp; INDEX(MyData,D7129, E7129+1),
"    " &amp; INDEX(MyData,D7129, E7129+1))</f>
        <v xml:space="preserve">        -1,</v>
      </c>
    </row>
    <row r="7130" spans="4:7" x14ac:dyDescent="0.2">
      <c r="D7130" s="20">
        <f t="shared" si="111"/>
        <v>433</v>
      </c>
      <c r="E7130" s="20">
        <f>MIN(IF(MOD(ROWS($A$2:A7130),$A$2)=0,E7129+1, E7129), $B$2-1)</f>
        <v>8</v>
      </c>
      <c r="G7130" s="2" t="str">
        <f>IF(NOT(OR(
SUMPRODUCT(--ISNUMBER(SEARCH('Chapter 2 (Generated)'!$B$3:$V$3,INDEX(MyData,D7130, E7130+1))))&gt;0,
SUMPRODUCT(--ISNUMBER(SEARCH('Chapter 2 (Generated)'!$B$4:$V$4,INDEX(MyData,D7130, E7130+1))))&gt;0)),
"        " &amp; INDEX(MyData,D7130, E7130+1),
"    " &amp; INDEX(MyData,D7130, E7130+1))</f>
        <v xml:space="preserve">        -1,//430 </v>
      </c>
    </row>
    <row r="7131" spans="4:7" x14ac:dyDescent="0.2">
      <c r="D7131" s="20">
        <f t="shared" si="111"/>
        <v>434</v>
      </c>
      <c r="E7131" s="20">
        <f>MIN(IF(MOD(ROWS($A$2:A7131),$A$2)=0,E7130+1, E7130), $B$2-1)</f>
        <v>8</v>
      </c>
      <c r="G7131" s="2" t="str">
        <f>IF(NOT(OR(
SUMPRODUCT(--ISNUMBER(SEARCH('Chapter 2 (Generated)'!$B$3:$V$3,INDEX(MyData,D7131, E7131+1))))&gt;0,
SUMPRODUCT(--ISNUMBER(SEARCH('Chapter 2 (Generated)'!$B$4:$V$4,INDEX(MyData,D7131, E7131+1))))&gt;0)),
"        " &amp; INDEX(MyData,D7131, E7131+1),
"    " &amp; INDEX(MyData,D7131, E7131+1))</f>
        <v xml:space="preserve">        -1,</v>
      </c>
    </row>
    <row r="7132" spans="4:7" x14ac:dyDescent="0.2">
      <c r="D7132" s="20">
        <f t="shared" si="111"/>
        <v>435</v>
      </c>
      <c r="E7132" s="20">
        <f>MIN(IF(MOD(ROWS($A$2:A7132),$A$2)=0,E7131+1, E7131), $B$2-1)</f>
        <v>8</v>
      </c>
      <c r="G7132" s="2" t="str">
        <f>IF(NOT(OR(
SUMPRODUCT(--ISNUMBER(SEARCH('Chapter 2 (Generated)'!$B$3:$V$3,INDEX(MyData,D7132, E7132+1))))&gt;0,
SUMPRODUCT(--ISNUMBER(SEARCH('Chapter 2 (Generated)'!$B$4:$V$4,INDEX(MyData,D7132, E7132+1))))&gt;0)),
"        " &amp; INDEX(MyData,D7132, E7132+1),
"    " &amp; INDEX(MyData,D7132, E7132+1))</f>
        <v xml:space="preserve">        -1,</v>
      </c>
    </row>
    <row r="7133" spans="4:7" x14ac:dyDescent="0.2">
      <c r="D7133" s="20">
        <f t="shared" si="111"/>
        <v>436</v>
      </c>
      <c r="E7133" s="20">
        <f>MIN(IF(MOD(ROWS($A$2:A7133),$A$2)=0,E7132+1, E7132), $B$2-1)</f>
        <v>8</v>
      </c>
      <c r="G7133" s="2" t="str">
        <f>IF(NOT(OR(
SUMPRODUCT(--ISNUMBER(SEARCH('Chapter 2 (Generated)'!$B$3:$V$3,INDEX(MyData,D7133, E7133+1))))&gt;0,
SUMPRODUCT(--ISNUMBER(SEARCH('Chapter 2 (Generated)'!$B$4:$V$4,INDEX(MyData,D7133, E7133+1))))&gt;0)),
"        " &amp; INDEX(MyData,D7133, E7133+1),
"    " &amp; INDEX(MyData,D7133, E7133+1))</f>
        <v xml:space="preserve">        -1,</v>
      </c>
    </row>
    <row r="7134" spans="4:7" x14ac:dyDescent="0.2">
      <c r="D7134" s="20">
        <f t="shared" si="111"/>
        <v>437</v>
      </c>
      <c r="E7134" s="20">
        <f>MIN(IF(MOD(ROWS($A$2:A7134),$A$2)=0,E7133+1, E7133), $B$2-1)</f>
        <v>8</v>
      </c>
      <c r="G7134" s="2" t="str">
        <f>IF(NOT(OR(
SUMPRODUCT(--ISNUMBER(SEARCH('Chapter 2 (Generated)'!$B$3:$V$3,INDEX(MyData,D7134, E7134+1))))&gt;0,
SUMPRODUCT(--ISNUMBER(SEARCH('Chapter 2 (Generated)'!$B$4:$V$4,INDEX(MyData,D7134, E7134+1))))&gt;0)),
"        " &amp; INDEX(MyData,D7134, E7134+1),
"    " &amp; INDEX(MyData,D7134, E7134+1))</f>
        <v xml:space="preserve">        -1,</v>
      </c>
    </row>
    <row r="7135" spans="4:7" x14ac:dyDescent="0.2">
      <c r="D7135" s="20">
        <f t="shared" si="111"/>
        <v>438</v>
      </c>
      <c r="E7135" s="20">
        <f>MIN(IF(MOD(ROWS($A$2:A7135),$A$2)=0,E7134+1, E7134), $B$2-1)</f>
        <v>8</v>
      </c>
      <c r="G7135" s="2" t="str">
        <f>IF(NOT(OR(
SUMPRODUCT(--ISNUMBER(SEARCH('Chapter 2 (Generated)'!$B$3:$V$3,INDEX(MyData,D7135, E7135+1))))&gt;0,
SUMPRODUCT(--ISNUMBER(SEARCH('Chapter 2 (Generated)'!$B$4:$V$4,INDEX(MyData,D7135, E7135+1))))&gt;0)),
"        " &amp; INDEX(MyData,D7135, E7135+1),
"    " &amp; INDEX(MyData,D7135, E7135+1))</f>
        <v xml:space="preserve">        -1,//435 </v>
      </c>
    </row>
    <row r="7136" spans="4:7" x14ac:dyDescent="0.2">
      <c r="D7136" s="20">
        <f t="shared" si="111"/>
        <v>439</v>
      </c>
      <c r="E7136" s="20">
        <f>MIN(IF(MOD(ROWS($A$2:A7136),$A$2)=0,E7135+1, E7135), $B$2-1)</f>
        <v>8</v>
      </c>
      <c r="G7136" s="2" t="str">
        <f>IF(NOT(OR(
SUMPRODUCT(--ISNUMBER(SEARCH('Chapter 2 (Generated)'!$B$3:$V$3,INDEX(MyData,D7136, E7136+1))))&gt;0,
SUMPRODUCT(--ISNUMBER(SEARCH('Chapter 2 (Generated)'!$B$4:$V$4,INDEX(MyData,D7136, E7136+1))))&gt;0)),
"        " &amp; INDEX(MyData,D7136, E7136+1),
"    " &amp; INDEX(MyData,D7136, E7136+1))</f>
        <v xml:space="preserve">        -1,</v>
      </c>
    </row>
    <row r="7137" spans="4:7" x14ac:dyDescent="0.2">
      <c r="D7137" s="20">
        <f t="shared" si="111"/>
        <v>440</v>
      </c>
      <c r="E7137" s="20">
        <f>MIN(IF(MOD(ROWS($A$2:A7137),$A$2)=0,E7136+1, E7136), $B$2-1)</f>
        <v>8</v>
      </c>
      <c r="G7137" s="2" t="str">
        <f>IF(NOT(OR(
SUMPRODUCT(--ISNUMBER(SEARCH('Chapter 2 (Generated)'!$B$3:$V$3,INDEX(MyData,D7137, E7137+1))))&gt;0,
SUMPRODUCT(--ISNUMBER(SEARCH('Chapter 2 (Generated)'!$B$4:$V$4,INDEX(MyData,D7137, E7137+1))))&gt;0)),
"        " &amp; INDEX(MyData,D7137, E7137+1),
"    " &amp; INDEX(MyData,D7137, E7137+1))</f>
        <v xml:space="preserve">        -1,</v>
      </c>
    </row>
    <row r="7138" spans="4:7" x14ac:dyDescent="0.2">
      <c r="D7138" s="20">
        <f t="shared" si="111"/>
        <v>441</v>
      </c>
      <c r="E7138" s="20">
        <f>MIN(IF(MOD(ROWS($A$2:A7138),$A$2)=0,E7137+1, E7137), $B$2-1)</f>
        <v>8</v>
      </c>
      <c r="G7138" s="2" t="str">
        <f>IF(NOT(OR(
SUMPRODUCT(--ISNUMBER(SEARCH('Chapter 2 (Generated)'!$B$3:$V$3,INDEX(MyData,D7138, E7138+1))))&gt;0,
SUMPRODUCT(--ISNUMBER(SEARCH('Chapter 2 (Generated)'!$B$4:$V$4,INDEX(MyData,D7138, E7138+1))))&gt;0)),
"        " &amp; INDEX(MyData,D7138, E7138+1),
"    " &amp; INDEX(MyData,D7138, E7138+1))</f>
        <v xml:space="preserve">        -1,</v>
      </c>
    </row>
    <row r="7139" spans="4:7" x14ac:dyDescent="0.2">
      <c r="D7139" s="20">
        <f t="shared" si="111"/>
        <v>442</v>
      </c>
      <c r="E7139" s="20">
        <f>MIN(IF(MOD(ROWS($A$2:A7139),$A$2)=0,E7138+1, E7138), $B$2-1)</f>
        <v>8</v>
      </c>
      <c r="G7139" s="2" t="str">
        <f>IF(NOT(OR(
SUMPRODUCT(--ISNUMBER(SEARCH('Chapter 2 (Generated)'!$B$3:$V$3,INDEX(MyData,D7139, E7139+1))))&gt;0,
SUMPRODUCT(--ISNUMBER(SEARCH('Chapter 2 (Generated)'!$B$4:$V$4,INDEX(MyData,D7139, E7139+1))))&gt;0)),
"        " &amp; INDEX(MyData,D7139, E7139+1),
"    " &amp; INDEX(MyData,D7139, E7139+1))</f>
        <v xml:space="preserve">        -1,</v>
      </c>
    </row>
    <row r="7140" spans="4:7" x14ac:dyDescent="0.2">
      <c r="D7140" s="20">
        <f t="shared" si="111"/>
        <v>443</v>
      </c>
      <c r="E7140" s="20">
        <f>MIN(IF(MOD(ROWS($A$2:A7140),$A$2)=0,E7139+1, E7139), $B$2-1)</f>
        <v>8</v>
      </c>
      <c r="G7140" s="2" t="str">
        <f>IF(NOT(OR(
SUMPRODUCT(--ISNUMBER(SEARCH('Chapter 2 (Generated)'!$B$3:$V$3,INDEX(MyData,D7140, E7140+1))))&gt;0,
SUMPRODUCT(--ISNUMBER(SEARCH('Chapter 2 (Generated)'!$B$4:$V$4,INDEX(MyData,D7140, E7140+1))))&gt;0)),
"        " &amp; INDEX(MyData,D7140, E7140+1),
"    " &amp; INDEX(MyData,D7140, E7140+1))</f>
        <v xml:space="preserve">        -1,//440 </v>
      </c>
    </row>
    <row r="7141" spans="4:7" x14ac:dyDescent="0.2">
      <c r="D7141" s="20">
        <f t="shared" si="111"/>
        <v>444</v>
      </c>
      <c r="E7141" s="20">
        <f>MIN(IF(MOD(ROWS($A$2:A7141),$A$2)=0,E7140+1, E7140), $B$2-1)</f>
        <v>8</v>
      </c>
      <c r="G7141" s="2" t="str">
        <f>IF(NOT(OR(
SUMPRODUCT(--ISNUMBER(SEARCH('Chapter 2 (Generated)'!$B$3:$V$3,INDEX(MyData,D7141, E7141+1))))&gt;0,
SUMPRODUCT(--ISNUMBER(SEARCH('Chapter 2 (Generated)'!$B$4:$V$4,INDEX(MyData,D7141, E7141+1))))&gt;0)),
"        " &amp; INDEX(MyData,D7141, E7141+1),
"    " &amp; INDEX(MyData,D7141, E7141+1))</f>
        <v xml:space="preserve">        -1,</v>
      </c>
    </row>
    <row r="7142" spans="4:7" x14ac:dyDescent="0.2">
      <c r="D7142" s="20">
        <f t="shared" si="111"/>
        <v>445</v>
      </c>
      <c r="E7142" s="20">
        <f>MIN(IF(MOD(ROWS($A$2:A7142),$A$2)=0,E7141+1, E7141), $B$2-1)</f>
        <v>8</v>
      </c>
      <c r="G7142" s="2" t="str">
        <f>IF(NOT(OR(
SUMPRODUCT(--ISNUMBER(SEARCH('Chapter 2 (Generated)'!$B$3:$V$3,INDEX(MyData,D7142, E7142+1))))&gt;0,
SUMPRODUCT(--ISNUMBER(SEARCH('Chapter 2 (Generated)'!$B$4:$V$4,INDEX(MyData,D7142, E7142+1))))&gt;0)),
"        " &amp; INDEX(MyData,D7142, E7142+1),
"    " &amp; INDEX(MyData,D7142, E7142+1))</f>
        <v xml:space="preserve">        443,</v>
      </c>
    </row>
    <row r="7143" spans="4:7" x14ac:dyDescent="0.2">
      <c r="D7143" s="20">
        <f t="shared" si="111"/>
        <v>446</v>
      </c>
      <c r="E7143" s="20">
        <f>MIN(IF(MOD(ROWS($A$2:A7143),$A$2)=0,E7142+1, E7142), $B$2-1)</f>
        <v>8</v>
      </c>
      <c r="G7143" s="2" t="str">
        <f>IF(NOT(OR(
SUMPRODUCT(--ISNUMBER(SEARCH('Chapter 2 (Generated)'!$B$3:$V$3,INDEX(MyData,D7143, E7143+1))))&gt;0,
SUMPRODUCT(--ISNUMBER(SEARCH('Chapter 2 (Generated)'!$B$4:$V$4,INDEX(MyData,D7143, E7143+1))))&gt;0)),
"        " &amp; INDEX(MyData,D7143, E7143+1),
"    " &amp; INDEX(MyData,D7143, E7143+1))</f>
        <v xml:space="preserve">        -1,</v>
      </c>
    </row>
    <row r="7144" spans="4:7" x14ac:dyDescent="0.2">
      <c r="D7144" s="20">
        <f t="shared" si="111"/>
        <v>447</v>
      </c>
      <c r="E7144" s="20">
        <f>MIN(IF(MOD(ROWS($A$2:A7144),$A$2)=0,E7143+1, E7143), $B$2-1)</f>
        <v>8</v>
      </c>
      <c r="G7144" s="2" t="str">
        <f>IF(NOT(OR(
SUMPRODUCT(--ISNUMBER(SEARCH('Chapter 2 (Generated)'!$B$3:$V$3,INDEX(MyData,D7144, E7144+1))))&gt;0,
SUMPRODUCT(--ISNUMBER(SEARCH('Chapter 2 (Generated)'!$B$4:$V$4,INDEX(MyData,D7144, E7144+1))))&gt;0)),
"        " &amp; INDEX(MyData,D7144, E7144+1),
"    " &amp; INDEX(MyData,D7144, E7144+1))</f>
        <v xml:space="preserve">        -1,</v>
      </c>
    </row>
    <row r="7145" spans="4:7" x14ac:dyDescent="0.2">
      <c r="D7145" s="20">
        <f t="shared" si="111"/>
        <v>448</v>
      </c>
      <c r="E7145" s="20">
        <f>MIN(IF(MOD(ROWS($A$2:A7145),$A$2)=0,E7144+1, E7144), $B$2-1)</f>
        <v>8</v>
      </c>
      <c r="G7145" s="2" t="str">
        <f>IF(NOT(OR(
SUMPRODUCT(--ISNUMBER(SEARCH('Chapter 2 (Generated)'!$B$3:$V$3,INDEX(MyData,D7145, E7145+1))))&gt;0,
SUMPRODUCT(--ISNUMBER(SEARCH('Chapter 2 (Generated)'!$B$4:$V$4,INDEX(MyData,D7145, E7145+1))))&gt;0)),
"        " &amp; INDEX(MyData,D7145, E7145+1),
"    " &amp; INDEX(MyData,D7145, E7145+1))</f>
        <v xml:space="preserve">        -1,//445 </v>
      </c>
    </row>
    <row r="7146" spans="4:7" x14ac:dyDescent="0.2">
      <c r="D7146" s="20">
        <f t="shared" si="111"/>
        <v>449</v>
      </c>
      <c r="E7146" s="20">
        <f>MIN(IF(MOD(ROWS($A$2:A7146),$A$2)=0,E7145+1, E7145), $B$2-1)</f>
        <v>8</v>
      </c>
      <c r="G7146" s="2" t="str">
        <f>IF(NOT(OR(
SUMPRODUCT(--ISNUMBER(SEARCH('Chapter 2 (Generated)'!$B$3:$V$3,INDEX(MyData,D7146, E7146+1))))&gt;0,
SUMPRODUCT(--ISNUMBER(SEARCH('Chapter 2 (Generated)'!$B$4:$V$4,INDEX(MyData,D7146, E7146+1))))&gt;0)),
"        " &amp; INDEX(MyData,D7146, E7146+1),
"    " &amp; INDEX(MyData,D7146, E7146+1))</f>
        <v xml:space="preserve">        -1,</v>
      </c>
    </row>
    <row r="7147" spans="4:7" x14ac:dyDescent="0.2">
      <c r="D7147" s="20">
        <f t="shared" si="111"/>
        <v>450</v>
      </c>
      <c r="E7147" s="20">
        <f>MIN(IF(MOD(ROWS($A$2:A7147),$A$2)=0,E7146+1, E7146), $B$2-1)</f>
        <v>8</v>
      </c>
      <c r="G7147" s="2" t="str">
        <f>IF(NOT(OR(
SUMPRODUCT(--ISNUMBER(SEARCH('Chapter 2 (Generated)'!$B$3:$V$3,INDEX(MyData,D7147, E7147+1))))&gt;0,
SUMPRODUCT(--ISNUMBER(SEARCH('Chapter 2 (Generated)'!$B$4:$V$4,INDEX(MyData,D7147, E7147+1))))&gt;0)),
"        " &amp; INDEX(MyData,D7147, E7147+1),
"    " &amp; INDEX(MyData,D7147, E7147+1))</f>
        <v xml:space="preserve">        -1,</v>
      </c>
    </row>
    <row r="7148" spans="4:7" x14ac:dyDescent="0.2">
      <c r="D7148" s="20">
        <f t="shared" si="111"/>
        <v>451</v>
      </c>
      <c r="E7148" s="20">
        <f>MIN(IF(MOD(ROWS($A$2:A7148),$A$2)=0,E7147+1, E7147), $B$2-1)</f>
        <v>8</v>
      </c>
      <c r="G7148" s="2" t="str">
        <f>IF(NOT(OR(
SUMPRODUCT(--ISNUMBER(SEARCH('Chapter 2 (Generated)'!$B$3:$V$3,INDEX(MyData,D7148, E7148+1))))&gt;0,
SUMPRODUCT(--ISNUMBER(SEARCH('Chapter 2 (Generated)'!$B$4:$V$4,INDEX(MyData,D7148, E7148+1))))&gt;0)),
"        " &amp; INDEX(MyData,D7148, E7148+1),
"    " &amp; INDEX(MyData,D7148, E7148+1))</f>
        <v xml:space="preserve">        -1,</v>
      </c>
    </row>
    <row r="7149" spans="4:7" x14ac:dyDescent="0.2">
      <c r="D7149" s="20">
        <f t="shared" si="111"/>
        <v>452</v>
      </c>
      <c r="E7149" s="20">
        <f>MIN(IF(MOD(ROWS($A$2:A7149),$A$2)=0,E7148+1, E7148), $B$2-1)</f>
        <v>8</v>
      </c>
      <c r="G7149" s="2" t="str">
        <f>IF(NOT(OR(
SUMPRODUCT(--ISNUMBER(SEARCH('Chapter 2 (Generated)'!$B$3:$V$3,INDEX(MyData,D7149, E7149+1))))&gt;0,
SUMPRODUCT(--ISNUMBER(SEARCH('Chapter 2 (Generated)'!$B$4:$V$4,INDEX(MyData,D7149, E7149+1))))&gt;0)),
"        " &amp; INDEX(MyData,D7149, E7149+1),
"    " &amp; INDEX(MyData,D7149, E7149+1))</f>
        <v xml:space="preserve">        -1,</v>
      </c>
    </row>
    <row r="7150" spans="4:7" x14ac:dyDescent="0.2">
      <c r="D7150" s="20">
        <f t="shared" si="111"/>
        <v>453</v>
      </c>
      <c r="E7150" s="20">
        <f>MIN(IF(MOD(ROWS($A$2:A7150),$A$2)=0,E7149+1, E7149), $B$2-1)</f>
        <v>8</v>
      </c>
      <c r="G7150" s="2" t="str">
        <f>IF(NOT(OR(
SUMPRODUCT(--ISNUMBER(SEARCH('Chapter 2 (Generated)'!$B$3:$V$3,INDEX(MyData,D7150, E7150+1))))&gt;0,
SUMPRODUCT(--ISNUMBER(SEARCH('Chapter 2 (Generated)'!$B$4:$V$4,INDEX(MyData,D7150, E7150+1))))&gt;0)),
"        " &amp; INDEX(MyData,D7150, E7150+1),
"    " &amp; INDEX(MyData,D7150, E7150+1))</f>
        <v xml:space="preserve">        -1,//450 </v>
      </c>
    </row>
    <row r="7151" spans="4:7" x14ac:dyDescent="0.2">
      <c r="D7151" s="20">
        <f t="shared" si="111"/>
        <v>454</v>
      </c>
      <c r="E7151" s="20">
        <f>MIN(IF(MOD(ROWS($A$2:A7151),$A$2)=0,E7150+1, E7150), $B$2-1)</f>
        <v>8</v>
      </c>
      <c r="G7151" s="2" t="str">
        <f>IF(NOT(OR(
SUMPRODUCT(--ISNUMBER(SEARCH('Chapter 2 (Generated)'!$B$3:$V$3,INDEX(MyData,D7151, E7151+1))))&gt;0,
SUMPRODUCT(--ISNUMBER(SEARCH('Chapter 2 (Generated)'!$B$4:$V$4,INDEX(MyData,D7151, E7151+1))))&gt;0)),
"        " &amp; INDEX(MyData,D7151, E7151+1),
"    " &amp; INDEX(MyData,D7151, E7151+1))</f>
        <v xml:space="preserve">        -1,</v>
      </c>
    </row>
    <row r="7152" spans="4:7" x14ac:dyDescent="0.2">
      <c r="D7152" s="20">
        <f t="shared" si="111"/>
        <v>455</v>
      </c>
      <c r="E7152" s="20">
        <f>MIN(IF(MOD(ROWS($A$2:A7152),$A$2)=0,E7151+1, E7151), $B$2-1)</f>
        <v>8</v>
      </c>
      <c r="G7152" s="2" t="str">
        <f>IF(NOT(OR(
SUMPRODUCT(--ISNUMBER(SEARCH('Chapter 2 (Generated)'!$B$3:$V$3,INDEX(MyData,D7152, E7152+1))))&gt;0,
SUMPRODUCT(--ISNUMBER(SEARCH('Chapter 2 (Generated)'!$B$4:$V$4,INDEX(MyData,D7152, E7152+1))))&gt;0)),
"        " &amp; INDEX(MyData,D7152, E7152+1),
"    " &amp; INDEX(MyData,D7152, E7152+1))</f>
        <v xml:space="preserve">        -1,</v>
      </c>
    </row>
    <row r="7153" spans="4:7" x14ac:dyDescent="0.2">
      <c r="D7153" s="20">
        <f t="shared" si="111"/>
        <v>456</v>
      </c>
      <c r="E7153" s="20">
        <f>MIN(IF(MOD(ROWS($A$2:A7153),$A$2)=0,E7152+1, E7152), $B$2-1)</f>
        <v>8</v>
      </c>
      <c r="G7153" s="2" t="str">
        <f>IF(NOT(OR(
SUMPRODUCT(--ISNUMBER(SEARCH('Chapter 2 (Generated)'!$B$3:$V$3,INDEX(MyData,D7153, E7153+1))))&gt;0,
SUMPRODUCT(--ISNUMBER(SEARCH('Chapter 2 (Generated)'!$B$4:$V$4,INDEX(MyData,D7153, E7153+1))))&gt;0)),
"        " &amp; INDEX(MyData,D7153, E7153+1),
"    " &amp; INDEX(MyData,D7153, E7153+1))</f>
        <v xml:space="preserve">        -1,</v>
      </c>
    </row>
    <row r="7154" spans="4:7" x14ac:dyDescent="0.2">
      <c r="D7154" s="20">
        <f t="shared" si="111"/>
        <v>457</v>
      </c>
      <c r="E7154" s="20">
        <f>MIN(IF(MOD(ROWS($A$2:A7154),$A$2)=0,E7153+1, E7153), $B$2-1)</f>
        <v>8</v>
      </c>
      <c r="G7154" s="2" t="str">
        <f>IF(NOT(OR(
SUMPRODUCT(--ISNUMBER(SEARCH('Chapter 2 (Generated)'!$B$3:$V$3,INDEX(MyData,D7154, E7154+1))))&gt;0,
SUMPRODUCT(--ISNUMBER(SEARCH('Chapter 2 (Generated)'!$B$4:$V$4,INDEX(MyData,D7154, E7154+1))))&gt;0)),
"        " &amp; INDEX(MyData,D7154, E7154+1),
"    " &amp; INDEX(MyData,D7154, E7154+1))</f>
        <v xml:space="preserve">        -1,</v>
      </c>
    </row>
    <row r="7155" spans="4:7" x14ac:dyDescent="0.2">
      <c r="D7155" s="20">
        <f t="shared" si="111"/>
        <v>458</v>
      </c>
      <c r="E7155" s="20">
        <f>MIN(IF(MOD(ROWS($A$2:A7155),$A$2)=0,E7154+1, E7154), $B$2-1)</f>
        <v>8</v>
      </c>
      <c r="G7155" s="2" t="str">
        <f>IF(NOT(OR(
SUMPRODUCT(--ISNUMBER(SEARCH('Chapter 2 (Generated)'!$B$3:$V$3,INDEX(MyData,D7155, E7155+1))))&gt;0,
SUMPRODUCT(--ISNUMBER(SEARCH('Chapter 2 (Generated)'!$B$4:$V$4,INDEX(MyData,D7155, E7155+1))))&gt;0)),
"        " &amp; INDEX(MyData,D7155, E7155+1),
"    " &amp; INDEX(MyData,D7155, E7155+1))</f>
        <v xml:space="preserve">        -1,//455 </v>
      </c>
    </row>
    <row r="7156" spans="4:7" x14ac:dyDescent="0.2">
      <c r="D7156" s="20">
        <f t="shared" si="111"/>
        <v>459</v>
      </c>
      <c r="E7156" s="20">
        <f>MIN(IF(MOD(ROWS($A$2:A7156),$A$2)=0,E7155+1, E7155), $B$2-1)</f>
        <v>8</v>
      </c>
      <c r="G7156" s="2" t="str">
        <f>IF(NOT(OR(
SUMPRODUCT(--ISNUMBER(SEARCH('Chapter 2 (Generated)'!$B$3:$V$3,INDEX(MyData,D7156, E7156+1))))&gt;0,
SUMPRODUCT(--ISNUMBER(SEARCH('Chapter 2 (Generated)'!$B$4:$V$4,INDEX(MyData,D7156, E7156+1))))&gt;0)),
"        " &amp; INDEX(MyData,D7156, E7156+1),
"    " &amp; INDEX(MyData,D7156, E7156+1))</f>
        <v xml:space="preserve">        -1,</v>
      </c>
    </row>
    <row r="7157" spans="4:7" x14ac:dyDescent="0.2">
      <c r="D7157" s="20">
        <f t="shared" si="111"/>
        <v>460</v>
      </c>
      <c r="E7157" s="20">
        <f>MIN(IF(MOD(ROWS($A$2:A7157),$A$2)=0,E7156+1, E7156), $B$2-1)</f>
        <v>8</v>
      </c>
      <c r="G7157" s="2" t="str">
        <f>IF(NOT(OR(
SUMPRODUCT(--ISNUMBER(SEARCH('Chapter 2 (Generated)'!$B$3:$V$3,INDEX(MyData,D7157, E7157+1))))&gt;0,
SUMPRODUCT(--ISNUMBER(SEARCH('Chapter 2 (Generated)'!$B$4:$V$4,INDEX(MyData,D7157, E7157+1))))&gt;0)),
"        " &amp; INDEX(MyData,D7157, E7157+1),
"    " &amp; INDEX(MyData,D7157, E7157+1))</f>
        <v xml:space="preserve">        -1,</v>
      </c>
    </row>
    <row r="7158" spans="4:7" x14ac:dyDescent="0.2">
      <c r="D7158" s="20">
        <f t="shared" si="111"/>
        <v>461</v>
      </c>
      <c r="E7158" s="20">
        <f>MIN(IF(MOD(ROWS($A$2:A7158),$A$2)=0,E7157+1, E7157), $B$2-1)</f>
        <v>8</v>
      </c>
      <c r="G7158" s="2" t="str">
        <f>IF(NOT(OR(
SUMPRODUCT(--ISNUMBER(SEARCH('Chapter 2 (Generated)'!$B$3:$V$3,INDEX(MyData,D7158, E7158+1))))&gt;0,
SUMPRODUCT(--ISNUMBER(SEARCH('Chapter 2 (Generated)'!$B$4:$V$4,INDEX(MyData,D7158, E7158+1))))&gt;0)),
"        " &amp; INDEX(MyData,D7158, E7158+1),
"    " &amp; INDEX(MyData,D7158, E7158+1))</f>
        <v xml:space="preserve">        -1,</v>
      </c>
    </row>
    <row r="7159" spans="4:7" x14ac:dyDescent="0.2">
      <c r="D7159" s="20">
        <f t="shared" si="111"/>
        <v>462</v>
      </c>
      <c r="E7159" s="20">
        <f>MIN(IF(MOD(ROWS($A$2:A7159),$A$2)=0,E7158+1, E7158), $B$2-1)</f>
        <v>8</v>
      </c>
      <c r="G7159" s="2" t="str">
        <f>IF(NOT(OR(
SUMPRODUCT(--ISNUMBER(SEARCH('Chapter 2 (Generated)'!$B$3:$V$3,INDEX(MyData,D7159, E7159+1))))&gt;0,
SUMPRODUCT(--ISNUMBER(SEARCH('Chapter 2 (Generated)'!$B$4:$V$4,INDEX(MyData,D7159, E7159+1))))&gt;0)),
"        " &amp; INDEX(MyData,D7159, E7159+1),
"    " &amp; INDEX(MyData,D7159, E7159+1))</f>
        <v xml:space="preserve">        -1,</v>
      </c>
    </row>
    <row r="7160" spans="4:7" x14ac:dyDescent="0.2">
      <c r="D7160" s="20">
        <f t="shared" si="111"/>
        <v>463</v>
      </c>
      <c r="E7160" s="20">
        <f>MIN(IF(MOD(ROWS($A$2:A7160),$A$2)=0,E7159+1, E7159), $B$2-1)</f>
        <v>8</v>
      </c>
      <c r="G7160" s="2" t="str">
        <f>IF(NOT(OR(
SUMPRODUCT(--ISNUMBER(SEARCH('Chapter 2 (Generated)'!$B$3:$V$3,INDEX(MyData,D7160, E7160+1))))&gt;0,
SUMPRODUCT(--ISNUMBER(SEARCH('Chapter 2 (Generated)'!$B$4:$V$4,INDEX(MyData,D7160, E7160+1))))&gt;0)),
"        " &amp; INDEX(MyData,D7160, E7160+1),
"    " &amp; INDEX(MyData,D7160, E7160+1))</f>
        <v xml:space="preserve">        -1,//460 </v>
      </c>
    </row>
    <row r="7161" spans="4:7" x14ac:dyDescent="0.2">
      <c r="D7161" s="20">
        <f t="shared" si="111"/>
        <v>464</v>
      </c>
      <c r="E7161" s="20">
        <f>MIN(IF(MOD(ROWS($A$2:A7161),$A$2)=0,E7160+1, E7160), $B$2-1)</f>
        <v>8</v>
      </c>
      <c r="G7161" s="2" t="str">
        <f>IF(NOT(OR(
SUMPRODUCT(--ISNUMBER(SEARCH('Chapter 2 (Generated)'!$B$3:$V$3,INDEX(MyData,D7161, E7161+1))))&gt;0,
SUMPRODUCT(--ISNUMBER(SEARCH('Chapter 2 (Generated)'!$B$4:$V$4,INDEX(MyData,D7161, E7161+1))))&gt;0)),
"        " &amp; INDEX(MyData,D7161, E7161+1),
"    " &amp; INDEX(MyData,D7161, E7161+1))</f>
        <v xml:space="preserve">        -1,</v>
      </c>
    </row>
    <row r="7162" spans="4:7" x14ac:dyDescent="0.2">
      <c r="D7162" s="20">
        <f t="shared" si="111"/>
        <v>465</v>
      </c>
      <c r="E7162" s="20">
        <f>MIN(IF(MOD(ROWS($A$2:A7162),$A$2)=0,E7161+1, E7161), $B$2-1)</f>
        <v>8</v>
      </c>
      <c r="G7162" s="2" t="str">
        <f>IF(NOT(OR(
SUMPRODUCT(--ISNUMBER(SEARCH('Chapter 2 (Generated)'!$B$3:$V$3,INDEX(MyData,D7162, E7162+1))))&gt;0,
SUMPRODUCT(--ISNUMBER(SEARCH('Chapter 2 (Generated)'!$B$4:$V$4,INDEX(MyData,D7162, E7162+1))))&gt;0)),
"        " &amp; INDEX(MyData,D7162, E7162+1),
"    " &amp; INDEX(MyData,D7162, E7162+1))</f>
        <v xml:space="preserve">        -1,</v>
      </c>
    </row>
    <row r="7163" spans="4:7" x14ac:dyDescent="0.2">
      <c r="D7163" s="20">
        <f t="shared" si="111"/>
        <v>466</v>
      </c>
      <c r="E7163" s="20">
        <f>MIN(IF(MOD(ROWS($A$2:A7163),$A$2)=0,E7162+1, E7162), $B$2-1)</f>
        <v>8</v>
      </c>
      <c r="G7163" s="2" t="str">
        <f>IF(NOT(OR(
SUMPRODUCT(--ISNUMBER(SEARCH('Chapter 2 (Generated)'!$B$3:$V$3,INDEX(MyData,D7163, E7163+1))))&gt;0,
SUMPRODUCT(--ISNUMBER(SEARCH('Chapter 2 (Generated)'!$B$4:$V$4,INDEX(MyData,D7163, E7163+1))))&gt;0)),
"        " &amp; INDEX(MyData,D7163, E7163+1),
"    " &amp; INDEX(MyData,D7163, E7163+1))</f>
        <v xml:space="preserve">        -1,</v>
      </c>
    </row>
    <row r="7164" spans="4:7" x14ac:dyDescent="0.2">
      <c r="D7164" s="20">
        <f t="shared" si="111"/>
        <v>467</v>
      </c>
      <c r="E7164" s="20">
        <f>MIN(IF(MOD(ROWS($A$2:A7164),$A$2)=0,E7163+1, E7163), $B$2-1)</f>
        <v>8</v>
      </c>
      <c r="G7164" s="2" t="str">
        <f>IF(NOT(OR(
SUMPRODUCT(--ISNUMBER(SEARCH('Chapter 2 (Generated)'!$B$3:$V$3,INDEX(MyData,D7164, E7164+1))))&gt;0,
SUMPRODUCT(--ISNUMBER(SEARCH('Chapter 2 (Generated)'!$B$4:$V$4,INDEX(MyData,D7164, E7164+1))))&gt;0)),
"        " &amp; INDEX(MyData,D7164, E7164+1),
"    " &amp; INDEX(MyData,D7164, E7164+1))</f>
        <v xml:space="preserve">        -1,</v>
      </c>
    </row>
    <row r="7165" spans="4:7" x14ac:dyDescent="0.2">
      <c r="D7165" s="20">
        <f t="shared" si="111"/>
        <v>468</v>
      </c>
      <c r="E7165" s="20">
        <f>MIN(IF(MOD(ROWS($A$2:A7165),$A$2)=0,E7164+1, E7164), $B$2-1)</f>
        <v>8</v>
      </c>
      <c r="G7165" s="2" t="str">
        <f>IF(NOT(OR(
SUMPRODUCT(--ISNUMBER(SEARCH('Chapter 2 (Generated)'!$B$3:$V$3,INDEX(MyData,D7165, E7165+1))))&gt;0,
SUMPRODUCT(--ISNUMBER(SEARCH('Chapter 2 (Generated)'!$B$4:$V$4,INDEX(MyData,D7165, E7165+1))))&gt;0)),
"        " &amp; INDEX(MyData,D7165, E7165+1),
"    " &amp; INDEX(MyData,D7165, E7165+1))</f>
        <v xml:space="preserve">        -1,//465 </v>
      </c>
    </row>
    <row r="7166" spans="4:7" x14ac:dyDescent="0.2">
      <c r="D7166" s="20">
        <f t="shared" si="111"/>
        <v>469</v>
      </c>
      <c r="E7166" s="20">
        <f>MIN(IF(MOD(ROWS($A$2:A7166),$A$2)=0,E7165+1, E7165), $B$2-1)</f>
        <v>8</v>
      </c>
      <c r="G7166" s="2" t="str">
        <f>IF(NOT(OR(
SUMPRODUCT(--ISNUMBER(SEARCH('Chapter 2 (Generated)'!$B$3:$V$3,INDEX(MyData,D7166, E7166+1))))&gt;0,
SUMPRODUCT(--ISNUMBER(SEARCH('Chapter 2 (Generated)'!$B$4:$V$4,INDEX(MyData,D7166, E7166+1))))&gt;0)),
"        " &amp; INDEX(MyData,D7166, E7166+1),
"    " &amp; INDEX(MyData,D7166, E7166+1))</f>
        <v xml:space="preserve">        -1,</v>
      </c>
    </row>
    <row r="7167" spans="4:7" x14ac:dyDescent="0.2">
      <c r="D7167" s="20">
        <f t="shared" si="111"/>
        <v>470</v>
      </c>
      <c r="E7167" s="20">
        <f>MIN(IF(MOD(ROWS($A$2:A7167),$A$2)=0,E7166+1, E7166), $B$2-1)</f>
        <v>8</v>
      </c>
      <c r="G7167" s="2" t="str">
        <f>IF(NOT(OR(
SUMPRODUCT(--ISNUMBER(SEARCH('Chapter 2 (Generated)'!$B$3:$V$3,INDEX(MyData,D7167, E7167+1))))&gt;0,
SUMPRODUCT(--ISNUMBER(SEARCH('Chapter 2 (Generated)'!$B$4:$V$4,INDEX(MyData,D7167, E7167+1))))&gt;0)),
"        " &amp; INDEX(MyData,D7167, E7167+1),
"    " &amp; INDEX(MyData,D7167, E7167+1))</f>
        <v xml:space="preserve">        -1,</v>
      </c>
    </row>
    <row r="7168" spans="4:7" x14ac:dyDescent="0.2">
      <c r="D7168" s="20">
        <f t="shared" si="111"/>
        <v>471</v>
      </c>
      <c r="E7168" s="20">
        <f>MIN(IF(MOD(ROWS($A$2:A7168),$A$2)=0,E7167+1, E7167), $B$2-1)</f>
        <v>8</v>
      </c>
      <c r="G7168" s="2" t="str">
        <f>IF(NOT(OR(
SUMPRODUCT(--ISNUMBER(SEARCH('Chapter 2 (Generated)'!$B$3:$V$3,INDEX(MyData,D7168, E7168+1))))&gt;0,
SUMPRODUCT(--ISNUMBER(SEARCH('Chapter 2 (Generated)'!$B$4:$V$4,INDEX(MyData,D7168, E7168+1))))&gt;0)),
"        " &amp; INDEX(MyData,D7168, E7168+1),
"    " &amp; INDEX(MyData,D7168, E7168+1))</f>
        <v xml:space="preserve">        -1,</v>
      </c>
    </row>
    <row r="7169" spans="4:7" x14ac:dyDescent="0.2">
      <c r="D7169" s="20">
        <f t="shared" si="111"/>
        <v>472</v>
      </c>
      <c r="E7169" s="20">
        <f>MIN(IF(MOD(ROWS($A$2:A7169),$A$2)=0,E7168+1, E7168), $B$2-1)</f>
        <v>8</v>
      </c>
      <c r="G7169" s="2" t="str">
        <f>IF(NOT(OR(
SUMPRODUCT(--ISNUMBER(SEARCH('Chapter 2 (Generated)'!$B$3:$V$3,INDEX(MyData,D7169, E7169+1))))&gt;0,
SUMPRODUCT(--ISNUMBER(SEARCH('Chapter 2 (Generated)'!$B$4:$V$4,INDEX(MyData,D7169, E7169+1))))&gt;0)),
"        " &amp; INDEX(MyData,D7169, E7169+1),
"    " &amp; INDEX(MyData,D7169, E7169+1))</f>
        <v xml:space="preserve">        -1,</v>
      </c>
    </row>
    <row r="7170" spans="4:7" x14ac:dyDescent="0.2">
      <c r="D7170" s="20">
        <f t="shared" ref="D7170:D7233" si="112">MOD(ROW(D7169)-1+ROWS(MyData),ROWS(MyData))+1</f>
        <v>473</v>
      </c>
      <c r="E7170" s="20">
        <f>MIN(IF(MOD(ROWS($A$2:A7170),$A$2)=0,E7169+1, E7169), $B$2-1)</f>
        <v>8</v>
      </c>
      <c r="G7170" s="2" t="str">
        <f>IF(NOT(OR(
SUMPRODUCT(--ISNUMBER(SEARCH('Chapter 2 (Generated)'!$B$3:$V$3,INDEX(MyData,D7170, E7170+1))))&gt;0,
SUMPRODUCT(--ISNUMBER(SEARCH('Chapter 2 (Generated)'!$B$4:$V$4,INDEX(MyData,D7170, E7170+1))))&gt;0)),
"        " &amp; INDEX(MyData,D7170, E7170+1),
"    " &amp; INDEX(MyData,D7170, E7170+1))</f>
        <v xml:space="preserve">        -1,//470 </v>
      </c>
    </row>
    <row r="7171" spans="4:7" x14ac:dyDescent="0.2">
      <c r="D7171" s="20">
        <f t="shared" si="112"/>
        <v>474</v>
      </c>
      <c r="E7171" s="20">
        <f>MIN(IF(MOD(ROWS($A$2:A7171),$A$2)=0,E7170+1, E7170), $B$2-1)</f>
        <v>8</v>
      </c>
      <c r="G7171" s="2" t="str">
        <f>IF(NOT(OR(
SUMPRODUCT(--ISNUMBER(SEARCH('Chapter 2 (Generated)'!$B$3:$V$3,INDEX(MyData,D7171, E7171+1))))&gt;0,
SUMPRODUCT(--ISNUMBER(SEARCH('Chapter 2 (Generated)'!$B$4:$V$4,INDEX(MyData,D7171, E7171+1))))&gt;0)),
"        " &amp; INDEX(MyData,D7171, E7171+1),
"    " &amp; INDEX(MyData,D7171, E7171+1))</f>
        <v xml:space="preserve">        -1,</v>
      </c>
    </row>
    <row r="7172" spans="4:7" x14ac:dyDescent="0.2">
      <c r="D7172" s="20">
        <f t="shared" si="112"/>
        <v>475</v>
      </c>
      <c r="E7172" s="20">
        <f>MIN(IF(MOD(ROWS($A$2:A7172),$A$2)=0,E7171+1, E7171), $B$2-1)</f>
        <v>8</v>
      </c>
      <c r="G7172" s="2" t="str">
        <f>IF(NOT(OR(
SUMPRODUCT(--ISNUMBER(SEARCH('Chapter 2 (Generated)'!$B$3:$V$3,INDEX(MyData,D7172, E7172+1))))&gt;0,
SUMPRODUCT(--ISNUMBER(SEARCH('Chapter 2 (Generated)'!$B$4:$V$4,INDEX(MyData,D7172, E7172+1))))&gt;0)),
"        " &amp; INDEX(MyData,D7172, E7172+1),
"    " &amp; INDEX(MyData,D7172, E7172+1))</f>
        <v xml:space="preserve">        -1,</v>
      </c>
    </row>
    <row r="7173" spans="4:7" x14ac:dyDescent="0.2">
      <c r="D7173" s="20">
        <f t="shared" si="112"/>
        <v>476</v>
      </c>
      <c r="E7173" s="20">
        <f>MIN(IF(MOD(ROWS($A$2:A7173),$A$2)=0,E7172+1, E7172), $B$2-1)</f>
        <v>8</v>
      </c>
      <c r="G7173" s="2" t="str">
        <f>IF(NOT(OR(
SUMPRODUCT(--ISNUMBER(SEARCH('Chapter 2 (Generated)'!$B$3:$V$3,INDEX(MyData,D7173, E7173+1))))&gt;0,
SUMPRODUCT(--ISNUMBER(SEARCH('Chapter 2 (Generated)'!$B$4:$V$4,INDEX(MyData,D7173, E7173+1))))&gt;0)),
"        " &amp; INDEX(MyData,D7173, E7173+1),
"    " &amp; INDEX(MyData,D7173, E7173+1))</f>
        <v xml:space="preserve">        -1,</v>
      </c>
    </row>
    <row r="7174" spans="4:7" x14ac:dyDescent="0.2">
      <c r="D7174" s="20">
        <f t="shared" si="112"/>
        <v>477</v>
      </c>
      <c r="E7174" s="20">
        <f>MIN(IF(MOD(ROWS($A$2:A7174),$A$2)=0,E7173+1, E7173), $B$2-1)</f>
        <v>8</v>
      </c>
      <c r="G7174" s="2" t="str">
        <f>IF(NOT(OR(
SUMPRODUCT(--ISNUMBER(SEARCH('Chapter 2 (Generated)'!$B$3:$V$3,INDEX(MyData,D7174, E7174+1))))&gt;0,
SUMPRODUCT(--ISNUMBER(SEARCH('Chapter 2 (Generated)'!$B$4:$V$4,INDEX(MyData,D7174, E7174+1))))&gt;0)),
"        " &amp; INDEX(MyData,D7174, E7174+1),
"    " &amp; INDEX(MyData,D7174, E7174+1))</f>
        <v xml:space="preserve">        -1,</v>
      </c>
    </row>
    <row r="7175" spans="4:7" x14ac:dyDescent="0.2">
      <c r="D7175" s="20">
        <f t="shared" si="112"/>
        <v>478</v>
      </c>
      <c r="E7175" s="20">
        <f>MIN(IF(MOD(ROWS($A$2:A7175),$A$2)=0,E7174+1, E7174), $B$2-1)</f>
        <v>8</v>
      </c>
      <c r="G7175" s="2" t="str">
        <f>IF(NOT(OR(
SUMPRODUCT(--ISNUMBER(SEARCH('Chapter 2 (Generated)'!$B$3:$V$3,INDEX(MyData,D7175, E7175+1))))&gt;0,
SUMPRODUCT(--ISNUMBER(SEARCH('Chapter 2 (Generated)'!$B$4:$V$4,INDEX(MyData,D7175, E7175+1))))&gt;0)),
"        " &amp; INDEX(MyData,D7175, E7175+1),
"    " &amp; INDEX(MyData,D7175, E7175+1))</f>
        <v xml:space="preserve">        -1,//475 </v>
      </c>
    </row>
    <row r="7176" spans="4:7" x14ac:dyDescent="0.2">
      <c r="D7176" s="20">
        <f t="shared" si="112"/>
        <v>479</v>
      </c>
      <c r="E7176" s="20">
        <f>MIN(IF(MOD(ROWS($A$2:A7176),$A$2)=0,E7175+1, E7175), $B$2-1)</f>
        <v>8</v>
      </c>
      <c r="G7176" s="2" t="str">
        <f>IF(NOT(OR(
SUMPRODUCT(--ISNUMBER(SEARCH('Chapter 2 (Generated)'!$B$3:$V$3,INDEX(MyData,D7176, E7176+1))))&gt;0,
SUMPRODUCT(--ISNUMBER(SEARCH('Chapter 2 (Generated)'!$B$4:$V$4,INDEX(MyData,D7176, E7176+1))))&gt;0)),
"        " &amp; INDEX(MyData,D7176, E7176+1),
"    " &amp; INDEX(MyData,D7176, E7176+1))</f>
        <v xml:space="preserve">        -1,</v>
      </c>
    </row>
    <row r="7177" spans="4:7" x14ac:dyDescent="0.2">
      <c r="D7177" s="20">
        <f t="shared" si="112"/>
        <v>480</v>
      </c>
      <c r="E7177" s="20">
        <f>MIN(IF(MOD(ROWS($A$2:A7177),$A$2)=0,E7176+1, E7176), $B$2-1)</f>
        <v>8</v>
      </c>
      <c r="G7177" s="2" t="str">
        <f>IF(NOT(OR(
SUMPRODUCT(--ISNUMBER(SEARCH('Chapter 2 (Generated)'!$B$3:$V$3,INDEX(MyData,D7177, E7177+1))))&gt;0,
SUMPRODUCT(--ISNUMBER(SEARCH('Chapter 2 (Generated)'!$B$4:$V$4,INDEX(MyData,D7177, E7177+1))))&gt;0)),
"        " &amp; INDEX(MyData,D7177, E7177+1),
"    " &amp; INDEX(MyData,D7177, E7177+1))</f>
        <v xml:space="preserve">        -1,</v>
      </c>
    </row>
    <row r="7178" spans="4:7" x14ac:dyDescent="0.2">
      <c r="D7178" s="20">
        <f t="shared" si="112"/>
        <v>481</v>
      </c>
      <c r="E7178" s="20">
        <f>MIN(IF(MOD(ROWS($A$2:A7178),$A$2)=0,E7177+1, E7177), $B$2-1)</f>
        <v>8</v>
      </c>
      <c r="G7178" s="2" t="str">
        <f>IF(NOT(OR(
SUMPRODUCT(--ISNUMBER(SEARCH('Chapter 2 (Generated)'!$B$3:$V$3,INDEX(MyData,D7178, E7178+1))))&gt;0,
SUMPRODUCT(--ISNUMBER(SEARCH('Chapter 2 (Generated)'!$B$4:$V$4,INDEX(MyData,D7178, E7178+1))))&gt;0)),
"        " &amp; INDEX(MyData,D7178, E7178+1),
"    " &amp; INDEX(MyData,D7178, E7178+1))</f>
        <v xml:space="preserve">        -1,</v>
      </c>
    </row>
    <row r="7179" spans="4:7" x14ac:dyDescent="0.2">
      <c r="D7179" s="20">
        <f t="shared" si="112"/>
        <v>482</v>
      </c>
      <c r="E7179" s="20">
        <f>MIN(IF(MOD(ROWS($A$2:A7179),$A$2)=0,E7178+1, E7178), $B$2-1)</f>
        <v>8</v>
      </c>
      <c r="G7179" s="2" t="str">
        <f>IF(NOT(OR(
SUMPRODUCT(--ISNUMBER(SEARCH('Chapter 2 (Generated)'!$B$3:$V$3,INDEX(MyData,D7179, E7179+1))))&gt;0,
SUMPRODUCT(--ISNUMBER(SEARCH('Chapter 2 (Generated)'!$B$4:$V$4,INDEX(MyData,D7179, E7179+1))))&gt;0)),
"        " &amp; INDEX(MyData,D7179, E7179+1),
"    " &amp; INDEX(MyData,D7179, E7179+1))</f>
        <v xml:space="preserve">        -1,</v>
      </c>
    </row>
    <row r="7180" spans="4:7" x14ac:dyDescent="0.2">
      <c r="D7180" s="20">
        <f t="shared" si="112"/>
        <v>483</v>
      </c>
      <c r="E7180" s="20">
        <f>MIN(IF(MOD(ROWS($A$2:A7180),$A$2)=0,E7179+1, E7179), $B$2-1)</f>
        <v>8</v>
      </c>
      <c r="G7180" s="2" t="str">
        <f>IF(NOT(OR(
SUMPRODUCT(--ISNUMBER(SEARCH('Chapter 2 (Generated)'!$B$3:$V$3,INDEX(MyData,D7180, E7180+1))))&gt;0,
SUMPRODUCT(--ISNUMBER(SEARCH('Chapter 2 (Generated)'!$B$4:$V$4,INDEX(MyData,D7180, E7180+1))))&gt;0)),
"        " &amp; INDEX(MyData,D7180, E7180+1),
"    " &amp; INDEX(MyData,D7180, E7180+1))</f>
        <v xml:space="preserve">        -1,//480 </v>
      </c>
    </row>
    <row r="7181" spans="4:7" x14ac:dyDescent="0.2">
      <c r="D7181" s="20">
        <f t="shared" si="112"/>
        <v>484</v>
      </c>
      <c r="E7181" s="20">
        <f>MIN(IF(MOD(ROWS($A$2:A7181),$A$2)=0,E7180+1, E7180), $B$2-1)</f>
        <v>8</v>
      </c>
      <c r="G7181" s="2" t="str">
        <f>IF(NOT(OR(
SUMPRODUCT(--ISNUMBER(SEARCH('Chapter 2 (Generated)'!$B$3:$V$3,INDEX(MyData,D7181, E7181+1))))&gt;0,
SUMPRODUCT(--ISNUMBER(SEARCH('Chapter 2 (Generated)'!$B$4:$V$4,INDEX(MyData,D7181, E7181+1))))&gt;0)),
"        " &amp; INDEX(MyData,D7181, E7181+1),
"    " &amp; INDEX(MyData,D7181, E7181+1))</f>
        <v xml:space="preserve">        -1,</v>
      </c>
    </row>
    <row r="7182" spans="4:7" x14ac:dyDescent="0.2">
      <c r="D7182" s="20">
        <f t="shared" si="112"/>
        <v>485</v>
      </c>
      <c r="E7182" s="20">
        <f>MIN(IF(MOD(ROWS($A$2:A7182),$A$2)=0,E7181+1, E7181), $B$2-1)</f>
        <v>8</v>
      </c>
      <c r="G7182" s="2" t="str">
        <f>IF(NOT(OR(
SUMPRODUCT(--ISNUMBER(SEARCH('Chapter 2 (Generated)'!$B$3:$V$3,INDEX(MyData,D7182, E7182+1))))&gt;0,
SUMPRODUCT(--ISNUMBER(SEARCH('Chapter 2 (Generated)'!$B$4:$V$4,INDEX(MyData,D7182, E7182+1))))&gt;0)),
"        " &amp; INDEX(MyData,D7182, E7182+1),
"    " &amp; INDEX(MyData,D7182, E7182+1))</f>
        <v xml:space="preserve">        -1,</v>
      </c>
    </row>
    <row r="7183" spans="4:7" x14ac:dyDescent="0.2">
      <c r="D7183" s="20">
        <f t="shared" si="112"/>
        <v>486</v>
      </c>
      <c r="E7183" s="20">
        <f>MIN(IF(MOD(ROWS($A$2:A7183),$A$2)=0,E7182+1, E7182), $B$2-1)</f>
        <v>8</v>
      </c>
      <c r="G7183" s="2" t="str">
        <f>IF(NOT(OR(
SUMPRODUCT(--ISNUMBER(SEARCH('Chapter 2 (Generated)'!$B$3:$V$3,INDEX(MyData,D7183, E7183+1))))&gt;0,
SUMPRODUCT(--ISNUMBER(SEARCH('Chapter 2 (Generated)'!$B$4:$V$4,INDEX(MyData,D7183, E7183+1))))&gt;0)),
"        " &amp; INDEX(MyData,D7183, E7183+1),
"    " &amp; INDEX(MyData,D7183, E7183+1))</f>
        <v xml:space="preserve">        -1,</v>
      </c>
    </row>
    <row r="7184" spans="4:7" x14ac:dyDescent="0.2">
      <c r="D7184" s="20">
        <f t="shared" si="112"/>
        <v>487</v>
      </c>
      <c r="E7184" s="20">
        <f>MIN(IF(MOD(ROWS($A$2:A7184),$A$2)=0,E7183+1, E7183), $B$2-1)</f>
        <v>8</v>
      </c>
      <c r="G7184" s="2" t="str">
        <f>IF(NOT(OR(
SUMPRODUCT(--ISNUMBER(SEARCH('Chapter 2 (Generated)'!$B$3:$V$3,INDEX(MyData,D7184, E7184+1))))&gt;0,
SUMPRODUCT(--ISNUMBER(SEARCH('Chapter 2 (Generated)'!$B$4:$V$4,INDEX(MyData,D7184, E7184+1))))&gt;0)),
"        " &amp; INDEX(MyData,D7184, E7184+1),
"    " &amp; INDEX(MyData,D7184, E7184+1))</f>
        <v xml:space="preserve">        -1,</v>
      </c>
    </row>
    <row r="7185" spans="4:7" x14ac:dyDescent="0.2">
      <c r="D7185" s="20">
        <f t="shared" si="112"/>
        <v>488</v>
      </c>
      <c r="E7185" s="20">
        <f>MIN(IF(MOD(ROWS($A$2:A7185),$A$2)=0,E7184+1, E7184), $B$2-1)</f>
        <v>8</v>
      </c>
      <c r="G7185" s="2" t="str">
        <f>IF(NOT(OR(
SUMPRODUCT(--ISNUMBER(SEARCH('Chapter 2 (Generated)'!$B$3:$V$3,INDEX(MyData,D7185, E7185+1))))&gt;0,
SUMPRODUCT(--ISNUMBER(SEARCH('Chapter 2 (Generated)'!$B$4:$V$4,INDEX(MyData,D7185, E7185+1))))&gt;0)),
"        " &amp; INDEX(MyData,D7185, E7185+1),
"    " &amp; INDEX(MyData,D7185, E7185+1))</f>
        <v xml:space="preserve">        -1,//485 </v>
      </c>
    </row>
    <row r="7186" spans="4:7" x14ac:dyDescent="0.2">
      <c r="D7186" s="20">
        <f t="shared" si="112"/>
        <v>489</v>
      </c>
      <c r="E7186" s="20">
        <f>MIN(IF(MOD(ROWS($A$2:A7186),$A$2)=0,E7185+1, E7185), $B$2-1)</f>
        <v>8</v>
      </c>
      <c r="G7186" s="2" t="str">
        <f>IF(NOT(OR(
SUMPRODUCT(--ISNUMBER(SEARCH('Chapter 2 (Generated)'!$B$3:$V$3,INDEX(MyData,D7186, E7186+1))))&gt;0,
SUMPRODUCT(--ISNUMBER(SEARCH('Chapter 2 (Generated)'!$B$4:$V$4,INDEX(MyData,D7186, E7186+1))))&gt;0)),
"        " &amp; INDEX(MyData,D7186, E7186+1),
"    " &amp; INDEX(MyData,D7186, E7186+1))</f>
        <v xml:space="preserve">        -1,</v>
      </c>
    </row>
    <row r="7187" spans="4:7" x14ac:dyDescent="0.2">
      <c r="D7187" s="20">
        <f t="shared" si="112"/>
        <v>490</v>
      </c>
      <c r="E7187" s="20">
        <f>MIN(IF(MOD(ROWS($A$2:A7187),$A$2)=0,E7186+1, E7186), $B$2-1)</f>
        <v>8</v>
      </c>
      <c r="G7187" s="2" t="str">
        <f>IF(NOT(OR(
SUMPRODUCT(--ISNUMBER(SEARCH('Chapter 2 (Generated)'!$B$3:$V$3,INDEX(MyData,D7187, E7187+1))))&gt;0,
SUMPRODUCT(--ISNUMBER(SEARCH('Chapter 2 (Generated)'!$B$4:$V$4,INDEX(MyData,D7187, E7187+1))))&gt;0)),
"        " &amp; INDEX(MyData,D7187, E7187+1),
"    " &amp; INDEX(MyData,D7187, E7187+1))</f>
        <v xml:space="preserve">        -1,</v>
      </c>
    </row>
    <row r="7188" spans="4:7" x14ac:dyDescent="0.2">
      <c r="D7188" s="20">
        <f t="shared" si="112"/>
        <v>491</v>
      </c>
      <c r="E7188" s="20">
        <f>MIN(IF(MOD(ROWS($A$2:A7188),$A$2)=0,E7187+1, E7187), $B$2-1)</f>
        <v>8</v>
      </c>
      <c r="G7188" s="2" t="str">
        <f>IF(NOT(OR(
SUMPRODUCT(--ISNUMBER(SEARCH('Chapter 2 (Generated)'!$B$3:$V$3,INDEX(MyData,D7188, E7188+1))))&gt;0,
SUMPRODUCT(--ISNUMBER(SEARCH('Chapter 2 (Generated)'!$B$4:$V$4,INDEX(MyData,D7188, E7188+1))))&gt;0)),
"        " &amp; INDEX(MyData,D7188, E7188+1),
"    " &amp; INDEX(MyData,D7188, E7188+1))</f>
        <v xml:space="preserve">        -1,</v>
      </c>
    </row>
    <row r="7189" spans="4:7" x14ac:dyDescent="0.2">
      <c r="D7189" s="20">
        <f t="shared" si="112"/>
        <v>492</v>
      </c>
      <c r="E7189" s="20">
        <f>MIN(IF(MOD(ROWS($A$2:A7189),$A$2)=0,E7188+1, E7188), $B$2-1)</f>
        <v>8</v>
      </c>
      <c r="G7189" s="2" t="str">
        <f>IF(NOT(OR(
SUMPRODUCT(--ISNUMBER(SEARCH('Chapter 2 (Generated)'!$B$3:$V$3,INDEX(MyData,D7189, E7189+1))))&gt;0,
SUMPRODUCT(--ISNUMBER(SEARCH('Chapter 2 (Generated)'!$B$4:$V$4,INDEX(MyData,D7189, E7189+1))))&gt;0)),
"        " &amp; INDEX(MyData,D7189, E7189+1),
"    " &amp; INDEX(MyData,D7189, E7189+1))</f>
        <v xml:space="preserve">        -1,</v>
      </c>
    </row>
    <row r="7190" spans="4:7" x14ac:dyDescent="0.2">
      <c r="D7190" s="20">
        <f t="shared" si="112"/>
        <v>493</v>
      </c>
      <c r="E7190" s="20">
        <f>MIN(IF(MOD(ROWS($A$2:A7190),$A$2)=0,E7189+1, E7189), $B$2-1)</f>
        <v>8</v>
      </c>
      <c r="G7190" s="2" t="str">
        <f>IF(NOT(OR(
SUMPRODUCT(--ISNUMBER(SEARCH('Chapter 2 (Generated)'!$B$3:$V$3,INDEX(MyData,D7190, E7190+1))))&gt;0,
SUMPRODUCT(--ISNUMBER(SEARCH('Chapter 2 (Generated)'!$B$4:$V$4,INDEX(MyData,D7190, E7190+1))))&gt;0)),
"        " &amp; INDEX(MyData,D7190, E7190+1),
"    " &amp; INDEX(MyData,D7190, E7190+1))</f>
        <v xml:space="preserve">        -1,//490 </v>
      </c>
    </row>
    <row r="7191" spans="4:7" x14ac:dyDescent="0.2">
      <c r="D7191" s="20">
        <f t="shared" si="112"/>
        <v>494</v>
      </c>
      <c r="E7191" s="20">
        <f>MIN(IF(MOD(ROWS($A$2:A7191),$A$2)=0,E7190+1, E7190), $B$2-1)</f>
        <v>8</v>
      </c>
      <c r="G7191" s="2" t="str">
        <f>IF(NOT(OR(
SUMPRODUCT(--ISNUMBER(SEARCH('Chapter 2 (Generated)'!$B$3:$V$3,INDEX(MyData,D7191, E7191+1))))&gt;0,
SUMPRODUCT(--ISNUMBER(SEARCH('Chapter 2 (Generated)'!$B$4:$V$4,INDEX(MyData,D7191, E7191+1))))&gt;0)),
"        " &amp; INDEX(MyData,D7191, E7191+1),
"    " &amp; INDEX(MyData,D7191, E7191+1))</f>
        <v xml:space="preserve">        -1,</v>
      </c>
    </row>
    <row r="7192" spans="4:7" x14ac:dyDescent="0.2">
      <c r="D7192" s="20">
        <f t="shared" si="112"/>
        <v>495</v>
      </c>
      <c r="E7192" s="20">
        <f>MIN(IF(MOD(ROWS($A$2:A7192),$A$2)=0,E7191+1, E7191), $B$2-1)</f>
        <v>8</v>
      </c>
      <c r="G7192" s="2" t="str">
        <f>IF(NOT(OR(
SUMPRODUCT(--ISNUMBER(SEARCH('Chapter 2 (Generated)'!$B$3:$V$3,INDEX(MyData,D7192, E7192+1))))&gt;0,
SUMPRODUCT(--ISNUMBER(SEARCH('Chapter 2 (Generated)'!$B$4:$V$4,INDEX(MyData,D7192, E7192+1))))&gt;0)),
"        " &amp; INDEX(MyData,D7192, E7192+1),
"    " &amp; INDEX(MyData,D7192, E7192+1))</f>
        <v xml:space="preserve">        -1,//492 Special Background</v>
      </c>
    </row>
    <row r="7193" spans="4:7" x14ac:dyDescent="0.2">
      <c r="D7193" s="20">
        <f t="shared" si="112"/>
        <v>496</v>
      </c>
      <c r="E7193" s="20">
        <f>MIN(IF(MOD(ROWS($A$2:A7193),$A$2)=0,E7192+1, E7192), $B$2-1)</f>
        <v>8</v>
      </c>
      <c r="G7193" s="2" t="str">
        <f>IF(NOT(OR(
SUMPRODUCT(--ISNUMBER(SEARCH('Chapter 2 (Generated)'!$B$3:$V$3,INDEX(MyData,D7193, E7193+1))))&gt;0,
SUMPRODUCT(--ISNUMBER(SEARCH('Chapter 2 (Generated)'!$B$4:$V$4,INDEX(MyData,D7193, E7193+1))))&gt;0)),
"        " &amp; INDEX(MyData,D7193, E7193+1),
"    " &amp; INDEX(MyData,D7193, E7193+1))</f>
        <v xml:space="preserve">        -1,</v>
      </c>
    </row>
    <row r="7194" spans="4:7" x14ac:dyDescent="0.2">
      <c r="D7194" s="20">
        <f t="shared" si="112"/>
        <v>497</v>
      </c>
      <c r="E7194" s="20">
        <f>MIN(IF(MOD(ROWS($A$2:A7194),$A$2)=0,E7193+1, E7193), $B$2-1)</f>
        <v>8</v>
      </c>
      <c r="G7194" s="2" t="str">
        <f>IF(NOT(OR(
SUMPRODUCT(--ISNUMBER(SEARCH('Chapter 2 (Generated)'!$B$3:$V$3,INDEX(MyData,D7194, E7194+1))))&gt;0,
SUMPRODUCT(--ISNUMBER(SEARCH('Chapter 2 (Generated)'!$B$4:$V$4,INDEX(MyData,D7194, E7194+1))))&gt;0)),
"        " &amp; INDEX(MyData,D7194, E7194+1),
"    " &amp; INDEX(MyData,D7194, E7194+1))</f>
        <v xml:space="preserve">        -1,</v>
      </c>
    </row>
    <row r="7195" spans="4:7" x14ac:dyDescent="0.2">
      <c r="D7195" s="20">
        <f t="shared" si="112"/>
        <v>498</v>
      </c>
      <c r="E7195" s="20">
        <f>MIN(IF(MOD(ROWS($A$2:A7195),$A$2)=0,E7194+1, E7194), $B$2-1)</f>
        <v>8</v>
      </c>
      <c r="G7195" s="2" t="str">
        <f>IF(NOT(OR(
SUMPRODUCT(--ISNUMBER(SEARCH('Chapter 2 (Generated)'!$B$3:$V$3,INDEX(MyData,D7195, E7195+1))))&gt;0,
SUMPRODUCT(--ISNUMBER(SEARCH('Chapter 2 (Generated)'!$B$4:$V$4,INDEX(MyData,D7195, E7195+1))))&gt;0)),
"        " &amp; INDEX(MyData,D7195, E7195+1),
"    " &amp; INDEX(MyData,D7195, E7195+1))</f>
        <v xml:space="preserve">        -1,//495 </v>
      </c>
    </row>
    <row r="7196" spans="4:7" x14ac:dyDescent="0.2">
      <c r="D7196" s="20">
        <f t="shared" si="112"/>
        <v>499</v>
      </c>
      <c r="E7196" s="20">
        <f>MIN(IF(MOD(ROWS($A$2:A7196),$A$2)=0,E7195+1, E7195), $B$2-1)</f>
        <v>8</v>
      </c>
      <c r="G7196" s="2" t="str">
        <f>IF(NOT(OR(
SUMPRODUCT(--ISNUMBER(SEARCH('Chapter 2 (Generated)'!$B$3:$V$3,INDEX(MyData,D7196, E7196+1))))&gt;0,
SUMPRODUCT(--ISNUMBER(SEARCH('Chapter 2 (Generated)'!$B$4:$V$4,INDEX(MyData,D7196, E7196+1))))&gt;0)),
"        " &amp; INDEX(MyData,D7196, E7196+1),
"    " &amp; INDEX(MyData,D7196, E7196+1))</f>
        <v xml:space="preserve">        -1,</v>
      </c>
    </row>
    <row r="7197" spans="4:7" x14ac:dyDescent="0.2">
      <c r="D7197" s="20">
        <f t="shared" si="112"/>
        <v>500</v>
      </c>
      <c r="E7197" s="20">
        <f>MIN(IF(MOD(ROWS($A$2:A7197),$A$2)=0,E7196+1, E7196), $B$2-1)</f>
        <v>8</v>
      </c>
      <c r="G7197" s="2" t="str">
        <f>IF(NOT(OR(
SUMPRODUCT(--ISNUMBER(SEARCH('Chapter 2 (Generated)'!$B$3:$V$3,INDEX(MyData,D7197, E7197+1))))&gt;0,
SUMPRODUCT(--ISNUMBER(SEARCH('Chapter 2 (Generated)'!$B$4:$V$4,INDEX(MyData,D7197, E7197+1))))&gt;0)),
"        " &amp; INDEX(MyData,D7197, E7197+1),
"    " &amp; INDEX(MyData,D7197, E7197+1))</f>
        <v xml:space="preserve">        -1,</v>
      </c>
    </row>
    <row r="7198" spans="4:7" x14ac:dyDescent="0.2">
      <c r="D7198" s="20">
        <f t="shared" si="112"/>
        <v>501</v>
      </c>
      <c r="E7198" s="20">
        <f>MIN(IF(MOD(ROWS($A$2:A7198),$A$2)=0,E7197+1, E7197), $B$2-1)</f>
        <v>8</v>
      </c>
      <c r="G7198" s="2" t="str">
        <f>IF(NOT(OR(
SUMPRODUCT(--ISNUMBER(SEARCH('Chapter 2 (Generated)'!$B$3:$V$3,INDEX(MyData,D7198, E7198+1))))&gt;0,
SUMPRODUCT(--ISNUMBER(SEARCH('Chapter 2 (Generated)'!$B$4:$V$4,INDEX(MyData,D7198, E7198+1))))&gt;0)),
"        " &amp; INDEX(MyData,D7198, E7198+1),
"    " &amp; INDEX(MyData,D7198, E7198+1))</f>
        <v xml:space="preserve">        -1,</v>
      </c>
    </row>
    <row r="7199" spans="4:7" x14ac:dyDescent="0.2">
      <c r="D7199" s="20">
        <f t="shared" si="112"/>
        <v>502</v>
      </c>
      <c r="E7199" s="20">
        <f>MIN(IF(MOD(ROWS($A$2:A7199),$A$2)=0,E7198+1, E7198), $B$2-1)</f>
        <v>8</v>
      </c>
      <c r="G7199" s="2" t="str">
        <f>IF(NOT(OR(
SUMPRODUCT(--ISNUMBER(SEARCH('Chapter 2 (Generated)'!$B$3:$V$3,INDEX(MyData,D7199, E7199+1))))&gt;0,
SUMPRODUCT(--ISNUMBER(SEARCH('Chapter 2 (Generated)'!$B$4:$V$4,INDEX(MyData,D7199, E7199+1))))&gt;0)),
"        " &amp; INDEX(MyData,D7199, E7199+1),
"    " &amp; INDEX(MyData,D7199, E7199+1))</f>
        <v xml:space="preserve">        -1,</v>
      </c>
    </row>
    <row r="7200" spans="4:7" x14ac:dyDescent="0.2">
      <c r="D7200" s="20">
        <f t="shared" si="112"/>
        <v>503</v>
      </c>
      <c r="E7200" s="20">
        <f>MIN(IF(MOD(ROWS($A$2:A7200),$A$2)=0,E7199+1, E7199), $B$2-1)</f>
        <v>8</v>
      </c>
      <c r="G7200" s="2" t="str">
        <f>IF(NOT(OR(
SUMPRODUCT(--ISNUMBER(SEARCH('Chapter 2 (Generated)'!$B$3:$V$3,INDEX(MyData,D7200, E7200+1))))&gt;0,
SUMPRODUCT(--ISNUMBER(SEARCH('Chapter 2 (Generated)'!$B$4:$V$4,INDEX(MyData,D7200, E7200+1))))&gt;0)),
"        " &amp; INDEX(MyData,D7200, E7200+1),
"    " &amp; INDEX(MyData,D7200, E7200+1))</f>
        <v xml:space="preserve">        -1,//500 </v>
      </c>
    </row>
    <row r="7201" spans="4:7" x14ac:dyDescent="0.2">
      <c r="D7201" s="20">
        <f t="shared" si="112"/>
        <v>504</v>
      </c>
      <c r="E7201" s="20">
        <f>MIN(IF(MOD(ROWS($A$2:A7201),$A$2)=0,E7200+1, E7200), $B$2-1)</f>
        <v>8</v>
      </c>
      <c r="G7201" s="2" t="str">
        <f>IF(NOT(OR(
SUMPRODUCT(--ISNUMBER(SEARCH('Chapter 2 (Generated)'!$B$3:$V$3,INDEX(MyData,D7201, E7201+1))))&gt;0,
SUMPRODUCT(--ISNUMBER(SEARCH('Chapter 2 (Generated)'!$B$4:$V$4,INDEX(MyData,D7201, E7201+1))))&gt;0)),
"        " &amp; INDEX(MyData,D7201, E7201+1),
"    " &amp; INDEX(MyData,D7201, E7201+1))</f>
        <v xml:space="preserve">        -1,</v>
      </c>
    </row>
    <row r="7202" spans="4:7" x14ac:dyDescent="0.2">
      <c r="D7202" s="20">
        <f t="shared" si="112"/>
        <v>505</v>
      </c>
      <c r="E7202" s="20">
        <f>MIN(IF(MOD(ROWS($A$2:A7202),$A$2)=0,E7201+1, E7201), $B$2-1)</f>
        <v>8</v>
      </c>
      <c r="G7202" s="2" t="str">
        <f>IF(NOT(OR(
SUMPRODUCT(--ISNUMBER(SEARCH('Chapter 2 (Generated)'!$B$3:$V$3,INDEX(MyData,D7202, E7202+1))))&gt;0,
SUMPRODUCT(--ISNUMBER(SEARCH('Chapter 2 (Generated)'!$B$4:$V$4,INDEX(MyData,D7202, E7202+1))))&gt;0)),
"        " &amp; INDEX(MyData,D7202, E7202+1),
"    " &amp; INDEX(MyData,D7202, E7202+1))</f>
        <v xml:space="preserve">        -1,</v>
      </c>
    </row>
    <row r="7203" spans="4:7" x14ac:dyDescent="0.2">
      <c r="D7203" s="20">
        <f t="shared" si="112"/>
        <v>506</v>
      </c>
      <c r="E7203" s="20">
        <f>MIN(IF(MOD(ROWS($A$2:A7203),$A$2)=0,E7202+1, E7202), $B$2-1)</f>
        <v>8</v>
      </c>
      <c r="G7203" s="2" t="str">
        <f>IF(NOT(OR(
SUMPRODUCT(--ISNUMBER(SEARCH('Chapter 2 (Generated)'!$B$3:$V$3,INDEX(MyData,D7203, E7203+1))))&gt;0,
SUMPRODUCT(--ISNUMBER(SEARCH('Chapter 2 (Generated)'!$B$4:$V$4,INDEX(MyData,D7203, E7203+1))))&gt;0)),
"        " &amp; INDEX(MyData,D7203, E7203+1),
"    " &amp; INDEX(MyData,D7203, E7203+1))</f>
        <v xml:space="preserve">        -1,</v>
      </c>
    </row>
    <row r="7204" spans="4:7" x14ac:dyDescent="0.2">
      <c r="D7204" s="20">
        <f t="shared" si="112"/>
        <v>507</v>
      </c>
      <c r="E7204" s="20">
        <f>MIN(IF(MOD(ROWS($A$2:A7204),$A$2)=0,E7203+1, E7203), $B$2-1)</f>
        <v>8</v>
      </c>
      <c r="G7204" s="2" t="str">
        <f>IF(NOT(OR(
SUMPRODUCT(--ISNUMBER(SEARCH('Chapter 2 (Generated)'!$B$3:$V$3,INDEX(MyData,D7204, E7204+1))))&gt;0,
SUMPRODUCT(--ISNUMBER(SEARCH('Chapter 2 (Generated)'!$B$4:$V$4,INDEX(MyData,D7204, E7204+1))))&gt;0)),
"        " &amp; INDEX(MyData,D7204, E7204+1),
"    " &amp; INDEX(MyData,D7204, E7204+1))</f>
        <v xml:space="preserve">        -1,</v>
      </c>
    </row>
    <row r="7205" spans="4:7" x14ac:dyDescent="0.2">
      <c r="D7205" s="20">
        <f t="shared" si="112"/>
        <v>508</v>
      </c>
      <c r="E7205" s="20">
        <f>MIN(IF(MOD(ROWS($A$2:A7205),$A$2)=0,E7204+1, E7204), $B$2-1)</f>
        <v>8</v>
      </c>
      <c r="G7205" s="2" t="str">
        <f>IF(NOT(OR(
SUMPRODUCT(--ISNUMBER(SEARCH('Chapter 2 (Generated)'!$B$3:$V$3,INDEX(MyData,D7205, E7205+1))))&gt;0,
SUMPRODUCT(--ISNUMBER(SEARCH('Chapter 2 (Generated)'!$B$4:$V$4,INDEX(MyData,D7205, E7205+1))))&gt;0)),
"        " &amp; INDEX(MyData,D7205, E7205+1),
"    " &amp; INDEX(MyData,D7205, E7205+1))</f>
        <v xml:space="preserve">        -1,//505 </v>
      </c>
    </row>
    <row r="7206" spans="4:7" x14ac:dyDescent="0.2">
      <c r="D7206" s="20">
        <f t="shared" si="112"/>
        <v>509</v>
      </c>
      <c r="E7206" s="20">
        <f>MIN(IF(MOD(ROWS($A$2:A7206),$A$2)=0,E7205+1, E7205), $B$2-1)</f>
        <v>8</v>
      </c>
      <c r="G7206" s="2" t="str">
        <f>IF(NOT(OR(
SUMPRODUCT(--ISNUMBER(SEARCH('Chapter 2 (Generated)'!$B$3:$V$3,INDEX(MyData,D7206, E7206+1))))&gt;0,
SUMPRODUCT(--ISNUMBER(SEARCH('Chapter 2 (Generated)'!$B$4:$V$4,INDEX(MyData,D7206, E7206+1))))&gt;0)),
"        " &amp; INDEX(MyData,D7206, E7206+1),
"    " &amp; INDEX(MyData,D7206, E7206+1))</f>
        <v xml:space="preserve">        -1,</v>
      </c>
    </row>
    <row r="7207" spans="4:7" x14ac:dyDescent="0.2">
      <c r="D7207" s="20">
        <f t="shared" si="112"/>
        <v>510</v>
      </c>
      <c r="E7207" s="20">
        <f>MIN(IF(MOD(ROWS($A$2:A7207),$A$2)=0,E7206+1, E7206), $B$2-1)</f>
        <v>8</v>
      </c>
      <c r="G7207" s="2" t="str">
        <f>IF(NOT(OR(
SUMPRODUCT(--ISNUMBER(SEARCH('Chapter 2 (Generated)'!$B$3:$V$3,INDEX(MyData,D7207, E7207+1))))&gt;0,
SUMPRODUCT(--ISNUMBER(SEARCH('Chapter 2 (Generated)'!$B$4:$V$4,INDEX(MyData,D7207, E7207+1))))&gt;0)),
"        " &amp; INDEX(MyData,D7207, E7207+1),
"    " &amp; INDEX(MyData,D7207, E7207+1))</f>
        <v xml:space="preserve">        -1,</v>
      </c>
    </row>
    <row r="7208" spans="4:7" x14ac:dyDescent="0.2">
      <c r="D7208" s="20">
        <f t="shared" si="112"/>
        <v>511</v>
      </c>
      <c r="E7208" s="20">
        <f>MIN(IF(MOD(ROWS($A$2:A7208),$A$2)=0,E7207+1, E7207), $B$2-1)</f>
        <v>8</v>
      </c>
      <c r="G7208" s="2" t="str">
        <f>IF(NOT(OR(
SUMPRODUCT(--ISNUMBER(SEARCH('Chapter 2 (Generated)'!$B$3:$V$3,INDEX(MyData,D7208, E7208+1))))&gt;0,
SUMPRODUCT(--ISNUMBER(SEARCH('Chapter 2 (Generated)'!$B$4:$V$4,INDEX(MyData,D7208, E7208+1))))&gt;0)),
"        " &amp; INDEX(MyData,D7208, E7208+1),
"    " &amp; INDEX(MyData,D7208, E7208+1))</f>
        <v xml:space="preserve">        -1,</v>
      </c>
    </row>
    <row r="7209" spans="4:7" x14ac:dyDescent="0.2">
      <c r="D7209" s="20">
        <f t="shared" si="112"/>
        <v>512</v>
      </c>
      <c r="E7209" s="20">
        <f>MIN(IF(MOD(ROWS($A$2:A7209),$A$2)=0,E7208+1, E7208), $B$2-1)</f>
        <v>8</v>
      </c>
      <c r="G7209" s="2" t="str">
        <f>IF(NOT(OR(
SUMPRODUCT(--ISNUMBER(SEARCH('Chapter 2 (Generated)'!$B$3:$V$3,INDEX(MyData,D7209, E7209+1))))&gt;0,
SUMPRODUCT(--ISNUMBER(SEARCH('Chapter 2 (Generated)'!$B$4:$V$4,INDEX(MyData,D7209, E7209+1))))&gt;0)),
"        " &amp; INDEX(MyData,D7209, E7209+1),
"    " &amp; INDEX(MyData,D7209, E7209+1))</f>
        <v xml:space="preserve">        -1,</v>
      </c>
    </row>
    <row r="7210" spans="4:7" x14ac:dyDescent="0.2">
      <c r="D7210" s="20">
        <f t="shared" si="112"/>
        <v>513</v>
      </c>
      <c r="E7210" s="20">
        <f>MIN(IF(MOD(ROWS($A$2:A7210),$A$2)=0,E7209+1, E7209), $B$2-1)</f>
        <v>8</v>
      </c>
      <c r="G7210" s="2" t="str">
        <f>IF(NOT(OR(
SUMPRODUCT(--ISNUMBER(SEARCH('Chapter 2 (Generated)'!$B$3:$V$3,INDEX(MyData,D7210, E7210+1))))&gt;0,
SUMPRODUCT(--ISNUMBER(SEARCH('Chapter 2 (Generated)'!$B$4:$V$4,INDEX(MyData,D7210, E7210+1))))&gt;0)),
"        " &amp; INDEX(MyData,D7210, E7210+1),
"    " &amp; INDEX(MyData,D7210, E7210+1))</f>
        <v xml:space="preserve">        -1,//510 </v>
      </c>
    </row>
    <row r="7211" spans="4:7" x14ac:dyDescent="0.2">
      <c r="D7211" s="20">
        <f t="shared" si="112"/>
        <v>514</v>
      </c>
      <c r="E7211" s="20">
        <f>MIN(IF(MOD(ROWS($A$2:A7211),$A$2)=0,E7210+1, E7210), $B$2-1)</f>
        <v>8</v>
      </c>
      <c r="G7211" s="2" t="str">
        <f>IF(NOT(OR(
SUMPRODUCT(--ISNUMBER(SEARCH('Chapter 2 (Generated)'!$B$3:$V$3,INDEX(MyData,D7211, E7211+1))))&gt;0,
SUMPRODUCT(--ISNUMBER(SEARCH('Chapter 2 (Generated)'!$B$4:$V$4,INDEX(MyData,D7211, E7211+1))))&gt;0)),
"        " &amp; INDEX(MyData,D7211, E7211+1),
"    " &amp; INDEX(MyData,D7211, E7211+1))</f>
        <v xml:space="preserve">        -1,</v>
      </c>
    </row>
    <row r="7212" spans="4:7" x14ac:dyDescent="0.2">
      <c r="D7212" s="20">
        <f t="shared" si="112"/>
        <v>515</v>
      </c>
      <c r="E7212" s="20">
        <f>MIN(IF(MOD(ROWS($A$2:A7212),$A$2)=0,E7211+1, E7211), $B$2-1)</f>
        <v>8</v>
      </c>
      <c r="G7212" s="2" t="str">
        <f>IF(NOT(OR(
SUMPRODUCT(--ISNUMBER(SEARCH('Chapter 2 (Generated)'!$B$3:$V$3,INDEX(MyData,D7212, E7212+1))))&gt;0,
SUMPRODUCT(--ISNUMBER(SEARCH('Chapter 2 (Generated)'!$B$4:$V$4,INDEX(MyData,D7212, E7212+1))))&gt;0)),
"        " &amp; INDEX(MyData,D7212, E7212+1),
"    " &amp; INDEX(MyData,D7212, E7212+1))</f>
        <v xml:space="preserve">        -1,</v>
      </c>
    </row>
    <row r="7213" spans="4:7" x14ac:dyDescent="0.2">
      <c r="D7213" s="20">
        <f t="shared" si="112"/>
        <v>516</v>
      </c>
      <c r="E7213" s="20">
        <f>MIN(IF(MOD(ROWS($A$2:A7213),$A$2)=0,E7212+1, E7212), $B$2-1)</f>
        <v>8</v>
      </c>
      <c r="G7213" s="2" t="str">
        <f>IF(NOT(OR(
SUMPRODUCT(--ISNUMBER(SEARCH('Chapter 2 (Generated)'!$B$3:$V$3,INDEX(MyData,D7213, E7213+1))))&gt;0,
SUMPRODUCT(--ISNUMBER(SEARCH('Chapter 2 (Generated)'!$B$4:$V$4,INDEX(MyData,D7213, E7213+1))))&gt;0)),
"        " &amp; INDEX(MyData,D7213, E7213+1),
"    " &amp; INDEX(MyData,D7213, E7213+1))</f>
        <v xml:space="preserve">        -1,</v>
      </c>
    </row>
    <row r="7214" spans="4:7" x14ac:dyDescent="0.2">
      <c r="D7214" s="20">
        <f t="shared" si="112"/>
        <v>517</v>
      </c>
      <c r="E7214" s="20">
        <f>MIN(IF(MOD(ROWS($A$2:A7214),$A$2)=0,E7213+1, E7213), $B$2-1)</f>
        <v>8</v>
      </c>
      <c r="G7214" s="2" t="str">
        <f>IF(NOT(OR(
SUMPRODUCT(--ISNUMBER(SEARCH('Chapter 2 (Generated)'!$B$3:$V$3,INDEX(MyData,D7214, E7214+1))))&gt;0,
SUMPRODUCT(--ISNUMBER(SEARCH('Chapter 2 (Generated)'!$B$4:$V$4,INDEX(MyData,D7214, E7214+1))))&gt;0)),
"        " &amp; INDEX(MyData,D7214, E7214+1),
"    " &amp; INDEX(MyData,D7214, E7214+1))</f>
        <v xml:space="preserve">        -1,</v>
      </c>
    </row>
    <row r="7215" spans="4:7" x14ac:dyDescent="0.2">
      <c r="D7215" s="20">
        <f t="shared" si="112"/>
        <v>518</v>
      </c>
      <c r="E7215" s="20">
        <f>MIN(IF(MOD(ROWS($A$2:A7215),$A$2)=0,E7214+1, E7214), $B$2-1)</f>
        <v>8</v>
      </c>
      <c r="G7215" s="2" t="str">
        <f>IF(NOT(OR(
SUMPRODUCT(--ISNUMBER(SEARCH('Chapter 2 (Generated)'!$B$3:$V$3,INDEX(MyData,D7215, E7215+1))))&gt;0,
SUMPRODUCT(--ISNUMBER(SEARCH('Chapter 2 (Generated)'!$B$4:$V$4,INDEX(MyData,D7215, E7215+1))))&gt;0)),
"        " &amp; INDEX(MyData,D7215, E7215+1),
"    " &amp; INDEX(MyData,D7215, E7215+1))</f>
        <v xml:space="preserve">        -1,//515 </v>
      </c>
    </row>
    <row r="7216" spans="4:7" x14ac:dyDescent="0.2">
      <c r="D7216" s="20">
        <f t="shared" si="112"/>
        <v>519</v>
      </c>
      <c r="E7216" s="20">
        <f>MIN(IF(MOD(ROWS($A$2:A7216),$A$2)=0,E7215+1, E7215), $B$2-1)</f>
        <v>8</v>
      </c>
      <c r="G7216" s="2" t="str">
        <f>IF(NOT(OR(
SUMPRODUCT(--ISNUMBER(SEARCH('Chapter 2 (Generated)'!$B$3:$V$3,INDEX(MyData,D7216, E7216+1))))&gt;0,
SUMPRODUCT(--ISNUMBER(SEARCH('Chapter 2 (Generated)'!$B$4:$V$4,INDEX(MyData,D7216, E7216+1))))&gt;0)),
"        " &amp; INDEX(MyData,D7216, E7216+1),
"    " &amp; INDEX(MyData,D7216, E7216+1))</f>
        <v xml:space="preserve">        -1,</v>
      </c>
    </row>
    <row r="7217" spans="4:7" x14ac:dyDescent="0.2">
      <c r="D7217" s="20">
        <f t="shared" si="112"/>
        <v>520</v>
      </c>
      <c r="E7217" s="20">
        <f>MIN(IF(MOD(ROWS($A$2:A7217),$A$2)=0,E7216+1, E7216), $B$2-1)</f>
        <v>8</v>
      </c>
      <c r="G7217" s="2" t="str">
        <f>IF(NOT(OR(
SUMPRODUCT(--ISNUMBER(SEARCH('Chapter 2 (Generated)'!$B$3:$V$3,INDEX(MyData,D7217, E7217+1))))&gt;0,
SUMPRODUCT(--ISNUMBER(SEARCH('Chapter 2 (Generated)'!$B$4:$V$4,INDEX(MyData,D7217, E7217+1))))&gt;0)),
"        " &amp; INDEX(MyData,D7217, E7217+1),
"    " &amp; INDEX(MyData,D7217, E7217+1))</f>
        <v xml:space="preserve">        -1,</v>
      </c>
    </row>
    <row r="7218" spans="4:7" x14ac:dyDescent="0.2">
      <c r="D7218" s="20">
        <f t="shared" si="112"/>
        <v>521</v>
      </c>
      <c r="E7218" s="20">
        <f>MIN(IF(MOD(ROWS($A$2:A7218),$A$2)=0,E7217+1, E7217), $B$2-1)</f>
        <v>8</v>
      </c>
      <c r="G7218" s="2" t="str">
        <f>IF(NOT(OR(
SUMPRODUCT(--ISNUMBER(SEARCH('Chapter 2 (Generated)'!$B$3:$V$3,INDEX(MyData,D7218, E7218+1))))&gt;0,
SUMPRODUCT(--ISNUMBER(SEARCH('Chapter 2 (Generated)'!$B$4:$V$4,INDEX(MyData,D7218, E7218+1))))&gt;0)),
"        " &amp; INDEX(MyData,D7218, E7218+1),
"    " &amp; INDEX(MyData,D7218, E7218+1))</f>
        <v xml:space="preserve">        -1,</v>
      </c>
    </row>
    <row r="7219" spans="4:7" x14ac:dyDescent="0.2">
      <c r="D7219" s="20">
        <f t="shared" si="112"/>
        <v>522</v>
      </c>
      <c r="E7219" s="20">
        <f>MIN(IF(MOD(ROWS($A$2:A7219),$A$2)=0,E7218+1, E7218), $B$2-1)</f>
        <v>8</v>
      </c>
      <c r="G7219" s="2" t="str">
        <f>IF(NOT(OR(
SUMPRODUCT(--ISNUMBER(SEARCH('Chapter 2 (Generated)'!$B$3:$V$3,INDEX(MyData,D7219, E7219+1))))&gt;0,
SUMPRODUCT(--ISNUMBER(SEARCH('Chapter 2 (Generated)'!$B$4:$V$4,INDEX(MyData,D7219, E7219+1))))&gt;0)),
"        " &amp; INDEX(MyData,D7219, E7219+1),
"    " &amp; INDEX(MyData,D7219, E7219+1))</f>
        <v xml:space="preserve">        -1,</v>
      </c>
    </row>
    <row r="7220" spans="4:7" x14ac:dyDescent="0.2">
      <c r="D7220" s="20">
        <f t="shared" si="112"/>
        <v>523</v>
      </c>
      <c r="E7220" s="20">
        <f>MIN(IF(MOD(ROWS($A$2:A7220),$A$2)=0,E7219+1, E7219), $B$2-1)</f>
        <v>8</v>
      </c>
      <c r="G7220" s="2" t="str">
        <f>IF(NOT(OR(
SUMPRODUCT(--ISNUMBER(SEARCH('Chapter 2 (Generated)'!$B$3:$V$3,INDEX(MyData,D7220, E7220+1))))&gt;0,
SUMPRODUCT(--ISNUMBER(SEARCH('Chapter 2 (Generated)'!$B$4:$V$4,INDEX(MyData,D7220, E7220+1))))&gt;0)),
"        " &amp; INDEX(MyData,D7220, E7220+1),
"    " &amp; INDEX(MyData,D7220, E7220+1))</f>
        <v xml:space="preserve">        -1,//520 </v>
      </c>
    </row>
    <row r="7221" spans="4:7" x14ac:dyDescent="0.2">
      <c r="D7221" s="20">
        <f t="shared" si="112"/>
        <v>524</v>
      </c>
      <c r="E7221" s="20">
        <f>MIN(IF(MOD(ROWS($A$2:A7221),$A$2)=0,E7220+1, E7220), $B$2-1)</f>
        <v>8</v>
      </c>
      <c r="G7221" s="2" t="str">
        <f>IF(NOT(OR(
SUMPRODUCT(--ISNUMBER(SEARCH('Chapter 2 (Generated)'!$B$3:$V$3,INDEX(MyData,D7221, E7221+1))))&gt;0,
SUMPRODUCT(--ISNUMBER(SEARCH('Chapter 2 (Generated)'!$B$4:$V$4,INDEX(MyData,D7221, E7221+1))))&gt;0)),
"        " &amp; INDEX(MyData,D7221, E7221+1),
"    " &amp; INDEX(MyData,D7221, E7221+1))</f>
        <v xml:space="preserve">        -1,</v>
      </c>
    </row>
    <row r="7222" spans="4:7" x14ac:dyDescent="0.2">
      <c r="D7222" s="20">
        <f t="shared" si="112"/>
        <v>525</v>
      </c>
      <c r="E7222" s="20">
        <f>MIN(IF(MOD(ROWS($A$2:A7222),$A$2)=0,E7221+1, E7221), $B$2-1)</f>
        <v>8</v>
      </c>
      <c r="G7222" s="2" t="str">
        <f>IF(NOT(OR(
SUMPRODUCT(--ISNUMBER(SEARCH('Chapter 2 (Generated)'!$B$3:$V$3,INDEX(MyData,D7222, E7222+1))))&gt;0,
SUMPRODUCT(--ISNUMBER(SEARCH('Chapter 2 (Generated)'!$B$4:$V$4,INDEX(MyData,D7222, E7222+1))))&gt;0)),
"        " &amp; INDEX(MyData,D7222, E7222+1),
"    " &amp; INDEX(MyData,D7222, E7222+1))</f>
        <v xml:space="preserve">        -1,</v>
      </c>
    </row>
    <row r="7223" spans="4:7" x14ac:dyDescent="0.2">
      <c r="D7223" s="20">
        <f t="shared" si="112"/>
        <v>526</v>
      </c>
      <c r="E7223" s="20">
        <f>MIN(IF(MOD(ROWS($A$2:A7223),$A$2)=0,E7222+1, E7222), $B$2-1)</f>
        <v>8</v>
      </c>
      <c r="G7223" s="2" t="str">
        <f>IF(NOT(OR(
SUMPRODUCT(--ISNUMBER(SEARCH('Chapter 2 (Generated)'!$B$3:$V$3,INDEX(MyData,D7223, E7223+1))))&gt;0,
SUMPRODUCT(--ISNUMBER(SEARCH('Chapter 2 (Generated)'!$B$4:$V$4,INDEX(MyData,D7223, E7223+1))))&gt;0)),
"        " &amp; INDEX(MyData,D7223, E7223+1),
"    " &amp; INDEX(MyData,D7223, E7223+1))</f>
        <v xml:space="preserve">        -1,</v>
      </c>
    </row>
    <row r="7224" spans="4:7" x14ac:dyDescent="0.2">
      <c r="D7224" s="20">
        <f t="shared" si="112"/>
        <v>527</v>
      </c>
      <c r="E7224" s="20">
        <f>MIN(IF(MOD(ROWS($A$2:A7224),$A$2)=0,E7223+1, E7223), $B$2-1)</f>
        <v>8</v>
      </c>
      <c r="G7224" s="2" t="str">
        <f>IF(NOT(OR(
SUMPRODUCT(--ISNUMBER(SEARCH('Chapter 2 (Generated)'!$B$3:$V$3,INDEX(MyData,D7224, E7224+1))))&gt;0,
SUMPRODUCT(--ISNUMBER(SEARCH('Chapter 2 (Generated)'!$B$4:$V$4,INDEX(MyData,D7224, E7224+1))))&gt;0)),
"        " &amp; INDEX(MyData,D7224, E7224+1),
"    " &amp; INDEX(MyData,D7224, E7224+1))</f>
        <v xml:space="preserve">        -1,</v>
      </c>
    </row>
    <row r="7225" spans="4:7" x14ac:dyDescent="0.2">
      <c r="D7225" s="20">
        <f t="shared" si="112"/>
        <v>528</v>
      </c>
      <c r="E7225" s="20">
        <f>MIN(IF(MOD(ROWS($A$2:A7225),$A$2)=0,E7224+1, E7224), $B$2-1)</f>
        <v>8</v>
      </c>
      <c r="G7225" s="2" t="str">
        <f>IF(NOT(OR(
SUMPRODUCT(--ISNUMBER(SEARCH('Chapter 2 (Generated)'!$B$3:$V$3,INDEX(MyData,D7225, E7225+1))))&gt;0,
SUMPRODUCT(--ISNUMBER(SEARCH('Chapter 2 (Generated)'!$B$4:$V$4,INDEX(MyData,D7225, E7225+1))))&gt;0)),
"        " &amp; INDEX(MyData,D7225, E7225+1),
"    " &amp; INDEX(MyData,D7225, E7225+1))</f>
        <v xml:space="preserve">        -1,//525 </v>
      </c>
    </row>
    <row r="7226" spans="4:7" x14ac:dyDescent="0.2">
      <c r="D7226" s="20">
        <f t="shared" si="112"/>
        <v>529</v>
      </c>
      <c r="E7226" s="20">
        <f>MIN(IF(MOD(ROWS($A$2:A7226),$A$2)=0,E7225+1, E7225), $B$2-1)</f>
        <v>8</v>
      </c>
      <c r="G7226" s="2" t="str">
        <f>IF(NOT(OR(
SUMPRODUCT(--ISNUMBER(SEARCH('Chapter 2 (Generated)'!$B$3:$V$3,INDEX(MyData,D7226, E7226+1))))&gt;0,
SUMPRODUCT(--ISNUMBER(SEARCH('Chapter 2 (Generated)'!$B$4:$V$4,INDEX(MyData,D7226, E7226+1))))&gt;0)),
"        " &amp; INDEX(MyData,D7226, E7226+1),
"    " &amp; INDEX(MyData,D7226, E7226+1))</f>
        <v xml:space="preserve">        -1,</v>
      </c>
    </row>
    <row r="7227" spans="4:7" x14ac:dyDescent="0.2">
      <c r="D7227" s="20">
        <f t="shared" si="112"/>
        <v>530</v>
      </c>
      <c r="E7227" s="20">
        <f>MIN(IF(MOD(ROWS($A$2:A7227),$A$2)=0,E7226+1, E7226), $B$2-1)</f>
        <v>8</v>
      </c>
      <c r="G7227" s="2" t="str">
        <f>IF(NOT(OR(
SUMPRODUCT(--ISNUMBER(SEARCH('Chapter 2 (Generated)'!$B$3:$V$3,INDEX(MyData,D7227, E7227+1))))&gt;0,
SUMPRODUCT(--ISNUMBER(SEARCH('Chapter 2 (Generated)'!$B$4:$V$4,INDEX(MyData,D7227, E7227+1))))&gt;0)),
"        " &amp; INDEX(MyData,D7227, E7227+1),
"    " &amp; INDEX(MyData,D7227, E7227+1))</f>
        <v xml:space="preserve">        -1,</v>
      </c>
    </row>
    <row r="7228" spans="4:7" x14ac:dyDescent="0.2">
      <c r="D7228" s="20">
        <f t="shared" si="112"/>
        <v>531</v>
      </c>
      <c r="E7228" s="20">
        <f>MIN(IF(MOD(ROWS($A$2:A7228),$A$2)=0,E7227+1, E7227), $B$2-1)</f>
        <v>8</v>
      </c>
      <c r="G7228" s="2" t="str">
        <f>IF(NOT(OR(
SUMPRODUCT(--ISNUMBER(SEARCH('Chapter 2 (Generated)'!$B$3:$V$3,INDEX(MyData,D7228, E7228+1))))&gt;0,
SUMPRODUCT(--ISNUMBER(SEARCH('Chapter 2 (Generated)'!$B$4:$V$4,INDEX(MyData,D7228, E7228+1))))&gt;0)),
"        " &amp; INDEX(MyData,D7228, E7228+1),
"    " &amp; INDEX(MyData,D7228, E7228+1))</f>
        <v xml:space="preserve">        -1,</v>
      </c>
    </row>
    <row r="7229" spans="4:7" x14ac:dyDescent="0.2">
      <c r="D7229" s="20">
        <f t="shared" si="112"/>
        <v>532</v>
      </c>
      <c r="E7229" s="20">
        <f>MIN(IF(MOD(ROWS($A$2:A7229),$A$2)=0,E7228+1, E7228), $B$2-1)</f>
        <v>8</v>
      </c>
      <c r="G7229" s="2" t="str">
        <f>IF(NOT(OR(
SUMPRODUCT(--ISNUMBER(SEARCH('Chapter 2 (Generated)'!$B$3:$V$3,INDEX(MyData,D7229, E7229+1))))&gt;0,
SUMPRODUCT(--ISNUMBER(SEARCH('Chapter 2 (Generated)'!$B$4:$V$4,INDEX(MyData,D7229, E7229+1))))&gt;0)),
"        " &amp; INDEX(MyData,D7229, E7229+1),
"    " &amp; INDEX(MyData,D7229, E7229+1))</f>
        <v xml:space="preserve">        -1,</v>
      </c>
    </row>
    <row r="7230" spans="4:7" x14ac:dyDescent="0.2">
      <c r="D7230" s="20">
        <f t="shared" si="112"/>
        <v>533</v>
      </c>
      <c r="E7230" s="20">
        <f>MIN(IF(MOD(ROWS($A$2:A7230),$A$2)=0,E7229+1, E7229), $B$2-1)</f>
        <v>8</v>
      </c>
      <c r="G7230" s="2" t="str">
        <f>IF(NOT(OR(
SUMPRODUCT(--ISNUMBER(SEARCH('Chapter 2 (Generated)'!$B$3:$V$3,INDEX(MyData,D7230, E7230+1))))&gt;0,
SUMPRODUCT(--ISNUMBER(SEARCH('Chapter 2 (Generated)'!$B$4:$V$4,INDEX(MyData,D7230, E7230+1))))&gt;0)),
"        " &amp; INDEX(MyData,D7230, E7230+1),
"    " &amp; INDEX(MyData,D7230, E7230+1))</f>
        <v xml:space="preserve">        -1,//530 </v>
      </c>
    </row>
    <row r="7231" spans="4:7" x14ac:dyDescent="0.2">
      <c r="D7231" s="20">
        <f t="shared" si="112"/>
        <v>534</v>
      </c>
      <c r="E7231" s="20">
        <f>MIN(IF(MOD(ROWS($A$2:A7231),$A$2)=0,E7230+1, E7230), $B$2-1)</f>
        <v>8</v>
      </c>
      <c r="G7231" s="2" t="str">
        <f>IF(NOT(OR(
SUMPRODUCT(--ISNUMBER(SEARCH('Chapter 2 (Generated)'!$B$3:$V$3,INDEX(MyData,D7231, E7231+1))))&gt;0,
SUMPRODUCT(--ISNUMBER(SEARCH('Chapter 2 (Generated)'!$B$4:$V$4,INDEX(MyData,D7231, E7231+1))))&gt;0)),
"        " &amp; INDEX(MyData,D7231, E7231+1),
"    " &amp; INDEX(MyData,D7231, E7231+1))</f>
        <v xml:space="preserve">        -1,</v>
      </c>
    </row>
    <row r="7232" spans="4:7" x14ac:dyDescent="0.2">
      <c r="D7232" s="20">
        <f t="shared" si="112"/>
        <v>535</v>
      </c>
      <c r="E7232" s="20">
        <f>MIN(IF(MOD(ROWS($A$2:A7232),$A$2)=0,E7231+1, E7231), $B$2-1)</f>
        <v>8</v>
      </c>
      <c r="G7232" s="2" t="str">
        <f>IF(NOT(OR(
SUMPRODUCT(--ISNUMBER(SEARCH('Chapter 2 (Generated)'!$B$3:$V$3,INDEX(MyData,D7232, E7232+1))))&gt;0,
SUMPRODUCT(--ISNUMBER(SEARCH('Chapter 2 (Generated)'!$B$4:$V$4,INDEX(MyData,D7232, E7232+1))))&gt;0)),
"        " &amp; INDEX(MyData,D7232, E7232+1),
"    " &amp; INDEX(MyData,D7232, E7232+1))</f>
        <v xml:space="preserve">        -1,</v>
      </c>
    </row>
    <row r="7233" spans="4:7" x14ac:dyDescent="0.2">
      <c r="D7233" s="20">
        <f t="shared" si="112"/>
        <v>536</v>
      </c>
      <c r="E7233" s="20">
        <f>MIN(IF(MOD(ROWS($A$2:A7233),$A$2)=0,E7232+1, E7232), $B$2-1)</f>
        <v>8</v>
      </c>
      <c r="G7233" s="2" t="str">
        <f>IF(NOT(OR(
SUMPRODUCT(--ISNUMBER(SEARCH('Chapter 2 (Generated)'!$B$3:$V$3,INDEX(MyData,D7233, E7233+1))))&gt;0,
SUMPRODUCT(--ISNUMBER(SEARCH('Chapter 2 (Generated)'!$B$4:$V$4,INDEX(MyData,D7233, E7233+1))))&gt;0)),
"        " &amp; INDEX(MyData,D7233, E7233+1),
"    " &amp; INDEX(MyData,D7233, E7233+1))</f>
        <v xml:space="preserve">        -1,</v>
      </c>
    </row>
    <row r="7234" spans="4:7" x14ac:dyDescent="0.2">
      <c r="D7234" s="20">
        <f t="shared" ref="D7234:D7297" si="113">MOD(ROW(D7233)-1+ROWS(MyData),ROWS(MyData))+1</f>
        <v>537</v>
      </c>
      <c r="E7234" s="20">
        <f>MIN(IF(MOD(ROWS($A$2:A7234),$A$2)=0,E7233+1, E7233), $B$2-1)</f>
        <v>8</v>
      </c>
      <c r="G7234" s="2" t="str">
        <f>IF(NOT(OR(
SUMPRODUCT(--ISNUMBER(SEARCH('Chapter 2 (Generated)'!$B$3:$V$3,INDEX(MyData,D7234, E7234+1))))&gt;0,
SUMPRODUCT(--ISNUMBER(SEARCH('Chapter 2 (Generated)'!$B$4:$V$4,INDEX(MyData,D7234, E7234+1))))&gt;0)),
"        " &amp; INDEX(MyData,D7234, E7234+1),
"    " &amp; INDEX(MyData,D7234, E7234+1))</f>
        <v xml:space="preserve">        -1,</v>
      </c>
    </row>
    <row r="7235" spans="4:7" x14ac:dyDescent="0.2">
      <c r="D7235" s="20">
        <f t="shared" si="113"/>
        <v>538</v>
      </c>
      <c r="E7235" s="20">
        <f>MIN(IF(MOD(ROWS($A$2:A7235),$A$2)=0,E7234+1, E7234), $B$2-1)</f>
        <v>8</v>
      </c>
      <c r="G7235" s="2" t="str">
        <f>IF(NOT(OR(
SUMPRODUCT(--ISNUMBER(SEARCH('Chapter 2 (Generated)'!$B$3:$V$3,INDEX(MyData,D7235, E7235+1))))&gt;0,
SUMPRODUCT(--ISNUMBER(SEARCH('Chapter 2 (Generated)'!$B$4:$V$4,INDEX(MyData,D7235, E7235+1))))&gt;0)),
"        " &amp; INDEX(MyData,D7235, E7235+1),
"    " &amp; INDEX(MyData,D7235, E7235+1))</f>
        <v xml:space="preserve">        -1,//535 </v>
      </c>
    </row>
    <row r="7236" spans="4:7" x14ac:dyDescent="0.2">
      <c r="D7236" s="20">
        <f t="shared" si="113"/>
        <v>539</v>
      </c>
      <c r="E7236" s="20">
        <f>MIN(IF(MOD(ROWS($A$2:A7236),$A$2)=0,E7235+1, E7235), $B$2-1)</f>
        <v>8</v>
      </c>
      <c r="G7236" s="2" t="str">
        <f>IF(NOT(OR(
SUMPRODUCT(--ISNUMBER(SEARCH('Chapter 2 (Generated)'!$B$3:$V$3,INDEX(MyData,D7236, E7236+1))))&gt;0,
SUMPRODUCT(--ISNUMBER(SEARCH('Chapter 2 (Generated)'!$B$4:$V$4,INDEX(MyData,D7236, E7236+1))))&gt;0)),
"        " &amp; INDEX(MyData,D7236, E7236+1),
"    " &amp; INDEX(MyData,D7236, E7236+1))</f>
        <v xml:space="preserve">        -1,</v>
      </c>
    </row>
    <row r="7237" spans="4:7" x14ac:dyDescent="0.2">
      <c r="D7237" s="20">
        <f t="shared" si="113"/>
        <v>540</v>
      </c>
      <c r="E7237" s="20">
        <f>MIN(IF(MOD(ROWS($A$2:A7237),$A$2)=0,E7236+1, E7236), $B$2-1)</f>
        <v>8</v>
      </c>
      <c r="G7237" s="2" t="str">
        <f>IF(NOT(OR(
SUMPRODUCT(--ISNUMBER(SEARCH('Chapter 2 (Generated)'!$B$3:$V$3,INDEX(MyData,D7237, E7237+1))))&gt;0,
SUMPRODUCT(--ISNUMBER(SEARCH('Chapter 2 (Generated)'!$B$4:$V$4,INDEX(MyData,D7237, E7237+1))))&gt;0)),
"        " &amp; INDEX(MyData,D7237, E7237+1),
"    " &amp; INDEX(MyData,D7237, E7237+1))</f>
        <v xml:space="preserve">        -1,</v>
      </c>
    </row>
    <row r="7238" spans="4:7" x14ac:dyDescent="0.2">
      <c r="D7238" s="20">
        <f t="shared" si="113"/>
        <v>541</v>
      </c>
      <c r="E7238" s="20">
        <f>MIN(IF(MOD(ROWS($A$2:A7238),$A$2)=0,E7237+1, E7237), $B$2-1)</f>
        <v>8</v>
      </c>
      <c r="G7238" s="2" t="str">
        <f>IF(NOT(OR(
SUMPRODUCT(--ISNUMBER(SEARCH('Chapter 2 (Generated)'!$B$3:$V$3,INDEX(MyData,D7238, E7238+1))))&gt;0,
SUMPRODUCT(--ISNUMBER(SEARCH('Chapter 2 (Generated)'!$B$4:$V$4,INDEX(MyData,D7238, E7238+1))))&gt;0)),
"        " &amp; INDEX(MyData,D7238, E7238+1),
"    " &amp; INDEX(MyData,D7238, E7238+1))</f>
        <v xml:space="preserve">        -1,</v>
      </c>
    </row>
    <row r="7239" spans="4:7" x14ac:dyDescent="0.2">
      <c r="D7239" s="20">
        <f t="shared" si="113"/>
        <v>542</v>
      </c>
      <c r="E7239" s="20">
        <f>MIN(IF(MOD(ROWS($A$2:A7239),$A$2)=0,E7238+1, E7238), $B$2-1)</f>
        <v>8</v>
      </c>
      <c r="G7239" s="2" t="str">
        <f>IF(NOT(OR(
SUMPRODUCT(--ISNUMBER(SEARCH('Chapter 2 (Generated)'!$B$3:$V$3,INDEX(MyData,D7239, E7239+1))))&gt;0,
SUMPRODUCT(--ISNUMBER(SEARCH('Chapter 2 (Generated)'!$B$4:$V$4,INDEX(MyData,D7239, E7239+1))))&gt;0)),
"        " &amp; INDEX(MyData,D7239, E7239+1),
"    " &amp; INDEX(MyData,D7239, E7239+1))</f>
        <v xml:space="preserve">        -1,</v>
      </c>
    </row>
    <row r="7240" spans="4:7" x14ac:dyDescent="0.2">
      <c r="D7240" s="20">
        <f t="shared" si="113"/>
        <v>543</v>
      </c>
      <c r="E7240" s="20">
        <f>MIN(IF(MOD(ROWS($A$2:A7240),$A$2)=0,E7239+1, E7239), $B$2-1)</f>
        <v>8</v>
      </c>
      <c r="G7240" s="2" t="str">
        <f>IF(NOT(OR(
SUMPRODUCT(--ISNUMBER(SEARCH('Chapter 2 (Generated)'!$B$3:$V$3,INDEX(MyData,D7240, E7240+1))))&gt;0,
SUMPRODUCT(--ISNUMBER(SEARCH('Chapter 2 (Generated)'!$B$4:$V$4,INDEX(MyData,D7240, E7240+1))))&gt;0)),
"        " &amp; INDEX(MyData,D7240, E7240+1),
"    " &amp; INDEX(MyData,D7240, E7240+1))</f>
        <v xml:space="preserve">        -1,//540 </v>
      </c>
    </row>
    <row r="7241" spans="4:7" x14ac:dyDescent="0.2">
      <c r="D7241" s="20">
        <f t="shared" si="113"/>
        <v>544</v>
      </c>
      <c r="E7241" s="20">
        <f>MIN(IF(MOD(ROWS($A$2:A7241),$A$2)=0,E7240+1, E7240), $B$2-1)</f>
        <v>8</v>
      </c>
      <c r="G7241" s="2" t="str">
        <f>IF(NOT(OR(
SUMPRODUCT(--ISNUMBER(SEARCH('Chapter 2 (Generated)'!$B$3:$V$3,INDEX(MyData,D7241, E7241+1))))&gt;0,
SUMPRODUCT(--ISNUMBER(SEARCH('Chapter 2 (Generated)'!$B$4:$V$4,INDEX(MyData,D7241, E7241+1))))&gt;0)),
"        " &amp; INDEX(MyData,D7241, E7241+1),
"    " &amp; INDEX(MyData,D7241, E7241+1))</f>
        <v xml:space="preserve">        -1,</v>
      </c>
    </row>
    <row r="7242" spans="4:7" x14ac:dyDescent="0.2">
      <c r="D7242" s="20">
        <f t="shared" si="113"/>
        <v>545</v>
      </c>
      <c r="E7242" s="20">
        <f>MIN(IF(MOD(ROWS($A$2:A7242),$A$2)=0,E7241+1, E7241), $B$2-1)</f>
        <v>8</v>
      </c>
      <c r="G7242" s="2" t="str">
        <f>IF(NOT(OR(
SUMPRODUCT(--ISNUMBER(SEARCH('Chapter 2 (Generated)'!$B$3:$V$3,INDEX(MyData,D7242, E7242+1))))&gt;0,
SUMPRODUCT(--ISNUMBER(SEARCH('Chapter 2 (Generated)'!$B$4:$V$4,INDEX(MyData,D7242, E7242+1))))&gt;0)),
"        " &amp; INDEX(MyData,D7242, E7242+1),
"    " &amp; INDEX(MyData,D7242, E7242+1))</f>
        <v xml:space="preserve">        -1,</v>
      </c>
    </row>
    <row r="7243" spans="4:7" x14ac:dyDescent="0.2">
      <c r="D7243" s="20">
        <f t="shared" si="113"/>
        <v>546</v>
      </c>
      <c r="E7243" s="20">
        <f>MIN(IF(MOD(ROWS($A$2:A7243),$A$2)=0,E7242+1, E7242), $B$2-1)</f>
        <v>8</v>
      </c>
      <c r="G7243" s="2" t="str">
        <f>IF(NOT(OR(
SUMPRODUCT(--ISNUMBER(SEARCH('Chapter 2 (Generated)'!$B$3:$V$3,INDEX(MyData,D7243, E7243+1))))&gt;0,
SUMPRODUCT(--ISNUMBER(SEARCH('Chapter 2 (Generated)'!$B$4:$V$4,INDEX(MyData,D7243, E7243+1))))&gt;0)),
"        " &amp; INDEX(MyData,D7243, E7243+1),
"    " &amp; INDEX(MyData,D7243, E7243+1))</f>
        <v xml:space="preserve">        -1,</v>
      </c>
    </row>
    <row r="7244" spans="4:7" x14ac:dyDescent="0.2">
      <c r="D7244" s="20">
        <f t="shared" si="113"/>
        <v>547</v>
      </c>
      <c r="E7244" s="20">
        <f>MIN(IF(MOD(ROWS($A$2:A7244),$A$2)=0,E7243+1, E7243), $B$2-1)</f>
        <v>8</v>
      </c>
      <c r="G7244" s="2" t="str">
        <f>IF(NOT(OR(
SUMPRODUCT(--ISNUMBER(SEARCH('Chapter 2 (Generated)'!$B$3:$V$3,INDEX(MyData,D7244, E7244+1))))&gt;0,
SUMPRODUCT(--ISNUMBER(SEARCH('Chapter 2 (Generated)'!$B$4:$V$4,INDEX(MyData,D7244, E7244+1))))&gt;0)),
"        " &amp; INDEX(MyData,D7244, E7244+1),
"    " &amp; INDEX(MyData,D7244, E7244+1))</f>
        <v xml:space="preserve">        -1,</v>
      </c>
    </row>
    <row r="7245" spans="4:7" x14ac:dyDescent="0.2">
      <c r="D7245" s="20">
        <f t="shared" si="113"/>
        <v>548</v>
      </c>
      <c r="E7245" s="20">
        <f>MIN(IF(MOD(ROWS($A$2:A7245),$A$2)=0,E7244+1, E7244), $B$2-1)</f>
        <v>8</v>
      </c>
      <c r="G7245" s="2" t="str">
        <f>IF(NOT(OR(
SUMPRODUCT(--ISNUMBER(SEARCH('Chapter 2 (Generated)'!$B$3:$V$3,INDEX(MyData,D7245, E7245+1))))&gt;0,
SUMPRODUCT(--ISNUMBER(SEARCH('Chapter 2 (Generated)'!$B$4:$V$4,INDEX(MyData,D7245, E7245+1))))&gt;0)),
"        " &amp; INDEX(MyData,D7245, E7245+1),
"    " &amp; INDEX(MyData,D7245, E7245+1))</f>
        <v xml:space="preserve">        -1,//545 </v>
      </c>
    </row>
    <row r="7246" spans="4:7" x14ac:dyDescent="0.2">
      <c r="D7246" s="20">
        <f t="shared" si="113"/>
        <v>549</v>
      </c>
      <c r="E7246" s="20">
        <f>MIN(IF(MOD(ROWS($A$2:A7246),$A$2)=0,E7245+1, E7245), $B$2-1)</f>
        <v>8</v>
      </c>
      <c r="G7246" s="2" t="str">
        <f>IF(NOT(OR(
SUMPRODUCT(--ISNUMBER(SEARCH('Chapter 2 (Generated)'!$B$3:$V$3,INDEX(MyData,D7246, E7246+1))))&gt;0,
SUMPRODUCT(--ISNUMBER(SEARCH('Chapter 2 (Generated)'!$B$4:$V$4,INDEX(MyData,D7246, E7246+1))))&gt;0)),
"        " &amp; INDEX(MyData,D7246, E7246+1),
"    " &amp; INDEX(MyData,D7246, E7246+1))</f>
        <v xml:space="preserve">        -1,</v>
      </c>
    </row>
    <row r="7247" spans="4:7" x14ac:dyDescent="0.2">
      <c r="D7247" s="20">
        <f t="shared" si="113"/>
        <v>550</v>
      </c>
      <c r="E7247" s="20">
        <f>MIN(IF(MOD(ROWS($A$2:A7247),$A$2)=0,E7246+1, E7246), $B$2-1)</f>
        <v>8</v>
      </c>
      <c r="G7247" s="2" t="str">
        <f>IF(NOT(OR(
SUMPRODUCT(--ISNUMBER(SEARCH('Chapter 2 (Generated)'!$B$3:$V$3,INDEX(MyData,D7247, E7247+1))))&gt;0,
SUMPRODUCT(--ISNUMBER(SEARCH('Chapter 2 (Generated)'!$B$4:$V$4,INDEX(MyData,D7247, E7247+1))))&gt;0)),
"        " &amp; INDEX(MyData,D7247, E7247+1),
"    " &amp; INDEX(MyData,D7247, E7247+1))</f>
        <v xml:space="preserve">        -1,</v>
      </c>
    </row>
    <row r="7248" spans="4:7" x14ac:dyDescent="0.2">
      <c r="D7248" s="20">
        <f t="shared" si="113"/>
        <v>551</v>
      </c>
      <c r="E7248" s="20">
        <f>MIN(IF(MOD(ROWS($A$2:A7248),$A$2)=0,E7247+1, E7247), $B$2-1)</f>
        <v>8</v>
      </c>
      <c r="G7248" s="2" t="str">
        <f>IF(NOT(OR(
SUMPRODUCT(--ISNUMBER(SEARCH('Chapter 2 (Generated)'!$B$3:$V$3,INDEX(MyData,D7248, E7248+1))))&gt;0,
SUMPRODUCT(--ISNUMBER(SEARCH('Chapter 2 (Generated)'!$B$4:$V$4,INDEX(MyData,D7248, E7248+1))))&gt;0)),
"        " &amp; INDEX(MyData,D7248, E7248+1),
"    " &amp; INDEX(MyData,D7248, E7248+1))</f>
        <v xml:space="preserve">        -1,</v>
      </c>
    </row>
    <row r="7249" spans="4:7" x14ac:dyDescent="0.2">
      <c r="D7249" s="20">
        <f t="shared" si="113"/>
        <v>552</v>
      </c>
      <c r="E7249" s="20">
        <f>MIN(IF(MOD(ROWS($A$2:A7249),$A$2)=0,E7248+1, E7248), $B$2-1)</f>
        <v>8</v>
      </c>
      <c r="G7249" s="2" t="str">
        <f>IF(NOT(OR(
SUMPRODUCT(--ISNUMBER(SEARCH('Chapter 2 (Generated)'!$B$3:$V$3,INDEX(MyData,D7249, E7249+1))))&gt;0,
SUMPRODUCT(--ISNUMBER(SEARCH('Chapter 2 (Generated)'!$B$4:$V$4,INDEX(MyData,D7249, E7249+1))))&gt;0)),
"        " &amp; INDEX(MyData,D7249, E7249+1),
"    " &amp; INDEX(MyData,D7249, E7249+1))</f>
        <v xml:space="preserve">        -1,</v>
      </c>
    </row>
    <row r="7250" spans="4:7" x14ac:dyDescent="0.2">
      <c r="D7250" s="20">
        <f t="shared" si="113"/>
        <v>553</v>
      </c>
      <c r="E7250" s="20">
        <f>MIN(IF(MOD(ROWS($A$2:A7250),$A$2)=0,E7249+1, E7249), $B$2-1)</f>
        <v>8</v>
      </c>
      <c r="G7250" s="2" t="str">
        <f>IF(NOT(OR(
SUMPRODUCT(--ISNUMBER(SEARCH('Chapter 2 (Generated)'!$B$3:$V$3,INDEX(MyData,D7250, E7250+1))))&gt;0,
SUMPRODUCT(--ISNUMBER(SEARCH('Chapter 2 (Generated)'!$B$4:$V$4,INDEX(MyData,D7250, E7250+1))))&gt;0)),
"        " &amp; INDEX(MyData,D7250, E7250+1),
"    " &amp; INDEX(MyData,D7250, E7250+1))</f>
        <v xml:space="preserve">        -1,//550 </v>
      </c>
    </row>
    <row r="7251" spans="4:7" x14ac:dyDescent="0.2">
      <c r="D7251" s="20">
        <f t="shared" si="113"/>
        <v>554</v>
      </c>
      <c r="E7251" s="20">
        <f>MIN(IF(MOD(ROWS($A$2:A7251),$A$2)=0,E7250+1, E7250), $B$2-1)</f>
        <v>8</v>
      </c>
      <c r="G7251" s="2" t="str">
        <f>IF(NOT(OR(
SUMPRODUCT(--ISNUMBER(SEARCH('Chapter 2 (Generated)'!$B$3:$V$3,INDEX(MyData,D7251, E7251+1))))&gt;0,
SUMPRODUCT(--ISNUMBER(SEARCH('Chapter 2 (Generated)'!$B$4:$V$4,INDEX(MyData,D7251, E7251+1))))&gt;0)),
"        " &amp; INDEX(MyData,D7251, E7251+1),
"    " &amp; INDEX(MyData,D7251, E7251+1))</f>
        <v xml:space="preserve">        -1,</v>
      </c>
    </row>
    <row r="7252" spans="4:7" x14ac:dyDescent="0.2">
      <c r="D7252" s="20">
        <f t="shared" si="113"/>
        <v>555</v>
      </c>
      <c r="E7252" s="20">
        <f>MIN(IF(MOD(ROWS($A$2:A7252),$A$2)=0,E7251+1, E7251), $B$2-1)</f>
        <v>8</v>
      </c>
      <c r="G7252" s="2" t="str">
        <f>IF(NOT(OR(
SUMPRODUCT(--ISNUMBER(SEARCH('Chapter 2 (Generated)'!$B$3:$V$3,INDEX(MyData,D7252, E7252+1))))&gt;0,
SUMPRODUCT(--ISNUMBER(SEARCH('Chapter 2 (Generated)'!$B$4:$V$4,INDEX(MyData,D7252, E7252+1))))&gt;0)),
"        " &amp; INDEX(MyData,D7252, E7252+1),
"    " &amp; INDEX(MyData,D7252, E7252+1))</f>
        <v xml:space="preserve">        -1,</v>
      </c>
    </row>
    <row r="7253" spans="4:7" x14ac:dyDescent="0.2">
      <c r="D7253" s="20">
        <f t="shared" si="113"/>
        <v>556</v>
      </c>
      <c r="E7253" s="20">
        <f>MIN(IF(MOD(ROWS($A$2:A7253),$A$2)=0,E7252+1, E7252), $B$2-1)</f>
        <v>8</v>
      </c>
      <c r="G7253" s="2" t="str">
        <f>IF(NOT(OR(
SUMPRODUCT(--ISNUMBER(SEARCH('Chapter 2 (Generated)'!$B$3:$V$3,INDEX(MyData,D7253, E7253+1))))&gt;0,
SUMPRODUCT(--ISNUMBER(SEARCH('Chapter 2 (Generated)'!$B$4:$V$4,INDEX(MyData,D7253, E7253+1))))&gt;0)),
"        " &amp; INDEX(MyData,D7253, E7253+1),
"    " &amp; INDEX(MyData,D7253, E7253+1))</f>
        <v xml:space="preserve">        -1,</v>
      </c>
    </row>
    <row r="7254" spans="4:7" x14ac:dyDescent="0.2">
      <c r="D7254" s="20">
        <f t="shared" si="113"/>
        <v>557</v>
      </c>
      <c r="E7254" s="20">
        <f>MIN(IF(MOD(ROWS($A$2:A7254),$A$2)=0,E7253+1, E7253), $B$2-1)</f>
        <v>8</v>
      </c>
      <c r="G7254" s="2" t="str">
        <f>IF(NOT(OR(
SUMPRODUCT(--ISNUMBER(SEARCH('Chapter 2 (Generated)'!$B$3:$V$3,INDEX(MyData,D7254, E7254+1))))&gt;0,
SUMPRODUCT(--ISNUMBER(SEARCH('Chapter 2 (Generated)'!$B$4:$V$4,INDEX(MyData,D7254, E7254+1))))&gt;0)),
"        " &amp; INDEX(MyData,D7254, E7254+1),
"    " &amp; INDEX(MyData,D7254, E7254+1))</f>
        <v xml:space="preserve">        -1,</v>
      </c>
    </row>
    <row r="7255" spans="4:7" x14ac:dyDescent="0.2">
      <c r="D7255" s="20">
        <f t="shared" si="113"/>
        <v>558</v>
      </c>
      <c r="E7255" s="20">
        <f>MIN(IF(MOD(ROWS($A$2:A7255),$A$2)=0,E7254+1, E7254), $B$2-1)</f>
        <v>8</v>
      </c>
      <c r="G7255" s="2" t="str">
        <f>IF(NOT(OR(
SUMPRODUCT(--ISNUMBER(SEARCH('Chapter 2 (Generated)'!$B$3:$V$3,INDEX(MyData,D7255, E7255+1))))&gt;0,
SUMPRODUCT(--ISNUMBER(SEARCH('Chapter 2 (Generated)'!$B$4:$V$4,INDEX(MyData,D7255, E7255+1))))&gt;0)),
"        " &amp; INDEX(MyData,D7255, E7255+1),
"    " &amp; INDEX(MyData,D7255, E7255+1))</f>
        <v xml:space="preserve">        -1,//555 </v>
      </c>
    </row>
    <row r="7256" spans="4:7" x14ac:dyDescent="0.2">
      <c r="D7256" s="20">
        <f t="shared" si="113"/>
        <v>559</v>
      </c>
      <c r="E7256" s="20">
        <f>MIN(IF(MOD(ROWS($A$2:A7256),$A$2)=0,E7255+1, E7255), $B$2-1)</f>
        <v>8</v>
      </c>
      <c r="G7256" s="2" t="str">
        <f>IF(NOT(OR(
SUMPRODUCT(--ISNUMBER(SEARCH('Chapter 2 (Generated)'!$B$3:$V$3,INDEX(MyData,D7256, E7256+1))))&gt;0,
SUMPRODUCT(--ISNUMBER(SEARCH('Chapter 2 (Generated)'!$B$4:$V$4,INDEX(MyData,D7256, E7256+1))))&gt;0)),
"        " &amp; INDEX(MyData,D7256, E7256+1),
"    " &amp; INDEX(MyData,D7256, E7256+1))</f>
        <v xml:space="preserve">        -1,</v>
      </c>
    </row>
    <row r="7257" spans="4:7" x14ac:dyDescent="0.2">
      <c r="D7257" s="20">
        <f t="shared" si="113"/>
        <v>560</v>
      </c>
      <c r="E7257" s="20">
        <f>MIN(IF(MOD(ROWS($A$2:A7257),$A$2)=0,E7256+1, E7256), $B$2-1)</f>
        <v>8</v>
      </c>
      <c r="G7257" s="2" t="str">
        <f>IF(NOT(OR(
SUMPRODUCT(--ISNUMBER(SEARCH('Chapter 2 (Generated)'!$B$3:$V$3,INDEX(MyData,D7257, E7257+1))))&gt;0,
SUMPRODUCT(--ISNUMBER(SEARCH('Chapter 2 (Generated)'!$B$4:$V$4,INDEX(MyData,D7257, E7257+1))))&gt;0)),
"        " &amp; INDEX(MyData,D7257, E7257+1),
"    " &amp; INDEX(MyData,D7257, E7257+1))</f>
        <v xml:space="preserve">        -1,</v>
      </c>
    </row>
    <row r="7258" spans="4:7" x14ac:dyDescent="0.2">
      <c r="D7258" s="20">
        <f t="shared" si="113"/>
        <v>561</v>
      </c>
      <c r="E7258" s="20">
        <f>MIN(IF(MOD(ROWS($A$2:A7258),$A$2)=0,E7257+1, E7257), $B$2-1)</f>
        <v>8</v>
      </c>
      <c r="G7258" s="2" t="str">
        <f>IF(NOT(OR(
SUMPRODUCT(--ISNUMBER(SEARCH('Chapter 2 (Generated)'!$B$3:$V$3,INDEX(MyData,D7258, E7258+1))))&gt;0,
SUMPRODUCT(--ISNUMBER(SEARCH('Chapter 2 (Generated)'!$B$4:$V$4,INDEX(MyData,D7258, E7258+1))))&gt;0)),
"        " &amp; INDEX(MyData,D7258, E7258+1),
"    " &amp; INDEX(MyData,D7258, E7258+1))</f>
        <v xml:space="preserve">        -1,</v>
      </c>
    </row>
    <row r="7259" spans="4:7" x14ac:dyDescent="0.2">
      <c r="D7259" s="20">
        <f t="shared" si="113"/>
        <v>562</v>
      </c>
      <c r="E7259" s="20">
        <f>MIN(IF(MOD(ROWS($A$2:A7259),$A$2)=0,E7258+1, E7258), $B$2-1)</f>
        <v>8</v>
      </c>
      <c r="G7259" s="2" t="str">
        <f>IF(NOT(OR(
SUMPRODUCT(--ISNUMBER(SEARCH('Chapter 2 (Generated)'!$B$3:$V$3,INDEX(MyData,D7259, E7259+1))))&gt;0,
SUMPRODUCT(--ISNUMBER(SEARCH('Chapter 2 (Generated)'!$B$4:$V$4,INDEX(MyData,D7259, E7259+1))))&gt;0)),
"        " &amp; INDEX(MyData,D7259, E7259+1),
"    " &amp; INDEX(MyData,D7259, E7259+1))</f>
        <v xml:space="preserve">        -1,</v>
      </c>
    </row>
    <row r="7260" spans="4:7" x14ac:dyDescent="0.2">
      <c r="D7260" s="20">
        <f t="shared" si="113"/>
        <v>563</v>
      </c>
      <c r="E7260" s="20">
        <f>MIN(IF(MOD(ROWS($A$2:A7260),$A$2)=0,E7259+1, E7259), $B$2-1)</f>
        <v>8</v>
      </c>
      <c r="G7260" s="2" t="str">
        <f>IF(NOT(OR(
SUMPRODUCT(--ISNUMBER(SEARCH('Chapter 2 (Generated)'!$B$3:$V$3,INDEX(MyData,D7260, E7260+1))))&gt;0,
SUMPRODUCT(--ISNUMBER(SEARCH('Chapter 2 (Generated)'!$B$4:$V$4,INDEX(MyData,D7260, E7260+1))))&gt;0)),
"        " &amp; INDEX(MyData,D7260, E7260+1),
"    " &amp; INDEX(MyData,D7260, E7260+1))</f>
        <v xml:space="preserve">        -1,//560 </v>
      </c>
    </row>
    <row r="7261" spans="4:7" x14ac:dyDescent="0.2">
      <c r="D7261" s="20">
        <f t="shared" si="113"/>
        <v>564</v>
      </c>
      <c r="E7261" s="20">
        <f>MIN(IF(MOD(ROWS($A$2:A7261),$A$2)=0,E7260+1, E7260), $B$2-1)</f>
        <v>8</v>
      </c>
      <c r="G7261" s="2" t="str">
        <f>IF(NOT(OR(
SUMPRODUCT(--ISNUMBER(SEARCH('Chapter 2 (Generated)'!$B$3:$V$3,INDEX(MyData,D7261, E7261+1))))&gt;0,
SUMPRODUCT(--ISNUMBER(SEARCH('Chapter 2 (Generated)'!$B$4:$V$4,INDEX(MyData,D7261, E7261+1))))&gt;0)),
"        " &amp; INDEX(MyData,D7261, E7261+1),
"    " &amp; INDEX(MyData,D7261, E7261+1))</f>
        <v xml:space="preserve">        -1,</v>
      </c>
    </row>
    <row r="7262" spans="4:7" x14ac:dyDescent="0.2">
      <c r="D7262" s="20">
        <f t="shared" si="113"/>
        <v>565</v>
      </c>
      <c r="E7262" s="20">
        <f>MIN(IF(MOD(ROWS($A$2:A7262),$A$2)=0,E7261+1, E7261), $B$2-1)</f>
        <v>8</v>
      </c>
      <c r="G7262" s="2" t="str">
        <f>IF(NOT(OR(
SUMPRODUCT(--ISNUMBER(SEARCH('Chapter 2 (Generated)'!$B$3:$V$3,INDEX(MyData,D7262, E7262+1))))&gt;0,
SUMPRODUCT(--ISNUMBER(SEARCH('Chapter 2 (Generated)'!$B$4:$V$4,INDEX(MyData,D7262, E7262+1))))&gt;0)),
"        " &amp; INDEX(MyData,D7262, E7262+1),
"    " &amp; INDEX(MyData,D7262, E7262+1))</f>
        <v xml:space="preserve">        -1,</v>
      </c>
    </row>
    <row r="7263" spans="4:7" x14ac:dyDescent="0.2">
      <c r="D7263" s="20">
        <f t="shared" si="113"/>
        <v>566</v>
      </c>
      <c r="E7263" s="20">
        <f>MIN(IF(MOD(ROWS($A$2:A7263),$A$2)=0,E7262+1, E7262), $B$2-1)</f>
        <v>8</v>
      </c>
      <c r="G7263" s="2" t="str">
        <f>IF(NOT(OR(
SUMPRODUCT(--ISNUMBER(SEARCH('Chapter 2 (Generated)'!$B$3:$V$3,INDEX(MyData,D7263, E7263+1))))&gt;0,
SUMPRODUCT(--ISNUMBER(SEARCH('Chapter 2 (Generated)'!$B$4:$V$4,INDEX(MyData,D7263, E7263+1))))&gt;0)),
"        " &amp; INDEX(MyData,D7263, E7263+1),
"    " &amp; INDEX(MyData,D7263, E7263+1))</f>
        <v xml:space="preserve">        -1,</v>
      </c>
    </row>
    <row r="7264" spans="4:7" x14ac:dyDescent="0.2">
      <c r="D7264" s="20">
        <f t="shared" si="113"/>
        <v>567</v>
      </c>
      <c r="E7264" s="20">
        <f>MIN(IF(MOD(ROWS($A$2:A7264),$A$2)=0,E7263+1, E7263), $B$2-1)</f>
        <v>8</v>
      </c>
      <c r="G7264" s="2" t="str">
        <f>IF(NOT(OR(
SUMPRODUCT(--ISNUMBER(SEARCH('Chapter 2 (Generated)'!$B$3:$V$3,INDEX(MyData,D7264, E7264+1))))&gt;0,
SUMPRODUCT(--ISNUMBER(SEARCH('Chapter 2 (Generated)'!$B$4:$V$4,INDEX(MyData,D7264, E7264+1))))&gt;0)),
"        " &amp; INDEX(MyData,D7264, E7264+1),
"    " &amp; INDEX(MyData,D7264, E7264+1))</f>
        <v xml:space="preserve">        -1,</v>
      </c>
    </row>
    <row r="7265" spans="4:7" x14ac:dyDescent="0.2">
      <c r="D7265" s="20">
        <f t="shared" si="113"/>
        <v>568</v>
      </c>
      <c r="E7265" s="20">
        <f>MIN(IF(MOD(ROWS($A$2:A7265),$A$2)=0,E7264+1, E7264), $B$2-1)</f>
        <v>8</v>
      </c>
      <c r="G7265" s="2" t="str">
        <f>IF(NOT(OR(
SUMPRODUCT(--ISNUMBER(SEARCH('Chapter 2 (Generated)'!$B$3:$V$3,INDEX(MyData,D7265, E7265+1))))&gt;0,
SUMPRODUCT(--ISNUMBER(SEARCH('Chapter 2 (Generated)'!$B$4:$V$4,INDEX(MyData,D7265, E7265+1))))&gt;0)),
"        " &amp; INDEX(MyData,D7265, E7265+1),
"    " &amp; INDEX(MyData,D7265, E7265+1))</f>
        <v xml:space="preserve">        -1,//565 </v>
      </c>
    </row>
    <row r="7266" spans="4:7" x14ac:dyDescent="0.2">
      <c r="D7266" s="20">
        <f t="shared" si="113"/>
        <v>569</v>
      </c>
      <c r="E7266" s="20">
        <f>MIN(IF(MOD(ROWS($A$2:A7266),$A$2)=0,E7265+1, E7265), $B$2-1)</f>
        <v>8</v>
      </c>
      <c r="G7266" s="2" t="str">
        <f>IF(NOT(OR(
SUMPRODUCT(--ISNUMBER(SEARCH('Chapter 2 (Generated)'!$B$3:$V$3,INDEX(MyData,D7266, E7266+1))))&gt;0,
SUMPRODUCT(--ISNUMBER(SEARCH('Chapter 2 (Generated)'!$B$4:$V$4,INDEX(MyData,D7266, E7266+1))))&gt;0)),
"        " &amp; INDEX(MyData,D7266, E7266+1),
"    " &amp; INDEX(MyData,D7266, E7266+1))</f>
        <v xml:space="preserve">        -1,</v>
      </c>
    </row>
    <row r="7267" spans="4:7" x14ac:dyDescent="0.2">
      <c r="D7267" s="20">
        <f t="shared" si="113"/>
        <v>570</v>
      </c>
      <c r="E7267" s="20">
        <f>MIN(IF(MOD(ROWS($A$2:A7267),$A$2)=0,E7266+1, E7266), $B$2-1)</f>
        <v>8</v>
      </c>
      <c r="G7267" s="2" t="str">
        <f>IF(NOT(OR(
SUMPRODUCT(--ISNUMBER(SEARCH('Chapter 2 (Generated)'!$B$3:$V$3,INDEX(MyData,D7267, E7267+1))))&gt;0,
SUMPRODUCT(--ISNUMBER(SEARCH('Chapter 2 (Generated)'!$B$4:$V$4,INDEX(MyData,D7267, E7267+1))))&gt;0)),
"        " &amp; INDEX(MyData,D7267, E7267+1),
"    " &amp; INDEX(MyData,D7267, E7267+1))</f>
        <v xml:space="preserve">        -1,</v>
      </c>
    </row>
    <row r="7268" spans="4:7" x14ac:dyDescent="0.2">
      <c r="D7268" s="20">
        <f t="shared" si="113"/>
        <v>571</v>
      </c>
      <c r="E7268" s="20">
        <f>MIN(IF(MOD(ROWS($A$2:A7268),$A$2)=0,E7267+1, E7267), $B$2-1)</f>
        <v>8</v>
      </c>
      <c r="G7268" s="2" t="str">
        <f>IF(NOT(OR(
SUMPRODUCT(--ISNUMBER(SEARCH('Chapter 2 (Generated)'!$B$3:$V$3,INDEX(MyData,D7268, E7268+1))))&gt;0,
SUMPRODUCT(--ISNUMBER(SEARCH('Chapter 2 (Generated)'!$B$4:$V$4,INDEX(MyData,D7268, E7268+1))))&gt;0)),
"        " &amp; INDEX(MyData,D7268, E7268+1),
"    " &amp; INDEX(MyData,D7268, E7268+1))</f>
        <v xml:space="preserve">        -1,</v>
      </c>
    </row>
    <row r="7269" spans="4:7" x14ac:dyDescent="0.2">
      <c r="D7269" s="20">
        <f t="shared" si="113"/>
        <v>572</v>
      </c>
      <c r="E7269" s="20">
        <f>MIN(IF(MOD(ROWS($A$2:A7269),$A$2)=0,E7268+1, E7268), $B$2-1)</f>
        <v>8</v>
      </c>
      <c r="G7269" s="2" t="str">
        <f>IF(NOT(OR(
SUMPRODUCT(--ISNUMBER(SEARCH('Chapter 2 (Generated)'!$B$3:$V$3,INDEX(MyData,D7269, E7269+1))))&gt;0,
SUMPRODUCT(--ISNUMBER(SEARCH('Chapter 2 (Generated)'!$B$4:$V$4,INDEX(MyData,D7269, E7269+1))))&gt;0)),
"        " &amp; INDEX(MyData,D7269, E7269+1),
"    " &amp; INDEX(MyData,D7269, E7269+1))</f>
        <v xml:space="preserve">        -1,</v>
      </c>
    </row>
    <row r="7270" spans="4:7" x14ac:dyDescent="0.2">
      <c r="D7270" s="20">
        <f t="shared" si="113"/>
        <v>573</v>
      </c>
      <c r="E7270" s="20">
        <f>MIN(IF(MOD(ROWS($A$2:A7270),$A$2)=0,E7269+1, E7269), $B$2-1)</f>
        <v>8</v>
      </c>
      <c r="G7270" s="2" t="str">
        <f>IF(NOT(OR(
SUMPRODUCT(--ISNUMBER(SEARCH('Chapter 2 (Generated)'!$B$3:$V$3,INDEX(MyData,D7270, E7270+1))))&gt;0,
SUMPRODUCT(--ISNUMBER(SEARCH('Chapter 2 (Generated)'!$B$4:$V$4,INDEX(MyData,D7270, E7270+1))))&gt;0)),
"        " &amp; INDEX(MyData,D7270, E7270+1),
"    " &amp; INDEX(MyData,D7270, E7270+1))</f>
        <v xml:space="preserve">        -1,//570 </v>
      </c>
    </row>
    <row r="7271" spans="4:7" x14ac:dyDescent="0.2">
      <c r="D7271" s="20">
        <f t="shared" si="113"/>
        <v>574</v>
      </c>
      <c r="E7271" s="20">
        <f>MIN(IF(MOD(ROWS($A$2:A7271),$A$2)=0,E7270+1, E7270), $B$2-1)</f>
        <v>8</v>
      </c>
      <c r="G7271" s="2" t="str">
        <f>IF(NOT(OR(
SUMPRODUCT(--ISNUMBER(SEARCH('Chapter 2 (Generated)'!$B$3:$V$3,INDEX(MyData,D7271, E7271+1))))&gt;0,
SUMPRODUCT(--ISNUMBER(SEARCH('Chapter 2 (Generated)'!$B$4:$V$4,INDEX(MyData,D7271, E7271+1))))&gt;0)),
"        " &amp; INDEX(MyData,D7271, E7271+1),
"    " &amp; INDEX(MyData,D7271, E7271+1))</f>
        <v xml:space="preserve">        -1,</v>
      </c>
    </row>
    <row r="7272" spans="4:7" x14ac:dyDescent="0.2">
      <c r="D7272" s="20">
        <f t="shared" si="113"/>
        <v>575</v>
      </c>
      <c r="E7272" s="20">
        <f>MIN(IF(MOD(ROWS($A$2:A7272),$A$2)=0,E7271+1, E7271), $B$2-1)</f>
        <v>8</v>
      </c>
      <c r="G7272" s="2" t="str">
        <f>IF(NOT(OR(
SUMPRODUCT(--ISNUMBER(SEARCH('Chapter 2 (Generated)'!$B$3:$V$3,INDEX(MyData,D7272, E7272+1))))&gt;0,
SUMPRODUCT(--ISNUMBER(SEARCH('Chapter 2 (Generated)'!$B$4:$V$4,INDEX(MyData,D7272, E7272+1))))&gt;0)),
"        " &amp; INDEX(MyData,D7272, E7272+1),
"    " &amp; INDEX(MyData,D7272, E7272+1))</f>
        <v xml:space="preserve">        -1,</v>
      </c>
    </row>
    <row r="7273" spans="4:7" x14ac:dyDescent="0.2">
      <c r="D7273" s="20">
        <f t="shared" si="113"/>
        <v>576</v>
      </c>
      <c r="E7273" s="20">
        <f>MIN(IF(MOD(ROWS($A$2:A7273),$A$2)=0,E7272+1, E7272), $B$2-1)</f>
        <v>8</v>
      </c>
      <c r="G7273" s="2" t="str">
        <f>IF(NOT(OR(
SUMPRODUCT(--ISNUMBER(SEARCH('Chapter 2 (Generated)'!$B$3:$V$3,INDEX(MyData,D7273, E7273+1))))&gt;0,
SUMPRODUCT(--ISNUMBER(SEARCH('Chapter 2 (Generated)'!$B$4:$V$4,INDEX(MyData,D7273, E7273+1))))&gt;0)),
"        " &amp; INDEX(MyData,D7273, E7273+1),
"    " &amp; INDEX(MyData,D7273, E7273+1))</f>
        <v xml:space="preserve">        -1,</v>
      </c>
    </row>
    <row r="7274" spans="4:7" x14ac:dyDescent="0.2">
      <c r="D7274" s="20">
        <f t="shared" si="113"/>
        <v>577</v>
      </c>
      <c r="E7274" s="20">
        <f>MIN(IF(MOD(ROWS($A$2:A7274),$A$2)=0,E7273+1, E7273), $B$2-1)</f>
        <v>8</v>
      </c>
      <c r="G7274" s="2" t="str">
        <f>IF(NOT(OR(
SUMPRODUCT(--ISNUMBER(SEARCH('Chapter 2 (Generated)'!$B$3:$V$3,INDEX(MyData,D7274, E7274+1))))&gt;0,
SUMPRODUCT(--ISNUMBER(SEARCH('Chapter 2 (Generated)'!$B$4:$V$4,INDEX(MyData,D7274, E7274+1))))&gt;0)),
"        " &amp; INDEX(MyData,D7274, E7274+1),
"    " &amp; INDEX(MyData,D7274, E7274+1))</f>
        <v xml:space="preserve">        -1,</v>
      </c>
    </row>
    <row r="7275" spans="4:7" x14ac:dyDescent="0.2">
      <c r="D7275" s="20">
        <f t="shared" si="113"/>
        <v>578</v>
      </c>
      <c r="E7275" s="20">
        <f>MIN(IF(MOD(ROWS($A$2:A7275),$A$2)=0,E7274+1, E7274), $B$2-1)</f>
        <v>8</v>
      </c>
      <c r="G7275" s="2" t="str">
        <f>IF(NOT(OR(
SUMPRODUCT(--ISNUMBER(SEARCH('Chapter 2 (Generated)'!$B$3:$V$3,INDEX(MyData,D7275, E7275+1))))&gt;0,
SUMPRODUCT(--ISNUMBER(SEARCH('Chapter 2 (Generated)'!$B$4:$V$4,INDEX(MyData,D7275, E7275+1))))&gt;0)),
"        " &amp; INDEX(MyData,D7275, E7275+1),
"    " &amp; INDEX(MyData,D7275, E7275+1))</f>
        <v xml:space="preserve">        -1,//575 </v>
      </c>
    </row>
    <row r="7276" spans="4:7" x14ac:dyDescent="0.2">
      <c r="D7276" s="20">
        <f t="shared" si="113"/>
        <v>579</v>
      </c>
      <c r="E7276" s="20">
        <f>MIN(IF(MOD(ROWS($A$2:A7276),$A$2)=0,E7275+1, E7275), $B$2-1)</f>
        <v>8</v>
      </c>
      <c r="G7276" s="2" t="str">
        <f>IF(NOT(OR(
SUMPRODUCT(--ISNUMBER(SEARCH('Chapter 2 (Generated)'!$B$3:$V$3,INDEX(MyData,D7276, E7276+1))))&gt;0,
SUMPRODUCT(--ISNUMBER(SEARCH('Chapter 2 (Generated)'!$B$4:$V$4,INDEX(MyData,D7276, E7276+1))))&gt;0)),
"        " &amp; INDEX(MyData,D7276, E7276+1),
"    " &amp; INDEX(MyData,D7276, E7276+1))</f>
        <v xml:space="preserve">        -1,</v>
      </c>
    </row>
    <row r="7277" spans="4:7" x14ac:dyDescent="0.2">
      <c r="D7277" s="20">
        <f t="shared" si="113"/>
        <v>580</v>
      </c>
      <c r="E7277" s="20">
        <f>MIN(IF(MOD(ROWS($A$2:A7277),$A$2)=0,E7276+1, E7276), $B$2-1)</f>
        <v>8</v>
      </c>
      <c r="G7277" s="2" t="str">
        <f>IF(NOT(OR(
SUMPRODUCT(--ISNUMBER(SEARCH('Chapter 2 (Generated)'!$B$3:$V$3,INDEX(MyData,D7277, E7277+1))))&gt;0,
SUMPRODUCT(--ISNUMBER(SEARCH('Chapter 2 (Generated)'!$B$4:$V$4,INDEX(MyData,D7277, E7277+1))))&gt;0)),
"        " &amp; INDEX(MyData,D7277, E7277+1),
"    " &amp; INDEX(MyData,D7277, E7277+1))</f>
        <v xml:space="preserve">        -1,</v>
      </c>
    </row>
    <row r="7278" spans="4:7" x14ac:dyDescent="0.2">
      <c r="D7278" s="20">
        <f t="shared" si="113"/>
        <v>581</v>
      </c>
      <c r="E7278" s="20">
        <f>MIN(IF(MOD(ROWS($A$2:A7278),$A$2)=0,E7277+1, E7277), $B$2-1)</f>
        <v>8</v>
      </c>
      <c r="G7278" s="2" t="str">
        <f>IF(NOT(OR(
SUMPRODUCT(--ISNUMBER(SEARCH('Chapter 2 (Generated)'!$B$3:$V$3,INDEX(MyData,D7278, E7278+1))))&gt;0,
SUMPRODUCT(--ISNUMBER(SEARCH('Chapter 2 (Generated)'!$B$4:$V$4,INDEX(MyData,D7278, E7278+1))))&gt;0)),
"        " &amp; INDEX(MyData,D7278, E7278+1),
"    " &amp; INDEX(MyData,D7278, E7278+1))</f>
        <v xml:space="preserve">        -1,</v>
      </c>
    </row>
    <row r="7279" spans="4:7" x14ac:dyDescent="0.2">
      <c r="D7279" s="20">
        <f t="shared" si="113"/>
        <v>582</v>
      </c>
      <c r="E7279" s="20">
        <f>MIN(IF(MOD(ROWS($A$2:A7279),$A$2)=0,E7278+1, E7278), $B$2-1)</f>
        <v>8</v>
      </c>
      <c r="G7279" s="2" t="str">
        <f>IF(NOT(OR(
SUMPRODUCT(--ISNUMBER(SEARCH('Chapter 2 (Generated)'!$B$3:$V$3,INDEX(MyData,D7279, E7279+1))))&gt;0,
SUMPRODUCT(--ISNUMBER(SEARCH('Chapter 2 (Generated)'!$B$4:$V$4,INDEX(MyData,D7279, E7279+1))))&gt;0)),
"        " &amp; INDEX(MyData,D7279, E7279+1),
"    " &amp; INDEX(MyData,D7279, E7279+1))</f>
        <v xml:space="preserve">        -1,</v>
      </c>
    </row>
    <row r="7280" spans="4:7" x14ac:dyDescent="0.2">
      <c r="D7280" s="20">
        <f t="shared" si="113"/>
        <v>583</v>
      </c>
      <c r="E7280" s="20">
        <f>MIN(IF(MOD(ROWS($A$2:A7280),$A$2)=0,E7279+1, E7279), $B$2-1)</f>
        <v>8</v>
      </c>
      <c r="G7280" s="2" t="str">
        <f>IF(NOT(OR(
SUMPRODUCT(--ISNUMBER(SEARCH('Chapter 2 (Generated)'!$B$3:$V$3,INDEX(MyData,D7280, E7280+1))))&gt;0,
SUMPRODUCT(--ISNUMBER(SEARCH('Chapter 2 (Generated)'!$B$4:$V$4,INDEX(MyData,D7280, E7280+1))))&gt;0)),
"        " &amp; INDEX(MyData,D7280, E7280+1),
"    " &amp; INDEX(MyData,D7280, E7280+1))</f>
        <v xml:space="preserve">        -1,//580 </v>
      </c>
    </row>
    <row r="7281" spans="4:7" x14ac:dyDescent="0.2">
      <c r="D7281" s="20">
        <f t="shared" si="113"/>
        <v>584</v>
      </c>
      <c r="E7281" s="20">
        <f>MIN(IF(MOD(ROWS($A$2:A7281),$A$2)=0,E7280+1, E7280), $B$2-1)</f>
        <v>8</v>
      </c>
      <c r="G7281" s="2" t="str">
        <f>IF(NOT(OR(
SUMPRODUCT(--ISNUMBER(SEARCH('Chapter 2 (Generated)'!$B$3:$V$3,INDEX(MyData,D7281, E7281+1))))&gt;0,
SUMPRODUCT(--ISNUMBER(SEARCH('Chapter 2 (Generated)'!$B$4:$V$4,INDEX(MyData,D7281, E7281+1))))&gt;0)),
"        " &amp; INDEX(MyData,D7281, E7281+1),
"    " &amp; INDEX(MyData,D7281, E7281+1))</f>
        <v xml:space="preserve">        -1,</v>
      </c>
    </row>
    <row r="7282" spans="4:7" x14ac:dyDescent="0.2">
      <c r="D7282" s="20">
        <f t="shared" si="113"/>
        <v>585</v>
      </c>
      <c r="E7282" s="20">
        <f>MIN(IF(MOD(ROWS($A$2:A7282),$A$2)=0,E7281+1, E7281), $B$2-1)</f>
        <v>8</v>
      </c>
      <c r="G7282" s="2" t="str">
        <f>IF(NOT(OR(
SUMPRODUCT(--ISNUMBER(SEARCH('Chapter 2 (Generated)'!$B$3:$V$3,INDEX(MyData,D7282, E7282+1))))&gt;0,
SUMPRODUCT(--ISNUMBER(SEARCH('Chapter 2 (Generated)'!$B$4:$V$4,INDEX(MyData,D7282, E7282+1))))&gt;0)),
"        " &amp; INDEX(MyData,D7282, E7282+1),
"    " &amp; INDEX(MyData,D7282, E7282+1))</f>
        <v xml:space="preserve">        -1,</v>
      </c>
    </row>
    <row r="7283" spans="4:7" x14ac:dyDescent="0.2">
      <c r="D7283" s="20">
        <f t="shared" si="113"/>
        <v>586</v>
      </c>
      <c r="E7283" s="20">
        <f>MIN(IF(MOD(ROWS($A$2:A7283),$A$2)=0,E7282+1, E7282), $B$2-1)</f>
        <v>8</v>
      </c>
      <c r="G7283" s="2" t="str">
        <f>IF(NOT(OR(
SUMPRODUCT(--ISNUMBER(SEARCH('Chapter 2 (Generated)'!$B$3:$V$3,INDEX(MyData,D7283, E7283+1))))&gt;0,
SUMPRODUCT(--ISNUMBER(SEARCH('Chapter 2 (Generated)'!$B$4:$V$4,INDEX(MyData,D7283, E7283+1))))&gt;0)),
"        " &amp; INDEX(MyData,D7283, E7283+1),
"    " &amp; INDEX(MyData,D7283, E7283+1))</f>
        <v xml:space="preserve">        -1,</v>
      </c>
    </row>
    <row r="7284" spans="4:7" x14ac:dyDescent="0.2">
      <c r="D7284" s="20">
        <f t="shared" si="113"/>
        <v>587</v>
      </c>
      <c r="E7284" s="20">
        <f>MIN(IF(MOD(ROWS($A$2:A7284),$A$2)=0,E7283+1, E7283), $B$2-1)</f>
        <v>8</v>
      </c>
      <c r="G7284" s="2" t="str">
        <f>IF(NOT(OR(
SUMPRODUCT(--ISNUMBER(SEARCH('Chapter 2 (Generated)'!$B$3:$V$3,INDEX(MyData,D7284, E7284+1))))&gt;0,
SUMPRODUCT(--ISNUMBER(SEARCH('Chapter 2 (Generated)'!$B$4:$V$4,INDEX(MyData,D7284, E7284+1))))&gt;0)),
"        " &amp; INDEX(MyData,D7284, E7284+1),
"    " &amp; INDEX(MyData,D7284, E7284+1))</f>
        <v xml:space="preserve">        -1,</v>
      </c>
    </row>
    <row r="7285" spans="4:7" x14ac:dyDescent="0.2">
      <c r="D7285" s="20">
        <f t="shared" si="113"/>
        <v>588</v>
      </c>
      <c r="E7285" s="20">
        <f>MIN(IF(MOD(ROWS($A$2:A7285),$A$2)=0,E7284+1, E7284), $B$2-1)</f>
        <v>8</v>
      </c>
      <c r="G7285" s="2" t="str">
        <f>IF(NOT(OR(
SUMPRODUCT(--ISNUMBER(SEARCH('Chapter 2 (Generated)'!$B$3:$V$3,INDEX(MyData,D7285, E7285+1))))&gt;0,
SUMPRODUCT(--ISNUMBER(SEARCH('Chapter 2 (Generated)'!$B$4:$V$4,INDEX(MyData,D7285, E7285+1))))&gt;0)),
"        " &amp; INDEX(MyData,D7285, E7285+1),
"    " &amp; INDEX(MyData,D7285, E7285+1))</f>
        <v xml:space="preserve">        -1,//585 </v>
      </c>
    </row>
    <row r="7286" spans="4:7" x14ac:dyDescent="0.2">
      <c r="D7286" s="20">
        <f t="shared" si="113"/>
        <v>589</v>
      </c>
      <c r="E7286" s="20">
        <f>MIN(IF(MOD(ROWS($A$2:A7286),$A$2)=0,E7285+1, E7285), $B$2-1)</f>
        <v>8</v>
      </c>
      <c r="G7286" s="2" t="str">
        <f>IF(NOT(OR(
SUMPRODUCT(--ISNUMBER(SEARCH('Chapter 2 (Generated)'!$B$3:$V$3,INDEX(MyData,D7286, E7286+1))))&gt;0,
SUMPRODUCT(--ISNUMBER(SEARCH('Chapter 2 (Generated)'!$B$4:$V$4,INDEX(MyData,D7286, E7286+1))))&gt;0)),
"        " &amp; INDEX(MyData,D7286, E7286+1),
"    " &amp; INDEX(MyData,D7286, E7286+1))</f>
        <v xml:space="preserve">        -1,</v>
      </c>
    </row>
    <row r="7287" spans="4:7" x14ac:dyDescent="0.2">
      <c r="D7287" s="20">
        <f t="shared" si="113"/>
        <v>590</v>
      </c>
      <c r="E7287" s="20">
        <f>MIN(IF(MOD(ROWS($A$2:A7287),$A$2)=0,E7286+1, E7286), $B$2-1)</f>
        <v>8</v>
      </c>
      <c r="G7287" s="2" t="str">
        <f>IF(NOT(OR(
SUMPRODUCT(--ISNUMBER(SEARCH('Chapter 2 (Generated)'!$B$3:$V$3,INDEX(MyData,D7287, E7287+1))))&gt;0,
SUMPRODUCT(--ISNUMBER(SEARCH('Chapter 2 (Generated)'!$B$4:$V$4,INDEX(MyData,D7287, E7287+1))))&gt;0)),
"        " &amp; INDEX(MyData,D7287, E7287+1),
"    " &amp; INDEX(MyData,D7287, E7287+1))</f>
        <v xml:space="preserve">        -1,</v>
      </c>
    </row>
    <row r="7288" spans="4:7" x14ac:dyDescent="0.2">
      <c r="D7288" s="20">
        <f t="shared" si="113"/>
        <v>591</v>
      </c>
      <c r="E7288" s="20">
        <f>MIN(IF(MOD(ROWS($A$2:A7288),$A$2)=0,E7287+1, E7287), $B$2-1)</f>
        <v>8</v>
      </c>
      <c r="G7288" s="2" t="str">
        <f>IF(NOT(OR(
SUMPRODUCT(--ISNUMBER(SEARCH('Chapter 2 (Generated)'!$B$3:$V$3,INDEX(MyData,D7288, E7288+1))))&gt;0,
SUMPRODUCT(--ISNUMBER(SEARCH('Chapter 2 (Generated)'!$B$4:$V$4,INDEX(MyData,D7288, E7288+1))))&gt;0)),
"        " &amp; INDEX(MyData,D7288, E7288+1),
"    " &amp; INDEX(MyData,D7288, E7288+1))</f>
        <v xml:space="preserve">        -1,</v>
      </c>
    </row>
    <row r="7289" spans="4:7" x14ac:dyDescent="0.2">
      <c r="D7289" s="20">
        <f t="shared" si="113"/>
        <v>592</v>
      </c>
      <c r="E7289" s="20">
        <f>MIN(IF(MOD(ROWS($A$2:A7289),$A$2)=0,E7288+1, E7288), $B$2-1)</f>
        <v>8</v>
      </c>
      <c r="G7289" s="2" t="str">
        <f>IF(NOT(OR(
SUMPRODUCT(--ISNUMBER(SEARCH('Chapter 2 (Generated)'!$B$3:$V$3,INDEX(MyData,D7289, E7289+1))))&gt;0,
SUMPRODUCT(--ISNUMBER(SEARCH('Chapter 2 (Generated)'!$B$4:$V$4,INDEX(MyData,D7289, E7289+1))))&gt;0)),
"        " &amp; INDEX(MyData,D7289, E7289+1),
"    " &amp; INDEX(MyData,D7289, E7289+1))</f>
        <v xml:space="preserve">        -1,</v>
      </c>
    </row>
    <row r="7290" spans="4:7" x14ac:dyDescent="0.2">
      <c r="D7290" s="20">
        <f t="shared" si="113"/>
        <v>593</v>
      </c>
      <c r="E7290" s="20">
        <f>MIN(IF(MOD(ROWS($A$2:A7290),$A$2)=0,E7289+1, E7289), $B$2-1)</f>
        <v>8</v>
      </c>
      <c r="G7290" s="2" t="str">
        <f>IF(NOT(OR(
SUMPRODUCT(--ISNUMBER(SEARCH('Chapter 2 (Generated)'!$B$3:$V$3,INDEX(MyData,D7290, E7290+1))))&gt;0,
SUMPRODUCT(--ISNUMBER(SEARCH('Chapter 2 (Generated)'!$B$4:$V$4,INDEX(MyData,D7290, E7290+1))))&gt;0)),
"        " &amp; INDEX(MyData,D7290, E7290+1),
"    " &amp; INDEX(MyData,D7290, E7290+1))</f>
        <v xml:space="preserve">        -1,//590 </v>
      </c>
    </row>
    <row r="7291" spans="4:7" x14ac:dyDescent="0.2">
      <c r="D7291" s="20">
        <f t="shared" si="113"/>
        <v>594</v>
      </c>
      <c r="E7291" s="20">
        <f>MIN(IF(MOD(ROWS($A$2:A7291),$A$2)=0,E7290+1, E7290), $B$2-1)</f>
        <v>8</v>
      </c>
      <c r="G7291" s="2" t="str">
        <f>IF(NOT(OR(
SUMPRODUCT(--ISNUMBER(SEARCH('Chapter 2 (Generated)'!$B$3:$V$3,INDEX(MyData,D7291, E7291+1))))&gt;0,
SUMPRODUCT(--ISNUMBER(SEARCH('Chapter 2 (Generated)'!$B$4:$V$4,INDEX(MyData,D7291, E7291+1))))&gt;0)),
"        " &amp; INDEX(MyData,D7291, E7291+1),
"    " &amp; INDEX(MyData,D7291, E7291+1))</f>
        <v xml:space="preserve">        -1,</v>
      </c>
    </row>
    <row r="7292" spans="4:7" x14ac:dyDescent="0.2">
      <c r="D7292" s="20">
        <f t="shared" si="113"/>
        <v>595</v>
      </c>
      <c r="E7292" s="20">
        <f>MIN(IF(MOD(ROWS($A$2:A7292),$A$2)=0,E7291+1, E7291), $B$2-1)</f>
        <v>8</v>
      </c>
      <c r="G7292" s="2" t="str">
        <f>IF(NOT(OR(
SUMPRODUCT(--ISNUMBER(SEARCH('Chapter 2 (Generated)'!$B$3:$V$3,INDEX(MyData,D7292, E7292+1))))&gt;0,
SUMPRODUCT(--ISNUMBER(SEARCH('Chapter 2 (Generated)'!$B$4:$V$4,INDEX(MyData,D7292, E7292+1))))&gt;0)),
"        " &amp; INDEX(MyData,D7292, E7292+1),
"    " &amp; INDEX(MyData,D7292, E7292+1))</f>
        <v xml:space="preserve">        -1,</v>
      </c>
    </row>
    <row r="7293" spans="4:7" x14ac:dyDescent="0.2">
      <c r="D7293" s="20">
        <f t="shared" si="113"/>
        <v>596</v>
      </c>
      <c r="E7293" s="20">
        <f>MIN(IF(MOD(ROWS($A$2:A7293),$A$2)=0,E7292+1, E7292), $B$2-1)</f>
        <v>8</v>
      </c>
      <c r="G7293" s="2" t="str">
        <f>IF(NOT(OR(
SUMPRODUCT(--ISNUMBER(SEARCH('Chapter 2 (Generated)'!$B$3:$V$3,INDEX(MyData,D7293, E7293+1))))&gt;0,
SUMPRODUCT(--ISNUMBER(SEARCH('Chapter 2 (Generated)'!$B$4:$V$4,INDEX(MyData,D7293, E7293+1))))&gt;0)),
"        " &amp; INDEX(MyData,D7293, E7293+1),
"    " &amp; INDEX(MyData,D7293, E7293+1))</f>
        <v xml:space="preserve">        -1,//593 Try to find Axel!</v>
      </c>
    </row>
    <row r="7294" spans="4:7" x14ac:dyDescent="0.2">
      <c r="D7294" s="20">
        <f t="shared" si="113"/>
        <v>597</v>
      </c>
      <c r="E7294" s="20">
        <f>MIN(IF(MOD(ROWS($A$2:A7294),$A$2)=0,E7293+1, E7293), $B$2-1)</f>
        <v>8</v>
      </c>
      <c r="G7294" s="2" t="str">
        <f>IF(NOT(OR(
SUMPRODUCT(--ISNUMBER(SEARCH('Chapter 2 (Generated)'!$B$3:$V$3,INDEX(MyData,D7294, E7294+1))))&gt;0,
SUMPRODUCT(--ISNUMBER(SEARCH('Chapter 2 (Generated)'!$B$4:$V$4,INDEX(MyData,D7294, E7294+1))))&gt;0)),
"        " &amp; INDEX(MyData,D7294, E7294+1),
"    " &amp; INDEX(MyData,D7294, E7294+1))</f>
        <v xml:space="preserve">        -1,//594 Explore the school and talk to your classmates!</v>
      </c>
    </row>
    <row r="7295" spans="4:7" x14ac:dyDescent="0.2">
      <c r="D7295" s="20">
        <f t="shared" si="113"/>
        <v>598</v>
      </c>
      <c r="E7295" s="20">
        <f>MIN(IF(MOD(ROWS($A$2:A7295),$A$2)=0,E7294+1, E7294), $B$2-1)</f>
        <v>8</v>
      </c>
      <c r="G7295" s="2" t="str">
        <f>IF(NOT(OR(
SUMPRODUCT(--ISNUMBER(SEARCH('Chapter 2 (Generated)'!$B$3:$V$3,INDEX(MyData,D7295, E7295+1))))&gt;0,
SUMPRODUCT(--ISNUMBER(SEARCH('Chapter 2 (Generated)'!$B$4:$V$4,INDEX(MyData,D7295, E7295+1))))&gt;0)),
"        " &amp; INDEX(MyData,D7295, E7295+1),
"    " &amp; INDEX(MyData,D7295, E7295+1))</f>
        <v xml:space="preserve">        -1,//595 </v>
      </c>
    </row>
    <row r="7296" spans="4:7" x14ac:dyDescent="0.2">
      <c r="D7296" s="20">
        <f t="shared" si="113"/>
        <v>599</v>
      </c>
      <c r="E7296" s="20">
        <f>MIN(IF(MOD(ROWS($A$2:A7296),$A$2)=0,E7295+1, E7295), $B$2-1)</f>
        <v>8</v>
      </c>
      <c r="G7296" s="2" t="str">
        <f>IF(NOT(OR(
SUMPRODUCT(--ISNUMBER(SEARCH('Chapter 2 (Generated)'!$B$3:$V$3,INDEX(MyData,D7296, E7296+1))))&gt;0,
SUMPRODUCT(--ISNUMBER(SEARCH('Chapter 2 (Generated)'!$B$4:$V$4,INDEX(MyData,D7296, E7296+1))))&gt;0)),
"        " &amp; INDEX(MyData,D7296, E7296+1),
"    " &amp; INDEX(MyData,D7296, E7296+1))</f>
        <v xml:space="preserve">        -1,</v>
      </c>
    </row>
    <row r="7297" spans="4:7" x14ac:dyDescent="0.2">
      <c r="D7297" s="20">
        <f t="shared" si="113"/>
        <v>600</v>
      </c>
      <c r="E7297" s="20">
        <f>MIN(IF(MOD(ROWS($A$2:A7297),$A$2)=0,E7296+1, E7296), $B$2-1)</f>
        <v>8</v>
      </c>
      <c r="G7297" s="2" t="str">
        <f>IF(NOT(OR(
SUMPRODUCT(--ISNUMBER(SEARCH('Chapter 2 (Generated)'!$B$3:$V$3,INDEX(MyData,D7297, E7297+1))))&gt;0,
SUMPRODUCT(--ISNUMBER(SEARCH('Chapter 2 (Generated)'!$B$4:$V$4,INDEX(MyData,D7297, E7297+1))))&gt;0)),
"        " &amp; INDEX(MyData,D7297, E7297+1),
"    " &amp; INDEX(MyData,D7297, E7297+1))</f>
        <v xml:space="preserve">        -1,</v>
      </c>
    </row>
    <row r="7298" spans="4:7" x14ac:dyDescent="0.2">
      <c r="D7298" s="20">
        <f t="shared" ref="D7298:D7361" si="114">MOD(ROW(D7297)-1+ROWS(MyData),ROWS(MyData))+1</f>
        <v>601</v>
      </c>
      <c r="E7298" s="20">
        <f>MIN(IF(MOD(ROWS($A$2:A7298),$A$2)=0,E7297+1, E7297), $B$2-1)</f>
        <v>8</v>
      </c>
      <c r="G7298" s="2" t="str">
        <f>IF(NOT(OR(
SUMPRODUCT(--ISNUMBER(SEARCH('Chapter 2 (Generated)'!$B$3:$V$3,INDEX(MyData,D7298, E7298+1))))&gt;0,
SUMPRODUCT(--ISNUMBER(SEARCH('Chapter 2 (Generated)'!$B$4:$V$4,INDEX(MyData,D7298, E7298+1))))&gt;0)),
"        " &amp; INDEX(MyData,D7298, E7298+1),
"    " &amp; INDEX(MyData,D7298, E7298+1))</f>
        <v xml:space="preserve">        -1,</v>
      </c>
    </row>
    <row r="7299" spans="4:7" x14ac:dyDescent="0.2">
      <c r="D7299" s="20">
        <f t="shared" si="114"/>
        <v>602</v>
      </c>
      <c r="E7299" s="20">
        <f>MIN(IF(MOD(ROWS($A$2:A7299),$A$2)=0,E7298+1, E7298), $B$2-1)</f>
        <v>8</v>
      </c>
      <c r="G7299" s="2" t="str">
        <f>IF(NOT(OR(
SUMPRODUCT(--ISNUMBER(SEARCH('Chapter 2 (Generated)'!$B$3:$V$3,INDEX(MyData,D7299, E7299+1))))&gt;0,
SUMPRODUCT(--ISNUMBER(SEARCH('Chapter 2 (Generated)'!$B$4:$V$4,INDEX(MyData,D7299, E7299+1))))&gt;0)),
"        " &amp; INDEX(MyData,D7299, E7299+1),
"    " &amp; INDEX(MyData,D7299, E7299+1))</f>
        <v xml:space="preserve">        -1,</v>
      </c>
    </row>
    <row r="7300" spans="4:7" x14ac:dyDescent="0.2">
      <c r="D7300" s="20">
        <f t="shared" si="114"/>
        <v>603</v>
      </c>
      <c r="E7300" s="20">
        <f>MIN(IF(MOD(ROWS($A$2:A7300),$A$2)=0,E7299+1, E7299), $B$2-1)</f>
        <v>8</v>
      </c>
      <c r="G7300" s="2" t="str">
        <f>IF(NOT(OR(
SUMPRODUCT(--ISNUMBER(SEARCH('Chapter 2 (Generated)'!$B$3:$V$3,INDEX(MyData,D7300, E7300+1))))&gt;0,
SUMPRODUCT(--ISNUMBER(SEARCH('Chapter 2 (Generated)'!$B$4:$V$4,INDEX(MyData,D7300, E7300+1))))&gt;0)),
"        " &amp; INDEX(MyData,D7300, E7300+1),
"    " &amp; INDEX(MyData,D7300, E7300+1))</f>
        <v xml:space="preserve">        -1,//600 </v>
      </c>
    </row>
    <row r="7301" spans="4:7" x14ac:dyDescent="0.2">
      <c r="D7301" s="20">
        <f t="shared" si="114"/>
        <v>604</v>
      </c>
      <c r="E7301" s="20">
        <f>MIN(IF(MOD(ROWS($A$2:A7301),$A$2)=0,E7300+1, E7300), $B$2-1)</f>
        <v>8</v>
      </c>
      <c r="G7301" s="2" t="str">
        <f>IF(NOT(OR(
SUMPRODUCT(--ISNUMBER(SEARCH('Chapter 2 (Generated)'!$B$3:$V$3,INDEX(MyData,D7301, E7301+1))))&gt;0,
SUMPRODUCT(--ISNUMBER(SEARCH('Chapter 2 (Generated)'!$B$4:$V$4,INDEX(MyData,D7301, E7301+1))))&gt;0)),
"        " &amp; INDEX(MyData,D7301, E7301+1),
"    " &amp; INDEX(MyData,D7301, E7301+1))</f>
        <v xml:space="preserve">        -1,</v>
      </c>
    </row>
    <row r="7302" spans="4:7" x14ac:dyDescent="0.2">
      <c r="D7302" s="20">
        <f t="shared" si="114"/>
        <v>605</v>
      </c>
      <c r="E7302" s="20">
        <f>MIN(IF(MOD(ROWS($A$2:A7302),$A$2)=0,E7301+1, E7301), $B$2-1)</f>
        <v>8</v>
      </c>
      <c r="G7302" s="2" t="str">
        <f>IF(NOT(OR(
SUMPRODUCT(--ISNUMBER(SEARCH('Chapter 2 (Generated)'!$B$3:$V$3,INDEX(MyData,D7302, E7302+1))))&gt;0,
SUMPRODUCT(--ISNUMBER(SEARCH('Chapter 2 (Generated)'!$B$4:$V$4,INDEX(MyData,D7302, E7302+1))))&gt;0)),
"        " &amp; INDEX(MyData,D7302, E7302+1),
"    " &amp; INDEX(MyData,D7302, E7302+1))</f>
        <v xml:space="preserve">        -1,</v>
      </c>
    </row>
    <row r="7303" spans="4:7" x14ac:dyDescent="0.2">
      <c r="D7303" s="20">
        <f t="shared" si="114"/>
        <v>606</v>
      </c>
      <c r="E7303" s="20">
        <f>MIN(IF(MOD(ROWS($A$2:A7303),$A$2)=0,E7302+1, E7302), $B$2-1)</f>
        <v>8</v>
      </c>
      <c r="G7303" s="2" t="str">
        <f>IF(NOT(OR(
SUMPRODUCT(--ISNUMBER(SEARCH('Chapter 2 (Generated)'!$B$3:$V$3,INDEX(MyData,D7303, E7303+1))))&gt;0,
SUMPRODUCT(--ISNUMBER(SEARCH('Chapter 2 (Generated)'!$B$4:$V$4,INDEX(MyData,D7303, E7303+1))))&gt;0)),
"        " &amp; INDEX(MyData,D7303, E7303+1),
"    " &amp; INDEX(MyData,D7303, E7303+1))</f>
        <v xml:space="preserve">        -1,</v>
      </c>
    </row>
    <row r="7304" spans="4:7" x14ac:dyDescent="0.2">
      <c r="D7304" s="20">
        <f t="shared" si="114"/>
        <v>607</v>
      </c>
      <c r="E7304" s="20">
        <f>MIN(IF(MOD(ROWS($A$2:A7304),$A$2)=0,E7303+1, E7303), $B$2-1)</f>
        <v>8</v>
      </c>
      <c r="G7304" s="2" t="str">
        <f>IF(NOT(OR(
SUMPRODUCT(--ISNUMBER(SEARCH('Chapter 2 (Generated)'!$B$3:$V$3,INDEX(MyData,D7304, E7304+1))))&gt;0,
SUMPRODUCT(--ISNUMBER(SEARCH('Chapter 2 (Generated)'!$B$4:$V$4,INDEX(MyData,D7304, E7304+1))))&gt;0)),
"        " &amp; INDEX(MyData,D7304, E7304+1),
"    " &amp; INDEX(MyData,D7304, E7304+1))</f>
        <v xml:space="preserve">        -1,</v>
      </c>
    </row>
    <row r="7305" spans="4:7" x14ac:dyDescent="0.2">
      <c r="D7305" s="20">
        <f t="shared" si="114"/>
        <v>608</v>
      </c>
      <c r="E7305" s="20">
        <f>MIN(IF(MOD(ROWS($A$2:A7305),$A$2)=0,E7304+1, E7304), $B$2-1)</f>
        <v>8</v>
      </c>
      <c r="G7305" s="2" t="str">
        <f>IF(NOT(OR(
SUMPRODUCT(--ISNUMBER(SEARCH('Chapter 2 (Generated)'!$B$3:$V$3,INDEX(MyData,D7305, E7305+1))))&gt;0,
SUMPRODUCT(--ISNUMBER(SEARCH('Chapter 2 (Generated)'!$B$4:$V$4,INDEX(MyData,D7305, E7305+1))))&gt;0)),
"        " &amp; INDEX(MyData,D7305, E7305+1),
"    " &amp; INDEX(MyData,D7305, E7305+1))</f>
        <v xml:space="preserve">        -1,//605 </v>
      </c>
    </row>
    <row r="7306" spans="4:7" x14ac:dyDescent="0.2">
      <c r="D7306" s="20">
        <f t="shared" si="114"/>
        <v>609</v>
      </c>
      <c r="E7306" s="20">
        <f>MIN(IF(MOD(ROWS($A$2:A7306),$A$2)=0,E7305+1, E7305), $B$2-1)</f>
        <v>8</v>
      </c>
      <c r="G7306" s="2" t="str">
        <f>IF(NOT(OR(
SUMPRODUCT(--ISNUMBER(SEARCH('Chapter 2 (Generated)'!$B$3:$V$3,INDEX(MyData,D7306, E7306+1))))&gt;0,
SUMPRODUCT(--ISNUMBER(SEARCH('Chapter 2 (Generated)'!$B$4:$V$4,INDEX(MyData,D7306, E7306+1))))&gt;0)),
"        " &amp; INDEX(MyData,D7306, E7306+1),
"    " &amp; INDEX(MyData,D7306, E7306+1))</f>
        <v xml:space="preserve">        -1,</v>
      </c>
    </row>
    <row r="7307" spans="4:7" x14ac:dyDescent="0.2">
      <c r="D7307" s="20">
        <f t="shared" si="114"/>
        <v>610</v>
      </c>
      <c r="E7307" s="20">
        <f>MIN(IF(MOD(ROWS($A$2:A7307),$A$2)=0,E7306+1, E7306), $B$2-1)</f>
        <v>8</v>
      </c>
      <c r="G7307" s="2" t="str">
        <f>IF(NOT(OR(
SUMPRODUCT(--ISNUMBER(SEARCH('Chapter 2 (Generated)'!$B$3:$V$3,INDEX(MyData,D7307, E7307+1))))&gt;0,
SUMPRODUCT(--ISNUMBER(SEARCH('Chapter 2 (Generated)'!$B$4:$V$4,INDEX(MyData,D7307, E7307+1))))&gt;0)),
"        " &amp; INDEX(MyData,D7307, E7307+1),
"    " &amp; INDEX(MyData,D7307, E7307+1))</f>
        <v xml:space="preserve">        -1,</v>
      </c>
    </row>
    <row r="7308" spans="4:7" x14ac:dyDescent="0.2">
      <c r="D7308" s="20">
        <f t="shared" si="114"/>
        <v>611</v>
      </c>
      <c r="E7308" s="20">
        <f>MIN(IF(MOD(ROWS($A$2:A7308),$A$2)=0,E7307+1, E7307), $B$2-1)</f>
        <v>8</v>
      </c>
      <c r="G7308" s="2" t="str">
        <f>IF(NOT(OR(
SUMPRODUCT(--ISNUMBER(SEARCH('Chapter 2 (Generated)'!$B$3:$V$3,INDEX(MyData,D7308, E7308+1))))&gt;0,
SUMPRODUCT(--ISNUMBER(SEARCH('Chapter 2 (Generated)'!$B$4:$V$4,INDEX(MyData,D7308, E7308+1))))&gt;0)),
"        " &amp; INDEX(MyData,D7308, E7308+1),
"    " &amp; INDEX(MyData,D7308, E7308+1))</f>
        <v xml:space="preserve">        -1,//608 POPUP</v>
      </c>
    </row>
    <row r="7309" spans="4:7" x14ac:dyDescent="0.2">
      <c r="D7309" s="20">
        <f t="shared" si="114"/>
        <v>612</v>
      </c>
      <c r="E7309" s="20">
        <f>MIN(IF(MOD(ROWS($A$2:A7309),$A$2)=0,E7308+1, E7308), $B$2-1)</f>
        <v>8</v>
      </c>
      <c r="G7309" s="2" t="str">
        <f>IF(NOT(OR(
SUMPRODUCT(--ISNUMBER(SEARCH('Chapter 2 (Generated)'!$B$3:$V$3,INDEX(MyData,D7309, E7309+1))))&gt;0,
SUMPRODUCT(--ISNUMBER(SEARCH('Chapter 2 (Generated)'!$B$4:$V$4,INDEX(MyData,D7309, E7309+1))))&gt;0)),
"        " &amp; INDEX(MyData,D7309, E7309+1),
"    " &amp; INDEX(MyData,D7309, E7309+1))</f>
        <v xml:space="preserve">        -1,</v>
      </c>
    </row>
    <row r="7310" spans="4:7" x14ac:dyDescent="0.2">
      <c r="D7310" s="20">
        <f t="shared" si="114"/>
        <v>613</v>
      </c>
      <c r="E7310" s="20">
        <f>MIN(IF(MOD(ROWS($A$2:A7310),$A$2)=0,E7309+1, E7309), $B$2-1)</f>
        <v>8</v>
      </c>
      <c r="G7310" s="2" t="str">
        <f>IF(NOT(OR(
SUMPRODUCT(--ISNUMBER(SEARCH('Chapter 2 (Generated)'!$B$3:$V$3,INDEX(MyData,D7310, E7310+1))))&gt;0,
SUMPRODUCT(--ISNUMBER(SEARCH('Chapter 2 (Generated)'!$B$4:$V$4,INDEX(MyData,D7310, E7310+1))))&gt;0)),
"        " &amp; INDEX(MyData,D7310, E7310+1),
"    " &amp; INDEX(MyData,D7310, E7310+1))</f>
        <v xml:space="preserve">        -1,//610 </v>
      </c>
    </row>
    <row r="7311" spans="4:7" x14ac:dyDescent="0.2">
      <c r="D7311" s="20">
        <f t="shared" si="114"/>
        <v>614</v>
      </c>
      <c r="E7311" s="20">
        <f>MIN(IF(MOD(ROWS($A$2:A7311),$A$2)=0,E7310+1, E7310), $B$2-1)</f>
        <v>8</v>
      </c>
      <c r="G7311" s="2" t="str">
        <f>IF(NOT(OR(
SUMPRODUCT(--ISNUMBER(SEARCH('Chapter 2 (Generated)'!$B$3:$V$3,INDEX(MyData,D7311, E7311+1))))&gt;0,
SUMPRODUCT(--ISNUMBER(SEARCH('Chapter 2 (Generated)'!$B$4:$V$4,INDEX(MyData,D7311, E7311+1))))&gt;0)),
"        " &amp; INDEX(MyData,D7311, E7311+1),
"    " &amp; INDEX(MyData,D7311, E7311+1))</f>
        <v xml:space="preserve">        -1,//611 Objective Complete: Go to Classroom 2</v>
      </c>
    </row>
    <row r="7312" spans="4:7" x14ac:dyDescent="0.2">
      <c r="D7312" s="20">
        <f t="shared" si="114"/>
        <v>615</v>
      </c>
      <c r="E7312" s="20">
        <f>MIN(IF(MOD(ROWS($A$2:A7312),$A$2)=0,E7311+1, E7311), $B$2-1)</f>
        <v>8</v>
      </c>
      <c r="G7312" s="2" t="str">
        <f>IF(NOT(OR(
SUMPRODUCT(--ISNUMBER(SEARCH('Chapter 2 (Generated)'!$B$3:$V$3,INDEX(MyData,D7312, E7312+1))))&gt;0,
SUMPRODUCT(--ISNUMBER(SEARCH('Chapter 2 (Generated)'!$B$4:$V$4,INDEX(MyData,D7312, E7312+1))))&gt;0)),
"        " &amp; INDEX(MyData,D7312, E7312+1),
"    " &amp; INDEX(MyData,D7312, E7312+1))</f>
        <v xml:space="preserve">        -1,</v>
      </c>
    </row>
    <row r="7313" spans="4:7" x14ac:dyDescent="0.2">
      <c r="D7313" s="20">
        <f t="shared" si="114"/>
        <v>616</v>
      </c>
      <c r="E7313" s="20">
        <f>MIN(IF(MOD(ROWS($A$2:A7313),$A$2)=0,E7312+1, E7312), $B$2-1)</f>
        <v>8</v>
      </c>
      <c r="G7313" s="2" t="str">
        <f>IF(NOT(OR(
SUMPRODUCT(--ISNUMBER(SEARCH('Chapter 2 (Generated)'!$B$3:$V$3,INDEX(MyData,D7313, E7313+1))))&gt;0,
SUMPRODUCT(--ISNUMBER(SEARCH('Chapter 2 (Generated)'!$B$4:$V$4,INDEX(MyData,D7313, E7313+1))))&gt;0)),
"        " &amp; INDEX(MyData,D7313, E7313+1),
"    " &amp; INDEX(MyData,D7313, E7313+1))</f>
        <v xml:space="preserve">        -1,</v>
      </c>
    </row>
    <row r="7314" spans="4:7" x14ac:dyDescent="0.2">
      <c r="D7314" s="20">
        <f t="shared" si="114"/>
        <v>617</v>
      </c>
      <c r="E7314" s="20">
        <f>MIN(IF(MOD(ROWS($A$2:A7314),$A$2)=0,E7313+1, E7313), $B$2-1)</f>
        <v>8</v>
      </c>
      <c r="G7314" s="2" t="str">
        <f>IF(NOT(OR(
SUMPRODUCT(--ISNUMBER(SEARCH('Chapter 2 (Generated)'!$B$3:$V$3,INDEX(MyData,D7314, E7314+1))))&gt;0,
SUMPRODUCT(--ISNUMBER(SEARCH('Chapter 2 (Generated)'!$B$4:$V$4,INDEX(MyData,D7314, E7314+1))))&gt;0)),
"        " &amp; INDEX(MyData,D7314, E7314+1),
"    " &amp; INDEX(MyData,D7314, E7314+1))</f>
        <v xml:space="preserve">        -1,</v>
      </c>
    </row>
    <row r="7315" spans="4:7" x14ac:dyDescent="0.2">
      <c r="D7315" s="20">
        <f t="shared" si="114"/>
        <v>618</v>
      </c>
      <c r="E7315" s="20">
        <f>MIN(IF(MOD(ROWS($A$2:A7315),$A$2)=0,E7314+1, E7314), $B$2-1)</f>
        <v>8</v>
      </c>
      <c r="G7315" s="2" t="str">
        <f>IF(NOT(OR(
SUMPRODUCT(--ISNUMBER(SEARCH('Chapter 2 (Generated)'!$B$3:$V$3,INDEX(MyData,D7315, E7315+1))))&gt;0,
SUMPRODUCT(--ISNUMBER(SEARCH('Chapter 2 (Generated)'!$B$4:$V$4,INDEX(MyData,D7315, E7315+1))))&gt;0)),
"        " &amp; INDEX(MyData,D7315, E7315+1),
"    " &amp; INDEX(MyData,D7315, E7315+1))</f>
        <v xml:space="preserve">        -1,//615 </v>
      </c>
    </row>
    <row r="7316" spans="4:7" x14ac:dyDescent="0.2">
      <c r="D7316" s="20">
        <f t="shared" si="114"/>
        <v>619</v>
      </c>
      <c r="E7316" s="20">
        <f>MIN(IF(MOD(ROWS($A$2:A7316),$A$2)=0,E7315+1, E7315), $B$2-1)</f>
        <v>8</v>
      </c>
      <c r="G7316" s="2" t="str">
        <f>IF(NOT(OR(
SUMPRODUCT(--ISNUMBER(SEARCH('Chapter 2 (Generated)'!$B$3:$V$3,INDEX(MyData,D7316, E7316+1))))&gt;0,
SUMPRODUCT(--ISNUMBER(SEARCH('Chapter 2 (Generated)'!$B$4:$V$4,INDEX(MyData,D7316, E7316+1))))&gt;0)),
"        " &amp; INDEX(MyData,D7316, E7316+1),
"    " &amp; INDEX(MyData,D7316, E7316+1))</f>
        <v xml:space="preserve">        -1,</v>
      </c>
    </row>
    <row r="7317" spans="4:7" x14ac:dyDescent="0.2">
      <c r="D7317" s="20">
        <f t="shared" si="114"/>
        <v>620</v>
      </c>
      <c r="E7317" s="20">
        <f>MIN(IF(MOD(ROWS($A$2:A7317),$A$2)=0,E7316+1, E7316), $B$2-1)</f>
        <v>8</v>
      </c>
      <c r="G7317" s="2" t="str">
        <f>IF(NOT(OR(
SUMPRODUCT(--ISNUMBER(SEARCH('Chapter 2 (Generated)'!$B$3:$V$3,INDEX(MyData,D7317, E7317+1))))&gt;0,
SUMPRODUCT(--ISNUMBER(SEARCH('Chapter 2 (Generated)'!$B$4:$V$4,INDEX(MyData,D7317, E7317+1))))&gt;0)),
"        " &amp; INDEX(MyData,D7317, E7317+1),
"    " &amp; INDEX(MyData,D7317, E7317+1))</f>
        <v xml:space="preserve">        -1,</v>
      </c>
    </row>
    <row r="7318" spans="4:7" x14ac:dyDescent="0.2">
      <c r="D7318" s="20">
        <f t="shared" si="114"/>
        <v>621</v>
      </c>
      <c r="E7318" s="20">
        <f>MIN(IF(MOD(ROWS($A$2:A7318),$A$2)=0,E7317+1, E7317), $B$2-1)</f>
        <v>8</v>
      </c>
      <c r="G7318" s="2" t="str">
        <f>IF(NOT(OR(
SUMPRODUCT(--ISNUMBER(SEARCH('Chapter 2 (Generated)'!$B$3:$V$3,INDEX(MyData,D7318, E7318+1))))&gt;0,
SUMPRODUCT(--ISNUMBER(SEARCH('Chapter 2 (Generated)'!$B$4:$V$4,INDEX(MyData,D7318, E7318+1))))&gt;0)),
"        " &amp; INDEX(MyData,D7318, E7318+1),
"    " &amp; INDEX(MyData,D7318, E7318+1))</f>
        <v xml:space="preserve">        -1,</v>
      </c>
    </row>
    <row r="7319" spans="4:7" x14ac:dyDescent="0.2">
      <c r="D7319" s="20">
        <f t="shared" si="114"/>
        <v>622</v>
      </c>
      <c r="E7319" s="20">
        <f>MIN(IF(MOD(ROWS($A$2:A7319),$A$2)=0,E7318+1, E7318), $B$2-1)</f>
        <v>8</v>
      </c>
      <c r="G7319" s="2" t="str">
        <f>IF(NOT(OR(
SUMPRODUCT(--ISNUMBER(SEARCH('Chapter 2 (Generated)'!$B$3:$V$3,INDEX(MyData,D7319, E7319+1))))&gt;0,
SUMPRODUCT(--ISNUMBER(SEARCH('Chapter 2 (Generated)'!$B$4:$V$4,INDEX(MyData,D7319, E7319+1))))&gt;0)),
"        " &amp; INDEX(MyData,D7319, E7319+1),
"    " &amp; INDEX(MyData,D7319, E7319+1))</f>
        <v xml:space="preserve">        -1,</v>
      </c>
    </row>
    <row r="7320" spans="4:7" x14ac:dyDescent="0.2">
      <c r="D7320" s="20">
        <f t="shared" si="114"/>
        <v>623</v>
      </c>
      <c r="E7320" s="20">
        <f>MIN(IF(MOD(ROWS($A$2:A7320),$A$2)=0,E7319+1, E7319), $B$2-1)</f>
        <v>8</v>
      </c>
      <c r="G7320" s="2" t="str">
        <f>IF(NOT(OR(
SUMPRODUCT(--ISNUMBER(SEARCH('Chapter 2 (Generated)'!$B$3:$V$3,INDEX(MyData,D7320, E7320+1))))&gt;0,
SUMPRODUCT(--ISNUMBER(SEARCH('Chapter 2 (Generated)'!$B$4:$V$4,INDEX(MyData,D7320, E7320+1))))&gt;0)),
"        " &amp; INDEX(MyData,D7320, E7320+1),
"    " &amp; INDEX(MyData,D7320, E7320+1))</f>
        <v xml:space="preserve">        -1,//620 </v>
      </c>
    </row>
    <row r="7321" spans="4:7" x14ac:dyDescent="0.2">
      <c r="D7321" s="20">
        <f t="shared" si="114"/>
        <v>624</v>
      </c>
      <c r="E7321" s="20">
        <f>MIN(IF(MOD(ROWS($A$2:A7321),$A$2)=0,E7320+1, E7320), $B$2-1)</f>
        <v>8</v>
      </c>
      <c r="G7321" s="2" t="str">
        <f>IF(NOT(OR(
SUMPRODUCT(--ISNUMBER(SEARCH('Chapter 2 (Generated)'!$B$3:$V$3,INDEX(MyData,D7321, E7321+1))))&gt;0,
SUMPRODUCT(--ISNUMBER(SEARCH('Chapter 2 (Generated)'!$B$4:$V$4,INDEX(MyData,D7321, E7321+1))))&gt;0)),
"        " &amp; INDEX(MyData,D7321, E7321+1),
"    " &amp; INDEX(MyData,D7321, E7321+1))</f>
        <v xml:space="preserve">        -1,</v>
      </c>
    </row>
    <row r="7322" spans="4:7" x14ac:dyDescent="0.2">
      <c r="D7322" s="20">
        <f t="shared" si="114"/>
        <v>625</v>
      </c>
      <c r="E7322" s="20">
        <f>MIN(IF(MOD(ROWS($A$2:A7322),$A$2)=0,E7321+1, E7321), $B$2-1)</f>
        <v>8</v>
      </c>
      <c r="G7322" s="2" t="str">
        <f>IF(NOT(OR(
SUMPRODUCT(--ISNUMBER(SEARCH('Chapter 2 (Generated)'!$B$3:$V$3,INDEX(MyData,D7322, E7322+1))))&gt;0,
SUMPRODUCT(--ISNUMBER(SEARCH('Chapter 2 (Generated)'!$B$4:$V$4,INDEX(MyData,D7322, E7322+1))))&gt;0)),
"        " &amp; INDEX(MyData,D7322, E7322+1),
"    " &amp; INDEX(MyData,D7322, E7322+1))</f>
        <v xml:space="preserve">        -1,</v>
      </c>
    </row>
    <row r="7323" spans="4:7" x14ac:dyDescent="0.2">
      <c r="D7323" s="20">
        <f t="shared" si="114"/>
        <v>626</v>
      </c>
      <c r="E7323" s="20">
        <f>MIN(IF(MOD(ROWS($A$2:A7323),$A$2)=0,E7322+1, E7322), $B$2-1)</f>
        <v>8</v>
      </c>
      <c r="G7323" s="2" t="str">
        <f>IF(NOT(OR(
SUMPRODUCT(--ISNUMBER(SEARCH('Chapter 2 (Generated)'!$B$3:$V$3,INDEX(MyData,D7323, E7323+1))))&gt;0,
SUMPRODUCT(--ISNUMBER(SEARCH('Chapter 2 (Generated)'!$B$4:$V$4,INDEX(MyData,D7323, E7323+1))))&gt;0)),
"        " &amp; INDEX(MyData,D7323, E7323+1),
"    " &amp; INDEX(MyData,D7323, E7323+1))</f>
        <v xml:space="preserve">        -1,</v>
      </c>
    </row>
    <row r="7324" spans="4:7" x14ac:dyDescent="0.2">
      <c r="D7324" s="20">
        <f t="shared" si="114"/>
        <v>627</v>
      </c>
      <c r="E7324" s="20">
        <f>MIN(IF(MOD(ROWS($A$2:A7324),$A$2)=0,E7323+1, E7323), $B$2-1)</f>
        <v>8</v>
      </c>
      <c r="G7324" s="2" t="str">
        <f>IF(NOT(OR(
SUMPRODUCT(--ISNUMBER(SEARCH('Chapter 2 (Generated)'!$B$3:$V$3,INDEX(MyData,D7324, E7324+1))))&gt;0,
SUMPRODUCT(--ISNUMBER(SEARCH('Chapter 2 (Generated)'!$B$4:$V$4,INDEX(MyData,D7324, E7324+1))))&gt;0)),
"        " &amp; INDEX(MyData,D7324, E7324+1),
"    " &amp; INDEX(MyData,D7324, E7324+1))</f>
        <v xml:space="preserve">        -1,</v>
      </c>
    </row>
    <row r="7325" spans="4:7" x14ac:dyDescent="0.2">
      <c r="D7325" s="20">
        <f t="shared" si="114"/>
        <v>628</v>
      </c>
      <c r="E7325" s="20">
        <f>MIN(IF(MOD(ROWS($A$2:A7325),$A$2)=0,E7324+1, E7324), $B$2-1)</f>
        <v>8</v>
      </c>
      <c r="G7325" s="2" t="str">
        <f>IF(NOT(OR(
SUMPRODUCT(--ISNUMBER(SEARCH('Chapter 2 (Generated)'!$B$3:$V$3,INDEX(MyData,D7325, E7325+1))))&gt;0,
SUMPRODUCT(--ISNUMBER(SEARCH('Chapter 2 (Generated)'!$B$4:$V$4,INDEX(MyData,D7325, E7325+1))))&gt;0)),
"        " &amp; INDEX(MyData,D7325, E7325+1),
"    " &amp; INDEX(MyData,D7325, E7325+1))</f>
        <v xml:space="preserve">        -1,//625 </v>
      </c>
    </row>
    <row r="7326" spans="4:7" x14ac:dyDescent="0.2">
      <c r="D7326" s="20">
        <f t="shared" si="114"/>
        <v>629</v>
      </c>
      <c r="E7326" s="20">
        <f>MIN(IF(MOD(ROWS($A$2:A7326),$A$2)=0,E7325+1, E7325), $B$2-1)</f>
        <v>8</v>
      </c>
      <c r="G7326" s="2" t="str">
        <f>IF(NOT(OR(
SUMPRODUCT(--ISNUMBER(SEARCH('Chapter 2 (Generated)'!$B$3:$V$3,INDEX(MyData,D7326, E7326+1))))&gt;0,
SUMPRODUCT(--ISNUMBER(SEARCH('Chapter 2 (Generated)'!$B$4:$V$4,INDEX(MyData,D7326, E7326+1))))&gt;0)),
"        " &amp; INDEX(MyData,D7326, E7326+1),
"    " &amp; INDEX(MyData,D7326, E7326+1))</f>
        <v xml:space="preserve">        -1,</v>
      </c>
    </row>
    <row r="7327" spans="4:7" x14ac:dyDescent="0.2">
      <c r="D7327" s="20">
        <f t="shared" si="114"/>
        <v>630</v>
      </c>
      <c r="E7327" s="20">
        <f>MIN(IF(MOD(ROWS($A$2:A7327),$A$2)=0,E7326+1, E7326), $B$2-1)</f>
        <v>8</v>
      </c>
      <c r="G7327" s="2" t="str">
        <f>IF(NOT(OR(
SUMPRODUCT(--ISNUMBER(SEARCH('Chapter 2 (Generated)'!$B$3:$V$3,INDEX(MyData,D7327, E7327+1))))&gt;0,
SUMPRODUCT(--ISNUMBER(SEARCH('Chapter 2 (Generated)'!$B$4:$V$4,INDEX(MyData,D7327, E7327+1))))&gt;0)),
"        " &amp; INDEX(MyData,D7327, E7327+1),
"    " &amp; INDEX(MyData,D7327, E7327+1))</f>
        <v xml:space="preserve">        -1,</v>
      </c>
    </row>
    <row r="7328" spans="4:7" x14ac:dyDescent="0.2">
      <c r="D7328" s="20">
        <f t="shared" si="114"/>
        <v>631</v>
      </c>
      <c r="E7328" s="20">
        <f>MIN(IF(MOD(ROWS($A$2:A7328),$A$2)=0,E7327+1, E7327), $B$2-1)</f>
        <v>8</v>
      </c>
      <c r="G7328" s="2" t="str">
        <f>IF(NOT(OR(
SUMPRODUCT(--ISNUMBER(SEARCH('Chapter 2 (Generated)'!$B$3:$V$3,INDEX(MyData,D7328, E7328+1))))&gt;0,
SUMPRODUCT(--ISNUMBER(SEARCH('Chapter 2 (Generated)'!$B$4:$V$4,INDEX(MyData,D7328, E7328+1))))&gt;0)),
"        " &amp; INDEX(MyData,D7328, E7328+1),
"    " &amp; INDEX(MyData,D7328, E7328+1))</f>
        <v xml:space="preserve">        -1,</v>
      </c>
    </row>
    <row r="7329" spans="4:7" x14ac:dyDescent="0.2">
      <c r="D7329" s="20">
        <f t="shared" si="114"/>
        <v>632</v>
      </c>
      <c r="E7329" s="20">
        <f>MIN(IF(MOD(ROWS($A$2:A7329),$A$2)=0,E7328+1, E7328), $B$2-1)</f>
        <v>8</v>
      </c>
      <c r="G7329" s="2" t="str">
        <f>IF(NOT(OR(
SUMPRODUCT(--ISNUMBER(SEARCH('Chapter 2 (Generated)'!$B$3:$V$3,INDEX(MyData,D7329, E7329+1))))&gt;0,
SUMPRODUCT(--ISNUMBER(SEARCH('Chapter 2 (Generated)'!$B$4:$V$4,INDEX(MyData,D7329, E7329+1))))&gt;0)),
"        " &amp; INDEX(MyData,D7329, E7329+1),
"    " &amp; INDEX(MyData,D7329, E7329+1))</f>
        <v xml:space="preserve">        -1,</v>
      </c>
    </row>
    <row r="7330" spans="4:7" x14ac:dyDescent="0.2">
      <c r="D7330" s="20">
        <f t="shared" si="114"/>
        <v>633</v>
      </c>
      <c r="E7330" s="20">
        <f>MIN(IF(MOD(ROWS($A$2:A7330),$A$2)=0,E7329+1, E7329), $B$2-1)</f>
        <v>8</v>
      </c>
      <c r="G7330" s="2" t="str">
        <f>IF(NOT(OR(
SUMPRODUCT(--ISNUMBER(SEARCH('Chapter 2 (Generated)'!$B$3:$V$3,INDEX(MyData,D7330, E7330+1))))&gt;0,
SUMPRODUCT(--ISNUMBER(SEARCH('Chapter 2 (Generated)'!$B$4:$V$4,INDEX(MyData,D7330, E7330+1))))&gt;0)),
"        " &amp; INDEX(MyData,D7330, E7330+1),
"    " &amp; INDEX(MyData,D7330, E7330+1))</f>
        <v xml:space="preserve">        -1,//630 player clicks on the episode’s outfit.</v>
      </c>
    </row>
    <row r="7331" spans="4:7" x14ac:dyDescent="0.2">
      <c r="D7331" s="20">
        <f t="shared" si="114"/>
        <v>634</v>
      </c>
      <c r="E7331" s="20">
        <f>MIN(IF(MOD(ROWS($A$2:A7331),$A$2)=0,E7330+1, E7330), $B$2-1)</f>
        <v>8</v>
      </c>
      <c r="G7331" s="2" t="str">
        <f>IF(NOT(OR(
SUMPRODUCT(--ISNUMBER(SEARCH('Chapter 2 (Generated)'!$B$3:$V$3,INDEX(MyData,D7331, E7331+1))))&gt;0,
SUMPRODUCT(--ISNUMBER(SEARCH('Chapter 2 (Generated)'!$B$4:$V$4,INDEX(MyData,D7331, E7331+1))))&gt;0)),
"        " &amp; INDEX(MyData,D7331, E7331+1),
"    " &amp; INDEX(MyData,D7331, E7331+1))</f>
        <v xml:space="preserve">        -1,</v>
      </c>
    </row>
    <row r="7332" spans="4:7" x14ac:dyDescent="0.2">
      <c r="D7332" s="20">
        <f t="shared" si="114"/>
        <v>635</v>
      </c>
      <c r="E7332" s="20">
        <f>MIN(IF(MOD(ROWS($A$2:A7332),$A$2)=0,E7331+1, E7331), $B$2-1)</f>
        <v>8</v>
      </c>
      <c r="G7332" s="2" t="str">
        <f>IF(NOT(OR(
SUMPRODUCT(--ISNUMBER(SEARCH('Chapter 2 (Generated)'!$B$3:$V$3,INDEX(MyData,D7332, E7332+1))))&gt;0,
SUMPRODUCT(--ISNUMBER(SEARCH('Chapter 2 (Generated)'!$B$4:$V$4,INDEX(MyData,D7332, E7332+1))))&gt;0)),
"        " &amp; INDEX(MyData,D7332, E7332+1),
"    " &amp; INDEX(MyData,D7332, E7332+1))</f>
        <v xml:space="preserve">        -1,</v>
      </c>
    </row>
    <row r="7333" spans="4:7" x14ac:dyDescent="0.2">
      <c r="D7333" s="20">
        <f t="shared" si="114"/>
        <v>636</v>
      </c>
      <c r="E7333" s="20">
        <f>MIN(IF(MOD(ROWS($A$2:A7333),$A$2)=0,E7332+1, E7332), $B$2-1)</f>
        <v>8</v>
      </c>
      <c r="G7333" s="2" t="str">
        <f>IF(NOT(OR(
SUMPRODUCT(--ISNUMBER(SEARCH('Chapter 2 (Generated)'!$B$3:$V$3,INDEX(MyData,D7333, E7333+1))))&gt;0,
SUMPRODUCT(--ISNUMBER(SEARCH('Chapter 2 (Generated)'!$B$4:$V$4,INDEX(MyData,D7333, E7333+1))))&gt;0)),
"        " &amp; INDEX(MyData,D7333, E7333+1),
"    " &amp; INDEX(MyData,D7333, E7333+1))</f>
        <v xml:space="preserve">        -1,</v>
      </c>
    </row>
    <row r="7334" spans="4:7" x14ac:dyDescent="0.2">
      <c r="D7334" s="20">
        <f t="shared" si="114"/>
        <v>637</v>
      </c>
      <c r="E7334" s="20">
        <f>MIN(IF(MOD(ROWS($A$2:A7334),$A$2)=0,E7333+1, E7333), $B$2-1)</f>
        <v>8</v>
      </c>
      <c r="G7334" s="2" t="str">
        <f>IF(NOT(OR(
SUMPRODUCT(--ISNUMBER(SEARCH('Chapter 2 (Generated)'!$B$3:$V$3,INDEX(MyData,D7334, E7334+1))))&gt;0,
SUMPRODUCT(--ISNUMBER(SEARCH('Chapter 2 (Generated)'!$B$4:$V$4,INDEX(MyData,D7334, E7334+1))))&gt;0)),
"        " &amp; INDEX(MyData,D7334, E7334+1),
"    " &amp; INDEX(MyData,D7334, E7334+1))</f>
        <v xml:space="preserve">        -1,</v>
      </c>
    </row>
    <row r="7335" spans="4:7" x14ac:dyDescent="0.2">
      <c r="D7335" s="20">
        <f t="shared" si="114"/>
        <v>638</v>
      </c>
      <c r="E7335" s="20">
        <f>MIN(IF(MOD(ROWS($A$2:A7335),$A$2)=0,E7334+1, E7334), $B$2-1)</f>
        <v>8</v>
      </c>
      <c r="G7335" s="2" t="str">
        <f>IF(NOT(OR(
SUMPRODUCT(--ISNUMBER(SEARCH('Chapter 2 (Generated)'!$B$3:$V$3,INDEX(MyData,D7335, E7335+1))))&gt;0,
SUMPRODUCT(--ISNUMBER(SEARCH('Chapter 2 (Generated)'!$B$4:$V$4,INDEX(MyData,D7335, E7335+1))))&gt;0)),
"        " &amp; INDEX(MyData,D7335, E7335+1),
"    " &amp; INDEX(MyData,D7335, E7335+1))</f>
        <v xml:space="preserve">        -1,//635 Objective Complete:  Go to your dorm and prepare for the party!</v>
      </c>
    </row>
    <row r="7336" spans="4:7" x14ac:dyDescent="0.2">
      <c r="D7336" s="20">
        <f t="shared" si="114"/>
        <v>639</v>
      </c>
      <c r="E7336" s="20">
        <f>MIN(IF(MOD(ROWS($A$2:A7336),$A$2)=0,E7335+1, E7335), $B$2-1)</f>
        <v>8</v>
      </c>
      <c r="G7336" s="2" t="str">
        <f>IF(NOT(OR(
SUMPRODUCT(--ISNUMBER(SEARCH('Chapter 2 (Generated)'!$B$3:$V$3,INDEX(MyData,D7336, E7336+1))))&gt;0,
SUMPRODUCT(--ISNUMBER(SEARCH('Chapter 2 (Generated)'!$B$4:$V$4,INDEX(MyData,D7336, E7336+1))))&gt;0)),
"        " &amp; INDEX(MyData,D7336, E7336+1),
"    " &amp; INDEX(MyData,D7336, E7336+1))</f>
        <v xml:space="preserve">        -1,</v>
      </c>
    </row>
    <row r="7337" spans="4:7" x14ac:dyDescent="0.2">
      <c r="D7337" s="20">
        <f t="shared" si="114"/>
        <v>640</v>
      </c>
      <c r="E7337" s="20">
        <f>MIN(IF(MOD(ROWS($A$2:A7337),$A$2)=0,E7336+1, E7336), $B$2-1)</f>
        <v>8</v>
      </c>
      <c r="G7337" s="2" t="str">
        <f>IF(NOT(OR(
SUMPRODUCT(--ISNUMBER(SEARCH('Chapter 2 (Generated)'!$B$3:$V$3,INDEX(MyData,D7337, E7337+1))))&gt;0,
SUMPRODUCT(--ISNUMBER(SEARCH('Chapter 2 (Generated)'!$B$4:$V$4,INDEX(MyData,D7337, E7337+1))))&gt;0)),
"        " &amp; INDEX(MyData,D7337, E7337+1),
"    " &amp; INDEX(MyData,D7337, E7337+1))</f>
        <v xml:space="preserve">        -1,</v>
      </c>
    </row>
    <row r="7338" spans="4:7" x14ac:dyDescent="0.2">
      <c r="D7338" s="20">
        <f t="shared" si="114"/>
        <v>641</v>
      </c>
      <c r="E7338" s="20">
        <f>MIN(IF(MOD(ROWS($A$2:A7338),$A$2)=0,E7337+1, E7337), $B$2-1)</f>
        <v>8</v>
      </c>
      <c r="G7338" s="2" t="str">
        <f>IF(NOT(OR(
SUMPRODUCT(--ISNUMBER(SEARCH('Chapter 2 (Generated)'!$B$3:$V$3,INDEX(MyData,D7338, E7338+1))))&gt;0,
SUMPRODUCT(--ISNUMBER(SEARCH('Chapter 2 (Generated)'!$B$4:$V$4,INDEX(MyData,D7338, E7338+1))))&gt;0)),
"        " &amp; INDEX(MyData,D7338, E7338+1),
"    " &amp; INDEX(MyData,D7338, E7338+1))</f>
        <v xml:space="preserve">        -1,</v>
      </c>
    </row>
    <row r="7339" spans="4:7" x14ac:dyDescent="0.2">
      <c r="D7339" s="20">
        <f t="shared" si="114"/>
        <v>642</v>
      </c>
      <c r="E7339" s="20">
        <f>MIN(IF(MOD(ROWS($A$2:A7339),$A$2)=0,E7338+1, E7338), $B$2-1)</f>
        <v>8</v>
      </c>
      <c r="G7339" s="2" t="str">
        <f>IF(NOT(OR(
SUMPRODUCT(--ISNUMBER(SEARCH('Chapter 2 (Generated)'!$B$3:$V$3,INDEX(MyData,D7339, E7339+1))))&gt;0,
SUMPRODUCT(--ISNUMBER(SEARCH('Chapter 2 (Generated)'!$B$4:$V$4,INDEX(MyData,D7339, E7339+1))))&gt;0)),
"        " &amp; INDEX(MyData,D7339, E7339+1),
"    " &amp; INDEX(MyData,D7339, E7339+1))</f>
        <v xml:space="preserve">        -1,</v>
      </c>
    </row>
    <row r="7340" spans="4:7" x14ac:dyDescent="0.2">
      <c r="D7340" s="20">
        <f t="shared" si="114"/>
        <v>643</v>
      </c>
      <c r="E7340" s="20">
        <f>MIN(IF(MOD(ROWS($A$2:A7340),$A$2)=0,E7339+1, E7339), $B$2-1)</f>
        <v>8</v>
      </c>
      <c r="G7340" s="2" t="str">
        <f>IF(NOT(OR(
SUMPRODUCT(--ISNUMBER(SEARCH('Chapter 2 (Generated)'!$B$3:$V$3,INDEX(MyData,D7340, E7340+1))))&gt;0,
SUMPRODUCT(--ISNUMBER(SEARCH('Chapter 2 (Generated)'!$B$4:$V$4,INDEX(MyData,D7340, E7340+1))))&gt;0)),
"        " &amp; INDEX(MyData,D7340, E7340+1),
"    " &amp; INDEX(MyData,D7340, E7340+1))</f>
        <v xml:space="preserve">        -1,//640 </v>
      </c>
    </row>
    <row r="7341" spans="4:7" x14ac:dyDescent="0.2">
      <c r="D7341" s="20">
        <f t="shared" si="114"/>
        <v>644</v>
      </c>
      <c r="E7341" s="20">
        <f>MIN(IF(MOD(ROWS($A$2:A7341),$A$2)=0,E7340+1, E7340), $B$2-1)</f>
        <v>8</v>
      </c>
      <c r="G7341" s="2" t="str">
        <f>IF(NOT(OR(
SUMPRODUCT(--ISNUMBER(SEARCH('Chapter 2 (Generated)'!$B$3:$V$3,INDEX(MyData,D7341, E7341+1))))&gt;0,
SUMPRODUCT(--ISNUMBER(SEARCH('Chapter 2 (Generated)'!$B$4:$V$4,INDEX(MyData,D7341, E7341+1))))&gt;0)),
"        " &amp; INDEX(MyData,D7341, E7341+1),
"    " &amp; INDEX(MyData,D7341, E7341+1))</f>
        <v xml:space="preserve">        -1,</v>
      </c>
    </row>
    <row r="7342" spans="4:7" x14ac:dyDescent="0.2">
      <c r="D7342" s="20">
        <f t="shared" si="114"/>
        <v>645</v>
      </c>
      <c r="E7342" s="20">
        <f>MIN(IF(MOD(ROWS($A$2:A7342),$A$2)=0,E7341+1, E7341), $B$2-1)</f>
        <v>8</v>
      </c>
      <c r="G7342" s="2" t="str">
        <f>IF(NOT(OR(
SUMPRODUCT(--ISNUMBER(SEARCH('Chapter 2 (Generated)'!$B$3:$V$3,INDEX(MyData,D7342, E7342+1))))&gt;0,
SUMPRODUCT(--ISNUMBER(SEARCH('Chapter 2 (Generated)'!$B$4:$V$4,INDEX(MyData,D7342, E7342+1))))&gt;0)),
"        " &amp; INDEX(MyData,D7342, E7342+1),
"    " &amp; INDEX(MyData,D7342, E7342+1))</f>
        <v xml:space="preserve">        -1,</v>
      </c>
    </row>
    <row r="7343" spans="4:7" x14ac:dyDescent="0.2">
      <c r="D7343" s="20">
        <f t="shared" si="114"/>
        <v>646</v>
      </c>
      <c r="E7343" s="20">
        <f>MIN(IF(MOD(ROWS($A$2:A7343),$A$2)=0,E7342+1, E7342), $B$2-1)</f>
        <v>8</v>
      </c>
      <c r="G7343" s="2" t="str">
        <f>IF(NOT(OR(
SUMPRODUCT(--ISNUMBER(SEARCH('Chapter 2 (Generated)'!$B$3:$V$3,INDEX(MyData,D7343, E7343+1))))&gt;0,
SUMPRODUCT(--ISNUMBER(SEARCH('Chapter 2 (Generated)'!$B$4:$V$4,INDEX(MyData,D7343, E7343+1))))&gt;0)),
"        " &amp; INDEX(MyData,D7343, E7343+1),
"    " &amp; INDEX(MyData,D7343, E7343+1))</f>
        <v xml:space="preserve">        -1,</v>
      </c>
    </row>
    <row r="7344" spans="4:7" x14ac:dyDescent="0.2">
      <c r="D7344" s="20">
        <f t="shared" si="114"/>
        <v>647</v>
      </c>
      <c r="E7344" s="20">
        <f>MIN(IF(MOD(ROWS($A$2:A7344),$A$2)=0,E7343+1, E7343), $B$2-1)</f>
        <v>8</v>
      </c>
      <c r="G7344" s="2" t="str">
        <f>IF(NOT(OR(
SUMPRODUCT(--ISNUMBER(SEARCH('Chapter 2 (Generated)'!$B$3:$V$3,INDEX(MyData,D7344, E7344+1))))&gt;0,
SUMPRODUCT(--ISNUMBER(SEARCH('Chapter 2 (Generated)'!$B$4:$V$4,INDEX(MyData,D7344, E7344+1))))&gt;0)),
"        " &amp; INDEX(MyData,D7344, E7344+1),
"    " &amp; INDEX(MyData,D7344, E7344+1))</f>
        <v xml:space="preserve">        -1,</v>
      </c>
    </row>
    <row r="7345" spans="4:7" x14ac:dyDescent="0.2">
      <c r="D7345" s="20">
        <f t="shared" si="114"/>
        <v>648</v>
      </c>
      <c r="E7345" s="20">
        <f>MIN(IF(MOD(ROWS($A$2:A7345),$A$2)=0,E7344+1, E7344), $B$2-1)</f>
        <v>8</v>
      </c>
      <c r="G7345" s="2" t="str">
        <f>IF(NOT(OR(
SUMPRODUCT(--ISNUMBER(SEARCH('Chapter 2 (Generated)'!$B$3:$V$3,INDEX(MyData,D7345, E7345+1))))&gt;0,
SUMPRODUCT(--ISNUMBER(SEARCH('Chapter 2 (Generated)'!$B$4:$V$4,INDEX(MyData,D7345, E7345+1))))&gt;0)),
"        " &amp; INDEX(MyData,D7345, E7345+1),
"    " &amp; INDEX(MyData,D7345, E7345+1))</f>
        <v xml:space="preserve">        -1,//645 </v>
      </c>
    </row>
    <row r="7346" spans="4:7" x14ac:dyDescent="0.2">
      <c r="D7346" s="20">
        <f t="shared" si="114"/>
        <v>649</v>
      </c>
      <c r="E7346" s="20">
        <f>MIN(IF(MOD(ROWS($A$2:A7346),$A$2)=0,E7345+1, E7345), $B$2-1)</f>
        <v>8</v>
      </c>
      <c r="G7346" s="2" t="str">
        <f>IF(NOT(OR(
SUMPRODUCT(--ISNUMBER(SEARCH('Chapter 2 (Generated)'!$B$3:$V$3,INDEX(MyData,D7346, E7346+1))))&gt;0,
SUMPRODUCT(--ISNUMBER(SEARCH('Chapter 2 (Generated)'!$B$4:$V$4,INDEX(MyData,D7346, E7346+1))))&gt;0)),
"        " &amp; INDEX(MyData,D7346, E7346+1),
"    " &amp; INDEX(MyData,D7346, E7346+1))</f>
        <v xml:space="preserve">        -1,</v>
      </c>
    </row>
    <row r="7347" spans="4:7" x14ac:dyDescent="0.2">
      <c r="D7347" s="20">
        <f t="shared" si="114"/>
        <v>650</v>
      </c>
      <c r="E7347" s="20">
        <f>MIN(IF(MOD(ROWS($A$2:A7347),$A$2)=0,E7346+1, E7346), $B$2-1)</f>
        <v>8</v>
      </c>
      <c r="G7347" s="2" t="str">
        <f>IF(NOT(OR(
SUMPRODUCT(--ISNUMBER(SEARCH('Chapter 2 (Generated)'!$B$3:$V$3,INDEX(MyData,D7347, E7347+1))))&gt;0,
SUMPRODUCT(--ISNUMBER(SEARCH('Chapter 2 (Generated)'!$B$4:$V$4,INDEX(MyData,D7347, E7347+1))))&gt;0)),
"        " &amp; INDEX(MyData,D7347, E7347+1),
"    " &amp; INDEX(MyData,D7347, E7347+1))</f>
        <v xml:space="preserve">        -1,</v>
      </c>
    </row>
    <row r="7348" spans="4:7" x14ac:dyDescent="0.2">
      <c r="D7348" s="20">
        <f t="shared" si="114"/>
        <v>651</v>
      </c>
      <c r="E7348" s="20">
        <f>MIN(IF(MOD(ROWS($A$2:A7348),$A$2)=0,E7347+1, E7347), $B$2-1)</f>
        <v>8</v>
      </c>
      <c r="G7348" s="2" t="str">
        <f>IF(NOT(OR(
SUMPRODUCT(--ISNUMBER(SEARCH('Chapter 2 (Generated)'!$B$3:$V$3,INDEX(MyData,D7348, E7348+1))))&gt;0,
SUMPRODUCT(--ISNUMBER(SEARCH('Chapter 2 (Generated)'!$B$4:$V$4,INDEX(MyData,D7348, E7348+1))))&gt;0)),
"        " &amp; INDEX(MyData,D7348, E7348+1),
"    " &amp; INDEX(MyData,D7348, E7348+1))</f>
        <v xml:space="preserve">        -1,</v>
      </c>
    </row>
    <row r="7349" spans="4:7" x14ac:dyDescent="0.2">
      <c r="D7349" s="20">
        <f t="shared" si="114"/>
        <v>652</v>
      </c>
      <c r="E7349" s="20">
        <f>MIN(IF(MOD(ROWS($A$2:A7349),$A$2)=0,E7348+1, E7348), $B$2-1)</f>
        <v>8</v>
      </c>
      <c r="G7349" s="2" t="str">
        <f>IF(NOT(OR(
SUMPRODUCT(--ISNUMBER(SEARCH('Chapter 2 (Generated)'!$B$3:$V$3,INDEX(MyData,D7349, E7349+1))))&gt;0,
SUMPRODUCT(--ISNUMBER(SEARCH('Chapter 2 (Generated)'!$B$4:$V$4,INDEX(MyData,D7349, E7349+1))))&gt;0)),
"        " &amp; INDEX(MyData,D7349, E7349+1),
"    " &amp; INDEX(MyData,D7349, E7349+1))</f>
        <v xml:space="preserve">        -1,</v>
      </c>
    </row>
    <row r="7350" spans="4:7" x14ac:dyDescent="0.2">
      <c r="D7350" s="20">
        <f t="shared" si="114"/>
        <v>653</v>
      </c>
      <c r="E7350" s="20">
        <f>MIN(IF(MOD(ROWS($A$2:A7350),$A$2)=0,E7349+1, E7349), $B$2-1)</f>
        <v>8</v>
      </c>
      <c r="G7350" s="2" t="str">
        <f>IF(NOT(OR(
SUMPRODUCT(--ISNUMBER(SEARCH('Chapter 2 (Generated)'!$B$3:$V$3,INDEX(MyData,D7350, E7350+1))))&gt;0,
SUMPRODUCT(--ISNUMBER(SEARCH('Chapter 2 (Generated)'!$B$4:$V$4,INDEX(MyData,D7350, E7350+1))))&gt;0)),
"        " &amp; INDEX(MyData,D7350, E7350+1),
"    " &amp; INDEX(MyData,D7350, E7350+1))</f>
        <v xml:space="preserve">        -1,//650 </v>
      </c>
    </row>
    <row r="7351" spans="4:7" x14ac:dyDescent="0.2">
      <c r="D7351" s="20">
        <f t="shared" si="114"/>
        <v>654</v>
      </c>
      <c r="E7351" s="20">
        <f>MIN(IF(MOD(ROWS($A$2:A7351),$A$2)=0,E7350+1, E7350), $B$2-1)</f>
        <v>8</v>
      </c>
      <c r="G7351" s="2" t="str">
        <f>IF(NOT(OR(
SUMPRODUCT(--ISNUMBER(SEARCH('Chapter 2 (Generated)'!$B$3:$V$3,INDEX(MyData,D7351, E7351+1))))&gt;0,
SUMPRODUCT(--ISNUMBER(SEARCH('Chapter 2 (Generated)'!$B$4:$V$4,INDEX(MyData,D7351, E7351+1))))&gt;0)),
"        " &amp; INDEX(MyData,D7351, E7351+1),
"    " &amp; INDEX(MyData,D7351, E7351+1))</f>
        <v xml:space="preserve">        -1,</v>
      </c>
    </row>
    <row r="7352" spans="4:7" x14ac:dyDescent="0.2">
      <c r="D7352" s="20">
        <f t="shared" si="114"/>
        <v>655</v>
      </c>
      <c r="E7352" s="20">
        <f>MIN(IF(MOD(ROWS($A$2:A7352),$A$2)=0,E7351+1, E7351), $B$2-1)</f>
        <v>8</v>
      </c>
      <c r="G7352" s="2" t="str">
        <f>IF(NOT(OR(
SUMPRODUCT(--ISNUMBER(SEARCH('Chapter 2 (Generated)'!$B$3:$V$3,INDEX(MyData,D7352, E7352+1))))&gt;0,
SUMPRODUCT(--ISNUMBER(SEARCH('Chapter 2 (Generated)'!$B$4:$V$4,INDEX(MyData,D7352, E7352+1))))&gt;0)),
"        " &amp; INDEX(MyData,D7352, E7352+1),
"    " &amp; INDEX(MyData,D7352, E7352+1))</f>
        <v xml:space="preserve">        -1,</v>
      </c>
    </row>
    <row r="7353" spans="4:7" x14ac:dyDescent="0.2">
      <c r="D7353" s="20">
        <f t="shared" si="114"/>
        <v>656</v>
      </c>
      <c r="E7353" s="20">
        <f>MIN(IF(MOD(ROWS($A$2:A7353),$A$2)=0,E7352+1, E7352), $B$2-1)</f>
        <v>8</v>
      </c>
      <c r="G7353" s="2" t="str">
        <f>IF(NOT(OR(
SUMPRODUCT(--ISNUMBER(SEARCH('Chapter 2 (Generated)'!$B$3:$V$3,INDEX(MyData,D7353, E7353+1))))&gt;0,
SUMPRODUCT(--ISNUMBER(SEARCH('Chapter 2 (Generated)'!$B$4:$V$4,INDEX(MyData,D7353, E7353+1))))&gt;0)),
"        " &amp; INDEX(MyData,D7353, E7353+1),
"    " &amp; INDEX(MyData,D7353, E7353+1))</f>
        <v xml:space="preserve">        -1,</v>
      </c>
    </row>
    <row r="7354" spans="4:7" x14ac:dyDescent="0.2">
      <c r="D7354" s="20">
        <f t="shared" si="114"/>
        <v>657</v>
      </c>
      <c r="E7354" s="20">
        <f>MIN(IF(MOD(ROWS($A$2:A7354),$A$2)=0,E7353+1, E7353), $B$2-1)</f>
        <v>8</v>
      </c>
      <c r="G7354" s="2" t="str">
        <f>IF(NOT(OR(
SUMPRODUCT(--ISNUMBER(SEARCH('Chapter 2 (Generated)'!$B$3:$V$3,INDEX(MyData,D7354, E7354+1))))&gt;0,
SUMPRODUCT(--ISNUMBER(SEARCH('Chapter 2 (Generated)'!$B$4:$V$4,INDEX(MyData,D7354, E7354+1))))&gt;0)),
"        " &amp; INDEX(MyData,D7354, E7354+1),
"    " &amp; INDEX(MyData,D7354, E7354+1))</f>
        <v xml:space="preserve">        -1,</v>
      </c>
    </row>
    <row r="7355" spans="4:7" x14ac:dyDescent="0.2">
      <c r="D7355" s="20">
        <f t="shared" si="114"/>
        <v>658</v>
      </c>
      <c r="E7355" s="20">
        <f>MIN(IF(MOD(ROWS($A$2:A7355),$A$2)=0,E7354+1, E7354), $B$2-1)</f>
        <v>8</v>
      </c>
      <c r="G7355" s="2" t="str">
        <f>IF(NOT(OR(
SUMPRODUCT(--ISNUMBER(SEARCH('Chapter 2 (Generated)'!$B$3:$V$3,INDEX(MyData,D7355, E7355+1))))&gt;0,
SUMPRODUCT(--ISNUMBER(SEARCH('Chapter 2 (Generated)'!$B$4:$V$4,INDEX(MyData,D7355, E7355+1))))&gt;0)),
"        " &amp; INDEX(MyData,D7355, E7355+1),
"    " &amp; INDEX(MyData,D7355, E7355+1))</f>
        <v xml:space="preserve">        -1,//655 </v>
      </c>
    </row>
    <row r="7356" spans="4:7" x14ac:dyDescent="0.2">
      <c r="D7356" s="20">
        <f t="shared" si="114"/>
        <v>659</v>
      </c>
      <c r="E7356" s="20">
        <f>MIN(IF(MOD(ROWS($A$2:A7356),$A$2)=0,E7355+1, E7355), $B$2-1)</f>
        <v>8</v>
      </c>
      <c r="G7356" s="2" t="str">
        <f>IF(NOT(OR(
SUMPRODUCT(--ISNUMBER(SEARCH('Chapter 2 (Generated)'!$B$3:$V$3,INDEX(MyData,D7356, E7356+1))))&gt;0,
SUMPRODUCT(--ISNUMBER(SEARCH('Chapter 2 (Generated)'!$B$4:$V$4,INDEX(MyData,D7356, E7356+1))))&gt;0)),
"        " &amp; INDEX(MyData,D7356, E7356+1),
"    " &amp; INDEX(MyData,D7356, E7356+1))</f>
        <v xml:space="preserve">        -1,</v>
      </c>
    </row>
    <row r="7357" spans="4:7" x14ac:dyDescent="0.2">
      <c r="D7357" s="20">
        <f t="shared" si="114"/>
        <v>660</v>
      </c>
      <c r="E7357" s="20">
        <f>MIN(IF(MOD(ROWS($A$2:A7357),$A$2)=0,E7356+1, E7356), $B$2-1)</f>
        <v>8</v>
      </c>
      <c r="G7357" s="2" t="str">
        <f>IF(NOT(OR(
SUMPRODUCT(--ISNUMBER(SEARCH('Chapter 2 (Generated)'!$B$3:$V$3,INDEX(MyData,D7357, E7357+1))))&gt;0,
SUMPRODUCT(--ISNUMBER(SEARCH('Chapter 2 (Generated)'!$B$4:$V$4,INDEX(MyData,D7357, E7357+1))))&gt;0)),
"        " &amp; INDEX(MyData,D7357, E7357+1),
"    " &amp; INDEX(MyData,D7357, E7357+1))</f>
        <v xml:space="preserve">        -1,</v>
      </c>
    </row>
    <row r="7358" spans="4:7" x14ac:dyDescent="0.2">
      <c r="D7358" s="20">
        <f t="shared" si="114"/>
        <v>661</v>
      </c>
      <c r="E7358" s="20">
        <f>MIN(IF(MOD(ROWS($A$2:A7358),$A$2)=0,E7357+1, E7357), $B$2-1)</f>
        <v>8</v>
      </c>
      <c r="G7358" s="2" t="str">
        <f>IF(NOT(OR(
SUMPRODUCT(--ISNUMBER(SEARCH('Chapter 2 (Generated)'!$B$3:$V$3,INDEX(MyData,D7358, E7358+1))))&gt;0,
SUMPRODUCT(--ISNUMBER(SEARCH('Chapter 2 (Generated)'!$B$4:$V$4,INDEX(MyData,D7358, E7358+1))))&gt;0)),
"        " &amp; INDEX(MyData,D7358, E7358+1),
"    " &amp; INDEX(MyData,D7358, E7358+1))</f>
        <v xml:space="preserve">        -1,</v>
      </c>
    </row>
    <row r="7359" spans="4:7" x14ac:dyDescent="0.2">
      <c r="D7359" s="20">
        <f t="shared" si="114"/>
        <v>662</v>
      </c>
      <c r="E7359" s="20">
        <f>MIN(IF(MOD(ROWS($A$2:A7359),$A$2)=0,E7358+1, E7358), $B$2-1)</f>
        <v>8</v>
      </c>
      <c r="G7359" s="2" t="str">
        <f>IF(NOT(OR(
SUMPRODUCT(--ISNUMBER(SEARCH('Chapter 2 (Generated)'!$B$3:$V$3,INDEX(MyData,D7359, E7359+1))))&gt;0,
SUMPRODUCT(--ISNUMBER(SEARCH('Chapter 2 (Generated)'!$B$4:$V$4,INDEX(MyData,D7359, E7359+1))))&gt;0)),
"        " &amp; INDEX(MyData,D7359, E7359+1),
"    " &amp; INDEX(MyData,D7359, E7359+1))</f>
        <v xml:space="preserve">        -1,</v>
      </c>
    </row>
    <row r="7360" spans="4:7" x14ac:dyDescent="0.2">
      <c r="D7360" s="20">
        <f t="shared" si="114"/>
        <v>663</v>
      </c>
      <c r="E7360" s="20">
        <f>MIN(IF(MOD(ROWS($A$2:A7360),$A$2)=0,E7359+1, E7359), $B$2-1)</f>
        <v>8</v>
      </c>
      <c r="G7360" s="2" t="str">
        <f>IF(NOT(OR(
SUMPRODUCT(--ISNUMBER(SEARCH('Chapter 2 (Generated)'!$B$3:$V$3,INDEX(MyData,D7360, E7360+1))))&gt;0,
SUMPRODUCT(--ISNUMBER(SEARCH('Chapter 2 (Generated)'!$B$4:$V$4,INDEX(MyData,D7360, E7360+1))))&gt;0)),
"        " &amp; INDEX(MyData,D7360, E7360+1),
"    " &amp; INDEX(MyData,D7360, E7360+1))</f>
        <v xml:space="preserve">        -1,//660 </v>
      </c>
    </row>
    <row r="7361" spans="4:7" x14ac:dyDescent="0.2">
      <c r="D7361" s="20">
        <f t="shared" si="114"/>
        <v>664</v>
      </c>
      <c r="E7361" s="20">
        <f>MIN(IF(MOD(ROWS($A$2:A7361),$A$2)=0,E7360+1, E7360), $B$2-1)</f>
        <v>8</v>
      </c>
      <c r="G7361" s="2" t="str">
        <f>IF(NOT(OR(
SUMPRODUCT(--ISNUMBER(SEARCH('Chapter 2 (Generated)'!$B$3:$V$3,INDEX(MyData,D7361, E7361+1))))&gt;0,
SUMPRODUCT(--ISNUMBER(SEARCH('Chapter 2 (Generated)'!$B$4:$V$4,INDEX(MyData,D7361, E7361+1))))&gt;0)),
"        " &amp; INDEX(MyData,D7361, E7361+1),
"    " &amp; INDEX(MyData,D7361, E7361+1))</f>
        <v xml:space="preserve">        -1,</v>
      </c>
    </row>
    <row r="7362" spans="4:7" x14ac:dyDescent="0.2">
      <c r="D7362" s="20">
        <f t="shared" ref="D7362:D7425" si="115">MOD(ROW(D7361)-1+ROWS(MyData),ROWS(MyData))+1</f>
        <v>665</v>
      </c>
      <c r="E7362" s="20">
        <f>MIN(IF(MOD(ROWS($A$2:A7362),$A$2)=0,E7361+1, E7361), $B$2-1)</f>
        <v>8</v>
      </c>
      <c r="G7362" s="2" t="str">
        <f>IF(NOT(OR(
SUMPRODUCT(--ISNUMBER(SEARCH('Chapter 2 (Generated)'!$B$3:$V$3,INDEX(MyData,D7362, E7362+1))))&gt;0,
SUMPRODUCT(--ISNUMBER(SEARCH('Chapter 2 (Generated)'!$B$4:$V$4,INDEX(MyData,D7362, E7362+1))))&gt;0)),
"        " &amp; INDEX(MyData,D7362, E7362+1),
"    " &amp; INDEX(MyData,D7362, E7362+1))</f>
        <v xml:space="preserve">        -1,</v>
      </c>
    </row>
    <row r="7363" spans="4:7" x14ac:dyDescent="0.2">
      <c r="D7363" s="20">
        <f t="shared" si="115"/>
        <v>666</v>
      </c>
      <c r="E7363" s="20">
        <f>MIN(IF(MOD(ROWS($A$2:A7363),$A$2)=0,E7362+1, E7362), $B$2-1)</f>
        <v>8</v>
      </c>
      <c r="G7363" s="2" t="str">
        <f>IF(NOT(OR(
SUMPRODUCT(--ISNUMBER(SEARCH('Chapter 2 (Generated)'!$B$3:$V$3,INDEX(MyData,D7363, E7363+1))))&gt;0,
SUMPRODUCT(--ISNUMBER(SEARCH('Chapter 2 (Generated)'!$B$4:$V$4,INDEX(MyData,D7363, E7363+1))))&gt;0)),
"        " &amp; INDEX(MyData,D7363, E7363+1),
"    " &amp; INDEX(MyData,D7363, E7363+1))</f>
        <v xml:space="preserve">        -1,</v>
      </c>
    </row>
    <row r="7364" spans="4:7" x14ac:dyDescent="0.2">
      <c r="D7364" s="20">
        <f t="shared" si="115"/>
        <v>667</v>
      </c>
      <c r="E7364" s="20">
        <f>MIN(IF(MOD(ROWS($A$2:A7364),$A$2)=0,E7363+1, E7363), $B$2-1)</f>
        <v>8</v>
      </c>
      <c r="G7364" s="2" t="str">
        <f>IF(NOT(OR(
SUMPRODUCT(--ISNUMBER(SEARCH('Chapter 2 (Generated)'!$B$3:$V$3,INDEX(MyData,D7364, E7364+1))))&gt;0,
SUMPRODUCT(--ISNUMBER(SEARCH('Chapter 2 (Generated)'!$B$4:$V$4,INDEX(MyData,D7364, E7364+1))))&gt;0)),
"        " &amp; INDEX(MyData,D7364, E7364+1),
"    " &amp; INDEX(MyData,D7364, E7364+1))</f>
        <v xml:space="preserve">        -1,</v>
      </c>
    </row>
    <row r="7365" spans="4:7" x14ac:dyDescent="0.2">
      <c r="D7365" s="20">
        <f t="shared" si="115"/>
        <v>668</v>
      </c>
      <c r="E7365" s="20">
        <f>MIN(IF(MOD(ROWS($A$2:A7365),$A$2)=0,E7364+1, E7364), $B$2-1)</f>
        <v>8</v>
      </c>
      <c r="G7365" s="2" t="str">
        <f>IF(NOT(OR(
SUMPRODUCT(--ISNUMBER(SEARCH('Chapter 2 (Generated)'!$B$3:$V$3,INDEX(MyData,D7365, E7365+1))))&gt;0,
SUMPRODUCT(--ISNUMBER(SEARCH('Chapter 2 (Generated)'!$B$4:$V$4,INDEX(MyData,D7365, E7365+1))))&gt;0)),
"        " &amp; INDEX(MyData,D7365, E7365+1),
"    " &amp; INDEX(MyData,D7365, E7365+1))</f>
        <v xml:space="preserve">        666,//665 </v>
      </c>
    </row>
    <row r="7366" spans="4:7" x14ac:dyDescent="0.2">
      <c r="D7366" s="20">
        <f t="shared" si="115"/>
        <v>669</v>
      </c>
      <c r="E7366" s="20">
        <f>MIN(IF(MOD(ROWS($A$2:A7366),$A$2)=0,E7365+1, E7365), $B$2-1)</f>
        <v>8</v>
      </c>
      <c r="G7366" s="2" t="str">
        <f>IF(NOT(OR(
SUMPRODUCT(--ISNUMBER(SEARCH('Chapter 2 (Generated)'!$B$3:$V$3,INDEX(MyData,D7366, E7366+1))))&gt;0,
SUMPRODUCT(--ISNUMBER(SEARCH('Chapter 2 (Generated)'!$B$4:$V$4,INDEX(MyData,D7366, E7366+1))))&gt;0)),
"        " &amp; INDEX(MyData,D7366, E7366+1),
"    " &amp; INDEX(MyData,D7366, E7366+1))</f>
        <v xml:space="preserve">        -1,</v>
      </c>
    </row>
    <row r="7367" spans="4:7" x14ac:dyDescent="0.2">
      <c r="D7367" s="20">
        <f t="shared" si="115"/>
        <v>670</v>
      </c>
      <c r="E7367" s="20">
        <f>MIN(IF(MOD(ROWS($A$2:A7367),$A$2)=0,E7366+1, E7366), $B$2-1)</f>
        <v>8</v>
      </c>
      <c r="G7367" s="2" t="str">
        <f>IF(NOT(OR(
SUMPRODUCT(--ISNUMBER(SEARCH('Chapter 2 (Generated)'!$B$3:$V$3,INDEX(MyData,D7367, E7367+1))))&gt;0,
SUMPRODUCT(--ISNUMBER(SEARCH('Chapter 2 (Generated)'!$B$4:$V$4,INDEX(MyData,D7367, E7367+1))))&gt;0)),
"        " &amp; INDEX(MyData,D7367, E7367+1),
"    " &amp; INDEX(MyData,D7367, E7367+1))</f>
        <v xml:space="preserve">        -1,</v>
      </c>
    </row>
    <row r="7368" spans="4:7" x14ac:dyDescent="0.2">
      <c r="D7368" s="20">
        <f t="shared" si="115"/>
        <v>671</v>
      </c>
      <c r="E7368" s="20">
        <f>MIN(IF(MOD(ROWS($A$2:A7368),$A$2)=0,E7367+1, E7367), $B$2-1)</f>
        <v>8</v>
      </c>
      <c r="G7368" s="2" t="str">
        <f>IF(NOT(OR(
SUMPRODUCT(--ISNUMBER(SEARCH('Chapter 2 (Generated)'!$B$3:$V$3,INDEX(MyData,D7368, E7368+1))))&gt;0,
SUMPRODUCT(--ISNUMBER(SEARCH('Chapter 2 (Generated)'!$B$4:$V$4,INDEX(MyData,D7368, E7368+1))))&gt;0)),
"        " &amp; INDEX(MyData,D7368, E7368+1),
"    " &amp; INDEX(MyData,D7368, E7368+1))</f>
        <v xml:space="preserve">        -1,</v>
      </c>
    </row>
    <row r="7369" spans="4:7" x14ac:dyDescent="0.2">
      <c r="D7369" s="20">
        <f t="shared" si="115"/>
        <v>672</v>
      </c>
      <c r="E7369" s="20">
        <f>MIN(IF(MOD(ROWS($A$2:A7369),$A$2)=0,E7368+1, E7368), $B$2-1)</f>
        <v>8</v>
      </c>
      <c r="G7369" s="2" t="str">
        <f>IF(NOT(OR(
SUMPRODUCT(--ISNUMBER(SEARCH('Chapter 2 (Generated)'!$B$3:$V$3,INDEX(MyData,D7369, E7369+1))))&gt;0,
SUMPRODUCT(--ISNUMBER(SEARCH('Chapter 2 (Generated)'!$B$4:$V$4,INDEX(MyData,D7369, E7369+1))))&gt;0)),
"        " &amp; INDEX(MyData,D7369, E7369+1),
"    " &amp; INDEX(MyData,D7369, E7369+1))</f>
        <v xml:space="preserve">        -1,</v>
      </c>
    </row>
    <row r="7370" spans="4:7" x14ac:dyDescent="0.2">
      <c r="D7370" s="20">
        <f t="shared" si="115"/>
        <v>673</v>
      </c>
      <c r="E7370" s="20">
        <f>MIN(IF(MOD(ROWS($A$2:A7370),$A$2)=0,E7369+1, E7369), $B$2-1)</f>
        <v>8</v>
      </c>
      <c r="G7370" s="2" t="str">
        <f>IF(NOT(OR(
SUMPRODUCT(--ISNUMBER(SEARCH('Chapter 2 (Generated)'!$B$3:$V$3,INDEX(MyData,D7370, E7370+1))))&gt;0,
SUMPRODUCT(--ISNUMBER(SEARCH('Chapter 2 (Generated)'!$B$4:$V$4,INDEX(MyData,D7370, E7370+1))))&gt;0)),
"        " &amp; INDEX(MyData,D7370, E7370+1),
"    " &amp; INDEX(MyData,D7370, E7370+1))</f>
        <v xml:space="preserve">        -1,//670 </v>
      </c>
    </row>
    <row r="7371" spans="4:7" x14ac:dyDescent="0.2">
      <c r="D7371" s="20">
        <f t="shared" si="115"/>
        <v>674</v>
      </c>
      <c r="E7371" s="20">
        <f>MIN(IF(MOD(ROWS($A$2:A7371),$A$2)=0,E7370+1, E7370), $B$2-1)</f>
        <v>8</v>
      </c>
      <c r="G7371" s="2" t="str">
        <f>IF(NOT(OR(
SUMPRODUCT(--ISNUMBER(SEARCH('Chapter 2 (Generated)'!$B$3:$V$3,INDEX(MyData,D7371, E7371+1))))&gt;0,
SUMPRODUCT(--ISNUMBER(SEARCH('Chapter 2 (Generated)'!$B$4:$V$4,INDEX(MyData,D7371, E7371+1))))&gt;0)),
"        " &amp; INDEX(MyData,D7371, E7371+1),
"    " &amp; INDEX(MyData,D7371, E7371+1))</f>
        <v xml:space="preserve">        -1,</v>
      </c>
    </row>
    <row r="7372" spans="4:7" x14ac:dyDescent="0.2">
      <c r="D7372" s="20">
        <f t="shared" si="115"/>
        <v>675</v>
      </c>
      <c r="E7372" s="20">
        <f>MIN(IF(MOD(ROWS($A$2:A7372),$A$2)=0,E7371+1, E7371), $B$2-1)</f>
        <v>8</v>
      </c>
      <c r="G7372" s="2" t="str">
        <f>IF(NOT(OR(
SUMPRODUCT(--ISNUMBER(SEARCH('Chapter 2 (Generated)'!$B$3:$V$3,INDEX(MyData,D7372, E7372+1))))&gt;0,
SUMPRODUCT(--ISNUMBER(SEARCH('Chapter 2 (Generated)'!$B$4:$V$4,INDEX(MyData,D7372, E7372+1))))&gt;0)),
"        " &amp; INDEX(MyData,D7372, E7372+1),
"    " &amp; INDEX(MyData,D7372, E7372+1))</f>
        <v xml:space="preserve">        -1,</v>
      </c>
    </row>
    <row r="7373" spans="4:7" x14ac:dyDescent="0.2">
      <c r="D7373" s="20">
        <f t="shared" si="115"/>
        <v>676</v>
      </c>
      <c r="E7373" s="20">
        <f>MIN(IF(MOD(ROWS($A$2:A7373),$A$2)=0,E7372+1, E7372), $B$2-1)</f>
        <v>8</v>
      </c>
      <c r="G7373" s="2" t="str">
        <f>IF(NOT(OR(
SUMPRODUCT(--ISNUMBER(SEARCH('Chapter 2 (Generated)'!$B$3:$V$3,INDEX(MyData,D7373, E7373+1))))&gt;0,
SUMPRODUCT(--ISNUMBER(SEARCH('Chapter 2 (Generated)'!$B$4:$V$4,INDEX(MyData,D7373, E7373+1))))&gt;0)),
"        " &amp; INDEX(MyData,D7373, E7373+1),
"    " &amp; INDEX(MyData,D7373, E7373+1))</f>
        <v xml:space="preserve">        -1,</v>
      </c>
    </row>
    <row r="7374" spans="4:7" x14ac:dyDescent="0.2">
      <c r="D7374" s="20">
        <f t="shared" si="115"/>
        <v>677</v>
      </c>
      <c r="E7374" s="20">
        <f>MIN(IF(MOD(ROWS($A$2:A7374),$A$2)=0,E7373+1, E7373), $B$2-1)</f>
        <v>8</v>
      </c>
      <c r="G7374" s="2" t="str">
        <f>IF(NOT(OR(
SUMPRODUCT(--ISNUMBER(SEARCH('Chapter 2 (Generated)'!$B$3:$V$3,INDEX(MyData,D7374, E7374+1))))&gt;0,
SUMPRODUCT(--ISNUMBER(SEARCH('Chapter 2 (Generated)'!$B$4:$V$4,INDEX(MyData,D7374, E7374+1))))&gt;0)),
"        " &amp; INDEX(MyData,D7374, E7374+1),
"    " &amp; INDEX(MyData,D7374, E7374+1))</f>
        <v xml:space="preserve">        -1,</v>
      </c>
    </row>
    <row r="7375" spans="4:7" x14ac:dyDescent="0.2">
      <c r="D7375" s="20">
        <f t="shared" si="115"/>
        <v>678</v>
      </c>
      <c r="E7375" s="20">
        <f>MIN(IF(MOD(ROWS($A$2:A7375),$A$2)=0,E7374+1, E7374), $B$2-1)</f>
        <v>8</v>
      </c>
      <c r="G7375" s="2" t="str">
        <f>IF(NOT(OR(
SUMPRODUCT(--ISNUMBER(SEARCH('Chapter 2 (Generated)'!$B$3:$V$3,INDEX(MyData,D7375, E7375+1))))&gt;0,
SUMPRODUCT(--ISNUMBER(SEARCH('Chapter 2 (Generated)'!$B$4:$V$4,INDEX(MyData,D7375, E7375+1))))&gt;0)),
"        " &amp; INDEX(MyData,D7375, E7375+1),
"    " &amp; INDEX(MyData,D7375, E7375+1))</f>
        <v xml:space="preserve">        -1,//675 </v>
      </c>
    </row>
    <row r="7376" spans="4:7" x14ac:dyDescent="0.2">
      <c r="D7376" s="20">
        <f t="shared" si="115"/>
        <v>679</v>
      </c>
      <c r="E7376" s="20">
        <f>MIN(IF(MOD(ROWS($A$2:A7376),$A$2)=0,E7375+1, E7375), $B$2-1)</f>
        <v>8</v>
      </c>
      <c r="G7376" s="2" t="str">
        <f>IF(NOT(OR(
SUMPRODUCT(--ISNUMBER(SEARCH('Chapter 2 (Generated)'!$B$3:$V$3,INDEX(MyData,D7376, E7376+1))))&gt;0,
SUMPRODUCT(--ISNUMBER(SEARCH('Chapter 2 (Generated)'!$B$4:$V$4,INDEX(MyData,D7376, E7376+1))))&gt;0)),
"        " &amp; INDEX(MyData,D7376, E7376+1),
"    " &amp; INDEX(MyData,D7376, E7376+1))</f>
        <v xml:space="preserve">        -1,</v>
      </c>
    </row>
    <row r="7377" spans="4:7" x14ac:dyDescent="0.2">
      <c r="D7377" s="20">
        <f t="shared" si="115"/>
        <v>680</v>
      </c>
      <c r="E7377" s="20">
        <f>MIN(IF(MOD(ROWS($A$2:A7377),$A$2)=0,E7376+1, E7376), $B$2-1)</f>
        <v>8</v>
      </c>
      <c r="G7377" s="2" t="str">
        <f>IF(NOT(OR(
SUMPRODUCT(--ISNUMBER(SEARCH('Chapter 2 (Generated)'!$B$3:$V$3,INDEX(MyData,D7377, E7377+1))))&gt;0,
SUMPRODUCT(--ISNUMBER(SEARCH('Chapter 2 (Generated)'!$B$4:$V$4,INDEX(MyData,D7377, E7377+1))))&gt;0)),
"        " &amp; INDEX(MyData,D7377, E7377+1),
"    " &amp; INDEX(MyData,D7377, E7377+1))</f>
        <v xml:space="preserve">        -1,</v>
      </c>
    </row>
    <row r="7378" spans="4:7" x14ac:dyDescent="0.2">
      <c r="D7378" s="20">
        <f t="shared" si="115"/>
        <v>681</v>
      </c>
      <c r="E7378" s="20">
        <f>MIN(IF(MOD(ROWS($A$2:A7378),$A$2)=0,E7377+1, E7377), $B$2-1)</f>
        <v>8</v>
      </c>
      <c r="G7378" s="2" t="str">
        <f>IF(NOT(OR(
SUMPRODUCT(--ISNUMBER(SEARCH('Chapter 2 (Generated)'!$B$3:$V$3,INDEX(MyData,D7378, E7378+1))))&gt;0,
SUMPRODUCT(--ISNUMBER(SEARCH('Chapter 2 (Generated)'!$B$4:$V$4,INDEX(MyData,D7378, E7378+1))))&gt;0)),
"        " &amp; INDEX(MyData,D7378, E7378+1),
"    " &amp; INDEX(MyData,D7378, E7378+1))</f>
        <v xml:space="preserve">        -1,</v>
      </c>
    </row>
    <row r="7379" spans="4:7" x14ac:dyDescent="0.2">
      <c r="D7379" s="20">
        <f t="shared" si="115"/>
        <v>682</v>
      </c>
      <c r="E7379" s="20">
        <f>MIN(IF(MOD(ROWS($A$2:A7379),$A$2)=0,E7378+1, E7378), $B$2-1)</f>
        <v>8</v>
      </c>
      <c r="G7379" s="2" t="str">
        <f>IF(NOT(OR(
SUMPRODUCT(--ISNUMBER(SEARCH('Chapter 2 (Generated)'!$B$3:$V$3,INDEX(MyData,D7379, E7379+1))))&gt;0,
SUMPRODUCT(--ISNUMBER(SEARCH('Chapter 2 (Generated)'!$B$4:$V$4,INDEX(MyData,D7379, E7379+1))))&gt;0)),
"        " &amp; INDEX(MyData,D7379, E7379+1),
"    " &amp; INDEX(MyData,D7379, E7379+1))</f>
        <v xml:space="preserve">        -1,</v>
      </c>
    </row>
    <row r="7380" spans="4:7" x14ac:dyDescent="0.2">
      <c r="D7380" s="20">
        <f t="shared" si="115"/>
        <v>683</v>
      </c>
      <c r="E7380" s="20">
        <f>MIN(IF(MOD(ROWS($A$2:A7380),$A$2)=0,E7379+1, E7379), $B$2-1)</f>
        <v>8</v>
      </c>
      <c r="G7380" s="2" t="str">
        <f>IF(NOT(OR(
SUMPRODUCT(--ISNUMBER(SEARCH('Chapter 2 (Generated)'!$B$3:$V$3,INDEX(MyData,D7380, E7380+1))))&gt;0,
SUMPRODUCT(--ISNUMBER(SEARCH('Chapter 2 (Generated)'!$B$4:$V$4,INDEX(MyData,D7380, E7380+1))))&gt;0)),
"        " &amp; INDEX(MyData,D7380, E7380+1),
"    " &amp; INDEX(MyData,D7380, E7380+1))</f>
        <v xml:space="preserve">        -1,//680 </v>
      </c>
    </row>
    <row r="7381" spans="4:7" x14ac:dyDescent="0.2">
      <c r="D7381" s="20">
        <f t="shared" si="115"/>
        <v>684</v>
      </c>
      <c r="E7381" s="20">
        <f>MIN(IF(MOD(ROWS($A$2:A7381),$A$2)=0,E7380+1, E7380), $B$2-1)</f>
        <v>8</v>
      </c>
      <c r="G7381" s="2" t="str">
        <f>IF(NOT(OR(
SUMPRODUCT(--ISNUMBER(SEARCH('Chapter 2 (Generated)'!$B$3:$V$3,INDEX(MyData,D7381, E7381+1))))&gt;0,
SUMPRODUCT(--ISNUMBER(SEARCH('Chapter 2 (Generated)'!$B$4:$V$4,INDEX(MyData,D7381, E7381+1))))&gt;0)),
"        " &amp; INDEX(MyData,D7381, E7381+1),
"    " &amp; INDEX(MyData,D7381, E7381+1))</f>
        <v xml:space="preserve">        -1,</v>
      </c>
    </row>
    <row r="7382" spans="4:7" x14ac:dyDescent="0.2">
      <c r="D7382" s="20">
        <f t="shared" si="115"/>
        <v>685</v>
      </c>
      <c r="E7382" s="20">
        <f>MIN(IF(MOD(ROWS($A$2:A7382),$A$2)=0,E7381+1, E7381), $B$2-1)</f>
        <v>8</v>
      </c>
      <c r="G7382" s="2" t="str">
        <f>IF(NOT(OR(
SUMPRODUCT(--ISNUMBER(SEARCH('Chapter 2 (Generated)'!$B$3:$V$3,INDEX(MyData,D7382, E7382+1))))&gt;0,
SUMPRODUCT(--ISNUMBER(SEARCH('Chapter 2 (Generated)'!$B$4:$V$4,INDEX(MyData,D7382, E7382+1))))&gt;0)),
"        " &amp; INDEX(MyData,D7382, E7382+1),
"    " &amp; INDEX(MyData,D7382, E7382+1))</f>
        <v xml:space="preserve">        -1,</v>
      </c>
    </row>
    <row r="7383" spans="4:7" x14ac:dyDescent="0.2">
      <c r="D7383" s="20">
        <f t="shared" si="115"/>
        <v>686</v>
      </c>
      <c r="E7383" s="20">
        <f>MIN(IF(MOD(ROWS($A$2:A7383),$A$2)=0,E7382+1, E7382), $B$2-1)</f>
        <v>8</v>
      </c>
      <c r="G7383" s="2" t="str">
        <f>IF(NOT(OR(
SUMPRODUCT(--ISNUMBER(SEARCH('Chapter 2 (Generated)'!$B$3:$V$3,INDEX(MyData,D7383, E7383+1))))&gt;0,
SUMPRODUCT(--ISNUMBER(SEARCH('Chapter 2 (Generated)'!$B$4:$V$4,INDEX(MyData,D7383, E7383+1))))&gt;0)),
"        " &amp; INDEX(MyData,D7383, E7383+1),
"    " &amp; INDEX(MyData,D7383, E7383+1))</f>
        <v xml:space="preserve">        -1,</v>
      </c>
    </row>
    <row r="7384" spans="4:7" x14ac:dyDescent="0.2">
      <c r="D7384" s="20">
        <f t="shared" si="115"/>
        <v>687</v>
      </c>
      <c r="E7384" s="20">
        <f>MIN(IF(MOD(ROWS($A$2:A7384),$A$2)=0,E7383+1, E7383), $B$2-1)</f>
        <v>8</v>
      </c>
      <c r="G7384" s="2" t="str">
        <f>IF(NOT(OR(
SUMPRODUCT(--ISNUMBER(SEARCH('Chapter 2 (Generated)'!$B$3:$V$3,INDEX(MyData,D7384, E7384+1))))&gt;0,
SUMPRODUCT(--ISNUMBER(SEARCH('Chapter 2 (Generated)'!$B$4:$V$4,INDEX(MyData,D7384, E7384+1))))&gt;0)),
"        " &amp; INDEX(MyData,D7384, E7384+1),
"    " &amp; INDEX(MyData,D7384, E7384+1))</f>
        <v xml:space="preserve">        -1,</v>
      </c>
    </row>
    <row r="7385" spans="4:7" x14ac:dyDescent="0.2">
      <c r="D7385" s="20">
        <f t="shared" si="115"/>
        <v>688</v>
      </c>
      <c r="E7385" s="20">
        <f>MIN(IF(MOD(ROWS($A$2:A7385),$A$2)=0,E7384+1, E7384), $B$2-1)</f>
        <v>8</v>
      </c>
      <c r="G7385" s="2" t="str">
        <f>IF(NOT(OR(
SUMPRODUCT(--ISNUMBER(SEARCH('Chapter 2 (Generated)'!$B$3:$V$3,INDEX(MyData,D7385, E7385+1))))&gt;0,
SUMPRODUCT(--ISNUMBER(SEARCH('Chapter 2 (Generated)'!$B$4:$V$4,INDEX(MyData,D7385, E7385+1))))&gt;0)),
"        " &amp; INDEX(MyData,D7385, E7385+1),
"    " &amp; INDEX(MyData,D7385, E7385+1))</f>
        <v xml:space="preserve">        -1,//685 </v>
      </c>
    </row>
    <row r="7386" spans="4:7" x14ac:dyDescent="0.2">
      <c r="D7386" s="20">
        <f t="shared" si="115"/>
        <v>689</v>
      </c>
      <c r="E7386" s="20">
        <f>MIN(IF(MOD(ROWS($A$2:A7386),$A$2)=0,E7385+1, E7385), $B$2-1)</f>
        <v>8</v>
      </c>
      <c r="G7386" s="2" t="str">
        <f>IF(NOT(OR(
SUMPRODUCT(--ISNUMBER(SEARCH('Chapter 2 (Generated)'!$B$3:$V$3,INDEX(MyData,D7386, E7386+1))))&gt;0,
SUMPRODUCT(--ISNUMBER(SEARCH('Chapter 2 (Generated)'!$B$4:$V$4,INDEX(MyData,D7386, E7386+1))))&gt;0)),
"        " &amp; INDEX(MyData,D7386, E7386+1),
"    " &amp; INDEX(MyData,D7386, E7386+1))</f>
        <v xml:space="preserve">        -1,</v>
      </c>
    </row>
    <row r="7387" spans="4:7" x14ac:dyDescent="0.2">
      <c r="D7387" s="20">
        <f t="shared" si="115"/>
        <v>690</v>
      </c>
      <c r="E7387" s="20">
        <f>MIN(IF(MOD(ROWS($A$2:A7387),$A$2)=0,E7386+1, E7386), $B$2-1)</f>
        <v>8</v>
      </c>
      <c r="G7387" s="2" t="str">
        <f>IF(NOT(OR(
SUMPRODUCT(--ISNUMBER(SEARCH('Chapter 2 (Generated)'!$B$3:$V$3,INDEX(MyData,D7387, E7387+1))))&gt;0,
SUMPRODUCT(--ISNUMBER(SEARCH('Chapter 2 (Generated)'!$B$4:$V$4,INDEX(MyData,D7387, E7387+1))))&gt;0)),
"        " &amp; INDEX(MyData,D7387, E7387+1),
"    " &amp; INDEX(MyData,D7387, E7387+1))</f>
        <v xml:space="preserve">        -1,</v>
      </c>
    </row>
    <row r="7388" spans="4:7" x14ac:dyDescent="0.2">
      <c r="D7388" s="20">
        <f t="shared" si="115"/>
        <v>691</v>
      </c>
      <c r="E7388" s="20">
        <f>MIN(IF(MOD(ROWS($A$2:A7388),$A$2)=0,E7387+1, E7387), $B$2-1)</f>
        <v>8</v>
      </c>
      <c r="G7388" s="2" t="str">
        <f>IF(NOT(OR(
SUMPRODUCT(--ISNUMBER(SEARCH('Chapter 2 (Generated)'!$B$3:$V$3,INDEX(MyData,D7388, E7388+1))))&gt;0,
SUMPRODUCT(--ISNUMBER(SEARCH('Chapter 2 (Generated)'!$B$4:$V$4,INDEX(MyData,D7388, E7388+1))))&gt;0)),
"        " &amp; INDEX(MyData,D7388, E7388+1),
"    " &amp; INDEX(MyData,D7388, E7388+1))</f>
        <v xml:space="preserve">        -1,</v>
      </c>
    </row>
    <row r="7389" spans="4:7" x14ac:dyDescent="0.2">
      <c r="D7389" s="20">
        <f t="shared" si="115"/>
        <v>692</v>
      </c>
      <c r="E7389" s="20">
        <f>MIN(IF(MOD(ROWS($A$2:A7389),$A$2)=0,E7388+1, E7388), $B$2-1)</f>
        <v>8</v>
      </c>
      <c r="G7389" s="2" t="str">
        <f>IF(NOT(OR(
SUMPRODUCT(--ISNUMBER(SEARCH('Chapter 2 (Generated)'!$B$3:$V$3,INDEX(MyData,D7389, E7389+1))))&gt;0,
SUMPRODUCT(--ISNUMBER(SEARCH('Chapter 2 (Generated)'!$B$4:$V$4,INDEX(MyData,D7389, E7389+1))))&gt;0)),
"        " &amp; INDEX(MyData,D7389, E7389+1),
"    " &amp; INDEX(MyData,D7389, E7389+1))</f>
        <v xml:space="preserve">        -1,//689 GHOST SLIDE</v>
      </c>
    </row>
    <row r="7390" spans="4:7" x14ac:dyDescent="0.2">
      <c r="D7390" s="20">
        <f t="shared" si="115"/>
        <v>693</v>
      </c>
      <c r="E7390" s="20">
        <f>MIN(IF(MOD(ROWS($A$2:A7390),$A$2)=0,E7389+1, E7389), $B$2-1)</f>
        <v>8</v>
      </c>
      <c r="G7390" s="2" t="str">
        <f>IF(NOT(OR(
SUMPRODUCT(--ISNUMBER(SEARCH('Chapter 2 (Generated)'!$B$3:$V$3,INDEX(MyData,D7390, E7390+1))))&gt;0,
SUMPRODUCT(--ISNUMBER(SEARCH('Chapter 2 (Generated)'!$B$4:$V$4,INDEX(MyData,D7390, E7390+1))))&gt;0)),
"        " &amp; INDEX(MyData,D7390, E7390+1),
"    " &amp; INDEX(MyData,D7390, E7390+1))</f>
        <v xml:space="preserve">        -1,//690 </v>
      </c>
    </row>
    <row r="7391" spans="4:7" x14ac:dyDescent="0.2">
      <c r="D7391" s="20">
        <f t="shared" si="115"/>
        <v>694</v>
      </c>
      <c r="E7391" s="20">
        <f>MIN(IF(MOD(ROWS($A$2:A7391),$A$2)=0,E7390+1, E7390), $B$2-1)</f>
        <v>8</v>
      </c>
      <c r="G7391" s="2" t="str">
        <f>IF(NOT(OR(
SUMPRODUCT(--ISNUMBER(SEARCH('Chapter 2 (Generated)'!$B$3:$V$3,INDEX(MyData,D7391, E7391+1))))&gt;0,
SUMPRODUCT(--ISNUMBER(SEARCH('Chapter 2 (Generated)'!$B$4:$V$4,INDEX(MyData,D7391, E7391+1))))&gt;0)),
"        " &amp; INDEX(MyData,D7391, E7391+1),
"    " &amp; INDEX(MyData,D7391, E7391+1))</f>
        <v xml:space="preserve">        -1,</v>
      </c>
    </row>
    <row r="7392" spans="4:7" x14ac:dyDescent="0.2">
      <c r="D7392" s="20">
        <f t="shared" si="115"/>
        <v>695</v>
      </c>
      <c r="E7392" s="20">
        <f>MIN(IF(MOD(ROWS($A$2:A7392),$A$2)=0,E7391+1, E7391), $B$2-1)</f>
        <v>8</v>
      </c>
      <c r="G7392" s="2" t="str">
        <f>IF(NOT(OR(
SUMPRODUCT(--ISNUMBER(SEARCH('Chapter 2 (Generated)'!$B$3:$V$3,INDEX(MyData,D7392, E7392+1))))&gt;0,
SUMPRODUCT(--ISNUMBER(SEARCH('Chapter 2 (Generated)'!$B$4:$V$4,INDEX(MyData,D7392, E7392+1))))&gt;0)),
"        " &amp; INDEX(MyData,D7392, E7392+1),
"    " &amp; INDEX(MyData,D7392, E7392+1))</f>
        <v xml:space="preserve">        -1,</v>
      </c>
    </row>
    <row r="7393" spans="4:7" x14ac:dyDescent="0.2">
      <c r="D7393" s="20">
        <f t="shared" si="115"/>
        <v>696</v>
      </c>
      <c r="E7393" s="20">
        <f>MIN(IF(MOD(ROWS($A$2:A7393),$A$2)=0,E7392+1, E7392), $B$2-1)</f>
        <v>8</v>
      </c>
      <c r="G7393" s="2" t="str">
        <f>IF(NOT(OR(
SUMPRODUCT(--ISNUMBER(SEARCH('Chapter 2 (Generated)'!$B$3:$V$3,INDEX(MyData,D7393, E7393+1))))&gt;0,
SUMPRODUCT(--ISNUMBER(SEARCH('Chapter 2 (Generated)'!$B$4:$V$4,INDEX(MyData,D7393, E7393+1))))&gt;0)),
"        " &amp; INDEX(MyData,D7393, E7393+1),
"    " &amp; INDEX(MyData,D7393, E7393+1))</f>
        <v xml:space="preserve">        -1,</v>
      </c>
    </row>
    <row r="7394" spans="4:7" x14ac:dyDescent="0.2">
      <c r="D7394" s="20">
        <f t="shared" si="115"/>
        <v>697</v>
      </c>
      <c r="E7394" s="20">
        <f>MIN(IF(MOD(ROWS($A$2:A7394),$A$2)=0,E7393+1, E7393), $B$2-1)</f>
        <v>8</v>
      </c>
      <c r="G7394" s="2" t="str">
        <f>IF(NOT(OR(
SUMPRODUCT(--ISNUMBER(SEARCH('Chapter 2 (Generated)'!$B$3:$V$3,INDEX(MyData,D7394, E7394+1))))&gt;0,
SUMPRODUCT(--ISNUMBER(SEARCH('Chapter 2 (Generated)'!$B$4:$V$4,INDEX(MyData,D7394, E7394+1))))&gt;0)),
"        " &amp; INDEX(MyData,D7394, E7394+1),
"    " &amp; INDEX(MyData,D7394, E7394+1))</f>
        <v xml:space="preserve">        -1,</v>
      </c>
    </row>
    <row r="7395" spans="4:7" x14ac:dyDescent="0.2">
      <c r="D7395" s="20">
        <f t="shared" si="115"/>
        <v>698</v>
      </c>
      <c r="E7395" s="20">
        <f>MIN(IF(MOD(ROWS($A$2:A7395),$A$2)=0,E7394+1, E7394), $B$2-1)</f>
        <v>8</v>
      </c>
      <c r="G7395" s="2" t="str">
        <f>IF(NOT(OR(
SUMPRODUCT(--ISNUMBER(SEARCH('Chapter 2 (Generated)'!$B$3:$V$3,INDEX(MyData,D7395, E7395+1))))&gt;0,
SUMPRODUCT(--ISNUMBER(SEARCH('Chapter 2 (Generated)'!$B$4:$V$4,INDEX(MyData,D7395, E7395+1))))&gt;0)),
"        " &amp; INDEX(MyData,D7395, E7395+1),
"    " &amp; INDEX(MyData,D7395, E7395+1))</f>
        <v xml:space="preserve">        -1,//695 </v>
      </c>
    </row>
    <row r="7396" spans="4:7" x14ac:dyDescent="0.2">
      <c r="D7396" s="20">
        <f t="shared" si="115"/>
        <v>699</v>
      </c>
      <c r="E7396" s="20">
        <f>MIN(IF(MOD(ROWS($A$2:A7396),$A$2)=0,E7395+1, E7395), $B$2-1)</f>
        <v>8</v>
      </c>
      <c r="G7396" s="2" t="str">
        <f>IF(NOT(OR(
SUMPRODUCT(--ISNUMBER(SEARCH('Chapter 2 (Generated)'!$B$3:$V$3,INDEX(MyData,D7396, E7396+1))))&gt;0,
SUMPRODUCT(--ISNUMBER(SEARCH('Chapter 2 (Generated)'!$B$4:$V$4,INDEX(MyData,D7396, E7396+1))))&gt;0)),
"        " &amp; INDEX(MyData,D7396, E7396+1),
"    " &amp; INDEX(MyData,D7396, E7396+1))</f>
        <v xml:space="preserve">        -1,</v>
      </c>
    </row>
    <row r="7397" spans="4:7" x14ac:dyDescent="0.2">
      <c r="D7397" s="20">
        <f t="shared" si="115"/>
        <v>700</v>
      </c>
      <c r="E7397" s="20">
        <f>MIN(IF(MOD(ROWS($A$2:A7397),$A$2)=0,E7396+1, E7396), $B$2-1)</f>
        <v>8</v>
      </c>
      <c r="G7397" s="2" t="str">
        <f>IF(NOT(OR(
SUMPRODUCT(--ISNUMBER(SEARCH('Chapter 2 (Generated)'!$B$3:$V$3,INDEX(MyData,D7397, E7397+1))))&gt;0,
SUMPRODUCT(--ISNUMBER(SEARCH('Chapter 2 (Generated)'!$B$4:$V$4,INDEX(MyData,D7397, E7397+1))))&gt;0)),
"        " &amp; INDEX(MyData,D7397, E7397+1),
"    " &amp; INDEX(MyData,D7397, E7397+1))</f>
        <v xml:space="preserve">        -1,</v>
      </c>
    </row>
    <row r="7398" spans="4:7" x14ac:dyDescent="0.2">
      <c r="D7398" s="20">
        <f t="shared" si="115"/>
        <v>701</v>
      </c>
      <c r="E7398" s="20">
        <f>MIN(IF(MOD(ROWS($A$2:A7398),$A$2)=0,E7397+1, E7397), $B$2-1)</f>
        <v>8</v>
      </c>
      <c r="G7398" s="2" t="str">
        <f>IF(NOT(OR(
SUMPRODUCT(--ISNUMBER(SEARCH('Chapter 2 (Generated)'!$B$3:$V$3,INDEX(MyData,D7398, E7398+1))))&gt;0,
SUMPRODUCT(--ISNUMBER(SEARCH('Chapter 2 (Generated)'!$B$4:$V$4,INDEX(MyData,D7398, E7398+1))))&gt;0)),
"        " &amp; INDEX(MyData,D7398, E7398+1),
"    " &amp; INDEX(MyData,D7398, E7398+1))</f>
        <v xml:space="preserve">        -1,</v>
      </c>
    </row>
    <row r="7399" spans="4:7" x14ac:dyDescent="0.2">
      <c r="D7399" s="20">
        <f t="shared" si="115"/>
        <v>702</v>
      </c>
      <c r="E7399" s="20">
        <f>MIN(IF(MOD(ROWS($A$2:A7399),$A$2)=0,E7398+1, E7398), $B$2-1)</f>
        <v>8</v>
      </c>
      <c r="G7399" s="2" t="str">
        <f>IF(NOT(OR(
SUMPRODUCT(--ISNUMBER(SEARCH('Chapter 2 (Generated)'!$B$3:$V$3,INDEX(MyData,D7399, E7399+1))))&gt;0,
SUMPRODUCT(--ISNUMBER(SEARCH('Chapter 2 (Generated)'!$B$4:$V$4,INDEX(MyData,D7399, E7399+1))))&gt;0)),
"        " &amp; INDEX(MyData,D7399, E7399+1),
"    " &amp; INDEX(MyData,D7399, E7399+1))</f>
        <v xml:space="preserve">        -1,</v>
      </c>
    </row>
    <row r="7400" spans="4:7" x14ac:dyDescent="0.2">
      <c r="D7400" s="20">
        <f t="shared" si="115"/>
        <v>703</v>
      </c>
      <c r="E7400" s="20">
        <f>MIN(IF(MOD(ROWS($A$2:A7400),$A$2)=0,E7399+1, E7399), $B$2-1)</f>
        <v>8</v>
      </c>
      <c r="G7400" s="2" t="str">
        <f>IF(NOT(OR(
SUMPRODUCT(--ISNUMBER(SEARCH('Chapter 2 (Generated)'!$B$3:$V$3,INDEX(MyData,D7400, E7400+1))))&gt;0,
SUMPRODUCT(--ISNUMBER(SEARCH('Chapter 2 (Generated)'!$B$4:$V$4,INDEX(MyData,D7400, E7400+1))))&gt;0)),
"        " &amp; INDEX(MyData,D7400, E7400+1),
"    " &amp; INDEX(MyData,D7400, E7400+1))</f>
        <v xml:space="preserve">        -1,//700 </v>
      </c>
    </row>
    <row r="7401" spans="4:7" x14ac:dyDescent="0.2">
      <c r="D7401" s="20">
        <f t="shared" si="115"/>
        <v>704</v>
      </c>
      <c r="E7401" s="20">
        <f>MIN(IF(MOD(ROWS($A$2:A7401),$A$2)=0,E7400+1, E7400), $B$2-1)</f>
        <v>8</v>
      </c>
      <c r="G7401" s="2" t="str">
        <f>IF(NOT(OR(
SUMPRODUCT(--ISNUMBER(SEARCH('Chapter 2 (Generated)'!$B$3:$V$3,INDEX(MyData,D7401, E7401+1))))&gt;0,
SUMPRODUCT(--ISNUMBER(SEARCH('Chapter 2 (Generated)'!$B$4:$V$4,INDEX(MyData,D7401, E7401+1))))&gt;0)),
"        " &amp; INDEX(MyData,D7401, E7401+1),
"    " &amp; INDEX(MyData,D7401, E7401+1))</f>
        <v xml:space="preserve">        -1,</v>
      </c>
    </row>
    <row r="7402" spans="4:7" x14ac:dyDescent="0.2">
      <c r="D7402" s="20">
        <f t="shared" si="115"/>
        <v>705</v>
      </c>
      <c r="E7402" s="20">
        <f>MIN(IF(MOD(ROWS($A$2:A7402),$A$2)=0,E7401+1, E7401), $B$2-1)</f>
        <v>8</v>
      </c>
      <c r="G7402" s="2" t="str">
        <f>IF(NOT(OR(
SUMPRODUCT(--ISNUMBER(SEARCH('Chapter 2 (Generated)'!$B$3:$V$3,INDEX(MyData,D7402, E7402+1))))&gt;0,
SUMPRODUCT(--ISNUMBER(SEARCH('Chapter 2 (Generated)'!$B$4:$V$4,INDEX(MyData,D7402, E7402+1))))&gt;0)),
"        " &amp; INDEX(MyData,D7402, E7402+1),
"    " &amp; INDEX(MyData,D7402, E7402+1))</f>
        <v xml:space="preserve">        -1,</v>
      </c>
    </row>
    <row r="7403" spans="4:7" x14ac:dyDescent="0.2">
      <c r="D7403" s="20">
        <f t="shared" si="115"/>
        <v>706</v>
      </c>
      <c r="E7403" s="20">
        <f>MIN(IF(MOD(ROWS($A$2:A7403),$A$2)=0,E7402+1, E7402), $B$2-1)</f>
        <v>8</v>
      </c>
      <c r="G7403" s="2" t="str">
        <f>IF(NOT(OR(
SUMPRODUCT(--ISNUMBER(SEARCH('Chapter 2 (Generated)'!$B$3:$V$3,INDEX(MyData,D7403, E7403+1))))&gt;0,
SUMPRODUCT(--ISNUMBER(SEARCH('Chapter 2 (Generated)'!$B$4:$V$4,INDEX(MyData,D7403, E7403+1))))&gt;0)),
"        " &amp; INDEX(MyData,D7403, E7403+1),
"    " &amp; INDEX(MyData,D7403, E7403+1))</f>
        <v xml:space="preserve">        -1,</v>
      </c>
    </row>
    <row r="7404" spans="4:7" x14ac:dyDescent="0.2">
      <c r="D7404" s="20">
        <f t="shared" si="115"/>
        <v>707</v>
      </c>
      <c r="E7404" s="20">
        <f>MIN(IF(MOD(ROWS($A$2:A7404),$A$2)=0,E7403+1, E7403), $B$2-1)</f>
        <v>8</v>
      </c>
      <c r="G7404" s="2" t="str">
        <f>IF(NOT(OR(
SUMPRODUCT(--ISNUMBER(SEARCH('Chapter 2 (Generated)'!$B$3:$V$3,INDEX(MyData,D7404, E7404+1))))&gt;0,
SUMPRODUCT(--ISNUMBER(SEARCH('Chapter 2 (Generated)'!$B$4:$V$4,INDEX(MyData,D7404, E7404+1))))&gt;0)),
"        " &amp; INDEX(MyData,D7404, E7404+1),
"    " &amp; INDEX(MyData,D7404, E7404+1))</f>
        <v xml:space="preserve">        -1,</v>
      </c>
    </row>
    <row r="7405" spans="4:7" x14ac:dyDescent="0.2">
      <c r="D7405" s="20">
        <f t="shared" si="115"/>
        <v>708</v>
      </c>
      <c r="E7405" s="20">
        <f>MIN(IF(MOD(ROWS($A$2:A7405),$A$2)=0,E7404+1, E7404), $B$2-1)</f>
        <v>8</v>
      </c>
      <c r="G7405" s="2" t="str">
        <f>IF(NOT(OR(
SUMPRODUCT(--ISNUMBER(SEARCH('Chapter 2 (Generated)'!$B$3:$V$3,INDEX(MyData,D7405, E7405+1))))&gt;0,
SUMPRODUCT(--ISNUMBER(SEARCH('Chapter 2 (Generated)'!$B$4:$V$4,INDEX(MyData,D7405, E7405+1))))&gt;0)),
"        " &amp; INDEX(MyData,D7405, E7405+1),
"    " &amp; INDEX(MyData,D7405, E7405+1))</f>
        <v xml:space="preserve">        -1,//705 </v>
      </c>
    </row>
    <row r="7406" spans="4:7" x14ac:dyDescent="0.2">
      <c r="D7406" s="20">
        <f t="shared" si="115"/>
        <v>709</v>
      </c>
      <c r="E7406" s="20">
        <f>MIN(IF(MOD(ROWS($A$2:A7406),$A$2)=0,E7405+1, E7405), $B$2-1)</f>
        <v>8</v>
      </c>
      <c r="G7406" s="2" t="str">
        <f>IF(NOT(OR(
SUMPRODUCT(--ISNUMBER(SEARCH('Chapter 2 (Generated)'!$B$3:$V$3,INDEX(MyData,D7406, E7406+1))))&gt;0,
SUMPRODUCT(--ISNUMBER(SEARCH('Chapter 2 (Generated)'!$B$4:$V$4,INDEX(MyData,D7406, E7406+1))))&gt;0)),
"        " &amp; INDEX(MyData,D7406, E7406+1),
"    " &amp; INDEX(MyData,D7406, E7406+1))</f>
        <v xml:space="preserve">        -1,</v>
      </c>
    </row>
    <row r="7407" spans="4:7" x14ac:dyDescent="0.2">
      <c r="D7407" s="20">
        <f t="shared" si="115"/>
        <v>710</v>
      </c>
      <c r="E7407" s="20">
        <f>MIN(IF(MOD(ROWS($A$2:A7407),$A$2)=0,E7406+1, E7406), $B$2-1)</f>
        <v>8</v>
      </c>
      <c r="G7407" s="2" t="str">
        <f>IF(NOT(OR(
SUMPRODUCT(--ISNUMBER(SEARCH('Chapter 2 (Generated)'!$B$3:$V$3,INDEX(MyData,D7407, E7407+1))))&gt;0,
SUMPRODUCT(--ISNUMBER(SEARCH('Chapter 2 (Generated)'!$B$4:$V$4,INDEX(MyData,D7407, E7407+1))))&gt;0)),
"        " &amp; INDEX(MyData,D7407, E7407+1),
"    " &amp; INDEX(MyData,D7407, E7407+1))</f>
        <v xml:space="preserve">        -1,</v>
      </c>
    </row>
    <row r="7408" spans="4:7" x14ac:dyDescent="0.2">
      <c r="D7408" s="20">
        <f t="shared" si="115"/>
        <v>711</v>
      </c>
      <c r="E7408" s="20">
        <f>MIN(IF(MOD(ROWS($A$2:A7408),$A$2)=0,E7407+1, E7407), $B$2-1)</f>
        <v>8</v>
      </c>
      <c r="G7408" s="2" t="str">
        <f>IF(NOT(OR(
SUMPRODUCT(--ISNUMBER(SEARCH('Chapter 2 (Generated)'!$B$3:$V$3,INDEX(MyData,D7408, E7408+1))))&gt;0,
SUMPRODUCT(--ISNUMBER(SEARCH('Chapter 2 (Generated)'!$B$4:$V$4,INDEX(MyData,D7408, E7408+1))))&gt;0)),
"        " &amp; INDEX(MyData,D7408, E7408+1),
"    " &amp; INDEX(MyData,D7408, E7408+1))</f>
        <v xml:space="preserve">        -1,</v>
      </c>
    </row>
    <row r="7409" spans="4:7" x14ac:dyDescent="0.2">
      <c r="D7409" s="20">
        <f t="shared" si="115"/>
        <v>712</v>
      </c>
      <c r="E7409" s="20">
        <f>MIN(IF(MOD(ROWS($A$2:A7409),$A$2)=0,E7408+1, E7408), $B$2-1)</f>
        <v>8</v>
      </c>
      <c r="G7409" s="2" t="str">
        <f>IF(NOT(OR(
SUMPRODUCT(--ISNUMBER(SEARCH('Chapter 2 (Generated)'!$B$3:$V$3,INDEX(MyData,D7409, E7409+1))))&gt;0,
SUMPRODUCT(--ISNUMBER(SEARCH('Chapter 2 (Generated)'!$B$4:$V$4,INDEX(MyData,D7409, E7409+1))))&gt;0)),
"        " &amp; INDEX(MyData,D7409, E7409+1),
"    " &amp; INDEX(MyData,D7409, E7409+1))</f>
        <v xml:space="preserve">        -1,</v>
      </c>
    </row>
    <row r="7410" spans="4:7" x14ac:dyDescent="0.2">
      <c r="D7410" s="20">
        <f t="shared" si="115"/>
        <v>713</v>
      </c>
      <c r="E7410" s="20">
        <f>MIN(IF(MOD(ROWS($A$2:A7410),$A$2)=0,E7409+1, E7409), $B$2-1)</f>
        <v>8</v>
      </c>
      <c r="G7410" s="2" t="str">
        <f>IF(NOT(OR(
SUMPRODUCT(--ISNUMBER(SEARCH('Chapter 2 (Generated)'!$B$3:$V$3,INDEX(MyData,D7410, E7410+1))))&gt;0,
SUMPRODUCT(--ISNUMBER(SEARCH('Chapter 2 (Generated)'!$B$4:$V$4,INDEX(MyData,D7410, E7410+1))))&gt;0)),
"        " &amp; INDEX(MyData,D7410, E7410+1),
"    " &amp; INDEX(MyData,D7410, E7410+1))</f>
        <v xml:space="preserve">        -1,//710 </v>
      </c>
    </row>
    <row r="7411" spans="4:7" x14ac:dyDescent="0.2">
      <c r="D7411" s="20">
        <f t="shared" si="115"/>
        <v>714</v>
      </c>
      <c r="E7411" s="20">
        <f>MIN(IF(MOD(ROWS($A$2:A7411),$A$2)=0,E7410+1, E7410), $B$2-1)</f>
        <v>8</v>
      </c>
      <c r="G7411" s="2" t="str">
        <f>IF(NOT(OR(
SUMPRODUCT(--ISNUMBER(SEARCH('Chapter 2 (Generated)'!$B$3:$V$3,INDEX(MyData,D7411, E7411+1))))&gt;0,
SUMPRODUCT(--ISNUMBER(SEARCH('Chapter 2 (Generated)'!$B$4:$V$4,INDEX(MyData,D7411, E7411+1))))&gt;0)),
"        " &amp; INDEX(MyData,D7411, E7411+1),
"    " &amp; INDEX(MyData,D7411, E7411+1))</f>
        <v xml:space="preserve">        -1,</v>
      </c>
    </row>
    <row r="7412" spans="4:7" x14ac:dyDescent="0.2">
      <c r="D7412" s="20">
        <f t="shared" si="115"/>
        <v>715</v>
      </c>
      <c r="E7412" s="20">
        <f>MIN(IF(MOD(ROWS($A$2:A7412),$A$2)=0,E7411+1, E7411), $B$2-1)</f>
        <v>8</v>
      </c>
      <c r="G7412" s="2" t="str">
        <f>IF(NOT(OR(
SUMPRODUCT(--ISNUMBER(SEARCH('Chapter 2 (Generated)'!$B$3:$V$3,INDEX(MyData,D7412, E7412+1))))&gt;0,
SUMPRODUCT(--ISNUMBER(SEARCH('Chapter 2 (Generated)'!$B$4:$V$4,INDEX(MyData,D7412, E7412+1))))&gt;0)),
"        " &amp; INDEX(MyData,D7412, E7412+1),
"    " &amp; INDEX(MyData,D7412, E7412+1))</f>
        <v xml:space="preserve">        -1,</v>
      </c>
    </row>
    <row r="7413" spans="4:7" x14ac:dyDescent="0.2">
      <c r="D7413" s="20">
        <f t="shared" si="115"/>
        <v>716</v>
      </c>
      <c r="E7413" s="20">
        <f>MIN(IF(MOD(ROWS($A$2:A7413),$A$2)=0,E7412+1, E7412), $B$2-1)</f>
        <v>8</v>
      </c>
      <c r="G7413" s="2" t="str">
        <f>IF(NOT(OR(
SUMPRODUCT(--ISNUMBER(SEARCH('Chapter 2 (Generated)'!$B$3:$V$3,INDEX(MyData,D7413, E7413+1))))&gt;0,
SUMPRODUCT(--ISNUMBER(SEARCH('Chapter 2 (Generated)'!$B$4:$V$4,INDEX(MyData,D7413, E7413+1))))&gt;0)),
"        " &amp; INDEX(MyData,D7413, E7413+1),
"    " &amp; INDEX(MyData,D7413, E7413+1))</f>
        <v xml:space="preserve">        -1,</v>
      </c>
    </row>
    <row r="7414" spans="4:7" x14ac:dyDescent="0.2">
      <c r="D7414" s="20">
        <f t="shared" si="115"/>
        <v>717</v>
      </c>
      <c r="E7414" s="20">
        <f>MIN(IF(MOD(ROWS($A$2:A7414),$A$2)=0,E7413+1, E7413), $B$2-1)</f>
        <v>8</v>
      </c>
      <c r="G7414" s="2" t="str">
        <f>IF(NOT(OR(
SUMPRODUCT(--ISNUMBER(SEARCH('Chapter 2 (Generated)'!$B$3:$V$3,INDEX(MyData,D7414, E7414+1))))&gt;0,
SUMPRODUCT(--ISNUMBER(SEARCH('Chapter 2 (Generated)'!$B$4:$V$4,INDEX(MyData,D7414, E7414+1))))&gt;0)),
"        " &amp; INDEX(MyData,D7414, E7414+1),
"    " &amp; INDEX(MyData,D7414, E7414+1))</f>
        <v xml:space="preserve">        -1,</v>
      </c>
    </row>
    <row r="7415" spans="4:7" x14ac:dyDescent="0.2">
      <c r="D7415" s="20">
        <f t="shared" si="115"/>
        <v>718</v>
      </c>
      <c r="E7415" s="20">
        <f>MIN(IF(MOD(ROWS($A$2:A7415),$A$2)=0,E7414+1, E7414), $B$2-1)</f>
        <v>8</v>
      </c>
      <c r="G7415" s="2" t="str">
        <f>IF(NOT(OR(
SUMPRODUCT(--ISNUMBER(SEARCH('Chapter 2 (Generated)'!$B$3:$V$3,INDEX(MyData,D7415, E7415+1))))&gt;0,
SUMPRODUCT(--ISNUMBER(SEARCH('Chapter 2 (Generated)'!$B$4:$V$4,INDEX(MyData,D7415, E7415+1))))&gt;0)),
"        " &amp; INDEX(MyData,D7415, E7415+1),
"    " &amp; INDEX(MyData,D7415, E7415+1))</f>
        <v xml:space="preserve">        -1,//715 </v>
      </c>
    </row>
    <row r="7416" spans="4:7" x14ac:dyDescent="0.2">
      <c r="D7416" s="20">
        <f t="shared" si="115"/>
        <v>719</v>
      </c>
      <c r="E7416" s="20">
        <f>MIN(IF(MOD(ROWS($A$2:A7416),$A$2)=0,E7415+1, E7415), $B$2-1)</f>
        <v>8</v>
      </c>
      <c r="G7416" s="2" t="str">
        <f>IF(NOT(OR(
SUMPRODUCT(--ISNUMBER(SEARCH('Chapter 2 (Generated)'!$B$3:$V$3,INDEX(MyData,D7416, E7416+1))))&gt;0,
SUMPRODUCT(--ISNUMBER(SEARCH('Chapter 2 (Generated)'!$B$4:$V$4,INDEX(MyData,D7416, E7416+1))))&gt;0)),
"        " &amp; INDEX(MyData,D7416, E7416+1),
"    " &amp; INDEX(MyData,D7416, E7416+1))</f>
        <v xml:space="preserve">        -1,</v>
      </c>
    </row>
    <row r="7417" spans="4:7" x14ac:dyDescent="0.2">
      <c r="D7417" s="20">
        <f t="shared" si="115"/>
        <v>720</v>
      </c>
      <c r="E7417" s="20">
        <f>MIN(IF(MOD(ROWS($A$2:A7417),$A$2)=0,E7416+1, E7416), $B$2-1)</f>
        <v>8</v>
      </c>
      <c r="G7417" s="2" t="str">
        <f>IF(NOT(OR(
SUMPRODUCT(--ISNUMBER(SEARCH('Chapter 2 (Generated)'!$B$3:$V$3,INDEX(MyData,D7417, E7417+1))))&gt;0,
SUMPRODUCT(--ISNUMBER(SEARCH('Chapter 2 (Generated)'!$B$4:$V$4,INDEX(MyData,D7417, E7417+1))))&gt;0)),
"        " &amp; INDEX(MyData,D7417, E7417+1),
"    " &amp; INDEX(MyData,D7417, E7417+1))</f>
        <v xml:space="preserve">        -1,</v>
      </c>
    </row>
    <row r="7418" spans="4:7" x14ac:dyDescent="0.2">
      <c r="D7418" s="20">
        <f t="shared" si="115"/>
        <v>721</v>
      </c>
      <c r="E7418" s="20">
        <f>MIN(IF(MOD(ROWS($A$2:A7418),$A$2)=0,E7417+1, E7417), $B$2-1)</f>
        <v>8</v>
      </c>
      <c r="G7418" s="2" t="str">
        <f>IF(NOT(OR(
SUMPRODUCT(--ISNUMBER(SEARCH('Chapter 2 (Generated)'!$B$3:$V$3,INDEX(MyData,D7418, E7418+1))))&gt;0,
SUMPRODUCT(--ISNUMBER(SEARCH('Chapter 2 (Generated)'!$B$4:$V$4,INDEX(MyData,D7418, E7418+1))))&gt;0)),
"        " &amp; INDEX(MyData,D7418, E7418+1),
"    " &amp; INDEX(MyData,D7418, E7418+1))</f>
        <v xml:space="preserve">        -1,</v>
      </c>
    </row>
    <row r="7419" spans="4:7" x14ac:dyDescent="0.2">
      <c r="D7419" s="20">
        <f t="shared" si="115"/>
        <v>722</v>
      </c>
      <c r="E7419" s="20">
        <f>MIN(IF(MOD(ROWS($A$2:A7419),$A$2)=0,E7418+1, E7418), $B$2-1)</f>
        <v>8</v>
      </c>
      <c r="G7419" s="2" t="str">
        <f>IF(NOT(OR(
SUMPRODUCT(--ISNUMBER(SEARCH('Chapter 2 (Generated)'!$B$3:$V$3,INDEX(MyData,D7419, E7419+1))))&gt;0,
SUMPRODUCT(--ISNUMBER(SEARCH('Chapter 2 (Generated)'!$B$4:$V$4,INDEX(MyData,D7419, E7419+1))))&gt;0)),
"        " &amp; INDEX(MyData,D7419, E7419+1),
"    " &amp; INDEX(MyData,D7419, E7419+1))</f>
        <v xml:space="preserve">        -1,</v>
      </c>
    </row>
    <row r="7420" spans="4:7" x14ac:dyDescent="0.2">
      <c r="D7420" s="20">
        <f t="shared" si="115"/>
        <v>723</v>
      </c>
      <c r="E7420" s="20">
        <f>MIN(IF(MOD(ROWS($A$2:A7420),$A$2)=0,E7419+1, E7419), $B$2-1)</f>
        <v>8</v>
      </c>
      <c r="G7420" s="2" t="str">
        <f>IF(NOT(OR(
SUMPRODUCT(--ISNUMBER(SEARCH('Chapter 2 (Generated)'!$B$3:$V$3,INDEX(MyData,D7420, E7420+1))))&gt;0,
SUMPRODUCT(--ISNUMBER(SEARCH('Chapter 2 (Generated)'!$B$4:$V$4,INDEX(MyData,D7420, E7420+1))))&gt;0)),
"        " &amp; INDEX(MyData,D7420, E7420+1),
"    " &amp; INDEX(MyData,D7420, E7420+1))</f>
        <v xml:space="preserve">        -1,//720 </v>
      </c>
    </row>
    <row r="7421" spans="4:7" x14ac:dyDescent="0.2">
      <c r="D7421" s="20">
        <f t="shared" si="115"/>
        <v>724</v>
      </c>
      <c r="E7421" s="20">
        <f>MIN(IF(MOD(ROWS($A$2:A7421),$A$2)=0,E7420+1, E7420), $B$2-1)</f>
        <v>8</v>
      </c>
      <c r="G7421" s="2" t="str">
        <f>IF(NOT(OR(
SUMPRODUCT(--ISNUMBER(SEARCH('Chapter 2 (Generated)'!$B$3:$V$3,INDEX(MyData,D7421, E7421+1))))&gt;0,
SUMPRODUCT(--ISNUMBER(SEARCH('Chapter 2 (Generated)'!$B$4:$V$4,INDEX(MyData,D7421, E7421+1))))&gt;0)),
"        " &amp; INDEX(MyData,D7421, E7421+1),
"    " &amp; INDEX(MyData,D7421, E7421+1))</f>
        <v xml:space="preserve">        -1,</v>
      </c>
    </row>
    <row r="7422" spans="4:7" x14ac:dyDescent="0.2">
      <c r="D7422" s="20">
        <f t="shared" si="115"/>
        <v>725</v>
      </c>
      <c r="E7422" s="20">
        <f>MIN(IF(MOD(ROWS($A$2:A7422),$A$2)=0,E7421+1, E7421), $B$2-1)</f>
        <v>8</v>
      </c>
      <c r="G7422" s="2" t="str">
        <f>IF(NOT(OR(
SUMPRODUCT(--ISNUMBER(SEARCH('Chapter 2 (Generated)'!$B$3:$V$3,INDEX(MyData,D7422, E7422+1))))&gt;0,
SUMPRODUCT(--ISNUMBER(SEARCH('Chapter 2 (Generated)'!$B$4:$V$4,INDEX(MyData,D7422, E7422+1))))&gt;0)),
"        " &amp; INDEX(MyData,D7422, E7422+1),
"    " &amp; INDEX(MyData,D7422, E7422+1))</f>
        <v xml:space="preserve">        -1,</v>
      </c>
    </row>
    <row r="7423" spans="4:7" x14ac:dyDescent="0.2">
      <c r="D7423" s="20">
        <f t="shared" si="115"/>
        <v>726</v>
      </c>
      <c r="E7423" s="20">
        <f>MIN(IF(MOD(ROWS($A$2:A7423),$A$2)=0,E7422+1, E7422), $B$2-1)</f>
        <v>8</v>
      </c>
      <c r="G7423" s="2" t="str">
        <f>IF(NOT(OR(
SUMPRODUCT(--ISNUMBER(SEARCH('Chapter 2 (Generated)'!$B$3:$V$3,INDEX(MyData,D7423, E7423+1))))&gt;0,
SUMPRODUCT(--ISNUMBER(SEARCH('Chapter 2 (Generated)'!$B$4:$V$4,INDEX(MyData,D7423, E7423+1))))&gt;0)),
"        " &amp; INDEX(MyData,D7423, E7423+1),
"    " &amp; INDEX(MyData,D7423, E7423+1))</f>
        <v xml:space="preserve">        -1,</v>
      </c>
    </row>
    <row r="7424" spans="4:7" x14ac:dyDescent="0.2">
      <c r="D7424" s="20">
        <f t="shared" si="115"/>
        <v>727</v>
      </c>
      <c r="E7424" s="20">
        <f>MIN(IF(MOD(ROWS($A$2:A7424),$A$2)=0,E7423+1, E7423), $B$2-1)</f>
        <v>8</v>
      </c>
      <c r="G7424" s="2" t="str">
        <f>IF(NOT(OR(
SUMPRODUCT(--ISNUMBER(SEARCH('Chapter 2 (Generated)'!$B$3:$V$3,INDEX(MyData,D7424, E7424+1))))&gt;0,
SUMPRODUCT(--ISNUMBER(SEARCH('Chapter 2 (Generated)'!$B$4:$V$4,INDEX(MyData,D7424, E7424+1))))&gt;0)),
"        " &amp; INDEX(MyData,D7424, E7424+1),
"    " &amp; INDEX(MyData,D7424, E7424+1))</f>
        <v xml:space="preserve">        -1,</v>
      </c>
    </row>
    <row r="7425" spans="4:7" x14ac:dyDescent="0.2">
      <c r="D7425" s="20">
        <f t="shared" si="115"/>
        <v>728</v>
      </c>
      <c r="E7425" s="20">
        <f>MIN(IF(MOD(ROWS($A$2:A7425),$A$2)=0,E7424+1, E7424), $B$2-1)</f>
        <v>8</v>
      </c>
      <c r="G7425" s="2" t="str">
        <f>IF(NOT(OR(
SUMPRODUCT(--ISNUMBER(SEARCH('Chapter 2 (Generated)'!$B$3:$V$3,INDEX(MyData,D7425, E7425+1))))&gt;0,
SUMPRODUCT(--ISNUMBER(SEARCH('Chapter 2 (Generated)'!$B$4:$V$4,INDEX(MyData,D7425, E7425+1))))&gt;0)),
"        " &amp; INDEX(MyData,D7425, E7425+1),
"    " &amp; INDEX(MyData,D7425, E7425+1))</f>
        <v xml:space="preserve">        -1,//725 </v>
      </c>
    </row>
    <row r="7426" spans="4:7" x14ac:dyDescent="0.2">
      <c r="D7426" s="20">
        <f t="shared" ref="D7426:D7489" si="116">MOD(ROW(D7425)-1+ROWS(MyData),ROWS(MyData))+1</f>
        <v>729</v>
      </c>
      <c r="E7426" s="20">
        <f>MIN(IF(MOD(ROWS($A$2:A7426),$A$2)=0,E7425+1, E7425), $B$2-1)</f>
        <v>8</v>
      </c>
      <c r="G7426" s="2" t="str">
        <f>IF(NOT(OR(
SUMPRODUCT(--ISNUMBER(SEARCH('Chapter 2 (Generated)'!$B$3:$V$3,INDEX(MyData,D7426, E7426+1))))&gt;0,
SUMPRODUCT(--ISNUMBER(SEARCH('Chapter 2 (Generated)'!$B$4:$V$4,INDEX(MyData,D7426, E7426+1))))&gt;0)),
"        " &amp; INDEX(MyData,D7426, E7426+1),
"    " &amp; INDEX(MyData,D7426, E7426+1))</f>
        <v xml:space="preserve">        -1,</v>
      </c>
    </row>
    <row r="7427" spans="4:7" x14ac:dyDescent="0.2">
      <c r="D7427" s="20">
        <f t="shared" si="116"/>
        <v>730</v>
      </c>
      <c r="E7427" s="20">
        <f>MIN(IF(MOD(ROWS($A$2:A7427),$A$2)=0,E7426+1, E7426), $B$2-1)</f>
        <v>8</v>
      </c>
      <c r="G7427" s="2" t="str">
        <f>IF(NOT(OR(
SUMPRODUCT(--ISNUMBER(SEARCH('Chapter 2 (Generated)'!$B$3:$V$3,INDEX(MyData,D7427, E7427+1))))&gt;0,
SUMPRODUCT(--ISNUMBER(SEARCH('Chapter 2 (Generated)'!$B$4:$V$4,INDEX(MyData,D7427, E7427+1))))&gt;0)),
"        " &amp; INDEX(MyData,D7427, E7427+1),
"    " &amp; INDEX(MyData,D7427, E7427+1))</f>
        <v xml:space="preserve">        -1,</v>
      </c>
    </row>
    <row r="7428" spans="4:7" x14ac:dyDescent="0.2">
      <c r="D7428" s="20">
        <f t="shared" si="116"/>
        <v>731</v>
      </c>
      <c r="E7428" s="20">
        <f>MIN(IF(MOD(ROWS($A$2:A7428),$A$2)=0,E7427+1, E7427), $B$2-1)</f>
        <v>8</v>
      </c>
      <c r="G7428" s="2" t="str">
        <f>IF(NOT(OR(
SUMPRODUCT(--ISNUMBER(SEARCH('Chapter 2 (Generated)'!$B$3:$V$3,INDEX(MyData,D7428, E7428+1))))&gt;0,
SUMPRODUCT(--ISNUMBER(SEARCH('Chapter 2 (Generated)'!$B$4:$V$4,INDEX(MyData,D7428, E7428+1))))&gt;0)),
"        " &amp; INDEX(MyData,D7428, E7428+1),
"    " &amp; INDEX(MyData,D7428, E7428+1))</f>
        <v xml:space="preserve">        -1,</v>
      </c>
    </row>
    <row r="7429" spans="4:7" x14ac:dyDescent="0.2">
      <c r="D7429" s="20">
        <f t="shared" si="116"/>
        <v>732</v>
      </c>
      <c r="E7429" s="20">
        <f>MIN(IF(MOD(ROWS($A$2:A7429),$A$2)=0,E7428+1, E7428), $B$2-1)</f>
        <v>8</v>
      </c>
      <c r="G7429" s="2" t="str">
        <f>IF(NOT(OR(
SUMPRODUCT(--ISNUMBER(SEARCH('Chapter 2 (Generated)'!$B$3:$V$3,INDEX(MyData,D7429, E7429+1))))&gt;0,
SUMPRODUCT(--ISNUMBER(SEARCH('Chapter 2 (Generated)'!$B$4:$V$4,INDEX(MyData,D7429, E7429+1))))&gt;0)),
"        " &amp; INDEX(MyData,D7429, E7429+1),
"    " &amp; INDEX(MyData,D7429, E7429+1))</f>
        <v xml:space="preserve">        -1,</v>
      </c>
    </row>
    <row r="7430" spans="4:7" x14ac:dyDescent="0.2">
      <c r="D7430" s="20">
        <f t="shared" si="116"/>
        <v>733</v>
      </c>
      <c r="E7430" s="20">
        <f>MIN(IF(MOD(ROWS($A$2:A7430),$A$2)=0,E7429+1, E7429), $B$2-1)</f>
        <v>8</v>
      </c>
      <c r="G7430" s="2" t="str">
        <f>IF(NOT(OR(
SUMPRODUCT(--ISNUMBER(SEARCH('Chapter 2 (Generated)'!$B$3:$V$3,INDEX(MyData,D7430, E7430+1))))&gt;0,
SUMPRODUCT(--ISNUMBER(SEARCH('Chapter 2 (Generated)'!$B$4:$V$4,INDEX(MyData,D7430, E7430+1))))&gt;0)),
"        " &amp; INDEX(MyData,D7430, E7430+1),
"    " &amp; INDEX(MyData,D7430, E7430+1))</f>
        <v xml:space="preserve">        -1,//730 </v>
      </c>
    </row>
    <row r="7431" spans="4:7" x14ac:dyDescent="0.2">
      <c r="D7431" s="20">
        <f t="shared" si="116"/>
        <v>734</v>
      </c>
      <c r="E7431" s="20">
        <f>MIN(IF(MOD(ROWS($A$2:A7431),$A$2)=0,E7430+1, E7430), $B$2-1)</f>
        <v>8</v>
      </c>
      <c r="G7431" s="2" t="str">
        <f>IF(NOT(OR(
SUMPRODUCT(--ISNUMBER(SEARCH('Chapter 2 (Generated)'!$B$3:$V$3,INDEX(MyData,D7431, E7431+1))))&gt;0,
SUMPRODUCT(--ISNUMBER(SEARCH('Chapter 2 (Generated)'!$B$4:$V$4,INDEX(MyData,D7431, E7431+1))))&gt;0)),
"        " &amp; INDEX(MyData,D7431, E7431+1),
"    " &amp; INDEX(MyData,D7431, E7431+1))</f>
        <v xml:space="preserve">        -1,</v>
      </c>
    </row>
    <row r="7432" spans="4:7" x14ac:dyDescent="0.2">
      <c r="D7432" s="20">
        <f t="shared" si="116"/>
        <v>735</v>
      </c>
      <c r="E7432" s="20">
        <f>MIN(IF(MOD(ROWS($A$2:A7432),$A$2)=0,E7431+1, E7431), $B$2-1)</f>
        <v>8</v>
      </c>
      <c r="G7432" s="2" t="str">
        <f>IF(NOT(OR(
SUMPRODUCT(--ISNUMBER(SEARCH('Chapter 2 (Generated)'!$B$3:$V$3,INDEX(MyData,D7432, E7432+1))))&gt;0,
SUMPRODUCT(--ISNUMBER(SEARCH('Chapter 2 (Generated)'!$B$4:$V$4,INDEX(MyData,D7432, E7432+1))))&gt;0)),
"        " &amp; INDEX(MyData,D7432, E7432+1),
"    " &amp; INDEX(MyData,D7432, E7432+1))</f>
        <v xml:space="preserve">        -1,</v>
      </c>
    </row>
    <row r="7433" spans="4:7" x14ac:dyDescent="0.2">
      <c r="D7433" s="20">
        <f t="shared" si="116"/>
        <v>736</v>
      </c>
      <c r="E7433" s="20">
        <f>MIN(IF(MOD(ROWS($A$2:A7433),$A$2)=0,E7432+1, E7432), $B$2-1)</f>
        <v>8</v>
      </c>
      <c r="G7433" s="2" t="str">
        <f>IF(NOT(OR(
SUMPRODUCT(--ISNUMBER(SEARCH('Chapter 2 (Generated)'!$B$3:$V$3,INDEX(MyData,D7433, E7433+1))))&gt;0,
SUMPRODUCT(--ISNUMBER(SEARCH('Chapter 2 (Generated)'!$B$4:$V$4,INDEX(MyData,D7433, E7433+1))))&gt;0)),
"        " &amp; INDEX(MyData,D7433, E7433+1),
"    " &amp; INDEX(MyData,D7433, E7433+1))</f>
        <v xml:space="preserve">        -1,</v>
      </c>
    </row>
    <row r="7434" spans="4:7" x14ac:dyDescent="0.2">
      <c r="D7434" s="20">
        <f t="shared" si="116"/>
        <v>737</v>
      </c>
      <c r="E7434" s="20">
        <f>MIN(IF(MOD(ROWS($A$2:A7434),$A$2)=0,E7433+1, E7433), $B$2-1)</f>
        <v>8</v>
      </c>
      <c r="G7434" s="2" t="str">
        <f>IF(NOT(OR(
SUMPRODUCT(--ISNUMBER(SEARCH('Chapter 2 (Generated)'!$B$3:$V$3,INDEX(MyData,D7434, E7434+1))))&gt;0,
SUMPRODUCT(--ISNUMBER(SEARCH('Chapter 2 (Generated)'!$B$4:$V$4,INDEX(MyData,D7434, E7434+1))))&gt;0)),
"        " &amp; INDEX(MyData,D7434, E7434+1),
"    " &amp; INDEX(MyData,D7434, E7434+1))</f>
        <v xml:space="preserve">        -1,</v>
      </c>
    </row>
    <row r="7435" spans="4:7" x14ac:dyDescent="0.2">
      <c r="D7435" s="20">
        <f t="shared" si="116"/>
        <v>738</v>
      </c>
      <c r="E7435" s="20">
        <f>MIN(IF(MOD(ROWS($A$2:A7435),$A$2)=0,E7434+1, E7434), $B$2-1)</f>
        <v>8</v>
      </c>
      <c r="G7435" s="2" t="str">
        <f>IF(NOT(OR(
SUMPRODUCT(--ISNUMBER(SEARCH('Chapter 2 (Generated)'!$B$3:$V$3,INDEX(MyData,D7435, E7435+1))))&gt;0,
SUMPRODUCT(--ISNUMBER(SEARCH('Chapter 2 (Generated)'!$B$4:$V$4,INDEX(MyData,D7435, E7435+1))))&gt;0)),
"        " &amp; INDEX(MyData,D7435, E7435+1),
"    " &amp; INDEX(MyData,D7435, E7435+1))</f>
        <v xml:space="preserve">        -1,//735 </v>
      </c>
    </row>
    <row r="7436" spans="4:7" x14ac:dyDescent="0.2">
      <c r="D7436" s="20">
        <f t="shared" si="116"/>
        <v>739</v>
      </c>
      <c r="E7436" s="20">
        <f>MIN(IF(MOD(ROWS($A$2:A7436),$A$2)=0,E7435+1, E7435), $B$2-1)</f>
        <v>8</v>
      </c>
      <c r="G7436" s="2" t="str">
        <f>IF(NOT(OR(
SUMPRODUCT(--ISNUMBER(SEARCH('Chapter 2 (Generated)'!$B$3:$V$3,INDEX(MyData,D7436, E7436+1))))&gt;0,
SUMPRODUCT(--ISNUMBER(SEARCH('Chapter 2 (Generated)'!$B$4:$V$4,INDEX(MyData,D7436, E7436+1))))&gt;0)),
"        " &amp; INDEX(MyData,D7436, E7436+1),
"    " &amp; INDEX(MyData,D7436, E7436+1))</f>
        <v xml:space="preserve">        -1,</v>
      </c>
    </row>
    <row r="7437" spans="4:7" x14ac:dyDescent="0.2">
      <c r="D7437" s="20">
        <f t="shared" si="116"/>
        <v>740</v>
      </c>
      <c r="E7437" s="20">
        <f>MIN(IF(MOD(ROWS($A$2:A7437),$A$2)=0,E7436+1, E7436), $B$2-1)</f>
        <v>8</v>
      </c>
      <c r="G7437" s="2" t="str">
        <f>IF(NOT(OR(
SUMPRODUCT(--ISNUMBER(SEARCH('Chapter 2 (Generated)'!$B$3:$V$3,INDEX(MyData,D7437, E7437+1))))&gt;0,
SUMPRODUCT(--ISNUMBER(SEARCH('Chapter 2 (Generated)'!$B$4:$V$4,INDEX(MyData,D7437, E7437+1))))&gt;0)),
"        " &amp; INDEX(MyData,D7437, E7437+1),
"    " &amp; INDEX(MyData,D7437, E7437+1))</f>
        <v xml:space="preserve">        -1,</v>
      </c>
    </row>
    <row r="7438" spans="4:7" x14ac:dyDescent="0.2">
      <c r="D7438" s="20">
        <f t="shared" si="116"/>
        <v>741</v>
      </c>
      <c r="E7438" s="20">
        <f>MIN(IF(MOD(ROWS($A$2:A7438),$A$2)=0,E7437+1, E7437), $B$2-1)</f>
        <v>8</v>
      </c>
      <c r="G7438" s="2" t="str">
        <f>IF(NOT(OR(
SUMPRODUCT(--ISNUMBER(SEARCH('Chapter 2 (Generated)'!$B$3:$V$3,INDEX(MyData,D7438, E7438+1))))&gt;0,
SUMPRODUCT(--ISNUMBER(SEARCH('Chapter 2 (Generated)'!$B$4:$V$4,INDEX(MyData,D7438, E7438+1))))&gt;0)),
"        " &amp; INDEX(MyData,D7438, E7438+1),
"    " &amp; INDEX(MyData,D7438, E7438+1))</f>
        <v xml:space="preserve">        -1,</v>
      </c>
    </row>
    <row r="7439" spans="4:7" x14ac:dyDescent="0.2">
      <c r="D7439" s="20">
        <f t="shared" si="116"/>
        <v>742</v>
      </c>
      <c r="E7439" s="20">
        <f>MIN(IF(MOD(ROWS($A$2:A7439),$A$2)=0,E7438+1, E7438), $B$2-1)</f>
        <v>8</v>
      </c>
      <c r="G7439" s="2" t="str">
        <f>IF(NOT(OR(
SUMPRODUCT(--ISNUMBER(SEARCH('Chapter 2 (Generated)'!$B$3:$V$3,INDEX(MyData,D7439, E7439+1))))&gt;0,
SUMPRODUCT(--ISNUMBER(SEARCH('Chapter 2 (Generated)'!$B$4:$V$4,INDEX(MyData,D7439, E7439+1))))&gt;0)),
"        " &amp; INDEX(MyData,D7439, E7439+1),
"    " &amp; INDEX(MyData,D7439, E7439+1))</f>
        <v xml:space="preserve">        -1,</v>
      </c>
    </row>
    <row r="7440" spans="4:7" x14ac:dyDescent="0.2">
      <c r="D7440" s="20">
        <f t="shared" si="116"/>
        <v>743</v>
      </c>
      <c r="E7440" s="20">
        <f>MIN(IF(MOD(ROWS($A$2:A7440),$A$2)=0,E7439+1, E7439), $B$2-1)</f>
        <v>8</v>
      </c>
      <c r="G7440" s="2" t="str">
        <f>IF(NOT(OR(
SUMPRODUCT(--ISNUMBER(SEARCH('Chapter 2 (Generated)'!$B$3:$V$3,INDEX(MyData,D7440, E7440+1))))&gt;0,
SUMPRODUCT(--ISNUMBER(SEARCH('Chapter 2 (Generated)'!$B$4:$V$4,INDEX(MyData,D7440, E7440+1))))&gt;0)),
"        " &amp; INDEX(MyData,D7440, E7440+1),
"    " &amp; INDEX(MyData,D7440, E7440+1))</f>
        <v xml:space="preserve">        -1,//740 </v>
      </c>
    </row>
    <row r="7441" spans="4:7" x14ac:dyDescent="0.2">
      <c r="D7441" s="20">
        <f t="shared" si="116"/>
        <v>744</v>
      </c>
      <c r="E7441" s="20">
        <f>MIN(IF(MOD(ROWS($A$2:A7441),$A$2)=0,E7440+1, E7440), $B$2-1)</f>
        <v>8</v>
      </c>
      <c r="G7441" s="2" t="str">
        <f>IF(NOT(OR(
SUMPRODUCT(--ISNUMBER(SEARCH('Chapter 2 (Generated)'!$B$3:$V$3,INDEX(MyData,D7441, E7441+1))))&gt;0,
SUMPRODUCT(--ISNUMBER(SEARCH('Chapter 2 (Generated)'!$B$4:$V$4,INDEX(MyData,D7441, E7441+1))))&gt;0)),
"        " &amp; INDEX(MyData,D7441, E7441+1),
"    " &amp; INDEX(MyData,D7441, E7441+1))</f>
        <v xml:space="preserve">        -1,</v>
      </c>
    </row>
    <row r="7442" spans="4:7" x14ac:dyDescent="0.2">
      <c r="D7442" s="20">
        <f t="shared" si="116"/>
        <v>745</v>
      </c>
      <c r="E7442" s="20">
        <f>MIN(IF(MOD(ROWS($A$2:A7442),$A$2)=0,E7441+1, E7441), $B$2-1)</f>
        <v>8</v>
      </c>
      <c r="G7442" s="2" t="str">
        <f>IF(NOT(OR(
SUMPRODUCT(--ISNUMBER(SEARCH('Chapter 2 (Generated)'!$B$3:$V$3,INDEX(MyData,D7442, E7442+1))))&gt;0,
SUMPRODUCT(--ISNUMBER(SEARCH('Chapter 2 (Generated)'!$B$4:$V$4,INDEX(MyData,D7442, E7442+1))))&gt;0)),
"        " &amp; INDEX(MyData,D7442, E7442+1),
"    " &amp; INDEX(MyData,D7442, E7442+1))</f>
        <v xml:space="preserve">        -1,</v>
      </c>
    </row>
    <row r="7443" spans="4:7" x14ac:dyDescent="0.2">
      <c r="D7443" s="20">
        <f t="shared" si="116"/>
        <v>746</v>
      </c>
      <c r="E7443" s="20">
        <f>MIN(IF(MOD(ROWS($A$2:A7443),$A$2)=0,E7442+1, E7442), $B$2-1)</f>
        <v>8</v>
      </c>
      <c r="G7443" s="2" t="str">
        <f>IF(NOT(OR(
SUMPRODUCT(--ISNUMBER(SEARCH('Chapter 2 (Generated)'!$B$3:$V$3,INDEX(MyData,D7443, E7443+1))))&gt;0,
SUMPRODUCT(--ISNUMBER(SEARCH('Chapter 2 (Generated)'!$B$4:$V$4,INDEX(MyData,D7443, E7443+1))))&gt;0)),
"        " &amp; INDEX(MyData,D7443, E7443+1),
"    " &amp; INDEX(MyData,D7443, E7443+1))</f>
        <v xml:space="preserve">        -1,</v>
      </c>
    </row>
    <row r="7444" spans="4:7" x14ac:dyDescent="0.2">
      <c r="D7444" s="20">
        <f t="shared" si="116"/>
        <v>747</v>
      </c>
      <c r="E7444" s="20">
        <f>MIN(IF(MOD(ROWS($A$2:A7444),$A$2)=0,E7443+1, E7443), $B$2-1)</f>
        <v>8</v>
      </c>
      <c r="G7444" s="2" t="str">
        <f>IF(NOT(OR(
SUMPRODUCT(--ISNUMBER(SEARCH('Chapter 2 (Generated)'!$B$3:$V$3,INDEX(MyData,D7444, E7444+1))))&gt;0,
SUMPRODUCT(--ISNUMBER(SEARCH('Chapter 2 (Generated)'!$B$4:$V$4,INDEX(MyData,D7444, E7444+1))))&gt;0)),
"        " &amp; INDEX(MyData,D7444, E7444+1),
"    " &amp; INDEX(MyData,D7444, E7444+1))</f>
        <v xml:space="preserve">        -1,</v>
      </c>
    </row>
    <row r="7445" spans="4:7" x14ac:dyDescent="0.2">
      <c r="D7445" s="20">
        <f t="shared" si="116"/>
        <v>748</v>
      </c>
      <c r="E7445" s="20">
        <f>MIN(IF(MOD(ROWS($A$2:A7445),$A$2)=0,E7444+1, E7444), $B$2-1)</f>
        <v>8</v>
      </c>
      <c r="G7445" s="2" t="str">
        <f>IF(NOT(OR(
SUMPRODUCT(--ISNUMBER(SEARCH('Chapter 2 (Generated)'!$B$3:$V$3,INDEX(MyData,D7445, E7445+1))))&gt;0,
SUMPRODUCT(--ISNUMBER(SEARCH('Chapter 2 (Generated)'!$B$4:$V$4,INDEX(MyData,D7445, E7445+1))))&gt;0)),
"        " &amp; INDEX(MyData,D7445, E7445+1),
"    " &amp; INDEX(MyData,D7445, E7445+1))</f>
        <v xml:space="preserve">        -1,//745 </v>
      </c>
    </row>
    <row r="7446" spans="4:7" x14ac:dyDescent="0.2">
      <c r="D7446" s="20">
        <f t="shared" si="116"/>
        <v>749</v>
      </c>
      <c r="E7446" s="20">
        <f>MIN(IF(MOD(ROWS($A$2:A7446),$A$2)=0,E7445+1, E7445), $B$2-1)</f>
        <v>8</v>
      </c>
      <c r="G7446" s="2" t="str">
        <f>IF(NOT(OR(
SUMPRODUCT(--ISNUMBER(SEARCH('Chapter 2 (Generated)'!$B$3:$V$3,INDEX(MyData,D7446, E7446+1))))&gt;0,
SUMPRODUCT(--ISNUMBER(SEARCH('Chapter 2 (Generated)'!$B$4:$V$4,INDEX(MyData,D7446, E7446+1))))&gt;0)),
"        " &amp; INDEX(MyData,D7446, E7446+1),
"    " &amp; INDEX(MyData,D7446, E7446+1))</f>
        <v xml:space="preserve">        -1,</v>
      </c>
    </row>
    <row r="7447" spans="4:7" x14ac:dyDescent="0.2">
      <c r="D7447" s="20">
        <f t="shared" si="116"/>
        <v>750</v>
      </c>
      <c r="E7447" s="20">
        <f>MIN(IF(MOD(ROWS($A$2:A7447),$A$2)=0,E7446+1, E7446), $B$2-1)</f>
        <v>8</v>
      </c>
      <c r="G7447" s="2" t="str">
        <f>IF(NOT(OR(
SUMPRODUCT(--ISNUMBER(SEARCH('Chapter 2 (Generated)'!$B$3:$V$3,INDEX(MyData,D7447, E7447+1))))&gt;0,
SUMPRODUCT(--ISNUMBER(SEARCH('Chapter 2 (Generated)'!$B$4:$V$4,INDEX(MyData,D7447, E7447+1))))&gt;0)),
"        " &amp; INDEX(MyData,D7447, E7447+1),
"    " &amp; INDEX(MyData,D7447, E7447+1))</f>
        <v xml:space="preserve">        -1,</v>
      </c>
    </row>
    <row r="7448" spans="4:7" x14ac:dyDescent="0.2">
      <c r="D7448" s="20">
        <f t="shared" si="116"/>
        <v>751</v>
      </c>
      <c r="E7448" s="20">
        <f>MIN(IF(MOD(ROWS($A$2:A7448),$A$2)=0,E7447+1, E7447), $B$2-1)</f>
        <v>8</v>
      </c>
      <c r="G7448" s="2" t="str">
        <f>IF(NOT(OR(
SUMPRODUCT(--ISNUMBER(SEARCH('Chapter 2 (Generated)'!$B$3:$V$3,INDEX(MyData,D7448, E7448+1))))&gt;0,
SUMPRODUCT(--ISNUMBER(SEARCH('Chapter 2 (Generated)'!$B$4:$V$4,INDEX(MyData,D7448, E7448+1))))&gt;0)),
"        " &amp; INDEX(MyData,D7448, E7448+1),
"    " &amp; INDEX(MyData,D7448, E7448+1))</f>
        <v xml:space="preserve">        -1,</v>
      </c>
    </row>
    <row r="7449" spans="4:7" x14ac:dyDescent="0.2">
      <c r="D7449" s="20">
        <f t="shared" si="116"/>
        <v>752</v>
      </c>
      <c r="E7449" s="20">
        <f>MIN(IF(MOD(ROWS($A$2:A7449),$A$2)=0,E7448+1, E7448), $B$2-1)</f>
        <v>8</v>
      </c>
      <c r="G7449" s="2" t="str">
        <f>IF(NOT(OR(
SUMPRODUCT(--ISNUMBER(SEARCH('Chapter 2 (Generated)'!$B$3:$V$3,INDEX(MyData,D7449, E7449+1))))&gt;0,
SUMPRODUCT(--ISNUMBER(SEARCH('Chapter 2 (Generated)'!$B$4:$V$4,INDEX(MyData,D7449, E7449+1))))&gt;0)),
"        " &amp; INDEX(MyData,D7449, E7449+1),
"    " &amp; INDEX(MyData,D7449, E7449+1))</f>
        <v xml:space="preserve">        -1,</v>
      </c>
    </row>
    <row r="7450" spans="4:7" x14ac:dyDescent="0.2">
      <c r="D7450" s="20">
        <f t="shared" si="116"/>
        <v>753</v>
      </c>
      <c r="E7450" s="20">
        <f>MIN(IF(MOD(ROWS($A$2:A7450),$A$2)=0,E7449+1, E7449), $B$2-1)</f>
        <v>8</v>
      </c>
      <c r="G7450" s="2" t="str">
        <f>IF(NOT(OR(
SUMPRODUCT(--ISNUMBER(SEARCH('Chapter 2 (Generated)'!$B$3:$V$3,INDEX(MyData,D7450, E7450+1))))&gt;0,
SUMPRODUCT(--ISNUMBER(SEARCH('Chapter 2 (Generated)'!$B$4:$V$4,INDEX(MyData,D7450, E7450+1))))&gt;0)),
"        " &amp; INDEX(MyData,D7450, E7450+1),
"    " &amp; INDEX(MyData,D7450, E7450+1))</f>
        <v xml:space="preserve">        -1,//750 </v>
      </c>
    </row>
    <row r="7451" spans="4:7" x14ac:dyDescent="0.2">
      <c r="D7451" s="20">
        <f t="shared" si="116"/>
        <v>754</v>
      </c>
      <c r="E7451" s="20">
        <f>MIN(IF(MOD(ROWS($A$2:A7451),$A$2)=0,E7450+1, E7450), $B$2-1)</f>
        <v>8</v>
      </c>
      <c r="G7451" s="2" t="str">
        <f>IF(NOT(OR(
SUMPRODUCT(--ISNUMBER(SEARCH('Chapter 2 (Generated)'!$B$3:$V$3,INDEX(MyData,D7451, E7451+1))))&gt;0,
SUMPRODUCT(--ISNUMBER(SEARCH('Chapter 2 (Generated)'!$B$4:$V$4,INDEX(MyData,D7451, E7451+1))))&gt;0)),
"        " &amp; INDEX(MyData,D7451, E7451+1),
"    " &amp; INDEX(MyData,D7451, E7451+1))</f>
        <v xml:space="preserve">        -1,</v>
      </c>
    </row>
    <row r="7452" spans="4:7" x14ac:dyDescent="0.2">
      <c r="D7452" s="20">
        <f t="shared" si="116"/>
        <v>755</v>
      </c>
      <c r="E7452" s="20">
        <f>MIN(IF(MOD(ROWS($A$2:A7452),$A$2)=0,E7451+1, E7451), $B$2-1)</f>
        <v>8</v>
      </c>
      <c r="G7452" s="2" t="str">
        <f>IF(NOT(OR(
SUMPRODUCT(--ISNUMBER(SEARCH('Chapter 2 (Generated)'!$B$3:$V$3,INDEX(MyData,D7452, E7452+1))))&gt;0,
SUMPRODUCT(--ISNUMBER(SEARCH('Chapter 2 (Generated)'!$B$4:$V$4,INDEX(MyData,D7452, E7452+1))))&gt;0)),
"        " &amp; INDEX(MyData,D7452, E7452+1),
"    " &amp; INDEX(MyData,D7452, E7452+1))</f>
        <v xml:space="preserve">        -1,</v>
      </c>
    </row>
    <row r="7453" spans="4:7" x14ac:dyDescent="0.2">
      <c r="D7453" s="20">
        <f t="shared" si="116"/>
        <v>756</v>
      </c>
      <c r="E7453" s="20">
        <f>MIN(IF(MOD(ROWS($A$2:A7453),$A$2)=0,E7452+1, E7452), $B$2-1)</f>
        <v>8</v>
      </c>
      <c r="G7453" s="2" t="str">
        <f>IF(NOT(OR(
SUMPRODUCT(--ISNUMBER(SEARCH('Chapter 2 (Generated)'!$B$3:$V$3,INDEX(MyData,D7453, E7453+1))))&gt;0,
SUMPRODUCT(--ISNUMBER(SEARCH('Chapter 2 (Generated)'!$B$4:$V$4,INDEX(MyData,D7453, E7453+1))))&gt;0)),
"        " &amp; INDEX(MyData,D7453, E7453+1),
"    " &amp; INDEX(MyData,D7453, E7453+1))</f>
        <v xml:space="preserve">        -1,</v>
      </c>
    </row>
    <row r="7454" spans="4:7" x14ac:dyDescent="0.2">
      <c r="D7454" s="20">
        <f t="shared" si="116"/>
        <v>757</v>
      </c>
      <c r="E7454" s="20">
        <f>MIN(IF(MOD(ROWS($A$2:A7454),$A$2)=0,E7453+1, E7453), $B$2-1)</f>
        <v>8</v>
      </c>
      <c r="G7454" s="2" t="str">
        <f>IF(NOT(OR(
SUMPRODUCT(--ISNUMBER(SEARCH('Chapter 2 (Generated)'!$B$3:$V$3,INDEX(MyData,D7454, E7454+1))))&gt;0,
SUMPRODUCT(--ISNUMBER(SEARCH('Chapter 2 (Generated)'!$B$4:$V$4,INDEX(MyData,D7454, E7454+1))))&gt;0)),
"        " &amp; INDEX(MyData,D7454, E7454+1),
"    " &amp; INDEX(MyData,D7454, E7454+1))</f>
        <v xml:space="preserve">        -1,</v>
      </c>
    </row>
    <row r="7455" spans="4:7" x14ac:dyDescent="0.2">
      <c r="D7455" s="20">
        <f t="shared" si="116"/>
        <v>758</v>
      </c>
      <c r="E7455" s="20">
        <f>MIN(IF(MOD(ROWS($A$2:A7455),$A$2)=0,E7454+1, E7454), $B$2-1)</f>
        <v>8</v>
      </c>
      <c r="G7455" s="2" t="str">
        <f>IF(NOT(OR(
SUMPRODUCT(--ISNUMBER(SEARCH('Chapter 2 (Generated)'!$B$3:$V$3,INDEX(MyData,D7455, E7455+1))))&gt;0,
SUMPRODUCT(--ISNUMBER(SEARCH('Chapter 2 (Generated)'!$B$4:$V$4,INDEX(MyData,D7455, E7455+1))))&gt;0)),
"        " &amp; INDEX(MyData,D7455, E7455+1),
"    " &amp; INDEX(MyData,D7455, E7455+1))</f>
        <v xml:space="preserve">        -1,//755 </v>
      </c>
    </row>
    <row r="7456" spans="4:7" x14ac:dyDescent="0.2">
      <c r="D7456" s="20">
        <f t="shared" si="116"/>
        <v>759</v>
      </c>
      <c r="E7456" s="20">
        <f>MIN(IF(MOD(ROWS($A$2:A7456),$A$2)=0,E7455+1, E7455), $B$2-1)</f>
        <v>8</v>
      </c>
      <c r="G7456" s="2" t="str">
        <f>IF(NOT(OR(
SUMPRODUCT(--ISNUMBER(SEARCH('Chapter 2 (Generated)'!$B$3:$V$3,INDEX(MyData,D7456, E7456+1))))&gt;0,
SUMPRODUCT(--ISNUMBER(SEARCH('Chapter 2 (Generated)'!$B$4:$V$4,INDEX(MyData,D7456, E7456+1))))&gt;0)),
"        " &amp; INDEX(MyData,D7456, E7456+1),
"    " &amp; INDEX(MyData,D7456, E7456+1))</f>
        <v xml:space="preserve">        -1,</v>
      </c>
    </row>
    <row r="7457" spans="4:7" x14ac:dyDescent="0.2">
      <c r="D7457" s="20">
        <f t="shared" si="116"/>
        <v>760</v>
      </c>
      <c r="E7457" s="20">
        <f>MIN(IF(MOD(ROWS($A$2:A7457),$A$2)=0,E7456+1, E7456), $B$2-1)</f>
        <v>8</v>
      </c>
      <c r="G7457" s="2" t="str">
        <f>IF(NOT(OR(
SUMPRODUCT(--ISNUMBER(SEARCH('Chapter 2 (Generated)'!$B$3:$V$3,INDEX(MyData,D7457, E7457+1))))&gt;0,
SUMPRODUCT(--ISNUMBER(SEARCH('Chapter 2 (Generated)'!$B$4:$V$4,INDEX(MyData,D7457, E7457+1))))&gt;0)),
"        " &amp; INDEX(MyData,D7457, E7457+1),
"    " &amp; INDEX(MyData,D7457, E7457+1))</f>
        <v xml:space="preserve">        -1,</v>
      </c>
    </row>
    <row r="7458" spans="4:7" x14ac:dyDescent="0.2">
      <c r="D7458" s="20">
        <f t="shared" si="116"/>
        <v>761</v>
      </c>
      <c r="E7458" s="20">
        <f>MIN(IF(MOD(ROWS($A$2:A7458),$A$2)=0,E7457+1, E7457), $B$2-1)</f>
        <v>8</v>
      </c>
      <c r="G7458" s="2" t="str">
        <f>IF(NOT(OR(
SUMPRODUCT(--ISNUMBER(SEARCH('Chapter 2 (Generated)'!$B$3:$V$3,INDEX(MyData,D7458, E7458+1))))&gt;0,
SUMPRODUCT(--ISNUMBER(SEARCH('Chapter 2 (Generated)'!$B$4:$V$4,INDEX(MyData,D7458, E7458+1))))&gt;0)),
"        " &amp; INDEX(MyData,D7458, E7458+1),
"    " &amp; INDEX(MyData,D7458, E7458+1))</f>
        <v xml:space="preserve">        -1,</v>
      </c>
    </row>
    <row r="7459" spans="4:7" x14ac:dyDescent="0.2">
      <c r="D7459" s="20">
        <f t="shared" si="116"/>
        <v>762</v>
      </c>
      <c r="E7459" s="20">
        <f>MIN(IF(MOD(ROWS($A$2:A7459),$A$2)=0,E7458+1, E7458), $B$2-1)</f>
        <v>8</v>
      </c>
      <c r="G7459" s="2" t="str">
        <f>IF(NOT(OR(
SUMPRODUCT(--ISNUMBER(SEARCH('Chapter 2 (Generated)'!$B$3:$V$3,INDEX(MyData,D7459, E7459+1))))&gt;0,
SUMPRODUCT(--ISNUMBER(SEARCH('Chapter 2 (Generated)'!$B$4:$V$4,INDEX(MyData,D7459, E7459+1))))&gt;0)),
"        " &amp; INDEX(MyData,D7459, E7459+1),
"    " &amp; INDEX(MyData,D7459, E7459+1))</f>
        <v xml:space="preserve">        -1,</v>
      </c>
    </row>
    <row r="7460" spans="4:7" x14ac:dyDescent="0.2">
      <c r="D7460" s="20">
        <f t="shared" si="116"/>
        <v>763</v>
      </c>
      <c r="E7460" s="20">
        <f>MIN(IF(MOD(ROWS($A$2:A7460),$A$2)=0,E7459+1, E7459), $B$2-1)</f>
        <v>8</v>
      </c>
      <c r="G7460" s="2" t="str">
        <f>IF(NOT(OR(
SUMPRODUCT(--ISNUMBER(SEARCH('Chapter 2 (Generated)'!$B$3:$V$3,INDEX(MyData,D7460, E7460+1))))&gt;0,
SUMPRODUCT(--ISNUMBER(SEARCH('Chapter 2 (Generated)'!$B$4:$V$4,INDEX(MyData,D7460, E7460+1))))&gt;0)),
"        " &amp; INDEX(MyData,D7460, E7460+1),
"    " &amp; INDEX(MyData,D7460, E7460+1))</f>
        <v xml:space="preserve">        -1,//760 </v>
      </c>
    </row>
    <row r="7461" spans="4:7" x14ac:dyDescent="0.2">
      <c r="D7461" s="20">
        <f t="shared" si="116"/>
        <v>764</v>
      </c>
      <c r="E7461" s="20">
        <f>MIN(IF(MOD(ROWS($A$2:A7461),$A$2)=0,E7460+1, E7460), $B$2-1)</f>
        <v>8</v>
      </c>
      <c r="G7461" s="2" t="str">
        <f>IF(NOT(OR(
SUMPRODUCT(--ISNUMBER(SEARCH('Chapter 2 (Generated)'!$B$3:$V$3,INDEX(MyData,D7461, E7461+1))))&gt;0,
SUMPRODUCT(--ISNUMBER(SEARCH('Chapter 2 (Generated)'!$B$4:$V$4,INDEX(MyData,D7461, E7461+1))))&gt;0)),
"        " &amp; INDEX(MyData,D7461, E7461+1),
"    " &amp; INDEX(MyData,D7461, E7461+1))</f>
        <v xml:space="preserve">        -1,</v>
      </c>
    </row>
    <row r="7462" spans="4:7" x14ac:dyDescent="0.2">
      <c r="D7462" s="20">
        <f t="shared" si="116"/>
        <v>765</v>
      </c>
      <c r="E7462" s="20">
        <f>MIN(IF(MOD(ROWS($A$2:A7462),$A$2)=0,E7461+1, E7461), $B$2-1)</f>
        <v>8</v>
      </c>
      <c r="G7462" s="2" t="str">
        <f>IF(NOT(OR(
SUMPRODUCT(--ISNUMBER(SEARCH('Chapter 2 (Generated)'!$B$3:$V$3,INDEX(MyData,D7462, E7462+1))))&gt;0,
SUMPRODUCT(--ISNUMBER(SEARCH('Chapter 2 (Generated)'!$B$4:$V$4,INDEX(MyData,D7462, E7462+1))))&gt;0)),
"        " &amp; INDEX(MyData,D7462, E7462+1),
"    " &amp; INDEX(MyData,D7462, E7462+1))</f>
        <v xml:space="preserve">        -1,</v>
      </c>
    </row>
    <row r="7463" spans="4:7" x14ac:dyDescent="0.2">
      <c r="D7463" s="20">
        <f t="shared" si="116"/>
        <v>766</v>
      </c>
      <c r="E7463" s="20">
        <f>MIN(IF(MOD(ROWS($A$2:A7463),$A$2)=0,E7462+1, E7462), $B$2-1)</f>
        <v>8</v>
      </c>
      <c r="G7463" s="2" t="str">
        <f>IF(NOT(OR(
SUMPRODUCT(--ISNUMBER(SEARCH('Chapter 2 (Generated)'!$B$3:$V$3,INDEX(MyData,D7463, E7463+1))))&gt;0,
SUMPRODUCT(--ISNUMBER(SEARCH('Chapter 2 (Generated)'!$B$4:$V$4,INDEX(MyData,D7463, E7463+1))))&gt;0)),
"        " &amp; INDEX(MyData,D7463, E7463+1),
"    " &amp; INDEX(MyData,D7463, E7463+1))</f>
        <v xml:space="preserve">        -1,</v>
      </c>
    </row>
    <row r="7464" spans="4:7" x14ac:dyDescent="0.2">
      <c r="D7464" s="20">
        <f t="shared" si="116"/>
        <v>767</v>
      </c>
      <c r="E7464" s="20">
        <f>MIN(IF(MOD(ROWS($A$2:A7464),$A$2)=0,E7463+1, E7463), $B$2-1)</f>
        <v>8</v>
      </c>
      <c r="G7464" s="2" t="str">
        <f>IF(NOT(OR(
SUMPRODUCT(--ISNUMBER(SEARCH('Chapter 2 (Generated)'!$B$3:$V$3,INDEX(MyData,D7464, E7464+1))))&gt;0,
SUMPRODUCT(--ISNUMBER(SEARCH('Chapter 2 (Generated)'!$B$4:$V$4,INDEX(MyData,D7464, E7464+1))))&gt;0)),
"        " &amp; INDEX(MyData,D7464, E7464+1),
"    " &amp; INDEX(MyData,D7464, E7464+1))</f>
        <v xml:space="preserve">        -1,</v>
      </c>
    </row>
    <row r="7465" spans="4:7" x14ac:dyDescent="0.2">
      <c r="D7465" s="20">
        <f t="shared" si="116"/>
        <v>768</v>
      </c>
      <c r="E7465" s="20">
        <f>MIN(IF(MOD(ROWS($A$2:A7465),$A$2)=0,E7464+1, E7464), $B$2-1)</f>
        <v>8</v>
      </c>
      <c r="G7465" s="2" t="str">
        <f>IF(NOT(OR(
SUMPRODUCT(--ISNUMBER(SEARCH('Chapter 2 (Generated)'!$B$3:$V$3,INDEX(MyData,D7465, E7465+1))))&gt;0,
SUMPRODUCT(--ISNUMBER(SEARCH('Chapter 2 (Generated)'!$B$4:$V$4,INDEX(MyData,D7465, E7465+1))))&gt;0)),
"        " &amp; INDEX(MyData,D7465, E7465+1),
"    " &amp; INDEX(MyData,D7465, E7465+1))</f>
        <v xml:space="preserve">        -1,//765 </v>
      </c>
    </row>
    <row r="7466" spans="4:7" x14ac:dyDescent="0.2">
      <c r="D7466" s="20">
        <f t="shared" si="116"/>
        <v>769</v>
      </c>
      <c r="E7466" s="20">
        <f>MIN(IF(MOD(ROWS($A$2:A7466),$A$2)=0,E7465+1, E7465), $B$2-1)</f>
        <v>8</v>
      </c>
      <c r="G7466" s="2" t="str">
        <f>IF(NOT(OR(
SUMPRODUCT(--ISNUMBER(SEARCH('Chapter 2 (Generated)'!$B$3:$V$3,INDEX(MyData,D7466, E7466+1))))&gt;0,
SUMPRODUCT(--ISNUMBER(SEARCH('Chapter 2 (Generated)'!$B$4:$V$4,INDEX(MyData,D7466, E7466+1))))&gt;0)),
"        " &amp; INDEX(MyData,D7466, E7466+1),
"    " &amp; INDEX(MyData,D7466, E7466+1))</f>
        <v xml:space="preserve">        -1,</v>
      </c>
    </row>
    <row r="7467" spans="4:7" x14ac:dyDescent="0.2">
      <c r="D7467" s="20">
        <f t="shared" si="116"/>
        <v>770</v>
      </c>
      <c r="E7467" s="20">
        <f>MIN(IF(MOD(ROWS($A$2:A7467),$A$2)=0,E7466+1, E7466), $B$2-1)</f>
        <v>8</v>
      </c>
      <c r="G7467" s="2" t="str">
        <f>IF(NOT(OR(
SUMPRODUCT(--ISNUMBER(SEARCH('Chapter 2 (Generated)'!$B$3:$V$3,INDEX(MyData,D7467, E7467+1))))&gt;0,
SUMPRODUCT(--ISNUMBER(SEARCH('Chapter 2 (Generated)'!$B$4:$V$4,INDEX(MyData,D7467, E7467+1))))&gt;0)),
"        " &amp; INDEX(MyData,D7467, E7467+1),
"    " &amp; INDEX(MyData,D7467, E7467+1))</f>
        <v xml:space="preserve">        -1,</v>
      </c>
    </row>
    <row r="7468" spans="4:7" x14ac:dyDescent="0.2">
      <c r="D7468" s="20">
        <f t="shared" si="116"/>
        <v>771</v>
      </c>
      <c r="E7468" s="20">
        <f>MIN(IF(MOD(ROWS($A$2:A7468),$A$2)=0,E7467+1, E7467), $B$2-1)</f>
        <v>8</v>
      </c>
      <c r="G7468" s="2" t="str">
        <f>IF(NOT(OR(
SUMPRODUCT(--ISNUMBER(SEARCH('Chapter 2 (Generated)'!$B$3:$V$3,INDEX(MyData,D7468, E7468+1))))&gt;0,
SUMPRODUCT(--ISNUMBER(SEARCH('Chapter 2 (Generated)'!$B$4:$V$4,INDEX(MyData,D7468, E7468+1))))&gt;0)),
"        " &amp; INDEX(MyData,D7468, E7468+1),
"    " &amp; INDEX(MyData,D7468, E7468+1))</f>
        <v xml:space="preserve">        -1,</v>
      </c>
    </row>
    <row r="7469" spans="4:7" x14ac:dyDescent="0.2">
      <c r="D7469" s="20">
        <f t="shared" si="116"/>
        <v>772</v>
      </c>
      <c r="E7469" s="20">
        <f>MIN(IF(MOD(ROWS($A$2:A7469),$A$2)=0,E7468+1, E7468), $B$2-1)</f>
        <v>8</v>
      </c>
      <c r="G7469" s="2" t="str">
        <f>IF(NOT(OR(
SUMPRODUCT(--ISNUMBER(SEARCH('Chapter 2 (Generated)'!$B$3:$V$3,INDEX(MyData,D7469, E7469+1))))&gt;0,
SUMPRODUCT(--ISNUMBER(SEARCH('Chapter 2 (Generated)'!$B$4:$V$4,INDEX(MyData,D7469, E7469+1))))&gt;0)),
"        " &amp; INDEX(MyData,D7469, E7469+1),
"    " &amp; INDEX(MyData,D7469, E7469+1))</f>
        <v xml:space="preserve">        -1,</v>
      </c>
    </row>
    <row r="7470" spans="4:7" x14ac:dyDescent="0.2">
      <c r="D7470" s="20">
        <f t="shared" si="116"/>
        <v>773</v>
      </c>
      <c r="E7470" s="20">
        <f>MIN(IF(MOD(ROWS($A$2:A7470),$A$2)=0,E7469+1, E7469), $B$2-1)</f>
        <v>8</v>
      </c>
      <c r="G7470" s="2" t="str">
        <f>IF(NOT(OR(
SUMPRODUCT(--ISNUMBER(SEARCH('Chapter 2 (Generated)'!$B$3:$V$3,INDEX(MyData,D7470, E7470+1))))&gt;0,
SUMPRODUCT(--ISNUMBER(SEARCH('Chapter 2 (Generated)'!$B$4:$V$4,INDEX(MyData,D7470, E7470+1))))&gt;0)),
"        " &amp; INDEX(MyData,D7470, E7470+1),
"    " &amp; INDEX(MyData,D7470, E7470+1))</f>
        <v xml:space="preserve">        -1,//770 </v>
      </c>
    </row>
    <row r="7471" spans="4:7" x14ac:dyDescent="0.2">
      <c r="D7471" s="20">
        <f t="shared" si="116"/>
        <v>774</v>
      </c>
      <c r="E7471" s="20">
        <f>MIN(IF(MOD(ROWS($A$2:A7471),$A$2)=0,E7470+1, E7470), $B$2-1)</f>
        <v>8</v>
      </c>
      <c r="G7471" s="2" t="str">
        <f>IF(NOT(OR(
SUMPRODUCT(--ISNUMBER(SEARCH('Chapter 2 (Generated)'!$B$3:$V$3,INDEX(MyData,D7471, E7471+1))))&gt;0,
SUMPRODUCT(--ISNUMBER(SEARCH('Chapter 2 (Generated)'!$B$4:$V$4,INDEX(MyData,D7471, E7471+1))))&gt;0)),
"        " &amp; INDEX(MyData,D7471, E7471+1),
"    " &amp; INDEX(MyData,D7471, E7471+1))</f>
        <v xml:space="preserve">        -1,</v>
      </c>
    </row>
    <row r="7472" spans="4:7" x14ac:dyDescent="0.2">
      <c r="D7472" s="20">
        <f t="shared" si="116"/>
        <v>775</v>
      </c>
      <c r="E7472" s="20">
        <f>MIN(IF(MOD(ROWS($A$2:A7472),$A$2)=0,E7471+1, E7471), $B$2-1)</f>
        <v>8</v>
      </c>
      <c r="G7472" s="2" t="str">
        <f>IF(NOT(OR(
SUMPRODUCT(--ISNUMBER(SEARCH('Chapter 2 (Generated)'!$B$3:$V$3,INDEX(MyData,D7472, E7472+1))))&gt;0,
SUMPRODUCT(--ISNUMBER(SEARCH('Chapter 2 (Generated)'!$B$4:$V$4,INDEX(MyData,D7472, E7472+1))))&gt;0)),
"        " &amp; INDEX(MyData,D7472, E7472+1),
"    " &amp; INDEX(MyData,D7472, E7472+1))</f>
        <v xml:space="preserve">        -1,//772 POPUP</v>
      </c>
    </row>
    <row r="7473" spans="4:7" x14ac:dyDescent="0.2">
      <c r="D7473" s="20">
        <f t="shared" si="116"/>
        <v>776</v>
      </c>
      <c r="E7473" s="20">
        <f>MIN(IF(MOD(ROWS($A$2:A7473),$A$2)=0,E7472+1, E7472), $B$2-1)</f>
        <v>8</v>
      </c>
      <c r="G7473" s="2" t="str">
        <f>IF(NOT(OR(
SUMPRODUCT(--ISNUMBER(SEARCH('Chapter 2 (Generated)'!$B$3:$V$3,INDEX(MyData,D7473, E7473+1))))&gt;0,
SUMPRODUCT(--ISNUMBER(SEARCH('Chapter 2 (Generated)'!$B$4:$V$4,INDEX(MyData,D7473, E7473+1))))&gt;0)),
"        " &amp; INDEX(MyData,D7473, E7473+1),
"    " &amp; INDEX(MyData,D7473, E7473+1))</f>
        <v xml:space="preserve">        -1,</v>
      </c>
    </row>
    <row r="7474" spans="4:7" x14ac:dyDescent="0.2">
      <c r="D7474" s="20">
        <f t="shared" si="116"/>
        <v>777</v>
      </c>
      <c r="E7474" s="20">
        <f>MIN(IF(MOD(ROWS($A$2:A7474),$A$2)=0,E7473+1, E7473), $B$2-1)</f>
        <v>8</v>
      </c>
      <c r="G7474" s="2" t="str">
        <f>IF(NOT(OR(
SUMPRODUCT(--ISNUMBER(SEARCH('Chapter 2 (Generated)'!$B$3:$V$3,INDEX(MyData,D7474, E7474+1))))&gt;0,
SUMPRODUCT(--ISNUMBER(SEARCH('Chapter 2 (Generated)'!$B$4:$V$4,INDEX(MyData,D7474, E7474+1))))&gt;0)),
"        " &amp; INDEX(MyData,D7474, E7474+1),
"    " &amp; INDEX(MyData,D7474, E7474+1))</f>
        <v xml:space="preserve">        -1,</v>
      </c>
    </row>
    <row r="7475" spans="4:7" x14ac:dyDescent="0.2">
      <c r="D7475" s="20">
        <f t="shared" si="116"/>
        <v>778</v>
      </c>
      <c r="E7475" s="20">
        <f>MIN(IF(MOD(ROWS($A$2:A7475),$A$2)=0,E7474+1, E7474), $B$2-1)</f>
        <v>8</v>
      </c>
      <c r="G7475" s="2" t="str">
        <f>IF(NOT(OR(
SUMPRODUCT(--ISNUMBER(SEARCH('Chapter 2 (Generated)'!$B$3:$V$3,INDEX(MyData,D7475, E7475+1))))&gt;0,
SUMPRODUCT(--ISNUMBER(SEARCH('Chapter 2 (Generated)'!$B$4:$V$4,INDEX(MyData,D7475, E7475+1))))&gt;0)),
"        " &amp; INDEX(MyData,D7475, E7475+1),
"    " &amp; INDEX(MyData,D7475, E7475+1))</f>
        <v xml:space="preserve">        -1,//775 </v>
      </c>
    </row>
    <row r="7476" spans="4:7" x14ac:dyDescent="0.2">
      <c r="D7476" s="20">
        <f t="shared" si="116"/>
        <v>779</v>
      </c>
      <c r="E7476" s="20">
        <f>MIN(IF(MOD(ROWS($A$2:A7476),$A$2)=0,E7475+1, E7475), $B$2-1)</f>
        <v>8</v>
      </c>
      <c r="G7476" s="2" t="str">
        <f>IF(NOT(OR(
SUMPRODUCT(--ISNUMBER(SEARCH('Chapter 2 (Generated)'!$B$3:$V$3,INDEX(MyData,D7476, E7476+1))))&gt;0,
SUMPRODUCT(--ISNUMBER(SEARCH('Chapter 2 (Generated)'!$B$4:$V$4,INDEX(MyData,D7476, E7476+1))))&gt;0)),
"        " &amp; INDEX(MyData,D7476, E7476+1),
"    " &amp; INDEX(MyData,D7476, E7476+1))</f>
        <v xml:space="preserve">        -1,</v>
      </c>
    </row>
    <row r="7477" spans="4:7" x14ac:dyDescent="0.2">
      <c r="D7477" s="20">
        <f t="shared" si="116"/>
        <v>780</v>
      </c>
      <c r="E7477" s="20">
        <f>MIN(IF(MOD(ROWS($A$2:A7477),$A$2)=0,E7476+1, E7476), $B$2-1)</f>
        <v>8</v>
      </c>
      <c r="G7477" s="2" t="str">
        <f>IF(NOT(OR(
SUMPRODUCT(--ISNUMBER(SEARCH('Chapter 2 (Generated)'!$B$3:$V$3,INDEX(MyData,D7477, E7477+1))))&gt;0,
SUMPRODUCT(--ISNUMBER(SEARCH('Chapter 2 (Generated)'!$B$4:$V$4,INDEX(MyData,D7477, E7477+1))))&gt;0)),
"        " &amp; INDEX(MyData,D7477, E7477+1),
"    " &amp; INDEX(MyData,D7477, E7477+1))</f>
        <v xml:space="preserve">        -1,</v>
      </c>
    </row>
    <row r="7478" spans="4:7" x14ac:dyDescent="0.2">
      <c r="D7478" s="20">
        <f t="shared" si="116"/>
        <v>781</v>
      </c>
      <c r="E7478" s="20">
        <f>MIN(IF(MOD(ROWS($A$2:A7478),$A$2)=0,E7477+1, E7477), $B$2-1)</f>
        <v>8</v>
      </c>
      <c r="G7478" s="2" t="str">
        <f>IF(NOT(OR(
SUMPRODUCT(--ISNUMBER(SEARCH('Chapter 2 (Generated)'!$B$3:$V$3,INDEX(MyData,D7478, E7478+1))))&gt;0,
SUMPRODUCT(--ISNUMBER(SEARCH('Chapter 2 (Generated)'!$B$4:$V$4,INDEX(MyData,D7478, E7478+1))))&gt;0)),
"        " &amp; INDEX(MyData,D7478, E7478+1),
"    " &amp; INDEX(MyData,D7478, E7478+1))</f>
        <v xml:space="preserve">        -1,</v>
      </c>
    </row>
    <row r="7479" spans="4:7" x14ac:dyDescent="0.2">
      <c r="D7479" s="20">
        <f t="shared" si="116"/>
        <v>782</v>
      </c>
      <c r="E7479" s="20">
        <f>MIN(IF(MOD(ROWS($A$2:A7479),$A$2)=0,E7478+1, E7478), $B$2-1)</f>
        <v>8</v>
      </c>
      <c r="G7479" s="2" t="str">
        <f>IF(NOT(OR(
SUMPRODUCT(--ISNUMBER(SEARCH('Chapter 2 (Generated)'!$B$3:$V$3,INDEX(MyData,D7479, E7479+1))))&gt;0,
SUMPRODUCT(--ISNUMBER(SEARCH('Chapter 2 (Generated)'!$B$4:$V$4,INDEX(MyData,D7479, E7479+1))))&gt;0)),
"        " &amp; INDEX(MyData,D7479, E7479+1),
"    " &amp; INDEX(MyData,D7479, E7479+1))</f>
        <v xml:space="preserve">        -1,</v>
      </c>
    </row>
    <row r="7480" spans="4:7" x14ac:dyDescent="0.2">
      <c r="D7480" s="20">
        <f t="shared" si="116"/>
        <v>783</v>
      </c>
      <c r="E7480" s="20">
        <f>MIN(IF(MOD(ROWS($A$2:A7480),$A$2)=0,E7479+1, E7479), $B$2-1)</f>
        <v>8</v>
      </c>
      <c r="G7480" s="2" t="str">
        <f>IF(NOT(OR(
SUMPRODUCT(--ISNUMBER(SEARCH('Chapter 2 (Generated)'!$B$3:$V$3,INDEX(MyData,D7480, E7480+1))))&gt;0,
SUMPRODUCT(--ISNUMBER(SEARCH('Chapter 2 (Generated)'!$B$4:$V$4,INDEX(MyData,D7480, E7480+1))))&gt;0)),
"        " &amp; INDEX(MyData,D7480, E7480+1),
"    " &amp; INDEX(MyData,D7480, E7480+1))</f>
        <v xml:space="preserve">        -1,//780 </v>
      </c>
    </row>
    <row r="7481" spans="4:7" x14ac:dyDescent="0.2">
      <c r="D7481" s="20">
        <f t="shared" si="116"/>
        <v>784</v>
      </c>
      <c r="E7481" s="20">
        <f>MIN(IF(MOD(ROWS($A$2:A7481),$A$2)=0,E7480+1, E7480), $B$2-1)</f>
        <v>8</v>
      </c>
      <c r="G7481" s="2" t="str">
        <f>IF(NOT(OR(
SUMPRODUCT(--ISNUMBER(SEARCH('Chapter 2 (Generated)'!$B$3:$V$3,INDEX(MyData,D7481, E7481+1))))&gt;0,
SUMPRODUCT(--ISNUMBER(SEARCH('Chapter 2 (Generated)'!$B$4:$V$4,INDEX(MyData,D7481, E7481+1))))&gt;0)),
"        " &amp; INDEX(MyData,D7481, E7481+1),
"    " &amp; INDEX(MyData,D7481, E7481+1))</f>
        <v xml:space="preserve">        -1,</v>
      </c>
    </row>
    <row r="7482" spans="4:7" x14ac:dyDescent="0.2">
      <c r="D7482" s="20">
        <f t="shared" si="116"/>
        <v>785</v>
      </c>
      <c r="E7482" s="20">
        <f>MIN(IF(MOD(ROWS($A$2:A7482),$A$2)=0,E7481+1, E7481), $B$2-1)</f>
        <v>8</v>
      </c>
      <c r="G7482" s="2" t="str">
        <f>IF(NOT(OR(
SUMPRODUCT(--ISNUMBER(SEARCH('Chapter 2 (Generated)'!$B$3:$V$3,INDEX(MyData,D7482, E7482+1))))&gt;0,
SUMPRODUCT(--ISNUMBER(SEARCH('Chapter 2 (Generated)'!$B$4:$V$4,INDEX(MyData,D7482, E7482+1))))&gt;0)),
"        " &amp; INDEX(MyData,D7482, E7482+1),
"    " &amp; INDEX(MyData,D7482, E7482+1))</f>
        <v xml:space="preserve">        -1,</v>
      </c>
    </row>
    <row r="7483" spans="4:7" x14ac:dyDescent="0.2">
      <c r="D7483" s="20">
        <f t="shared" si="116"/>
        <v>786</v>
      </c>
      <c r="E7483" s="20">
        <f>MIN(IF(MOD(ROWS($A$2:A7483),$A$2)=0,E7482+1, E7482), $B$2-1)</f>
        <v>8</v>
      </c>
      <c r="G7483" s="2" t="str">
        <f>IF(NOT(OR(
SUMPRODUCT(--ISNUMBER(SEARCH('Chapter 2 (Generated)'!$B$3:$V$3,INDEX(MyData,D7483, E7483+1))))&gt;0,
SUMPRODUCT(--ISNUMBER(SEARCH('Chapter 2 (Generated)'!$B$4:$V$4,INDEX(MyData,D7483, E7483+1))))&gt;0)),
"        " &amp; INDEX(MyData,D7483, E7483+1),
"    " &amp; INDEX(MyData,D7483, E7483+1))</f>
        <v xml:space="preserve">        -1,</v>
      </c>
    </row>
    <row r="7484" spans="4:7" x14ac:dyDescent="0.2">
      <c r="D7484" s="20">
        <f t="shared" si="116"/>
        <v>787</v>
      </c>
      <c r="E7484" s="20">
        <f>MIN(IF(MOD(ROWS($A$2:A7484),$A$2)=0,E7483+1, E7483), $B$2-1)</f>
        <v>8</v>
      </c>
      <c r="G7484" s="2" t="str">
        <f>IF(NOT(OR(
SUMPRODUCT(--ISNUMBER(SEARCH('Chapter 2 (Generated)'!$B$3:$V$3,INDEX(MyData,D7484, E7484+1))))&gt;0,
SUMPRODUCT(--ISNUMBER(SEARCH('Chapter 2 (Generated)'!$B$4:$V$4,INDEX(MyData,D7484, E7484+1))))&gt;0)),
"        " &amp; INDEX(MyData,D7484, E7484+1),
"    " &amp; INDEX(MyData,D7484, E7484+1))</f>
        <v xml:space="preserve">        -1,</v>
      </c>
    </row>
    <row r="7485" spans="4:7" x14ac:dyDescent="0.2">
      <c r="D7485" s="20">
        <f t="shared" si="116"/>
        <v>788</v>
      </c>
      <c r="E7485" s="20">
        <f>MIN(IF(MOD(ROWS($A$2:A7485),$A$2)=0,E7484+1, E7484), $B$2-1)</f>
        <v>8</v>
      </c>
      <c r="G7485" s="2" t="str">
        <f>IF(NOT(OR(
SUMPRODUCT(--ISNUMBER(SEARCH('Chapter 2 (Generated)'!$B$3:$V$3,INDEX(MyData,D7485, E7485+1))))&gt;0,
SUMPRODUCT(--ISNUMBER(SEARCH('Chapter 2 (Generated)'!$B$4:$V$4,INDEX(MyData,D7485, E7485+1))))&gt;0)),
"        " &amp; INDEX(MyData,D7485, E7485+1),
"    " &amp; INDEX(MyData,D7485, E7485+1))</f>
        <v xml:space="preserve">        -1,//785 POPUP</v>
      </c>
    </row>
    <row r="7486" spans="4:7" x14ac:dyDescent="0.2">
      <c r="D7486" s="20">
        <f t="shared" si="116"/>
        <v>789</v>
      </c>
      <c r="E7486" s="20">
        <f>MIN(IF(MOD(ROWS($A$2:A7486),$A$2)=0,E7485+1, E7485), $B$2-1)</f>
        <v>8</v>
      </c>
      <c r="G7486" s="2" t="str">
        <f>IF(NOT(OR(
SUMPRODUCT(--ISNUMBER(SEARCH('Chapter 2 (Generated)'!$B$3:$V$3,INDEX(MyData,D7486, E7486+1))))&gt;0,
SUMPRODUCT(--ISNUMBER(SEARCH('Chapter 2 (Generated)'!$B$4:$V$4,INDEX(MyData,D7486, E7486+1))))&gt;0)),
"        " &amp; INDEX(MyData,D7486, E7486+1),
"    " &amp; INDEX(MyData,D7486, E7486+1))</f>
        <v xml:space="preserve">        -1,</v>
      </c>
    </row>
    <row r="7487" spans="4:7" x14ac:dyDescent="0.2">
      <c r="D7487" s="20">
        <f t="shared" si="116"/>
        <v>790</v>
      </c>
      <c r="E7487" s="20">
        <f>MIN(IF(MOD(ROWS($A$2:A7487),$A$2)=0,E7486+1, E7486), $B$2-1)</f>
        <v>8</v>
      </c>
      <c r="G7487" s="2" t="str">
        <f>IF(NOT(OR(
SUMPRODUCT(--ISNUMBER(SEARCH('Chapter 2 (Generated)'!$B$3:$V$3,INDEX(MyData,D7487, E7487+1))))&gt;0,
SUMPRODUCT(--ISNUMBER(SEARCH('Chapter 2 (Generated)'!$B$4:$V$4,INDEX(MyData,D7487, E7487+1))))&gt;0)),
"        " &amp; INDEX(MyData,D7487, E7487+1),
"    " &amp; INDEX(MyData,D7487, E7487+1))</f>
        <v xml:space="preserve">        -1,</v>
      </c>
    </row>
    <row r="7488" spans="4:7" x14ac:dyDescent="0.2">
      <c r="D7488" s="20">
        <f t="shared" si="116"/>
        <v>791</v>
      </c>
      <c r="E7488" s="20">
        <f>MIN(IF(MOD(ROWS($A$2:A7488),$A$2)=0,E7487+1, E7487), $B$2-1)</f>
        <v>8</v>
      </c>
      <c r="G7488" s="2" t="str">
        <f>IF(NOT(OR(
SUMPRODUCT(--ISNUMBER(SEARCH('Chapter 2 (Generated)'!$B$3:$V$3,INDEX(MyData,D7488, E7488+1))))&gt;0,
SUMPRODUCT(--ISNUMBER(SEARCH('Chapter 2 (Generated)'!$B$4:$V$4,INDEX(MyData,D7488, E7488+1))))&gt;0)),
"        " &amp; INDEX(MyData,D7488, E7488+1),
"    " &amp; INDEX(MyData,D7488, E7488+1))</f>
        <v xml:space="preserve">        -1,</v>
      </c>
    </row>
    <row r="7489" spans="4:7" x14ac:dyDescent="0.2">
      <c r="D7489" s="20">
        <f t="shared" si="116"/>
        <v>792</v>
      </c>
      <c r="E7489" s="20">
        <f>MIN(IF(MOD(ROWS($A$2:A7489),$A$2)=0,E7488+1, E7488), $B$2-1)</f>
        <v>8</v>
      </c>
      <c r="G7489" s="2" t="str">
        <f>IF(NOT(OR(
SUMPRODUCT(--ISNUMBER(SEARCH('Chapter 2 (Generated)'!$B$3:$V$3,INDEX(MyData,D7489, E7489+1))))&gt;0,
SUMPRODUCT(--ISNUMBER(SEARCH('Chapter 2 (Generated)'!$B$4:$V$4,INDEX(MyData,D7489, E7489+1))))&gt;0)),
"        " &amp; INDEX(MyData,D7489, E7489+1),
"    " &amp; INDEX(MyData,D7489, E7489+1))</f>
        <v xml:space="preserve">        -1,</v>
      </c>
    </row>
    <row r="7490" spans="4:7" x14ac:dyDescent="0.2">
      <c r="D7490" s="20">
        <f t="shared" ref="D7490:D7553" si="117">MOD(ROW(D7489)-1+ROWS(MyData),ROWS(MyData))+1</f>
        <v>793</v>
      </c>
      <c r="E7490" s="20">
        <f>MIN(IF(MOD(ROWS($A$2:A7490),$A$2)=0,E7489+1, E7489), $B$2-1)</f>
        <v>8</v>
      </c>
      <c r="G7490" s="2" t="str">
        <f>IF(NOT(OR(
SUMPRODUCT(--ISNUMBER(SEARCH('Chapter 2 (Generated)'!$B$3:$V$3,INDEX(MyData,D7490, E7490+1))))&gt;0,
SUMPRODUCT(--ISNUMBER(SEARCH('Chapter 2 (Generated)'!$B$4:$V$4,INDEX(MyData,D7490, E7490+1))))&gt;0)),
"        " &amp; INDEX(MyData,D7490, E7490+1),
"    " &amp; INDEX(MyData,D7490, E7490+1))</f>
        <v xml:space="preserve">        -1,//790 </v>
      </c>
    </row>
    <row r="7491" spans="4:7" x14ac:dyDescent="0.2">
      <c r="D7491" s="20">
        <f t="shared" si="117"/>
        <v>794</v>
      </c>
      <c r="E7491" s="20">
        <f>MIN(IF(MOD(ROWS($A$2:A7491),$A$2)=0,E7490+1, E7490), $B$2-1)</f>
        <v>8</v>
      </c>
      <c r="G7491" s="2" t="str">
        <f>IF(NOT(OR(
SUMPRODUCT(--ISNUMBER(SEARCH('Chapter 2 (Generated)'!$B$3:$V$3,INDEX(MyData,D7491, E7491+1))))&gt;0,
SUMPRODUCT(--ISNUMBER(SEARCH('Chapter 2 (Generated)'!$B$4:$V$4,INDEX(MyData,D7491, E7491+1))))&gt;0)),
"        " &amp; INDEX(MyData,D7491, E7491+1),
"    " &amp; INDEX(MyData,D7491, E7491+1))</f>
        <v xml:space="preserve">        -1,</v>
      </c>
    </row>
    <row r="7492" spans="4:7" x14ac:dyDescent="0.2">
      <c r="D7492" s="20">
        <f t="shared" si="117"/>
        <v>795</v>
      </c>
      <c r="E7492" s="20">
        <f>MIN(IF(MOD(ROWS($A$2:A7492),$A$2)=0,E7491+1, E7491), $B$2-1)</f>
        <v>8</v>
      </c>
      <c r="G7492" s="2" t="str">
        <f>IF(NOT(OR(
SUMPRODUCT(--ISNUMBER(SEARCH('Chapter 2 (Generated)'!$B$3:$V$3,INDEX(MyData,D7492, E7492+1))))&gt;0,
SUMPRODUCT(--ISNUMBER(SEARCH('Chapter 2 (Generated)'!$B$4:$V$4,INDEX(MyData,D7492, E7492+1))))&gt;0)),
"        " &amp; INDEX(MyData,D7492, E7492+1),
"    " &amp; INDEX(MyData,D7492, E7492+1))</f>
        <v xml:space="preserve">        -1,</v>
      </c>
    </row>
    <row r="7493" spans="4:7" x14ac:dyDescent="0.2">
      <c r="D7493" s="20">
        <f t="shared" si="117"/>
        <v>796</v>
      </c>
      <c r="E7493" s="20">
        <f>MIN(IF(MOD(ROWS($A$2:A7493),$A$2)=0,E7492+1, E7492), $B$2-1)</f>
        <v>8</v>
      </c>
      <c r="G7493" s="2" t="str">
        <f>IF(NOT(OR(
SUMPRODUCT(--ISNUMBER(SEARCH('Chapter 2 (Generated)'!$B$3:$V$3,INDEX(MyData,D7493, E7493+1))))&gt;0,
SUMPRODUCT(--ISNUMBER(SEARCH('Chapter 2 (Generated)'!$B$4:$V$4,INDEX(MyData,D7493, E7493+1))))&gt;0)),
"        " &amp; INDEX(MyData,D7493, E7493+1),
"    " &amp; INDEX(MyData,D7493, E7493+1))</f>
        <v xml:space="preserve">        -1,</v>
      </c>
    </row>
    <row r="7494" spans="4:7" x14ac:dyDescent="0.2">
      <c r="D7494" s="20">
        <f t="shared" si="117"/>
        <v>797</v>
      </c>
      <c r="E7494" s="20">
        <f>MIN(IF(MOD(ROWS($A$2:A7494),$A$2)=0,E7493+1, E7493), $B$2-1)</f>
        <v>8</v>
      </c>
      <c r="G7494" s="2" t="str">
        <f>IF(NOT(OR(
SUMPRODUCT(--ISNUMBER(SEARCH('Chapter 2 (Generated)'!$B$3:$V$3,INDEX(MyData,D7494, E7494+1))))&gt;0,
SUMPRODUCT(--ISNUMBER(SEARCH('Chapter 2 (Generated)'!$B$4:$V$4,INDEX(MyData,D7494, E7494+1))))&gt;0)),
"        " &amp; INDEX(MyData,D7494, E7494+1),
"    " &amp; INDEX(MyData,D7494, E7494+1))</f>
        <v xml:space="preserve">        -1,</v>
      </c>
    </row>
    <row r="7495" spans="4:7" x14ac:dyDescent="0.2">
      <c r="D7495" s="20">
        <f t="shared" si="117"/>
        <v>798</v>
      </c>
      <c r="E7495" s="20">
        <f>MIN(IF(MOD(ROWS($A$2:A7495),$A$2)=0,E7494+1, E7494), $B$2-1)</f>
        <v>8</v>
      </c>
      <c r="G7495" s="2" t="str">
        <f>IF(NOT(OR(
SUMPRODUCT(--ISNUMBER(SEARCH('Chapter 2 (Generated)'!$B$3:$V$3,INDEX(MyData,D7495, E7495+1))))&gt;0,
SUMPRODUCT(--ISNUMBER(SEARCH('Chapter 2 (Generated)'!$B$4:$V$4,INDEX(MyData,D7495, E7495+1))))&gt;0)),
"        " &amp; INDEX(MyData,D7495, E7495+1),
"    " &amp; INDEX(MyData,D7495, E7495+1))</f>
        <v xml:space="preserve">        -1,//795 </v>
      </c>
    </row>
    <row r="7496" spans="4:7" x14ac:dyDescent="0.2">
      <c r="D7496" s="20">
        <f t="shared" si="117"/>
        <v>799</v>
      </c>
      <c r="E7496" s="20">
        <f>MIN(IF(MOD(ROWS($A$2:A7496),$A$2)=0,E7495+1, E7495), $B$2-1)</f>
        <v>8</v>
      </c>
      <c r="G7496" s="2" t="str">
        <f>IF(NOT(OR(
SUMPRODUCT(--ISNUMBER(SEARCH('Chapter 2 (Generated)'!$B$3:$V$3,INDEX(MyData,D7496, E7496+1))))&gt;0,
SUMPRODUCT(--ISNUMBER(SEARCH('Chapter 2 (Generated)'!$B$4:$V$4,INDEX(MyData,D7496, E7496+1))))&gt;0)),
"        " &amp; INDEX(MyData,D7496, E7496+1),
"    " &amp; INDEX(MyData,D7496, E7496+1))</f>
        <v xml:space="preserve">        -1,</v>
      </c>
    </row>
    <row r="7497" spans="4:7" x14ac:dyDescent="0.2">
      <c r="D7497" s="20">
        <f t="shared" si="117"/>
        <v>800</v>
      </c>
      <c r="E7497" s="20">
        <f>MIN(IF(MOD(ROWS($A$2:A7497),$A$2)=0,E7496+1, E7496), $B$2-1)</f>
        <v>8</v>
      </c>
      <c r="G7497" s="2" t="str">
        <f>IF(NOT(OR(
SUMPRODUCT(--ISNUMBER(SEARCH('Chapter 2 (Generated)'!$B$3:$V$3,INDEX(MyData,D7497, E7497+1))))&gt;0,
SUMPRODUCT(--ISNUMBER(SEARCH('Chapter 2 (Generated)'!$B$4:$V$4,INDEX(MyData,D7497, E7497+1))))&gt;0)),
"        " &amp; INDEX(MyData,D7497, E7497+1),
"    " &amp; INDEX(MyData,D7497, E7497+1))</f>
        <v xml:space="preserve">        -1,</v>
      </c>
    </row>
    <row r="7498" spans="4:7" x14ac:dyDescent="0.2">
      <c r="D7498" s="20">
        <f t="shared" si="117"/>
        <v>801</v>
      </c>
      <c r="E7498" s="20">
        <f>MIN(IF(MOD(ROWS($A$2:A7498),$A$2)=0,E7497+1, E7497), $B$2-1)</f>
        <v>8</v>
      </c>
      <c r="G7498" s="2" t="str">
        <f>IF(NOT(OR(
SUMPRODUCT(--ISNUMBER(SEARCH('Chapter 2 (Generated)'!$B$3:$V$3,INDEX(MyData,D7498, E7498+1))))&gt;0,
SUMPRODUCT(--ISNUMBER(SEARCH('Chapter 2 (Generated)'!$B$4:$V$4,INDEX(MyData,D7498, E7498+1))))&gt;0)),
"        " &amp; INDEX(MyData,D7498, E7498+1),
"    " &amp; INDEX(MyData,D7498, E7498+1))</f>
        <v xml:space="preserve">        -1,</v>
      </c>
    </row>
    <row r="7499" spans="4:7" x14ac:dyDescent="0.2">
      <c r="D7499" s="20">
        <f t="shared" si="117"/>
        <v>802</v>
      </c>
      <c r="E7499" s="20">
        <f>MIN(IF(MOD(ROWS($A$2:A7499),$A$2)=0,E7498+1, E7498), $B$2-1)</f>
        <v>8</v>
      </c>
      <c r="G7499" s="2" t="str">
        <f>IF(NOT(OR(
SUMPRODUCT(--ISNUMBER(SEARCH('Chapter 2 (Generated)'!$B$3:$V$3,INDEX(MyData,D7499, E7499+1))))&gt;0,
SUMPRODUCT(--ISNUMBER(SEARCH('Chapter 2 (Generated)'!$B$4:$V$4,INDEX(MyData,D7499, E7499+1))))&gt;0)),
"        " &amp; INDEX(MyData,D7499, E7499+1),
"    " &amp; INDEX(MyData,D7499, E7499+1))</f>
        <v xml:space="preserve">        -1,//799 POPUP</v>
      </c>
    </row>
    <row r="7500" spans="4:7" x14ac:dyDescent="0.2">
      <c r="D7500" s="20">
        <f t="shared" si="117"/>
        <v>803</v>
      </c>
      <c r="E7500" s="20">
        <f>MIN(IF(MOD(ROWS($A$2:A7500),$A$2)=0,E7499+1, E7499), $B$2-1)</f>
        <v>8</v>
      </c>
      <c r="G7500" s="2" t="str">
        <f>IF(NOT(OR(
SUMPRODUCT(--ISNUMBER(SEARCH('Chapter 2 (Generated)'!$B$3:$V$3,INDEX(MyData,D7500, E7500+1))))&gt;0,
SUMPRODUCT(--ISNUMBER(SEARCH('Chapter 2 (Generated)'!$B$4:$V$4,INDEX(MyData,D7500, E7500+1))))&gt;0)),
"        " &amp; INDEX(MyData,D7500, E7500+1),
"    " &amp; INDEX(MyData,D7500, E7500+1))</f>
        <v xml:space="preserve">        -1,//800 </v>
      </c>
    </row>
    <row r="7501" spans="4:7" x14ac:dyDescent="0.2">
      <c r="D7501" s="20">
        <f t="shared" si="117"/>
        <v>804</v>
      </c>
      <c r="E7501" s="20">
        <f>MIN(IF(MOD(ROWS($A$2:A7501),$A$2)=0,E7500+1, E7500), $B$2-1)</f>
        <v>8</v>
      </c>
      <c r="G7501" s="2" t="str">
        <f>IF(NOT(OR(
SUMPRODUCT(--ISNUMBER(SEARCH('Chapter 2 (Generated)'!$B$3:$V$3,INDEX(MyData,D7501, E7501+1))))&gt;0,
SUMPRODUCT(--ISNUMBER(SEARCH('Chapter 2 (Generated)'!$B$4:$V$4,INDEX(MyData,D7501, E7501+1))))&gt;0)),
"        " &amp; INDEX(MyData,D7501, E7501+1),
"    " &amp; INDEX(MyData,D7501, E7501+1))</f>
        <v xml:space="preserve">        -1,</v>
      </c>
    </row>
    <row r="7502" spans="4:7" x14ac:dyDescent="0.2">
      <c r="D7502" s="20">
        <f t="shared" si="117"/>
        <v>805</v>
      </c>
      <c r="E7502" s="20">
        <f>MIN(IF(MOD(ROWS($A$2:A7502),$A$2)=0,E7501+1, E7501), $B$2-1)</f>
        <v>8</v>
      </c>
      <c r="G7502" s="2" t="str">
        <f>IF(NOT(OR(
SUMPRODUCT(--ISNUMBER(SEARCH('Chapter 2 (Generated)'!$B$3:$V$3,INDEX(MyData,D7502, E7502+1))))&gt;0,
SUMPRODUCT(--ISNUMBER(SEARCH('Chapter 2 (Generated)'!$B$4:$V$4,INDEX(MyData,D7502, E7502+1))))&gt;0)),
"        " &amp; INDEX(MyData,D7502, E7502+1),
"    " &amp; INDEX(MyData,D7502, E7502+1))</f>
        <v xml:space="preserve">        -1,</v>
      </c>
    </row>
    <row r="7503" spans="4:7" x14ac:dyDescent="0.2">
      <c r="D7503" s="20">
        <f t="shared" si="117"/>
        <v>806</v>
      </c>
      <c r="E7503" s="20">
        <f>MIN(IF(MOD(ROWS($A$2:A7503),$A$2)=0,E7502+1, E7502), $B$2-1)</f>
        <v>8</v>
      </c>
      <c r="G7503" s="2" t="str">
        <f>IF(NOT(OR(
SUMPRODUCT(--ISNUMBER(SEARCH('Chapter 2 (Generated)'!$B$3:$V$3,INDEX(MyData,D7503, E7503+1))))&gt;0,
SUMPRODUCT(--ISNUMBER(SEARCH('Chapter 2 (Generated)'!$B$4:$V$4,INDEX(MyData,D7503, E7503+1))))&gt;0)),
"        " &amp; INDEX(MyData,D7503, E7503+1),
"    " &amp; INDEX(MyData,D7503, E7503+1))</f>
        <v xml:space="preserve">        -1,</v>
      </c>
    </row>
    <row r="7504" spans="4:7" x14ac:dyDescent="0.2">
      <c r="D7504" s="20">
        <f t="shared" si="117"/>
        <v>807</v>
      </c>
      <c r="E7504" s="20">
        <f>MIN(IF(MOD(ROWS($A$2:A7504),$A$2)=0,E7503+1, E7503), $B$2-1)</f>
        <v>8</v>
      </c>
      <c r="G7504" s="2" t="str">
        <f>IF(NOT(OR(
SUMPRODUCT(--ISNUMBER(SEARCH('Chapter 2 (Generated)'!$B$3:$V$3,INDEX(MyData,D7504, E7504+1))))&gt;0,
SUMPRODUCT(--ISNUMBER(SEARCH('Chapter 2 (Generated)'!$B$4:$V$4,INDEX(MyData,D7504, E7504+1))))&gt;0)),
"        " &amp; INDEX(MyData,D7504, E7504+1),
"    " &amp; INDEX(MyData,D7504, E7504+1))</f>
        <v xml:space="preserve">        -1,//804 Different Dorm…</v>
      </c>
    </row>
    <row r="7505" spans="4:7" x14ac:dyDescent="0.2">
      <c r="D7505" s="20">
        <f t="shared" si="117"/>
        <v>808</v>
      </c>
      <c r="E7505" s="20">
        <f>MIN(IF(MOD(ROWS($A$2:A7505),$A$2)=0,E7504+1, E7504), $B$2-1)</f>
        <v>8</v>
      </c>
      <c r="G7505" s="2" t="str">
        <f>IF(NOT(OR(
SUMPRODUCT(--ISNUMBER(SEARCH('Chapter 2 (Generated)'!$B$3:$V$3,INDEX(MyData,D7505, E7505+1))))&gt;0,
SUMPRODUCT(--ISNUMBER(SEARCH('Chapter 2 (Generated)'!$B$4:$V$4,INDEX(MyData,D7505, E7505+1))))&gt;0)),
"        " &amp; INDEX(MyData,D7505, E7505+1),
"    " &amp; INDEX(MyData,D7505, E7505+1))</f>
        <v xml:space="preserve">        -1,//805 </v>
      </c>
    </row>
    <row r="7506" spans="4:7" x14ac:dyDescent="0.2">
      <c r="D7506" s="20">
        <f t="shared" si="117"/>
        <v>809</v>
      </c>
      <c r="E7506" s="20">
        <f>MIN(IF(MOD(ROWS($A$2:A7506),$A$2)=0,E7505+1, E7505), $B$2-1)</f>
        <v>8</v>
      </c>
      <c r="G7506" s="2" t="str">
        <f>IF(NOT(OR(
SUMPRODUCT(--ISNUMBER(SEARCH('Chapter 2 (Generated)'!$B$3:$V$3,INDEX(MyData,D7506, E7506+1))))&gt;0,
SUMPRODUCT(--ISNUMBER(SEARCH('Chapter 2 (Generated)'!$B$4:$V$4,INDEX(MyData,D7506, E7506+1))))&gt;0)),
"        " &amp; INDEX(MyData,D7506, E7506+1),
"    " &amp; INDEX(MyData,D7506, E7506+1))</f>
        <v xml:space="preserve">        -1,</v>
      </c>
    </row>
    <row r="7507" spans="4:7" x14ac:dyDescent="0.2">
      <c r="D7507" s="20">
        <f t="shared" si="117"/>
        <v>810</v>
      </c>
      <c r="E7507" s="20">
        <f>MIN(IF(MOD(ROWS($A$2:A7507),$A$2)=0,E7506+1, E7506), $B$2-1)</f>
        <v>8</v>
      </c>
      <c r="G7507" s="2" t="str">
        <f>IF(NOT(OR(
SUMPRODUCT(--ISNUMBER(SEARCH('Chapter 2 (Generated)'!$B$3:$V$3,INDEX(MyData,D7507, E7507+1))))&gt;0,
SUMPRODUCT(--ISNUMBER(SEARCH('Chapter 2 (Generated)'!$B$4:$V$4,INDEX(MyData,D7507, E7507+1))))&gt;0)),
"        " &amp; INDEX(MyData,D7507, E7507+1),
"    " &amp; INDEX(MyData,D7507, E7507+1))</f>
        <v xml:space="preserve">        -1,</v>
      </c>
    </row>
    <row r="7508" spans="4:7" x14ac:dyDescent="0.2">
      <c r="D7508" s="20">
        <f t="shared" si="117"/>
        <v>811</v>
      </c>
      <c r="E7508" s="20">
        <f>MIN(IF(MOD(ROWS($A$2:A7508),$A$2)=0,E7507+1, E7507), $B$2-1)</f>
        <v>8</v>
      </c>
      <c r="G7508" s="2" t="str">
        <f>IF(NOT(OR(
SUMPRODUCT(--ISNUMBER(SEARCH('Chapter 2 (Generated)'!$B$3:$V$3,INDEX(MyData,D7508, E7508+1))))&gt;0,
SUMPRODUCT(--ISNUMBER(SEARCH('Chapter 2 (Generated)'!$B$4:$V$4,INDEX(MyData,D7508, E7508+1))))&gt;0)),
"        " &amp; INDEX(MyData,D7508, E7508+1),
"    " &amp; INDEX(MyData,D7508, E7508+1))</f>
        <v xml:space="preserve">        -1,</v>
      </c>
    </row>
    <row r="7509" spans="4:7" x14ac:dyDescent="0.2">
      <c r="D7509" s="20">
        <f t="shared" si="117"/>
        <v>812</v>
      </c>
      <c r="E7509" s="20">
        <f>MIN(IF(MOD(ROWS($A$2:A7509),$A$2)=0,E7508+1, E7508), $B$2-1)</f>
        <v>8</v>
      </c>
      <c r="G7509" s="2" t="str">
        <f>IF(NOT(OR(
SUMPRODUCT(--ISNUMBER(SEARCH('Chapter 2 (Generated)'!$B$3:$V$3,INDEX(MyData,D7509, E7509+1))))&gt;0,
SUMPRODUCT(--ISNUMBER(SEARCH('Chapter 2 (Generated)'!$B$4:$V$4,INDEX(MyData,D7509, E7509+1))))&gt;0)),
"        " &amp; INDEX(MyData,D7509, E7509+1),
"    " &amp; INDEX(MyData,D7509, E7509+1))</f>
        <v xml:space="preserve">        -1,</v>
      </c>
    </row>
    <row r="7510" spans="4:7" x14ac:dyDescent="0.2">
      <c r="D7510" s="20">
        <f t="shared" si="117"/>
        <v>813</v>
      </c>
      <c r="E7510" s="20">
        <f>MIN(IF(MOD(ROWS($A$2:A7510),$A$2)=0,E7509+1, E7509), $B$2-1)</f>
        <v>8</v>
      </c>
      <c r="G7510" s="2" t="str">
        <f>IF(NOT(OR(
SUMPRODUCT(--ISNUMBER(SEARCH('Chapter 2 (Generated)'!$B$3:$V$3,INDEX(MyData,D7510, E7510+1))))&gt;0,
SUMPRODUCT(--ISNUMBER(SEARCH('Chapter 2 (Generated)'!$B$4:$V$4,INDEX(MyData,D7510, E7510+1))))&gt;0)),
"        " &amp; INDEX(MyData,D7510, E7510+1),
"    " &amp; INDEX(MyData,D7510, E7510+1))</f>
        <v xml:space="preserve">        -1,//810 </v>
      </c>
    </row>
    <row r="7511" spans="4:7" x14ac:dyDescent="0.2">
      <c r="D7511" s="20">
        <f t="shared" si="117"/>
        <v>814</v>
      </c>
      <c r="E7511" s="20">
        <f>MIN(IF(MOD(ROWS($A$2:A7511),$A$2)=0,E7510+1, E7510), $B$2-1)</f>
        <v>8</v>
      </c>
      <c r="G7511" s="2" t="str">
        <f>IF(NOT(OR(
SUMPRODUCT(--ISNUMBER(SEARCH('Chapter 2 (Generated)'!$B$3:$V$3,INDEX(MyData,D7511, E7511+1))))&gt;0,
SUMPRODUCT(--ISNUMBER(SEARCH('Chapter 2 (Generated)'!$B$4:$V$4,INDEX(MyData,D7511, E7511+1))))&gt;0)),
"        " &amp; INDEX(MyData,D7511, E7511+1),
"    " &amp; INDEX(MyData,D7511, E7511+1))</f>
        <v xml:space="preserve">        -1,</v>
      </c>
    </row>
    <row r="7512" spans="4:7" x14ac:dyDescent="0.2">
      <c r="D7512" s="20">
        <f t="shared" si="117"/>
        <v>815</v>
      </c>
      <c r="E7512" s="20">
        <f>MIN(IF(MOD(ROWS($A$2:A7512),$A$2)=0,E7511+1, E7511), $B$2-1)</f>
        <v>8</v>
      </c>
      <c r="G7512" s="2" t="str">
        <f>IF(NOT(OR(
SUMPRODUCT(--ISNUMBER(SEARCH('Chapter 2 (Generated)'!$B$3:$V$3,INDEX(MyData,D7512, E7512+1))))&gt;0,
SUMPRODUCT(--ISNUMBER(SEARCH('Chapter 2 (Generated)'!$B$4:$V$4,INDEX(MyData,D7512, E7512+1))))&gt;0)),
"        " &amp; INDEX(MyData,D7512, E7512+1),
"    " &amp; INDEX(MyData,D7512, E7512+1))</f>
        <v xml:space="preserve">        -1,</v>
      </c>
    </row>
    <row r="7513" spans="4:7" x14ac:dyDescent="0.2">
      <c r="D7513" s="20">
        <f t="shared" si="117"/>
        <v>816</v>
      </c>
      <c r="E7513" s="20">
        <f>MIN(IF(MOD(ROWS($A$2:A7513),$A$2)=0,E7512+1, E7512), $B$2-1)</f>
        <v>8</v>
      </c>
      <c r="G7513" s="2" t="str">
        <f>IF(NOT(OR(
SUMPRODUCT(--ISNUMBER(SEARCH('Chapter 2 (Generated)'!$B$3:$V$3,INDEX(MyData,D7513, E7513+1))))&gt;0,
SUMPRODUCT(--ISNUMBER(SEARCH('Chapter 2 (Generated)'!$B$4:$V$4,INDEX(MyData,D7513, E7513+1))))&gt;0)),
"        " &amp; INDEX(MyData,D7513, E7513+1),
"    " &amp; INDEX(MyData,D7513, E7513+1))</f>
        <v xml:space="preserve">        -1,</v>
      </c>
    </row>
    <row r="7514" spans="4:7" x14ac:dyDescent="0.2">
      <c r="D7514" s="20">
        <f t="shared" si="117"/>
        <v>817</v>
      </c>
      <c r="E7514" s="20">
        <f>MIN(IF(MOD(ROWS($A$2:A7514),$A$2)=0,E7513+1, E7513), $B$2-1)</f>
        <v>8</v>
      </c>
      <c r="G7514" s="2" t="str">
        <f>IF(NOT(OR(
SUMPRODUCT(--ISNUMBER(SEARCH('Chapter 2 (Generated)'!$B$3:$V$3,INDEX(MyData,D7514, E7514+1))))&gt;0,
SUMPRODUCT(--ISNUMBER(SEARCH('Chapter 2 (Generated)'!$B$4:$V$4,INDEX(MyData,D7514, E7514+1))))&gt;0)),
"        " &amp; INDEX(MyData,D7514, E7514+1),
"    " &amp; INDEX(MyData,D7514, E7514+1))</f>
        <v xml:space="preserve">        -1,</v>
      </c>
    </row>
    <row r="7515" spans="4:7" x14ac:dyDescent="0.2">
      <c r="D7515" s="20">
        <f t="shared" si="117"/>
        <v>818</v>
      </c>
      <c r="E7515" s="20">
        <f>MIN(IF(MOD(ROWS($A$2:A7515),$A$2)=0,E7514+1, E7514), $B$2-1)</f>
        <v>8</v>
      </c>
      <c r="G7515" s="2" t="str">
        <f>IF(NOT(OR(
SUMPRODUCT(--ISNUMBER(SEARCH('Chapter 2 (Generated)'!$B$3:$V$3,INDEX(MyData,D7515, E7515+1))))&gt;0,
SUMPRODUCT(--ISNUMBER(SEARCH('Chapter 2 (Generated)'!$B$4:$V$4,INDEX(MyData,D7515, E7515+1))))&gt;0)),
"        " &amp; INDEX(MyData,D7515, E7515+1),
"    " &amp; INDEX(MyData,D7515, E7515+1))</f>
        <v xml:space="preserve">        -1,//815 </v>
      </c>
    </row>
    <row r="7516" spans="4:7" x14ac:dyDescent="0.2">
      <c r="D7516" s="20">
        <f t="shared" si="117"/>
        <v>819</v>
      </c>
      <c r="E7516" s="20">
        <f>MIN(IF(MOD(ROWS($A$2:A7516),$A$2)=0,E7515+1, E7515), $B$2-1)</f>
        <v>8</v>
      </c>
      <c r="G7516" s="2" t="str">
        <f>IF(NOT(OR(
SUMPRODUCT(--ISNUMBER(SEARCH('Chapter 2 (Generated)'!$B$3:$V$3,INDEX(MyData,D7516, E7516+1))))&gt;0,
SUMPRODUCT(--ISNUMBER(SEARCH('Chapter 2 (Generated)'!$B$4:$V$4,INDEX(MyData,D7516, E7516+1))))&gt;0)),
"        " &amp; INDEX(MyData,D7516, E7516+1),
"    " &amp; INDEX(MyData,D7516, E7516+1))</f>
        <v xml:space="preserve">        -1,</v>
      </c>
    </row>
    <row r="7517" spans="4:7" x14ac:dyDescent="0.2">
      <c r="D7517" s="20">
        <f t="shared" si="117"/>
        <v>820</v>
      </c>
      <c r="E7517" s="20">
        <f>MIN(IF(MOD(ROWS($A$2:A7517),$A$2)=0,E7516+1, E7516), $B$2-1)</f>
        <v>8</v>
      </c>
      <c r="G7517" s="2" t="str">
        <f>IF(NOT(OR(
SUMPRODUCT(--ISNUMBER(SEARCH('Chapter 2 (Generated)'!$B$3:$V$3,INDEX(MyData,D7517, E7517+1))))&gt;0,
SUMPRODUCT(--ISNUMBER(SEARCH('Chapter 2 (Generated)'!$B$4:$V$4,INDEX(MyData,D7517, E7517+1))))&gt;0)),
"        " &amp; INDEX(MyData,D7517, E7517+1),
"    " &amp; INDEX(MyData,D7517, E7517+1))</f>
        <v xml:space="preserve">        -1,</v>
      </c>
    </row>
    <row r="7518" spans="4:7" x14ac:dyDescent="0.2">
      <c r="D7518" s="20">
        <f t="shared" si="117"/>
        <v>821</v>
      </c>
      <c r="E7518" s="20">
        <f>MIN(IF(MOD(ROWS($A$2:A7518),$A$2)=0,E7517+1, E7517), $B$2-1)</f>
        <v>8</v>
      </c>
      <c r="G7518" s="2" t="str">
        <f>IF(NOT(OR(
SUMPRODUCT(--ISNUMBER(SEARCH('Chapter 2 (Generated)'!$B$3:$V$3,INDEX(MyData,D7518, E7518+1))))&gt;0,
SUMPRODUCT(--ISNUMBER(SEARCH('Chapter 2 (Generated)'!$B$4:$V$4,INDEX(MyData,D7518, E7518+1))))&gt;0)),
"        " &amp; INDEX(MyData,D7518, E7518+1),
"    " &amp; INDEX(MyData,D7518, E7518+1))</f>
        <v xml:space="preserve">        -1,</v>
      </c>
    </row>
    <row r="7519" spans="4:7" x14ac:dyDescent="0.2">
      <c r="D7519" s="20">
        <f t="shared" si="117"/>
        <v>822</v>
      </c>
      <c r="E7519" s="20">
        <f>MIN(IF(MOD(ROWS($A$2:A7519),$A$2)=0,E7518+1, E7518), $B$2-1)</f>
        <v>8</v>
      </c>
      <c r="G7519" s="2" t="str">
        <f>IF(NOT(OR(
SUMPRODUCT(--ISNUMBER(SEARCH('Chapter 2 (Generated)'!$B$3:$V$3,INDEX(MyData,D7519, E7519+1))))&gt;0,
SUMPRODUCT(--ISNUMBER(SEARCH('Chapter 2 (Generated)'!$B$4:$V$4,INDEX(MyData,D7519, E7519+1))))&gt;0)),
"        " &amp; INDEX(MyData,D7519, E7519+1),
"    " &amp; INDEX(MyData,D7519, E7519+1))</f>
        <v xml:space="preserve">        -1,</v>
      </c>
    </row>
    <row r="7520" spans="4:7" x14ac:dyDescent="0.2">
      <c r="D7520" s="20">
        <f t="shared" si="117"/>
        <v>823</v>
      </c>
      <c r="E7520" s="20">
        <f>MIN(IF(MOD(ROWS($A$2:A7520),$A$2)=0,E7519+1, E7519), $B$2-1)</f>
        <v>8</v>
      </c>
      <c r="G7520" s="2" t="str">
        <f>IF(NOT(OR(
SUMPRODUCT(--ISNUMBER(SEARCH('Chapter 2 (Generated)'!$B$3:$V$3,INDEX(MyData,D7520, E7520+1))))&gt;0,
SUMPRODUCT(--ISNUMBER(SEARCH('Chapter 2 (Generated)'!$B$4:$V$4,INDEX(MyData,D7520, E7520+1))))&gt;0)),
"        " &amp; INDEX(MyData,D7520, E7520+1),
"    " &amp; INDEX(MyData,D7520, E7520+1))</f>
        <v xml:space="preserve">        -1,//820 </v>
      </c>
    </row>
    <row r="7521" spans="4:7" x14ac:dyDescent="0.2">
      <c r="D7521" s="20">
        <f t="shared" si="117"/>
        <v>824</v>
      </c>
      <c r="E7521" s="20">
        <f>MIN(IF(MOD(ROWS($A$2:A7521),$A$2)=0,E7520+1, E7520), $B$2-1)</f>
        <v>8</v>
      </c>
      <c r="G7521" s="2" t="str">
        <f>IF(NOT(OR(
SUMPRODUCT(--ISNUMBER(SEARCH('Chapter 2 (Generated)'!$B$3:$V$3,INDEX(MyData,D7521, E7521+1))))&gt;0,
SUMPRODUCT(--ISNUMBER(SEARCH('Chapter 2 (Generated)'!$B$4:$V$4,INDEX(MyData,D7521, E7521+1))))&gt;0)),
"        " &amp; INDEX(MyData,D7521, E7521+1),
"    " &amp; INDEX(MyData,D7521, E7521+1))</f>
        <v xml:space="preserve">        -1,</v>
      </c>
    </row>
    <row r="7522" spans="4:7" x14ac:dyDescent="0.2">
      <c r="D7522" s="20">
        <f t="shared" si="117"/>
        <v>825</v>
      </c>
      <c r="E7522" s="20">
        <f>MIN(IF(MOD(ROWS($A$2:A7522),$A$2)=0,E7521+1, E7521), $B$2-1)</f>
        <v>8</v>
      </c>
      <c r="G7522" s="2" t="str">
        <f>IF(NOT(OR(
SUMPRODUCT(--ISNUMBER(SEARCH('Chapter 2 (Generated)'!$B$3:$V$3,INDEX(MyData,D7522, E7522+1))))&gt;0,
SUMPRODUCT(--ISNUMBER(SEARCH('Chapter 2 (Generated)'!$B$4:$V$4,INDEX(MyData,D7522, E7522+1))))&gt;0)),
"        " &amp; INDEX(MyData,D7522, E7522+1),
"    " &amp; INDEX(MyData,D7522, E7522+1))</f>
        <v xml:space="preserve">        -1,</v>
      </c>
    </row>
    <row r="7523" spans="4:7" x14ac:dyDescent="0.2">
      <c r="D7523" s="20">
        <f t="shared" si="117"/>
        <v>826</v>
      </c>
      <c r="E7523" s="20">
        <f>MIN(IF(MOD(ROWS($A$2:A7523),$A$2)=0,E7522+1, E7522), $B$2-1)</f>
        <v>8</v>
      </c>
      <c r="G7523" s="2" t="str">
        <f>IF(NOT(OR(
SUMPRODUCT(--ISNUMBER(SEARCH('Chapter 2 (Generated)'!$B$3:$V$3,INDEX(MyData,D7523, E7523+1))))&gt;0,
SUMPRODUCT(--ISNUMBER(SEARCH('Chapter 2 (Generated)'!$B$4:$V$4,INDEX(MyData,D7523, E7523+1))))&gt;0)),
"        " &amp; INDEX(MyData,D7523, E7523+1),
"    " &amp; INDEX(MyData,D7523, E7523+1))</f>
        <v xml:space="preserve">        -1,</v>
      </c>
    </row>
    <row r="7524" spans="4:7" x14ac:dyDescent="0.2">
      <c r="D7524" s="20">
        <f t="shared" si="117"/>
        <v>827</v>
      </c>
      <c r="E7524" s="20">
        <f>MIN(IF(MOD(ROWS($A$2:A7524),$A$2)=0,E7523+1, E7523), $B$2-1)</f>
        <v>8</v>
      </c>
      <c r="G7524" s="2" t="str">
        <f>IF(NOT(OR(
SUMPRODUCT(--ISNUMBER(SEARCH('Chapter 2 (Generated)'!$B$3:$V$3,INDEX(MyData,D7524, E7524+1))))&gt;0,
SUMPRODUCT(--ISNUMBER(SEARCH('Chapter 2 (Generated)'!$B$4:$V$4,INDEX(MyData,D7524, E7524+1))))&gt;0)),
"        " &amp; INDEX(MyData,D7524, E7524+1),
"    " &amp; INDEX(MyData,D7524, E7524+1))</f>
        <v xml:space="preserve">        -1,</v>
      </c>
    </row>
    <row r="7525" spans="4:7" x14ac:dyDescent="0.2">
      <c r="D7525" s="20">
        <f t="shared" si="117"/>
        <v>828</v>
      </c>
      <c r="E7525" s="20">
        <f>MIN(IF(MOD(ROWS($A$2:A7525),$A$2)=0,E7524+1, E7524), $B$2-1)</f>
        <v>8</v>
      </c>
      <c r="G7525" s="2" t="str">
        <f>IF(NOT(OR(
SUMPRODUCT(--ISNUMBER(SEARCH('Chapter 2 (Generated)'!$B$3:$V$3,INDEX(MyData,D7525, E7525+1))))&gt;0,
SUMPRODUCT(--ISNUMBER(SEARCH('Chapter 2 (Generated)'!$B$4:$V$4,INDEX(MyData,D7525, E7525+1))))&gt;0)),
"        " &amp; INDEX(MyData,D7525, E7525+1),
"    " &amp; INDEX(MyData,D7525, E7525+1))</f>
        <v xml:space="preserve">        -1,//825 </v>
      </c>
    </row>
    <row r="7526" spans="4:7" x14ac:dyDescent="0.2">
      <c r="D7526" s="20">
        <f t="shared" si="117"/>
        <v>829</v>
      </c>
      <c r="E7526" s="20">
        <f>MIN(IF(MOD(ROWS($A$2:A7526),$A$2)=0,E7525+1, E7525), $B$2-1)</f>
        <v>8</v>
      </c>
      <c r="G7526" s="2" t="str">
        <f>IF(NOT(OR(
SUMPRODUCT(--ISNUMBER(SEARCH('Chapter 2 (Generated)'!$B$3:$V$3,INDEX(MyData,D7526, E7526+1))))&gt;0,
SUMPRODUCT(--ISNUMBER(SEARCH('Chapter 2 (Generated)'!$B$4:$V$4,INDEX(MyData,D7526, E7526+1))))&gt;0)),
"        " &amp; INDEX(MyData,D7526, E7526+1),
"    " &amp; INDEX(MyData,D7526, E7526+1))</f>
        <v xml:space="preserve">        -1,</v>
      </c>
    </row>
    <row r="7527" spans="4:7" x14ac:dyDescent="0.2">
      <c r="D7527" s="20">
        <f t="shared" si="117"/>
        <v>830</v>
      </c>
      <c r="E7527" s="20">
        <f>MIN(IF(MOD(ROWS($A$2:A7527),$A$2)=0,E7526+1, E7526), $B$2-1)</f>
        <v>8</v>
      </c>
      <c r="G7527" s="2" t="str">
        <f>IF(NOT(OR(
SUMPRODUCT(--ISNUMBER(SEARCH('Chapter 2 (Generated)'!$B$3:$V$3,INDEX(MyData,D7527, E7527+1))))&gt;0,
SUMPRODUCT(--ISNUMBER(SEARCH('Chapter 2 (Generated)'!$B$4:$V$4,INDEX(MyData,D7527, E7527+1))))&gt;0)),
"        " &amp; INDEX(MyData,D7527, E7527+1),
"    " &amp; INDEX(MyData,D7527, E7527+1))</f>
        <v xml:space="preserve">        -1,</v>
      </c>
    </row>
    <row r="7528" spans="4:7" x14ac:dyDescent="0.2">
      <c r="D7528" s="20">
        <f t="shared" si="117"/>
        <v>831</v>
      </c>
      <c r="E7528" s="20">
        <f>MIN(IF(MOD(ROWS($A$2:A7528),$A$2)=0,E7527+1, E7527), $B$2-1)</f>
        <v>8</v>
      </c>
      <c r="G7528" s="2" t="str">
        <f>IF(NOT(OR(
SUMPRODUCT(--ISNUMBER(SEARCH('Chapter 2 (Generated)'!$B$3:$V$3,INDEX(MyData,D7528, E7528+1))))&gt;0,
SUMPRODUCT(--ISNUMBER(SEARCH('Chapter 2 (Generated)'!$B$4:$V$4,INDEX(MyData,D7528, E7528+1))))&gt;0)),
"        " &amp; INDEX(MyData,D7528, E7528+1),
"    " &amp; INDEX(MyData,D7528, E7528+1))</f>
        <v xml:space="preserve">        -1,</v>
      </c>
    </row>
    <row r="7529" spans="4:7" x14ac:dyDescent="0.2">
      <c r="D7529" s="20">
        <f t="shared" si="117"/>
        <v>832</v>
      </c>
      <c r="E7529" s="20">
        <f>MIN(IF(MOD(ROWS($A$2:A7529),$A$2)=0,E7528+1, E7528), $B$2-1)</f>
        <v>8</v>
      </c>
      <c r="G7529" s="2" t="str">
        <f>IF(NOT(OR(
SUMPRODUCT(--ISNUMBER(SEARCH('Chapter 2 (Generated)'!$B$3:$V$3,INDEX(MyData,D7529, E7529+1))))&gt;0,
SUMPRODUCT(--ISNUMBER(SEARCH('Chapter 2 (Generated)'!$B$4:$V$4,INDEX(MyData,D7529, E7529+1))))&gt;0)),
"        " &amp; INDEX(MyData,D7529, E7529+1),
"    " &amp; INDEX(MyData,D7529, E7529+1))</f>
        <v xml:space="preserve">        -1,</v>
      </c>
    </row>
    <row r="7530" spans="4:7" x14ac:dyDescent="0.2">
      <c r="D7530" s="20">
        <f t="shared" si="117"/>
        <v>833</v>
      </c>
      <c r="E7530" s="20">
        <f>MIN(IF(MOD(ROWS($A$2:A7530),$A$2)=0,E7529+1, E7529), $B$2-1)</f>
        <v>8</v>
      </c>
      <c r="G7530" s="2" t="str">
        <f>IF(NOT(OR(
SUMPRODUCT(--ISNUMBER(SEARCH('Chapter 2 (Generated)'!$B$3:$V$3,INDEX(MyData,D7530, E7530+1))))&gt;0,
SUMPRODUCT(--ISNUMBER(SEARCH('Chapter 2 (Generated)'!$B$4:$V$4,INDEX(MyData,D7530, E7530+1))))&gt;0)),
"        " &amp; INDEX(MyData,D7530, E7530+1),
"    " &amp; INDEX(MyData,D7530, E7530+1))</f>
        <v xml:space="preserve">        -1,//830 </v>
      </c>
    </row>
    <row r="7531" spans="4:7" x14ac:dyDescent="0.2">
      <c r="D7531" s="20">
        <f t="shared" si="117"/>
        <v>834</v>
      </c>
      <c r="E7531" s="20">
        <f>MIN(IF(MOD(ROWS($A$2:A7531),$A$2)=0,E7530+1, E7530), $B$2-1)</f>
        <v>8</v>
      </c>
      <c r="G7531" s="2" t="str">
        <f>IF(NOT(OR(
SUMPRODUCT(--ISNUMBER(SEARCH('Chapter 2 (Generated)'!$B$3:$V$3,INDEX(MyData,D7531, E7531+1))))&gt;0,
SUMPRODUCT(--ISNUMBER(SEARCH('Chapter 2 (Generated)'!$B$4:$V$4,INDEX(MyData,D7531, E7531+1))))&gt;0)),
"        " &amp; INDEX(MyData,D7531, E7531+1),
"    " &amp; INDEX(MyData,D7531, E7531+1))</f>
        <v xml:space="preserve">        -1,</v>
      </c>
    </row>
    <row r="7532" spans="4:7" x14ac:dyDescent="0.2">
      <c r="D7532" s="20">
        <f t="shared" si="117"/>
        <v>835</v>
      </c>
      <c r="E7532" s="20">
        <f>MIN(IF(MOD(ROWS($A$2:A7532),$A$2)=0,E7531+1, E7531), $B$2-1)</f>
        <v>8</v>
      </c>
      <c r="G7532" s="2" t="str">
        <f>IF(NOT(OR(
SUMPRODUCT(--ISNUMBER(SEARCH('Chapter 2 (Generated)'!$B$3:$V$3,INDEX(MyData,D7532, E7532+1))))&gt;0,
SUMPRODUCT(--ISNUMBER(SEARCH('Chapter 2 (Generated)'!$B$4:$V$4,INDEX(MyData,D7532, E7532+1))))&gt;0)),
"        " &amp; INDEX(MyData,D7532, E7532+1),
"    " &amp; INDEX(MyData,D7532, E7532+1))</f>
        <v xml:space="preserve">        -1,</v>
      </c>
    </row>
    <row r="7533" spans="4:7" x14ac:dyDescent="0.2">
      <c r="D7533" s="20">
        <f t="shared" si="117"/>
        <v>836</v>
      </c>
      <c r="E7533" s="20">
        <f>MIN(IF(MOD(ROWS($A$2:A7533),$A$2)=0,E7532+1, E7532), $B$2-1)</f>
        <v>8</v>
      </c>
      <c r="G7533" s="2" t="str">
        <f>IF(NOT(OR(
SUMPRODUCT(--ISNUMBER(SEARCH('Chapter 2 (Generated)'!$B$3:$V$3,INDEX(MyData,D7533, E7533+1))))&gt;0,
SUMPRODUCT(--ISNUMBER(SEARCH('Chapter 2 (Generated)'!$B$4:$V$4,INDEX(MyData,D7533, E7533+1))))&gt;0)),
"        " &amp; INDEX(MyData,D7533, E7533+1),
"    " &amp; INDEX(MyData,D7533, E7533+1))</f>
        <v xml:space="preserve">        -1,</v>
      </c>
    </row>
    <row r="7534" spans="4:7" x14ac:dyDescent="0.2">
      <c r="D7534" s="20">
        <f t="shared" si="117"/>
        <v>837</v>
      </c>
      <c r="E7534" s="20">
        <f>MIN(IF(MOD(ROWS($A$2:A7534),$A$2)=0,E7533+1, E7533), $B$2-1)</f>
        <v>9</v>
      </c>
      <c r="G7534" s="2" t="str">
        <f>IF(NOT(OR(
SUMPRODUCT(--ISNUMBER(SEARCH('Chapter 2 (Generated)'!$B$3:$V$3,INDEX(MyData,D7534, E7534+1))))&gt;0,
SUMPRODUCT(--ISNUMBER(SEARCH('Chapter 2 (Generated)'!$B$4:$V$4,INDEX(MyData,D7534, E7534+1))))&gt;0)),
"        " &amp; INDEX(MyData,D7534, E7534+1),
"    " &amp; INDEX(MyData,D7534, E7534+1))</f>
        <v xml:space="preserve">        ];</v>
      </c>
    </row>
    <row r="7535" spans="4:7" x14ac:dyDescent="0.2">
      <c r="D7535" s="20">
        <f t="shared" si="117"/>
        <v>1</v>
      </c>
      <c r="E7535" s="20">
        <f>MIN(IF(MOD(ROWS($A$2:A7535),$A$2)=0,E7534+1, E7534), $B$2-1)</f>
        <v>9</v>
      </c>
      <c r="G7535" s="2" t="str">
        <f>IF(NOT(OR(
SUMPRODUCT(--ISNUMBER(SEARCH('Chapter 2 (Generated)'!$B$3:$V$3,INDEX(MyData,D7535, E7535+1))))&gt;0,
SUMPRODUCT(--ISNUMBER(SEARCH('Chapter 2 (Generated)'!$B$4:$V$4,INDEX(MyData,D7535, E7535+1))))&gt;0)),
"        " &amp; INDEX(MyData,D7535, E7535+1),
"    " &amp; INDEX(MyData,D7535, E7535+1))</f>
        <v xml:space="preserve">    //story[9] === Romance Link -&gt; "-1"is no link, otherwise the number represents the array number of the slide</v>
      </c>
    </row>
    <row r="7536" spans="4:7" x14ac:dyDescent="0.2">
      <c r="D7536" s="20">
        <f t="shared" si="117"/>
        <v>2</v>
      </c>
      <c r="E7536" s="20">
        <f>MIN(IF(MOD(ROWS($A$2:A7536),$A$2)=0,E7535+1, E7535), $B$2-1)</f>
        <v>9</v>
      </c>
      <c r="G7536" s="2" t="str">
        <f>IF(NOT(OR(
SUMPRODUCT(--ISNUMBER(SEARCH('Chapter 2 (Generated)'!$B$3:$V$3,INDEX(MyData,D7536, E7536+1))))&gt;0,
SUMPRODUCT(--ISNUMBER(SEARCH('Chapter 2 (Generated)'!$B$4:$V$4,INDEX(MyData,D7536, E7536+1))))&gt;0)),
"        " &amp; INDEX(MyData,D7536, E7536+1),
"    " &amp; INDEX(MyData,D7536, E7536+1))</f>
        <v xml:space="preserve">    story[9] = [</v>
      </c>
    </row>
    <row r="7537" spans="4:7" x14ac:dyDescent="0.2">
      <c r="D7537" s="20">
        <f t="shared" si="117"/>
        <v>3</v>
      </c>
      <c r="E7537" s="20">
        <f>MIN(IF(MOD(ROWS($A$2:A7537),$A$2)=0,E7536+1, E7536), $B$2-1)</f>
        <v>9</v>
      </c>
      <c r="G7537" s="2" t="str">
        <f>IF(NOT(OR(
SUMPRODUCT(--ISNUMBER(SEARCH('Chapter 2 (Generated)'!$B$3:$V$3,INDEX(MyData,D7537, E7537+1))))&gt;0,
SUMPRODUCT(--ISNUMBER(SEARCH('Chapter 2 (Generated)'!$B$4:$V$4,INDEX(MyData,D7537, E7537+1))))&gt;0)),
"        " &amp; INDEX(MyData,D7537, E7537+1),
"    " &amp; INDEX(MyData,D7537, E7537+1))</f>
        <v xml:space="preserve">        -1,//0 </v>
      </c>
    </row>
    <row r="7538" spans="4:7" x14ac:dyDescent="0.2">
      <c r="D7538" s="20">
        <f t="shared" si="117"/>
        <v>4</v>
      </c>
      <c r="E7538" s="20">
        <f>MIN(IF(MOD(ROWS($A$2:A7538),$A$2)=0,E7537+1, E7537), $B$2-1)</f>
        <v>9</v>
      </c>
      <c r="G7538" s="2" t="str">
        <f>IF(NOT(OR(
SUMPRODUCT(--ISNUMBER(SEARCH('Chapter 2 (Generated)'!$B$3:$V$3,INDEX(MyData,D7538, E7538+1))))&gt;0,
SUMPRODUCT(--ISNUMBER(SEARCH('Chapter 2 (Generated)'!$B$4:$V$4,INDEX(MyData,D7538, E7538+1))))&gt;0)),
"        " &amp; INDEX(MyData,D7538, E7538+1),
"    " &amp; INDEX(MyData,D7538, E7538+1))</f>
        <v xml:space="preserve">        -1,</v>
      </c>
    </row>
    <row r="7539" spans="4:7" x14ac:dyDescent="0.2">
      <c r="D7539" s="20">
        <f t="shared" si="117"/>
        <v>5</v>
      </c>
      <c r="E7539" s="20">
        <f>MIN(IF(MOD(ROWS($A$2:A7539),$A$2)=0,E7538+1, E7538), $B$2-1)</f>
        <v>9</v>
      </c>
      <c r="G7539" s="2" t="str">
        <f>IF(NOT(OR(
SUMPRODUCT(--ISNUMBER(SEARCH('Chapter 2 (Generated)'!$B$3:$V$3,INDEX(MyData,D7539, E7539+1))))&gt;0,
SUMPRODUCT(--ISNUMBER(SEARCH('Chapter 2 (Generated)'!$B$4:$V$4,INDEX(MyData,D7539, E7539+1))))&gt;0)),
"        " &amp; INDEX(MyData,D7539, E7539+1),
"    " &amp; INDEX(MyData,D7539, E7539+1))</f>
        <v xml:space="preserve">        -1,</v>
      </c>
    </row>
    <row r="7540" spans="4:7" x14ac:dyDescent="0.2">
      <c r="D7540" s="20">
        <f t="shared" si="117"/>
        <v>6</v>
      </c>
      <c r="E7540" s="20">
        <f>MIN(IF(MOD(ROWS($A$2:A7540),$A$2)=0,E7539+1, E7539), $B$2-1)</f>
        <v>9</v>
      </c>
      <c r="G7540" s="2" t="str">
        <f>IF(NOT(OR(
SUMPRODUCT(--ISNUMBER(SEARCH('Chapter 2 (Generated)'!$B$3:$V$3,INDEX(MyData,D7540, E7540+1))))&gt;0,
SUMPRODUCT(--ISNUMBER(SEARCH('Chapter 2 (Generated)'!$B$4:$V$4,INDEX(MyData,D7540, E7540+1))))&gt;0)),
"        " &amp; INDEX(MyData,D7540, E7540+1),
"    " &amp; INDEX(MyData,D7540, E7540+1))</f>
        <v xml:space="preserve">        -1,</v>
      </c>
    </row>
    <row r="7541" spans="4:7" x14ac:dyDescent="0.2">
      <c r="D7541" s="20">
        <f t="shared" si="117"/>
        <v>7</v>
      </c>
      <c r="E7541" s="20">
        <f>MIN(IF(MOD(ROWS($A$2:A7541),$A$2)=0,E7540+1, E7540), $B$2-1)</f>
        <v>9</v>
      </c>
      <c r="G7541" s="2" t="str">
        <f>IF(NOT(OR(
SUMPRODUCT(--ISNUMBER(SEARCH('Chapter 2 (Generated)'!$B$3:$V$3,INDEX(MyData,D7541, E7541+1))))&gt;0,
SUMPRODUCT(--ISNUMBER(SEARCH('Chapter 2 (Generated)'!$B$4:$V$4,INDEX(MyData,D7541, E7541+1))))&gt;0)),
"        " &amp; INDEX(MyData,D7541, E7541+1),
"    " &amp; INDEX(MyData,D7541, E7541+1))</f>
        <v xml:space="preserve">        -1,</v>
      </c>
    </row>
    <row r="7542" spans="4:7" x14ac:dyDescent="0.2">
      <c r="D7542" s="20">
        <f t="shared" si="117"/>
        <v>8</v>
      </c>
      <c r="E7542" s="20">
        <f>MIN(IF(MOD(ROWS($A$2:A7542),$A$2)=0,E7541+1, E7541), $B$2-1)</f>
        <v>9</v>
      </c>
      <c r="G7542" s="2" t="str">
        <f>IF(NOT(OR(
SUMPRODUCT(--ISNUMBER(SEARCH('Chapter 2 (Generated)'!$B$3:$V$3,INDEX(MyData,D7542, E7542+1))))&gt;0,
SUMPRODUCT(--ISNUMBER(SEARCH('Chapter 2 (Generated)'!$B$4:$V$4,INDEX(MyData,D7542, E7542+1))))&gt;0)),
"        " &amp; INDEX(MyData,D7542, E7542+1),
"    " &amp; INDEX(MyData,D7542, E7542+1))</f>
        <v xml:space="preserve">        -1,//5 </v>
      </c>
    </row>
    <row r="7543" spans="4:7" x14ac:dyDescent="0.2">
      <c r="D7543" s="20">
        <f t="shared" si="117"/>
        <v>9</v>
      </c>
      <c r="E7543" s="20">
        <f>MIN(IF(MOD(ROWS($A$2:A7543),$A$2)=0,E7542+1, E7542), $B$2-1)</f>
        <v>9</v>
      </c>
      <c r="G7543" s="2" t="str">
        <f>IF(NOT(OR(
SUMPRODUCT(--ISNUMBER(SEARCH('Chapter 2 (Generated)'!$B$3:$V$3,INDEX(MyData,D7543, E7543+1))))&gt;0,
SUMPRODUCT(--ISNUMBER(SEARCH('Chapter 2 (Generated)'!$B$4:$V$4,INDEX(MyData,D7543, E7543+1))))&gt;0)),
"        " &amp; INDEX(MyData,D7543, E7543+1),
"    " &amp; INDEX(MyData,D7543, E7543+1))</f>
        <v xml:space="preserve">        -1,</v>
      </c>
    </row>
    <row r="7544" spans="4:7" x14ac:dyDescent="0.2">
      <c r="D7544" s="20">
        <f t="shared" si="117"/>
        <v>10</v>
      </c>
      <c r="E7544" s="20">
        <f>MIN(IF(MOD(ROWS($A$2:A7544),$A$2)=0,E7543+1, E7543), $B$2-1)</f>
        <v>9</v>
      </c>
      <c r="G7544" s="2" t="str">
        <f>IF(NOT(OR(
SUMPRODUCT(--ISNUMBER(SEARCH('Chapter 2 (Generated)'!$B$3:$V$3,INDEX(MyData,D7544, E7544+1))))&gt;0,
SUMPRODUCT(--ISNUMBER(SEARCH('Chapter 2 (Generated)'!$B$4:$V$4,INDEX(MyData,D7544, E7544+1))))&gt;0)),
"        " &amp; INDEX(MyData,D7544, E7544+1),
"    " &amp; INDEX(MyData,D7544, E7544+1))</f>
        <v xml:space="preserve">        -1,</v>
      </c>
    </row>
    <row r="7545" spans="4:7" x14ac:dyDescent="0.2">
      <c r="D7545" s="20">
        <f t="shared" si="117"/>
        <v>11</v>
      </c>
      <c r="E7545" s="20">
        <f>MIN(IF(MOD(ROWS($A$2:A7545),$A$2)=0,E7544+1, E7544), $B$2-1)</f>
        <v>9</v>
      </c>
      <c r="G7545" s="2" t="str">
        <f>IF(NOT(OR(
SUMPRODUCT(--ISNUMBER(SEARCH('Chapter 2 (Generated)'!$B$3:$V$3,INDEX(MyData,D7545, E7545+1))))&gt;0,
SUMPRODUCT(--ISNUMBER(SEARCH('Chapter 2 (Generated)'!$B$4:$V$4,INDEX(MyData,D7545, E7545+1))))&gt;0)),
"        " &amp; INDEX(MyData,D7545, E7545+1),
"    " &amp; INDEX(MyData,D7545, E7545+1))</f>
        <v xml:space="preserve">        -1,//8 POPUP</v>
      </c>
    </row>
    <row r="7546" spans="4:7" x14ac:dyDescent="0.2">
      <c r="D7546" s="20">
        <f t="shared" si="117"/>
        <v>12</v>
      </c>
      <c r="E7546" s="20">
        <f>MIN(IF(MOD(ROWS($A$2:A7546),$A$2)=0,E7545+1, E7545), $B$2-1)</f>
        <v>9</v>
      </c>
      <c r="G7546" s="2" t="str">
        <f>IF(NOT(OR(
SUMPRODUCT(--ISNUMBER(SEARCH('Chapter 2 (Generated)'!$B$3:$V$3,INDEX(MyData,D7546, E7546+1))))&gt;0,
SUMPRODUCT(--ISNUMBER(SEARCH('Chapter 2 (Generated)'!$B$4:$V$4,INDEX(MyData,D7546, E7546+1))))&gt;0)),
"        " &amp; INDEX(MyData,D7546, E7546+1),
"    " &amp; INDEX(MyData,D7546, E7546+1))</f>
        <v xml:space="preserve">        -1,</v>
      </c>
    </row>
    <row r="7547" spans="4:7" x14ac:dyDescent="0.2">
      <c r="D7547" s="20">
        <f t="shared" si="117"/>
        <v>13</v>
      </c>
      <c r="E7547" s="20">
        <f>MIN(IF(MOD(ROWS($A$2:A7547),$A$2)=0,E7546+1, E7546), $B$2-1)</f>
        <v>9</v>
      </c>
      <c r="G7547" s="2" t="str">
        <f>IF(NOT(OR(
SUMPRODUCT(--ISNUMBER(SEARCH('Chapter 2 (Generated)'!$B$3:$V$3,INDEX(MyData,D7547, E7547+1))))&gt;0,
SUMPRODUCT(--ISNUMBER(SEARCH('Chapter 2 (Generated)'!$B$4:$V$4,INDEX(MyData,D7547, E7547+1))))&gt;0)),
"        " &amp; INDEX(MyData,D7547, E7547+1),
"    " &amp; INDEX(MyData,D7547, E7547+1))</f>
        <v xml:space="preserve">        -1,//10 </v>
      </c>
    </row>
    <row r="7548" spans="4:7" x14ac:dyDescent="0.2">
      <c r="D7548" s="20">
        <f t="shared" si="117"/>
        <v>14</v>
      </c>
      <c r="E7548" s="20">
        <f>MIN(IF(MOD(ROWS($A$2:A7548),$A$2)=0,E7547+1, E7547), $B$2-1)</f>
        <v>9</v>
      </c>
      <c r="G7548" s="2" t="str">
        <f>IF(NOT(OR(
SUMPRODUCT(--ISNUMBER(SEARCH('Chapter 2 (Generated)'!$B$3:$V$3,INDEX(MyData,D7548, E7548+1))))&gt;0,
SUMPRODUCT(--ISNUMBER(SEARCH('Chapter 2 (Generated)'!$B$4:$V$4,INDEX(MyData,D7548, E7548+1))))&gt;0)),
"        " &amp; INDEX(MyData,D7548, E7548+1),
"    " &amp; INDEX(MyData,D7548, E7548+1))</f>
        <v xml:space="preserve">        -1,</v>
      </c>
    </row>
    <row r="7549" spans="4:7" x14ac:dyDescent="0.2">
      <c r="D7549" s="20">
        <f t="shared" si="117"/>
        <v>15</v>
      </c>
      <c r="E7549" s="20">
        <f>MIN(IF(MOD(ROWS($A$2:A7549),$A$2)=0,E7548+1, E7548), $B$2-1)</f>
        <v>9</v>
      </c>
      <c r="G7549" s="2" t="str">
        <f>IF(NOT(OR(
SUMPRODUCT(--ISNUMBER(SEARCH('Chapter 2 (Generated)'!$B$3:$V$3,INDEX(MyData,D7549, E7549+1))))&gt;0,
SUMPRODUCT(--ISNUMBER(SEARCH('Chapter 2 (Generated)'!$B$4:$V$4,INDEX(MyData,D7549, E7549+1))))&gt;0)),
"        " &amp; INDEX(MyData,D7549, E7549+1),
"    " &amp; INDEX(MyData,D7549, E7549+1))</f>
        <v xml:space="preserve">        -1,</v>
      </c>
    </row>
    <row r="7550" spans="4:7" x14ac:dyDescent="0.2">
      <c r="D7550" s="20">
        <f t="shared" si="117"/>
        <v>16</v>
      </c>
      <c r="E7550" s="20">
        <f>MIN(IF(MOD(ROWS($A$2:A7550),$A$2)=0,E7549+1, E7549), $B$2-1)</f>
        <v>9</v>
      </c>
      <c r="G7550" s="2" t="str">
        <f>IF(NOT(OR(
SUMPRODUCT(--ISNUMBER(SEARCH('Chapter 2 (Generated)'!$B$3:$V$3,INDEX(MyData,D7550, E7550+1))))&gt;0,
SUMPRODUCT(--ISNUMBER(SEARCH('Chapter 2 (Generated)'!$B$4:$V$4,INDEX(MyData,D7550, E7550+1))))&gt;0)),
"        " &amp; INDEX(MyData,D7550, E7550+1),
"    " &amp; INDEX(MyData,D7550, E7550+1))</f>
        <v xml:space="preserve">        -1,</v>
      </c>
    </row>
    <row r="7551" spans="4:7" x14ac:dyDescent="0.2">
      <c r="D7551" s="20">
        <f t="shared" si="117"/>
        <v>17</v>
      </c>
      <c r="E7551" s="20">
        <f>MIN(IF(MOD(ROWS($A$2:A7551),$A$2)=0,E7550+1, E7550), $B$2-1)</f>
        <v>9</v>
      </c>
      <c r="G7551" s="2" t="str">
        <f>IF(NOT(OR(
SUMPRODUCT(--ISNUMBER(SEARCH('Chapter 2 (Generated)'!$B$3:$V$3,INDEX(MyData,D7551, E7551+1))))&gt;0,
SUMPRODUCT(--ISNUMBER(SEARCH('Chapter 2 (Generated)'!$B$4:$V$4,INDEX(MyData,D7551, E7551+1))))&gt;0)),
"        " &amp; INDEX(MyData,D7551, E7551+1),
"    " &amp; INDEX(MyData,D7551, E7551+1))</f>
        <v xml:space="preserve">        -1,</v>
      </c>
    </row>
    <row r="7552" spans="4:7" x14ac:dyDescent="0.2">
      <c r="D7552" s="20">
        <f t="shared" si="117"/>
        <v>18</v>
      </c>
      <c r="E7552" s="20">
        <f>MIN(IF(MOD(ROWS($A$2:A7552),$A$2)=0,E7551+1, E7551), $B$2-1)</f>
        <v>9</v>
      </c>
      <c r="G7552" s="2" t="str">
        <f>IF(NOT(OR(
SUMPRODUCT(--ISNUMBER(SEARCH('Chapter 2 (Generated)'!$B$3:$V$3,INDEX(MyData,D7552, E7552+1))))&gt;0,
SUMPRODUCT(--ISNUMBER(SEARCH('Chapter 2 (Generated)'!$B$4:$V$4,INDEX(MyData,D7552, E7552+1))))&gt;0)),
"        " &amp; INDEX(MyData,D7552, E7552+1),
"    " &amp; INDEX(MyData,D7552, E7552+1))</f>
        <v xml:space="preserve">        -1,//15 </v>
      </c>
    </row>
    <row r="7553" spans="4:7" x14ac:dyDescent="0.2">
      <c r="D7553" s="20">
        <f t="shared" si="117"/>
        <v>19</v>
      </c>
      <c r="E7553" s="20">
        <f>MIN(IF(MOD(ROWS($A$2:A7553),$A$2)=0,E7552+1, E7552), $B$2-1)</f>
        <v>9</v>
      </c>
      <c r="G7553" s="2" t="str">
        <f>IF(NOT(OR(
SUMPRODUCT(--ISNUMBER(SEARCH('Chapter 2 (Generated)'!$B$3:$V$3,INDEX(MyData,D7553, E7553+1))))&gt;0,
SUMPRODUCT(--ISNUMBER(SEARCH('Chapter 2 (Generated)'!$B$4:$V$4,INDEX(MyData,D7553, E7553+1))))&gt;0)),
"        " &amp; INDEX(MyData,D7553, E7553+1),
"    " &amp; INDEX(MyData,D7553, E7553+1))</f>
        <v xml:space="preserve">        -1,</v>
      </c>
    </row>
    <row r="7554" spans="4:7" x14ac:dyDescent="0.2">
      <c r="D7554" s="20">
        <f t="shared" ref="D7554:D7617" si="118">MOD(ROW(D7553)-1+ROWS(MyData),ROWS(MyData))+1</f>
        <v>20</v>
      </c>
      <c r="E7554" s="20">
        <f>MIN(IF(MOD(ROWS($A$2:A7554),$A$2)=0,E7553+1, E7553), $B$2-1)</f>
        <v>9</v>
      </c>
      <c r="G7554" s="2" t="str">
        <f>IF(NOT(OR(
SUMPRODUCT(--ISNUMBER(SEARCH('Chapter 2 (Generated)'!$B$3:$V$3,INDEX(MyData,D7554, E7554+1))))&gt;0,
SUMPRODUCT(--ISNUMBER(SEARCH('Chapter 2 (Generated)'!$B$4:$V$4,INDEX(MyData,D7554, E7554+1))))&gt;0)),
"        " &amp; INDEX(MyData,D7554, E7554+1),
"    " &amp; INDEX(MyData,D7554, E7554+1))</f>
        <v xml:space="preserve">        -1,</v>
      </c>
    </row>
    <row r="7555" spans="4:7" x14ac:dyDescent="0.2">
      <c r="D7555" s="20">
        <f t="shared" si="118"/>
        <v>21</v>
      </c>
      <c r="E7555" s="20">
        <f>MIN(IF(MOD(ROWS($A$2:A7555),$A$2)=0,E7554+1, E7554), $B$2-1)</f>
        <v>9</v>
      </c>
      <c r="G7555" s="2" t="str">
        <f>IF(NOT(OR(
SUMPRODUCT(--ISNUMBER(SEARCH('Chapter 2 (Generated)'!$B$3:$V$3,INDEX(MyData,D7555, E7555+1))))&gt;0,
SUMPRODUCT(--ISNUMBER(SEARCH('Chapter 2 (Generated)'!$B$4:$V$4,INDEX(MyData,D7555, E7555+1))))&gt;0)),
"        " &amp; INDEX(MyData,D7555, E7555+1),
"    " &amp; INDEX(MyData,D7555, E7555+1))</f>
        <v xml:space="preserve">        -1,</v>
      </c>
    </row>
    <row r="7556" spans="4:7" x14ac:dyDescent="0.2">
      <c r="D7556" s="20">
        <f t="shared" si="118"/>
        <v>22</v>
      </c>
      <c r="E7556" s="20">
        <f>MIN(IF(MOD(ROWS($A$2:A7556),$A$2)=0,E7555+1, E7555), $B$2-1)</f>
        <v>9</v>
      </c>
      <c r="G7556" s="2" t="str">
        <f>IF(NOT(OR(
SUMPRODUCT(--ISNUMBER(SEARCH('Chapter 2 (Generated)'!$B$3:$V$3,INDEX(MyData,D7556, E7556+1))))&gt;0,
SUMPRODUCT(--ISNUMBER(SEARCH('Chapter 2 (Generated)'!$B$4:$V$4,INDEX(MyData,D7556, E7556+1))))&gt;0)),
"        " &amp; INDEX(MyData,D7556, E7556+1),
"    " &amp; INDEX(MyData,D7556, E7556+1))</f>
        <v xml:space="preserve">        -1,</v>
      </c>
    </row>
    <row r="7557" spans="4:7" x14ac:dyDescent="0.2">
      <c r="D7557" s="20">
        <f t="shared" si="118"/>
        <v>23</v>
      </c>
      <c r="E7557" s="20">
        <f>MIN(IF(MOD(ROWS($A$2:A7557),$A$2)=0,E7556+1, E7556), $B$2-1)</f>
        <v>9</v>
      </c>
      <c r="G7557" s="2" t="str">
        <f>IF(NOT(OR(
SUMPRODUCT(--ISNUMBER(SEARCH('Chapter 2 (Generated)'!$B$3:$V$3,INDEX(MyData,D7557, E7557+1))))&gt;0,
SUMPRODUCT(--ISNUMBER(SEARCH('Chapter 2 (Generated)'!$B$4:$V$4,INDEX(MyData,D7557, E7557+1))))&gt;0)),
"        " &amp; INDEX(MyData,D7557, E7557+1),
"    " &amp; INDEX(MyData,D7557, E7557+1))</f>
        <v xml:space="preserve">        -1,//20 </v>
      </c>
    </row>
    <row r="7558" spans="4:7" x14ac:dyDescent="0.2">
      <c r="D7558" s="20">
        <f t="shared" si="118"/>
        <v>24</v>
      </c>
      <c r="E7558" s="20">
        <f>MIN(IF(MOD(ROWS($A$2:A7558),$A$2)=0,E7557+1, E7557), $B$2-1)</f>
        <v>9</v>
      </c>
      <c r="G7558" s="2" t="str">
        <f>IF(NOT(OR(
SUMPRODUCT(--ISNUMBER(SEARCH('Chapter 2 (Generated)'!$B$3:$V$3,INDEX(MyData,D7558, E7558+1))))&gt;0,
SUMPRODUCT(--ISNUMBER(SEARCH('Chapter 2 (Generated)'!$B$4:$V$4,INDEX(MyData,D7558, E7558+1))))&gt;0)),
"        " &amp; INDEX(MyData,D7558, E7558+1),
"    " &amp; INDEX(MyData,D7558, E7558+1))</f>
        <v xml:space="preserve">        -1,</v>
      </c>
    </row>
    <row r="7559" spans="4:7" x14ac:dyDescent="0.2">
      <c r="D7559" s="20">
        <f t="shared" si="118"/>
        <v>25</v>
      </c>
      <c r="E7559" s="20">
        <f>MIN(IF(MOD(ROWS($A$2:A7559),$A$2)=0,E7558+1, E7558), $B$2-1)</f>
        <v>9</v>
      </c>
      <c r="G7559" s="2" t="str">
        <f>IF(NOT(OR(
SUMPRODUCT(--ISNUMBER(SEARCH('Chapter 2 (Generated)'!$B$3:$V$3,INDEX(MyData,D7559, E7559+1))))&gt;0,
SUMPRODUCT(--ISNUMBER(SEARCH('Chapter 2 (Generated)'!$B$4:$V$4,INDEX(MyData,D7559, E7559+1))))&gt;0)),
"        " &amp; INDEX(MyData,D7559, E7559+1),
"    " &amp; INDEX(MyData,D7559, E7559+1))</f>
        <v xml:space="preserve">        -1,</v>
      </c>
    </row>
    <row r="7560" spans="4:7" x14ac:dyDescent="0.2">
      <c r="D7560" s="20">
        <f t="shared" si="118"/>
        <v>26</v>
      </c>
      <c r="E7560" s="20">
        <f>MIN(IF(MOD(ROWS($A$2:A7560),$A$2)=0,E7559+1, E7559), $B$2-1)</f>
        <v>9</v>
      </c>
      <c r="G7560" s="2" t="str">
        <f>IF(NOT(OR(
SUMPRODUCT(--ISNUMBER(SEARCH('Chapter 2 (Generated)'!$B$3:$V$3,INDEX(MyData,D7560, E7560+1))))&gt;0,
SUMPRODUCT(--ISNUMBER(SEARCH('Chapter 2 (Generated)'!$B$4:$V$4,INDEX(MyData,D7560, E7560+1))))&gt;0)),
"        " &amp; INDEX(MyData,D7560, E7560+1),
"    " &amp; INDEX(MyData,D7560, E7560+1))</f>
        <v xml:space="preserve">        -1,</v>
      </c>
    </row>
    <row r="7561" spans="4:7" x14ac:dyDescent="0.2">
      <c r="D7561" s="20">
        <f t="shared" si="118"/>
        <v>27</v>
      </c>
      <c r="E7561" s="20">
        <f>MIN(IF(MOD(ROWS($A$2:A7561),$A$2)=0,E7560+1, E7560), $B$2-1)</f>
        <v>9</v>
      </c>
      <c r="G7561" s="2" t="str">
        <f>IF(NOT(OR(
SUMPRODUCT(--ISNUMBER(SEARCH('Chapter 2 (Generated)'!$B$3:$V$3,INDEX(MyData,D7561, E7561+1))))&gt;0,
SUMPRODUCT(--ISNUMBER(SEARCH('Chapter 2 (Generated)'!$B$4:$V$4,INDEX(MyData,D7561, E7561+1))))&gt;0)),
"        " &amp; INDEX(MyData,D7561, E7561+1),
"    " &amp; INDEX(MyData,D7561, E7561+1))</f>
        <v xml:space="preserve">        -1,</v>
      </c>
    </row>
    <row r="7562" spans="4:7" x14ac:dyDescent="0.2">
      <c r="D7562" s="20">
        <f t="shared" si="118"/>
        <v>28</v>
      </c>
      <c r="E7562" s="20">
        <f>MIN(IF(MOD(ROWS($A$2:A7562),$A$2)=0,E7561+1, E7561), $B$2-1)</f>
        <v>9</v>
      </c>
      <c r="G7562" s="2" t="str">
        <f>IF(NOT(OR(
SUMPRODUCT(--ISNUMBER(SEARCH('Chapter 2 (Generated)'!$B$3:$V$3,INDEX(MyData,D7562, E7562+1))))&gt;0,
SUMPRODUCT(--ISNUMBER(SEARCH('Chapter 2 (Generated)'!$B$4:$V$4,INDEX(MyData,D7562, E7562+1))))&gt;0)),
"        " &amp; INDEX(MyData,D7562, E7562+1),
"    " &amp; INDEX(MyData,D7562, E7562+1))</f>
        <v xml:space="preserve">        -1,//25 </v>
      </c>
    </row>
    <row r="7563" spans="4:7" x14ac:dyDescent="0.2">
      <c r="D7563" s="20">
        <f t="shared" si="118"/>
        <v>29</v>
      </c>
      <c r="E7563" s="20">
        <f>MIN(IF(MOD(ROWS($A$2:A7563),$A$2)=0,E7562+1, E7562), $B$2-1)</f>
        <v>9</v>
      </c>
      <c r="G7563" s="2" t="str">
        <f>IF(NOT(OR(
SUMPRODUCT(--ISNUMBER(SEARCH('Chapter 2 (Generated)'!$B$3:$V$3,INDEX(MyData,D7563, E7563+1))))&gt;0,
SUMPRODUCT(--ISNUMBER(SEARCH('Chapter 2 (Generated)'!$B$4:$V$4,INDEX(MyData,D7563, E7563+1))))&gt;0)),
"        " &amp; INDEX(MyData,D7563, E7563+1),
"    " &amp; INDEX(MyData,D7563, E7563+1))</f>
        <v xml:space="preserve">        -1,</v>
      </c>
    </row>
    <row r="7564" spans="4:7" x14ac:dyDescent="0.2">
      <c r="D7564" s="20">
        <f t="shared" si="118"/>
        <v>30</v>
      </c>
      <c r="E7564" s="20">
        <f>MIN(IF(MOD(ROWS($A$2:A7564),$A$2)=0,E7563+1, E7563), $B$2-1)</f>
        <v>9</v>
      </c>
      <c r="G7564" s="2" t="str">
        <f>IF(NOT(OR(
SUMPRODUCT(--ISNUMBER(SEARCH('Chapter 2 (Generated)'!$B$3:$V$3,INDEX(MyData,D7564, E7564+1))))&gt;0,
SUMPRODUCT(--ISNUMBER(SEARCH('Chapter 2 (Generated)'!$B$4:$V$4,INDEX(MyData,D7564, E7564+1))))&gt;0)),
"        " &amp; INDEX(MyData,D7564, E7564+1),
"    " &amp; INDEX(MyData,D7564, E7564+1))</f>
        <v xml:space="preserve">        -1,</v>
      </c>
    </row>
    <row r="7565" spans="4:7" x14ac:dyDescent="0.2">
      <c r="D7565" s="20">
        <f t="shared" si="118"/>
        <v>31</v>
      </c>
      <c r="E7565" s="20">
        <f>MIN(IF(MOD(ROWS($A$2:A7565),$A$2)=0,E7564+1, E7564), $B$2-1)</f>
        <v>9</v>
      </c>
      <c r="G7565" s="2" t="str">
        <f>IF(NOT(OR(
SUMPRODUCT(--ISNUMBER(SEARCH('Chapter 2 (Generated)'!$B$3:$V$3,INDEX(MyData,D7565, E7565+1))))&gt;0,
SUMPRODUCT(--ISNUMBER(SEARCH('Chapter 2 (Generated)'!$B$4:$V$4,INDEX(MyData,D7565, E7565+1))))&gt;0)),
"        " &amp; INDEX(MyData,D7565, E7565+1),
"    " &amp; INDEX(MyData,D7565, E7565+1))</f>
        <v xml:space="preserve">        -1,</v>
      </c>
    </row>
    <row r="7566" spans="4:7" x14ac:dyDescent="0.2">
      <c r="D7566" s="20">
        <f t="shared" si="118"/>
        <v>32</v>
      </c>
      <c r="E7566" s="20">
        <f>MIN(IF(MOD(ROWS($A$2:A7566),$A$2)=0,E7565+1, E7565), $B$2-1)</f>
        <v>9</v>
      </c>
      <c r="G7566" s="2" t="str">
        <f>IF(NOT(OR(
SUMPRODUCT(--ISNUMBER(SEARCH('Chapter 2 (Generated)'!$B$3:$V$3,INDEX(MyData,D7566, E7566+1))))&gt;0,
SUMPRODUCT(--ISNUMBER(SEARCH('Chapter 2 (Generated)'!$B$4:$V$4,INDEX(MyData,D7566, E7566+1))))&gt;0)),
"        " &amp; INDEX(MyData,D7566, E7566+1),
"    " &amp; INDEX(MyData,D7566, E7566+1))</f>
        <v xml:space="preserve">        -1,</v>
      </c>
    </row>
    <row r="7567" spans="4:7" x14ac:dyDescent="0.2">
      <c r="D7567" s="20">
        <f t="shared" si="118"/>
        <v>33</v>
      </c>
      <c r="E7567" s="20">
        <f>MIN(IF(MOD(ROWS($A$2:A7567),$A$2)=0,E7566+1, E7566), $B$2-1)</f>
        <v>9</v>
      </c>
      <c r="G7567" s="2" t="str">
        <f>IF(NOT(OR(
SUMPRODUCT(--ISNUMBER(SEARCH('Chapter 2 (Generated)'!$B$3:$V$3,INDEX(MyData,D7567, E7567+1))))&gt;0,
SUMPRODUCT(--ISNUMBER(SEARCH('Chapter 2 (Generated)'!$B$4:$V$4,INDEX(MyData,D7567, E7567+1))))&gt;0)),
"        " &amp; INDEX(MyData,D7567, E7567+1),
"    " &amp; INDEX(MyData,D7567, E7567+1))</f>
        <v xml:space="preserve">        -1,//30 </v>
      </c>
    </row>
    <row r="7568" spans="4:7" x14ac:dyDescent="0.2">
      <c r="D7568" s="20">
        <f t="shared" si="118"/>
        <v>34</v>
      </c>
      <c r="E7568" s="20">
        <f>MIN(IF(MOD(ROWS($A$2:A7568),$A$2)=0,E7567+1, E7567), $B$2-1)</f>
        <v>9</v>
      </c>
      <c r="G7568" s="2" t="str">
        <f>IF(NOT(OR(
SUMPRODUCT(--ISNUMBER(SEARCH('Chapter 2 (Generated)'!$B$3:$V$3,INDEX(MyData,D7568, E7568+1))))&gt;0,
SUMPRODUCT(--ISNUMBER(SEARCH('Chapter 2 (Generated)'!$B$4:$V$4,INDEX(MyData,D7568, E7568+1))))&gt;0)),
"        " &amp; INDEX(MyData,D7568, E7568+1),
"    " &amp; INDEX(MyData,D7568, E7568+1))</f>
        <v xml:space="preserve">        -1,</v>
      </c>
    </row>
    <row r="7569" spans="4:7" x14ac:dyDescent="0.2">
      <c r="D7569" s="20">
        <f t="shared" si="118"/>
        <v>35</v>
      </c>
      <c r="E7569" s="20">
        <f>MIN(IF(MOD(ROWS($A$2:A7569),$A$2)=0,E7568+1, E7568), $B$2-1)</f>
        <v>9</v>
      </c>
      <c r="G7569" s="2" t="str">
        <f>IF(NOT(OR(
SUMPRODUCT(--ISNUMBER(SEARCH('Chapter 2 (Generated)'!$B$3:$V$3,INDEX(MyData,D7569, E7569+1))))&gt;0,
SUMPRODUCT(--ISNUMBER(SEARCH('Chapter 2 (Generated)'!$B$4:$V$4,INDEX(MyData,D7569, E7569+1))))&gt;0)),
"        " &amp; INDEX(MyData,D7569, E7569+1),
"    " &amp; INDEX(MyData,D7569, E7569+1))</f>
        <v xml:space="preserve">        -1,</v>
      </c>
    </row>
    <row r="7570" spans="4:7" x14ac:dyDescent="0.2">
      <c r="D7570" s="20">
        <f t="shared" si="118"/>
        <v>36</v>
      </c>
      <c r="E7570" s="20">
        <f>MIN(IF(MOD(ROWS($A$2:A7570),$A$2)=0,E7569+1, E7569), $B$2-1)</f>
        <v>9</v>
      </c>
      <c r="G7570" s="2" t="str">
        <f>IF(NOT(OR(
SUMPRODUCT(--ISNUMBER(SEARCH('Chapter 2 (Generated)'!$B$3:$V$3,INDEX(MyData,D7570, E7570+1))))&gt;0,
SUMPRODUCT(--ISNUMBER(SEARCH('Chapter 2 (Generated)'!$B$4:$V$4,INDEX(MyData,D7570, E7570+1))))&gt;0)),
"        " &amp; INDEX(MyData,D7570, E7570+1),
"    " &amp; INDEX(MyData,D7570, E7570+1))</f>
        <v xml:space="preserve">        -1,</v>
      </c>
    </row>
    <row r="7571" spans="4:7" x14ac:dyDescent="0.2">
      <c r="D7571" s="20">
        <f t="shared" si="118"/>
        <v>37</v>
      </c>
      <c r="E7571" s="20">
        <f>MIN(IF(MOD(ROWS($A$2:A7571),$A$2)=0,E7570+1, E7570), $B$2-1)</f>
        <v>9</v>
      </c>
      <c r="G7571" s="2" t="str">
        <f>IF(NOT(OR(
SUMPRODUCT(--ISNUMBER(SEARCH('Chapter 2 (Generated)'!$B$3:$V$3,INDEX(MyData,D7571, E7571+1))))&gt;0,
SUMPRODUCT(--ISNUMBER(SEARCH('Chapter 2 (Generated)'!$B$4:$V$4,INDEX(MyData,D7571, E7571+1))))&gt;0)),
"        " &amp; INDEX(MyData,D7571, E7571+1),
"    " &amp; INDEX(MyData,D7571, E7571+1))</f>
        <v xml:space="preserve">        -1,</v>
      </c>
    </row>
    <row r="7572" spans="4:7" x14ac:dyDescent="0.2">
      <c r="D7572" s="20">
        <f t="shared" si="118"/>
        <v>38</v>
      </c>
      <c r="E7572" s="20">
        <f>MIN(IF(MOD(ROWS($A$2:A7572),$A$2)=0,E7571+1, E7571), $B$2-1)</f>
        <v>9</v>
      </c>
      <c r="G7572" s="2" t="str">
        <f>IF(NOT(OR(
SUMPRODUCT(--ISNUMBER(SEARCH('Chapter 2 (Generated)'!$B$3:$V$3,INDEX(MyData,D7572, E7572+1))))&gt;0,
SUMPRODUCT(--ISNUMBER(SEARCH('Chapter 2 (Generated)'!$B$4:$V$4,INDEX(MyData,D7572, E7572+1))))&gt;0)),
"        " &amp; INDEX(MyData,D7572, E7572+1),
"    " &amp; INDEX(MyData,D7572, E7572+1))</f>
        <v xml:space="preserve">        -1,//35 </v>
      </c>
    </row>
    <row r="7573" spans="4:7" x14ac:dyDescent="0.2">
      <c r="D7573" s="20">
        <f t="shared" si="118"/>
        <v>39</v>
      </c>
      <c r="E7573" s="20">
        <f>MIN(IF(MOD(ROWS($A$2:A7573),$A$2)=0,E7572+1, E7572), $B$2-1)</f>
        <v>9</v>
      </c>
      <c r="G7573" s="2" t="str">
        <f>IF(NOT(OR(
SUMPRODUCT(--ISNUMBER(SEARCH('Chapter 2 (Generated)'!$B$3:$V$3,INDEX(MyData,D7573, E7573+1))))&gt;0,
SUMPRODUCT(--ISNUMBER(SEARCH('Chapter 2 (Generated)'!$B$4:$V$4,INDEX(MyData,D7573, E7573+1))))&gt;0)),
"        " &amp; INDEX(MyData,D7573, E7573+1),
"    " &amp; INDEX(MyData,D7573, E7573+1))</f>
        <v xml:space="preserve">        -1,//36 Objective Complete: Get some breakfast at the Cafeteria! </v>
      </c>
    </row>
    <row r="7574" spans="4:7" x14ac:dyDescent="0.2">
      <c r="D7574" s="20">
        <f t="shared" si="118"/>
        <v>40</v>
      </c>
      <c r="E7574" s="20">
        <f>MIN(IF(MOD(ROWS($A$2:A7574),$A$2)=0,E7573+1, E7573), $B$2-1)</f>
        <v>9</v>
      </c>
      <c r="G7574" s="2" t="str">
        <f>IF(NOT(OR(
SUMPRODUCT(--ISNUMBER(SEARCH('Chapter 2 (Generated)'!$B$3:$V$3,INDEX(MyData,D7574, E7574+1))))&gt;0,
SUMPRODUCT(--ISNUMBER(SEARCH('Chapter 2 (Generated)'!$B$4:$V$4,INDEX(MyData,D7574, E7574+1))))&gt;0)),
"        " &amp; INDEX(MyData,D7574, E7574+1),
"    " &amp; INDEX(MyData,D7574, E7574+1))</f>
        <v xml:space="preserve">        -1,</v>
      </c>
    </row>
    <row r="7575" spans="4:7" x14ac:dyDescent="0.2">
      <c r="D7575" s="20">
        <f t="shared" si="118"/>
        <v>41</v>
      </c>
      <c r="E7575" s="20">
        <f>MIN(IF(MOD(ROWS($A$2:A7575),$A$2)=0,E7574+1, E7574), $B$2-1)</f>
        <v>9</v>
      </c>
      <c r="G7575" s="2" t="str">
        <f>IF(NOT(OR(
SUMPRODUCT(--ISNUMBER(SEARCH('Chapter 2 (Generated)'!$B$3:$V$3,INDEX(MyData,D7575, E7575+1))))&gt;0,
SUMPRODUCT(--ISNUMBER(SEARCH('Chapter 2 (Generated)'!$B$4:$V$4,INDEX(MyData,D7575, E7575+1))))&gt;0)),
"        " &amp; INDEX(MyData,D7575, E7575+1),
"    " &amp; INDEX(MyData,D7575, E7575+1))</f>
        <v xml:space="preserve">        -1,</v>
      </c>
    </row>
    <row r="7576" spans="4:7" x14ac:dyDescent="0.2">
      <c r="D7576" s="20">
        <f t="shared" si="118"/>
        <v>42</v>
      </c>
      <c r="E7576" s="20">
        <f>MIN(IF(MOD(ROWS($A$2:A7576),$A$2)=0,E7575+1, E7575), $B$2-1)</f>
        <v>9</v>
      </c>
      <c r="G7576" s="2" t="str">
        <f>IF(NOT(OR(
SUMPRODUCT(--ISNUMBER(SEARCH('Chapter 2 (Generated)'!$B$3:$V$3,INDEX(MyData,D7576, E7576+1))))&gt;0,
SUMPRODUCT(--ISNUMBER(SEARCH('Chapter 2 (Generated)'!$B$4:$V$4,INDEX(MyData,D7576, E7576+1))))&gt;0)),
"        " &amp; INDEX(MyData,D7576, E7576+1),
"    " &amp; INDEX(MyData,D7576, E7576+1))</f>
        <v xml:space="preserve">        -1,</v>
      </c>
    </row>
    <row r="7577" spans="4:7" x14ac:dyDescent="0.2">
      <c r="D7577" s="20">
        <f t="shared" si="118"/>
        <v>43</v>
      </c>
      <c r="E7577" s="20">
        <f>MIN(IF(MOD(ROWS($A$2:A7577),$A$2)=0,E7576+1, E7576), $B$2-1)</f>
        <v>9</v>
      </c>
      <c r="G7577" s="2" t="str">
        <f>IF(NOT(OR(
SUMPRODUCT(--ISNUMBER(SEARCH('Chapter 2 (Generated)'!$B$3:$V$3,INDEX(MyData,D7577, E7577+1))))&gt;0,
SUMPRODUCT(--ISNUMBER(SEARCH('Chapter 2 (Generated)'!$B$4:$V$4,INDEX(MyData,D7577, E7577+1))))&gt;0)),
"        " &amp; INDEX(MyData,D7577, E7577+1),
"    " &amp; INDEX(MyData,D7577, E7577+1))</f>
        <v xml:space="preserve">        -1,//40 </v>
      </c>
    </row>
    <row r="7578" spans="4:7" x14ac:dyDescent="0.2">
      <c r="D7578" s="20">
        <f t="shared" si="118"/>
        <v>44</v>
      </c>
      <c r="E7578" s="20">
        <f>MIN(IF(MOD(ROWS($A$2:A7578),$A$2)=0,E7577+1, E7577), $B$2-1)</f>
        <v>9</v>
      </c>
      <c r="G7578" s="2" t="str">
        <f>IF(NOT(OR(
SUMPRODUCT(--ISNUMBER(SEARCH('Chapter 2 (Generated)'!$B$3:$V$3,INDEX(MyData,D7578, E7578+1))))&gt;0,
SUMPRODUCT(--ISNUMBER(SEARCH('Chapter 2 (Generated)'!$B$4:$V$4,INDEX(MyData,D7578, E7578+1))))&gt;0)),
"        " &amp; INDEX(MyData,D7578, E7578+1),
"    " &amp; INDEX(MyData,D7578, E7578+1))</f>
        <v xml:space="preserve">        -1,</v>
      </c>
    </row>
    <row r="7579" spans="4:7" x14ac:dyDescent="0.2">
      <c r="D7579" s="20">
        <f t="shared" si="118"/>
        <v>45</v>
      </c>
      <c r="E7579" s="20">
        <f>MIN(IF(MOD(ROWS($A$2:A7579),$A$2)=0,E7578+1, E7578), $B$2-1)</f>
        <v>9</v>
      </c>
      <c r="G7579" s="2" t="str">
        <f>IF(NOT(OR(
SUMPRODUCT(--ISNUMBER(SEARCH('Chapter 2 (Generated)'!$B$3:$V$3,INDEX(MyData,D7579, E7579+1))))&gt;0,
SUMPRODUCT(--ISNUMBER(SEARCH('Chapter 2 (Generated)'!$B$4:$V$4,INDEX(MyData,D7579, E7579+1))))&gt;0)),
"        " &amp; INDEX(MyData,D7579, E7579+1),
"    " &amp; INDEX(MyData,D7579, E7579+1))</f>
        <v xml:space="preserve">        -1,</v>
      </c>
    </row>
    <row r="7580" spans="4:7" x14ac:dyDescent="0.2">
      <c r="D7580" s="20">
        <f t="shared" si="118"/>
        <v>46</v>
      </c>
      <c r="E7580" s="20">
        <f>MIN(IF(MOD(ROWS($A$2:A7580),$A$2)=0,E7579+1, E7579), $B$2-1)</f>
        <v>9</v>
      </c>
      <c r="G7580" s="2" t="str">
        <f>IF(NOT(OR(
SUMPRODUCT(--ISNUMBER(SEARCH('Chapter 2 (Generated)'!$B$3:$V$3,INDEX(MyData,D7580, E7580+1))))&gt;0,
SUMPRODUCT(--ISNUMBER(SEARCH('Chapter 2 (Generated)'!$B$4:$V$4,INDEX(MyData,D7580, E7580+1))))&gt;0)),
"        " &amp; INDEX(MyData,D7580, E7580+1),
"    " &amp; INDEX(MyData,D7580, E7580+1))</f>
        <v xml:space="preserve">        -1,</v>
      </c>
    </row>
    <row r="7581" spans="4:7" x14ac:dyDescent="0.2">
      <c r="D7581" s="20">
        <f t="shared" si="118"/>
        <v>47</v>
      </c>
      <c r="E7581" s="20">
        <f>MIN(IF(MOD(ROWS($A$2:A7581),$A$2)=0,E7580+1, E7580), $B$2-1)</f>
        <v>9</v>
      </c>
      <c r="G7581" s="2" t="str">
        <f>IF(NOT(OR(
SUMPRODUCT(--ISNUMBER(SEARCH('Chapter 2 (Generated)'!$B$3:$V$3,INDEX(MyData,D7581, E7581+1))))&gt;0,
SUMPRODUCT(--ISNUMBER(SEARCH('Chapter 2 (Generated)'!$B$4:$V$4,INDEX(MyData,D7581, E7581+1))))&gt;0)),
"        " &amp; INDEX(MyData,D7581, E7581+1),
"    " &amp; INDEX(MyData,D7581, E7581+1))</f>
        <v xml:space="preserve">        -1,//44 Objective Complete: Follow Axel and go back to the Main Hallway! </v>
      </c>
    </row>
    <row r="7582" spans="4:7" x14ac:dyDescent="0.2">
      <c r="D7582" s="20">
        <f t="shared" si="118"/>
        <v>48</v>
      </c>
      <c r="E7582" s="20">
        <f>MIN(IF(MOD(ROWS($A$2:A7582),$A$2)=0,E7581+1, E7581), $B$2-1)</f>
        <v>9</v>
      </c>
      <c r="G7582" s="2" t="str">
        <f>IF(NOT(OR(
SUMPRODUCT(--ISNUMBER(SEARCH('Chapter 2 (Generated)'!$B$3:$V$3,INDEX(MyData,D7582, E7582+1))))&gt;0,
SUMPRODUCT(--ISNUMBER(SEARCH('Chapter 2 (Generated)'!$B$4:$V$4,INDEX(MyData,D7582, E7582+1))))&gt;0)),
"        " &amp; INDEX(MyData,D7582, E7582+1),
"    " &amp; INDEX(MyData,D7582, E7582+1))</f>
        <v xml:space="preserve">        -1,//45 </v>
      </c>
    </row>
    <row r="7583" spans="4:7" x14ac:dyDescent="0.2">
      <c r="D7583" s="20">
        <f t="shared" si="118"/>
        <v>49</v>
      </c>
      <c r="E7583" s="20">
        <f>MIN(IF(MOD(ROWS($A$2:A7583),$A$2)=0,E7582+1, E7582), $B$2-1)</f>
        <v>9</v>
      </c>
      <c r="G7583" s="2" t="str">
        <f>IF(NOT(OR(
SUMPRODUCT(--ISNUMBER(SEARCH('Chapter 2 (Generated)'!$B$3:$V$3,INDEX(MyData,D7583, E7583+1))))&gt;0,
SUMPRODUCT(--ISNUMBER(SEARCH('Chapter 2 (Generated)'!$B$4:$V$4,INDEX(MyData,D7583, E7583+1))))&gt;0)),
"        " &amp; INDEX(MyData,D7583, E7583+1),
"    " &amp; INDEX(MyData,D7583, E7583+1))</f>
        <v xml:space="preserve">        -1,</v>
      </c>
    </row>
    <row r="7584" spans="4:7" x14ac:dyDescent="0.2">
      <c r="D7584" s="20">
        <f t="shared" si="118"/>
        <v>50</v>
      </c>
      <c r="E7584" s="20">
        <f>MIN(IF(MOD(ROWS($A$2:A7584),$A$2)=0,E7583+1, E7583), $B$2-1)</f>
        <v>9</v>
      </c>
      <c r="G7584" s="2" t="str">
        <f>IF(NOT(OR(
SUMPRODUCT(--ISNUMBER(SEARCH('Chapter 2 (Generated)'!$B$3:$V$3,INDEX(MyData,D7584, E7584+1))))&gt;0,
SUMPRODUCT(--ISNUMBER(SEARCH('Chapter 2 (Generated)'!$B$4:$V$4,INDEX(MyData,D7584, E7584+1))))&gt;0)),
"        " &amp; INDEX(MyData,D7584, E7584+1),
"    " &amp; INDEX(MyData,D7584, E7584+1))</f>
        <v xml:space="preserve">        -1,</v>
      </c>
    </row>
    <row r="7585" spans="4:7" x14ac:dyDescent="0.2">
      <c r="D7585" s="20">
        <f t="shared" si="118"/>
        <v>51</v>
      </c>
      <c r="E7585" s="20">
        <f>MIN(IF(MOD(ROWS($A$2:A7585),$A$2)=0,E7584+1, E7584), $B$2-1)</f>
        <v>9</v>
      </c>
      <c r="G7585" s="2" t="str">
        <f>IF(NOT(OR(
SUMPRODUCT(--ISNUMBER(SEARCH('Chapter 2 (Generated)'!$B$3:$V$3,INDEX(MyData,D7585, E7585+1))))&gt;0,
SUMPRODUCT(--ISNUMBER(SEARCH('Chapter 2 (Generated)'!$B$4:$V$4,INDEX(MyData,D7585, E7585+1))))&gt;0)),
"        " &amp; INDEX(MyData,D7585, E7585+1),
"    " &amp; INDEX(MyData,D7585, E7585+1))</f>
        <v xml:space="preserve">        -1,</v>
      </c>
    </row>
    <row r="7586" spans="4:7" x14ac:dyDescent="0.2">
      <c r="D7586" s="20">
        <f t="shared" si="118"/>
        <v>52</v>
      </c>
      <c r="E7586" s="20">
        <f>MIN(IF(MOD(ROWS($A$2:A7586),$A$2)=0,E7585+1, E7585), $B$2-1)</f>
        <v>9</v>
      </c>
      <c r="G7586" s="2" t="str">
        <f>IF(NOT(OR(
SUMPRODUCT(--ISNUMBER(SEARCH('Chapter 2 (Generated)'!$B$3:$V$3,INDEX(MyData,D7586, E7586+1))))&gt;0,
SUMPRODUCT(--ISNUMBER(SEARCH('Chapter 2 (Generated)'!$B$4:$V$4,INDEX(MyData,D7586, E7586+1))))&gt;0)),
"        " &amp; INDEX(MyData,D7586, E7586+1),
"    " &amp; INDEX(MyData,D7586, E7586+1))</f>
        <v xml:space="preserve">        -1,</v>
      </c>
    </row>
    <row r="7587" spans="4:7" x14ac:dyDescent="0.2">
      <c r="D7587" s="20">
        <f t="shared" si="118"/>
        <v>53</v>
      </c>
      <c r="E7587" s="20">
        <f>MIN(IF(MOD(ROWS($A$2:A7587),$A$2)=0,E7586+1, E7586), $B$2-1)</f>
        <v>9</v>
      </c>
      <c r="G7587" s="2" t="str">
        <f>IF(NOT(OR(
SUMPRODUCT(--ISNUMBER(SEARCH('Chapter 2 (Generated)'!$B$3:$V$3,INDEX(MyData,D7587, E7587+1))))&gt;0,
SUMPRODUCT(--ISNUMBER(SEARCH('Chapter 2 (Generated)'!$B$4:$V$4,INDEX(MyData,D7587, E7587+1))))&gt;0)),
"        " &amp; INDEX(MyData,D7587, E7587+1),
"    " &amp; INDEX(MyData,D7587, E7587+1))</f>
        <v xml:space="preserve">        -1,//50 </v>
      </c>
    </row>
    <row r="7588" spans="4:7" x14ac:dyDescent="0.2">
      <c r="D7588" s="20">
        <f t="shared" si="118"/>
        <v>54</v>
      </c>
      <c r="E7588" s="20">
        <f>MIN(IF(MOD(ROWS($A$2:A7588),$A$2)=0,E7587+1, E7587), $B$2-1)</f>
        <v>9</v>
      </c>
      <c r="G7588" s="2" t="str">
        <f>IF(NOT(OR(
SUMPRODUCT(--ISNUMBER(SEARCH('Chapter 2 (Generated)'!$B$3:$V$3,INDEX(MyData,D7588, E7588+1))))&gt;0,
SUMPRODUCT(--ISNUMBER(SEARCH('Chapter 2 (Generated)'!$B$4:$V$4,INDEX(MyData,D7588, E7588+1))))&gt;0)),
"        " &amp; INDEX(MyData,D7588, E7588+1),
"    " &amp; INDEX(MyData,D7588, E7588+1))</f>
        <v xml:space="preserve">        -1,</v>
      </c>
    </row>
    <row r="7589" spans="4:7" x14ac:dyDescent="0.2">
      <c r="D7589" s="20">
        <f t="shared" si="118"/>
        <v>55</v>
      </c>
      <c r="E7589" s="20">
        <f>MIN(IF(MOD(ROWS($A$2:A7589),$A$2)=0,E7588+1, E7588), $B$2-1)</f>
        <v>9</v>
      </c>
      <c r="G7589" s="2" t="str">
        <f>IF(NOT(OR(
SUMPRODUCT(--ISNUMBER(SEARCH('Chapter 2 (Generated)'!$B$3:$V$3,INDEX(MyData,D7589, E7589+1))))&gt;0,
SUMPRODUCT(--ISNUMBER(SEARCH('Chapter 2 (Generated)'!$B$4:$V$4,INDEX(MyData,D7589, E7589+1))))&gt;0)),
"        " &amp; INDEX(MyData,D7589, E7589+1),
"    " &amp; INDEX(MyData,D7589, E7589+1))</f>
        <v xml:space="preserve">        -1,</v>
      </c>
    </row>
    <row r="7590" spans="4:7" x14ac:dyDescent="0.2">
      <c r="D7590" s="20">
        <f t="shared" si="118"/>
        <v>56</v>
      </c>
      <c r="E7590" s="20">
        <f>MIN(IF(MOD(ROWS($A$2:A7590),$A$2)=0,E7589+1, E7589), $B$2-1)</f>
        <v>9</v>
      </c>
      <c r="G7590" s="2" t="str">
        <f>IF(NOT(OR(
SUMPRODUCT(--ISNUMBER(SEARCH('Chapter 2 (Generated)'!$B$3:$V$3,INDEX(MyData,D7590, E7590+1))))&gt;0,
SUMPRODUCT(--ISNUMBER(SEARCH('Chapter 2 (Generated)'!$B$4:$V$4,INDEX(MyData,D7590, E7590+1))))&gt;0)),
"        " &amp; INDEX(MyData,D7590, E7590+1),
"    " &amp; INDEX(MyData,D7590, E7590+1))</f>
        <v xml:space="preserve">        -1,</v>
      </c>
    </row>
    <row r="7591" spans="4:7" x14ac:dyDescent="0.2">
      <c r="D7591" s="20">
        <f t="shared" si="118"/>
        <v>57</v>
      </c>
      <c r="E7591" s="20">
        <f>MIN(IF(MOD(ROWS($A$2:A7591),$A$2)=0,E7590+1, E7590), $B$2-1)</f>
        <v>9</v>
      </c>
      <c r="G7591" s="2" t="str">
        <f>IF(NOT(OR(
SUMPRODUCT(--ISNUMBER(SEARCH('Chapter 2 (Generated)'!$B$3:$V$3,INDEX(MyData,D7591, E7591+1))))&gt;0,
SUMPRODUCT(--ISNUMBER(SEARCH('Chapter 2 (Generated)'!$B$4:$V$4,INDEX(MyData,D7591, E7591+1))))&gt;0)),
"        " &amp; INDEX(MyData,D7591, E7591+1),
"    " &amp; INDEX(MyData,D7591, E7591+1))</f>
        <v xml:space="preserve">        -1,</v>
      </c>
    </row>
    <row r="7592" spans="4:7" x14ac:dyDescent="0.2">
      <c r="D7592" s="20">
        <f t="shared" si="118"/>
        <v>58</v>
      </c>
      <c r="E7592" s="20">
        <f>MIN(IF(MOD(ROWS($A$2:A7592),$A$2)=0,E7591+1, E7591), $B$2-1)</f>
        <v>9</v>
      </c>
      <c r="G7592" s="2" t="str">
        <f>IF(NOT(OR(
SUMPRODUCT(--ISNUMBER(SEARCH('Chapter 2 (Generated)'!$B$3:$V$3,INDEX(MyData,D7592, E7592+1))))&gt;0,
SUMPRODUCT(--ISNUMBER(SEARCH('Chapter 2 (Generated)'!$B$4:$V$4,INDEX(MyData,D7592, E7592+1))))&gt;0)),
"        " &amp; INDEX(MyData,D7592, E7592+1),
"    " &amp; INDEX(MyData,D7592, E7592+1))</f>
        <v xml:space="preserve">        -1,//55 </v>
      </c>
    </row>
    <row r="7593" spans="4:7" x14ac:dyDescent="0.2">
      <c r="D7593" s="20">
        <f t="shared" si="118"/>
        <v>59</v>
      </c>
      <c r="E7593" s="20">
        <f>MIN(IF(MOD(ROWS($A$2:A7593),$A$2)=0,E7592+1, E7592), $B$2-1)</f>
        <v>9</v>
      </c>
      <c r="G7593" s="2" t="str">
        <f>IF(NOT(OR(
SUMPRODUCT(--ISNUMBER(SEARCH('Chapter 2 (Generated)'!$B$3:$V$3,INDEX(MyData,D7593, E7593+1))))&gt;0,
SUMPRODUCT(--ISNUMBER(SEARCH('Chapter 2 (Generated)'!$B$4:$V$4,INDEX(MyData,D7593, E7593+1))))&gt;0)),
"        " &amp; INDEX(MyData,D7593, E7593+1),
"    " &amp; INDEX(MyData,D7593, E7593+1))</f>
        <v xml:space="preserve">        -1,</v>
      </c>
    </row>
    <row r="7594" spans="4:7" x14ac:dyDescent="0.2">
      <c r="D7594" s="20">
        <f t="shared" si="118"/>
        <v>60</v>
      </c>
      <c r="E7594" s="20">
        <f>MIN(IF(MOD(ROWS($A$2:A7594),$A$2)=0,E7593+1, E7593), $B$2-1)</f>
        <v>9</v>
      </c>
      <c r="G7594" s="2" t="str">
        <f>IF(NOT(OR(
SUMPRODUCT(--ISNUMBER(SEARCH('Chapter 2 (Generated)'!$B$3:$V$3,INDEX(MyData,D7594, E7594+1))))&gt;0,
SUMPRODUCT(--ISNUMBER(SEARCH('Chapter 2 (Generated)'!$B$4:$V$4,INDEX(MyData,D7594, E7594+1))))&gt;0)),
"        " &amp; INDEX(MyData,D7594, E7594+1),
"    " &amp; INDEX(MyData,D7594, E7594+1))</f>
        <v xml:space="preserve">        -1,</v>
      </c>
    </row>
    <row r="7595" spans="4:7" x14ac:dyDescent="0.2">
      <c r="D7595" s="20">
        <f t="shared" si="118"/>
        <v>61</v>
      </c>
      <c r="E7595" s="20">
        <f>MIN(IF(MOD(ROWS($A$2:A7595),$A$2)=0,E7594+1, E7594), $B$2-1)</f>
        <v>9</v>
      </c>
      <c r="G7595" s="2" t="str">
        <f>IF(NOT(OR(
SUMPRODUCT(--ISNUMBER(SEARCH('Chapter 2 (Generated)'!$B$3:$V$3,INDEX(MyData,D7595, E7595+1))))&gt;0,
SUMPRODUCT(--ISNUMBER(SEARCH('Chapter 2 (Generated)'!$B$4:$V$4,INDEX(MyData,D7595, E7595+1))))&gt;0)),
"        " &amp; INDEX(MyData,D7595, E7595+1),
"    " &amp; INDEX(MyData,D7595, E7595+1))</f>
        <v xml:space="preserve">        -1,</v>
      </c>
    </row>
    <row r="7596" spans="4:7" x14ac:dyDescent="0.2">
      <c r="D7596" s="20">
        <f t="shared" si="118"/>
        <v>62</v>
      </c>
      <c r="E7596" s="20">
        <f>MIN(IF(MOD(ROWS($A$2:A7596),$A$2)=0,E7595+1, E7595), $B$2-1)</f>
        <v>9</v>
      </c>
      <c r="G7596" s="2" t="str">
        <f>IF(NOT(OR(
SUMPRODUCT(--ISNUMBER(SEARCH('Chapter 2 (Generated)'!$B$3:$V$3,INDEX(MyData,D7596, E7596+1))))&gt;0,
SUMPRODUCT(--ISNUMBER(SEARCH('Chapter 2 (Generated)'!$B$4:$V$4,INDEX(MyData,D7596, E7596+1))))&gt;0)),
"        " &amp; INDEX(MyData,D7596, E7596+1),
"    " &amp; INDEX(MyData,D7596, E7596+1))</f>
        <v xml:space="preserve">        -1,</v>
      </c>
    </row>
    <row r="7597" spans="4:7" x14ac:dyDescent="0.2">
      <c r="D7597" s="20">
        <f t="shared" si="118"/>
        <v>63</v>
      </c>
      <c r="E7597" s="20">
        <f>MIN(IF(MOD(ROWS($A$2:A7597),$A$2)=0,E7596+1, E7596), $B$2-1)</f>
        <v>9</v>
      </c>
      <c r="G7597" s="2" t="str">
        <f>IF(NOT(OR(
SUMPRODUCT(--ISNUMBER(SEARCH('Chapter 2 (Generated)'!$B$3:$V$3,INDEX(MyData,D7597, E7597+1))))&gt;0,
SUMPRODUCT(--ISNUMBER(SEARCH('Chapter 2 (Generated)'!$B$4:$V$4,INDEX(MyData,D7597, E7597+1))))&gt;0)),
"        " &amp; INDEX(MyData,D7597, E7597+1),
"    " &amp; INDEX(MyData,D7597, E7597+1))</f>
        <v xml:space="preserve">        -1,//60 </v>
      </c>
    </row>
    <row r="7598" spans="4:7" x14ac:dyDescent="0.2">
      <c r="D7598" s="20">
        <f t="shared" si="118"/>
        <v>64</v>
      </c>
      <c r="E7598" s="20">
        <f>MIN(IF(MOD(ROWS($A$2:A7598),$A$2)=0,E7597+1, E7597), $B$2-1)</f>
        <v>9</v>
      </c>
      <c r="G7598" s="2" t="str">
        <f>IF(NOT(OR(
SUMPRODUCT(--ISNUMBER(SEARCH('Chapter 2 (Generated)'!$B$3:$V$3,INDEX(MyData,D7598, E7598+1))))&gt;0,
SUMPRODUCT(--ISNUMBER(SEARCH('Chapter 2 (Generated)'!$B$4:$V$4,INDEX(MyData,D7598, E7598+1))))&gt;0)),
"        " &amp; INDEX(MyData,D7598, E7598+1),
"    " &amp; INDEX(MyData,D7598, E7598+1))</f>
        <v xml:space="preserve">        -1,</v>
      </c>
    </row>
    <row r="7599" spans="4:7" x14ac:dyDescent="0.2">
      <c r="D7599" s="20">
        <f t="shared" si="118"/>
        <v>65</v>
      </c>
      <c r="E7599" s="20">
        <f>MIN(IF(MOD(ROWS($A$2:A7599),$A$2)=0,E7598+1, E7598), $B$2-1)</f>
        <v>9</v>
      </c>
      <c r="G7599" s="2" t="str">
        <f>IF(NOT(OR(
SUMPRODUCT(--ISNUMBER(SEARCH('Chapter 2 (Generated)'!$B$3:$V$3,INDEX(MyData,D7599, E7599+1))))&gt;0,
SUMPRODUCT(--ISNUMBER(SEARCH('Chapter 2 (Generated)'!$B$4:$V$4,INDEX(MyData,D7599, E7599+1))))&gt;0)),
"        " &amp; INDEX(MyData,D7599, E7599+1),
"    " &amp; INDEX(MyData,D7599, E7599+1))</f>
        <v xml:space="preserve">        -1,</v>
      </c>
    </row>
    <row r="7600" spans="4:7" x14ac:dyDescent="0.2">
      <c r="D7600" s="20">
        <f t="shared" si="118"/>
        <v>66</v>
      </c>
      <c r="E7600" s="20">
        <f>MIN(IF(MOD(ROWS($A$2:A7600),$A$2)=0,E7599+1, E7599), $B$2-1)</f>
        <v>9</v>
      </c>
      <c r="G7600" s="2" t="str">
        <f>IF(NOT(OR(
SUMPRODUCT(--ISNUMBER(SEARCH('Chapter 2 (Generated)'!$B$3:$V$3,INDEX(MyData,D7600, E7600+1))))&gt;0,
SUMPRODUCT(--ISNUMBER(SEARCH('Chapter 2 (Generated)'!$B$4:$V$4,INDEX(MyData,D7600, E7600+1))))&gt;0)),
"        " &amp; INDEX(MyData,D7600, E7600+1),
"    " &amp; INDEX(MyData,D7600, E7600+1))</f>
        <v xml:space="preserve">        -1,</v>
      </c>
    </row>
    <row r="7601" spans="4:7" x14ac:dyDescent="0.2">
      <c r="D7601" s="20">
        <f t="shared" si="118"/>
        <v>67</v>
      </c>
      <c r="E7601" s="20">
        <f>MIN(IF(MOD(ROWS($A$2:A7601),$A$2)=0,E7600+1, E7600), $B$2-1)</f>
        <v>9</v>
      </c>
      <c r="G7601" s="2" t="str">
        <f>IF(NOT(OR(
SUMPRODUCT(--ISNUMBER(SEARCH('Chapter 2 (Generated)'!$B$3:$V$3,INDEX(MyData,D7601, E7601+1))))&gt;0,
SUMPRODUCT(--ISNUMBER(SEARCH('Chapter 2 (Generated)'!$B$4:$V$4,INDEX(MyData,D7601, E7601+1))))&gt;0)),
"        " &amp; INDEX(MyData,D7601, E7601+1),
"    " &amp; INDEX(MyData,D7601, E7601+1))</f>
        <v xml:space="preserve">        -1,</v>
      </c>
    </row>
    <row r="7602" spans="4:7" x14ac:dyDescent="0.2">
      <c r="D7602" s="20">
        <f t="shared" si="118"/>
        <v>68</v>
      </c>
      <c r="E7602" s="20">
        <f>MIN(IF(MOD(ROWS($A$2:A7602),$A$2)=0,E7601+1, E7601), $B$2-1)</f>
        <v>9</v>
      </c>
      <c r="G7602" s="2" t="str">
        <f>IF(NOT(OR(
SUMPRODUCT(--ISNUMBER(SEARCH('Chapter 2 (Generated)'!$B$3:$V$3,INDEX(MyData,D7602, E7602+1))))&gt;0,
SUMPRODUCT(--ISNUMBER(SEARCH('Chapter 2 (Generated)'!$B$4:$V$4,INDEX(MyData,D7602, E7602+1))))&gt;0)),
"        " &amp; INDEX(MyData,D7602, E7602+1),
"    " &amp; INDEX(MyData,D7602, E7602+1))</f>
        <v xml:space="preserve">        -1,//65 </v>
      </c>
    </row>
    <row r="7603" spans="4:7" x14ac:dyDescent="0.2">
      <c r="D7603" s="20">
        <f t="shared" si="118"/>
        <v>69</v>
      </c>
      <c r="E7603" s="20">
        <f>MIN(IF(MOD(ROWS($A$2:A7603),$A$2)=0,E7602+1, E7602), $B$2-1)</f>
        <v>9</v>
      </c>
      <c r="G7603" s="2" t="str">
        <f>IF(NOT(OR(
SUMPRODUCT(--ISNUMBER(SEARCH('Chapter 2 (Generated)'!$B$3:$V$3,INDEX(MyData,D7603, E7603+1))))&gt;0,
SUMPRODUCT(--ISNUMBER(SEARCH('Chapter 2 (Generated)'!$B$4:$V$4,INDEX(MyData,D7603, E7603+1))))&gt;0)),
"        " &amp; INDEX(MyData,D7603, E7603+1),
"    " &amp; INDEX(MyData,D7603, E7603+1))</f>
        <v xml:space="preserve">        -1,</v>
      </c>
    </row>
    <row r="7604" spans="4:7" x14ac:dyDescent="0.2">
      <c r="D7604" s="20">
        <f t="shared" si="118"/>
        <v>70</v>
      </c>
      <c r="E7604" s="20">
        <f>MIN(IF(MOD(ROWS($A$2:A7604),$A$2)=0,E7603+1, E7603), $B$2-1)</f>
        <v>9</v>
      </c>
      <c r="G7604" s="2" t="str">
        <f>IF(NOT(OR(
SUMPRODUCT(--ISNUMBER(SEARCH('Chapter 2 (Generated)'!$B$3:$V$3,INDEX(MyData,D7604, E7604+1))))&gt;0,
SUMPRODUCT(--ISNUMBER(SEARCH('Chapter 2 (Generated)'!$B$4:$V$4,INDEX(MyData,D7604, E7604+1))))&gt;0)),
"        " &amp; INDEX(MyData,D7604, E7604+1),
"    " &amp; INDEX(MyData,D7604, E7604+1))</f>
        <v xml:space="preserve">        -1,</v>
      </c>
    </row>
    <row r="7605" spans="4:7" x14ac:dyDescent="0.2">
      <c r="D7605" s="20">
        <f t="shared" si="118"/>
        <v>71</v>
      </c>
      <c r="E7605" s="20">
        <f>MIN(IF(MOD(ROWS($A$2:A7605),$A$2)=0,E7604+1, E7604), $B$2-1)</f>
        <v>9</v>
      </c>
      <c r="G7605" s="2" t="str">
        <f>IF(NOT(OR(
SUMPRODUCT(--ISNUMBER(SEARCH('Chapter 2 (Generated)'!$B$3:$V$3,INDEX(MyData,D7605, E7605+1))))&gt;0,
SUMPRODUCT(--ISNUMBER(SEARCH('Chapter 2 (Generated)'!$B$4:$V$4,INDEX(MyData,D7605, E7605+1))))&gt;0)),
"        " &amp; INDEX(MyData,D7605, E7605+1),
"    " &amp; INDEX(MyData,D7605, E7605+1))</f>
        <v xml:space="preserve">        -1,</v>
      </c>
    </row>
    <row r="7606" spans="4:7" x14ac:dyDescent="0.2">
      <c r="D7606" s="20">
        <f t="shared" si="118"/>
        <v>72</v>
      </c>
      <c r="E7606" s="20">
        <f>MIN(IF(MOD(ROWS($A$2:A7606),$A$2)=0,E7605+1, E7605), $B$2-1)</f>
        <v>9</v>
      </c>
      <c r="G7606" s="2" t="str">
        <f>IF(NOT(OR(
SUMPRODUCT(--ISNUMBER(SEARCH('Chapter 2 (Generated)'!$B$3:$V$3,INDEX(MyData,D7606, E7606+1))))&gt;0,
SUMPRODUCT(--ISNUMBER(SEARCH('Chapter 2 (Generated)'!$B$4:$V$4,INDEX(MyData,D7606, E7606+1))))&gt;0)),
"        " &amp; INDEX(MyData,D7606, E7606+1),
"    " &amp; INDEX(MyData,D7606, E7606+1))</f>
        <v xml:space="preserve">        -1,</v>
      </c>
    </row>
    <row r="7607" spans="4:7" x14ac:dyDescent="0.2">
      <c r="D7607" s="20">
        <f t="shared" si="118"/>
        <v>73</v>
      </c>
      <c r="E7607" s="20">
        <f>MIN(IF(MOD(ROWS($A$2:A7607),$A$2)=0,E7606+1, E7606), $B$2-1)</f>
        <v>9</v>
      </c>
      <c r="G7607" s="2" t="str">
        <f>IF(NOT(OR(
SUMPRODUCT(--ISNUMBER(SEARCH('Chapter 2 (Generated)'!$B$3:$V$3,INDEX(MyData,D7607, E7607+1))))&gt;0,
SUMPRODUCT(--ISNUMBER(SEARCH('Chapter 2 (Generated)'!$B$4:$V$4,INDEX(MyData,D7607, E7607+1))))&gt;0)),
"        " &amp; INDEX(MyData,D7607, E7607+1),
"    " &amp; INDEX(MyData,D7607, E7607+1))</f>
        <v xml:space="preserve">        -1,//70 </v>
      </c>
    </row>
    <row r="7608" spans="4:7" x14ac:dyDescent="0.2">
      <c r="D7608" s="20">
        <f t="shared" si="118"/>
        <v>74</v>
      </c>
      <c r="E7608" s="20">
        <f>MIN(IF(MOD(ROWS($A$2:A7608),$A$2)=0,E7607+1, E7607), $B$2-1)</f>
        <v>9</v>
      </c>
      <c r="G7608" s="2" t="str">
        <f>IF(NOT(OR(
SUMPRODUCT(--ISNUMBER(SEARCH('Chapter 2 (Generated)'!$B$3:$V$3,INDEX(MyData,D7608, E7608+1))))&gt;0,
SUMPRODUCT(--ISNUMBER(SEARCH('Chapter 2 (Generated)'!$B$4:$V$4,INDEX(MyData,D7608, E7608+1))))&gt;0)),
"        " &amp; INDEX(MyData,D7608, E7608+1),
"    " &amp; INDEX(MyData,D7608, E7608+1))</f>
        <v xml:space="preserve">        -1,</v>
      </c>
    </row>
    <row r="7609" spans="4:7" x14ac:dyDescent="0.2">
      <c r="D7609" s="20">
        <f t="shared" si="118"/>
        <v>75</v>
      </c>
      <c r="E7609" s="20">
        <f>MIN(IF(MOD(ROWS($A$2:A7609),$A$2)=0,E7608+1, E7608), $B$2-1)</f>
        <v>9</v>
      </c>
      <c r="G7609" s="2" t="str">
        <f>IF(NOT(OR(
SUMPRODUCT(--ISNUMBER(SEARCH('Chapter 2 (Generated)'!$B$3:$V$3,INDEX(MyData,D7609, E7609+1))))&gt;0,
SUMPRODUCT(--ISNUMBER(SEARCH('Chapter 2 (Generated)'!$B$4:$V$4,INDEX(MyData,D7609, E7609+1))))&gt;0)),
"        " &amp; INDEX(MyData,D7609, E7609+1),
"    " &amp; INDEX(MyData,D7609, E7609+1))</f>
        <v xml:space="preserve">        -1,</v>
      </c>
    </row>
    <row r="7610" spans="4:7" x14ac:dyDescent="0.2">
      <c r="D7610" s="20">
        <f t="shared" si="118"/>
        <v>76</v>
      </c>
      <c r="E7610" s="20">
        <f>MIN(IF(MOD(ROWS($A$2:A7610),$A$2)=0,E7609+1, E7609), $B$2-1)</f>
        <v>9</v>
      </c>
      <c r="G7610" s="2" t="str">
        <f>IF(NOT(OR(
SUMPRODUCT(--ISNUMBER(SEARCH('Chapter 2 (Generated)'!$B$3:$V$3,INDEX(MyData,D7610, E7610+1))))&gt;0,
SUMPRODUCT(--ISNUMBER(SEARCH('Chapter 2 (Generated)'!$B$4:$V$4,INDEX(MyData,D7610, E7610+1))))&gt;0)),
"        " &amp; INDEX(MyData,D7610, E7610+1),
"    " &amp; INDEX(MyData,D7610, E7610+1))</f>
        <v xml:space="preserve">        -1,</v>
      </c>
    </row>
    <row r="7611" spans="4:7" x14ac:dyDescent="0.2">
      <c r="D7611" s="20">
        <f t="shared" si="118"/>
        <v>77</v>
      </c>
      <c r="E7611" s="20">
        <f>MIN(IF(MOD(ROWS($A$2:A7611),$A$2)=0,E7610+1, E7610), $B$2-1)</f>
        <v>9</v>
      </c>
      <c r="G7611" s="2" t="str">
        <f>IF(NOT(OR(
SUMPRODUCT(--ISNUMBER(SEARCH('Chapter 2 (Generated)'!$B$3:$V$3,INDEX(MyData,D7611, E7611+1))))&gt;0,
SUMPRODUCT(--ISNUMBER(SEARCH('Chapter 2 (Generated)'!$B$4:$V$4,INDEX(MyData,D7611, E7611+1))))&gt;0)),
"        " &amp; INDEX(MyData,D7611, E7611+1),
"    " &amp; INDEX(MyData,D7611, E7611+1))</f>
        <v xml:space="preserve">        -1,</v>
      </c>
    </row>
    <row r="7612" spans="4:7" x14ac:dyDescent="0.2">
      <c r="D7612" s="20">
        <f t="shared" si="118"/>
        <v>78</v>
      </c>
      <c r="E7612" s="20">
        <f>MIN(IF(MOD(ROWS($A$2:A7612),$A$2)=0,E7611+1, E7611), $B$2-1)</f>
        <v>9</v>
      </c>
      <c r="G7612" s="2" t="str">
        <f>IF(NOT(OR(
SUMPRODUCT(--ISNUMBER(SEARCH('Chapter 2 (Generated)'!$B$3:$V$3,INDEX(MyData,D7612, E7612+1))))&gt;0,
SUMPRODUCT(--ISNUMBER(SEARCH('Chapter 2 (Generated)'!$B$4:$V$4,INDEX(MyData,D7612, E7612+1))))&gt;0)),
"        " &amp; INDEX(MyData,D7612, E7612+1),
"    " &amp; INDEX(MyData,D7612, E7612+1))</f>
        <v xml:space="preserve">        -1,//75 </v>
      </c>
    </row>
    <row r="7613" spans="4:7" x14ac:dyDescent="0.2">
      <c r="D7613" s="20">
        <f t="shared" si="118"/>
        <v>79</v>
      </c>
      <c r="E7613" s="20">
        <f>MIN(IF(MOD(ROWS($A$2:A7613),$A$2)=0,E7612+1, E7612), $B$2-1)</f>
        <v>9</v>
      </c>
      <c r="G7613" s="2" t="str">
        <f>IF(NOT(OR(
SUMPRODUCT(--ISNUMBER(SEARCH('Chapter 2 (Generated)'!$B$3:$V$3,INDEX(MyData,D7613, E7613+1))))&gt;0,
SUMPRODUCT(--ISNUMBER(SEARCH('Chapter 2 (Generated)'!$B$4:$V$4,INDEX(MyData,D7613, E7613+1))))&gt;0)),
"        " &amp; INDEX(MyData,D7613, E7613+1),
"    " &amp; INDEX(MyData,D7613, E7613+1))</f>
        <v xml:space="preserve">        -1,</v>
      </c>
    </row>
    <row r="7614" spans="4:7" x14ac:dyDescent="0.2">
      <c r="D7614" s="20">
        <f t="shared" si="118"/>
        <v>80</v>
      </c>
      <c r="E7614" s="20">
        <f>MIN(IF(MOD(ROWS($A$2:A7614),$A$2)=0,E7613+1, E7613), $B$2-1)</f>
        <v>9</v>
      </c>
      <c r="G7614" s="2" t="str">
        <f>IF(NOT(OR(
SUMPRODUCT(--ISNUMBER(SEARCH('Chapter 2 (Generated)'!$B$3:$V$3,INDEX(MyData,D7614, E7614+1))))&gt;0,
SUMPRODUCT(--ISNUMBER(SEARCH('Chapter 2 (Generated)'!$B$4:$V$4,INDEX(MyData,D7614, E7614+1))))&gt;0)),
"        " &amp; INDEX(MyData,D7614, E7614+1),
"    " &amp; INDEX(MyData,D7614, E7614+1))</f>
        <v xml:space="preserve">        -1,</v>
      </c>
    </row>
    <row r="7615" spans="4:7" x14ac:dyDescent="0.2">
      <c r="D7615" s="20">
        <f t="shared" si="118"/>
        <v>81</v>
      </c>
      <c r="E7615" s="20">
        <f>MIN(IF(MOD(ROWS($A$2:A7615),$A$2)=0,E7614+1, E7614), $B$2-1)</f>
        <v>9</v>
      </c>
      <c r="G7615" s="2" t="str">
        <f>IF(NOT(OR(
SUMPRODUCT(--ISNUMBER(SEARCH('Chapter 2 (Generated)'!$B$3:$V$3,INDEX(MyData,D7615, E7615+1))))&gt;0,
SUMPRODUCT(--ISNUMBER(SEARCH('Chapter 2 (Generated)'!$B$4:$V$4,INDEX(MyData,D7615, E7615+1))))&gt;0)),
"        " &amp; INDEX(MyData,D7615, E7615+1),
"    " &amp; INDEX(MyData,D7615, E7615+1))</f>
        <v xml:space="preserve">        -1,</v>
      </c>
    </row>
    <row r="7616" spans="4:7" x14ac:dyDescent="0.2">
      <c r="D7616" s="20">
        <f t="shared" si="118"/>
        <v>82</v>
      </c>
      <c r="E7616" s="20">
        <f>MIN(IF(MOD(ROWS($A$2:A7616),$A$2)=0,E7615+1, E7615), $B$2-1)</f>
        <v>9</v>
      </c>
      <c r="G7616" s="2" t="str">
        <f>IF(NOT(OR(
SUMPRODUCT(--ISNUMBER(SEARCH('Chapter 2 (Generated)'!$B$3:$V$3,INDEX(MyData,D7616, E7616+1))))&gt;0,
SUMPRODUCT(--ISNUMBER(SEARCH('Chapter 2 (Generated)'!$B$4:$V$4,INDEX(MyData,D7616, E7616+1))))&gt;0)),
"        " &amp; INDEX(MyData,D7616, E7616+1),
"    " &amp; INDEX(MyData,D7616, E7616+1))</f>
        <v xml:space="preserve">        -1,</v>
      </c>
    </row>
    <row r="7617" spans="4:7" x14ac:dyDescent="0.2">
      <c r="D7617" s="20">
        <f t="shared" si="118"/>
        <v>83</v>
      </c>
      <c r="E7617" s="20">
        <f>MIN(IF(MOD(ROWS($A$2:A7617),$A$2)=0,E7616+1, E7616), $B$2-1)</f>
        <v>9</v>
      </c>
      <c r="G7617" s="2" t="str">
        <f>IF(NOT(OR(
SUMPRODUCT(--ISNUMBER(SEARCH('Chapter 2 (Generated)'!$B$3:$V$3,INDEX(MyData,D7617, E7617+1))))&gt;0,
SUMPRODUCT(--ISNUMBER(SEARCH('Chapter 2 (Generated)'!$B$4:$V$4,INDEX(MyData,D7617, E7617+1))))&gt;0)),
"        " &amp; INDEX(MyData,D7617, E7617+1),
"    " &amp; INDEX(MyData,D7617, E7617+1))</f>
        <v xml:space="preserve">        -1,//80 </v>
      </c>
    </row>
    <row r="7618" spans="4:7" x14ac:dyDescent="0.2">
      <c r="D7618" s="20">
        <f t="shared" ref="D7618:D7681" si="119">MOD(ROW(D7617)-1+ROWS(MyData),ROWS(MyData))+1</f>
        <v>84</v>
      </c>
      <c r="E7618" s="20">
        <f>MIN(IF(MOD(ROWS($A$2:A7618),$A$2)=0,E7617+1, E7617), $B$2-1)</f>
        <v>9</v>
      </c>
      <c r="G7618" s="2" t="str">
        <f>IF(NOT(OR(
SUMPRODUCT(--ISNUMBER(SEARCH('Chapter 2 (Generated)'!$B$3:$V$3,INDEX(MyData,D7618, E7618+1))))&gt;0,
SUMPRODUCT(--ISNUMBER(SEARCH('Chapter 2 (Generated)'!$B$4:$V$4,INDEX(MyData,D7618, E7618+1))))&gt;0)),
"        " &amp; INDEX(MyData,D7618, E7618+1),
"    " &amp; INDEX(MyData,D7618, E7618+1))</f>
        <v xml:space="preserve">        -1,</v>
      </c>
    </row>
    <row r="7619" spans="4:7" x14ac:dyDescent="0.2">
      <c r="D7619" s="20">
        <f t="shared" si="119"/>
        <v>85</v>
      </c>
      <c r="E7619" s="20">
        <f>MIN(IF(MOD(ROWS($A$2:A7619),$A$2)=0,E7618+1, E7618), $B$2-1)</f>
        <v>9</v>
      </c>
      <c r="G7619" s="2" t="str">
        <f>IF(NOT(OR(
SUMPRODUCT(--ISNUMBER(SEARCH('Chapter 2 (Generated)'!$B$3:$V$3,INDEX(MyData,D7619, E7619+1))))&gt;0,
SUMPRODUCT(--ISNUMBER(SEARCH('Chapter 2 (Generated)'!$B$4:$V$4,INDEX(MyData,D7619, E7619+1))))&gt;0)),
"        " &amp; INDEX(MyData,D7619, E7619+1),
"    " &amp; INDEX(MyData,D7619, E7619+1))</f>
        <v xml:space="preserve">        -1,</v>
      </c>
    </row>
    <row r="7620" spans="4:7" x14ac:dyDescent="0.2">
      <c r="D7620" s="20">
        <f t="shared" si="119"/>
        <v>86</v>
      </c>
      <c r="E7620" s="20">
        <f>MIN(IF(MOD(ROWS($A$2:A7620),$A$2)=0,E7619+1, E7619), $B$2-1)</f>
        <v>9</v>
      </c>
      <c r="G7620" s="2" t="str">
        <f>IF(NOT(OR(
SUMPRODUCT(--ISNUMBER(SEARCH('Chapter 2 (Generated)'!$B$3:$V$3,INDEX(MyData,D7620, E7620+1))))&gt;0,
SUMPRODUCT(--ISNUMBER(SEARCH('Chapter 2 (Generated)'!$B$4:$V$4,INDEX(MyData,D7620, E7620+1))))&gt;0)),
"        " &amp; INDEX(MyData,D7620, E7620+1),
"    " &amp; INDEX(MyData,D7620, E7620+1))</f>
        <v xml:space="preserve">        -1,</v>
      </c>
    </row>
    <row r="7621" spans="4:7" x14ac:dyDescent="0.2">
      <c r="D7621" s="20">
        <f t="shared" si="119"/>
        <v>87</v>
      </c>
      <c r="E7621" s="20">
        <f>MIN(IF(MOD(ROWS($A$2:A7621),$A$2)=0,E7620+1, E7620), $B$2-1)</f>
        <v>9</v>
      </c>
      <c r="G7621" s="2" t="str">
        <f>IF(NOT(OR(
SUMPRODUCT(--ISNUMBER(SEARCH('Chapter 2 (Generated)'!$B$3:$V$3,INDEX(MyData,D7621, E7621+1))))&gt;0,
SUMPRODUCT(--ISNUMBER(SEARCH('Chapter 2 (Generated)'!$B$4:$V$4,INDEX(MyData,D7621, E7621+1))))&gt;0)),
"        " &amp; INDEX(MyData,D7621, E7621+1),
"    " &amp; INDEX(MyData,D7621, E7621+1))</f>
        <v xml:space="preserve">        -1,</v>
      </c>
    </row>
    <row r="7622" spans="4:7" x14ac:dyDescent="0.2">
      <c r="D7622" s="20">
        <f t="shared" si="119"/>
        <v>88</v>
      </c>
      <c r="E7622" s="20">
        <f>MIN(IF(MOD(ROWS($A$2:A7622),$A$2)=0,E7621+1, E7621), $B$2-1)</f>
        <v>9</v>
      </c>
      <c r="G7622" s="2" t="str">
        <f>IF(NOT(OR(
SUMPRODUCT(--ISNUMBER(SEARCH('Chapter 2 (Generated)'!$B$3:$V$3,INDEX(MyData,D7622, E7622+1))))&gt;0,
SUMPRODUCT(--ISNUMBER(SEARCH('Chapter 2 (Generated)'!$B$4:$V$4,INDEX(MyData,D7622, E7622+1))))&gt;0)),
"        " &amp; INDEX(MyData,D7622, E7622+1),
"    " &amp; INDEX(MyData,D7622, E7622+1))</f>
        <v xml:space="preserve">        -1,//85 </v>
      </c>
    </row>
    <row r="7623" spans="4:7" x14ac:dyDescent="0.2">
      <c r="D7623" s="20">
        <f t="shared" si="119"/>
        <v>89</v>
      </c>
      <c r="E7623" s="20">
        <f>MIN(IF(MOD(ROWS($A$2:A7623),$A$2)=0,E7622+1, E7622), $B$2-1)</f>
        <v>9</v>
      </c>
      <c r="G7623" s="2" t="str">
        <f>IF(NOT(OR(
SUMPRODUCT(--ISNUMBER(SEARCH('Chapter 2 (Generated)'!$B$3:$V$3,INDEX(MyData,D7623, E7623+1))))&gt;0,
SUMPRODUCT(--ISNUMBER(SEARCH('Chapter 2 (Generated)'!$B$4:$V$4,INDEX(MyData,D7623, E7623+1))))&gt;0)),
"        " &amp; INDEX(MyData,D7623, E7623+1),
"    " &amp; INDEX(MyData,D7623, E7623+1))</f>
        <v xml:space="preserve">        -1,</v>
      </c>
    </row>
    <row r="7624" spans="4:7" x14ac:dyDescent="0.2">
      <c r="D7624" s="20">
        <f t="shared" si="119"/>
        <v>90</v>
      </c>
      <c r="E7624" s="20">
        <f>MIN(IF(MOD(ROWS($A$2:A7624),$A$2)=0,E7623+1, E7623), $B$2-1)</f>
        <v>9</v>
      </c>
      <c r="G7624" s="2" t="str">
        <f>IF(NOT(OR(
SUMPRODUCT(--ISNUMBER(SEARCH('Chapter 2 (Generated)'!$B$3:$V$3,INDEX(MyData,D7624, E7624+1))))&gt;0,
SUMPRODUCT(--ISNUMBER(SEARCH('Chapter 2 (Generated)'!$B$4:$V$4,INDEX(MyData,D7624, E7624+1))))&gt;0)),
"        " &amp; INDEX(MyData,D7624, E7624+1),
"    " &amp; INDEX(MyData,D7624, E7624+1))</f>
        <v xml:space="preserve">        -1,</v>
      </c>
    </row>
    <row r="7625" spans="4:7" x14ac:dyDescent="0.2">
      <c r="D7625" s="20">
        <f t="shared" si="119"/>
        <v>91</v>
      </c>
      <c r="E7625" s="20">
        <f>MIN(IF(MOD(ROWS($A$2:A7625),$A$2)=0,E7624+1, E7624), $B$2-1)</f>
        <v>9</v>
      </c>
      <c r="G7625" s="2" t="str">
        <f>IF(NOT(OR(
SUMPRODUCT(--ISNUMBER(SEARCH('Chapter 2 (Generated)'!$B$3:$V$3,INDEX(MyData,D7625, E7625+1))))&gt;0,
SUMPRODUCT(--ISNUMBER(SEARCH('Chapter 2 (Generated)'!$B$4:$V$4,INDEX(MyData,D7625, E7625+1))))&gt;0)),
"        " &amp; INDEX(MyData,D7625, E7625+1),
"    " &amp; INDEX(MyData,D7625, E7625+1))</f>
        <v xml:space="preserve">        -1,</v>
      </c>
    </row>
    <row r="7626" spans="4:7" x14ac:dyDescent="0.2">
      <c r="D7626" s="20">
        <f t="shared" si="119"/>
        <v>92</v>
      </c>
      <c r="E7626" s="20">
        <f>MIN(IF(MOD(ROWS($A$2:A7626),$A$2)=0,E7625+1, E7625), $B$2-1)</f>
        <v>9</v>
      </c>
      <c r="G7626" s="2" t="str">
        <f>IF(NOT(OR(
SUMPRODUCT(--ISNUMBER(SEARCH('Chapter 2 (Generated)'!$B$3:$V$3,INDEX(MyData,D7626, E7626+1))))&gt;0,
SUMPRODUCT(--ISNUMBER(SEARCH('Chapter 2 (Generated)'!$B$4:$V$4,INDEX(MyData,D7626, E7626+1))))&gt;0)),
"        " &amp; INDEX(MyData,D7626, E7626+1),
"    " &amp; INDEX(MyData,D7626, E7626+1))</f>
        <v xml:space="preserve">        -1,</v>
      </c>
    </row>
    <row r="7627" spans="4:7" x14ac:dyDescent="0.2">
      <c r="D7627" s="20">
        <f t="shared" si="119"/>
        <v>93</v>
      </c>
      <c r="E7627" s="20">
        <f>MIN(IF(MOD(ROWS($A$2:A7627),$A$2)=0,E7626+1, E7626), $B$2-1)</f>
        <v>9</v>
      </c>
      <c r="G7627" s="2" t="str">
        <f>IF(NOT(OR(
SUMPRODUCT(--ISNUMBER(SEARCH('Chapter 2 (Generated)'!$B$3:$V$3,INDEX(MyData,D7627, E7627+1))))&gt;0,
SUMPRODUCT(--ISNUMBER(SEARCH('Chapter 2 (Generated)'!$B$4:$V$4,INDEX(MyData,D7627, E7627+1))))&gt;0)),
"        " &amp; INDEX(MyData,D7627, E7627+1),
"    " &amp; INDEX(MyData,D7627, E7627+1))</f>
        <v xml:space="preserve">        -1,//90 </v>
      </c>
    </row>
    <row r="7628" spans="4:7" x14ac:dyDescent="0.2">
      <c r="D7628" s="20">
        <f t="shared" si="119"/>
        <v>94</v>
      </c>
      <c r="E7628" s="20">
        <f>MIN(IF(MOD(ROWS($A$2:A7628),$A$2)=0,E7627+1, E7627), $B$2-1)</f>
        <v>9</v>
      </c>
      <c r="G7628" s="2" t="str">
        <f>IF(NOT(OR(
SUMPRODUCT(--ISNUMBER(SEARCH('Chapter 2 (Generated)'!$B$3:$V$3,INDEX(MyData,D7628, E7628+1))))&gt;0,
SUMPRODUCT(--ISNUMBER(SEARCH('Chapter 2 (Generated)'!$B$4:$V$4,INDEX(MyData,D7628, E7628+1))))&gt;0)),
"        " &amp; INDEX(MyData,D7628, E7628+1),
"    " &amp; INDEX(MyData,D7628, E7628+1))</f>
        <v xml:space="preserve">        -1,</v>
      </c>
    </row>
    <row r="7629" spans="4:7" x14ac:dyDescent="0.2">
      <c r="D7629" s="20">
        <f t="shared" si="119"/>
        <v>95</v>
      </c>
      <c r="E7629" s="20">
        <f>MIN(IF(MOD(ROWS($A$2:A7629),$A$2)=0,E7628+1, E7628), $B$2-1)</f>
        <v>9</v>
      </c>
      <c r="G7629" s="2" t="str">
        <f>IF(NOT(OR(
SUMPRODUCT(--ISNUMBER(SEARCH('Chapter 2 (Generated)'!$B$3:$V$3,INDEX(MyData,D7629, E7629+1))))&gt;0,
SUMPRODUCT(--ISNUMBER(SEARCH('Chapter 2 (Generated)'!$B$4:$V$4,INDEX(MyData,D7629, E7629+1))))&gt;0)),
"        " &amp; INDEX(MyData,D7629, E7629+1),
"    " &amp; INDEX(MyData,D7629, E7629+1))</f>
        <v xml:space="preserve">        -1,</v>
      </c>
    </row>
    <row r="7630" spans="4:7" x14ac:dyDescent="0.2">
      <c r="D7630" s="20">
        <f t="shared" si="119"/>
        <v>96</v>
      </c>
      <c r="E7630" s="20">
        <f>MIN(IF(MOD(ROWS($A$2:A7630),$A$2)=0,E7629+1, E7629), $B$2-1)</f>
        <v>9</v>
      </c>
      <c r="G7630" s="2" t="str">
        <f>IF(NOT(OR(
SUMPRODUCT(--ISNUMBER(SEARCH('Chapter 2 (Generated)'!$B$3:$V$3,INDEX(MyData,D7630, E7630+1))))&gt;0,
SUMPRODUCT(--ISNUMBER(SEARCH('Chapter 2 (Generated)'!$B$4:$V$4,INDEX(MyData,D7630, E7630+1))))&gt;0)),
"        " &amp; INDEX(MyData,D7630, E7630+1),
"    " &amp; INDEX(MyData,D7630, E7630+1))</f>
        <v xml:space="preserve">        -1,</v>
      </c>
    </row>
    <row r="7631" spans="4:7" x14ac:dyDescent="0.2">
      <c r="D7631" s="20">
        <f t="shared" si="119"/>
        <v>97</v>
      </c>
      <c r="E7631" s="20">
        <f>MIN(IF(MOD(ROWS($A$2:A7631),$A$2)=0,E7630+1, E7630), $B$2-1)</f>
        <v>9</v>
      </c>
      <c r="G7631" s="2" t="str">
        <f>IF(NOT(OR(
SUMPRODUCT(--ISNUMBER(SEARCH('Chapter 2 (Generated)'!$B$3:$V$3,INDEX(MyData,D7631, E7631+1))))&gt;0,
SUMPRODUCT(--ISNUMBER(SEARCH('Chapter 2 (Generated)'!$B$4:$V$4,INDEX(MyData,D7631, E7631+1))))&gt;0)),
"        " &amp; INDEX(MyData,D7631, E7631+1),
"    " &amp; INDEX(MyData,D7631, E7631+1))</f>
        <v xml:space="preserve">        -1,</v>
      </c>
    </row>
    <row r="7632" spans="4:7" x14ac:dyDescent="0.2">
      <c r="D7632" s="20">
        <f t="shared" si="119"/>
        <v>98</v>
      </c>
      <c r="E7632" s="20">
        <f>MIN(IF(MOD(ROWS($A$2:A7632),$A$2)=0,E7631+1, E7631), $B$2-1)</f>
        <v>9</v>
      </c>
      <c r="G7632" s="2" t="str">
        <f>IF(NOT(OR(
SUMPRODUCT(--ISNUMBER(SEARCH('Chapter 2 (Generated)'!$B$3:$V$3,INDEX(MyData,D7632, E7632+1))))&gt;0,
SUMPRODUCT(--ISNUMBER(SEARCH('Chapter 2 (Generated)'!$B$4:$V$4,INDEX(MyData,D7632, E7632+1))))&gt;0)),
"        " &amp; INDEX(MyData,D7632, E7632+1),
"    " &amp; INDEX(MyData,D7632, E7632+1))</f>
        <v xml:space="preserve">        -1,//95 </v>
      </c>
    </row>
    <row r="7633" spans="4:7" x14ac:dyDescent="0.2">
      <c r="D7633" s="20">
        <f t="shared" si="119"/>
        <v>99</v>
      </c>
      <c r="E7633" s="20">
        <f>MIN(IF(MOD(ROWS($A$2:A7633),$A$2)=0,E7632+1, E7632), $B$2-1)</f>
        <v>9</v>
      </c>
      <c r="G7633" s="2" t="str">
        <f>IF(NOT(OR(
SUMPRODUCT(--ISNUMBER(SEARCH('Chapter 2 (Generated)'!$B$3:$V$3,INDEX(MyData,D7633, E7633+1))))&gt;0,
SUMPRODUCT(--ISNUMBER(SEARCH('Chapter 2 (Generated)'!$B$4:$V$4,INDEX(MyData,D7633, E7633+1))))&gt;0)),
"        " &amp; INDEX(MyData,D7633, E7633+1),
"    " &amp; INDEX(MyData,D7633, E7633+1))</f>
        <v xml:space="preserve">        -1,//96 Special Background Class 1</v>
      </c>
    </row>
    <row r="7634" spans="4:7" x14ac:dyDescent="0.2">
      <c r="D7634" s="20">
        <f t="shared" si="119"/>
        <v>100</v>
      </c>
      <c r="E7634" s="20">
        <f>MIN(IF(MOD(ROWS($A$2:A7634),$A$2)=0,E7633+1, E7633), $B$2-1)</f>
        <v>9</v>
      </c>
      <c r="G7634" s="2" t="str">
        <f>IF(NOT(OR(
SUMPRODUCT(--ISNUMBER(SEARCH('Chapter 2 (Generated)'!$B$3:$V$3,INDEX(MyData,D7634, E7634+1))))&gt;0,
SUMPRODUCT(--ISNUMBER(SEARCH('Chapter 2 (Generated)'!$B$4:$V$4,INDEX(MyData,D7634, E7634+1))))&gt;0)),
"        " &amp; INDEX(MyData,D7634, E7634+1),
"    " &amp; INDEX(MyData,D7634, E7634+1))</f>
        <v xml:space="preserve">        -1,</v>
      </c>
    </row>
    <row r="7635" spans="4:7" x14ac:dyDescent="0.2">
      <c r="D7635" s="20">
        <f t="shared" si="119"/>
        <v>101</v>
      </c>
      <c r="E7635" s="20">
        <f>MIN(IF(MOD(ROWS($A$2:A7635),$A$2)=0,E7634+1, E7634), $B$2-1)</f>
        <v>9</v>
      </c>
      <c r="G7635" s="2" t="str">
        <f>IF(NOT(OR(
SUMPRODUCT(--ISNUMBER(SEARCH('Chapter 2 (Generated)'!$B$3:$V$3,INDEX(MyData,D7635, E7635+1))))&gt;0,
SUMPRODUCT(--ISNUMBER(SEARCH('Chapter 2 (Generated)'!$B$4:$V$4,INDEX(MyData,D7635, E7635+1))))&gt;0)),
"        " &amp; INDEX(MyData,D7635, E7635+1),
"    " &amp; INDEX(MyData,D7635, E7635+1))</f>
        <v xml:space="preserve">        -1,</v>
      </c>
    </row>
    <row r="7636" spans="4:7" x14ac:dyDescent="0.2">
      <c r="D7636" s="20">
        <f t="shared" si="119"/>
        <v>102</v>
      </c>
      <c r="E7636" s="20">
        <f>MIN(IF(MOD(ROWS($A$2:A7636),$A$2)=0,E7635+1, E7635), $B$2-1)</f>
        <v>9</v>
      </c>
      <c r="G7636" s="2" t="str">
        <f>IF(NOT(OR(
SUMPRODUCT(--ISNUMBER(SEARCH('Chapter 2 (Generated)'!$B$3:$V$3,INDEX(MyData,D7636, E7636+1))))&gt;0,
SUMPRODUCT(--ISNUMBER(SEARCH('Chapter 2 (Generated)'!$B$4:$V$4,INDEX(MyData,D7636, E7636+1))))&gt;0)),
"        " &amp; INDEX(MyData,D7636, E7636+1),
"    " &amp; INDEX(MyData,D7636, E7636+1))</f>
        <v xml:space="preserve">        -1,</v>
      </c>
    </row>
    <row r="7637" spans="4:7" x14ac:dyDescent="0.2">
      <c r="D7637" s="20">
        <f t="shared" si="119"/>
        <v>103</v>
      </c>
      <c r="E7637" s="20">
        <f>MIN(IF(MOD(ROWS($A$2:A7637),$A$2)=0,E7636+1, E7636), $B$2-1)</f>
        <v>9</v>
      </c>
      <c r="G7637" s="2" t="str">
        <f>IF(NOT(OR(
SUMPRODUCT(--ISNUMBER(SEARCH('Chapter 2 (Generated)'!$B$3:$V$3,INDEX(MyData,D7637, E7637+1))))&gt;0,
SUMPRODUCT(--ISNUMBER(SEARCH('Chapter 2 (Generated)'!$B$4:$V$4,INDEX(MyData,D7637, E7637+1))))&gt;0)),
"        " &amp; INDEX(MyData,D7637, E7637+1),
"    " &amp; INDEX(MyData,D7637, E7637+1))</f>
        <v xml:space="preserve">        -1,//100 </v>
      </c>
    </row>
    <row r="7638" spans="4:7" x14ac:dyDescent="0.2">
      <c r="D7638" s="20">
        <f t="shared" si="119"/>
        <v>104</v>
      </c>
      <c r="E7638" s="20">
        <f>MIN(IF(MOD(ROWS($A$2:A7638),$A$2)=0,E7637+1, E7637), $B$2-1)</f>
        <v>9</v>
      </c>
      <c r="G7638" s="2" t="str">
        <f>IF(NOT(OR(
SUMPRODUCT(--ISNUMBER(SEARCH('Chapter 2 (Generated)'!$B$3:$V$3,INDEX(MyData,D7638, E7638+1))))&gt;0,
SUMPRODUCT(--ISNUMBER(SEARCH('Chapter 2 (Generated)'!$B$4:$V$4,INDEX(MyData,D7638, E7638+1))))&gt;0)),
"        " &amp; INDEX(MyData,D7638, E7638+1),
"    " &amp; INDEX(MyData,D7638, E7638+1))</f>
        <v xml:space="preserve">        -1,</v>
      </c>
    </row>
    <row r="7639" spans="4:7" x14ac:dyDescent="0.2">
      <c r="D7639" s="20">
        <f t="shared" si="119"/>
        <v>105</v>
      </c>
      <c r="E7639" s="20">
        <f>MIN(IF(MOD(ROWS($A$2:A7639),$A$2)=0,E7638+1, E7638), $B$2-1)</f>
        <v>9</v>
      </c>
      <c r="G7639" s="2" t="str">
        <f>IF(NOT(OR(
SUMPRODUCT(--ISNUMBER(SEARCH('Chapter 2 (Generated)'!$B$3:$V$3,INDEX(MyData,D7639, E7639+1))))&gt;0,
SUMPRODUCT(--ISNUMBER(SEARCH('Chapter 2 (Generated)'!$B$4:$V$4,INDEX(MyData,D7639, E7639+1))))&gt;0)),
"        " &amp; INDEX(MyData,D7639, E7639+1),
"    " &amp; INDEX(MyData,D7639, E7639+1))</f>
        <v xml:space="preserve">        -1,</v>
      </c>
    </row>
    <row r="7640" spans="4:7" x14ac:dyDescent="0.2">
      <c r="D7640" s="20">
        <f t="shared" si="119"/>
        <v>106</v>
      </c>
      <c r="E7640" s="20">
        <f>MIN(IF(MOD(ROWS($A$2:A7640),$A$2)=0,E7639+1, E7639), $B$2-1)</f>
        <v>9</v>
      </c>
      <c r="G7640" s="2" t="str">
        <f>IF(NOT(OR(
SUMPRODUCT(--ISNUMBER(SEARCH('Chapter 2 (Generated)'!$B$3:$V$3,INDEX(MyData,D7640, E7640+1))))&gt;0,
SUMPRODUCT(--ISNUMBER(SEARCH('Chapter 2 (Generated)'!$B$4:$V$4,INDEX(MyData,D7640, E7640+1))))&gt;0)),
"        " &amp; INDEX(MyData,D7640, E7640+1),
"    " &amp; INDEX(MyData,D7640, E7640+1))</f>
        <v xml:space="preserve">        -1,</v>
      </c>
    </row>
    <row r="7641" spans="4:7" x14ac:dyDescent="0.2">
      <c r="D7641" s="20">
        <f t="shared" si="119"/>
        <v>107</v>
      </c>
      <c r="E7641" s="20">
        <f>MIN(IF(MOD(ROWS($A$2:A7641),$A$2)=0,E7640+1, E7640), $B$2-1)</f>
        <v>9</v>
      </c>
      <c r="G7641" s="2" t="str">
        <f>IF(NOT(OR(
SUMPRODUCT(--ISNUMBER(SEARCH('Chapter 2 (Generated)'!$B$3:$V$3,INDEX(MyData,D7641, E7641+1))))&gt;0,
SUMPRODUCT(--ISNUMBER(SEARCH('Chapter 2 (Generated)'!$B$4:$V$4,INDEX(MyData,D7641, E7641+1))))&gt;0)),
"        " &amp; INDEX(MyData,D7641, E7641+1),
"    " &amp; INDEX(MyData,D7641, E7641+1))</f>
        <v xml:space="preserve">        -1,</v>
      </c>
    </row>
    <row r="7642" spans="4:7" x14ac:dyDescent="0.2">
      <c r="D7642" s="20">
        <f t="shared" si="119"/>
        <v>108</v>
      </c>
      <c r="E7642" s="20">
        <f>MIN(IF(MOD(ROWS($A$2:A7642),$A$2)=0,E7641+1, E7641), $B$2-1)</f>
        <v>9</v>
      </c>
      <c r="G7642" s="2" t="str">
        <f>IF(NOT(OR(
SUMPRODUCT(--ISNUMBER(SEARCH('Chapter 2 (Generated)'!$B$3:$V$3,INDEX(MyData,D7642, E7642+1))))&gt;0,
SUMPRODUCT(--ISNUMBER(SEARCH('Chapter 2 (Generated)'!$B$4:$V$4,INDEX(MyData,D7642, E7642+1))))&gt;0)),
"        " &amp; INDEX(MyData,D7642, E7642+1),
"    " &amp; INDEX(MyData,D7642, E7642+1))</f>
        <v xml:space="preserve">        -1,//105 </v>
      </c>
    </row>
    <row r="7643" spans="4:7" x14ac:dyDescent="0.2">
      <c r="D7643" s="20">
        <f t="shared" si="119"/>
        <v>109</v>
      </c>
      <c r="E7643" s="20">
        <f>MIN(IF(MOD(ROWS($A$2:A7643),$A$2)=0,E7642+1, E7642), $B$2-1)</f>
        <v>9</v>
      </c>
      <c r="G7643" s="2" t="str">
        <f>IF(NOT(OR(
SUMPRODUCT(--ISNUMBER(SEARCH('Chapter 2 (Generated)'!$B$3:$V$3,INDEX(MyData,D7643, E7643+1))))&gt;0,
SUMPRODUCT(--ISNUMBER(SEARCH('Chapter 2 (Generated)'!$B$4:$V$4,INDEX(MyData,D7643, E7643+1))))&gt;0)),
"        " &amp; INDEX(MyData,D7643, E7643+1),
"    " &amp; INDEX(MyData,D7643, E7643+1))</f>
        <v xml:space="preserve">        -1,</v>
      </c>
    </row>
    <row r="7644" spans="4:7" x14ac:dyDescent="0.2">
      <c r="D7644" s="20">
        <f t="shared" si="119"/>
        <v>110</v>
      </c>
      <c r="E7644" s="20">
        <f>MIN(IF(MOD(ROWS($A$2:A7644),$A$2)=0,E7643+1, E7643), $B$2-1)</f>
        <v>9</v>
      </c>
      <c r="G7644" s="2" t="str">
        <f>IF(NOT(OR(
SUMPRODUCT(--ISNUMBER(SEARCH('Chapter 2 (Generated)'!$B$3:$V$3,INDEX(MyData,D7644, E7644+1))))&gt;0,
SUMPRODUCT(--ISNUMBER(SEARCH('Chapter 2 (Generated)'!$B$4:$V$4,INDEX(MyData,D7644, E7644+1))))&gt;0)),
"        " &amp; INDEX(MyData,D7644, E7644+1),
"    " &amp; INDEX(MyData,D7644, E7644+1))</f>
        <v xml:space="preserve">        -1,</v>
      </c>
    </row>
    <row r="7645" spans="4:7" x14ac:dyDescent="0.2">
      <c r="D7645" s="20">
        <f t="shared" si="119"/>
        <v>111</v>
      </c>
      <c r="E7645" s="20">
        <f>MIN(IF(MOD(ROWS($A$2:A7645),$A$2)=0,E7644+1, E7644), $B$2-1)</f>
        <v>9</v>
      </c>
      <c r="G7645" s="2" t="str">
        <f>IF(NOT(OR(
SUMPRODUCT(--ISNUMBER(SEARCH('Chapter 2 (Generated)'!$B$3:$V$3,INDEX(MyData,D7645, E7645+1))))&gt;0,
SUMPRODUCT(--ISNUMBER(SEARCH('Chapter 2 (Generated)'!$B$4:$V$4,INDEX(MyData,D7645, E7645+1))))&gt;0)),
"        " &amp; INDEX(MyData,D7645, E7645+1),
"    " &amp; INDEX(MyData,D7645, E7645+1))</f>
        <v xml:space="preserve">        -1,</v>
      </c>
    </row>
    <row r="7646" spans="4:7" x14ac:dyDescent="0.2">
      <c r="D7646" s="20">
        <f t="shared" si="119"/>
        <v>112</v>
      </c>
      <c r="E7646" s="20">
        <f>MIN(IF(MOD(ROWS($A$2:A7646),$A$2)=0,E7645+1, E7645), $B$2-1)</f>
        <v>9</v>
      </c>
      <c r="G7646" s="2" t="str">
        <f>IF(NOT(OR(
SUMPRODUCT(--ISNUMBER(SEARCH('Chapter 2 (Generated)'!$B$3:$V$3,INDEX(MyData,D7646, E7646+1))))&gt;0,
SUMPRODUCT(--ISNUMBER(SEARCH('Chapter 2 (Generated)'!$B$4:$V$4,INDEX(MyData,D7646, E7646+1))))&gt;0)),
"        " &amp; INDEX(MyData,D7646, E7646+1),
"    " &amp; INDEX(MyData,D7646, E7646+1))</f>
        <v xml:space="preserve">        -1,</v>
      </c>
    </row>
    <row r="7647" spans="4:7" x14ac:dyDescent="0.2">
      <c r="D7647" s="20">
        <f t="shared" si="119"/>
        <v>113</v>
      </c>
      <c r="E7647" s="20">
        <f>MIN(IF(MOD(ROWS($A$2:A7647),$A$2)=0,E7646+1, E7646), $B$2-1)</f>
        <v>9</v>
      </c>
      <c r="G7647" s="2" t="str">
        <f>IF(NOT(OR(
SUMPRODUCT(--ISNUMBER(SEARCH('Chapter 2 (Generated)'!$B$3:$V$3,INDEX(MyData,D7647, E7647+1))))&gt;0,
SUMPRODUCT(--ISNUMBER(SEARCH('Chapter 2 (Generated)'!$B$4:$V$4,INDEX(MyData,D7647, E7647+1))))&gt;0)),
"        " &amp; INDEX(MyData,D7647, E7647+1),
"    " &amp; INDEX(MyData,D7647, E7647+1))</f>
        <v xml:space="preserve">        -1,//110 </v>
      </c>
    </row>
    <row r="7648" spans="4:7" x14ac:dyDescent="0.2">
      <c r="D7648" s="20">
        <f t="shared" si="119"/>
        <v>114</v>
      </c>
      <c r="E7648" s="20">
        <f>MIN(IF(MOD(ROWS($A$2:A7648),$A$2)=0,E7647+1, E7647), $B$2-1)</f>
        <v>9</v>
      </c>
      <c r="G7648" s="2" t="str">
        <f>IF(NOT(OR(
SUMPRODUCT(--ISNUMBER(SEARCH('Chapter 2 (Generated)'!$B$3:$V$3,INDEX(MyData,D7648, E7648+1))))&gt;0,
SUMPRODUCT(--ISNUMBER(SEARCH('Chapter 2 (Generated)'!$B$4:$V$4,INDEX(MyData,D7648, E7648+1))))&gt;0)),
"        " &amp; INDEX(MyData,D7648, E7648+1),
"    " &amp; INDEX(MyData,D7648, E7648+1))</f>
        <v xml:space="preserve">        -1,</v>
      </c>
    </row>
    <row r="7649" spans="4:7" x14ac:dyDescent="0.2">
      <c r="D7649" s="20">
        <f t="shared" si="119"/>
        <v>115</v>
      </c>
      <c r="E7649" s="20">
        <f>MIN(IF(MOD(ROWS($A$2:A7649),$A$2)=0,E7648+1, E7648), $B$2-1)</f>
        <v>9</v>
      </c>
      <c r="G7649" s="2" t="str">
        <f>IF(NOT(OR(
SUMPRODUCT(--ISNUMBER(SEARCH('Chapter 2 (Generated)'!$B$3:$V$3,INDEX(MyData,D7649, E7649+1))))&gt;0,
SUMPRODUCT(--ISNUMBER(SEARCH('Chapter 2 (Generated)'!$B$4:$V$4,INDEX(MyData,D7649, E7649+1))))&gt;0)),
"        " &amp; INDEX(MyData,D7649, E7649+1),
"    " &amp; INDEX(MyData,D7649, E7649+1))</f>
        <v xml:space="preserve">        -1,</v>
      </c>
    </row>
    <row r="7650" spans="4:7" x14ac:dyDescent="0.2">
      <c r="D7650" s="20">
        <f t="shared" si="119"/>
        <v>116</v>
      </c>
      <c r="E7650" s="20">
        <f>MIN(IF(MOD(ROWS($A$2:A7650),$A$2)=0,E7649+1, E7649), $B$2-1)</f>
        <v>9</v>
      </c>
      <c r="G7650" s="2" t="str">
        <f>IF(NOT(OR(
SUMPRODUCT(--ISNUMBER(SEARCH('Chapter 2 (Generated)'!$B$3:$V$3,INDEX(MyData,D7650, E7650+1))))&gt;0,
SUMPRODUCT(--ISNUMBER(SEARCH('Chapter 2 (Generated)'!$B$4:$V$4,INDEX(MyData,D7650, E7650+1))))&gt;0)),
"        " &amp; INDEX(MyData,D7650, E7650+1),
"    " &amp; INDEX(MyData,D7650, E7650+1))</f>
        <v xml:space="preserve">        -1,//113 Objective Complete: Quick! Get into Classroom 1!  </v>
      </c>
    </row>
    <row r="7651" spans="4:7" x14ac:dyDescent="0.2">
      <c r="D7651" s="20">
        <f t="shared" si="119"/>
        <v>117</v>
      </c>
      <c r="E7651" s="20">
        <f>MIN(IF(MOD(ROWS($A$2:A7651),$A$2)=0,E7650+1, E7650), $B$2-1)</f>
        <v>9</v>
      </c>
      <c r="G7651" s="2" t="str">
        <f>IF(NOT(OR(
SUMPRODUCT(--ISNUMBER(SEARCH('Chapter 2 (Generated)'!$B$3:$V$3,INDEX(MyData,D7651, E7651+1))))&gt;0,
SUMPRODUCT(--ISNUMBER(SEARCH('Chapter 2 (Generated)'!$B$4:$V$4,INDEX(MyData,D7651, E7651+1))))&gt;0)),
"        " &amp; INDEX(MyData,D7651, E7651+1),
"    " &amp; INDEX(MyData,D7651, E7651+1))</f>
        <v xml:space="preserve">        -1,</v>
      </c>
    </row>
    <row r="7652" spans="4:7" x14ac:dyDescent="0.2">
      <c r="D7652" s="20">
        <f t="shared" si="119"/>
        <v>118</v>
      </c>
      <c r="E7652" s="20">
        <f>MIN(IF(MOD(ROWS($A$2:A7652),$A$2)=0,E7651+1, E7651), $B$2-1)</f>
        <v>9</v>
      </c>
      <c r="G7652" s="2" t="str">
        <f>IF(NOT(OR(
SUMPRODUCT(--ISNUMBER(SEARCH('Chapter 2 (Generated)'!$B$3:$V$3,INDEX(MyData,D7652, E7652+1))))&gt;0,
SUMPRODUCT(--ISNUMBER(SEARCH('Chapter 2 (Generated)'!$B$4:$V$4,INDEX(MyData,D7652, E7652+1))))&gt;0)),
"        " &amp; INDEX(MyData,D7652, E7652+1),
"    " &amp; INDEX(MyData,D7652, E7652+1))</f>
        <v xml:space="preserve">        -1,//115 </v>
      </c>
    </row>
    <row r="7653" spans="4:7" x14ac:dyDescent="0.2">
      <c r="D7653" s="20">
        <f t="shared" si="119"/>
        <v>119</v>
      </c>
      <c r="E7653" s="20">
        <f>MIN(IF(MOD(ROWS($A$2:A7653),$A$2)=0,E7652+1, E7652), $B$2-1)</f>
        <v>9</v>
      </c>
      <c r="G7653" s="2" t="str">
        <f>IF(NOT(OR(
SUMPRODUCT(--ISNUMBER(SEARCH('Chapter 2 (Generated)'!$B$3:$V$3,INDEX(MyData,D7653, E7653+1))))&gt;0,
SUMPRODUCT(--ISNUMBER(SEARCH('Chapter 2 (Generated)'!$B$4:$V$4,INDEX(MyData,D7653, E7653+1))))&gt;0)),
"        " &amp; INDEX(MyData,D7653, E7653+1),
"    " &amp; INDEX(MyData,D7653, E7653+1))</f>
        <v xml:space="preserve">        -1,</v>
      </c>
    </row>
    <row r="7654" spans="4:7" x14ac:dyDescent="0.2">
      <c r="D7654" s="20">
        <f t="shared" si="119"/>
        <v>120</v>
      </c>
      <c r="E7654" s="20">
        <f>MIN(IF(MOD(ROWS($A$2:A7654),$A$2)=0,E7653+1, E7653), $B$2-1)</f>
        <v>9</v>
      </c>
      <c r="G7654" s="2" t="str">
        <f>IF(NOT(OR(
SUMPRODUCT(--ISNUMBER(SEARCH('Chapter 2 (Generated)'!$B$3:$V$3,INDEX(MyData,D7654, E7654+1))))&gt;0,
SUMPRODUCT(--ISNUMBER(SEARCH('Chapter 2 (Generated)'!$B$4:$V$4,INDEX(MyData,D7654, E7654+1))))&gt;0)),
"        " &amp; INDEX(MyData,D7654, E7654+1),
"    " &amp; INDEX(MyData,D7654, E7654+1))</f>
        <v xml:space="preserve">        -1,</v>
      </c>
    </row>
    <row r="7655" spans="4:7" x14ac:dyDescent="0.2">
      <c r="D7655" s="20">
        <f t="shared" si="119"/>
        <v>121</v>
      </c>
      <c r="E7655" s="20">
        <f>MIN(IF(MOD(ROWS($A$2:A7655),$A$2)=0,E7654+1, E7654), $B$2-1)</f>
        <v>9</v>
      </c>
      <c r="G7655" s="2" t="str">
        <f>IF(NOT(OR(
SUMPRODUCT(--ISNUMBER(SEARCH('Chapter 2 (Generated)'!$B$3:$V$3,INDEX(MyData,D7655, E7655+1))))&gt;0,
SUMPRODUCT(--ISNUMBER(SEARCH('Chapter 2 (Generated)'!$B$4:$V$4,INDEX(MyData,D7655, E7655+1))))&gt;0)),
"        " &amp; INDEX(MyData,D7655, E7655+1),
"    " &amp; INDEX(MyData,D7655, E7655+1))</f>
        <v xml:space="preserve">        -1,</v>
      </c>
    </row>
    <row r="7656" spans="4:7" x14ac:dyDescent="0.2">
      <c r="D7656" s="20">
        <f t="shared" si="119"/>
        <v>122</v>
      </c>
      <c r="E7656" s="20">
        <f>MIN(IF(MOD(ROWS($A$2:A7656),$A$2)=0,E7655+1, E7655), $B$2-1)</f>
        <v>9</v>
      </c>
      <c r="G7656" s="2" t="str">
        <f>IF(NOT(OR(
SUMPRODUCT(--ISNUMBER(SEARCH('Chapter 2 (Generated)'!$B$3:$V$3,INDEX(MyData,D7656, E7656+1))))&gt;0,
SUMPRODUCT(--ISNUMBER(SEARCH('Chapter 2 (Generated)'!$B$4:$V$4,INDEX(MyData,D7656, E7656+1))))&gt;0)),
"        " &amp; INDEX(MyData,D7656, E7656+1),
"    " &amp; INDEX(MyData,D7656, E7656+1))</f>
        <v xml:space="preserve">        -1,</v>
      </c>
    </row>
    <row r="7657" spans="4:7" x14ac:dyDescent="0.2">
      <c r="D7657" s="20">
        <f t="shared" si="119"/>
        <v>123</v>
      </c>
      <c r="E7657" s="20">
        <f>MIN(IF(MOD(ROWS($A$2:A7657),$A$2)=0,E7656+1, E7656), $B$2-1)</f>
        <v>9</v>
      </c>
      <c r="G7657" s="2" t="str">
        <f>IF(NOT(OR(
SUMPRODUCT(--ISNUMBER(SEARCH('Chapter 2 (Generated)'!$B$3:$V$3,INDEX(MyData,D7657, E7657+1))))&gt;0,
SUMPRODUCT(--ISNUMBER(SEARCH('Chapter 2 (Generated)'!$B$4:$V$4,INDEX(MyData,D7657, E7657+1))))&gt;0)),
"        " &amp; INDEX(MyData,D7657, E7657+1),
"    " &amp; INDEX(MyData,D7657, E7657+1))</f>
        <v xml:space="preserve">        -1,//120 </v>
      </c>
    </row>
    <row r="7658" spans="4:7" x14ac:dyDescent="0.2">
      <c r="D7658" s="20">
        <f t="shared" si="119"/>
        <v>124</v>
      </c>
      <c r="E7658" s="20">
        <f>MIN(IF(MOD(ROWS($A$2:A7658),$A$2)=0,E7657+1, E7657), $B$2-1)</f>
        <v>9</v>
      </c>
      <c r="G7658" s="2" t="str">
        <f>IF(NOT(OR(
SUMPRODUCT(--ISNUMBER(SEARCH('Chapter 2 (Generated)'!$B$3:$V$3,INDEX(MyData,D7658, E7658+1))))&gt;0,
SUMPRODUCT(--ISNUMBER(SEARCH('Chapter 2 (Generated)'!$B$4:$V$4,INDEX(MyData,D7658, E7658+1))))&gt;0)),
"        " &amp; INDEX(MyData,D7658, E7658+1),
"    " &amp; INDEX(MyData,D7658, E7658+1))</f>
        <v xml:space="preserve">        -1,</v>
      </c>
    </row>
    <row r="7659" spans="4:7" x14ac:dyDescent="0.2">
      <c r="D7659" s="20">
        <f t="shared" si="119"/>
        <v>125</v>
      </c>
      <c r="E7659" s="20">
        <f>MIN(IF(MOD(ROWS($A$2:A7659),$A$2)=0,E7658+1, E7658), $B$2-1)</f>
        <v>9</v>
      </c>
      <c r="G7659" s="2" t="str">
        <f>IF(NOT(OR(
SUMPRODUCT(--ISNUMBER(SEARCH('Chapter 2 (Generated)'!$B$3:$V$3,INDEX(MyData,D7659, E7659+1))))&gt;0,
SUMPRODUCT(--ISNUMBER(SEARCH('Chapter 2 (Generated)'!$B$4:$V$4,INDEX(MyData,D7659, E7659+1))))&gt;0)),
"        " &amp; INDEX(MyData,D7659, E7659+1),
"    " &amp; INDEX(MyData,D7659, E7659+1))</f>
        <v xml:space="preserve">        -1,</v>
      </c>
    </row>
    <row r="7660" spans="4:7" x14ac:dyDescent="0.2">
      <c r="D7660" s="20">
        <f t="shared" si="119"/>
        <v>126</v>
      </c>
      <c r="E7660" s="20">
        <f>MIN(IF(MOD(ROWS($A$2:A7660),$A$2)=0,E7659+1, E7659), $B$2-1)</f>
        <v>9</v>
      </c>
      <c r="G7660" s="2" t="str">
        <f>IF(NOT(OR(
SUMPRODUCT(--ISNUMBER(SEARCH('Chapter 2 (Generated)'!$B$3:$V$3,INDEX(MyData,D7660, E7660+1))))&gt;0,
SUMPRODUCT(--ISNUMBER(SEARCH('Chapter 2 (Generated)'!$B$4:$V$4,INDEX(MyData,D7660, E7660+1))))&gt;0)),
"        " &amp; INDEX(MyData,D7660, E7660+1),
"    " &amp; INDEX(MyData,D7660, E7660+1))</f>
        <v xml:space="preserve">        -1,</v>
      </c>
    </row>
    <row r="7661" spans="4:7" x14ac:dyDescent="0.2">
      <c r="D7661" s="20">
        <f t="shared" si="119"/>
        <v>127</v>
      </c>
      <c r="E7661" s="20">
        <f>MIN(IF(MOD(ROWS($A$2:A7661),$A$2)=0,E7660+1, E7660), $B$2-1)</f>
        <v>9</v>
      </c>
      <c r="G7661" s="2" t="str">
        <f>IF(NOT(OR(
SUMPRODUCT(--ISNUMBER(SEARCH('Chapter 2 (Generated)'!$B$3:$V$3,INDEX(MyData,D7661, E7661+1))))&gt;0,
SUMPRODUCT(--ISNUMBER(SEARCH('Chapter 2 (Generated)'!$B$4:$V$4,INDEX(MyData,D7661, E7661+1))))&gt;0)),
"        " &amp; INDEX(MyData,D7661, E7661+1),
"    " &amp; INDEX(MyData,D7661, E7661+1))</f>
        <v xml:space="preserve">        -1,</v>
      </c>
    </row>
    <row r="7662" spans="4:7" x14ac:dyDescent="0.2">
      <c r="D7662" s="20">
        <f t="shared" si="119"/>
        <v>128</v>
      </c>
      <c r="E7662" s="20">
        <f>MIN(IF(MOD(ROWS($A$2:A7662),$A$2)=0,E7661+1, E7661), $B$2-1)</f>
        <v>9</v>
      </c>
      <c r="G7662" s="2" t="str">
        <f>IF(NOT(OR(
SUMPRODUCT(--ISNUMBER(SEARCH('Chapter 2 (Generated)'!$B$3:$V$3,INDEX(MyData,D7662, E7662+1))))&gt;0,
SUMPRODUCT(--ISNUMBER(SEARCH('Chapter 2 (Generated)'!$B$4:$V$4,INDEX(MyData,D7662, E7662+1))))&gt;0)),
"        " &amp; INDEX(MyData,D7662, E7662+1),
"    " &amp; INDEX(MyData,D7662, E7662+1))</f>
        <v xml:space="preserve">        -1,//125 </v>
      </c>
    </row>
    <row r="7663" spans="4:7" x14ac:dyDescent="0.2">
      <c r="D7663" s="20">
        <f t="shared" si="119"/>
        <v>129</v>
      </c>
      <c r="E7663" s="20">
        <f>MIN(IF(MOD(ROWS($A$2:A7663),$A$2)=0,E7662+1, E7662), $B$2-1)</f>
        <v>9</v>
      </c>
      <c r="G7663" s="2" t="str">
        <f>IF(NOT(OR(
SUMPRODUCT(--ISNUMBER(SEARCH('Chapter 2 (Generated)'!$B$3:$V$3,INDEX(MyData,D7663, E7663+1))))&gt;0,
SUMPRODUCT(--ISNUMBER(SEARCH('Chapter 2 (Generated)'!$B$4:$V$4,INDEX(MyData,D7663, E7663+1))))&gt;0)),
"        " &amp; INDEX(MyData,D7663, E7663+1),
"    " &amp; INDEX(MyData,D7663, E7663+1))</f>
        <v xml:space="preserve">        -1,</v>
      </c>
    </row>
    <row r="7664" spans="4:7" x14ac:dyDescent="0.2">
      <c r="D7664" s="20">
        <f t="shared" si="119"/>
        <v>130</v>
      </c>
      <c r="E7664" s="20">
        <f>MIN(IF(MOD(ROWS($A$2:A7664),$A$2)=0,E7663+1, E7663), $B$2-1)</f>
        <v>9</v>
      </c>
      <c r="G7664" s="2" t="str">
        <f>IF(NOT(OR(
SUMPRODUCT(--ISNUMBER(SEARCH('Chapter 2 (Generated)'!$B$3:$V$3,INDEX(MyData,D7664, E7664+1))))&gt;0,
SUMPRODUCT(--ISNUMBER(SEARCH('Chapter 2 (Generated)'!$B$4:$V$4,INDEX(MyData,D7664, E7664+1))))&gt;0)),
"        " &amp; INDEX(MyData,D7664, E7664+1),
"    " &amp; INDEX(MyData,D7664, E7664+1))</f>
        <v xml:space="preserve">        -1,</v>
      </c>
    </row>
    <row r="7665" spans="4:7" x14ac:dyDescent="0.2">
      <c r="D7665" s="20">
        <f t="shared" si="119"/>
        <v>131</v>
      </c>
      <c r="E7665" s="20">
        <f>MIN(IF(MOD(ROWS($A$2:A7665),$A$2)=0,E7664+1, E7664), $B$2-1)</f>
        <v>9</v>
      </c>
      <c r="G7665" s="2" t="str">
        <f>IF(NOT(OR(
SUMPRODUCT(--ISNUMBER(SEARCH('Chapter 2 (Generated)'!$B$3:$V$3,INDEX(MyData,D7665, E7665+1))))&gt;0,
SUMPRODUCT(--ISNUMBER(SEARCH('Chapter 2 (Generated)'!$B$4:$V$4,INDEX(MyData,D7665, E7665+1))))&gt;0)),
"        " &amp; INDEX(MyData,D7665, E7665+1),
"    " &amp; INDEX(MyData,D7665, E7665+1))</f>
        <v xml:space="preserve">        -1,</v>
      </c>
    </row>
    <row r="7666" spans="4:7" x14ac:dyDescent="0.2">
      <c r="D7666" s="20">
        <f t="shared" si="119"/>
        <v>132</v>
      </c>
      <c r="E7666" s="20">
        <f>MIN(IF(MOD(ROWS($A$2:A7666),$A$2)=0,E7665+1, E7665), $B$2-1)</f>
        <v>9</v>
      </c>
      <c r="G7666" s="2" t="str">
        <f>IF(NOT(OR(
SUMPRODUCT(--ISNUMBER(SEARCH('Chapter 2 (Generated)'!$B$3:$V$3,INDEX(MyData,D7666, E7666+1))))&gt;0,
SUMPRODUCT(--ISNUMBER(SEARCH('Chapter 2 (Generated)'!$B$4:$V$4,INDEX(MyData,D7666, E7666+1))))&gt;0)),
"        " &amp; INDEX(MyData,D7666, E7666+1),
"    " &amp; INDEX(MyData,D7666, E7666+1))</f>
        <v xml:space="preserve">        -1,</v>
      </c>
    </row>
    <row r="7667" spans="4:7" x14ac:dyDescent="0.2">
      <c r="D7667" s="20">
        <f t="shared" si="119"/>
        <v>133</v>
      </c>
      <c r="E7667" s="20">
        <f>MIN(IF(MOD(ROWS($A$2:A7667),$A$2)=0,E7666+1, E7666), $B$2-1)</f>
        <v>9</v>
      </c>
      <c r="G7667" s="2" t="str">
        <f>IF(NOT(OR(
SUMPRODUCT(--ISNUMBER(SEARCH('Chapter 2 (Generated)'!$B$3:$V$3,INDEX(MyData,D7667, E7667+1))))&gt;0,
SUMPRODUCT(--ISNUMBER(SEARCH('Chapter 2 (Generated)'!$B$4:$V$4,INDEX(MyData,D7667, E7667+1))))&gt;0)),
"        " &amp; INDEX(MyData,D7667, E7667+1),
"    " &amp; INDEX(MyData,D7667, E7667+1))</f>
        <v xml:space="preserve">        -1,//130 </v>
      </c>
    </row>
    <row r="7668" spans="4:7" x14ac:dyDescent="0.2">
      <c r="D7668" s="20">
        <f t="shared" si="119"/>
        <v>134</v>
      </c>
      <c r="E7668" s="20">
        <f>MIN(IF(MOD(ROWS($A$2:A7668),$A$2)=0,E7667+1, E7667), $B$2-1)</f>
        <v>9</v>
      </c>
      <c r="G7668" s="2" t="str">
        <f>IF(NOT(OR(
SUMPRODUCT(--ISNUMBER(SEARCH('Chapter 2 (Generated)'!$B$3:$V$3,INDEX(MyData,D7668, E7668+1))))&gt;0,
SUMPRODUCT(--ISNUMBER(SEARCH('Chapter 2 (Generated)'!$B$4:$V$4,INDEX(MyData,D7668, E7668+1))))&gt;0)),
"        " &amp; INDEX(MyData,D7668, E7668+1),
"    " &amp; INDEX(MyData,D7668, E7668+1))</f>
        <v xml:space="preserve">        -1,</v>
      </c>
    </row>
    <row r="7669" spans="4:7" x14ac:dyDescent="0.2">
      <c r="D7669" s="20">
        <f t="shared" si="119"/>
        <v>135</v>
      </c>
      <c r="E7669" s="20">
        <f>MIN(IF(MOD(ROWS($A$2:A7669),$A$2)=0,E7668+1, E7668), $B$2-1)</f>
        <v>9</v>
      </c>
      <c r="G7669" s="2" t="str">
        <f>IF(NOT(OR(
SUMPRODUCT(--ISNUMBER(SEARCH('Chapter 2 (Generated)'!$B$3:$V$3,INDEX(MyData,D7669, E7669+1))))&gt;0,
SUMPRODUCT(--ISNUMBER(SEARCH('Chapter 2 (Generated)'!$B$4:$V$4,INDEX(MyData,D7669, E7669+1))))&gt;0)),
"        " &amp; INDEX(MyData,D7669, E7669+1),
"    " &amp; INDEX(MyData,D7669, E7669+1))</f>
        <v xml:space="preserve">        -1,</v>
      </c>
    </row>
    <row r="7670" spans="4:7" x14ac:dyDescent="0.2">
      <c r="D7670" s="20">
        <f t="shared" si="119"/>
        <v>136</v>
      </c>
      <c r="E7670" s="20">
        <f>MIN(IF(MOD(ROWS($A$2:A7670),$A$2)=0,E7669+1, E7669), $B$2-1)</f>
        <v>9</v>
      </c>
      <c r="G7670" s="2" t="str">
        <f>IF(NOT(OR(
SUMPRODUCT(--ISNUMBER(SEARCH('Chapter 2 (Generated)'!$B$3:$V$3,INDEX(MyData,D7670, E7670+1))))&gt;0,
SUMPRODUCT(--ISNUMBER(SEARCH('Chapter 2 (Generated)'!$B$4:$V$4,INDEX(MyData,D7670, E7670+1))))&gt;0)),
"        " &amp; INDEX(MyData,D7670, E7670+1),
"    " &amp; INDEX(MyData,D7670, E7670+1))</f>
        <v xml:space="preserve">        -1,</v>
      </c>
    </row>
    <row r="7671" spans="4:7" x14ac:dyDescent="0.2">
      <c r="D7671" s="20">
        <f t="shared" si="119"/>
        <v>137</v>
      </c>
      <c r="E7671" s="20">
        <f>MIN(IF(MOD(ROWS($A$2:A7671),$A$2)=0,E7670+1, E7670), $B$2-1)</f>
        <v>9</v>
      </c>
      <c r="G7671" s="2" t="str">
        <f>IF(NOT(OR(
SUMPRODUCT(--ISNUMBER(SEARCH('Chapter 2 (Generated)'!$B$3:$V$3,INDEX(MyData,D7671, E7671+1))))&gt;0,
SUMPRODUCT(--ISNUMBER(SEARCH('Chapter 2 (Generated)'!$B$4:$V$4,INDEX(MyData,D7671, E7671+1))))&gt;0)),
"        " &amp; INDEX(MyData,D7671, E7671+1),
"    " &amp; INDEX(MyData,D7671, E7671+1))</f>
        <v xml:space="preserve">        -1,</v>
      </c>
    </row>
    <row r="7672" spans="4:7" x14ac:dyDescent="0.2">
      <c r="D7672" s="20">
        <f t="shared" si="119"/>
        <v>138</v>
      </c>
      <c r="E7672" s="20">
        <f>MIN(IF(MOD(ROWS($A$2:A7672),$A$2)=0,E7671+1, E7671), $B$2-1)</f>
        <v>9</v>
      </c>
      <c r="G7672" s="2" t="str">
        <f>IF(NOT(OR(
SUMPRODUCT(--ISNUMBER(SEARCH('Chapter 2 (Generated)'!$B$3:$V$3,INDEX(MyData,D7672, E7672+1))))&gt;0,
SUMPRODUCT(--ISNUMBER(SEARCH('Chapter 2 (Generated)'!$B$4:$V$4,INDEX(MyData,D7672, E7672+1))))&gt;0)),
"        " &amp; INDEX(MyData,D7672, E7672+1),
"    " &amp; INDEX(MyData,D7672, E7672+1))</f>
        <v xml:space="preserve">        -1,//135 </v>
      </c>
    </row>
    <row r="7673" spans="4:7" x14ac:dyDescent="0.2">
      <c r="D7673" s="20">
        <f t="shared" si="119"/>
        <v>139</v>
      </c>
      <c r="E7673" s="20">
        <f>MIN(IF(MOD(ROWS($A$2:A7673),$A$2)=0,E7672+1, E7672), $B$2-1)</f>
        <v>9</v>
      </c>
      <c r="G7673" s="2" t="str">
        <f>IF(NOT(OR(
SUMPRODUCT(--ISNUMBER(SEARCH('Chapter 2 (Generated)'!$B$3:$V$3,INDEX(MyData,D7673, E7673+1))))&gt;0,
SUMPRODUCT(--ISNUMBER(SEARCH('Chapter 2 (Generated)'!$B$4:$V$4,INDEX(MyData,D7673, E7673+1))))&gt;0)),
"        " &amp; INDEX(MyData,D7673, E7673+1),
"    " &amp; INDEX(MyData,D7673, E7673+1))</f>
        <v xml:space="preserve">        152,</v>
      </c>
    </row>
    <row r="7674" spans="4:7" x14ac:dyDescent="0.2">
      <c r="D7674" s="20">
        <f t="shared" si="119"/>
        <v>140</v>
      </c>
      <c r="E7674" s="20">
        <f>MIN(IF(MOD(ROWS($A$2:A7674),$A$2)=0,E7673+1, E7673), $B$2-1)</f>
        <v>9</v>
      </c>
      <c r="G7674" s="2" t="str">
        <f>IF(NOT(OR(
SUMPRODUCT(--ISNUMBER(SEARCH('Chapter 2 (Generated)'!$B$3:$V$3,INDEX(MyData,D7674, E7674+1))))&gt;0,
SUMPRODUCT(--ISNUMBER(SEARCH('Chapter 2 (Generated)'!$B$4:$V$4,INDEX(MyData,D7674, E7674+1))))&gt;0)),
"        " &amp; INDEX(MyData,D7674, E7674+1),
"    " &amp; INDEX(MyData,D7674, E7674+1))</f>
        <v xml:space="preserve">        -1,</v>
      </c>
    </row>
    <row r="7675" spans="4:7" x14ac:dyDescent="0.2">
      <c r="D7675" s="20">
        <f t="shared" si="119"/>
        <v>141</v>
      </c>
      <c r="E7675" s="20">
        <f>MIN(IF(MOD(ROWS($A$2:A7675),$A$2)=0,E7674+1, E7674), $B$2-1)</f>
        <v>9</v>
      </c>
      <c r="G7675" s="2" t="str">
        <f>IF(NOT(OR(
SUMPRODUCT(--ISNUMBER(SEARCH('Chapter 2 (Generated)'!$B$3:$V$3,INDEX(MyData,D7675, E7675+1))))&gt;0,
SUMPRODUCT(--ISNUMBER(SEARCH('Chapter 2 (Generated)'!$B$4:$V$4,INDEX(MyData,D7675, E7675+1))))&gt;0)),
"        " &amp; INDEX(MyData,D7675, E7675+1),
"    " &amp; INDEX(MyData,D7675, E7675+1))</f>
        <v xml:space="preserve">        -1,</v>
      </c>
    </row>
    <row r="7676" spans="4:7" x14ac:dyDescent="0.2">
      <c r="D7676" s="20">
        <f t="shared" si="119"/>
        <v>142</v>
      </c>
      <c r="E7676" s="20">
        <f>MIN(IF(MOD(ROWS($A$2:A7676),$A$2)=0,E7675+1, E7675), $B$2-1)</f>
        <v>9</v>
      </c>
      <c r="G7676" s="2" t="str">
        <f>IF(NOT(OR(
SUMPRODUCT(--ISNUMBER(SEARCH('Chapter 2 (Generated)'!$B$3:$V$3,INDEX(MyData,D7676, E7676+1))))&gt;0,
SUMPRODUCT(--ISNUMBER(SEARCH('Chapter 2 (Generated)'!$B$4:$V$4,INDEX(MyData,D7676, E7676+1))))&gt;0)),
"        " &amp; INDEX(MyData,D7676, E7676+1),
"    " &amp; INDEX(MyData,D7676, E7676+1))</f>
        <v xml:space="preserve">        -1,</v>
      </c>
    </row>
    <row r="7677" spans="4:7" x14ac:dyDescent="0.2">
      <c r="D7677" s="20">
        <f t="shared" si="119"/>
        <v>143</v>
      </c>
      <c r="E7677" s="20">
        <f>MIN(IF(MOD(ROWS($A$2:A7677),$A$2)=0,E7676+1, E7676), $B$2-1)</f>
        <v>9</v>
      </c>
      <c r="G7677" s="2" t="str">
        <f>IF(NOT(OR(
SUMPRODUCT(--ISNUMBER(SEARCH('Chapter 2 (Generated)'!$B$3:$V$3,INDEX(MyData,D7677, E7677+1))))&gt;0,
SUMPRODUCT(--ISNUMBER(SEARCH('Chapter 2 (Generated)'!$B$4:$V$4,INDEX(MyData,D7677, E7677+1))))&gt;0)),
"        " &amp; INDEX(MyData,D7677, E7677+1),
"    " &amp; INDEX(MyData,D7677, E7677+1))</f>
        <v xml:space="preserve">        -1,//140 </v>
      </c>
    </row>
    <row r="7678" spans="4:7" x14ac:dyDescent="0.2">
      <c r="D7678" s="20">
        <f t="shared" si="119"/>
        <v>144</v>
      </c>
      <c r="E7678" s="20">
        <f>MIN(IF(MOD(ROWS($A$2:A7678),$A$2)=0,E7677+1, E7677), $B$2-1)</f>
        <v>9</v>
      </c>
      <c r="G7678" s="2" t="str">
        <f>IF(NOT(OR(
SUMPRODUCT(--ISNUMBER(SEARCH('Chapter 2 (Generated)'!$B$3:$V$3,INDEX(MyData,D7678, E7678+1))))&gt;0,
SUMPRODUCT(--ISNUMBER(SEARCH('Chapter 2 (Generated)'!$B$4:$V$4,INDEX(MyData,D7678, E7678+1))))&gt;0)),
"        " &amp; INDEX(MyData,D7678, E7678+1),
"    " &amp; INDEX(MyData,D7678, E7678+1))</f>
        <v xml:space="preserve">        -1,</v>
      </c>
    </row>
    <row r="7679" spans="4:7" x14ac:dyDescent="0.2">
      <c r="D7679" s="20">
        <f t="shared" si="119"/>
        <v>145</v>
      </c>
      <c r="E7679" s="20">
        <f>MIN(IF(MOD(ROWS($A$2:A7679),$A$2)=0,E7678+1, E7678), $B$2-1)</f>
        <v>9</v>
      </c>
      <c r="G7679" s="2" t="str">
        <f>IF(NOT(OR(
SUMPRODUCT(--ISNUMBER(SEARCH('Chapter 2 (Generated)'!$B$3:$V$3,INDEX(MyData,D7679, E7679+1))))&gt;0,
SUMPRODUCT(--ISNUMBER(SEARCH('Chapter 2 (Generated)'!$B$4:$V$4,INDEX(MyData,D7679, E7679+1))))&gt;0)),
"        " &amp; INDEX(MyData,D7679, E7679+1),
"    " &amp; INDEX(MyData,D7679, E7679+1))</f>
        <v xml:space="preserve">        -1,</v>
      </c>
    </row>
    <row r="7680" spans="4:7" x14ac:dyDescent="0.2">
      <c r="D7680" s="20">
        <f t="shared" si="119"/>
        <v>146</v>
      </c>
      <c r="E7680" s="20">
        <f>MIN(IF(MOD(ROWS($A$2:A7680),$A$2)=0,E7679+1, E7679), $B$2-1)</f>
        <v>9</v>
      </c>
      <c r="G7680" s="2" t="str">
        <f>IF(NOT(OR(
SUMPRODUCT(--ISNUMBER(SEARCH('Chapter 2 (Generated)'!$B$3:$V$3,INDEX(MyData,D7680, E7680+1))))&gt;0,
SUMPRODUCT(--ISNUMBER(SEARCH('Chapter 2 (Generated)'!$B$4:$V$4,INDEX(MyData,D7680, E7680+1))))&gt;0)),
"        " &amp; INDEX(MyData,D7680, E7680+1),
"    " &amp; INDEX(MyData,D7680, E7680+1))</f>
        <v xml:space="preserve">        -1,</v>
      </c>
    </row>
    <row r="7681" spans="4:7" x14ac:dyDescent="0.2">
      <c r="D7681" s="20">
        <f t="shared" si="119"/>
        <v>147</v>
      </c>
      <c r="E7681" s="20">
        <f>MIN(IF(MOD(ROWS($A$2:A7681),$A$2)=0,E7680+1, E7680), $B$2-1)</f>
        <v>9</v>
      </c>
      <c r="G7681" s="2" t="str">
        <f>IF(NOT(OR(
SUMPRODUCT(--ISNUMBER(SEARCH('Chapter 2 (Generated)'!$B$3:$V$3,INDEX(MyData,D7681, E7681+1))))&gt;0,
SUMPRODUCT(--ISNUMBER(SEARCH('Chapter 2 (Generated)'!$B$4:$V$4,INDEX(MyData,D7681, E7681+1))))&gt;0)),
"        " &amp; INDEX(MyData,D7681, E7681+1),
"    " &amp; INDEX(MyData,D7681, E7681+1))</f>
        <v xml:space="preserve">        -1,</v>
      </c>
    </row>
    <row r="7682" spans="4:7" x14ac:dyDescent="0.2">
      <c r="D7682" s="20">
        <f t="shared" ref="D7682:D7745" si="120">MOD(ROW(D7681)-1+ROWS(MyData),ROWS(MyData))+1</f>
        <v>148</v>
      </c>
      <c r="E7682" s="20">
        <f>MIN(IF(MOD(ROWS($A$2:A7682),$A$2)=0,E7681+1, E7681), $B$2-1)</f>
        <v>9</v>
      </c>
      <c r="G7682" s="2" t="str">
        <f>IF(NOT(OR(
SUMPRODUCT(--ISNUMBER(SEARCH('Chapter 2 (Generated)'!$B$3:$V$3,INDEX(MyData,D7682, E7682+1))))&gt;0,
SUMPRODUCT(--ISNUMBER(SEARCH('Chapter 2 (Generated)'!$B$4:$V$4,INDEX(MyData,D7682, E7682+1))))&gt;0)),
"        " &amp; INDEX(MyData,D7682, E7682+1),
"    " &amp; INDEX(MyData,D7682, E7682+1))</f>
        <v xml:space="preserve">        -1,//145 </v>
      </c>
    </row>
    <row r="7683" spans="4:7" x14ac:dyDescent="0.2">
      <c r="D7683" s="20">
        <f t="shared" si="120"/>
        <v>149</v>
      </c>
      <c r="E7683" s="20">
        <f>MIN(IF(MOD(ROWS($A$2:A7683),$A$2)=0,E7682+1, E7682), $B$2-1)</f>
        <v>9</v>
      </c>
      <c r="G7683" s="2" t="str">
        <f>IF(NOT(OR(
SUMPRODUCT(--ISNUMBER(SEARCH('Chapter 2 (Generated)'!$B$3:$V$3,INDEX(MyData,D7683, E7683+1))))&gt;0,
SUMPRODUCT(--ISNUMBER(SEARCH('Chapter 2 (Generated)'!$B$4:$V$4,INDEX(MyData,D7683, E7683+1))))&gt;0)),
"        " &amp; INDEX(MyData,D7683, E7683+1),
"    " &amp; INDEX(MyData,D7683, E7683+1))</f>
        <v xml:space="preserve">        -1,</v>
      </c>
    </row>
    <row r="7684" spans="4:7" x14ac:dyDescent="0.2">
      <c r="D7684" s="20">
        <f t="shared" si="120"/>
        <v>150</v>
      </c>
      <c r="E7684" s="20">
        <f>MIN(IF(MOD(ROWS($A$2:A7684),$A$2)=0,E7683+1, E7683), $B$2-1)</f>
        <v>9</v>
      </c>
      <c r="G7684" s="2" t="str">
        <f>IF(NOT(OR(
SUMPRODUCT(--ISNUMBER(SEARCH('Chapter 2 (Generated)'!$B$3:$V$3,INDEX(MyData,D7684, E7684+1))))&gt;0,
SUMPRODUCT(--ISNUMBER(SEARCH('Chapter 2 (Generated)'!$B$4:$V$4,INDEX(MyData,D7684, E7684+1))))&gt;0)),
"        " &amp; INDEX(MyData,D7684, E7684+1),
"    " &amp; INDEX(MyData,D7684, E7684+1))</f>
        <v xml:space="preserve">        -1,</v>
      </c>
    </row>
    <row r="7685" spans="4:7" x14ac:dyDescent="0.2">
      <c r="D7685" s="20">
        <f t="shared" si="120"/>
        <v>151</v>
      </c>
      <c r="E7685" s="20">
        <f>MIN(IF(MOD(ROWS($A$2:A7685),$A$2)=0,E7684+1, E7684), $B$2-1)</f>
        <v>9</v>
      </c>
      <c r="G7685" s="2" t="str">
        <f>IF(NOT(OR(
SUMPRODUCT(--ISNUMBER(SEARCH('Chapter 2 (Generated)'!$B$3:$V$3,INDEX(MyData,D7685, E7685+1))))&gt;0,
SUMPRODUCT(--ISNUMBER(SEARCH('Chapter 2 (Generated)'!$B$4:$V$4,INDEX(MyData,D7685, E7685+1))))&gt;0)),
"        " &amp; INDEX(MyData,D7685, E7685+1),
"    " &amp; INDEX(MyData,D7685, E7685+1))</f>
        <v xml:space="preserve">        -1,</v>
      </c>
    </row>
    <row r="7686" spans="4:7" x14ac:dyDescent="0.2">
      <c r="D7686" s="20">
        <f t="shared" si="120"/>
        <v>152</v>
      </c>
      <c r="E7686" s="20">
        <f>MIN(IF(MOD(ROWS($A$2:A7686),$A$2)=0,E7685+1, E7685), $B$2-1)</f>
        <v>9</v>
      </c>
      <c r="G7686" s="2" t="str">
        <f>IF(NOT(OR(
SUMPRODUCT(--ISNUMBER(SEARCH('Chapter 2 (Generated)'!$B$3:$V$3,INDEX(MyData,D7686, E7686+1))))&gt;0,
SUMPRODUCT(--ISNUMBER(SEARCH('Chapter 2 (Generated)'!$B$4:$V$4,INDEX(MyData,D7686, E7686+1))))&gt;0)),
"        " &amp; INDEX(MyData,D7686, E7686+1),
"    " &amp; INDEX(MyData,D7686, E7686+1))</f>
        <v xml:space="preserve">        -1,</v>
      </c>
    </row>
    <row r="7687" spans="4:7" x14ac:dyDescent="0.2">
      <c r="D7687" s="20">
        <f t="shared" si="120"/>
        <v>153</v>
      </c>
      <c r="E7687" s="20">
        <f>MIN(IF(MOD(ROWS($A$2:A7687),$A$2)=0,E7686+1, E7686), $B$2-1)</f>
        <v>9</v>
      </c>
      <c r="G7687" s="2" t="str">
        <f>IF(NOT(OR(
SUMPRODUCT(--ISNUMBER(SEARCH('Chapter 2 (Generated)'!$B$3:$V$3,INDEX(MyData,D7687, E7687+1))))&gt;0,
SUMPRODUCT(--ISNUMBER(SEARCH('Chapter 2 (Generated)'!$B$4:$V$4,INDEX(MyData,D7687, E7687+1))))&gt;0)),
"        " &amp; INDEX(MyData,D7687, E7687+1),
"    " &amp; INDEX(MyData,D7687, E7687+1))</f>
        <v xml:space="preserve">        -1,//150 </v>
      </c>
    </row>
    <row r="7688" spans="4:7" x14ac:dyDescent="0.2">
      <c r="D7688" s="20">
        <f t="shared" si="120"/>
        <v>154</v>
      </c>
      <c r="E7688" s="20">
        <f>MIN(IF(MOD(ROWS($A$2:A7688),$A$2)=0,E7687+1, E7687), $B$2-1)</f>
        <v>9</v>
      </c>
      <c r="G7688" s="2" t="str">
        <f>IF(NOT(OR(
SUMPRODUCT(--ISNUMBER(SEARCH('Chapter 2 (Generated)'!$B$3:$V$3,INDEX(MyData,D7688, E7688+1))))&gt;0,
SUMPRODUCT(--ISNUMBER(SEARCH('Chapter 2 (Generated)'!$B$4:$V$4,INDEX(MyData,D7688, E7688+1))))&gt;0)),
"        " &amp; INDEX(MyData,D7688, E7688+1),
"    " &amp; INDEX(MyData,D7688, E7688+1))</f>
        <v xml:space="preserve">        -1,</v>
      </c>
    </row>
    <row r="7689" spans="4:7" x14ac:dyDescent="0.2">
      <c r="D7689" s="20">
        <f t="shared" si="120"/>
        <v>155</v>
      </c>
      <c r="E7689" s="20">
        <f>MIN(IF(MOD(ROWS($A$2:A7689),$A$2)=0,E7688+1, E7688), $B$2-1)</f>
        <v>9</v>
      </c>
      <c r="G7689" s="2" t="str">
        <f>IF(NOT(OR(
SUMPRODUCT(--ISNUMBER(SEARCH('Chapter 2 (Generated)'!$B$3:$V$3,INDEX(MyData,D7689, E7689+1))))&gt;0,
SUMPRODUCT(--ISNUMBER(SEARCH('Chapter 2 (Generated)'!$B$4:$V$4,INDEX(MyData,D7689, E7689+1))))&gt;0)),
"        " &amp; INDEX(MyData,D7689, E7689+1),
"    " &amp; INDEX(MyData,D7689, E7689+1))</f>
        <v xml:space="preserve">        -1,</v>
      </c>
    </row>
    <row r="7690" spans="4:7" x14ac:dyDescent="0.2">
      <c r="D7690" s="20">
        <f t="shared" si="120"/>
        <v>156</v>
      </c>
      <c r="E7690" s="20">
        <f>MIN(IF(MOD(ROWS($A$2:A7690),$A$2)=0,E7689+1, E7689), $B$2-1)</f>
        <v>9</v>
      </c>
      <c r="G7690" s="2" t="str">
        <f>IF(NOT(OR(
SUMPRODUCT(--ISNUMBER(SEARCH('Chapter 2 (Generated)'!$B$3:$V$3,INDEX(MyData,D7690, E7690+1))))&gt;0,
SUMPRODUCT(--ISNUMBER(SEARCH('Chapter 2 (Generated)'!$B$4:$V$4,INDEX(MyData,D7690, E7690+1))))&gt;0)),
"        " &amp; INDEX(MyData,D7690, E7690+1),
"    " &amp; INDEX(MyData,D7690, E7690+1))</f>
        <v xml:space="preserve">        -1,</v>
      </c>
    </row>
    <row r="7691" spans="4:7" x14ac:dyDescent="0.2">
      <c r="D7691" s="20">
        <f t="shared" si="120"/>
        <v>157</v>
      </c>
      <c r="E7691" s="20">
        <f>MIN(IF(MOD(ROWS($A$2:A7691),$A$2)=0,E7690+1, E7690), $B$2-1)</f>
        <v>9</v>
      </c>
      <c r="G7691" s="2" t="str">
        <f>IF(NOT(OR(
SUMPRODUCT(--ISNUMBER(SEARCH('Chapter 2 (Generated)'!$B$3:$V$3,INDEX(MyData,D7691, E7691+1))))&gt;0,
SUMPRODUCT(--ISNUMBER(SEARCH('Chapter 2 (Generated)'!$B$4:$V$4,INDEX(MyData,D7691, E7691+1))))&gt;0)),
"        " &amp; INDEX(MyData,D7691, E7691+1),
"    " &amp; INDEX(MyData,D7691, E7691+1))</f>
        <v xml:space="preserve">        -1,</v>
      </c>
    </row>
    <row r="7692" spans="4:7" x14ac:dyDescent="0.2">
      <c r="D7692" s="20">
        <f t="shared" si="120"/>
        <v>158</v>
      </c>
      <c r="E7692" s="20">
        <f>MIN(IF(MOD(ROWS($A$2:A7692),$A$2)=0,E7691+1, E7691), $B$2-1)</f>
        <v>9</v>
      </c>
      <c r="G7692" s="2" t="str">
        <f>IF(NOT(OR(
SUMPRODUCT(--ISNUMBER(SEARCH('Chapter 2 (Generated)'!$B$3:$V$3,INDEX(MyData,D7692, E7692+1))))&gt;0,
SUMPRODUCT(--ISNUMBER(SEARCH('Chapter 2 (Generated)'!$B$4:$V$4,INDEX(MyData,D7692, E7692+1))))&gt;0)),
"        " &amp; INDEX(MyData,D7692, E7692+1),
"    " &amp; INDEX(MyData,D7692, E7692+1))</f>
        <v xml:space="preserve">        -1,//155 </v>
      </c>
    </row>
    <row r="7693" spans="4:7" x14ac:dyDescent="0.2">
      <c r="D7693" s="20">
        <f t="shared" si="120"/>
        <v>159</v>
      </c>
      <c r="E7693" s="20">
        <f>MIN(IF(MOD(ROWS($A$2:A7693),$A$2)=0,E7692+1, E7692), $B$2-1)</f>
        <v>9</v>
      </c>
      <c r="G7693" s="2" t="str">
        <f>IF(NOT(OR(
SUMPRODUCT(--ISNUMBER(SEARCH('Chapter 2 (Generated)'!$B$3:$V$3,INDEX(MyData,D7693, E7693+1))))&gt;0,
SUMPRODUCT(--ISNUMBER(SEARCH('Chapter 2 (Generated)'!$B$4:$V$4,INDEX(MyData,D7693, E7693+1))))&gt;0)),
"        " &amp; INDEX(MyData,D7693, E7693+1),
"    " &amp; INDEX(MyData,D7693, E7693+1))</f>
        <v xml:space="preserve">        -1,</v>
      </c>
    </row>
    <row r="7694" spans="4:7" x14ac:dyDescent="0.2">
      <c r="D7694" s="20">
        <f t="shared" si="120"/>
        <v>160</v>
      </c>
      <c r="E7694" s="20">
        <f>MIN(IF(MOD(ROWS($A$2:A7694),$A$2)=0,E7693+1, E7693), $B$2-1)</f>
        <v>9</v>
      </c>
      <c r="G7694" s="2" t="str">
        <f>IF(NOT(OR(
SUMPRODUCT(--ISNUMBER(SEARCH('Chapter 2 (Generated)'!$B$3:$V$3,INDEX(MyData,D7694, E7694+1))))&gt;0,
SUMPRODUCT(--ISNUMBER(SEARCH('Chapter 2 (Generated)'!$B$4:$V$4,INDEX(MyData,D7694, E7694+1))))&gt;0)),
"        " &amp; INDEX(MyData,D7694, E7694+1),
"    " &amp; INDEX(MyData,D7694, E7694+1))</f>
        <v xml:space="preserve">        -1,</v>
      </c>
    </row>
    <row r="7695" spans="4:7" x14ac:dyDescent="0.2">
      <c r="D7695" s="20">
        <f t="shared" si="120"/>
        <v>161</v>
      </c>
      <c r="E7695" s="20">
        <f>MIN(IF(MOD(ROWS($A$2:A7695),$A$2)=0,E7694+1, E7694), $B$2-1)</f>
        <v>9</v>
      </c>
      <c r="G7695" s="2" t="str">
        <f>IF(NOT(OR(
SUMPRODUCT(--ISNUMBER(SEARCH('Chapter 2 (Generated)'!$B$3:$V$3,INDEX(MyData,D7695, E7695+1))))&gt;0,
SUMPRODUCT(--ISNUMBER(SEARCH('Chapter 2 (Generated)'!$B$4:$V$4,INDEX(MyData,D7695, E7695+1))))&gt;0)),
"        " &amp; INDEX(MyData,D7695, E7695+1),
"    " &amp; INDEX(MyData,D7695, E7695+1))</f>
        <v xml:space="preserve">        -1,</v>
      </c>
    </row>
    <row r="7696" spans="4:7" x14ac:dyDescent="0.2">
      <c r="D7696" s="20">
        <f t="shared" si="120"/>
        <v>162</v>
      </c>
      <c r="E7696" s="20">
        <f>MIN(IF(MOD(ROWS($A$2:A7696),$A$2)=0,E7695+1, E7695), $B$2-1)</f>
        <v>9</v>
      </c>
      <c r="G7696" s="2" t="str">
        <f>IF(NOT(OR(
SUMPRODUCT(--ISNUMBER(SEARCH('Chapter 2 (Generated)'!$B$3:$V$3,INDEX(MyData,D7696, E7696+1))))&gt;0,
SUMPRODUCT(--ISNUMBER(SEARCH('Chapter 2 (Generated)'!$B$4:$V$4,INDEX(MyData,D7696, E7696+1))))&gt;0)),
"        " &amp; INDEX(MyData,D7696, E7696+1),
"    " &amp; INDEX(MyData,D7696, E7696+1))</f>
        <v xml:space="preserve">        -1,</v>
      </c>
    </row>
    <row r="7697" spans="4:7" x14ac:dyDescent="0.2">
      <c r="D7697" s="20">
        <f t="shared" si="120"/>
        <v>163</v>
      </c>
      <c r="E7697" s="20">
        <f>MIN(IF(MOD(ROWS($A$2:A7697),$A$2)=0,E7696+1, E7696), $B$2-1)</f>
        <v>9</v>
      </c>
      <c r="G7697" s="2" t="str">
        <f>IF(NOT(OR(
SUMPRODUCT(--ISNUMBER(SEARCH('Chapter 2 (Generated)'!$B$3:$V$3,INDEX(MyData,D7697, E7697+1))))&gt;0,
SUMPRODUCT(--ISNUMBER(SEARCH('Chapter 2 (Generated)'!$B$4:$V$4,INDEX(MyData,D7697, E7697+1))))&gt;0)),
"        " &amp; INDEX(MyData,D7697, E7697+1),
"    " &amp; INDEX(MyData,D7697, E7697+1))</f>
        <v xml:space="preserve">        -1,//160 </v>
      </c>
    </row>
    <row r="7698" spans="4:7" x14ac:dyDescent="0.2">
      <c r="D7698" s="20">
        <f t="shared" si="120"/>
        <v>164</v>
      </c>
      <c r="E7698" s="20">
        <f>MIN(IF(MOD(ROWS($A$2:A7698),$A$2)=0,E7697+1, E7697), $B$2-1)</f>
        <v>9</v>
      </c>
      <c r="G7698" s="2" t="str">
        <f>IF(NOT(OR(
SUMPRODUCT(--ISNUMBER(SEARCH('Chapter 2 (Generated)'!$B$3:$V$3,INDEX(MyData,D7698, E7698+1))))&gt;0,
SUMPRODUCT(--ISNUMBER(SEARCH('Chapter 2 (Generated)'!$B$4:$V$4,INDEX(MyData,D7698, E7698+1))))&gt;0)),
"        " &amp; INDEX(MyData,D7698, E7698+1),
"    " &amp; INDEX(MyData,D7698, E7698+1))</f>
        <v xml:space="preserve">        -1,</v>
      </c>
    </row>
    <row r="7699" spans="4:7" x14ac:dyDescent="0.2">
      <c r="D7699" s="20">
        <f t="shared" si="120"/>
        <v>165</v>
      </c>
      <c r="E7699" s="20">
        <f>MIN(IF(MOD(ROWS($A$2:A7699),$A$2)=0,E7698+1, E7698), $B$2-1)</f>
        <v>9</v>
      </c>
      <c r="G7699" s="2" t="str">
        <f>IF(NOT(OR(
SUMPRODUCT(--ISNUMBER(SEARCH('Chapter 2 (Generated)'!$B$3:$V$3,INDEX(MyData,D7699, E7699+1))))&gt;0,
SUMPRODUCT(--ISNUMBER(SEARCH('Chapter 2 (Generated)'!$B$4:$V$4,INDEX(MyData,D7699, E7699+1))))&gt;0)),
"        " &amp; INDEX(MyData,D7699, E7699+1),
"    " &amp; INDEX(MyData,D7699, E7699+1))</f>
        <v xml:space="preserve">        -1,</v>
      </c>
    </row>
    <row r="7700" spans="4:7" x14ac:dyDescent="0.2">
      <c r="D7700" s="20">
        <f t="shared" si="120"/>
        <v>166</v>
      </c>
      <c r="E7700" s="20">
        <f>MIN(IF(MOD(ROWS($A$2:A7700),$A$2)=0,E7699+1, E7699), $B$2-1)</f>
        <v>9</v>
      </c>
      <c r="G7700" s="2" t="str">
        <f>IF(NOT(OR(
SUMPRODUCT(--ISNUMBER(SEARCH('Chapter 2 (Generated)'!$B$3:$V$3,INDEX(MyData,D7700, E7700+1))))&gt;0,
SUMPRODUCT(--ISNUMBER(SEARCH('Chapter 2 (Generated)'!$B$4:$V$4,INDEX(MyData,D7700, E7700+1))))&gt;0)),
"        " &amp; INDEX(MyData,D7700, E7700+1),
"    " &amp; INDEX(MyData,D7700, E7700+1))</f>
        <v xml:space="preserve">        -1,</v>
      </c>
    </row>
    <row r="7701" spans="4:7" x14ac:dyDescent="0.2">
      <c r="D7701" s="20">
        <f t="shared" si="120"/>
        <v>167</v>
      </c>
      <c r="E7701" s="20">
        <f>MIN(IF(MOD(ROWS($A$2:A7701),$A$2)=0,E7700+1, E7700), $B$2-1)</f>
        <v>9</v>
      </c>
      <c r="G7701" s="2" t="str">
        <f>IF(NOT(OR(
SUMPRODUCT(--ISNUMBER(SEARCH('Chapter 2 (Generated)'!$B$3:$V$3,INDEX(MyData,D7701, E7701+1))))&gt;0,
SUMPRODUCT(--ISNUMBER(SEARCH('Chapter 2 (Generated)'!$B$4:$V$4,INDEX(MyData,D7701, E7701+1))))&gt;0)),
"        " &amp; INDEX(MyData,D7701, E7701+1),
"    " &amp; INDEX(MyData,D7701, E7701+1))</f>
        <v xml:space="preserve">        -1,</v>
      </c>
    </row>
    <row r="7702" spans="4:7" x14ac:dyDescent="0.2">
      <c r="D7702" s="20">
        <f t="shared" si="120"/>
        <v>168</v>
      </c>
      <c r="E7702" s="20">
        <f>MIN(IF(MOD(ROWS($A$2:A7702),$A$2)=0,E7701+1, E7701), $B$2-1)</f>
        <v>9</v>
      </c>
      <c r="G7702" s="2" t="str">
        <f>IF(NOT(OR(
SUMPRODUCT(--ISNUMBER(SEARCH('Chapter 2 (Generated)'!$B$3:$V$3,INDEX(MyData,D7702, E7702+1))))&gt;0,
SUMPRODUCT(--ISNUMBER(SEARCH('Chapter 2 (Generated)'!$B$4:$V$4,INDEX(MyData,D7702, E7702+1))))&gt;0)),
"        " &amp; INDEX(MyData,D7702, E7702+1),
"    " &amp; INDEX(MyData,D7702, E7702+1))</f>
        <v xml:space="preserve">        -1,//165 </v>
      </c>
    </row>
    <row r="7703" spans="4:7" x14ac:dyDescent="0.2">
      <c r="D7703" s="20">
        <f t="shared" si="120"/>
        <v>169</v>
      </c>
      <c r="E7703" s="20">
        <f>MIN(IF(MOD(ROWS($A$2:A7703),$A$2)=0,E7702+1, E7702), $B$2-1)</f>
        <v>9</v>
      </c>
      <c r="G7703" s="2" t="str">
        <f>IF(NOT(OR(
SUMPRODUCT(--ISNUMBER(SEARCH('Chapter 2 (Generated)'!$B$3:$V$3,INDEX(MyData,D7703, E7703+1))))&gt;0,
SUMPRODUCT(--ISNUMBER(SEARCH('Chapter 2 (Generated)'!$B$4:$V$4,INDEX(MyData,D7703, E7703+1))))&gt;0)),
"        " &amp; INDEX(MyData,D7703, E7703+1),
"    " &amp; INDEX(MyData,D7703, E7703+1))</f>
        <v xml:space="preserve">        -1,</v>
      </c>
    </row>
    <row r="7704" spans="4:7" x14ac:dyDescent="0.2">
      <c r="D7704" s="20">
        <f t="shared" si="120"/>
        <v>170</v>
      </c>
      <c r="E7704" s="20">
        <f>MIN(IF(MOD(ROWS($A$2:A7704),$A$2)=0,E7703+1, E7703), $B$2-1)</f>
        <v>9</v>
      </c>
      <c r="G7704" s="2" t="str">
        <f>IF(NOT(OR(
SUMPRODUCT(--ISNUMBER(SEARCH('Chapter 2 (Generated)'!$B$3:$V$3,INDEX(MyData,D7704, E7704+1))))&gt;0,
SUMPRODUCT(--ISNUMBER(SEARCH('Chapter 2 (Generated)'!$B$4:$V$4,INDEX(MyData,D7704, E7704+1))))&gt;0)),
"        " &amp; INDEX(MyData,D7704, E7704+1),
"    " &amp; INDEX(MyData,D7704, E7704+1))</f>
        <v xml:space="preserve">        -1,</v>
      </c>
    </row>
    <row r="7705" spans="4:7" x14ac:dyDescent="0.2">
      <c r="D7705" s="20">
        <f t="shared" si="120"/>
        <v>171</v>
      </c>
      <c r="E7705" s="20">
        <f>MIN(IF(MOD(ROWS($A$2:A7705),$A$2)=0,E7704+1, E7704), $B$2-1)</f>
        <v>9</v>
      </c>
      <c r="G7705" s="2" t="str">
        <f>IF(NOT(OR(
SUMPRODUCT(--ISNUMBER(SEARCH('Chapter 2 (Generated)'!$B$3:$V$3,INDEX(MyData,D7705, E7705+1))))&gt;0,
SUMPRODUCT(--ISNUMBER(SEARCH('Chapter 2 (Generated)'!$B$4:$V$4,INDEX(MyData,D7705, E7705+1))))&gt;0)),
"        " &amp; INDEX(MyData,D7705, E7705+1),
"    " &amp; INDEX(MyData,D7705, E7705+1))</f>
        <v xml:space="preserve">        -1,</v>
      </c>
    </row>
    <row r="7706" spans="4:7" x14ac:dyDescent="0.2">
      <c r="D7706" s="20">
        <f t="shared" si="120"/>
        <v>172</v>
      </c>
      <c r="E7706" s="20">
        <f>MIN(IF(MOD(ROWS($A$2:A7706),$A$2)=0,E7705+1, E7705), $B$2-1)</f>
        <v>9</v>
      </c>
      <c r="G7706" s="2" t="str">
        <f>IF(NOT(OR(
SUMPRODUCT(--ISNUMBER(SEARCH('Chapter 2 (Generated)'!$B$3:$V$3,INDEX(MyData,D7706, E7706+1))))&gt;0,
SUMPRODUCT(--ISNUMBER(SEARCH('Chapter 2 (Generated)'!$B$4:$V$4,INDEX(MyData,D7706, E7706+1))))&gt;0)),
"        " &amp; INDEX(MyData,D7706, E7706+1),
"    " &amp; INDEX(MyData,D7706, E7706+1))</f>
        <v xml:space="preserve">        -1,</v>
      </c>
    </row>
    <row r="7707" spans="4:7" x14ac:dyDescent="0.2">
      <c r="D7707" s="20">
        <f t="shared" si="120"/>
        <v>173</v>
      </c>
      <c r="E7707" s="20">
        <f>MIN(IF(MOD(ROWS($A$2:A7707),$A$2)=0,E7706+1, E7706), $B$2-1)</f>
        <v>9</v>
      </c>
      <c r="G7707" s="2" t="str">
        <f>IF(NOT(OR(
SUMPRODUCT(--ISNUMBER(SEARCH('Chapter 2 (Generated)'!$B$3:$V$3,INDEX(MyData,D7707, E7707+1))))&gt;0,
SUMPRODUCT(--ISNUMBER(SEARCH('Chapter 2 (Generated)'!$B$4:$V$4,INDEX(MyData,D7707, E7707+1))))&gt;0)),
"        " &amp; INDEX(MyData,D7707, E7707+1),
"    " &amp; INDEX(MyData,D7707, E7707+1))</f>
        <v xml:space="preserve">        -1,//170 </v>
      </c>
    </row>
    <row r="7708" spans="4:7" x14ac:dyDescent="0.2">
      <c r="D7708" s="20">
        <f t="shared" si="120"/>
        <v>174</v>
      </c>
      <c r="E7708" s="20">
        <f>MIN(IF(MOD(ROWS($A$2:A7708),$A$2)=0,E7707+1, E7707), $B$2-1)</f>
        <v>9</v>
      </c>
      <c r="G7708" s="2" t="str">
        <f>IF(NOT(OR(
SUMPRODUCT(--ISNUMBER(SEARCH('Chapter 2 (Generated)'!$B$3:$V$3,INDEX(MyData,D7708, E7708+1))))&gt;0,
SUMPRODUCT(--ISNUMBER(SEARCH('Chapter 2 (Generated)'!$B$4:$V$4,INDEX(MyData,D7708, E7708+1))))&gt;0)),
"        " &amp; INDEX(MyData,D7708, E7708+1),
"    " &amp; INDEX(MyData,D7708, E7708+1))</f>
        <v xml:space="preserve">        -1,</v>
      </c>
    </row>
    <row r="7709" spans="4:7" x14ac:dyDescent="0.2">
      <c r="D7709" s="20">
        <f t="shared" si="120"/>
        <v>175</v>
      </c>
      <c r="E7709" s="20">
        <f>MIN(IF(MOD(ROWS($A$2:A7709),$A$2)=0,E7708+1, E7708), $B$2-1)</f>
        <v>9</v>
      </c>
      <c r="G7709" s="2" t="str">
        <f>IF(NOT(OR(
SUMPRODUCT(--ISNUMBER(SEARCH('Chapter 2 (Generated)'!$B$3:$V$3,INDEX(MyData,D7709, E7709+1))))&gt;0,
SUMPRODUCT(--ISNUMBER(SEARCH('Chapter 2 (Generated)'!$B$4:$V$4,INDEX(MyData,D7709, E7709+1))))&gt;0)),
"        " &amp; INDEX(MyData,D7709, E7709+1),
"    " &amp; INDEX(MyData,D7709, E7709+1))</f>
        <v xml:space="preserve">        -1,</v>
      </c>
    </row>
    <row r="7710" spans="4:7" x14ac:dyDescent="0.2">
      <c r="D7710" s="20">
        <f t="shared" si="120"/>
        <v>176</v>
      </c>
      <c r="E7710" s="20">
        <f>MIN(IF(MOD(ROWS($A$2:A7710),$A$2)=0,E7709+1, E7709), $B$2-1)</f>
        <v>9</v>
      </c>
      <c r="G7710" s="2" t="str">
        <f>IF(NOT(OR(
SUMPRODUCT(--ISNUMBER(SEARCH('Chapter 2 (Generated)'!$B$3:$V$3,INDEX(MyData,D7710, E7710+1))))&gt;0,
SUMPRODUCT(--ISNUMBER(SEARCH('Chapter 2 (Generated)'!$B$4:$V$4,INDEX(MyData,D7710, E7710+1))))&gt;0)),
"        " &amp; INDEX(MyData,D7710, E7710+1),
"    " &amp; INDEX(MyData,D7710, E7710+1))</f>
        <v xml:space="preserve">        -1,</v>
      </c>
    </row>
    <row r="7711" spans="4:7" x14ac:dyDescent="0.2">
      <c r="D7711" s="20">
        <f t="shared" si="120"/>
        <v>177</v>
      </c>
      <c r="E7711" s="20">
        <f>MIN(IF(MOD(ROWS($A$2:A7711),$A$2)=0,E7710+1, E7710), $B$2-1)</f>
        <v>9</v>
      </c>
      <c r="G7711" s="2" t="str">
        <f>IF(NOT(OR(
SUMPRODUCT(--ISNUMBER(SEARCH('Chapter 2 (Generated)'!$B$3:$V$3,INDEX(MyData,D7711, E7711+1))))&gt;0,
SUMPRODUCT(--ISNUMBER(SEARCH('Chapter 2 (Generated)'!$B$4:$V$4,INDEX(MyData,D7711, E7711+1))))&gt;0)),
"        " &amp; INDEX(MyData,D7711, E7711+1),
"    " &amp; INDEX(MyData,D7711, E7711+1))</f>
        <v xml:space="preserve">        -1,</v>
      </c>
    </row>
    <row r="7712" spans="4:7" x14ac:dyDescent="0.2">
      <c r="D7712" s="20">
        <f t="shared" si="120"/>
        <v>178</v>
      </c>
      <c r="E7712" s="20">
        <f>MIN(IF(MOD(ROWS($A$2:A7712),$A$2)=0,E7711+1, E7711), $B$2-1)</f>
        <v>9</v>
      </c>
      <c r="G7712" s="2" t="str">
        <f>IF(NOT(OR(
SUMPRODUCT(--ISNUMBER(SEARCH('Chapter 2 (Generated)'!$B$3:$V$3,INDEX(MyData,D7712, E7712+1))))&gt;0,
SUMPRODUCT(--ISNUMBER(SEARCH('Chapter 2 (Generated)'!$B$4:$V$4,INDEX(MyData,D7712, E7712+1))))&gt;0)),
"        " &amp; INDEX(MyData,D7712, E7712+1),
"    " &amp; INDEX(MyData,D7712, E7712+1))</f>
        <v xml:space="preserve">        -1,//175 </v>
      </c>
    </row>
    <row r="7713" spans="4:7" x14ac:dyDescent="0.2">
      <c r="D7713" s="20">
        <f t="shared" si="120"/>
        <v>179</v>
      </c>
      <c r="E7713" s="20">
        <f>MIN(IF(MOD(ROWS($A$2:A7713),$A$2)=0,E7712+1, E7712), $B$2-1)</f>
        <v>9</v>
      </c>
      <c r="G7713" s="2" t="str">
        <f>IF(NOT(OR(
SUMPRODUCT(--ISNUMBER(SEARCH('Chapter 2 (Generated)'!$B$3:$V$3,INDEX(MyData,D7713, E7713+1))))&gt;0,
SUMPRODUCT(--ISNUMBER(SEARCH('Chapter 2 (Generated)'!$B$4:$V$4,INDEX(MyData,D7713, E7713+1))))&gt;0)),
"        " &amp; INDEX(MyData,D7713, E7713+1),
"    " &amp; INDEX(MyData,D7713, E7713+1))</f>
        <v xml:space="preserve">        -1,</v>
      </c>
    </row>
    <row r="7714" spans="4:7" x14ac:dyDescent="0.2">
      <c r="D7714" s="20">
        <f t="shared" si="120"/>
        <v>180</v>
      </c>
      <c r="E7714" s="20">
        <f>MIN(IF(MOD(ROWS($A$2:A7714),$A$2)=0,E7713+1, E7713), $B$2-1)</f>
        <v>9</v>
      </c>
      <c r="G7714" s="2" t="str">
        <f>IF(NOT(OR(
SUMPRODUCT(--ISNUMBER(SEARCH('Chapter 2 (Generated)'!$B$3:$V$3,INDEX(MyData,D7714, E7714+1))))&gt;0,
SUMPRODUCT(--ISNUMBER(SEARCH('Chapter 2 (Generated)'!$B$4:$V$4,INDEX(MyData,D7714, E7714+1))))&gt;0)),
"        " &amp; INDEX(MyData,D7714, E7714+1),
"    " &amp; INDEX(MyData,D7714, E7714+1))</f>
        <v xml:space="preserve">        -1,</v>
      </c>
    </row>
    <row r="7715" spans="4:7" x14ac:dyDescent="0.2">
      <c r="D7715" s="20">
        <f t="shared" si="120"/>
        <v>181</v>
      </c>
      <c r="E7715" s="20">
        <f>MIN(IF(MOD(ROWS($A$2:A7715),$A$2)=0,E7714+1, E7714), $B$2-1)</f>
        <v>9</v>
      </c>
      <c r="G7715" s="2" t="str">
        <f>IF(NOT(OR(
SUMPRODUCT(--ISNUMBER(SEARCH('Chapter 2 (Generated)'!$B$3:$V$3,INDEX(MyData,D7715, E7715+1))))&gt;0,
SUMPRODUCT(--ISNUMBER(SEARCH('Chapter 2 (Generated)'!$B$4:$V$4,INDEX(MyData,D7715, E7715+1))))&gt;0)),
"        " &amp; INDEX(MyData,D7715, E7715+1),
"    " &amp; INDEX(MyData,D7715, E7715+1))</f>
        <v xml:space="preserve">        -1,</v>
      </c>
    </row>
    <row r="7716" spans="4:7" x14ac:dyDescent="0.2">
      <c r="D7716" s="20">
        <f t="shared" si="120"/>
        <v>182</v>
      </c>
      <c r="E7716" s="20">
        <f>MIN(IF(MOD(ROWS($A$2:A7716),$A$2)=0,E7715+1, E7715), $B$2-1)</f>
        <v>9</v>
      </c>
      <c r="G7716" s="2" t="str">
        <f>IF(NOT(OR(
SUMPRODUCT(--ISNUMBER(SEARCH('Chapter 2 (Generated)'!$B$3:$V$3,INDEX(MyData,D7716, E7716+1))))&gt;0,
SUMPRODUCT(--ISNUMBER(SEARCH('Chapter 2 (Generated)'!$B$4:$V$4,INDEX(MyData,D7716, E7716+1))))&gt;0)),
"        " &amp; INDEX(MyData,D7716, E7716+1),
"    " &amp; INDEX(MyData,D7716, E7716+1))</f>
        <v xml:space="preserve">        -1,</v>
      </c>
    </row>
    <row r="7717" spans="4:7" x14ac:dyDescent="0.2">
      <c r="D7717" s="20">
        <f t="shared" si="120"/>
        <v>183</v>
      </c>
      <c r="E7717" s="20">
        <f>MIN(IF(MOD(ROWS($A$2:A7717),$A$2)=0,E7716+1, E7716), $B$2-1)</f>
        <v>9</v>
      </c>
      <c r="G7717" s="2" t="str">
        <f>IF(NOT(OR(
SUMPRODUCT(--ISNUMBER(SEARCH('Chapter 2 (Generated)'!$B$3:$V$3,INDEX(MyData,D7717, E7717+1))))&gt;0,
SUMPRODUCT(--ISNUMBER(SEARCH('Chapter 2 (Generated)'!$B$4:$V$4,INDEX(MyData,D7717, E7717+1))))&gt;0)),
"        " &amp; INDEX(MyData,D7717, E7717+1),
"    " &amp; INDEX(MyData,D7717, E7717+1))</f>
        <v xml:space="preserve">        -1,//180 </v>
      </c>
    </row>
    <row r="7718" spans="4:7" x14ac:dyDescent="0.2">
      <c r="D7718" s="20">
        <f t="shared" si="120"/>
        <v>184</v>
      </c>
      <c r="E7718" s="20">
        <f>MIN(IF(MOD(ROWS($A$2:A7718),$A$2)=0,E7717+1, E7717), $B$2-1)</f>
        <v>9</v>
      </c>
      <c r="G7718" s="2" t="str">
        <f>IF(NOT(OR(
SUMPRODUCT(--ISNUMBER(SEARCH('Chapter 2 (Generated)'!$B$3:$V$3,INDEX(MyData,D7718, E7718+1))))&gt;0,
SUMPRODUCT(--ISNUMBER(SEARCH('Chapter 2 (Generated)'!$B$4:$V$4,INDEX(MyData,D7718, E7718+1))))&gt;0)),
"        " &amp; INDEX(MyData,D7718, E7718+1),
"    " &amp; INDEX(MyData,D7718, E7718+1))</f>
        <v xml:space="preserve">        -1,</v>
      </c>
    </row>
    <row r="7719" spans="4:7" x14ac:dyDescent="0.2">
      <c r="D7719" s="20">
        <f t="shared" si="120"/>
        <v>185</v>
      </c>
      <c r="E7719" s="20">
        <f>MIN(IF(MOD(ROWS($A$2:A7719),$A$2)=0,E7718+1, E7718), $B$2-1)</f>
        <v>9</v>
      </c>
      <c r="G7719" s="2" t="str">
        <f>IF(NOT(OR(
SUMPRODUCT(--ISNUMBER(SEARCH('Chapter 2 (Generated)'!$B$3:$V$3,INDEX(MyData,D7719, E7719+1))))&gt;0,
SUMPRODUCT(--ISNUMBER(SEARCH('Chapter 2 (Generated)'!$B$4:$V$4,INDEX(MyData,D7719, E7719+1))))&gt;0)),
"        " &amp; INDEX(MyData,D7719, E7719+1),
"    " &amp; INDEX(MyData,D7719, E7719+1))</f>
        <v xml:space="preserve">        -1,</v>
      </c>
    </row>
    <row r="7720" spans="4:7" x14ac:dyDescent="0.2">
      <c r="D7720" s="20">
        <f t="shared" si="120"/>
        <v>186</v>
      </c>
      <c r="E7720" s="20">
        <f>MIN(IF(MOD(ROWS($A$2:A7720),$A$2)=0,E7719+1, E7719), $B$2-1)</f>
        <v>9</v>
      </c>
      <c r="G7720" s="2" t="str">
        <f>IF(NOT(OR(
SUMPRODUCT(--ISNUMBER(SEARCH('Chapter 2 (Generated)'!$B$3:$V$3,INDEX(MyData,D7720, E7720+1))))&gt;0,
SUMPRODUCT(--ISNUMBER(SEARCH('Chapter 2 (Generated)'!$B$4:$V$4,INDEX(MyData,D7720, E7720+1))))&gt;0)),
"        " &amp; INDEX(MyData,D7720, E7720+1),
"    " &amp; INDEX(MyData,D7720, E7720+1))</f>
        <v xml:space="preserve">        -1,</v>
      </c>
    </row>
    <row r="7721" spans="4:7" x14ac:dyDescent="0.2">
      <c r="D7721" s="20">
        <f t="shared" si="120"/>
        <v>187</v>
      </c>
      <c r="E7721" s="20">
        <f>MIN(IF(MOD(ROWS($A$2:A7721),$A$2)=0,E7720+1, E7720), $B$2-1)</f>
        <v>9</v>
      </c>
      <c r="G7721" s="2" t="str">
        <f>IF(NOT(OR(
SUMPRODUCT(--ISNUMBER(SEARCH('Chapter 2 (Generated)'!$B$3:$V$3,INDEX(MyData,D7721, E7721+1))))&gt;0,
SUMPRODUCT(--ISNUMBER(SEARCH('Chapter 2 (Generated)'!$B$4:$V$4,INDEX(MyData,D7721, E7721+1))))&gt;0)),
"        " &amp; INDEX(MyData,D7721, E7721+1),
"    " &amp; INDEX(MyData,D7721, E7721+1))</f>
        <v xml:space="preserve">        -1,</v>
      </c>
    </row>
    <row r="7722" spans="4:7" x14ac:dyDescent="0.2">
      <c r="D7722" s="20">
        <f t="shared" si="120"/>
        <v>188</v>
      </c>
      <c r="E7722" s="20">
        <f>MIN(IF(MOD(ROWS($A$2:A7722),$A$2)=0,E7721+1, E7721), $B$2-1)</f>
        <v>9</v>
      </c>
      <c r="G7722" s="2" t="str">
        <f>IF(NOT(OR(
SUMPRODUCT(--ISNUMBER(SEARCH('Chapter 2 (Generated)'!$B$3:$V$3,INDEX(MyData,D7722, E7722+1))))&gt;0,
SUMPRODUCT(--ISNUMBER(SEARCH('Chapter 2 (Generated)'!$B$4:$V$4,INDEX(MyData,D7722, E7722+1))))&gt;0)),
"        " &amp; INDEX(MyData,D7722, E7722+1),
"    " &amp; INDEX(MyData,D7722, E7722+1))</f>
        <v xml:space="preserve">        -1,//185 </v>
      </c>
    </row>
    <row r="7723" spans="4:7" x14ac:dyDescent="0.2">
      <c r="D7723" s="20">
        <f t="shared" si="120"/>
        <v>189</v>
      </c>
      <c r="E7723" s="20">
        <f>MIN(IF(MOD(ROWS($A$2:A7723),$A$2)=0,E7722+1, E7722), $B$2-1)</f>
        <v>9</v>
      </c>
      <c r="G7723" s="2" t="str">
        <f>IF(NOT(OR(
SUMPRODUCT(--ISNUMBER(SEARCH('Chapter 2 (Generated)'!$B$3:$V$3,INDEX(MyData,D7723, E7723+1))))&gt;0,
SUMPRODUCT(--ISNUMBER(SEARCH('Chapter 2 (Generated)'!$B$4:$V$4,INDEX(MyData,D7723, E7723+1))))&gt;0)),
"        " &amp; INDEX(MyData,D7723, E7723+1),
"    " &amp; INDEX(MyData,D7723, E7723+1))</f>
        <v xml:space="preserve">        -1,</v>
      </c>
    </row>
    <row r="7724" spans="4:7" x14ac:dyDescent="0.2">
      <c r="D7724" s="20">
        <f t="shared" si="120"/>
        <v>190</v>
      </c>
      <c r="E7724" s="20">
        <f>MIN(IF(MOD(ROWS($A$2:A7724),$A$2)=0,E7723+1, E7723), $B$2-1)</f>
        <v>9</v>
      </c>
      <c r="G7724" s="2" t="str">
        <f>IF(NOT(OR(
SUMPRODUCT(--ISNUMBER(SEARCH('Chapter 2 (Generated)'!$B$3:$V$3,INDEX(MyData,D7724, E7724+1))))&gt;0,
SUMPRODUCT(--ISNUMBER(SEARCH('Chapter 2 (Generated)'!$B$4:$V$4,INDEX(MyData,D7724, E7724+1))))&gt;0)),
"        " &amp; INDEX(MyData,D7724, E7724+1),
"    " &amp; INDEX(MyData,D7724, E7724+1))</f>
        <v xml:space="preserve">        -1,</v>
      </c>
    </row>
    <row r="7725" spans="4:7" x14ac:dyDescent="0.2">
      <c r="D7725" s="20">
        <f t="shared" si="120"/>
        <v>191</v>
      </c>
      <c r="E7725" s="20">
        <f>MIN(IF(MOD(ROWS($A$2:A7725),$A$2)=0,E7724+1, E7724), $B$2-1)</f>
        <v>9</v>
      </c>
      <c r="G7725" s="2" t="str">
        <f>IF(NOT(OR(
SUMPRODUCT(--ISNUMBER(SEARCH('Chapter 2 (Generated)'!$B$3:$V$3,INDEX(MyData,D7725, E7725+1))))&gt;0,
SUMPRODUCT(--ISNUMBER(SEARCH('Chapter 2 (Generated)'!$B$4:$V$4,INDEX(MyData,D7725, E7725+1))))&gt;0)),
"        " &amp; INDEX(MyData,D7725, E7725+1),
"    " &amp; INDEX(MyData,D7725, E7725+1))</f>
        <v xml:space="preserve">        -1,</v>
      </c>
    </row>
    <row r="7726" spans="4:7" x14ac:dyDescent="0.2">
      <c r="D7726" s="20">
        <f t="shared" si="120"/>
        <v>192</v>
      </c>
      <c r="E7726" s="20">
        <f>MIN(IF(MOD(ROWS($A$2:A7726),$A$2)=0,E7725+1, E7725), $B$2-1)</f>
        <v>9</v>
      </c>
      <c r="G7726" s="2" t="str">
        <f>IF(NOT(OR(
SUMPRODUCT(--ISNUMBER(SEARCH('Chapter 2 (Generated)'!$B$3:$V$3,INDEX(MyData,D7726, E7726+1))))&gt;0,
SUMPRODUCT(--ISNUMBER(SEARCH('Chapter 2 (Generated)'!$B$4:$V$4,INDEX(MyData,D7726, E7726+1))))&gt;0)),
"        " &amp; INDEX(MyData,D7726, E7726+1),
"    " &amp; INDEX(MyData,D7726, E7726+1))</f>
        <v xml:space="preserve">        -1,</v>
      </c>
    </row>
    <row r="7727" spans="4:7" x14ac:dyDescent="0.2">
      <c r="D7727" s="20">
        <f t="shared" si="120"/>
        <v>193</v>
      </c>
      <c r="E7727" s="20">
        <f>MIN(IF(MOD(ROWS($A$2:A7727),$A$2)=0,E7726+1, E7726), $B$2-1)</f>
        <v>9</v>
      </c>
      <c r="G7727" s="2" t="str">
        <f>IF(NOT(OR(
SUMPRODUCT(--ISNUMBER(SEARCH('Chapter 2 (Generated)'!$B$3:$V$3,INDEX(MyData,D7727, E7727+1))))&gt;0,
SUMPRODUCT(--ISNUMBER(SEARCH('Chapter 2 (Generated)'!$B$4:$V$4,INDEX(MyData,D7727, E7727+1))))&gt;0)),
"        " &amp; INDEX(MyData,D7727, E7727+1),
"    " &amp; INDEX(MyData,D7727, E7727+1))</f>
        <v xml:space="preserve">        -1,//190 </v>
      </c>
    </row>
    <row r="7728" spans="4:7" x14ac:dyDescent="0.2">
      <c r="D7728" s="20">
        <f t="shared" si="120"/>
        <v>194</v>
      </c>
      <c r="E7728" s="20">
        <f>MIN(IF(MOD(ROWS($A$2:A7728),$A$2)=0,E7727+1, E7727), $B$2-1)</f>
        <v>9</v>
      </c>
      <c r="G7728" s="2" t="str">
        <f>IF(NOT(OR(
SUMPRODUCT(--ISNUMBER(SEARCH('Chapter 2 (Generated)'!$B$3:$V$3,INDEX(MyData,D7728, E7728+1))))&gt;0,
SUMPRODUCT(--ISNUMBER(SEARCH('Chapter 2 (Generated)'!$B$4:$V$4,INDEX(MyData,D7728, E7728+1))))&gt;0)),
"        " &amp; INDEX(MyData,D7728, E7728+1),
"    " &amp; INDEX(MyData,D7728, E7728+1))</f>
        <v xml:space="preserve">        -1,</v>
      </c>
    </row>
    <row r="7729" spans="4:7" x14ac:dyDescent="0.2">
      <c r="D7729" s="20">
        <f t="shared" si="120"/>
        <v>195</v>
      </c>
      <c r="E7729" s="20">
        <f>MIN(IF(MOD(ROWS($A$2:A7729),$A$2)=0,E7728+1, E7728), $B$2-1)</f>
        <v>9</v>
      </c>
      <c r="G7729" s="2" t="str">
        <f>IF(NOT(OR(
SUMPRODUCT(--ISNUMBER(SEARCH('Chapter 2 (Generated)'!$B$3:$V$3,INDEX(MyData,D7729, E7729+1))))&gt;0,
SUMPRODUCT(--ISNUMBER(SEARCH('Chapter 2 (Generated)'!$B$4:$V$4,INDEX(MyData,D7729, E7729+1))))&gt;0)),
"        " &amp; INDEX(MyData,D7729, E7729+1),
"    " &amp; INDEX(MyData,D7729, E7729+1))</f>
        <v xml:space="preserve">        -1,</v>
      </c>
    </row>
    <row r="7730" spans="4:7" x14ac:dyDescent="0.2">
      <c r="D7730" s="20">
        <f t="shared" si="120"/>
        <v>196</v>
      </c>
      <c r="E7730" s="20">
        <f>MIN(IF(MOD(ROWS($A$2:A7730),$A$2)=0,E7729+1, E7729), $B$2-1)</f>
        <v>9</v>
      </c>
      <c r="G7730" s="2" t="str">
        <f>IF(NOT(OR(
SUMPRODUCT(--ISNUMBER(SEARCH('Chapter 2 (Generated)'!$B$3:$V$3,INDEX(MyData,D7730, E7730+1))))&gt;0,
SUMPRODUCT(--ISNUMBER(SEARCH('Chapter 2 (Generated)'!$B$4:$V$4,INDEX(MyData,D7730, E7730+1))))&gt;0)),
"        " &amp; INDEX(MyData,D7730, E7730+1),
"    " &amp; INDEX(MyData,D7730, E7730+1))</f>
        <v xml:space="preserve">        -1,</v>
      </c>
    </row>
    <row r="7731" spans="4:7" x14ac:dyDescent="0.2">
      <c r="D7731" s="20">
        <f t="shared" si="120"/>
        <v>197</v>
      </c>
      <c r="E7731" s="20">
        <f>MIN(IF(MOD(ROWS($A$2:A7731),$A$2)=0,E7730+1, E7730), $B$2-1)</f>
        <v>9</v>
      </c>
      <c r="G7731" s="2" t="str">
        <f>IF(NOT(OR(
SUMPRODUCT(--ISNUMBER(SEARCH('Chapter 2 (Generated)'!$B$3:$V$3,INDEX(MyData,D7731, E7731+1))))&gt;0,
SUMPRODUCT(--ISNUMBER(SEARCH('Chapter 2 (Generated)'!$B$4:$V$4,INDEX(MyData,D7731, E7731+1))))&gt;0)),
"        " &amp; INDEX(MyData,D7731, E7731+1),
"    " &amp; INDEX(MyData,D7731, E7731+1))</f>
        <v xml:space="preserve">        -1,</v>
      </c>
    </row>
    <row r="7732" spans="4:7" x14ac:dyDescent="0.2">
      <c r="D7732" s="20">
        <f t="shared" si="120"/>
        <v>198</v>
      </c>
      <c r="E7732" s="20">
        <f>MIN(IF(MOD(ROWS($A$2:A7732),$A$2)=0,E7731+1, E7731), $B$2-1)</f>
        <v>9</v>
      </c>
      <c r="G7732" s="2" t="str">
        <f>IF(NOT(OR(
SUMPRODUCT(--ISNUMBER(SEARCH('Chapter 2 (Generated)'!$B$3:$V$3,INDEX(MyData,D7732, E7732+1))))&gt;0,
SUMPRODUCT(--ISNUMBER(SEARCH('Chapter 2 (Generated)'!$B$4:$V$4,INDEX(MyData,D7732, E7732+1))))&gt;0)),
"        " &amp; INDEX(MyData,D7732, E7732+1),
"    " &amp; INDEX(MyData,D7732, E7732+1))</f>
        <v xml:space="preserve">        -1,//195 </v>
      </c>
    </row>
    <row r="7733" spans="4:7" x14ac:dyDescent="0.2">
      <c r="D7733" s="20">
        <f t="shared" si="120"/>
        <v>199</v>
      </c>
      <c r="E7733" s="20">
        <f>MIN(IF(MOD(ROWS($A$2:A7733),$A$2)=0,E7732+1, E7732), $B$2-1)</f>
        <v>9</v>
      </c>
      <c r="G7733" s="2" t="str">
        <f>IF(NOT(OR(
SUMPRODUCT(--ISNUMBER(SEARCH('Chapter 2 (Generated)'!$B$3:$V$3,INDEX(MyData,D7733, E7733+1))))&gt;0,
SUMPRODUCT(--ISNUMBER(SEARCH('Chapter 2 (Generated)'!$B$4:$V$4,INDEX(MyData,D7733, E7733+1))))&gt;0)),
"        " &amp; INDEX(MyData,D7733, E7733+1),
"    " &amp; INDEX(MyData,D7733, E7733+1))</f>
        <v xml:space="preserve">        -1,</v>
      </c>
    </row>
    <row r="7734" spans="4:7" x14ac:dyDescent="0.2">
      <c r="D7734" s="20">
        <f t="shared" si="120"/>
        <v>200</v>
      </c>
      <c r="E7734" s="20">
        <f>MIN(IF(MOD(ROWS($A$2:A7734),$A$2)=0,E7733+1, E7733), $B$2-1)</f>
        <v>9</v>
      </c>
      <c r="G7734" s="2" t="str">
        <f>IF(NOT(OR(
SUMPRODUCT(--ISNUMBER(SEARCH('Chapter 2 (Generated)'!$B$3:$V$3,INDEX(MyData,D7734, E7734+1))))&gt;0,
SUMPRODUCT(--ISNUMBER(SEARCH('Chapter 2 (Generated)'!$B$4:$V$4,INDEX(MyData,D7734, E7734+1))))&gt;0)),
"        " &amp; INDEX(MyData,D7734, E7734+1),
"    " &amp; INDEX(MyData,D7734, E7734+1))</f>
        <v xml:space="preserve">        -1,</v>
      </c>
    </row>
    <row r="7735" spans="4:7" x14ac:dyDescent="0.2">
      <c r="D7735" s="20">
        <f t="shared" si="120"/>
        <v>201</v>
      </c>
      <c r="E7735" s="20">
        <f>MIN(IF(MOD(ROWS($A$2:A7735),$A$2)=0,E7734+1, E7734), $B$2-1)</f>
        <v>9</v>
      </c>
      <c r="G7735" s="2" t="str">
        <f>IF(NOT(OR(
SUMPRODUCT(--ISNUMBER(SEARCH('Chapter 2 (Generated)'!$B$3:$V$3,INDEX(MyData,D7735, E7735+1))))&gt;0,
SUMPRODUCT(--ISNUMBER(SEARCH('Chapter 2 (Generated)'!$B$4:$V$4,INDEX(MyData,D7735, E7735+1))))&gt;0)),
"        " &amp; INDEX(MyData,D7735, E7735+1),
"    " &amp; INDEX(MyData,D7735, E7735+1))</f>
        <v xml:space="preserve">        -1,</v>
      </c>
    </row>
    <row r="7736" spans="4:7" x14ac:dyDescent="0.2">
      <c r="D7736" s="20">
        <f t="shared" si="120"/>
        <v>202</v>
      </c>
      <c r="E7736" s="20">
        <f>MIN(IF(MOD(ROWS($A$2:A7736),$A$2)=0,E7735+1, E7735), $B$2-1)</f>
        <v>9</v>
      </c>
      <c r="G7736" s="2" t="str">
        <f>IF(NOT(OR(
SUMPRODUCT(--ISNUMBER(SEARCH('Chapter 2 (Generated)'!$B$3:$V$3,INDEX(MyData,D7736, E7736+1))))&gt;0,
SUMPRODUCT(--ISNUMBER(SEARCH('Chapter 2 (Generated)'!$B$4:$V$4,INDEX(MyData,D7736, E7736+1))))&gt;0)),
"        " &amp; INDEX(MyData,D7736, E7736+1),
"    " &amp; INDEX(MyData,D7736, E7736+1))</f>
        <v xml:space="preserve">        -1,</v>
      </c>
    </row>
    <row r="7737" spans="4:7" x14ac:dyDescent="0.2">
      <c r="D7737" s="20">
        <f t="shared" si="120"/>
        <v>203</v>
      </c>
      <c r="E7737" s="20">
        <f>MIN(IF(MOD(ROWS($A$2:A7737),$A$2)=0,E7736+1, E7736), $B$2-1)</f>
        <v>9</v>
      </c>
      <c r="G7737" s="2" t="str">
        <f>IF(NOT(OR(
SUMPRODUCT(--ISNUMBER(SEARCH('Chapter 2 (Generated)'!$B$3:$V$3,INDEX(MyData,D7737, E7737+1))))&gt;0,
SUMPRODUCT(--ISNUMBER(SEARCH('Chapter 2 (Generated)'!$B$4:$V$4,INDEX(MyData,D7737, E7737+1))))&gt;0)),
"        " &amp; INDEX(MyData,D7737, E7737+1),
"    " &amp; INDEX(MyData,D7737, E7737+1))</f>
        <v xml:space="preserve">        -1,//200 </v>
      </c>
    </row>
    <row r="7738" spans="4:7" x14ac:dyDescent="0.2">
      <c r="D7738" s="20">
        <f t="shared" si="120"/>
        <v>204</v>
      </c>
      <c r="E7738" s="20">
        <f>MIN(IF(MOD(ROWS($A$2:A7738),$A$2)=0,E7737+1, E7737), $B$2-1)</f>
        <v>9</v>
      </c>
      <c r="G7738" s="2" t="str">
        <f>IF(NOT(OR(
SUMPRODUCT(--ISNUMBER(SEARCH('Chapter 2 (Generated)'!$B$3:$V$3,INDEX(MyData,D7738, E7738+1))))&gt;0,
SUMPRODUCT(--ISNUMBER(SEARCH('Chapter 2 (Generated)'!$B$4:$V$4,INDEX(MyData,D7738, E7738+1))))&gt;0)),
"        " &amp; INDEX(MyData,D7738, E7738+1),
"    " &amp; INDEX(MyData,D7738, E7738+1))</f>
        <v xml:space="preserve">        -1,</v>
      </c>
    </row>
    <row r="7739" spans="4:7" x14ac:dyDescent="0.2">
      <c r="D7739" s="20">
        <f t="shared" si="120"/>
        <v>205</v>
      </c>
      <c r="E7739" s="20">
        <f>MIN(IF(MOD(ROWS($A$2:A7739),$A$2)=0,E7738+1, E7738), $B$2-1)</f>
        <v>9</v>
      </c>
      <c r="G7739" s="2" t="str">
        <f>IF(NOT(OR(
SUMPRODUCT(--ISNUMBER(SEARCH('Chapter 2 (Generated)'!$B$3:$V$3,INDEX(MyData,D7739, E7739+1))))&gt;0,
SUMPRODUCT(--ISNUMBER(SEARCH('Chapter 2 (Generated)'!$B$4:$V$4,INDEX(MyData,D7739, E7739+1))))&gt;0)),
"        " &amp; INDEX(MyData,D7739, E7739+1),
"    " &amp; INDEX(MyData,D7739, E7739+1))</f>
        <v xml:space="preserve">        -1,</v>
      </c>
    </row>
    <row r="7740" spans="4:7" x14ac:dyDescent="0.2">
      <c r="D7740" s="20">
        <f t="shared" si="120"/>
        <v>206</v>
      </c>
      <c r="E7740" s="20">
        <f>MIN(IF(MOD(ROWS($A$2:A7740),$A$2)=0,E7739+1, E7739), $B$2-1)</f>
        <v>9</v>
      </c>
      <c r="G7740" s="2" t="str">
        <f>IF(NOT(OR(
SUMPRODUCT(--ISNUMBER(SEARCH('Chapter 2 (Generated)'!$B$3:$V$3,INDEX(MyData,D7740, E7740+1))))&gt;0,
SUMPRODUCT(--ISNUMBER(SEARCH('Chapter 2 (Generated)'!$B$4:$V$4,INDEX(MyData,D7740, E7740+1))))&gt;0)),
"        " &amp; INDEX(MyData,D7740, E7740+1),
"    " &amp; INDEX(MyData,D7740, E7740+1))</f>
        <v xml:space="preserve">        -1,</v>
      </c>
    </row>
    <row r="7741" spans="4:7" x14ac:dyDescent="0.2">
      <c r="D7741" s="20">
        <f t="shared" si="120"/>
        <v>207</v>
      </c>
      <c r="E7741" s="20">
        <f>MIN(IF(MOD(ROWS($A$2:A7741),$A$2)=0,E7740+1, E7740), $B$2-1)</f>
        <v>9</v>
      </c>
      <c r="G7741" s="2" t="str">
        <f>IF(NOT(OR(
SUMPRODUCT(--ISNUMBER(SEARCH('Chapter 2 (Generated)'!$B$3:$V$3,INDEX(MyData,D7741, E7741+1))))&gt;0,
SUMPRODUCT(--ISNUMBER(SEARCH('Chapter 2 (Generated)'!$B$4:$V$4,INDEX(MyData,D7741, E7741+1))))&gt;0)),
"        " &amp; INDEX(MyData,D7741, E7741+1),
"    " &amp; INDEX(MyData,D7741, E7741+1))</f>
        <v xml:space="preserve">        -1,</v>
      </c>
    </row>
    <row r="7742" spans="4:7" x14ac:dyDescent="0.2">
      <c r="D7742" s="20">
        <f t="shared" si="120"/>
        <v>208</v>
      </c>
      <c r="E7742" s="20">
        <f>MIN(IF(MOD(ROWS($A$2:A7742),$A$2)=0,E7741+1, E7741), $B$2-1)</f>
        <v>9</v>
      </c>
      <c r="G7742" s="2" t="str">
        <f>IF(NOT(OR(
SUMPRODUCT(--ISNUMBER(SEARCH('Chapter 2 (Generated)'!$B$3:$V$3,INDEX(MyData,D7742, E7742+1))))&gt;0,
SUMPRODUCT(--ISNUMBER(SEARCH('Chapter 2 (Generated)'!$B$4:$V$4,INDEX(MyData,D7742, E7742+1))))&gt;0)),
"        " &amp; INDEX(MyData,D7742, E7742+1),
"    " &amp; INDEX(MyData,D7742, E7742+1))</f>
        <v xml:space="preserve">        211,//205 </v>
      </c>
    </row>
    <row r="7743" spans="4:7" x14ac:dyDescent="0.2">
      <c r="D7743" s="20">
        <f t="shared" si="120"/>
        <v>209</v>
      </c>
      <c r="E7743" s="20">
        <f>MIN(IF(MOD(ROWS($A$2:A7743),$A$2)=0,E7742+1, E7742), $B$2-1)</f>
        <v>9</v>
      </c>
      <c r="G7743" s="2" t="str">
        <f>IF(NOT(OR(
SUMPRODUCT(--ISNUMBER(SEARCH('Chapter 2 (Generated)'!$B$3:$V$3,INDEX(MyData,D7743, E7743+1))))&gt;0,
SUMPRODUCT(--ISNUMBER(SEARCH('Chapter 2 (Generated)'!$B$4:$V$4,INDEX(MyData,D7743, E7743+1))))&gt;0)),
"        " &amp; INDEX(MyData,D7743, E7743+1),
"    " &amp; INDEX(MyData,D7743, E7743+1))</f>
        <v xml:space="preserve">        -1,</v>
      </c>
    </row>
    <row r="7744" spans="4:7" x14ac:dyDescent="0.2">
      <c r="D7744" s="20">
        <f t="shared" si="120"/>
        <v>210</v>
      </c>
      <c r="E7744" s="20">
        <f>MIN(IF(MOD(ROWS($A$2:A7744),$A$2)=0,E7743+1, E7743), $B$2-1)</f>
        <v>9</v>
      </c>
      <c r="G7744" s="2" t="str">
        <f>IF(NOT(OR(
SUMPRODUCT(--ISNUMBER(SEARCH('Chapter 2 (Generated)'!$B$3:$V$3,INDEX(MyData,D7744, E7744+1))))&gt;0,
SUMPRODUCT(--ISNUMBER(SEARCH('Chapter 2 (Generated)'!$B$4:$V$4,INDEX(MyData,D7744, E7744+1))))&gt;0)),
"        " &amp; INDEX(MyData,D7744, E7744+1),
"    " &amp; INDEX(MyData,D7744, E7744+1))</f>
        <v xml:space="preserve">        -1,</v>
      </c>
    </row>
    <row r="7745" spans="4:7" x14ac:dyDescent="0.2">
      <c r="D7745" s="20">
        <f t="shared" si="120"/>
        <v>211</v>
      </c>
      <c r="E7745" s="20">
        <f>MIN(IF(MOD(ROWS($A$2:A7745),$A$2)=0,E7744+1, E7744), $B$2-1)</f>
        <v>9</v>
      </c>
      <c r="G7745" s="2" t="str">
        <f>IF(NOT(OR(
SUMPRODUCT(--ISNUMBER(SEARCH('Chapter 2 (Generated)'!$B$3:$V$3,INDEX(MyData,D7745, E7745+1))))&gt;0,
SUMPRODUCT(--ISNUMBER(SEARCH('Chapter 2 (Generated)'!$B$4:$V$4,INDEX(MyData,D7745, E7745+1))))&gt;0)),
"        " &amp; INDEX(MyData,D7745, E7745+1),
"    " &amp; INDEX(MyData,D7745, E7745+1))</f>
        <v xml:space="preserve">        -1,</v>
      </c>
    </row>
    <row r="7746" spans="4:7" x14ac:dyDescent="0.2">
      <c r="D7746" s="20">
        <f t="shared" ref="D7746:D7809" si="121">MOD(ROW(D7745)-1+ROWS(MyData),ROWS(MyData))+1</f>
        <v>212</v>
      </c>
      <c r="E7746" s="20">
        <f>MIN(IF(MOD(ROWS($A$2:A7746),$A$2)=0,E7745+1, E7745), $B$2-1)</f>
        <v>9</v>
      </c>
      <c r="G7746" s="2" t="str">
        <f>IF(NOT(OR(
SUMPRODUCT(--ISNUMBER(SEARCH('Chapter 2 (Generated)'!$B$3:$V$3,INDEX(MyData,D7746, E7746+1))))&gt;0,
SUMPRODUCT(--ISNUMBER(SEARCH('Chapter 2 (Generated)'!$B$4:$V$4,INDEX(MyData,D7746, E7746+1))))&gt;0)),
"        " &amp; INDEX(MyData,D7746, E7746+1),
"    " &amp; INDEX(MyData,D7746, E7746+1))</f>
        <v xml:space="preserve">        -1,</v>
      </c>
    </row>
    <row r="7747" spans="4:7" x14ac:dyDescent="0.2">
      <c r="D7747" s="20">
        <f t="shared" si="121"/>
        <v>213</v>
      </c>
      <c r="E7747" s="20">
        <f>MIN(IF(MOD(ROWS($A$2:A7747),$A$2)=0,E7746+1, E7746), $B$2-1)</f>
        <v>9</v>
      </c>
      <c r="G7747" s="2" t="str">
        <f>IF(NOT(OR(
SUMPRODUCT(--ISNUMBER(SEARCH('Chapter 2 (Generated)'!$B$3:$V$3,INDEX(MyData,D7747, E7747+1))))&gt;0,
SUMPRODUCT(--ISNUMBER(SEARCH('Chapter 2 (Generated)'!$B$4:$V$4,INDEX(MyData,D7747, E7747+1))))&gt;0)),
"        " &amp; INDEX(MyData,D7747, E7747+1),
"    " &amp; INDEX(MyData,D7747, E7747+1))</f>
        <v xml:space="preserve">        -1,//210 </v>
      </c>
    </row>
    <row r="7748" spans="4:7" x14ac:dyDescent="0.2">
      <c r="D7748" s="20">
        <f t="shared" si="121"/>
        <v>214</v>
      </c>
      <c r="E7748" s="20">
        <f>MIN(IF(MOD(ROWS($A$2:A7748),$A$2)=0,E7747+1, E7747), $B$2-1)</f>
        <v>9</v>
      </c>
      <c r="G7748" s="2" t="str">
        <f>IF(NOT(OR(
SUMPRODUCT(--ISNUMBER(SEARCH('Chapter 2 (Generated)'!$B$3:$V$3,INDEX(MyData,D7748, E7748+1))))&gt;0,
SUMPRODUCT(--ISNUMBER(SEARCH('Chapter 2 (Generated)'!$B$4:$V$4,INDEX(MyData,D7748, E7748+1))))&gt;0)),
"        " &amp; INDEX(MyData,D7748, E7748+1),
"    " &amp; INDEX(MyData,D7748, E7748+1))</f>
        <v xml:space="preserve">        -1,</v>
      </c>
    </row>
    <row r="7749" spans="4:7" x14ac:dyDescent="0.2">
      <c r="D7749" s="20">
        <f t="shared" si="121"/>
        <v>215</v>
      </c>
      <c r="E7749" s="20">
        <f>MIN(IF(MOD(ROWS($A$2:A7749),$A$2)=0,E7748+1, E7748), $B$2-1)</f>
        <v>9</v>
      </c>
      <c r="G7749" s="2" t="str">
        <f>IF(NOT(OR(
SUMPRODUCT(--ISNUMBER(SEARCH('Chapter 2 (Generated)'!$B$3:$V$3,INDEX(MyData,D7749, E7749+1))))&gt;0,
SUMPRODUCT(--ISNUMBER(SEARCH('Chapter 2 (Generated)'!$B$4:$V$4,INDEX(MyData,D7749, E7749+1))))&gt;0)),
"        " &amp; INDEX(MyData,D7749, E7749+1),
"    " &amp; INDEX(MyData,D7749, E7749+1))</f>
        <v xml:space="preserve">        -1,</v>
      </c>
    </row>
    <row r="7750" spans="4:7" x14ac:dyDescent="0.2">
      <c r="D7750" s="20">
        <f t="shared" si="121"/>
        <v>216</v>
      </c>
      <c r="E7750" s="20">
        <f>MIN(IF(MOD(ROWS($A$2:A7750),$A$2)=0,E7749+1, E7749), $B$2-1)</f>
        <v>9</v>
      </c>
      <c r="G7750" s="2" t="str">
        <f>IF(NOT(OR(
SUMPRODUCT(--ISNUMBER(SEARCH('Chapter 2 (Generated)'!$B$3:$V$3,INDEX(MyData,D7750, E7750+1))))&gt;0,
SUMPRODUCT(--ISNUMBER(SEARCH('Chapter 2 (Generated)'!$B$4:$V$4,INDEX(MyData,D7750, E7750+1))))&gt;0)),
"        " &amp; INDEX(MyData,D7750, E7750+1),
"    " &amp; INDEX(MyData,D7750, E7750+1))</f>
        <v xml:space="preserve">        -1,</v>
      </c>
    </row>
    <row r="7751" spans="4:7" x14ac:dyDescent="0.2">
      <c r="D7751" s="20">
        <f t="shared" si="121"/>
        <v>217</v>
      </c>
      <c r="E7751" s="20">
        <f>MIN(IF(MOD(ROWS($A$2:A7751),$A$2)=0,E7750+1, E7750), $B$2-1)</f>
        <v>9</v>
      </c>
      <c r="G7751" s="2" t="str">
        <f>IF(NOT(OR(
SUMPRODUCT(--ISNUMBER(SEARCH('Chapter 2 (Generated)'!$B$3:$V$3,INDEX(MyData,D7751, E7751+1))))&gt;0,
SUMPRODUCT(--ISNUMBER(SEARCH('Chapter 2 (Generated)'!$B$4:$V$4,INDEX(MyData,D7751, E7751+1))))&gt;0)),
"        " &amp; INDEX(MyData,D7751, E7751+1),
"    " &amp; INDEX(MyData,D7751, E7751+1))</f>
        <v xml:space="preserve">        -1,</v>
      </c>
    </row>
    <row r="7752" spans="4:7" x14ac:dyDescent="0.2">
      <c r="D7752" s="20">
        <f t="shared" si="121"/>
        <v>218</v>
      </c>
      <c r="E7752" s="20">
        <f>MIN(IF(MOD(ROWS($A$2:A7752),$A$2)=0,E7751+1, E7751), $B$2-1)</f>
        <v>9</v>
      </c>
      <c r="G7752" s="2" t="str">
        <f>IF(NOT(OR(
SUMPRODUCT(--ISNUMBER(SEARCH('Chapter 2 (Generated)'!$B$3:$V$3,INDEX(MyData,D7752, E7752+1))))&gt;0,
SUMPRODUCT(--ISNUMBER(SEARCH('Chapter 2 (Generated)'!$B$4:$V$4,INDEX(MyData,D7752, E7752+1))))&gt;0)),
"        " &amp; INDEX(MyData,D7752, E7752+1),
"    " &amp; INDEX(MyData,D7752, E7752+1))</f>
        <v xml:space="preserve">        -1,//215 </v>
      </c>
    </row>
    <row r="7753" spans="4:7" x14ac:dyDescent="0.2">
      <c r="D7753" s="20">
        <f t="shared" si="121"/>
        <v>219</v>
      </c>
      <c r="E7753" s="20">
        <f>MIN(IF(MOD(ROWS($A$2:A7753),$A$2)=0,E7752+1, E7752), $B$2-1)</f>
        <v>9</v>
      </c>
      <c r="G7753" s="2" t="str">
        <f>IF(NOT(OR(
SUMPRODUCT(--ISNUMBER(SEARCH('Chapter 2 (Generated)'!$B$3:$V$3,INDEX(MyData,D7753, E7753+1))))&gt;0,
SUMPRODUCT(--ISNUMBER(SEARCH('Chapter 2 (Generated)'!$B$4:$V$4,INDEX(MyData,D7753, E7753+1))))&gt;0)),
"        " &amp; INDEX(MyData,D7753, E7753+1),
"    " &amp; INDEX(MyData,D7753, E7753+1))</f>
        <v xml:space="preserve">        -1,</v>
      </c>
    </row>
    <row r="7754" spans="4:7" x14ac:dyDescent="0.2">
      <c r="D7754" s="20">
        <f t="shared" si="121"/>
        <v>220</v>
      </c>
      <c r="E7754" s="20">
        <f>MIN(IF(MOD(ROWS($A$2:A7754),$A$2)=0,E7753+1, E7753), $B$2-1)</f>
        <v>9</v>
      </c>
      <c r="G7754" s="2" t="str">
        <f>IF(NOT(OR(
SUMPRODUCT(--ISNUMBER(SEARCH('Chapter 2 (Generated)'!$B$3:$V$3,INDEX(MyData,D7754, E7754+1))))&gt;0,
SUMPRODUCT(--ISNUMBER(SEARCH('Chapter 2 (Generated)'!$B$4:$V$4,INDEX(MyData,D7754, E7754+1))))&gt;0)),
"        " &amp; INDEX(MyData,D7754, E7754+1),
"    " &amp; INDEX(MyData,D7754, E7754+1))</f>
        <v xml:space="preserve">        -1,</v>
      </c>
    </row>
    <row r="7755" spans="4:7" x14ac:dyDescent="0.2">
      <c r="D7755" s="20">
        <f t="shared" si="121"/>
        <v>221</v>
      </c>
      <c r="E7755" s="20">
        <f>MIN(IF(MOD(ROWS($A$2:A7755),$A$2)=0,E7754+1, E7754), $B$2-1)</f>
        <v>9</v>
      </c>
      <c r="G7755" s="2" t="str">
        <f>IF(NOT(OR(
SUMPRODUCT(--ISNUMBER(SEARCH('Chapter 2 (Generated)'!$B$3:$V$3,INDEX(MyData,D7755, E7755+1))))&gt;0,
SUMPRODUCT(--ISNUMBER(SEARCH('Chapter 2 (Generated)'!$B$4:$V$4,INDEX(MyData,D7755, E7755+1))))&gt;0)),
"        " &amp; INDEX(MyData,D7755, E7755+1),
"    " &amp; INDEX(MyData,D7755, E7755+1))</f>
        <v xml:space="preserve">        -1,</v>
      </c>
    </row>
    <row r="7756" spans="4:7" x14ac:dyDescent="0.2">
      <c r="D7756" s="20">
        <f t="shared" si="121"/>
        <v>222</v>
      </c>
      <c r="E7756" s="20">
        <f>MIN(IF(MOD(ROWS($A$2:A7756),$A$2)=0,E7755+1, E7755), $B$2-1)</f>
        <v>9</v>
      </c>
      <c r="G7756" s="2" t="str">
        <f>IF(NOT(OR(
SUMPRODUCT(--ISNUMBER(SEARCH('Chapter 2 (Generated)'!$B$3:$V$3,INDEX(MyData,D7756, E7756+1))))&gt;0,
SUMPRODUCT(--ISNUMBER(SEARCH('Chapter 2 (Generated)'!$B$4:$V$4,INDEX(MyData,D7756, E7756+1))))&gt;0)),
"        " &amp; INDEX(MyData,D7756, E7756+1),
"    " &amp; INDEX(MyData,D7756, E7756+1))</f>
        <v xml:space="preserve">        -1,</v>
      </c>
    </row>
    <row r="7757" spans="4:7" x14ac:dyDescent="0.2">
      <c r="D7757" s="20">
        <f t="shared" si="121"/>
        <v>223</v>
      </c>
      <c r="E7757" s="20">
        <f>MIN(IF(MOD(ROWS($A$2:A7757),$A$2)=0,E7756+1, E7756), $B$2-1)</f>
        <v>9</v>
      </c>
      <c r="G7757" s="2" t="str">
        <f>IF(NOT(OR(
SUMPRODUCT(--ISNUMBER(SEARCH('Chapter 2 (Generated)'!$B$3:$V$3,INDEX(MyData,D7757, E7757+1))))&gt;0,
SUMPRODUCT(--ISNUMBER(SEARCH('Chapter 2 (Generated)'!$B$4:$V$4,INDEX(MyData,D7757, E7757+1))))&gt;0)),
"        " &amp; INDEX(MyData,D7757, E7757+1),
"    " &amp; INDEX(MyData,D7757, E7757+1))</f>
        <v xml:space="preserve">        -1,//220 </v>
      </c>
    </row>
    <row r="7758" spans="4:7" x14ac:dyDescent="0.2">
      <c r="D7758" s="20">
        <f t="shared" si="121"/>
        <v>224</v>
      </c>
      <c r="E7758" s="20">
        <f>MIN(IF(MOD(ROWS($A$2:A7758),$A$2)=0,E7757+1, E7757), $B$2-1)</f>
        <v>9</v>
      </c>
      <c r="G7758" s="2" t="str">
        <f>IF(NOT(OR(
SUMPRODUCT(--ISNUMBER(SEARCH('Chapter 2 (Generated)'!$B$3:$V$3,INDEX(MyData,D7758, E7758+1))))&gt;0,
SUMPRODUCT(--ISNUMBER(SEARCH('Chapter 2 (Generated)'!$B$4:$V$4,INDEX(MyData,D7758, E7758+1))))&gt;0)),
"        " &amp; INDEX(MyData,D7758, E7758+1),
"    " &amp; INDEX(MyData,D7758, E7758+1))</f>
        <v xml:space="preserve">        -1,</v>
      </c>
    </row>
    <row r="7759" spans="4:7" x14ac:dyDescent="0.2">
      <c r="D7759" s="20">
        <f t="shared" si="121"/>
        <v>225</v>
      </c>
      <c r="E7759" s="20">
        <f>MIN(IF(MOD(ROWS($A$2:A7759),$A$2)=0,E7758+1, E7758), $B$2-1)</f>
        <v>9</v>
      </c>
      <c r="G7759" s="2" t="str">
        <f>IF(NOT(OR(
SUMPRODUCT(--ISNUMBER(SEARCH('Chapter 2 (Generated)'!$B$3:$V$3,INDEX(MyData,D7759, E7759+1))))&gt;0,
SUMPRODUCT(--ISNUMBER(SEARCH('Chapter 2 (Generated)'!$B$4:$V$4,INDEX(MyData,D7759, E7759+1))))&gt;0)),
"        " &amp; INDEX(MyData,D7759, E7759+1),
"    " &amp; INDEX(MyData,D7759, E7759+1))</f>
        <v xml:space="preserve">        -1,</v>
      </c>
    </row>
    <row r="7760" spans="4:7" x14ac:dyDescent="0.2">
      <c r="D7760" s="20">
        <f t="shared" si="121"/>
        <v>226</v>
      </c>
      <c r="E7760" s="20">
        <f>MIN(IF(MOD(ROWS($A$2:A7760),$A$2)=0,E7759+1, E7759), $B$2-1)</f>
        <v>9</v>
      </c>
      <c r="G7760" s="2" t="str">
        <f>IF(NOT(OR(
SUMPRODUCT(--ISNUMBER(SEARCH('Chapter 2 (Generated)'!$B$3:$V$3,INDEX(MyData,D7760, E7760+1))))&gt;0,
SUMPRODUCT(--ISNUMBER(SEARCH('Chapter 2 (Generated)'!$B$4:$V$4,INDEX(MyData,D7760, E7760+1))))&gt;0)),
"        " &amp; INDEX(MyData,D7760, E7760+1),
"    " &amp; INDEX(MyData,D7760, E7760+1))</f>
        <v xml:space="preserve">        -1,</v>
      </c>
    </row>
    <row r="7761" spans="4:7" x14ac:dyDescent="0.2">
      <c r="D7761" s="20">
        <f t="shared" si="121"/>
        <v>227</v>
      </c>
      <c r="E7761" s="20">
        <f>MIN(IF(MOD(ROWS($A$2:A7761),$A$2)=0,E7760+1, E7760), $B$2-1)</f>
        <v>9</v>
      </c>
      <c r="G7761" s="2" t="str">
        <f>IF(NOT(OR(
SUMPRODUCT(--ISNUMBER(SEARCH('Chapter 2 (Generated)'!$B$3:$V$3,INDEX(MyData,D7761, E7761+1))))&gt;0,
SUMPRODUCT(--ISNUMBER(SEARCH('Chapter 2 (Generated)'!$B$4:$V$4,INDEX(MyData,D7761, E7761+1))))&gt;0)),
"        " &amp; INDEX(MyData,D7761, E7761+1),
"    " &amp; INDEX(MyData,D7761, E7761+1))</f>
        <v xml:space="preserve">        -1,</v>
      </c>
    </row>
    <row r="7762" spans="4:7" x14ac:dyDescent="0.2">
      <c r="D7762" s="20">
        <f t="shared" si="121"/>
        <v>228</v>
      </c>
      <c r="E7762" s="20">
        <f>MIN(IF(MOD(ROWS($A$2:A7762),$A$2)=0,E7761+1, E7761), $B$2-1)</f>
        <v>9</v>
      </c>
      <c r="G7762" s="2" t="str">
        <f>IF(NOT(OR(
SUMPRODUCT(--ISNUMBER(SEARCH('Chapter 2 (Generated)'!$B$3:$V$3,INDEX(MyData,D7762, E7762+1))))&gt;0,
SUMPRODUCT(--ISNUMBER(SEARCH('Chapter 2 (Generated)'!$B$4:$V$4,INDEX(MyData,D7762, E7762+1))))&gt;0)),
"        " &amp; INDEX(MyData,D7762, E7762+1),
"    " &amp; INDEX(MyData,D7762, E7762+1))</f>
        <v xml:space="preserve">        -1,//225 </v>
      </c>
    </row>
    <row r="7763" spans="4:7" x14ac:dyDescent="0.2">
      <c r="D7763" s="20">
        <f t="shared" si="121"/>
        <v>229</v>
      </c>
      <c r="E7763" s="20">
        <f>MIN(IF(MOD(ROWS($A$2:A7763),$A$2)=0,E7762+1, E7762), $B$2-1)</f>
        <v>9</v>
      </c>
      <c r="G7763" s="2" t="str">
        <f>IF(NOT(OR(
SUMPRODUCT(--ISNUMBER(SEARCH('Chapter 2 (Generated)'!$B$3:$V$3,INDEX(MyData,D7763, E7763+1))))&gt;0,
SUMPRODUCT(--ISNUMBER(SEARCH('Chapter 2 (Generated)'!$B$4:$V$4,INDEX(MyData,D7763, E7763+1))))&gt;0)),
"        " &amp; INDEX(MyData,D7763, E7763+1),
"    " &amp; INDEX(MyData,D7763, E7763+1))</f>
        <v xml:space="preserve">        -1,</v>
      </c>
    </row>
    <row r="7764" spans="4:7" x14ac:dyDescent="0.2">
      <c r="D7764" s="20">
        <f t="shared" si="121"/>
        <v>230</v>
      </c>
      <c r="E7764" s="20">
        <f>MIN(IF(MOD(ROWS($A$2:A7764),$A$2)=0,E7763+1, E7763), $B$2-1)</f>
        <v>9</v>
      </c>
      <c r="G7764" s="2" t="str">
        <f>IF(NOT(OR(
SUMPRODUCT(--ISNUMBER(SEARCH('Chapter 2 (Generated)'!$B$3:$V$3,INDEX(MyData,D7764, E7764+1))))&gt;0,
SUMPRODUCT(--ISNUMBER(SEARCH('Chapter 2 (Generated)'!$B$4:$V$4,INDEX(MyData,D7764, E7764+1))))&gt;0)),
"        " &amp; INDEX(MyData,D7764, E7764+1),
"    " &amp; INDEX(MyData,D7764, E7764+1))</f>
        <v xml:space="preserve">        -1,</v>
      </c>
    </row>
    <row r="7765" spans="4:7" x14ac:dyDescent="0.2">
      <c r="D7765" s="20">
        <f t="shared" si="121"/>
        <v>231</v>
      </c>
      <c r="E7765" s="20">
        <f>MIN(IF(MOD(ROWS($A$2:A7765),$A$2)=0,E7764+1, E7764), $B$2-1)</f>
        <v>9</v>
      </c>
      <c r="G7765" s="2" t="str">
        <f>IF(NOT(OR(
SUMPRODUCT(--ISNUMBER(SEARCH('Chapter 2 (Generated)'!$B$3:$V$3,INDEX(MyData,D7765, E7765+1))))&gt;0,
SUMPRODUCT(--ISNUMBER(SEARCH('Chapter 2 (Generated)'!$B$4:$V$4,INDEX(MyData,D7765, E7765+1))))&gt;0)),
"        " &amp; INDEX(MyData,D7765, E7765+1),
"    " &amp; INDEX(MyData,D7765, E7765+1))</f>
        <v xml:space="preserve">        -1,</v>
      </c>
    </row>
    <row r="7766" spans="4:7" x14ac:dyDescent="0.2">
      <c r="D7766" s="20">
        <f t="shared" si="121"/>
        <v>232</v>
      </c>
      <c r="E7766" s="20">
        <f>MIN(IF(MOD(ROWS($A$2:A7766),$A$2)=0,E7765+1, E7765), $B$2-1)</f>
        <v>9</v>
      </c>
      <c r="G7766" s="2" t="str">
        <f>IF(NOT(OR(
SUMPRODUCT(--ISNUMBER(SEARCH('Chapter 2 (Generated)'!$B$3:$V$3,INDEX(MyData,D7766, E7766+1))))&gt;0,
SUMPRODUCT(--ISNUMBER(SEARCH('Chapter 2 (Generated)'!$B$4:$V$4,INDEX(MyData,D7766, E7766+1))))&gt;0)),
"        " &amp; INDEX(MyData,D7766, E7766+1),
"    " &amp; INDEX(MyData,D7766, E7766+1))</f>
        <v xml:space="preserve">        -1,</v>
      </c>
    </row>
    <row r="7767" spans="4:7" x14ac:dyDescent="0.2">
      <c r="D7767" s="20">
        <f t="shared" si="121"/>
        <v>233</v>
      </c>
      <c r="E7767" s="20">
        <f>MIN(IF(MOD(ROWS($A$2:A7767),$A$2)=0,E7766+1, E7766), $B$2-1)</f>
        <v>9</v>
      </c>
      <c r="G7767" s="2" t="str">
        <f>IF(NOT(OR(
SUMPRODUCT(--ISNUMBER(SEARCH('Chapter 2 (Generated)'!$B$3:$V$3,INDEX(MyData,D7767, E7767+1))))&gt;0,
SUMPRODUCT(--ISNUMBER(SEARCH('Chapter 2 (Generated)'!$B$4:$V$4,INDEX(MyData,D7767, E7767+1))))&gt;0)),
"        " &amp; INDEX(MyData,D7767, E7767+1),
"    " &amp; INDEX(MyData,D7767, E7767+1))</f>
        <v xml:space="preserve">        -1,//230 </v>
      </c>
    </row>
    <row r="7768" spans="4:7" x14ac:dyDescent="0.2">
      <c r="D7768" s="20">
        <f t="shared" si="121"/>
        <v>234</v>
      </c>
      <c r="E7768" s="20">
        <f>MIN(IF(MOD(ROWS($A$2:A7768),$A$2)=0,E7767+1, E7767), $B$2-1)</f>
        <v>9</v>
      </c>
      <c r="G7768" s="2" t="str">
        <f>IF(NOT(OR(
SUMPRODUCT(--ISNUMBER(SEARCH('Chapter 2 (Generated)'!$B$3:$V$3,INDEX(MyData,D7768, E7768+1))))&gt;0,
SUMPRODUCT(--ISNUMBER(SEARCH('Chapter 2 (Generated)'!$B$4:$V$4,INDEX(MyData,D7768, E7768+1))))&gt;0)),
"        " &amp; INDEX(MyData,D7768, E7768+1),
"    " &amp; INDEX(MyData,D7768, E7768+1))</f>
        <v xml:space="preserve">        -1,</v>
      </c>
    </row>
    <row r="7769" spans="4:7" x14ac:dyDescent="0.2">
      <c r="D7769" s="20">
        <f t="shared" si="121"/>
        <v>235</v>
      </c>
      <c r="E7769" s="20">
        <f>MIN(IF(MOD(ROWS($A$2:A7769),$A$2)=0,E7768+1, E7768), $B$2-1)</f>
        <v>9</v>
      </c>
      <c r="G7769" s="2" t="str">
        <f>IF(NOT(OR(
SUMPRODUCT(--ISNUMBER(SEARCH('Chapter 2 (Generated)'!$B$3:$V$3,INDEX(MyData,D7769, E7769+1))))&gt;0,
SUMPRODUCT(--ISNUMBER(SEARCH('Chapter 2 (Generated)'!$B$4:$V$4,INDEX(MyData,D7769, E7769+1))))&gt;0)),
"        " &amp; INDEX(MyData,D7769, E7769+1),
"    " &amp; INDEX(MyData,D7769, E7769+1))</f>
        <v xml:space="preserve">        -1,</v>
      </c>
    </row>
    <row r="7770" spans="4:7" x14ac:dyDescent="0.2">
      <c r="D7770" s="20">
        <f t="shared" si="121"/>
        <v>236</v>
      </c>
      <c r="E7770" s="20">
        <f>MIN(IF(MOD(ROWS($A$2:A7770),$A$2)=0,E7769+1, E7769), $B$2-1)</f>
        <v>9</v>
      </c>
      <c r="G7770" s="2" t="str">
        <f>IF(NOT(OR(
SUMPRODUCT(--ISNUMBER(SEARCH('Chapter 2 (Generated)'!$B$3:$V$3,INDEX(MyData,D7770, E7770+1))))&gt;0,
SUMPRODUCT(--ISNUMBER(SEARCH('Chapter 2 (Generated)'!$B$4:$V$4,INDEX(MyData,D7770, E7770+1))))&gt;0)),
"        " &amp; INDEX(MyData,D7770, E7770+1),
"    " &amp; INDEX(MyData,D7770, E7770+1))</f>
        <v xml:space="preserve">        -1,</v>
      </c>
    </row>
    <row r="7771" spans="4:7" x14ac:dyDescent="0.2">
      <c r="D7771" s="20">
        <f t="shared" si="121"/>
        <v>237</v>
      </c>
      <c r="E7771" s="20">
        <f>MIN(IF(MOD(ROWS($A$2:A7771),$A$2)=0,E7770+1, E7770), $B$2-1)</f>
        <v>9</v>
      </c>
      <c r="G7771" s="2" t="str">
        <f>IF(NOT(OR(
SUMPRODUCT(--ISNUMBER(SEARCH('Chapter 2 (Generated)'!$B$3:$V$3,INDEX(MyData,D7771, E7771+1))))&gt;0,
SUMPRODUCT(--ISNUMBER(SEARCH('Chapter 2 (Generated)'!$B$4:$V$4,INDEX(MyData,D7771, E7771+1))))&gt;0)),
"        " &amp; INDEX(MyData,D7771, E7771+1),
"    " &amp; INDEX(MyData,D7771, E7771+1))</f>
        <v xml:space="preserve">        -1,</v>
      </c>
    </row>
    <row r="7772" spans="4:7" x14ac:dyDescent="0.2">
      <c r="D7772" s="20">
        <f t="shared" si="121"/>
        <v>238</v>
      </c>
      <c r="E7772" s="20">
        <f>MIN(IF(MOD(ROWS($A$2:A7772),$A$2)=0,E7771+1, E7771), $B$2-1)</f>
        <v>9</v>
      </c>
      <c r="G7772" s="2" t="str">
        <f>IF(NOT(OR(
SUMPRODUCT(--ISNUMBER(SEARCH('Chapter 2 (Generated)'!$B$3:$V$3,INDEX(MyData,D7772, E7772+1))))&gt;0,
SUMPRODUCT(--ISNUMBER(SEARCH('Chapter 2 (Generated)'!$B$4:$V$4,INDEX(MyData,D7772, E7772+1))))&gt;0)),
"        " &amp; INDEX(MyData,D7772, E7772+1),
"    " &amp; INDEX(MyData,D7772, E7772+1))</f>
        <v xml:space="preserve">        -1,//235 </v>
      </c>
    </row>
    <row r="7773" spans="4:7" x14ac:dyDescent="0.2">
      <c r="D7773" s="20">
        <f t="shared" si="121"/>
        <v>239</v>
      </c>
      <c r="E7773" s="20">
        <f>MIN(IF(MOD(ROWS($A$2:A7773),$A$2)=0,E7772+1, E7772), $B$2-1)</f>
        <v>9</v>
      </c>
      <c r="G7773" s="2" t="str">
        <f>IF(NOT(OR(
SUMPRODUCT(--ISNUMBER(SEARCH('Chapter 2 (Generated)'!$B$3:$V$3,INDEX(MyData,D7773, E7773+1))))&gt;0,
SUMPRODUCT(--ISNUMBER(SEARCH('Chapter 2 (Generated)'!$B$4:$V$4,INDEX(MyData,D7773, E7773+1))))&gt;0)),
"        " &amp; INDEX(MyData,D7773, E7773+1),
"    " &amp; INDEX(MyData,D7773, E7773+1))</f>
        <v xml:space="preserve">        -1,</v>
      </c>
    </row>
    <row r="7774" spans="4:7" x14ac:dyDescent="0.2">
      <c r="D7774" s="20">
        <f t="shared" si="121"/>
        <v>240</v>
      </c>
      <c r="E7774" s="20">
        <f>MIN(IF(MOD(ROWS($A$2:A7774),$A$2)=0,E7773+1, E7773), $B$2-1)</f>
        <v>9</v>
      </c>
      <c r="G7774" s="2" t="str">
        <f>IF(NOT(OR(
SUMPRODUCT(--ISNUMBER(SEARCH('Chapter 2 (Generated)'!$B$3:$V$3,INDEX(MyData,D7774, E7774+1))))&gt;0,
SUMPRODUCT(--ISNUMBER(SEARCH('Chapter 2 (Generated)'!$B$4:$V$4,INDEX(MyData,D7774, E7774+1))))&gt;0)),
"        " &amp; INDEX(MyData,D7774, E7774+1),
"    " &amp; INDEX(MyData,D7774, E7774+1))</f>
        <v xml:space="preserve">        -1,</v>
      </c>
    </row>
    <row r="7775" spans="4:7" x14ac:dyDescent="0.2">
      <c r="D7775" s="20">
        <f t="shared" si="121"/>
        <v>241</v>
      </c>
      <c r="E7775" s="20">
        <f>MIN(IF(MOD(ROWS($A$2:A7775),$A$2)=0,E7774+1, E7774), $B$2-1)</f>
        <v>9</v>
      </c>
      <c r="G7775" s="2" t="str">
        <f>IF(NOT(OR(
SUMPRODUCT(--ISNUMBER(SEARCH('Chapter 2 (Generated)'!$B$3:$V$3,INDEX(MyData,D7775, E7775+1))))&gt;0,
SUMPRODUCT(--ISNUMBER(SEARCH('Chapter 2 (Generated)'!$B$4:$V$4,INDEX(MyData,D7775, E7775+1))))&gt;0)),
"        " &amp; INDEX(MyData,D7775, E7775+1),
"    " &amp; INDEX(MyData,D7775, E7775+1))</f>
        <v xml:space="preserve">        -1,</v>
      </c>
    </row>
    <row r="7776" spans="4:7" x14ac:dyDescent="0.2">
      <c r="D7776" s="20">
        <f t="shared" si="121"/>
        <v>242</v>
      </c>
      <c r="E7776" s="20">
        <f>MIN(IF(MOD(ROWS($A$2:A7776),$A$2)=0,E7775+1, E7775), $B$2-1)</f>
        <v>9</v>
      </c>
      <c r="G7776" s="2" t="str">
        <f>IF(NOT(OR(
SUMPRODUCT(--ISNUMBER(SEARCH('Chapter 2 (Generated)'!$B$3:$V$3,INDEX(MyData,D7776, E7776+1))))&gt;0,
SUMPRODUCT(--ISNUMBER(SEARCH('Chapter 2 (Generated)'!$B$4:$V$4,INDEX(MyData,D7776, E7776+1))))&gt;0)),
"        " &amp; INDEX(MyData,D7776, E7776+1),
"    " &amp; INDEX(MyData,D7776, E7776+1))</f>
        <v xml:space="preserve">        -1,</v>
      </c>
    </row>
    <row r="7777" spans="4:7" x14ac:dyDescent="0.2">
      <c r="D7777" s="20">
        <f t="shared" si="121"/>
        <v>243</v>
      </c>
      <c r="E7777" s="20">
        <f>MIN(IF(MOD(ROWS($A$2:A7777),$A$2)=0,E7776+1, E7776), $B$2-1)</f>
        <v>9</v>
      </c>
      <c r="G7777" s="2" t="str">
        <f>IF(NOT(OR(
SUMPRODUCT(--ISNUMBER(SEARCH('Chapter 2 (Generated)'!$B$3:$V$3,INDEX(MyData,D7777, E7777+1))))&gt;0,
SUMPRODUCT(--ISNUMBER(SEARCH('Chapter 2 (Generated)'!$B$4:$V$4,INDEX(MyData,D7777, E7777+1))))&gt;0)),
"        " &amp; INDEX(MyData,D7777, E7777+1),
"    " &amp; INDEX(MyData,D7777, E7777+1))</f>
        <v xml:space="preserve">        -1,//240 </v>
      </c>
    </row>
    <row r="7778" spans="4:7" x14ac:dyDescent="0.2">
      <c r="D7778" s="20">
        <f t="shared" si="121"/>
        <v>244</v>
      </c>
      <c r="E7778" s="20">
        <f>MIN(IF(MOD(ROWS($A$2:A7778),$A$2)=0,E7777+1, E7777), $B$2-1)</f>
        <v>9</v>
      </c>
      <c r="G7778" s="2" t="str">
        <f>IF(NOT(OR(
SUMPRODUCT(--ISNUMBER(SEARCH('Chapter 2 (Generated)'!$B$3:$V$3,INDEX(MyData,D7778, E7778+1))))&gt;0,
SUMPRODUCT(--ISNUMBER(SEARCH('Chapter 2 (Generated)'!$B$4:$V$4,INDEX(MyData,D7778, E7778+1))))&gt;0)),
"        " &amp; INDEX(MyData,D7778, E7778+1),
"    " &amp; INDEX(MyData,D7778, E7778+1))</f>
        <v xml:space="preserve">        -1,</v>
      </c>
    </row>
    <row r="7779" spans="4:7" x14ac:dyDescent="0.2">
      <c r="D7779" s="20">
        <f t="shared" si="121"/>
        <v>245</v>
      </c>
      <c r="E7779" s="20">
        <f>MIN(IF(MOD(ROWS($A$2:A7779),$A$2)=0,E7778+1, E7778), $B$2-1)</f>
        <v>9</v>
      </c>
      <c r="G7779" s="2" t="str">
        <f>IF(NOT(OR(
SUMPRODUCT(--ISNUMBER(SEARCH('Chapter 2 (Generated)'!$B$3:$V$3,INDEX(MyData,D7779, E7779+1))))&gt;0,
SUMPRODUCT(--ISNUMBER(SEARCH('Chapter 2 (Generated)'!$B$4:$V$4,INDEX(MyData,D7779, E7779+1))))&gt;0)),
"        " &amp; INDEX(MyData,D7779, E7779+1),
"    " &amp; INDEX(MyData,D7779, E7779+1))</f>
        <v xml:space="preserve">        -1,</v>
      </c>
    </row>
    <row r="7780" spans="4:7" x14ac:dyDescent="0.2">
      <c r="D7780" s="20">
        <f t="shared" si="121"/>
        <v>246</v>
      </c>
      <c r="E7780" s="20">
        <f>MIN(IF(MOD(ROWS($A$2:A7780),$A$2)=0,E7779+1, E7779), $B$2-1)</f>
        <v>9</v>
      </c>
      <c r="G7780" s="2" t="str">
        <f>IF(NOT(OR(
SUMPRODUCT(--ISNUMBER(SEARCH('Chapter 2 (Generated)'!$B$3:$V$3,INDEX(MyData,D7780, E7780+1))))&gt;0,
SUMPRODUCT(--ISNUMBER(SEARCH('Chapter 2 (Generated)'!$B$4:$V$4,INDEX(MyData,D7780, E7780+1))))&gt;0)),
"        " &amp; INDEX(MyData,D7780, E7780+1),
"    " &amp; INDEX(MyData,D7780, E7780+1))</f>
        <v xml:space="preserve">        -1,</v>
      </c>
    </row>
    <row r="7781" spans="4:7" x14ac:dyDescent="0.2">
      <c r="D7781" s="20">
        <f t="shared" si="121"/>
        <v>247</v>
      </c>
      <c r="E7781" s="20">
        <f>MIN(IF(MOD(ROWS($A$2:A7781),$A$2)=0,E7780+1, E7780), $B$2-1)</f>
        <v>9</v>
      </c>
      <c r="G7781" s="2" t="str">
        <f>IF(NOT(OR(
SUMPRODUCT(--ISNUMBER(SEARCH('Chapter 2 (Generated)'!$B$3:$V$3,INDEX(MyData,D7781, E7781+1))))&gt;0,
SUMPRODUCT(--ISNUMBER(SEARCH('Chapter 2 (Generated)'!$B$4:$V$4,INDEX(MyData,D7781, E7781+1))))&gt;0)),
"        " &amp; INDEX(MyData,D7781, E7781+1),
"    " &amp; INDEX(MyData,D7781, E7781+1))</f>
        <v xml:space="preserve">        -1,</v>
      </c>
    </row>
    <row r="7782" spans="4:7" x14ac:dyDescent="0.2">
      <c r="D7782" s="20">
        <f t="shared" si="121"/>
        <v>248</v>
      </c>
      <c r="E7782" s="20">
        <f>MIN(IF(MOD(ROWS($A$2:A7782),$A$2)=0,E7781+1, E7781), $B$2-1)</f>
        <v>9</v>
      </c>
      <c r="G7782" s="2" t="str">
        <f>IF(NOT(OR(
SUMPRODUCT(--ISNUMBER(SEARCH('Chapter 2 (Generated)'!$B$3:$V$3,INDEX(MyData,D7782, E7782+1))))&gt;0,
SUMPRODUCT(--ISNUMBER(SEARCH('Chapter 2 (Generated)'!$B$4:$V$4,INDEX(MyData,D7782, E7782+1))))&gt;0)),
"        " &amp; INDEX(MyData,D7782, E7782+1),
"    " &amp; INDEX(MyData,D7782, E7782+1))</f>
        <v xml:space="preserve">        -1,//245 </v>
      </c>
    </row>
    <row r="7783" spans="4:7" x14ac:dyDescent="0.2">
      <c r="D7783" s="20">
        <f t="shared" si="121"/>
        <v>249</v>
      </c>
      <c r="E7783" s="20">
        <f>MIN(IF(MOD(ROWS($A$2:A7783),$A$2)=0,E7782+1, E7782), $B$2-1)</f>
        <v>9</v>
      </c>
      <c r="G7783" s="2" t="str">
        <f>IF(NOT(OR(
SUMPRODUCT(--ISNUMBER(SEARCH('Chapter 2 (Generated)'!$B$3:$V$3,INDEX(MyData,D7783, E7783+1))))&gt;0,
SUMPRODUCT(--ISNUMBER(SEARCH('Chapter 2 (Generated)'!$B$4:$V$4,INDEX(MyData,D7783, E7783+1))))&gt;0)),
"        " &amp; INDEX(MyData,D7783, E7783+1),
"    " &amp; INDEX(MyData,D7783, E7783+1))</f>
        <v xml:space="preserve">        -1,</v>
      </c>
    </row>
    <row r="7784" spans="4:7" x14ac:dyDescent="0.2">
      <c r="D7784" s="20">
        <f t="shared" si="121"/>
        <v>250</v>
      </c>
      <c r="E7784" s="20">
        <f>MIN(IF(MOD(ROWS($A$2:A7784),$A$2)=0,E7783+1, E7783), $B$2-1)</f>
        <v>9</v>
      </c>
      <c r="G7784" s="2" t="str">
        <f>IF(NOT(OR(
SUMPRODUCT(--ISNUMBER(SEARCH('Chapter 2 (Generated)'!$B$3:$V$3,INDEX(MyData,D7784, E7784+1))))&gt;0,
SUMPRODUCT(--ISNUMBER(SEARCH('Chapter 2 (Generated)'!$B$4:$V$4,INDEX(MyData,D7784, E7784+1))))&gt;0)),
"        " &amp; INDEX(MyData,D7784, E7784+1),
"    " &amp; INDEX(MyData,D7784, E7784+1))</f>
        <v xml:space="preserve">        -1,</v>
      </c>
    </row>
    <row r="7785" spans="4:7" x14ac:dyDescent="0.2">
      <c r="D7785" s="20">
        <f t="shared" si="121"/>
        <v>251</v>
      </c>
      <c r="E7785" s="20">
        <f>MIN(IF(MOD(ROWS($A$2:A7785),$A$2)=0,E7784+1, E7784), $B$2-1)</f>
        <v>9</v>
      </c>
      <c r="G7785" s="2" t="str">
        <f>IF(NOT(OR(
SUMPRODUCT(--ISNUMBER(SEARCH('Chapter 2 (Generated)'!$B$3:$V$3,INDEX(MyData,D7785, E7785+1))))&gt;0,
SUMPRODUCT(--ISNUMBER(SEARCH('Chapter 2 (Generated)'!$B$4:$V$4,INDEX(MyData,D7785, E7785+1))))&gt;0)),
"        " &amp; INDEX(MyData,D7785, E7785+1),
"    " &amp; INDEX(MyData,D7785, E7785+1))</f>
        <v xml:space="preserve">        -1,</v>
      </c>
    </row>
    <row r="7786" spans="4:7" x14ac:dyDescent="0.2">
      <c r="D7786" s="20">
        <f t="shared" si="121"/>
        <v>252</v>
      </c>
      <c r="E7786" s="20">
        <f>MIN(IF(MOD(ROWS($A$2:A7786),$A$2)=0,E7785+1, E7785), $B$2-1)</f>
        <v>9</v>
      </c>
      <c r="G7786" s="2" t="str">
        <f>IF(NOT(OR(
SUMPRODUCT(--ISNUMBER(SEARCH('Chapter 2 (Generated)'!$B$3:$V$3,INDEX(MyData,D7786, E7786+1))))&gt;0,
SUMPRODUCT(--ISNUMBER(SEARCH('Chapter 2 (Generated)'!$B$4:$V$4,INDEX(MyData,D7786, E7786+1))))&gt;0)),
"        " &amp; INDEX(MyData,D7786, E7786+1),
"    " &amp; INDEX(MyData,D7786, E7786+1))</f>
        <v xml:space="preserve">        -1,</v>
      </c>
    </row>
    <row r="7787" spans="4:7" x14ac:dyDescent="0.2">
      <c r="D7787" s="20">
        <f t="shared" si="121"/>
        <v>253</v>
      </c>
      <c r="E7787" s="20">
        <f>MIN(IF(MOD(ROWS($A$2:A7787),$A$2)=0,E7786+1, E7786), $B$2-1)</f>
        <v>9</v>
      </c>
      <c r="G7787" s="2" t="str">
        <f>IF(NOT(OR(
SUMPRODUCT(--ISNUMBER(SEARCH('Chapter 2 (Generated)'!$B$3:$V$3,INDEX(MyData,D7787, E7787+1))))&gt;0,
SUMPRODUCT(--ISNUMBER(SEARCH('Chapter 2 (Generated)'!$B$4:$V$4,INDEX(MyData,D7787, E7787+1))))&gt;0)),
"        " &amp; INDEX(MyData,D7787, E7787+1),
"    " &amp; INDEX(MyData,D7787, E7787+1))</f>
        <v xml:space="preserve">        -1,//250 </v>
      </c>
    </row>
    <row r="7788" spans="4:7" x14ac:dyDescent="0.2">
      <c r="D7788" s="20">
        <f t="shared" si="121"/>
        <v>254</v>
      </c>
      <c r="E7788" s="20">
        <f>MIN(IF(MOD(ROWS($A$2:A7788),$A$2)=0,E7787+1, E7787), $B$2-1)</f>
        <v>9</v>
      </c>
      <c r="G7788" s="2" t="str">
        <f>IF(NOT(OR(
SUMPRODUCT(--ISNUMBER(SEARCH('Chapter 2 (Generated)'!$B$3:$V$3,INDEX(MyData,D7788, E7788+1))))&gt;0,
SUMPRODUCT(--ISNUMBER(SEARCH('Chapter 2 (Generated)'!$B$4:$V$4,INDEX(MyData,D7788, E7788+1))))&gt;0)),
"        " &amp; INDEX(MyData,D7788, E7788+1),
"    " &amp; INDEX(MyData,D7788, E7788+1))</f>
        <v xml:space="preserve">        -1,</v>
      </c>
    </row>
    <row r="7789" spans="4:7" x14ac:dyDescent="0.2">
      <c r="D7789" s="20">
        <f t="shared" si="121"/>
        <v>255</v>
      </c>
      <c r="E7789" s="20">
        <f>MIN(IF(MOD(ROWS($A$2:A7789),$A$2)=0,E7788+1, E7788), $B$2-1)</f>
        <v>9</v>
      </c>
      <c r="G7789" s="2" t="str">
        <f>IF(NOT(OR(
SUMPRODUCT(--ISNUMBER(SEARCH('Chapter 2 (Generated)'!$B$3:$V$3,INDEX(MyData,D7789, E7789+1))))&gt;0,
SUMPRODUCT(--ISNUMBER(SEARCH('Chapter 2 (Generated)'!$B$4:$V$4,INDEX(MyData,D7789, E7789+1))))&gt;0)),
"        " &amp; INDEX(MyData,D7789, E7789+1),
"    " &amp; INDEX(MyData,D7789, E7789+1))</f>
        <v xml:space="preserve">        -1,</v>
      </c>
    </row>
    <row r="7790" spans="4:7" x14ac:dyDescent="0.2">
      <c r="D7790" s="20">
        <f t="shared" si="121"/>
        <v>256</v>
      </c>
      <c r="E7790" s="20">
        <f>MIN(IF(MOD(ROWS($A$2:A7790),$A$2)=0,E7789+1, E7789), $B$2-1)</f>
        <v>9</v>
      </c>
      <c r="G7790" s="2" t="str">
        <f>IF(NOT(OR(
SUMPRODUCT(--ISNUMBER(SEARCH('Chapter 2 (Generated)'!$B$3:$V$3,INDEX(MyData,D7790, E7790+1))))&gt;0,
SUMPRODUCT(--ISNUMBER(SEARCH('Chapter 2 (Generated)'!$B$4:$V$4,INDEX(MyData,D7790, E7790+1))))&gt;0)),
"        " &amp; INDEX(MyData,D7790, E7790+1),
"    " &amp; INDEX(MyData,D7790, E7790+1))</f>
        <v xml:space="preserve">        -1,</v>
      </c>
    </row>
    <row r="7791" spans="4:7" x14ac:dyDescent="0.2">
      <c r="D7791" s="20">
        <f t="shared" si="121"/>
        <v>257</v>
      </c>
      <c r="E7791" s="20">
        <f>MIN(IF(MOD(ROWS($A$2:A7791),$A$2)=0,E7790+1, E7790), $B$2-1)</f>
        <v>9</v>
      </c>
      <c r="G7791" s="2" t="str">
        <f>IF(NOT(OR(
SUMPRODUCT(--ISNUMBER(SEARCH('Chapter 2 (Generated)'!$B$3:$V$3,INDEX(MyData,D7791, E7791+1))))&gt;0,
SUMPRODUCT(--ISNUMBER(SEARCH('Chapter 2 (Generated)'!$B$4:$V$4,INDEX(MyData,D7791, E7791+1))))&gt;0)),
"        " &amp; INDEX(MyData,D7791, E7791+1),
"    " &amp; INDEX(MyData,D7791, E7791+1))</f>
        <v xml:space="preserve">        -1,</v>
      </c>
    </row>
    <row r="7792" spans="4:7" x14ac:dyDescent="0.2">
      <c r="D7792" s="20">
        <f t="shared" si="121"/>
        <v>258</v>
      </c>
      <c r="E7792" s="20">
        <f>MIN(IF(MOD(ROWS($A$2:A7792),$A$2)=0,E7791+1, E7791), $B$2-1)</f>
        <v>9</v>
      </c>
      <c r="G7792" s="2" t="str">
        <f>IF(NOT(OR(
SUMPRODUCT(--ISNUMBER(SEARCH('Chapter 2 (Generated)'!$B$3:$V$3,INDEX(MyData,D7792, E7792+1))))&gt;0,
SUMPRODUCT(--ISNUMBER(SEARCH('Chapter 2 (Generated)'!$B$4:$V$4,INDEX(MyData,D7792, E7792+1))))&gt;0)),
"        " &amp; INDEX(MyData,D7792, E7792+1),
"    " &amp; INDEX(MyData,D7792, E7792+1))</f>
        <v xml:space="preserve">        -1,//255 </v>
      </c>
    </row>
    <row r="7793" spans="4:7" x14ac:dyDescent="0.2">
      <c r="D7793" s="20">
        <f t="shared" si="121"/>
        <v>259</v>
      </c>
      <c r="E7793" s="20">
        <f>MIN(IF(MOD(ROWS($A$2:A7793),$A$2)=0,E7792+1, E7792), $B$2-1)</f>
        <v>9</v>
      </c>
      <c r="G7793" s="2" t="str">
        <f>IF(NOT(OR(
SUMPRODUCT(--ISNUMBER(SEARCH('Chapter 2 (Generated)'!$B$3:$V$3,INDEX(MyData,D7793, E7793+1))))&gt;0,
SUMPRODUCT(--ISNUMBER(SEARCH('Chapter 2 (Generated)'!$B$4:$V$4,INDEX(MyData,D7793, E7793+1))))&gt;0)),
"        " &amp; INDEX(MyData,D7793, E7793+1),
"    " &amp; INDEX(MyData,D7793, E7793+1))</f>
        <v xml:space="preserve">        -1,</v>
      </c>
    </row>
    <row r="7794" spans="4:7" x14ac:dyDescent="0.2">
      <c r="D7794" s="20">
        <f t="shared" si="121"/>
        <v>260</v>
      </c>
      <c r="E7794" s="20">
        <f>MIN(IF(MOD(ROWS($A$2:A7794),$A$2)=0,E7793+1, E7793), $B$2-1)</f>
        <v>9</v>
      </c>
      <c r="G7794" s="2" t="str">
        <f>IF(NOT(OR(
SUMPRODUCT(--ISNUMBER(SEARCH('Chapter 2 (Generated)'!$B$3:$V$3,INDEX(MyData,D7794, E7794+1))))&gt;0,
SUMPRODUCT(--ISNUMBER(SEARCH('Chapter 2 (Generated)'!$B$4:$V$4,INDEX(MyData,D7794, E7794+1))))&gt;0)),
"        " &amp; INDEX(MyData,D7794, E7794+1),
"    " &amp; INDEX(MyData,D7794, E7794+1))</f>
        <v xml:space="preserve">        -1,</v>
      </c>
    </row>
    <row r="7795" spans="4:7" x14ac:dyDescent="0.2">
      <c r="D7795" s="20">
        <f t="shared" si="121"/>
        <v>261</v>
      </c>
      <c r="E7795" s="20">
        <f>MIN(IF(MOD(ROWS($A$2:A7795),$A$2)=0,E7794+1, E7794), $B$2-1)</f>
        <v>9</v>
      </c>
      <c r="G7795" s="2" t="str">
        <f>IF(NOT(OR(
SUMPRODUCT(--ISNUMBER(SEARCH('Chapter 2 (Generated)'!$B$3:$V$3,INDEX(MyData,D7795, E7795+1))))&gt;0,
SUMPRODUCT(--ISNUMBER(SEARCH('Chapter 2 (Generated)'!$B$4:$V$4,INDEX(MyData,D7795, E7795+1))))&gt;0)),
"        " &amp; INDEX(MyData,D7795, E7795+1),
"    " &amp; INDEX(MyData,D7795, E7795+1))</f>
        <v xml:space="preserve">        -1,</v>
      </c>
    </row>
    <row r="7796" spans="4:7" x14ac:dyDescent="0.2">
      <c r="D7796" s="20">
        <f t="shared" si="121"/>
        <v>262</v>
      </c>
      <c r="E7796" s="20">
        <f>MIN(IF(MOD(ROWS($A$2:A7796),$A$2)=0,E7795+1, E7795), $B$2-1)</f>
        <v>9</v>
      </c>
      <c r="G7796" s="2" t="str">
        <f>IF(NOT(OR(
SUMPRODUCT(--ISNUMBER(SEARCH('Chapter 2 (Generated)'!$B$3:$V$3,INDEX(MyData,D7796, E7796+1))))&gt;0,
SUMPRODUCT(--ISNUMBER(SEARCH('Chapter 2 (Generated)'!$B$4:$V$4,INDEX(MyData,D7796, E7796+1))))&gt;0)),
"        " &amp; INDEX(MyData,D7796, E7796+1),
"    " &amp; INDEX(MyData,D7796, E7796+1))</f>
        <v xml:space="preserve">        -1,</v>
      </c>
    </row>
    <row r="7797" spans="4:7" x14ac:dyDescent="0.2">
      <c r="D7797" s="20">
        <f t="shared" si="121"/>
        <v>263</v>
      </c>
      <c r="E7797" s="20">
        <f>MIN(IF(MOD(ROWS($A$2:A7797),$A$2)=0,E7796+1, E7796), $B$2-1)</f>
        <v>9</v>
      </c>
      <c r="G7797" s="2" t="str">
        <f>IF(NOT(OR(
SUMPRODUCT(--ISNUMBER(SEARCH('Chapter 2 (Generated)'!$B$3:$V$3,INDEX(MyData,D7797, E7797+1))))&gt;0,
SUMPRODUCT(--ISNUMBER(SEARCH('Chapter 2 (Generated)'!$B$4:$V$4,INDEX(MyData,D7797, E7797+1))))&gt;0)),
"        " &amp; INDEX(MyData,D7797, E7797+1),
"    " &amp; INDEX(MyData,D7797, E7797+1))</f>
        <v xml:space="preserve">        -1,//260 </v>
      </c>
    </row>
    <row r="7798" spans="4:7" x14ac:dyDescent="0.2">
      <c r="D7798" s="20">
        <f t="shared" si="121"/>
        <v>264</v>
      </c>
      <c r="E7798" s="20">
        <f>MIN(IF(MOD(ROWS($A$2:A7798),$A$2)=0,E7797+1, E7797), $B$2-1)</f>
        <v>9</v>
      </c>
      <c r="G7798" s="2" t="str">
        <f>IF(NOT(OR(
SUMPRODUCT(--ISNUMBER(SEARCH('Chapter 2 (Generated)'!$B$3:$V$3,INDEX(MyData,D7798, E7798+1))))&gt;0,
SUMPRODUCT(--ISNUMBER(SEARCH('Chapter 2 (Generated)'!$B$4:$V$4,INDEX(MyData,D7798, E7798+1))))&gt;0)),
"        " &amp; INDEX(MyData,D7798, E7798+1),
"    " &amp; INDEX(MyData,D7798, E7798+1))</f>
        <v xml:space="preserve">        -1,</v>
      </c>
    </row>
    <row r="7799" spans="4:7" x14ac:dyDescent="0.2">
      <c r="D7799" s="20">
        <f t="shared" si="121"/>
        <v>265</v>
      </c>
      <c r="E7799" s="20">
        <f>MIN(IF(MOD(ROWS($A$2:A7799),$A$2)=0,E7798+1, E7798), $B$2-1)</f>
        <v>9</v>
      </c>
      <c r="G7799" s="2" t="str">
        <f>IF(NOT(OR(
SUMPRODUCT(--ISNUMBER(SEARCH('Chapter 2 (Generated)'!$B$3:$V$3,INDEX(MyData,D7799, E7799+1))))&gt;0,
SUMPRODUCT(--ISNUMBER(SEARCH('Chapter 2 (Generated)'!$B$4:$V$4,INDEX(MyData,D7799, E7799+1))))&gt;0)),
"        " &amp; INDEX(MyData,D7799, E7799+1),
"    " &amp; INDEX(MyData,D7799, E7799+1))</f>
        <v xml:space="preserve">        -1,</v>
      </c>
    </row>
    <row r="7800" spans="4:7" x14ac:dyDescent="0.2">
      <c r="D7800" s="20">
        <f t="shared" si="121"/>
        <v>266</v>
      </c>
      <c r="E7800" s="20">
        <f>MIN(IF(MOD(ROWS($A$2:A7800),$A$2)=0,E7799+1, E7799), $B$2-1)</f>
        <v>9</v>
      </c>
      <c r="G7800" s="2" t="str">
        <f>IF(NOT(OR(
SUMPRODUCT(--ISNUMBER(SEARCH('Chapter 2 (Generated)'!$B$3:$V$3,INDEX(MyData,D7800, E7800+1))))&gt;0,
SUMPRODUCT(--ISNUMBER(SEARCH('Chapter 2 (Generated)'!$B$4:$V$4,INDEX(MyData,D7800, E7800+1))))&gt;0)),
"        " &amp; INDEX(MyData,D7800, E7800+1),
"    " &amp; INDEX(MyData,D7800, E7800+1))</f>
        <v xml:space="preserve">        -1,</v>
      </c>
    </row>
    <row r="7801" spans="4:7" x14ac:dyDescent="0.2">
      <c r="D7801" s="20">
        <f t="shared" si="121"/>
        <v>267</v>
      </c>
      <c r="E7801" s="20">
        <f>MIN(IF(MOD(ROWS($A$2:A7801),$A$2)=0,E7800+1, E7800), $B$2-1)</f>
        <v>9</v>
      </c>
      <c r="G7801" s="2" t="str">
        <f>IF(NOT(OR(
SUMPRODUCT(--ISNUMBER(SEARCH('Chapter 2 (Generated)'!$B$3:$V$3,INDEX(MyData,D7801, E7801+1))))&gt;0,
SUMPRODUCT(--ISNUMBER(SEARCH('Chapter 2 (Generated)'!$B$4:$V$4,INDEX(MyData,D7801, E7801+1))))&gt;0)),
"        " &amp; INDEX(MyData,D7801, E7801+1),
"    " &amp; INDEX(MyData,D7801, E7801+1))</f>
        <v xml:space="preserve">        -1,</v>
      </c>
    </row>
    <row r="7802" spans="4:7" x14ac:dyDescent="0.2">
      <c r="D7802" s="20">
        <f t="shared" si="121"/>
        <v>268</v>
      </c>
      <c r="E7802" s="20">
        <f>MIN(IF(MOD(ROWS($A$2:A7802),$A$2)=0,E7801+1, E7801), $B$2-1)</f>
        <v>9</v>
      </c>
      <c r="G7802" s="2" t="str">
        <f>IF(NOT(OR(
SUMPRODUCT(--ISNUMBER(SEARCH('Chapter 2 (Generated)'!$B$3:$V$3,INDEX(MyData,D7802, E7802+1))))&gt;0,
SUMPRODUCT(--ISNUMBER(SEARCH('Chapter 2 (Generated)'!$B$4:$V$4,INDEX(MyData,D7802, E7802+1))))&gt;0)),
"        " &amp; INDEX(MyData,D7802, E7802+1),
"    " &amp; INDEX(MyData,D7802, E7802+1))</f>
        <v xml:space="preserve">        -1,//265 </v>
      </c>
    </row>
    <row r="7803" spans="4:7" x14ac:dyDescent="0.2">
      <c r="D7803" s="20">
        <f t="shared" si="121"/>
        <v>269</v>
      </c>
      <c r="E7803" s="20">
        <f>MIN(IF(MOD(ROWS($A$2:A7803),$A$2)=0,E7802+1, E7802), $B$2-1)</f>
        <v>9</v>
      </c>
      <c r="G7803" s="2" t="str">
        <f>IF(NOT(OR(
SUMPRODUCT(--ISNUMBER(SEARCH('Chapter 2 (Generated)'!$B$3:$V$3,INDEX(MyData,D7803, E7803+1))))&gt;0,
SUMPRODUCT(--ISNUMBER(SEARCH('Chapter 2 (Generated)'!$B$4:$V$4,INDEX(MyData,D7803, E7803+1))))&gt;0)),
"        " &amp; INDEX(MyData,D7803, E7803+1),
"    " &amp; INDEX(MyData,D7803, E7803+1))</f>
        <v xml:space="preserve">        -1,</v>
      </c>
    </row>
    <row r="7804" spans="4:7" x14ac:dyDescent="0.2">
      <c r="D7804" s="20">
        <f t="shared" si="121"/>
        <v>270</v>
      </c>
      <c r="E7804" s="20">
        <f>MIN(IF(MOD(ROWS($A$2:A7804),$A$2)=0,E7803+1, E7803), $B$2-1)</f>
        <v>9</v>
      </c>
      <c r="G7804" s="2" t="str">
        <f>IF(NOT(OR(
SUMPRODUCT(--ISNUMBER(SEARCH('Chapter 2 (Generated)'!$B$3:$V$3,INDEX(MyData,D7804, E7804+1))))&gt;0,
SUMPRODUCT(--ISNUMBER(SEARCH('Chapter 2 (Generated)'!$B$4:$V$4,INDEX(MyData,D7804, E7804+1))))&gt;0)),
"        " &amp; INDEX(MyData,D7804, E7804+1),
"    " &amp; INDEX(MyData,D7804, E7804+1))</f>
        <v xml:space="preserve">        -1,</v>
      </c>
    </row>
    <row r="7805" spans="4:7" x14ac:dyDescent="0.2">
      <c r="D7805" s="20">
        <f t="shared" si="121"/>
        <v>271</v>
      </c>
      <c r="E7805" s="20">
        <f>MIN(IF(MOD(ROWS($A$2:A7805),$A$2)=0,E7804+1, E7804), $B$2-1)</f>
        <v>9</v>
      </c>
      <c r="G7805" s="2" t="str">
        <f>IF(NOT(OR(
SUMPRODUCT(--ISNUMBER(SEARCH('Chapter 2 (Generated)'!$B$3:$V$3,INDEX(MyData,D7805, E7805+1))))&gt;0,
SUMPRODUCT(--ISNUMBER(SEARCH('Chapter 2 (Generated)'!$B$4:$V$4,INDEX(MyData,D7805, E7805+1))))&gt;0)),
"        " &amp; INDEX(MyData,D7805, E7805+1),
"    " &amp; INDEX(MyData,D7805, E7805+1))</f>
        <v xml:space="preserve">        -1,</v>
      </c>
    </row>
    <row r="7806" spans="4:7" x14ac:dyDescent="0.2">
      <c r="D7806" s="20">
        <f t="shared" si="121"/>
        <v>272</v>
      </c>
      <c r="E7806" s="20">
        <f>MIN(IF(MOD(ROWS($A$2:A7806),$A$2)=0,E7805+1, E7805), $B$2-1)</f>
        <v>9</v>
      </c>
      <c r="G7806" s="2" t="str">
        <f>IF(NOT(OR(
SUMPRODUCT(--ISNUMBER(SEARCH('Chapter 2 (Generated)'!$B$3:$V$3,INDEX(MyData,D7806, E7806+1))))&gt;0,
SUMPRODUCT(--ISNUMBER(SEARCH('Chapter 2 (Generated)'!$B$4:$V$4,INDEX(MyData,D7806, E7806+1))))&gt;0)),
"        " &amp; INDEX(MyData,D7806, E7806+1),
"    " &amp; INDEX(MyData,D7806, E7806+1))</f>
        <v xml:space="preserve">        -1,</v>
      </c>
    </row>
    <row r="7807" spans="4:7" x14ac:dyDescent="0.2">
      <c r="D7807" s="20">
        <f t="shared" si="121"/>
        <v>273</v>
      </c>
      <c r="E7807" s="20">
        <f>MIN(IF(MOD(ROWS($A$2:A7807),$A$2)=0,E7806+1, E7806), $B$2-1)</f>
        <v>9</v>
      </c>
      <c r="G7807" s="2" t="str">
        <f>IF(NOT(OR(
SUMPRODUCT(--ISNUMBER(SEARCH('Chapter 2 (Generated)'!$B$3:$V$3,INDEX(MyData,D7807, E7807+1))))&gt;0,
SUMPRODUCT(--ISNUMBER(SEARCH('Chapter 2 (Generated)'!$B$4:$V$4,INDEX(MyData,D7807, E7807+1))))&gt;0)),
"        " &amp; INDEX(MyData,D7807, E7807+1),
"    " &amp; INDEX(MyData,D7807, E7807+1))</f>
        <v xml:space="preserve">        -1,//270 </v>
      </c>
    </row>
    <row r="7808" spans="4:7" x14ac:dyDescent="0.2">
      <c r="D7808" s="20">
        <f t="shared" si="121"/>
        <v>274</v>
      </c>
      <c r="E7808" s="20">
        <f>MIN(IF(MOD(ROWS($A$2:A7808),$A$2)=0,E7807+1, E7807), $B$2-1)</f>
        <v>9</v>
      </c>
      <c r="G7808" s="2" t="str">
        <f>IF(NOT(OR(
SUMPRODUCT(--ISNUMBER(SEARCH('Chapter 2 (Generated)'!$B$3:$V$3,INDEX(MyData,D7808, E7808+1))))&gt;0,
SUMPRODUCT(--ISNUMBER(SEARCH('Chapter 2 (Generated)'!$B$4:$V$4,INDEX(MyData,D7808, E7808+1))))&gt;0)),
"        " &amp; INDEX(MyData,D7808, E7808+1),
"    " &amp; INDEX(MyData,D7808, E7808+1))</f>
        <v xml:space="preserve">        -1,</v>
      </c>
    </row>
    <row r="7809" spans="4:7" x14ac:dyDescent="0.2">
      <c r="D7809" s="20">
        <f t="shared" si="121"/>
        <v>275</v>
      </c>
      <c r="E7809" s="20">
        <f>MIN(IF(MOD(ROWS($A$2:A7809),$A$2)=0,E7808+1, E7808), $B$2-1)</f>
        <v>9</v>
      </c>
      <c r="G7809" s="2" t="str">
        <f>IF(NOT(OR(
SUMPRODUCT(--ISNUMBER(SEARCH('Chapter 2 (Generated)'!$B$3:$V$3,INDEX(MyData,D7809, E7809+1))))&gt;0,
SUMPRODUCT(--ISNUMBER(SEARCH('Chapter 2 (Generated)'!$B$4:$V$4,INDEX(MyData,D7809, E7809+1))))&gt;0)),
"        " &amp; INDEX(MyData,D7809, E7809+1),
"    " &amp; INDEX(MyData,D7809, E7809+1))</f>
        <v xml:space="preserve">        -1,</v>
      </c>
    </row>
    <row r="7810" spans="4:7" x14ac:dyDescent="0.2">
      <c r="D7810" s="20">
        <f t="shared" ref="D7810:D7873" si="122">MOD(ROW(D7809)-1+ROWS(MyData),ROWS(MyData))+1</f>
        <v>276</v>
      </c>
      <c r="E7810" s="20">
        <f>MIN(IF(MOD(ROWS($A$2:A7810),$A$2)=0,E7809+1, E7809), $B$2-1)</f>
        <v>9</v>
      </c>
      <c r="G7810" s="2" t="str">
        <f>IF(NOT(OR(
SUMPRODUCT(--ISNUMBER(SEARCH('Chapter 2 (Generated)'!$B$3:$V$3,INDEX(MyData,D7810, E7810+1))))&gt;0,
SUMPRODUCT(--ISNUMBER(SEARCH('Chapter 2 (Generated)'!$B$4:$V$4,INDEX(MyData,D7810, E7810+1))))&gt;0)),
"        " &amp; INDEX(MyData,D7810, E7810+1),
"    " &amp; INDEX(MyData,D7810, E7810+1))</f>
        <v xml:space="preserve">        -1,</v>
      </c>
    </row>
    <row r="7811" spans="4:7" x14ac:dyDescent="0.2">
      <c r="D7811" s="20">
        <f t="shared" si="122"/>
        <v>277</v>
      </c>
      <c r="E7811" s="20">
        <f>MIN(IF(MOD(ROWS($A$2:A7811),$A$2)=0,E7810+1, E7810), $B$2-1)</f>
        <v>9</v>
      </c>
      <c r="G7811" s="2" t="str">
        <f>IF(NOT(OR(
SUMPRODUCT(--ISNUMBER(SEARCH('Chapter 2 (Generated)'!$B$3:$V$3,INDEX(MyData,D7811, E7811+1))))&gt;0,
SUMPRODUCT(--ISNUMBER(SEARCH('Chapter 2 (Generated)'!$B$4:$V$4,INDEX(MyData,D7811, E7811+1))))&gt;0)),
"        " &amp; INDEX(MyData,D7811, E7811+1),
"    " &amp; INDEX(MyData,D7811, E7811+1))</f>
        <v xml:space="preserve">        -1,</v>
      </c>
    </row>
    <row r="7812" spans="4:7" x14ac:dyDescent="0.2">
      <c r="D7812" s="20">
        <f t="shared" si="122"/>
        <v>278</v>
      </c>
      <c r="E7812" s="20">
        <f>MIN(IF(MOD(ROWS($A$2:A7812),$A$2)=0,E7811+1, E7811), $B$2-1)</f>
        <v>9</v>
      </c>
      <c r="G7812" s="2" t="str">
        <f>IF(NOT(OR(
SUMPRODUCT(--ISNUMBER(SEARCH('Chapter 2 (Generated)'!$B$3:$V$3,INDEX(MyData,D7812, E7812+1))))&gt;0,
SUMPRODUCT(--ISNUMBER(SEARCH('Chapter 2 (Generated)'!$B$4:$V$4,INDEX(MyData,D7812, E7812+1))))&gt;0)),
"        " &amp; INDEX(MyData,D7812, E7812+1),
"    " &amp; INDEX(MyData,D7812, E7812+1))</f>
        <v xml:space="preserve">        -1,//275 </v>
      </c>
    </row>
    <row r="7813" spans="4:7" x14ac:dyDescent="0.2">
      <c r="D7813" s="20">
        <f t="shared" si="122"/>
        <v>279</v>
      </c>
      <c r="E7813" s="20">
        <f>MIN(IF(MOD(ROWS($A$2:A7813),$A$2)=0,E7812+1, E7812), $B$2-1)</f>
        <v>9</v>
      </c>
      <c r="G7813" s="2" t="str">
        <f>IF(NOT(OR(
SUMPRODUCT(--ISNUMBER(SEARCH('Chapter 2 (Generated)'!$B$3:$V$3,INDEX(MyData,D7813, E7813+1))))&gt;0,
SUMPRODUCT(--ISNUMBER(SEARCH('Chapter 2 (Generated)'!$B$4:$V$4,INDEX(MyData,D7813, E7813+1))))&gt;0)),
"        " &amp; INDEX(MyData,D7813, E7813+1),
"    " &amp; INDEX(MyData,D7813, E7813+1))</f>
        <v xml:space="preserve">        -1,</v>
      </c>
    </row>
    <row r="7814" spans="4:7" x14ac:dyDescent="0.2">
      <c r="D7814" s="20">
        <f t="shared" si="122"/>
        <v>280</v>
      </c>
      <c r="E7814" s="20">
        <f>MIN(IF(MOD(ROWS($A$2:A7814),$A$2)=0,E7813+1, E7813), $B$2-1)</f>
        <v>9</v>
      </c>
      <c r="G7814" s="2" t="str">
        <f>IF(NOT(OR(
SUMPRODUCT(--ISNUMBER(SEARCH('Chapter 2 (Generated)'!$B$3:$V$3,INDEX(MyData,D7814, E7814+1))))&gt;0,
SUMPRODUCT(--ISNUMBER(SEARCH('Chapter 2 (Generated)'!$B$4:$V$4,INDEX(MyData,D7814, E7814+1))))&gt;0)),
"        " &amp; INDEX(MyData,D7814, E7814+1),
"    " &amp; INDEX(MyData,D7814, E7814+1))</f>
        <v xml:space="preserve">        -1,</v>
      </c>
    </row>
    <row r="7815" spans="4:7" x14ac:dyDescent="0.2">
      <c r="D7815" s="20">
        <f t="shared" si="122"/>
        <v>281</v>
      </c>
      <c r="E7815" s="20">
        <f>MIN(IF(MOD(ROWS($A$2:A7815),$A$2)=0,E7814+1, E7814), $B$2-1)</f>
        <v>9</v>
      </c>
      <c r="G7815" s="2" t="str">
        <f>IF(NOT(OR(
SUMPRODUCT(--ISNUMBER(SEARCH('Chapter 2 (Generated)'!$B$3:$V$3,INDEX(MyData,D7815, E7815+1))))&gt;0,
SUMPRODUCT(--ISNUMBER(SEARCH('Chapter 2 (Generated)'!$B$4:$V$4,INDEX(MyData,D7815, E7815+1))))&gt;0)),
"        " &amp; INDEX(MyData,D7815, E7815+1),
"    " &amp; INDEX(MyData,D7815, E7815+1))</f>
        <v xml:space="preserve">        -1,</v>
      </c>
    </row>
    <row r="7816" spans="4:7" x14ac:dyDescent="0.2">
      <c r="D7816" s="20">
        <f t="shared" si="122"/>
        <v>282</v>
      </c>
      <c r="E7816" s="20">
        <f>MIN(IF(MOD(ROWS($A$2:A7816),$A$2)=0,E7815+1, E7815), $B$2-1)</f>
        <v>9</v>
      </c>
      <c r="G7816" s="2" t="str">
        <f>IF(NOT(OR(
SUMPRODUCT(--ISNUMBER(SEARCH('Chapter 2 (Generated)'!$B$3:$V$3,INDEX(MyData,D7816, E7816+1))))&gt;0,
SUMPRODUCT(--ISNUMBER(SEARCH('Chapter 2 (Generated)'!$B$4:$V$4,INDEX(MyData,D7816, E7816+1))))&gt;0)),
"        " &amp; INDEX(MyData,D7816, E7816+1),
"    " &amp; INDEX(MyData,D7816, E7816+1))</f>
        <v xml:space="preserve">        -1,</v>
      </c>
    </row>
    <row r="7817" spans="4:7" x14ac:dyDescent="0.2">
      <c r="D7817" s="20">
        <f t="shared" si="122"/>
        <v>283</v>
      </c>
      <c r="E7817" s="20">
        <f>MIN(IF(MOD(ROWS($A$2:A7817),$A$2)=0,E7816+1, E7816), $B$2-1)</f>
        <v>9</v>
      </c>
      <c r="G7817" s="2" t="str">
        <f>IF(NOT(OR(
SUMPRODUCT(--ISNUMBER(SEARCH('Chapter 2 (Generated)'!$B$3:$V$3,INDEX(MyData,D7817, E7817+1))))&gt;0,
SUMPRODUCT(--ISNUMBER(SEARCH('Chapter 2 (Generated)'!$B$4:$V$4,INDEX(MyData,D7817, E7817+1))))&gt;0)),
"        " &amp; INDEX(MyData,D7817, E7817+1),
"    " &amp; INDEX(MyData,D7817, E7817+1))</f>
        <v xml:space="preserve">        286,//280 </v>
      </c>
    </row>
    <row r="7818" spans="4:7" x14ac:dyDescent="0.2">
      <c r="D7818" s="20">
        <f t="shared" si="122"/>
        <v>284</v>
      </c>
      <c r="E7818" s="20">
        <f>MIN(IF(MOD(ROWS($A$2:A7818),$A$2)=0,E7817+1, E7817), $B$2-1)</f>
        <v>9</v>
      </c>
      <c r="G7818" s="2" t="str">
        <f>IF(NOT(OR(
SUMPRODUCT(--ISNUMBER(SEARCH('Chapter 2 (Generated)'!$B$3:$V$3,INDEX(MyData,D7818, E7818+1))))&gt;0,
SUMPRODUCT(--ISNUMBER(SEARCH('Chapter 2 (Generated)'!$B$4:$V$4,INDEX(MyData,D7818, E7818+1))))&gt;0)),
"        " &amp; INDEX(MyData,D7818, E7818+1),
"    " &amp; INDEX(MyData,D7818, E7818+1))</f>
        <v xml:space="preserve">        -1,</v>
      </c>
    </row>
    <row r="7819" spans="4:7" x14ac:dyDescent="0.2">
      <c r="D7819" s="20">
        <f t="shared" si="122"/>
        <v>285</v>
      </c>
      <c r="E7819" s="20">
        <f>MIN(IF(MOD(ROWS($A$2:A7819),$A$2)=0,E7818+1, E7818), $B$2-1)</f>
        <v>9</v>
      </c>
      <c r="G7819" s="2" t="str">
        <f>IF(NOT(OR(
SUMPRODUCT(--ISNUMBER(SEARCH('Chapter 2 (Generated)'!$B$3:$V$3,INDEX(MyData,D7819, E7819+1))))&gt;0,
SUMPRODUCT(--ISNUMBER(SEARCH('Chapter 2 (Generated)'!$B$4:$V$4,INDEX(MyData,D7819, E7819+1))))&gt;0)),
"        " &amp; INDEX(MyData,D7819, E7819+1),
"    " &amp; INDEX(MyData,D7819, E7819+1))</f>
        <v xml:space="preserve">        -1,</v>
      </c>
    </row>
    <row r="7820" spans="4:7" x14ac:dyDescent="0.2">
      <c r="D7820" s="20">
        <f t="shared" si="122"/>
        <v>286</v>
      </c>
      <c r="E7820" s="20">
        <f>MIN(IF(MOD(ROWS($A$2:A7820),$A$2)=0,E7819+1, E7819), $B$2-1)</f>
        <v>9</v>
      </c>
      <c r="G7820" s="2" t="str">
        <f>IF(NOT(OR(
SUMPRODUCT(--ISNUMBER(SEARCH('Chapter 2 (Generated)'!$B$3:$V$3,INDEX(MyData,D7820, E7820+1))))&gt;0,
SUMPRODUCT(--ISNUMBER(SEARCH('Chapter 2 (Generated)'!$B$4:$V$4,INDEX(MyData,D7820, E7820+1))))&gt;0)),
"        " &amp; INDEX(MyData,D7820, E7820+1),
"    " &amp; INDEX(MyData,D7820, E7820+1))</f>
        <v xml:space="preserve">        -1,</v>
      </c>
    </row>
    <row r="7821" spans="4:7" x14ac:dyDescent="0.2">
      <c r="D7821" s="20">
        <f t="shared" si="122"/>
        <v>287</v>
      </c>
      <c r="E7821" s="20">
        <f>MIN(IF(MOD(ROWS($A$2:A7821),$A$2)=0,E7820+1, E7820), $B$2-1)</f>
        <v>9</v>
      </c>
      <c r="G7821" s="2" t="str">
        <f>IF(NOT(OR(
SUMPRODUCT(--ISNUMBER(SEARCH('Chapter 2 (Generated)'!$B$3:$V$3,INDEX(MyData,D7821, E7821+1))))&gt;0,
SUMPRODUCT(--ISNUMBER(SEARCH('Chapter 2 (Generated)'!$B$4:$V$4,INDEX(MyData,D7821, E7821+1))))&gt;0)),
"        " &amp; INDEX(MyData,D7821, E7821+1),
"    " &amp; INDEX(MyData,D7821, E7821+1))</f>
        <v xml:space="preserve">        -1,</v>
      </c>
    </row>
    <row r="7822" spans="4:7" x14ac:dyDescent="0.2">
      <c r="D7822" s="20">
        <f t="shared" si="122"/>
        <v>288</v>
      </c>
      <c r="E7822" s="20">
        <f>MIN(IF(MOD(ROWS($A$2:A7822),$A$2)=0,E7821+1, E7821), $B$2-1)</f>
        <v>9</v>
      </c>
      <c r="G7822" s="2" t="str">
        <f>IF(NOT(OR(
SUMPRODUCT(--ISNUMBER(SEARCH('Chapter 2 (Generated)'!$B$3:$V$3,INDEX(MyData,D7822, E7822+1))))&gt;0,
SUMPRODUCT(--ISNUMBER(SEARCH('Chapter 2 (Generated)'!$B$4:$V$4,INDEX(MyData,D7822, E7822+1))))&gt;0)),
"        " &amp; INDEX(MyData,D7822, E7822+1),
"    " &amp; INDEX(MyData,D7822, E7822+1))</f>
        <v xml:space="preserve">        -1,//285 </v>
      </c>
    </row>
    <row r="7823" spans="4:7" x14ac:dyDescent="0.2">
      <c r="D7823" s="20">
        <f t="shared" si="122"/>
        <v>289</v>
      </c>
      <c r="E7823" s="20">
        <f>MIN(IF(MOD(ROWS($A$2:A7823),$A$2)=0,E7822+1, E7822), $B$2-1)</f>
        <v>9</v>
      </c>
      <c r="G7823" s="2" t="str">
        <f>IF(NOT(OR(
SUMPRODUCT(--ISNUMBER(SEARCH('Chapter 2 (Generated)'!$B$3:$V$3,INDEX(MyData,D7823, E7823+1))))&gt;0,
SUMPRODUCT(--ISNUMBER(SEARCH('Chapter 2 (Generated)'!$B$4:$V$4,INDEX(MyData,D7823, E7823+1))))&gt;0)),
"        " &amp; INDEX(MyData,D7823, E7823+1),
"    " &amp; INDEX(MyData,D7823, E7823+1))</f>
        <v xml:space="preserve">        -1,</v>
      </c>
    </row>
    <row r="7824" spans="4:7" x14ac:dyDescent="0.2">
      <c r="D7824" s="20">
        <f t="shared" si="122"/>
        <v>290</v>
      </c>
      <c r="E7824" s="20">
        <f>MIN(IF(MOD(ROWS($A$2:A7824),$A$2)=0,E7823+1, E7823), $B$2-1)</f>
        <v>9</v>
      </c>
      <c r="G7824" s="2" t="str">
        <f>IF(NOT(OR(
SUMPRODUCT(--ISNUMBER(SEARCH('Chapter 2 (Generated)'!$B$3:$V$3,INDEX(MyData,D7824, E7824+1))))&gt;0,
SUMPRODUCT(--ISNUMBER(SEARCH('Chapter 2 (Generated)'!$B$4:$V$4,INDEX(MyData,D7824, E7824+1))))&gt;0)),
"        " &amp; INDEX(MyData,D7824, E7824+1),
"    " &amp; INDEX(MyData,D7824, E7824+1))</f>
        <v xml:space="preserve">        -1,</v>
      </c>
    </row>
    <row r="7825" spans="4:7" x14ac:dyDescent="0.2">
      <c r="D7825" s="20">
        <f t="shared" si="122"/>
        <v>291</v>
      </c>
      <c r="E7825" s="20">
        <f>MIN(IF(MOD(ROWS($A$2:A7825),$A$2)=0,E7824+1, E7824), $B$2-1)</f>
        <v>9</v>
      </c>
      <c r="G7825" s="2" t="str">
        <f>IF(NOT(OR(
SUMPRODUCT(--ISNUMBER(SEARCH('Chapter 2 (Generated)'!$B$3:$V$3,INDEX(MyData,D7825, E7825+1))))&gt;0,
SUMPRODUCT(--ISNUMBER(SEARCH('Chapter 2 (Generated)'!$B$4:$V$4,INDEX(MyData,D7825, E7825+1))))&gt;0)),
"        " &amp; INDEX(MyData,D7825, E7825+1),
"    " &amp; INDEX(MyData,D7825, E7825+1))</f>
        <v xml:space="preserve">        -1,</v>
      </c>
    </row>
    <row r="7826" spans="4:7" x14ac:dyDescent="0.2">
      <c r="D7826" s="20">
        <f t="shared" si="122"/>
        <v>292</v>
      </c>
      <c r="E7826" s="20">
        <f>MIN(IF(MOD(ROWS($A$2:A7826),$A$2)=0,E7825+1, E7825), $B$2-1)</f>
        <v>9</v>
      </c>
      <c r="G7826" s="2" t="str">
        <f>IF(NOT(OR(
SUMPRODUCT(--ISNUMBER(SEARCH('Chapter 2 (Generated)'!$B$3:$V$3,INDEX(MyData,D7826, E7826+1))))&gt;0,
SUMPRODUCT(--ISNUMBER(SEARCH('Chapter 2 (Generated)'!$B$4:$V$4,INDEX(MyData,D7826, E7826+1))))&gt;0)),
"        " &amp; INDEX(MyData,D7826, E7826+1),
"    " &amp; INDEX(MyData,D7826, E7826+1))</f>
        <v xml:space="preserve">        -1,</v>
      </c>
    </row>
    <row r="7827" spans="4:7" x14ac:dyDescent="0.2">
      <c r="D7827" s="20">
        <f t="shared" si="122"/>
        <v>293</v>
      </c>
      <c r="E7827" s="20">
        <f>MIN(IF(MOD(ROWS($A$2:A7827),$A$2)=0,E7826+1, E7826), $B$2-1)</f>
        <v>9</v>
      </c>
      <c r="G7827" s="2" t="str">
        <f>IF(NOT(OR(
SUMPRODUCT(--ISNUMBER(SEARCH('Chapter 2 (Generated)'!$B$3:$V$3,INDEX(MyData,D7827, E7827+1))))&gt;0,
SUMPRODUCT(--ISNUMBER(SEARCH('Chapter 2 (Generated)'!$B$4:$V$4,INDEX(MyData,D7827, E7827+1))))&gt;0)),
"        " &amp; INDEX(MyData,D7827, E7827+1),
"    " &amp; INDEX(MyData,D7827, E7827+1))</f>
        <v xml:space="preserve">        -1,//290 </v>
      </c>
    </row>
    <row r="7828" spans="4:7" x14ac:dyDescent="0.2">
      <c r="D7828" s="20">
        <f t="shared" si="122"/>
        <v>294</v>
      </c>
      <c r="E7828" s="20">
        <f>MIN(IF(MOD(ROWS($A$2:A7828),$A$2)=0,E7827+1, E7827), $B$2-1)</f>
        <v>9</v>
      </c>
      <c r="G7828" s="2" t="str">
        <f>IF(NOT(OR(
SUMPRODUCT(--ISNUMBER(SEARCH('Chapter 2 (Generated)'!$B$3:$V$3,INDEX(MyData,D7828, E7828+1))))&gt;0,
SUMPRODUCT(--ISNUMBER(SEARCH('Chapter 2 (Generated)'!$B$4:$V$4,INDEX(MyData,D7828, E7828+1))))&gt;0)),
"        " &amp; INDEX(MyData,D7828, E7828+1),
"    " &amp; INDEX(MyData,D7828, E7828+1))</f>
        <v xml:space="preserve">        -1,</v>
      </c>
    </row>
    <row r="7829" spans="4:7" x14ac:dyDescent="0.2">
      <c r="D7829" s="20">
        <f t="shared" si="122"/>
        <v>295</v>
      </c>
      <c r="E7829" s="20">
        <f>MIN(IF(MOD(ROWS($A$2:A7829),$A$2)=0,E7828+1, E7828), $B$2-1)</f>
        <v>9</v>
      </c>
      <c r="G7829" s="2" t="str">
        <f>IF(NOT(OR(
SUMPRODUCT(--ISNUMBER(SEARCH('Chapter 2 (Generated)'!$B$3:$V$3,INDEX(MyData,D7829, E7829+1))))&gt;0,
SUMPRODUCT(--ISNUMBER(SEARCH('Chapter 2 (Generated)'!$B$4:$V$4,INDEX(MyData,D7829, E7829+1))))&gt;0)),
"        " &amp; INDEX(MyData,D7829, E7829+1),
"    " &amp; INDEX(MyData,D7829, E7829+1))</f>
        <v xml:space="preserve">        -1,</v>
      </c>
    </row>
    <row r="7830" spans="4:7" x14ac:dyDescent="0.2">
      <c r="D7830" s="20">
        <f t="shared" si="122"/>
        <v>296</v>
      </c>
      <c r="E7830" s="20">
        <f>MIN(IF(MOD(ROWS($A$2:A7830),$A$2)=0,E7829+1, E7829), $B$2-1)</f>
        <v>9</v>
      </c>
      <c r="G7830" s="2" t="str">
        <f>IF(NOT(OR(
SUMPRODUCT(--ISNUMBER(SEARCH('Chapter 2 (Generated)'!$B$3:$V$3,INDEX(MyData,D7830, E7830+1))))&gt;0,
SUMPRODUCT(--ISNUMBER(SEARCH('Chapter 2 (Generated)'!$B$4:$V$4,INDEX(MyData,D7830, E7830+1))))&gt;0)),
"        " &amp; INDEX(MyData,D7830, E7830+1),
"    " &amp; INDEX(MyData,D7830, E7830+1))</f>
        <v xml:space="preserve">        -1,</v>
      </c>
    </row>
    <row r="7831" spans="4:7" x14ac:dyDescent="0.2">
      <c r="D7831" s="20">
        <f t="shared" si="122"/>
        <v>297</v>
      </c>
      <c r="E7831" s="20">
        <f>MIN(IF(MOD(ROWS($A$2:A7831),$A$2)=0,E7830+1, E7830), $B$2-1)</f>
        <v>9</v>
      </c>
      <c r="G7831" s="2" t="str">
        <f>IF(NOT(OR(
SUMPRODUCT(--ISNUMBER(SEARCH('Chapter 2 (Generated)'!$B$3:$V$3,INDEX(MyData,D7831, E7831+1))))&gt;0,
SUMPRODUCT(--ISNUMBER(SEARCH('Chapter 2 (Generated)'!$B$4:$V$4,INDEX(MyData,D7831, E7831+1))))&gt;0)),
"        " &amp; INDEX(MyData,D7831, E7831+1),
"    " &amp; INDEX(MyData,D7831, E7831+1))</f>
        <v xml:space="preserve">        -1,</v>
      </c>
    </row>
    <row r="7832" spans="4:7" x14ac:dyDescent="0.2">
      <c r="D7832" s="20">
        <f t="shared" si="122"/>
        <v>298</v>
      </c>
      <c r="E7832" s="20">
        <f>MIN(IF(MOD(ROWS($A$2:A7832),$A$2)=0,E7831+1, E7831), $B$2-1)</f>
        <v>9</v>
      </c>
      <c r="G7832" s="2" t="str">
        <f>IF(NOT(OR(
SUMPRODUCT(--ISNUMBER(SEARCH('Chapter 2 (Generated)'!$B$3:$V$3,INDEX(MyData,D7832, E7832+1))))&gt;0,
SUMPRODUCT(--ISNUMBER(SEARCH('Chapter 2 (Generated)'!$B$4:$V$4,INDEX(MyData,D7832, E7832+1))))&gt;0)),
"        " &amp; INDEX(MyData,D7832, E7832+1),
"    " &amp; INDEX(MyData,D7832, E7832+1))</f>
        <v xml:space="preserve">        -1,//295 </v>
      </c>
    </row>
    <row r="7833" spans="4:7" x14ac:dyDescent="0.2">
      <c r="D7833" s="20">
        <f t="shared" si="122"/>
        <v>299</v>
      </c>
      <c r="E7833" s="20">
        <f>MIN(IF(MOD(ROWS($A$2:A7833),$A$2)=0,E7832+1, E7832), $B$2-1)</f>
        <v>9</v>
      </c>
      <c r="G7833" s="2" t="str">
        <f>IF(NOT(OR(
SUMPRODUCT(--ISNUMBER(SEARCH('Chapter 2 (Generated)'!$B$3:$V$3,INDEX(MyData,D7833, E7833+1))))&gt;0,
SUMPRODUCT(--ISNUMBER(SEARCH('Chapter 2 (Generated)'!$B$4:$V$4,INDEX(MyData,D7833, E7833+1))))&gt;0)),
"        " &amp; INDEX(MyData,D7833, E7833+1),
"    " &amp; INDEX(MyData,D7833, E7833+1))</f>
        <v xml:space="preserve">        -1,</v>
      </c>
    </row>
    <row r="7834" spans="4:7" x14ac:dyDescent="0.2">
      <c r="D7834" s="20">
        <f t="shared" si="122"/>
        <v>300</v>
      </c>
      <c r="E7834" s="20">
        <f>MIN(IF(MOD(ROWS($A$2:A7834),$A$2)=0,E7833+1, E7833), $B$2-1)</f>
        <v>9</v>
      </c>
      <c r="G7834" s="2" t="str">
        <f>IF(NOT(OR(
SUMPRODUCT(--ISNUMBER(SEARCH('Chapter 2 (Generated)'!$B$3:$V$3,INDEX(MyData,D7834, E7834+1))))&gt;0,
SUMPRODUCT(--ISNUMBER(SEARCH('Chapter 2 (Generated)'!$B$4:$V$4,INDEX(MyData,D7834, E7834+1))))&gt;0)),
"        " &amp; INDEX(MyData,D7834, E7834+1),
"    " &amp; INDEX(MyData,D7834, E7834+1))</f>
        <v xml:space="preserve">        -1,</v>
      </c>
    </row>
    <row r="7835" spans="4:7" x14ac:dyDescent="0.2">
      <c r="D7835" s="20">
        <f t="shared" si="122"/>
        <v>301</v>
      </c>
      <c r="E7835" s="20">
        <f>MIN(IF(MOD(ROWS($A$2:A7835),$A$2)=0,E7834+1, E7834), $B$2-1)</f>
        <v>9</v>
      </c>
      <c r="G7835" s="2" t="str">
        <f>IF(NOT(OR(
SUMPRODUCT(--ISNUMBER(SEARCH('Chapter 2 (Generated)'!$B$3:$V$3,INDEX(MyData,D7835, E7835+1))))&gt;0,
SUMPRODUCT(--ISNUMBER(SEARCH('Chapter 2 (Generated)'!$B$4:$V$4,INDEX(MyData,D7835, E7835+1))))&gt;0)),
"        " &amp; INDEX(MyData,D7835, E7835+1),
"    " &amp; INDEX(MyData,D7835, E7835+1))</f>
        <v xml:space="preserve">        -1,</v>
      </c>
    </row>
    <row r="7836" spans="4:7" x14ac:dyDescent="0.2">
      <c r="D7836" s="20">
        <f t="shared" si="122"/>
        <v>302</v>
      </c>
      <c r="E7836" s="20">
        <f>MIN(IF(MOD(ROWS($A$2:A7836),$A$2)=0,E7835+1, E7835), $B$2-1)</f>
        <v>9</v>
      </c>
      <c r="G7836" s="2" t="str">
        <f>IF(NOT(OR(
SUMPRODUCT(--ISNUMBER(SEARCH('Chapter 2 (Generated)'!$B$3:$V$3,INDEX(MyData,D7836, E7836+1))))&gt;0,
SUMPRODUCT(--ISNUMBER(SEARCH('Chapter 2 (Generated)'!$B$4:$V$4,INDEX(MyData,D7836, E7836+1))))&gt;0)),
"        " &amp; INDEX(MyData,D7836, E7836+1),
"    " &amp; INDEX(MyData,D7836, E7836+1))</f>
        <v xml:space="preserve">        -1,</v>
      </c>
    </row>
    <row r="7837" spans="4:7" x14ac:dyDescent="0.2">
      <c r="D7837" s="20">
        <f t="shared" si="122"/>
        <v>303</v>
      </c>
      <c r="E7837" s="20">
        <f>MIN(IF(MOD(ROWS($A$2:A7837),$A$2)=0,E7836+1, E7836), $B$2-1)</f>
        <v>9</v>
      </c>
      <c r="G7837" s="2" t="str">
        <f>IF(NOT(OR(
SUMPRODUCT(--ISNUMBER(SEARCH('Chapter 2 (Generated)'!$B$3:$V$3,INDEX(MyData,D7837, E7837+1))))&gt;0,
SUMPRODUCT(--ISNUMBER(SEARCH('Chapter 2 (Generated)'!$B$4:$V$4,INDEX(MyData,D7837, E7837+1))))&gt;0)),
"        " &amp; INDEX(MyData,D7837, E7837+1),
"    " &amp; INDEX(MyData,D7837, E7837+1))</f>
        <v xml:space="preserve">        -1,//300 </v>
      </c>
    </row>
    <row r="7838" spans="4:7" x14ac:dyDescent="0.2">
      <c r="D7838" s="20">
        <f t="shared" si="122"/>
        <v>304</v>
      </c>
      <c r="E7838" s="20">
        <f>MIN(IF(MOD(ROWS($A$2:A7838),$A$2)=0,E7837+1, E7837), $B$2-1)</f>
        <v>9</v>
      </c>
      <c r="G7838" s="2" t="str">
        <f>IF(NOT(OR(
SUMPRODUCT(--ISNUMBER(SEARCH('Chapter 2 (Generated)'!$B$3:$V$3,INDEX(MyData,D7838, E7838+1))))&gt;0,
SUMPRODUCT(--ISNUMBER(SEARCH('Chapter 2 (Generated)'!$B$4:$V$4,INDEX(MyData,D7838, E7838+1))))&gt;0)),
"        " &amp; INDEX(MyData,D7838, E7838+1),
"    " &amp; INDEX(MyData,D7838, E7838+1))</f>
        <v xml:space="preserve">        -1,</v>
      </c>
    </row>
    <row r="7839" spans="4:7" x14ac:dyDescent="0.2">
      <c r="D7839" s="20">
        <f t="shared" si="122"/>
        <v>305</v>
      </c>
      <c r="E7839" s="20">
        <f>MIN(IF(MOD(ROWS($A$2:A7839),$A$2)=0,E7838+1, E7838), $B$2-1)</f>
        <v>9</v>
      </c>
      <c r="G7839" s="2" t="str">
        <f>IF(NOT(OR(
SUMPRODUCT(--ISNUMBER(SEARCH('Chapter 2 (Generated)'!$B$3:$V$3,INDEX(MyData,D7839, E7839+1))))&gt;0,
SUMPRODUCT(--ISNUMBER(SEARCH('Chapter 2 (Generated)'!$B$4:$V$4,INDEX(MyData,D7839, E7839+1))))&gt;0)),
"        " &amp; INDEX(MyData,D7839, E7839+1),
"    " &amp; INDEX(MyData,D7839, E7839+1))</f>
        <v xml:space="preserve">        -1,</v>
      </c>
    </row>
    <row r="7840" spans="4:7" x14ac:dyDescent="0.2">
      <c r="D7840" s="20">
        <f t="shared" si="122"/>
        <v>306</v>
      </c>
      <c r="E7840" s="20">
        <f>MIN(IF(MOD(ROWS($A$2:A7840),$A$2)=0,E7839+1, E7839), $B$2-1)</f>
        <v>9</v>
      </c>
      <c r="G7840" s="2" t="str">
        <f>IF(NOT(OR(
SUMPRODUCT(--ISNUMBER(SEARCH('Chapter 2 (Generated)'!$B$3:$V$3,INDEX(MyData,D7840, E7840+1))))&gt;0,
SUMPRODUCT(--ISNUMBER(SEARCH('Chapter 2 (Generated)'!$B$4:$V$4,INDEX(MyData,D7840, E7840+1))))&gt;0)),
"        " &amp; INDEX(MyData,D7840, E7840+1),
"    " &amp; INDEX(MyData,D7840, E7840+1))</f>
        <v xml:space="preserve">        -1,</v>
      </c>
    </row>
    <row r="7841" spans="4:7" x14ac:dyDescent="0.2">
      <c r="D7841" s="20">
        <f t="shared" si="122"/>
        <v>307</v>
      </c>
      <c r="E7841" s="20">
        <f>MIN(IF(MOD(ROWS($A$2:A7841),$A$2)=0,E7840+1, E7840), $B$2-1)</f>
        <v>9</v>
      </c>
      <c r="G7841" s="2" t="str">
        <f>IF(NOT(OR(
SUMPRODUCT(--ISNUMBER(SEARCH('Chapter 2 (Generated)'!$B$3:$V$3,INDEX(MyData,D7841, E7841+1))))&gt;0,
SUMPRODUCT(--ISNUMBER(SEARCH('Chapter 2 (Generated)'!$B$4:$V$4,INDEX(MyData,D7841, E7841+1))))&gt;0)),
"        " &amp; INDEX(MyData,D7841, E7841+1),
"    " &amp; INDEX(MyData,D7841, E7841+1))</f>
        <v xml:space="preserve">        -1,</v>
      </c>
    </row>
    <row r="7842" spans="4:7" x14ac:dyDescent="0.2">
      <c r="D7842" s="20">
        <f t="shared" si="122"/>
        <v>308</v>
      </c>
      <c r="E7842" s="20">
        <f>MIN(IF(MOD(ROWS($A$2:A7842),$A$2)=0,E7841+1, E7841), $B$2-1)</f>
        <v>9</v>
      </c>
      <c r="G7842" s="2" t="str">
        <f>IF(NOT(OR(
SUMPRODUCT(--ISNUMBER(SEARCH('Chapter 2 (Generated)'!$B$3:$V$3,INDEX(MyData,D7842, E7842+1))))&gt;0,
SUMPRODUCT(--ISNUMBER(SEARCH('Chapter 2 (Generated)'!$B$4:$V$4,INDEX(MyData,D7842, E7842+1))))&gt;0)),
"        " &amp; INDEX(MyData,D7842, E7842+1),
"    " &amp; INDEX(MyData,D7842, E7842+1))</f>
        <v xml:space="preserve">        -1,//305 </v>
      </c>
    </row>
    <row r="7843" spans="4:7" x14ac:dyDescent="0.2">
      <c r="D7843" s="20">
        <f t="shared" si="122"/>
        <v>309</v>
      </c>
      <c r="E7843" s="20">
        <f>MIN(IF(MOD(ROWS($A$2:A7843),$A$2)=0,E7842+1, E7842), $B$2-1)</f>
        <v>9</v>
      </c>
      <c r="G7843" s="2" t="str">
        <f>IF(NOT(OR(
SUMPRODUCT(--ISNUMBER(SEARCH('Chapter 2 (Generated)'!$B$3:$V$3,INDEX(MyData,D7843, E7843+1))))&gt;0,
SUMPRODUCT(--ISNUMBER(SEARCH('Chapter 2 (Generated)'!$B$4:$V$4,INDEX(MyData,D7843, E7843+1))))&gt;0)),
"        " &amp; INDEX(MyData,D7843, E7843+1),
"    " &amp; INDEX(MyData,D7843, E7843+1))</f>
        <v xml:space="preserve">        -1,</v>
      </c>
    </row>
    <row r="7844" spans="4:7" x14ac:dyDescent="0.2">
      <c r="D7844" s="20">
        <f t="shared" si="122"/>
        <v>310</v>
      </c>
      <c r="E7844" s="20">
        <f>MIN(IF(MOD(ROWS($A$2:A7844),$A$2)=0,E7843+1, E7843), $B$2-1)</f>
        <v>9</v>
      </c>
      <c r="G7844" s="2" t="str">
        <f>IF(NOT(OR(
SUMPRODUCT(--ISNUMBER(SEARCH('Chapter 2 (Generated)'!$B$3:$V$3,INDEX(MyData,D7844, E7844+1))))&gt;0,
SUMPRODUCT(--ISNUMBER(SEARCH('Chapter 2 (Generated)'!$B$4:$V$4,INDEX(MyData,D7844, E7844+1))))&gt;0)),
"        " &amp; INDEX(MyData,D7844, E7844+1),
"    " &amp; INDEX(MyData,D7844, E7844+1))</f>
        <v xml:space="preserve">        -1,</v>
      </c>
    </row>
    <row r="7845" spans="4:7" x14ac:dyDescent="0.2">
      <c r="D7845" s="20">
        <f t="shared" si="122"/>
        <v>311</v>
      </c>
      <c r="E7845" s="20">
        <f>MIN(IF(MOD(ROWS($A$2:A7845),$A$2)=0,E7844+1, E7844), $B$2-1)</f>
        <v>9</v>
      </c>
      <c r="G7845" s="2" t="str">
        <f>IF(NOT(OR(
SUMPRODUCT(--ISNUMBER(SEARCH('Chapter 2 (Generated)'!$B$3:$V$3,INDEX(MyData,D7845, E7845+1))))&gt;0,
SUMPRODUCT(--ISNUMBER(SEARCH('Chapter 2 (Generated)'!$B$4:$V$4,INDEX(MyData,D7845, E7845+1))))&gt;0)),
"        " &amp; INDEX(MyData,D7845, E7845+1),
"    " &amp; INDEX(MyData,D7845, E7845+1))</f>
        <v xml:space="preserve">        -1,</v>
      </c>
    </row>
    <row r="7846" spans="4:7" x14ac:dyDescent="0.2">
      <c r="D7846" s="20">
        <f t="shared" si="122"/>
        <v>312</v>
      </c>
      <c r="E7846" s="20">
        <f>MIN(IF(MOD(ROWS($A$2:A7846),$A$2)=0,E7845+1, E7845), $B$2-1)</f>
        <v>9</v>
      </c>
      <c r="G7846" s="2" t="str">
        <f>IF(NOT(OR(
SUMPRODUCT(--ISNUMBER(SEARCH('Chapter 2 (Generated)'!$B$3:$V$3,INDEX(MyData,D7846, E7846+1))))&gt;0,
SUMPRODUCT(--ISNUMBER(SEARCH('Chapter 2 (Generated)'!$B$4:$V$4,INDEX(MyData,D7846, E7846+1))))&gt;0)),
"        " &amp; INDEX(MyData,D7846, E7846+1),
"    " &amp; INDEX(MyData,D7846, E7846+1))</f>
        <v xml:space="preserve">        -1,</v>
      </c>
    </row>
    <row r="7847" spans="4:7" x14ac:dyDescent="0.2">
      <c r="D7847" s="20">
        <f t="shared" si="122"/>
        <v>313</v>
      </c>
      <c r="E7847" s="20">
        <f>MIN(IF(MOD(ROWS($A$2:A7847),$A$2)=0,E7846+1, E7846), $B$2-1)</f>
        <v>9</v>
      </c>
      <c r="G7847" s="2" t="str">
        <f>IF(NOT(OR(
SUMPRODUCT(--ISNUMBER(SEARCH('Chapter 2 (Generated)'!$B$3:$V$3,INDEX(MyData,D7847, E7847+1))))&gt;0,
SUMPRODUCT(--ISNUMBER(SEARCH('Chapter 2 (Generated)'!$B$4:$V$4,INDEX(MyData,D7847, E7847+1))))&gt;0)),
"        " &amp; INDEX(MyData,D7847, E7847+1),
"    " &amp; INDEX(MyData,D7847, E7847+1))</f>
        <v xml:space="preserve">        -1,//310 </v>
      </c>
    </row>
    <row r="7848" spans="4:7" x14ac:dyDescent="0.2">
      <c r="D7848" s="20">
        <f t="shared" si="122"/>
        <v>314</v>
      </c>
      <c r="E7848" s="20">
        <f>MIN(IF(MOD(ROWS($A$2:A7848),$A$2)=0,E7847+1, E7847), $B$2-1)</f>
        <v>9</v>
      </c>
      <c r="G7848" s="2" t="str">
        <f>IF(NOT(OR(
SUMPRODUCT(--ISNUMBER(SEARCH('Chapter 2 (Generated)'!$B$3:$V$3,INDEX(MyData,D7848, E7848+1))))&gt;0,
SUMPRODUCT(--ISNUMBER(SEARCH('Chapter 2 (Generated)'!$B$4:$V$4,INDEX(MyData,D7848, E7848+1))))&gt;0)),
"        " &amp; INDEX(MyData,D7848, E7848+1),
"    " &amp; INDEX(MyData,D7848, E7848+1))</f>
        <v xml:space="preserve">        -1,</v>
      </c>
    </row>
    <row r="7849" spans="4:7" x14ac:dyDescent="0.2">
      <c r="D7849" s="20">
        <f t="shared" si="122"/>
        <v>315</v>
      </c>
      <c r="E7849" s="20">
        <f>MIN(IF(MOD(ROWS($A$2:A7849),$A$2)=0,E7848+1, E7848), $B$2-1)</f>
        <v>9</v>
      </c>
      <c r="G7849" s="2" t="str">
        <f>IF(NOT(OR(
SUMPRODUCT(--ISNUMBER(SEARCH('Chapter 2 (Generated)'!$B$3:$V$3,INDEX(MyData,D7849, E7849+1))))&gt;0,
SUMPRODUCT(--ISNUMBER(SEARCH('Chapter 2 (Generated)'!$B$4:$V$4,INDEX(MyData,D7849, E7849+1))))&gt;0)),
"        " &amp; INDEX(MyData,D7849, E7849+1),
"    " &amp; INDEX(MyData,D7849, E7849+1))</f>
        <v xml:space="preserve">        -1,</v>
      </c>
    </row>
    <row r="7850" spans="4:7" x14ac:dyDescent="0.2">
      <c r="D7850" s="20">
        <f t="shared" si="122"/>
        <v>316</v>
      </c>
      <c r="E7850" s="20">
        <f>MIN(IF(MOD(ROWS($A$2:A7850),$A$2)=0,E7849+1, E7849), $B$2-1)</f>
        <v>9</v>
      </c>
      <c r="G7850" s="2" t="str">
        <f>IF(NOT(OR(
SUMPRODUCT(--ISNUMBER(SEARCH('Chapter 2 (Generated)'!$B$3:$V$3,INDEX(MyData,D7850, E7850+1))))&gt;0,
SUMPRODUCT(--ISNUMBER(SEARCH('Chapter 2 (Generated)'!$B$4:$V$4,INDEX(MyData,D7850, E7850+1))))&gt;0)),
"        " &amp; INDEX(MyData,D7850, E7850+1),
"    " &amp; INDEX(MyData,D7850, E7850+1))</f>
        <v xml:space="preserve">        -1,</v>
      </c>
    </row>
    <row r="7851" spans="4:7" x14ac:dyDescent="0.2">
      <c r="D7851" s="20">
        <f t="shared" si="122"/>
        <v>317</v>
      </c>
      <c r="E7851" s="20">
        <f>MIN(IF(MOD(ROWS($A$2:A7851),$A$2)=0,E7850+1, E7850), $B$2-1)</f>
        <v>9</v>
      </c>
      <c r="G7851" s="2" t="str">
        <f>IF(NOT(OR(
SUMPRODUCT(--ISNUMBER(SEARCH('Chapter 2 (Generated)'!$B$3:$V$3,INDEX(MyData,D7851, E7851+1))))&gt;0,
SUMPRODUCT(--ISNUMBER(SEARCH('Chapter 2 (Generated)'!$B$4:$V$4,INDEX(MyData,D7851, E7851+1))))&gt;0)),
"        " &amp; INDEX(MyData,D7851, E7851+1),
"    " &amp; INDEX(MyData,D7851, E7851+1))</f>
        <v xml:space="preserve">        -1,</v>
      </c>
    </row>
    <row r="7852" spans="4:7" x14ac:dyDescent="0.2">
      <c r="D7852" s="20">
        <f t="shared" si="122"/>
        <v>318</v>
      </c>
      <c r="E7852" s="20">
        <f>MIN(IF(MOD(ROWS($A$2:A7852),$A$2)=0,E7851+1, E7851), $B$2-1)</f>
        <v>9</v>
      </c>
      <c r="G7852" s="2" t="str">
        <f>IF(NOT(OR(
SUMPRODUCT(--ISNUMBER(SEARCH('Chapter 2 (Generated)'!$B$3:$V$3,INDEX(MyData,D7852, E7852+1))))&gt;0,
SUMPRODUCT(--ISNUMBER(SEARCH('Chapter 2 (Generated)'!$B$4:$V$4,INDEX(MyData,D7852, E7852+1))))&gt;0)),
"        " &amp; INDEX(MyData,D7852, E7852+1),
"    " &amp; INDEX(MyData,D7852, E7852+1))</f>
        <v xml:space="preserve">        -1,//315 </v>
      </c>
    </row>
    <row r="7853" spans="4:7" x14ac:dyDescent="0.2">
      <c r="D7853" s="20">
        <f t="shared" si="122"/>
        <v>319</v>
      </c>
      <c r="E7853" s="20">
        <f>MIN(IF(MOD(ROWS($A$2:A7853),$A$2)=0,E7852+1, E7852), $B$2-1)</f>
        <v>9</v>
      </c>
      <c r="G7853" s="2" t="str">
        <f>IF(NOT(OR(
SUMPRODUCT(--ISNUMBER(SEARCH('Chapter 2 (Generated)'!$B$3:$V$3,INDEX(MyData,D7853, E7853+1))))&gt;0,
SUMPRODUCT(--ISNUMBER(SEARCH('Chapter 2 (Generated)'!$B$4:$V$4,INDEX(MyData,D7853, E7853+1))))&gt;0)),
"        " &amp; INDEX(MyData,D7853, E7853+1),
"    " &amp; INDEX(MyData,D7853, E7853+1))</f>
        <v xml:space="preserve">        -1,</v>
      </c>
    </row>
    <row r="7854" spans="4:7" x14ac:dyDescent="0.2">
      <c r="D7854" s="20">
        <f t="shared" si="122"/>
        <v>320</v>
      </c>
      <c r="E7854" s="20">
        <f>MIN(IF(MOD(ROWS($A$2:A7854),$A$2)=0,E7853+1, E7853), $B$2-1)</f>
        <v>9</v>
      </c>
      <c r="G7854" s="2" t="str">
        <f>IF(NOT(OR(
SUMPRODUCT(--ISNUMBER(SEARCH('Chapter 2 (Generated)'!$B$3:$V$3,INDEX(MyData,D7854, E7854+1))))&gt;0,
SUMPRODUCT(--ISNUMBER(SEARCH('Chapter 2 (Generated)'!$B$4:$V$4,INDEX(MyData,D7854, E7854+1))))&gt;0)),
"        " &amp; INDEX(MyData,D7854, E7854+1),
"    " &amp; INDEX(MyData,D7854, E7854+1))</f>
        <v xml:space="preserve">        -1,</v>
      </c>
    </row>
    <row r="7855" spans="4:7" x14ac:dyDescent="0.2">
      <c r="D7855" s="20">
        <f t="shared" si="122"/>
        <v>321</v>
      </c>
      <c r="E7855" s="20">
        <f>MIN(IF(MOD(ROWS($A$2:A7855),$A$2)=0,E7854+1, E7854), $B$2-1)</f>
        <v>9</v>
      </c>
      <c r="G7855" s="2" t="str">
        <f>IF(NOT(OR(
SUMPRODUCT(--ISNUMBER(SEARCH('Chapter 2 (Generated)'!$B$3:$V$3,INDEX(MyData,D7855, E7855+1))))&gt;0,
SUMPRODUCT(--ISNUMBER(SEARCH('Chapter 2 (Generated)'!$B$4:$V$4,INDEX(MyData,D7855, E7855+1))))&gt;0)),
"        " &amp; INDEX(MyData,D7855, E7855+1),
"    " &amp; INDEX(MyData,D7855, E7855+1))</f>
        <v xml:space="preserve">        -1,</v>
      </c>
    </row>
    <row r="7856" spans="4:7" x14ac:dyDescent="0.2">
      <c r="D7856" s="20">
        <f t="shared" si="122"/>
        <v>322</v>
      </c>
      <c r="E7856" s="20">
        <f>MIN(IF(MOD(ROWS($A$2:A7856),$A$2)=0,E7855+1, E7855), $B$2-1)</f>
        <v>9</v>
      </c>
      <c r="G7856" s="2" t="str">
        <f>IF(NOT(OR(
SUMPRODUCT(--ISNUMBER(SEARCH('Chapter 2 (Generated)'!$B$3:$V$3,INDEX(MyData,D7856, E7856+1))))&gt;0,
SUMPRODUCT(--ISNUMBER(SEARCH('Chapter 2 (Generated)'!$B$4:$V$4,INDEX(MyData,D7856, E7856+1))))&gt;0)),
"        " &amp; INDEX(MyData,D7856, E7856+1),
"    " &amp; INDEX(MyData,D7856, E7856+1))</f>
        <v xml:space="preserve">        -1,</v>
      </c>
    </row>
    <row r="7857" spans="4:7" x14ac:dyDescent="0.2">
      <c r="D7857" s="20">
        <f t="shared" si="122"/>
        <v>323</v>
      </c>
      <c r="E7857" s="20">
        <f>MIN(IF(MOD(ROWS($A$2:A7857),$A$2)=0,E7856+1, E7856), $B$2-1)</f>
        <v>9</v>
      </c>
      <c r="G7857" s="2" t="str">
        <f>IF(NOT(OR(
SUMPRODUCT(--ISNUMBER(SEARCH('Chapter 2 (Generated)'!$B$3:$V$3,INDEX(MyData,D7857, E7857+1))))&gt;0,
SUMPRODUCT(--ISNUMBER(SEARCH('Chapter 2 (Generated)'!$B$4:$V$4,INDEX(MyData,D7857, E7857+1))))&gt;0)),
"        " &amp; INDEX(MyData,D7857, E7857+1),
"    " &amp; INDEX(MyData,D7857, E7857+1))</f>
        <v xml:space="preserve">        -1,//320 </v>
      </c>
    </row>
    <row r="7858" spans="4:7" x14ac:dyDescent="0.2">
      <c r="D7858" s="20">
        <f t="shared" si="122"/>
        <v>324</v>
      </c>
      <c r="E7858" s="20">
        <f>MIN(IF(MOD(ROWS($A$2:A7858),$A$2)=0,E7857+1, E7857), $B$2-1)</f>
        <v>9</v>
      </c>
      <c r="G7858" s="2" t="str">
        <f>IF(NOT(OR(
SUMPRODUCT(--ISNUMBER(SEARCH('Chapter 2 (Generated)'!$B$3:$V$3,INDEX(MyData,D7858, E7858+1))))&gt;0,
SUMPRODUCT(--ISNUMBER(SEARCH('Chapter 2 (Generated)'!$B$4:$V$4,INDEX(MyData,D7858, E7858+1))))&gt;0)),
"        " &amp; INDEX(MyData,D7858, E7858+1),
"    " &amp; INDEX(MyData,D7858, E7858+1))</f>
        <v xml:space="preserve">        -1,</v>
      </c>
    </row>
    <row r="7859" spans="4:7" x14ac:dyDescent="0.2">
      <c r="D7859" s="20">
        <f t="shared" si="122"/>
        <v>325</v>
      </c>
      <c r="E7859" s="20">
        <f>MIN(IF(MOD(ROWS($A$2:A7859),$A$2)=0,E7858+1, E7858), $B$2-1)</f>
        <v>9</v>
      </c>
      <c r="G7859" s="2" t="str">
        <f>IF(NOT(OR(
SUMPRODUCT(--ISNUMBER(SEARCH('Chapter 2 (Generated)'!$B$3:$V$3,INDEX(MyData,D7859, E7859+1))))&gt;0,
SUMPRODUCT(--ISNUMBER(SEARCH('Chapter 2 (Generated)'!$B$4:$V$4,INDEX(MyData,D7859, E7859+1))))&gt;0)),
"        " &amp; INDEX(MyData,D7859, E7859+1),
"    " &amp; INDEX(MyData,D7859, E7859+1))</f>
        <v xml:space="preserve">        -1,</v>
      </c>
    </row>
    <row r="7860" spans="4:7" x14ac:dyDescent="0.2">
      <c r="D7860" s="20">
        <f t="shared" si="122"/>
        <v>326</v>
      </c>
      <c r="E7860" s="20">
        <f>MIN(IF(MOD(ROWS($A$2:A7860),$A$2)=0,E7859+1, E7859), $B$2-1)</f>
        <v>9</v>
      </c>
      <c r="G7860" s="2" t="str">
        <f>IF(NOT(OR(
SUMPRODUCT(--ISNUMBER(SEARCH('Chapter 2 (Generated)'!$B$3:$V$3,INDEX(MyData,D7860, E7860+1))))&gt;0,
SUMPRODUCT(--ISNUMBER(SEARCH('Chapter 2 (Generated)'!$B$4:$V$4,INDEX(MyData,D7860, E7860+1))))&gt;0)),
"        " &amp; INDEX(MyData,D7860, E7860+1),
"    " &amp; INDEX(MyData,D7860, E7860+1))</f>
        <v xml:space="preserve">        -1,</v>
      </c>
    </row>
    <row r="7861" spans="4:7" x14ac:dyDescent="0.2">
      <c r="D7861" s="20">
        <f t="shared" si="122"/>
        <v>327</v>
      </c>
      <c r="E7861" s="20">
        <f>MIN(IF(MOD(ROWS($A$2:A7861),$A$2)=0,E7860+1, E7860), $B$2-1)</f>
        <v>9</v>
      </c>
      <c r="G7861" s="2" t="str">
        <f>IF(NOT(OR(
SUMPRODUCT(--ISNUMBER(SEARCH('Chapter 2 (Generated)'!$B$3:$V$3,INDEX(MyData,D7861, E7861+1))))&gt;0,
SUMPRODUCT(--ISNUMBER(SEARCH('Chapter 2 (Generated)'!$B$4:$V$4,INDEX(MyData,D7861, E7861+1))))&gt;0)),
"        " &amp; INDEX(MyData,D7861, E7861+1),
"    " &amp; INDEX(MyData,D7861, E7861+1))</f>
        <v xml:space="preserve">        -1,</v>
      </c>
    </row>
    <row r="7862" spans="4:7" x14ac:dyDescent="0.2">
      <c r="D7862" s="20">
        <f t="shared" si="122"/>
        <v>328</v>
      </c>
      <c r="E7862" s="20">
        <f>MIN(IF(MOD(ROWS($A$2:A7862),$A$2)=0,E7861+1, E7861), $B$2-1)</f>
        <v>9</v>
      </c>
      <c r="G7862" s="2" t="str">
        <f>IF(NOT(OR(
SUMPRODUCT(--ISNUMBER(SEARCH('Chapter 2 (Generated)'!$B$3:$V$3,INDEX(MyData,D7862, E7862+1))))&gt;0,
SUMPRODUCT(--ISNUMBER(SEARCH('Chapter 2 (Generated)'!$B$4:$V$4,INDEX(MyData,D7862, E7862+1))))&gt;0)),
"        " &amp; INDEX(MyData,D7862, E7862+1),
"    " &amp; INDEX(MyData,D7862, E7862+1))</f>
        <v xml:space="preserve">        -1,//325 </v>
      </c>
    </row>
    <row r="7863" spans="4:7" x14ac:dyDescent="0.2">
      <c r="D7863" s="20">
        <f t="shared" si="122"/>
        <v>329</v>
      </c>
      <c r="E7863" s="20">
        <f>MIN(IF(MOD(ROWS($A$2:A7863),$A$2)=0,E7862+1, E7862), $B$2-1)</f>
        <v>9</v>
      </c>
      <c r="G7863" s="2" t="str">
        <f>IF(NOT(OR(
SUMPRODUCT(--ISNUMBER(SEARCH('Chapter 2 (Generated)'!$B$3:$V$3,INDEX(MyData,D7863, E7863+1))))&gt;0,
SUMPRODUCT(--ISNUMBER(SEARCH('Chapter 2 (Generated)'!$B$4:$V$4,INDEX(MyData,D7863, E7863+1))))&gt;0)),
"        " &amp; INDEX(MyData,D7863, E7863+1),
"    " &amp; INDEX(MyData,D7863, E7863+1))</f>
        <v xml:space="preserve">        -1,</v>
      </c>
    </row>
    <row r="7864" spans="4:7" x14ac:dyDescent="0.2">
      <c r="D7864" s="20">
        <f t="shared" si="122"/>
        <v>330</v>
      </c>
      <c r="E7864" s="20">
        <f>MIN(IF(MOD(ROWS($A$2:A7864),$A$2)=0,E7863+1, E7863), $B$2-1)</f>
        <v>9</v>
      </c>
      <c r="G7864" s="2" t="str">
        <f>IF(NOT(OR(
SUMPRODUCT(--ISNUMBER(SEARCH('Chapter 2 (Generated)'!$B$3:$V$3,INDEX(MyData,D7864, E7864+1))))&gt;0,
SUMPRODUCT(--ISNUMBER(SEARCH('Chapter 2 (Generated)'!$B$4:$V$4,INDEX(MyData,D7864, E7864+1))))&gt;0)),
"        " &amp; INDEX(MyData,D7864, E7864+1),
"    " &amp; INDEX(MyData,D7864, E7864+1))</f>
        <v xml:space="preserve">        -1,</v>
      </c>
    </row>
    <row r="7865" spans="4:7" x14ac:dyDescent="0.2">
      <c r="D7865" s="20">
        <f t="shared" si="122"/>
        <v>331</v>
      </c>
      <c r="E7865" s="20">
        <f>MIN(IF(MOD(ROWS($A$2:A7865),$A$2)=0,E7864+1, E7864), $B$2-1)</f>
        <v>9</v>
      </c>
      <c r="G7865" s="2" t="str">
        <f>IF(NOT(OR(
SUMPRODUCT(--ISNUMBER(SEARCH('Chapter 2 (Generated)'!$B$3:$V$3,INDEX(MyData,D7865, E7865+1))))&gt;0,
SUMPRODUCT(--ISNUMBER(SEARCH('Chapter 2 (Generated)'!$B$4:$V$4,INDEX(MyData,D7865, E7865+1))))&gt;0)),
"        " &amp; INDEX(MyData,D7865, E7865+1),
"    " &amp; INDEX(MyData,D7865, E7865+1))</f>
        <v xml:space="preserve">        -1,</v>
      </c>
    </row>
    <row r="7866" spans="4:7" x14ac:dyDescent="0.2">
      <c r="D7866" s="20">
        <f t="shared" si="122"/>
        <v>332</v>
      </c>
      <c r="E7866" s="20">
        <f>MIN(IF(MOD(ROWS($A$2:A7866),$A$2)=0,E7865+1, E7865), $B$2-1)</f>
        <v>9</v>
      </c>
      <c r="G7866" s="2" t="str">
        <f>IF(NOT(OR(
SUMPRODUCT(--ISNUMBER(SEARCH('Chapter 2 (Generated)'!$B$3:$V$3,INDEX(MyData,D7866, E7866+1))))&gt;0,
SUMPRODUCT(--ISNUMBER(SEARCH('Chapter 2 (Generated)'!$B$4:$V$4,INDEX(MyData,D7866, E7866+1))))&gt;0)),
"        " &amp; INDEX(MyData,D7866, E7866+1),
"    " &amp; INDEX(MyData,D7866, E7866+1))</f>
        <v xml:space="preserve">        -1,</v>
      </c>
    </row>
    <row r="7867" spans="4:7" x14ac:dyDescent="0.2">
      <c r="D7867" s="20">
        <f t="shared" si="122"/>
        <v>333</v>
      </c>
      <c r="E7867" s="20">
        <f>MIN(IF(MOD(ROWS($A$2:A7867),$A$2)=0,E7866+1, E7866), $B$2-1)</f>
        <v>9</v>
      </c>
      <c r="G7867" s="2" t="str">
        <f>IF(NOT(OR(
SUMPRODUCT(--ISNUMBER(SEARCH('Chapter 2 (Generated)'!$B$3:$V$3,INDEX(MyData,D7867, E7867+1))))&gt;0,
SUMPRODUCT(--ISNUMBER(SEARCH('Chapter 2 (Generated)'!$B$4:$V$4,INDEX(MyData,D7867, E7867+1))))&gt;0)),
"        " &amp; INDEX(MyData,D7867, E7867+1),
"    " &amp; INDEX(MyData,D7867, E7867+1))</f>
        <v xml:space="preserve">        -1,//330 </v>
      </c>
    </row>
    <row r="7868" spans="4:7" x14ac:dyDescent="0.2">
      <c r="D7868" s="20">
        <f t="shared" si="122"/>
        <v>334</v>
      </c>
      <c r="E7868" s="20">
        <f>MIN(IF(MOD(ROWS($A$2:A7868),$A$2)=0,E7867+1, E7867), $B$2-1)</f>
        <v>9</v>
      </c>
      <c r="G7868" s="2" t="str">
        <f>IF(NOT(OR(
SUMPRODUCT(--ISNUMBER(SEARCH('Chapter 2 (Generated)'!$B$3:$V$3,INDEX(MyData,D7868, E7868+1))))&gt;0,
SUMPRODUCT(--ISNUMBER(SEARCH('Chapter 2 (Generated)'!$B$4:$V$4,INDEX(MyData,D7868, E7868+1))))&gt;0)),
"        " &amp; INDEX(MyData,D7868, E7868+1),
"    " &amp; INDEX(MyData,D7868, E7868+1))</f>
        <v xml:space="preserve">        -1,</v>
      </c>
    </row>
    <row r="7869" spans="4:7" x14ac:dyDescent="0.2">
      <c r="D7869" s="20">
        <f t="shared" si="122"/>
        <v>335</v>
      </c>
      <c r="E7869" s="20">
        <f>MIN(IF(MOD(ROWS($A$2:A7869),$A$2)=0,E7868+1, E7868), $B$2-1)</f>
        <v>9</v>
      </c>
      <c r="G7869" s="2" t="str">
        <f>IF(NOT(OR(
SUMPRODUCT(--ISNUMBER(SEARCH('Chapter 2 (Generated)'!$B$3:$V$3,INDEX(MyData,D7869, E7869+1))))&gt;0,
SUMPRODUCT(--ISNUMBER(SEARCH('Chapter 2 (Generated)'!$B$4:$V$4,INDEX(MyData,D7869, E7869+1))))&gt;0)),
"        " &amp; INDEX(MyData,D7869, E7869+1),
"    " &amp; INDEX(MyData,D7869, E7869+1))</f>
        <v xml:space="preserve">        -1,</v>
      </c>
    </row>
    <row r="7870" spans="4:7" x14ac:dyDescent="0.2">
      <c r="D7870" s="20">
        <f t="shared" si="122"/>
        <v>336</v>
      </c>
      <c r="E7870" s="20">
        <f>MIN(IF(MOD(ROWS($A$2:A7870),$A$2)=0,E7869+1, E7869), $B$2-1)</f>
        <v>9</v>
      </c>
      <c r="G7870" s="2" t="str">
        <f>IF(NOT(OR(
SUMPRODUCT(--ISNUMBER(SEARCH('Chapter 2 (Generated)'!$B$3:$V$3,INDEX(MyData,D7870, E7870+1))))&gt;0,
SUMPRODUCT(--ISNUMBER(SEARCH('Chapter 2 (Generated)'!$B$4:$V$4,INDEX(MyData,D7870, E7870+1))))&gt;0)),
"        " &amp; INDEX(MyData,D7870, E7870+1),
"    " &amp; INDEX(MyData,D7870, E7870+1))</f>
        <v xml:space="preserve">        -1,</v>
      </c>
    </row>
    <row r="7871" spans="4:7" x14ac:dyDescent="0.2">
      <c r="D7871" s="20">
        <f t="shared" si="122"/>
        <v>337</v>
      </c>
      <c r="E7871" s="20">
        <f>MIN(IF(MOD(ROWS($A$2:A7871),$A$2)=0,E7870+1, E7870), $B$2-1)</f>
        <v>9</v>
      </c>
      <c r="G7871" s="2" t="str">
        <f>IF(NOT(OR(
SUMPRODUCT(--ISNUMBER(SEARCH('Chapter 2 (Generated)'!$B$3:$V$3,INDEX(MyData,D7871, E7871+1))))&gt;0,
SUMPRODUCT(--ISNUMBER(SEARCH('Chapter 2 (Generated)'!$B$4:$V$4,INDEX(MyData,D7871, E7871+1))))&gt;0)),
"        " &amp; INDEX(MyData,D7871, E7871+1),
"    " &amp; INDEX(MyData,D7871, E7871+1))</f>
        <v xml:space="preserve">        -1,</v>
      </c>
    </row>
    <row r="7872" spans="4:7" x14ac:dyDescent="0.2">
      <c r="D7872" s="20">
        <f t="shared" si="122"/>
        <v>338</v>
      </c>
      <c r="E7872" s="20">
        <f>MIN(IF(MOD(ROWS($A$2:A7872),$A$2)=0,E7871+1, E7871), $B$2-1)</f>
        <v>9</v>
      </c>
      <c r="G7872" s="2" t="str">
        <f>IF(NOT(OR(
SUMPRODUCT(--ISNUMBER(SEARCH('Chapter 2 (Generated)'!$B$3:$V$3,INDEX(MyData,D7872, E7872+1))))&gt;0,
SUMPRODUCT(--ISNUMBER(SEARCH('Chapter 2 (Generated)'!$B$4:$V$4,INDEX(MyData,D7872, E7872+1))))&gt;0)),
"        " &amp; INDEX(MyData,D7872, E7872+1),
"    " &amp; INDEX(MyData,D7872, E7872+1))</f>
        <v xml:space="preserve">        -1,//335 </v>
      </c>
    </row>
    <row r="7873" spans="4:7" x14ac:dyDescent="0.2">
      <c r="D7873" s="20">
        <f t="shared" si="122"/>
        <v>339</v>
      </c>
      <c r="E7873" s="20">
        <f>MIN(IF(MOD(ROWS($A$2:A7873),$A$2)=0,E7872+1, E7872), $B$2-1)</f>
        <v>9</v>
      </c>
      <c r="G7873" s="2" t="str">
        <f>IF(NOT(OR(
SUMPRODUCT(--ISNUMBER(SEARCH('Chapter 2 (Generated)'!$B$3:$V$3,INDEX(MyData,D7873, E7873+1))))&gt;0,
SUMPRODUCT(--ISNUMBER(SEARCH('Chapter 2 (Generated)'!$B$4:$V$4,INDEX(MyData,D7873, E7873+1))))&gt;0)),
"        " &amp; INDEX(MyData,D7873, E7873+1),
"    " &amp; INDEX(MyData,D7873, E7873+1))</f>
        <v xml:space="preserve">        -1,</v>
      </c>
    </row>
    <row r="7874" spans="4:7" x14ac:dyDescent="0.2">
      <c r="D7874" s="20">
        <f t="shared" ref="D7874:D7937" si="123">MOD(ROW(D7873)-1+ROWS(MyData),ROWS(MyData))+1</f>
        <v>340</v>
      </c>
      <c r="E7874" s="20">
        <f>MIN(IF(MOD(ROWS($A$2:A7874),$A$2)=0,E7873+1, E7873), $B$2-1)</f>
        <v>9</v>
      </c>
      <c r="G7874" s="2" t="str">
        <f>IF(NOT(OR(
SUMPRODUCT(--ISNUMBER(SEARCH('Chapter 2 (Generated)'!$B$3:$V$3,INDEX(MyData,D7874, E7874+1))))&gt;0,
SUMPRODUCT(--ISNUMBER(SEARCH('Chapter 2 (Generated)'!$B$4:$V$4,INDEX(MyData,D7874, E7874+1))))&gt;0)),
"        " &amp; INDEX(MyData,D7874, E7874+1),
"    " &amp; INDEX(MyData,D7874, E7874+1))</f>
        <v xml:space="preserve">        -1,</v>
      </c>
    </row>
    <row r="7875" spans="4:7" x14ac:dyDescent="0.2">
      <c r="D7875" s="20">
        <f t="shared" si="123"/>
        <v>341</v>
      </c>
      <c r="E7875" s="20">
        <f>MIN(IF(MOD(ROWS($A$2:A7875),$A$2)=0,E7874+1, E7874), $B$2-1)</f>
        <v>9</v>
      </c>
      <c r="G7875" s="2" t="str">
        <f>IF(NOT(OR(
SUMPRODUCT(--ISNUMBER(SEARCH('Chapter 2 (Generated)'!$B$3:$V$3,INDEX(MyData,D7875, E7875+1))))&gt;0,
SUMPRODUCT(--ISNUMBER(SEARCH('Chapter 2 (Generated)'!$B$4:$V$4,INDEX(MyData,D7875, E7875+1))))&gt;0)),
"        " &amp; INDEX(MyData,D7875, E7875+1),
"    " &amp; INDEX(MyData,D7875, E7875+1))</f>
        <v xml:space="preserve">        -1,</v>
      </c>
    </row>
    <row r="7876" spans="4:7" x14ac:dyDescent="0.2">
      <c r="D7876" s="20">
        <f t="shared" si="123"/>
        <v>342</v>
      </c>
      <c r="E7876" s="20">
        <f>MIN(IF(MOD(ROWS($A$2:A7876),$A$2)=0,E7875+1, E7875), $B$2-1)</f>
        <v>9</v>
      </c>
      <c r="G7876" s="2" t="str">
        <f>IF(NOT(OR(
SUMPRODUCT(--ISNUMBER(SEARCH('Chapter 2 (Generated)'!$B$3:$V$3,INDEX(MyData,D7876, E7876+1))))&gt;0,
SUMPRODUCT(--ISNUMBER(SEARCH('Chapter 2 (Generated)'!$B$4:$V$4,INDEX(MyData,D7876, E7876+1))))&gt;0)),
"        " &amp; INDEX(MyData,D7876, E7876+1),
"    " &amp; INDEX(MyData,D7876, E7876+1))</f>
        <v xml:space="preserve">        -1,</v>
      </c>
    </row>
    <row r="7877" spans="4:7" x14ac:dyDescent="0.2">
      <c r="D7877" s="20">
        <f t="shared" si="123"/>
        <v>343</v>
      </c>
      <c r="E7877" s="20">
        <f>MIN(IF(MOD(ROWS($A$2:A7877),$A$2)=0,E7876+1, E7876), $B$2-1)</f>
        <v>9</v>
      </c>
      <c r="G7877" s="2" t="str">
        <f>IF(NOT(OR(
SUMPRODUCT(--ISNUMBER(SEARCH('Chapter 2 (Generated)'!$B$3:$V$3,INDEX(MyData,D7877, E7877+1))))&gt;0,
SUMPRODUCT(--ISNUMBER(SEARCH('Chapter 2 (Generated)'!$B$4:$V$4,INDEX(MyData,D7877, E7877+1))))&gt;0)),
"        " &amp; INDEX(MyData,D7877, E7877+1),
"    " &amp; INDEX(MyData,D7877, E7877+1))</f>
        <v xml:space="preserve">        -1,//340 </v>
      </c>
    </row>
    <row r="7878" spans="4:7" x14ac:dyDescent="0.2">
      <c r="D7878" s="20">
        <f t="shared" si="123"/>
        <v>344</v>
      </c>
      <c r="E7878" s="20">
        <f>MIN(IF(MOD(ROWS($A$2:A7878),$A$2)=0,E7877+1, E7877), $B$2-1)</f>
        <v>9</v>
      </c>
      <c r="G7878" s="2" t="str">
        <f>IF(NOT(OR(
SUMPRODUCT(--ISNUMBER(SEARCH('Chapter 2 (Generated)'!$B$3:$V$3,INDEX(MyData,D7878, E7878+1))))&gt;0,
SUMPRODUCT(--ISNUMBER(SEARCH('Chapter 2 (Generated)'!$B$4:$V$4,INDEX(MyData,D7878, E7878+1))))&gt;0)),
"        " &amp; INDEX(MyData,D7878, E7878+1),
"    " &amp; INDEX(MyData,D7878, E7878+1))</f>
        <v xml:space="preserve">        -1,</v>
      </c>
    </row>
    <row r="7879" spans="4:7" x14ac:dyDescent="0.2">
      <c r="D7879" s="20">
        <f t="shared" si="123"/>
        <v>345</v>
      </c>
      <c r="E7879" s="20">
        <f>MIN(IF(MOD(ROWS($A$2:A7879),$A$2)=0,E7878+1, E7878), $B$2-1)</f>
        <v>9</v>
      </c>
      <c r="G7879" s="2" t="str">
        <f>IF(NOT(OR(
SUMPRODUCT(--ISNUMBER(SEARCH('Chapter 2 (Generated)'!$B$3:$V$3,INDEX(MyData,D7879, E7879+1))))&gt;0,
SUMPRODUCT(--ISNUMBER(SEARCH('Chapter 2 (Generated)'!$B$4:$V$4,INDEX(MyData,D7879, E7879+1))))&gt;0)),
"        " &amp; INDEX(MyData,D7879, E7879+1),
"    " &amp; INDEX(MyData,D7879, E7879+1))</f>
        <v xml:space="preserve">        -1,</v>
      </c>
    </row>
    <row r="7880" spans="4:7" x14ac:dyDescent="0.2">
      <c r="D7880" s="20">
        <f t="shared" si="123"/>
        <v>346</v>
      </c>
      <c r="E7880" s="20">
        <f>MIN(IF(MOD(ROWS($A$2:A7880),$A$2)=0,E7879+1, E7879), $B$2-1)</f>
        <v>9</v>
      </c>
      <c r="G7880" s="2" t="str">
        <f>IF(NOT(OR(
SUMPRODUCT(--ISNUMBER(SEARCH('Chapter 2 (Generated)'!$B$3:$V$3,INDEX(MyData,D7880, E7880+1))))&gt;0,
SUMPRODUCT(--ISNUMBER(SEARCH('Chapter 2 (Generated)'!$B$4:$V$4,INDEX(MyData,D7880, E7880+1))))&gt;0)),
"        " &amp; INDEX(MyData,D7880, E7880+1),
"    " &amp; INDEX(MyData,D7880, E7880+1))</f>
        <v xml:space="preserve">        -1,</v>
      </c>
    </row>
    <row r="7881" spans="4:7" x14ac:dyDescent="0.2">
      <c r="D7881" s="20">
        <f t="shared" si="123"/>
        <v>347</v>
      </c>
      <c r="E7881" s="20">
        <f>MIN(IF(MOD(ROWS($A$2:A7881),$A$2)=0,E7880+1, E7880), $B$2-1)</f>
        <v>9</v>
      </c>
      <c r="G7881" s="2" t="str">
        <f>IF(NOT(OR(
SUMPRODUCT(--ISNUMBER(SEARCH('Chapter 2 (Generated)'!$B$3:$V$3,INDEX(MyData,D7881, E7881+1))))&gt;0,
SUMPRODUCT(--ISNUMBER(SEARCH('Chapter 2 (Generated)'!$B$4:$V$4,INDEX(MyData,D7881, E7881+1))))&gt;0)),
"        " &amp; INDEX(MyData,D7881, E7881+1),
"    " &amp; INDEX(MyData,D7881, E7881+1))</f>
        <v xml:space="preserve">        -1,</v>
      </c>
    </row>
    <row r="7882" spans="4:7" x14ac:dyDescent="0.2">
      <c r="D7882" s="20">
        <f t="shared" si="123"/>
        <v>348</v>
      </c>
      <c r="E7882" s="20">
        <f>MIN(IF(MOD(ROWS($A$2:A7882),$A$2)=0,E7881+1, E7881), $B$2-1)</f>
        <v>9</v>
      </c>
      <c r="G7882" s="2" t="str">
        <f>IF(NOT(OR(
SUMPRODUCT(--ISNUMBER(SEARCH('Chapter 2 (Generated)'!$B$3:$V$3,INDEX(MyData,D7882, E7882+1))))&gt;0,
SUMPRODUCT(--ISNUMBER(SEARCH('Chapter 2 (Generated)'!$B$4:$V$4,INDEX(MyData,D7882, E7882+1))))&gt;0)),
"        " &amp; INDEX(MyData,D7882, E7882+1),
"    " &amp; INDEX(MyData,D7882, E7882+1))</f>
        <v xml:space="preserve">        -1,//345 </v>
      </c>
    </row>
    <row r="7883" spans="4:7" x14ac:dyDescent="0.2">
      <c r="D7883" s="20">
        <f t="shared" si="123"/>
        <v>349</v>
      </c>
      <c r="E7883" s="20">
        <f>MIN(IF(MOD(ROWS($A$2:A7883),$A$2)=0,E7882+1, E7882), $B$2-1)</f>
        <v>9</v>
      </c>
      <c r="G7883" s="2" t="str">
        <f>IF(NOT(OR(
SUMPRODUCT(--ISNUMBER(SEARCH('Chapter 2 (Generated)'!$B$3:$V$3,INDEX(MyData,D7883, E7883+1))))&gt;0,
SUMPRODUCT(--ISNUMBER(SEARCH('Chapter 2 (Generated)'!$B$4:$V$4,INDEX(MyData,D7883, E7883+1))))&gt;0)),
"        " &amp; INDEX(MyData,D7883, E7883+1),
"    " &amp; INDEX(MyData,D7883, E7883+1))</f>
        <v xml:space="preserve">        -1,</v>
      </c>
    </row>
    <row r="7884" spans="4:7" x14ac:dyDescent="0.2">
      <c r="D7884" s="20">
        <f t="shared" si="123"/>
        <v>350</v>
      </c>
      <c r="E7884" s="20">
        <f>MIN(IF(MOD(ROWS($A$2:A7884),$A$2)=0,E7883+1, E7883), $B$2-1)</f>
        <v>9</v>
      </c>
      <c r="G7884" s="2" t="str">
        <f>IF(NOT(OR(
SUMPRODUCT(--ISNUMBER(SEARCH('Chapter 2 (Generated)'!$B$3:$V$3,INDEX(MyData,D7884, E7884+1))))&gt;0,
SUMPRODUCT(--ISNUMBER(SEARCH('Chapter 2 (Generated)'!$B$4:$V$4,INDEX(MyData,D7884, E7884+1))))&gt;0)),
"        " &amp; INDEX(MyData,D7884, E7884+1),
"    " &amp; INDEX(MyData,D7884, E7884+1))</f>
        <v xml:space="preserve">        -1,</v>
      </c>
    </row>
    <row r="7885" spans="4:7" x14ac:dyDescent="0.2">
      <c r="D7885" s="20">
        <f t="shared" si="123"/>
        <v>351</v>
      </c>
      <c r="E7885" s="20">
        <f>MIN(IF(MOD(ROWS($A$2:A7885),$A$2)=0,E7884+1, E7884), $B$2-1)</f>
        <v>9</v>
      </c>
      <c r="G7885" s="2" t="str">
        <f>IF(NOT(OR(
SUMPRODUCT(--ISNUMBER(SEARCH('Chapter 2 (Generated)'!$B$3:$V$3,INDEX(MyData,D7885, E7885+1))))&gt;0,
SUMPRODUCT(--ISNUMBER(SEARCH('Chapter 2 (Generated)'!$B$4:$V$4,INDEX(MyData,D7885, E7885+1))))&gt;0)),
"        " &amp; INDEX(MyData,D7885, E7885+1),
"    " &amp; INDEX(MyData,D7885, E7885+1))</f>
        <v xml:space="preserve">        -1,</v>
      </c>
    </row>
    <row r="7886" spans="4:7" x14ac:dyDescent="0.2">
      <c r="D7886" s="20">
        <f t="shared" si="123"/>
        <v>352</v>
      </c>
      <c r="E7886" s="20">
        <f>MIN(IF(MOD(ROWS($A$2:A7886),$A$2)=0,E7885+1, E7885), $B$2-1)</f>
        <v>9</v>
      </c>
      <c r="G7886" s="2" t="str">
        <f>IF(NOT(OR(
SUMPRODUCT(--ISNUMBER(SEARCH('Chapter 2 (Generated)'!$B$3:$V$3,INDEX(MyData,D7886, E7886+1))))&gt;0,
SUMPRODUCT(--ISNUMBER(SEARCH('Chapter 2 (Generated)'!$B$4:$V$4,INDEX(MyData,D7886, E7886+1))))&gt;0)),
"        " &amp; INDEX(MyData,D7886, E7886+1),
"    " &amp; INDEX(MyData,D7886, E7886+1))</f>
        <v xml:space="preserve">        -1,</v>
      </c>
    </row>
    <row r="7887" spans="4:7" x14ac:dyDescent="0.2">
      <c r="D7887" s="20">
        <f t="shared" si="123"/>
        <v>353</v>
      </c>
      <c r="E7887" s="20">
        <f>MIN(IF(MOD(ROWS($A$2:A7887),$A$2)=0,E7886+1, E7886), $B$2-1)</f>
        <v>9</v>
      </c>
      <c r="G7887" s="2" t="str">
        <f>IF(NOT(OR(
SUMPRODUCT(--ISNUMBER(SEARCH('Chapter 2 (Generated)'!$B$3:$V$3,INDEX(MyData,D7887, E7887+1))))&gt;0,
SUMPRODUCT(--ISNUMBER(SEARCH('Chapter 2 (Generated)'!$B$4:$V$4,INDEX(MyData,D7887, E7887+1))))&gt;0)),
"        " &amp; INDEX(MyData,D7887, E7887+1),
"    " &amp; INDEX(MyData,D7887, E7887+1))</f>
        <v xml:space="preserve">        -1,//350 </v>
      </c>
    </row>
    <row r="7888" spans="4:7" x14ac:dyDescent="0.2">
      <c r="D7888" s="20">
        <f t="shared" si="123"/>
        <v>354</v>
      </c>
      <c r="E7888" s="20">
        <f>MIN(IF(MOD(ROWS($A$2:A7888),$A$2)=0,E7887+1, E7887), $B$2-1)</f>
        <v>9</v>
      </c>
      <c r="G7888" s="2" t="str">
        <f>IF(NOT(OR(
SUMPRODUCT(--ISNUMBER(SEARCH('Chapter 2 (Generated)'!$B$3:$V$3,INDEX(MyData,D7888, E7888+1))))&gt;0,
SUMPRODUCT(--ISNUMBER(SEARCH('Chapter 2 (Generated)'!$B$4:$V$4,INDEX(MyData,D7888, E7888+1))))&gt;0)),
"        " &amp; INDEX(MyData,D7888, E7888+1),
"    " &amp; INDEX(MyData,D7888, E7888+1))</f>
        <v xml:space="preserve">        -1,</v>
      </c>
    </row>
    <row r="7889" spans="4:7" x14ac:dyDescent="0.2">
      <c r="D7889" s="20">
        <f t="shared" si="123"/>
        <v>355</v>
      </c>
      <c r="E7889" s="20">
        <f>MIN(IF(MOD(ROWS($A$2:A7889),$A$2)=0,E7888+1, E7888), $B$2-1)</f>
        <v>9</v>
      </c>
      <c r="G7889" s="2" t="str">
        <f>IF(NOT(OR(
SUMPRODUCT(--ISNUMBER(SEARCH('Chapter 2 (Generated)'!$B$3:$V$3,INDEX(MyData,D7889, E7889+1))))&gt;0,
SUMPRODUCT(--ISNUMBER(SEARCH('Chapter 2 (Generated)'!$B$4:$V$4,INDEX(MyData,D7889, E7889+1))))&gt;0)),
"        " &amp; INDEX(MyData,D7889, E7889+1),
"    " &amp; INDEX(MyData,D7889, E7889+1))</f>
        <v xml:space="preserve">        -1,</v>
      </c>
    </row>
    <row r="7890" spans="4:7" x14ac:dyDescent="0.2">
      <c r="D7890" s="20">
        <f t="shared" si="123"/>
        <v>356</v>
      </c>
      <c r="E7890" s="20">
        <f>MIN(IF(MOD(ROWS($A$2:A7890),$A$2)=0,E7889+1, E7889), $B$2-1)</f>
        <v>9</v>
      </c>
      <c r="G7890" s="2" t="str">
        <f>IF(NOT(OR(
SUMPRODUCT(--ISNUMBER(SEARCH('Chapter 2 (Generated)'!$B$3:$V$3,INDEX(MyData,D7890, E7890+1))))&gt;0,
SUMPRODUCT(--ISNUMBER(SEARCH('Chapter 2 (Generated)'!$B$4:$V$4,INDEX(MyData,D7890, E7890+1))))&gt;0)),
"        " &amp; INDEX(MyData,D7890, E7890+1),
"    " &amp; INDEX(MyData,D7890, E7890+1))</f>
        <v xml:space="preserve">        -1,</v>
      </c>
    </row>
    <row r="7891" spans="4:7" x14ac:dyDescent="0.2">
      <c r="D7891" s="20">
        <f t="shared" si="123"/>
        <v>357</v>
      </c>
      <c r="E7891" s="20">
        <f>MIN(IF(MOD(ROWS($A$2:A7891),$A$2)=0,E7890+1, E7890), $B$2-1)</f>
        <v>9</v>
      </c>
      <c r="G7891" s="2" t="str">
        <f>IF(NOT(OR(
SUMPRODUCT(--ISNUMBER(SEARCH('Chapter 2 (Generated)'!$B$3:$V$3,INDEX(MyData,D7891, E7891+1))))&gt;0,
SUMPRODUCT(--ISNUMBER(SEARCH('Chapter 2 (Generated)'!$B$4:$V$4,INDEX(MyData,D7891, E7891+1))))&gt;0)),
"        " &amp; INDEX(MyData,D7891, E7891+1),
"    " &amp; INDEX(MyData,D7891, E7891+1))</f>
        <v xml:space="preserve">        -1,</v>
      </c>
    </row>
    <row r="7892" spans="4:7" x14ac:dyDescent="0.2">
      <c r="D7892" s="20">
        <f t="shared" si="123"/>
        <v>358</v>
      </c>
      <c r="E7892" s="20">
        <f>MIN(IF(MOD(ROWS($A$2:A7892),$A$2)=0,E7891+1, E7891), $B$2-1)</f>
        <v>9</v>
      </c>
      <c r="G7892" s="2" t="str">
        <f>IF(NOT(OR(
SUMPRODUCT(--ISNUMBER(SEARCH('Chapter 2 (Generated)'!$B$3:$V$3,INDEX(MyData,D7892, E7892+1))))&gt;0,
SUMPRODUCT(--ISNUMBER(SEARCH('Chapter 2 (Generated)'!$B$4:$V$4,INDEX(MyData,D7892, E7892+1))))&gt;0)),
"        " &amp; INDEX(MyData,D7892, E7892+1),
"    " &amp; INDEX(MyData,D7892, E7892+1))</f>
        <v xml:space="preserve">        -1,//355 </v>
      </c>
    </row>
    <row r="7893" spans="4:7" x14ac:dyDescent="0.2">
      <c r="D7893" s="20">
        <f t="shared" si="123"/>
        <v>359</v>
      </c>
      <c r="E7893" s="20">
        <f>MIN(IF(MOD(ROWS($A$2:A7893),$A$2)=0,E7892+1, E7892), $B$2-1)</f>
        <v>9</v>
      </c>
      <c r="G7893" s="2" t="str">
        <f>IF(NOT(OR(
SUMPRODUCT(--ISNUMBER(SEARCH('Chapter 2 (Generated)'!$B$3:$V$3,INDEX(MyData,D7893, E7893+1))))&gt;0,
SUMPRODUCT(--ISNUMBER(SEARCH('Chapter 2 (Generated)'!$B$4:$V$4,INDEX(MyData,D7893, E7893+1))))&gt;0)),
"        " &amp; INDEX(MyData,D7893, E7893+1),
"    " &amp; INDEX(MyData,D7893, E7893+1))</f>
        <v xml:space="preserve">        -1,</v>
      </c>
    </row>
    <row r="7894" spans="4:7" x14ac:dyDescent="0.2">
      <c r="D7894" s="20">
        <f t="shared" si="123"/>
        <v>360</v>
      </c>
      <c r="E7894" s="20">
        <f>MIN(IF(MOD(ROWS($A$2:A7894),$A$2)=0,E7893+1, E7893), $B$2-1)</f>
        <v>9</v>
      </c>
      <c r="G7894" s="2" t="str">
        <f>IF(NOT(OR(
SUMPRODUCT(--ISNUMBER(SEARCH('Chapter 2 (Generated)'!$B$3:$V$3,INDEX(MyData,D7894, E7894+1))))&gt;0,
SUMPRODUCT(--ISNUMBER(SEARCH('Chapter 2 (Generated)'!$B$4:$V$4,INDEX(MyData,D7894, E7894+1))))&gt;0)),
"        " &amp; INDEX(MyData,D7894, E7894+1),
"    " &amp; INDEX(MyData,D7894, E7894+1))</f>
        <v xml:space="preserve">        -1,</v>
      </c>
    </row>
    <row r="7895" spans="4:7" x14ac:dyDescent="0.2">
      <c r="D7895" s="20">
        <f t="shared" si="123"/>
        <v>361</v>
      </c>
      <c r="E7895" s="20">
        <f>MIN(IF(MOD(ROWS($A$2:A7895),$A$2)=0,E7894+1, E7894), $B$2-1)</f>
        <v>9</v>
      </c>
      <c r="G7895" s="2" t="str">
        <f>IF(NOT(OR(
SUMPRODUCT(--ISNUMBER(SEARCH('Chapter 2 (Generated)'!$B$3:$V$3,INDEX(MyData,D7895, E7895+1))))&gt;0,
SUMPRODUCT(--ISNUMBER(SEARCH('Chapter 2 (Generated)'!$B$4:$V$4,INDEX(MyData,D7895, E7895+1))))&gt;0)),
"        " &amp; INDEX(MyData,D7895, E7895+1),
"    " &amp; INDEX(MyData,D7895, E7895+1))</f>
        <v xml:space="preserve">        -1,</v>
      </c>
    </row>
    <row r="7896" spans="4:7" x14ac:dyDescent="0.2">
      <c r="D7896" s="20">
        <f t="shared" si="123"/>
        <v>362</v>
      </c>
      <c r="E7896" s="20">
        <f>MIN(IF(MOD(ROWS($A$2:A7896),$A$2)=0,E7895+1, E7895), $B$2-1)</f>
        <v>9</v>
      </c>
      <c r="G7896" s="2" t="str">
        <f>IF(NOT(OR(
SUMPRODUCT(--ISNUMBER(SEARCH('Chapter 2 (Generated)'!$B$3:$V$3,INDEX(MyData,D7896, E7896+1))))&gt;0,
SUMPRODUCT(--ISNUMBER(SEARCH('Chapter 2 (Generated)'!$B$4:$V$4,INDEX(MyData,D7896, E7896+1))))&gt;0)),
"        " &amp; INDEX(MyData,D7896, E7896+1),
"    " &amp; INDEX(MyData,D7896, E7896+1))</f>
        <v xml:space="preserve">        -1,</v>
      </c>
    </row>
    <row r="7897" spans="4:7" x14ac:dyDescent="0.2">
      <c r="D7897" s="20">
        <f t="shared" si="123"/>
        <v>363</v>
      </c>
      <c r="E7897" s="20">
        <f>MIN(IF(MOD(ROWS($A$2:A7897),$A$2)=0,E7896+1, E7896), $B$2-1)</f>
        <v>9</v>
      </c>
      <c r="G7897" s="2" t="str">
        <f>IF(NOT(OR(
SUMPRODUCT(--ISNUMBER(SEARCH('Chapter 2 (Generated)'!$B$3:$V$3,INDEX(MyData,D7897, E7897+1))))&gt;0,
SUMPRODUCT(--ISNUMBER(SEARCH('Chapter 2 (Generated)'!$B$4:$V$4,INDEX(MyData,D7897, E7897+1))))&gt;0)),
"        " &amp; INDEX(MyData,D7897, E7897+1),
"    " &amp; INDEX(MyData,D7897, E7897+1))</f>
        <v xml:space="preserve">        -1,//360 </v>
      </c>
    </row>
    <row r="7898" spans="4:7" x14ac:dyDescent="0.2">
      <c r="D7898" s="20">
        <f t="shared" si="123"/>
        <v>364</v>
      </c>
      <c r="E7898" s="20">
        <f>MIN(IF(MOD(ROWS($A$2:A7898),$A$2)=0,E7897+1, E7897), $B$2-1)</f>
        <v>9</v>
      </c>
      <c r="G7898" s="2" t="str">
        <f>IF(NOT(OR(
SUMPRODUCT(--ISNUMBER(SEARCH('Chapter 2 (Generated)'!$B$3:$V$3,INDEX(MyData,D7898, E7898+1))))&gt;0,
SUMPRODUCT(--ISNUMBER(SEARCH('Chapter 2 (Generated)'!$B$4:$V$4,INDEX(MyData,D7898, E7898+1))))&gt;0)),
"        " &amp; INDEX(MyData,D7898, E7898+1),
"    " &amp; INDEX(MyData,D7898, E7898+1))</f>
        <v xml:space="preserve">        -1,</v>
      </c>
    </row>
    <row r="7899" spans="4:7" x14ac:dyDescent="0.2">
      <c r="D7899" s="20">
        <f t="shared" si="123"/>
        <v>365</v>
      </c>
      <c r="E7899" s="20">
        <f>MIN(IF(MOD(ROWS($A$2:A7899),$A$2)=0,E7898+1, E7898), $B$2-1)</f>
        <v>9</v>
      </c>
      <c r="G7899" s="2" t="str">
        <f>IF(NOT(OR(
SUMPRODUCT(--ISNUMBER(SEARCH('Chapter 2 (Generated)'!$B$3:$V$3,INDEX(MyData,D7899, E7899+1))))&gt;0,
SUMPRODUCT(--ISNUMBER(SEARCH('Chapter 2 (Generated)'!$B$4:$V$4,INDEX(MyData,D7899, E7899+1))))&gt;0)),
"        " &amp; INDEX(MyData,D7899, E7899+1),
"    " &amp; INDEX(MyData,D7899, E7899+1))</f>
        <v xml:space="preserve">        -1,</v>
      </c>
    </row>
    <row r="7900" spans="4:7" x14ac:dyDescent="0.2">
      <c r="D7900" s="20">
        <f t="shared" si="123"/>
        <v>366</v>
      </c>
      <c r="E7900" s="20">
        <f>MIN(IF(MOD(ROWS($A$2:A7900),$A$2)=0,E7899+1, E7899), $B$2-1)</f>
        <v>9</v>
      </c>
      <c r="G7900" s="2" t="str">
        <f>IF(NOT(OR(
SUMPRODUCT(--ISNUMBER(SEARCH('Chapter 2 (Generated)'!$B$3:$V$3,INDEX(MyData,D7900, E7900+1))))&gt;0,
SUMPRODUCT(--ISNUMBER(SEARCH('Chapter 2 (Generated)'!$B$4:$V$4,INDEX(MyData,D7900, E7900+1))))&gt;0)),
"        " &amp; INDEX(MyData,D7900, E7900+1),
"    " &amp; INDEX(MyData,D7900, E7900+1))</f>
        <v xml:space="preserve">        -1,</v>
      </c>
    </row>
    <row r="7901" spans="4:7" x14ac:dyDescent="0.2">
      <c r="D7901" s="20">
        <f t="shared" si="123"/>
        <v>367</v>
      </c>
      <c r="E7901" s="20">
        <f>MIN(IF(MOD(ROWS($A$2:A7901),$A$2)=0,E7900+1, E7900), $B$2-1)</f>
        <v>9</v>
      </c>
      <c r="G7901" s="2" t="str">
        <f>IF(NOT(OR(
SUMPRODUCT(--ISNUMBER(SEARCH('Chapter 2 (Generated)'!$B$3:$V$3,INDEX(MyData,D7901, E7901+1))))&gt;0,
SUMPRODUCT(--ISNUMBER(SEARCH('Chapter 2 (Generated)'!$B$4:$V$4,INDEX(MyData,D7901, E7901+1))))&gt;0)),
"        " &amp; INDEX(MyData,D7901, E7901+1),
"    " &amp; INDEX(MyData,D7901, E7901+1))</f>
        <v xml:space="preserve">        -1,</v>
      </c>
    </row>
    <row r="7902" spans="4:7" x14ac:dyDescent="0.2">
      <c r="D7902" s="20">
        <f t="shared" si="123"/>
        <v>368</v>
      </c>
      <c r="E7902" s="20">
        <f>MIN(IF(MOD(ROWS($A$2:A7902),$A$2)=0,E7901+1, E7901), $B$2-1)</f>
        <v>9</v>
      </c>
      <c r="G7902" s="2" t="str">
        <f>IF(NOT(OR(
SUMPRODUCT(--ISNUMBER(SEARCH('Chapter 2 (Generated)'!$B$3:$V$3,INDEX(MyData,D7902, E7902+1))))&gt;0,
SUMPRODUCT(--ISNUMBER(SEARCH('Chapter 2 (Generated)'!$B$4:$V$4,INDEX(MyData,D7902, E7902+1))))&gt;0)),
"        " &amp; INDEX(MyData,D7902, E7902+1),
"    " &amp; INDEX(MyData,D7902, E7902+1))</f>
        <v xml:space="preserve">        -1,//365 </v>
      </c>
    </row>
    <row r="7903" spans="4:7" x14ac:dyDescent="0.2">
      <c r="D7903" s="20">
        <f t="shared" si="123"/>
        <v>369</v>
      </c>
      <c r="E7903" s="20">
        <f>MIN(IF(MOD(ROWS($A$2:A7903),$A$2)=0,E7902+1, E7902), $B$2-1)</f>
        <v>9</v>
      </c>
      <c r="G7903" s="2" t="str">
        <f>IF(NOT(OR(
SUMPRODUCT(--ISNUMBER(SEARCH('Chapter 2 (Generated)'!$B$3:$V$3,INDEX(MyData,D7903, E7903+1))))&gt;0,
SUMPRODUCT(--ISNUMBER(SEARCH('Chapter 2 (Generated)'!$B$4:$V$4,INDEX(MyData,D7903, E7903+1))))&gt;0)),
"        " &amp; INDEX(MyData,D7903, E7903+1),
"    " &amp; INDEX(MyData,D7903, E7903+1))</f>
        <v xml:space="preserve">        -1,</v>
      </c>
    </row>
    <row r="7904" spans="4:7" x14ac:dyDescent="0.2">
      <c r="D7904" s="20">
        <f t="shared" si="123"/>
        <v>370</v>
      </c>
      <c r="E7904" s="20">
        <f>MIN(IF(MOD(ROWS($A$2:A7904),$A$2)=0,E7903+1, E7903), $B$2-1)</f>
        <v>9</v>
      </c>
      <c r="G7904" s="2" t="str">
        <f>IF(NOT(OR(
SUMPRODUCT(--ISNUMBER(SEARCH('Chapter 2 (Generated)'!$B$3:$V$3,INDEX(MyData,D7904, E7904+1))))&gt;0,
SUMPRODUCT(--ISNUMBER(SEARCH('Chapter 2 (Generated)'!$B$4:$V$4,INDEX(MyData,D7904, E7904+1))))&gt;0)),
"        " &amp; INDEX(MyData,D7904, E7904+1),
"    " &amp; INDEX(MyData,D7904, E7904+1))</f>
        <v xml:space="preserve">        -1,</v>
      </c>
    </row>
    <row r="7905" spans="4:7" x14ac:dyDescent="0.2">
      <c r="D7905" s="20">
        <f t="shared" si="123"/>
        <v>371</v>
      </c>
      <c r="E7905" s="20">
        <f>MIN(IF(MOD(ROWS($A$2:A7905),$A$2)=0,E7904+1, E7904), $B$2-1)</f>
        <v>9</v>
      </c>
      <c r="G7905" s="2" t="str">
        <f>IF(NOT(OR(
SUMPRODUCT(--ISNUMBER(SEARCH('Chapter 2 (Generated)'!$B$3:$V$3,INDEX(MyData,D7905, E7905+1))))&gt;0,
SUMPRODUCT(--ISNUMBER(SEARCH('Chapter 2 (Generated)'!$B$4:$V$4,INDEX(MyData,D7905, E7905+1))))&gt;0)),
"        " &amp; INDEX(MyData,D7905, E7905+1),
"    " &amp; INDEX(MyData,D7905, E7905+1))</f>
        <v xml:space="preserve">        -1,</v>
      </c>
    </row>
    <row r="7906" spans="4:7" x14ac:dyDescent="0.2">
      <c r="D7906" s="20">
        <f t="shared" si="123"/>
        <v>372</v>
      </c>
      <c r="E7906" s="20">
        <f>MIN(IF(MOD(ROWS($A$2:A7906),$A$2)=0,E7905+1, E7905), $B$2-1)</f>
        <v>9</v>
      </c>
      <c r="G7906" s="2" t="str">
        <f>IF(NOT(OR(
SUMPRODUCT(--ISNUMBER(SEARCH('Chapter 2 (Generated)'!$B$3:$V$3,INDEX(MyData,D7906, E7906+1))))&gt;0,
SUMPRODUCT(--ISNUMBER(SEARCH('Chapter 2 (Generated)'!$B$4:$V$4,INDEX(MyData,D7906, E7906+1))))&gt;0)),
"        " &amp; INDEX(MyData,D7906, E7906+1),
"    " &amp; INDEX(MyData,D7906, E7906+1))</f>
        <v xml:space="preserve">        -1,</v>
      </c>
    </row>
    <row r="7907" spans="4:7" x14ac:dyDescent="0.2">
      <c r="D7907" s="20">
        <f t="shared" si="123"/>
        <v>373</v>
      </c>
      <c r="E7907" s="20">
        <f>MIN(IF(MOD(ROWS($A$2:A7907),$A$2)=0,E7906+1, E7906), $B$2-1)</f>
        <v>9</v>
      </c>
      <c r="G7907" s="2" t="str">
        <f>IF(NOT(OR(
SUMPRODUCT(--ISNUMBER(SEARCH('Chapter 2 (Generated)'!$B$3:$V$3,INDEX(MyData,D7907, E7907+1))))&gt;0,
SUMPRODUCT(--ISNUMBER(SEARCH('Chapter 2 (Generated)'!$B$4:$V$4,INDEX(MyData,D7907, E7907+1))))&gt;0)),
"        " &amp; INDEX(MyData,D7907, E7907+1),
"    " &amp; INDEX(MyData,D7907, E7907+1))</f>
        <v xml:space="preserve">        -1,//370 </v>
      </c>
    </row>
    <row r="7908" spans="4:7" x14ac:dyDescent="0.2">
      <c r="D7908" s="20">
        <f t="shared" si="123"/>
        <v>374</v>
      </c>
      <c r="E7908" s="20">
        <f>MIN(IF(MOD(ROWS($A$2:A7908),$A$2)=0,E7907+1, E7907), $B$2-1)</f>
        <v>9</v>
      </c>
      <c r="G7908" s="2" t="str">
        <f>IF(NOT(OR(
SUMPRODUCT(--ISNUMBER(SEARCH('Chapter 2 (Generated)'!$B$3:$V$3,INDEX(MyData,D7908, E7908+1))))&gt;0,
SUMPRODUCT(--ISNUMBER(SEARCH('Chapter 2 (Generated)'!$B$4:$V$4,INDEX(MyData,D7908, E7908+1))))&gt;0)),
"        " &amp; INDEX(MyData,D7908, E7908+1),
"    " &amp; INDEX(MyData,D7908, E7908+1))</f>
        <v xml:space="preserve">        -1,</v>
      </c>
    </row>
    <row r="7909" spans="4:7" x14ac:dyDescent="0.2">
      <c r="D7909" s="20">
        <f t="shared" si="123"/>
        <v>375</v>
      </c>
      <c r="E7909" s="20">
        <f>MIN(IF(MOD(ROWS($A$2:A7909),$A$2)=0,E7908+1, E7908), $B$2-1)</f>
        <v>9</v>
      </c>
      <c r="G7909" s="2" t="str">
        <f>IF(NOT(OR(
SUMPRODUCT(--ISNUMBER(SEARCH('Chapter 2 (Generated)'!$B$3:$V$3,INDEX(MyData,D7909, E7909+1))))&gt;0,
SUMPRODUCT(--ISNUMBER(SEARCH('Chapter 2 (Generated)'!$B$4:$V$4,INDEX(MyData,D7909, E7909+1))))&gt;0)),
"        " &amp; INDEX(MyData,D7909, E7909+1),
"    " &amp; INDEX(MyData,D7909, E7909+1))</f>
        <v xml:space="preserve">        -1,</v>
      </c>
    </row>
    <row r="7910" spans="4:7" x14ac:dyDescent="0.2">
      <c r="D7910" s="20">
        <f t="shared" si="123"/>
        <v>376</v>
      </c>
      <c r="E7910" s="20">
        <f>MIN(IF(MOD(ROWS($A$2:A7910),$A$2)=0,E7909+1, E7909), $B$2-1)</f>
        <v>9</v>
      </c>
      <c r="G7910" s="2" t="str">
        <f>IF(NOT(OR(
SUMPRODUCT(--ISNUMBER(SEARCH('Chapter 2 (Generated)'!$B$3:$V$3,INDEX(MyData,D7910, E7910+1))))&gt;0,
SUMPRODUCT(--ISNUMBER(SEARCH('Chapter 2 (Generated)'!$B$4:$V$4,INDEX(MyData,D7910, E7910+1))))&gt;0)),
"        " &amp; INDEX(MyData,D7910, E7910+1),
"    " &amp; INDEX(MyData,D7910, E7910+1))</f>
        <v xml:space="preserve">        -1,</v>
      </c>
    </row>
    <row r="7911" spans="4:7" x14ac:dyDescent="0.2">
      <c r="D7911" s="20">
        <f t="shared" si="123"/>
        <v>377</v>
      </c>
      <c r="E7911" s="20">
        <f>MIN(IF(MOD(ROWS($A$2:A7911),$A$2)=0,E7910+1, E7910), $B$2-1)</f>
        <v>9</v>
      </c>
      <c r="G7911" s="2" t="str">
        <f>IF(NOT(OR(
SUMPRODUCT(--ISNUMBER(SEARCH('Chapter 2 (Generated)'!$B$3:$V$3,INDEX(MyData,D7911, E7911+1))))&gt;0,
SUMPRODUCT(--ISNUMBER(SEARCH('Chapter 2 (Generated)'!$B$4:$V$4,INDEX(MyData,D7911, E7911+1))))&gt;0)),
"        " &amp; INDEX(MyData,D7911, E7911+1),
"    " &amp; INDEX(MyData,D7911, E7911+1))</f>
        <v xml:space="preserve">        -1,</v>
      </c>
    </row>
    <row r="7912" spans="4:7" x14ac:dyDescent="0.2">
      <c r="D7912" s="20">
        <f t="shared" si="123"/>
        <v>378</v>
      </c>
      <c r="E7912" s="20">
        <f>MIN(IF(MOD(ROWS($A$2:A7912),$A$2)=0,E7911+1, E7911), $B$2-1)</f>
        <v>9</v>
      </c>
      <c r="G7912" s="2" t="str">
        <f>IF(NOT(OR(
SUMPRODUCT(--ISNUMBER(SEARCH('Chapter 2 (Generated)'!$B$3:$V$3,INDEX(MyData,D7912, E7912+1))))&gt;0,
SUMPRODUCT(--ISNUMBER(SEARCH('Chapter 2 (Generated)'!$B$4:$V$4,INDEX(MyData,D7912, E7912+1))))&gt;0)),
"        " &amp; INDEX(MyData,D7912, E7912+1),
"    " &amp; INDEX(MyData,D7912, E7912+1))</f>
        <v xml:space="preserve">        -1,//375 </v>
      </c>
    </row>
    <row r="7913" spans="4:7" x14ac:dyDescent="0.2">
      <c r="D7913" s="20">
        <f t="shared" si="123"/>
        <v>379</v>
      </c>
      <c r="E7913" s="20">
        <f>MIN(IF(MOD(ROWS($A$2:A7913),$A$2)=0,E7912+1, E7912), $B$2-1)</f>
        <v>9</v>
      </c>
      <c r="G7913" s="2" t="str">
        <f>IF(NOT(OR(
SUMPRODUCT(--ISNUMBER(SEARCH('Chapter 2 (Generated)'!$B$3:$V$3,INDEX(MyData,D7913, E7913+1))))&gt;0,
SUMPRODUCT(--ISNUMBER(SEARCH('Chapter 2 (Generated)'!$B$4:$V$4,INDEX(MyData,D7913, E7913+1))))&gt;0)),
"        " &amp; INDEX(MyData,D7913, E7913+1),
"    " &amp; INDEX(MyData,D7913, E7913+1))</f>
        <v xml:space="preserve">        -1,</v>
      </c>
    </row>
    <row r="7914" spans="4:7" x14ac:dyDescent="0.2">
      <c r="D7914" s="20">
        <f t="shared" si="123"/>
        <v>380</v>
      </c>
      <c r="E7914" s="20">
        <f>MIN(IF(MOD(ROWS($A$2:A7914),$A$2)=0,E7913+1, E7913), $B$2-1)</f>
        <v>9</v>
      </c>
      <c r="G7914" s="2" t="str">
        <f>IF(NOT(OR(
SUMPRODUCT(--ISNUMBER(SEARCH('Chapter 2 (Generated)'!$B$3:$V$3,INDEX(MyData,D7914, E7914+1))))&gt;0,
SUMPRODUCT(--ISNUMBER(SEARCH('Chapter 2 (Generated)'!$B$4:$V$4,INDEX(MyData,D7914, E7914+1))))&gt;0)),
"        " &amp; INDEX(MyData,D7914, E7914+1),
"    " &amp; INDEX(MyData,D7914, E7914+1))</f>
        <v xml:space="preserve">        -1,</v>
      </c>
    </row>
    <row r="7915" spans="4:7" x14ac:dyDescent="0.2">
      <c r="D7915" s="20">
        <f t="shared" si="123"/>
        <v>381</v>
      </c>
      <c r="E7915" s="20">
        <f>MIN(IF(MOD(ROWS($A$2:A7915),$A$2)=0,E7914+1, E7914), $B$2-1)</f>
        <v>9</v>
      </c>
      <c r="G7915" s="2" t="str">
        <f>IF(NOT(OR(
SUMPRODUCT(--ISNUMBER(SEARCH('Chapter 2 (Generated)'!$B$3:$V$3,INDEX(MyData,D7915, E7915+1))))&gt;0,
SUMPRODUCT(--ISNUMBER(SEARCH('Chapter 2 (Generated)'!$B$4:$V$4,INDEX(MyData,D7915, E7915+1))))&gt;0)),
"        " &amp; INDEX(MyData,D7915, E7915+1),
"    " &amp; INDEX(MyData,D7915, E7915+1))</f>
        <v xml:space="preserve">        -1,</v>
      </c>
    </row>
    <row r="7916" spans="4:7" x14ac:dyDescent="0.2">
      <c r="D7916" s="20">
        <f t="shared" si="123"/>
        <v>382</v>
      </c>
      <c r="E7916" s="20">
        <f>MIN(IF(MOD(ROWS($A$2:A7916),$A$2)=0,E7915+1, E7915), $B$2-1)</f>
        <v>9</v>
      </c>
      <c r="G7916" s="2" t="str">
        <f>IF(NOT(OR(
SUMPRODUCT(--ISNUMBER(SEARCH('Chapter 2 (Generated)'!$B$3:$V$3,INDEX(MyData,D7916, E7916+1))))&gt;0,
SUMPRODUCT(--ISNUMBER(SEARCH('Chapter 2 (Generated)'!$B$4:$V$4,INDEX(MyData,D7916, E7916+1))))&gt;0)),
"        " &amp; INDEX(MyData,D7916, E7916+1),
"    " &amp; INDEX(MyData,D7916, E7916+1))</f>
        <v xml:space="preserve">        -1,</v>
      </c>
    </row>
    <row r="7917" spans="4:7" x14ac:dyDescent="0.2">
      <c r="D7917" s="20">
        <f t="shared" si="123"/>
        <v>383</v>
      </c>
      <c r="E7917" s="20">
        <f>MIN(IF(MOD(ROWS($A$2:A7917),$A$2)=0,E7916+1, E7916), $B$2-1)</f>
        <v>9</v>
      </c>
      <c r="G7917" s="2" t="str">
        <f>IF(NOT(OR(
SUMPRODUCT(--ISNUMBER(SEARCH('Chapter 2 (Generated)'!$B$3:$V$3,INDEX(MyData,D7917, E7917+1))))&gt;0,
SUMPRODUCT(--ISNUMBER(SEARCH('Chapter 2 (Generated)'!$B$4:$V$4,INDEX(MyData,D7917, E7917+1))))&gt;0)),
"        " &amp; INDEX(MyData,D7917, E7917+1),
"    " &amp; INDEX(MyData,D7917, E7917+1))</f>
        <v xml:space="preserve">        -1,//380 </v>
      </c>
    </row>
    <row r="7918" spans="4:7" x14ac:dyDescent="0.2">
      <c r="D7918" s="20">
        <f t="shared" si="123"/>
        <v>384</v>
      </c>
      <c r="E7918" s="20">
        <f>MIN(IF(MOD(ROWS($A$2:A7918),$A$2)=0,E7917+1, E7917), $B$2-1)</f>
        <v>9</v>
      </c>
      <c r="G7918" s="2" t="str">
        <f>IF(NOT(OR(
SUMPRODUCT(--ISNUMBER(SEARCH('Chapter 2 (Generated)'!$B$3:$V$3,INDEX(MyData,D7918, E7918+1))))&gt;0,
SUMPRODUCT(--ISNUMBER(SEARCH('Chapter 2 (Generated)'!$B$4:$V$4,INDEX(MyData,D7918, E7918+1))))&gt;0)),
"        " &amp; INDEX(MyData,D7918, E7918+1),
"    " &amp; INDEX(MyData,D7918, E7918+1))</f>
        <v xml:space="preserve">        -1,</v>
      </c>
    </row>
    <row r="7919" spans="4:7" x14ac:dyDescent="0.2">
      <c r="D7919" s="20">
        <f t="shared" si="123"/>
        <v>385</v>
      </c>
      <c r="E7919" s="20">
        <f>MIN(IF(MOD(ROWS($A$2:A7919),$A$2)=0,E7918+1, E7918), $B$2-1)</f>
        <v>9</v>
      </c>
      <c r="G7919" s="2" t="str">
        <f>IF(NOT(OR(
SUMPRODUCT(--ISNUMBER(SEARCH('Chapter 2 (Generated)'!$B$3:$V$3,INDEX(MyData,D7919, E7919+1))))&gt;0,
SUMPRODUCT(--ISNUMBER(SEARCH('Chapter 2 (Generated)'!$B$4:$V$4,INDEX(MyData,D7919, E7919+1))))&gt;0)),
"        " &amp; INDEX(MyData,D7919, E7919+1),
"    " &amp; INDEX(MyData,D7919, E7919+1))</f>
        <v xml:space="preserve">        -1,</v>
      </c>
    </row>
    <row r="7920" spans="4:7" x14ac:dyDescent="0.2">
      <c r="D7920" s="20">
        <f t="shared" si="123"/>
        <v>386</v>
      </c>
      <c r="E7920" s="20">
        <f>MIN(IF(MOD(ROWS($A$2:A7920),$A$2)=0,E7919+1, E7919), $B$2-1)</f>
        <v>9</v>
      </c>
      <c r="G7920" s="2" t="str">
        <f>IF(NOT(OR(
SUMPRODUCT(--ISNUMBER(SEARCH('Chapter 2 (Generated)'!$B$3:$V$3,INDEX(MyData,D7920, E7920+1))))&gt;0,
SUMPRODUCT(--ISNUMBER(SEARCH('Chapter 2 (Generated)'!$B$4:$V$4,INDEX(MyData,D7920, E7920+1))))&gt;0)),
"        " &amp; INDEX(MyData,D7920, E7920+1),
"    " &amp; INDEX(MyData,D7920, E7920+1))</f>
        <v xml:space="preserve">        -1,</v>
      </c>
    </row>
    <row r="7921" spans="4:7" x14ac:dyDescent="0.2">
      <c r="D7921" s="20">
        <f t="shared" si="123"/>
        <v>387</v>
      </c>
      <c r="E7921" s="20">
        <f>MIN(IF(MOD(ROWS($A$2:A7921),$A$2)=0,E7920+1, E7920), $B$2-1)</f>
        <v>9</v>
      </c>
      <c r="G7921" s="2" t="str">
        <f>IF(NOT(OR(
SUMPRODUCT(--ISNUMBER(SEARCH('Chapter 2 (Generated)'!$B$3:$V$3,INDEX(MyData,D7921, E7921+1))))&gt;0,
SUMPRODUCT(--ISNUMBER(SEARCH('Chapter 2 (Generated)'!$B$4:$V$4,INDEX(MyData,D7921, E7921+1))))&gt;0)),
"        " &amp; INDEX(MyData,D7921, E7921+1),
"    " &amp; INDEX(MyData,D7921, E7921+1))</f>
        <v xml:space="preserve">        -1,</v>
      </c>
    </row>
    <row r="7922" spans="4:7" x14ac:dyDescent="0.2">
      <c r="D7922" s="20">
        <f t="shared" si="123"/>
        <v>388</v>
      </c>
      <c r="E7922" s="20">
        <f>MIN(IF(MOD(ROWS($A$2:A7922),$A$2)=0,E7921+1, E7921), $B$2-1)</f>
        <v>9</v>
      </c>
      <c r="G7922" s="2" t="str">
        <f>IF(NOT(OR(
SUMPRODUCT(--ISNUMBER(SEARCH('Chapter 2 (Generated)'!$B$3:$V$3,INDEX(MyData,D7922, E7922+1))))&gt;0,
SUMPRODUCT(--ISNUMBER(SEARCH('Chapter 2 (Generated)'!$B$4:$V$4,INDEX(MyData,D7922, E7922+1))))&gt;0)),
"        " &amp; INDEX(MyData,D7922, E7922+1),
"    " &amp; INDEX(MyData,D7922, E7922+1))</f>
        <v xml:space="preserve">        -1,//385 </v>
      </c>
    </row>
    <row r="7923" spans="4:7" x14ac:dyDescent="0.2">
      <c r="D7923" s="20">
        <f t="shared" si="123"/>
        <v>389</v>
      </c>
      <c r="E7923" s="20">
        <f>MIN(IF(MOD(ROWS($A$2:A7923),$A$2)=0,E7922+1, E7922), $B$2-1)</f>
        <v>9</v>
      </c>
      <c r="G7923" s="2" t="str">
        <f>IF(NOT(OR(
SUMPRODUCT(--ISNUMBER(SEARCH('Chapter 2 (Generated)'!$B$3:$V$3,INDEX(MyData,D7923, E7923+1))))&gt;0,
SUMPRODUCT(--ISNUMBER(SEARCH('Chapter 2 (Generated)'!$B$4:$V$4,INDEX(MyData,D7923, E7923+1))))&gt;0)),
"        " &amp; INDEX(MyData,D7923, E7923+1),
"    " &amp; INDEX(MyData,D7923, E7923+1))</f>
        <v xml:space="preserve">        -1,</v>
      </c>
    </row>
    <row r="7924" spans="4:7" x14ac:dyDescent="0.2">
      <c r="D7924" s="20">
        <f t="shared" si="123"/>
        <v>390</v>
      </c>
      <c r="E7924" s="20">
        <f>MIN(IF(MOD(ROWS($A$2:A7924),$A$2)=0,E7923+1, E7923), $B$2-1)</f>
        <v>9</v>
      </c>
      <c r="G7924" s="2" t="str">
        <f>IF(NOT(OR(
SUMPRODUCT(--ISNUMBER(SEARCH('Chapter 2 (Generated)'!$B$3:$V$3,INDEX(MyData,D7924, E7924+1))))&gt;0,
SUMPRODUCT(--ISNUMBER(SEARCH('Chapter 2 (Generated)'!$B$4:$V$4,INDEX(MyData,D7924, E7924+1))))&gt;0)),
"        " &amp; INDEX(MyData,D7924, E7924+1),
"    " &amp; INDEX(MyData,D7924, E7924+1))</f>
        <v xml:space="preserve">        -1,</v>
      </c>
    </row>
    <row r="7925" spans="4:7" x14ac:dyDescent="0.2">
      <c r="D7925" s="20">
        <f t="shared" si="123"/>
        <v>391</v>
      </c>
      <c r="E7925" s="20">
        <f>MIN(IF(MOD(ROWS($A$2:A7925),$A$2)=0,E7924+1, E7924), $B$2-1)</f>
        <v>9</v>
      </c>
      <c r="G7925" s="2" t="str">
        <f>IF(NOT(OR(
SUMPRODUCT(--ISNUMBER(SEARCH('Chapter 2 (Generated)'!$B$3:$V$3,INDEX(MyData,D7925, E7925+1))))&gt;0,
SUMPRODUCT(--ISNUMBER(SEARCH('Chapter 2 (Generated)'!$B$4:$V$4,INDEX(MyData,D7925, E7925+1))))&gt;0)),
"        " &amp; INDEX(MyData,D7925, E7925+1),
"    " &amp; INDEX(MyData,D7925, E7925+1))</f>
        <v xml:space="preserve">        -1,</v>
      </c>
    </row>
    <row r="7926" spans="4:7" x14ac:dyDescent="0.2">
      <c r="D7926" s="20">
        <f t="shared" si="123"/>
        <v>392</v>
      </c>
      <c r="E7926" s="20">
        <f>MIN(IF(MOD(ROWS($A$2:A7926),$A$2)=0,E7925+1, E7925), $B$2-1)</f>
        <v>9</v>
      </c>
      <c r="G7926" s="2" t="str">
        <f>IF(NOT(OR(
SUMPRODUCT(--ISNUMBER(SEARCH('Chapter 2 (Generated)'!$B$3:$V$3,INDEX(MyData,D7926, E7926+1))))&gt;0,
SUMPRODUCT(--ISNUMBER(SEARCH('Chapter 2 (Generated)'!$B$4:$V$4,INDEX(MyData,D7926, E7926+1))))&gt;0)),
"        " &amp; INDEX(MyData,D7926, E7926+1),
"    " &amp; INDEX(MyData,D7926, E7926+1))</f>
        <v xml:space="preserve">        -1,</v>
      </c>
    </row>
    <row r="7927" spans="4:7" x14ac:dyDescent="0.2">
      <c r="D7927" s="20">
        <f t="shared" si="123"/>
        <v>393</v>
      </c>
      <c r="E7927" s="20">
        <f>MIN(IF(MOD(ROWS($A$2:A7927),$A$2)=0,E7926+1, E7926), $B$2-1)</f>
        <v>9</v>
      </c>
      <c r="G7927" s="2" t="str">
        <f>IF(NOT(OR(
SUMPRODUCT(--ISNUMBER(SEARCH('Chapter 2 (Generated)'!$B$3:$V$3,INDEX(MyData,D7927, E7927+1))))&gt;0,
SUMPRODUCT(--ISNUMBER(SEARCH('Chapter 2 (Generated)'!$B$4:$V$4,INDEX(MyData,D7927, E7927+1))))&gt;0)),
"        " &amp; INDEX(MyData,D7927, E7927+1),
"    " &amp; INDEX(MyData,D7927, E7927+1))</f>
        <v xml:space="preserve">        -1,//390 </v>
      </c>
    </row>
    <row r="7928" spans="4:7" x14ac:dyDescent="0.2">
      <c r="D7928" s="20">
        <f t="shared" si="123"/>
        <v>394</v>
      </c>
      <c r="E7928" s="20">
        <f>MIN(IF(MOD(ROWS($A$2:A7928),$A$2)=0,E7927+1, E7927), $B$2-1)</f>
        <v>9</v>
      </c>
      <c r="G7928" s="2" t="str">
        <f>IF(NOT(OR(
SUMPRODUCT(--ISNUMBER(SEARCH('Chapter 2 (Generated)'!$B$3:$V$3,INDEX(MyData,D7928, E7928+1))))&gt;0,
SUMPRODUCT(--ISNUMBER(SEARCH('Chapter 2 (Generated)'!$B$4:$V$4,INDEX(MyData,D7928, E7928+1))))&gt;0)),
"        " &amp; INDEX(MyData,D7928, E7928+1),
"    " &amp; INDEX(MyData,D7928, E7928+1))</f>
        <v xml:space="preserve">        -1,</v>
      </c>
    </row>
    <row r="7929" spans="4:7" x14ac:dyDescent="0.2">
      <c r="D7929" s="20">
        <f t="shared" si="123"/>
        <v>395</v>
      </c>
      <c r="E7929" s="20">
        <f>MIN(IF(MOD(ROWS($A$2:A7929),$A$2)=0,E7928+1, E7928), $B$2-1)</f>
        <v>9</v>
      </c>
      <c r="G7929" s="2" t="str">
        <f>IF(NOT(OR(
SUMPRODUCT(--ISNUMBER(SEARCH('Chapter 2 (Generated)'!$B$3:$V$3,INDEX(MyData,D7929, E7929+1))))&gt;0,
SUMPRODUCT(--ISNUMBER(SEARCH('Chapter 2 (Generated)'!$B$4:$V$4,INDEX(MyData,D7929, E7929+1))))&gt;0)),
"        " &amp; INDEX(MyData,D7929, E7929+1),
"    " &amp; INDEX(MyData,D7929, E7929+1))</f>
        <v xml:space="preserve">        -1,</v>
      </c>
    </row>
    <row r="7930" spans="4:7" x14ac:dyDescent="0.2">
      <c r="D7930" s="20">
        <f t="shared" si="123"/>
        <v>396</v>
      </c>
      <c r="E7930" s="20">
        <f>MIN(IF(MOD(ROWS($A$2:A7930),$A$2)=0,E7929+1, E7929), $B$2-1)</f>
        <v>9</v>
      </c>
      <c r="G7930" s="2" t="str">
        <f>IF(NOT(OR(
SUMPRODUCT(--ISNUMBER(SEARCH('Chapter 2 (Generated)'!$B$3:$V$3,INDEX(MyData,D7930, E7930+1))))&gt;0,
SUMPRODUCT(--ISNUMBER(SEARCH('Chapter 2 (Generated)'!$B$4:$V$4,INDEX(MyData,D7930, E7930+1))))&gt;0)),
"        " &amp; INDEX(MyData,D7930, E7930+1),
"    " &amp; INDEX(MyData,D7930, E7930+1))</f>
        <v xml:space="preserve">        -1,</v>
      </c>
    </row>
    <row r="7931" spans="4:7" x14ac:dyDescent="0.2">
      <c r="D7931" s="20">
        <f t="shared" si="123"/>
        <v>397</v>
      </c>
      <c r="E7931" s="20">
        <f>MIN(IF(MOD(ROWS($A$2:A7931),$A$2)=0,E7930+1, E7930), $B$2-1)</f>
        <v>9</v>
      </c>
      <c r="G7931" s="2" t="str">
        <f>IF(NOT(OR(
SUMPRODUCT(--ISNUMBER(SEARCH('Chapter 2 (Generated)'!$B$3:$V$3,INDEX(MyData,D7931, E7931+1))))&gt;0,
SUMPRODUCT(--ISNUMBER(SEARCH('Chapter 2 (Generated)'!$B$4:$V$4,INDEX(MyData,D7931, E7931+1))))&gt;0)),
"        " &amp; INDEX(MyData,D7931, E7931+1),
"    " &amp; INDEX(MyData,D7931, E7931+1))</f>
        <v xml:space="preserve">        -1,</v>
      </c>
    </row>
    <row r="7932" spans="4:7" x14ac:dyDescent="0.2">
      <c r="D7932" s="20">
        <f t="shared" si="123"/>
        <v>398</v>
      </c>
      <c r="E7932" s="20">
        <f>MIN(IF(MOD(ROWS($A$2:A7932),$A$2)=0,E7931+1, E7931), $B$2-1)</f>
        <v>9</v>
      </c>
      <c r="G7932" s="2" t="str">
        <f>IF(NOT(OR(
SUMPRODUCT(--ISNUMBER(SEARCH('Chapter 2 (Generated)'!$B$3:$V$3,INDEX(MyData,D7932, E7932+1))))&gt;0,
SUMPRODUCT(--ISNUMBER(SEARCH('Chapter 2 (Generated)'!$B$4:$V$4,INDEX(MyData,D7932, E7932+1))))&gt;0)),
"        " &amp; INDEX(MyData,D7932, E7932+1),
"    " &amp; INDEX(MyData,D7932, E7932+1))</f>
        <v xml:space="preserve">        -1,//395 </v>
      </c>
    </row>
    <row r="7933" spans="4:7" x14ac:dyDescent="0.2">
      <c r="D7933" s="20">
        <f t="shared" si="123"/>
        <v>399</v>
      </c>
      <c r="E7933" s="20">
        <f>MIN(IF(MOD(ROWS($A$2:A7933),$A$2)=0,E7932+1, E7932), $B$2-1)</f>
        <v>9</v>
      </c>
      <c r="G7933" s="2" t="str">
        <f>IF(NOT(OR(
SUMPRODUCT(--ISNUMBER(SEARCH('Chapter 2 (Generated)'!$B$3:$V$3,INDEX(MyData,D7933, E7933+1))))&gt;0,
SUMPRODUCT(--ISNUMBER(SEARCH('Chapter 2 (Generated)'!$B$4:$V$4,INDEX(MyData,D7933, E7933+1))))&gt;0)),
"        " &amp; INDEX(MyData,D7933, E7933+1),
"    " &amp; INDEX(MyData,D7933, E7933+1))</f>
        <v xml:space="preserve">        -1,</v>
      </c>
    </row>
    <row r="7934" spans="4:7" x14ac:dyDescent="0.2">
      <c r="D7934" s="20">
        <f t="shared" si="123"/>
        <v>400</v>
      </c>
      <c r="E7934" s="20">
        <f>MIN(IF(MOD(ROWS($A$2:A7934),$A$2)=0,E7933+1, E7933), $B$2-1)</f>
        <v>9</v>
      </c>
      <c r="G7934" s="2" t="str">
        <f>IF(NOT(OR(
SUMPRODUCT(--ISNUMBER(SEARCH('Chapter 2 (Generated)'!$B$3:$V$3,INDEX(MyData,D7934, E7934+1))))&gt;0,
SUMPRODUCT(--ISNUMBER(SEARCH('Chapter 2 (Generated)'!$B$4:$V$4,INDEX(MyData,D7934, E7934+1))))&gt;0)),
"        " &amp; INDEX(MyData,D7934, E7934+1),
"    " &amp; INDEX(MyData,D7934, E7934+1))</f>
        <v xml:space="preserve">        -1,</v>
      </c>
    </row>
    <row r="7935" spans="4:7" x14ac:dyDescent="0.2">
      <c r="D7935" s="20">
        <f t="shared" si="123"/>
        <v>401</v>
      </c>
      <c r="E7935" s="20">
        <f>MIN(IF(MOD(ROWS($A$2:A7935),$A$2)=0,E7934+1, E7934), $B$2-1)</f>
        <v>9</v>
      </c>
      <c r="G7935" s="2" t="str">
        <f>IF(NOT(OR(
SUMPRODUCT(--ISNUMBER(SEARCH('Chapter 2 (Generated)'!$B$3:$V$3,INDEX(MyData,D7935, E7935+1))))&gt;0,
SUMPRODUCT(--ISNUMBER(SEARCH('Chapter 2 (Generated)'!$B$4:$V$4,INDEX(MyData,D7935, E7935+1))))&gt;0)),
"        " &amp; INDEX(MyData,D7935, E7935+1),
"    " &amp; INDEX(MyData,D7935, E7935+1))</f>
        <v xml:space="preserve">        -1,</v>
      </c>
    </row>
    <row r="7936" spans="4:7" x14ac:dyDescent="0.2">
      <c r="D7936" s="20">
        <f t="shared" si="123"/>
        <v>402</v>
      </c>
      <c r="E7936" s="20">
        <f>MIN(IF(MOD(ROWS($A$2:A7936),$A$2)=0,E7935+1, E7935), $B$2-1)</f>
        <v>9</v>
      </c>
      <c r="G7936" s="2" t="str">
        <f>IF(NOT(OR(
SUMPRODUCT(--ISNUMBER(SEARCH('Chapter 2 (Generated)'!$B$3:$V$3,INDEX(MyData,D7936, E7936+1))))&gt;0,
SUMPRODUCT(--ISNUMBER(SEARCH('Chapter 2 (Generated)'!$B$4:$V$4,INDEX(MyData,D7936, E7936+1))))&gt;0)),
"        " &amp; INDEX(MyData,D7936, E7936+1),
"    " &amp; INDEX(MyData,D7936, E7936+1))</f>
        <v xml:space="preserve">        -1,</v>
      </c>
    </row>
    <row r="7937" spans="4:7" x14ac:dyDescent="0.2">
      <c r="D7937" s="20">
        <f t="shared" si="123"/>
        <v>403</v>
      </c>
      <c r="E7937" s="20">
        <f>MIN(IF(MOD(ROWS($A$2:A7937),$A$2)=0,E7936+1, E7936), $B$2-1)</f>
        <v>9</v>
      </c>
      <c r="G7937" s="2" t="str">
        <f>IF(NOT(OR(
SUMPRODUCT(--ISNUMBER(SEARCH('Chapter 2 (Generated)'!$B$3:$V$3,INDEX(MyData,D7937, E7937+1))))&gt;0,
SUMPRODUCT(--ISNUMBER(SEARCH('Chapter 2 (Generated)'!$B$4:$V$4,INDEX(MyData,D7937, E7937+1))))&gt;0)),
"        " &amp; INDEX(MyData,D7937, E7937+1),
"    " &amp; INDEX(MyData,D7937, E7937+1))</f>
        <v xml:space="preserve">        -1,//400 </v>
      </c>
    </row>
    <row r="7938" spans="4:7" x14ac:dyDescent="0.2">
      <c r="D7938" s="20">
        <f t="shared" ref="D7938:D8001" si="124">MOD(ROW(D7937)-1+ROWS(MyData),ROWS(MyData))+1</f>
        <v>404</v>
      </c>
      <c r="E7938" s="20">
        <f>MIN(IF(MOD(ROWS($A$2:A7938),$A$2)=0,E7937+1, E7937), $B$2-1)</f>
        <v>9</v>
      </c>
      <c r="G7938" s="2" t="str">
        <f>IF(NOT(OR(
SUMPRODUCT(--ISNUMBER(SEARCH('Chapter 2 (Generated)'!$B$3:$V$3,INDEX(MyData,D7938, E7938+1))))&gt;0,
SUMPRODUCT(--ISNUMBER(SEARCH('Chapter 2 (Generated)'!$B$4:$V$4,INDEX(MyData,D7938, E7938+1))))&gt;0)),
"        " &amp; INDEX(MyData,D7938, E7938+1),
"    " &amp; INDEX(MyData,D7938, E7938+1))</f>
        <v xml:space="preserve">        -1,</v>
      </c>
    </row>
    <row r="7939" spans="4:7" x14ac:dyDescent="0.2">
      <c r="D7939" s="20">
        <f t="shared" si="124"/>
        <v>405</v>
      </c>
      <c r="E7939" s="20">
        <f>MIN(IF(MOD(ROWS($A$2:A7939),$A$2)=0,E7938+1, E7938), $B$2-1)</f>
        <v>9</v>
      </c>
      <c r="G7939" s="2" t="str">
        <f>IF(NOT(OR(
SUMPRODUCT(--ISNUMBER(SEARCH('Chapter 2 (Generated)'!$B$3:$V$3,INDEX(MyData,D7939, E7939+1))))&gt;0,
SUMPRODUCT(--ISNUMBER(SEARCH('Chapter 2 (Generated)'!$B$4:$V$4,INDEX(MyData,D7939, E7939+1))))&gt;0)),
"        " &amp; INDEX(MyData,D7939, E7939+1),
"    " &amp; INDEX(MyData,D7939, E7939+1))</f>
        <v xml:space="preserve">        -1,</v>
      </c>
    </row>
    <row r="7940" spans="4:7" x14ac:dyDescent="0.2">
      <c r="D7940" s="20">
        <f t="shared" si="124"/>
        <v>406</v>
      </c>
      <c r="E7940" s="20">
        <f>MIN(IF(MOD(ROWS($A$2:A7940),$A$2)=0,E7939+1, E7939), $B$2-1)</f>
        <v>9</v>
      </c>
      <c r="G7940" s="2" t="str">
        <f>IF(NOT(OR(
SUMPRODUCT(--ISNUMBER(SEARCH('Chapter 2 (Generated)'!$B$3:$V$3,INDEX(MyData,D7940, E7940+1))))&gt;0,
SUMPRODUCT(--ISNUMBER(SEARCH('Chapter 2 (Generated)'!$B$4:$V$4,INDEX(MyData,D7940, E7940+1))))&gt;0)),
"        " &amp; INDEX(MyData,D7940, E7940+1),
"    " &amp; INDEX(MyData,D7940, E7940+1))</f>
        <v xml:space="preserve">        -1,</v>
      </c>
    </row>
    <row r="7941" spans="4:7" x14ac:dyDescent="0.2">
      <c r="D7941" s="20">
        <f t="shared" si="124"/>
        <v>407</v>
      </c>
      <c r="E7941" s="20">
        <f>MIN(IF(MOD(ROWS($A$2:A7941),$A$2)=0,E7940+1, E7940), $B$2-1)</f>
        <v>9</v>
      </c>
      <c r="G7941" s="2" t="str">
        <f>IF(NOT(OR(
SUMPRODUCT(--ISNUMBER(SEARCH('Chapter 2 (Generated)'!$B$3:$V$3,INDEX(MyData,D7941, E7941+1))))&gt;0,
SUMPRODUCT(--ISNUMBER(SEARCH('Chapter 2 (Generated)'!$B$4:$V$4,INDEX(MyData,D7941, E7941+1))))&gt;0)),
"        " &amp; INDEX(MyData,D7941, E7941+1),
"    " &amp; INDEX(MyData,D7941, E7941+1))</f>
        <v xml:space="preserve">        -1,</v>
      </c>
    </row>
    <row r="7942" spans="4:7" x14ac:dyDescent="0.2">
      <c r="D7942" s="20">
        <f t="shared" si="124"/>
        <v>408</v>
      </c>
      <c r="E7942" s="20">
        <f>MIN(IF(MOD(ROWS($A$2:A7942),$A$2)=0,E7941+1, E7941), $B$2-1)</f>
        <v>9</v>
      </c>
      <c r="G7942" s="2" t="str">
        <f>IF(NOT(OR(
SUMPRODUCT(--ISNUMBER(SEARCH('Chapter 2 (Generated)'!$B$3:$V$3,INDEX(MyData,D7942, E7942+1))))&gt;0,
SUMPRODUCT(--ISNUMBER(SEARCH('Chapter 2 (Generated)'!$B$4:$V$4,INDEX(MyData,D7942, E7942+1))))&gt;0)),
"        " &amp; INDEX(MyData,D7942, E7942+1),
"    " &amp; INDEX(MyData,D7942, E7942+1))</f>
        <v xml:space="preserve">        -1,//405 </v>
      </c>
    </row>
    <row r="7943" spans="4:7" x14ac:dyDescent="0.2">
      <c r="D7943" s="20">
        <f t="shared" si="124"/>
        <v>409</v>
      </c>
      <c r="E7943" s="20">
        <f>MIN(IF(MOD(ROWS($A$2:A7943),$A$2)=0,E7942+1, E7942), $B$2-1)</f>
        <v>9</v>
      </c>
      <c r="G7943" s="2" t="str">
        <f>IF(NOT(OR(
SUMPRODUCT(--ISNUMBER(SEARCH('Chapter 2 (Generated)'!$B$3:$V$3,INDEX(MyData,D7943, E7943+1))))&gt;0,
SUMPRODUCT(--ISNUMBER(SEARCH('Chapter 2 (Generated)'!$B$4:$V$4,INDEX(MyData,D7943, E7943+1))))&gt;0)),
"        " &amp; INDEX(MyData,D7943, E7943+1),
"    " &amp; INDEX(MyData,D7943, E7943+1))</f>
        <v xml:space="preserve">        -1,</v>
      </c>
    </row>
    <row r="7944" spans="4:7" x14ac:dyDescent="0.2">
      <c r="D7944" s="20">
        <f t="shared" si="124"/>
        <v>410</v>
      </c>
      <c r="E7944" s="20">
        <f>MIN(IF(MOD(ROWS($A$2:A7944),$A$2)=0,E7943+1, E7943), $B$2-1)</f>
        <v>9</v>
      </c>
      <c r="G7944" s="2" t="str">
        <f>IF(NOT(OR(
SUMPRODUCT(--ISNUMBER(SEARCH('Chapter 2 (Generated)'!$B$3:$V$3,INDEX(MyData,D7944, E7944+1))))&gt;0,
SUMPRODUCT(--ISNUMBER(SEARCH('Chapter 2 (Generated)'!$B$4:$V$4,INDEX(MyData,D7944, E7944+1))))&gt;0)),
"        " &amp; INDEX(MyData,D7944, E7944+1),
"    " &amp; INDEX(MyData,D7944, E7944+1))</f>
        <v xml:space="preserve">        -1,</v>
      </c>
    </row>
    <row r="7945" spans="4:7" x14ac:dyDescent="0.2">
      <c r="D7945" s="20">
        <f t="shared" si="124"/>
        <v>411</v>
      </c>
      <c r="E7945" s="20">
        <f>MIN(IF(MOD(ROWS($A$2:A7945),$A$2)=0,E7944+1, E7944), $B$2-1)</f>
        <v>9</v>
      </c>
      <c r="G7945" s="2" t="str">
        <f>IF(NOT(OR(
SUMPRODUCT(--ISNUMBER(SEARCH('Chapter 2 (Generated)'!$B$3:$V$3,INDEX(MyData,D7945, E7945+1))))&gt;0,
SUMPRODUCT(--ISNUMBER(SEARCH('Chapter 2 (Generated)'!$B$4:$V$4,INDEX(MyData,D7945, E7945+1))))&gt;0)),
"        " &amp; INDEX(MyData,D7945, E7945+1),
"    " &amp; INDEX(MyData,D7945, E7945+1))</f>
        <v xml:space="preserve">        -1,</v>
      </c>
    </row>
    <row r="7946" spans="4:7" x14ac:dyDescent="0.2">
      <c r="D7946" s="20">
        <f t="shared" si="124"/>
        <v>412</v>
      </c>
      <c r="E7946" s="20">
        <f>MIN(IF(MOD(ROWS($A$2:A7946),$A$2)=0,E7945+1, E7945), $B$2-1)</f>
        <v>9</v>
      </c>
      <c r="G7946" s="2" t="str">
        <f>IF(NOT(OR(
SUMPRODUCT(--ISNUMBER(SEARCH('Chapter 2 (Generated)'!$B$3:$V$3,INDEX(MyData,D7946, E7946+1))))&gt;0,
SUMPRODUCT(--ISNUMBER(SEARCH('Chapter 2 (Generated)'!$B$4:$V$4,INDEX(MyData,D7946, E7946+1))))&gt;0)),
"        " &amp; INDEX(MyData,D7946, E7946+1),
"    " &amp; INDEX(MyData,D7946, E7946+1))</f>
        <v xml:space="preserve">        -1,</v>
      </c>
    </row>
    <row r="7947" spans="4:7" x14ac:dyDescent="0.2">
      <c r="D7947" s="20">
        <f t="shared" si="124"/>
        <v>413</v>
      </c>
      <c r="E7947" s="20">
        <f>MIN(IF(MOD(ROWS($A$2:A7947),$A$2)=0,E7946+1, E7946), $B$2-1)</f>
        <v>9</v>
      </c>
      <c r="G7947" s="2" t="str">
        <f>IF(NOT(OR(
SUMPRODUCT(--ISNUMBER(SEARCH('Chapter 2 (Generated)'!$B$3:$V$3,INDEX(MyData,D7947, E7947+1))))&gt;0,
SUMPRODUCT(--ISNUMBER(SEARCH('Chapter 2 (Generated)'!$B$4:$V$4,INDEX(MyData,D7947, E7947+1))))&gt;0)),
"        " &amp; INDEX(MyData,D7947, E7947+1),
"    " &amp; INDEX(MyData,D7947, E7947+1))</f>
        <v xml:space="preserve">        -1,//410 </v>
      </c>
    </row>
    <row r="7948" spans="4:7" x14ac:dyDescent="0.2">
      <c r="D7948" s="20">
        <f t="shared" si="124"/>
        <v>414</v>
      </c>
      <c r="E7948" s="20">
        <f>MIN(IF(MOD(ROWS($A$2:A7948),$A$2)=0,E7947+1, E7947), $B$2-1)</f>
        <v>9</v>
      </c>
      <c r="G7948" s="2" t="str">
        <f>IF(NOT(OR(
SUMPRODUCT(--ISNUMBER(SEARCH('Chapter 2 (Generated)'!$B$3:$V$3,INDEX(MyData,D7948, E7948+1))))&gt;0,
SUMPRODUCT(--ISNUMBER(SEARCH('Chapter 2 (Generated)'!$B$4:$V$4,INDEX(MyData,D7948, E7948+1))))&gt;0)),
"        " &amp; INDEX(MyData,D7948, E7948+1),
"    " &amp; INDEX(MyData,D7948, E7948+1))</f>
        <v xml:space="preserve">        -1,</v>
      </c>
    </row>
    <row r="7949" spans="4:7" x14ac:dyDescent="0.2">
      <c r="D7949" s="20">
        <f t="shared" si="124"/>
        <v>415</v>
      </c>
      <c r="E7949" s="20">
        <f>MIN(IF(MOD(ROWS($A$2:A7949),$A$2)=0,E7948+1, E7948), $B$2-1)</f>
        <v>9</v>
      </c>
      <c r="G7949" s="2" t="str">
        <f>IF(NOT(OR(
SUMPRODUCT(--ISNUMBER(SEARCH('Chapter 2 (Generated)'!$B$3:$V$3,INDEX(MyData,D7949, E7949+1))))&gt;0,
SUMPRODUCT(--ISNUMBER(SEARCH('Chapter 2 (Generated)'!$B$4:$V$4,INDEX(MyData,D7949, E7949+1))))&gt;0)),
"        " &amp; INDEX(MyData,D7949, E7949+1),
"    " &amp; INDEX(MyData,D7949, E7949+1))</f>
        <v xml:space="preserve">        -1,</v>
      </c>
    </row>
    <row r="7950" spans="4:7" x14ac:dyDescent="0.2">
      <c r="D7950" s="20">
        <f t="shared" si="124"/>
        <v>416</v>
      </c>
      <c r="E7950" s="20">
        <f>MIN(IF(MOD(ROWS($A$2:A7950),$A$2)=0,E7949+1, E7949), $B$2-1)</f>
        <v>9</v>
      </c>
      <c r="G7950" s="2" t="str">
        <f>IF(NOT(OR(
SUMPRODUCT(--ISNUMBER(SEARCH('Chapter 2 (Generated)'!$B$3:$V$3,INDEX(MyData,D7950, E7950+1))))&gt;0,
SUMPRODUCT(--ISNUMBER(SEARCH('Chapter 2 (Generated)'!$B$4:$V$4,INDEX(MyData,D7950, E7950+1))))&gt;0)),
"        " &amp; INDEX(MyData,D7950, E7950+1),
"    " &amp; INDEX(MyData,D7950, E7950+1))</f>
        <v xml:space="preserve">        -1,</v>
      </c>
    </row>
    <row r="7951" spans="4:7" x14ac:dyDescent="0.2">
      <c r="D7951" s="20">
        <f t="shared" si="124"/>
        <v>417</v>
      </c>
      <c r="E7951" s="20">
        <f>MIN(IF(MOD(ROWS($A$2:A7951),$A$2)=0,E7950+1, E7950), $B$2-1)</f>
        <v>9</v>
      </c>
      <c r="G7951" s="2" t="str">
        <f>IF(NOT(OR(
SUMPRODUCT(--ISNUMBER(SEARCH('Chapter 2 (Generated)'!$B$3:$V$3,INDEX(MyData,D7951, E7951+1))))&gt;0,
SUMPRODUCT(--ISNUMBER(SEARCH('Chapter 2 (Generated)'!$B$4:$V$4,INDEX(MyData,D7951, E7951+1))))&gt;0)),
"        " &amp; INDEX(MyData,D7951, E7951+1),
"    " &amp; INDEX(MyData,D7951, E7951+1))</f>
        <v xml:space="preserve">        -1,</v>
      </c>
    </row>
    <row r="7952" spans="4:7" x14ac:dyDescent="0.2">
      <c r="D7952" s="20">
        <f t="shared" si="124"/>
        <v>418</v>
      </c>
      <c r="E7952" s="20">
        <f>MIN(IF(MOD(ROWS($A$2:A7952),$A$2)=0,E7951+1, E7951), $B$2-1)</f>
        <v>9</v>
      </c>
      <c r="G7952" s="2" t="str">
        <f>IF(NOT(OR(
SUMPRODUCT(--ISNUMBER(SEARCH('Chapter 2 (Generated)'!$B$3:$V$3,INDEX(MyData,D7952, E7952+1))))&gt;0,
SUMPRODUCT(--ISNUMBER(SEARCH('Chapter 2 (Generated)'!$B$4:$V$4,INDEX(MyData,D7952, E7952+1))))&gt;0)),
"        " &amp; INDEX(MyData,D7952, E7952+1),
"    " &amp; INDEX(MyData,D7952, E7952+1))</f>
        <v xml:space="preserve">        -1,//415 </v>
      </c>
    </row>
    <row r="7953" spans="4:7" x14ac:dyDescent="0.2">
      <c r="D7953" s="20">
        <f t="shared" si="124"/>
        <v>419</v>
      </c>
      <c r="E7953" s="20">
        <f>MIN(IF(MOD(ROWS($A$2:A7953),$A$2)=0,E7952+1, E7952), $B$2-1)</f>
        <v>9</v>
      </c>
      <c r="G7953" s="2" t="str">
        <f>IF(NOT(OR(
SUMPRODUCT(--ISNUMBER(SEARCH('Chapter 2 (Generated)'!$B$3:$V$3,INDEX(MyData,D7953, E7953+1))))&gt;0,
SUMPRODUCT(--ISNUMBER(SEARCH('Chapter 2 (Generated)'!$B$4:$V$4,INDEX(MyData,D7953, E7953+1))))&gt;0)),
"        " &amp; INDEX(MyData,D7953, E7953+1),
"    " &amp; INDEX(MyData,D7953, E7953+1))</f>
        <v xml:space="preserve">        -1,</v>
      </c>
    </row>
    <row r="7954" spans="4:7" x14ac:dyDescent="0.2">
      <c r="D7954" s="20">
        <f t="shared" si="124"/>
        <v>420</v>
      </c>
      <c r="E7954" s="20">
        <f>MIN(IF(MOD(ROWS($A$2:A7954),$A$2)=0,E7953+1, E7953), $B$2-1)</f>
        <v>9</v>
      </c>
      <c r="G7954" s="2" t="str">
        <f>IF(NOT(OR(
SUMPRODUCT(--ISNUMBER(SEARCH('Chapter 2 (Generated)'!$B$3:$V$3,INDEX(MyData,D7954, E7954+1))))&gt;0,
SUMPRODUCT(--ISNUMBER(SEARCH('Chapter 2 (Generated)'!$B$4:$V$4,INDEX(MyData,D7954, E7954+1))))&gt;0)),
"        " &amp; INDEX(MyData,D7954, E7954+1),
"    " &amp; INDEX(MyData,D7954, E7954+1))</f>
        <v xml:space="preserve">        -1,</v>
      </c>
    </row>
    <row r="7955" spans="4:7" x14ac:dyDescent="0.2">
      <c r="D7955" s="20">
        <f t="shared" si="124"/>
        <v>421</v>
      </c>
      <c r="E7955" s="20">
        <f>MIN(IF(MOD(ROWS($A$2:A7955),$A$2)=0,E7954+1, E7954), $B$2-1)</f>
        <v>9</v>
      </c>
      <c r="G7955" s="2" t="str">
        <f>IF(NOT(OR(
SUMPRODUCT(--ISNUMBER(SEARCH('Chapter 2 (Generated)'!$B$3:$V$3,INDEX(MyData,D7955, E7955+1))))&gt;0,
SUMPRODUCT(--ISNUMBER(SEARCH('Chapter 2 (Generated)'!$B$4:$V$4,INDEX(MyData,D7955, E7955+1))))&gt;0)),
"        " &amp; INDEX(MyData,D7955, E7955+1),
"    " &amp; INDEX(MyData,D7955, E7955+1))</f>
        <v xml:space="preserve">        -1,</v>
      </c>
    </row>
    <row r="7956" spans="4:7" x14ac:dyDescent="0.2">
      <c r="D7956" s="20">
        <f t="shared" si="124"/>
        <v>422</v>
      </c>
      <c r="E7956" s="20">
        <f>MIN(IF(MOD(ROWS($A$2:A7956),$A$2)=0,E7955+1, E7955), $B$2-1)</f>
        <v>9</v>
      </c>
      <c r="G7956" s="2" t="str">
        <f>IF(NOT(OR(
SUMPRODUCT(--ISNUMBER(SEARCH('Chapter 2 (Generated)'!$B$3:$V$3,INDEX(MyData,D7956, E7956+1))))&gt;0,
SUMPRODUCT(--ISNUMBER(SEARCH('Chapter 2 (Generated)'!$B$4:$V$4,INDEX(MyData,D7956, E7956+1))))&gt;0)),
"        " &amp; INDEX(MyData,D7956, E7956+1),
"    " &amp; INDEX(MyData,D7956, E7956+1))</f>
        <v xml:space="preserve">        -1,</v>
      </c>
    </row>
    <row r="7957" spans="4:7" x14ac:dyDescent="0.2">
      <c r="D7957" s="20">
        <f t="shared" si="124"/>
        <v>423</v>
      </c>
      <c r="E7957" s="20">
        <f>MIN(IF(MOD(ROWS($A$2:A7957),$A$2)=0,E7956+1, E7956), $B$2-1)</f>
        <v>9</v>
      </c>
      <c r="G7957" s="2" t="str">
        <f>IF(NOT(OR(
SUMPRODUCT(--ISNUMBER(SEARCH('Chapter 2 (Generated)'!$B$3:$V$3,INDEX(MyData,D7957, E7957+1))))&gt;0,
SUMPRODUCT(--ISNUMBER(SEARCH('Chapter 2 (Generated)'!$B$4:$V$4,INDEX(MyData,D7957, E7957+1))))&gt;0)),
"        " &amp; INDEX(MyData,D7957, E7957+1),
"    " &amp; INDEX(MyData,D7957, E7957+1))</f>
        <v xml:space="preserve">        -1,//420 </v>
      </c>
    </row>
    <row r="7958" spans="4:7" x14ac:dyDescent="0.2">
      <c r="D7958" s="20">
        <f t="shared" si="124"/>
        <v>424</v>
      </c>
      <c r="E7958" s="20">
        <f>MIN(IF(MOD(ROWS($A$2:A7958),$A$2)=0,E7957+1, E7957), $B$2-1)</f>
        <v>9</v>
      </c>
      <c r="G7958" s="2" t="str">
        <f>IF(NOT(OR(
SUMPRODUCT(--ISNUMBER(SEARCH('Chapter 2 (Generated)'!$B$3:$V$3,INDEX(MyData,D7958, E7958+1))))&gt;0,
SUMPRODUCT(--ISNUMBER(SEARCH('Chapter 2 (Generated)'!$B$4:$V$4,INDEX(MyData,D7958, E7958+1))))&gt;0)),
"        " &amp; INDEX(MyData,D7958, E7958+1),
"    " &amp; INDEX(MyData,D7958, E7958+1))</f>
        <v xml:space="preserve">        -1,</v>
      </c>
    </row>
    <row r="7959" spans="4:7" x14ac:dyDescent="0.2">
      <c r="D7959" s="20">
        <f t="shared" si="124"/>
        <v>425</v>
      </c>
      <c r="E7959" s="20">
        <f>MIN(IF(MOD(ROWS($A$2:A7959),$A$2)=0,E7958+1, E7958), $B$2-1)</f>
        <v>9</v>
      </c>
      <c r="G7959" s="2" t="str">
        <f>IF(NOT(OR(
SUMPRODUCT(--ISNUMBER(SEARCH('Chapter 2 (Generated)'!$B$3:$V$3,INDEX(MyData,D7959, E7959+1))))&gt;0,
SUMPRODUCT(--ISNUMBER(SEARCH('Chapter 2 (Generated)'!$B$4:$V$4,INDEX(MyData,D7959, E7959+1))))&gt;0)),
"        " &amp; INDEX(MyData,D7959, E7959+1),
"    " &amp; INDEX(MyData,D7959, E7959+1))</f>
        <v xml:space="preserve">        -1,</v>
      </c>
    </row>
    <row r="7960" spans="4:7" x14ac:dyDescent="0.2">
      <c r="D7960" s="20">
        <f t="shared" si="124"/>
        <v>426</v>
      </c>
      <c r="E7960" s="20">
        <f>MIN(IF(MOD(ROWS($A$2:A7960),$A$2)=0,E7959+1, E7959), $B$2-1)</f>
        <v>9</v>
      </c>
      <c r="G7960" s="2" t="str">
        <f>IF(NOT(OR(
SUMPRODUCT(--ISNUMBER(SEARCH('Chapter 2 (Generated)'!$B$3:$V$3,INDEX(MyData,D7960, E7960+1))))&gt;0,
SUMPRODUCT(--ISNUMBER(SEARCH('Chapter 2 (Generated)'!$B$4:$V$4,INDEX(MyData,D7960, E7960+1))))&gt;0)),
"        " &amp; INDEX(MyData,D7960, E7960+1),
"    " &amp; INDEX(MyData,D7960, E7960+1))</f>
        <v xml:space="preserve">        -1,</v>
      </c>
    </row>
    <row r="7961" spans="4:7" x14ac:dyDescent="0.2">
      <c r="D7961" s="20">
        <f t="shared" si="124"/>
        <v>427</v>
      </c>
      <c r="E7961" s="20">
        <f>MIN(IF(MOD(ROWS($A$2:A7961),$A$2)=0,E7960+1, E7960), $B$2-1)</f>
        <v>9</v>
      </c>
      <c r="G7961" s="2" t="str">
        <f>IF(NOT(OR(
SUMPRODUCT(--ISNUMBER(SEARCH('Chapter 2 (Generated)'!$B$3:$V$3,INDEX(MyData,D7961, E7961+1))))&gt;0,
SUMPRODUCT(--ISNUMBER(SEARCH('Chapter 2 (Generated)'!$B$4:$V$4,INDEX(MyData,D7961, E7961+1))))&gt;0)),
"        " &amp; INDEX(MyData,D7961, E7961+1),
"    " &amp; INDEX(MyData,D7961, E7961+1))</f>
        <v xml:space="preserve">        -1,</v>
      </c>
    </row>
    <row r="7962" spans="4:7" x14ac:dyDescent="0.2">
      <c r="D7962" s="20">
        <f t="shared" si="124"/>
        <v>428</v>
      </c>
      <c r="E7962" s="20">
        <f>MIN(IF(MOD(ROWS($A$2:A7962),$A$2)=0,E7961+1, E7961), $B$2-1)</f>
        <v>9</v>
      </c>
      <c r="G7962" s="2" t="str">
        <f>IF(NOT(OR(
SUMPRODUCT(--ISNUMBER(SEARCH('Chapter 2 (Generated)'!$B$3:$V$3,INDEX(MyData,D7962, E7962+1))))&gt;0,
SUMPRODUCT(--ISNUMBER(SEARCH('Chapter 2 (Generated)'!$B$4:$V$4,INDEX(MyData,D7962, E7962+1))))&gt;0)),
"        " &amp; INDEX(MyData,D7962, E7962+1),
"    " &amp; INDEX(MyData,D7962, E7962+1))</f>
        <v xml:space="preserve">        -1,//425 </v>
      </c>
    </row>
    <row r="7963" spans="4:7" x14ac:dyDescent="0.2">
      <c r="D7963" s="20">
        <f t="shared" si="124"/>
        <v>429</v>
      </c>
      <c r="E7963" s="20">
        <f>MIN(IF(MOD(ROWS($A$2:A7963),$A$2)=0,E7962+1, E7962), $B$2-1)</f>
        <v>9</v>
      </c>
      <c r="G7963" s="2" t="str">
        <f>IF(NOT(OR(
SUMPRODUCT(--ISNUMBER(SEARCH('Chapter 2 (Generated)'!$B$3:$V$3,INDEX(MyData,D7963, E7963+1))))&gt;0,
SUMPRODUCT(--ISNUMBER(SEARCH('Chapter 2 (Generated)'!$B$4:$V$4,INDEX(MyData,D7963, E7963+1))))&gt;0)),
"        " &amp; INDEX(MyData,D7963, E7963+1),
"    " &amp; INDEX(MyData,D7963, E7963+1))</f>
        <v xml:space="preserve">        -1,</v>
      </c>
    </row>
    <row r="7964" spans="4:7" x14ac:dyDescent="0.2">
      <c r="D7964" s="20">
        <f t="shared" si="124"/>
        <v>430</v>
      </c>
      <c r="E7964" s="20">
        <f>MIN(IF(MOD(ROWS($A$2:A7964),$A$2)=0,E7963+1, E7963), $B$2-1)</f>
        <v>9</v>
      </c>
      <c r="G7964" s="2" t="str">
        <f>IF(NOT(OR(
SUMPRODUCT(--ISNUMBER(SEARCH('Chapter 2 (Generated)'!$B$3:$V$3,INDEX(MyData,D7964, E7964+1))))&gt;0,
SUMPRODUCT(--ISNUMBER(SEARCH('Chapter 2 (Generated)'!$B$4:$V$4,INDEX(MyData,D7964, E7964+1))))&gt;0)),
"        " &amp; INDEX(MyData,D7964, E7964+1),
"    " &amp; INDEX(MyData,D7964, E7964+1))</f>
        <v xml:space="preserve">        -1,</v>
      </c>
    </row>
    <row r="7965" spans="4:7" x14ac:dyDescent="0.2">
      <c r="D7965" s="20">
        <f t="shared" si="124"/>
        <v>431</v>
      </c>
      <c r="E7965" s="20">
        <f>MIN(IF(MOD(ROWS($A$2:A7965),$A$2)=0,E7964+1, E7964), $B$2-1)</f>
        <v>9</v>
      </c>
      <c r="G7965" s="2" t="str">
        <f>IF(NOT(OR(
SUMPRODUCT(--ISNUMBER(SEARCH('Chapter 2 (Generated)'!$B$3:$V$3,INDEX(MyData,D7965, E7965+1))))&gt;0,
SUMPRODUCT(--ISNUMBER(SEARCH('Chapter 2 (Generated)'!$B$4:$V$4,INDEX(MyData,D7965, E7965+1))))&gt;0)),
"        " &amp; INDEX(MyData,D7965, E7965+1),
"    " &amp; INDEX(MyData,D7965, E7965+1))</f>
        <v xml:space="preserve">        -1,</v>
      </c>
    </row>
    <row r="7966" spans="4:7" x14ac:dyDescent="0.2">
      <c r="D7966" s="20">
        <f t="shared" si="124"/>
        <v>432</v>
      </c>
      <c r="E7966" s="20">
        <f>MIN(IF(MOD(ROWS($A$2:A7966),$A$2)=0,E7965+1, E7965), $B$2-1)</f>
        <v>9</v>
      </c>
      <c r="G7966" s="2" t="str">
        <f>IF(NOT(OR(
SUMPRODUCT(--ISNUMBER(SEARCH('Chapter 2 (Generated)'!$B$3:$V$3,INDEX(MyData,D7966, E7966+1))))&gt;0,
SUMPRODUCT(--ISNUMBER(SEARCH('Chapter 2 (Generated)'!$B$4:$V$4,INDEX(MyData,D7966, E7966+1))))&gt;0)),
"        " &amp; INDEX(MyData,D7966, E7966+1),
"    " &amp; INDEX(MyData,D7966, E7966+1))</f>
        <v xml:space="preserve">        -1,</v>
      </c>
    </row>
    <row r="7967" spans="4:7" x14ac:dyDescent="0.2">
      <c r="D7967" s="20">
        <f t="shared" si="124"/>
        <v>433</v>
      </c>
      <c r="E7967" s="20">
        <f>MIN(IF(MOD(ROWS($A$2:A7967),$A$2)=0,E7966+1, E7966), $B$2-1)</f>
        <v>9</v>
      </c>
      <c r="G7967" s="2" t="str">
        <f>IF(NOT(OR(
SUMPRODUCT(--ISNUMBER(SEARCH('Chapter 2 (Generated)'!$B$3:$V$3,INDEX(MyData,D7967, E7967+1))))&gt;0,
SUMPRODUCT(--ISNUMBER(SEARCH('Chapter 2 (Generated)'!$B$4:$V$4,INDEX(MyData,D7967, E7967+1))))&gt;0)),
"        " &amp; INDEX(MyData,D7967, E7967+1),
"    " &amp; INDEX(MyData,D7967, E7967+1))</f>
        <v xml:space="preserve">        -1,//430 </v>
      </c>
    </row>
    <row r="7968" spans="4:7" x14ac:dyDescent="0.2">
      <c r="D7968" s="20">
        <f t="shared" si="124"/>
        <v>434</v>
      </c>
      <c r="E7968" s="20">
        <f>MIN(IF(MOD(ROWS($A$2:A7968),$A$2)=0,E7967+1, E7967), $B$2-1)</f>
        <v>9</v>
      </c>
      <c r="G7968" s="2" t="str">
        <f>IF(NOT(OR(
SUMPRODUCT(--ISNUMBER(SEARCH('Chapter 2 (Generated)'!$B$3:$V$3,INDEX(MyData,D7968, E7968+1))))&gt;0,
SUMPRODUCT(--ISNUMBER(SEARCH('Chapter 2 (Generated)'!$B$4:$V$4,INDEX(MyData,D7968, E7968+1))))&gt;0)),
"        " &amp; INDEX(MyData,D7968, E7968+1),
"    " &amp; INDEX(MyData,D7968, E7968+1))</f>
        <v xml:space="preserve">        -1,</v>
      </c>
    </row>
    <row r="7969" spans="4:7" x14ac:dyDescent="0.2">
      <c r="D7969" s="20">
        <f t="shared" si="124"/>
        <v>435</v>
      </c>
      <c r="E7969" s="20">
        <f>MIN(IF(MOD(ROWS($A$2:A7969),$A$2)=0,E7968+1, E7968), $B$2-1)</f>
        <v>9</v>
      </c>
      <c r="G7969" s="2" t="str">
        <f>IF(NOT(OR(
SUMPRODUCT(--ISNUMBER(SEARCH('Chapter 2 (Generated)'!$B$3:$V$3,INDEX(MyData,D7969, E7969+1))))&gt;0,
SUMPRODUCT(--ISNUMBER(SEARCH('Chapter 2 (Generated)'!$B$4:$V$4,INDEX(MyData,D7969, E7969+1))))&gt;0)),
"        " &amp; INDEX(MyData,D7969, E7969+1),
"    " &amp; INDEX(MyData,D7969, E7969+1))</f>
        <v xml:space="preserve">        -1,</v>
      </c>
    </row>
    <row r="7970" spans="4:7" x14ac:dyDescent="0.2">
      <c r="D7970" s="20">
        <f t="shared" si="124"/>
        <v>436</v>
      </c>
      <c r="E7970" s="20">
        <f>MIN(IF(MOD(ROWS($A$2:A7970),$A$2)=0,E7969+1, E7969), $B$2-1)</f>
        <v>9</v>
      </c>
      <c r="G7970" s="2" t="str">
        <f>IF(NOT(OR(
SUMPRODUCT(--ISNUMBER(SEARCH('Chapter 2 (Generated)'!$B$3:$V$3,INDEX(MyData,D7970, E7970+1))))&gt;0,
SUMPRODUCT(--ISNUMBER(SEARCH('Chapter 2 (Generated)'!$B$4:$V$4,INDEX(MyData,D7970, E7970+1))))&gt;0)),
"        " &amp; INDEX(MyData,D7970, E7970+1),
"    " &amp; INDEX(MyData,D7970, E7970+1))</f>
        <v xml:space="preserve">        -1,</v>
      </c>
    </row>
    <row r="7971" spans="4:7" x14ac:dyDescent="0.2">
      <c r="D7971" s="20">
        <f t="shared" si="124"/>
        <v>437</v>
      </c>
      <c r="E7971" s="20">
        <f>MIN(IF(MOD(ROWS($A$2:A7971),$A$2)=0,E7970+1, E7970), $B$2-1)</f>
        <v>9</v>
      </c>
      <c r="G7971" s="2" t="str">
        <f>IF(NOT(OR(
SUMPRODUCT(--ISNUMBER(SEARCH('Chapter 2 (Generated)'!$B$3:$V$3,INDEX(MyData,D7971, E7971+1))))&gt;0,
SUMPRODUCT(--ISNUMBER(SEARCH('Chapter 2 (Generated)'!$B$4:$V$4,INDEX(MyData,D7971, E7971+1))))&gt;0)),
"        " &amp; INDEX(MyData,D7971, E7971+1),
"    " &amp; INDEX(MyData,D7971, E7971+1))</f>
        <v xml:space="preserve">        -1,</v>
      </c>
    </row>
    <row r="7972" spans="4:7" x14ac:dyDescent="0.2">
      <c r="D7972" s="20">
        <f t="shared" si="124"/>
        <v>438</v>
      </c>
      <c r="E7972" s="20">
        <f>MIN(IF(MOD(ROWS($A$2:A7972),$A$2)=0,E7971+1, E7971), $B$2-1)</f>
        <v>9</v>
      </c>
      <c r="G7972" s="2" t="str">
        <f>IF(NOT(OR(
SUMPRODUCT(--ISNUMBER(SEARCH('Chapter 2 (Generated)'!$B$3:$V$3,INDEX(MyData,D7972, E7972+1))))&gt;0,
SUMPRODUCT(--ISNUMBER(SEARCH('Chapter 2 (Generated)'!$B$4:$V$4,INDEX(MyData,D7972, E7972+1))))&gt;0)),
"        " &amp; INDEX(MyData,D7972, E7972+1),
"    " &amp; INDEX(MyData,D7972, E7972+1))</f>
        <v xml:space="preserve">        -1,//435 </v>
      </c>
    </row>
    <row r="7973" spans="4:7" x14ac:dyDescent="0.2">
      <c r="D7973" s="20">
        <f t="shared" si="124"/>
        <v>439</v>
      </c>
      <c r="E7973" s="20">
        <f>MIN(IF(MOD(ROWS($A$2:A7973),$A$2)=0,E7972+1, E7972), $B$2-1)</f>
        <v>9</v>
      </c>
      <c r="G7973" s="2" t="str">
        <f>IF(NOT(OR(
SUMPRODUCT(--ISNUMBER(SEARCH('Chapter 2 (Generated)'!$B$3:$V$3,INDEX(MyData,D7973, E7973+1))))&gt;0,
SUMPRODUCT(--ISNUMBER(SEARCH('Chapter 2 (Generated)'!$B$4:$V$4,INDEX(MyData,D7973, E7973+1))))&gt;0)),
"        " &amp; INDEX(MyData,D7973, E7973+1),
"    " &amp; INDEX(MyData,D7973, E7973+1))</f>
        <v xml:space="preserve">        -1,</v>
      </c>
    </row>
    <row r="7974" spans="4:7" x14ac:dyDescent="0.2">
      <c r="D7974" s="20">
        <f t="shared" si="124"/>
        <v>440</v>
      </c>
      <c r="E7974" s="20">
        <f>MIN(IF(MOD(ROWS($A$2:A7974),$A$2)=0,E7973+1, E7973), $B$2-1)</f>
        <v>9</v>
      </c>
      <c r="G7974" s="2" t="str">
        <f>IF(NOT(OR(
SUMPRODUCT(--ISNUMBER(SEARCH('Chapter 2 (Generated)'!$B$3:$V$3,INDEX(MyData,D7974, E7974+1))))&gt;0,
SUMPRODUCT(--ISNUMBER(SEARCH('Chapter 2 (Generated)'!$B$4:$V$4,INDEX(MyData,D7974, E7974+1))))&gt;0)),
"        " &amp; INDEX(MyData,D7974, E7974+1),
"    " &amp; INDEX(MyData,D7974, E7974+1))</f>
        <v xml:space="preserve">        -1,</v>
      </c>
    </row>
    <row r="7975" spans="4:7" x14ac:dyDescent="0.2">
      <c r="D7975" s="20">
        <f t="shared" si="124"/>
        <v>441</v>
      </c>
      <c r="E7975" s="20">
        <f>MIN(IF(MOD(ROWS($A$2:A7975),$A$2)=0,E7974+1, E7974), $B$2-1)</f>
        <v>9</v>
      </c>
      <c r="G7975" s="2" t="str">
        <f>IF(NOT(OR(
SUMPRODUCT(--ISNUMBER(SEARCH('Chapter 2 (Generated)'!$B$3:$V$3,INDEX(MyData,D7975, E7975+1))))&gt;0,
SUMPRODUCT(--ISNUMBER(SEARCH('Chapter 2 (Generated)'!$B$4:$V$4,INDEX(MyData,D7975, E7975+1))))&gt;0)),
"        " &amp; INDEX(MyData,D7975, E7975+1),
"    " &amp; INDEX(MyData,D7975, E7975+1))</f>
        <v xml:space="preserve">        -1,</v>
      </c>
    </row>
    <row r="7976" spans="4:7" x14ac:dyDescent="0.2">
      <c r="D7976" s="20">
        <f t="shared" si="124"/>
        <v>442</v>
      </c>
      <c r="E7976" s="20">
        <f>MIN(IF(MOD(ROWS($A$2:A7976),$A$2)=0,E7975+1, E7975), $B$2-1)</f>
        <v>9</v>
      </c>
      <c r="G7976" s="2" t="str">
        <f>IF(NOT(OR(
SUMPRODUCT(--ISNUMBER(SEARCH('Chapter 2 (Generated)'!$B$3:$V$3,INDEX(MyData,D7976, E7976+1))))&gt;0,
SUMPRODUCT(--ISNUMBER(SEARCH('Chapter 2 (Generated)'!$B$4:$V$4,INDEX(MyData,D7976, E7976+1))))&gt;0)),
"        " &amp; INDEX(MyData,D7976, E7976+1),
"    " &amp; INDEX(MyData,D7976, E7976+1))</f>
        <v xml:space="preserve">        -1,</v>
      </c>
    </row>
    <row r="7977" spans="4:7" x14ac:dyDescent="0.2">
      <c r="D7977" s="20">
        <f t="shared" si="124"/>
        <v>443</v>
      </c>
      <c r="E7977" s="20">
        <f>MIN(IF(MOD(ROWS($A$2:A7977),$A$2)=0,E7976+1, E7976), $B$2-1)</f>
        <v>9</v>
      </c>
      <c r="G7977" s="2" t="str">
        <f>IF(NOT(OR(
SUMPRODUCT(--ISNUMBER(SEARCH('Chapter 2 (Generated)'!$B$3:$V$3,INDEX(MyData,D7977, E7977+1))))&gt;0,
SUMPRODUCT(--ISNUMBER(SEARCH('Chapter 2 (Generated)'!$B$4:$V$4,INDEX(MyData,D7977, E7977+1))))&gt;0)),
"        " &amp; INDEX(MyData,D7977, E7977+1),
"    " &amp; INDEX(MyData,D7977, E7977+1))</f>
        <v xml:space="preserve">        -1,//440 </v>
      </c>
    </row>
    <row r="7978" spans="4:7" x14ac:dyDescent="0.2">
      <c r="D7978" s="20">
        <f t="shared" si="124"/>
        <v>444</v>
      </c>
      <c r="E7978" s="20">
        <f>MIN(IF(MOD(ROWS($A$2:A7978),$A$2)=0,E7977+1, E7977), $B$2-1)</f>
        <v>9</v>
      </c>
      <c r="G7978" s="2" t="str">
        <f>IF(NOT(OR(
SUMPRODUCT(--ISNUMBER(SEARCH('Chapter 2 (Generated)'!$B$3:$V$3,INDEX(MyData,D7978, E7978+1))))&gt;0,
SUMPRODUCT(--ISNUMBER(SEARCH('Chapter 2 (Generated)'!$B$4:$V$4,INDEX(MyData,D7978, E7978+1))))&gt;0)),
"        " &amp; INDEX(MyData,D7978, E7978+1),
"    " &amp; INDEX(MyData,D7978, E7978+1))</f>
        <v xml:space="preserve">        -1,</v>
      </c>
    </row>
    <row r="7979" spans="4:7" x14ac:dyDescent="0.2">
      <c r="D7979" s="20">
        <f t="shared" si="124"/>
        <v>445</v>
      </c>
      <c r="E7979" s="20">
        <f>MIN(IF(MOD(ROWS($A$2:A7979),$A$2)=0,E7978+1, E7978), $B$2-1)</f>
        <v>9</v>
      </c>
      <c r="G7979" s="2" t="str">
        <f>IF(NOT(OR(
SUMPRODUCT(--ISNUMBER(SEARCH('Chapter 2 (Generated)'!$B$3:$V$3,INDEX(MyData,D7979, E7979+1))))&gt;0,
SUMPRODUCT(--ISNUMBER(SEARCH('Chapter 2 (Generated)'!$B$4:$V$4,INDEX(MyData,D7979, E7979+1))))&gt;0)),
"        " &amp; INDEX(MyData,D7979, E7979+1),
"    " &amp; INDEX(MyData,D7979, E7979+1))</f>
        <v xml:space="preserve">        457,</v>
      </c>
    </row>
    <row r="7980" spans="4:7" x14ac:dyDescent="0.2">
      <c r="D7980" s="20">
        <f t="shared" si="124"/>
        <v>446</v>
      </c>
      <c r="E7980" s="20">
        <f>MIN(IF(MOD(ROWS($A$2:A7980),$A$2)=0,E7979+1, E7979), $B$2-1)</f>
        <v>9</v>
      </c>
      <c r="G7980" s="2" t="str">
        <f>IF(NOT(OR(
SUMPRODUCT(--ISNUMBER(SEARCH('Chapter 2 (Generated)'!$B$3:$V$3,INDEX(MyData,D7980, E7980+1))))&gt;0,
SUMPRODUCT(--ISNUMBER(SEARCH('Chapter 2 (Generated)'!$B$4:$V$4,INDEX(MyData,D7980, E7980+1))))&gt;0)),
"        " &amp; INDEX(MyData,D7980, E7980+1),
"    " &amp; INDEX(MyData,D7980, E7980+1))</f>
        <v xml:space="preserve">        -1,</v>
      </c>
    </row>
    <row r="7981" spans="4:7" x14ac:dyDescent="0.2">
      <c r="D7981" s="20">
        <f t="shared" si="124"/>
        <v>447</v>
      </c>
      <c r="E7981" s="20">
        <f>MIN(IF(MOD(ROWS($A$2:A7981),$A$2)=0,E7980+1, E7980), $B$2-1)</f>
        <v>9</v>
      </c>
      <c r="G7981" s="2" t="str">
        <f>IF(NOT(OR(
SUMPRODUCT(--ISNUMBER(SEARCH('Chapter 2 (Generated)'!$B$3:$V$3,INDEX(MyData,D7981, E7981+1))))&gt;0,
SUMPRODUCT(--ISNUMBER(SEARCH('Chapter 2 (Generated)'!$B$4:$V$4,INDEX(MyData,D7981, E7981+1))))&gt;0)),
"        " &amp; INDEX(MyData,D7981, E7981+1),
"    " &amp; INDEX(MyData,D7981, E7981+1))</f>
        <v xml:space="preserve">        -1,</v>
      </c>
    </row>
    <row r="7982" spans="4:7" x14ac:dyDescent="0.2">
      <c r="D7982" s="20">
        <f t="shared" si="124"/>
        <v>448</v>
      </c>
      <c r="E7982" s="20">
        <f>MIN(IF(MOD(ROWS($A$2:A7982),$A$2)=0,E7981+1, E7981), $B$2-1)</f>
        <v>9</v>
      </c>
      <c r="G7982" s="2" t="str">
        <f>IF(NOT(OR(
SUMPRODUCT(--ISNUMBER(SEARCH('Chapter 2 (Generated)'!$B$3:$V$3,INDEX(MyData,D7982, E7982+1))))&gt;0,
SUMPRODUCT(--ISNUMBER(SEARCH('Chapter 2 (Generated)'!$B$4:$V$4,INDEX(MyData,D7982, E7982+1))))&gt;0)),
"        " &amp; INDEX(MyData,D7982, E7982+1),
"    " &amp; INDEX(MyData,D7982, E7982+1))</f>
        <v xml:space="preserve">        -1,//445 </v>
      </c>
    </row>
    <row r="7983" spans="4:7" x14ac:dyDescent="0.2">
      <c r="D7983" s="20">
        <f t="shared" si="124"/>
        <v>449</v>
      </c>
      <c r="E7983" s="20">
        <f>MIN(IF(MOD(ROWS($A$2:A7983),$A$2)=0,E7982+1, E7982), $B$2-1)</f>
        <v>9</v>
      </c>
      <c r="G7983" s="2" t="str">
        <f>IF(NOT(OR(
SUMPRODUCT(--ISNUMBER(SEARCH('Chapter 2 (Generated)'!$B$3:$V$3,INDEX(MyData,D7983, E7983+1))))&gt;0,
SUMPRODUCT(--ISNUMBER(SEARCH('Chapter 2 (Generated)'!$B$4:$V$4,INDEX(MyData,D7983, E7983+1))))&gt;0)),
"        " &amp; INDEX(MyData,D7983, E7983+1),
"    " &amp; INDEX(MyData,D7983, E7983+1))</f>
        <v xml:space="preserve">        -1,</v>
      </c>
    </row>
    <row r="7984" spans="4:7" x14ac:dyDescent="0.2">
      <c r="D7984" s="20">
        <f t="shared" si="124"/>
        <v>450</v>
      </c>
      <c r="E7984" s="20">
        <f>MIN(IF(MOD(ROWS($A$2:A7984),$A$2)=0,E7983+1, E7983), $B$2-1)</f>
        <v>9</v>
      </c>
      <c r="G7984" s="2" t="str">
        <f>IF(NOT(OR(
SUMPRODUCT(--ISNUMBER(SEARCH('Chapter 2 (Generated)'!$B$3:$V$3,INDEX(MyData,D7984, E7984+1))))&gt;0,
SUMPRODUCT(--ISNUMBER(SEARCH('Chapter 2 (Generated)'!$B$4:$V$4,INDEX(MyData,D7984, E7984+1))))&gt;0)),
"        " &amp; INDEX(MyData,D7984, E7984+1),
"    " &amp; INDEX(MyData,D7984, E7984+1))</f>
        <v xml:space="preserve">        -1,</v>
      </c>
    </row>
    <row r="7985" spans="4:7" x14ac:dyDescent="0.2">
      <c r="D7985" s="20">
        <f t="shared" si="124"/>
        <v>451</v>
      </c>
      <c r="E7985" s="20">
        <f>MIN(IF(MOD(ROWS($A$2:A7985),$A$2)=0,E7984+1, E7984), $B$2-1)</f>
        <v>9</v>
      </c>
      <c r="G7985" s="2" t="str">
        <f>IF(NOT(OR(
SUMPRODUCT(--ISNUMBER(SEARCH('Chapter 2 (Generated)'!$B$3:$V$3,INDEX(MyData,D7985, E7985+1))))&gt;0,
SUMPRODUCT(--ISNUMBER(SEARCH('Chapter 2 (Generated)'!$B$4:$V$4,INDEX(MyData,D7985, E7985+1))))&gt;0)),
"        " &amp; INDEX(MyData,D7985, E7985+1),
"    " &amp; INDEX(MyData,D7985, E7985+1))</f>
        <v xml:space="preserve">        -1,</v>
      </c>
    </row>
    <row r="7986" spans="4:7" x14ac:dyDescent="0.2">
      <c r="D7986" s="20">
        <f t="shared" si="124"/>
        <v>452</v>
      </c>
      <c r="E7986" s="20">
        <f>MIN(IF(MOD(ROWS($A$2:A7986),$A$2)=0,E7985+1, E7985), $B$2-1)</f>
        <v>9</v>
      </c>
      <c r="G7986" s="2" t="str">
        <f>IF(NOT(OR(
SUMPRODUCT(--ISNUMBER(SEARCH('Chapter 2 (Generated)'!$B$3:$V$3,INDEX(MyData,D7986, E7986+1))))&gt;0,
SUMPRODUCT(--ISNUMBER(SEARCH('Chapter 2 (Generated)'!$B$4:$V$4,INDEX(MyData,D7986, E7986+1))))&gt;0)),
"        " &amp; INDEX(MyData,D7986, E7986+1),
"    " &amp; INDEX(MyData,D7986, E7986+1))</f>
        <v xml:space="preserve">        -1,</v>
      </c>
    </row>
    <row r="7987" spans="4:7" x14ac:dyDescent="0.2">
      <c r="D7987" s="20">
        <f t="shared" si="124"/>
        <v>453</v>
      </c>
      <c r="E7987" s="20">
        <f>MIN(IF(MOD(ROWS($A$2:A7987),$A$2)=0,E7986+1, E7986), $B$2-1)</f>
        <v>9</v>
      </c>
      <c r="G7987" s="2" t="str">
        <f>IF(NOT(OR(
SUMPRODUCT(--ISNUMBER(SEARCH('Chapter 2 (Generated)'!$B$3:$V$3,INDEX(MyData,D7987, E7987+1))))&gt;0,
SUMPRODUCT(--ISNUMBER(SEARCH('Chapter 2 (Generated)'!$B$4:$V$4,INDEX(MyData,D7987, E7987+1))))&gt;0)),
"        " &amp; INDEX(MyData,D7987, E7987+1),
"    " &amp; INDEX(MyData,D7987, E7987+1))</f>
        <v xml:space="preserve">        -1,//450 </v>
      </c>
    </row>
    <row r="7988" spans="4:7" x14ac:dyDescent="0.2">
      <c r="D7988" s="20">
        <f t="shared" si="124"/>
        <v>454</v>
      </c>
      <c r="E7988" s="20">
        <f>MIN(IF(MOD(ROWS($A$2:A7988),$A$2)=0,E7987+1, E7987), $B$2-1)</f>
        <v>9</v>
      </c>
      <c r="G7988" s="2" t="str">
        <f>IF(NOT(OR(
SUMPRODUCT(--ISNUMBER(SEARCH('Chapter 2 (Generated)'!$B$3:$V$3,INDEX(MyData,D7988, E7988+1))))&gt;0,
SUMPRODUCT(--ISNUMBER(SEARCH('Chapter 2 (Generated)'!$B$4:$V$4,INDEX(MyData,D7988, E7988+1))))&gt;0)),
"        " &amp; INDEX(MyData,D7988, E7988+1),
"    " &amp; INDEX(MyData,D7988, E7988+1))</f>
        <v xml:space="preserve">        -1,</v>
      </c>
    </row>
    <row r="7989" spans="4:7" x14ac:dyDescent="0.2">
      <c r="D7989" s="20">
        <f t="shared" si="124"/>
        <v>455</v>
      </c>
      <c r="E7989" s="20">
        <f>MIN(IF(MOD(ROWS($A$2:A7989),$A$2)=0,E7988+1, E7988), $B$2-1)</f>
        <v>9</v>
      </c>
      <c r="G7989" s="2" t="str">
        <f>IF(NOT(OR(
SUMPRODUCT(--ISNUMBER(SEARCH('Chapter 2 (Generated)'!$B$3:$V$3,INDEX(MyData,D7989, E7989+1))))&gt;0,
SUMPRODUCT(--ISNUMBER(SEARCH('Chapter 2 (Generated)'!$B$4:$V$4,INDEX(MyData,D7989, E7989+1))))&gt;0)),
"        " &amp; INDEX(MyData,D7989, E7989+1),
"    " &amp; INDEX(MyData,D7989, E7989+1))</f>
        <v xml:space="preserve">        -1,</v>
      </c>
    </row>
    <row r="7990" spans="4:7" x14ac:dyDescent="0.2">
      <c r="D7990" s="20">
        <f t="shared" si="124"/>
        <v>456</v>
      </c>
      <c r="E7990" s="20">
        <f>MIN(IF(MOD(ROWS($A$2:A7990),$A$2)=0,E7989+1, E7989), $B$2-1)</f>
        <v>9</v>
      </c>
      <c r="G7990" s="2" t="str">
        <f>IF(NOT(OR(
SUMPRODUCT(--ISNUMBER(SEARCH('Chapter 2 (Generated)'!$B$3:$V$3,INDEX(MyData,D7990, E7990+1))))&gt;0,
SUMPRODUCT(--ISNUMBER(SEARCH('Chapter 2 (Generated)'!$B$4:$V$4,INDEX(MyData,D7990, E7990+1))))&gt;0)),
"        " &amp; INDEX(MyData,D7990, E7990+1),
"    " &amp; INDEX(MyData,D7990, E7990+1))</f>
        <v xml:space="preserve">        -1,</v>
      </c>
    </row>
    <row r="7991" spans="4:7" x14ac:dyDescent="0.2">
      <c r="D7991" s="20">
        <f t="shared" si="124"/>
        <v>457</v>
      </c>
      <c r="E7991" s="20">
        <f>MIN(IF(MOD(ROWS($A$2:A7991),$A$2)=0,E7990+1, E7990), $B$2-1)</f>
        <v>9</v>
      </c>
      <c r="G7991" s="2" t="str">
        <f>IF(NOT(OR(
SUMPRODUCT(--ISNUMBER(SEARCH('Chapter 2 (Generated)'!$B$3:$V$3,INDEX(MyData,D7991, E7991+1))))&gt;0,
SUMPRODUCT(--ISNUMBER(SEARCH('Chapter 2 (Generated)'!$B$4:$V$4,INDEX(MyData,D7991, E7991+1))))&gt;0)),
"        " &amp; INDEX(MyData,D7991, E7991+1),
"    " &amp; INDEX(MyData,D7991, E7991+1))</f>
        <v xml:space="preserve">        -1,</v>
      </c>
    </row>
    <row r="7992" spans="4:7" x14ac:dyDescent="0.2">
      <c r="D7992" s="20">
        <f t="shared" si="124"/>
        <v>458</v>
      </c>
      <c r="E7992" s="20">
        <f>MIN(IF(MOD(ROWS($A$2:A7992),$A$2)=0,E7991+1, E7991), $B$2-1)</f>
        <v>9</v>
      </c>
      <c r="G7992" s="2" t="str">
        <f>IF(NOT(OR(
SUMPRODUCT(--ISNUMBER(SEARCH('Chapter 2 (Generated)'!$B$3:$V$3,INDEX(MyData,D7992, E7992+1))))&gt;0,
SUMPRODUCT(--ISNUMBER(SEARCH('Chapter 2 (Generated)'!$B$4:$V$4,INDEX(MyData,D7992, E7992+1))))&gt;0)),
"        " &amp; INDEX(MyData,D7992, E7992+1),
"    " &amp; INDEX(MyData,D7992, E7992+1))</f>
        <v xml:space="preserve">        -1,//455 </v>
      </c>
    </row>
    <row r="7993" spans="4:7" x14ac:dyDescent="0.2">
      <c r="D7993" s="20">
        <f t="shared" si="124"/>
        <v>459</v>
      </c>
      <c r="E7993" s="20">
        <f>MIN(IF(MOD(ROWS($A$2:A7993),$A$2)=0,E7992+1, E7992), $B$2-1)</f>
        <v>9</v>
      </c>
      <c r="G7993" s="2" t="str">
        <f>IF(NOT(OR(
SUMPRODUCT(--ISNUMBER(SEARCH('Chapter 2 (Generated)'!$B$3:$V$3,INDEX(MyData,D7993, E7993+1))))&gt;0,
SUMPRODUCT(--ISNUMBER(SEARCH('Chapter 2 (Generated)'!$B$4:$V$4,INDEX(MyData,D7993, E7993+1))))&gt;0)),
"        " &amp; INDEX(MyData,D7993, E7993+1),
"    " &amp; INDEX(MyData,D7993, E7993+1))</f>
        <v xml:space="preserve">        -1,</v>
      </c>
    </row>
    <row r="7994" spans="4:7" x14ac:dyDescent="0.2">
      <c r="D7994" s="20">
        <f t="shared" si="124"/>
        <v>460</v>
      </c>
      <c r="E7994" s="20">
        <f>MIN(IF(MOD(ROWS($A$2:A7994),$A$2)=0,E7993+1, E7993), $B$2-1)</f>
        <v>9</v>
      </c>
      <c r="G7994" s="2" t="str">
        <f>IF(NOT(OR(
SUMPRODUCT(--ISNUMBER(SEARCH('Chapter 2 (Generated)'!$B$3:$V$3,INDEX(MyData,D7994, E7994+1))))&gt;0,
SUMPRODUCT(--ISNUMBER(SEARCH('Chapter 2 (Generated)'!$B$4:$V$4,INDEX(MyData,D7994, E7994+1))))&gt;0)),
"        " &amp; INDEX(MyData,D7994, E7994+1),
"    " &amp; INDEX(MyData,D7994, E7994+1))</f>
        <v xml:space="preserve">        -1,</v>
      </c>
    </row>
    <row r="7995" spans="4:7" x14ac:dyDescent="0.2">
      <c r="D7995" s="20">
        <f t="shared" si="124"/>
        <v>461</v>
      </c>
      <c r="E7995" s="20">
        <f>MIN(IF(MOD(ROWS($A$2:A7995),$A$2)=0,E7994+1, E7994), $B$2-1)</f>
        <v>9</v>
      </c>
      <c r="G7995" s="2" t="str">
        <f>IF(NOT(OR(
SUMPRODUCT(--ISNUMBER(SEARCH('Chapter 2 (Generated)'!$B$3:$V$3,INDEX(MyData,D7995, E7995+1))))&gt;0,
SUMPRODUCT(--ISNUMBER(SEARCH('Chapter 2 (Generated)'!$B$4:$V$4,INDEX(MyData,D7995, E7995+1))))&gt;0)),
"        " &amp; INDEX(MyData,D7995, E7995+1),
"    " &amp; INDEX(MyData,D7995, E7995+1))</f>
        <v xml:space="preserve">        -1,</v>
      </c>
    </row>
    <row r="7996" spans="4:7" x14ac:dyDescent="0.2">
      <c r="D7996" s="20">
        <f t="shared" si="124"/>
        <v>462</v>
      </c>
      <c r="E7996" s="20">
        <f>MIN(IF(MOD(ROWS($A$2:A7996),$A$2)=0,E7995+1, E7995), $B$2-1)</f>
        <v>9</v>
      </c>
      <c r="G7996" s="2" t="str">
        <f>IF(NOT(OR(
SUMPRODUCT(--ISNUMBER(SEARCH('Chapter 2 (Generated)'!$B$3:$V$3,INDEX(MyData,D7996, E7996+1))))&gt;0,
SUMPRODUCT(--ISNUMBER(SEARCH('Chapter 2 (Generated)'!$B$4:$V$4,INDEX(MyData,D7996, E7996+1))))&gt;0)),
"        " &amp; INDEX(MyData,D7996, E7996+1),
"    " &amp; INDEX(MyData,D7996, E7996+1))</f>
        <v xml:space="preserve">        -1,</v>
      </c>
    </row>
    <row r="7997" spans="4:7" x14ac:dyDescent="0.2">
      <c r="D7997" s="20">
        <f t="shared" si="124"/>
        <v>463</v>
      </c>
      <c r="E7997" s="20">
        <f>MIN(IF(MOD(ROWS($A$2:A7997),$A$2)=0,E7996+1, E7996), $B$2-1)</f>
        <v>9</v>
      </c>
      <c r="G7997" s="2" t="str">
        <f>IF(NOT(OR(
SUMPRODUCT(--ISNUMBER(SEARCH('Chapter 2 (Generated)'!$B$3:$V$3,INDEX(MyData,D7997, E7997+1))))&gt;0,
SUMPRODUCT(--ISNUMBER(SEARCH('Chapter 2 (Generated)'!$B$4:$V$4,INDEX(MyData,D7997, E7997+1))))&gt;0)),
"        " &amp; INDEX(MyData,D7997, E7997+1),
"    " &amp; INDEX(MyData,D7997, E7997+1))</f>
        <v xml:space="preserve">        -1,//460 </v>
      </c>
    </row>
    <row r="7998" spans="4:7" x14ac:dyDescent="0.2">
      <c r="D7998" s="20">
        <f t="shared" si="124"/>
        <v>464</v>
      </c>
      <c r="E7998" s="20">
        <f>MIN(IF(MOD(ROWS($A$2:A7998),$A$2)=0,E7997+1, E7997), $B$2-1)</f>
        <v>9</v>
      </c>
      <c r="G7998" s="2" t="str">
        <f>IF(NOT(OR(
SUMPRODUCT(--ISNUMBER(SEARCH('Chapter 2 (Generated)'!$B$3:$V$3,INDEX(MyData,D7998, E7998+1))))&gt;0,
SUMPRODUCT(--ISNUMBER(SEARCH('Chapter 2 (Generated)'!$B$4:$V$4,INDEX(MyData,D7998, E7998+1))))&gt;0)),
"        " &amp; INDEX(MyData,D7998, E7998+1),
"    " &amp; INDEX(MyData,D7998, E7998+1))</f>
        <v xml:space="preserve">        -1,</v>
      </c>
    </row>
    <row r="7999" spans="4:7" x14ac:dyDescent="0.2">
      <c r="D7999" s="20">
        <f t="shared" si="124"/>
        <v>465</v>
      </c>
      <c r="E7999" s="20">
        <f>MIN(IF(MOD(ROWS($A$2:A7999),$A$2)=0,E7998+1, E7998), $B$2-1)</f>
        <v>9</v>
      </c>
      <c r="G7999" s="2" t="str">
        <f>IF(NOT(OR(
SUMPRODUCT(--ISNUMBER(SEARCH('Chapter 2 (Generated)'!$B$3:$V$3,INDEX(MyData,D7999, E7999+1))))&gt;0,
SUMPRODUCT(--ISNUMBER(SEARCH('Chapter 2 (Generated)'!$B$4:$V$4,INDEX(MyData,D7999, E7999+1))))&gt;0)),
"        " &amp; INDEX(MyData,D7999, E7999+1),
"    " &amp; INDEX(MyData,D7999, E7999+1))</f>
        <v xml:space="preserve">        -1,</v>
      </c>
    </row>
    <row r="8000" spans="4:7" x14ac:dyDescent="0.2">
      <c r="D8000" s="20">
        <f t="shared" si="124"/>
        <v>466</v>
      </c>
      <c r="E8000" s="20">
        <f>MIN(IF(MOD(ROWS($A$2:A8000),$A$2)=0,E7999+1, E7999), $B$2-1)</f>
        <v>9</v>
      </c>
      <c r="G8000" s="2" t="str">
        <f>IF(NOT(OR(
SUMPRODUCT(--ISNUMBER(SEARCH('Chapter 2 (Generated)'!$B$3:$V$3,INDEX(MyData,D8000, E8000+1))))&gt;0,
SUMPRODUCT(--ISNUMBER(SEARCH('Chapter 2 (Generated)'!$B$4:$V$4,INDEX(MyData,D8000, E8000+1))))&gt;0)),
"        " &amp; INDEX(MyData,D8000, E8000+1),
"    " &amp; INDEX(MyData,D8000, E8000+1))</f>
        <v xml:space="preserve">        -1,</v>
      </c>
    </row>
    <row r="8001" spans="4:7" x14ac:dyDescent="0.2">
      <c r="D8001" s="20">
        <f t="shared" si="124"/>
        <v>467</v>
      </c>
      <c r="E8001" s="20">
        <f>MIN(IF(MOD(ROWS($A$2:A8001),$A$2)=0,E8000+1, E8000), $B$2-1)</f>
        <v>9</v>
      </c>
      <c r="G8001" s="2" t="str">
        <f>IF(NOT(OR(
SUMPRODUCT(--ISNUMBER(SEARCH('Chapter 2 (Generated)'!$B$3:$V$3,INDEX(MyData,D8001, E8001+1))))&gt;0,
SUMPRODUCT(--ISNUMBER(SEARCH('Chapter 2 (Generated)'!$B$4:$V$4,INDEX(MyData,D8001, E8001+1))))&gt;0)),
"        " &amp; INDEX(MyData,D8001, E8001+1),
"    " &amp; INDEX(MyData,D8001, E8001+1))</f>
        <v xml:space="preserve">        -1,</v>
      </c>
    </row>
    <row r="8002" spans="4:7" x14ac:dyDescent="0.2">
      <c r="D8002" s="20">
        <f t="shared" ref="D8002:D8065" si="125">MOD(ROW(D8001)-1+ROWS(MyData),ROWS(MyData))+1</f>
        <v>468</v>
      </c>
      <c r="E8002" s="20">
        <f>MIN(IF(MOD(ROWS($A$2:A8002),$A$2)=0,E8001+1, E8001), $B$2-1)</f>
        <v>9</v>
      </c>
      <c r="G8002" s="2" t="str">
        <f>IF(NOT(OR(
SUMPRODUCT(--ISNUMBER(SEARCH('Chapter 2 (Generated)'!$B$3:$V$3,INDEX(MyData,D8002, E8002+1))))&gt;0,
SUMPRODUCT(--ISNUMBER(SEARCH('Chapter 2 (Generated)'!$B$4:$V$4,INDEX(MyData,D8002, E8002+1))))&gt;0)),
"        " &amp; INDEX(MyData,D8002, E8002+1),
"    " &amp; INDEX(MyData,D8002, E8002+1))</f>
        <v xml:space="preserve">        -1,//465 </v>
      </c>
    </row>
    <row r="8003" spans="4:7" x14ac:dyDescent="0.2">
      <c r="D8003" s="20">
        <f t="shared" si="125"/>
        <v>469</v>
      </c>
      <c r="E8003" s="20">
        <f>MIN(IF(MOD(ROWS($A$2:A8003),$A$2)=0,E8002+1, E8002), $B$2-1)</f>
        <v>9</v>
      </c>
      <c r="G8003" s="2" t="str">
        <f>IF(NOT(OR(
SUMPRODUCT(--ISNUMBER(SEARCH('Chapter 2 (Generated)'!$B$3:$V$3,INDEX(MyData,D8003, E8003+1))))&gt;0,
SUMPRODUCT(--ISNUMBER(SEARCH('Chapter 2 (Generated)'!$B$4:$V$4,INDEX(MyData,D8003, E8003+1))))&gt;0)),
"        " &amp; INDEX(MyData,D8003, E8003+1),
"    " &amp; INDEX(MyData,D8003, E8003+1))</f>
        <v xml:space="preserve">        -1,</v>
      </c>
    </row>
    <row r="8004" spans="4:7" x14ac:dyDescent="0.2">
      <c r="D8004" s="20">
        <f t="shared" si="125"/>
        <v>470</v>
      </c>
      <c r="E8004" s="20">
        <f>MIN(IF(MOD(ROWS($A$2:A8004),$A$2)=0,E8003+1, E8003), $B$2-1)</f>
        <v>9</v>
      </c>
      <c r="G8004" s="2" t="str">
        <f>IF(NOT(OR(
SUMPRODUCT(--ISNUMBER(SEARCH('Chapter 2 (Generated)'!$B$3:$V$3,INDEX(MyData,D8004, E8004+1))))&gt;0,
SUMPRODUCT(--ISNUMBER(SEARCH('Chapter 2 (Generated)'!$B$4:$V$4,INDEX(MyData,D8004, E8004+1))))&gt;0)),
"        " &amp; INDEX(MyData,D8004, E8004+1),
"    " &amp; INDEX(MyData,D8004, E8004+1))</f>
        <v xml:space="preserve">        -1,</v>
      </c>
    </row>
    <row r="8005" spans="4:7" x14ac:dyDescent="0.2">
      <c r="D8005" s="20">
        <f t="shared" si="125"/>
        <v>471</v>
      </c>
      <c r="E8005" s="20">
        <f>MIN(IF(MOD(ROWS($A$2:A8005),$A$2)=0,E8004+1, E8004), $B$2-1)</f>
        <v>9</v>
      </c>
      <c r="G8005" s="2" t="str">
        <f>IF(NOT(OR(
SUMPRODUCT(--ISNUMBER(SEARCH('Chapter 2 (Generated)'!$B$3:$V$3,INDEX(MyData,D8005, E8005+1))))&gt;0,
SUMPRODUCT(--ISNUMBER(SEARCH('Chapter 2 (Generated)'!$B$4:$V$4,INDEX(MyData,D8005, E8005+1))))&gt;0)),
"        " &amp; INDEX(MyData,D8005, E8005+1),
"    " &amp; INDEX(MyData,D8005, E8005+1))</f>
        <v xml:space="preserve">        -1,</v>
      </c>
    </row>
    <row r="8006" spans="4:7" x14ac:dyDescent="0.2">
      <c r="D8006" s="20">
        <f t="shared" si="125"/>
        <v>472</v>
      </c>
      <c r="E8006" s="20">
        <f>MIN(IF(MOD(ROWS($A$2:A8006),$A$2)=0,E8005+1, E8005), $B$2-1)</f>
        <v>9</v>
      </c>
      <c r="G8006" s="2" t="str">
        <f>IF(NOT(OR(
SUMPRODUCT(--ISNUMBER(SEARCH('Chapter 2 (Generated)'!$B$3:$V$3,INDEX(MyData,D8006, E8006+1))))&gt;0,
SUMPRODUCT(--ISNUMBER(SEARCH('Chapter 2 (Generated)'!$B$4:$V$4,INDEX(MyData,D8006, E8006+1))))&gt;0)),
"        " &amp; INDEX(MyData,D8006, E8006+1),
"    " &amp; INDEX(MyData,D8006, E8006+1))</f>
        <v xml:space="preserve">        -1,</v>
      </c>
    </row>
    <row r="8007" spans="4:7" x14ac:dyDescent="0.2">
      <c r="D8007" s="20">
        <f t="shared" si="125"/>
        <v>473</v>
      </c>
      <c r="E8007" s="20">
        <f>MIN(IF(MOD(ROWS($A$2:A8007),$A$2)=0,E8006+1, E8006), $B$2-1)</f>
        <v>9</v>
      </c>
      <c r="G8007" s="2" t="str">
        <f>IF(NOT(OR(
SUMPRODUCT(--ISNUMBER(SEARCH('Chapter 2 (Generated)'!$B$3:$V$3,INDEX(MyData,D8007, E8007+1))))&gt;0,
SUMPRODUCT(--ISNUMBER(SEARCH('Chapter 2 (Generated)'!$B$4:$V$4,INDEX(MyData,D8007, E8007+1))))&gt;0)),
"        " &amp; INDEX(MyData,D8007, E8007+1),
"    " &amp; INDEX(MyData,D8007, E8007+1))</f>
        <v xml:space="preserve">        -1,//470 </v>
      </c>
    </row>
    <row r="8008" spans="4:7" x14ac:dyDescent="0.2">
      <c r="D8008" s="20">
        <f t="shared" si="125"/>
        <v>474</v>
      </c>
      <c r="E8008" s="20">
        <f>MIN(IF(MOD(ROWS($A$2:A8008),$A$2)=0,E8007+1, E8007), $B$2-1)</f>
        <v>9</v>
      </c>
      <c r="G8008" s="2" t="str">
        <f>IF(NOT(OR(
SUMPRODUCT(--ISNUMBER(SEARCH('Chapter 2 (Generated)'!$B$3:$V$3,INDEX(MyData,D8008, E8008+1))))&gt;0,
SUMPRODUCT(--ISNUMBER(SEARCH('Chapter 2 (Generated)'!$B$4:$V$4,INDEX(MyData,D8008, E8008+1))))&gt;0)),
"        " &amp; INDEX(MyData,D8008, E8008+1),
"    " &amp; INDEX(MyData,D8008, E8008+1))</f>
        <v xml:space="preserve">        -1,</v>
      </c>
    </row>
    <row r="8009" spans="4:7" x14ac:dyDescent="0.2">
      <c r="D8009" s="20">
        <f t="shared" si="125"/>
        <v>475</v>
      </c>
      <c r="E8009" s="20">
        <f>MIN(IF(MOD(ROWS($A$2:A8009),$A$2)=0,E8008+1, E8008), $B$2-1)</f>
        <v>9</v>
      </c>
      <c r="G8009" s="2" t="str">
        <f>IF(NOT(OR(
SUMPRODUCT(--ISNUMBER(SEARCH('Chapter 2 (Generated)'!$B$3:$V$3,INDEX(MyData,D8009, E8009+1))))&gt;0,
SUMPRODUCT(--ISNUMBER(SEARCH('Chapter 2 (Generated)'!$B$4:$V$4,INDEX(MyData,D8009, E8009+1))))&gt;0)),
"        " &amp; INDEX(MyData,D8009, E8009+1),
"    " &amp; INDEX(MyData,D8009, E8009+1))</f>
        <v xml:space="preserve">        -1,</v>
      </c>
    </row>
    <row r="8010" spans="4:7" x14ac:dyDescent="0.2">
      <c r="D8010" s="20">
        <f t="shared" si="125"/>
        <v>476</v>
      </c>
      <c r="E8010" s="20">
        <f>MIN(IF(MOD(ROWS($A$2:A8010),$A$2)=0,E8009+1, E8009), $B$2-1)</f>
        <v>9</v>
      </c>
      <c r="G8010" s="2" t="str">
        <f>IF(NOT(OR(
SUMPRODUCT(--ISNUMBER(SEARCH('Chapter 2 (Generated)'!$B$3:$V$3,INDEX(MyData,D8010, E8010+1))))&gt;0,
SUMPRODUCT(--ISNUMBER(SEARCH('Chapter 2 (Generated)'!$B$4:$V$4,INDEX(MyData,D8010, E8010+1))))&gt;0)),
"        " &amp; INDEX(MyData,D8010, E8010+1),
"    " &amp; INDEX(MyData,D8010, E8010+1))</f>
        <v xml:space="preserve">        -1,</v>
      </c>
    </row>
    <row r="8011" spans="4:7" x14ac:dyDescent="0.2">
      <c r="D8011" s="20">
        <f t="shared" si="125"/>
        <v>477</v>
      </c>
      <c r="E8011" s="20">
        <f>MIN(IF(MOD(ROWS($A$2:A8011),$A$2)=0,E8010+1, E8010), $B$2-1)</f>
        <v>9</v>
      </c>
      <c r="G8011" s="2" t="str">
        <f>IF(NOT(OR(
SUMPRODUCT(--ISNUMBER(SEARCH('Chapter 2 (Generated)'!$B$3:$V$3,INDEX(MyData,D8011, E8011+1))))&gt;0,
SUMPRODUCT(--ISNUMBER(SEARCH('Chapter 2 (Generated)'!$B$4:$V$4,INDEX(MyData,D8011, E8011+1))))&gt;0)),
"        " &amp; INDEX(MyData,D8011, E8011+1),
"    " &amp; INDEX(MyData,D8011, E8011+1))</f>
        <v xml:space="preserve">        -1,</v>
      </c>
    </row>
    <row r="8012" spans="4:7" x14ac:dyDescent="0.2">
      <c r="D8012" s="20">
        <f t="shared" si="125"/>
        <v>478</v>
      </c>
      <c r="E8012" s="20">
        <f>MIN(IF(MOD(ROWS($A$2:A8012),$A$2)=0,E8011+1, E8011), $B$2-1)</f>
        <v>9</v>
      </c>
      <c r="G8012" s="2" t="str">
        <f>IF(NOT(OR(
SUMPRODUCT(--ISNUMBER(SEARCH('Chapter 2 (Generated)'!$B$3:$V$3,INDEX(MyData,D8012, E8012+1))))&gt;0,
SUMPRODUCT(--ISNUMBER(SEARCH('Chapter 2 (Generated)'!$B$4:$V$4,INDEX(MyData,D8012, E8012+1))))&gt;0)),
"        " &amp; INDEX(MyData,D8012, E8012+1),
"    " &amp; INDEX(MyData,D8012, E8012+1))</f>
        <v xml:space="preserve">        -1,//475 </v>
      </c>
    </row>
    <row r="8013" spans="4:7" x14ac:dyDescent="0.2">
      <c r="D8013" s="20">
        <f t="shared" si="125"/>
        <v>479</v>
      </c>
      <c r="E8013" s="20">
        <f>MIN(IF(MOD(ROWS($A$2:A8013),$A$2)=0,E8012+1, E8012), $B$2-1)</f>
        <v>9</v>
      </c>
      <c r="G8013" s="2" t="str">
        <f>IF(NOT(OR(
SUMPRODUCT(--ISNUMBER(SEARCH('Chapter 2 (Generated)'!$B$3:$V$3,INDEX(MyData,D8013, E8013+1))))&gt;0,
SUMPRODUCT(--ISNUMBER(SEARCH('Chapter 2 (Generated)'!$B$4:$V$4,INDEX(MyData,D8013, E8013+1))))&gt;0)),
"        " &amp; INDEX(MyData,D8013, E8013+1),
"    " &amp; INDEX(MyData,D8013, E8013+1))</f>
        <v xml:space="preserve">        -1,</v>
      </c>
    </row>
    <row r="8014" spans="4:7" x14ac:dyDescent="0.2">
      <c r="D8014" s="20">
        <f t="shared" si="125"/>
        <v>480</v>
      </c>
      <c r="E8014" s="20">
        <f>MIN(IF(MOD(ROWS($A$2:A8014),$A$2)=0,E8013+1, E8013), $B$2-1)</f>
        <v>9</v>
      </c>
      <c r="G8014" s="2" t="str">
        <f>IF(NOT(OR(
SUMPRODUCT(--ISNUMBER(SEARCH('Chapter 2 (Generated)'!$B$3:$V$3,INDEX(MyData,D8014, E8014+1))))&gt;0,
SUMPRODUCT(--ISNUMBER(SEARCH('Chapter 2 (Generated)'!$B$4:$V$4,INDEX(MyData,D8014, E8014+1))))&gt;0)),
"        " &amp; INDEX(MyData,D8014, E8014+1),
"    " &amp; INDEX(MyData,D8014, E8014+1))</f>
        <v xml:space="preserve">        -1,</v>
      </c>
    </row>
    <row r="8015" spans="4:7" x14ac:dyDescent="0.2">
      <c r="D8015" s="20">
        <f t="shared" si="125"/>
        <v>481</v>
      </c>
      <c r="E8015" s="20">
        <f>MIN(IF(MOD(ROWS($A$2:A8015),$A$2)=0,E8014+1, E8014), $B$2-1)</f>
        <v>9</v>
      </c>
      <c r="G8015" s="2" t="str">
        <f>IF(NOT(OR(
SUMPRODUCT(--ISNUMBER(SEARCH('Chapter 2 (Generated)'!$B$3:$V$3,INDEX(MyData,D8015, E8015+1))))&gt;0,
SUMPRODUCT(--ISNUMBER(SEARCH('Chapter 2 (Generated)'!$B$4:$V$4,INDEX(MyData,D8015, E8015+1))))&gt;0)),
"        " &amp; INDEX(MyData,D8015, E8015+1),
"    " &amp; INDEX(MyData,D8015, E8015+1))</f>
        <v xml:space="preserve">        -1,</v>
      </c>
    </row>
    <row r="8016" spans="4:7" x14ac:dyDescent="0.2">
      <c r="D8016" s="20">
        <f t="shared" si="125"/>
        <v>482</v>
      </c>
      <c r="E8016" s="20">
        <f>MIN(IF(MOD(ROWS($A$2:A8016),$A$2)=0,E8015+1, E8015), $B$2-1)</f>
        <v>9</v>
      </c>
      <c r="G8016" s="2" t="str">
        <f>IF(NOT(OR(
SUMPRODUCT(--ISNUMBER(SEARCH('Chapter 2 (Generated)'!$B$3:$V$3,INDEX(MyData,D8016, E8016+1))))&gt;0,
SUMPRODUCT(--ISNUMBER(SEARCH('Chapter 2 (Generated)'!$B$4:$V$4,INDEX(MyData,D8016, E8016+1))))&gt;0)),
"        " &amp; INDEX(MyData,D8016, E8016+1),
"    " &amp; INDEX(MyData,D8016, E8016+1))</f>
        <v xml:space="preserve">        -1,</v>
      </c>
    </row>
    <row r="8017" spans="4:7" x14ac:dyDescent="0.2">
      <c r="D8017" s="20">
        <f t="shared" si="125"/>
        <v>483</v>
      </c>
      <c r="E8017" s="20">
        <f>MIN(IF(MOD(ROWS($A$2:A8017),$A$2)=0,E8016+1, E8016), $B$2-1)</f>
        <v>9</v>
      </c>
      <c r="G8017" s="2" t="str">
        <f>IF(NOT(OR(
SUMPRODUCT(--ISNUMBER(SEARCH('Chapter 2 (Generated)'!$B$3:$V$3,INDEX(MyData,D8017, E8017+1))))&gt;0,
SUMPRODUCT(--ISNUMBER(SEARCH('Chapter 2 (Generated)'!$B$4:$V$4,INDEX(MyData,D8017, E8017+1))))&gt;0)),
"        " &amp; INDEX(MyData,D8017, E8017+1),
"    " &amp; INDEX(MyData,D8017, E8017+1))</f>
        <v xml:space="preserve">        -1,//480 </v>
      </c>
    </row>
    <row r="8018" spans="4:7" x14ac:dyDescent="0.2">
      <c r="D8018" s="20">
        <f t="shared" si="125"/>
        <v>484</v>
      </c>
      <c r="E8018" s="20">
        <f>MIN(IF(MOD(ROWS($A$2:A8018),$A$2)=0,E8017+1, E8017), $B$2-1)</f>
        <v>9</v>
      </c>
      <c r="G8018" s="2" t="str">
        <f>IF(NOT(OR(
SUMPRODUCT(--ISNUMBER(SEARCH('Chapter 2 (Generated)'!$B$3:$V$3,INDEX(MyData,D8018, E8018+1))))&gt;0,
SUMPRODUCT(--ISNUMBER(SEARCH('Chapter 2 (Generated)'!$B$4:$V$4,INDEX(MyData,D8018, E8018+1))))&gt;0)),
"        " &amp; INDEX(MyData,D8018, E8018+1),
"    " &amp; INDEX(MyData,D8018, E8018+1))</f>
        <v xml:space="preserve">        -1,</v>
      </c>
    </row>
    <row r="8019" spans="4:7" x14ac:dyDescent="0.2">
      <c r="D8019" s="20">
        <f t="shared" si="125"/>
        <v>485</v>
      </c>
      <c r="E8019" s="20">
        <f>MIN(IF(MOD(ROWS($A$2:A8019),$A$2)=0,E8018+1, E8018), $B$2-1)</f>
        <v>9</v>
      </c>
      <c r="G8019" s="2" t="str">
        <f>IF(NOT(OR(
SUMPRODUCT(--ISNUMBER(SEARCH('Chapter 2 (Generated)'!$B$3:$V$3,INDEX(MyData,D8019, E8019+1))))&gt;0,
SUMPRODUCT(--ISNUMBER(SEARCH('Chapter 2 (Generated)'!$B$4:$V$4,INDEX(MyData,D8019, E8019+1))))&gt;0)),
"        " &amp; INDEX(MyData,D8019, E8019+1),
"    " &amp; INDEX(MyData,D8019, E8019+1))</f>
        <v xml:space="preserve">        -1,</v>
      </c>
    </row>
    <row r="8020" spans="4:7" x14ac:dyDescent="0.2">
      <c r="D8020" s="20">
        <f t="shared" si="125"/>
        <v>486</v>
      </c>
      <c r="E8020" s="20">
        <f>MIN(IF(MOD(ROWS($A$2:A8020),$A$2)=0,E8019+1, E8019), $B$2-1)</f>
        <v>9</v>
      </c>
      <c r="G8020" s="2" t="str">
        <f>IF(NOT(OR(
SUMPRODUCT(--ISNUMBER(SEARCH('Chapter 2 (Generated)'!$B$3:$V$3,INDEX(MyData,D8020, E8020+1))))&gt;0,
SUMPRODUCT(--ISNUMBER(SEARCH('Chapter 2 (Generated)'!$B$4:$V$4,INDEX(MyData,D8020, E8020+1))))&gt;0)),
"        " &amp; INDEX(MyData,D8020, E8020+1),
"    " &amp; INDEX(MyData,D8020, E8020+1))</f>
        <v xml:space="preserve">        -1,</v>
      </c>
    </row>
    <row r="8021" spans="4:7" x14ac:dyDescent="0.2">
      <c r="D8021" s="20">
        <f t="shared" si="125"/>
        <v>487</v>
      </c>
      <c r="E8021" s="20">
        <f>MIN(IF(MOD(ROWS($A$2:A8021),$A$2)=0,E8020+1, E8020), $B$2-1)</f>
        <v>9</v>
      </c>
      <c r="G8021" s="2" t="str">
        <f>IF(NOT(OR(
SUMPRODUCT(--ISNUMBER(SEARCH('Chapter 2 (Generated)'!$B$3:$V$3,INDEX(MyData,D8021, E8021+1))))&gt;0,
SUMPRODUCT(--ISNUMBER(SEARCH('Chapter 2 (Generated)'!$B$4:$V$4,INDEX(MyData,D8021, E8021+1))))&gt;0)),
"        " &amp; INDEX(MyData,D8021, E8021+1),
"    " &amp; INDEX(MyData,D8021, E8021+1))</f>
        <v xml:space="preserve">        -1,</v>
      </c>
    </row>
    <row r="8022" spans="4:7" x14ac:dyDescent="0.2">
      <c r="D8022" s="20">
        <f t="shared" si="125"/>
        <v>488</v>
      </c>
      <c r="E8022" s="20">
        <f>MIN(IF(MOD(ROWS($A$2:A8022),$A$2)=0,E8021+1, E8021), $B$2-1)</f>
        <v>9</v>
      </c>
      <c r="G8022" s="2" t="str">
        <f>IF(NOT(OR(
SUMPRODUCT(--ISNUMBER(SEARCH('Chapter 2 (Generated)'!$B$3:$V$3,INDEX(MyData,D8022, E8022+1))))&gt;0,
SUMPRODUCT(--ISNUMBER(SEARCH('Chapter 2 (Generated)'!$B$4:$V$4,INDEX(MyData,D8022, E8022+1))))&gt;0)),
"        " &amp; INDEX(MyData,D8022, E8022+1),
"    " &amp; INDEX(MyData,D8022, E8022+1))</f>
        <v xml:space="preserve">        -1,//485 </v>
      </c>
    </row>
    <row r="8023" spans="4:7" x14ac:dyDescent="0.2">
      <c r="D8023" s="20">
        <f t="shared" si="125"/>
        <v>489</v>
      </c>
      <c r="E8023" s="20">
        <f>MIN(IF(MOD(ROWS($A$2:A8023),$A$2)=0,E8022+1, E8022), $B$2-1)</f>
        <v>9</v>
      </c>
      <c r="G8023" s="2" t="str">
        <f>IF(NOT(OR(
SUMPRODUCT(--ISNUMBER(SEARCH('Chapter 2 (Generated)'!$B$3:$V$3,INDEX(MyData,D8023, E8023+1))))&gt;0,
SUMPRODUCT(--ISNUMBER(SEARCH('Chapter 2 (Generated)'!$B$4:$V$4,INDEX(MyData,D8023, E8023+1))))&gt;0)),
"        " &amp; INDEX(MyData,D8023, E8023+1),
"    " &amp; INDEX(MyData,D8023, E8023+1))</f>
        <v xml:space="preserve">        -1,</v>
      </c>
    </row>
    <row r="8024" spans="4:7" x14ac:dyDescent="0.2">
      <c r="D8024" s="20">
        <f t="shared" si="125"/>
        <v>490</v>
      </c>
      <c r="E8024" s="20">
        <f>MIN(IF(MOD(ROWS($A$2:A8024),$A$2)=0,E8023+1, E8023), $B$2-1)</f>
        <v>9</v>
      </c>
      <c r="G8024" s="2" t="str">
        <f>IF(NOT(OR(
SUMPRODUCT(--ISNUMBER(SEARCH('Chapter 2 (Generated)'!$B$3:$V$3,INDEX(MyData,D8024, E8024+1))))&gt;0,
SUMPRODUCT(--ISNUMBER(SEARCH('Chapter 2 (Generated)'!$B$4:$V$4,INDEX(MyData,D8024, E8024+1))))&gt;0)),
"        " &amp; INDEX(MyData,D8024, E8024+1),
"    " &amp; INDEX(MyData,D8024, E8024+1))</f>
        <v xml:space="preserve">        -1,</v>
      </c>
    </row>
    <row r="8025" spans="4:7" x14ac:dyDescent="0.2">
      <c r="D8025" s="20">
        <f t="shared" si="125"/>
        <v>491</v>
      </c>
      <c r="E8025" s="20">
        <f>MIN(IF(MOD(ROWS($A$2:A8025),$A$2)=0,E8024+1, E8024), $B$2-1)</f>
        <v>9</v>
      </c>
      <c r="G8025" s="2" t="str">
        <f>IF(NOT(OR(
SUMPRODUCT(--ISNUMBER(SEARCH('Chapter 2 (Generated)'!$B$3:$V$3,INDEX(MyData,D8025, E8025+1))))&gt;0,
SUMPRODUCT(--ISNUMBER(SEARCH('Chapter 2 (Generated)'!$B$4:$V$4,INDEX(MyData,D8025, E8025+1))))&gt;0)),
"        " &amp; INDEX(MyData,D8025, E8025+1),
"    " &amp; INDEX(MyData,D8025, E8025+1))</f>
        <v xml:space="preserve">        -1,</v>
      </c>
    </row>
    <row r="8026" spans="4:7" x14ac:dyDescent="0.2">
      <c r="D8026" s="20">
        <f t="shared" si="125"/>
        <v>492</v>
      </c>
      <c r="E8026" s="20">
        <f>MIN(IF(MOD(ROWS($A$2:A8026),$A$2)=0,E8025+1, E8025), $B$2-1)</f>
        <v>9</v>
      </c>
      <c r="G8026" s="2" t="str">
        <f>IF(NOT(OR(
SUMPRODUCT(--ISNUMBER(SEARCH('Chapter 2 (Generated)'!$B$3:$V$3,INDEX(MyData,D8026, E8026+1))))&gt;0,
SUMPRODUCT(--ISNUMBER(SEARCH('Chapter 2 (Generated)'!$B$4:$V$4,INDEX(MyData,D8026, E8026+1))))&gt;0)),
"        " &amp; INDEX(MyData,D8026, E8026+1),
"    " &amp; INDEX(MyData,D8026, E8026+1))</f>
        <v xml:space="preserve">        -1,</v>
      </c>
    </row>
    <row r="8027" spans="4:7" x14ac:dyDescent="0.2">
      <c r="D8027" s="20">
        <f t="shared" si="125"/>
        <v>493</v>
      </c>
      <c r="E8027" s="20">
        <f>MIN(IF(MOD(ROWS($A$2:A8027),$A$2)=0,E8026+1, E8026), $B$2-1)</f>
        <v>9</v>
      </c>
      <c r="G8027" s="2" t="str">
        <f>IF(NOT(OR(
SUMPRODUCT(--ISNUMBER(SEARCH('Chapter 2 (Generated)'!$B$3:$V$3,INDEX(MyData,D8027, E8027+1))))&gt;0,
SUMPRODUCT(--ISNUMBER(SEARCH('Chapter 2 (Generated)'!$B$4:$V$4,INDEX(MyData,D8027, E8027+1))))&gt;0)),
"        " &amp; INDEX(MyData,D8027, E8027+1),
"    " &amp; INDEX(MyData,D8027, E8027+1))</f>
        <v xml:space="preserve">        -1,//490 </v>
      </c>
    </row>
    <row r="8028" spans="4:7" x14ac:dyDescent="0.2">
      <c r="D8028" s="20">
        <f t="shared" si="125"/>
        <v>494</v>
      </c>
      <c r="E8028" s="20">
        <f>MIN(IF(MOD(ROWS($A$2:A8028),$A$2)=0,E8027+1, E8027), $B$2-1)</f>
        <v>9</v>
      </c>
      <c r="G8028" s="2" t="str">
        <f>IF(NOT(OR(
SUMPRODUCT(--ISNUMBER(SEARCH('Chapter 2 (Generated)'!$B$3:$V$3,INDEX(MyData,D8028, E8028+1))))&gt;0,
SUMPRODUCT(--ISNUMBER(SEARCH('Chapter 2 (Generated)'!$B$4:$V$4,INDEX(MyData,D8028, E8028+1))))&gt;0)),
"        " &amp; INDEX(MyData,D8028, E8028+1),
"    " &amp; INDEX(MyData,D8028, E8028+1))</f>
        <v xml:space="preserve">        -1,</v>
      </c>
    </row>
    <row r="8029" spans="4:7" x14ac:dyDescent="0.2">
      <c r="D8029" s="20">
        <f t="shared" si="125"/>
        <v>495</v>
      </c>
      <c r="E8029" s="20">
        <f>MIN(IF(MOD(ROWS($A$2:A8029),$A$2)=0,E8028+1, E8028), $B$2-1)</f>
        <v>9</v>
      </c>
      <c r="G8029" s="2" t="str">
        <f>IF(NOT(OR(
SUMPRODUCT(--ISNUMBER(SEARCH('Chapter 2 (Generated)'!$B$3:$V$3,INDEX(MyData,D8029, E8029+1))))&gt;0,
SUMPRODUCT(--ISNUMBER(SEARCH('Chapter 2 (Generated)'!$B$4:$V$4,INDEX(MyData,D8029, E8029+1))))&gt;0)),
"        " &amp; INDEX(MyData,D8029, E8029+1),
"    " &amp; INDEX(MyData,D8029, E8029+1))</f>
        <v xml:space="preserve">        -1,//492 Special Background</v>
      </c>
    </row>
    <row r="8030" spans="4:7" x14ac:dyDescent="0.2">
      <c r="D8030" s="20">
        <f t="shared" si="125"/>
        <v>496</v>
      </c>
      <c r="E8030" s="20">
        <f>MIN(IF(MOD(ROWS($A$2:A8030),$A$2)=0,E8029+1, E8029), $B$2-1)</f>
        <v>9</v>
      </c>
      <c r="G8030" s="2" t="str">
        <f>IF(NOT(OR(
SUMPRODUCT(--ISNUMBER(SEARCH('Chapter 2 (Generated)'!$B$3:$V$3,INDEX(MyData,D8030, E8030+1))))&gt;0,
SUMPRODUCT(--ISNUMBER(SEARCH('Chapter 2 (Generated)'!$B$4:$V$4,INDEX(MyData,D8030, E8030+1))))&gt;0)),
"        " &amp; INDEX(MyData,D8030, E8030+1),
"    " &amp; INDEX(MyData,D8030, E8030+1))</f>
        <v xml:space="preserve">        -1,</v>
      </c>
    </row>
    <row r="8031" spans="4:7" x14ac:dyDescent="0.2">
      <c r="D8031" s="20">
        <f t="shared" si="125"/>
        <v>497</v>
      </c>
      <c r="E8031" s="20">
        <f>MIN(IF(MOD(ROWS($A$2:A8031),$A$2)=0,E8030+1, E8030), $B$2-1)</f>
        <v>9</v>
      </c>
      <c r="G8031" s="2" t="str">
        <f>IF(NOT(OR(
SUMPRODUCT(--ISNUMBER(SEARCH('Chapter 2 (Generated)'!$B$3:$V$3,INDEX(MyData,D8031, E8031+1))))&gt;0,
SUMPRODUCT(--ISNUMBER(SEARCH('Chapter 2 (Generated)'!$B$4:$V$4,INDEX(MyData,D8031, E8031+1))))&gt;0)),
"        " &amp; INDEX(MyData,D8031, E8031+1),
"    " &amp; INDEX(MyData,D8031, E8031+1))</f>
        <v xml:space="preserve">        -1,</v>
      </c>
    </row>
    <row r="8032" spans="4:7" x14ac:dyDescent="0.2">
      <c r="D8032" s="20">
        <f t="shared" si="125"/>
        <v>498</v>
      </c>
      <c r="E8032" s="20">
        <f>MIN(IF(MOD(ROWS($A$2:A8032),$A$2)=0,E8031+1, E8031), $B$2-1)</f>
        <v>9</v>
      </c>
      <c r="G8032" s="2" t="str">
        <f>IF(NOT(OR(
SUMPRODUCT(--ISNUMBER(SEARCH('Chapter 2 (Generated)'!$B$3:$V$3,INDEX(MyData,D8032, E8032+1))))&gt;0,
SUMPRODUCT(--ISNUMBER(SEARCH('Chapter 2 (Generated)'!$B$4:$V$4,INDEX(MyData,D8032, E8032+1))))&gt;0)),
"        " &amp; INDEX(MyData,D8032, E8032+1),
"    " &amp; INDEX(MyData,D8032, E8032+1))</f>
        <v xml:space="preserve">        -1,//495 </v>
      </c>
    </row>
    <row r="8033" spans="4:7" x14ac:dyDescent="0.2">
      <c r="D8033" s="20">
        <f t="shared" si="125"/>
        <v>499</v>
      </c>
      <c r="E8033" s="20">
        <f>MIN(IF(MOD(ROWS($A$2:A8033),$A$2)=0,E8032+1, E8032), $B$2-1)</f>
        <v>9</v>
      </c>
      <c r="G8033" s="2" t="str">
        <f>IF(NOT(OR(
SUMPRODUCT(--ISNUMBER(SEARCH('Chapter 2 (Generated)'!$B$3:$V$3,INDEX(MyData,D8033, E8033+1))))&gt;0,
SUMPRODUCT(--ISNUMBER(SEARCH('Chapter 2 (Generated)'!$B$4:$V$4,INDEX(MyData,D8033, E8033+1))))&gt;0)),
"        " &amp; INDEX(MyData,D8033, E8033+1),
"    " &amp; INDEX(MyData,D8033, E8033+1))</f>
        <v xml:space="preserve">        -1,</v>
      </c>
    </row>
    <row r="8034" spans="4:7" x14ac:dyDescent="0.2">
      <c r="D8034" s="20">
        <f t="shared" si="125"/>
        <v>500</v>
      </c>
      <c r="E8034" s="20">
        <f>MIN(IF(MOD(ROWS($A$2:A8034),$A$2)=0,E8033+1, E8033), $B$2-1)</f>
        <v>9</v>
      </c>
      <c r="G8034" s="2" t="str">
        <f>IF(NOT(OR(
SUMPRODUCT(--ISNUMBER(SEARCH('Chapter 2 (Generated)'!$B$3:$V$3,INDEX(MyData,D8034, E8034+1))))&gt;0,
SUMPRODUCT(--ISNUMBER(SEARCH('Chapter 2 (Generated)'!$B$4:$V$4,INDEX(MyData,D8034, E8034+1))))&gt;0)),
"        " &amp; INDEX(MyData,D8034, E8034+1),
"    " &amp; INDEX(MyData,D8034, E8034+1))</f>
        <v xml:space="preserve">        -1,</v>
      </c>
    </row>
    <row r="8035" spans="4:7" x14ac:dyDescent="0.2">
      <c r="D8035" s="20">
        <f t="shared" si="125"/>
        <v>501</v>
      </c>
      <c r="E8035" s="20">
        <f>MIN(IF(MOD(ROWS($A$2:A8035),$A$2)=0,E8034+1, E8034), $B$2-1)</f>
        <v>9</v>
      </c>
      <c r="G8035" s="2" t="str">
        <f>IF(NOT(OR(
SUMPRODUCT(--ISNUMBER(SEARCH('Chapter 2 (Generated)'!$B$3:$V$3,INDEX(MyData,D8035, E8035+1))))&gt;0,
SUMPRODUCT(--ISNUMBER(SEARCH('Chapter 2 (Generated)'!$B$4:$V$4,INDEX(MyData,D8035, E8035+1))))&gt;0)),
"        " &amp; INDEX(MyData,D8035, E8035+1),
"    " &amp; INDEX(MyData,D8035, E8035+1))</f>
        <v xml:space="preserve">        -1,</v>
      </c>
    </row>
    <row r="8036" spans="4:7" x14ac:dyDescent="0.2">
      <c r="D8036" s="20">
        <f t="shared" si="125"/>
        <v>502</v>
      </c>
      <c r="E8036" s="20">
        <f>MIN(IF(MOD(ROWS($A$2:A8036),$A$2)=0,E8035+1, E8035), $B$2-1)</f>
        <v>9</v>
      </c>
      <c r="G8036" s="2" t="str">
        <f>IF(NOT(OR(
SUMPRODUCT(--ISNUMBER(SEARCH('Chapter 2 (Generated)'!$B$3:$V$3,INDEX(MyData,D8036, E8036+1))))&gt;0,
SUMPRODUCT(--ISNUMBER(SEARCH('Chapter 2 (Generated)'!$B$4:$V$4,INDEX(MyData,D8036, E8036+1))))&gt;0)),
"        " &amp; INDEX(MyData,D8036, E8036+1),
"    " &amp; INDEX(MyData,D8036, E8036+1))</f>
        <v xml:space="preserve">        -1,</v>
      </c>
    </row>
    <row r="8037" spans="4:7" x14ac:dyDescent="0.2">
      <c r="D8037" s="20">
        <f t="shared" si="125"/>
        <v>503</v>
      </c>
      <c r="E8037" s="20">
        <f>MIN(IF(MOD(ROWS($A$2:A8037),$A$2)=0,E8036+1, E8036), $B$2-1)</f>
        <v>9</v>
      </c>
      <c r="G8037" s="2" t="str">
        <f>IF(NOT(OR(
SUMPRODUCT(--ISNUMBER(SEARCH('Chapter 2 (Generated)'!$B$3:$V$3,INDEX(MyData,D8037, E8037+1))))&gt;0,
SUMPRODUCT(--ISNUMBER(SEARCH('Chapter 2 (Generated)'!$B$4:$V$4,INDEX(MyData,D8037, E8037+1))))&gt;0)),
"        " &amp; INDEX(MyData,D8037, E8037+1),
"    " &amp; INDEX(MyData,D8037, E8037+1))</f>
        <v xml:space="preserve">        -1,//500 </v>
      </c>
    </row>
    <row r="8038" spans="4:7" x14ac:dyDescent="0.2">
      <c r="D8038" s="20">
        <f t="shared" si="125"/>
        <v>504</v>
      </c>
      <c r="E8038" s="20">
        <f>MIN(IF(MOD(ROWS($A$2:A8038),$A$2)=0,E8037+1, E8037), $B$2-1)</f>
        <v>9</v>
      </c>
      <c r="G8038" s="2" t="str">
        <f>IF(NOT(OR(
SUMPRODUCT(--ISNUMBER(SEARCH('Chapter 2 (Generated)'!$B$3:$V$3,INDEX(MyData,D8038, E8038+1))))&gt;0,
SUMPRODUCT(--ISNUMBER(SEARCH('Chapter 2 (Generated)'!$B$4:$V$4,INDEX(MyData,D8038, E8038+1))))&gt;0)),
"        " &amp; INDEX(MyData,D8038, E8038+1),
"    " &amp; INDEX(MyData,D8038, E8038+1))</f>
        <v xml:space="preserve">        -1,</v>
      </c>
    </row>
    <row r="8039" spans="4:7" x14ac:dyDescent="0.2">
      <c r="D8039" s="20">
        <f t="shared" si="125"/>
        <v>505</v>
      </c>
      <c r="E8039" s="20">
        <f>MIN(IF(MOD(ROWS($A$2:A8039),$A$2)=0,E8038+1, E8038), $B$2-1)</f>
        <v>9</v>
      </c>
      <c r="G8039" s="2" t="str">
        <f>IF(NOT(OR(
SUMPRODUCT(--ISNUMBER(SEARCH('Chapter 2 (Generated)'!$B$3:$V$3,INDEX(MyData,D8039, E8039+1))))&gt;0,
SUMPRODUCT(--ISNUMBER(SEARCH('Chapter 2 (Generated)'!$B$4:$V$4,INDEX(MyData,D8039, E8039+1))))&gt;0)),
"        " &amp; INDEX(MyData,D8039, E8039+1),
"    " &amp; INDEX(MyData,D8039, E8039+1))</f>
        <v xml:space="preserve">        -1,</v>
      </c>
    </row>
    <row r="8040" spans="4:7" x14ac:dyDescent="0.2">
      <c r="D8040" s="20">
        <f t="shared" si="125"/>
        <v>506</v>
      </c>
      <c r="E8040" s="20">
        <f>MIN(IF(MOD(ROWS($A$2:A8040),$A$2)=0,E8039+1, E8039), $B$2-1)</f>
        <v>9</v>
      </c>
      <c r="G8040" s="2" t="str">
        <f>IF(NOT(OR(
SUMPRODUCT(--ISNUMBER(SEARCH('Chapter 2 (Generated)'!$B$3:$V$3,INDEX(MyData,D8040, E8040+1))))&gt;0,
SUMPRODUCT(--ISNUMBER(SEARCH('Chapter 2 (Generated)'!$B$4:$V$4,INDEX(MyData,D8040, E8040+1))))&gt;0)),
"        " &amp; INDEX(MyData,D8040, E8040+1),
"    " &amp; INDEX(MyData,D8040, E8040+1))</f>
        <v xml:space="preserve">        -1,</v>
      </c>
    </row>
    <row r="8041" spans="4:7" x14ac:dyDescent="0.2">
      <c r="D8041" s="20">
        <f t="shared" si="125"/>
        <v>507</v>
      </c>
      <c r="E8041" s="20">
        <f>MIN(IF(MOD(ROWS($A$2:A8041),$A$2)=0,E8040+1, E8040), $B$2-1)</f>
        <v>9</v>
      </c>
      <c r="G8041" s="2" t="str">
        <f>IF(NOT(OR(
SUMPRODUCT(--ISNUMBER(SEARCH('Chapter 2 (Generated)'!$B$3:$V$3,INDEX(MyData,D8041, E8041+1))))&gt;0,
SUMPRODUCT(--ISNUMBER(SEARCH('Chapter 2 (Generated)'!$B$4:$V$4,INDEX(MyData,D8041, E8041+1))))&gt;0)),
"        " &amp; INDEX(MyData,D8041, E8041+1),
"    " &amp; INDEX(MyData,D8041, E8041+1))</f>
        <v xml:space="preserve">        -1,</v>
      </c>
    </row>
    <row r="8042" spans="4:7" x14ac:dyDescent="0.2">
      <c r="D8042" s="20">
        <f t="shared" si="125"/>
        <v>508</v>
      </c>
      <c r="E8042" s="20">
        <f>MIN(IF(MOD(ROWS($A$2:A8042),$A$2)=0,E8041+1, E8041), $B$2-1)</f>
        <v>9</v>
      </c>
      <c r="G8042" s="2" t="str">
        <f>IF(NOT(OR(
SUMPRODUCT(--ISNUMBER(SEARCH('Chapter 2 (Generated)'!$B$3:$V$3,INDEX(MyData,D8042, E8042+1))))&gt;0,
SUMPRODUCT(--ISNUMBER(SEARCH('Chapter 2 (Generated)'!$B$4:$V$4,INDEX(MyData,D8042, E8042+1))))&gt;0)),
"        " &amp; INDEX(MyData,D8042, E8042+1),
"    " &amp; INDEX(MyData,D8042, E8042+1))</f>
        <v xml:space="preserve">        -1,//505 </v>
      </c>
    </row>
    <row r="8043" spans="4:7" x14ac:dyDescent="0.2">
      <c r="D8043" s="20">
        <f t="shared" si="125"/>
        <v>509</v>
      </c>
      <c r="E8043" s="20">
        <f>MIN(IF(MOD(ROWS($A$2:A8043),$A$2)=0,E8042+1, E8042), $B$2-1)</f>
        <v>9</v>
      </c>
      <c r="G8043" s="2" t="str">
        <f>IF(NOT(OR(
SUMPRODUCT(--ISNUMBER(SEARCH('Chapter 2 (Generated)'!$B$3:$V$3,INDEX(MyData,D8043, E8043+1))))&gt;0,
SUMPRODUCT(--ISNUMBER(SEARCH('Chapter 2 (Generated)'!$B$4:$V$4,INDEX(MyData,D8043, E8043+1))))&gt;0)),
"        " &amp; INDEX(MyData,D8043, E8043+1),
"    " &amp; INDEX(MyData,D8043, E8043+1))</f>
        <v xml:space="preserve">        -1,</v>
      </c>
    </row>
    <row r="8044" spans="4:7" x14ac:dyDescent="0.2">
      <c r="D8044" s="20">
        <f t="shared" si="125"/>
        <v>510</v>
      </c>
      <c r="E8044" s="20">
        <f>MIN(IF(MOD(ROWS($A$2:A8044),$A$2)=0,E8043+1, E8043), $B$2-1)</f>
        <v>9</v>
      </c>
      <c r="G8044" s="2" t="str">
        <f>IF(NOT(OR(
SUMPRODUCT(--ISNUMBER(SEARCH('Chapter 2 (Generated)'!$B$3:$V$3,INDEX(MyData,D8044, E8044+1))))&gt;0,
SUMPRODUCT(--ISNUMBER(SEARCH('Chapter 2 (Generated)'!$B$4:$V$4,INDEX(MyData,D8044, E8044+1))))&gt;0)),
"        " &amp; INDEX(MyData,D8044, E8044+1),
"    " &amp; INDEX(MyData,D8044, E8044+1))</f>
        <v xml:space="preserve">        -1,</v>
      </c>
    </row>
    <row r="8045" spans="4:7" x14ac:dyDescent="0.2">
      <c r="D8045" s="20">
        <f t="shared" si="125"/>
        <v>511</v>
      </c>
      <c r="E8045" s="20">
        <f>MIN(IF(MOD(ROWS($A$2:A8045),$A$2)=0,E8044+1, E8044), $B$2-1)</f>
        <v>9</v>
      </c>
      <c r="G8045" s="2" t="str">
        <f>IF(NOT(OR(
SUMPRODUCT(--ISNUMBER(SEARCH('Chapter 2 (Generated)'!$B$3:$V$3,INDEX(MyData,D8045, E8045+1))))&gt;0,
SUMPRODUCT(--ISNUMBER(SEARCH('Chapter 2 (Generated)'!$B$4:$V$4,INDEX(MyData,D8045, E8045+1))))&gt;0)),
"        " &amp; INDEX(MyData,D8045, E8045+1),
"    " &amp; INDEX(MyData,D8045, E8045+1))</f>
        <v xml:space="preserve">        -1,</v>
      </c>
    </row>
    <row r="8046" spans="4:7" x14ac:dyDescent="0.2">
      <c r="D8046" s="20">
        <f t="shared" si="125"/>
        <v>512</v>
      </c>
      <c r="E8046" s="20">
        <f>MIN(IF(MOD(ROWS($A$2:A8046),$A$2)=0,E8045+1, E8045), $B$2-1)</f>
        <v>9</v>
      </c>
      <c r="G8046" s="2" t="str">
        <f>IF(NOT(OR(
SUMPRODUCT(--ISNUMBER(SEARCH('Chapter 2 (Generated)'!$B$3:$V$3,INDEX(MyData,D8046, E8046+1))))&gt;0,
SUMPRODUCT(--ISNUMBER(SEARCH('Chapter 2 (Generated)'!$B$4:$V$4,INDEX(MyData,D8046, E8046+1))))&gt;0)),
"        " &amp; INDEX(MyData,D8046, E8046+1),
"    " &amp; INDEX(MyData,D8046, E8046+1))</f>
        <v xml:space="preserve">        -1,</v>
      </c>
    </row>
    <row r="8047" spans="4:7" x14ac:dyDescent="0.2">
      <c r="D8047" s="20">
        <f t="shared" si="125"/>
        <v>513</v>
      </c>
      <c r="E8047" s="20">
        <f>MIN(IF(MOD(ROWS($A$2:A8047),$A$2)=0,E8046+1, E8046), $B$2-1)</f>
        <v>9</v>
      </c>
      <c r="G8047" s="2" t="str">
        <f>IF(NOT(OR(
SUMPRODUCT(--ISNUMBER(SEARCH('Chapter 2 (Generated)'!$B$3:$V$3,INDEX(MyData,D8047, E8047+1))))&gt;0,
SUMPRODUCT(--ISNUMBER(SEARCH('Chapter 2 (Generated)'!$B$4:$V$4,INDEX(MyData,D8047, E8047+1))))&gt;0)),
"        " &amp; INDEX(MyData,D8047, E8047+1),
"    " &amp; INDEX(MyData,D8047, E8047+1))</f>
        <v xml:space="preserve">        -1,//510 </v>
      </c>
    </row>
    <row r="8048" spans="4:7" x14ac:dyDescent="0.2">
      <c r="D8048" s="20">
        <f t="shared" si="125"/>
        <v>514</v>
      </c>
      <c r="E8048" s="20">
        <f>MIN(IF(MOD(ROWS($A$2:A8048),$A$2)=0,E8047+1, E8047), $B$2-1)</f>
        <v>9</v>
      </c>
      <c r="G8048" s="2" t="str">
        <f>IF(NOT(OR(
SUMPRODUCT(--ISNUMBER(SEARCH('Chapter 2 (Generated)'!$B$3:$V$3,INDEX(MyData,D8048, E8048+1))))&gt;0,
SUMPRODUCT(--ISNUMBER(SEARCH('Chapter 2 (Generated)'!$B$4:$V$4,INDEX(MyData,D8048, E8048+1))))&gt;0)),
"        " &amp; INDEX(MyData,D8048, E8048+1),
"    " &amp; INDEX(MyData,D8048, E8048+1))</f>
        <v xml:space="preserve">        -1,</v>
      </c>
    </row>
    <row r="8049" spans="4:7" x14ac:dyDescent="0.2">
      <c r="D8049" s="20">
        <f t="shared" si="125"/>
        <v>515</v>
      </c>
      <c r="E8049" s="20">
        <f>MIN(IF(MOD(ROWS($A$2:A8049),$A$2)=0,E8048+1, E8048), $B$2-1)</f>
        <v>9</v>
      </c>
      <c r="G8049" s="2" t="str">
        <f>IF(NOT(OR(
SUMPRODUCT(--ISNUMBER(SEARCH('Chapter 2 (Generated)'!$B$3:$V$3,INDEX(MyData,D8049, E8049+1))))&gt;0,
SUMPRODUCT(--ISNUMBER(SEARCH('Chapter 2 (Generated)'!$B$4:$V$4,INDEX(MyData,D8049, E8049+1))))&gt;0)),
"        " &amp; INDEX(MyData,D8049, E8049+1),
"    " &amp; INDEX(MyData,D8049, E8049+1))</f>
        <v xml:space="preserve">        -1,</v>
      </c>
    </row>
    <row r="8050" spans="4:7" x14ac:dyDescent="0.2">
      <c r="D8050" s="20">
        <f t="shared" si="125"/>
        <v>516</v>
      </c>
      <c r="E8050" s="20">
        <f>MIN(IF(MOD(ROWS($A$2:A8050),$A$2)=0,E8049+1, E8049), $B$2-1)</f>
        <v>9</v>
      </c>
      <c r="G8050" s="2" t="str">
        <f>IF(NOT(OR(
SUMPRODUCT(--ISNUMBER(SEARCH('Chapter 2 (Generated)'!$B$3:$V$3,INDEX(MyData,D8050, E8050+1))))&gt;0,
SUMPRODUCT(--ISNUMBER(SEARCH('Chapter 2 (Generated)'!$B$4:$V$4,INDEX(MyData,D8050, E8050+1))))&gt;0)),
"        " &amp; INDEX(MyData,D8050, E8050+1),
"    " &amp; INDEX(MyData,D8050, E8050+1))</f>
        <v xml:space="preserve">        -1,</v>
      </c>
    </row>
    <row r="8051" spans="4:7" x14ac:dyDescent="0.2">
      <c r="D8051" s="20">
        <f t="shared" si="125"/>
        <v>517</v>
      </c>
      <c r="E8051" s="20">
        <f>MIN(IF(MOD(ROWS($A$2:A8051),$A$2)=0,E8050+1, E8050), $B$2-1)</f>
        <v>9</v>
      </c>
      <c r="G8051" s="2" t="str">
        <f>IF(NOT(OR(
SUMPRODUCT(--ISNUMBER(SEARCH('Chapter 2 (Generated)'!$B$3:$V$3,INDEX(MyData,D8051, E8051+1))))&gt;0,
SUMPRODUCT(--ISNUMBER(SEARCH('Chapter 2 (Generated)'!$B$4:$V$4,INDEX(MyData,D8051, E8051+1))))&gt;0)),
"        " &amp; INDEX(MyData,D8051, E8051+1),
"    " &amp; INDEX(MyData,D8051, E8051+1))</f>
        <v xml:space="preserve">        -1,</v>
      </c>
    </row>
    <row r="8052" spans="4:7" x14ac:dyDescent="0.2">
      <c r="D8052" s="20">
        <f t="shared" si="125"/>
        <v>518</v>
      </c>
      <c r="E8052" s="20">
        <f>MIN(IF(MOD(ROWS($A$2:A8052),$A$2)=0,E8051+1, E8051), $B$2-1)</f>
        <v>9</v>
      </c>
      <c r="G8052" s="2" t="str">
        <f>IF(NOT(OR(
SUMPRODUCT(--ISNUMBER(SEARCH('Chapter 2 (Generated)'!$B$3:$V$3,INDEX(MyData,D8052, E8052+1))))&gt;0,
SUMPRODUCT(--ISNUMBER(SEARCH('Chapter 2 (Generated)'!$B$4:$V$4,INDEX(MyData,D8052, E8052+1))))&gt;0)),
"        " &amp; INDEX(MyData,D8052, E8052+1),
"    " &amp; INDEX(MyData,D8052, E8052+1))</f>
        <v xml:space="preserve">        -1,//515 </v>
      </c>
    </row>
    <row r="8053" spans="4:7" x14ac:dyDescent="0.2">
      <c r="D8053" s="20">
        <f t="shared" si="125"/>
        <v>519</v>
      </c>
      <c r="E8053" s="20">
        <f>MIN(IF(MOD(ROWS($A$2:A8053),$A$2)=0,E8052+1, E8052), $B$2-1)</f>
        <v>9</v>
      </c>
      <c r="G8053" s="2" t="str">
        <f>IF(NOT(OR(
SUMPRODUCT(--ISNUMBER(SEARCH('Chapter 2 (Generated)'!$B$3:$V$3,INDEX(MyData,D8053, E8053+1))))&gt;0,
SUMPRODUCT(--ISNUMBER(SEARCH('Chapter 2 (Generated)'!$B$4:$V$4,INDEX(MyData,D8053, E8053+1))))&gt;0)),
"        " &amp; INDEX(MyData,D8053, E8053+1),
"    " &amp; INDEX(MyData,D8053, E8053+1))</f>
        <v xml:space="preserve">        -1,</v>
      </c>
    </row>
    <row r="8054" spans="4:7" x14ac:dyDescent="0.2">
      <c r="D8054" s="20">
        <f t="shared" si="125"/>
        <v>520</v>
      </c>
      <c r="E8054" s="20">
        <f>MIN(IF(MOD(ROWS($A$2:A8054),$A$2)=0,E8053+1, E8053), $B$2-1)</f>
        <v>9</v>
      </c>
      <c r="G8054" s="2" t="str">
        <f>IF(NOT(OR(
SUMPRODUCT(--ISNUMBER(SEARCH('Chapter 2 (Generated)'!$B$3:$V$3,INDEX(MyData,D8054, E8054+1))))&gt;0,
SUMPRODUCT(--ISNUMBER(SEARCH('Chapter 2 (Generated)'!$B$4:$V$4,INDEX(MyData,D8054, E8054+1))))&gt;0)),
"        " &amp; INDEX(MyData,D8054, E8054+1),
"    " &amp; INDEX(MyData,D8054, E8054+1))</f>
        <v xml:space="preserve">        -1,</v>
      </c>
    </row>
    <row r="8055" spans="4:7" x14ac:dyDescent="0.2">
      <c r="D8055" s="20">
        <f t="shared" si="125"/>
        <v>521</v>
      </c>
      <c r="E8055" s="20">
        <f>MIN(IF(MOD(ROWS($A$2:A8055),$A$2)=0,E8054+1, E8054), $B$2-1)</f>
        <v>9</v>
      </c>
      <c r="G8055" s="2" t="str">
        <f>IF(NOT(OR(
SUMPRODUCT(--ISNUMBER(SEARCH('Chapter 2 (Generated)'!$B$3:$V$3,INDEX(MyData,D8055, E8055+1))))&gt;0,
SUMPRODUCT(--ISNUMBER(SEARCH('Chapter 2 (Generated)'!$B$4:$V$4,INDEX(MyData,D8055, E8055+1))))&gt;0)),
"        " &amp; INDEX(MyData,D8055, E8055+1),
"    " &amp; INDEX(MyData,D8055, E8055+1))</f>
        <v xml:space="preserve">        -1,</v>
      </c>
    </row>
    <row r="8056" spans="4:7" x14ac:dyDescent="0.2">
      <c r="D8056" s="20">
        <f t="shared" si="125"/>
        <v>522</v>
      </c>
      <c r="E8056" s="20">
        <f>MIN(IF(MOD(ROWS($A$2:A8056),$A$2)=0,E8055+1, E8055), $B$2-1)</f>
        <v>9</v>
      </c>
      <c r="G8056" s="2" t="str">
        <f>IF(NOT(OR(
SUMPRODUCT(--ISNUMBER(SEARCH('Chapter 2 (Generated)'!$B$3:$V$3,INDEX(MyData,D8056, E8056+1))))&gt;0,
SUMPRODUCT(--ISNUMBER(SEARCH('Chapter 2 (Generated)'!$B$4:$V$4,INDEX(MyData,D8056, E8056+1))))&gt;0)),
"        " &amp; INDEX(MyData,D8056, E8056+1),
"    " &amp; INDEX(MyData,D8056, E8056+1))</f>
        <v xml:space="preserve">        -1,</v>
      </c>
    </row>
    <row r="8057" spans="4:7" x14ac:dyDescent="0.2">
      <c r="D8057" s="20">
        <f t="shared" si="125"/>
        <v>523</v>
      </c>
      <c r="E8057" s="20">
        <f>MIN(IF(MOD(ROWS($A$2:A8057),$A$2)=0,E8056+1, E8056), $B$2-1)</f>
        <v>9</v>
      </c>
      <c r="G8057" s="2" t="str">
        <f>IF(NOT(OR(
SUMPRODUCT(--ISNUMBER(SEARCH('Chapter 2 (Generated)'!$B$3:$V$3,INDEX(MyData,D8057, E8057+1))))&gt;0,
SUMPRODUCT(--ISNUMBER(SEARCH('Chapter 2 (Generated)'!$B$4:$V$4,INDEX(MyData,D8057, E8057+1))))&gt;0)),
"        " &amp; INDEX(MyData,D8057, E8057+1),
"    " &amp; INDEX(MyData,D8057, E8057+1))</f>
        <v xml:space="preserve">        -1,//520 </v>
      </c>
    </row>
    <row r="8058" spans="4:7" x14ac:dyDescent="0.2">
      <c r="D8058" s="20">
        <f t="shared" si="125"/>
        <v>524</v>
      </c>
      <c r="E8058" s="20">
        <f>MIN(IF(MOD(ROWS($A$2:A8058),$A$2)=0,E8057+1, E8057), $B$2-1)</f>
        <v>9</v>
      </c>
      <c r="G8058" s="2" t="str">
        <f>IF(NOT(OR(
SUMPRODUCT(--ISNUMBER(SEARCH('Chapter 2 (Generated)'!$B$3:$V$3,INDEX(MyData,D8058, E8058+1))))&gt;0,
SUMPRODUCT(--ISNUMBER(SEARCH('Chapter 2 (Generated)'!$B$4:$V$4,INDEX(MyData,D8058, E8058+1))))&gt;0)),
"        " &amp; INDEX(MyData,D8058, E8058+1),
"    " &amp; INDEX(MyData,D8058, E8058+1))</f>
        <v xml:space="preserve">        -1,</v>
      </c>
    </row>
    <row r="8059" spans="4:7" x14ac:dyDescent="0.2">
      <c r="D8059" s="20">
        <f t="shared" si="125"/>
        <v>525</v>
      </c>
      <c r="E8059" s="20">
        <f>MIN(IF(MOD(ROWS($A$2:A8059),$A$2)=0,E8058+1, E8058), $B$2-1)</f>
        <v>9</v>
      </c>
      <c r="G8059" s="2" t="str">
        <f>IF(NOT(OR(
SUMPRODUCT(--ISNUMBER(SEARCH('Chapter 2 (Generated)'!$B$3:$V$3,INDEX(MyData,D8059, E8059+1))))&gt;0,
SUMPRODUCT(--ISNUMBER(SEARCH('Chapter 2 (Generated)'!$B$4:$V$4,INDEX(MyData,D8059, E8059+1))))&gt;0)),
"        " &amp; INDEX(MyData,D8059, E8059+1),
"    " &amp; INDEX(MyData,D8059, E8059+1))</f>
        <v xml:space="preserve">        -1,</v>
      </c>
    </row>
    <row r="8060" spans="4:7" x14ac:dyDescent="0.2">
      <c r="D8060" s="20">
        <f t="shared" si="125"/>
        <v>526</v>
      </c>
      <c r="E8060" s="20">
        <f>MIN(IF(MOD(ROWS($A$2:A8060),$A$2)=0,E8059+1, E8059), $B$2-1)</f>
        <v>9</v>
      </c>
      <c r="G8060" s="2" t="str">
        <f>IF(NOT(OR(
SUMPRODUCT(--ISNUMBER(SEARCH('Chapter 2 (Generated)'!$B$3:$V$3,INDEX(MyData,D8060, E8060+1))))&gt;0,
SUMPRODUCT(--ISNUMBER(SEARCH('Chapter 2 (Generated)'!$B$4:$V$4,INDEX(MyData,D8060, E8060+1))))&gt;0)),
"        " &amp; INDEX(MyData,D8060, E8060+1),
"    " &amp; INDEX(MyData,D8060, E8060+1))</f>
        <v xml:space="preserve">        -1,</v>
      </c>
    </row>
    <row r="8061" spans="4:7" x14ac:dyDescent="0.2">
      <c r="D8061" s="20">
        <f t="shared" si="125"/>
        <v>527</v>
      </c>
      <c r="E8061" s="20">
        <f>MIN(IF(MOD(ROWS($A$2:A8061),$A$2)=0,E8060+1, E8060), $B$2-1)</f>
        <v>9</v>
      </c>
      <c r="G8061" s="2" t="str">
        <f>IF(NOT(OR(
SUMPRODUCT(--ISNUMBER(SEARCH('Chapter 2 (Generated)'!$B$3:$V$3,INDEX(MyData,D8061, E8061+1))))&gt;0,
SUMPRODUCT(--ISNUMBER(SEARCH('Chapter 2 (Generated)'!$B$4:$V$4,INDEX(MyData,D8061, E8061+1))))&gt;0)),
"        " &amp; INDEX(MyData,D8061, E8061+1),
"    " &amp; INDEX(MyData,D8061, E8061+1))</f>
        <v xml:space="preserve">        -1,</v>
      </c>
    </row>
    <row r="8062" spans="4:7" x14ac:dyDescent="0.2">
      <c r="D8062" s="20">
        <f t="shared" si="125"/>
        <v>528</v>
      </c>
      <c r="E8062" s="20">
        <f>MIN(IF(MOD(ROWS($A$2:A8062),$A$2)=0,E8061+1, E8061), $B$2-1)</f>
        <v>9</v>
      </c>
      <c r="G8062" s="2" t="str">
        <f>IF(NOT(OR(
SUMPRODUCT(--ISNUMBER(SEARCH('Chapter 2 (Generated)'!$B$3:$V$3,INDEX(MyData,D8062, E8062+1))))&gt;0,
SUMPRODUCT(--ISNUMBER(SEARCH('Chapter 2 (Generated)'!$B$4:$V$4,INDEX(MyData,D8062, E8062+1))))&gt;0)),
"        " &amp; INDEX(MyData,D8062, E8062+1),
"    " &amp; INDEX(MyData,D8062, E8062+1))</f>
        <v xml:space="preserve">        -1,//525 </v>
      </c>
    </row>
    <row r="8063" spans="4:7" x14ac:dyDescent="0.2">
      <c r="D8063" s="20">
        <f t="shared" si="125"/>
        <v>529</v>
      </c>
      <c r="E8063" s="20">
        <f>MIN(IF(MOD(ROWS($A$2:A8063),$A$2)=0,E8062+1, E8062), $B$2-1)</f>
        <v>9</v>
      </c>
      <c r="G8063" s="2" t="str">
        <f>IF(NOT(OR(
SUMPRODUCT(--ISNUMBER(SEARCH('Chapter 2 (Generated)'!$B$3:$V$3,INDEX(MyData,D8063, E8063+1))))&gt;0,
SUMPRODUCT(--ISNUMBER(SEARCH('Chapter 2 (Generated)'!$B$4:$V$4,INDEX(MyData,D8063, E8063+1))))&gt;0)),
"        " &amp; INDEX(MyData,D8063, E8063+1),
"    " &amp; INDEX(MyData,D8063, E8063+1))</f>
        <v xml:space="preserve">        -1,</v>
      </c>
    </row>
    <row r="8064" spans="4:7" x14ac:dyDescent="0.2">
      <c r="D8064" s="20">
        <f t="shared" si="125"/>
        <v>530</v>
      </c>
      <c r="E8064" s="20">
        <f>MIN(IF(MOD(ROWS($A$2:A8064),$A$2)=0,E8063+1, E8063), $B$2-1)</f>
        <v>9</v>
      </c>
      <c r="G8064" s="2" t="str">
        <f>IF(NOT(OR(
SUMPRODUCT(--ISNUMBER(SEARCH('Chapter 2 (Generated)'!$B$3:$V$3,INDEX(MyData,D8064, E8064+1))))&gt;0,
SUMPRODUCT(--ISNUMBER(SEARCH('Chapter 2 (Generated)'!$B$4:$V$4,INDEX(MyData,D8064, E8064+1))))&gt;0)),
"        " &amp; INDEX(MyData,D8064, E8064+1),
"    " &amp; INDEX(MyData,D8064, E8064+1))</f>
        <v xml:space="preserve">        -1,</v>
      </c>
    </row>
    <row r="8065" spans="4:7" x14ac:dyDescent="0.2">
      <c r="D8065" s="20">
        <f t="shared" si="125"/>
        <v>531</v>
      </c>
      <c r="E8065" s="20">
        <f>MIN(IF(MOD(ROWS($A$2:A8065),$A$2)=0,E8064+1, E8064), $B$2-1)</f>
        <v>9</v>
      </c>
      <c r="G8065" s="2" t="str">
        <f>IF(NOT(OR(
SUMPRODUCT(--ISNUMBER(SEARCH('Chapter 2 (Generated)'!$B$3:$V$3,INDEX(MyData,D8065, E8065+1))))&gt;0,
SUMPRODUCT(--ISNUMBER(SEARCH('Chapter 2 (Generated)'!$B$4:$V$4,INDEX(MyData,D8065, E8065+1))))&gt;0)),
"        " &amp; INDEX(MyData,D8065, E8065+1),
"    " &amp; INDEX(MyData,D8065, E8065+1))</f>
        <v xml:space="preserve">        -1,</v>
      </c>
    </row>
    <row r="8066" spans="4:7" x14ac:dyDescent="0.2">
      <c r="D8066" s="20">
        <f t="shared" ref="D8066:D8129" si="126">MOD(ROW(D8065)-1+ROWS(MyData),ROWS(MyData))+1</f>
        <v>532</v>
      </c>
      <c r="E8066" s="20">
        <f>MIN(IF(MOD(ROWS($A$2:A8066),$A$2)=0,E8065+1, E8065), $B$2-1)</f>
        <v>9</v>
      </c>
      <c r="G8066" s="2" t="str">
        <f>IF(NOT(OR(
SUMPRODUCT(--ISNUMBER(SEARCH('Chapter 2 (Generated)'!$B$3:$V$3,INDEX(MyData,D8066, E8066+1))))&gt;0,
SUMPRODUCT(--ISNUMBER(SEARCH('Chapter 2 (Generated)'!$B$4:$V$4,INDEX(MyData,D8066, E8066+1))))&gt;0)),
"        " &amp; INDEX(MyData,D8066, E8066+1),
"    " &amp; INDEX(MyData,D8066, E8066+1))</f>
        <v xml:space="preserve">        -1,</v>
      </c>
    </row>
    <row r="8067" spans="4:7" x14ac:dyDescent="0.2">
      <c r="D8067" s="20">
        <f t="shared" si="126"/>
        <v>533</v>
      </c>
      <c r="E8067" s="20">
        <f>MIN(IF(MOD(ROWS($A$2:A8067),$A$2)=0,E8066+1, E8066), $B$2-1)</f>
        <v>9</v>
      </c>
      <c r="G8067" s="2" t="str">
        <f>IF(NOT(OR(
SUMPRODUCT(--ISNUMBER(SEARCH('Chapter 2 (Generated)'!$B$3:$V$3,INDEX(MyData,D8067, E8067+1))))&gt;0,
SUMPRODUCT(--ISNUMBER(SEARCH('Chapter 2 (Generated)'!$B$4:$V$4,INDEX(MyData,D8067, E8067+1))))&gt;0)),
"        " &amp; INDEX(MyData,D8067, E8067+1),
"    " &amp; INDEX(MyData,D8067, E8067+1))</f>
        <v xml:space="preserve">        -1,//530 </v>
      </c>
    </row>
    <row r="8068" spans="4:7" x14ac:dyDescent="0.2">
      <c r="D8068" s="20">
        <f t="shared" si="126"/>
        <v>534</v>
      </c>
      <c r="E8068" s="20">
        <f>MIN(IF(MOD(ROWS($A$2:A8068),$A$2)=0,E8067+1, E8067), $B$2-1)</f>
        <v>9</v>
      </c>
      <c r="G8068" s="2" t="str">
        <f>IF(NOT(OR(
SUMPRODUCT(--ISNUMBER(SEARCH('Chapter 2 (Generated)'!$B$3:$V$3,INDEX(MyData,D8068, E8068+1))))&gt;0,
SUMPRODUCT(--ISNUMBER(SEARCH('Chapter 2 (Generated)'!$B$4:$V$4,INDEX(MyData,D8068, E8068+1))))&gt;0)),
"        " &amp; INDEX(MyData,D8068, E8068+1),
"    " &amp; INDEX(MyData,D8068, E8068+1))</f>
        <v xml:space="preserve">        -1,</v>
      </c>
    </row>
    <row r="8069" spans="4:7" x14ac:dyDescent="0.2">
      <c r="D8069" s="20">
        <f t="shared" si="126"/>
        <v>535</v>
      </c>
      <c r="E8069" s="20">
        <f>MIN(IF(MOD(ROWS($A$2:A8069),$A$2)=0,E8068+1, E8068), $B$2-1)</f>
        <v>9</v>
      </c>
      <c r="G8069" s="2" t="str">
        <f>IF(NOT(OR(
SUMPRODUCT(--ISNUMBER(SEARCH('Chapter 2 (Generated)'!$B$3:$V$3,INDEX(MyData,D8069, E8069+1))))&gt;0,
SUMPRODUCT(--ISNUMBER(SEARCH('Chapter 2 (Generated)'!$B$4:$V$4,INDEX(MyData,D8069, E8069+1))))&gt;0)),
"        " &amp; INDEX(MyData,D8069, E8069+1),
"    " &amp; INDEX(MyData,D8069, E8069+1))</f>
        <v xml:space="preserve">        -1,</v>
      </c>
    </row>
    <row r="8070" spans="4:7" x14ac:dyDescent="0.2">
      <c r="D8070" s="20">
        <f t="shared" si="126"/>
        <v>536</v>
      </c>
      <c r="E8070" s="20">
        <f>MIN(IF(MOD(ROWS($A$2:A8070),$A$2)=0,E8069+1, E8069), $B$2-1)</f>
        <v>9</v>
      </c>
      <c r="G8070" s="2" t="str">
        <f>IF(NOT(OR(
SUMPRODUCT(--ISNUMBER(SEARCH('Chapter 2 (Generated)'!$B$3:$V$3,INDEX(MyData,D8070, E8070+1))))&gt;0,
SUMPRODUCT(--ISNUMBER(SEARCH('Chapter 2 (Generated)'!$B$4:$V$4,INDEX(MyData,D8070, E8070+1))))&gt;0)),
"        " &amp; INDEX(MyData,D8070, E8070+1),
"    " &amp; INDEX(MyData,D8070, E8070+1))</f>
        <v xml:space="preserve">        -1,</v>
      </c>
    </row>
    <row r="8071" spans="4:7" x14ac:dyDescent="0.2">
      <c r="D8071" s="20">
        <f t="shared" si="126"/>
        <v>537</v>
      </c>
      <c r="E8071" s="20">
        <f>MIN(IF(MOD(ROWS($A$2:A8071),$A$2)=0,E8070+1, E8070), $B$2-1)</f>
        <v>9</v>
      </c>
      <c r="G8071" s="2" t="str">
        <f>IF(NOT(OR(
SUMPRODUCT(--ISNUMBER(SEARCH('Chapter 2 (Generated)'!$B$3:$V$3,INDEX(MyData,D8071, E8071+1))))&gt;0,
SUMPRODUCT(--ISNUMBER(SEARCH('Chapter 2 (Generated)'!$B$4:$V$4,INDEX(MyData,D8071, E8071+1))))&gt;0)),
"        " &amp; INDEX(MyData,D8071, E8071+1),
"    " &amp; INDEX(MyData,D8071, E8071+1))</f>
        <v xml:space="preserve">        -1,</v>
      </c>
    </row>
    <row r="8072" spans="4:7" x14ac:dyDescent="0.2">
      <c r="D8072" s="20">
        <f t="shared" si="126"/>
        <v>538</v>
      </c>
      <c r="E8072" s="20">
        <f>MIN(IF(MOD(ROWS($A$2:A8072),$A$2)=0,E8071+1, E8071), $B$2-1)</f>
        <v>9</v>
      </c>
      <c r="G8072" s="2" t="str">
        <f>IF(NOT(OR(
SUMPRODUCT(--ISNUMBER(SEARCH('Chapter 2 (Generated)'!$B$3:$V$3,INDEX(MyData,D8072, E8072+1))))&gt;0,
SUMPRODUCT(--ISNUMBER(SEARCH('Chapter 2 (Generated)'!$B$4:$V$4,INDEX(MyData,D8072, E8072+1))))&gt;0)),
"        " &amp; INDEX(MyData,D8072, E8072+1),
"    " &amp; INDEX(MyData,D8072, E8072+1))</f>
        <v xml:space="preserve">        -1,//535 </v>
      </c>
    </row>
    <row r="8073" spans="4:7" x14ac:dyDescent="0.2">
      <c r="D8073" s="20">
        <f t="shared" si="126"/>
        <v>539</v>
      </c>
      <c r="E8073" s="20">
        <f>MIN(IF(MOD(ROWS($A$2:A8073),$A$2)=0,E8072+1, E8072), $B$2-1)</f>
        <v>9</v>
      </c>
      <c r="G8073" s="2" t="str">
        <f>IF(NOT(OR(
SUMPRODUCT(--ISNUMBER(SEARCH('Chapter 2 (Generated)'!$B$3:$V$3,INDEX(MyData,D8073, E8073+1))))&gt;0,
SUMPRODUCT(--ISNUMBER(SEARCH('Chapter 2 (Generated)'!$B$4:$V$4,INDEX(MyData,D8073, E8073+1))))&gt;0)),
"        " &amp; INDEX(MyData,D8073, E8073+1),
"    " &amp; INDEX(MyData,D8073, E8073+1))</f>
        <v xml:space="preserve">        -1,</v>
      </c>
    </row>
    <row r="8074" spans="4:7" x14ac:dyDescent="0.2">
      <c r="D8074" s="20">
        <f t="shared" si="126"/>
        <v>540</v>
      </c>
      <c r="E8074" s="20">
        <f>MIN(IF(MOD(ROWS($A$2:A8074),$A$2)=0,E8073+1, E8073), $B$2-1)</f>
        <v>9</v>
      </c>
      <c r="G8074" s="2" t="str">
        <f>IF(NOT(OR(
SUMPRODUCT(--ISNUMBER(SEARCH('Chapter 2 (Generated)'!$B$3:$V$3,INDEX(MyData,D8074, E8074+1))))&gt;0,
SUMPRODUCT(--ISNUMBER(SEARCH('Chapter 2 (Generated)'!$B$4:$V$4,INDEX(MyData,D8074, E8074+1))))&gt;0)),
"        " &amp; INDEX(MyData,D8074, E8074+1),
"    " &amp; INDEX(MyData,D8074, E8074+1))</f>
        <v xml:space="preserve">        -1,</v>
      </c>
    </row>
    <row r="8075" spans="4:7" x14ac:dyDescent="0.2">
      <c r="D8075" s="20">
        <f t="shared" si="126"/>
        <v>541</v>
      </c>
      <c r="E8075" s="20">
        <f>MIN(IF(MOD(ROWS($A$2:A8075),$A$2)=0,E8074+1, E8074), $B$2-1)</f>
        <v>9</v>
      </c>
      <c r="G8075" s="2" t="str">
        <f>IF(NOT(OR(
SUMPRODUCT(--ISNUMBER(SEARCH('Chapter 2 (Generated)'!$B$3:$V$3,INDEX(MyData,D8075, E8075+1))))&gt;0,
SUMPRODUCT(--ISNUMBER(SEARCH('Chapter 2 (Generated)'!$B$4:$V$4,INDEX(MyData,D8075, E8075+1))))&gt;0)),
"        " &amp; INDEX(MyData,D8075, E8075+1),
"    " &amp; INDEX(MyData,D8075, E8075+1))</f>
        <v xml:space="preserve">        -1,</v>
      </c>
    </row>
    <row r="8076" spans="4:7" x14ac:dyDescent="0.2">
      <c r="D8076" s="20">
        <f t="shared" si="126"/>
        <v>542</v>
      </c>
      <c r="E8076" s="20">
        <f>MIN(IF(MOD(ROWS($A$2:A8076),$A$2)=0,E8075+1, E8075), $B$2-1)</f>
        <v>9</v>
      </c>
      <c r="G8076" s="2" t="str">
        <f>IF(NOT(OR(
SUMPRODUCT(--ISNUMBER(SEARCH('Chapter 2 (Generated)'!$B$3:$V$3,INDEX(MyData,D8076, E8076+1))))&gt;0,
SUMPRODUCT(--ISNUMBER(SEARCH('Chapter 2 (Generated)'!$B$4:$V$4,INDEX(MyData,D8076, E8076+1))))&gt;0)),
"        " &amp; INDEX(MyData,D8076, E8076+1),
"    " &amp; INDEX(MyData,D8076, E8076+1))</f>
        <v xml:space="preserve">        -1,</v>
      </c>
    </row>
    <row r="8077" spans="4:7" x14ac:dyDescent="0.2">
      <c r="D8077" s="20">
        <f t="shared" si="126"/>
        <v>543</v>
      </c>
      <c r="E8077" s="20">
        <f>MIN(IF(MOD(ROWS($A$2:A8077),$A$2)=0,E8076+1, E8076), $B$2-1)</f>
        <v>9</v>
      </c>
      <c r="G8077" s="2" t="str">
        <f>IF(NOT(OR(
SUMPRODUCT(--ISNUMBER(SEARCH('Chapter 2 (Generated)'!$B$3:$V$3,INDEX(MyData,D8077, E8077+1))))&gt;0,
SUMPRODUCT(--ISNUMBER(SEARCH('Chapter 2 (Generated)'!$B$4:$V$4,INDEX(MyData,D8077, E8077+1))))&gt;0)),
"        " &amp; INDEX(MyData,D8077, E8077+1),
"    " &amp; INDEX(MyData,D8077, E8077+1))</f>
        <v xml:space="preserve">        -1,//540 </v>
      </c>
    </row>
    <row r="8078" spans="4:7" x14ac:dyDescent="0.2">
      <c r="D8078" s="20">
        <f t="shared" si="126"/>
        <v>544</v>
      </c>
      <c r="E8078" s="20">
        <f>MIN(IF(MOD(ROWS($A$2:A8078),$A$2)=0,E8077+1, E8077), $B$2-1)</f>
        <v>9</v>
      </c>
      <c r="G8078" s="2" t="str">
        <f>IF(NOT(OR(
SUMPRODUCT(--ISNUMBER(SEARCH('Chapter 2 (Generated)'!$B$3:$V$3,INDEX(MyData,D8078, E8078+1))))&gt;0,
SUMPRODUCT(--ISNUMBER(SEARCH('Chapter 2 (Generated)'!$B$4:$V$4,INDEX(MyData,D8078, E8078+1))))&gt;0)),
"        " &amp; INDEX(MyData,D8078, E8078+1),
"    " &amp; INDEX(MyData,D8078, E8078+1))</f>
        <v xml:space="preserve">        -1,</v>
      </c>
    </row>
    <row r="8079" spans="4:7" x14ac:dyDescent="0.2">
      <c r="D8079" s="20">
        <f t="shared" si="126"/>
        <v>545</v>
      </c>
      <c r="E8079" s="20">
        <f>MIN(IF(MOD(ROWS($A$2:A8079),$A$2)=0,E8078+1, E8078), $B$2-1)</f>
        <v>9</v>
      </c>
      <c r="G8079" s="2" t="str">
        <f>IF(NOT(OR(
SUMPRODUCT(--ISNUMBER(SEARCH('Chapter 2 (Generated)'!$B$3:$V$3,INDEX(MyData,D8079, E8079+1))))&gt;0,
SUMPRODUCT(--ISNUMBER(SEARCH('Chapter 2 (Generated)'!$B$4:$V$4,INDEX(MyData,D8079, E8079+1))))&gt;0)),
"        " &amp; INDEX(MyData,D8079, E8079+1),
"    " &amp; INDEX(MyData,D8079, E8079+1))</f>
        <v xml:space="preserve">        -1,</v>
      </c>
    </row>
    <row r="8080" spans="4:7" x14ac:dyDescent="0.2">
      <c r="D8080" s="20">
        <f t="shared" si="126"/>
        <v>546</v>
      </c>
      <c r="E8080" s="20">
        <f>MIN(IF(MOD(ROWS($A$2:A8080),$A$2)=0,E8079+1, E8079), $B$2-1)</f>
        <v>9</v>
      </c>
      <c r="G8080" s="2" t="str">
        <f>IF(NOT(OR(
SUMPRODUCT(--ISNUMBER(SEARCH('Chapter 2 (Generated)'!$B$3:$V$3,INDEX(MyData,D8080, E8080+1))))&gt;0,
SUMPRODUCT(--ISNUMBER(SEARCH('Chapter 2 (Generated)'!$B$4:$V$4,INDEX(MyData,D8080, E8080+1))))&gt;0)),
"        " &amp; INDEX(MyData,D8080, E8080+1),
"    " &amp; INDEX(MyData,D8080, E8080+1))</f>
        <v xml:space="preserve">        -1,</v>
      </c>
    </row>
    <row r="8081" spans="4:7" x14ac:dyDescent="0.2">
      <c r="D8081" s="20">
        <f t="shared" si="126"/>
        <v>547</v>
      </c>
      <c r="E8081" s="20">
        <f>MIN(IF(MOD(ROWS($A$2:A8081),$A$2)=0,E8080+1, E8080), $B$2-1)</f>
        <v>9</v>
      </c>
      <c r="G8081" s="2" t="str">
        <f>IF(NOT(OR(
SUMPRODUCT(--ISNUMBER(SEARCH('Chapter 2 (Generated)'!$B$3:$V$3,INDEX(MyData,D8081, E8081+1))))&gt;0,
SUMPRODUCT(--ISNUMBER(SEARCH('Chapter 2 (Generated)'!$B$4:$V$4,INDEX(MyData,D8081, E8081+1))))&gt;0)),
"        " &amp; INDEX(MyData,D8081, E8081+1),
"    " &amp; INDEX(MyData,D8081, E8081+1))</f>
        <v xml:space="preserve">        -1,</v>
      </c>
    </row>
    <row r="8082" spans="4:7" x14ac:dyDescent="0.2">
      <c r="D8082" s="20">
        <f t="shared" si="126"/>
        <v>548</v>
      </c>
      <c r="E8082" s="20">
        <f>MIN(IF(MOD(ROWS($A$2:A8082),$A$2)=0,E8081+1, E8081), $B$2-1)</f>
        <v>9</v>
      </c>
      <c r="G8082" s="2" t="str">
        <f>IF(NOT(OR(
SUMPRODUCT(--ISNUMBER(SEARCH('Chapter 2 (Generated)'!$B$3:$V$3,INDEX(MyData,D8082, E8082+1))))&gt;0,
SUMPRODUCT(--ISNUMBER(SEARCH('Chapter 2 (Generated)'!$B$4:$V$4,INDEX(MyData,D8082, E8082+1))))&gt;0)),
"        " &amp; INDEX(MyData,D8082, E8082+1),
"    " &amp; INDEX(MyData,D8082, E8082+1))</f>
        <v xml:space="preserve">        -1,//545 </v>
      </c>
    </row>
    <row r="8083" spans="4:7" x14ac:dyDescent="0.2">
      <c r="D8083" s="20">
        <f t="shared" si="126"/>
        <v>549</v>
      </c>
      <c r="E8083" s="20">
        <f>MIN(IF(MOD(ROWS($A$2:A8083),$A$2)=0,E8082+1, E8082), $B$2-1)</f>
        <v>9</v>
      </c>
      <c r="G8083" s="2" t="str">
        <f>IF(NOT(OR(
SUMPRODUCT(--ISNUMBER(SEARCH('Chapter 2 (Generated)'!$B$3:$V$3,INDEX(MyData,D8083, E8083+1))))&gt;0,
SUMPRODUCT(--ISNUMBER(SEARCH('Chapter 2 (Generated)'!$B$4:$V$4,INDEX(MyData,D8083, E8083+1))))&gt;0)),
"        " &amp; INDEX(MyData,D8083, E8083+1),
"    " &amp; INDEX(MyData,D8083, E8083+1))</f>
        <v xml:space="preserve">        -1,</v>
      </c>
    </row>
    <row r="8084" spans="4:7" x14ac:dyDescent="0.2">
      <c r="D8084" s="20">
        <f t="shared" si="126"/>
        <v>550</v>
      </c>
      <c r="E8084" s="20">
        <f>MIN(IF(MOD(ROWS($A$2:A8084),$A$2)=0,E8083+1, E8083), $B$2-1)</f>
        <v>9</v>
      </c>
      <c r="G8084" s="2" t="str">
        <f>IF(NOT(OR(
SUMPRODUCT(--ISNUMBER(SEARCH('Chapter 2 (Generated)'!$B$3:$V$3,INDEX(MyData,D8084, E8084+1))))&gt;0,
SUMPRODUCT(--ISNUMBER(SEARCH('Chapter 2 (Generated)'!$B$4:$V$4,INDEX(MyData,D8084, E8084+1))))&gt;0)),
"        " &amp; INDEX(MyData,D8084, E8084+1),
"    " &amp; INDEX(MyData,D8084, E8084+1))</f>
        <v xml:space="preserve">        -1,</v>
      </c>
    </row>
    <row r="8085" spans="4:7" x14ac:dyDescent="0.2">
      <c r="D8085" s="20">
        <f t="shared" si="126"/>
        <v>551</v>
      </c>
      <c r="E8085" s="20">
        <f>MIN(IF(MOD(ROWS($A$2:A8085),$A$2)=0,E8084+1, E8084), $B$2-1)</f>
        <v>9</v>
      </c>
      <c r="G8085" s="2" t="str">
        <f>IF(NOT(OR(
SUMPRODUCT(--ISNUMBER(SEARCH('Chapter 2 (Generated)'!$B$3:$V$3,INDEX(MyData,D8085, E8085+1))))&gt;0,
SUMPRODUCT(--ISNUMBER(SEARCH('Chapter 2 (Generated)'!$B$4:$V$4,INDEX(MyData,D8085, E8085+1))))&gt;0)),
"        " &amp; INDEX(MyData,D8085, E8085+1),
"    " &amp; INDEX(MyData,D8085, E8085+1))</f>
        <v xml:space="preserve">        -1,</v>
      </c>
    </row>
    <row r="8086" spans="4:7" x14ac:dyDescent="0.2">
      <c r="D8086" s="20">
        <f t="shared" si="126"/>
        <v>552</v>
      </c>
      <c r="E8086" s="20">
        <f>MIN(IF(MOD(ROWS($A$2:A8086),$A$2)=0,E8085+1, E8085), $B$2-1)</f>
        <v>9</v>
      </c>
      <c r="G8086" s="2" t="str">
        <f>IF(NOT(OR(
SUMPRODUCT(--ISNUMBER(SEARCH('Chapter 2 (Generated)'!$B$3:$V$3,INDEX(MyData,D8086, E8086+1))))&gt;0,
SUMPRODUCT(--ISNUMBER(SEARCH('Chapter 2 (Generated)'!$B$4:$V$4,INDEX(MyData,D8086, E8086+1))))&gt;0)),
"        " &amp; INDEX(MyData,D8086, E8086+1),
"    " &amp; INDEX(MyData,D8086, E8086+1))</f>
        <v xml:space="preserve">        -1,</v>
      </c>
    </row>
    <row r="8087" spans="4:7" x14ac:dyDescent="0.2">
      <c r="D8087" s="20">
        <f t="shared" si="126"/>
        <v>553</v>
      </c>
      <c r="E8087" s="20">
        <f>MIN(IF(MOD(ROWS($A$2:A8087),$A$2)=0,E8086+1, E8086), $B$2-1)</f>
        <v>9</v>
      </c>
      <c r="G8087" s="2" t="str">
        <f>IF(NOT(OR(
SUMPRODUCT(--ISNUMBER(SEARCH('Chapter 2 (Generated)'!$B$3:$V$3,INDEX(MyData,D8087, E8087+1))))&gt;0,
SUMPRODUCT(--ISNUMBER(SEARCH('Chapter 2 (Generated)'!$B$4:$V$4,INDEX(MyData,D8087, E8087+1))))&gt;0)),
"        " &amp; INDEX(MyData,D8087, E8087+1),
"    " &amp; INDEX(MyData,D8087, E8087+1))</f>
        <v xml:space="preserve">        -1,//550 </v>
      </c>
    </row>
    <row r="8088" spans="4:7" x14ac:dyDescent="0.2">
      <c r="D8088" s="20">
        <f t="shared" si="126"/>
        <v>554</v>
      </c>
      <c r="E8088" s="20">
        <f>MIN(IF(MOD(ROWS($A$2:A8088),$A$2)=0,E8087+1, E8087), $B$2-1)</f>
        <v>9</v>
      </c>
      <c r="G8088" s="2" t="str">
        <f>IF(NOT(OR(
SUMPRODUCT(--ISNUMBER(SEARCH('Chapter 2 (Generated)'!$B$3:$V$3,INDEX(MyData,D8088, E8088+1))))&gt;0,
SUMPRODUCT(--ISNUMBER(SEARCH('Chapter 2 (Generated)'!$B$4:$V$4,INDEX(MyData,D8088, E8088+1))))&gt;0)),
"        " &amp; INDEX(MyData,D8088, E8088+1),
"    " &amp; INDEX(MyData,D8088, E8088+1))</f>
        <v xml:space="preserve">        -1,</v>
      </c>
    </row>
    <row r="8089" spans="4:7" x14ac:dyDescent="0.2">
      <c r="D8089" s="20">
        <f t="shared" si="126"/>
        <v>555</v>
      </c>
      <c r="E8089" s="20">
        <f>MIN(IF(MOD(ROWS($A$2:A8089),$A$2)=0,E8088+1, E8088), $B$2-1)</f>
        <v>9</v>
      </c>
      <c r="G8089" s="2" t="str">
        <f>IF(NOT(OR(
SUMPRODUCT(--ISNUMBER(SEARCH('Chapter 2 (Generated)'!$B$3:$V$3,INDEX(MyData,D8089, E8089+1))))&gt;0,
SUMPRODUCT(--ISNUMBER(SEARCH('Chapter 2 (Generated)'!$B$4:$V$4,INDEX(MyData,D8089, E8089+1))))&gt;0)),
"        " &amp; INDEX(MyData,D8089, E8089+1),
"    " &amp; INDEX(MyData,D8089, E8089+1))</f>
        <v xml:space="preserve">        -1,</v>
      </c>
    </row>
    <row r="8090" spans="4:7" x14ac:dyDescent="0.2">
      <c r="D8090" s="20">
        <f t="shared" si="126"/>
        <v>556</v>
      </c>
      <c r="E8090" s="20">
        <f>MIN(IF(MOD(ROWS($A$2:A8090),$A$2)=0,E8089+1, E8089), $B$2-1)</f>
        <v>9</v>
      </c>
      <c r="G8090" s="2" t="str">
        <f>IF(NOT(OR(
SUMPRODUCT(--ISNUMBER(SEARCH('Chapter 2 (Generated)'!$B$3:$V$3,INDEX(MyData,D8090, E8090+1))))&gt;0,
SUMPRODUCT(--ISNUMBER(SEARCH('Chapter 2 (Generated)'!$B$4:$V$4,INDEX(MyData,D8090, E8090+1))))&gt;0)),
"        " &amp; INDEX(MyData,D8090, E8090+1),
"    " &amp; INDEX(MyData,D8090, E8090+1))</f>
        <v xml:space="preserve">        -1,</v>
      </c>
    </row>
    <row r="8091" spans="4:7" x14ac:dyDescent="0.2">
      <c r="D8091" s="20">
        <f t="shared" si="126"/>
        <v>557</v>
      </c>
      <c r="E8091" s="20">
        <f>MIN(IF(MOD(ROWS($A$2:A8091),$A$2)=0,E8090+1, E8090), $B$2-1)</f>
        <v>9</v>
      </c>
      <c r="G8091" s="2" t="str">
        <f>IF(NOT(OR(
SUMPRODUCT(--ISNUMBER(SEARCH('Chapter 2 (Generated)'!$B$3:$V$3,INDEX(MyData,D8091, E8091+1))))&gt;0,
SUMPRODUCT(--ISNUMBER(SEARCH('Chapter 2 (Generated)'!$B$4:$V$4,INDEX(MyData,D8091, E8091+1))))&gt;0)),
"        " &amp; INDEX(MyData,D8091, E8091+1),
"    " &amp; INDEX(MyData,D8091, E8091+1))</f>
        <v xml:space="preserve">        -1,</v>
      </c>
    </row>
    <row r="8092" spans="4:7" x14ac:dyDescent="0.2">
      <c r="D8092" s="20">
        <f t="shared" si="126"/>
        <v>558</v>
      </c>
      <c r="E8092" s="20">
        <f>MIN(IF(MOD(ROWS($A$2:A8092),$A$2)=0,E8091+1, E8091), $B$2-1)</f>
        <v>9</v>
      </c>
      <c r="G8092" s="2" t="str">
        <f>IF(NOT(OR(
SUMPRODUCT(--ISNUMBER(SEARCH('Chapter 2 (Generated)'!$B$3:$V$3,INDEX(MyData,D8092, E8092+1))))&gt;0,
SUMPRODUCT(--ISNUMBER(SEARCH('Chapter 2 (Generated)'!$B$4:$V$4,INDEX(MyData,D8092, E8092+1))))&gt;0)),
"        " &amp; INDEX(MyData,D8092, E8092+1),
"    " &amp; INDEX(MyData,D8092, E8092+1))</f>
        <v xml:space="preserve">        -1,//555 </v>
      </c>
    </row>
    <row r="8093" spans="4:7" x14ac:dyDescent="0.2">
      <c r="D8093" s="20">
        <f t="shared" si="126"/>
        <v>559</v>
      </c>
      <c r="E8093" s="20">
        <f>MIN(IF(MOD(ROWS($A$2:A8093),$A$2)=0,E8092+1, E8092), $B$2-1)</f>
        <v>9</v>
      </c>
      <c r="G8093" s="2" t="str">
        <f>IF(NOT(OR(
SUMPRODUCT(--ISNUMBER(SEARCH('Chapter 2 (Generated)'!$B$3:$V$3,INDEX(MyData,D8093, E8093+1))))&gt;0,
SUMPRODUCT(--ISNUMBER(SEARCH('Chapter 2 (Generated)'!$B$4:$V$4,INDEX(MyData,D8093, E8093+1))))&gt;0)),
"        " &amp; INDEX(MyData,D8093, E8093+1),
"    " &amp; INDEX(MyData,D8093, E8093+1))</f>
        <v xml:space="preserve">        -1,</v>
      </c>
    </row>
    <row r="8094" spans="4:7" x14ac:dyDescent="0.2">
      <c r="D8094" s="20">
        <f t="shared" si="126"/>
        <v>560</v>
      </c>
      <c r="E8094" s="20">
        <f>MIN(IF(MOD(ROWS($A$2:A8094),$A$2)=0,E8093+1, E8093), $B$2-1)</f>
        <v>9</v>
      </c>
      <c r="G8094" s="2" t="str">
        <f>IF(NOT(OR(
SUMPRODUCT(--ISNUMBER(SEARCH('Chapter 2 (Generated)'!$B$3:$V$3,INDEX(MyData,D8094, E8094+1))))&gt;0,
SUMPRODUCT(--ISNUMBER(SEARCH('Chapter 2 (Generated)'!$B$4:$V$4,INDEX(MyData,D8094, E8094+1))))&gt;0)),
"        " &amp; INDEX(MyData,D8094, E8094+1),
"    " &amp; INDEX(MyData,D8094, E8094+1))</f>
        <v xml:space="preserve">        -1,</v>
      </c>
    </row>
    <row r="8095" spans="4:7" x14ac:dyDescent="0.2">
      <c r="D8095" s="20">
        <f t="shared" si="126"/>
        <v>561</v>
      </c>
      <c r="E8095" s="20">
        <f>MIN(IF(MOD(ROWS($A$2:A8095),$A$2)=0,E8094+1, E8094), $B$2-1)</f>
        <v>9</v>
      </c>
      <c r="G8095" s="2" t="str">
        <f>IF(NOT(OR(
SUMPRODUCT(--ISNUMBER(SEARCH('Chapter 2 (Generated)'!$B$3:$V$3,INDEX(MyData,D8095, E8095+1))))&gt;0,
SUMPRODUCT(--ISNUMBER(SEARCH('Chapter 2 (Generated)'!$B$4:$V$4,INDEX(MyData,D8095, E8095+1))))&gt;0)),
"        " &amp; INDEX(MyData,D8095, E8095+1),
"    " &amp; INDEX(MyData,D8095, E8095+1))</f>
        <v xml:space="preserve">        -1,</v>
      </c>
    </row>
    <row r="8096" spans="4:7" x14ac:dyDescent="0.2">
      <c r="D8096" s="20">
        <f t="shared" si="126"/>
        <v>562</v>
      </c>
      <c r="E8096" s="20">
        <f>MIN(IF(MOD(ROWS($A$2:A8096),$A$2)=0,E8095+1, E8095), $B$2-1)</f>
        <v>9</v>
      </c>
      <c r="G8096" s="2" t="str">
        <f>IF(NOT(OR(
SUMPRODUCT(--ISNUMBER(SEARCH('Chapter 2 (Generated)'!$B$3:$V$3,INDEX(MyData,D8096, E8096+1))))&gt;0,
SUMPRODUCT(--ISNUMBER(SEARCH('Chapter 2 (Generated)'!$B$4:$V$4,INDEX(MyData,D8096, E8096+1))))&gt;0)),
"        " &amp; INDEX(MyData,D8096, E8096+1),
"    " &amp; INDEX(MyData,D8096, E8096+1))</f>
        <v xml:space="preserve">        -1,</v>
      </c>
    </row>
    <row r="8097" spans="4:7" x14ac:dyDescent="0.2">
      <c r="D8097" s="20">
        <f t="shared" si="126"/>
        <v>563</v>
      </c>
      <c r="E8097" s="20">
        <f>MIN(IF(MOD(ROWS($A$2:A8097),$A$2)=0,E8096+1, E8096), $B$2-1)</f>
        <v>9</v>
      </c>
      <c r="G8097" s="2" t="str">
        <f>IF(NOT(OR(
SUMPRODUCT(--ISNUMBER(SEARCH('Chapter 2 (Generated)'!$B$3:$V$3,INDEX(MyData,D8097, E8097+1))))&gt;0,
SUMPRODUCT(--ISNUMBER(SEARCH('Chapter 2 (Generated)'!$B$4:$V$4,INDEX(MyData,D8097, E8097+1))))&gt;0)),
"        " &amp; INDEX(MyData,D8097, E8097+1),
"    " &amp; INDEX(MyData,D8097, E8097+1))</f>
        <v xml:space="preserve">        -1,//560 </v>
      </c>
    </row>
    <row r="8098" spans="4:7" x14ac:dyDescent="0.2">
      <c r="D8098" s="20">
        <f t="shared" si="126"/>
        <v>564</v>
      </c>
      <c r="E8098" s="20">
        <f>MIN(IF(MOD(ROWS($A$2:A8098),$A$2)=0,E8097+1, E8097), $B$2-1)</f>
        <v>9</v>
      </c>
      <c r="G8098" s="2" t="str">
        <f>IF(NOT(OR(
SUMPRODUCT(--ISNUMBER(SEARCH('Chapter 2 (Generated)'!$B$3:$V$3,INDEX(MyData,D8098, E8098+1))))&gt;0,
SUMPRODUCT(--ISNUMBER(SEARCH('Chapter 2 (Generated)'!$B$4:$V$4,INDEX(MyData,D8098, E8098+1))))&gt;0)),
"        " &amp; INDEX(MyData,D8098, E8098+1),
"    " &amp; INDEX(MyData,D8098, E8098+1))</f>
        <v xml:space="preserve">        -1,</v>
      </c>
    </row>
    <row r="8099" spans="4:7" x14ac:dyDescent="0.2">
      <c r="D8099" s="20">
        <f t="shared" si="126"/>
        <v>565</v>
      </c>
      <c r="E8099" s="20">
        <f>MIN(IF(MOD(ROWS($A$2:A8099),$A$2)=0,E8098+1, E8098), $B$2-1)</f>
        <v>9</v>
      </c>
      <c r="G8099" s="2" t="str">
        <f>IF(NOT(OR(
SUMPRODUCT(--ISNUMBER(SEARCH('Chapter 2 (Generated)'!$B$3:$V$3,INDEX(MyData,D8099, E8099+1))))&gt;0,
SUMPRODUCT(--ISNUMBER(SEARCH('Chapter 2 (Generated)'!$B$4:$V$4,INDEX(MyData,D8099, E8099+1))))&gt;0)),
"        " &amp; INDEX(MyData,D8099, E8099+1),
"    " &amp; INDEX(MyData,D8099, E8099+1))</f>
        <v xml:space="preserve">        -1,</v>
      </c>
    </row>
    <row r="8100" spans="4:7" x14ac:dyDescent="0.2">
      <c r="D8100" s="20">
        <f t="shared" si="126"/>
        <v>566</v>
      </c>
      <c r="E8100" s="20">
        <f>MIN(IF(MOD(ROWS($A$2:A8100),$A$2)=0,E8099+1, E8099), $B$2-1)</f>
        <v>9</v>
      </c>
      <c r="G8100" s="2" t="str">
        <f>IF(NOT(OR(
SUMPRODUCT(--ISNUMBER(SEARCH('Chapter 2 (Generated)'!$B$3:$V$3,INDEX(MyData,D8100, E8100+1))))&gt;0,
SUMPRODUCT(--ISNUMBER(SEARCH('Chapter 2 (Generated)'!$B$4:$V$4,INDEX(MyData,D8100, E8100+1))))&gt;0)),
"        " &amp; INDEX(MyData,D8100, E8100+1),
"    " &amp; INDEX(MyData,D8100, E8100+1))</f>
        <v xml:space="preserve">        -1,</v>
      </c>
    </row>
    <row r="8101" spans="4:7" x14ac:dyDescent="0.2">
      <c r="D8101" s="20">
        <f t="shared" si="126"/>
        <v>567</v>
      </c>
      <c r="E8101" s="20">
        <f>MIN(IF(MOD(ROWS($A$2:A8101),$A$2)=0,E8100+1, E8100), $B$2-1)</f>
        <v>9</v>
      </c>
      <c r="G8101" s="2" t="str">
        <f>IF(NOT(OR(
SUMPRODUCT(--ISNUMBER(SEARCH('Chapter 2 (Generated)'!$B$3:$V$3,INDEX(MyData,D8101, E8101+1))))&gt;0,
SUMPRODUCT(--ISNUMBER(SEARCH('Chapter 2 (Generated)'!$B$4:$V$4,INDEX(MyData,D8101, E8101+1))))&gt;0)),
"        " &amp; INDEX(MyData,D8101, E8101+1),
"    " &amp; INDEX(MyData,D8101, E8101+1))</f>
        <v xml:space="preserve">        -1,</v>
      </c>
    </row>
    <row r="8102" spans="4:7" x14ac:dyDescent="0.2">
      <c r="D8102" s="20">
        <f t="shared" si="126"/>
        <v>568</v>
      </c>
      <c r="E8102" s="20">
        <f>MIN(IF(MOD(ROWS($A$2:A8102),$A$2)=0,E8101+1, E8101), $B$2-1)</f>
        <v>9</v>
      </c>
      <c r="G8102" s="2" t="str">
        <f>IF(NOT(OR(
SUMPRODUCT(--ISNUMBER(SEARCH('Chapter 2 (Generated)'!$B$3:$V$3,INDEX(MyData,D8102, E8102+1))))&gt;0,
SUMPRODUCT(--ISNUMBER(SEARCH('Chapter 2 (Generated)'!$B$4:$V$4,INDEX(MyData,D8102, E8102+1))))&gt;0)),
"        " &amp; INDEX(MyData,D8102, E8102+1),
"    " &amp; INDEX(MyData,D8102, E8102+1))</f>
        <v xml:space="preserve">        -1,//565 </v>
      </c>
    </row>
    <row r="8103" spans="4:7" x14ac:dyDescent="0.2">
      <c r="D8103" s="20">
        <f t="shared" si="126"/>
        <v>569</v>
      </c>
      <c r="E8103" s="20">
        <f>MIN(IF(MOD(ROWS($A$2:A8103),$A$2)=0,E8102+1, E8102), $B$2-1)</f>
        <v>9</v>
      </c>
      <c r="G8103" s="2" t="str">
        <f>IF(NOT(OR(
SUMPRODUCT(--ISNUMBER(SEARCH('Chapter 2 (Generated)'!$B$3:$V$3,INDEX(MyData,D8103, E8103+1))))&gt;0,
SUMPRODUCT(--ISNUMBER(SEARCH('Chapter 2 (Generated)'!$B$4:$V$4,INDEX(MyData,D8103, E8103+1))))&gt;0)),
"        " &amp; INDEX(MyData,D8103, E8103+1),
"    " &amp; INDEX(MyData,D8103, E8103+1))</f>
        <v xml:space="preserve">        -1,</v>
      </c>
    </row>
    <row r="8104" spans="4:7" x14ac:dyDescent="0.2">
      <c r="D8104" s="20">
        <f t="shared" si="126"/>
        <v>570</v>
      </c>
      <c r="E8104" s="20">
        <f>MIN(IF(MOD(ROWS($A$2:A8104),$A$2)=0,E8103+1, E8103), $B$2-1)</f>
        <v>9</v>
      </c>
      <c r="G8104" s="2" t="str">
        <f>IF(NOT(OR(
SUMPRODUCT(--ISNUMBER(SEARCH('Chapter 2 (Generated)'!$B$3:$V$3,INDEX(MyData,D8104, E8104+1))))&gt;0,
SUMPRODUCT(--ISNUMBER(SEARCH('Chapter 2 (Generated)'!$B$4:$V$4,INDEX(MyData,D8104, E8104+1))))&gt;0)),
"        " &amp; INDEX(MyData,D8104, E8104+1),
"    " &amp; INDEX(MyData,D8104, E8104+1))</f>
        <v xml:space="preserve">        -1,</v>
      </c>
    </row>
    <row r="8105" spans="4:7" x14ac:dyDescent="0.2">
      <c r="D8105" s="20">
        <f t="shared" si="126"/>
        <v>571</v>
      </c>
      <c r="E8105" s="20">
        <f>MIN(IF(MOD(ROWS($A$2:A8105),$A$2)=0,E8104+1, E8104), $B$2-1)</f>
        <v>9</v>
      </c>
      <c r="G8105" s="2" t="str">
        <f>IF(NOT(OR(
SUMPRODUCT(--ISNUMBER(SEARCH('Chapter 2 (Generated)'!$B$3:$V$3,INDEX(MyData,D8105, E8105+1))))&gt;0,
SUMPRODUCT(--ISNUMBER(SEARCH('Chapter 2 (Generated)'!$B$4:$V$4,INDEX(MyData,D8105, E8105+1))))&gt;0)),
"        " &amp; INDEX(MyData,D8105, E8105+1),
"    " &amp; INDEX(MyData,D8105, E8105+1))</f>
        <v xml:space="preserve">        -1,</v>
      </c>
    </row>
    <row r="8106" spans="4:7" x14ac:dyDescent="0.2">
      <c r="D8106" s="20">
        <f t="shared" si="126"/>
        <v>572</v>
      </c>
      <c r="E8106" s="20">
        <f>MIN(IF(MOD(ROWS($A$2:A8106),$A$2)=0,E8105+1, E8105), $B$2-1)</f>
        <v>9</v>
      </c>
      <c r="G8106" s="2" t="str">
        <f>IF(NOT(OR(
SUMPRODUCT(--ISNUMBER(SEARCH('Chapter 2 (Generated)'!$B$3:$V$3,INDEX(MyData,D8106, E8106+1))))&gt;0,
SUMPRODUCT(--ISNUMBER(SEARCH('Chapter 2 (Generated)'!$B$4:$V$4,INDEX(MyData,D8106, E8106+1))))&gt;0)),
"        " &amp; INDEX(MyData,D8106, E8106+1),
"    " &amp; INDEX(MyData,D8106, E8106+1))</f>
        <v xml:space="preserve">        -1,</v>
      </c>
    </row>
    <row r="8107" spans="4:7" x14ac:dyDescent="0.2">
      <c r="D8107" s="20">
        <f t="shared" si="126"/>
        <v>573</v>
      </c>
      <c r="E8107" s="20">
        <f>MIN(IF(MOD(ROWS($A$2:A8107),$A$2)=0,E8106+1, E8106), $B$2-1)</f>
        <v>9</v>
      </c>
      <c r="G8107" s="2" t="str">
        <f>IF(NOT(OR(
SUMPRODUCT(--ISNUMBER(SEARCH('Chapter 2 (Generated)'!$B$3:$V$3,INDEX(MyData,D8107, E8107+1))))&gt;0,
SUMPRODUCT(--ISNUMBER(SEARCH('Chapter 2 (Generated)'!$B$4:$V$4,INDEX(MyData,D8107, E8107+1))))&gt;0)),
"        " &amp; INDEX(MyData,D8107, E8107+1),
"    " &amp; INDEX(MyData,D8107, E8107+1))</f>
        <v xml:space="preserve">        -1,//570 </v>
      </c>
    </row>
    <row r="8108" spans="4:7" x14ac:dyDescent="0.2">
      <c r="D8108" s="20">
        <f t="shared" si="126"/>
        <v>574</v>
      </c>
      <c r="E8108" s="20">
        <f>MIN(IF(MOD(ROWS($A$2:A8108),$A$2)=0,E8107+1, E8107), $B$2-1)</f>
        <v>9</v>
      </c>
      <c r="G8108" s="2" t="str">
        <f>IF(NOT(OR(
SUMPRODUCT(--ISNUMBER(SEARCH('Chapter 2 (Generated)'!$B$3:$V$3,INDEX(MyData,D8108, E8108+1))))&gt;0,
SUMPRODUCT(--ISNUMBER(SEARCH('Chapter 2 (Generated)'!$B$4:$V$4,INDEX(MyData,D8108, E8108+1))))&gt;0)),
"        " &amp; INDEX(MyData,D8108, E8108+1),
"    " &amp; INDEX(MyData,D8108, E8108+1))</f>
        <v xml:space="preserve">        -1,</v>
      </c>
    </row>
    <row r="8109" spans="4:7" x14ac:dyDescent="0.2">
      <c r="D8109" s="20">
        <f t="shared" si="126"/>
        <v>575</v>
      </c>
      <c r="E8109" s="20">
        <f>MIN(IF(MOD(ROWS($A$2:A8109),$A$2)=0,E8108+1, E8108), $B$2-1)</f>
        <v>9</v>
      </c>
      <c r="G8109" s="2" t="str">
        <f>IF(NOT(OR(
SUMPRODUCT(--ISNUMBER(SEARCH('Chapter 2 (Generated)'!$B$3:$V$3,INDEX(MyData,D8109, E8109+1))))&gt;0,
SUMPRODUCT(--ISNUMBER(SEARCH('Chapter 2 (Generated)'!$B$4:$V$4,INDEX(MyData,D8109, E8109+1))))&gt;0)),
"        " &amp; INDEX(MyData,D8109, E8109+1),
"    " &amp; INDEX(MyData,D8109, E8109+1))</f>
        <v xml:space="preserve">        -1,</v>
      </c>
    </row>
    <row r="8110" spans="4:7" x14ac:dyDescent="0.2">
      <c r="D8110" s="20">
        <f t="shared" si="126"/>
        <v>576</v>
      </c>
      <c r="E8110" s="20">
        <f>MIN(IF(MOD(ROWS($A$2:A8110),$A$2)=0,E8109+1, E8109), $B$2-1)</f>
        <v>9</v>
      </c>
      <c r="G8110" s="2" t="str">
        <f>IF(NOT(OR(
SUMPRODUCT(--ISNUMBER(SEARCH('Chapter 2 (Generated)'!$B$3:$V$3,INDEX(MyData,D8110, E8110+1))))&gt;0,
SUMPRODUCT(--ISNUMBER(SEARCH('Chapter 2 (Generated)'!$B$4:$V$4,INDEX(MyData,D8110, E8110+1))))&gt;0)),
"        " &amp; INDEX(MyData,D8110, E8110+1),
"    " &amp; INDEX(MyData,D8110, E8110+1))</f>
        <v xml:space="preserve">        -1,</v>
      </c>
    </row>
    <row r="8111" spans="4:7" x14ac:dyDescent="0.2">
      <c r="D8111" s="20">
        <f t="shared" si="126"/>
        <v>577</v>
      </c>
      <c r="E8111" s="20">
        <f>MIN(IF(MOD(ROWS($A$2:A8111),$A$2)=0,E8110+1, E8110), $B$2-1)</f>
        <v>9</v>
      </c>
      <c r="G8111" s="2" t="str">
        <f>IF(NOT(OR(
SUMPRODUCT(--ISNUMBER(SEARCH('Chapter 2 (Generated)'!$B$3:$V$3,INDEX(MyData,D8111, E8111+1))))&gt;0,
SUMPRODUCT(--ISNUMBER(SEARCH('Chapter 2 (Generated)'!$B$4:$V$4,INDEX(MyData,D8111, E8111+1))))&gt;0)),
"        " &amp; INDEX(MyData,D8111, E8111+1),
"    " &amp; INDEX(MyData,D8111, E8111+1))</f>
        <v xml:space="preserve">        -1,</v>
      </c>
    </row>
    <row r="8112" spans="4:7" x14ac:dyDescent="0.2">
      <c r="D8112" s="20">
        <f t="shared" si="126"/>
        <v>578</v>
      </c>
      <c r="E8112" s="20">
        <f>MIN(IF(MOD(ROWS($A$2:A8112),$A$2)=0,E8111+1, E8111), $B$2-1)</f>
        <v>9</v>
      </c>
      <c r="G8112" s="2" t="str">
        <f>IF(NOT(OR(
SUMPRODUCT(--ISNUMBER(SEARCH('Chapter 2 (Generated)'!$B$3:$V$3,INDEX(MyData,D8112, E8112+1))))&gt;0,
SUMPRODUCT(--ISNUMBER(SEARCH('Chapter 2 (Generated)'!$B$4:$V$4,INDEX(MyData,D8112, E8112+1))))&gt;0)),
"        " &amp; INDEX(MyData,D8112, E8112+1),
"    " &amp; INDEX(MyData,D8112, E8112+1))</f>
        <v xml:space="preserve">        -1,//575 </v>
      </c>
    </row>
    <row r="8113" spans="4:7" x14ac:dyDescent="0.2">
      <c r="D8113" s="20">
        <f t="shared" si="126"/>
        <v>579</v>
      </c>
      <c r="E8113" s="20">
        <f>MIN(IF(MOD(ROWS($A$2:A8113),$A$2)=0,E8112+1, E8112), $B$2-1)</f>
        <v>9</v>
      </c>
      <c r="G8113" s="2" t="str">
        <f>IF(NOT(OR(
SUMPRODUCT(--ISNUMBER(SEARCH('Chapter 2 (Generated)'!$B$3:$V$3,INDEX(MyData,D8113, E8113+1))))&gt;0,
SUMPRODUCT(--ISNUMBER(SEARCH('Chapter 2 (Generated)'!$B$4:$V$4,INDEX(MyData,D8113, E8113+1))))&gt;0)),
"        " &amp; INDEX(MyData,D8113, E8113+1),
"    " &amp; INDEX(MyData,D8113, E8113+1))</f>
        <v xml:space="preserve">        -1,</v>
      </c>
    </row>
    <row r="8114" spans="4:7" x14ac:dyDescent="0.2">
      <c r="D8114" s="20">
        <f t="shared" si="126"/>
        <v>580</v>
      </c>
      <c r="E8114" s="20">
        <f>MIN(IF(MOD(ROWS($A$2:A8114),$A$2)=0,E8113+1, E8113), $B$2-1)</f>
        <v>9</v>
      </c>
      <c r="G8114" s="2" t="str">
        <f>IF(NOT(OR(
SUMPRODUCT(--ISNUMBER(SEARCH('Chapter 2 (Generated)'!$B$3:$V$3,INDEX(MyData,D8114, E8114+1))))&gt;0,
SUMPRODUCT(--ISNUMBER(SEARCH('Chapter 2 (Generated)'!$B$4:$V$4,INDEX(MyData,D8114, E8114+1))))&gt;0)),
"        " &amp; INDEX(MyData,D8114, E8114+1),
"    " &amp; INDEX(MyData,D8114, E8114+1))</f>
        <v xml:space="preserve">        -1,</v>
      </c>
    </row>
    <row r="8115" spans="4:7" x14ac:dyDescent="0.2">
      <c r="D8115" s="20">
        <f t="shared" si="126"/>
        <v>581</v>
      </c>
      <c r="E8115" s="20">
        <f>MIN(IF(MOD(ROWS($A$2:A8115),$A$2)=0,E8114+1, E8114), $B$2-1)</f>
        <v>9</v>
      </c>
      <c r="G8115" s="2" t="str">
        <f>IF(NOT(OR(
SUMPRODUCT(--ISNUMBER(SEARCH('Chapter 2 (Generated)'!$B$3:$V$3,INDEX(MyData,D8115, E8115+1))))&gt;0,
SUMPRODUCT(--ISNUMBER(SEARCH('Chapter 2 (Generated)'!$B$4:$V$4,INDEX(MyData,D8115, E8115+1))))&gt;0)),
"        " &amp; INDEX(MyData,D8115, E8115+1),
"    " &amp; INDEX(MyData,D8115, E8115+1))</f>
        <v xml:space="preserve">        -1,</v>
      </c>
    </row>
    <row r="8116" spans="4:7" x14ac:dyDescent="0.2">
      <c r="D8116" s="20">
        <f t="shared" si="126"/>
        <v>582</v>
      </c>
      <c r="E8116" s="20">
        <f>MIN(IF(MOD(ROWS($A$2:A8116),$A$2)=0,E8115+1, E8115), $B$2-1)</f>
        <v>9</v>
      </c>
      <c r="G8116" s="2" t="str">
        <f>IF(NOT(OR(
SUMPRODUCT(--ISNUMBER(SEARCH('Chapter 2 (Generated)'!$B$3:$V$3,INDEX(MyData,D8116, E8116+1))))&gt;0,
SUMPRODUCT(--ISNUMBER(SEARCH('Chapter 2 (Generated)'!$B$4:$V$4,INDEX(MyData,D8116, E8116+1))))&gt;0)),
"        " &amp; INDEX(MyData,D8116, E8116+1),
"    " &amp; INDEX(MyData,D8116, E8116+1))</f>
        <v xml:space="preserve">        -1,</v>
      </c>
    </row>
    <row r="8117" spans="4:7" x14ac:dyDescent="0.2">
      <c r="D8117" s="20">
        <f t="shared" si="126"/>
        <v>583</v>
      </c>
      <c r="E8117" s="20">
        <f>MIN(IF(MOD(ROWS($A$2:A8117),$A$2)=0,E8116+1, E8116), $B$2-1)</f>
        <v>9</v>
      </c>
      <c r="G8117" s="2" t="str">
        <f>IF(NOT(OR(
SUMPRODUCT(--ISNUMBER(SEARCH('Chapter 2 (Generated)'!$B$3:$V$3,INDEX(MyData,D8117, E8117+1))))&gt;0,
SUMPRODUCT(--ISNUMBER(SEARCH('Chapter 2 (Generated)'!$B$4:$V$4,INDEX(MyData,D8117, E8117+1))))&gt;0)),
"        " &amp; INDEX(MyData,D8117, E8117+1),
"    " &amp; INDEX(MyData,D8117, E8117+1))</f>
        <v xml:space="preserve">        -1,//580 </v>
      </c>
    </row>
    <row r="8118" spans="4:7" x14ac:dyDescent="0.2">
      <c r="D8118" s="20">
        <f t="shared" si="126"/>
        <v>584</v>
      </c>
      <c r="E8118" s="20">
        <f>MIN(IF(MOD(ROWS($A$2:A8118),$A$2)=0,E8117+1, E8117), $B$2-1)</f>
        <v>9</v>
      </c>
      <c r="G8118" s="2" t="str">
        <f>IF(NOT(OR(
SUMPRODUCT(--ISNUMBER(SEARCH('Chapter 2 (Generated)'!$B$3:$V$3,INDEX(MyData,D8118, E8118+1))))&gt;0,
SUMPRODUCT(--ISNUMBER(SEARCH('Chapter 2 (Generated)'!$B$4:$V$4,INDEX(MyData,D8118, E8118+1))))&gt;0)),
"        " &amp; INDEX(MyData,D8118, E8118+1),
"    " &amp; INDEX(MyData,D8118, E8118+1))</f>
        <v xml:space="preserve">        -1,</v>
      </c>
    </row>
    <row r="8119" spans="4:7" x14ac:dyDescent="0.2">
      <c r="D8119" s="20">
        <f t="shared" si="126"/>
        <v>585</v>
      </c>
      <c r="E8119" s="20">
        <f>MIN(IF(MOD(ROWS($A$2:A8119),$A$2)=0,E8118+1, E8118), $B$2-1)</f>
        <v>9</v>
      </c>
      <c r="G8119" s="2" t="str">
        <f>IF(NOT(OR(
SUMPRODUCT(--ISNUMBER(SEARCH('Chapter 2 (Generated)'!$B$3:$V$3,INDEX(MyData,D8119, E8119+1))))&gt;0,
SUMPRODUCT(--ISNUMBER(SEARCH('Chapter 2 (Generated)'!$B$4:$V$4,INDEX(MyData,D8119, E8119+1))))&gt;0)),
"        " &amp; INDEX(MyData,D8119, E8119+1),
"    " &amp; INDEX(MyData,D8119, E8119+1))</f>
        <v xml:space="preserve">        -1,</v>
      </c>
    </row>
    <row r="8120" spans="4:7" x14ac:dyDescent="0.2">
      <c r="D8120" s="20">
        <f t="shared" si="126"/>
        <v>586</v>
      </c>
      <c r="E8120" s="20">
        <f>MIN(IF(MOD(ROWS($A$2:A8120),$A$2)=0,E8119+1, E8119), $B$2-1)</f>
        <v>9</v>
      </c>
      <c r="G8120" s="2" t="str">
        <f>IF(NOT(OR(
SUMPRODUCT(--ISNUMBER(SEARCH('Chapter 2 (Generated)'!$B$3:$V$3,INDEX(MyData,D8120, E8120+1))))&gt;0,
SUMPRODUCT(--ISNUMBER(SEARCH('Chapter 2 (Generated)'!$B$4:$V$4,INDEX(MyData,D8120, E8120+1))))&gt;0)),
"        " &amp; INDEX(MyData,D8120, E8120+1),
"    " &amp; INDEX(MyData,D8120, E8120+1))</f>
        <v xml:space="preserve">        -1,</v>
      </c>
    </row>
    <row r="8121" spans="4:7" x14ac:dyDescent="0.2">
      <c r="D8121" s="20">
        <f t="shared" si="126"/>
        <v>587</v>
      </c>
      <c r="E8121" s="20">
        <f>MIN(IF(MOD(ROWS($A$2:A8121),$A$2)=0,E8120+1, E8120), $B$2-1)</f>
        <v>9</v>
      </c>
      <c r="G8121" s="2" t="str">
        <f>IF(NOT(OR(
SUMPRODUCT(--ISNUMBER(SEARCH('Chapter 2 (Generated)'!$B$3:$V$3,INDEX(MyData,D8121, E8121+1))))&gt;0,
SUMPRODUCT(--ISNUMBER(SEARCH('Chapter 2 (Generated)'!$B$4:$V$4,INDEX(MyData,D8121, E8121+1))))&gt;0)),
"        " &amp; INDEX(MyData,D8121, E8121+1),
"    " &amp; INDEX(MyData,D8121, E8121+1))</f>
        <v xml:space="preserve">        -1,</v>
      </c>
    </row>
    <row r="8122" spans="4:7" x14ac:dyDescent="0.2">
      <c r="D8122" s="20">
        <f t="shared" si="126"/>
        <v>588</v>
      </c>
      <c r="E8122" s="20">
        <f>MIN(IF(MOD(ROWS($A$2:A8122),$A$2)=0,E8121+1, E8121), $B$2-1)</f>
        <v>9</v>
      </c>
      <c r="G8122" s="2" t="str">
        <f>IF(NOT(OR(
SUMPRODUCT(--ISNUMBER(SEARCH('Chapter 2 (Generated)'!$B$3:$V$3,INDEX(MyData,D8122, E8122+1))))&gt;0,
SUMPRODUCT(--ISNUMBER(SEARCH('Chapter 2 (Generated)'!$B$4:$V$4,INDEX(MyData,D8122, E8122+1))))&gt;0)),
"        " &amp; INDEX(MyData,D8122, E8122+1),
"    " &amp; INDEX(MyData,D8122, E8122+1))</f>
        <v xml:space="preserve">        -1,//585 </v>
      </c>
    </row>
    <row r="8123" spans="4:7" x14ac:dyDescent="0.2">
      <c r="D8123" s="20">
        <f t="shared" si="126"/>
        <v>589</v>
      </c>
      <c r="E8123" s="20">
        <f>MIN(IF(MOD(ROWS($A$2:A8123),$A$2)=0,E8122+1, E8122), $B$2-1)</f>
        <v>9</v>
      </c>
      <c r="G8123" s="2" t="str">
        <f>IF(NOT(OR(
SUMPRODUCT(--ISNUMBER(SEARCH('Chapter 2 (Generated)'!$B$3:$V$3,INDEX(MyData,D8123, E8123+1))))&gt;0,
SUMPRODUCT(--ISNUMBER(SEARCH('Chapter 2 (Generated)'!$B$4:$V$4,INDEX(MyData,D8123, E8123+1))))&gt;0)),
"        " &amp; INDEX(MyData,D8123, E8123+1),
"    " &amp; INDEX(MyData,D8123, E8123+1))</f>
        <v xml:space="preserve">        -1,</v>
      </c>
    </row>
    <row r="8124" spans="4:7" x14ac:dyDescent="0.2">
      <c r="D8124" s="20">
        <f t="shared" si="126"/>
        <v>590</v>
      </c>
      <c r="E8124" s="20">
        <f>MIN(IF(MOD(ROWS($A$2:A8124),$A$2)=0,E8123+1, E8123), $B$2-1)</f>
        <v>9</v>
      </c>
      <c r="G8124" s="2" t="str">
        <f>IF(NOT(OR(
SUMPRODUCT(--ISNUMBER(SEARCH('Chapter 2 (Generated)'!$B$3:$V$3,INDEX(MyData,D8124, E8124+1))))&gt;0,
SUMPRODUCT(--ISNUMBER(SEARCH('Chapter 2 (Generated)'!$B$4:$V$4,INDEX(MyData,D8124, E8124+1))))&gt;0)),
"        " &amp; INDEX(MyData,D8124, E8124+1),
"    " &amp; INDEX(MyData,D8124, E8124+1))</f>
        <v xml:space="preserve">        -1,</v>
      </c>
    </row>
    <row r="8125" spans="4:7" x14ac:dyDescent="0.2">
      <c r="D8125" s="20">
        <f t="shared" si="126"/>
        <v>591</v>
      </c>
      <c r="E8125" s="20">
        <f>MIN(IF(MOD(ROWS($A$2:A8125),$A$2)=0,E8124+1, E8124), $B$2-1)</f>
        <v>9</v>
      </c>
      <c r="G8125" s="2" t="str">
        <f>IF(NOT(OR(
SUMPRODUCT(--ISNUMBER(SEARCH('Chapter 2 (Generated)'!$B$3:$V$3,INDEX(MyData,D8125, E8125+1))))&gt;0,
SUMPRODUCT(--ISNUMBER(SEARCH('Chapter 2 (Generated)'!$B$4:$V$4,INDEX(MyData,D8125, E8125+1))))&gt;0)),
"        " &amp; INDEX(MyData,D8125, E8125+1),
"    " &amp; INDEX(MyData,D8125, E8125+1))</f>
        <v xml:space="preserve">        -1,</v>
      </c>
    </row>
    <row r="8126" spans="4:7" x14ac:dyDescent="0.2">
      <c r="D8126" s="20">
        <f t="shared" si="126"/>
        <v>592</v>
      </c>
      <c r="E8126" s="20">
        <f>MIN(IF(MOD(ROWS($A$2:A8126),$A$2)=0,E8125+1, E8125), $B$2-1)</f>
        <v>9</v>
      </c>
      <c r="G8126" s="2" t="str">
        <f>IF(NOT(OR(
SUMPRODUCT(--ISNUMBER(SEARCH('Chapter 2 (Generated)'!$B$3:$V$3,INDEX(MyData,D8126, E8126+1))))&gt;0,
SUMPRODUCT(--ISNUMBER(SEARCH('Chapter 2 (Generated)'!$B$4:$V$4,INDEX(MyData,D8126, E8126+1))))&gt;0)),
"        " &amp; INDEX(MyData,D8126, E8126+1),
"    " &amp; INDEX(MyData,D8126, E8126+1))</f>
        <v xml:space="preserve">        -1,</v>
      </c>
    </row>
    <row r="8127" spans="4:7" x14ac:dyDescent="0.2">
      <c r="D8127" s="20">
        <f t="shared" si="126"/>
        <v>593</v>
      </c>
      <c r="E8127" s="20">
        <f>MIN(IF(MOD(ROWS($A$2:A8127),$A$2)=0,E8126+1, E8126), $B$2-1)</f>
        <v>9</v>
      </c>
      <c r="G8127" s="2" t="str">
        <f>IF(NOT(OR(
SUMPRODUCT(--ISNUMBER(SEARCH('Chapter 2 (Generated)'!$B$3:$V$3,INDEX(MyData,D8127, E8127+1))))&gt;0,
SUMPRODUCT(--ISNUMBER(SEARCH('Chapter 2 (Generated)'!$B$4:$V$4,INDEX(MyData,D8127, E8127+1))))&gt;0)),
"        " &amp; INDEX(MyData,D8127, E8127+1),
"    " &amp; INDEX(MyData,D8127, E8127+1))</f>
        <v xml:space="preserve">        -1,//590 </v>
      </c>
    </row>
    <row r="8128" spans="4:7" x14ac:dyDescent="0.2">
      <c r="D8128" s="20">
        <f t="shared" si="126"/>
        <v>594</v>
      </c>
      <c r="E8128" s="20">
        <f>MIN(IF(MOD(ROWS($A$2:A8128),$A$2)=0,E8127+1, E8127), $B$2-1)</f>
        <v>9</v>
      </c>
      <c r="G8128" s="2" t="str">
        <f>IF(NOT(OR(
SUMPRODUCT(--ISNUMBER(SEARCH('Chapter 2 (Generated)'!$B$3:$V$3,INDEX(MyData,D8128, E8128+1))))&gt;0,
SUMPRODUCT(--ISNUMBER(SEARCH('Chapter 2 (Generated)'!$B$4:$V$4,INDEX(MyData,D8128, E8128+1))))&gt;0)),
"        " &amp; INDEX(MyData,D8128, E8128+1),
"    " &amp; INDEX(MyData,D8128, E8128+1))</f>
        <v xml:space="preserve">        -1,</v>
      </c>
    </row>
    <row r="8129" spans="4:7" x14ac:dyDescent="0.2">
      <c r="D8129" s="20">
        <f t="shared" si="126"/>
        <v>595</v>
      </c>
      <c r="E8129" s="20">
        <f>MIN(IF(MOD(ROWS($A$2:A8129),$A$2)=0,E8128+1, E8128), $B$2-1)</f>
        <v>9</v>
      </c>
      <c r="G8129" s="2" t="str">
        <f>IF(NOT(OR(
SUMPRODUCT(--ISNUMBER(SEARCH('Chapter 2 (Generated)'!$B$3:$V$3,INDEX(MyData,D8129, E8129+1))))&gt;0,
SUMPRODUCT(--ISNUMBER(SEARCH('Chapter 2 (Generated)'!$B$4:$V$4,INDEX(MyData,D8129, E8129+1))))&gt;0)),
"        " &amp; INDEX(MyData,D8129, E8129+1),
"    " &amp; INDEX(MyData,D8129, E8129+1))</f>
        <v xml:space="preserve">        -1,</v>
      </c>
    </row>
    <row r="8130" spans="4:7" x14ac:dyDescent="0.2">
      <c r="D8130" s="20">
        <f t="shared" ref="D8130:D8193" si="127">MOD(ROW(D8129)-1+ROWS(MyData),ROWS(MyData))+1</f>
        <v>596</v>
      </c>
      <c r="E8130" s="20">
        <f>MIN(IF(MOD(ROWS($A$2:A8130),$A$2)=0,E8129+1, E8129), $B$2-1)</f>
        <v>9</v>
      </c>
      <c r="G8130" s="2" t="str">
        <f>IF(NOT(OR(
SUMPRODUCT(--ISNUMBER(SEARCH('Chapter 2 (Generated)'!$B$3:$V$3,INDEX(MyData,D8130, E8130+1))))&gt;0,
SUMPRODUCT(--ISNUMBER(SEARCH('Chapter 2 (Generated)'!$B$4:$V$4,INDEX(MyData,D8130, E8130+1))))&gt;0)),
"        " &amp; INDEX(MyData,D8130, E8130+1),
"    " &amp; INDEX(MyData,D8130, E8130+1))</f>
        <v xml:space="preserve">        -1,//593 Try to find Axel!</v>
      </c>
    </row>
    <row r="8131" spans="4:7" x14ac:dyDescent="0.2">
      <c r="D8131" s="20">
        <f t="shared" si="127"/>
        <v>597</v>
      </c>
      <c r="E8131" s="20">
        <f>MIN(IF(MOD(ROWS($A$2:A8131),$A$2)=0,E8130+1, E8130), $B$2-1)</f>
        <v>9</v>
      </c>
      <c r="G8131" s="2" t="str">
        <f>IF(NOT(OR(
SUMPRODUCT(--ISNUMBER(SEARCH('Chapter 2 (Generated)'!$B$3:$V$3,INDEX(MyData,D8131, E8131+1))))&gt;0,
SUMPRODUCT(--ISNUMBER(SEARCH('Chapter 2 (Generated)'!$B$4:$V$4,INDEX(MyData,D8131, E8131+1))))&gt;0)),
"        " &amp; INDEX(MyData,D8131, E8131+1),
"    " &amp; INDEX(MyData,D8131, E8131+1))</f>
        <v xml:space="preserve">        -1,//594 Explore the school and talk to your classmates!</v>
      </c>
    </row>
    <row r="8132" spans="4:7" x14ac:dyDescent="0.2">
      <c r="D8132" s="20">
        <f t="shared" si="127"/>
        <v>598</v>
      </c>
      <c r="E8132" s="20">
        <f>MIN(IF(MOD(ROWS($A$2:A8132),$A$2)=0,E8131+1, E8131), $B$2-1)</f>
        <v>9</v>
      </c>
      <c r="G8132" s="2" t="str">
        <f>IF(NOT(OR(
SUMPRODUCT(--ISNUMBER(SEARCH('Chapter 2 (Generated)'!$B$3:$V$3,INDEX(MyData,D8132, E8132+1))))&gt;0,
SUMPRODUCT(--ISNUMBER(SEARCH('Chapter 2 (Generated)'!$B$4:$V$4,INDEX(MyData,D8132, E8132+1))))&gt;0)),
"        " &amp; INDEX(MyData,D8132, E8132+1),
"    " &amp; INDEX(MyData,D8132, E8132+1))</f>
        <v xml:space="preserve">        -1,//595 </v>
      </c>
    </row>
    <row r="8133" spans="4:7" x14ac:dyDescent="0.2">
      <c r="D8133" s="20">
        <f t="shared" si="127"/>
        <v>599</v>
      </c>
      <c r="E8133" s="20">
        <f>MIN(IF(MOD(ROWS($A$2:A8133),$A$2)=0,E8132+1, E8132), $B$2-1)</f>
        <v>9</v>
      </c>
      <c r="G8133" s="2" t="str">
        <f>IF(NOT(OR(
SUMPRODUCT(--ISNUMBER(SEARCH('Chapter 2 (Generated)'!$B$3:$V$3,INDEX(MyData,D8133, E8133+1))))&gt;0,
SUMPRODUCT(--ISNUMBER(SEARCH('Chapter 2 (Generated)'!$B$4:$V$4,INDEX(MyData,D8133, E8133+1))))&gt;0)),
"        " &amp; INDEX(MyData,D8133, E8133+1),
"    " &amp; INDEX(MyData,D8133, E8133+1))</f>
        <v xml:space="preserve">        -1,</v>
      </c>
    </row>
    <row r="8134" spans="4:7" x14ac:dyDescent="0.2">
      <c r="D8134" s="20">
        <f t="shared" si="127"/>
        <v>600</v>
      </c>
      <c r="E8134" s="20">
        <f>MIN(IF(MOD(ROWS($A$2:A8134),$A$2)=0,E8133+1, E8133), $B$2-1)</f>
        <v>9</v>
      </c>
      <c r="G8134" s="2" t="str">
        <f>IF(NOT(OR(
SUMPRODUCT(--ISNUMBER(SEARCH('Chapter 2 (Generated)'!$B$3:$V$3,INDEX(MyData,D8134, E8134+1))))&gt;0,
SUMPRODUCT(--ISNUMBER(SEARCH('Chapter 2 (Generated)'!$B$4:$V$4,INDEX(MyData,D8134, E8134+1))))&gt;0)),
"        " &amp; INDEX(MyData,D8134, E8134+1),
"    " &amp; INDEX(MyData,D8134, E8134+1))</f>
        <v xml:space="preserve">        -1,</v>
      </c>
    </row>
    <row r="8135" spans="4:7" x14ac:dyDescent="0.2">
      <c r="D8135" s="20">
        <f t="shared" si="127"/>
        <v>601</v>
      </c>
      <c r="E8135" s="20">
        <f>MIN(IF(MOD(ROWS($A$2:A8135),$A$2)=0,E8134+1, E8134), $B$2-1)</f>
        <v>9</v>
      </c>
      <c r="G8135" s="2" t="str">
        <f>IF(NOT(OR(
SUMPRODUCT(--ISNUMBER(SEARCH('Chapter 2 (Generated)'!$B$3:$V$3,INDEX(MyData,D8135, E8135+1))))&gt;0,
SUMPRODUCT(--ISNUMBER(SEARCH('Chapter 2 (Generated)'!$B$4:$V$4,INDEX(MyData,D8135, E8135+1))))&gt;0)),
"        " &amp; INDEX(MyData,D8135, E8135+1),
"    " &amp; INDEX(MyData,D8135, E8135+1))</f>
        <v xml:space="preserve">        -1,</v>
      </c>
    </row>
    <row r="8136" spans="4:7" x14ac:dyDescent="0.2">
      <c r="D8136" s="20">
        <f t="shared" si="127"/>
        <v>602</v>
      </c>
      <c r="E8136" s="20">
        <f>MIN(IF(MOD(ROWS($A$2:A8136),$A$2)=0,E8135+1, E8135), $B$2-1)</f>
        <v>9</v>
      </c>
      <c r="G8136" s="2" t="str">
        <f>IF(NOT(OR(
SUMPRODUCT(--ISNUMBER(SEARCH('Chapter 2 (Generated)'!$B$3:$V$3,INDEX(MyData,D8136, E8136+1))))&gt;0,
SUMPRODUCT(--ISNUMBER(SEARCH('Chapter 2 (Generated)'!$B$4:$V$4,INDEX(MyData,D8136, E8136+1))))&gt;0)),
"        " &amp; INDEX(MyData,D8136, E8136+1),
"    " &amp; INDEX(MyData,D8136, E8136+1))</f>
        <v xml:space="preserve">        -1,</v>
      </c>
    </row>
    <row r="8137" spans="4:7" x14ac:dyDescent="0.2">
      <c r="D8137" s="20">
        <f t="shared" si="127"/>
        <v>603</v>
      </c>
      <c r="E8137" s="20">
        <f>MIN(IF(MOD(ROWS($A$2:A8137),$A$2)=0,E8136+1, E8136), $B$2-1)</f>
        <v>9</v>
      </c>
      <c r="G8137" s="2" t="str">
        <f>IF(NOT(OR(
SUMPRODUCT(--ISNUMBER(SEARCH('Chapter 2 (Generated)'!$B$3:$V$3,INDEX(MyData,D8137, E8137+1))))&gt;0,
SUMPRODUCT(--ISNUMBER(SEARCH('Chapter 2 (Generated)'!$B$4:$V$4,INDEX(MyData,D8137, E8137+1))))&gt;0)),
"        " &amp; INDEX(MyData,D8137, E8137+1),
"    " &amp; INDEX(MyData,D8137, E8137+1))</f>
        <v xml:space="preserve">        -1,//600 </v>
      </c>
    </row>
    <row r="8138" spans="4:7" x14ac:dyDescent="0.2">
      <c r="D8138" s="20">
        <f t="shared" si="127"/>
        <v>604</v>
      </c>
      <c r="E8138" s="20">
        <f>MIN(IF(MOD(ROWS($A$2:A8138),$A$2)=0,E8137+1, E8137), $B$2-1)</f>
        <v>9</v>
      </c>
      <c r="G8138" s="2" t="str">
        <f>IF(NOT(OR(
SUMPRODUCT(--ISNUMBER(SEARCH('Chapter 2 (Generated)'!$B$3:$V$3,INDEX(MyData,D8138, E8138+1))))&gt;0,
SUMPRODUCT(--ISNUMBER(SEARCH('Chapter 2 (Generated)'!$B$4:$V$4,INDEX(MyData,D8138, E8138+1))))&gt;0)),
"        " &amp; INDEX(MyData,D8138, E8138+1),
"    " &amp; INDEX(MyData,D8138, E8138+1))</f>
        <v xml:space="preserve">        -1,</v>
      </c>
    </row>
    <row r="8139" spans="4:7" x14ac:dyDescent="0.2">
      <c r="D8139" s="20">
        <f t="shared" si="127"/>
        <v>605</v>
      </c>
      <c r="E8139" s="20">
        <f>MIN(IF(MOD(ROWS($A$2:A8139),$A$2)=0,E8138+1, E8138), $B$2-1)</f>
        <v>9</v>
      </c>
      <c r="G8139" s="2" t="str">
        <f>IF(NOT(OR(
SUMPRODUCT(--ISNUMBER(SEARCH('Chapter 2 (Generated)'!$B$3:$V$3,INDEX(MyData,D8139, E8139+1))))&gt;0,
SUMPRODUCT(--ISNUMBER(SEARCH('Chapter 2 (Generated)'!$B$4:$V$4,INDEX(MyData,D8139, E8139+1))))&gt;0)),
"        " &amp; INDEX(MyData,D8139, E8139+1),
"    " &amp; INDEX(MyData,D8139, E8139+1))</f>
        <v xml:space="preserve">        -1,</v>
      </c>
    </row>
    <row r="8140" spans="4:7" x14ac:dyDescent="0.2">
      <c r="D8140" s="20">
        <f t="shared" si="127"/>
        <v>606</v>
      </c>
      <c r="E8140" s="20">
        <f>MIN(IF(MOD(ROWS($A$2:A8140),$A$2)=0,E8139+1, E8139), $B$2-1)</f>
        <v>9</v>
      </c>
      <c r="G8140" s="2" t="str">
        <f>IF(NOT(OR(
SUMPRODUCT(--ISNUMBER(SEARCH('Chapter 2 (Generated)'!$B$3:$V$3,INDEX(MyData,D8140, E8140+1))))&gt;0,
SUMPRODUCT(--ISNUMBER(SEARCH('Chapter 2 (Generated)'!$B$4:$V$4,INDEX(MyData,D8140, E8140+1))))&gt;0)),
"        " &amp; INDEX(MyData,D8140, E8140+1),
"    " &amp; INDEX(MyData,D8140, E8140+1))</f>
        <v xml:space="preserve">        -1,</v>
      </c>
    </row>
    <row r="8141" spans="4:7" x14ac:dyDescent="0.2">
      <c r="D8141" s="20">
        <f t="shared" si="127"/>
        <v>607</v>
      </c>
      <c r="E8141" s="20">
        <f>MIN(IF(MOD(ROWS($A$2:A8141),$A$2)=0,E8140+1, E8140), $B$2-1)</f>
        <v>9</v>
      </c>
      <c r="G8141" s="2" t="str">
        <f>IF(NOT(OR(
SUMPRODUCT(--ISNUMBER(SEARCH('Chapter 2 (Generated)'!$B$3:$V$3,INDEX(MyData,D8141, E8141+1))))&gt;0,
SUMPRODUCT(--ISNUMBER(SEARCH('Chapter 2 (Generated)'!$B$4:$V$4,INDEX(MyData,D8141, E8141+1))))&gt;0)),
"        " &amp; INDEX(MyData,D8141, E8141+1),
"    " &amp; INDEX(MyData,D8141, E8141+1))</f>
        <v xml:space="preserve">        -1,</v>
      </c>
    </row>
    <row r="8142" spans="4:7" x14ac:dyDescent="0.2">
      <c r="D8142" s="20">
        <f t="shared" si="127"/>
        <v>608</v>
      </c>
      <c r="E8142" s="20">
        <f>MIN(IF(MOD(ROWS($A$2:A8142),$A$2)=0,E8141+1, E8141), $B$2-1)</f>
        <v>9</v>
      </c>
      <c r="G8142" s="2" t="str">
        <f>IF(NOT(OR(
SUMPRODUCT(--ISNUMBER(SEARCH('Chapter 2 (Generated)'!$B$3:$V$3,INDEX(MyData,D8142, E8142+1))))&gt;0,
SUMPRODUCT(--ISNUMBER(SEARCH('Chapter 2 (Generated)'!$B$4:$V$4,INDEX(MyData,D8142, E8142+1))))&gt;0)),
"        " &amp; INDEX(MyData,D8142, E8142+1),
"    " &amp; INDEX(MyData,D8142, E8142+1))</f>
        <v xml:space="preserve">        -1,//605 </v>
      </c>
    </row>
    <row r="8143" spans="4:7" x14ac:dyDescent="0.2">
      <c r="D8143" s="20">
        <f t="shared" si="127"/>
        <v>609</v>
      </c>
      <c r="E8143" s="20">
        <f>MIN(IF(MOD(ROWS($A$2:A8143),$A$2)=0,E8142+1, E8142), $B$2-1)</f>
        <v>9</v>
      </c>
      <c r="G8143" s="2" t="str">
        <f>IF(NOT(OR(
SUMPRODUCT(--ISNUMBER(SEARCH('Chapter 2 (Generated)'!$B$3:$V$3,INDEX(MyData,D8143, E8143+1))))&gt;0,
SUMPRODUCT(--ISNUMBER(SEARCH('Chapter 2 (Generated)'!$B$4:$V$4,INDEX(MyData,D8143, E8143+1))))&gt;0)),
"        " &amp; INDEX(MyData,D8143, E8143+1),
"    " &amp; INDEX(MyData,D8143, E8143+1))</f>
        <v xml:space="preserve">        -1,</v>
      </c>
    </row>
    <row r="8144" spans="4:7" x14ac:dyDescent="0.2">
      <c r="D8144" s="20">
        <f t="shared" si="127"/>
        <v>610</v>
      </c>
      <c r="E8144" s="20">
        <f>MIN(IF(MOD(ROWS($A$2:A8144),$A$2)=0,E8143+1, E8143), $B$2-1)</f>
        <v>9</v>
      </c>
      <c r="G8144" s="2" t="str">
        <f>IF(NOT(OR(
SUMPRODUCT(--ISNUMBER(SEARCH('Chapter 2 (Generated)'!$B$3:$V$3,INDEX(MyData,D8144, E8144+1))))&gt;0,
SUMPRODUCT(--ISNUMBER(SEARCH('Chapter 2 (Generated)'!$B$4:$V$4,INDEX(MyData,D8144, E8144+1))))&gt;0)),
"        " &amp; INDEX(MyData,D8144, E8144+1),
"    " &amp; INDEX(MyData,D8144, E8144+1))</f>
        <v xml:space="preserve">        -1,</v>
      </c>
    </row>
    <row r="8145" spans="4:7" x14ac:dyDescent="0.2">
      <c r="D8145" s="20">
        <f t="shared" si="127"/>
        <v>611</v>
      </c>
      <c r="E8145" s="20">
        <f>MIN(IF(MOD(ROWS($A$2:A8145),$A$2)=0,E8144+1, E8144), $B$2-1)</f>
        <v>9</v>
      </c>
      <c r="G8145" s="2" t="str">
        <f>IF(NOT(OR(
SUMPRODUCT(--ISNUMBER(SEARCH('Chapter 2 (Generated)'!$B$3:$V$3,INDEX(MyData,D8145, E8145+1))))&gt;0,
SUMPRODUCT(--ISNUMBER(SEARCH('Chapter 2 (Generated)'!$B$4:$V$4,INDEX(MyData,D8145, E8145+1))))&gt;0)),
"        " &amp; INDEX(MyData,D8145, E8145+1),
"    " &amp; INDEX(MyData,D8145, E8145+1))</f>
        <v xml:space="preserve">        -1,//608 POPUP</v>
      </c>
    </row>
    <row r="8146" spans="4:7" x14ac:dyDescent="0.2">
      <c r="D8146" s="20">
        <f t="shared" si="127"/>
        <v>612</v>
      </c>
      <c r="E8146" s="20">
        <f>MIN(IF(MOD(ROWS($A$2:A8146),$A$2)=0,E8145+1, E8145), $B$2-1)</f>
        <v>9</v>
      </c>
      <c r="G8146" s="2" t="str">
        <f>IF(NOT(OR(
SUMPRODUCT(--ISNUMBER(SEARCH('Chapter 2 (Generated)'!$B$3:$V$3,INDEX(MyData,D8146, E8146+1))))&gt;0,
SUMPRODUCT(--ISNUMBER(SEARCH('Chapter 2 (Generated)'!$B$4:$V$4,INDEX(MyData,D8146, E8146+1))))&gt;0)),
"        " &amp; INDEX(MyData,D8146, E8146+1),
"    " &amp; INDEX(MyData,D8146, E8146+1))</f>
        <v xml:space="preserve">        -1,</v>
      </c>
    </row>
    <row r="8147" spans="4:7" x14ac:dyDescent="0.2">
      <c r="D8147" s="20">
        <f t="shared" si="127"/>
        <v>613</v>
      </c>
      <c r="E8147" s="20">
        <f>MIN(IF(MOD(ROWS($A$2:A8147),$A$2)=0,E8146+1, E8146), $B$2-1)</f>
        <v>9</v>
      </c>
      <c r="G8147" s="2" t="str">
        <f>IF(NOT(OR(
SUMPRODUCT(--ISNUMBER(SEARCH('Chapter 2 (Generated)'!$B$3:$V$3,INDEX(MyData,D8147, E8147+1))))&gt;0,
SUMPRODUCT(--ISNUMBER(SEARCH('Chapter 2 (Generated)'!$B$4:$V$4,INDEX(MyData,D8147, E8147+1))))&gt;0)),
"        " &amp; INDEX(MyData,D8147, E8147+1),
"    " &amp; INDEX(MyData,D8147, E8147+1))</f>
        <v xml:space="preserve">        -1,//610 </v>
      </c>
    </row>
    <row r="8148" spans="4:7" x14ac:dyDescent="0.2">
      <c r="D8148" s="20">
        <f t="shared" si="127"/>
        <v>614</v>
      </c>
      <c r="E8148" s="20">
        <f>MIN(IF(MOD(ROWS($A$2:A8148),$A$2)=0,E8147+1, E8147), $B$2-1)</f>
        <v>9</v>
      </c>
      <c r="G8148" s="2" t="str">
        <f>IF(NOT(OR(
SUMPRODUCT(--ISNUMBER(SEARCH('Chapter 2 (Generated)'!$B$3:$V$3,INDEX(MyData,D8148, E8148+1))))&gt;0,
SUMPRODUCT(--ISNUMBER(SEARCH('Chapter 2 (Generated)'!$B$4:$V$4,INDEX(MyData,D8148, E8148+1))))&gt;0)),
"        " &amp; INDEX(MyData,D8148, E8148+1),
"    " &amp; INDEX(MyData,D8148, E8148+1))</f>
        <v xml:space="preserve">        -1,//611 Objective Complete: Go to Classroom 2</v>
      </c>
    </row>
    <row r="8149" spans="4:7" x14ac:dyDescent="0.2">
      <c r="D8149" s="20">
        <f t="shared" si="127"/>
        <v>615</v>
      </c>
      <c r="E8149" s="20">
        <f>MIN(IF(MOD(ROWS($A$2:A8149),$A$2)=0,E8148+1, E8148), $B$2-1)</f>
        <v>9</v>
      </c>
      <c r="G8149" s="2" t="str">
        <f>IF(NOT(OR(
SUMPRODUCT(--ISNUMBER(SEARCH('Chapter 2 (Generated)'!$B$3:$V$3,INDEX(MyData,D8149, E8149+1))))&gt;0,
SUMPRODUCT(--ISNUMBER(SEARCH('Chapter 2 (Generated)'!$B$4:$V$4,INDEX(MyData,D8149, E8149+1))))&gt;0)),
"        " &amp; INDEX(MyData,D8149, E8149+1),
"    " &amp; INDEX(MyData,D8149, E8149+1))</f>
        <v xml:space="preserve">        -1,</v>
      </c>
    </row>
    <row r="8150" spans="4:7" x14ac:dyDescent="0.2">
      <c r="D8150" s="20">
        <f t="shared" si="127"/>
        <v>616</v>
      </c>
      <c r="E8150" s="20">
        <f>MIN(IF(MOD(ROWS($A$2:A8150),$A$2)=0,E8149+1, E8149), $B$2-1)</f>
        <v>9</v>
      </c>
      <c r="G8150" s="2" t="str">
        <f>IF(NOT(OR(
SUMPRODUCT(--ISNUMBER(SEARCH('Chapter 2 (Generated)'!$B$3:$V$3,INDEX(MyData,D8150, E8150+1))))&gt;0,
SUMPRODUCT(--ISNUMBER(SEARCH('Chapter 2 (Generated)'!$B$4:$V$4,INDEX(MyData,D8150, E8150+1))))&gt;0)),
"        " &amp; INDEX(MyData,D8150, E8150+1),
"    " &amp; INDEX(MyData,D8150, E8150+1))</f>
        <v xml:space="preserve">        -1,</v>
      </c>
    </row>
    <row r="8151" spans="4:7" x14ac:dyDescent="0.2">
      <c r="D8151" s="20">
        <f t="shared" si="127"/>
        <v>617</v>
      </c>
      <c r="E8151" s="20">
        <f>MIN(IF(MOD(ROWS($A$2:A8151),$A$2)=0,E8150+1, E8150), $B$2-1)</f>
        <v>9</v>
      </c>
      <c r="G8151" s="2" t="str">
        <f>IF(NOT(OR(
SUMPRODUCT(--ISNUMBER(SEARCH('Chapter 2 (Generated)'!$B$3:$V$3,INDEX(MyData,D8151, E8151+1))))&gt;0,
SUMPRODUCT(--ISNUMBER(SEARCH('Chapter 2 (Generated)'!$B$4:$V$4,INDEX(MyData,D8151, E8151+1))))&gt;0)),
"        " &amp; INDEX(MyData,D8151, E8151+1),
"    " &amp; INDEX(MyData,D8151, E8151+1))</f>
        <v xml:space="preserve">        -1,</v>
      </c>
    </row>
    <row r="8152" spans="4:7" x14ac:dyDescent="0.2">
      <c r="D8152" s="20">
        <f t="shared" si="127"/>
        <v>618</v>
      </c>
      <c r="E8152" s="20">
        <f>MIN(IF(MOD(ROWS($A$2:A8152),$A$2)=0,E8151+1, E8151), $B$2-1)</f>
        <v>9</v>
      </c>
      <c r="G8152" s="2" t="str">
        <f>IF(NOT(OR(
SUMPRODUCT(--ISNUMBER(SEARCH('Chapter 2 (Generated)'!$B$3:$V$3,INDEX(MyData,D8152, E8152+1))))&gt;0,
SUMPRODUCT(--ISNUMBER(SEARCH('Chapter 2 (Generated)'!$B$4:$V$4,INDEX(MyData,D8152, E8152+1))))&gt;0)),
"        " &amp; INDEX(MyData,D8152, E8152+1),
"    " &amp; INDEX(MyData,D8152, E8152+1))</f>
        <v xml:space="preserve">        -1,//615 </v>
      </c>
    </row>
    <row r="8153" spans="4:7" x14ac:dyDescent="0.2">
      <c r="D8153" s="20">
        <f t="shared" si="127"/>
        <v>619</v>
      </c>
      <c r="E8153" s="20">
        <f>MIN(IF(MOD(ROWS($A$2:A8153),$A$2)=0,E8152+1, E8152), $B$2-1)</f>
        <v>9</v>
      </c>
      <c r="G8153" s="2" t="str">
        <f>IF(NOT(OR(
SUMPRODUCT(--ISNUMBER(SEARCH('Chapter 2 (Generated)'!$B$3:$V$3,INDEX(MyData,D8153, E8153+1))))&gt;0,
SUMPRODUCT(--ISNUMBER(SEARCH('Chapter 2 (Generated)'!$B$4:$V$4,INDEX(MyData,D8153, E8153+1))))&gt;0)),
"        " &amp; INDEX(MyData,D8153, E8153+1),
"    " &amp; INDEX(MyData,D8153, E8153+1))</f>
        <v xml:space="preserve">        -1,</v>
      </c>
    </row>
    <row r="8154" spans="4:7" x14ac:dyDescent="0.2">
      <c r="D8154" s="20">
        <f t="shared" si="127"/>
        <v>620</v>
      </c>
      <c r="E8154" s="20">
        <f>MIN(IF(MOD(ROWS($A$2:A8154),$A$2)=0,E8153+1, E8153), $B$2-1)</f>
        <v>9</v>
      </c>
      <c r="G8154" s="2" t="str">
        <f>IF(NOT(OR(
SUMPRODUCT(--ISNUMBER(SEARCH('Chapter 2 (Generated)'!$B$3:$V$3,INDEX(MyData,D8154, E8154+1))))&gt;0,
SUMPRODUCT(--ISNUMBER(SEARCH('Chapter 2 (Generated)'!$B$4:$V$4,INDEX(MyData,D8154, E8154+1))))&gt;0)),
"        " &amp; INDEX(MyData,D8154, E8154+1),
"    " &amp; INDEX(MyData,D8154, E8154+1))</f>
        <v xml:space="preserve">        -1,</v>
      </c>
    </row>
    <row r="8155" spans="4:7" x14ac:dyDescent="0.2">
      <c r="D8155" s="20">
        <f t="shared" si="127"/>
        <v>621</v>
      </c>
      <c r="E8155" s="20">
        <f>MIN(IF(MOD(ROWS($A$2:A8155),$A$2)=0,E8154+1, E8154), $B$2-1)</f>
        <v>9</v>
      </c>
      <c r="G8155" s="2" t="str">
        <f>IF(NOT(OR(
SUMPRODUCT(--ISNUMBER(SEARCH('Chapter 2 (Generated)'!$B$3:$V$3,INDEX(MyData,D8155, E8155+1))))&gt;0,
SUMPRODUCT(--ISNUMBER(SEARCH('Chapter 2 (Generated)'!$B$4:$V$4,INDEX(MyData,D8155, E8155+1))))&gt;0)),
"        " &amp; INDEX(MyData,D8155, E8155+1),
"    " &amp; INDEX(MyData,D8155, E8155+1))</f>
        <v xml:space="preserve">        -1,</v>
      </c>
    </row>
    <row r="8156" spans="4:7" x14ac:dyDescent="0.2">
      <c r="D8156" s="20">
        <f t="shared" si="127"/>
        <v>622</v>
      </c>
      <c r="E8156" s="20">
        <f>MIN(IF(MOD(ROWS($A$2:A8156),$A$2)=0,E8155+1, E8155), $B$2-1)</f>
        <v>9</v>
      </c>
      <c r="G8156" s="2" t="str">
        <f>IF(NOT(OR(
SUMPRODUCT(--ISNUMBER(SEARCH('Chapter 2 (Generated)'!$B$3:$V$3,INDEX(MyData,D8156, E8156+1))))&gt;0,
SUMPRODUCT(--ISNUMBER(SEARCH('Chapter 2 (Generated)'!$B$4:$V$4,INDEX(MyData,D8156, E8156+1))))&gt;0)),
"        " &amp; INDEX(MyData,D8156, E8156+1),
"    " &amp; INDEX(MyData,D8156, E8156+1))</f>
        <v xml:space="preserve">        -1,</v>
      </c>
    </row>
    <row r="8157" spans="4:7" x14ac:dyDescent="0.2">
      <c r="D8157" s="20">
        <f t="shared" si="127"/>
        <v>623</v>
      </c>
      <c r="E8157" s="20">
        <f>MIN(IF(MOD(ROWS($A$2:A8157),$A$2)=0,E8156+1, E8156), $B$2-1)</f>
        <v>9</v>
      </c>
      <c r="G8157" s="2" t="str">
        <f>IF(NOT(OR(
SUMPRODUCT(--ISNUMBER(SEARCH('Chapter 2 (Generated)'!$B$3:$V$3,INDEX(MyData,D8157, E8157+1))))&gt;0,
SUMPRODUCT(--ISNUMBER(SEARCH('Chapter 2 (Generated)'!$B$4:$V$4,INDEX(MyData,D8157, E8157+1))))&gt;0)),
"        " &amp; INDEX(MyData,D8157, E8157+1),
"    " &amp; INDEX(MyData,D8157, E8157+1))</f>
        <v xml:space="preserve">        -1,//620 </v>
      </c>
    </row>
    <row r="8158" spans="4:7" x14ac:dyDescent="0.2">
      <c r="D8158" s="20">
        <f t="shared" si="127"/>
        <v>624</v>
      </c>
      <c r="E8158" s="20">
        <f>MIN(IF(MOD(ROWS($A$2:A8158),$A$2)=0,E8157+1, E8157), $B$2-1)</f>
        <v>9</v>
      </c>
      <c r="G8158" s="2" t="str">
        <f>IF(NOT(OR(
SUMPRODUCT(--ISNUMBER(SEARCH('Chapter 2 (Generated)'!$B$3:$V$3,INDEX(MyData,D8158, E8158+1))))&gt;0,
SUMPRODUCT(--ISNUMBER(SEARCH('Chapter 2 (Generated)'!$B$4:$V$4,INDEX(MyData,D8158, E8158+1))))&gt;0)),
"        " &amp; INDEX(MyData,D8158, E8158+1),
"    " &amp; INDEX(MyData,D8158, E8158+1))</f>
        <v xml:space="preserve">        -1,</v>
      </c>
    </row>
    <row r="8159" spans="4:7" x14ac:dyDescent="0.2">
      <c r="D8159" s="20">
        <f t="shared" si="127"/>
        <v>625</v>
      </c>
      <c r="E8159" s="20">
        <f>MIN(IF(MOD(ROWS($A$2:A8159),$A$2)=0,E8158+1, E8158), $B$2-1)</f>
        <v>9</v>
      </c>
      <c r="G8159" s="2" t="str">
        <f>IF(NOT(OR(
SUMPRODUCT(--ISNUMBER(SEARCH('Chapter 2 (Generated)'!$B$3:$V$3,INDEX(MyData,D8159, E8159+1))))&gt;0,
SUMPRODUCT(--ISNUMBER(SEARCH('Chapter 2 (Generated)'!$B$4:$V$4,INDEX(MyData,D8159, E8159+1))))&gt;0)),
"        " &amp; INDEX(MyData,D8159, E8159+1),
"    " &amp; INDEX(MyData,D8159, E8159+1))</f>
        <v xml:space="preserve">        -1,</v>
      </c>
    </row>
    <row r="8160" spans="4:7" x14ac:dyDescent="0.2">
      <c r="D8160" s="20">
        <f t="shared" si="127"/>
        <v>626</v>
      </c>
      <c r="E8160" s="20">
        <f>MIN(IF(MOD(ROWS($A$2:A8160),$A$2)=0,E8159+1, E8159), $B$2-1)</f>
        <v>9</v>
      </c>
      <c r="G8160" s="2" t="str">
        <f>IF(NOT(OR(
SUMPRODUCT(--ISNUMBER(SEARCH('Chapter 2 (Generated)'!$B$3:$V$3,INDEX(MyData,D8160, E8160+1))))&gt;0,
SUMPRODUCT(--ISNUMBER(SEARCH('Chapter 2 (Generated)'!$B$4:$V$4,INDEX(MyData,D8160, E8160+1))))&gt;0)),
"        " &amp; INDEX(MyData,D8160, E8160+1),
"    " &amp; INDEX(MyData,D8160, E8160+1))</f>
        <v xml:space="preserve">        -1,</v>
      </c>
    </row>
    <row r="8161" spans="4:7" x14ac:dyDescent="0.2">
      <c r="D8161" s="20">
        <f t="shared" si="127"/>
        <v>627</v>
      </c>
      <c r="E8161" s="20">
        <f>MIN(IF(MOD(ROWS($A$2:A8161),$A$2)=0,E8160+1, E8160), $B$2-1)</f>
        <v>9</v>
      </c>
      <c r="G8161" s="2" t="str">
        <f>IF(NOT(OR(
SUMPRODUCT(--ISNUMBER(SEARCH('Chapter 2 (Generated)'!$B$3:$V$3,INDEX(MyData,D8161, E8161+1))))&gt;0,
SUMPRODUCT(--ISNUMBER(SEARCH('Chapter 2 (Generated)'!$B$4:$V$4,INDEX(MyData,D8161, E8161+1))))&gt;0)),
"        " &amp; INDEX(MyData,D8161, E8161+1),
"    " &amp; INDEX(MyData,D8161, E8161+1))</f>
        <v xml:space="preserve">        -1,</v>
      </c>
    </row>
    <row r="8162" spans="4:7" x14ac:dyDescent="0.2">
      <c r="D8162" s="20">
        <f t="shared" si="127"/>
        <v>628</v>
      </c>
      <c r="E8162" s="20">
        <f>MIN(IF(MOD(ROWS($A$2:A8162),$A$2)=0,E8161+1, E8161), $B$2-1)</f>
        <v>9</v>
      </c>
      <c r="G8162" s="2" t="str">
        <f>IF(NOT(OR(
SUMPRODUCT(--ISNUMBER(SEARCH('Chapter 2 (Generated)'!$B$3:$V$3,INDEX(MyData,D8162, E8162+1))))&gt;0,
SUMPRODUCT(--ISNUMBER(SEARCH('Chapter 2 (Generated)'!$B$4:$V$4,INDEX(MyData,D8162, E8162+1))))&gt;0)),
"        " &amp; INDEX(MyData,D8162, E8162+1),
"    " &amp; INDEX(MyData,D8162, E8162+1))</f>
        <v xml:space="preserve">        -1,//625 </v>
      </c>
    </row>
    <row r="8163" spans="4:7" x14ac:dyDescent="0.2">
      <c r="D8163" s="20">
        <f t="shared" si="127"/>
        <v>629</v>
      </c>
      <c r="E8163" s="20">
        <f>MIN(IF(MOD(ROWS($A$2:A8163),$A$2)=0,E8162+1, E8162), $B$2-1)</f>
        <v>9</v>
      </c>
      <c r="G8163" s="2" t="str">
        <f>IF(NOT(OR(
SUMPRODUCT(--ISNUMBER(SEARCH('Chapter 2 (Generated)'!$B$3:$V$3,INDEX(MyData,D8163, E8163+1))))&gt;0,
SUMPRODUCT(--ISNUMBER(SEARCH('Chapter 2 (Generated)'!$B$4:$V$4,INDEX(MyData,D8163, E8163+1))))&gt;0)),
"        " &amp; INDEX(MyData,D8163, E8163+1),
"    " &amp; INDEX(MyData,D8163, E8163+1))</f>
        <v xml:space="preserve">        -1,</v>
      </c>
    </row>
    <row r="8164" spans="4:7" x14ac:dyDescent="0.2">
      <c r="D8164" s="20">
        <f t="shared" si="127"/>
        <v>630</v>
      </c>
      <c r="E8164" s="20">
        <f>MIN(IF(MOD(ROWS($A$2:A8164),$A$2)=0,E8163+1, E8163), $B$2-1)</f>
        <v>9</v>
      </c>
      <c r="G8164" s="2" t="str">
        <f>IF(NOT(OR(
SUMPRODUCT(--ISNUMBER(SEARCH('Chapter 2 (Generated)'!$B$3:$V$3,INDEX(MyData,D8164, E8164+1))))&gt;0,
SUMPRODUCT(--ISNUMBER(SEARCH('Chapter 2 (Generated)'!$B$4:$V$4,INDEX(MyData,D8164, E8164+1))))&gt;0)),
"        " &amp; INDEX(MyData,D8164, E8164+1),
"    " &amp; INDEX(MyData,D8164, E8164+1))</f>
        <v xml:space="preserve">        -1,</v>
      </c>
    </row>
    <row r="8165" spans="4:7" x14ac:dyDescent="0.2">
      <c r="D8165" s="20">
        <f t="shared" si="127"/>
        <v>631</v>
      </c>
      <c r="E8165" s="20">
        <f>MIN(IF(MOD(ROWS($A$2:A8165),$A$2)=0,E8164+1, E8164), $B$2-1)</f>
        <v>9</v>
      </c>
      <c r="G8165" s="2" t="str">
        <f>IF(NOT(OR(
SUMPRODUCT(--ISNUMBER(SEARCH('Chapter 2 (Generated)'!$B$3:$V$3,INDEX(MyData,D8165, E8165+1))))&gt;0,
SUMPRODUCT(--ISNUMBER(SEARCH('Chapter 2 (Generated)'!$B$4:$V$4,INDEX(MyData,D8165, E8165+1))))&gt;0)),
"        " &amp; INDEX(MyData,D8165, E8165+1),
"    " &amp; INDEX(MyData,D8165, E8165+1))</f>
        <v xml:space="preserve">        -1,</v>
      </c>
    </row>
    <row r="8166" spans="4:7" x14ac:dyDescent="0.2">
      <c r="D8166" s="20">
        <f t="shared" si="127"/>
        <v>632</v>
      </c>
      <c r="E8166" s="20">
        <f>MIN(IF(MOD(ROWS($A$2:A8166),$A$2)=0,E8165+1, E8165), $B$2-1)</f>
        <v>9</v>
      </c>
      <c r="G8166" s="2" t="str">
        <f>IF(NOT(OR(
SUMPRODUCT(--ISNUMBER(SEARCH('Chapter 2 (Generated)'!$B$3:$V$3,INDEX(MyData,D8166, E8166+1))))&gt;0,
SUMPRODUCT(--ISNUMBER(SEARCH('Chapter 2 (Generated)'!$B$4:$V$4,INDEX(MyData,D8166, E8166+1))))&gt;0)),
"        " &amp; INDEX(MyData,D8166, E8166+1),
"    " &amp; INDEX(MyData,D8166, E8166+1))</f>
        <v xml:space="preserve">        -1,</v>
      </c>
    </row>
    <row r="8167" spans="4:7" x14ac:dyDescent="0.2">
      <c r="D8167" s="20">
        <f t="shared" si="127"/>
        <v>633</v>
      </c>
      <c r="E8167" s="20">
        <f>MIN(IF(MOD(ROWS($A$2:A8167),$A$2)=0,E8166+1, E8166), $B$2-1)</f>
        <v>9</v>
      </c>
      <c r="G8167" s="2" t="str">
        <f>IF(NOT(OR(
SUMPRODUCT(--ISNUMBER(SEARCH('Chapter 2 (Generated)'!$B$3:$V$3,INDEX(MyData,D8167, E8167+1))))&gt;0,
SUMPRODUCT(--ISNUMBER(SEARCH('Chapter 2 (Generated)'!$B$4:$V$4,INDEX(MyData,D8167, E8167+1))))&gt;0)),
"        " &amp; INDEX(MyData,D8167, E8167+1),
"    " &amp; INDEX(MyData,D8167, E8167+1))</f>
        <v xml:space="preserve">        -1,//630 player clicks on the episode’s outfit.</v>
      </c>
    </row>
    <row r="8168" spans="4:7" x14ac:dyDescent="0.2">
      <c r="D8168" s="20">
        <f t="shared" si="127"/>
        <v>634</v>
      </c>
      <c r="E8168" s="20">
        <f>MIN(IF(MOD(ROWS($A$2:A8168),$A$2)=0,E8167+1, E8167), $B$2-1)</f>
        <v>9</v>
      </c>
      <c r="G8168" s="2" t="str">
        <f>IF(NOT(OR(
SUMPRODUCT(--ISNUMBER(SEARCH('Chapter 2 (Generated)'!$B$3:$V$3,INDEX(MyData,D8168, E8168+1))))&gt;0,
SUMPRODUCT(--ISNUMBER(SEARCH('Chapter 2 (Generated)'!$B$4:$V$4,INDEX(MyData,D8168, E8168+1))))&gt;0)),
"        " &amp; INDEX(MyData,D8168, E8168+1),
"    " &amp; INDEX(MyData,D8168, E8168+1))</f>
        <v xml:space="preserve">        -1,</v>
      </c>
    </row>
    <row r="8169" spans="4:7" x14ac:dyDescent="0.2">
      <c r="D8169" s="20">
        <f t="shared" si="127"/>
        <v>635</v>
      </c>
      <c r="E8169" s="20">
        <f>MIN(IF(MOD(ROWS($A$2:A8169),$A$2)=0,E8168+1, E8168), $B$2-1)</f>
        <v>9</v>
      </c>
      <c r="G8169" s="2" t="str">
        <f>IF(NOT(OR(
SUMPRODUCT(--ISNUMBER(SEARCH('Chapter 2 (Generated)'!$B$3:$V$3,INDEX(MyData,D8169, E8169+1))))&gt;0,
SUMPRODUCT(--ISNUMBER(SEARCH('Chapter 2 (Generated)'!$B$4:$V$4,INDEX(MyData,D8169, E8169+1))))&gt;0)),
"        " &amp; INDEX(MyData,D8169, E8169+1),
"    " &amp; INDEX(MyData,D8169, E8169+1))</f>
        <v xml:space="preserve">        -1,</v>
      </c>
    </row>
    <row r="8170" spans="4:7" x14ac:dyDescent="0.2">
      <c r="D8170" s="20">
        <f t="shared" si="127"/>
        <v>636</v>
      </c>
      <c r="E8170" s="20">
        <f>MIN(IF(MOD(ROWS($A$2:A8170),$A$2)=0,E8169+1, E8169), $B$2-1)</f>
        <v>9</v>
      </c>
      <c r="G8170" s="2" t="str">
        <f>IF(NOT(OR(
SUMPRODUCT(--ISNUMBER(SEARCH('Chapter 2 (Generated)'!$B$3:$V$3,INDEX(MyData,D8170, E8170+1))))&gt;0,
SUMPRODUCT(--ISNUMBER(SEARCH('Chapter 2 (Generated)'!$B$4:$V$4,INDEX(MyData,D8170, E8170+1))))&gt;0)),
"        " &amp; INDEX(MyData,D8170, E8170+1),
"    " &amp; INDEX(MyData,D8170, E8170+1))</f>
        <v xml:space="preserve">        -1,</v>
      </c>
    </row>
    <row r="8171" spans="4:7" x14ac:dyDescent="0.2">
      <c r="D8171" s="20">
        <f t="shared" si="127"/>
        <v>637</v>
      </c>
      <c r="E8171" s="20">
        <f>MIN(IF(MOD(ROWS($A$2:A8171),$A$2)=0,E8170+1, E8170), $B$2-1)</f>
        <v>9</v>
      </c>
      <c r="G8171" s="2" t="str">
        <f>IF(NOT(OR(
SUMPRODUCT(--ISNUMBER(SEARCH('Chapter 2 (Generated)'!$B$3:$V$3,INDEX(MyData,D8171, E8171+1))))&gt;0,
SUMPRODUCT(--ISNUMBER(SEARCH('Chapter 2 (Generated)'!$B$4:$V$4,INDEX(MyData,D8171, E8171+1))))&gt;0)),
"        " &amp; INDEX(MyData,D8171, E8171+1),
"    " &amp; INDEX(MyData,D8171, E8171+1))</f>
        <v xml:space="preserve">        -1,</v>
      </c>
    </row>
    <row r="8172" spans="4:7" x14ac:dyDescent="0.2">
      <c r="D8172" s="20">
        <f t="shared" si="127"/>
        <v>638</v>
      </c>
      <c r="E8172" s="20">
        <f>MIN(IF(MOD(ROWS($A$2:A8172),$A$2)=0,E8171+1, E8171), $B$2-1)</f>
        <v>9</v>
      </c>
      <c r="G8172" s="2" t="str">
        <f>IF(NOT(OR(
SUMPRODUCT(--ISNUMBER(SEARCH('Chapter 2 (Generated)'!$B$3:$V$3,INDEX(MyData,D8172, E8172+1))))&gt;0,
SUMPRODUCT(--ISNUMBER(SEARCH('Chapter 2 (Generated)'!$B$4:$V$4,INDEX(MyData,D8172, E8172+1))))&gt;0)),
"        " &amp; INDEX(MyData,D8172, E8172+1),
"    " &amp; INDEX(MyData,D8172, E8172+1))</f>
        <v xml:space="preserve">        -1,//635 Objective Complete:  Go to your dorm and prepare for the party!</v>
      </c>
    </row>
    <row r="8173" spans="4:7" x14ac:dyDescent="0.2">
      <c r="D8173" s="20">
        <f t="shared" si="127"/>
        <v>639</v>
      </c>
      <c r="E8173" s="20">
        <f>MIN(IF(MOD(ROWS($A$2:A8173),$A$2)=0,E8172+1, E8172), $B$2-1)</f>
        <v>9</v>
      </c>
      <c r="G8173" s="2" t="str">
        <f>IF(NOT(OR(
SUMPRODUCT(--ISNUMBER(SEARCH('Chapter 2 (Generated)'!$B$3:$V$3,INDEX(MyData,D8173, E8173+1))))&gt;0,
SUMPRODUCT(--ISNUMBER(SEARCH('Chapter 2 (Generated)'!$B$4:$V$4,INDEX(MyData,D8173, E8173+1))))&gt;0)),
"        " &amp; INDEX(MyData,D8173, E8173+1),
"    " &amp; INDEX(MyData,D8173, E8173+1))</f>
        <v xml:space="preserve">        -1,</v>
      </c>
    </row>
    <row r="8174" spans="4:7" x14ac:dyDescent="0.2">
      <c r="D8174" s="20">
        <f t="shared" si="127"/>
        <v>640</v>
      </c>
      <c r="E8174" s="20">
        <f>MIN(IF(MOD(ROWS($A$2:A8174),$A$2)=0,E8173+1, E8173), $B$2-1)</f>
        <v>9</v>
      </c>
      <c r="G8174" s="2" t="str">
        <f>IF(NOT(OR(
SUMPRODUCT(--ISNUMBER(SEARCH('Chapter 2 (Generated)'!$B$3:$V$3,INDEX(MyData,D8174, E8174+1))))&gt;0,
SUMPRODUCT(--ISNUMBER(SEARCH('Chapter 2 (Generated)'!$B$4:$V$4,INDEX(MyData,D8174, E8174+1))))&gt;0)),
"        " &amp; INDEX(MyData,D8174, E8174+1),
"    " &amp; INDEX(MyData,D8174, E8174+1))</f>
        <v xml:space="preserve">        -1,</v>
      </c>
    </row>
    <row r="8175" spans="4:7" x14ac:dyDescent="0.2">
      <c r="D8175" s="20">
        <f t="shared" si="127"/>
        <v>641</v>
      </c>
      <c r="E8175" s="20">
        <f>MIN(IF(MOD(ROWS($A$2:A8175),$A$2)=0,E8174+1, E8174), $B$2-1)</f>
        <v>9</v>
      </c>
      <c r="G8175" s="2" t="str">
        <f>IF(NOT(OR(
SUMPRODUCT(--ISNUMBER(SEARCH('Chapter 2 (Generated)'!$B$3:$V$3,INDEX(MyData,D8175, E8175+1))))&gt;0,
SUMPRODUCT(--ISNUMBER(SEARCH('Chapter 2 (Generated)'!$B$4:$V$4,INDEX(MyData,D8175, E8175+1))))&gt;0)),
"        " &amp; INDEX(MyData,D8175, E8175+1),
"    " &amp; INDEX(MyData,D8175, E8175+1))</f>
        <v xml:space="preserve">        -1,</v>
      </c>
    </row>
    <row r="8176" spans="4:7" x14ac:dyDescent="0.2">
      <c r="D8176" s="20">
        <f t="shared" si="127"/>
        <v>642</v>
      </c>
      <c r="E8176" s="20">
        <f>MIN(IF(MOD(ROWS($A$2:A8176),$A$2)=0,E8175+1, E8175), $B$2-1)</f>
        <v>9</v>
      </c>
      <c r="G8176" s="2" t="str">
        <f>IF(NOT(OR(
SUMPRODUCT(--ISNUMBER(SEARCH('Chapter 2 (Generated)'!$B$3:$V$3,INDEX(MyData,D8176, E8176+1))))&gt;0,
SUMPRODUCT(--ISNUMBER(SEARCH('Chapter 2 (Generated)'!$B$4:$V$4,INDEX(MyData,D8176, E8176+1))))&gt;0)),
"        " &amp; INDEX(MyData,D8176, E8176+1),
"    " &amp; INDEX(MyData,D8176, E8176+1))</f>
        <v xml:space="preserve">        -1,</v>
      </c>
    </row>
    <row r="8177" spans="4:7" x14ac:dyDescent="0.2">
      <c r="D8177" s="20">
        <f t="shared" si="127"/>
        <v>643</v>
      </c>
      <c r="E8177" s="20">
        <f>MIN(IF(MOD(ROWS($A$2:A8177),$A$2)=0,E8176+1, E8176), $B$2-1)</f>
        <v>9</v>
      </c>
      <c r="G8177" s="2" t="str">
        <f>IF(NOT(OR(
SUMPRODUCT(--ISNUMBER(SEARCH('Chapter 2 (Generated)'!$B$3:$V$3,INDEX(MyData,D8177, E8177+1))))&gt;0,
SUMPRODUCT(--ISNUMBER(SEARCH('Chapter 2 (Generated)'!$B$4:$V$4,INDEX(MyData,D8177, E8177+1))))&gt;0)),
"        " &amp; INDEX(MyData,D8177, E8177+1),
"    " &amp; INDEX(MyData,D8177, E8177+1))</f>
        <v xml:space="preserve">        -1,//640 </v>
      </c>
    </row>
    <row r="8178" spans="4:7" x14ac:dyDescent="0.2">
      <c r="D8178" s="20">
        <f t="shared" si="127"/>
        <v>644</v>
      </c>
      <c r="E8178" s="20">
        <f>MIN(IF(MOD(ROWS($A$2:A8178),$A$2)=0,E8177+1, E8177), $B$2-1)</f>
        <v>9</v>
      </c>
      <c r="G8178" s="2" t="str">
        <f>IF(NOT(OR(
SUMPRODUCT(--ISNUMBER(SEARCH('Chapter 2 (Generated)'!$B$3:$V$3,INDEX(MyData,D8178, E8178+1))))&gt;0,
SUMPRODUCT(--ISNUMBER(SEARCH('Chapter 2 (Generated)'!$B$4:$V$4,INDEX(MyData,D8178, E8178+1))))&gt;0)),
"        " &amp; INDEX(MyData,D8178, E8178+1),
"    " &amp; INDEX(MyData,D8178, E8178+1))</f>
        <v xml:space="preserve">        -1,</v>
      </c>
    </row>
    <row r="8179" spans="4:7" x14ac:dyDescent="0.2">
      <c r="D8179" s="20">
        <f t="shared" si="127"/>
        <v>645</v>
      </c>
      <c r="E8179" s="20">
        <f>MIN(IF(MOD(ROWS($A$2:A8179),$A$2)=0,E8178+1, E8178), $B$2-1)</f>
        <v>9</v>
      </c>
      <c r="G8179" s="2" t="str">
        <f>IF(NOT(OR(
SUMPRODUCT(--ISNUMBER(SEARCH('Chapter 2 (Generated)'!$B$3:$V$3,INDEX(MyData,D8179, E8179+1))))&gt;0,
SUMPRODUCT(--ISNUMBER(SEARCH('Chapter 2 (Generated)'!$B$4:$V$4,INDEX(MyData,D8179, E8179+1))))&gt;0)),
"        " &amp; INDEX(MyData,D8179, E8179+1),
"    " &amp; INDEX(MyData,D8179, E8179+1))</f>
        <v xml:space="preserve">        -1,</v>
      </c>
    </row>
    <row r="8180" spans="4:7" x14ac:dyDescent="0.2">
      <c r="D8180" s="20">
        <f t="shared" si="127"/>
        <v>646</v>
      </c>
      <c r="E8180" s="20">
        <f>MIN(IF(MOD(ROWS($A$2:A8180),$A$2)=0,E8179+1, E8179), $B$2-1)</f>
        <v>9</v>
      </c>
      <c r="G8180" s="2" t="str">
        <f>IF(NOT(OR(
SUMPRODUCT(--ISNUMBER(SEARCH('Chapter 2 (Generated)'!$B$3:$V$3,INDEX(MyData,D8180, E8180+1))))&gt;0,
SUMPRODUCT(--ISNUMBER(SEARCH('Chapter 2 (Generated)'!$B$4:$V$4,INDEX(MyData,D8180, E8180+1))))&gt;0)),
"        " &amp; INDEX(MyData,D8180, E8180+1),
"    " &amp; INDEX(MyData,D8180, E8180+1))</f>
        <v xml:space="preserve">        -1,</v>
      </c>
    </row>
    <row r="8181" spans="4:7" x14ac:dyDescent="0.2">
      <c r="D8181" s="20">
        <f t="shared" si="127"/>
        <v>647</v>
      </c>
      <c r="E8181" s="20">
        <f>MIN(IF(MOD(ROWS($A$2:A8181),$A$2)=0,E8180+1, E8180), $B$2-1)</f>
        <v>9</v>
      </c>
      <c r="G8181" s="2" t="str">
        <f>IF(NOT(OR(
SUMPRODUCT(--ISNUMBER(SEARCH('Chapter 2 (Generated)'!$B$3:$V$3,INDEX(MyData,D8181, E8181+1))))&gt;0,
SUMPRODUCT(--ISNUMBER(SEARCH('Chapter 2 (Generated)'!$B$4:$V$4,INDEX(MyData,D8181, E8181+1))))&gt;0)),
"        " &amp; INDEX(MyData,D8181, E8181+1),
"    " &amp; INDEX(MyData,D8181, E8181+1))</f>
        <v xml:space="preserve">        -1,</v>
      </c>
    </row>
    <row r="8182" spans="4:7" x14ac:dyDescent="0.2">
      <c r="D8182" s="20">
        <f t="shared" si="127"/>
        <v>648</v>
      </c>
      <c r="E8182" s="20">
        <f>MIN(IF(MOD(ROWS($A$2:A8182),$A$2)=0,E8181+1, E8181), $B$2-1)</f>
        <v>9</v>
      </c>
      <c r="G8182" s="2" t="str">
        <f>IF(NOT(OR(
SUMPRODUCT(--ISNUMBER(SEARCH('Chapter 2 (Generated)'!$B$3:$V$3,INDEX(MyData,D8182, E8182+1))))&gt;0,
SUMPRODUCT(--ISNUMBER(SEARCH('Chapter 2 (Generated)'!$B$4:$V$4,INDEX(MyData,D8182, E8182+1))))&gt;0)),
"        " &amp; INDEX(MyData,D8182, E8182+1),
"    " &amp; INDEX(MyData,D8182, E8182+1))</f>
        <v xml:space="preserve">        -1,//645 </v>
      </c>
    </row>
    <row r="8183" spans="4:7" x14ac:dyDescent="0.2">
      <c r="D8183" s="20">
        <f t="shared" si="127"/>
        <v>649</v>
      </c>
      <c r="E8183" s="20">
        <f>MIN(IF(MOD(ROWS($A$2:A8183),$A$2)=0,E8182+1, E8182), $B$2-1)</f>
        <v>9</v>
      </c>
      <c r="G8183" s="2" t="str">
        <f>IF(NOT(OR(
SUMPRODUCT(--ISNUMBER(SEARCH('Chapter 2 (Generated)'!$B$3:$V$3,INDEX(MyData,D8183, E8183+1))))&gt;0,
SUMPRODUCT(--ISNUMBER(SEARCH('Chapter 2 (Generated)'!$B$4:$V$4,INDEX(MyData,D8183, E8183+1))))&gt;0)),
"        " &amp; INDEX(MyData,D8183, E8183+1),
"    " &amp; INDEX(MyData,D8183, E8183+1))</f>
        <v xml:space="preserve">        -1,</v>
      </c>
    </row>
    <row r="8184" spans="4:7" x14ac:dyDescent="0.2">
      <c r="D8184" s="20">
        <f t="shared" si="127"/>
        <v>650</v>
      </c>
      <c r="E8184" s="20">
        <f>MIN(IF(MOD(ROWS($A$2:A8184),$A$2)=0,E8183+1, E8183), $B$2-1)</f>
        <v>9</v>
      </c>
      <c r="G8184" s="2" t="str">
        <f>IF(NOT(OR(
SUMPRODUCT(--ISNUMBER(SEARCH('Chapter 2 (Generated)'!$B$3:$V$3,INDEX(MyData,D8184, E8184+1))))&gt;0,
SUMPRODUCT(--ISNUMBER(SEARCH('Chapter 2 (Generated)'!$B$4:$V$4,INDEX(MyData,D8184, E8184+1))))&gt;0)),
"        " &amp; INDEX(MyData,D8184, E8184+1),
"    " &amp; INDEX(MyData,D8184, E8184+1))</f>
        <v xml:space="preserve">        -1,</v>
      </c>
    </row>
    <row r="8185" spans="4:7" x14ac:dyDescent="0.2">
      <c r="D8185" s="20">
        <f t="shared" si="127"/>
        <v>651</v>
      </c>
      <c r="E8185" s="20">
        <f>MIN(IF(MOD(ROWS($A$2:A8185),$A$2)=0,E8184+1, E8184), $B$2-1)</f>
        <v>9</v>
      </c>
      <c r="G8185" s="2" t="str">
        <f>IF(NOT(OR(
SUMPRODUCT(--ISNUMBER(SEARCH('Chapter 2 (Generated)'!$B$3:$V$3,INDEX(MyData,D8185, E8185+1))))&gt;0,
SUMPRODUCT(--ISNUMBER(SEARCH('Chapter 2 (Generated)'!$B$4:$V$4,INDEX(MyData,D8185, E8185+1))))&gt;0)),
"        " &amp; INDEX(MyData,D8185, E8185+1),
"    " &amp; INDEX(MyData,D8185, E8185+1))</f>
        <v xml:space="preserve">        -1,</v>
      </c>
    </row>
    <row r="8186" spans="4:7" x14ac:dyDescent="0.2">
      <c r="D8186" s="20">
        <f t="shared" si="127"/>
        <v>652</v>
      </c>
      <c r="E8186" s="20">
        <f>MIN(IF(MOD(ROWS($A$2:A8186),$A$2)=0,E8185+1, E8185), $B$2-1)</f>
        <v>9</v>
      </c>
      <c r="G8186" s="2" t="str">
        <f>IF(NOT(OR(
SUMPRODUCT(--ISNUMBER(SEARCH('Chapter 2 (Generated)'!$B$3:$V$3,INDEX(MyData,D8186, E8186+1))))&gt;0,
SUMPRODUCT(--ISNUMBER(SEARCH('Chapter 2 (Generated)'!$B$4:$V$4,INDEX(MyData,D8186, E8186+1))))&gt;0)),
"        " &amp; INDEX(MyData,D8186, E8186+1),
"    " &amp; INDEX(MyData,D8186, E8186+1))</f>
        <v xml:space="preserve">        -1,</v>
      </c>
    </row>
    <row r="8187" spans="4:7" x14ac:dyDescent="0.2">
      <c r="D8187" s="20">
        <f t="shared" si="127"/>
        <v>653</v>
      </c>
      <c r="E8187" s="20">
        <f>MIN(IF(MOD(ROWS($A$2:A8187),$A$2)=0,E8186+1, E8186), $B$2-1)</f>
        <v>9</v>
      </c>
      <c r="G8187" s="2" t="str">
        <f>IF(NOT(OR(
SUMPRODUCT(--ISNUMBER(SEARCH('Chapter 2 (Generated)'!$B$3:$V$3,INDEX(MyData,D8187, E8187+1))))&gt;0,
SUMPRODUCT(--ISNUMBER(SEARCH('Chapter 2 (Generated)'!$B$4:$V$4,INDEX(MyData,D8187, E8187+1))))&gt;0)),
"        " &amp; INDEX(MyData,D8187, E8187+1),
"    " &amp; INDEX(MyData,D8187, E8187+1))</f>
        <v xml:space="preserve">        -1,//650 </v>
      </c>
    </row>
    <row r="8188" spans="4:7" x14ac:dyDescent="0.2">
      <c r="D8188" s="20">
        <f t="shared" si="127"/>
        <v>654</v>
      </c>
      <c r="E8188" s="20">
        <f>MIN(IF(MOD(ROWS($A$2:A8188),$A$2)=0,E8187+1, E8187), $B$2-1)</f>
        <v>9</v>
      </c>
      <c r="G8188" s="2" t="str">
        <f>IF(NOT(OR(
SUMPRODUCT(--ISNUMBER(SEARCH('Chapter 2 (Generated)'!$B$3:$V$3,INDEX(MyData,D8188, E8188+1))))&gt;0,
SUMPRODUCT(--ISNUMBER(SEARCH('Chapter 2 (Generated)'!$B$4:$V$4,INDEX(MyData,D8188, E8188+1))))&gt;0)),
"        " &amp; INDEX(MyData,D8188, E8188+1),
"    " &amp; INDEX(MyData,D8188, E8188+1))</f>
        <v xml:space="preserve">        -1,</v>
      </c>
    </row>
    <row r="8189" spans="4:7" x14ac:dyDescent="0.2">
      <c r="D8189" s="20">
        <f t="shared" si="127"/>
        <v>655</v>
      </c>
      <c r="E8189" s="20">
        <f>MIN(IF(MOD(ROWS($A$2:A8189),$A$2)=0,E8188+1, E8188), $B$2-1)</f>
        <v>9</v>
      </c>
      <c r="G8189" s="2" t="str">
        <f>IF(NOT(OR(
SUMPRODUCT(--ISNUMBER(SEARCH('Chapter 2 (Generated)'!$B$3:$V$3,INDEX(MyData,D8189, E8189+1))))&gt;0,
SUMPRODUCT(--ISNUMBER(SEARCH('Chapter 2 (Generated)'!$B$4:$V$4,INDEX(MyData,D8189, E8189+1))))&gt;0)),
"        " &amp; INDEX(MyData,D8189, E8189+1),
"    " &amp; INDEX(MyData,D8189, E8189+1))</f>
        <v xml:space="preserve">        -1,</v>
      </c>
    </row>
    <row r="8190" spans="4:7" x14ac:dyDescent="0.2">
      <c r="D8190" s="20">
        <f t="shared" si="127"/>
        <v>656</v>
      </c>
      <c r="E8190" s="20">
        <f>MIN(IF(MOD(ROWS($A$2:A8190),$A$2)=0,E8189+1, E8189), $B$2-1)</f>
        <v>9</v>
      </c>
      <c r="G8190" s="2" t="str">
        <f>IF(NOT(OR(
SUMPRODUCT(--ISNUMBER(SEARCH('Chapter 2 (Generated)'!$B$3:$V$3,INDEX(MyData,D8190, E8190+1))))&gt;0,
SUMPRODUCT(--ISNUMBER(SEARCH('Chapter 2 (Generated)'!$B$4:$V$4,INDEX(MyData,D8190, E8190+1))))&gt;0)),
"        " &amp; INDEX(MyData,D8190, E8190+1),
"    " &amp; INDEX(MyData,D8190, E8190+1))</f>
        <v xml:space="preserve">        -1,</v>
      </c>
    </row>
    <row r="8191" spans="4:7" x14ac:dyDescent="0.2">
      <c r="D8191" s="20">
        <f t="shared" si="127"/>
        <v>657</v>
      </c>
      <c r="E8191" s="20">
        <f>MIN(IF(MOD(ROWS($A$2:A8191),$A$2)=0,E8190+1, E8190), $B$2-1)</f>
        <v>9</v>
      </c>
      <c r="G8191" s="2" t="str">
        <f>IF(NOT(OR(
SUMPRODUCT(--ISNUMBER(SEARCH('Chapter 2 (Generated)'!$B$3:$V$3,INDEX(MyData,D8191, E8191+1))))&gt;0,
SUMPRODUCT(--ISNUMBER(SEARCH('Chapter 2 (Generated)'!$B$4:$V$4,INDEX(MyData,D8191, E8191+1))))&gt;0)),
"        " &amp; INDEX(MyData,D8191, E8191+1),
"    " &amp; INDEX(MyData,D8191, E8191+1))</f>
        <v xml:space="preserve">        -1,</v>
      </c>
    </row>
    <row r="8192" spans="4:7" x14ac:dyDescent="0.2">
      <c r="D8192" s="20">
        <f t="shared" si="127"/>
        <v>658</v>
      </c>
      <c r="E8192" s="20">
        <f>MIN(IF(MOD(ROWS($A$2:A8192),$A$2)=0,E8191+1, E8191), $B$2-1)</f>
        <v>9</v>
      </c>
      <c r="G8192" s="2" t="str">
        <f>IF(NOT(OR(
SUMPRODUCT(--ISNUMBER(SEARCH('Chapter 2 (Generated)'!$B$3:$V$3,INDEX(MyData,D8192, E8192+1))))&gt;0,
SUMPRODUCT(--ISNUMBER(SEARCH('Chapter 2 (Generated)'!$B$4:$V$4,INDEX(MyData,D8192, E8192+1))))&gt;0)),
"        " &amp; INDEX(MyData,D8192, E8192+1),
"    " &amp; INDEX(MyData,D8192, E8192+1))</f>
        <v xml:space="preserve">        -1,//655 </v>
      </c>
    </row>
    <row r="8193" spans="4:7" x14ac:dyDescent="0.2">
      <c r="D8193" s="20">
        <f t="shared" si="127"/>
        <v>659</v>
      </c>
      <c r="E8193" s="20">
        <f>MIN(IF(MOD(ROWS($A$2:A8193),$A$2)=0,E8192+1, E8192), $B$2-1)</f>
        <v>9</v>
      </c>
      <c r="G8193" s="2" t="str">
        <f>IF(NOT(OR(
SUMPRODUCT(--ISNUMBER(SEARCH('Chapter 2 (Generated)'!$B$3:$V$3,INDEX(MyData,D8193, E8193+1))))&gt;0,
SUMPRODUCT(--ISNUMBER(SEARCH('Chapter 2 (Generated)'!$B$4:$V$4,INDEX(MyData,D8193, E8193+1))))&gt;0)),
"        " &amp; INDEX(MyData,D8193, E8193+1),
"    " &amp; INDEX(MyData,D8193, E8193+1))</f>
        <v xml:space="preserve">        -1,</v>
      </c>
    </row>
    <row r="8194" spans="4:7" x14ac:dyDescent="0.2">
      <c r="D8194" s="20">
        <f t="shared" ref="D8194:D8257" si="128">MOD(ROW(D8193)-1+ROWS(MyData),ROWS(MyData))+1</f>
        <v>660</v>
      </c>
      <c r="E8194" s="20">
        <f>MIN(IF(MOD(ROWS($A$2:A8194),$A$2)=0,E8193+1, E8193), $B$2-1)</f>
        <v>9</v>
      </c>
      <c r="G8194" s="2" t="str">
        <f>IF(NOT(OR(
SUMPRODUCT(--ISNUMBER(SEARCH('Chapter 2 (Generated)'!$B$3:$V$3,INDEX(MyData,D8194, E8194+1))))&gt;0,
SUMPRODUCT(--ISNUMBER(SEARCH('Chapter 2 (Generated)'!$B$4:$V$4,INDEX(MyData,D8194, E8194+1))))&gt;0)),
"        " &amp; INDEX(MyData,D8194, E8194+1),
"    " &amp; INDEX(MyData,D8194, E8194+1))</f>
        <v xml:space="preserve">        -1,</v>
      </c>
    </row>
    <row r="8195" spans="4:7" x14ac:dyDescent="0.2">
      <c r="D8195" s="20">
        <f t="shared" si="128"/>
        <v>661</v>
      </c>
      <c r="E8195" s="20">
        <f>MIN(IF(MOD(ROWS($A$2:A8195),$A$2)=0,E8194+1, E8194), $B$2-1)</f>
        <v>9</v>
      </c>
      <c r="G8195" s="2" t="str">
        <f>IF(NOT(OR(
SUMPRODUCT(--ISNUMBER(SEARCH('Chapter 2 (Generated)'!$B$3:$V$3,INDEX(MyData,D8195, E8195+1))))&gt;0,
SUMPRODUCT(--ISNUMBER(SEARCH('Chapter 2 (Generated)'!$B$4:$V$4,INDEX(MyData,D8195, E8195+1))))&gt;0)),
"        " &amp; INDEX(MyData,D8195, E8195+1),
"    " &amp; INDEX(MyData,D8195, E8195+1))</f>
        <v xml:space="preserve">        -1,</v>
      </c>
    </row>
    <row r="8196" spans="4:7" x14ac:dyDescent="0.2">
      <c r="D8196" s="20">
        <f t="shared" si="128"/>
        <v>662</v>
      </c>
      <c r="E8196" s="20">
        <f>MIN(IF(MOD(ROWS($A$2:A8196),$A$2)=0,E8195+1, E8195), $B$2-1)</f>
        <v>9</v>
      </c>
      <c r="G8196" s="2" t="str">
        <f>IF(NOT(OR(
SUMPRODUCT(--ISNUMBER(SEARCH('Chapter 2 (Generated)'!$B$3:$V$3,INDEX(MyData,D8196, E8196+1))))&gt;0,
SUMPRODUCT(--ISNUMBER(SEARCH('Chapter 2 (Generated)'!$B$4:$V$4,INDEX(MyData,D8196, E8196+1))))&gt;0)),
"        " &amp; INDEX(MyData,D8196, E8196+1),
"    " &amp; INDEX(MyData,D8196, E8196+1))</f>
        <v xml:space="preserve">        -1,</v>
      </c>
    </row>
    <row r="8197" spans="4:7" x14ac:dyDescent="0.2">
      <c r="D8197" s="20">
        <f t="shared" si="128"/>
        <v>663</v>
      </c>
      <c r="E8197" s="20">
        <f>MIN(IF(MOD(ROWS($A$2:A8197),$A$2)=0,E8196+1, E8196), $B$2-1)</f>
        <v>9</v>
      </c>
      <c r="G8197" s="2" t="str">
        <f>IF(NOT(OR(
SUMPRODUCT(--ISNUMBER(SEARCH('Chapter 2 (Generated)'!$B$3:$V$3,INDEX(MyData,D8197, E8197+1))))&gt;0,
SUMPRODUCT(--ISNUMBER(SEARCH('Chapter 2 (Generated)'!$B$4:$V$4,INDEX(MyData,D8197, E8197+1))))&gt;0)),
"        " &amp; INDEX(MyData,D8197, E8197+1),
"    " &amp; INDEX(MyData,D8197, E8197+1))</f>
        <v xml:space="preserve">        -1,//660 </v>
      </c>
    </row>
    <row r="8198" spans="4:7" x14ac:dyDescent="0.2">
      <c r="D8198" s="20">
        <f t="shared" si="128"/>
        <v>664</v>
      </c>
      <c r="E8198" s="20">
        <f>MIN(IF(MOD(ROWS($A$2:A8198),$A$2)=0,E8197+1, E8197), $B$2-1)</f>
        <v>9</v>
      </c>
      <c r="G8198" s="2" t="str">
        <f>IF(NOT(OR(
SUMPRODUCT(--ISNUMBER(SEARCH('Chapter 2 (Generated)'!$B$3:$V$3,INDEX(MyData,D8198, E8198+1))))&gt;0,
SUMPRODUCT(--ISNUMBER(SEARCH('Chapter 2 (Generated)'!$B$4:$V$4,INDEX(MyData,D8198, E8198+1))))&gt;0)),
"        " &amp; INDEX(MyData,D8198, E8198+1),
"    " &amp; INDEX(MyData,D8198, E8198+1))</f>
        <v xml:space="preserve">        -1,</v>
      </c>
    </row>
    <row r="8199" spans="4:7" x14ac:dyDescent="0.2">
      <c r="D8199" s="20">
        <f t="shared" si="128"/>
        <v>665</v>
      </c>
      <c r="E8199" s="20">
        <f>MIN(IF(MOD(ROWS($A$2:A8199),$A$2)=0,E8198+1, E8198), $B$2-1)</f>
        <v>9</v>
      </c>
      <c r="G8199" s="2" t="str">
        <f>IF(NOT(OR(
SUMPRODUCT(--ISNUMBER(SEARCH('Chapter 2 (Generated)'!$B$3:$V$3,INDEX(MyData,D8199, E8199+1))))&gt;0,
SUMPRODUCT(--ISNUMBER(SEARCH('Chapter 2 (Generated)'!$B$4:$V$4,INDEX(MyData,D8199, E8199+1))))&gt;0)),
"        " &amp; INDEX(MyData,D8199, E8199+1),
"    " &amp; INDEX(MyData,D8199, E8199+1))</f>
        <v xml:space="preserve">        -1,</v>
      </c>
    </row>
    <row r="8200" spans="4:7" x14ac:dyDescent="0.2">
      <c r="D8200" s="20">
        <f t="shared" si="128"/>
        <v>666</v>
      </c>
      <c r="E8200" s="20">
        <f>MIN(IF(MOD(ROWS($A$2:A8200),$A$2)=0,E8199+1, E8199), $B$2-1)</f>
        <v>9</v>
      </c>
      <c r="G8200" s="2" t="str">
        <f>IF(NOT(OR(
SUMPRODUCT(--ISNUMBER(SEARCH('Chapter 2 (Generated)'!$B$3:$V$3,INDEX(MyData,D8200, E8200+1))))&gt;0,
SUMPRODUCT(--ISNUMBER(SEARCH('Chapter 2 (Generated)'!$B$4:$V$4,INDEX(MyData,D8200, E8200+1))))&gt;0)),
"        " &amp; INDEX(MyData,D8200, E8200+1),
"    " &amp; INDEX(MyData,D8200, E8200+1))</f>
        <v xml:space="preserve">        -1,</v>
      </c>
    </row>
    <row r="8201" spans="4:7" x14ac:dyDescent="0.2">
      <c r="D8201" s="20">
        <f t="shared" si="128"/>
        <v>667</v>
      </c>
      <c r="E8201" s="20">
        <f>MIN(IF(MOD(ROWS($A$2:A8201),$A$2)=0,E8200+1, E8200), $B$2-1)</f>
        <v>9</v>
      </c>
      <c r="G8201" s="2" t="str">
        <f>IF(NOT(OR(
SUMPRODUCT(--ISNUMBER(SEARCH('Chapter 2 (Generated)'!$B$3:$V$3,INDEX(MyData,D8201, E8201+1))))&gt;0,
SUMPRODUCT(--ISNUMBER(SEARCH('Chapter 2 (Generated)'!$B$4:$V$4,INDEX(MyData,D8201, E8201+1))))&gt;0)),
"        " &amp; INDEX(MyData,D8201, E8201+1),
"    " &amp; INDEX(MyData,D8201, E8201+1))</f>
        <v xml:space="preserve">        -1,</v>
      </c>
    </row>
    <row r="8202" spans="4:7" x14ac:dyDescent="0.2">
      <c r="D8202" s="20">
        <f t="shared" si="128"/>
        <v>668</v>
      </c>
      <c r="E8202" s="20">
        <f>MIN(IF(MOD(ROWS($A$2:A8202),$A$2)=0,E8201+1, E8201), $B$2-1)</f>
        <v>9</v>
      </c>
      <c r="G8202" s="2" t="str">
        <f>IF(NOT(OR(
SUMPRODUCT(--ISNUMBER(SEARCH('Chapter 2 (Generated)'!$B$3:$V$3,INDEX(MyData,D8202, E8202+1))))&gt;0,
SUMPRODUCT(--ISNUMBER(SEARCH('Chapter 2 (Generated)'!$B$4:$V$4,INDEX(MyData,D8202, E8202+1))))&gt;0)),
"        " &amp; INDEX(MyData,D8202, E8202+1),
"    " &amp; INDEX(MyData,D8202, E8202+1))</f>
        <v xml:space="preserve">        686,//665 </v>
      </c>
    </row>
    <row r="8203" spans="4:7" x14ac:dyDescent="0.2">
      <c r="D8203" s="20">
        <f t="shared" si="128"/>
        <v>669</v>
      </c>
      <c r="E8203" s="20">
        <f>MIN(IF(MOD(ROWS($A$2:A8203),$A$2)=0,E8202+1, E8202), $B$2-1)</f>
        <v>9</v>
      </c>
      <c r="G8203" s="2" t="str">
        <f>IF(NOT(OR(
SUMPRODUCT(--ISNUMBER(SEARCH('Chapter 2 (Generated)'!$B$3:$V$3,INDEX(MyData,D8203, E8203+1))))&gt;0,
SUMPRODUCT(--ISNUMBER(SEARCH('Chapter 2 (Generated)'!$B$4:$V$4,INDEX(MyData,D8203, E8203+1))))&gt;0)),
"        " &amp; INDEX(MyData,D8203, E8203+1),
"    " &amp; INDEX(MyData,D8203, E8203+1))</f>
        <v xml:space="preserve">        -1,</v>
      </c>
    </row>
    <row r="8204" spans="4:7" x14ac:dyDescent="0.2">
      <c r="D8204" s="20">
        <f t="shared" si="128"/>
        <v>670</v>
      </c>
      <c r="E8204" s="20">
        <f>MIN(IF(MOD(ROWS($A$2:A8204),$A$2)=0,E8203+1, E8203), $B$2-1)</f>
        <v>9</v>
      </c>
      <c r="G8204" s="2" t="str">
        <f>IF(NOT(OR(
SUMPRODUCT(--ISNUMBER(SEARCH('Chapter 2 (Generated)'!$B$3:$V$3,INDEX(MyData,D8204, E8204+1))))&gt;0,
SUMPRODUCT(--ISNUMBER(SEARCH('Chapter 2 (Generated)'!$B$4:$V$4,INDEX(MyData,D8204, E8204+1))))&gt;0)),
"        " &amp; INDEX(MyData,D8204, E8204+1),
"    " &amp; INDEX(MyData,D8204, E8204+1))</f>
        <v xml:space="preserve">        -1,</v>
      </c>
    </row>
    <row r="8205" spans="4:7" x14ac:dyDescent="0.2">
      <c r="D8205" s="20">
        <f t="shared" si="128"/>
        <v>671</v>
      </c>
      <c r="E8205" s="20">
        <f>MIN(IF(MOD(ROWS($A$2:A8205),$A$2)=0,E8204+1, E8204), $B$2-1)</f>
        <v>9</v>
      </c>
      <c r="G8205" s="2" t="str">
        <f>IF(NOT(OR(
SUMPRODUCT(--ISNUMBER(SEARCH('Chapter 2 (Generated)'!$B$3:$V$3,INDEX(MyData,D8205, E8205+1))))&gt;0,
SUMPRODUCT(--ISNUMBER(SEARCH('Chapter 2 (Generated)'!$B$4:$V$4,INDEX(MyData,D8205, E8205+1))))&gt;0)),
"        " &amp; INDEX(MyData,D8205, E8205+1),
"    " &amp; INDEX(MyData,D8205, E8205+1))</f>
        <v xml:space="preserve">        -1,</v>
      </c>
    </row>
    <row r="8206" spans="4:7" x14ac:dyDescent="0.2">
      <c r="D8206" s="20">
        <f t="shared" si="128"/>
        <v>672</v>
      </c>
      <c r="E8206" s="20">
        <f>MIN(IF(MOD(ROWS($A$2:A8206),$A$2)=0,E8205+1, E8205), $B$2-1)</f>
        <v>9</v>
      </c>
      <c r="G8206" s="2" t="str">
        <f>IF(NOT(OR(
SUMPRODUCT(--ISNUMBER(SEARCH('Chapter 2 (Generated)'!$B$3:$V$3,INDEX(MyData,D8206, E8206+1))))&gt;0,
SUMPRODUCT(--ISNUMBER(SEARCH('Chapter 2 (Generated)'!$B$4:$V$4,INDEX(MyData,D8206, E8206+1))))&gt;0)),
"        " &amp; INDEX(MyData,D8206, E8206+1),
"    " &amp; INDEX(MyData,D8206, E8206+1))</f>
        <v xml:space="preserve">        -1,</v>
      </c>
    </row>
    <row r="8207" spans="4:7" x14ac:dyDescent="0.2">
      <c r="D8207" s="20">
        <f t="shared" si="128"/>
        <v>673</v>
      </c>
      <c r="E8207" s="20">
        <f>MIN(IF(MOD(ROWS($A$2:A8207),$A$2)=0,E8206+1, E8206), $B$2-1)</f>
        <v>9</v>
      </c>
      <c r="G8207" s="2" t="str">
        <f>IF(NOT(OR(
SUMPRODUCT(--ISNUMBER(SEARCH('Chapter 2 (Generated)'!$B$3:$V$3,INDEX(MyData,D8207, E8207+1))))&gt;0,
SUMPRODUCT(--ISNUMBER(SEARCH('Chapter 2 (Generated)'!$B$4:$V$4,INDEX(MyData,D8207, E8207+1))))&gt;0)),
"        " &amp; INDEX(MyData,D8207, E8207+1),
"    " &amp; INDEX(MyData,D8207, E8207+1))</f>
        <v xml:space="preserve">        -1,//670 </v>
      </c>
    </row>
    <row r="8208" spans="4:7" x14ac:dyDescent="0.2">
      <c r="D8208" s="20">
        <f t="shared" si="128"/>
        <v>674</v>
      </c>
      <c r="E8208" s="20">
        <f>MIN(IF(MOD(ROWS($A$2:A8208),$A$2)=0,E8207+1, E8207), $B$2-1)</f>
        <v>9</v>
      </c>
      <c r="G8208" s="2" t="str">
        <f>IF(NOT(OR(
SUMPRODUCT(--ISNUMBER(SEARCH('Chapter 2 (Generated)'!$B$3:$V$3,INDEX(MyData,D8208, E8208+1))))&gt;0,
SUMPRODUCT(--ISNUMBER(SEARCH('Chapter 2 (Generated)'!$B$4:$V$4,INDEX(MyData,D8208, E8208+1))))&gt;0)),
"        " &amp; INDEX(MyData,D8208, E8208+1),
"    " &amp; INDEX(MyData,D8208, E8208+1))</f>
        <v xml:space="preserve">        -1,</v>
      </c>
    </row>
    <row r="8209" spans="4:7" x14ac:dyDescent="0.2">
      <c r="D8209" s="20">
        <f t="shared" si="128"/>
        <v>675</v>
      </c>
      <c r="E8209" s="20">
        <f>MIN(IF(MOD(ROWS($A$2:A8209),$A$2)=0,E8208+1, E8208), $B$2-1)</f>
        <v>9</v>
      </c>
      <c r="G8209" s="2" t="str">
        <f>IF(NOT(OR(
SUMPRODUCT(--ISNUMBER(SEARCH('Chapter 2 (Generated)'!$B$3:$V$3,INDEX(MyData,D8209, E8209+1))))&gt;0,
SUMPRODUCT(--ISNUMBER(SEARCH('Chapter 2 (Generated)'!$B$4:$V$4,INDEX(MyData,D8209, E8209+1))))&gt;0)),
"        " &amp; INDEX(MyData,D8209, E8209+1),
"    " &amp; INDEX(MyData,D8209, E8209+1))</f>
        <v xml:space="preserve">        -1,</v>
      </c>
    </row>
    <row r="8210" spans="4:7" x14ac:dyDescent="0.2">
      <c r="D8210" s="20">
        <f t="shared" si="128"/>
        <v>676</v>
      </c>
      <c r="E8210" s="20">
        <f>MIN(IF(MOD(ROWS($A$2:A8210),$A$2)=0,E8209+1, E8209), $B$2-1)</f>
        <v>9</v>
      </c>
      <c r="G8210" s="2" t="str">
        <f>IF(NOT(OR(
SUMPRODUCT(--ISNUMBER(SEARCH('Chapter 2 (Generated)'!$B$3:$V$3,INDEX(MyData,D8210, E8210+1))))&gt;0,
SUMPRODUCT(--ISNUMBER(SEARCH('Chapter 2 (Generated)'!$B$4:$V$4,INDEX(MyData,D8210, E8210+1))))&gt;0)),
"        " &amp; INDEX(MyData,D8210, E8210+1),
"    " &amp; INDEX(MyData,D8210, E8210+1))</f>
        <v xml:space="preserve">        -1,</v>
      </c>
    </row>
    <row r="8211" spans="4:7" x14ac:dyDescent="0.2">
      <c r="D8211" s="20">
        <f t="shared" si="128"/>
        <v>677</v>
      </c>
      <c r="E8211" s="20">
        <f>MIN(IF(MOD(ROWS($A$2:A8211),$A$2)=0,E8210+1, E8210), $B$2-1)</f>
        <v>9</v>
      </c>
      <c r="G8211" s="2" t="str">
        <f>IF(NOT(OR(
SUMPRODUCT(--ISNUMBER(SEARCH('Chapter 2 (Generated)'!$B$3:$V$3,INDEX(MyData,D8211, E8211+1))))&gt;0,
SUMPRODUCT(--ISNUMBER(SEARCH('Chapter 2 (Generated)'!$B$4:$V$4,INDEX(MyData,D8211, E8211+1))))&gt;0)),
"        " &amp; INDEX(MyData,D8211, E8211+1),
"    " &amp; INDEX(MyData,D8211, E8211+1))</f>
        <v xml:space="preserve">        -1,</v>
      </c>
    </row>
    <row r="8212" spans="4:7" x14ac:dyDescent="0.2">
      <c r="D8212" s="20">
        <f t="shared" si="128"/>
        <v>678</v>
      </c>
      <c r="E8212" s="20">
        <f>MIN(IF(MOD(ROWS($A$2:A8212),$A$2)=0,E8211+1, E8211), $B$2-1)</f>
        <v>9</v>
      </c>
      <c r="G8212" s="2" t="str">
        <f>IF(NOT(OR(
SUMPRODUCT(--ISNUMBER(SEARCH('Chapter 2 (Generated)'!$B$3:$V$3,INDEX(MyData,D8212, E8212+1))))&gt;0,
SUMPRODUCT(--ISNUMBER(SEARCH('Chapter 2 (Generated)'!$B$4:$V$4,INDEX(MyData,D8212, E8212+1))))&gt;0)),
"        " &amp; INDEX(MyData,D8212, E8212+1),
"    " &amp; INDEX(MyData,D8212, E8212+1))</f>
        <v xml:space="preserve">        -1,//675 </v>
      </c>
    </row>
    <row r="8213" spans="4:7" x14ac:dyDescent="0.2">
      <c r="D8213" s="20">
        <f t="shared" si="128"/>
        <v>679</v>
      </c>
      <c r="E8213" s="20">
        <f>MIN(IF(MOD(ROWS($A$2:A8213),$A$2)=0,E8212+1, E8212), $B$2-1)</f>
        <v>9</v>
      </c>
      <c r="G8213" s="2" t="str">
        <f>IF(NOT(OR(
SUMPRODUCT(--ISNUMBER(SEARCH('Chapter 2 (Generated)'!$B$3:$V$3,INDEX(MyData,D8213, E8213+1))))&gt;0,
SUMPRODUCT(--ISNUMBER(SEARCH('Chapter 2 (Generated)'!$B$4:$V$4,INDEX(MyData,D8213, E8213+1))))&gt;0)),
"        " &amp; INDEX(MyData,D8213, E8213+1),
"    " &amp; INDEX(MyData,D8213, E8213+1))</f>
        <v xml:space="preserve">        -1,</v>
      </c>
    </row>
    <row r="8214" spans="4:7" x14ac:dyDescent="0.2">
      <c r="D8214" s="20">
        <f t="shared" si="128"/>
        <v>680</v>
      </c>
      <c r="E8214" s="20">
        <f>MIN(IF(MOD(ROWS($A$2:A8214),$A$2)=0,E8213+1, E8213), $B$2-1)</f>
        <v>9</v>
      </c>
      <c r="G8214" s="2" t="str">
        <f>IF(NOT(OR(
SUMPRODUCT(--ISNUMBER(SEARCH('Chapter 2 (Generated)'!$B$3:$V$3,INDEX(MyData,D8214, E8214+1))))&gt;0,
SUMPRODUCT(--ISNUMBER(SEARCH('Chapter 2 (Generated)'!$B$4:$V$4,INDEX(MyData,D8214, E8214+1))))&gt;0)),
"        " &amp; INDEX(MyData,D8214, E8214+1),
"    " &amp; INDEX(MyData,D8214, E8214+1))</f>
        <v xml:space="preserve">        -1,</v>
      </c>
    </row>
    <row r="8215" spans="4:7" x14ac:dyDescent="0.2">
      <c r="D8215" s="20">
        <f t="shared" si="128"/>
        <v>681</v>
      </c>
      <c r="E8215" s="20">
        <f>MIN(IF(MOD(ROWS($A$2:A8215),$A$2)=0,E8214+1, E8214), $B$2-1)</f>
        <v>9</v>
      </c>
      <c r="G8215" s="2" t="str">
        <f>IF(NOT(OR(
SUMPRODUCT(--ISNUMBER(SEARCH('Chapter 2 (Generated)'!$B$3:$V$3,INDEX(MyData,D8215, E8215+1))))&gt;0,
SUMPRODUCT(--ISNUMBER(SEARCH('Chapter 2 (Generated)'!$B$4:$V$4,INDEX(MyData,D8215, E8215+1))))&gt;0)),
"        " &amp; INDEX(MyData,D8215, E8215+1),
"    " &amp; INDEX(MyData,D8215, E8215+1))</f>
        <v xml:space="preserve">        -1,</v>
      </c>
    </row>
    <row r="8216" spans="4:7" x14ac:dyDescent="0.2">
      <c r="D8216" s="20">
        <f t="shared" si="128"/>
        <v>682</v>
      </c>
      <c r="E8216" s="20">
        <f>MIN(IF(MOD(ROWS($A$2:A8216),$A$2)=0,E8215+1, E8215), $B$2-1)</f>
        <v>9</v>
      </c>
      <c r="G8216" s="2" t="str">
        <f>IF(NOT(OR(
SUMPRODUCT(--ISNUMBER(SEARCH('Chapter 2 (Generated)'!$B$3:$V$3,INDEX(MyData,D8216, E8216+1))))&gt;0,
SUMPRODUCT(--ISNUMBER(SEARCH('Chapter 2 (Generated)'!$B$4:$V$4,INDEX(MyData,D8216, E8216+1))))&gt;0)),
"        " &amp; INDEX(MyData,D8216, E8216+1),
"    " &amp; INDEX(MyData,D8216, E8216+1))</f>
        <v xml:space="preserve">        -1,</v>
      </c>
    </row>
    <row r="8217" spans="4:7" x14ac:dyDescent="0.2">
      <c r="D8217" s="20">
        <f t="shared" si="128"/>
        <v>683</v>
      </c>
      <c r="E8217" s="20">
        <f>MIN(IF(MOD(ROWS($A$2:A8217),$A$2)=0,E8216+1, E8216), $B$2-1)</f>
        <v>9</v>
      </c>
      <c r="G8217" s="2" t="str">
        <f>IF(NOT(OR(
SUMPRODUCT(--ISNUMBER(SEARCH('Chapter 2 (Generated)'!$B$3:$V$3,INDEX(MyData,D8217, E8217+1))))&gt;0,
SUMPRODUCT(--ISNUMBER(SEARCH('Chapter 2 (Generated)'!$B$4:$V$4,INDEX(MyData,D8217, E8217+1))))&gt;0)),
"        " &amp; INDEX(MyData,D8217, E8217+1),
"    " &amp; INDEX(MyData,D8217, E8217+1))</f>
        <v xml:space="preserve">        -1,//680 </v>
      </c>
    </row>
    <row r="8218" spans="4:7" x14ac:dyDescent="0.2">
      <c r="D8218" s="20">
        <f t="shared" si="128"/>
        <v>684</v>
      </c>
      <c r="E8218" s="20">
        <f>MIN(IF(MOD(ROWS($A$2:A8218),$A$2)=0,E8217+1, E8217), $B$2-1)</f>
        <v>9</v>
      </c>
      <c r="G8218" s="2" t="str">
        <f>IF(NOT(OR(
SUMPRODUCT(--ISNUMBER(SEARCH('Chapter 2 (Generated)'!$B$3:$V$3,INDEX(MyData,D8218, E8218+1))))&gt;0,
SUMPRODUCT(--ISNUMBER(SEARCH('Chapter 2 (Generated)'!$B$4:$V$4,INDEX(MyData,D8218, E8218+1))))&gt;0)),
"        " &amp; INDEX(MyData,D8218, E8218+1),
"    " &amp; INDEX(MyData,D8218, E8218+1))</f>
        <v xml:space="preserve">        -1,</v>
      </c>
    </row>
    <row r="8219" spans="4:7" x14ac:dyDescent="0.2">
      <c r="D8219" s="20">
        <f t="shared" si="128"/>
        <v>685</v>
      </c>
      <c r="E8219" s="20">
        <f>MIN(IF(MOD(ROWS($A$2:A8219),$A$2)=0,E8218+1, E8218), $B$2-1)</f>
        <v>9</v>
      </c>
      <c r="G8219" s="2" t="str">
        <f>IF(NOT(OR(
SUMPRODUCT(--ISNUMBER(SEARCH('Chapter 2 (Generated)'!$B$3:$V$3,INDEX(MyData,D8219, E8219+1))))&gt;0,
SUMPRODUCT(--ISNUMBER(SEARCH('Chapter 2 (Generated)'!$B$4:$V$4,INDEX(MyData,D8219, E8219+1))))&gt;0)),
"        " &amp; INDEX(MyData,D8219, E8219+1),
"    " &amp; INDEX(MyData,D8219, E8219+1))</f>
        <v xml:space="preserve">        -1,</v>
      </c>
    </row>
    <row r="8220" spans="4:7" x14ac:dyDescent="0.2">
      <c r="D8220" s="20">
        <f t="shared" si="128"/>
        <v>686</v>
      </c>
      <c r="E8220" s="20">
        <f>MIN(IF(MOD(ROWS($A$2:A8220),$A$2)=0,E8219+1, E8219), $B$2-1)</f>
        <v>9</v>
      </c>
      <c r="G8220" s="2" t="str">
        <f>IF(NOT(OR(
SUMPRODUCT(--ISNUMBER(SEARCH('Chapter 2 (Generated)'!$B$3:$V$3,INDEX(MyData,D8220, E8220+1))))&gt;0,
SUMPRODUCT(--ISNUMBER(SEARCH('Chapter 2 (Generated)'!$B$4:$V$4,INDEX(MyData,D8220, E8220+1))))&gt;0)),
"        " &amp; INDEX(MyData,D8220, E8220+1),
"    " &amp; INDEX(MyData,D8220, E8220+1))</f>
        <v xml:space="preserve">        -1,</v>
      </c>
    </row>
    <row r="8221" spans="4:7" x14ac:dyDescent="0.2">
      <c r="D8221" s="20">
        <f t="shared" si="128"/>
        <v>687</v>
      </c>
      <c r="E8221" s="20">
        <f>MIN(IF(MOD(ROWS($A$2:A8221),$A$2)=0,E8220+1, E8220), $B$2-1)</f>
        <v>9</v>
      </c>
      <c r="G8221" s="2" t="str">
        <f>IF(NOT(OR(
SUMPRODUCT(--ISNUMBER(SEARCH('Chapter 2 (Generated)'!$B$3:$V$3,INDEX(MyData,D8221, E8221+1))))&gt;0,
SUMPRODUCT(--ISNUMBER(SEARCH('Chapter 2 (Generated)'!$B$4:$V$4,INDEX(MyData,D8221, E8221+1))))&gt;0)),
"        " &amp; INDEX(MyData,D8221, E8221+1),
"    " &amp; INDEX(MyData,D8221, E8221+1))</f>
        <v xml:space="preserve">        -1,</v>
      </c>
    </row>
    <row r="8222" spans="4:7" x14ac:dyDescent="0.2">
      <c r="D8222" s="20">
        <f t="shared" si="128"/>
        <v>688</v>
      </c>
      <c r="E8222" s="20">
        <f>MIN(IF(MOD(ROWS($A$2:A8222),$A$2)=0,E8221+1, E8221), $B$2-1)</f>
        <v>9</v>
      </c>
      <c r="G8222" s="2" t="str">
        <f>IF(NOT(OR(
SUMPRODUCT(--ISNUMBER(SEARCH('Chapter 2 (Generated)'!$B$3:$V$3,INDEX(MyData,D8222, E8222+1))))&gt;0,
SUMPRODUCT(--ISNUMBER(SEARCH('Chapter 2 (Generated)'!$B$4:$V$4,INDEX(MyData,D8222, E8222+1))))&gt;0)),
"        " &amp; INDEX(MyData,D8222, E8222+1),
"    " &amp; INDEX(MyData,D8222, E8222+1))</f>
        <v xml:space="preserve">        -1,//685 </v>
      </c>
    </row>
    <row r="8223" spans="4:7" x14ac:dyDescent="0.2">
      <c r="D8223" s="20">
        <f t="shared" si="128"/>
        <v>689</v>
      </c>
      <c r="E8223" s="20">
        <f>MIN(IF(MOD(ROWS($A$2:A8223),$A$2)=0,E8222+1, E8222), $B$2-1)</f>
        <v>9</v>
      </c>
      <c r="G8223" s="2" t="str">
        <f>IF(NOT(OR(
SUMPRODUCT(--ISNUMBER(SEARCH('Chapter 2 (Generated)'!$B$3:$V$3,INDEX(MyData,D8223, E8223+1))))&gt;0,
SUMPRODUCT(--ISNUMBER(SEARCH('Chapter 2 (Generated)'!$B$4:$V$4,INDEX(MyData,D8223, E8223+1))))&gt;0)),
"        " &amp; INDEX(MyData,D8223, E8223+1),
"    " &amp; INDEX(MyData,D8223, E8223+1))</f>
        <v xml:space="preserve">        -1,</v>
      </c>
    </row>
    <row r="8224" spans="4:7" x14ac:dyDescent="0.2">
      <c r="D8224" s="20">
        <f t="shared" si="128"/>
        <v>690</v>
      </c>
      <c r="E8224" s="20">
        <f>MIN(IF(MOD(ROWS($A$2:A8224),$A$2)=0,E8223+1, E8223), $B$2-1)</f>
        <v>9</v>
      </c>
      <c r="G8224" s="2" t="str">
        <f>IF(NOT(OR(
SUMPRODUCT(--ISNUMBER(SEARCH('Chapter 2 (Generated)'!$B$3:$V$3,INDEX(MyData,D8224, E8224+1))))&gt;0,
SUMPRODUCT(--ISNUMBER(SEARCH('Chapter 2 (Generated)'!$B$4:$V$4,INDEX(MyData,D8224, E8224+1))))&gt;0)),
"        " &amp; INDEX(MyData,D8224, E8224+1),
"    " &amp; INDEX(MyData,D8224, E8224+1))</f>
        <v xml:space="preserve">        -1,</v>
      </c>
    </row>
    <row r="8225" spans="4:7" x14ac:dyDescent="0.2">
      <c r="D8225" s="20">
        <f t="shared" si="128"/>
        <v>691</v>
      </c>
      <c r="E8225" s="20">
        <f>MIN(IF(MOD(ROWS($A$2:A8225),$A$2)=0,E8224+1, E8224), $B$2-1)</f>
        <v>9</v>
      </c>
      <c r="G8225" s="2" t="str">
        <f>IF(NOT(OR(
SUMPRODUCT(--ISNUMBER(SEARCH('Chapter 2 (Generated)'!$B$3:$V$3,INDEX(MyData,D8225, E8225+1))))&gt;0,
SUMPRODUCT(--ISNUMBER(SEARCH('Chapter 2 (Generated)'!$B$4:$V$4,INDEX(MyData,D8225, E8225+1))))&gt;0)),
"        " &amp; INDEX(MyData,D8225, E8225+1),
"    " &amp; INDEX(MyData,D8225, E8225+1))</f>
        <v xml:space="preserve">        -1,</v>
      </c>
    </row>
    <row r="8226" spans="4:7" x14ac:dyDescent="0.2">
      <c r="D8226" s="20">
        <f t="shared" si="128"/>
        <v>692</v>
      </c>
      <c r="E8226" s="20">
        <f>MIN(IF(MOD(ROWS($A$2:A8226),$A$2)=0,E8225+1, E8225), $B$2-1)</f>
        <v>9</v>
      </c>
      <c r="G8226" s="2" t="str">
        <f>IF(NOT(OR(
SUMPRODUCT(--ISNUMBER(SEARCH('Chapter 2 (Generated)'!$B$3:$V$3,INDEX(MyData,D8226, E8226+1))))&gt;0,
SUMPRODUCT(--ISNUMBER(SEARCH('Chapter 2 (Generated)'!$B$4:$V$4,INDEX(MyData,D8226, E8226+1))))&gt;0)),
"        " &amp; INDEX(MyData,D8226, E8226+1),
"    " &amp; INDEX(MyData,D8226, E8226+1))</f>
        <v xml:space="preserve">        -1,//689 GHOST SLIDE</v>
      </c>
    </row>
    <row r="8227" spans="4:7" x14ac:dyDescent="0.2">
      <c r="D8227" s="20">
        <f t="shared" si="128"/>
        <v>693</v>
      </c>
      <c r="E8227" s="20">
        <f>MIN(IF(MOD(ROWS($A$2:A8227),$A$2)=0,E8226+1, E8226), $B$2-1)</f>
        <v>9</v>
      </c>
      <c r="G8227" s="2" t="str">
        <f>IF(NOT(OR(
SUMPRODUCT(--ISNUMBER(SEARCH('Chapter 2 (Generated)'!$B$3:$V$3,INDEX(MyData,D8227, E8227+1))))&gt;0,
SUMPRODUCT(--ISNUMBER(SEARCH('Chapter 2 (Generated)'!$B$4:$V$4,INDEX(MyData,D8227, E8227+1))))&gt;0)),
"        " &amp; INDEX(MyData,D8227, E8227+1),
"    " &amp; INDEX(MyData,D8227, E8227+1))</f>
        <v xml:space="preserve">        -1,//690 </v>
      </c>
    </row>
    <row r="8228" spans="4:7" x14ac:dyDescent="0.2">
      <c r="D8228" s="20">
        <f t="shared" si="128"/>
        <v>694</v>
      </c>
      <c r="E8228" s="20">
        <f>MIN(IF(MOD(ROWS($A$2:A8228),$A$2)=0,E8227+1, E8227), $B$2-1)</f>
        <v>9</v>
      </c>
      <c r="G8228" s="2" t="str">
        <f>IF(NOT(OR(
SUMPRODUCT(--ISNUMBER(SEARCH('Chapter 2 (Generated)'!$B$3:$V$3,INDEX(MyData,D8228, E8228+1))))&gt;0,
SUMPRODUCT(--ISNUMBER(SEARCH('Chapter 2 (Generated)'!$B$4:$V$4,INDEX(MyData,D8228, E8228+1))))&gt;0)),
"        " &amp; INDEX(MyData,D8228, E8228+1),
"    " &amp; INDEX(MyData,D8228, E8228+1))</f>
        <v xml:space="preserve">        -1,</v>
      </c>
    </row>
    <row r="8229" spans="4:7" x14ac:dyDescent="0.2">
      <c r="D8229" s="20">
        <f t="shared" si="128"/>
        <v>695</v>
      </c>
      <c r="E8229" s="20">
        <f>MIN(IF(MOD(ROWS($A$2:A8229),$A$2)=0,E8228+1, E8228), $B$2-1)</f>
        <v>9</v>
      </c>
      <c r="G8229" s="2" t="str">
        <f>IF(NOT(OR(
SUMPRODUCT(--ISNUMBER(SEARCH('Chapter 2 (Generated)'!$B$3:$V$3,INDEX(MyData,D8229, E8229+1))))&gt;0,
SUMPRODUCT(--ISNUMBER(SEARCH('Chapter 2 (Generated)'!$B$4:$V$4,INDEX(MyData,D8229, E8229+1))))&gt;0)),
"        " &amp; INDEX(MyData,D8229, E8229+1),
"    " &amp; INDEX(MyData,D8229, E8229+1))</f>
        <v xml:space="preserve">        -1,</v>
      </c>
    </row>
    <row r="8230" spans="4:7" x14ac:dyDescent="0.2">
      <c r="D8230" s="20">
        <f t="shared" si="128"/>
        <v>696</v>
      </c>
      <c r="E8230" s="20">
        <f>MIN(IF(MOD(ROWS($A$2:A8230),$A$2)=0,E8229+1, E8229), $B$2-1)</f>
        <v>9</v>
      </c>
      <c r="G8230" s="2" t="str">
        <f>IF(NOT(OR(
SUMPRODUCT(--ISNUMBER(SEARCH('Chapter 2 (Generated)'!$B$3:$V$3,INDEX(MyData,D8230, E8230+1))))&gt;0,
SUMPRODUCT(--ISNUMBER(SEARCH('Chapter 2 (Generated)'!$B$4:$V$4,INDEX(MyData,D8230, E8230+1))))&gt;0)),
"        " &amp; INDEX(MyData,D8230, E8230+1),
"    " &amp; INDEX(MyData,D8230, E8230+1))</f>
        <v xml:space="preserve">        -1,</v>
      </c>
    </row>
    <row r="8231" spans="4:7" x14ac:dyDescent="0.2">
      <c r="D8231" s="20">
        <f t="shared" si="128"/>
        <v>697</v>
      </c>
      <c r="E8231" s="20">
        <f>MIN(IF(MOD(ROWS($A$2:A8231),$A$2)=0,E8230+1, E8230), $B$2-1)</f>
        <v>9</v>
      </c>
      <c r="G8231" s="2" t="str">
        <f>IF(NOT(OR(
SUMPRODUCT(--ISNUMBER(SEARCH('Chapter 2 (Generated)'!$B$3:$V$3,INDEX(MyData,D8231, E8231+1))))&gt;0,
SUMPRODUCT(--ISNUMBER(SEARCH('Chapter 2 (Generated)'!$B$4:$V$4,INDEX(MyData,D8231, E8231+1))))&gt;0)),
"        " &amp; INDEX(MyData,D8231, E8231+1),
"    " &amp; INDEX(MyData,D8231, E8231+1))</f>
        <v xml:space="preserve">        -1,</v>
      </c>
    </row>
    <row r="8232" spans="4:7" x14ac:dyDescent="0.2">
      <c r="D8232" s="20">
        <f t="shared" si="128"/>
        <v>698</v>
      </c>
      <c r="E8232" s="20">
        <f>MIN(IF(MOD(ROWS($A$2:A8232),$A$2)=0,E8231+1, E8231), $B$2-1)</f>
        <v>9</v>
      </c>
      <c r="G8232" s="2" t="str">
        <f>IF(NOT(OR(
SUMPRODUCT(--ISNUMBER(SEARCH('Chapter 2 (Generated)'!$B$3:$V$3,INDEX(MyData,D8232, E8232+1))))&gt;0,
SUMPRODUCT(--ISNUMBER(SEARCH('Chapter 2 (Generated)'!$B$4:$V$4,INDEX(MyData,D8232, E8232+1))))&gt;0)),
"        " &amp; INDEX(MyData,D8232, E8232+1),
"    " &amp; INDEX(MyData,D8232, E8232+1))</f>
        <v xml:space="preserve">        -1,//695 </v>
      </c>
    </row>
    <row r="8233" spans="4:7" x14ac:dyDescent="0.2">
      <c r="D8233" s="20">
        <f t="shared" si="128"/>
        <v>699</v>
      </c>
      <c r="E8233" s="20">
        <f>MIN(IF(MOD(ROWS($A$2:A8233),$A$2)=0,E8232+1, E8232), $B$2-1)</f>
        <v>9</v>
      </c>
      <c r="G8233" s="2" t="str">
        <f>IF(NOT(OR(
SUMPRODUCT(--ISNUMBER(SEARCH('Chapter 2 (Generated)'!$B$3:$V$3,INDEX(MyData,D8233, E8233+1))))&gt;0,
SUMPRODUCT(--ISNUMBER(SEARCH('Chapter 2 (Generated)'!$B$4:$V$4,INDEX(MyData,D8233, E8233+1))))&gt;0)),
"        " &amp; INDEX(MyData,D8233, E8233+1),
"    " &amp; INDEX(MyData,D8233, E8233+1))</f>
        <v xml:space="preserve">        -1,</v>
      </c>
    </row>
    <row r="8234" spans="4:7" x14ac:dyDescent="0.2">
      <c r="D8234" s="20">
        <f t="shared" si="128"/>
        <v>700</v>
      </c>
      <c r="E8234" s="20">
        <f>MIN(IF(MOD(ROWS($A$2:A8234),$A$2)=0,E8233+1, E8233), $B$2-1)</f>
        <v>9</v>
      </c>
      <c r="G8234" s="2" t="str">
        <f>IF(NOT(OR(
SUMPRODUCT(--ISNUMBER(SEARCH('Chapter 2 (Generated)'!$B$3:$V$3,INDEX(MyData,D8234, E8234+1))))&gt;0,
SUMPRODUCT(--ISNUMBER(SEARCH('Chapter 2 (Generated)'!$B$4:$V$4,INDEX(MyData,D8234, E8234+1))))&gt;0)),
"        " &amp; INDEX(MyData,D8234, E8234+1),
"    " &amp; INDEX(MyData,D8234, E8234+1))</f>
        <v xml:space="preserve">        -1,</v>
      </c>
    </row>
    <row r="8235" spans="4:7" x14ac:dyDescent="0.2">
      <c r="D8235" s="20">
        <f t="shared" si="128"/>
        <v>701</v>
      </c>
      <c r="E8235" s="20">
        <f>MIN(IF(MOD(ROWS($A$2:A8235),$A$2)=0,E8234+1, E8234), $B$2-1)</f>
        <v>9</v>
      </c>
      <c r="G8235" s="2" t="str">
        <f>IF(NOT(OR(
SUMPRODUCT(--ISNUMBER(SEARCH('Chapter 2 (Generated)'!$B$3:$V$3,INDEX(MyData,D8235, E8235+1))))&gt;0,
SUMPRODUCT(--ISNUMBER(SEARCH('Chapter 2 (Generated)'!$B$4:$V$4,INDEX(MyData,D8235, E8235+1))))&gt;0)),
"        " &amp; INDEX(MyData,D8235, E8235+1),
"    " &amp; INDEX(MyData,D8235, E8235+1))</f>
        <v xml:space="preserve">        -1,</v>
      </c>
    </row>
    <row r="8236" spans="4:7" x14ac:dyDescent="0.2">
      <c r="D8236" s="20">
        <f t="shared" si="128"/>
        <v>702</v>
      </c>
      <c r="E8236" s="20">
        <f>MIN(IF(MOD(ROWS($A$2:A8236),$A$2)=0,E8235+1, E8235), $B$2-1)</f>
        <v>9</v>
      </c>
      <c r="G8236" s="2" t="str">
        <f>IF(NOT(OR(
SUMPRODUCT(--ISNUMBER(SEARCH('Chapter 2 (Generated)'!$B$3:$V$3,INDEX(MyData,D8236, E8236+1))))&gt;0,
SUMPRODUCT(--ISNUMBER(SEARCH('Chapter 2 (Generated)'!$B$4:$V$4,INDEX(MyData,D8236, E8236+1))))&gt;0)),
"        " &amp; INDEX(MyData,D8236, E8236+1),
"    " &amp; INDEX(MyData,D8236, E8236+1))</f>
        <v xml:space="preserve">        -1,</v>
      </c>
    </row>
    <row r="8237" spans="4:7" x14ac:dyDescent="0.2">
      <c r="D8237" s="20">
        <f t="shared" si="128"/>
        <v>703</v>
      </c>
      <c r="E8237" s="20">
        <f>MIN(IF(MOD(ROWS($A$2:A8237),$A$2)=0,E8236+1, E8236), $B$2-1)</f>
        <v>9</v>
      </c>
      <c r="G8237" s="2" t="str">
        <f>IF(NOT(OR(
SUMPRODUCT(--ISNUMBER(SEARCH('Chapter 2 (Generated)'!$B$3:$V$3,INDEX(MyData,D8237, E8237+1))))&gt;0,
SUMPRODUCT(--ISNUMBER(SEARCH('Chapter 2 (Generated)'!$B$4:$V$4,INDEX(MyData,D8237, E8237+1))))&gt;0)),
"        " &amp; INDEX(MyData,D8237, E8237+1),
"    " &amp; INDEX(MyData,D8237, E8237+1))</f>
        <v xml:space="preserve">        -1,//700 </v>
      </c>
    </row>
    <row r="8238" spans="4:7" x14ac:dyDescent="0.2">
      <c r="D8238" s="20">
        <f t="shared" si="128"/>
        <v>704</v>
      </c>
      <c r="E8238" s="20">
        <f>MIN(IF(MOD(ROWS($A$2:A8238),$A$2)=0,E8237+1, E8237), $B$2-1)</f>
        <v>9</v>
      </c>
      <c r="G8238" s="2" t="str">
        <f>IF(NOT(OR(
SUMPRODUCT(--ISNUMBER(SEARCH('Chapter 2 (Generated)'!$B$3:$V$3,INDEX(MyData,D8238, E8238+1))))&gt;0,
SUMPRODUCT(--ISNUMBER(SEARCH('Chapter 2 (Generated)'!$B$4:$V$4,INDEX(MyData,D8238, E8238+1))))&gt;0)),
"        " &amp; INDEX(MyData,D8238, E8238+1),
"    " &amp; INDEX(MyData,D8238, E8238+1))</f>
        <v xml:space="preserve">        -1,</v>
      </c>
    </row>
    <row r="8239" spans="4:7" x14ac:dyDescent="0.2">
      <c r="D8239" s="20">
        <f t="shared" si="128"/>
        <v>705</v>
      </c>
      <c r="E8239" s="20">
        <f>MIN(IF(MOD(ROWS($A$2:A8239),$A$2)=0,E8238+1, E8238), $B$2-1)</f>
        <v>9</v>
      </c>
      <c r="G8239" s="2" t="str">
        <f>IF(NOT(OR(
SUMPRODUCT(--ISNUMBER(SEARCH('Chapter 2 (Generated)'!$B$3:$V$3,INDEX(MyData,D8239, E8239+1))))&gt;0,
SUMPRODUCT(--ISNUMBER(SEARCH('Chapter 2 (Generated)'!$B$4:$V$4,INDEX(MyData,D8239, E8239+1))))&gt;0)),
"        " &amp; INDEX(MyData,D8239, E8239+1),
"    " &amp; INDEX(MyData,D8239, E8239+1))</f>
        <v xml:space="preserve">        -1,</v>
      </c>
    </row>
    <row r="8240" spans="4:7" x14ac:dyDescent="0.2">
      <c r="D8240" s="20">
        <f t="shared" si="128"/>
        <v>706</v>
      </c>
      <c r="E8240" s="20">
        <f>MIN(IF(MOD(ROWS($A$2:A8240),$A$2)=0,E8239+1, E8239), $B$2-1)</f>
        <v>9</v>
      </c>
      <c r="G8240" s="2" t="str">
        <f>IF(NOT(OR(
SUMPRODUCT(--ISNUMBER(SEARCH('Chapter 2 (Generated)'!$B$3:$V$3,INDEX(MyData,D8240, E8240+1))))&gt;0,
SUMPRODUCT(--ISNUMBER(SEARCH('Chapter 2 (Generated)'!$B$4:$V$4,INDEX(MyData,D8240, E8240+1))))&gt;0)),
"        " &amp; INDEX(MyData,D8240, E8240+1),
"    " &amp; INDEX(MyData,D8240, E8240+1))</f>
        <v xml:space="preserve">        -1,</v>
      </c>
    </row>
    <row r="8241" spans="4:7" x14ac:dyDescent="0.2">
      <c r="D8241" s="20">
        <f t="shared" si="128"/>
        <v>707</v>
      </c>
      <c r="E8241" s="20">
        <f>MIN(IF(MOD(ROWS($A$2:A8241),$A$2)=0,E8240+1, E8240), $B$2-1)</f>
        <v>9</v>
      </c>
      <c r="G8241" s="2" t="str">
        <f>IF(NOT(OR(
SUMPRODUCT(--ISNUMBER(SEARCH('Chapter 2 (Generated)'!$B$3:$V$3,INDEX(MyData,D8241, E8241+1))))&gt;0,
SUMPRODUCT(--ISNUMBER(SEARCH('Chapter 2 (Generated)'!$B$4:$V$4,INDEX(MyData,D8241, E8241+1))))&gt;0)),
"        " &amp; INDEX(MyData,D8241, E8241+1),
"    " &amp; INDEX(MyData,D8241, E8241+1))</f>
        <v xml:space="preserve">        -1,</v>
      </c>
    </row>
    <row r="8242" spans="4:7" x14ac:dyDescent="0.2">
      <c r="D8242" s="20">
        <f t="shared" si="128"/>
        <v>708</v>
      </c>
      <c r="E8242" s="20">
        <f>MIN(IF(MOD(ROWS($A$2:A8242),$A$2)=0,E8241+1, E8241), $B$2-1)</f>
        <v>9</v>
      </c>
      <c r="G8242" s="2" t="str">
        <f>IF(NOT(OR(
SUMPRODUCT(--ISNUMBER(SEARCH('Chapter 2 (Generated)'!$B$3:$V$3,INDEX(MyData,D8242, E8242+1))))&gt;0,
SUMPRODUCT(--ISNUMBER(SEARCH('Chapter 2 (Generated)'!$B$4:$V$4,INDEX(MyData,D8242, E8242+1))))&gt;0)),
"        " &amp; INDEX(MyData,D8242, E8242+1),
"    " &amp; INDEX(MyData,D8242, E8242+1))</f>
        <v xml:space="preserve">        -1,//705 </v>
      </c>
    </row>
    <row r="8243" spans="4:7" x14ac:dyDescent="0.2">
      <c r="D8243" s="20">
        <f t="shared" si="128"/>
        <v>709</v>
      </c>
      <c r="E8243" s="20">
        <f>MIN(IF(MOD(ROWS($A$2:A8243),$A$2)=0,E8242+1, E8242), $B$2-1)</f>
        <v>9</v>
      </c>
      <c r="G8243" s="2" t="str">
        <f>IF(NOT(OR(
SUMPRODUCT(--ISNUMBER(SEARCH('Chapter 2 (Generated)'!$B$3:$V$3,INDEX(MyData,D8243, E8243+1))))&gt;0,
SUMPRODUCT(--ISNUMBER(SEARCH('Chapter 2 (Generated)'!$B$4:$V$4,INDEX(MyData,D8243, E8243+1))))&gt;0)),
"        " &amp; INDEX(MyData,D8243, E8243+1),
"    " &amp; INDEX(MyData,D8243, E8243+1))</f>
        <v xml:space="preserve">        -1,</v>
      </c>
    </row>
    <row r="8244" spans="4:7" x14ac:dyDescent="0.2">
      <c r="D8244" s="20">
        <f t="shared" si="128"/>
        <v>710</v>
      </c>
      <c r="E8244" s="20">
        <f>MIN(IF(MOD(ROWS($A$2:A8244),$A$2)=0,E8243+1, E8243), $B$2-1)</f>
        <v>9</v>
      </c>
      <c r="G8244" s="2" t="str">
        <f>IF(NOT(OR(
SUMPRODUCT(--ISNUMBER(SEARCH('Chapter 2 (Generated)'!$B$3:$V$3,INDEX(MyData,D8244, E8244+1))))&gt;0,
SUMPRODUCT(--ISNUMBER(SEARCH('Chapter 2 (Generated)'!$B$4:$V$4,INDEX(MyData,D8244, E8244+1))))&gt;0)),
"        " &amp; INDEX(MyData,D8244, E8244+1),
"    " &amp; INDEX(MyData,D8244, E8244+1))</f>
        <v xml:space="preserve">        -1,</v>
      </c>
    </row>
    <row r="8245" spans="4:7" x14ac:dyDescent="0.2">
      <c r="D8245" s="20">
        <f t="shared" si="128"/>
        <v>711</v>
      </c>
      <c r="E8245" s="20">
        <f>MIN(IF(MOD(ROWS($A$2:A8245),$A$2)=0,E8244+1, E8244), $B$2-1)</f>
        <v>9</v>
      </c>
      <c r="G8245" s="2" t="str">
        <f>IF(NOT(OR(
SUMPRODUCT(--ISNUMBER(SEARCH('Chapter 2 (Generated)'!$B$3:$V$3,INDEX(MyData,D8245, E8245+1))))&gt;0,
SUMPRODUCT(--ISNUMBER(SEARCH('Chapter 2 (Generated)'!$B$4:$V$4,INDEX(MyData,D8245, E8245+1))))&gt;0)),
"        " &amp; INDEX(MyData,D8245, E8245+1),
"    " &amp; INDEX(MyData,D8245, E8245+1))</f>
        <v xml:space="preserve">        -1,</v>
      </c>
    </row>
    <row r="8246" spans="4:7" x14ac:dyDescent="0.2">
      <c r="D8246" s="20">
        <f t="shared" si="128"/>
        <v>712</v>
      </c>
      <c r="E8246" s="20">
        <f>MIN(IF(MOD(ROWS($A$2:A8246),$A$2)=0,E8245+1, E8245), $B$2-1)</f>
        <v>9</v>
      </c>
      <c r="G8246" s="2" t="str">
        <f>IF(NOT(OR(
SUMPRODUCT(--ISNUMBER(SEARCH('Chapter 2 (Generated)'!$B$3:$V$3,INDEX(MyData,D8246, E8246+1))))&gt;0,
SUMPRODUCT(--ISNUMBER(SEARCH('Chapter 2 (Generated)'!$B$4:$V$4,INDEX(MyData,D8246, E8246+1))))&gt;0)),
"        " &amp; INDEX(MyData,D8246, E8246+1),
"    " &amp; INDEX(MyData,D8246, E8246+1))</f>
        <v xml:space="preserve">        -1,</v>
      </c>
    </row>
    <row r="8247" spans="4:7" x14ac:dyDescent="0.2">
      <c r="D8247" s="20">
        <f t="shared" si="128"/>
        <v>713</v>
      </c>
      <c r="E8247" s="20">
        <f>MIN(IF(MOD(ROWS($A$2:A8247),$A$2)=0,E8246+1, E8246), $B$2-1)</f>
        <v>9</v>
      </c>
      <c r="G8247" s="2" t="str">
        <f>IF(NOT(OR(
SUMPRODUCT(--ISNUMBER(SEARCH('Chapter 2 (Generated)'!$B$3:$V$3,INDEX(MyData,D8247, E8247+1))))&gt;0,
SUMPRODUCT(--ISNUMBER(SEARCH('Chapter 2 (Generated)'!$B$4:$V$4,INDEX(MyData,D8247, E8247+1))))&gt;0)),
"        " &amp; INDEX(MyData,D8247, E8247+1),
"    " &amp; INDEX(MyData,D8247, E8247+1))</f>
        <v xml:space="preserve">        -1,//710 </v>
      </c>
    </row>
    <row r="8248" spans="4:7" x14ac:dyDescent="0.2">
      <c r="D8248" s="20">
        <f t="shared" si="128"/>
        <v>714</v>
      </c>
      <c r="E8248" s="20">
        <f>MIN(IF(MOD(ROWS($A$2:A8248),$A$2)=0,E8247+1, E8247), $B$2-1)</f>
        <v>9</v>
      </c>
      <c r="G8248" s="2" t="str">
        <f>IF(NOT(OR(
SUMPRODUCT(--ISNUMBER(SEARCH('Chapter 2 (Generated)'!$B$3:$V$3,INDEX(MyData,D8248, E8248+1))))&gt;0,
SUMPRODUCT(--ISNUMBER(SEARCH('Chapter 2 (Generated)'!$B$4:$V$4,INDEX(MyData,D8248, E8248+1))))&gt;0)),
"        " &amp; INDEX(MyData,D8248, E8248+1),
"    " &amp; INDEX(MyData,D8248, E8248+1))</f>
        <v xml:space="preserve">        -1,</v>
      </c>
    </row>
    <row r="8249" spans="4:7" x14ac:dyDescent="0.2">
      <c r="D8249" s="20">
        <f t="shared" si="128"/>
        <v>715</v>
      </c>
      <c r="E8249" s="20">
        <f>MIN(IF(MOD(ROWS($A$2:A8249),$A$2)=0,E8248+1, E8248), $B$2-1)</f>
        <v>9</v>
      </c>
      <c r="G8249" s="2" t="str">
        <f>IF(NOT(OR(
SUMPRODUCT(--ISNUMBER(SEARCH('Chapter 2 (Generated)'!$B$3:$V$3,INDEX(MyData,D8249, E8249+1))))&gt;0,
SUMPRODUCT(--ISNUMBER(SEARCH('Chapter 2 (Generated)'!$B$4:$V$4,INDEX(MyData,D8249, E8249+1))))&gt;0)),
"        " &amp; INDEX(MyData,D8249, E8249+1),
"    " &amp; INDEX(MyData,D8249, E8249+1))</f>
        <v xml:space="preserve">        -1,</v>
      </c>
    </row>
    <row r="8250" spans="4:7" x14ac:dyDescent="0.2">
      <c r="D8250" s="20">
        <f t="shared" si="128"/>
        <v>716</v>
      </c>
      <c r="E8250" s="20">
        <f>MIN(IF(MOD(ROWS($A$2:A8250),$A$2)=0,E8249+1, E8249), $B$2-1)</f>
        <v>9</v>
      </c>
      <c r="G8250" s="2" t="str">
        <f>IF(NOT(OR(
SUMPRODUCT(--ISNUMBER(SEARCH('Chapter 2 (Generated)'!$B$3:$V$3,INDEX(MyData,D8250, E8250+1))))&gt;0,
SUMPRODUCT(--ISNUMBER(SEARCH('Chapter 2 (Generated)'!$B$4:$V$4,INDEX(MyData,D8250, E8250+1))))&gt;0)),
"        " &amp; INDEX(MyData,D8250, E8250+1),
"    " &amp; INDEX(MyData,D8250, E8250+1))</f>
        <v xml:space="preserve">        -1,</v>
      </c>
    </row>
    <row r="8251" spans="4:7" x14ac:dyDescent="0.2">
      <c r="D8251" s="20">
        <f t="shared" si="128"/>
        <v>717</v>
      </c>
      <c r="E8251" s="20">
        <f>MIN(IF(MOD(ROWS($A$2:A8251),$A$2)=0,E8250+1, E8250), $B$2-1)</f>
        <v>9</v>
      </c>
      <c r="G8251" s="2" t="str">
        <f>IF(NOT(OR(
SUMPRODUCT(--ISNUMBER(SEARCH('Chapter 2 (Generated)'!$B$3:$V$3,INDEX(MyData,D8251, E8251+1))))&gt;0,
SUMPRODUCT(--ISNUMBER(SEARCH('Chapter 2 (Generated)'!$B$4:$V$4,INDEX(MyData,D8251, E8251+1))))&gt;0)),
"        " &amp; INDEX(MyData,D8251, E8251+1),
"    " &amp; INDEX(MyData,D8251, E8251+1))</f>
        <v xml:space="preserve">        -1,</v>
      </c>
    </row>
    <row r="8252" spans="4:7" x14ac:dyDescent="0.2">
      <c r="D8252" s="20">
        <f t="shared" si="128"/>
        <v>718</v>
      </c>
      <c r="E8252" s="20">
        <f>MIN(IF(MOD(ROWS($A$2:A8252),$A$2)=0,E8251+1, E8251), $B$2-1)</f>
        <v>9</v>
      </c>
      <c r="G8252" s="2" t="str">
        <f>IF(NOT(OR(
SUMPRODUCT(--ISNUMBER(SEARCH('Chapter 2 (Generated)'!$B$3:$V$3,INDEX(MyData,D8252, E8252+1))))&gt;0,
SUMPRODUCT(--ISNUMBER(SEARCH('Chapter 2 (Generated)'!$B$4:$V$4,INDEX(MyData,D8252, E8252+1))))&gt;0)),
"        " &amp; INDEX(MyData,D8252, E8252+1),
"    " &amp; INDEX(MyData,D8252, E8252+1))</f>
        <v xml:space="preserve">        -1,//715 </v>
      </c>
    </row>
    <row r="8253" spans="4:7" x14ac:dyDescent="0.2">
      <c r="D8253" s="20">
        <f t="shared" si="128"/>
        <v>719</v>
      </c>
      <c r="E8253" s="20">
        <f>MIN(IF(MOD(ROWS($A$2:A8253),$A$2)=0,E8252+1, E8252), $B$2-1)</f>
        <v>9</v>
      </c>
      <c r="G8253" s="2" t="str">
        <f>IF(NOT(OR(
SUMPRODUCT(--ISNUMBER(SEARCH('Chapter 2 (Generated)'!$B$3:$V$3,INDEX(MyData,D8253, E8253+1))))&gt;0,
SUMPRODUCT(--ISNUMBER(SEARCH('Chapter 2 (Generated)'!$B$4:$V$4,INDEX(MyData,D8253, E8253+1))))&gt;0)),
"        " &amp; INDEX(MyData,D8253, E8253+1),
"    " &amp; INDEX(MyData,D8253, E8253+1))</f>
        <v xml:space="preserve">        -1,</v>
      </c>
    </row>
    <row r="8254" spans="4:7" x14ac:dyDescent="0.2">
      <c r="D8254" s="20">
        <f t="shared" si="128"/>
        <v>720</v>
      </c>
      <c r="E8254" s="20">
        <f>MIN(IF(MOD(ROWS($A$2:A8254),$A$2)=0,E8253+1, E8253), $B$2-1)</f>
        <v>9</v>
      </c>
      <c r="G8254" s="2" t="str">
        <f>IF(NOT(OR(
SUMPRODUCT(--ISNUMBER(SEARCH('Chapter 2 (Generated)'!$B$3:$V$3,INDEX(MyData,D8254, E8254+1))))&gt;0,
SUMPRODUCT(--ISNUMBER(SEARCH('Chapter 2 (Generated)'!$B$4:$V$4,INDEX(MyData,D8254, E8254+1))))&gt;0)),
"        " &amp; INDEX(MyData,D8254, E8254+1),
"    " &amp; INDEX(MyData,D8254, E8254+1))</f>
        <v xml:space="preserve">        -1,</v>
      </c>
    </row>
    <row r="8255" spans="4:7" x14ac:dyDescent="0.2">
      <c r="D8255" s="20">
        <f t="shared" si="128"/>
        <v>721</v>
      </c>
      <c r="E8255" s="20">
        <f>MIN(IF(MOD(ROWS($A$2:A8255),$A$2)=0,E8254+1, E8254), $B$2-1)</f>
        <v>9</v>
      </c>
      <c r="G8255" s="2" t="str">
        <f>IF(NOT(OR(
SUMPRODUCT(--ISNUMBER(SEARCH('Chapter 2 (Generated)'!$B$3:$V$3,INDEX(MyData,D8255, E8255+1))))&gt;0,
SUMPRODUCT(--ISNUMBER(SEARCH('Chapter 2 (Generated)'!$B$4:$V$4,INDEX(MyData,D8255, E8255+1))))&gt;0)),
"        " &amp; INDEX(MyData,D8255, E8255+1),
"    " &amp; INDEX(MyData,D8255, E8255+1))</f>
        <v xml:space="preserve">        -1,</v>
      </c>
    </row>
    <row r="8256" spans="4:7" x14ac:dyDescent="0.2">
      <c r="D8256" s="20">
        <f t="shared" si="128"/>
        <v>722</v>
      </c>
      <c r="E8256" s="20">
        <f>MIN(IF(MOD(ROWS($A$2:A8256),$A$2)=0,E8255+1, E8255), $B$2-1)</f>
        <v>9</v>
      </c>
      <c r="G8256" s="2" t="str">
        <f>IF(NOT(OR(
SUMPRODUCT(--ISNUMBER(SEARCH('Chapter 2 (Generated)'!$B$3:$V$3,INDEX(MyData,D8256, E8256+1))))&gt;0,
SUMPRODUCT(--ISNUMBER(SEARCH('Chapter 2 (Generated)'!$B$4:$V$4,INDEX(MyData,D8256, E8256+1))))&gt;0)),
"        " &amp; INDEX(MyData,D8256, E8256+1),
"    " &amp; INDEX(MyData,D8256, E8256+1))</f>
        <v xml:space="preserve">        -1,</v>
      </c>
    </row>
    <row r="8257" spans="4:7" x14ac:dyDescent="0.2">
      <c r="D8257" s="20">
        <f t="shared" si="128"/>
        <v>723</v>
      </c>
      <c r="E8257" s="20">
        <f>MIN(IF(MOD(ROWS($A$2:A8257),$A$2)=0,E8256+1, E8256), $B$2-1)</f>
        <v>9</v>
      </c>
      <c r="G8257" s="2" t="str">
        <f>IF(NOT(OR(
SUMPRODUCT(--ISNUMBER(SEARCH('Chapter 2 (Generated)'!$B$3:$V$3,INDEX(MyData,D8257, E8257+1))))&gt;0,
SUMPRODUCT(--ISNUMBER(SEARCH('Chapter 2 (Generated)'!$B$4:$V$4,INDEX(MyData,D8257, E8257+1))))&gt;0)),
"        " &amp; INDEX(MyData,D8257, E8257+1),
"    " &amp; INDEX(MyData,D8257, E8257+1))</f>
        <v xml:space="preserve">        -1,//720 </v>
      </c>
    </row>
    <row r="8258" spans="4:7" x14ac:dyDescent="0.2">
      <c r="D8258" s="20">
        <f t="shared" ref="D8258:D8321" si="129">MOD(ROW(D8257)-1+ROWS(MyData),ROWS(MyData))+1</f>
        <v>724</v>
      </c>
      <c r="E8258" s="20">
        <f>MIN(IF(MOD(ROWS($A$2:A8258),$A$2)=0,E8257+1, E8257), $B$2-1)</f>
        <v>9</v>
      </c>
      <c r="G8258" s="2" t="str">
        <f>IF(NOT(OR(
SUMPRODUCT(--ISNUMBER(SEARCH('Chapter 2 (Generated)'!$B$3:$V$3,INDEX(MyData,D8258, E8258+1))))&gt;0,
SUMPRODUCT(--ISNUMBER(SEARCH('Chapter 2 (Generated)'!$B$4:$V$4,INDEX(MyData,D8258, E8258+1))))&gt;0)),
"        " &amp; INDEX(MyData,D8258, E8258+1),
"    " &amp; INDEX(MyData,D8258, E8258+1))</f>
        <v xml:space="preserve">        -1,</v>
      </c>
    </row>
    <row r="8259" spans="4:7" x14ac:dyDescent="0.2">
      <c r="D8259" s="20">
        <f t="shared" si="129"/>
        <v>725</v>
      </c>
      <c r="E8259" s="20">
        <f>MIN(IF(MOD(ROWS($A$2:A8259),$A$2)=0,E8258+1, E8258), $B$2-1)</f>
        <v>9</v>
      </c>
      <c r="G8259" s="2" t="str">
        <f>IF(NOT(OR(
SUMPRODUCT(--ISNUMBER(SEARCH('Chapter 2 (Generated)'!$B$3:$V$3,INDEX(MyData,D8259, E8259+1))))&gt;0,
SUMPRODUCT(--ISNUMBER(SEARCH('Chapter 2 (Generated)'!$B$4:$V$4,INDEX(MyData,D8259, E8259+1))))&gt;0)),
"        " &amp; INDEX(MyData,D8259, E8259+1),
"    " &amp; INDEX(MyData,D8259, E8259+1))</f>
        <v xml:space="preserve">        -1,</v>
      </c>
    </row>
    <row r="8260" spans="4:7" x14ac:dyDescent="0.2">
      <c r="D8260" s="20">
        <f t="shared" si="129"/>
        <v>726</v>
      </c>
      <c r="E8260" s="20">
        <f>MIN(IF(MOD(ROWS($A$2:A8260),$A$2)=0,E8259+1, E8259), $B$2-1)</f>
        <v>9</v>
      </c>
      <c r="G8260" s="2" t="str">
        <f>IF(NOT(OR(
SUMPRODUCT(--ISNUMBER(SEARCH('Chapter 2 (Generated)'!$B$3:$V$3,INDEX(MyData,D8260, E8260+1))))&gt;0,
SUMPRODUCT(--ISNUMBER(SEARCH('Chapter 2 (Generated)'!$B$4:$V$4,INDEX(MyData,D8260, E8260+1))))&gt;0)),
"        " &amp; INDEX(MyData,D8260, E8260+1),
"    " &amp; INDEX(MyData,D8260, E8260+1))</f>
        <v xml:space="preserve">        -1,</v>
      </c>
    </row>
    <row r="8261" spans="4:7" x14ac:dyDescent="0.2">
      <c r="D8261" s="20">
        <f t="shared" si="129"/>
        <v>727</v>
      </c>
      <c r="E8261" s="20">
        <f>MIN(IF(MOD(ROWS($A$2:A8261),$A$2)=0,E8260+1, E8260), $B$2-1)</f>
        <v>9</v>
      </c>
      <c r="G8261" s="2" t="str">
        <f>IF(NOT(OR(
SUMPRODUCT(--ISNUMBER(SEARCH('Chapter 2 (Generated)'!$B$3:$V$3,INDEX(MyData,D8261, E8261+1))))&gt;0,
SUMPRODUCT(--ISNUMBER(SEARCH('Chapter 2 (Generated)'!$B$4:$V$4,INDEX(MyData,D8261, E8261+1))))&gt;0)),
"        " &amp; INDEX(MyData,D8261, E8261+1),
"    " &amp; INDEX(MyData,D8261, E8261+1))</f>
        <v xml:space="preserve">        -1,</v>
      </c>
    </row>
    <row r="8262" spans="4:7" x14ac:dyDescent="0.2">
      <c r="D8262" s="20">
        <f t="shared" si="129"/>
        <v>728</v>
      </c>
      <c r="E8262" s="20">
        <f>MIN(IF(MOD(ROWS($A$2:A8262),$A$2)=0,E8261+1, E8261), $B$2-1)</f>
        <v>9</v>
      </c>
      <c r="G8262" s="2" t="str">
        <f>IF(NOT(OR(
SUMPRODUCT(--ISNUMBER(SEARCH('Chapter 2 (Generated)'!$B$3:$V$3,INDEX(MyData,D8262, E8262+1))))&gt;0,
SUMPRODUCT(--ISNUMBER(SEARCH('Chapter 2 (Generated)'!$B$4:$V$4,INDEX(MyData,D8262, E8262+1))))&gt;0)),
"        " &amp; INDEX(MyData,D8262, E8262+1),
"    " &amp; INDEX(MyData,D8262, E8262+1))</f>
        <v xml:space="preserve">        -1,//725 </v>
      </c>
    </row>
    <row r="8263" spans="4:7" x14ac:dyDescent="0.2">
      <c r="D8263" s="20">
        <f t="shared" si="129"/>
        <v>729</v>
      </c>
      <c r="E8263" s="20">
        <f>MIN(IF(MOD(ROWS($A$2:A8263),$A$2)=0,E8262+1, E8262), $B$2-1)</f>
        <v>9</v>
      </c>
      <c r="G8263" s="2" t="str">
        <f>IF(NOT(OR(
SUMPRODUCT(--ISNUMBER(SEARCH('Chapter 2 (Generated)'!$B$3:$V$3,INDEX(MyData,D8263, E8263+1))))&gt;0,
SUMPRODUCT(--ISNUMBER(SEARCH('Chapter 2 (Generated)'!$B$4:$V$4,INDEX(MyData,D8263, E8263+1))))&gt;0)),
"        " &amp; INDEX(MyData,D8263, E8263+1),
"    " &amp; INDEX(MyData,D8263, E8263+1))</f>
        <v xml:space="preserve">        -1,</v>
      </c>
    </row>
    <row r="8264" spans="4:7" x14ac:dyDescent="0.2">
      <c r="D8264" s="20">
        <f t="shared" si="129"/>
        <v>730</v>
      </c>
      <c r="E8264" s="20">
        <f>MIN(IF(MOD(ROWS($A$2:A8264),$A$2)=0,E8263+1, E8263), $B$2-1)</f>
        <v>9</v>
      </c>
      <c r="G8264" s="2" t="str">
        <f>IF(NOT(OR(
SUMPRODUCT(--ISNUMBER(SEARCH('Chapter 2 (Generated)'!$B$3:$V$3,INDEX(MyData,D8264, E8264+1))))&gt;0,
SUMPRODUCT(--ISNUMBER(SEARCH('Chapter 2 (Generated)'!$B$4:$V$4,INDEX(MyData,D8264, E8264+1))))&gt;0)),
"        " &amp; INDEX(MyData,D8264, E8264+1),
"    " &amp; INDEX(MyData,D8264, E8264+1))</f>
        <v xml:space="preserve">        -1,</v>
      </c>
    </row>
    <row r="8265" spans="4:7" x14ac:dyDescent="0.2">
      <c r="D8265" s="20">
        <f t="shared" si="129"/>
        <v>731</v>
      </c>
      <c r="E8265" s="20">
        <f>MIN(IF(MOD(ROWS($A$2:A8265),$A$2)=0,E8264+1, E8264), $B$2-1)</f>
        <v>9</v>
      </c>
      <c r="G8265" s="2" t="str">
        <f>IF(NOT(OR(
SUMPRODUCT(--ISNUMBER(SEARCH('Chapter 2 (Generated)'!$B$3:$V$3,INDEX(MyData,D8265, E8265+1))))&gt;0,
SUMPRODUCT(--ISNUMBER(SEARCH('Chapter 2 (Generated)'!$B$4:$V$4,INDEX(MyData,D8265, E8265+1))))&gt;0)),
"        " &amp; INDEX(MyData,D8265, E8265+1),
"    " &amp; INDEX(MyData,D8265, E8265+1))</f>
        <v xml:space="preserve">        -1,</v>
      </c>
    </row>
    <row r="8266" spans="4:7" x14ac:dyDescent="0.2">
      <c r="D8266" s="20">
        <f t="shared" si="129"/>
        <v>732</v>
      </c>
      <c r="E8266" s="20">
        <f>MIN(IF(MOD(ROWS($A$2:A8266),$A$2)=0,E8265+1, E8265), $B$2-1)</f>
        <v>9</v>
      </c>
      <c r="G8266" s="2" t="str">
        <f>IF(NOT(OR(
SUMPRODUCT(--ISNUMBER(SEARCH('Chapter 2 (Generated)'!$B$3:$V$3,INDEX(MyData,D8266, E8266+1))))&gt;0,
SUMPRODUCT(--ISNUMBER(SEARCH('Chapter 2 (Generated)'!$B$4:$V$4,INDEX(MyData,D8266, E8266+1))))&gt;0)),
"        " &amp; INDEX(MyData,D8266, E8266+1),
"    " &amp; INDEX(MyData,D8266, E8266+1))</f>
        <v xml:space="preserve">        -1,</v>
      </c>
    </row>
    <row r="8267" spans="4:7" x14ac:dyDescent="0.2">
      <c r="D8267" s="20">
        <f t="shared" si="129"/>
        <v>733</v>
      </c>
      <c r="E8267" s="20">
        <f>MIN(IF(MOD(ROWS($A$2:A8267),$A$2)=0,E8266+1, E8266), $B$2-1)</f>
        <v>9</v>
      </c>
      <c r="G8267" s="2" t="str">
        <f>IF(NOT(OR(
SUMPRODUCT(--ISNUMBER(SEARCH('Chapter 2 (Generated)'!$B$3:$V$3,INDEX(MyData,D8267, E8267+1))))&gt;0,
SUMPRODUCT(--ISNUMBER(SEARCH('Chapter 2 (Generated)'!$B$4:$V$4,INDEX(MyData,D8267, E8267+1))))&gt;0)),
"        " &amp; INDEX(MyData,D8267, E8267+1),
"    " &amp; INDEX(MyData,D8267, E8267+1))</f>
        <v xml:space="preserve">        -1,//730 </v>
      </c>
    </row>
    <row r="8268" spans="4:7" x14ac:dyDescent="0.2">
      <c r="D8268" s="20">
        <f t="shared" si="129"/>
        <v>734</v>
      </c>
      <c r="E8268" s="20">
        <f>MIN(IF(MOD(ROWS($A$2:A8268),$A$2)=0,E8267+1, E8267), $B$2-1)</f>
        <v>9</v>
      </c>
      <c r="G8268" s="2" t="str">
        <f>IF(NOT(OR(
SUMPRODUCT(--ISNUMBER(SEARCH('Chapter 2 (Generated)'!$B$3:$V$3,INDEX(MyData,D8268, E8268+1))))&gt;0,
SUMPRODUCT(--ISNUMBER(SEARCH('Chapter 2 (Generated)'!$B$4:$V$4,INDEX(MyData,D8268, E8268+1))))&gt;0)),
"        " &amp; INDEX(MyData,D8268, E8268+1),
"    " &amp; INDEX(MyData,D8268, E8268+1))</f>
        <v xml:space="preserve">        -1,</v>
      </c>
    </row>
    <row r="8269" spans="4:7" x14ac:dyDescent="0.2">
      <c r="D8269" s="20">
        <f t="shared" si="129"/>
        <v>735</v>
      </c>
      <c r="E8269" s="20">
        <f>MIN(IF(MOD(ROWS($A$2:A8269),$A$2)=0,E8268+1, E8268), $B$2-1)</f>
        <v>9</v>
      </c>
      <c r="G8269" s="2" t="str">
        <f>IF(NOT(OR(
SUMPRODUCT(--ISNUMBER(SEARCH('Chapter 2 (Generated)'!$B$3:$V$3,INDEX(MyData,D8269, E8269+1))))&gt;0,
SUMPRODUCT(--ISNUMBER(SEARCH('Chapter 2 (Generated)'!$B$4:$V$4,INDEX(MyData,D8269, E8269+1))))&gt;0)),
"        " &amp; INDEX(MyData,D8269, E8269+1),
"    " &amp; INDEX(MyData,D8269, E8269+1))</f>
        <v xml:space="preserve">        -1,</v>
      </c>
    </row>
    <row r="8270" spans="4:7" x14ac:dyDescent="0.2">
      <c r="D8270" s="20">
        <f t="shared" si="129"/>
        <v>736</v>
      </c>
      <c r="E8270" s="20">
        <f>MIN(IF(MOD(ROWS($A$2:A8270),$A$2)=0,E8269+1, E8269), $B$2-1)</f>
        <v>9</v>
      </c>
      <c r="G8270" s="2" t="str">
        <f>IF(NOT(OR(
SUMPRODUCT(--ISNUMBER(SEARCH('Chapter 2 (Generated)'!$B$3:$V$3,INDEX(MyData,D8270, E8270+1))))&gt;0,
SUMPRODUCT(--ISNUMBER(SEARCH('Chapter 2 (Generated)'!$B$4:$V$4,INDEX(MyData,D8270, E8270+1))))&gt;0)),
"        " &amp; INDEX(MyData,D8270, E8270+1),
"    " &amp; INDEX(MyData,D8270, E8270+1))</f>
        <v xml:space="preserve">        -1,</v>
      </c>
    </row>
    <row r="8271" spans="4:7" x14ac:dyDescent="0.2">
      <c r="D8271" s="20">
        <f t="shared" si="129"/>
        <v>737</v>
      </c>
      <c r="E8271" s="20">
        <f>MIN(IF(MOD(ROWS($A$2:A8271),$A$2)=0,E8270+1, E8270), $B$2-1)</f>
        <v>9</v>
      </c>
      <c r="G8271" s="2" t="str">
        <f>IF(NOT(OR(
SUMPRODUCT(--ISNUMBER(SEARCH('Chapter 2 (Generated)'!$B$3:$V$3,INDEX(MyData,D8271, E8271+1))))&gt;0,
SUMPRODUCT(--ISNUMBER(SEARCH('Chapter 2 (Generated)'!$B$4:$V$4,INDEX(MyData,D8271, E8271+1))))&gt;0)),
"        " &amp; INDEX(MyData,D8271, E8271+1),
"    " &amp; INDEX(MyData,D8271, E8271+1))</f>
        <v xml:space="preserve">        -1,</v>
      </c>
    </row>
    <row r="8272" spans="4:7" x14ac:dyDescent="0.2">
      <c r="D8272" s="20">
        <f t="shared" si="129"/>
        <v>738</v>
      </c>
      <c r="E8272" s="20">
        <f>MIN(IF(MOD(ROWS($A$2:A8272),$A$2)=0,E8271+1, E8271), $B$2-1)</f>
        <v>9</v>
      </c>
      <c r="G8272" s="2" t="str">
        <f>IF(NOT(OR(
SUMPRODUCT(--ISNUMBER(SEARCH('Chapter 2 (Generated)'!$B$3:$V$3,INDEX(MyData,D8272, E8272+1))))&gt;0,
SUMPRODUCT(--ISNUMBER(SEARCH('Chapter 2 (Generated)'!$B$4:$V$4,INDEX(MyData,D8272, E8272+1))))&gt;0)),
"        " &amp; INDEX(MyData,D8272, E8272+1),
"    " &amp; INDEX(MyData,D8272, E8272+1))</f>
        <v xml:space="preserve">        -1,//735 </v>
      </c>
    </row>
    <row r="8273" spans="4:7" x14ac:dyDescent="0.2">
      <c r="D8273" s="20">
        <f t="shared" si="129"/>
        <v>739</v>
      </c>
      <c r="E8273" s="20">
        <f>MIN(IF(MOD(ROWS($A$2:A8273),$A$2)=0,E8272+1, E8272), $B$2-1)</f>
        <v>9</v>
      </c>
      <c r="G8273" s="2" t="str">
        <f>IF(NOT(OR(
SUMPRODUCT(--ISNUMBER(SEARCH('Chapter 2 (Generated)'!$B$3:$V$3,INDEX(MyData,D8273, E8273+1))))&gt;0,
SUMPRODUCT(--ISNUMBER(SEARCH('Chapter 2 (Generated)'!$B$4:$V$4,INDEX(MyData,D8273, E8273+1))))&gt;0)),
"        " &amp; INDEX(MyData,D8273, E8273+1),
"    " &amp; INDEX(MyData,D8273, E8273+1))</f>
        <v xml:space="preserve">        -1,</v>
      </c>
    </row>
    <row r="8274" spans="4:7" x14ac:dyDescent="0.2">
      <c r="D8274" s="20">
        <f t="shared" si="129"/>
        <v>740</v>
      </c>
      <c r="E8274" s="20">
        <f>MIN(IF(MOD(ROWS($A$2:A8274),$A$2)=0,E8273+1, E8273), $B$2-1)</f>
        <v>9</v>
      </c>
      <c r="G8274" s="2" t="str">
        <f>IF(NOT(OR(
SUMPRODUCT(--ISNUMBER(SEARCH('Chapter 2 (Generated)'!$B$3:$V$3,INDEX(MyData,D8274, E8274+1))))&gt;0,
SUMPRODUCT(--ISNUMBER(SEARCH('Chapter 2 (Generated)'!$B$4:$V$4,INDEX(MyData,D8274, E8274+1))))&gt;0)),
"        " &amp; INDEX(MyData,D8274, E8274+1),
"    " &amp; INDEX(MyData,D8274, E8274+1))</f>
        <v xml:space="preserve">        -1,</v>
      </c>
    </row>
    <row r="8275" spans="4:7" x14ac:dyDescent="0.2">
      <c r="D8275" s="20">
        <f t="shared" si="129"/>
        <v>741</v>
      </c>
      <c r="E8275" s="20">
        <f>MIN(IF(MOD(ROWS($A$2:A8275),$A$2)=0,E8274+1, E8274), $B$2-1)</f>
        <v>9</v>
      </c>
      <c r="G8275" s="2" t="str">
        <f>IF(NOT(OR(
SUMPRODUCT(--ISNUMBER(SEARCH('Chapter 2 (Generated)'!$B$3:$V$3,INDEX(MyData,D8275, E8275+1))))&gt;0,
SUMPRODUCT(--ISNUMBER(SEARCH('Chapter 2 (Generated)'!$B$4:$V$4,INDEX(MyData,D8275, E8275+1))))&gt;0)),
"        " &amp; INDEX(MyData,D8275, E8275+1),
"    " &amp; INDEX(MyData,D8275, E8275+1))</f>
        <v xml:space="preserve">        -1,</v>
      </c>
    </row>
    <row r="8276" spans="4:7" x14ac:dyDescent="0.2">
      <c r="D8276" s="20">
        <f t="shared" si="129"/>
        <v>742</v>
      </c>
      <c r="E8276" s="20">
        <f>MIN(IF(MOD(ROWS($A$2:A8276),$A$2)=0,E8275+1, E8275), $B$2-1)</f>
        <v>9</v>
      </c>
      <c r="G8276" s="2" t="str">
        <f>IF(NOT(OR(
SUMPRODUCT(--ISNUMBER(SEARCH('Chapter 2 (Generated)'!$B$3:$V$3,INDEX(MyData,D8276, E8276+1))))&gt;0,
SUMPRODUCT(--ISNUMBER(SEARCH('Chapter 2 (Generated)'!$B$4:$V$4,INDEX(MyData,D8276, E8276+1))))&gt;0)),
"        " &amp; INDEX(MyData,D8276, E8276+1),
"    " &amp; INDEX(MyData,D8276, E8276+1))</f>
        <v xml:space="preserve">        -1,</v>
      </c>
    </row>
    <row r="8277" spans="4:7" x14ac:dyDescent="0.2">
      <c r="D8277" s="20">
        <f t="shared" si="129"/>
        <v>743</v>
      </c>
      <c r="E8277" s="20">
        <f>MIN(IF(MOD(ROWS($A$2:A8277),$A$2)=0,E8276+1, E8276), $B$2-1)</f>
        <v>9</v>
      </c>
      <c r="G8277" s="2" t="str">
        <f>IF(NOT(OR(
SUMPRODUCT(--ISNUMBER(SEARCH('Chapter 2 (Generated)'!$B$3:$V$3,INDEX(MyData,D8277, E8277+1))))&gt;0,
SUMPRODUCT(--ISNUMBER(SEARCH('Chapter 2 (Generated)'!$B$4:$V$4,INDEX(MyData,D8277, E8277+1))))&gt;0)),
"        " &amp; INDEX(MyData,D8277, E8277+1),
"    " &amp; INDEX(MyData,D8277, E8277+1))</f>
        <v xml:space="preserve">        -1,//740 </v>
      </c>
    </row>
    <row r="8278" spans="4:7" x14ac:dyDescent="0.2">
      <c r="D8278" s="20">
        <f t="shared" si="129"/>
        <v>744</v>
      </c>
      <c r="E8278" s="20">
        <f>MIN(IF(MOD(ROWS($A$2:A8278),$A$2)=0,E8277+1, E8277), $B$2-1)</f>
        <v>9</v>
      </c>
      <c r="G8278" s="2" t="str">
        <f>IF(NOT(OR(
SUMPRODUCT(--ISNUMBER(SEARCH('Chapter 2 (Generated)'!$B$3:$V$3,INDEX(MyData,D8278, E8278+1))))&gt;0,
SUMPRODUCT(--ISNUMBER(SEARCH('Chapter 2 (Generated)'!$B$4:$V$4,INDEX(MyData,D8278, E8278+1))))&gt;0)),
"        " &amp; INDEX(MyData,D8278, E8278+1),
"    " &amp; INDEX(MyData,D8278, E8278+1))</f>
        <v xml:space="preserve">        -1,</v>
      </c>
    </row>
    <row r="8279" spans="4:7" x14ac:dyDescent="0.2">
      <c r="D8279" s="20">
        <f t="shared" si="129"/>
        <v>745</v>
      </c>
      <c r="E8279" s="20">
        <f>MIN(IF(MOD(ROWS($A$2:A8279),$A$2)=0,E8278+1, E8278), $B$2-1)</f>
        <v>9</v>
      </c>
      <c r="G8279" s="2" t="str">
        <f>IF(NOT(OR(
SUMPRODUCT(--ISNUMBER(SEARCH('Chapter 2 (Generated)'!$B$3:$V$3,INDEX(MyData,D8279, E8279+1))))&gt;0,
SUMPRODUCT(--ISNUMBER(SEARCH('Chapter 2 (Generated)'!$B$4:$V$4,INDEX(MyData,D8279, E8279+1))))&gt;0)),
"        " &amp; INDEX(MyData,D8279, E8279+1),
"    " &amp; INDEX(MyData,D8279, E8279+1))</f>
        <v xml:space="preserve">        -1,</v>
      </c>
    </row>
    <row r="8280" spans="4:7" x14ac:dyDescent="0.2">
      <c r="D8280" s="20">
        <f t="shared" si="129"/>
        <v>746</v>
      </c>
      <c r="E8280" s="20">
        <f>MIN(IF(MOD(ROWS($A$2:A8280),$A$2)=0,E8279+1, E8279), $B$2-1)</f>
        <v>9</v>
      </c>
      <c r="G8280" s="2" t="str">
        <f>IF(NOT(OR(
SUMPRODUCT(--ISNUMBER(SEARCH('Chapter 2 (Generated)'!$B$3:$V$3,INDEX(MyData,D8280, E8280+1))))&gt;0,
SUMPRODUCT(--ISNUMBER(SEARCH('Chapter 2 (Generated)'!$B$4:$V$4,INDEX(MyData,D8280, E8280+1))))&gt;0)),
"        " &amp; INDEX(MyData,D8280, E8280+1),
"    " &amp; INDEX(MyData,D8280, E8280+1))</f>
        <v xml:space="preserve">        -1,</v>
      </c>
    </row>
    <row r="8281" spans="4:7" x14ac:dyDescent="0.2">
      <c r="D8281" s="20">
        <f t="shared" si="129"/>
        <v>747</v>
      </c>
      <c r="E8281" s="20">
        <f>MIN(IF(MOD(ROWS($A$2:A8281),$A$2)=0,E8280+1, E8280), $B$2-1)</f>
        <v>9</v>
      </c>
      <c r="G8281" s="2" t="str">
        <f>IF(NOT(OR(
SUMPRODUCT(--ISNUMBER(SEARCH('Chapter 2 (Generated)'!$B$3:$V$3,INDEX(MyData,D8281, E8281+1))))&gt;0,
SUMPRODUCT(--ISNUMBER(SEARCH('Chapter 2 (Generated)'!$B$4:$V$4,INDEX(MyData,D8281, E8281+1))))&gt;0)),
"        " &amp; INDEX(MyData,D8281, E8281+1),
"    " &amp; INDEX(MyData,D8281, E8281+1))</f>
        <v xml:space="preserve">        -1,</v>
      </c>
    </row>
    <row r="8282" spans="4:7" x14ac:dyDescent="0.2">
      <c r="D8282" s="20">
        <f t="shared" si="129"/>
        <v>748</v>
      </c>
      <c r="E8282" s="20">
        <f>MIN(IF(MOD(ROWS($A$2:A8282),$A$2)=0,E8281+1, E8281), $B$2-1)</f>
        <v>9</v>
      </c>
      <c r="G8282" s="2" t="str">
        <f>IF(NOT(OR(
SUMPRODUCT(--ISNUMBER(SEARCH('Chapter 2 (Generated)'!$B$3:$V$3,INDEX(MyData,D8282, E8282+1))))&gt;0,
SUMPRODUCT(--ISNUMBER(SEARCH('Chapter 2 (Generated)'!$B$4:$V$4,INDEX(MyData,D8282, E8282+1))))&gt;0)),
"        " &amp; INDEX(MyData,D8282, E8282+1),
"    " &amp; INDEX(MyData,D8282, E8282+1))</f>
        <v xml:space="preserve">        -1,//745 </v>
      </c>
    </row>
    <row r="8283" spans="4:7" x14ac:dyDescent="0.2">
      <c r="D8283" s="20">
        <f t="shared" si="129"/>
        <v>749</v>
      </c>
      <c r="E8283" s="20">
        <f>MIN(IF(MOD(ROWS($A$2:A8283),$A$2)=0,E8282+1, E8282), $B$2-1)</f>
        <v>9</v>
      </c>
      <c r="G8283" s="2" t="str">
        <f>IF(NOT(OR(
SUMPRODUCT(--ISNUMBER(SEARCH('Chapter 2 (Generated)'!$B$3:$V$3,INDEX(MyData,D8283, E8283+1))))&gt;0,
SUMPRODUCT(--ISNUMBER(SEARCH('Chapter 2 (Generated)'!$B$4:$V$4,INDEX(MyData,D8283, E8283+1))))&gt;0)),
"        " &amp; INDEX(MyData,D8283, E8283+1),
"    " &amp; INDEX(MyData,D8283, E8283+1))</f>
        <v xml:space="preserve">        -1,</v>
      </c>
    </row>
    <row r="8284" spans="4:7" x14ac:dyDescent="0.2">
      <c r="D8284" s="20">
        <f t="shared" si="129"/>
        <v>750</v>
      </c>
      <c r="E8284" s="20">
        <f>MIN(IF(MOD(ROWS($A$2:A8284),$A$2)=0,E8283+1, E8283), $B$2-1)</f>
        <v>9</v>
      </c>
      <c r="G8284" s="2" t="str">
        <f>IF(NOT(OR(
SUMPRODUCT(--ISNUMBER(SEARCH('Chapter 2 (Generated)'!$B$3:$V$3,INDEX(MyData,D8284, E8284+1))))&gt;0,
SUMPRODUCT(--ISNUMBER(SEARCH('Chapter 2 (Generated)'!$B$4:$V$4,INDEX(MyData,D8284, E8284+1))))&gt;0)),
"        " &amp; INDEX(MyData,D8284, E8284+1),
"    " &amp; INDEX(MyData,D8284, E8284+1))</f>
        <v xml:space="preserve">        -1,</v>
      </c>
    </row>
    <row r="8285" spans="4:7" x14ac:dyDescent="0.2">
      <c r="D8285" s="20">
        <f t="shared" si="129"/>
        <v>751</v>
      </c>
      <c r="E8285" s="20">
        <f>MIN(IF(MOD(ROWS($A$2:A8285),$A$2)=0,E8284+1, E8284), $B$2-1)</f>
        <v>9</v>
      </c>
      <c r="G8285" s="2" t="str">
        <f>IF(NOT(OR(
SUMPRODUCT(--ISNUMBER(SEARCH('Chapter 2 (Generated)'!$B$3:$V$3,INDEX(MyData,D8285, E8285+1))))&gt;0,
SUMPRODUCT(--ISNUMBER(SEARCH('Chapter 2 (Generated)'!$B$4:$V$4,INDEX(MyData,D8285, E8285+1))))&gt;0)),
"        " &amp; INDEX(MyData,D8285, E8285+1),
"    " &amp; INDEX(MyData,D8285, E8285+1))</f>
        <v xml:space="preserve">        -1,</v>
      </c>
    </row>
    <row r="8286" spans="4:7" x14ac:dyDescent="0.2">
      <c r="D8286" s="20">
        <f t="shared" si="129"/>
        <v>752</v>
      </c>
      <c r="E8286" s="20">
        <f>MIN(IF(MOD(ROWS($A$2:A8286),$A$2)=0,E8285+1, E8285), $B$2-1)</f>
        <v>9</v>
      </c>
      <c r="G8286" s="2" t="str">
        <f>IF(NOT(OR(
SUMPRODUCT(--ISNUMBER(SEARCH('Chapter 2 (Generated)'!$B$3:$V$3,INDEX(MyData,D8286, E8286+1))))&gt;0,
SUMPRODUCT(--ISNUMBER(SEARCH('Chapter 2 (Generated)'!$B$4:$V$4,INDEX(MyData,D8286, E8286+1))))&gt;0)),
"        " &amp; INDEX(MyData,D8286, E8286+1),
"    " &amp; INDEX(MyData,D8286, E8286+1))</f>
        <v xml:space="preserve">        -1,</v>
      </c>
    </row>
    <row r="8287" spans="4:7" x14ac:dyDescent="0.2">
      <c r="D8287" s="20">
        <f t="shared" si="129"/>
        <v>753</v>
      </c>
      <c r="E8287" s="20">
        <f>MIN(IF(MOD(ROWS($A$2:A8287),$A$2)=0,E8286+1, E8286), $B$2-1)</f>
        <v>9</v>
      </c>
      <c r="G8287" s="2" t="str">
        <f>IF(NOT(OR(
SUMPRODUCT(--ISNUMBER(SEARCH('Chapter 2 (Generated)'!$B$3:$V$3,INDEX(MyData,D8287, E8287+1))))&gt;0,
SUMPRODUCT(--ISNUMBER(SEARCH('Chapter 2 (Generated)'!$B$4:$V$4,INDEX(MyData,D8287, E8287+1))))&gt;0)),
"        " &amp; INDEX(MyData,D8287, E8287+1),
"    " &amp; INDEX(MyData,D8287, E8287+1))</f>
        <v xml:space="preserve">        -1,//750 </v>
      </c>
    </row>
    <row r="8288" spans="4:7" x14ac:dyDescent="0.2">
      <c r="D8288" s="20">
        <f t="shared" si="129"/>
        <v>754</v>
      </c>
      <c r="E8288" s="20">
        <f>MIN(IF(MOD(ROWS($A$2:A8288),$A$2)=0,E8287+1, E8287), $B$2-1)</f>
        <v>9</v>
      </c>
      <c r="G8288" s="2" t="str">
        <f>IF(NOT(OR(
SUMPRODUCT(--ISNUMBER(SEARCH('Chapter 2 (Generated)'!$B$3:$V$3,INDEX(MyData,D8288, E8288+1))))&gt;0,
SUMPRODUCT(--ISNUMBER(SEARCH('Chapter 2 (Generated)'!$B$4:$V$4,INDEX(MyData,D8288, E8288+1))))&gt;0)),
"        " &amp; INDEX(MyData,D8288, E8288+1),
"    " &amp; INDEX(MyData,D8288, E8288+1))</f>
        <v xml:space="preserve">        -1,</v>
      </c>
    </row>
    <row r="8289" spans="4:7" x14ac:dyDescent="0.2">
      <c r="D8289" s="20">
        <f t="shared" si="129"/>
        <v>755</v>
      </c>
      <c r="E8289" s="20">
        <f>MIN(IF(MOD(ROWS($A$2:A8289),$A$2)=0,E8288+1, E8288), $B$2-1)</f>
        <v>9</v>
      </c>
      <c r="G8289" s="2" t="str">
        <f>IF(NOT(OR(
SUMPRODUCT(--ISNUMBER(SEARCH('Chapter 2 (Generated)'!$B$3:$V$3,INDEX(MyData,D8289, E8289+1))))&gt;0,
SUMPRODUCT(--ISNUMBER(SEARCH('Chapter 2 (Generated)'!$B$4:$V$4,INDEX(MyData,D8289, E8289+1))))&gt;0)),
"        " &amp; INDEX(MyData,D8289, E8289+1),
"    " &amp; INDEX(MyData,D8289, E8289+1))</f>
        <v xml:space="preserve">        -1,</v>
      </c>
    </row>
    <row r="8290" spans="4:7" x14ac:dyDescent="0.2">
      <c r="D8290" s="20">
        <f t="shared" si="129"/>
        <v>756</v>
      </c>
      <c r="E8290" s="20">
        <f>MIN(IF(MOD(ROWS($A$2:A8290),$A$2)=0,E8289+1, E8289), $B$2-1)</f>
        <v>9</v>
      </c>
      <c r="G8290" s="2" t="str">
        <f>IF(NOT(OR(
SUMPRODUCT(--ISNUMBER(SEARCH('Chapter 2 (Generated)'!$B$3:$V$3,INDEX(MyData,D8290, E8290+1))))&gt;0,
SUMPRODUCT(--ISNUMBER(SEARCH('Chapter 2 (Generated)'!$B$4:$V$4,INDEX(MyData,D8290, E8290+1))))&gt;0)),
"        " &amp; INDEX(MyData,D8290, E8290+1),
"    " &amp; INDEX(MyData,D8290, E8290+1))</f>
        <v xml:space="preserve">        -1,</v>
      </c>
    </row>
    <row r="8291" spans="4:7" x14ac:dyDescent="0.2">
      <c r="D8291" s="20">
        <f t="shared" si="129"/>
        <v>757</v>
      </c>
      <c r="E8291" s="20">
        <f>MIN(IF(MOD(ROWS($A$2:A8291),$A$2)=0,E8290+1, E8290), $B$2-1)</f>
        <v>9</v>
      </c>
      <c r="G8291" s="2" t="str">
        <f>IF(NOT(OR(
SUMPRODUCT(--ISNUMBER(SEARCH('Chapter 2 (Generated)'!$B$3:$V$3,INDEX(MyData,D8291, E8291+1))))&gt;0,
SUMPRODUCT(--ISNUMBER(SEARCH('Chapter 2 (Generated)'!$B$4:$V$4,INDEX(MyData,D8291, E8291+1))))&gt;0)),
"        " &amp; INDEX(MyData,D8291, E8291+1),
"    " &amp; INDEX(MyData,D8291, E8291+1))</f>
        <v xml:space="preserve">        -1,</v>
      </c>
    </row>
    <row r="8292" spans="4:7" x14ac:dyDescent="0.2">
      <c r="D8292" s="20">
        <f t="shared" si="129"/>
        <v>758</v>
      </c>
      <c r="E8292" s="20">
        <f>MIN(IF(MOD(ROWS($A$2:A8292),$A$2)=0,E8291+1, E8291), $B$2-1)</f>
        <v>9</v>
      </c>
      <c r="G8292" s="2" t="str">
        <f>IF(NOT(OR(
SUMPRODUCT(--ISNUMBER(SEARCH('Chapter 2 (Generated)'!$B$3:$V$3,INDEX(MyData,D8292, E8292+1))))&gt;0,
SUMPRODUCT(--ISNUMBER(SEARCH('Chapter 2 (Generated)'!$B$4:$V$4,INDEX(MyData,D8292, E8292+1))))&gt;0)),
"        " &amp; INDEX(MyData,D8292, E8292+1),
"    " &amp; INDEX(MyData,D8292, E8292+1))</f>
        <v xml:space="preserve">        -1,//755 </v>
      </c>
    </row>
    <row r="8293" spans="4:7" x14ac:dyDescent="0.2">
      <c r="D8293" s="20">
        <f t="shared" si="129"/>
        <v>759</v>
      </c>
      <c r="E8293" s="20">
        <f>MIN(IF(MOD(ROWS($A$2:A8293),$A$2)=0,E8292+1, E8292), $B$2-1)</f>
        <v>9</v>
      </c>
      <c r="G8293" s="2" t="str">
        <f>IF(NOT(OR(
SUMPRODUCT(--ISNUMBER(SEARCH('Chapter 2 (Generated)'!$B$3:$V$3,INDEX(MyData,D8293, E8293+1))))&gt;0,
SUMPRODUCT(--ISNUMBER(SEARCH('Chapter 2 (Generated)'!$B$4:$V$4,INDEX(MyData,D8293, E8293+1))))&gt;0)),
"        " &amp; INDEX(MyData,D8293, E8293+1),
"    " &amp; INDEX(MyData,D8293, E8293+1))</f>
        <v xml:space="preserve">        -1,</v>
      </c>
    </row>
    <row r="8294" spans="4:7" x14ac:dyDescent="0.2">
      <c r="D8294" s="20">
        <f t="shared" si="129"/>
        <v>760</v>
      </c>
      <c r="E8294" s="20">
        <f>MIN(IF(MOD(ROWS($A$2:A8294),$A$2)=0,E8293+1, E8293), $B$2-1)</f>
        <v>9</v>
      </c>
      <c r="G8294" s="2" t="str">
        <f>IF(NOT(OR(
SUMPRODUCT(--ISNUMBER(SEARCH('Chapter 2 (Generated)'!$B$3:$V$3,INDEX(MyData,D8294, E8294+1))))&gt;0,
SUMPRODUCT(--ISNUMBER(SEARCH('Chapter 2 (Generated)'!$B$4:$V$4,INDEX(MyData,D8294, E8294+1))))&gt;0)),
"        " &amp; INDEX(MyData,D8294, E8294+1),
"    " &amp; INDEX(MyData,D8294, E8294+1))</f>
        <v xml:space="preserve">        -1,</v>
      </c>
    </row>
    <row r="8295" spans="4:7" x14ac:dyDescent="0.2">
      <c r="D8295" s="20">
        <f t="shared" si="129"/>
        <v>761</v>
      </c>
      <c r="E8295" s="20">
        <f>MIN(IF(MOD(ROWS($A$2:A8295),$A$2)=0,E8294+1, E8294), $B$2-1)</f>
        <v>9</v>
      </c>
      <c r="G8295" s="2" t="str">
        <f>IF(NOT(OR(
SUMPRODUCT(--ISNUMBER(SEARCH('Chapter 2 (Generated)'!$B$3:$V$3,INDEX(MyData,D8295, E8295+1))))&gt;0,
SUMPRODUCT(--ISNUMBER(SEARCH('Chapter 2 (Generated)'!$B$4:$V$4,INDEX(MyData,D8295, E8295+1))))&gt;0)),
"        " &amp; INDEX(MyData,D8295, E8295+1),
"    " &amp; INDEX(MyData,D8295, E8295+1))</f>
        <v xml:space="preserve">        -1,</v>
      </c>
    </row>
    <row r="8296" spans="4:7" x14ac:dyDescent="0.2">
      <c r="D8296" s="20">
        <f t="shared" si="129"/>
        <v>762</v>
      </c>
      <c r="E8296" s="20">
        <f>MIN(IF(MOD(ROWS($A$2:A8296),$A$2)=0,E8295+1, E8295), $B$2-1)</f>
        <v>9</v>
      </c>
      <c r="G8296" s="2" t="str">
        <f>IF(NOT(OR(
SUMPRODUCT(--ISNUMBER(SEARCH('Chapter 2 (Generated)'!$B$3:$V$3,INDEX(MyData,D8296, E8296+1))))&gt;0,
SUMPRODUCT(--ISNUMBER(SEARCH('Chapter 2 (Generated)'!$B$4:$V$4,INDEX(MyData,D8296, E8296+1))))&gt;0)),
"        " &amp; INDEX(MyData,D8296, E8296+1),
"    " &amp; INDEX(MyData,D8296, E8296+1))</f>
        <v xml:space="preserve">        -1,</v>
      </c>
    </row>
    <row r="8297" spans="4:7" x14ac:dyDescent="0.2">
      <c r="D8297" s="20">
        <f t="shared" si="129"/>
        <v>763</v>
      </c>
      <c r="E8297" s="20">
        <f>MIN(IF(MOD(ROWS($A$2:A8297),$A$2)=0,E8296+1, E8296), $B$2-1)</f>
        <v>9</v>
      </c>
      <c r="G8297" s="2" t="str">
        <f>IF(NOT(OR(
SUMPRODUCT(--ISNUMBER(SEARCH('Chapter 2 (Generated)'!$B$3:$V$3,INDEX(MyData,D8297, E8297+1))))&gt;0,
SUMPRODUCT(--ISNUMBER(SEARCH('Chapter 2 (Generated)'!$B$4:$V$4,INDEX(MyData,D8297, E8297+1))))&gt;0)),
"        " &amp; INDEX(MyData,D8297, E8297+1),
"    " &amp; INDEX(MyData,D8297, E8297+1))</f>
        <v xml:space="preserve">        -1,//760 </v>
      </c>
    </row>
    <row r="8298" spans="4:7" x14ac:dyDescent="0.2">
      <c r="D8298" s="20">
        <f t="shared" si="129"/>
        <v>764</v>
      </c>
      <c r="E8298" s="20">
        <f>MIN(IF(MOD(ROWS($A$2:A8298),$A$2)=0,E8297+1, E8297), $B$2-1)</f>
        <v>9</v>
      </c>
      <c r="G8298" s="2" t="str">
        <f>IF(NOT(OR(
SUMPRODUCT(--ISNUMBER(SEARCH('Chapter 2 (Generated)'!$B$3:$V$3,INDEX(MyData,D8298, E8298+1))))&gt;0,
SUMPRODUCT(--ISNUMBER(SEARCH('Chapter 2 (Generated)'!$B$4:$V$4,INDEX(MyData,D8298, E8298+1))))&gt;0)),
"        " &amp; INDEX(MyData,D8298, E8298+1),
"    " &amp; INDEX(MyData,D8298, E8298+1))</f>
        <v xml:space="preserve">        -1,</v>
      </c>
    </row>
    <row r="8299" spans="4:7" x14ac:dyDescent="0.2">
      <c r="D8299" s="20">
        <f t="shared" si="129"/>
        <v>765</v>
      </c>
      <c r="E8299" s="20">
        <f>MIN(IF(MOD(ROWS($A$2:A8299),$A$2)=0,E8298+1, E8298), $B$2-1)</f>
        <v>9</v>
      </c>
      <c r="G8299" s="2" t="str">
        <f>IF(NOT(OR(
SUMPRODUCT(--ISNUMBER(SEARCH('Chapter 2 (Generated)'!$B$3:$V$3,INDEX(MyData,D8299, E8299+1))))&gt;0,
SUMPRODUCT(--ISNUMBER(SEARCH('Chapter 2 (Generated)'!$B$4:$V$4,INDEX(MyData,D8299, E8299+1))))&gt;0)),
"        " &amp; INDEX(MyData,D8299, E8299+1),
"    " &amp; INDEX(MyData,D8299, E8299+1))</f>
        <v xml:space="preserve">        -1,</v>
      </c>
    </row>
    <row r="8300" spans="4:7" x14ac:dyDescent="0.2">
      <c r="D8300" s="20">
        <f t="shared" si="129"/>
        <v>766</v>
      </c>
      <c r="E8300" s="20">
        <f>MIN(IF(MOD(ROWS($A$2:A8300),$A$2)=0,E8299+1, E8299), $B$2-1)</f>
        <v>9</v>
      </c>
      <c r="G8300" s="2" t="str">
        <f>IF(NOT(OR(
SUMPRODUCT(--ISNUMBER(SEARCH('Chapter 2 (Generated)'!$B$3:$V$3,INDEX(MyData,D8300, E8300+1))))&gt;0,
SUMPRODUCT(--ISNUMBER(SEARCH('Chapter 2 (Generated)'!$B$4:$V$4,INDEX(MyData,D8300, E8300+1))))&gt;0)),
"        " &amp; INDEX(MyData,D8300, E8300+1),
"    " &amp; INDEX(MyData,D8300, E8300+1))</f>
        <v xml:space="preserve">        -1,</v>
      </c>
    </row>
    <row r="8301" spans="4:7" x14ac:dyDescent="0.2">
      <c r="D8301" s="20">
        <f t="shared" si="129"/>
        <v>767</v>
      </c>
      <c r="E8301" s="20">
        <f>MIN(IF(MOD(ROWS($A$2:A8301),$A$2)=0,E8300+1, E8300), $B$2-1)</f>
        <v>9</v>
      </c>
      <c r="G8301" s="2" t="str">
        <f>IF(NOT(OR(
SUMPRODUCT(--ISNUMBER(SEARCH('Chapter 2 (Generated)'!$B$3:$V$3,INDEX(MyData,D8301, E8301+1))))&gt;0,
SUMPRODUCT(--ISNUMBER(SEARCH('Chapter 2 (Generated)'!$B$4:$V$4,INDEX(MyData,D8301, E8301+1))))&gt;0)),
"        " &amp; INDEX(MyData,D8301, E8301+1),
"    " &amp; INDEX(MyData,D8301, E8301+1))</f>
        <v xml:space="preserve">        -1,</v>
      </c>
    </row>
    <row r="8302" spans="4:7" x14ac:dyDescent="0.2">
      <c r="D8302" s="20">
        <f t="shared" si="129"/>
        <v>768</v>
      </c>
      <c r="E8302" s="20">
        <f>MIN(IF(MOD(ROWS($A$2:A8302),$A$2)=0,E8301+1, E8301), $B$2-1)</f>
        <v>9</v>
      </c>
      <c r="G8302" s="2" t="str">
        <f>IF(NOT(OR(
SUMPRODUCT(--ISNUMBER(SEARCH('Chapter 2 (Generated)'!$B$3:$V$3,INDEX(MyData,D8302, E8302+1))))&gt;0,
SUMPRODUCT(--ISNUMBER(SEARCH('Chapter 2 (Generated)'!$B$4:$V$4,INDEX(MyData,D8302, E8302+1))))&gt;0)),
"        " &amp; INDEX(MyData,D8302, E8302+1),
"    " &amp; INDEX(MyData,D8302, E8302+1))</f>
        <v xml:space="preserve">        -1,//765 </v>
      </c>
    </row>
    <row r="8303" spans="4:7" x14ac:dyDescent="0.2">
      <c r="D8303" s="20">
        <f t="shared" si="129"/>
        <v>769</v>
      </c>
      <c r="E8303" s="20">
        <f>MIN(IF(MOD(ROWS($A$2:A8303),$A$2)=0,E8302+1, E8302), $B$2-1)</f>
        <v>9</v>
      </c>
      <c r="G8303" s="2" t="str">
        <f>IF(NOT(OR(
SUMPRODUCT(--ISNUMBER(SEARCH('Chapter 2 (Generated)'!$B$3:$V$3,INDEX(MyData,D8303, E8303+1))))&gt;0,
SUMPRODUCT(--ISNUMBER(SEARCH('Chapter 2 (Generated)'!$B$4:$V$4,INDEX(MyData,D8303, E8303+1))))&gt;0)),
"        " &amp; INDEX(MyData,D8303, E8303+1),
"    " &amp; INDEX(MyData,D8303, E8303+1))</f>
        <v xml:space="preserve">        -1,</v>
      </c>
    </row>
    <row r="8304" spans="4:7" x14ac:dyDescent="0.2">
      <c r="D8304" s="20">
        <f t="shared" si="129"/>
        <v>770</v>
      </c>
      <c r="E8304" s="20">
        <f>MIN(IF(MOD(ROWS($A$2:A8304),$A$2)=0,E8303+1, E8303), $B$2-1)</f>
        <v>9</v>
      </c>
      <c r="G8304" s="2" t="str">
        <f>IF(NOT(OR(
SUMPRODUCT(--ISNUMBER(SEARCH('Chapter 2 (Generated)'!$B$3:$V$3,INDEX(MyData,D8304, E8304+1))))&gt;0,
SUMPRODUCT(--ISNUMBER(SEARCH('Chapter 2 (Generated)'!$B$4:$V$4,INDEX(MyData,D8304, E8304+1))))&gt;0)),
"        " &amp; INDEX(MyData,D8304, E8304+1),
"    " &amp; INDEX(MyData,D8304, E8304+1))</f>
        <v xml:space="preserve">        -1,</v>
      </c>
    </row>
    <row r="8305" spans="4:7" x14ac:dyDescent="0.2">
      <c r="D8305" s="20">
        <f t="shared" si="129"/>
        <v>771</v>
      </c>
      <c r="E8305" s="20">
        <f>MIN(IF(MOD(ROWS($A$2:A8305),$A$2)=0,E8304+1, E8304), $B$2-1)</f>
        <v>9</v>
      </c>
      <c r="G8305" s="2" t="str">
        <f>IF(NOT(OR(
SUMPRODUCT(--ISNUMBER(SEARCH('Chapter 2 (Generated)'!$B$3:$V$3,INDEX(MyData,D8305, E8305+1))))&gt;0,
SUMPRODUCT(--ISNUMBER(SEARCH('Chapter 2 (Generated)'!$B$4:$V$4,INDEX(MyData,D8305, E8305+1))))&gt;0)),
"        " &amp; INDEX(MyData,D8305, E8305+1),
"    " &amp; INDEX(MyData,D8305, E8305+1))</f>
        <v xml:space="preserve">        -1,</v>
      </c>
    </row>
    <row r="8306" spans="4:7" x14ac:dyDescent="0.2">
      <c r="D8306" s="20">
        <f t="shared" si="129"/>
        <v>772</v>
      </c>
      <c r="E8306" s="20">
        <f>MIN(IF(MOD(ROWS($A$2:A8306),$A$2)=0,E8305+1, E8305), $B$2-1)</f>
        <v>9</v>
      </c>
      <c r="G8306" s="2" t="str">
        <f>IF(NOT(OR(
SUMPRODUCT(--ISNUMBER(SEARCH('Chapter 2 (Generated)'!$B$3:$V$3,INDEX(MyData,D8306, E8306+1))))&gt;0,
SUMPRODUCT(--ISNUMBER(SEARCH('Chapter 2 (Generated)'!$B$4:$V$4,INDEX(MyData,D8306, E8306+1))))&gt;0)),
"        " &amp; INDEX(MyData,D8306, E8306+1),
"    " &amp; INDEX(MyData,D8306, E8306+1))</f>
        <v xml:space="preserve">        -1,</v>
      </c>
    </row>
    <row r="8307" spans="4:7" x14ac:dyDescent="0.2">
      <c r="D8307" s="20">
        <f t="shared" si="129"/>
        <v>773</v>
      </c>
      <c r="E8307" s="20">
        <f>MIN(IF(MOD(ROWS($A$2:A8307),$A$2)=0,E8306+1, E8306), $B$2-1)</f>
        <v>9</v>
      </c>
      <c r="G8307" s="2" t="str">
        <f>IF(NOT(OR(
SUMPRODUCT(--ISNUMBER(SEARCH('Chapter 2 (Generated)'!$B$3:$V$3,INDEX(MyData,D8307, E8307+1))))&gt;0,
SUMPRODUCT(--ISNUMBER(SEARCH('Chapter 2 (Generated)'!$B$4:$V$4,INDEX(MyData,D8307, E8307+1))))&gt;0)),
"        " &amp; INDEX(MyData,D8307, E8307+1),
"    " &amp; INDEX(MyData,D8307, E8307+1))</f>
        <v xml:space="preserve">        -1,//770 </v>
      </c>
    </row>
    <row r="8308" spans="4:7" x14ac:dyDescent="0.2">
      <c r="D8308" s="20">
        <f t="shared" si="129"/>
        <v>774</v>
      </c>
      <c r="E8308" s="20">
        <f>MIN(IF(MOD(ROWS($A$2:A8308),$A$2)=0,E8307+1, E8307), $B$2-1)</f>
        <v>9</v>
      </c>
      <c r="G8308" s="2" t="str">
        <f>IF(NOT(OR(
SUMPRODUCT(--ISNUMBER(SEARCH('Chapter 2 (Generated)'!$B$3:$V$3,INDEX(MyData,D8308, E8308+1))))&gt;0,
SUMPRODUCT(--ISNUMBER(SEARCH('Chapter 2 (Generated)'!$B$4:$V$4,INDEX(MyData,D8308, E8308+1))))&gt;0)),
"        " &amp; INDEX(MyData,D8308, E8308+1),
"    " &amp; INDEX(MyData,D8308, E8308+1))</f>
        <v xml:space="preserve">        -1,</v>
      </c>
    </row>
    <row r="8309" spans="4:7" x14ac:dyDescent="0.2">
      <c r="D8309" s="20">
        <f t="shared" si="129"/>
        <v>775</v>
      </c>
      <c r="E8309" s="20">
        <f>MIN(IF(MOD(ROWS($A$2:A8309),$A$2)=0,E8308+1, E8308), $B$2-1)</f>
        <v>9</v>
      </c>
      <c r="G8309" s="2" t="str">
        <f>IF(NOT(OR(
SUMPRODUCT(--ISNUMBER(SEARCH('Chapter 2 (Generated)'!$B$3:$V$3,INDEX(MyData,D8309, E8309+1))))&gt;0,
SUMPRODUCT(--ISNUMBER(SEARCH('Chapter 2 (Generated)'!$B$4:$V$4,INDEX(MyData,D8309, E8309+1))))&gt;0)),
"        " &amp; INDEX(MyData,D8309, E8309+1),
"    " &amp; INDEX(MyData,D8309, E8309+1))</f>
        <v xml:space="preserve">        -1,//772 POPUP</v>
      </c>
    </row>
    <row r="8310" spans="4:7" x14ac:dyDescent="0.2">
      <c r="D8310" s="20">
        <f t="shared" si="129"/>
        <v>776</v>
      </c>
      <c r="E8310" s="20">
        <f>MIN(IF(MOD(ROWS($A$2:A8310),$A$2)=0,E8309+1, E8309), $B$2-1)</f>
        <v>9</v>
      </c>
      <c r="G8310" s="2" t="str">
        <f>IF(NOT(OR(
SUMPRODUCT(--ISNUMBER(SEARCH('Chapter 2 (Generated)'!$B$3:$V$3,INDEX(MyData,D8310, E8310+1))))&gt;0,
SUMPRODUCT(--ISNUMBER(SEARCH('Chapter 2 (Generated)'!$B$4:$V$4,INDEX(MyData,D8310, E8310+1))))&gt;0)),
"        " &amp; INDEX(MyData,D8310, E8310+1),
"    " &amp; INDEX(MyData,D8310, E8310+1))</f>
        <v xml:space="preserve">        -1,</v>
      </c>
    </row>
    <row r="8311" spans="4:7" x14ac:dyDescent="0.2">
      <c r="D8311" s="20">
        <f t="shared" si="129"/>
        <v>777</v>
      </c>
      <c r="E8311" s="20">
        <f>MIN(IF(MOD(ROWS($A$2:A8311),$A$2)=0,E8310+1, E8310), $B$2-1)</f>
        <v>9</v>
      </c>
      <c r="G8311" s="2" t="str">
        <f>IF(NOT(OR(
SUMPRODUCT(--ISNUMBER(SEARCH('Chapter 2 (Generated)'!$B$3:$V$3,INDEX(MyData,D8311, E8311+1))))&gt;0,
SUMPRODUCT(--ISNUMBER(SEARCH('Chapter 2 (Generated)'!$B$4:$V$4,INDEX(MyData,D8311, E8311+1))))&gt;0)),
"        " &amp; INDEX(MyData,D8311, E8311+1),
"    " &amp; INDEX(MyData,D8311, E8311+1))</f>
        <v xml:space="preserve">        -1,</v>
      </c>
    </row>
    <row r="8312" spans="4:7" x14ac:dyDescent="0.2">
      <c r="D8312" s="20">
        <f t="shared" si="129"/>
        <v>778</v>
      </c>
      <c r="E8312" s="20">
        <f>MIN(IF(MOD(ROWS($A$2:A8312),$A$2)=0,E8311+1, E8311), $B$2-1)</f>
        <v>9</v>
      </c>
      <c r="G8312" s="2" t="str">
        <f>IF(NOT(OR(
SUMPRODUCT(--ISNUMBER(SEARCH('Chapter 2 (Generated)'!$B$3:$V$3,INDEX(MyData,D8312, E8312+1))))&gt;0,
SUMPRODUCT(--ISNUMBER(SEARCH('Chapter 2 (Generated)'!$B$4:$V$4,INDEX(MyData,D8312, E8312+1))))&gt;0)),
"        " &amp; INDEX(MyData,D8312, E8312+1),
"    " &amp; INDEX(MyData,D8312, E8312+1))</f>
        <v xml:space="preserve">        -1,//775 </v>
      </c>
    </row>
    <row r="8313" spans="4:7" x14ac:dyDescent="0.2">
      <c r="D8313" s="20">
        <f t="shared" si="129"/>
        <v>779</v>
      </c>
      <c r="E8313" s="20">
        <f>MIN(IF(MOD(ROWS($A$2:A8313),$A$2)=0,E8312+1, E8312), $B$2-1)</f>
        <v>9</v>
      </c>
      <c r="G8313" s="2" t="str">
        <f>IF(NOT(OR(
SUMPRODUCT(--ISNUMBER(SEARCH('Chapter 2 (Generated)'!$B$3:$V$3,INDEX(MyData,D8313, E8313+1))))&gt;0,
SUMPRODUCT(--ISNUMBER(SEARCH('Chapter 2 (Generated)'!$B$4:$V$4,INDEX(MyData,D8313, E8313+1))))&gt;0)),
"        " &amp; INDEX(MyData,D8313, E8313+1),
"    " &amp; INDEX(MyData,D8313, E8313+1))</f>
        <v xml:space="preserve">        -1,</v>
      </c>
    </row>
    <row r="8314" spans="4:7" x14ac:dyDescent="0.2">
      <c r="D8314" s="20">
        <f t="shared" si="129"/>
        <v>780</v>
      </c>
      <c r="E8314" s="20">
        <f>MIN(IF(MOD(ROWS($A$2:A8314),$A$2)=0,E8313+1, E8313), $B$2-1)</f>
        <v>9</v>
      </c>
      <c r="G8314" s="2" t="str">
        <f>IF(NOT(OR(
SUMPRODUCT(--ISNUMBER(SEARCH('Chapter 2 (Generated)'!$B$3:$V$3,INDEX(MyData,D8314, E8314+1))))&gt;0,
SUMPRODUCT(--ISNUMBER(SEARCH('Chapter 2 (Generated)'!$B$4:$V$4,INDEX(MyData,D8314, E8314+1))))&gt;0)),
"        " &amp; INDEX(MyData,D8314, E8314+1),
"    " &amp; INDEX(MyData,D8314, E8314+1))</f>
        <v xml:space="preserve">        -1,</v>
      </c>
    </row>
    <row r="8315" spans="4:7" x14ac:dyDescent="0.2">
      <c r="D8315" s="20">
        <f t="shared" si="129"/>
        <v>781</v>
      </c>
      <c r="E8315" s="20">
        <f>MIN(IF(MOD(ROWS($A$2:A8315),$A$2)=0,E8314+1, E8314), $B$2-1)</f>
        <v>9</v>
      </c>
      <c r="G8315" s="2" t="str">
        <f>IF(NOT(OR(
SUMPRODUCT(--ISNUMBER(SEARCH('Chapter 2 (Generated)'!$B$3:$V$3,INDEX(MyData,D8315, E8315+1))))&gt;0,
SUMPRODUCT(--ISNUMBER(SEARCH('Chapter 2 (Generated)'!$B$4:$V$4,INDEX(MyData,D8315, E8315+1))))&gt;0)),
"        " &amp; INDEX(MyData,D8315, E8315+1),
"    " &amp; INDEX(MyData,D8315, E8315+1))</f>
        <v xml:space="preserve">        -1,</v>
      </c>
    </row>
    <row r="8316" spans="4:7" x14ac:dyDescent="0.2">
      <c r="D8316" s="20">
        <f t="shared" si="129"/>
        <v>782</v>
      </c>
      <c r="E8316" s="20">
        <f>MIN(IF(MOD(ROWS($A$2:A8316),$A$2)=0,E8315+1, E8315), $B$2-1)</f>
        <v>9</v>
      </c>
      <c r="G8316" s="2" t="str">
        <f>IF(NOT(OR(
SUMPRODUCT(--ISNUMBER(SEARCH('Chapter 2 (Generated)'!$B$3:$V$3,INDEX(MyData,D8316, E8316+1))))&gt;0,
SUMPRODUCT(--ISNUMBER(SEARCH('Chapter 2 (Generated)'!$B$4:$V$4,INDEX(MyData,D8316, E8316+1))))&gt;0)),
"        " &amp; INDEX(MyData,D8316, E8316+1),
"    " &amp; INDEX(MyData,D8316, E8316+1))</f>
        <v xml:space="preserve">        -1,</v>
      </c>
    </row>
    <row r="8317" spans="4:7" x14ac:dyDescent="0.2">
      <c r="D8317" s="20">
        <f t="shared" si="129"/>
        <v>783</v>
      </c>
      <c r="E8317" s="20">
        <f>MIN(IF(MOD(ROWS($A$2:A8317),$A$2)=0,E8316+1, E8316), $B$2-1)</f>
        <v>9</v>
      </c>
      <c r="G8317" s="2" t="str">
        <f>IF(NOT(OR(
SUMPRODUCT(--ISNUMBER(SEARCH('Chapter 2 (Generated)'!$B$3:$V$3,INDEX(MyData,D8317, E8317+1))))&gt;0,
SUMPRODUCT(--ISNUMBER(SEARCH('Chapter 2 (Generated)'!$B$4:$V$4,INDEX(MyData,D8317, E8317+1))))&gt;0)),
"        " &amp; INDEX(MyData,D8317, E8317+1),
"    " &amp; INDEX(MyData,D8317, E8317+1))</f>
        <v xml:space="preserve">        -1,//780 </v>
      </c>
    </row>
    <row r="8318" spans="4:7" x14ac:dyDescent="0.2">
      <c r="D8318" s="20">
        <f t="shared" si="129"/>
        <v>784</v>
      </c>
      <c r="E8318" s="20">
        <f>MIN(IF(MOD(ROWS($A$2:A8318),$A$2)=0,E8317+1, E8317), $B$2-1)</f>
        <v>9</v>
      </c>
      <c r="G8318" s="2" t="str">
        <f>IF(NOT(OR(
SUMPRODUCT(--ISNUMBER(SEARCH('Chapter 2 (Generated)'!$B$3:$V$3,INDEX(MyData,D8318, E8318+1))))&gt;0,
SUMPRODUCT(--ISNUMBER(SEARCH('Chapter 2 (Generated)'!$B$4:$V$4,INDEX(MyData,D8318, E8318+1))))&gt;0)),
"        " &amp; INDEX(MyData,D8318, E8318+1),
"    " &amp; INDEX(MyData,D8318, E8318+1))</f>
        <v xml:space="preserve">        -1,</v>
      </c>
    </row>
    <row r="8319" spans="4:7" x14ac:dyDescent="0.2">
      <c r="D8319" s="20">
        <f t="shared" si="129"/>
        <v>785</v>
      </c>
      <c r="E8319" s="20">
        <f>MIN(IF(MOD(ROWS($A$2:A8319),$A$2)=0,E8318+1, E8318), $B$2-1)</f>
        <v>9</v>
      </c>
      <c r="G8319" s="2" t="str">
        <f>IF(NOT(OR(
SUMPRODUCT(--ISNUMBER(SEARCH('Chapter 2 (Generated)'!$B$3:$V$3,INDEX(MyData,D8319, E8319+1))))&gt;0,
SUMPRODUCT(--ISNUMBER(SEARCH('Chapter 2 (Generated)'!$B$4:$V$4,INDEX(MyData,D8319, E8319+1))))&gt;0)),
"        " &amp; INDEX(MyData,D8319, E8319+1),
"    " &amp; INDEX(MyData,D8319, E8319+1))</f>
        <v xml:space="preserve">        -1,</v>
      </c>
    </row>
    <row r="8320" spans="4:7" x14ac:dyDescent="0.2">
      <c r="D8320" s="20">
        <f t="shared" si="129"/>
        <v>786</v>
      </c>
      <c r="E8320" s="20">
        <f>MIN(IF(MOD(ROWS($A$2:A8320),$A$2)=0,E8319+1, E8319), $B$2-1)</f>
        <v>9</v>
      </c>
      <c r="G8320" s="2" t="str">
        <f>IF(NOT(OR(
SUMPRODUCT(--ISNUMBER(SEARCH('Chapter 2 (Generated)'!$B$3:$V$3,INDEX(MyData,D8320, E8320+1))))&gt;0,
SUMPRODUCT(--ISNUMBER(SEARCH('Chapter 2 (Generated)'!$B$4:$V$4,INDEX(MyData,D8320, E8320+1))))&gt;0)),
"        " &amp; INDEX(MyData,D8320, E8320+1),
"    " &amp; INDEX(MyData,D8320, E8320+1))</f>
        <v xml:space="preserve">        -1,</v>
      </c>
    </row>
    <row r="8321" spans="4:7" x14ac:dyDescent="0.2">
      <c r="D8321" s="20">
        <f t="shared" si="129"/>
        <v>787</v>
      </c>
      <c r="E8321" s="20">
        <f>MIN(IF(MOD(ROWS($A$2:A8321),$A$2)=0,E8320+1, E8320), $B$2-1)</f>
        <v>9</v>
      </c>
      <c r="G8321" s="2" t="str">
        <f>IF(NOT(OR(
SUMPRODUCT(--ISNUMBER(SEARCH('Chapter 2 (Generated)'!$B$3:$V$3,INDEX(MyData,D8321, E8321+1))))&gt;0,
SUMPRODUCT(--ISNUMBER(SEARCH('Chapter 2 (Generated)'!$B$4:$V$4,INDEX(MyData,D8321, E8321+1))))&gt;0)),
"        " &amp; INDEX(MyData,D8321, E8321+1),
"    " &amp; INDEX(MyData,D8321, E8321+1))</f>
        <v xml:space="preserve">        -1,</v>
      </c>
    </row>
    <row r="8322" spans="4:7" x14ac:dyDescent="0.2">
      <c r="D8322" s="20">
        <f t="shared" ref="D8322:D8385" si="130">MOD(ROW(D8321)-1+ROWS(MyData),ROWS(MyData))+1</f>
        <v>788</v>
      </c>
      <c r="E8322" s="20">
        <f>MIN(IF(MOD(ROWS($A$2:A8322),$A$2)=0,E8321+1, E8321), $B$2-1)</f>
        <v>9</v>
      </c>
      <c r="G8322" s="2" t="str">
        <f>IF(NOT(OR(
SUMPRODUCT(--ISNUMBER(SEARCH('Chapter 2 (Generated)'!$B$3:$V$3,INDEX(MyData,D8322, E8322+1))))&gt;0,
SUMPRODUCT(--ISNUMBER(SEARCH('Chapter 2 (Generated)'!$B$4:$V$4,INDEX(MyData,D8322, E8322+1))))&gt;0)),
"        " &amp; INDEX(MyData,D8322, E8322+1),
"    " &amp; INDEX(MyData,D8322, E8322+1))</f>
        <v xml:space="preserve">        -1,//785 POPUP</v>
      </c>
    </row>
    <row r="8323" spans="4:7" x14ac:dyDescent="0.2">
      <c r="D8323" s="20">
        <f t="shared" si="130"/>
        <v>789</v>
      </c>
      <c r="E8323" s="20">
        <f>MIN(IF(MOD(ROWS($A$2:A8323),$A$2)=0,E8322+1, E8322), $B$2-1)</f>
        <v>9</v>
      </c>
      <c r="G8323" s="2" t="str">
        <f>IF(NOT(OR(
SUMPRODUCT(--ISNUMBER(SEARCH('Chapter 2 (Generated)'!$B$3:$V$3,INDEX(MyData,D8323, E8323+1))))&gt;0,
SUMPRODUCT(--ISNUMBER(SEARCH('Chapter 2 (Generated)'!$B$4:$V$4,INDEX(MyData,D8323, E8323+1))))&gt;0)),
"        " &amp; INDEX(MyData,D8323, E8323+1),
"    " &amp; INDEX(MyData,D8323, E8323+1))</f>
        <v xml:space="preserve">        -1,</v>
      </c>
    </row>
    <row r="8324" spans="4:7" x14ac:dyDescent="0.2">
      <c r="D8324" s="20">
        <f t="shared" si="130"/>
        <v>790</v>
      </c>
      <c r="E8324" s="20">
        <f>MIN(IF(MOD(ROWS($A$2:A8324),$A$2)=0,E8323+1, E8323), $B$2-1)</f>
        <v>9</v>
      </c>
      <c r="G8324" s="2" t="str">
        <f>IF(NOT(OR(
SUMPRODUCT(--ISNUMBER(SEARCH('Chapter 2 (Generated)'!$B$3:$V$3,INDEX(MyData,D8324, E8324+1))))&gt;0,
SUMPRODUCT(--ISNUMBER(SEARCH('Chapter 2 (Generated)'!$B$4:$V$4,INDEX(MyData,D8324, E8324+1))))&gt;0)),
"        " &amp; INDEX(MyData,D8324, E8324+1),
"    " &amp; INDEX(MyData,D8324, E8324+1))</f>
        <v xml:space="preserve">        -1,</v>
      </c>
    </row>
    <row r="8325" spans="4:7" x14ac:dyDescent="0.2">
      <c r="D8325" s="20">
        <f t="shared" si="130"/>
        <v>791</v>
      </c>
      <c r="E8325" s="20">
        <f>MIN(IF(MOD(ROWS($A$2:A8325),$A$2)=0,E8324+1, E8324), $B$2-1)</f>
        <v>9</v>
      </c>
      <c r="G8325" s="2" t="str">
        <f>IF(NOT(OR(
SUMPRODUCT(--ISNUMBER(SEARCH('Chapter 2 (Generated)'!$B$3:$V$3,INDEX(MyData,D8325, E8325+1))))&gt;0,
SUMPRODUCT(--ISNUMBER(SEARCH('Chapter 2 (Generated)'!$B$4:$V$4,INDEX(MyData,D8325, E8325+1))))&gt;0)),
"        " &amp; INDEX(MyData,D8325, E8325+1),
"    " &amp; INDEX(MyData,D8325, E8325+1))</f>
        <v xml:space="preserve">        -1,</v>
      </c>
    </row>
    <row r="8326" spans="4:7" x14ac:dyDescent="0.2">
      <c r="D8326" s="20">
        <f t="shared" si="130"/>
        <v>792</v>
      </c>
      <c r="E8326" s="20">
        <f>MIN(IF(MOD(ROWS($A$2:A8326),$A$2)=0,E8325+1, E8325), $B$2-1)</f>
        <v>9</v>
      </c>
      <c r="G8326" s="2" t="str">
        <f>IF(NOT(OR(
SUMPRODUCT(--ISNUMBER(SEARCH('Chapter 2 (Generated)'!$B$3:$V$3,INDEX(MyData,D8326, E8326+1))))&gt;0,
SUMPRODUCT(--ISNUMBER(SEARCH('Chapter 2 (Generated)'!$B$4:$V$4,INDEX(MyData,D8326, E8326+1))))&gt;0)),
"        " &amp; INDEX(MyData,D8326, E8326+1),
"    " &amp; INDEX(MyData,D8326, E8326+1))</f>
        <v xml:space="preserve">        -1,</v>
      </c>
    </row>
    <row r="8327" spans="4:7" x14ac:dyDescent="0.2">
      <c r="D8327" s="20">
        <f t="shared" si="130"/>
        <v>793</v>
      </c>
      <c r="E8327" s="20">
        <f>MIN(IF(MOD(ROWS($A$2:A8327),$A$2)=0,E8326+1, E8326), $B$2-1)</f>
        <v>9</v>
      </c>
      <c r="G8327" s="2" t="str">
        <f>IF(NOT(OR(
SUMPRODUCT(--ISNUMBER(SEARCH('Chapter 2 (Generated)'!$B$3:$V$3,INDEX(MyData,D8327, E8327+1))))&gt;0,
SUMPRODUCT(--ISNUMBER(SEARCH('Chapter 2 (Generated)'!$B$4:$V$4,INDEX(MyData,D8327, E8327+1))))&gt;0)),
"        " &amp; INDEX(MyData,D8327, E8327+1),
"    " &amp; INDEX(MyData,D8327, E8327+1))</f>
        <v xml:space="preserve">        -1,//790 </v>
      </c>
    </row>
    <row r="8328" spans="4:7" x14ac:dyDescent="0.2">
      <c r="D8328" s="20">
        <f t="shared" si="130"/>
        <v>794</v>
      </c>
      <c r="E8328" s="20">
        <f>MIN(IF(MOD(ROWS($A$2:A8328),$A$2)=0,E8327+1, E8327), $B$2-1)</f>
        <v>9</v>
      </c>
      <c r="G8328" s="2" t="str">
        <f>IF(NOT(OR(
SUMPRODUCT(--ISNUMBER(SEARCH('Chapter 2 (Generated)'!$B$3:$V$3,INDEX(MyData,D8328, E8328+1))))&gt;0,
SUMPRODUCT(--ISNUMBER(SEARCH('Chapter 2 (Generated)'!$B$4:$V$4,INDEX(MyData,D8328, E8328+1))))&gt;0)),
"        " &amp; INDEX(MyData,D8328, E8328+1),
"    " &amp; INDEX(MyData,D8328, E8328+1))</f>
        <v xml:space="preserve">        -1,</v>
      </c>
    </row>
    <row r="8329" spans="4:7" x14ac:dyDescent="0.2">
      <c r="D8329" s="20">
        <f t="shared" si="130"/>
        <v>795</v>
      </c>
      <c r="E8329" s="20">
        <f>MIN(IF(MOD(ROWS($A$2:A8329),$A$2)=0,E8328+1, E8328), $B$2-1)</f>
        <v>9</v>
      </c>
      <c r="G8329" s="2" t="str">
        <f>IF(NOT(OR(
SUMPRODUCT(--ISNUMBER(SEARCH('Chapter 2 (Generated)'!$B$3:$V$3,INDEX(MyData,D8329, E8329+1))))&gt;0,
SUMPRODUCT(--ISNUMBER(SEARCH('Chapter 2 (Generated)'!$B$4:$V$4,INDEX(MyData,D8329, E8329+1))))&gt;0)),
"        " &amp; INDEX(MyData,D8329, E8329+1),
"    " &amp; INDEX(MyData,D8329, E8329+1))</f>
        <v xml:space="preserve">        -1,</v>
      </c>
    </row>
    <row r="8330" spans="4:7" x14ac:dyDescent="0.2">
      <c r="D8330" s="20">
        <f t="shared" si="130"/>
        <v>796</v>
      </c>
      <c r="E8330" s="20">
        <f>MIN(IF(MOD(ROWS($A$2:A8330),$A$2)=0,E8329+1, E8329), $B$2-1)</f>
        <v>9</v>
      </c>
      <c r="G8330" s="2" t="str">
        <f>IF(NOT(OR(
SUMPRODUCT(--ISNUMBER(SEARCH('Chapter 2 (Generated)'!$B$3:$V$3,INDEX(MyData,D8330, E8330+1))))&gt;0,
SUMPRODUCT(--ISNUMBER(SEARCH('Chapter 2 (Generated)'!$B$4:$V$4,INDEX(MyData,D8330, E8330+1))))&gt;0)),
"        " &amp; INDEX(MyData,D8330, E8330+1),
"    " &amp; INDEX(MyData,D8330, E8330+1))</f>
        <v xml:space="preserve">        -1,</v>
      </c>
    </row>
    <row r="8331" spans="4:7" x14ac:dyDescent="0.2">
      <c r="D8331" s="20">
        <f t="shared" si="130"/>
        <v>797</v>
      </c>
      <c r="E8331" s="20">
        <f>MIN(IF(MOD(ROWS($A$2:A8331),$A$2)=0,E8330+1, E8330), $B$2-1)</f>
        <v>9</v>
      </c>
      <c r="G8331" s="2" t="str">
        <f>IF(NOT(OR(
SUMPRODUCT(--ISNUMBER(SEARCH('Chapter 2 (Generated)'!$B$3:$V$3,INDEX(MyData,D8331, E8331+1))))&gt;0,
SUMPRODUCT(--ISNUMBER(SEARCH('Chapter 2 (Generated)'!$B$4:$V$4,INDEX(MyData,D8331, E8331+1))))&gt;0)),
"        " &amp; INDEX(MyData,D8331, E8331+1),
"    " &amp; INDEX(MyData,D8331, E8331+1))</f>
        <v xml:space="preserve">        -1,</v>
      </c>
    </row>
    <row r="8332" spans="4:7" x14ac:dyDescent="0.2">
      <c r="D8332" s="20">
        <f t="shared" si="130"/>
        <v>798</v>
      </c>
      <c r="E8332" s="20">
        <f>MIN(IF(MOD(ROWS($A$2:A8332),$A$2)=0,E8331+1, E8331), $B$2-1)</f>
        <v>9</v>
      </c>
      <c r="G8332" s="2" t="str">
        <f>IF(NOT(OR(
SUMPRODUCT(--ISNUMBER(SEARCH('Chapter 2 (Generated)'!$B$3:$V$3,INDEX(MyData,D8332, E8332+1))))&gt;0,
SUMPRODUCT(--ISNUMBER(SEARCH('Chapter 2 (Generated)'!$B$4:$V$4,INDEX(MyData,D8332, E8332+1))))&gt;0)),
"        " &amp; INDEX(MyData,D8332, E8332+1),
"    " &amp; INDEX(MyData,D8332, E8332+1))</f>
        <v xml:space="preserve">        -1,//795 </v>
      </c>
    </row>
    <row r="8333" spans="4:7" x14ac:dyDescent="0.2">
      <c r="D8333" s="20">
        <f t="shared" si="130"/>
        <v>799</v>
      </c>
      <c r="E8333" s="20">
        <f>MIN(IF(MOD(ROWS($A$2:A8333),$A$2)=0,E8332+1, E8332), $B$2-1)</f>
        <v>9</v>
      </c>
      <c r="G8333" s="2" t="str">
        <f>IF(NOT(OR(
SUMPRODUCT(--ISNUMBER(SEARCH('Chapter 2 (Generated)'!$B$3:$V$3,INDEX(MyData,D8333, E8333+1))))&gt;0,
SUMPRODUCT(--ISNUMBER(SEARCH('Chapter 2 (Generated)'!$B$4:$V$4,INDEX(MyData,D8333, E8333+1))))&gt;0)),
"        " &amp; INDEX(MyData,D8333, E8333+1),
"    " &amp; INDEX(MyData,D8333, E8333+1))</f>
        <v xml:space="preserve">        -1,</v>
      </c>
    </row>
    <row r="8334" spans="4:7" x14ac:dyDescent="0.2">
      <c r="D8334" s="20">
        <f t="shared" si="130"/>
        <v>800</v>
      </c>
      <c r="E8334" s="20">
        <f>MIN(IF(MOD(ROWS($A$2:A8334),$A$2)=0,E8333+1, E8333), $B$2-1)</f>
        <v>9</v>
      </c>
      <c r="G8334" s="2" t="str">
        <f>IF(NOT(OR(
SUMPRODUCT(--ISNUMBER(SEARCH('Chapter 2 (Generated)'!$B$3:$V$3,INDEX(MyData,D8334, E8334+1))))&gt;0,
SUMPRODUCT(--ISNUMBER(SEARCH('Chapter 2 (Generated)'!$B$4:$V$4,INDEX(MyData,D8334, E8334+1))))&gt;0)),
"        " &amp; INDEX(MyData,D8334, E8334+1),
"    " &amp; INDEX(MyData,D8334, E8334+1))</f>
        <v xml:space="preserve">        -1,</v>
      </c>
    </row>
    <row r="8335" spans="4:7" x14ac:dyDescent="0.2">
      <c r="D8335" s="20">
        <f t="shared" si="130"/>
        <v>801</v>
      </c>
      <c r="E8335" s="20">
        <f>MIN(IF(MOD(ROWS($A$2:A8335),$A$2)=0,E8334+1, E8334), $B$2-1)</f>
        <v>9</v>
      </c>
      <c r="G8335" s="2" t="str">
        <f>IF(NOT(OR(
SUMPRODUCT(--ISNUMBER(SEARCH('Chapter 2 (Generated)'!$B$3:$V$3,INDEX(MyData,D8335, E8335+1))))&gt;0,
SUMPRODUCT(--ISNUMBER(SEARCH('Chapter 2 (Generated)'!$B$4:$V$4,INDEX(MyData,D8335, E8335+1))))&gt;0)),
"        " &amp; INDEX(MyData,D8335, E8335+1),
"    " &amp; INDEX(MyData,D8335, E8335+1))</f>
        <v xml:space="preserve">        -1,</v>
      </c>
    </row>
    <row r="8336" spans="4:7" x14ac:dyDescent="0.2">
      <c r="D8336" s="20">
        <f t="shared" si="130"/>
        <v>802</v>
      </c>
      <c r="E8336" s="20">
        <f>MIN(IF(MOD(ROWS($A$2:A8336),$A$2)=0,E8335+1, E8335), $B$2-1)</f>
        <v>9</v>
      </c>
      <c r="G8336" s="2" t="str">
        <f>IF(NOT(OR(
SUMPRODUCT(--ISNUMBER(SEARCH('Chapter 2 (Generated)'!$B$3:$V$3,INDEX(MyData,D8336, E8336+1))))&gt;0,
SUMPRODUCT(--ISNUMBER(SEARCH('Chapter 2 (Generated)'!$B$4:$V$4,INDEX(MyData,D8336, E8336+1))))&gt;0)),
"        " &amp; INDEX(MyData,D8336, E8336+1),
"    " &amp; INDEX(MyData,D8336, E8336+1))</f>
        <v xml:space="preserve">        -1,//799 POPUP</v>
      </c>
    </row>
    <row r="8337" spans="4:7" x14ac:dyDescent="0.2">
      <c r="D8337" s="20">
        <f t="shared" si="130"/>
        <v>803</v>
      </c>
      <c r="E8337" s="20">
        <f>MIN(IF(MOD(ROWS($A$2:A8337),$A$2)=0,E8336+1, E8336), $B$2-1)</f>
        <v>9</v>
      </c>
      <c r="G8337" s="2" t="str">
        <f>IF(NOT(OR(
SUMPRODUCT(--ISNUMBER(SEARCH('Chapter 2 (Generated)'!$B$3:$V$3,INDEX(MyData,D8337, E8337+1))))&gt;0,
SUMPRODUCT(--ISNUMBER(SEARCH('Chapter 2 (Generated)'!$B$4:$V$4,INDEX(MyData,D8337, E8337+1))))&gt;0)),
"        " &amp; INDEX(MyData,D8337, E8337+1),
"    " &amp; INDEX(MyData,D8337, E8337+1))</f>
        <v xml:space="preserve">        -1,//800 </v>
      </c>
    </row>
    <row r="8338" spans="4:7" x14ac:dyDescent="0.2">
      <c r="D8338" s="20">
        <f t="shared" si="130"/>
        <v>804</v>
      </c>
      <c r="E8338" s="20">
        <f>MIN(IF(MOD(ROWS($A$2:A8338),$A$2)=0,E8337+1, E8337), $B$2-1)</f>
        <v>9</v>
      </c>
      <c r="G8338" s="2" t="str">
        <f>IF(NOT(OR(
SUMPRODUCT(--ISNUMBER(SEARCH('Chapter 2 (Generated)'!$B$3:$V$3,INDEX(MyData,D8338, E8338+1))))&gt;0,
SUMPRODUCT(--ISNUMBER(SEARCH('Chapter 2 (Generated)'!$B$4:$V$4,INDEX(MyData,D8338, E8338+1))))&gt;0)),
"        " &amp; INDEX(MyData,D8338, E8338+1),
"    " &amp; INDEX(MyData,D8338, E8338+1))</f>
        <v xml:space="preserve">        -1,</v>
      </c>
    </row>
    <row r="8339" spans="4:7" x14ac:dyDescent="0.2">
      <c r="D8339" s="20">
        <f t="shared" si="130"/>
        <v>805</v>
      </c>
      <c r="E8339" s="20">
        <f>MIN(IF(MOD(ROWS($A$2:A8339),$A$2)=0,E8338+1, E8338), $B$2-1)</f>
        <v>9</v>
      </c>
      <c r="G8339" s="2" t="str">
        <f>IF(NOT(OR(
SUMPRODUCT(--ISNUMBER(SEARCH('Chapter 2 (Generated)'!$B$3:$V$3,INDEX(MyData,D8339, E8339+1))))&gt;0,
SUMPRODUCT(--ISNUMBER(SEARCH('Chapter 2 (Generated)'!$B$4:$V$4,INDEX(MyData,D8339, E8339+1))))&gt;0)),
"        " &amp; INDEX(MyData,D8339, E8339+1),
"    " &amp; INDEX(MyData,D8339, E8339+1))</f>
        <v xml:space="preserve">        -1,</v>
      </c>
    </row>
    <row r="8340" spans="4:7" x14ac:dyDescent="0.2">
      <c r="D8340" s="20">
        <f t="shared" si="130"/>
        <v>806</v>
      </c>
      <c r="E8340" s="20">
        <f>MIN(IF(MOD(ROWS($A$2:A8340),$A$2)=0,E8339+1, E8339), $B$2-1)</f>
        <v>9</v>
      </c>
      <c r="G8340" s="2" t="str">
        <f>IF(NOT(OR(
SUMPRODUCT(--ISNUMBER(SEARCH('Chapter 2 (Generated)'!$B$3:$V$3,INDEX(MyData,D8340, E8340+1))))&gt;0,
SUMPRODUCT(--ISNUMBER(SEARCH('Chapter 2 (Generated)'!$B$4:$V$4,INDEX(MyData,D8340, E8340+1))))&gt;0)),
"        " &amp; INDEX(MyData,D8340, E8340+1),
"    " &amp; INDEX(MyData,D8340, E8340+1))</f>
        <v xml:space="preserve">        -1,</v>
      </c>
    </row>
    <row r="8341" spans="4:7" x14ac:dyDescent="0.2">
      <c r="D8341" s="20">
        <f t="shared" si="130"/>
        <v>807</v>
      </c>
      <c r="E8341" s="20">
        <f>MIN(IF(MOD(ROWS($A$2:A8341),$A$2)=0,E8340+1, E8340), $B$2-1)</f>
        <v>9</v>
      </c>
      <c r="G8341" s="2" t="str">
        <f>IF(NOT(OR(
SUMPRODUCT(--ISNUMBER(SEARCH('Chapter 2 (Generated)'!$B$3:$V$3,INDEX(MyData,D8341, E8341+1))))&gt;0,
SUMPRODUCT(--ISNUMBER(SEARCH('Chapter 2 (Generated)'!$B$4:$V$4,INDEX(MyData,D8341, E8341+1))))&gt;0)),
"        " &amp; INDEX(MyData,D8341, E8341+1),
"    " &amp; INDEX(MyData,D8341, E8341+1))</f>
        <v xml:space="preserve">        -1,//804 Different Dorm…</v>
      </c>
    </row>
    <row r="8342" spans="4:7" x14ac:dyDescent="0.2">
      <c r="D8342" s="20">
        <f t="shared" si="130"/>
        <v>808</v>
      </c>
      <c r="E8342" s="20">
        <f>MIN(IF(MOD(ROWS($A$2:A8342),$A$2)=0,E8341+1, E8341), $B$2-1)</f>
        <v>9</v>
      </c>
      <c r="G8342" s="2" t="str">
        <f>IF(NOT(OR(
SUMPRODUCT(--ISNUMBER(SEARCH('Chapter 2 (Generated)'!$B$3:$V$3,INDEX(MyData,D8342, E8342+1))))&gt;0,
SUMPRODUCT(--ISNUMBER(SEARCH('Chapter 2 (Generated)'!$B$4:$V$4,INDEX(MyData,D8342, E8342+1))))&gt;0)),
"        " &amp; INDEX(MyData,D8342, E8342+1),
"    " &amp; INDEX(MyData,D8342, E8342+1))</f>
        <v xml:space="preserve">        -1,//805 </v>
      </c>
    </row>
    <row r="8343" spans="4:7" x14ac:dyDescent="0.2">
      <c r="D8343" s="20">
        <f t="shared" si="130"/>
        <v>809</v>
      </c>
      <c r="E8343" s="20">
        <f>MIN(IF(MOD(ROWS($A$2:A8343),$A$2)=0,E8342+1, E8342), $B$2-1)</f>
        <v>9</v>
      </c>
      <c r="G8343" s="2" t="str">
        <f>IF(NOT(OR(
SUMPRODUCT(--ISNUMBER(SEARCH('Chapter 2 (Generated)'!$B$3:$V$3,INDEX(MyData,D8343, E8343+1))))&gt;0,
SUMPRODUCT(--ISNUMBER(SEARCH('Chapter 2 (Generated)'!$B$4:$V$4,INDEX(MyData,D8343, E8343+1))))&gt;0)),
"        " &amp; INDEX(MyData,D8343, E8343+1),
"    " &amp; INDEX(MyData,D8343, E8343+1))</f>
        <v xml:space="preserve">        -1,</v>
      </c>
    </row>
    <row r="8344" spans="4:7" x14ac:dyDescent="0.2">
      <c r="D8344" s="20">
        <f t="shared" si="130"/>
        <v>810</v>
      </c>
      <c r="E8344" s="20">
        <f>MIN(IF(MOD(ROWS($A$2:A8344),$A$2)=0,E8343+1, E8343), $B$2-1)</f>
        <v>9</v>
      </c>
      <c r="G8344" s="2" t="str">
        <f>IF(NOT(OR(
SUMPRODUCT(--ISNUMBER(SEARCH('Chapter 2 (Generated)'!$B$3:$V$3,INDEX(MyData,D8344, E8344+1))))&gt;0,
SUMPRODUCT(--ISNUMBER(SEARCH('Chapter 2 (Generated)'!$B$4:$V$4,INDEX(MyData,D8344, E8344+1))))&gt;0)),
"        " &amp; INDEX(MyData,D8344, E8344+1),
"    " &amp; INDEX(MyData,D8344, E8344+1))</f>
        <v xml:space="preserve">        -1,</v>
      </c>
    </row>
    <row r="8345" spans="4:7" x14ac:dyDescent="0.2">
      <c r="D8345" s="20">
        <f t="shared" si="130"/>
        <v>811</v>
      </c>
      <c r="E8345" s="20">
        <f>MIN(IF(MOD(ROWS($A$2:A8345),$A$2)=0,E8344+1, E8344), $B$2-1)</f>
        <v>9</v>
      </c>
      <c r="G8345" s="2" t="str">
        <f>IF(NOT(OR(
SUMPRODUCT(--ISNUMBER(SEARCH('Chapter 2 (Generated)'!$B$3:$V$3,INDEX(MyData,D8345, E8345+1))))&gt;0,
SUMPRODUCT(--ISNUMBER(SEARCH('Chapter 2 (Generated)'!$B$4:$V$4,INDEX(MyData,D8345, E8345+1))))&gt;0)),
"        " &amp; INDEX(MyData,D8345, E8345+1),
"    " &amp; INDEX(MyData,D8345, E8345+1))</f>
        <v xml:space="preserve">        -1,</v>
      </c>
    </row>
    <row r="8346" spans="4:7" x14ac:dyDescent="0.2">
      <c r="D8346" s="20">
        <f t="shared" si="130"/>
        <v>812</v>
      </c>
      <c r="E8346" s="20">
        <f>MIN(IF(MOD(ROWS($A$2:A8346),$A$2)=0,E8345+1, E8345), $B$2-1)</f>
        <v>9</v>
      </c>
      <c r="G8346" s="2" t="str">
        <f>IF(NOT(OR(
SUMPRODUCT(--ISNUMBER(SEARCH('Chapter 2 (Generated)'!$B$3:$V$3,INDEX(MyData,D8346, E8346+1))))&gt;0,
SUMPRODUCT(--ISNUMBER(SEARCH('Chapter 2 (Generated)'!$B$4:$V$4,INDEX(MyData,D8346, E8346+1))))&gt;0)),
"        " &amp; INDEX(MyData,D8346, E8346+1),
"    " &amp; INDEX(MyData,D8346, E8346+1))</f>
        <v xml:space="preserve">        -1,</v>
      </c>
    </row>
    <row r="8347" spans="4:7" x14ac:dyDescent="0.2">
      <c r="D8347" s="20">
        <f t="shared" si="130"/>
        <v>813</v>
      </c>
      <c r="E8347" s="20">
        <f>MIN(IF(MOD(ROWS($A$2:A8347),$A$2)=0,E8346+1, E8346), $B$2-1)</f>
        <v>9</v>
      </c>
      <c r="G8347" s="2" t="str">
        <f>IF(NOT(OR(
SUMPRODUCT(--ISNUMBER(SEARCH('Chapter 2 (Generated)'!$B$3:$V$3,INDEX(MyData,D8347, E8347+1))))&gt;0,
SUMPRODUCT(--ISNUMBER(SEARCH('Chapter 2 (Generated)'!$B$4:$V$4,INDEX(MyData,D8347, E8347+1))))&gt;0)),
"        " &amp; INDEX(MyData,D8347, E8347+1),
"    " &amp; INDEX(MyData,D8347, E8347+1))</f>
        <v xml:space="preserve">        -1,//810 </v>
      </c>
    </row>
    <row r="8348" spans="4:7" x14ac:dyDescent="0.2">
      <c r="D8348" s="20">
        <f t="shared" si="130"/>
        <v>814</v>
      </c>
      <c r="E8348" s="20">
        <f>MIN(IF(MOD(ROWS($A$2:A8348),$A$2)=0,E8347+1, E8347), $B$2-1)</f>
        <v>9</v>
      </c>
      <c r="G8348" s="2" t="str">
        <f>IF(NOT(OR(
SUMPRODUCT(--ISNUMBER(SEARCH('Chapter 2 (Generated)'!$B$3:$V$3,INDEX(MyData,D8348, E8348+1))))&gt;0,
SUMPRODUCT(--ISNUMBER(SEARCH('Chapter 2 (Generated)'!$B$4:$V$4,INDEX(MyData,D8348, E8348+1))))&gt;0)),
"        " &amp; INDEX(MyData,D8348, E8348+1),
"    " &amp; INDEX(MyData,D8348, E8348+1))</f>
        <v xml:space="preserve">        -1,</v>
      </c>
    </row>
    <row r="8349" spans="4:7" x14ac:dyDescent="0.2">
      <c r="D8349" s="20">
        <f t="shared" si="130"/>
        <v>815</v>
      </c>
      <c r="E8349" s="20">
        <f>MIN(IF(MOD(ROWS($A$2:A8349),$A$2)=0,E8348+1, E8348), $B$2-1)</f>
        <v>9</v>
      </c>
      <c r="G8349" s="2" t="str">
        <f>IF(NOT(OR(
SUMPRODUCT(--ISNUMBER(SEARCH('Chapter 2 (Generated)'!$B$3:$V$3,INDEX(MyData,D8349, E8349+1))))&gt;0,
SUMPRODUCT(--ISNUMBER(SEARCH('Chapter 2 (Generated)'!$B$4:$V$4,INDEX(MyData,D8349, E8349+1))))&gt;0)),
"        " &amp; INDEX(MyData,D8349, E8349+1),
"    " &amp; INDEX(MyData,D8349, E8349+1))</f>
        <v xml:space="preserve">        -1,</v>
      </c>
    </row>
    <row r="8350" spans="4:7" x14ac:dyDescent="0.2">
      <c r="D8350" s="20">
        <f t="shared" si="130"/>
        <v>816</v>
      </c>
      <c r="E8350" s="20">
        <f>MIN(IF(MOD(ROWS($A$2:A8350),$A$2)=0,E8349+1, E8349), $B$2-1)</f>
        <v>9</v>
      </c>
      <c r="G8350" s="2" t="str">
        <f>IF(NOT(OR(
SUMPRODUCT(--ISNUMBER(SEARCH('Chapter 2 (Generated)'!$B$3:$V$3,INDEX(MyData,D8350, E8350+1))))&gt;0,
SUMPRODUCT(--ISNUMBER(SEARCH('Chapter 2 (Generated)'!$B$4:$V$4,INDEX(MyData,D8350, E8350+1))))&gt;0)),
"        " &amp; INDEX(MyData,D8350, E8350+1),
"    " &amp; INDEX(MyData,D8350, E8350+1))</f>
        <v xml:space="preserve">        -1,</v>
      </c>
    </row>
    <row r="8351" spans="4:7" x14ac:dyDescent="0.2">
      <c r="D8351" s="20">
        <f t="shared" si="130"/>
        <v>817</v>
      </c>
      <c r="E8351" s="20">
        <f>MIN(IF(MOD(ROWS($A$2:A8351),$A$2)=0,E8350+1, E8350), $B$2-1)</f>
        <v>9</v>
      </c>
      <c r="G8351" s="2" t="str">
        <f>IF(NOT(OR(
SUMPRODUCT(--ISNUMBER(SEARCH('Chapter 2 (Generated)'!$B$3:$V$3,INDEX(MyData,D8351, E8351+1))))&gt;0,
SUMPRODUCT(--ISNUMBER(SEARCH('Chapter 2 (Generated)'!$B$4:$V$4,INDEX(MyData,D8351, E8351+1))))&gt;0)),
"        " &amp; INDEX(MyData,D8351, E8351+1),
"    " &amp; INDEX(MyData,D8351, E8351+1))</f>
        <v xml:space="preserve">        -1,</v>
      </c>
    </row>
    <row r="8352" spans="4:7" x14ac:dyDescent="0.2">
      <c r="D8352" s="20">
        <f t="shared" si="130"/>
        <v>818</v>
      </c>
      <c r="E8352" s="20">
        <f>MIN(IF(MOD(ROWS($A$2:A8352),$A$2)=0,E8351+1, E8351), $B$2-1)</f>
        <v>9</v>
      </c>
      <c r="G8352" s="2" t="str">
        <f>IF(NOT(OR(
SUMPRODUCT(--ISNUMBER(SEARCH('Chapter 2 (Generated)'!$B$3:$V$3,INDEX(MyData,D8352, E8352+1))))&gt;0,
SUMPRODUCT(--ISNUMBER(SEARCH('Chapter 2 (Generated)'!$B$4:$V$4,INDEX(MyData,D8352, E8352+1))))&gt;0)),
"        " &amp; INDEX(MyData,D8352, E8352+1),
"    " &amp; INDEX(MyData,D8352, E8352+1))</f>
        <v xml:space="preserve">        -1,//815 </v>
      </c>
    </row>
    <row r="8353" spans="4:7" x14ac:dyDescent="0.2">
      <c r="D8353" s="20">
        <f t="shared" si="130"/>
        <v>819</v>
      </c>
      <c r="E8353" s="20">
        <f>MIN(IF(MOD(ROWS($A$2:A8353),$A$2)=0,E8352+1, E8352), $B$2-1)</f>
        <v>9</v>
      </c>
      <c r="G8353" s="2" t="str">
        <f>IF(NOT(OR(
SUMPRODUCT(--ISNUMBER(SEARCH('Chapter 2 (Generated)'!$B$3:$V$3,INDEX(MyData,D8353, E8353+1))))&gt;0,
SUMPRODUCT(--ISNUMBER(SEARCH('Chapter 2 (Generated)'!$B$4:$V$4,INDEX(MyData,D8353, E8353+1))))&gt;0)),
"        " &amp; INDEX(MyData,D8353, E8353+1),
"    " &amp; INDEX(MyData,D8353, E8353+1))</f>
        <v xml:space="preserve">        -1,</v>
      </c>
    </row>
    <row r="8354" spans="4:7" x14ac:dyDescent="0.2">
      <c r="D8354" s="20">
        <f t="shared" si="130"/>
        <v>820</v>
      </c>
      <c r="E8354" s="20">
        <f>MIN(IF(MOD(ROWS($A$2:A8354),$A$2)=0,E8353+1, E8353), $B$2-1)</f>
        <v>9</v>
      </c>
      <c r="G8354" s="2" t="str">
        <f>IF(NOT(OR(
SUMPRODUCT(--ISNUMBER(SEARCH('Chapter 2 (Generated)'!$B$3:$V$3,INDEX(MyData,D8354, E8354+1))))&gt;0,
SUMPRODUCT(--ISNUMBER(SEARCH('Chapter 2 (Generated)'!$B$4:$V$4,INDEX(MyData,D8354, E8354+1))))&gt;0)),
"        " &amp; INDEX(MyData,D8354, E8354+1),
"    " &amp; INDEX(MyData,D8354, E8354+1))</f>
        <v xml:space="preserve">        -1,</v>
      </c>
    </row>
    <row r="8355" spans="4:7" x14ac:dyDescent="0.2">
      <c r="D8355" s="20">
        <f t="shared" si="130"/>
        <v>821</v>
      </c>
      <c r="E8355" s="20">
        <f>MIN(IF(MOD(ROWS($A$2:A8355),$A$2)=0,E8354+1, E8354), $B$2-1)</f>
        <v>9</v>
      </c>
      <c r="G8355" s="2" t="str">
        <f>IF(NOT(OR(
SUMPRODUCT(--ISNUMBER(SEARCH('Chapter 2 (Generated)'!$B$3:$V$3,INDEX(MyData,D8355, E8355+1))))&gt;0,
SUMPRODUCT(--ISNUMBER(SEARCH('Chapter 2 (Generated)'!$B$4:$V$4,INDEX(MyData,D8355, E8355+1))))&gt;0)),
"        " &amp; INDEX(MyData,D8355, E8355+1),
"    " &amp; INDEX(MyData,D8355, E8355+1))</f>
        <v xml:space="preserve">        -1,</v>
      </c>
    </row>
    <row r="8356" spans="4:7" x14ac:dyDescent="0.2">
      <c r="D8356" s="20">
        <f t="shared" si="130"/>
        <v>822</v>
      </c>
      <c r="E8356" s="20">
        <f>MIN(IF(MOD(ROWS($A$2:A8356),$A$2)=0,E8355+1, E8355), $B$2-1)</f>
        <v>9</v>
      </c>
      <c r="G8356" s="2" t="str">
        <f>IF(NOT(OR(
SUMPRODUCT(--ISNUMBER(SEARCH('Chapter 2 (Generated)'!$B$3:$V$3,INDEX(MyData,D8356, E8356+1))))&gt;0,
SUMPRODUCT(--ISNUMBER(SEARCH('Chapter 2 (Generated)'!$B$4:$V$4,INDEX(MyData,D8356, E8356+1))))&gt;0)),
"        " &amp; INDEX(MyData,D8356, E8356+1),
"    " &amp; INDEX(MyData,D8356, E8356+1))</f>
        <v xml:space="preserve">        -1,</v>
      </c>
    </row>
    <row r="8357" spans="4:7" x14ac:dyDescent="0.2">
      <c r="D8357" s="20">
        <f t="shared" si="130"/>
        <v>823</v>
      </c>
      <c r="E8357" s="20">
        <f>MIN(IF(MOD(ROWS($A$2:A8357),$A$2)=0,E8356+1, E8356), $B$2-1)</f>
        <v>9</v>
      </c>
      <c r="G8357" s="2" t="str">
        <f>IF(NOT(OR(
SUMPRODUCT(--ISNUMBER(SEARCH('Chapter 2 (Generated)'!$B$3:$V$3,INDEX(MyData,D8357, E8357+1))))&gt;0,
SUMPRODUCT(--ISNUMBER(SEARCH('Chapter 2 (Generated)'!$B$4:$V$4,INDEX(MyData,D8357, E8357+1))))&gt;0)),
"        " &amp; INDEX(MyData,D8357, E8357+1),
"    " &amp; INDEX(MyData,D8357, E8357+1))</f>
        <v xml:space="preserve">        -1,//820 </v>
      </c>
    </row>
    <row r="8358" spans="4:7" x14ac:dyDescent="0.2">
      <c r="D8358" s="20">
        <f t="shared" si="130"/>
        <v>824</v>
      </c>
      <c r="E8358" s="20">
        <f>MIN(IF(MOD(ROWS($A$2:A8358),$A$2)=0,E8357+1, E8357), $B$2-1)</f>
        <v>9</v>
      </c>
      <c r="G8358" s="2" t="str">
        <f>IF(NOT(OR(
SUMPRODUCT(--ISNUMBER(SEARCH('Chapter 2 (Generated)'!$B$3:$V$3,INDEX(MyData,D8358, E8358+1))))&gt;0,
SUMPRODUCT(--ISNUMBER(SEARCH('Chapter 2 (Generated)'!$B$4:$V$4,INDEX(MyData,D8358, E8358+1))))&gt;0)),
"        " &amp; INDEX(MyData,D8358, E8358+1),
"    " &amp; INDEX(MyData,D8358, E8358+1))</f>
        <v xml:space="preserve">        -1,</v>
      </c>
    </row>
    <row r="8359" spans="4:7" x14ac:dyDescent="0.2">
      <c r="D8359" s="20">
        <f t="shared" si="130"/>
        <v>825</v>
      </c>
      <c r="E8359" s="20">
        <f>MIN(IF(MOD(ROWS($A$2:A8359),$A$2)=0,E8358+1, E8358), $B$2-1)</f>
        <v>9</v>
      </c>
      <c r="G8359" s="2" t="str">
        <f>IF(NOT(OR(
SUMPRODUCT(--ISNUMBER(SEARCH('Chapter 2 (Generated)'!$B$3:$V$3,INDEX(MyData,D8359, E8359+1))))&gt;0,
SUMPRODUCT(--ISNUMBER(SEARCH('Chapter 2 (Generated)'!$B$4:$V$4,INDEX(MyData,D8359, E8359+1))))&gt;0)),
"        " &amp; INDEX(MyData,D8359, E8359+1),
"    " &amp; INDEX(MyData,D8359, E8359+1))</f>
        <v xml:space="preserve">        -1,</v>
      </c>
    </row>
    <row r="8360" spans="4:7" x14ac:dyDescent="0.2">
      <c r="D8360" s="20">
        <f t="shared" si="130"/>
        <v>826</v>
      </c>
      <c r="E8360" s="20">
        <f>MIN(IF(MOD(ROWS($A$2:A8360),$A$2)=0,E8359+1, E8359), $B$2-1)</f>
        <v>9</v>
      </c>
      <c r="G8360" s="2" t="str">
        <f>IF(NOT(OR(
SUMPRODUCT(--ISNUMBER(SEARCH('Chapter 2 (Generated)'!$B$3:$V$3,INDEX(MyData,D8360, E8360+1))))&gt;0,
SUMPRODUCT(--ISNUMBER(SEARCH('Chapter 2 (Generated)'!$B$4:$V$4,INDEX(MyData,D8360, E8360+1))))&gt;0)),
"        " &amp; INDEX(MyData,D8360, E8360+1),
"    " &amp; INDEX(MyData,D8360, E8360+1))</f>
        <v xml:space="preserve">        -1,</v>
      </c>
    </row>
    <row r="8361" spans="4:7" x14ac:dyDescent="0.2">
      <c r="D8361" s="20">
        <f t="shared" si="130"/>
        <v>827</v>
      </c>
      <c r="E8361" s="20">
        <f>MIN(IF(MOD(ROWS($A$2:A8361),$A$2)=0,E8360+1, E8360), $B$2-1)</f>
        <v>9</v>
      </c>
      <c r="G8361" s="2" t="str">
        <f>IF(NOT(OR(
SUMPRODUCT(--ISNUMBER(SEARCH('Chapter 2 (Generated)'!$B$3:$V$3,INDEX(MyData,D8361, E8361+1))))&gt;0,
SUMPRODUCT(--ISNUMBER(SEARCH('Chapter 2 (Generated)'!$B$4:$V$4,INDEX(MyData,D8361, E8361+1))))&gt;0)),
"        " &amp; INDEX(MyData,D8361, E8361+1),
"    " &amp; INDEX(MyData,D8361, E8361+1))</f>
        <v xml:space="preserve">        -1,</v>
      </c>
    </row>
    <row r="8362" spans="4:7" x14ac:dyDescent="0.2">
      <c r="D8362" s="20">
        <f t="shared" si="130"/>
        <v>828</v>
      </c>
      <c r="E8362" s="20">
        <f>MIN(IF(MOD(ROWS($A$2:A8362),$A$2)=0,E8361+1, E8361), $B$2-1)</f>
        <v>9</v>
      </c>
      <c r="G8362" s="2" t="str">
        <f>IF(NOT(OR(
SUMPRODUCT(--ISNUMBER(SEARCH('Chapter 2 (Generated)'!$B$3:$V$3,INDEX(MyData,D8362, E8362+1))))&gt;0,
SUMPRODUCT(--ISNUMBER(SEARCH('Chapter 2 (Generated)'!$B$4:$V$4,INDEX(MyData,D8362, E8362+1))))&gt;0)),
"        " &amp; INDEX(MyData,D8362, E8362+1),
"    " &amp; INDEX(MyData,D8362, E8362+1))</f>
        <v xml:space="preserve">        -1,//825 </v>
      </c>
    </row>
    <row r="8363" spans="4:7" x14ac:dyDescent="0.2">
      <c r="D8363" s="20">
        <f t="shared" si="130"/>
        <v>829</v>
      </c>
      <c r="E8363" s="20">
        <f>MIN(IF(MOD(ROWS($A$2:A8363),$A$2)=0,E8362+1, E8362), $B$2-1)</f>
        <v>9</v>
      </c>
      <c r="G8363" s="2" t="str">
        <f>IF(NOT(OR(
SUMPRODUCT(--ISNUMBER(SEARCH('Chapter 2 (Generated)'!$B$3:$V$3,INDEX(MyData,D8363, E8363+1))))&gt;0,
SUMPRODUCT(--ISNUMBER(SEARCH('Chapter 2 (Generated)'!$B$4:$V$4,INDEX(MyData,D8363, E8363+1))))&gt;0)),
"        " &amp; INDEX(MyData,D8363, E8363+1),
"    " &amp; INDEX(MyData,D8363, E8363+1))</f>
        <v xml:space="preserve">        -1,</v>
      </c>
    </row>
    <row r="8364" spans="4:7" x14ac:dyDescent="0.2">
      <c r="D8364" s="20">
        <f t="shared" si="130"/>
        <v>830</v>
      </c>
      <c r="E8364" s="20">
        <f>MIN(IF(MOD(ROWS($A$2:A8364),$A$2)=0,E8363+1, E8363), $B$2-1)</f>
        <v>9</v>
      </c>
      <c r="G8364" s="2" t="str">
        <f>IF(NOT(OR(
SUMPRODUCT(--ISNUMBER(SEARCH('Chapter 2 (Generated)'!$B$3:$V$3,INDEX(MyData,D8364, E8364+1))))&gt;0,
SUMPRODUCT(--ISNUMBER(SEARCH('Chapter 2 (Generated)'!$B$4:$V$4,INDEX(MyData,D8364, E8364+1))))&gt;0)),
"        " &amp; INDEX(MyData,D8364, E8364+1),
"    " &amp; INDEX(MyData,D8364, E8364+1))</f>
        <v xml:space="preserve">        -1,</v>
      </c>
    </row>
    <row r="8365" spans="4:7" x14ac:dyDescent="0.2">
      <c r="D8365" s="20">
        <f t="shared" si="130"/>
        <v>831</v>
      </c>
      <c r="E8365" s="20">
        <f>MIN(IF(MOD(ROWS($A$2:A8365),$A$2)=0,E8364+1, E8364), $B$2-1)</f>
        <v>9</v>
      </c>
      <c r="G8365" s="2" t="str">
        <f>IF(NOT(OR(
SUMPRODUCT(--ISNUMBER(SEARCH('Chapter 2 (Generated)'!$B$3:$V$3,INDEX(MyData,D8365, E8365+1))))&gt;0,
SUMPRODUCT(--ISNUMBER(SEARCH('Chapter 2 (Generated)'!$B$4:$V$4,INDEX(MyData,D8365, E8365+1))))&gt;0)),
"        " &amp; INDEX(MyData,D8365, E8365+1),
"    " &amp; INDEX(MyData,D8365, E8365+1))</f>
        <v xml:space="preserve">        -1,</v>
      </c>
    </row>
    <row r="8366" spans="4:7" x14ac:dyDescent="0.2">
      <c r="D8366" s="20">
        <f t="shared" si="130"/>
        <v>832</v>
      </c>
      <c r="E8366" s="20">
        <f>MIN(IF(MOD(ROWS($A$2:A8366),$A$2)=0,E8365+1, E8365), $B$2-1)</f>
        <v>9</v>
      </c>
      <c r="G8366" s="2" t="str">
        <f>IF(NOT(OR(
SUMPRODUCT(--ISNUMBER(SEARCH('Chapter 2 (Generated)'!$B$3:$V$3,INDEX(MyData,D8366, E8366+1))))&gt;0,
SUMPRODUCT(--ISNUMBER(SEARCH('Chapter 2 (Generated)'!$B$4:$V$4,INDEX(MyData,D8366, E8366+1))))&gt;0)),
"        " &amp; INDEX(MyData,D8366, E8366+1),
"    " &amp; INDEX(MyData,D8366, E8366+1))</f>
        <v xml:space="preserve">        -1,</v>
      </c>
    </row>
    <row r="8367" spans="4:7" x14ac:dyDescent="0.2">
      <c r="D8367" s="20">
        <f t="shared" si="130"/>
        <v>833</v>
      </c>
      <c r="E8367" s="20">
        <f>MIN(IF(MOD(ROWS($A$2:A8367),$A$2)=0,E8366+1, E8366), $B$2-1)</f>
        <v>9</v>
      </c>
      <c r="G8367" s="2" t="str">
        <f>IF(NOT(OR(
SUMPRODUCT(--ISNUMBER(SEARCH('Chapter 2 (Generated)'!$B$3:$V$3,INDEX(MyData,D8367, E8367+1))))&gt;0,
SUMPRODUCT(--ISNUMBER(SEARCH('Chapter 2 (Generated)'!$B$4:$V$4,INDEX(MyData,D8367, E8367+1))))&gt;0)),
"        " &amp; INDEX(MyData,D8367, E8367+1),
"    " &amp; INDEX(MyData,D8367, E8367+1))</f>
        <v xml:space="preserve">        -1,//830 </v>
      </c>
    </row>
    <row r="8368" spans="4:7" x14ac:dyDescent="0.2">
      <c r="D8368" s="20">
        <f t="shared" si="130"/>
        <v>834</v>
      </c>
      <c r="E8368" s="20">
        <f>MIN(IF(MOD(ROWS($A$2:A8368),$A$2)=0,E8367+1, E8367), $B$2-1)</f>
        <v>9</v>
      </c>
      <c r="G8368" s="2" t="str">
        <f>IF(NOT(OR(
SUMPRODUCT(--ISNUMBER(SEARCH('Chapter 2 (Generated)'!$B$3:$V$3,INDEX(MyData,D8368, E8368+1))))&gt;0,
SUMPRODUCT(--ISNUMBER(SEARCH('Chapter 2 (Generated)'!$B$4:$V$4,INDEX(MyData,D8368, E8368+1))))&gt;0)),
"        " &amp; INDEX(MyData,D8368, E8368+1),
"    " &amp; INDEX(MyData,D8368, E8368+1))</f>
        <v xml:space="preserve">        -1,</v>
      </c>
    </row>
    <row r="8369" spans="4:7" x14ac:dyDescent="0.2">
      <c r="D8369" s="20">
        <f t="shared" si="130"/>
        <v>835</v>
      </c>
      <c r="E8369" s="20">
        <f>MIN(IF(MOD(ROWS($A$2:A8369),$A$2)=0,E8368+1, E8368), $B$2-1)</f>
        <v>9</v>
      </c>
      <c r="G8369" s="2" t="str">
        <f>IF(NOT(OR(
SUMPRODUCT(--ISNUMBER(SEARCH('Chapter 2 (Generated)'!$B$3:$V$3,INDEX(MyData,D8369, E8369+1))))&gt;0,
SUMPRODUCT(--ISNUMBER(SEARCH('Chapter 2 (Generated)'!$B$4:$V$4,INDEX(MyData,D8369, E8369+1))))&gt;0)),
"        " &amp; INDEX(MyData,D8369, E8369+1),
"    " &amp; INDEX(MyData,D8369, E8369+1))</f>
        <v xml:space="preserve">        -1,</v>
      </c>
    </row>
    <row r="8370" spans="4:7" x14ac:dyDescent="0.2">
      <c r="D8370" s="20">
        <f t="shared" si="130"/>
        <v>836</v>
      </c>
      <c r="E8370" s="20">
        <f>MIN(IF(MOD(ROWS($A$2:A8370),$A$2)=0,E8369+1, E8369), $B$2-1)</f>
        <v>9</v>
      </c>
      <c r="G8370" s="2" t="str">
        <f>IF(NOT(OR(
SUMPRODUCT(--ISNUMBER(SEARCH('Chapter 2 (Generated)'!$B$3:$V$3,INDEX(MyData,D8370, E8370+1))))&gt;0,
SUMPRODUCT(--ISNUMBER(SEARCH('Chapter 2 (Generated)'!$B$4:$V$4,INDEX(MyData,D8370, E8370+1))))&gt;0)),
"        " &amp; INDEX(MyData,D8370, E8370+1),
"    " &amp; INDEX(MyData,D8370, E8370+1))</f>
        <v xml:space="preserve">        -1,</v>
      </c>
    </row>
    <row r="8371" spans="4:7" x14ac:dyDescent="0.2">
      <c r="D8371" s="20">
        <f t="shared" si="130"/>
        <v>837</v>
      </c>
      <c r="E8371" s="20">
        <f>MIN(IF(MOD(ROWS($A$2:A8371),$A$2)=0,E8370+1, E8370), $B$2-1)</f>
        <v>10</v>
      </c>
      <c r="G8371" s="2" t="str">
        <f>IF(NOT(OR(
SUMPRODUCT(--ISNUMBER(SEARCH('Chapter 2 (Generated)'!$B$3:$V$3,INDEX(MyData,D8371, E8371+1))))&gt;0,
SUMPRODUCT(--ISNUMBER(SEARCH('Chapter 2 (Generated)'!$B$4:$V$4,INDEX(MyData,D8371, E8371+1))))&gt;0)),
"        " &amp; INDEX(MyData,D8371, E8371+1),
"    " &amp; INDEX(MyData,D8371, E8371+1))</f>
        <v xml:space="preserve">        ];</v>
      </c>
    </row>
    <row r="8372" spans="4:7" x14ac:dyDescent="0.2">
      <c r="D8372" s="20">
        <f t="shared" si="130"/>
        <v>1</v>
      </c>
      <c r="E8372" s="20">
        <f>MIN(IF(MOD(ROWS($A$2:A8372),$A$2)=0,E8371+1, E8371), $B$2-1)</f>
        <v>10</v>
      </c>
      <c r="G8372" s="2" t="str">
        <f>IF(NOT(OR(
SUMPRODUCT(--ISNUMBER(SEARCH('Chapter 2 (Generated)'!$B$3:$V$3,INDEX(MyData,D8372, E8372+1))))&gt;0,
SUMPRODUCT(--ISNUMBER(SEARCH('Chapter 2 (Generated)'!$B$4:$V$4,INDEX(MyData,D8372, E8372+1))))&gt;0)),
"        " &amp; INDEX(MyData,D8372, E8372+1),
"    " &amp; INDEX(MyData,D8372, E8372+1))</f>
        <v xml:space="preserve">    //story[10] === Choice 1 Link -&gt; "-1"is no link, otherwise the number represents the array number of the slide</v>
      </c>
    </row>
    <row r="8373" spans="4:7" x14ac:dyDescent="0.2">
      <c r="D8373" s="20">
        <f t="shared" si="130"/>
        <v>2</v>
      </c>
      <c r="E8373" s="20">
        <f>MIN(IF(MOD(ROWS($A$2:A8373),$A$2)=0,E8372+1, E8372), $B$2-1)</f>
        <v>10</v>
      </c>
      <c r="G8373" s="2" t="str">
        <f>IF(NOT(OR(
SUMPRODUCT(--ISNUMBER(SEARCH('Chapter 2 (Generated)'!$B$3:$V$3,INDEX(MyData,D8373, E8373+1))))&gt;0,
SUMPRODUCT(--ISNUMBER(SEARCH('Chapter 2 (Generated)'!$B$4:$V$4,INDEX(MyData,D8373, E8373+1))))&gt;0)),
"        " &amp; INDEX(MyData,D8373, E8373+1),
"    " &amp; INDEX(MyData,D8373, E8373+1))</f>
        <v xml:space="preserve">    story[10] = [</v>
      </c>
    </row>
    <row r="8374" spans="4:7" x14ac:dyDescent="0.2">
      <c r="D8374" s="20">
        <f t="shared" si="130"/>
        <v>3</v>
      </c>
      <c r="E8374" s="20">
        <f>MIN(IF(MOD(ROWS($A$2:A8374),$A$2)=0,E8373+1, E8373), $B$2-1)</f>
        <v>10</v>
      </c>
      <c r="G8374" s="2" t="str">
        <f>IF(NOT(OR(
SUMPRODUCT(--ISNUMBER(SEARCH('Chapter 2 (Generated)'!$B$3:$V$3,INDEX(MyData,D8374, E8374+1))))&gt;0,
SUMPRODUCT(--ISNUMBER(SEARCH('Chapter 2 (Generated)'!$B$4:$V$4,INDEX(MyData,D8374, E8374+1))))&gt;0)),
"        " &amp; INDEX(MyData,D8374, E8374+1),
"    " &amp; INDEX(MyData,D8374, E8374+1))</f>
        <v xml:space="preserve">        -1,//0 </v>
      </c>
    </row>
    <row r="8375" spans="4:7" x14ac:dyDescent="0.2">
      <c r="D8375" s="20">
        <f t="shared" si="130"/>
        <v>4</v>
      </c>
      <c r="E8375" s="20">
        <f>MIN(IF(MOD(ROWS($A$2:A8375),$A$2)=0,E8374+1, E8374), $B$2-1)</f>
        <v>10</v>
      </c>
      <c r="G8375" s="2" t="str">
        <f>IF(NOT(OR(
SUMPRODUCT(--ISNUMBER(SEARCH('Chapter 2 (Generated)'!$B$3:$V$3,INDEX(MyData,D8375, E8375+1))))&gt;0,
SUMPRODUCT(--ISNUMBER(SEARCH('Chapter 2 (Generated)'!$B$4:$V$4,INDEX(MyData,D8375, E8375+1))))&gt;0)),
"        " &amp; INDEX(MyData,D8375, E8375+1),
"    " &amp; INDEX(MyData,D8375, E8375+1))</f>
        <v xml:space="preserve">        -1,</v>
      </c>
    </row>
    <row r="8376" spans="4:7" x14ac:dyDescent="0.2">
      <c r="D8376" s="20">
        <f t="shared" si="130"/>
        <v>5</v>
      </c>
      <c r="E8376" s="20">
        <f>MIN(IF(MOD(ROWS($A$2:A8376),$A$2)=0,E8375+1, E8375), $B$2-1)</f>
        <v>10</v>
      </c>
      <c r="G8376" s="2" t="str">
        <f>IF(NOT(OR(
SUMPRODUCT(--ISNUMBER(SEARCH('Chapter 2 (Generated)'!$B$3:$V$3,INDEX(MyData,D8376, E8376+1))))&gt;0,
SUMPRODUCT(--ISNUMBER(SEARCH('Chapter 2 (Generated)'!$B$4:$V$4,INDEX(MyData,D8376, E8376+1))))&gt;0)),
"        " &amp; INDEX(MyData,D8376, E8376+1),
"    " &amp; INDEX(MyData,D8376, E8376+1))</f>
        <v xml:space="preserve">        -1,</v>
      </c>
    </row>
    <row r="8377" spans="4:7" x14ac:dyDescent="0.2">
      <c r="D8377" s="20">
        <f t="shared" si="130"/>
        <v>6</v>
      </c>
      <c r="E8377" s="20">
        <f>MIN(IF(MOD(ROWS($A$2:A8377),$A$2)=0,E8376+1, E8376), $B$2-1)</f>
        <v>10</v>
      </c>
      <c r="G8377" s="2" t="str">
        <f>IF(NOT(OR(
SUMPRODUCT(--ISNUMBER(SEARCH('Chapter 2 (Generated)'!$B$3:$V$3,INDEX(MyData,D8377, E8377+1))))&gt;0,
SUMPRODUCT(--ISNUMBER(SEARCH('Chapter 2 (Generated)'!$B$4:$V$4,INDEX(MyData,D8377, E8377+1))))&gt;0)),
"        " &amp; INDEX(MyData,D8377, E8377+1),
"    " &amp; INDEX(MyData,D8377, E8377+1))</f>
        <v xml:space="preserve">        -1,</v>
      </c>
    </row>
    <row r="8378" spans="4:7" x14ac:dyDescent="0.2">
      <c r="D8378" s="20">
        <f t="shared" si="130"/>
        <v>7</v>
      </c>
      <c r="E8378" s="20">
        <f>MIN(IF(MOD(ROWS($A$2:A8378),$A$2)=0,E8377+1, E8377), $B$2-1)</f>
        <v>10</v>
      </c>
      <c r="G8378" s="2" t="str">
        <f>IF(NOT(OR(
SUMPRODUCT(--ISNUMBER(SEARCH('Chapter 2 (Generated)'!$B$3:$V$3,INDEX(MyData,D8378, E8378+1))))&gt;0,
SUMPRODUCT(--ISNUMBER(SEARCH('Chapter 2 (Generated)'!$B$4:$V$4,INDEX(MyData,D8378, E8378+1))))&gt;0)),
"        " &amp; INDEX(MyData,D8378, E8378+1),
"    " &amp; INDEX(MyData,D8378, E8378+1))</f>
        <v xml:space="preserve">        -1,</v>
      </c>
    </row>
    <row r="8379" spans="4:7" x14ac:dyDescent="0.2">
      <c r="D8379" s="20">
        <f t="shared" si="130"/>
        <v>8</v>
      </c>
      <c r="E8379" s="20">
        <f>MIN(IF(MOD(ROWS($A$2:A8379),$A$2)=0,E8378+1, E8378), $B$2-1)</f>
        <v>10</v>
      </c>
      <c r="G8379" s="2" t="str">
        <f>IF(NOT(OR(
SUMPRODUCT(--ISNUMBER(SEARCH('Chapter 2 (Generated)'!$B$3:$V$3,INDEX(MyData,D8379, E8379+1))))&gt;0,
SUMPRODUCT(--ISNUMBER(SEARCH('Chapter 2 (Generated)'!$B$4:$V$4,INDEX(MyData,D8379, E8379+1))))&gt;0)),
"        " &amp; INDEX(MyData,D8379, E8379+1),
"    " &amp; INDEX(MyData,D8379, E8379+1))</f>
        <v xml:space="preserve">        -1,//5 </v>
      </c>
    </row>
    <row r="8380" spans="4:7" x14ac:dyDescent="0.2">
      <c r="D8380" s="20">
        <f t="shared" si="130"/>
        <v>9</v>
      </c>
      <c r="E8380" s="20">
        <f>MIN(IF(MOD(ROWS($A$2:A8380),$A$2)=0,E8379+1, E8379), $B$2-1)</f>
        <v>10</v>
      </c>
      <c r="G8380" s="2" t="str">
        <f>IF(NOT(OR(
SUMPRODUCT(--ISNUMBER(SEARCH('Chapter 2 (Generated)'!$B$3:$V$3,INDEX(MyData,D8380, E8380+1))))&gt;0,
SUMPRODUCT(--ISNUMBER(SEARCH('Chapter 2 (Generated)'!$B$4:$V$4,INDEX(MyData,D8380, E8380+1))))&gt;0)),
"        " &amp; INDEX(MyData,D8380, E8380+1),
"    " &amp; INDEX(MyData,D8380, E8380+1))</f>
        <v xml:space="preserve">        -1,</v>
      </c>
    </row>
    <row r="8381" spans="4:7" x14ac:dyDescent="0.2">
      <c r="D8381" s="20">
        <f t="shared" si="130"/>
        <v>10</v>
      </c>
      <c r="E8381" s="20">
        <f>MIN(IF(MOD(ROWS($A$2:A8381),$A$2)=0,E8380+1, E8380), $B$2-1)</f>
        <v>10</v>
      </c>
      <c r="G8381" s="2" t="str">
        <f>IF(NOT(OR(
SUMPRODUCT(--ISNUMBER(SEARCH('Chapter 2 (Generated)'!$B$3:$V$3,INDEX(MyData,D8381, E8381+1))))&gt;0,
SUMPRODUCT(--ISNUMBER(SEARCH('Chapter 2 (Generated)'!$B$4:$V$4,INDEX(MyData,D8381, E8381+1))))&gt;0)),
"        " &amp; INDEX(MyData,D8381, E8381+1),
"    " &amp; INDEX(MyData,D8381, E8381+1))</f>
        <v xml:space="preserve">        -1,</v>
      </c>
    </row>
    <row r="8382" spans="4:7" x14ac:dyDescent="0.2">
      <c r="D8382" s="20">
        <f t="shared" si="130"/>
        <v>11</v>
      </c>
      <c r="E8382" s="20">
        <f>MIN(IF(MOD(ROWS($A$2:A8382),$A$2)=0,E8381+1, E8381), $B$2-1)</f>
        <v>10</v>
      </c>
      <c r="G8382" s="2" t="str">
        <f>IF(NOT(OR(
SUMPRODUCT(--ISNUMBER(SEARCH('Chapter 2 (Generated)'!$B$3:$V$3,INDEX(MyData,D8382, E8382+1))))&gt;0,
SUMPRODUCT(--ISNUMBER(SEARCH('Chapter 2 (Generated)'!$B$4:$V$4,INDEX(MyData,D8382, E8382+1))))&gt;0)),
"        " &amp; INDEX(MyData,D8382, E8382+1),
"    " &amp; INDEX(MyData,D8382, E8382+1))</f>
        <v xml:space="preserve">        -1,//8 POPUP</v>
      </c>
    </row>
    <row r="8383" spans="4:7" x14ac:dyDescent="0.2">
      <c r="D8383" s="20">
        <f t="shared" si="130"/>
        <v>12</v>
      </c>
      <c r="E8383" s="20">
        <f>MIN(IF(MOD(ROWS($A$2:A8383),$A$2)=0,E8382+1, E8382), $B$2-1)</f>
        <v>10</v>
      </c>
      <c r="G8383" s="2" t="str">
        <f>IF(NOT(OR(
SUMPRODUCT(--ISNUMBER(SEARCH('Chapter 2 (Generated)'!$B$3:$V$3,INDEX(MyData,D8383, E8383+1))))&gt;0,
SUMPRODUCT(--ISNUMBER(SEARCH('Chapter 2 (Generated)'!$B$4:$V$4,INDEX(MyData,D8383, E8383+1))))&gt;0)),
"        " &amp; INDEX(MyData,D8383, E8383+1),
"    " &amp; INDEX(MyData,D8383, E8383+1))</f>
        <v xml:space="preserve">        -1,</v>
      </c>
    </row>
    <row r="8384" spans="4:7" x14ac:dyDescent="0.2">
      <c r="D8384" s="20">
        <f t="shared" si="130"/>
        <v>13</v>
      </c>
      <c r="E8384" s="20">
        <f>MIN(IF(MOD(ROWS($A$2:A8384),$A$2)=0,E8383+1, E8383), $B$2-1)</f>
        <v>10</v>
      </c>
      <c r="G8384" s="2" t="str">
        <f>IF(NOT(OR(
SUMPRODUCT(--ISNUMBER(SEARCH('Chapter 2 (Generated)'!$B$3:$V$3,INDEX(MyData,D8384, E8384+1))))&gt;0,
SUMPRODUCT(--ISNUMBER(SEARCH('Chapter 2 (Generated)'!$B$4:$V$4,INDEX(MyData,D8384, E8384+1))))&gt;0)),
"        " &amp; INDEX(MyData,D8384, E8384+1),
"    " &amp; INDEX(MyData,D8384, E8384+1))</f>
        <v xml:space="preserve">        -1,//10 </v>
      </c>
    </row>
    <row r="8385" spans="4:7" x14ac:dyDescent="0.2">
      <c r="D8385" s="20">
        <f t="shared" si="130"/>
        <v>14</v>
      </c>
      <c r="E8385" s="20">
        <f>MIN(IF(MOD(ROWS($A$2:A8385),$A$2)=0,E8384+1, E8384), $B$2-1)</f>
        <v>10</v>
      </c>
      <c r="G8385" s="2" t="str">
        <f>IF(NOT(OR(
SUMPRODUCT(--ISNUMBER(SEARCH('Chapter 2 (Generated)'!$B$3:$V$3,INDEX(MyData,D8385, E8385+1))))&gt;0,
SUMPRODUCT(--ISNUMBER(SEARCH('Chapter 2 (Generated)'!$B$4:$V$4,INDEX(MyData,D8385, E8385+1))))&gt;0)),
"        " &amp; INDEX(MyData,D8385, E8385+1),
"    " &amp; INDEX(MyData,D8385, E8385+1))</f>
        <v xml:space="preserve">        -1,</v>
      </c>
    </row>
    <row r="8386" spans="4:7" x14ac:dyDescent="0.2">
      <c r="D8386" s="20">
        <f t="shared" ref="D8386:D8449" si="131">MOD(ROW(D8385)-1+ROWS(MyData),ROWS(MyData))+1</f>
        <v>15</v>
      </c>
      <c r="E8386" s="20">
        <f>MIN(IF(MOD(ROWS($A$2:A8386),$A$2)=0,E8385+1, E8385), $B$2-1)</f>
        <v>10</v>
      </c>
      <c r="G8386" s="2" t="str">
        <f>IF(NOT(OR(
SUMPRODUCT(--ISNUMBER(SEARCH('Chapter 2 (Generated)'!$B$3:$V$3,INDEX(MyData,D8386, E8386+1))))&gt;0,
SUMPRODUCT(--ISNUMBER(SEARCH('Chapter 2 (Generated)'!$B$4:$V$4,INDEX(MyData,D8386, E8386+1))))&gt;0)),
"        " &amp; INDEX(MyData,D8386, E8386+1),
"    " &amp; INDEX(MyData,D8386, E8386+1))</f>
        <v xml:space="preserve">        -1,</v>
      </c>
    </row>
    <row r="8387" spans="4:7" x14ac:dyDescent="0.2">
      <c r="D8387" s="20">
        <f t="shared" si="131"/>
        <v>16</v>
      </c>
      <c r="E8387" s="20">
        <f>MIN(IF(MOD(ROWS($A$2:A8387),$A$2)=0,E8386+1, E8386), $B$2-1)</f>
        <v>10</v>
      </c>
      <c r="G8387" s="2" t="str">
        <f>IF(NOT(OR(
SUMPRODUCT(--ISNUMBER(SEARCH('Chapter 2 (Generated)'!$B$3:$V$3,INDEX(MyData,D8387, E8387+1))))&gt;0,
SUMPRODUCT(--ISNUMBER(SEARCH('Chapter 2 (Generated)'!$B$4:$V$4,INDEX(MyData,D8387, E8387+1))))&gt;0)),
"        " &amp; INDEX(MyData,D8387, E8387+1),
"    " &amp; INDEX(MyData,D8387, E8387+1))</f>
        <v xml:space="preserve">        -1,</v>
      </c>
    </row>
    <row r="8388" spans="4:7" x14ac:dyDescent="0.2">
      <c r="D8388" s="20">
        <f t="shared" si="131"/>
        <v>17</v>
      </c>
      <c r="E8388" s="20">
        <f>MIN(IF(MOD(ROWS($A$2:A8388),$A$2)=0,E8387+1, E8387), $B$2-1)</f>
        <v>10</v>
      </c>
      <c r="G8388" s="2" t="str">
        <f>IF(NOT(OR(
SUMPRODUCT(--ISNUMBER(SEARCH('Chapter 2 (Generated)'!$B$3:$V$3,INDEX(MyData,D8388, E8388+1))))&gt;0,
SUMPRODUCT(--ISNUMBER(SEARCH('Chapter 2 (Generated)'!$B$4:$V$4,INDEX(MyData,D8388, E8388+1))))&gt;0)),
"        " &amp; INDEX(MyData,D8388, E8388+1),
"    " &amp; INDEX(MyData,D8388, E8388+1))</f>
        <v xml:space="preserve">        -1,</v>
      </c>
    </row>
    <row r="8389" spans="4:7" x14ac:dyDescent="0.2">
      <c r="D8389" s="20">
        <f t="shared" si="131"/>
        <v>18</v>
      </c>
      <c r="E8389" s="20">
        <f>MIN(IF(MOD(ROWS($A$2:A8389),$A$2)=0,E8388+1, E8388), $B$2-1)</f>
        <v>10</v>
      </c>
      <c r="G8389" s="2" t="str">
        <f>IF(NOT(OR(
SUMPRODUCT(--ISNUMBER(SEARCH('Chapter 2 (Generated)'!$B$3:$V$3,INDEX(MyData,D8389, E8389+1))))&gt;0,
SUMPRODUCT(--ISNUMBER(SEARCH('Chapter 2 (Generated)'!$B$4:$V$4,INDEX(MyData,D8389, E8389+1))))&gt;0)),
"        " &amp; INDEX(MyData,D8389, E8389+1),
"    " &amp; INDEX(MyData,D8389, E8389+1))</f>
        <v xml:space="preserve">        -1,//15 </v>
      </c>
    </row>
    <row r="8390" spans="4:7" x14ac:dyDescent="0.2">
      <c r="D8390" s="20">
        <f t="shared" si="131"/>
        <v>19</v>
      </c>
      <c r="E8390" s="20">
        <f>MIN(IF(MOD(ROWS($A$2:A8390),$A$2)=0,E8389+1, E8389), $B$2-1)</f>
        <v>10</v>
      </c>
      <c r="G8390" s="2" t="str">
        <f>IF(NOT(OR(
SUMPRODUCT(--ISNUMBER(SEARCH('Chapter 2 (Generated)'!$B$3:$V$3,INDEX(MyData,D8390, E8390+1))))&gt;0,
SUMPRODUCT(--ISNUMBER(SEARCH('Chapter 2 (Generated)'!$B$4:$V$4,INDEX(MyData,D8390, E8390+1))))&gt;0)),
"        " &amp; INDEX(MyData,D8390, E8390+1),
"    " &amp; INDEX(MyData,D8390, E8390+1))</f>
        <v xml:space="preserve">        -1,</v>
      </c>
    </row>
    <row r="8391" spans="4:7" x14ac:dyDescent="0.2">
      <c r="D8391" s="20">
        <f t="shared" si="131"/>
        <v>20</v>
      </c>
      <c r="E8391" s="20">
        <f>MIN(IF(MOD(ROWS($A$2:A8391),$A$2)=0,E8390+1, E8390), $B$2-1)</f>
        <v>10</v>
      </c>
      <c r="G8391" s="2" t="str">
        <f>IF(NOT(OR(
SUMPRODUCT(--ISNUMBER(SEARCH('Chapter 2 (Generated)'!$B$3:$V$3,INDEX(MyData,D8391, E8391+1))))&gt;0,
SUMPRODUCT(--ISNUMBER(SEARCH('Chapter 2 (Generated)'!$B$4:$V$4,INDEX(MyData,D8391, E8391+1))))&gt;0)),
"        " &amp; INDEX(MyData,D8391, E8391+1),
"    " &amp; INDEX(MyData,D8391, E8391+1))</f>
        <v xml:space="preserve">        -1,</v>
      </c>
    </row>
    <row r="8392" spans="4:7" x14ac:dyDescent="0.2">
      <c r="D8392" s="20">
        <f t="shared" si="131"/>
        <v>21</v>
      </c>
      <c r="E8392" s="20">
        <f>MIN(IF(MOD(ROWS($A$2:A8392),$A$2)=0,E8391+1, E8391), $B$2-1)</f>
        <v>10</v>
      </c>
      <c r="G8392" s="2" t="str">
        <f>IF(NOT(OR(
SUMPRODUCT(--ISNUMBER(SEARCH('Chapter 2 (Generated)'!$B$3:$V$3,INDEX(MyData,D8392, E8392+1))))&gt;0,
SUMPRODUCT(--ISNUMBER(SEARCH('Chapter 2 (Generated)'!$B$4:$V$4,INDEX(MyData,D8392, E8392+1))))&gt;0)),
"        " &amp; INDEX(MyData,D8392, E8392+1),
"    " &amp; INDEX(MyData,D8392, E8392+1))</f>
        <v xml:space="preserve">        -1,</v>
      </c>
    </row>
    <row r="8393" spans="4:7" x14ac:dyDescent="0.2">
      <c r="D8393" s="20">
        <f t="shared" si="131"/>
        <v>22</v>
      </c>
      <c r="E8393" s="20">
        <f>MIN(IF(MOD(ROWS($A$2:A8393),$A$2)=0,E8392+1, E8392), $B$2-1)</f>
        <v>10</v>
      </c>
      <c r="G8393" s="2" t="str">
        <f>IF(NOT(OR(
SUMPRODUCT(--ISNUMBER(SEARCH('Chapter 2 (Generated)'!$B$3:$V$3,INDEX(MyData,D8393, E8393+1))))&gt;0,
SUMPRODUCT(--ISNUMBER(SEARCH('Chapter 2 (Generated)'!$B$4:$V$4,INDEX(MyData,D8393, E8393+1))))&gt;0)),
"        " &amp; INDEX(MyData,D8393, E8393+1),
"    " &amp; INDEX(MyData,D8393, E8393+1))</f>
        <v xml:space="preserve">        -1,</v>
      </c>
    </row>
    <row r="8394" spans="4:7" x14ac:dyDescent="0.2">
      <c r="D8394" s="20">
        <f t="shared" si="131"/>
        <v>23</v>
      </c>
      <c r="E8394" s="20">
        <f>MIN(IF(MOD(ROWS($A$2:A8394),$A$2)=0,E8393+1, E8393), $B$2-1)</f>
        <v>10</v>
      </c>
      <c r="G8394" s="2" t="str">
        <f>IF(NOT(OR(
SUMPRODUCT(--ISNUMBER(SEARCH('Chapter 2 (Generated)'!$B$3:$V$3,INDEX(MyData,D8394, E8394+1))))&gt;0,
SUMPRODUCT(--ISNUMBER(SEARCH('Chapter 2 (Generated)'!$B$4:$V$4,INDEX(MyData,D8394, E8394+1))))&gt;0)),
"        " &amp; INDEX(MyData,D8394, E8394+1),
"    " &amp; INDEX(MyData,D8394, E8394+1))</f>
        <v xml:space="preserve">        -1,//20 </v>
      </c>
    </row>
    <row r="8395" spans="4:7" x14ac:dyDescent="0.2">
      <c r="D8395" s="20">
        <f t="shared" si="131"/>
        <v>24</v>
      </c>
      <c r="E8395" s="20">
        <f>MIN(IF(MOD(ROWS($A$2:A8395),$A$2)=0,E8394+1, E8394), $B$2-1)</f>
        <v>10</v>
      </c>
      <c r="G8395" s="2" t="str">
        <f>IF(NOT(OR(
SUMPRODUCT(--ISNUMBER(SEARCH('Chapter 2 (Generated)'!$B$3:$V$3,INDEX(MyData,D8395, E8395+1))))&gt;0,
SUMPRODUCT(--ISNUMBER(SEARCH('Chapter 2 (Generated)'!$B$4:$V$4,INDEX(MyData,D8395, E8395+1))))&gt;0)),
"        " &amp; INDEX(MyData,D8395, E8395+1),
"    " &amp; INDEX(MyData,D8395, E8395+1))</f>
        <v xml:space="preserve">        -1,</v>
      </c>
    </row>
    <row r="8396" spans="4:7" x14ac:dyDescent="0.2">
      <c r="D8396" s="20">
        <f t="shared" si="131"/>
        <v>25</v>
      </c>
      <c r="E8396" s="20">
        <f>MIN(IF(MOD(ROWS($A$2:A8396),$A$2)=0,E8395+1, E8395), $B$2-1)</f>
        <v>10</v>
      </c>
      <c r="G8396" s="2" t="str">
        <f>IF(NOT(OR(
SUMPRODUCT(--ISNUMBER(SEARCH('Chapter 2 (Generated)'!$B$3:$V$3,INDEX(MyData,D8396, E8396+1))))&gt;0,
SUMPRODUCT(--ISNUMBER(SEARCH('Chapter 2 (Generated)'!$B$4:$V$4,INDEX(MyData,D8396, E8396+1))))&gt;0)),
"        " &amp; INDEX(MyData,D8396, E8396+1),
"    " &amp; INDEX(MyData,D8396, E8396+1))</f>
        <v xml:space="preserve">        -1,</v>
      </c>
    </row>
    <row r="8397" spans="4:7" x14ac:dyDescent="0.2">
      <c r="D8397" s="20">
        <f t="shared" si="131"/>
        <v>26</v>
      </c>
      <c r="E8397" s="20">
        <f>MIN(IF(MOD(ROWS($A$2:A8397),$A$2)=0,E8396+1, E8396), $B$2-1)</f>
        <v>10</v>
      </c>
      <c r="G8397" s="2" t="str">
        <f>IF(NOT(OR(
SUMPRODUCT(--ISNUMBER(SEARCH('Chapter 2 (Generated)'!$B$3:$V$3,INDEX(MyData,D8397, E8397+1))))&gt;0,
SUMPRODUCT(--ISNUMBER(SEARCH('Chapter 2 (Generated)'!$B$4:$V$4,INDEX(MyData,D8397, E8397+1))))&gt;0)),
"        " &amp; INDEX(MyData,D8397, E8397+1),
"    " &amp; INDEX(MyData,D8397, E8397+1))</f>
        <v xml:space="preserve">        -1,</v>
      </c>
    </row>
    <row r="8398" spans="4:7" x14ac:dyDescent="0.2">
      <c r="D8398" s="20">
        <f t="shared" si="131"/>
        <v>27</v>
      </c>
      <c r="E8398" s="20">
        <f>MIN(IF(MOD(ROWS($A$2:A8398),$A$2)=0,E8397+1, E8397), $B$2-1)</f>
        <v>10</v>
      </c>
      <c r="G8398" s="2" t="str">
        <f>IF(NOT(OR(
SUMPRODUCT(--ISNUMBER(SEARCH('Chapter 2 (Generated)'!$B$3:$V$3,INDEX(MyData,D8398, E8398+1))))&gt;0,
SUMPRODUCT(--ISNUMBER(SEARCH('Chapter 2 (Generated)'!$B$4:$V$4,INDEX(MyData,D8398, E8398+1))))&gt;0)),
"        " &amp; INDEX(MyData,D8398, E8398+1),
"    " &amp; INDEX(MyData,D8398, E8398+1))</f>
        <v xml:space="preserve">        -1,</v>
      </c>
    </row>
    <row r="8399" spans="4:7" x14ac:dyDescent="0.2">
      <c r="D8399" s="20">
        <f t="shared" si="131"/>
        <v>28</v>
      </c>
      <c r="E8399" s="20">
        <f>MIN(IF(MOD(ROWS($A$2:A8399),$A$2)=0,E8398+1, E8398), $B$2-1)</f>
        <v>10</v>
      </c>
      <c r="G8399" s="2" t="str">
        <f>IF(NOT(OR(
SUMPRODUCT(--ISNUMBER(SEARCH('Chapter 2 (Generated)'!$B$3:$V$3,INDEX(MyData,D8399, E8399+1))))&gt;0,
SUMPRODUCT(--ISNUMBER(SEARCH('Chapter 2 (Generated)'!$B$4:$V$4,INDEX(MyData,D8399, E8399+1))))&gt;0)),
"        " &amp; INDEX(MyData,D8399, E8399+1),
"    " &amp; INDEX(MyData,D8399, E8399+1))</f>
        <v xml:space="preserve">        -1,//25 </v>
      </c>
    </row>
    <row r="8400" spans="4:7" x14ac:dyDescent="0.2">
      <c r="D8400" s="20">
        <f t="shared" si="131"/>
        <v>29</v>
      </c>
      <c r="E8400" s="20">
        <f>MIN(IF(MOD(ROWS($A$2:A8400),$A$2)=0,E8399+1, E8399), $B$2-1)</f>
        <v>10</v>
      </c>
      <c r="G8400" s="2" t="str">
        <f>IF(NOT(OR(
SUMPRODUCT(--ISNUMBER(SEARCH('Chapter 2 (Generated)'!$B$3:$V$3,INDEX(MyData,D8400, E8400+1))))&gt;0,
SUMPRODUCT(--ISNUMBER(SEARCH('Chapter 2 (Generated)'!$B$4:$V$4,INDEX(MyData,D8400, E8400+1))))&gt;0)),
"        " &amp; INDEX(MyData,D8400, E8400+1),
"    " &amp; INDEX(MyData,D8400, E8400+1))</f>
        <v xml:space="preserve">        -1,</v>
      </c>
    </row>
    <row r="8401" spans="4:7" x14ac:dyDescent="0.2">
      <c r="D8401" s="20">
        <f t="shared" si="131"/>
        <v>30</v>
      </c>
      <c r="E8401" s="20">
        <f>MIN(IF(MOD(ROWS($A$2:A8401),$A$2)=0,E8400+1, E8400), $B$2-1)</f>
        <v>10</v>
      </c>
      <c r="G8401" s="2" t="str">
        <f>IF(NOT(OR(
SUMPRODUCT(--ISNUMBER(SEARCH('Chapter 2 (Generated)'!$B$3:$V$3,INDEX(MyData,D8401, E8401+1))))&gt;0,
SUMPRODUCT(--ISNUMBER(SEARCH('Chapter 2 (Generated)'!$B$4:$V$4,INDEX(MyData,D8401, E8401+1))))&gt;0)),
"        " &amp; INDEX(MyData,D8401, E8401+1),
"    " &amp; INDEX(MyData,D8401, E8401+1))</f>
        <v xml:space="preserve">        28,</v>
      </c>
    </row>
    <row r="8402" spans="4:7" x14ac:dyDescent="0.2">
      <c r="D8402" s="20">
        <f t="shared" si="131"/>
        <v>31</v>
      </c>
      <c r="E8402" s="20">
        <f>MIN(IF(MOD(ROWS($A$2:A8402),$A$2)=0,E8401+1, E8401), $B$2-1)</f>
        <v>10</v>
      </c>
      <c r="G8402" s="2" t="str">
        <f>IF(NOT(OR(
SUMPRODUCT(--ISNUMBER(SEARCH('Chapter 2 (Generated)'!$B$3:$V$3,INDEX(MyData,D8402, E8402+1))))&gt;0,
SUMPRODUCT(--ISNUMBER(SEARCH('Chapter 2 (Generated)'!$B$4:$V$4,INDEX(MyData,D8402, E8402+1))))&gt;0)),
"        " &amp; INDEX(MyData,D8402, E8402+1),
"    " &amp; INDEX(MyData,D8402, E8402+1))</f>
        <v xml:space="preserve">        -1,</v>
      </c>
    </row>
    <row r="8403" spans="4:7" x14ac:dyDescent="0.2">
      <c r="D8403" s="20">
        <f t="shared" si="131"/>
        <v>32</v>
      </c>
      <c r="E8403" s="20">
        <f>MIN(IF(MOD(ROWS($A$2:A8403),$A$2)=0,E8402+1, E8402), $B$2-1)</f>
        <v>10</v>
      </c>
      <c r="G8403" s="2" t="str">
        <f>IF(NOT(OR(
SUMPRODUCT(--ISNUMBER(SEARCH('Chapter 2 (Generated)'!$B$3:$V$3,INDEX(MyData,D8403, E8403+1))))&gt;0,
SUMPRODUCT(--ISNUMBER(SEARCH('Chapter 2 (Generated)'!$B$4:$V$4,INDEX(MyData,D8403, E8403+1))))&gt;0)),
"        " &amp; INDEX(MyData,D8403, E8403+1),
"    " &amp; INDEX(MyData,D8403, E8403+1))</f>
        <v xml:space="preserve">        -1,</v>
      </c>
    </row>
    <row r="8404" spans="4:7" x14ac:dyDescent="0.2">
      <c r="D8404" s="20">
        <f t="shared" si="131"/>
        <v>33</v>
      </c>
      <c r="E8404" s="20">
        <f>MIN(IF(MOD(ROWS($A$2:A8404),$A$2)=0,E8403+1, E8403), $B$2-1)</f>
        <v>10</v>
      </c>
      <c r="G8404" s="2" t="str">
        <f>IF(NOT(OR(
SUMPRODUCT(--ISNUMBER(SEARCH('Chapter 2 (Generated)'!$B$3:$V$3,INDEX(MyData,D8404, E8404+1))))&gt;0,
SUMPRODUCT(--ISNUMBER(SEARCH('Chapter 2 (Generated)'!$B$4:$V$4,INDEX(MyData,D8404, E8404+1))))&gt;0)),
"        " &amp; INDEX(MyData,D8404, E8404+1),
"    " &amp; INDEX(MyData,D8404, E8404+1))</f>
        <v xml:space="preserve">        -1,//30 </v>
      </c>
    </row>
    <row r="8405" spans="4:7" x14ac:dyDescent="0.2">
      <c r="D8405" s="20">
        <f t="shared" si="131"/>
        <v>34</v>
      </c>
      <c r="E8405" s="20">
        <f>MIN(IF(MOD(ROWS($A$2:A8405),$A$2)=0,E8404+1, E8404), $B$2-1)</f>
        <v>10</v>
      </c>
      <c r="G8405" s="2" t="str">
        <f>IF(NOT(OR(
SUMPRODUCT(--ISNUMBER(SEARCH('Chapter 2 (Generated)'!$B$3:$V$3,INDEX(MyData,D8405, E8405+1))))&gt;0,
SUMPRODUCT(--ISNUMBER(SEARCH('Chapter 2 (Generated)'!$B$4:$V$4,INDEX(MyData,D8405, E8405+1))))&gt;0)),
"        " &amp; INDEX(MyData,D8405, E8405+1),
"    " &amp; INDEX(MyData,D8405, E8405+1))</f>
        <v xml:space="preserve">        -1,</v>
      </c>
    </row>
    <row r="8406" spans="4:7" x14ac:dyDescent="0.2">
      <c r="D8406" s="20">
        <f t="shared" si="131"/>
        <v>35</v>
      </c>
      <c r="E8406" s="20">
        <f>MIN(IF(MOD(ROWS($A$2:A8406),$A$2)=0,E8405+1, E8405), $B$2-1)</f>
        <v>10</v>
      </c>
      <c r="G8406" s="2" t="str">
        <f>IF(NOT(OR(
SUMPRODUCT(--ISNUMBER(SEARCH('Chapter 2 (Generated)'!$B$3:$V$3,INDEX(MyData,D8406, E8406+1))))&gt;0,
SUMPRODUCT(--ISNUMBER(SEARCH('Chapter 2 (Generated)'!$B$4:$V$4,INDEX(MyData,D8406, E8406+1))))&gt;0)),
"        " &amp; INDEX(MyData,D8406, E8406+1),
"    " &amp; INDEX(MyData,D8406, E8406+1))</f>
        <v xml:space="preserve">        -1,</v>
      </c>
    </row>
    <row r="8407" spans="4:7" x14ac:dyDescent="0.2">
      <c r="D8407" s="20">
        <f t="shared" si="131"/>
        <v>36</v>
      </c>
      <c r="E8407" s="20">
        <f>MIN(IF(MOD(ROWS($A$2:A8407),$A$2)=0,E8406+1, E8406), $B$2-1)</f>
        <v>10</v>
      </c>
      <c r="G8407" s="2" t="str">
        <f>IF(NOT(OR(
SUMPRODUCT(--ISNUMBER(SEARCH('Chapter 2 (Generated)'!$B$3:$V$3,INDEX(MyData,D8407, E8407+1))))&gt;0,
SUMPRODUCT(--ISNUMBER(SEARCH('Chapter 2 (Generated)'!$B$4:$V$4,INDEX(MyData,D8407, E8407+1))))&gt;0)),
"        " &amp; INDEX(MyData,D8407, E8407+1),
"    " &amp; INDEX(MyData,D8407, E8407+1))</f>
        <v xml:space="preserve">        -1,</v>
      </c>
    </row>
    <row r="8408" spans="4:7" x14ac:dyDescent="0.2">
      <c r="D8408" s="20">
        <f t="shared" si="131"/>
        <v>37</v>
      </c>
      <c r="E8408" s="20">
        <f>MIN(IF(MOD(ROWS($A$2:A8408),$A$2)=0,E8407+1, E8407), $B$2-1)</f>
        <v>10</v>
      </c>
      <c r="G8408" s="2" t="str">
        <f>IF(NOT(OR(
SUMPRODUCT(--ISNUMBER(SEARCH('Chapter 2 (Generated)'!$B$3:$V$3,INDEX(MyData,D8408, E8408+1))))&gt;0,
SUMPRODUCT(--ISNUMBER(SEARCH('Chapter 2 (Generated)'!$B$4:$V$4,INDEX(MyData,D8408, E8408+1))))&gt;0)),
"        " &amp; INDEX(MyData,D8408, E8408+1),
"    " &amp; INDEX(MyData,D8408, E8408+1))</f>
        <v xml:space="preserve">        -1,</v>
      </c>
    </row>
    <row r="8409" spans="4:7" x14ac:dyDescent="0.2">
      <c r="D8409" s="20">
        <f t="shared" si="131"/>
        <v>38</v>
      </c>
      <c r="E8409" s="20">
        <f>MIN(IF(MOD(ROWS($A$2:A8409),$A$2)=0,E8408+1, E8408), $B$2-1)</f>
        <v>10</v>
      </c>
      <c r="G8409" s="2" t="str">
        <f>IF(NOT(OR(
SUMPRODUCT(--ISNUMBER(SEARCH('Chapter 2 (Generated)'!$B$3:$V$3,INDEX(MyData,D8409, E8409+1))))&gt;0,
SUMPRODUCT(--ISNUMBER(SEARCH('Chapter 2 (Generated)'!$B$4:$V$4,INDEX(MyData,D8409, E8409+1))))&gt;0)),
"        " &amp; INDEX(MyData,D8409, E8409+1),
"    " &amp; INDEX(MyData,D8409, E8409+1))</f>
        <v xml:space="preserve">        -1,//35 </v>
      </c>
    </row>
    <row r="8410" spans="4:7" x14ac:dyDescent="0.2">
      <c r="D8410" s="20">
        <f t="shared" si="131"/>
        <v>39</v>
      </c>
      <c r="E8410" s="20">
        <f>MIN(IF(MOD(ROWS($A$2:A8410),$A$2)=0,E8409+1, E8409), $B$2-1)</f>
        <v>10</v>
      </c>
      <c r="G8410" s="2" t="str">
        <f>IF(NOT(OR(
SUMPRODUCT(--ISNUMBER(SEARCH('Chapter 2 (Generated)'!$B$3:$V$3,INDEX(MyData,D8410, E8410+1))))&gt;0,
SUMPRODUCT(--ISNUMBER(SEARCH('Chapter 2 (Generated)'!$B$4:$V$4,INDEX(MyData,D8410, E8410+1))))&gt;0)),
"        " &amp; INDEX(MyData,D8410, E8410+1),
"    " &amp; INDEX(MyData,D8410, E8410+1))</f>
        <v xml:space="preserve">        -1,//36 Objective Complete: Get some breakfast at the Cafeteria! </v>
      </c>
    </row>
    <row r="8411" spans="4:7" x14ac:dyDescent="0.2">
      <c r="D8411" s="20">
        <f t="shared" si="131"/>
        <v>40</v>
      </c>
      <c r="E8411" s="20">
        <f>MIN(IF(MOD(ROWS($A$2:A8411),$A$2)=0,E8410+1, E8410), $B$2-1)</f>
        <v>10</v>
      </c>
      <c r="G8411" s="2" t="str">
        <f>IF(NOT(OR(
SUMPRODUCT(--ISNUMBER(SEARCH('Chapter 2 (Generated)'!$B$3:$V$3,INDEX(MyData,D8411, E8411+1))))&gt;0,
SUMPRODUCT(--ISNUMBER(SEARCH('Chapter 2 (Generated)'!$B$4:$V$4,INDEX(MyData,D8411, E8411+1))))&gt;0)),
"        " &amp; INDEX(MyData,D8411, E8411+1),
"    " &amp; INDEX(MyData,D8411, E8411+1))</f>
        <v xml:space="preserve">        -1,</v>
      </c>
    </row>
    <row r="8412" spans="4:7" x14ac:dyDescent="0.2">
      <c r="D8412" s="20">
        <f t="shared" si="131"/>
        <v>41</v>
      </c>
      <c r="E8412" s="20">
        <f>MIN(IF(MOD(ROWS($A$2:A8412),$A$2)=0,E8411+1, E8411), $B$2-1)</f>
        <v>10</v>
      </c>
      <c r="G8412" s="2" t="str">
        <f>IF(NOT(OR(
SUMPRODUCT(--ISNUMBER(SEARCH('Chapter 2 (Generated)'!$B$3:$V$3,INDEX(MyData,D8412, E8412+1))))&gt;0,
SUMPRODUCT(--ISNUMBER(SEARCH('Chapter 2 (Generated)'!$B$4:$V$4,INDEX(MyData,D8412, E8412+1))))&gt;0)),
"        " &amp; INDEX(MyData,D8412, E8412+1),
"    " &amp; INDEX(MyData,D8412, E8412+1))</f>
        <v xml:space="preserve">        -1,</v>
      </c>
    </row>
    <row r="8413" spans="4:7" x14ac:dyDescent="0.2">
      <c r="D8413" s="20">
        <f t="shared" si="131"/>
        <v>42</v>
      </c>
      <c r="E8413" s="20">
        <f>MIN(IF(MOD(ROWS($A$2:A8413),$A$2)=0,E8412+1, E8412), $B$2-1)</f>
        <v>10</v>
      </c>
      <c r="G8413" s="2" t="str">
        <f>IF(NOT(OR(
SUMPRODUCT(--ISNUMBER(SEARCH('Chapter 2 (Generated)'!$B$3:$V$3,INDEX(MyData,D8413, E8413+1))))&gt;0,
SUMPRODUCT(--ISNUMBER(SEARCH('Chapter 2 (Generated)'!$B$4:$V$4,INDEX(MyData,D8413, E8413+1))))&gt;0)),
"        " &amp; INDEX(MyData,D8413, E8413+1),
"    " &amp; INDEX(MyData,D8413, E8413+1))</f>
        <v xml:space="preserve">        -1,</v>
      </c>
    </row>
    <row r="8414" spans="4:7" x14ac:dyDescent="0.2">
      <c r="D8414" s="20">
        <f t="shared" si="131"/>
        <v>43</v>
      </c>
      <c r="E8414" s="20">
        <f>MIN(IF(MOD(ROWS($A$2:A8414),$A$2)=0,E8413+1, E8413), $B$2-1)</f>
        <v>10</v>
      </c>
      <c r="G8414" s="2" t="str">
        <f>IF(NOT(OR(
SUMPRODUCT(--ISNUMBER(SEARCH('Chapter 2 (Generated)'!$B$3:$V$3,INDEX(MyData,D8414, E8414+1))))&gt;0,
SUMPRODUCT(--ISNUMBER(SEARCH('Chapter 2 (Generated)'!$B$4:$V$4,INDEX(MyData,D8414, E8414+1))))&gt;0)),
"        " &amp; INDEX(MyData,D8414, E8414+1),
"    " &amp; INDEX(MyData,D8414, E8414+1))</f>
        <v xml:space="preserve">        -1,//40 </v>
      </c>
    </row>
    <row r="8415" spans="4:7" x14ac:dyDescent="0.2">
      <c r="D8415" s="20">
        <f t="shared" si="131"/>
        <v>44</v>
      </c>
      <c r="E8415" s="20">
        <f>MIN(IF(MOD(ROWS($A$2:A8415),$A$2)=0,E8414+1, E8414), $B$2-1)</f>
        <v>10</v>
      </c>
      <c r="G8415" s="2" t="str">
        <f>IF(NOT(OR(
SUMPRODUCT(--ISNUMBER(SEARCH('Chapter 2 (Generated)'!$B$3:$V$3,INDEX(MyData,D8415, E8415+1))))&gt;0,
SUMPRODUCT(--ISNUMBER(SEARCH('Chapter 2 (Generated)'!$B$4:$V$4,INDEX(MyData,D8415, E8415+1))))&gt;0)),
"        " &amp; INDEX(MyData,D8415, E8415+1),
"    " &amp; INDEX(MyData,D8415, E8415+1))</f>
        <v xml:space="preserve">        -1,</v>
      </c>
    </row>
    <row r="8416" spans="4:7" x14ac:dyDescent="0.2">
      <c r="D8416" s="20">
        <f t="shared" si="131"/>
        <v>45</v>
      </c>
      <c r="E8416" s="20">
        <f>MIN(IF(MOD(ROWS($A$2:A8416),$A$2)=0,E8415+1, E8415), $B$2-1)</f>
        <v>10</v>
      </c>
      <c r="G8416" s="2" t="str">
        <f>IF(NOT(OR(
SUMPRODUCT(--ISNUMBER(SEARCH('Chapter 2 (Generated)'!$B$3:$V$3,INDEX(MyData,D8416, E8416+1))))&gt;0,
SUMPRODUCT(--ISNUMBER(SEARCH('Chapter 2 (Generated)'!$B$4:$V$4,INDEX(MyData,D8416, E8416+1))))&gt;0)),
"        " &amp; INDEX(MyData,D8416, E8416+1),
"    " &amp; INDEX(MyData,D8416, E8416+1))</f>
        <v xml:space="preserve">        -1,</v>
      </c>
    </row>
    <row r="8417" spans="4:7" x14ac:dyDescent="0.2">
      <c r="D8417" s="20">
        <f t="shared" si="131"/>
        <v>46</v>
      </c>
      <c r="E8417" s="20">
        <f>MIN(IF(MOD(ROWS($A$2:A8417),$A$2)=0,E8416+1, E8416), $B$2-1)</f>
        <v>10</v>
      </c>
      <c r="G8417" s="2" t="str">
        <f>IF(NOT(OR(
SUMPRODUCT(--ISNUMBER(SEARCH('Chapter 2 (Generated)'!$B$3:$V$3,INDEX(MyData,D8417, E8417+1))))&gt;0,
SUMPRODUCT(--ISNUMBER(SEARCH('Chapter 2 (Generated)'!$B$4:$V$4,INDEX(MyData,D8417, E8417+1))))&gt;0)),
"        " &amp; INDEX(MyData,D8417, E8417+1),
"    " &amp; INDEX(MyData,D8417, E8417+1))</f>
        <v xml:space="preserve">        -1,</v>
      </c>
    </row>
    <row r="8418" spans="4:7" x14ac:dyDescent="0.2">
      <c r="D8418" s="20">
        <f t="shared" si="131"/>
        <v>47</v>
      </c>
      <c r="E8418" s="20">
        <f>MIN(IF(MOD(ROWS($A$2:A8418),$A$2)=0,E8417+1, E8417), $B$2-1)</f>
        <v>10</v>
      </c>
      <c r="G8418" s="2" t="str">
        <f>IF(NOT(OR(
SUMPRODUCT(--ISNUMBER(SEARCH('Chapter 2 (Generated)'!$B$3:$V$3,INDEX(MyData,D8418, E8418+1))))&gt;0,
SUMPRODUCT(--ISNUMBER(SEARCH('Chapter 2 (Generated)'!$B$4:$V$4,INDEX(MyData,D8418, E8418+1))))&gt;0)),
"        " &amp; INDEX(MyData,D8418, E8418+1),
"    " &amp; INDEX(MyData,D8418, E8418+1))</f>
        <v xml:space="preserve">        -1,//44 Objective Complete: Follow Axel and go back to the Main Hallway! </v>
      </c>
    </row>
    <row r="8419" spans="4:7" x14ac:dyDescent="0.2">
      <c r="D8419" s="20">
        <f t="shared" si="131"/>
        <v>48</v>
      </c>
      <c r="E8419" s="20">
        <f>MIN(IF(MOD(ROWS($A$2:A8419),$A$2)=0,E8418+1, E8418), $B$2-1)</f>
        <v>10</v>
      </c>
      <c r="G8419" s="2" t="str">
        <f>IF(NOT(OR(
SUMPRODUCT(--ISNUMBER(SEARCH('Chapter 2 (Generated)'!$B$3:$V$3,INDEX(MyData,D8419, E8419+1))))&gt;0,
SUMPRODUCT(--ISNUMBER(SEARCH('Chapter 2 (Generated)'!$B$4:$V$4,INDEX(MyData,D8419, E8419+1))))&gt;0)),
"        " &amp; INDEX(MyData,D8419, E8419+1),
"    " &amp; INDEX(MyData,D8419, E8419+1))</f>
        <v xml:space="preserve">        -1,//45 </v>
      </c>
    </row>
    <row r="8420" spans="4:7" x14ac:dyDescent="0.2">
      <c r="D8420" s="20">
        <f t="shared" si="131"/>
        <v>49</v>
      </c>
      <c r="E8420" s="20">
        <f>MIN(IF(MOD(ROWS($A$2:A8420),$A$2)=0,E8419+1, E8419), $B$2-1)</f>
        <v>10</v>
      </c>
      <c r="G8420" s="2" t="str">
        <f>IF(NOT(OR(
SUMPRODUCT(--ISNUMBER(SEARCH('Chapter 2 (Generated)'!$B$3:$V$3,INDEX(MyData,D8420, E8420+1))))&gt;0,
SUMPRODUCT(--ISNUMBER(SEARCH('Chapter 2 (Generated)'!$B$4:$V$4,INDEX(MyData,D8420, E8420+1))))&gt;0)),
"        " &amp; INDEX(MyData,D8420, E8420+1),
"    " &amp; INDEX(MyData,D8420, E8420+1))</f>
        <v xml:space="preserve">        -1,</v>
      </c>
    </row>
    <row r="8421" spans="4:7" x14ac:dyDescent="0.2">
      <c r="D8421" s="20">
        <f t="shared" si="131"/>
        <v>50</v>
      </c>
      <c r="E8421" s="20">
        <f>MIN(IF(MOD(ROWS($A$2:A8421),$A$2)=0,E8420+1, E8420), $B$2-1)</f>
        <v>10</v>
      </c>
      <c r="G8421" s="2" t="str">
        <f>IF(NOT(OR(
SUMPRODUCT(--ISNUMBER(SEARCH('Chapter 2 (Generated)'!$B$3:$V$3,INDEX(MyData,D8421, E8421+1))))&gt;0,
SUMPRODUCT(--ISNUMBER(SEARCH('Chapter 2 (Generated)'!$B$4:$V$4,INDEX(MyData,D8421, E8421+1))))&gt;0)),
"        " &amp; INDEX(MyData,D8421, E8421+1),
"    " &amp; INDEX(MyData,D8421, E8421+1))</f>
        <v xml:space="preserve">        -1,</v>
      </c>
    </row>
    <row r="8422" spans="4:7" x14ac:dyDescent="0.2">
      <c r="D8422" s="20">
        <f t="shared" si="131"/>
        <v>51</v>
      </c>
      <c r="E8422" s="20">
        <f>MIN(IF(MOD(ROWS($A$2:A8422),$A$2)=0,E8421+1, E8421), $B$2-1)</f>
        <v>10</v>
      </c>
      <c r="G8422" s="2" t="str">
        <f>IF(NOT(OR(
SUMPRODUCT(--ISNUMBER(SEARCH('Chapter 2 (Generated)'!$B$3:$V$3,INDEX(MyData,D8422, E8422+1))))&gt;0,
SUMPRODUCT(--ISNUMBER(SEARCH('Chapter 2 (Generated)'!$B$4:$V$4,INDEX(MyData,D8422, E8422+1))))&gt;0)),
"        " &amp; INDEX(MyData,D8422, E8422+1),
"    " &amp; INDEX(MyData,D8422, E8422+1))</f>
        <v xml:space="preserve">        -1,</v>
      </c>
    </row>
    <row r="8423" spans="4:7" x14ac:dyDescent="0.2">
      <c r="D8423" s="20">
        <f t="shared" si="131"/>
        <v>52</v>
      </c>
      <c r="E8423" s="20">
        <f>MIN(IF(MOD(ROWS($A$2:A8423),$A$2)=0,E8422+1, E8422), $B$2-1)</f>
        <v>10</v>
      </c>
      <c r="G8423" s="2" t="str">
        <f>IF(NOT(OR(
SUMPRODUCT(--ISNUMBER(SEARCH('Chapter 2 (Generated)'!$B$3:$V$3,INDEX(MyData,D8423, E8423+1))))&gt;0,
SUMPRODUCT(--ISNUMBER(SEARCH('Chapter 2 (Generated)'!$B$4:$V$4,INDEX(MyData,D8423, E8423+1))))&gt;0)),
"        " &amp; INDEX(MyData,D8423, E8423+1),
"    " &amp; INDEX(MyData,D8423, E8423+1))</f>
        <v xml:space="preserve">        -1,</v>
      </c>
    </row>
    <row r="8424" spans="4:7" x14ac:dyDescent="0.2">
      <c r="D8424" s="20">
        <f t="shared" si="131"/>
        <v>53</v>
      </c>
      <c r="E8424" s="20">
        <f>MIN(IF(MOD(ROWS($A$2:A8424),$A$2)=0,E8423+1, E8423), $B$2-1)</f>
        <v>10</v>
      </c>
      <c r="G8424" s="2" t="str">
        <f>IF(NOT(OR(
SUMPRODUCT(--ISNUMBER(SEARCH('Chapter 2 (Generated)'!$B$3:$V$3,INDEX(MyData,D8424, E8424+1))))&gt;0,
SUMPRODUCT(--ISNUMBER(SEARCH('Chapter 2 (Generated)'!$B$4:$V$4,INDEX(MyData,D8424, E8424+1))))&gt;0)),
"        " &amp; INDEX(MyData,D8424, E8424+1),
"    " &amp; INDEX(MyData,D8424, E8424+1))</f>
        <v xml:space="preserve">        -1,//50 </v>
      </c>
    </row>
    <row r="8425" spans="4:7" x14ac:dyDescent="0.2">
      <c r="D8425" s="20">
        <f t="shared" si="131"/>
        <v>54</v>
      </c>
      <c r="E8425" s="20">
        <f>MIN(IF(MOD(ROWS($A$2:A8425),$A$2)=0,E8424+1, E8424), $B$2-1)</f>
        <v>10</v>
      </c>
      <c r="G8425" s="2" t="str">
        <f>IF(NOT(OR(
SUMPRODUCT(--ISNUMBER(SEARCH('Chapter 2 (Generated)'!$B$3:$V$3,INDEX(MyData,D8425, E8425+1))))&gt;0,
SUMPRODUCT(--ISNUMBER(SEARCH('Chapter 2 (Generated)'!$B$4:$V$4,INDEX(MyData,D8425, E8425+1))))&gt;0)),
"        " &amp; INDEX(MyData,D8425, E8425+1),
"    " &amp; INDEX(MyData,D8425, E8425+1))</f>
        <v xml:space="preserve">        -1,</v>
      </c>
    </row>
    <row r="8426" spans="4:7" x14ac:dyDescent="0.2">
      <c r="D8426" s="20">
        <f t="shared" si="131"/>
        <v>55</v>
      </c>
      <c r="E8426" s="20">
        <f>MIN(IF(MOD(ROWS($A$2:A8426),$A$2)=0,E8425+1, E8425), $B$2-1)</f>
        <v>10</v>
      </c>
      <c r="G8426" s="2" t="str">
        <f>IF(NOT(OR(
SUMPRODUCT(--ISNUMBER(SEARCH('Chapter 2 (Generated)'!$B$3:$V$3,INDEX(MyData,D8426, E8426+1))))&gt;0,
SUMPRODUCT(--ISNUMBER(SEARCH('Chapter 2 (Generated)'!$B$4:$V$4,INDEX(MyData,D8426, E8426+1))))&gt;0)),
"        " &amp; INDEX(MyData,D8426, E8426+1),
"    " &amp; INDEX(MyData,D8426, E8426+1))</f>
        <v xml:space="preserve">        -1,</v>
      </c>
    </row>
    <row r="8427" spans="4:7" x14ac:dyDescent="0.2">
      <c r="D8427" s="20">
        <f t="shared" si="131"/>
        <v>56</v>
      </c>
      <c r="E8427" s="20">
        <f>MIN(IF(MOD(ROWS($A$2:A8427),$A$2)=0,E8426+1, E8426), $B$2-1)</f>
        <v>10</v>
      </c>
      <c r="G8427" s="2" t="str">
        <f>IF(NOT(OR(
SUMPRODUCT(--ISNUMBER(SEARCH('Chapter 2 (Generated)'!$B$3:$V$3,INDEX(MyData,D8427, E8427+1))))&gt;0,
SUMPRODUCT(--ISNUMBER(SEARCH('Chapter 2 (Generated)'!$B$4:$V$4,INDEX(MyData,D8427, E8427+1))))&gt;0)),
"        " &amp; INDEX(MyData,D8427, E8427+1),
"    " &amp; INDEX(MyData,D8427, E8427+1))</f>
        <v xml:space="preserve">        -1,</v>
      </c>
    </row>
    <row r="8428" spans="4:7" x14ac:dyDescent="0.2">
      <c r="D8428" s="20">
        <f t="shared" si="131"/>
        <v>57</v>
      </c>
      <c r="E8428" s="20">
        <f>MIN(IF(MOD(ROWS($A$2:A8428),$A$2)=0,E8427+1, E8427), $B$2-1)</f>
        <v>10</v>
      </c>
      <c r="G8428" s="2" t="str">
        <f>IF(NOT(OR(
SUMPRODUCT(--ISNUMBER(SEARCH('Chapter 2 (Generated)'!$B$3:$V$3,INDEX(MyData,D8428, E8428+1))))&gt;0,
SUMPRODUCT(--ISNUMBER(SEARCH('Chapter 2 (Generated)'!$B$4:$V$4,INDEX(MyData,D8428, E8428+1))))&gt;0)),
"        " &amp; INDEX(MyData,D8428, E8428+1),
"    " &amp; INDEX(MyData,D8428, E8428+1))</f>
        <v xml:space="preserve">        -1,</v>
      </c>
    </row>
    <row r="8429" spans="4:7" x14ac:dyDescent="0.2">
      <c r="D8429" s="20">
        <f t="shared" si="131"/>
        <v>58</v>
      </c>
      <c r="E8429" s="20">
        <f>MIN(IF(MOD(ROWS($A$2:A8429),$A$2)=0,E8428+1, E8428), $B$2-1)</f>
        <v>10</v>
      </c>
      <c r="G8429" s="2" t="str">
        <f>IF(NOT(OR(
SUMPRODUCT(--ISNUMBER(SEARCH('Chapter 2 (Generated)'!$B$3:$V$3,INDEX(MyData,D8429, E8429+1))))&gt;0,
SUMPRODUCT(--ISNUMBER(SEARCH('Chapter 2 (Generated)'!$B$4:$V$4,INDEX(MyData,D8429, E8429+1))))&gt;0)),
"        " &amp; INDEX(MyData,D8429, E8429+1),
"    " &amp; INDEX(MyData,D8429, E8429+1))</f>
        <v xml:space="preserve">        -1,//55 </v>
      </c>
    </row>
    <row r="8430" spans="4:7" x14ac:dyDescent="0.2">
      <c r="D8430" s="20">
        <f t="shared" si="131"/>
        <v>59</v>
      </c>
      <c r="E8430" s="20">
        <f>MIN(IF(MOD(ROWS($A$2:A8430),$A$2)=0,E8429+1, E8429), $B$2-1)</f>
        <v>10</v>
      </c>
      <c r="G8430" s="2" t="str">
        <f>IF(NOT(OR(
SUMPRODUCT(--ISNUMBER(SEARCH('Chapter 2 (Generated)'!$B$3:$V$3,INDEX(MyData,D8430, E8430+1))))&gt;0,
SUMPRODUCT(--ISNUMBER(SEARCH('Chapter 2 (Generated)'!$B$4:$V$4,INDEX(MyData,D8430, E8430+1))))&gt;0)),
"        " &amp; INDEX(MyData,D8430, E8430+1),
"    " &amp; INDEX(MyData,D8430, E8430+1))</f>
        <v xml:space="preserve">        -1,</v>
      </c>
    </row>
    <row r="8431" spans="4:7" x14ac:dyDescent="0.2">
      <c r="D8431" s="20">
        <f t="shared" si="131"/>
        <v>60</v>
      </c>
      <c r="E8431" s="20">
        <f>MIN(IF(MOD(ROWS($A$2:A8431),$A$2)=0,E8430+1, E8430), $B$2-1)</f>
        <v>10</v>
      </c>
      <c r="G8431" s="2" t="str">
        <f>IF(NOT(OR(
SUMPRODUCT(--ISNUMBER(SEARCH('Chapter 2 (Generated)'!$B$3:$V$3,INDEX(MyData,D8431, E8431+1))))&gt;0,
SUMPRODUCT(--ISNUMBER(SEARCH('Chapter 2 (Generated)'!$B$4:$V$4,INDEX(MyData,D8431, E8431+1))))&gt;0)),
"        " &amp; INDEX(MyData,D8431, E8431+1),
"    " &amp; INDEX(MyData,D8431, E8431+1))</f>
        <v xml:space="preserve">        -1,</v>
      </c>
    </row>
    <row r="8432" spans="4:7" x14ac:dyDescent="0.2">
      <c r="D8432" s="20">
        <f t="shared" si="131"/>
        <v>61</v>
      </c>
      <c r="E8432" s="20">
        <f>MIN(IF(MOD(ROWS($A$2:A8432),$A$2)=0,E8431+1, E8431), $B$2-1)</f>
        <v>10</v>
      </c>
      <c r="G8432" s="2" t="str">
        <f>IF(NOT(OR(
SUMPRODUCT(--ISNUMBER(SEARCH('Chapter 2 (Generated)'!$B$3:$V$3,INDEX(MyData,D8432, E8432+1))))&gt;0,
SUMPRODUCT(--ISNUMBER(SEARCH('Chapter 2 (Generated)'!$B$4:$V$4,INDEX(MyData,D8432, E8432+1))))&gt;0)),
"        " &amp; INDEX(MyData,D8432, E8432+1),
"    " &amp; INDEX(MyData,D8432, E8432+1))</f>
        <v xml:space="preserve">        -1,</v>
      </c>
    </row>
    <row r="8433" spans="4:7" x14ac:dyDescent="0.2">
      <c r="D8433" s="20">
        <f t="shared" si="131"/>
        <v>62</v>
      </c>
      <c r="E8433" s="20">
        <f>MIN(IF(MOD(ROWS($A$2:A8433),$A$2)=0,E8432+1, E8432), $B$2-1)</f>
        <v>10</v>
      </c>
      <c r="G8433" s="2" t="str">
        <f>IF(NOT(OR(
SUMPRODUCT(--ISNUMBER(SEARCH('Chapter 2 (Generated)'!$B$3:$V$3,INDEX(MyData,D8433, E8433+1))))&gt;0,
SUMPRODUCT(--ISNUMBER(SEARCH('Chapter 2 (Generated)'!$B$4:$V$4,INDEX(MyData,D8433, E8433+1))))&gt;0)),
"        " &amp; INDEX(MyData,D8433, E8433+1),
"    " &amp; INDEX(MyData,D8433, E8433+1))</f>
        <v xml:space="preserve">        -1,</v>
      </c>
    </row>
    <row r="8434" spans="4:7" x14ac:dyDescent="0.2">
      <c r="D8434" s="20">
        <f t="shared" si="131"/>
        <v>63</v>
      </c>
      <c r="E8434" s="20">
        <f>MIN(IF(MOD(ROWS($A$2:A8434),$A$2)=0,E8433+1, E8433), $B$2-1)</f>
        <v>10</v>
      </c>
      <c r="G8434" s="2" t="str">
        <f>IF(NOT(OR(
SUMPRODUCT(--ISNUMBER(SEARCH('Chapter 2 (Generated)'!$B$3:$V$3,INDEX(MyData,D8434, E8434+1))))&gt;0,
SUMPRODUCT(--ISNUMBER(SEARCH('Chapter 2 (Generated)'!$B$4:$V$4,INDEX(MyData,D8434, E8434+1))))&gt;0)),
"        " &amp; INDEX(MyData,D8434, E8434+1),
"    " &amp; INDEX(MyData,D8434, E8434+1))</f>
        <v xml:space="preserve">        -1,//60 </v>
      </c>
    </row>
    <row r="8435" spans="4:7" x14ac:dyDescent="0.2">
      <c r="D8435" s="20">
        <f t="shared" si="131"/>
        <v>64</v>
      </c>
      <c r="E8435" s="20">
        <f>MIN(IF(MOD(ROWS($A$2:A8435),$A$2)=0,E8434+1, E8434), $B$2-1)</f>
        <v>10</v>
      </c>
      <c r="G8435" s="2" t="str">
        <f>IF(NOT(OR(
SUMPRODUCT(--ISNUMBER(SEARCH('Chapter 2 (Generated)'!$B$3:$V$3,INDEX(MyData,D8435, E8435+1))))&gt;0,
SUMPRODUCT(--ISNUMBER(SEARCH('Chapter 2 (Generated)'!$B$4:$V$4,INDEX(MyData,D8435, E8435+1))))&gt;0)),
"        " &amp; INDEX(MyData,D8435, E8435+1),
"    " &amp; INDEX(MyData,D8435, E8435+1))</f>
        <v xml:space="preserve">        62,</v>
      </c>
    </row>
    <row r="8436" spans="4:7" x14ac:dyDescent="0.2">
      <c r="D8436" s="20">
        <f t="shared" si="131"/>
        <v>65</v>
      </c>
      <c r="E8436" s="20">
        <f>MIN(IF(MOD(ROWS($A$2:A8436),$A$2)=0,E8435+1, E8435), $B$2-1)</f>
        <v>10</v>
      </c>
      <c r="G8436" s="2" t="str">
        <f>IF(NOT(OR(
SUMPRODUCT(--ISNUMBER(SEARCH('Chapter 2 (Generated)'!$B$3:$V$3,INDEX(MyData,D8436, E8436+1))))&gt;0,
SUMPRODUCT(--ISNUMBER(SEARCH('Chapter 2 (Generated)'!$B$4:$V$4,INDEX(MyData,D8436, E8436+1))))&gt;0)),
"        " &amp; INDEX(MyData,D8436, E8436+1),
"    " &amp; INDEX(MyData,D8436, E8436+1))</f>
        <v xml:space="preserve">        -1,</v>
      </c>
    </row>
    <row r="8437" spans="4:7" x14ac:dyDescent="0.2">
      <c r="D8437" s="20">
        <f t="shared" si="131"/>
        <v>66</v>
      </c>
      <c r="E8437" s="20">
        <f>MIN(IF(MOD(ROWS($A$2:A8437),$A$2)=0,E8436+1, E8436), $B$2-1)</f>
        <v>10</v>
      </c>
      <c r="G8437" s="2" t="str">
        <f>IF(NOT(OR(
SUMPRODUCT(--ISNUMBER(SEARCH('Chapter 2 (Generated)'!$B$3:$V$3,INDEX(MyData,D8437, E8437+1))))&gt;0,
SUMPRODUCT(--ISNUMBER(SEARCH('Chapter 2 (Generated)'!$B$4:$V$4,INDEX(MyData,D8437, E8437+1))))&gt;0)),
"        " &amp; INDEX(MyData,D8437, E8437+1),
"    " &amp; INDEX(MyData,D8437, E8437+1))</f>
        <v xml:space="preserve">        -1,</v>
      </c>
    </row>
    <row r="8438" spans="4:7" x14ac:dyDescent="0.2">
      <c r="D8438" s="20">
        <f t="shared" si="131"/>
        <v>67</v>
      </c>
      <c r="E8438" s="20">
        <f>MIN(IF(MOD(ROWS($A$2:A8438),$A$2)=0,E8437+1, E8437), $B$2-1)</f>
        <v>10</v>
      </c>
      <c r="G8438" s="2" t="str">
        <f>IF(NOT(OR(
SUMPRODUCT(--ISNUMBER(SEARCH('Chapter 2 (Generated)'!$B$3:$V$3,INDEX(MyData,D8438, E8438+1))))&gt;0,
SUMPRODUCT(--ISNUMBER(SEARCH('Chapter 2 (Generated)'!$B$4:$V$4,INDEX(MyData,D8438, E8438+1))))&gt;0)),
"        " &amp; INDEX(MyData,D8438, E8438+1),
"    " &amp; INDEX(MyData,D8438, E8438+1))</f>
        <v xml:space="preserve">        -1,</v>
      </c>
    </row>
    <row r="8439" spans="4:7" x14ac:dyDescent="0.2">
      <c r="D8439" s="20">
        <f t="shared" si="131"/>
        <v>68</v>
      </c>
      <c r="E8439" s="20">
        <f>MIN(IF(MOD(ROWS($A$2:A8439),$A$2)=0,E8438+1, E8438), $B$2-1)</f>
        <v>10</v>
      </c>
      <c r="G8439" s="2" t="str">
        <f>IF(NOT(OR(
SUMPRODUCT(--ISNUMBER(SEARCH('Chapter 2 (Generated)'!$B$3:$V$3,INDEX(MyData,D8439, E8439+1))))&gt;0,
SUMPRODUCT(--ISNUMBER(SEARCH('Chapter 2 (Generated)'!$B$4:$V$4,INDEX(MyData,D8439, E8439+1))))&gt;0)),
"        " &amp; INDEX(MyData,D8439, E8439+1),
"    " &amp; INDEX(MyData,D8439, E8439+1))</f>
        <v xml:space="preserve">        -1,//65 </v>
      </c>
    </row>
    <row r="8440" spans="4:7" x14ac:dyDescent="0.2">
      <c r="D8440" s="20">
        <f t="shared" si="131"/>
        <v>69</v>
      </c>
      <c r="E8440" s="20">
        <f>MIN(IF(MOD(ROWS($A$2:A8440),$A$2)=0,E8439+1, E8439), $B$2-1)</f>
        <v>10</v>
      </c>
      <c r="G8440" s="2" t="str">
        <f>IF(NOT(OR(
SUMPRODUCT(--ISNUMBER(SEARCH('Chapter 2 (Generated)'!$B$3:$V$3,INDEX(MyData,D8440, E8440+1))))&gt;0,
SUMPRODUCT(--ISNUMBER(SEARCH('Chapter 2 (Generated)'!$B$4:$V$4,INDEX(MyData,D8440, E8440+1))))&gt;0)),
"        " &amp; INDEX(MyData,D8440, E8440+1),
"    " &amp; INDEX(MyData,D8440, E8440+1))</f>
        <v xml:space="preserve">        -1,</v>
      </c>
    </row>
    <row r="8441" spans="4:7" x14ac:dyDescent="0.2">
      <c r="D8441" s="20">
        <f t="shared" si="131"/>
        <v>70</v>
      </c>
      <c r="E8441" s="20">
        <f>MIN(IF(MOD(ROWS($A$2:A8441),$A$2)=0,E8440+1, E8440), $B$2-1)</f>
        <v>10</v>
      </c>
      <c r="G8441" s="2" t="str">
        <f>IF(NOT(OR(
SUMPRODUCT(--ISNUMBER(SEARCH('Chapter 2 (Generated)'!$B$3:$V$3,INDEX(MyData,D8441, E8441+1))))&gt;0,
SUMPRODUCT(--ISNUMBER(SEARCH('Chapter 2 (Generated)'!$B$4:$V$4,INDEX(MyData,D8441, E8441+1))))&gt;0)),
"        " &amp; INDEX(MyData,D8441, E8441+1),
"    " &amp; INDEX(MyData,D8441, E8441+1))</f>
        <v xml:space="preserve">        -1,</v>
      </c>
    </row>
    <row r="8442" spans="4:7" x14ac:dyDescent="0.2">
      <c r="D8442" s="20">
        <f t="shared" si="131"/>
        <v>71</v>
      </c>
      <c r="E8442" s="20">
        <f>MIN(IF(MOD(ROWS($A$2:A8442),$A$2)=0,E8441+1, E8441), $B$2-1)</f>
        <v>10</v>
      </c>
      <c r="G8442" s="2" t="str">
        <f>IF(NOT(OR(
SUMPRODUCT(--ISNUMBER(SEARCH('Chapter 2 (Generated)'!$B$3:$V$3,INDEX(MyData,D8442, E8442+1))))&gt;0,
SUMPRODUCT(--ISNUMBER(SEARCH('Chapter 2 (Generated)'!$B$4:$V$4,INDEX(MyData,D8442, E8442+1))))&gt;0)),
"        " &amp; INDEX(MyData,D8442, E8442+1),
"    " &amp; INDEX(MyData,D8442, E8442+1))</f>
        <v xml:space="preserve">        -1,</v>
      </c>
    </row>
    <row r="8443" spans="4:7" x14ac:dyDescent="0.2">
      <c r="D8443" s="20">
        <f t="shared" si="131"/>
        <v>72</v>
      </c>
      <c r="E8443" s="20">
        <f>MIN(IF(MOD(ROWS($A$2:A8443),$A$2)=0,E8442+1, E8442), $B$2-1)</f>
        <v>10</v>
      </c>
      <c r="G8443" s="2" t="str">
        <f>IF(NOT(OR(
SUMPRODUCT(--ISNUMBER(SEARCH('Chapter 2 (Generated)'!$B$3:$V$3,INDEX(MyData,D8443, E8443+1))))&gt;0,
SUMPRODUCT(--ISNUMBER(SEARCH('Chapter 2 (Generated)'!$B$4:$V$4,INDEX(MyData,D8443, E8443+1))))&gt;0)),
"        " &amp; INDEX(MyData,D8443, E8443+1),
"    " &amp; INDEX(MyData,D8443, E8443+1))</f>
        <v xml:space="preserve">        -1,</v>
      </c>
    </row>
    <row r="8444" spans="4:7" x14ac:dyDescent="0.2">
      <c r="D8444" s="20">
        <f t="shared" si="131"/>
        <v>73</v>
      </c>
      <c r="E8444" s="20">
        <f>MIN(IF(MOD(ROWS($A$2:A8444),$A$2)=0,E8443+1, E8443), $B$2-1)</f>
        <v>10</v>
      </c>
      <c r="G8444" s="2" t="str">
        <f>IF(NOT(OR(
SUMPRODUCT(--ISNUMBER(SEARCH('Chapter 2 (Generated)'!$B$3:$V$3,INDEX(MyData,D8444, E8444+1))))&gt;0,
SUMPRODUCT(--ISNUMBER(SEARCH('Chapter 2 (Generated)'!$B$4:$V$4,INDEX(MyData,D8444, E8444+1))))&gt;0)),
"        " &amp; INDEX(MyData,D8444, E8444+1),
"    " &amp; INDEX(MyData,D8444, E8444+1))</f>
        <v xml:space="preserve">        -1,//70 </v>
      </c>
    </row>
    <row r="8445" spans="4:7" x14ac:dyDescent="0.2">
      <c r="D8445" s="20">
        <f t="shared" si="131"/>
        <v>74</v>
      </c>
      <c r="E8445" s="20">
        <f>MIN(IF(MOD(ROWS($A$2:A8445),$A$2)=0,E8444+1, E8444), $B$2-1)</f>
        <v>10</v>
      </c>
      <c r="G8445" s="2" t="str">
        <f>IF(NOT(OR(
SUMPRODUCT(--ISNUMBER(SEARCH('Chapter 2 (Generated)'!$B$3:$V$3,INDEX(MyData,D8445, E8445+1))))&gt;0,
SUMPRODUCT(--ISNUMBER(SEARCH('Chapter 2 (Generated)'!$B$4:$V$4,INDEX(MyData,D8445, E8445+1))))&gt;0)),
"        " &amp; INDEX(MyData,D8445, E8445+1),
"    " &amp; INDEX(MyData,D8445, E8445+1))</f>
        <v xml:space="preserve">        -1,</v>
      </c>
    </row>
    <row r="8446" spans="4:7" x14ac:dyDescent="0.2">
      <c r="D8446" s="20">
        <f t="shared" si="131"/>
        <v>75</v>
      </c>
      <c r="E8446" s="20">
        <f>MIN(IF(MOD(ROWS($A$2:A8446),$A$2)=0,E8445+1, E8445), $B$2-1)</f>
        <v>10</v>
      </c>
      <c r="G8446" s="2" t="str">
        <f>IF(NOT(OR(
SUMPRODUCT(--ISNUMBER(SEARCH('Chapter 2 (Generated)'!$B$3:$V$3,INDEX(MyData,D8446, E8446+1))))&gt;0,
SUMPRODUCT(--ISNUMBER(SEARCH('Chapter 2 (Generated)'!$B$4:$V$4,INDEX(MyData,D8446, E8446+1))))&gt;0)),
"        " &amp; INDEX(MyData,D8446, E8446+1),
"    " &amp; INDEX(MyData,D8446, E8446+1))</f>
        <v xml:space="preserve">        -1,</v>
      </c>
    </row>
    <row r="8447" spans="4:7" x14ac:dyDescent="0.2">
      <c r="D8447" s="20">
        <f t="shared" si="131"/>
        <v>76</v>
      </c>
      <c r="E8447" s="20">
        <f>MIN(IF(MOD(ROWS($A$2:A8447),$A$2)=0,E8446+1, E8446), $B$2-1)</f>
        <v>10</v>
      </c>
      <c r="G8447" s="2" t="str">
        <f>IF(NOT(OR(
SUMPRODUCT(--ISNUMBER(SEARCH('Chapter 2 (Generated)'!$B$3:$V$3,INDEX(MyData,D8447, E8447+1))))&gt;0,
SUMPRODUCT(--ISNUMBER(SEARCH('Chapter 2 (Generated)'!$B$4:$V$4,INDEX(MyData,D8447, E8447+1))))&gt;0)),
"        " &amp; INDEX(MyData,D8447, E8447+1),
"    " &amp; INDEX(MyData,D8447, E8447+1))</f>
        <v xml:space="preserve">        -1,</v>
      </c>
    </row>
    <row r="8448" spans="4:7" x14ac:dyDescent="0.2">
      <c r="D8448" s="20">
        <f t="shared" si="131"/>
        <v>77</v>
      </c>
      <c r="E8448" s="20">
        <f>MIN(IF(MOD(ROWS($A$2:A8448),$A$2)=0,E8447+1, E8447), $B$2-1)</f>
        <v>10</v>
      </c>
      <c r="G8448" s="2" t="str">
        <f>IF(NOT(OR(
SUMPRODUCT(--ISNUMBER(SEARCH('Chapter 2 (Generated)'!$B$3:$V$3,INDEX(MyData,D8448, E8448+1))))&gt;0,
SUMPRODUCT(--ISNUMBER(SEARCH('Chapter 2 (Generated)'!$B$4:$V$4,INDEX(MyData,D8448, E8448+1))))&gt;0)),
"        " &amp; INDEX(MyData,D8448, E8448+1),
"    " &amp; INDEX(MyData,D8448, E8448+1))</f>
        <v xml:space="preserve">        -1,</v>
      </c>
    </row>
    <row r="8449" spans="4:7" x14ac:dyDescent="0.2">
      <c r="D8449" s="20">
        <f t="shared" si="131"/>
        <v>78</v>
      </c>
      <c r="E8449" s="20">
        <f>MIN(IF(MOD(ROWS($A$2:A8449),$A$2)=0,E8448+1, E8448), $B$2-1)</f>
        <v>10</v>
      </c>
      <c r="G8449" s="2" t="str">
        <f>IF(NOT(OR(
SUMPRODUCT(--ISNUMBER(SEARCH('Chapter 2 (Generated)'!$B$3:$V$3,INDEX(MyData,D8449, E8449+1))))&gt;0,
SUMPRODUCT(--ISNUMBER(SEARCH('Chapter 2 (Generated)'!$B$4:$V$4,INDEX(MyData,D8449, E8449+1))))&gt;0)),
"        " &amp; INDEX(MyData,D8449, E8449+1),
"    " &amp; INDEX(MyData,D8449, E8449+1))</f>
        <v xml:space="preserve">        -1,//75 </v>
      </c>
    </row>
    <row r="8450" spans="4:7" x14ac:dyDescent="0.2">
      <c r="D8450" s="20">
        <f t="shared" ref="D8450:D8513" si="132">MOD(ROW(D8449)-1+ROWS(MyData),ROWS(MyData))+1</f>
        <v>79</v>
      </c>
      <c r="E8450" s="20">
        <f>MIN(IF(MOD(ROWS($A$2:A8450),$A$2)=0,E8449+1, E8449), $B$2-1)</f>
        <v>10</v>
      </c>
      <c r="G8450" s="2" t="str">
        <f>IF(NOT(OR(
SUMPRODUCT(--ISNUMBER(SEARCH('Chapter 2 (Generated)'!$B$3:$V$3,INDEX(MyData,D8450, E8450+1))))&gt;0,
SUMPRODUCT(--ISNUMBER(SEARCH('Chapter 2 (Generated)'!$B$4:$V$4,INDEX(MyData,D8450, E8450+1))))&gt;0)),
"        " &amp; INDEX(MyData,D8450, E8450+1),
"    " &amp; INDEX(MyData,D8450, E8450+1))</f>
        <v xml:space="preserve">        -1,</v>
      </c>
    </row>
    <row r="8451" spans="4:7" x14ac:dyDescent="0.2">
      <c r="D8451" s="20">
        <f t="shared" si="132"/>
        <v>80</v>
      </c>
      <c r="E8451" s="20">
        <f>MIN(IF(MOD(ROWS($A$2:A8451),$A$2)=0,E8450+1, E8450), $B$2-1)</f>
        <v>10</v>
      </c>
      <c r="G8451" s="2" t="str">
        <f>IF(NOT(OR(
SUMPRODUCT(--ISNUMBER(SEARCH('Chapter 2 (Generated)'!$B$3:$V$3,INDEX(MyData,D8451, E8451+1))))&gt;0,
SUMPRODUCT(--ISNUMBER(SEARCH('Chapter 2 (Generated)'!$B$4:$V$4,INDEX(MyData,D8451, E8451+1))))&gt;0)),
"        " &amp; INDEX(MyData,D8451, E8451+1),
"    " &amp; INDEX(MyData,D8451, E8451+1))</f>
        <v xml:space="preserve">        -1,</v>
      </c>
    </row>
    <row r="8452" spans="4:7" x14ac:dyDescent="0.2">
      <c r="D8452" s="20">
        <f t="shared" si="132"/>
        <v>81</v>
      </c>
      <c r="E8452" s="20">
        <f>MIN(IF(MOD(ROWS($A$2:A8452),$A$2)=0,E8451+1, E8451), $B$2-1)</f>
        <v>10</v>
      </c>
      <c r="G8452" s="2" t="str">
        <f>IF(NOT(OR(
SUMPRODUCT(--ISNUMBER(SEARCH('Chapter 2 (Generated)'!$B$3:$V$3,INDEX(MyData,D8452, E8452+1))))&gt;0,
SUMPRODUCT(--ISNUMBER(SEARCH('Chapter 2 (Generated)'!$B$4:$V$4,INDEX(MyData,D8452, E8452+1))))&gt;0)),
"        " &amp; INDEX(MyData,D8452, E8452+1),
"    " &amp; INDEX(MyData,D8452, E8452+1))</f>
        <v xml:space="preserve">        -1,</v>
      </c>
    </row>
    <row r="8453" spans="4:7" x14ac:dyDescent="0.2">
      <c r="D8453" s="20">
        <f t="shared" si="132"/>
        <v>82</v>
      </c>
      <c r="E8453" s="20">
        <f>MIN(IF(MOD(ROWS($A$2:A8453),$A$2)=0,E8452+1, E8452), $B$2-1)</f>
        <v>10</v>
      </c>
      <c r="G8453" s="2" t="str">
        <f>IF(NOT(OR(
SUMPRODUCT(--ISNUMBER(SEARCH('Chapter 2 (Generated)'!$B$3:$V$3,INDEX(MyData,D8453, E8453+1))))&gt;0,
SUMPRODUCT(--ISNUMBER(SEARCH('Chapter 2 (Generated)'!$B$4:$V$4,INDEX(MyData,D8453, E8453+1))))&gt;0)),
"        " &amp; INDEX(MyData,D8453, E8453+1),
"    " &amp; INDEX(MyData,D8453, E8453+1))</f>
        <v xml:space="preserve">        -1,</v>
      </c>
    </row>
    <row r="8454" spans="4:7" x14ac:dyDescent="0.2">
      <c r="D8454" s="20">
        <f t="shared" si="132"/>
        <v>83</v>
      </c>
      <c r="E8454" s="20">
        <f>MIN(IF(MOD(ROWS($A$2:A8454),$A$2)=0,E8453+1, E8453), $B$2-1)</f>
        <v>10</v>
      </c>
      <c r="G8454" s="2" t="str">
        <f>IF(NOT(OR(
SUMPRODUCT(--ISNUMBER(SEARCH('Chapter 2 (Generated)'!$B$3:$V$3,INDEX(MyData,D8454, E8454+1))))&gt;0,
SUMPRODUCT(--ISNUMBER(SEARCH('Chapter 2 (Generated)'!$B$4:$V$4,INDEX(MyData,D8454, E8454+1))))&gt;0)),
"        " &amp; INDEX(MyData,D8454, E8454+1),
"    " &amp; INDEX(MyData,D8454, E8454+1))</f>
        <v xml:space="preserve">        -1,//80 </v>
      </c>
    </row>
    <row r="8455" spans="4:7" x14ac:dyDescent="0.2">
      <c r="D8455" s="20">
        <f t="shared" si="132"/>
        <v>84</v>
      </c>
      <c r="E8455" s="20">
        <f>MIN(IF(MOD(ROWS($A$2:A8455),$A$2)=0,E8454+1, E8454), $B$2-1)</f>
        <v>10</v>
      </c>
      <c r="G8455" s="2" t="str">
        <f>IF(NOT(OR(
SUMPRODUCT(--ISNUMBER(SEARCH('Chapter 2 (Generated)'!$B$3:$V$3,INDEX(MyData,D8455, E8455+1))))&gt;0,
SUMPRODUCT(--ISNUMBER(SEARCH('Chapter 2 (Generated)'!$B$4:$V$4,INDEX(MyData,D8455, E8455+1))))&gt;0)),
"        " &amp; INDEX(MyData,D8455, E8455+1),
"    " &amp; INDEX(MyData,D8455, E8455+1))</f>
        <v xml:space="preserve">        -1,</v>
      </c>
    </row>
    <row r="8456" spans="4:7" x14ac:dyDescent="0.2">
      <c r="D8456" s="20">
        <f t="shared" si="132"/>
        <v>85</v>
      </c>
      <c r="E8456" s="20">
        <f>MIN(IF(MOD(ROWS($A$2:A8456),$A$2)=0,E8455+1, E8455), $B$2-1)</f>
        <v>10</v>
      </c>
      <c r="G8456" s="2" t="str">
        <f>IF(NOT(OR(
SUMPRODUCT(--ISNUMBER(SEARCH('Chapter 2 (Generated)'!$B$3:$V$3,INDEX(MyData,D8456, E8456+1))))&gt;0,
SUMPRODUCT(--ISNUMBER(SEARCH('Chapter 2 (Generated)'!$B$4:$V$4,INDEX(MyData,D8456, E8456+1))))&gt;0)),
"        " &amp; INDEX(MyData,D8456, E8456+1),
"    " &amp; INDEX(MyData,D8456, E8456+1))</f>
        <v xml:space="preserve">        -1,</v>
      </c>
    </row>
    <row r="8457" spans="4:7" x14ac:dyDescent="0.2">
      <c r="D8457" s="20">
        <f t="shared" si="132"/>
        <v>86</v>
      </c>
      <c r="E8457" s="20">
        <f>MIN(IF(MOD(ROWS($A$2:A8457),$A$2)=0,E8456+1, E8456), $B$2-1)</f>
        <v>10</v>
      </c>
      <c r="G8457" s="2" t="str">
        <f>IF(NOT(OR(
SUMPRODUCT(--ISNUMBER(SEARCH('Chapter 2 (Generated)'!$B$3:$V$3,INDEX(MyData,D8457, E8457+1))))&gt;0,
SUMPRODUCT(--ISNUMBER(SEARCH('Chapter 2 (Generated)'!$B$4:$V$4,INDEX(MyData,D8457, E8457+1))))&gt;0)),
"        " &amp; INDEX(MyData,D8457, E8457+1),
"    " &amp; INDEX(MyData,D8457, E8457+1))</f>
        <v xml:space="preserve">        -1,</v>
      </c>
    </row>
    <row r="8458" spans="4:7" x14ac:dyDescent="0.2">
      <c r="D8458" s="20">
        <f t="shared" si="132"/>
        <v>87</v>
      </c>
      <c r="E8458" s="20">
        <f>MIN(IF(MOD(ROWS($A$2:A8458),$A$2)=0,E8457+1, E8457), $B$2-1)</f>
        <v>10</v>
      </c>
      <c r="G8458" s="2" t="str">
        <f>IF(NOT(OR(
SUMPRODUCT(--ISNUMBER(SEARCH('Chapter 2 (Generated)'!$B$3:$V$3,INDEX(MyData,D8458, E8458+1))))&gt;0,
SUMPRODUCT(--ISNUMBER(SEARCH('Chapter 2 (Generated)'!$B$4:$V$4,INDEX(MyData,D8458, E8458+1))))&gt;0)),
"        " &amp; INDEX(MyData,D8458, E8458+1),
"    " &amp; INDEX(MyData,D8458, E8458+1))</f>
        <v xml:space="preserve">        -1,</v>
      </c>
    </row>
    <row r="8459" spans="4:7" x14ac:dyDescent="0.2">
      <c r="D8459" s="20">
        <f t="shared" si="132"/>
        <v>88</v>
      </c>
      <c r="E8459" s="20">
        <f>MIN(IF(MOD(ROWS($A$2:A8459),$A$2)=0,E8458+1, E8458), $B$2-1)</f>
        <v>10</v>
      </c>
      <c r="G8459" s="2" t="str">
        <f>IF(NOT(OR(
SUMPRODUCT(--ISNUMBER(SEARCH('Chapter 2 (Generated)'!$B$3:$V$3,INDEX(MyData,D8459, E8459+1))))&gt;0,
SUMPRODUCT(--ISNUMBER(SEARCH('Chapter 2 (Generated)'!$B$4:$V$4,INDEX(MyData,D8459, E8459+1))))&gt;0)),
"        " &amp; INDEX(MyData,D8459, E8459+1),
"    " &amp; INDEX(MyData,D8459, E8459+1))</f>
        <v xml:space="preserve">        -1,//85 </v>
      </c>
    </row>
    <row r="8460" spans="4:7" x14ac:dyDescent="0.2">
      <c r="D8460" s="20">
        <f t="shared" si="132"/>
        <v>89</v>
      </c>
      <c r="E8460" s="20">
        <f>MIN(IF(MOD(ROWS($A$2:A8460),$A$2)=0,E8459+1, E8459), $B$2-1)</f>
        <v>10</v>
      </c>
      <c r="G8460" s="2" t="str">
        <f>IF(NOT(OR(
SUMPRODUCT(--ISNUMBER(SEARCH('Chapter 2 (Generated)'!$B$3:$V$3,INDEX(MyData,D8460, E8460+1))))&gt;0,
SUMPRODUCT(--ISNUMBER(SEARCH('Chapter 2 (Generated)'!$B$4:$V$4,INDEX(MyData,D8460, E8460+1))))&gt;0)),
"        " &amp; INDEX(MyData,D8460, E8460+1),
"    " &amp; INDEX(MyData,D8460, E8460+1))</f>
        <v xml:space="preserve">        -1,</v>
      </c>
    </row>
    <row r="8461" spans="4:7" x14ac:dyDescent="0.2">
      <c r="D8461" s="20">
        <f t="shared" si="132"/>
        <v>90</v>
      </c>
      <c r="E8461" s="20">
        <f>MIN(IF(MOD(ROWS($A$2:A8461),$A$2)=0,E8460+1, E8460), $B$2-1)</f>
        <v>10</v>
      </c>
      <c r="G8461" s="2" t="str">
        <f>IF(NOT(OR(
SUMPRODUCT(--ISNUMBER(SEARCH('Chapter 2 (Generated)'!$B$3:$V$3,INDEX(MyData,D8461, E8461+1))))&gt;0,
SUMPRODUCT(--ISNUMBER(SEARCH('Chapter 2 (Generated)'!$B$4:$V$4,INDEX(MyData,D8461, E8461+1))))&gt;0)),
"        " &amp; INDEX(MyData,D8461, E8461+1),
"    " &amp; INDEX(MyData,D8461, E8461+1))</f>
        <v xml:space="preserve">        -1,</v>
      </c>
    </row>
    <row r="8462" spans="4:7" x14ac:dyDescent="0.2">
      <c r="D8462" s="20">
        <f t="shared" si="132"/>
        <v>91</v>
      </c>
      <c r="E8462" s="20">
        <f>MIN(IF(MOD(ROWS($A$2:A8462),$A$2)=0,E8461+1, E8461), $B$2-1)</f>
        <v>10</v>
      </c>
      <c r="G8462" s="2" t="str">
        <f>IF(NOT(OR(
SUMPRODUCT(--ISNUMBER(SEARCH('Chapter 2 (Generated)'!$B$3:$V$3,INDEX(MyData,D8462, E8462+1))))&gt;0,
SUMPRODUCT(--ISNUMBER(SEARCH('Chapter 2 (Generated)'!$B$4:$V$4,INDEX(MyData,D8462, E8462+1))))&gt;0)),
"        " &amp; INDEX(MyData,D8462, E8462+1),
"    " &amp; INDEX(MyData,D8462, E8462+1))</f>
        <v xml:space="preserve">        -1,</v>
      </c>
    </row>
    <row r="8463" spans="4:7" x14ac:dyDescent="0.2">
      <c r="D8463" s="20">
        <f t="shared" si="132"/>
        <v>92</v>
      </c>
      <c r="E8463" s="20">
        <f>MIN(IF(MOD(ROWS($A$2:A8463),$A$2)=0,E8462+1, E8462), $B$2-1)</f>
        <v>10</v>
      </c>
      <c r="G8463" s="2" t="str">
        <f>IF(NOT(OR(
SUMPRODUCT(--ISNUMBER(SEARCH('Chapter 2 (Generated)'!$B$3:$V$3,INDEX(MyData,D8463, E8463+1))))&gt;0,
SUMPRODUCT(--ISNUMBER(SEARCH('Chapter 2 (Generated)'!$B$4:$V$4,INDEX(MyData,D8463, E8463+1))))&gt;0)),
"        " &amp; INDEX(MyData,D8463, E8463+1),
"    " &amp; INDEX(MyData,D8463, E8463+1))</f>
        <v xml:space="preserve">        -1,</v>
      </c>
    </row>
    <row r="8464" spans="4:7" x14ac:dyDescent="0.2">
      <c r="D8464" s="20">
        <f t="shared" si="132"/>
        <v>93</v>
      </c>
      <c r="E8464" s="20">
        <f>MIN(IF(MOD(ROWS($A$2:A8464),$A$2)=0,E8463+1, E8463), $B$2-1)</f>
        <v>10</v>
      </c>
      <c r="G8464" s="2" t="str">
        <f>IF(NOT(OR(
SUMPRODUCT(--ISNUMBER(SEARCH('Chapter 2 (Generated)'!$B$3:$V$3,INDEX(MyData,D8464, E8464+1))))&gt;0,
SUMPRODUCT(--ISNUMBER(SEARCH('Chapter 2 (Generated)'!$B$4:$V$4,INDEX(MyData,D8464, E8464+1))))&gt;0)),
"        " &amp; INDEX(MyData,D8464, E8464+1),
"    " &amp; INDEX(MyData,D8464, E8464+1))</f>
        <v xml:space="preserve">        -1,//90 </v>
      </c>
    </row>
    <row r="8465" spans="4:7" x14ac:dyDescent="0.2">
      <c r="D8465" s="20">
        <f t="shared" si="132"/>
        <v>94</v>
      </c>
      <c r="E8465" s="20">
        <f>MIN(IF(MOD(ROWS($A$2:A8465),$A$2)=0,E8464+1, E8464), $B$2-1)</f>
        <v>10</v>
      </c>
      <c r="G8465" s="2" t="str">
        <f>IF(NOT(OR(
SUMPRODUCT(--ISNUMBER(SEARCH('Chapter 2 (Generated)'!$B$3:$V$3,INDEX(MyData,D8465, E8465+1))))&gt;0,
SUMPRODUCT(--ISNUMBER(SEARCH('Chapter 2 (Generated)'!$B$4:$V$4,INDEX(MyData,D8465, E8465+1))))&gt;0)),
"        " &amp; INDEX(MyData,D8465, E8465+1),
"    " &amp; INDEX(MyData,D8465, E8465+1))</f>
        <v xml:space="preserve">        -1,</v>
      </c>
    </row>
    <row r="8466" spans="4:7" x14ac:dyDescent="0.2">
      <c r="D8466" s="20">
        <f t="shared" si="132"/>
        <v>95</v>
      </c>
      <c r="E8466" s="20">
        <f>MIN(IF(MOD(ROWS($A$2:A8466),$A$2)=0,E8465+1, E8465), $B$2-1)</f>
        <v>10</v>
      </c>
      <c r="G8466" s="2" t="str">
        <f>IF(NOT(OR(
SUMPRODUCT(--ISNUMBER(SEARCH('Chapter 2 (Generated)'!$B$3:$V$3,INDEX(MyData,D8466, E8466+1))))&gt;0,
SUMPRODUCT(--ISNUMBER(SEARCH('Chapter 2 (Generated)'!$B$4:$V$4,INDEX(MyData,D8466, E8466+1))))&gt;0)),
"        " &amp; INDEX(MyData,D8466, E8466+1),
"    " &amp; INDEX(MyData,D8466, E8466+1))</f>
        <v xml:space="preserve">        -1,</v>
      </c>
    </row>
    <row r="8467" spans="4:7" x14ac:dyDescent="0.2">
      <c r="D8467" s="20">
        <f t="shared" si="132"/>
        <v>96</v>
      </c>
      <c r="E8467" s="20">
        <f>MIN(IF(MOD(ROWS($A$2:A8467),$A$2)=0,E8466+1, E8466), $B$2-1)</f>
        <v>10</v>
      </c>
      <c r="G8467" s="2" t="str">
        <f>IF(NOT(OR(
SUMPRODUCT(--ISNUMBER(SEARCH('Chapter 2 (Generated)'!$B$3:$V$3,INDEX(MyData,D8467, E8467+1))))&gt;0,
SUMPRODUCT(--ISNUMBER(SEARCH('Chapter 2 (Generated)'!$B$4:$V$4,INDEX(MyData,D8467, E8467+1))))&gt;0)),
"        " &amp; INDEX(MyData,D8467, E8467+1),
"    " &amp; INDEX(MyData,D8467, E8467+1))</f>
        <v xml:space="preserve">        -1,</v>
      </c>
    </row>
    <row r="8468" spans="4:7" x14ac:dyDescent="0.2">
      <c r="D8468" s="20">
        <f t="shared" si="132"/>
        <v>97</v>
      </c>
      <c r="E8468" s="20">
        <f>MIN(IF(MOD(ROWS($A$2:A8468),$A$2)=0,E8467+1, E8467), $B$2-1)</f>
        <v>10</v>
      </c>
      <c r="G8468" s="2" t="str">
        <f>IF(NOT(OR(
SUMPRODUCT(--ISNUMBER(SEARCH('Chapter 2 (Generated)'!$B$3:$V$3,INDEX(MyData,D8468, E8468+1))))&gt;0,
SUMPRODUCT(--ISNUMBER(SEARCH('Chapter 2 (Generated)'!$B$4:$V$4,INDEX(MyData,D8468, E8468+1))))&gt;0)),
"        " &amp; INDEX(MyData,D8468, E8468+1),
"    " &amp; INDEX(MyData,D8468, E8468+1))</f>
        <v xml:space="preserve">        -1,</v>
      </c>
    </row>
    <row r="8469" spans="4:7" x14ac:dyDescent="0.2">
      <c r="D8469" s="20">
        <f t="shared" si="132"/>
        <v>98</v>
      </c>
      <c r="E8469" s="20">
        <f>MIN(IF(MOD(ROWS($A$2:A8469),$A$2)=0,E8468+1, E8468), $B$2-1)</f>
        <v>10</v>
      </c>
      <c r="G8469" s="2" t="str">
        <f>IF(NOT(OR(
SUMPRODUCT(--ISNUMBER(SEARCH('Chapter 2 (Generated)'!$B$3:$V$3,INDEX(MyData,D8469, E8469+1))))&gt;0,
SUMPRODUCT(--ISNUMBER(SEARCH('Chapter 2 (Generated)'!$B$4:$V$4,INDEX(MyData,D8469, E8469+1))))&gt;0)),
"        " &amp; INDEX(MyData,D8469, E8469+1),
"    " &amp; INDEX(MyData,D8469, E8469+1))</f>
        <v xml:space="preserve">        -1,//95 </v>
      </c>
    </row>
    <row r="8470" spans="4:7" x14ac:dyDescent="0.2">
      <c r="D8470" s="20">
        <f t="shared" si="132"/>
        <v>99</v>
      </c>
      <c r="E8470" s="20">
        <f>MIN(IF(MOD(ROWS($A$2:A8470),$A$2)=0,E8469+1, E8469), $B$2-1)</f>
        <v>10</v>
      </c>
      <c r="G8470" s="2" t="str">
        <f>IF(NOT(OR(
SUMPRODUCT(--ISNUMBER(SEARCH('Chapter 2 (Generated)'!$B$3:$V$3,INDEX(MyData,D8470, E8470+1))))&gt;0,
SUMPRODUCT(--ISNUMBER(SEARCH('Chapter 2 (Generated)'!$B$4:$V$4,INDEX(MyData,D8470, E8470+1))))&gt;0)),
"        " &amp; INDEX(MyData,D8470, E8470+1),
"    " &amp; INDEX(MyData,D8470, E8470+1))</f>
        <v xml:space="preserve">        -1,//96 Special Background Class 1</v>
      </c>
    </row>
    <row r="8471" spans="4:7" x14ac:dyDescent="0.2">
      <c r="D8471" s="20">
        <f t="shared" si="132"/>
        <v>100</v>
      </c>
      <c r="E8471" s="20">
        <f>MIN(IF(MOD(ROWS($A$2:A8471),$A$2)=0,E8470+1, E8470), $B$2-1)</f>
        <v>10</v>
      </c>
      <c r="G8471" s="2" t="str">
        <f>IF(NOT(OR(
SUMPRODUCT(--ISNUMBER(SEARCH('Chapter 2 (Generated)'!$B$3:$V$3,INDEX(MyData,D8471, E8471+1))))&gt;0,
SUMPRODUCT(--ISNUMBER(SEARCH('Chapter 2 (Generated)'!$B$4:$V$4,INDEX(MyData,D8471, E8471+1))))&gt;0)),
"        " &amp; INDEX(MyData,D8471, E8471+1),
"    " &amp; INDEX(MyData,D8471, E8471+1))</f>
        <v xml:space="preserve">        -1,</v>
      </c>
    </row>
    <row r="8472" spans="4:7" x14ac:dyDescent="0.2">
      <c r="D8472" s="20">
        <f t="shared" si="132"/>
        <v>101</v>
      </c>
      <c r="E8472" s="20">
        <f>MIN(IF(MOD(ROWS($A$2:A8472),$A$2)=0,E8471+1, E8471), $B$2-1)</f>
        <v>10</v>
      </c>
      <c r="G8472" s="2" t="str">
        <f>IF(NOT(OR(
SUMPRODUCT(--ISNUMBER(SEARCH('Chapter 2 (Generated)'!$B$3:$V$3,INDEX(MyData,D8472, E8472+1))))&gt;0,
SUMPRODUCT(--ISNUMBER(SEARCH('Chapter 2 (Generated)'!$B$4:$V$4,INDEX(MyData,D8472, E8472+1))))&gt;0)),
"        " &amp; INDEX(MyData,D8472, E8472+1),
"    " &amp; INDEX(MyData,D8472, E8472+1))</f>
        <v xml:space="preserve">        -1,</v>
      </c>
    </row>
    <row r="8473" spans="4:7" x14ac:dyDescent="0.2">
      <c r="D8473" s="20">
        <f t="shared" si="132"/>
        <v>102</v>
      </c>
      <c r="E8473" s="20">
        <f>MIN(IF(MOD(ROWS($A$2:A8473),$A$2)=0,E8472+1, E8472), $B$2-1)</f>
        <v>10</v>
      </c>
      <c r="G8473" s="2" t="str">
        <f>IF(NOT(OR(
SUMPRODUCT(--ISNUMBER(SEARCH('Chapter 2 (Generated)'!$B$3:$V$3,INDEX(MyData,D8473, E8473+1))))&gt;0,
SUMPRODUCT(--ISNUMBER(SEARCH('Chapter 2 (Generated)'!$B$4:$V$4,INDEX(MyData,D8473, E8473+1))))&gt;0)),
"        " &amp; INDEX(MyData,D8473, E8473+1),
"    " &amp; INDEX(MyData,D8473, E8473+1))</f>
        <v xml:space="preserve">        -1,</v>
      </c>
    </row>
    <row r="8474" spans="4:7" x14ac:dyDescent="0.2">
      <c r="D8474" s="20">
        <f t="shared" si="132"/>
        <v>103</v>
      </c>
      <c r="E8474" s="20">
        <f>MIN(IF(MOD(ROWS($A$2:A8474),$A$2)=0,E8473+1, E8473), $B$2-1)</f>
        <v>10</v>
      </c>
      <c r="G8474" s="2" t="str">
        <f>IF(NOT(OR(
SUMPRODUCT(--ISNUMBER(SEARCH('Chapter 2 (Generated)'!$B$3:$V$3,INDEX(MyData,D8474, E8474+1))))&gt;0,
SUMPRODUCT(--ISNUMBER(SEARCH('Chapter 2 (Generated)'!$B$4:$V$4,INDEX(MyData,D8474, E8474+1))))&gt;0)),
"        " &amp; INDEX(MyData,D8474, E8474+1),
"    " &amp; INDEX(MyData,D8474, E8474+1))</f>
        <v xml:space="preserve">        -1,//100 </v>
      </c>
    </row>
    <row r="8475" spans="4:7" x14ac:dyDescent="0.2">
      <c r="D8475" s="20">
        <f t="shared" si="132"/>
        <v>104</v>
      </c>
      <c r="E8475" s="20">
        <f>MIN(IF(MOD(ROWS($A$2:A8475),$A$2)=0,E8474+1, E8474), $B$2-1)</f>
        <v>10</v>
      </c>
      <c r="G8475" s="2" t="str">
        <f>IF(NOT(OR(
SUMPRODUCT(--ISNUMBER(SEARCH('Chapter 2 (Generated)'!$B$3:$V$3,INDEX(MyData,D8475, E8475+1))))&gt;0,
SUMPRODUCT(--ISNUMBER(SEARCH('Chapter 2 (Generated)'!$B$4:$V$4,INDEX(MyData,D8475, E8475+1))))&gt;0)),
"        " &amp; INDEX(MyData,D8475, E8475+1),
"    " &amp; INDEX(MyData,D8475, E8475+1))</f>
        <v xml:space="preserve">        -1,</v>
      </c>
    </row>
    <row r="8476" spans="4:7" x14ac:dyDescent="0.2">
      <c r="D8476" s="20">
        <f t="shared" si="132"/>
        <v>105</v>
      </c>
      <c r="E8476" s="20">
        <f>MIN(IF(MOD(ROWS($A$2:A8476),$A$2)=0,E8475+1, E8475), $B$2-1)</f>
        <v>10</v>
      </c>
      <c r="G8476" s="2" t="str">
        <f>IF(NOT(OR(
SUMPRODUCT(--ISNUMBER(SEARCH('Chapter 2 (Generated)'!$B$3:$V$3,INDEX(MyData,D8476, E8476+1))))&gt;0,
SUMPRODUCT(--ISNUMBER(SEARCH('Chapter 2 (Generated)'!$B$4:$V$4,INDEX(MyData,D8476, E8476+1))))&gt;0)),
"        " &amp; INDEX(MyData,D8476, E8476+1),
"    " &amp; INDEX(MyData,D8476, E8476+1))</f>
        <v xml:space="preserve">        -1,</v>
      </c>
    </row>
    <row r="8477" spans="4:7" x14ac:dyDescent="0.2">
      <c r="D8477" s="20">
        <f t="shared" si="132"/>
        <v>106</v>
      </c>
      <c r="E8477" s="20">
        <f>MIN(IF(MOD(ROWS($A$2:A8477),$A$2)=0,E8476+1, E8476), $B$2-1)</f>
        <v>10</v>
      </c>
      <c r="G8477" s="2" t="str">
        <f>IF(NOT(OR(
SUMPRODUCT(--ISNUMBER(SEARCH('Chapter 2 (Generated)'!$B$3:$V$3,INDEX(MyData,D8477, E8477+1))))&gt;0,
SUMPRODUCT(--ISNUMBER(SEARCH('Chapter 2 (Generated)'!$B$4:$V$4,INDEX(MyData,D8477, E8477+1))))&gt;0)),
"        " &amp; INDEX(MyData,D8477, E8477+1),
"    " &amp; INDEX(MyData,D8477, E8477+1))</f>
        <v xml:space="preserve">        -1,</v>
      </c>
    </row>
    <row r="8478" spans="4:7" x14ac:dyDescent="0.2">
      <c r="D8478" s="20">
        <f t="shared" si="132"/>
        <v>107</v>
      </c>
      <c r="E8478" s="20">
        <f>MIN(IF(MOD(ROWS($A$2:A8478),$A$2)=0,E8477+1, E8477), $B$2-1)</f>
        <v>10</v>
      </c>
      <c r="G8478" s="2" t="str">
        <f>IF(NOT(OR(
SUMPRODUCT(--ISNUMBER(SEARCH('Chapter 2 (Generated)'!$B$3:$V$3,INDEX(MyData,D8478, E8478+1))))&gt;0,
SUMPRODUCT(--ISNUMBER(SEARCH('Chapter 2 (Generated)'!$B$4:$V$4,INDEX(MyData,D8478, E8478+1))))&gt;0)),
"        " &amp; INDEX(MyData,D8478, E8478+1),
"    " &amp; INDEX(MyData,D8478, E8478+1))</f>
        <v xml:space="preserve">        -1,</v>
      </c>
    </row>
    <row r="8479" spans="4:7" x14ac:dyDescent="0.2">
      <c r="D8479" s="20">
        <f t="shared" si="132"/>
        <v>108</v>
      </c>
      <c r="E8479" s="20">
        <f>MIN(IF(MOD(ROWS($A$2:A8479),$A$2)=0,E8478+1, E8478), $B$2-1)</f>
        <v>10</v>
      </c>
      <c r="G8479" s="2" t="str">
        <f>IF(NOT(OR(
SUMPRODUCT(--ISNUMBER(SEARCH('Chapter 2 (Generated)'!$B$3:$V$3,INDEX(MyData,D8479, E8479+1))))&gt;0,
SUMPRODUCT(--ISNUMBER(SEARCH('Chapter 2 (Generated)'!$B$4:$V$4,INDEX(MyData,D8479, E8479+1))))&gt;0)),
"        " &amp; INDEX(MyData,D8479, E8479+1),
"    " &amp; INDEX(MyData,D8479, E8479+1))</f>
        <v xml:space="preserve">        -1,//105 </v>
      </c>
    </row>
    <row r="8480" spans="4:7" x14ac:dyDescent="0.2">
      <c r="D8480" s="20">
        <f t="shared" si="132"/>
        <v>109</v>
      </c>
      <c r="E8480" s="20">
        <f>MIN(IF(MOD(ROWS($A$2:A8480),$A$2)=0,E8479+1, E8479), $B$2-1)</f>
        <v>10</v>
      </c>
      <c r="G8480" s="2" t="str">
        <f>IF(NOT(OR(
SUMPRODUCT(--ISNUMBER(SEARCH('Chapter 2 (Generated)'!$B$3:$V$3,INDEX(MyData,D8480, E8480+1))))&gt;0,
SUMPRODUCT(--ISNUMBER(SEARCH('Chapter 2 (Generated)'!$B$4:$V$4,INDEX(MyData,D8480, E8480+1))))&gt;0)),
"        " &amp; INDEX(MyData,D8480, E8480+1),
"    " &amp; INDEX(MyData,D8480, E8480+1))</f>
        <v xml:space="preserve">        -1,</v>
      </c>
    </row>
    <row r="8481" spans="4:7" x14ac:dyDescent="0.2">
      <c r="D8481" s="20">
        <f t="shared" si="132"/>
        <v>110</v>
      </c>
      <c r="E8481" s="20">
        <f>MIN(IF(MOD(ROWS($A$2:A8481),$A$2)=0,E8480+1, E8480), $B$2-1)</f>
        <v>10</v>
      </c>
      <c r="G8481" s="2" t="str">
        <f>IF(NOT(OR(
SUMPRODUCT(--ISNUMBER(SEARCH('Chapter 2 (Generated)'!$B$3:$V$3,INDEX(MyData,D8481, E8481+1))))&gt;0,
SUMPRODUCT(--ISNUMBER(SEARCH('Chapter 2 (Generated)'!$B$4:$V$4,INDEX(MyData,D8481, E8481+1))))&gt;0)),
"        " &amp; INDEX(MyData,D8481, E8481+1),
"    " &amp; INDEX(MyData,D8481, E8481+1))</f>
        <v xml:space="preserve">        -1,</v>
      </c>
    </row>
    <row r="8482" spans="4:7" x14ac:dyDescent="0.2">
      <c r="D8482" s="20">
        <f t="shared" si="132"/>
        <v>111</v>
      </c>
      <c r="E8482" s="20">
        <f>MIN(IF(MOD(ROWS($A$2:A8482),$A$2)=0,E8481+1, E8481), $B$2-1)</f>
        <v>10</v>
      </c>
      <c r="G8482" s="2" t="str">
        <f>IF(NOT(OR(
SUMPRODUCT(--ISNUMBER(SEARCH('Chapter 2 (Generated)'!$B$3:$V$3,INDEX(MyData,D8482, E8482+1))))&gt;0,
SUMPRODUCT(--ISNUMBER(SEARCH('Chapter 2 (Generated)'!$B$4:$V$4,INDEX(MyData,D8482, E8482+1))))&gt;0)),
"        " &amp; INDEX(MyData,D8482, E8482+1),
"    " &amp; INDEX(MyData,D8482, E8482+1))</f>
        <v xml:space="preserve">        -1,</v>
      </c>
    </row>
    <row r="8483" spans="4:7" x14ac:dyDescent="0.2">
      <c r="D8483" s="20">
        <f t="shared" si="132"/>
        <v>112</v>
      </c>
      <c r="E8483" s="20">
        <f>MIN(IF(MOD(ROWS($A$2:A8483),$A$2)=0,E8482+1, E8482), $B$2-1)</f>
        <v>10</v>
      </c>
      <c r="G8483" s="2" t="str">
        <f>IF(NOT(OR(
SUMPRODUCT(--ISNUMBER(SEARCH('Chapter 2 (Generated)'!$B$3:$V$3,INDEX(MyData,D8483, E8483+1))))&gt;0,
SUMPRODUCT(--ISNUMBER(SEARCH('Chapter 2 (Generated)'!$B$4:$V$4,INDEX(MyData,D8483, E8483+1))))&gt;0)),
"        " &amp; INDEX(MyData,D8483, E8483+1),
"    " &amp; INDEX(MyData,D8483, E8483+1))</f>
        <v xml:space="preserve">        -1,</v>
      </c>
    </row>
    <row r="8484" spans="4:7" x14ac:dyDescent="0.2">
      <c r="D8484" s="20">
        <f t="shared" si="132"/>
        <v>113</v>
      </c>
      <c r="E8484" s="20">
        <f>MIN(IF(MOD(ROWS($A$2:A8484),$A$2)=0,E8483+1, E8483), $B$2-1)</f>
        <v>10</v>
      </c>
      <c r="G8484" s="2" t="str">
        <f>IF(NOT(OR(
SUMPRODUCT(--ISNUMBER(SEARCH('Chapter 2 (Generated)'!$B$3:$V$3,INDEX(MyData,D8484, E8484+1))))&gt;0,
SUMPRODUCT(--ISNUMBER(SEARCH('Chapter 2 (Generated)'!$B$4:$V$4,INDEX(MyData,D8484, E8484+1))))&gt;0)),
"        " &amp; INDEX(MyData,D8484, E8484+1),
"    " &amp; INDEX(MyData,D8484, E8484+1))</f>
        <v xml:space="preserve">        -1,//110 </v>
      </c>
    </row>
    <row r="8485" spans="4:7" x14ac:dyDescent="0.2">
      <c r="D8485" s="20">
        <f t="shared" si="132"/>
        <v>114</v>
      </c>
      <c r="E8485" s="20">
        <f>MIN(IF(MOD(ROWS($A$2:A8485),$A$2)=0,E8484+1, E8484), $B$2-1)</f>
        <v>10</v>
      </c>
      <c r="G8485" s="2" t="str">
        <f>IF(NOT(OR(
SUMPRODUCT(--ISNUMBER(SEARCH('Chapter 2 (Generated)'!$B$3:$V$3,INDEX(MyData,D8485, E8485+1))))&gt;0,
SUMPRODUCT(--ISNUMBER(SEARCH('Chapter 2 (Generated)'!$B$4:$V$4,INDEX(MyData,D8485, E8485+1))))&gt;0)),
"        " &amp; INDEX(MyData,D8485, E8485+1),
"    " &amp; INDEX(MyData,D8485, E8485+1))</f>
        <v xml:space="preserve">        -1,</v>
      </c>
    </row>
    <row r="8486" spans="4:7" x14ac:dyDescent="0.2">
      <c r="D8486" s="20">
        <f t="shared" si="132"/>
        <v>115</v>
      </c>
      <c r="E8486" s="20">
        <f>MIN(IF(MOD(ROWS($A$2:A8486),$A$2)=0,E8485+1, E8485), $B$2-1)</f>
        <v>10</v>
      </c>
      <c r="G8486" s="2" t="str">
        <f>IF(NOT(OR(
SUMPRODUCT(--ISNUMBER(SEARCH('Chapter 2 (Generated)'!$B$3:$V$3,INDEX(MyData,D8486, E8486+1))))&gt;0,
SUMPRODUCT(--ISNUMBER(SEARCH('Chapter 2 (Generated)'!$B$4:$V$4,INDEX(MyData,D8486, E8486+1))))&gt;0)),
"        " &amp; INDEX(MyData,D8486, E8486+1),
"    " &amp; INDEX(MyData,D8486, E8486+1))</f>
        <v xml:space="preserve">        -1,</v>
      </c>
    </row>
    <row r="8487" spans="4:7" x14ac:dyDescent="0.2">
      <c r="D8487" s="20">
        <f t="shared" si="132"/>
        <v>116</v>
      </c>
      <c r="E8487" s="20">
        <f>MIN(IF(MOD(ROWS($A$2:A8487),$A$2)=0,E8486+1, E8486), $B$2-1)</f>
        <v>10</v>
      </c>
      <c r="G8487" s="2" t="str">
        <f>IF(NOT(OR(
SUMPRODUCT(--ISNUMBER(SEARCH('Chapter 2 (Generated)'!$B$3:$V$3,INDEX(MyData,D8487, E8487+1))))&gt;0,
SUMPRODUCT(--ISNUMBER(SEARCH('Chapter 2 (Generated)'!$B$4:$V$4,INDEX(MyData,D8487, E8487+1))))&gt;0)),
"        " &amp; INDEX(MyData,D8487, E8487+1),
"    " &amp; INDEX(MyData,D8487, E8487+1))</f>
        <v xml:space="preserve">        -1,//113 Objective Complete: Quick! Get into Classroom 1!  </v>
      </c>
    </row>
    <row r="8488" spans="4:7" x14ac:dyDescent="0.2">
      <c r="D8488" s="20">
        <f t="shared" si="132"/>
        <v>117</v>
      </c>
      <c r="E8488" s="20">
        <f>MIN(IF(MOD(ROWS($A$2:A8488),$A$2)=0,E8487+1, E8487), $B$2-1)</f>
        <v>10</v>
      </c>
      <c r="G8488" s="2" t="str">
        <f>IF(NOT(OR(
SUMPRODUCT(--ISNUMBER(SEARCH('Chapter 2 (Generated)'!$B$3:$V$3,INDEX(MyData,D8488, E8488+1))))&gt;0,
SUMPRODUCT(--ISNUMBER(SEARCH('Chapter 2 (Generated)'!$B$4:$V$4,INDEX(MyData,D8488, E8488+1))))&gt;0)),
"        " &amp; INDEX(MyData,D8488, E8488+1),
"    " &amp; INDEX(MyData,D8488, E8488+1))</f>
        <v xml:space="preserve">        -1,</v>
      </c>
    </row>
    <row r="8489" spans="4:7" x14ac:dyDescent="0.2">
      <c r="D8489" s="20">
        <f t="shared" si="132"/>
        <v>118</v>
      </c>
      <c r="E8489" s="20">
        <f>MIN(IF(MOD(ROWS($A$2:A8489),$A$2)=0,E8488+1, E8488), $B$2-1)</f>
        <v>10</v>
      </c>
      <c r="G8489" s="2" t="str">
        <f>IF(NOT(OR(
SUMPRODUCT(--ISNUMBER(SEARCH('Chapter 2 (Generated)'!$B$3:$V$3,INDEX(MyData,D8489, E8489+1))))&gt;0,
SUMPRODUCT(--ISNUMBER(SEARCH('Chapter 2 (Generated)'!$B$4:$V$4,INDEX(MyData,D8489, E8489+1))))&gt;0)),
"        " &amp; INDEX(MyData,D8489, E8489+1),
"    " &amp; INDEX(MyData,D8489, E8489+1))</f>
        <v xml:space="preserve">        -1,//115 </v>
      </c>
    </row>
    <row r="8490" spans="4:7" x14ac:dyDescent="0.2">
      <c r="D8490" s="20">
        <f t="shared" si="132"/>
        <v>119</v>
      </c>
      <c r="E8490" s="20">
        <f>MIN(IF(MOD(ROWS($A$2:A8490),$A$2)=0,E8489+1, E8489), $B$2-1)</f>
        <v>10</v>
      </c>
      <c r="G8490" s="2" t="str">
        <f>IF(NOT(OR(
SUMPRODUCT(--ISNUMBER(SEARCH('Chapter 2 (Generated)'!$B$3:$V$3,INDEX(MyData,D8490, E8490+1))))&gt;0,
SUMPRODUCT(--ISNUMBER(SEARCH('Chapter 2 (Generated)'!$B$4:$V$4,INDEX(MyData,D8490, E8490+1))))&gt;0)),
"        " &amp; INDEX(MyData,D8490, E8490+1),
"    " &amp; INDEX(MyData,D8490, E8490+1))</f>
        <v xml:space="preserve">        -1,</v>
      </c>
    </row>
    <row r="8491" spans="4:7" x14ac:dyDescent="0.2">
      <c r="D8491" s="20">
        <f t="shared" si="132"/>
        <v>120</v>
      </c>
      <c r="E8491" s="20">
        <f>MIN(IF(MOD(ROWS($A$2:A8491),$A$2)=0,E8490+1, E8490), $B$2-1)</f>
        <v>10</v>
      </c>
      <c r="G8491" s="2" t="str">
        <f>IF(NOT(OR(
SUMPRODUCT(--ISNUMBER(SEARCH('Chapter 2 (Generated)'!$B$3:$V$3,INDEX(MyData,D8491, E8491+1))))&gt;0,
SUMPRODUCT(--ISNUMBER(SEARCH('Chapter 2 (Generated)'!$B$4:$V$4,INDEX(MyData,D8491, E8491+1))))&gt;0)),
"        " &amp; INDEX(MyData,D8491, E8491+1),
"    " &amp; INDEX(MyData,D8491, E8491+1))</f>
        <v xml:space="preserve">        -1,</v>
      </c>
    </row>
    <row r="8492" spans="4:7" x14ac:dyDescent="0.2">
      <c r="D8492" s="20">
        <f t="shared" si="132"/>
        <v>121</v>
      </c>
      <c r="E8492" s="20">
        <f>MIN(IF(MOD(ROWS($A$2:A8492),$A$2)=0,E8491+1, E8491), $B$2-1)</f>
        <v>10</v>
      </c>
      <c r="G8492" s="2" t="str">
        <f>IF(NOT(OR(
SUMPRODUCT(--ISNUMBER(SEARCH('Chapter 2 (Generated)'!$B$3:$V$3,INDEX(MyData,D8492, E8492+1))))&gt;0,
SUMPRODUCT(--ISNUMBER(SEARCH('Chapter 2 (Generated)'!$B$4:$V$4,INDEX(MyData,D8492, E8492+1))))&gt;0)),
"        " &amp; INDEX(MyData,D8492, E8492+1),
"    " &amp; INDEX(MyData,D8492, E8492+1))</f>
        <v xml:space="preserve">        -1,</v>
      </c>
    </row>
    <row r="8493" spans="4:7" x14ac:dyDescent="0.2">
      <c r="D8493" s="20">
        <f t="shared" si="132"/>
        <v>122</v>
      </c>
      <c r="E8493" s="20">
        <f>MIN(IF(MOD(ROWS($A$2:A8493),$A$2)=0,E8492+1, E8492), $B$2-1)</f>
        <v>10</v>
      </c>
      <c r="G8493" s="2" t="str">
        <f>IF(NOT(OR(
SUMPRODUCT(--ISNUMBER(SEARCH('Chapter 2 (Generated)'!$B$3:$V$3,INDEX(MyData,D8493, E8493+1))))&gt;0,
SUMPRODUCT(--ISNUMBER(SEARCH('Chapter 2 (Generated)'!$B$4:$V$4,INDEX(MyData,D8493, E8493+1))))&gt;0)),
"        " &amp; INDEX(MyData,D8493, E8493+1),
"    " &amp; INDEX(MyData,D8493, E8493+1))</f>
        <v xml:space="preserve">        -1,</v>
      </c>
    </row>
    <row r="8494" spans="4:7" x14ac:dyDescent="0.2">
      <c r="D8494" s="20">
        <f t="shared" si="132"/>
        <v>123</v>
      </c>
      <c r="E8494" s="20">
        <f>MIN(IF(MOD(ROWS($A$2:A8494),$A$2)=0,E8493+1, E8493), $B$2-1)</f>
        <v>10</v>
      </c>
      <c r="G8494" s="2" t="str">
        <f>IF(NOT(OR(
SUMPRODUCT(--ISNUMBER(SEARCH('Chapter 2 (Generated)'!$B$3:$V$3,INDEX(MyData,D8494, E8494+1))))&gt;0,
SUMPRODUCT(--ISNUMBER(SEARCH('Chapter 2 (Generated)'!$B$4:$V$4,INDEX(MyData,D8494, E8494+1))))&gt;0)),
"        " &amp; INDEX(MyData,D8494, E8494+1),
"    " &amp; INDEX(MyData,D8494, E8494+1))</f>
        <v xml:space="preserve">        -1,//120 </v>
      </c>
    </row>
    <row r="8495" spans="4:7" x14ac:dyDescent="0.2">
      <c r="D8495" s="20">
        <f t="shared" si="132"/>
        <v>124</v>
      </c>
      <c r="E8495" s="20">
        <f>MIN(IF(MOD(ROWS($A$2:A8495),$A$2)=0,E8494+1, E8494), $B$2-1)</f>
        <v>10</v>
      </c>
      <c r="G8495" s="2" t="str">
        <f>IF(NOT(OR(
SUMPRODUCT(--ISNUMBER(SEARCH('Chapter 2 (Generated)'!$B$3:$V$3,INDEX(MyData,D8495, E8495+1))))&gt;0,
SUMPRODUCT(--ISNUMBER(SEARCH('Chapter 2 (Generated)'!$B$4:$V$4,INDEX(MyData,D8495, E8495+1))))&gt;0)),
"        " &amp; INDEX(MyData,D8495, E8495+1),
"    " &amp; INDEX(MyData,D8495, E8495+1))</f>
        <v xml:space="preserve">        -1,</v>
      </c>
    </row>
    <row r="8496" spans="4:7" x14ac:dyDescent="0.2">
      <c r="D8496" s="20">
        <f t="shared" si="132"/>
        <v>125</v>
      </c>
      <c r="E8496" s="20">
        <f>MIN(IF(MOD(ROWS($A$2:A8496),$A$2)=0,E8495+1, E8495), $B$2-1)</f>
        <v>10</v>
      </c>
      <c r="G8496" s="2" t="str">
        <f>IF(NOT(OR(
SUMPRODUCT(--ISNUMBER(SEARCH('Chapter 2 (Generated)'!$B$3:$V$3,INDEX(MyData,D8496, E8496+1))))&gt;0,
SUMPRODUCT(--ISNUMBER(SEARCH('Chapter 2 (Generated)'!$B$4:$V$4,INDEX(MyData,D8496, E8496+1))))&gt;0)),
"        " &amp; INDEX(MyData,D8496, E8496+1),
"    " &amp; INDEX(MyData,D8496, E8496+1))</f>
        <v xml:space="preserve">        -1,</v>
      </c>
    </row>
    <row r="8497" spans="4:7" x14ac:dyDescent="0.2">
      <c r="D8497" s="20">
        <f t="shared" si="132"/>
        <v>126</v>
      </c>
      <c r="E8497" s="20">
        <f>MIN(IF(MOD(ROWS($A$2:A8497),$A$2)=0,E8496+1, E8496), $B$2-1)</f>
        <v>10</v>
      </c>
      <c r="G8497" s="2" t="str">
        <f>IF(NOT(OR(
SUMPRODUCT(--ISNUMBER(SEARCH('Chapter 2 (Generated)'!$B$3:$V$3,INDEX(MyData,D8497, E8497+1))))&gt;0,
SUMPRODUCT(--ISNUMBER(SEARCH('Chapter 2 (Generated)'!$B$4:$V$4,INDEX(MyData,D8497, E8497+1))))&gt;0)),
"        " &amp; INDEX(MyData,D8497, E8497+1),
"    " &amp; INDEX(MyData,D8497, E8497+1))</f>
        <v xml:space="preserve">        -1,</v>
      </c>
    </row>
    <row r="8498" spans="4:7" x14ac:dyDescent="0.2">
      <c r="D8498" s="20">
        <f t="shared" si="132"/>
        <v>127</v>
      </c>
      <c r="E8498" s="20">
        <f>MIN(IF(MOD(ROWS($A$2:A8498),$A$2)=0,E8497+1, E8497), $B$2-1)</f>
        <v>10</v>
      </c>
      <c r="G8498" s="2" t="str">
        <f>IF(NOT(OR(
SUMPRODUCT(--ISNUMBER(SEARCH('Chapter 2 (Generated)'!$B$3:$V$3,INDEX(MyData,D8498, E8498+1))))&gt;0,
SUMPRODUCT(--ISNUMBER(SEARCH('Chapter 2 (Generated)'!$B$4:$V$4,INDEX(MyData,D8498, E8498+1))))&gt;0)),
"        " &amp; INDEX(MyData,D8498, E8498+1),
"    " &amp; INDEX(MyData,D8498, E8498+1))</f>
        <v xml:space="preserve">        -1,</v>
      </c>
    </row>
    <row r="8499" spans="4:7" x14ac:dyDescent="0.2">
      <c r="D8499" s="20">
        <f t="shared" si="132"/>
        <v>128</v>
      </c>
      <c r="E8499" s="20">
        <f>MIN(IF(MOD(ROWS($A$2:A8499),$A$2)=0,E8498+1, E8498), $B$2-1)</f>
        <v>10</v>
      </c>
      <c r="G8499" s="2" t="str">
        <f>IF(NOT(OR(
SUMPRODUCT(--ISNUMBER(SEARCH('Chapter 2 (Generated)'!$B$3:$V$3,INDEX(MyData,D8499, E8499+1))))&gt;0,
SUMPRODUCT(--ISNUMBER(SEARCH('Chapter 2 (Generated)'!$B$4:$V$4,INDEX(MyData,D8499, E8499+1))))&gt;0)),
"        " &amp; INDEX(MyData,D8499, E8499+1),
"    " &amp; INDEX(MyData,D8499, E8499+1))</f>
        <v xml:space="preserve">        -1,//125 </v>
      </c>
    </row>
    <row r="8500" spans="4:7" x14ac:dyDescent="0.2">
      <c r="D8500" s="20">
        <f t="shared" si="132"/>
        <v>129</v>
      </c>
      <c r="E8500" s="20">
        <f>MIN(IF(MOD(ROWS($A$2:A8500),$A$2)=0,E8499+1, E8499), $B$2-1)</f>
        <v>10</v>
      </c>
      <c r="G8500" s="2" t="str">
        <f>IF(NOT(OR(
SUMPRODUCT(--ISNUMBER(SEARCH('Chapter 2 (Generated)'!$B$3:$V$3,INDEX(MyData,D8500, E8500+1))))&gt;0,
SUMPRODUCT(--ISNUMBER(SEARCH('Chapter 2 (Generated)'!$B$4:$V$4,INDEX(MyData,D8500, E8500+1))))&gt;0)),
"        " &amp; INDEX(MyData,D8500, E8500+1),
"    " &amp; INDEX(MyData,D8500, E8500+1))</f>
        <v xml:space="preserve">        -1,</v>
      </c>
    </row>
    <row r="8501" spans="4:7" x14ac:dyDescent="0.2">
      <c r="D8501" s="20">
        <f t="shared" si="132"/>
        <v>130</v>
      </c>
      <c r="E8501" s="20">
        <f>MIN(IF(MOD(ROWS($A$2:A8501),$A$2)=0,E8500+1, E8500), $B$2-1)</f>
        <v>10</v>
      </c>
      <c r="G8501" s="2" t="str">
        <f>IF(NOT(OR(
SUMPRODUCT(--ISNUMBER(SEARCH('Chapter 2 (Generated)'!$B$3:$V$3,INDEX(MyData,D8501, E8501+1))))&gt;0,
SUMPRODUCT(--ISNUMBER(SEARCH('Chapter 2 (Generated)'!$B$4:$V$4,INDEX(MyData,D8501, E8501+1))))&gt;0)),
"        " &amp; INDEX(MyData,D8501, E8501+1),
"    " &amp; INDEX(MyData,D8501, E8501+1))</f>
        <v xml:space="preserve">        -1,</v>
      </c>
    </row>
    <row r="8502" spans="4:7" x14ac:dyDescent="0.2">
      <c r="D8502" s="20">
        <f t="shared" si="132"/>
        <v>131</v>
      </c>
      <c r="E8502" s="20">
        <f>MIN(IF(MOD(ROWS($A$2:A8502),$A$2)=0,E8501+1, E8501), $B$2-1)</f>
        <v>10</v>
      </c>
      <c r="G8502" s="2" t="str">
        <f>IF(NOT(OR(
SUMPRODUCT(--ISNUMBER(SEARCH('Chapter 2 (Generated)'!$B$3:$V$3,INDEX(MyData,D8502, E8502+1))))&gt;0,
SUMPRODUCT(--ISNUMBER(SEARCH('Chapter 2 (Generated)'!$B$4:$V$4,INDEX(MyData,D8502, E8502+1))))&gt;0)),
"        " &amp; INDEX(MyData,D8502, E8502+1),
"    " &amp; INDEX(MyData,D8502, E8502+1))</f>
        <v xml:space="preserve">        -1,</v>
      </c>
    </row>
    <row r="8503" spans="4:7" x14ac:dyDescent="0.2">
      <c r="D8503" s="20">
        <f t="shared" si="132"/>
        <v>132</v>
      </c>
      <c r="E8503" s="20">
        <f>MIN(IF(MOD(ROWS($A$2:A8503),$A$2)=0,E8502+1, E8502), $B$2-1)</f>
        <v>10</v>
      </c>
      <c r="G8503" s="2" t="str">
        <f>IF(NOT(OR(
SUMPRODUCT(--ISNUMBER(SEARCH('Chapter 2 (Generated)'!$B$3:$V$3,INDEX(MyData,D8503, E8503+1))))&gt;0,
SUMPRODUCT(--ISNUMBER(SEARCH('Chapter 2 (Generated)'!$B$4:$V$4,INDEX(MyData,D8503, E8503+1))))&gt;0)),
"        " &amp; INDEX(MyData,D8503, E8503+1),
"    " &amp; INDEX(MyData,D8503, E8503+1))</f>
        <v xml:space="preserve">        -1,</v>
      </c>
    </row>
    <row r="8504" spans="4:7" x14ac:dyDescent="0.2">
      <c r="D8504" s="20">
        <f t="shared" si="132"/>
        <v>133</v>
      </c>
      <c r="E8504" s="20">
        <f>MIN(IF(MOD(ROWS($A$2:A8504),$A$2)=0,E8503+1, E8503), $B$2-1)</f>
        <v>10</v>
      </c>
      <c r="G8504" s="2" t="str">
        <f>IF(NOT(OR(
SUMPRODUCT(--ISNUMBER(SEARCH('Chapter 2 (Generated)'!$B$3:$V$3,INDEX(MyData,D8504, E8504+1))))&gt;0,
SUMPRODUCT(--ISNUMBER(SEARCH('Chapter 2 (Generated)'!$B$4:$V$4,INDEX(MyData,D8504, E8504+1))))&gt;0)),
"        " &amp; INDEX(MyData,D8504, E8504+1),
"    " &amp; INDEX(MyData,D8504, E8504+1))</f>
        <v xml:space="preserve">        -1,//130 </v>
      </c>
    </row>
    <row r="8505" spans="4:7" x14ac:dyDescent="0.2">
      <c r="D8505" s="20">
        <f t="shared" si="132"/>
        <v>134</v>
      </c>
      <c r="E8505" s="20">
        <f>MIN(IF(MOD(ROWS($A$2:A8505),$A$2)=0,E8504+1, E8504), $B$2-1)</f>
        <v>10</v>
      </c>
      <c r="G8505" s="2" t="str">
        <f>IF(NOT(OR(
SUMPRODUCT(--ISNUMBER(SEARCH('Chapter 2 (Generated)'!$B$3:$V$3,INDEX(MyData,D8505, E8505+1))))&gt;0,
SUMPRODUCT(--ISNUMBER(SEARCH('Chapter 2 (Generated)'!$B$4:$V$4,INDEX(MyData,D8505, E8505+1))))&gt;0)),
"        " &amp; INDEX(MyData,D8505, E8505+1),
"    " &amp; INDEX(MyData,D8505, E8505+1))</f>
        <v xml:space="preserve">        -1,</v>
      </c>
    </row>
    <row r="8506" spans="4:7" x14ac:dyDescent="0.2">
      <c r="D8506" s="20">
        <f t="shared" si="132"/>
        <v>135</v>
      </c>
      <c r="E8506" s="20">
        <f>MIN(IF(MOD(ROWS($A$2:A8506),$A$2)=0,E8505+1, E8505), $B$2-1)</f>
        <v>10</v>
      </c>
      <c r="G8506" s="2" t="str">
        <f>IF(NOT(OR(
SUMPRODUCT(--ISNUMBER(SEARCH('Chapter 2 (Generated)'!$B$3:$V$3,INDEX(MyData,D8506, E8506+1))))&gt;0,
SUMPRODUCT(--ISNUMBER(SEARCH('Chapter 2 (Generated)'!$B$4:$V$4,INDEX(MyData,D8506, E8506+1))))&gt;0)),
"        " &amp; INDEX(MyData,D8506, E8506+1),
"    " &amp; INDEX(MyData,D8506, E8506+1))</f>
        <v xml:space="preserve">        -1,</v>
      </c>
    </row>
    <row r="8507" spans="4:7" x14ac:dyDescent="0.2">
      <c r="D8507" s="20">
        <f t="shared" si="132"/>
        <v>136</v>
      </c>
      <c r="E8507" s="20">
        <f>MIN(IF(MOD(ROWS($A$2:A8507),$A$2)=0,E8506+1, E8506), $B$2-1)</f>
        <v>10</v>
      </c>
      <c r="G8507" s="2" t="str">
        <f>IF(NOT(OR(
SUMPRODUCT(--ISNUMBER(SEARCH('Chapter 2 (Generated)'!$B$3:$V$3,INDEX(MyData,D8507, E8507+1))))&gt;0,
SUMPRODUCT(--ISNUMBER(SEARCH('Chapter 2 (Generated)'!$B$4:$V$4,INDEX(MyData,D8507, E8507+1))))&gt;0)),
"        " &amp; INDEX(MyData,D8507, E8507+1),
"    " &amp; INDEX(MyData,D8507, E8507+1))</f>
        <v xml:space="preserve">        -1,</v>
      </c>
    </row>
    <row r="8508" spans="4:7" x14ac:dyDescent="0.2">
      <c r="D8508" s="20">
        <f t="shared" si="132"/>
        <v>137</v>
      </c>
      <c r="E8508" s="20">
        <f>MIN(IF(MOD(ROWS($A$2:A8508),$A$2)=0,E8507+1, E8507), $B$2-1)</f>
        <v>10</v>
      </c>
      <c r="G8508" s="2" t="str">
        <f>IF(NOT(OR(
SUMPRODUCT(--ISNUMBER(SEARCH('Chapter 2 (Generated)'!$B$3:$V$3,INDEX(MyData,D8508, E8508+1))))&gt;0,
SUMPRODUCT(--ISNUMBER(SEARCH('Chapter 2 (Generated)'!$B$4:$V$4,INDEX(MyData,D8508, E8508+1))))&gt;0)),
"        " &amp; INDEX(MyData,D8508, E8508+1),
"    " &amp; INDEX(MyData,D8508, E8508+1))</f>
        <v xml:space="preserve">        -1,</v>
      </c>
    </row>
    <row r="8509" spans="4:7" x14ac:dyDescent="0.2">
      <c r="D8509" s="20">
        <f t="shared" si="132"/>
        <v>138</v>
      </c>
      <c r="E8509" s="20">
        <f>MIN(IF(MOD(ROWS($A$2:A8509),$A$2)=0,E8508+1, E8508), $B$2-1)</f>
        <v>10</v>
      </c>
      <c r="G8509" s="2" t="str">
        <f>IF(NOT(OR(
SUMPRODUCT(--ISNUMBER(SEARCH('Chapter 2 (Generated)'!$B$3:$V$3,INDEX(MyData,D8509, E8509+1))))&gt;0,
SUMPRODUCT(--ISNUMBER(SEARCH('Chapter 2 (Generated)'!$B$4:$V$4,INDEX(MyData,D8509, E8509+1))))&gt;0)),
"        " &amp; INDEX(MyData,D8509, E8509+1),
"    " &amp; INDEX(MyData,D8509, E8509+1))</f>
        <v xml:space="preserve">        -1,//135 </v>
      </c>
    </row>
    <row r="8510" spans="4:7" x14ac:dyDescent="0.2">
      <c r="D8510" s="20">
        <f t="shared" si="132"/>
        <v>139</v>
      </c>
      <c r="E8510" s="20">
        <f>MIN(IF(MOD(ROWS($A$2:A8510),$A$2)=0,E8509+1, E8509), $B$2-1)</f>
        <v>10</v>
      </c>
      <c r="G8510" s="2" t="str">
        <f>IF(NOT(OR(
SUMPRODUCT(--ISNUMBER(SEARCH('Chapter 2 (Generated)'!$B$3:$V$3,INDEX(MyData,D8510, E8510+1))))&gt;0,
SUMPRODUCT(--ISNUMBER(SEARCH('Chapter 2 (Generated)'!$B$4:$V$4,INDEX(MyData,D8510, E8510+1))))&gt;0)),
"        " &amp; INDEX(MyData,D8510, E8510+1),
"    " &amp; INDEX(MyData,D8510, E8510+1))</f>
        <v xml:space="preserve">        -1,</v>
      </c>
    </row>
    <row r="8511" spans="4:7" x14ac:dyDescent="0.2">
      <c r="D8511" s="20">
        <f t="shared" si="132"/>
        <v>140</v>
      </c>
      <c r="E8511" s="20">
        <f>MIN(IF(MOD(ROWS($A$2:A8511),$A$2)=0,E8510+1, E8510), $B$2-1)</f>
        <v>10</v>
      </c>
      <c r="G8511" s="2" t="str">
        <f>IF(NOT(OR(
SUMPRODUCT(--ISNUMBER(SEARCH('Chapter 2 (Generated)'!$B$3:$V$3,INDEX(MyData,D8511, E8511+1))))&gt;0,
SUMPRODUCT(--ISNUMBER(SEARCH('Chapter 2 (Generated)'!$B$4:$V$4,INDEX(MyData,D8511, E8511+1))))&gt;0)),
"        " &amp; INDEX(MyData,D8511, E8511+1),
"    " &amp; INDEX(MyData,D8511, E8511+1))</f>
        <v xml:space="preserve">        138,</v>
      </c>
    </row>
    <row r="8512" spans="4:7" x14ac:dyDescent="0.2">
      <c r="D8512" s="20">
        <f t="shared" si="132"/>
        <v>141</v>
      </c>
      <c r="E8512" s="20">
        <f>MIN(IF(MOD(ROWS($A$2:A8512),$A$2)=0,E8511+1, E8511), $B$2-1)</f>
        <v>10</v>
      </c>
      <c r="G8512" s="2" t="str">
        <f>IF(NOT(OR(
SUMPRODUCT(--ISNUMBER(SEARCH('Chapter 2 (Generated)'!$B$3:$V$3,INDEX(MyData,D8512, E8512+1))))&gt;0,
SUMPRODUCT(--ISNUMBER(SEARCH('Chapter 2 (Generated)'!$B$4:$V$4,INDEX(MyData,D8512, E8512+1))))&gt;0)),
"        " &amp; INDEX(MyData,D8512, E8512+1),
"    " &amp; INDEX(MyData,D8512, E8512+1))</f>
        <v xml:space="preserve">        -1,</v>
      </c>
    </row>
    <row r="8513" spans="4:7" x14ac:dyDescent="0.2">
      <c r="D8513" s="20">
        <f t="shared" si="132"/>
        <v>142</v>
      </c>
      <c r="E8513" s="20">
        <f>MIN(IF(MOD(ROWS($A$2:A8513),$A$2)=0,E8512+1, E8512), $B$2-1)</f>
        <v>10</v>
      </c>
      <c r="G8513" s="2" t="str">
        <f>IF(NOT(OR(
SUMPRODUCT(--ISNUMBER(SEARCH('Chapter 2 (Generated)'!$B$3:$V$3,INDEX(MyData,D8513, E8513+1))))&gt;0,
SUMPRODUCT(--ISNUMBER(SEARCH('Chapter 2 (Generated)'!$B$4:$V$4,INDEX(MyData,D8513, E8513+1))))&gt;0)),
"        " &amp; INDEX(MyData,D8513, E8513+1),
"    " &amp; INDEX(MyData,D8513, E8513+1))</f>
        <v xml:space="preserve">        -1,</v>
      </c>
    </row>
    <row r="8514" spans="4:7" x14ac:dyDescent="0.2">
      <c r="D8514" s="20">
        <f t="shared" ref="D8514:D8577" si="133">MOD(ROW(D8513)-1+ROWS(MyData),ROWS(MyData))+1</f>
        <v>143</v>
      </c>
      <c r="E8514" s="20">
        <f>MIN(IF(MOD(ROWS($A$2:A8514),$A$2)=0,E8513+1, E8513), $B$2-1)</f>
        <v>10</v>
      </c>
      <c r="G8514" s="2" t="str">
        <f>IF(NOT(OR(
SUMPRODUCT(--ISNUMBER(SEARCH('Chapter 2 (Generated)'!$B$3:$V$3,INDEX(MyData,D8514, E8514+1))))&gt;0,
SUMPRODUCT(--ISNUMBER(SEARCH('Chapter 2 (Generated)'!$B$4:$V$4,INDEX(MyData,D8514, E8514+1))))&gt;0)),
"        " &amp; INDEX(MyData,D8514, E8514+1),
"    " &amp; INDEX(MyData,D8514, E8514+1))</f>
        <v xml:space="preserve">        -1,//140 </v>
      </c>
    </row>
    <row r="8515" spans="4:7" x14ac:dyDescent="0.2">
      <c r="D8515" s="20">
        <f t="shared" si="133"/>
        <v>144</v>
      </c>
      <c r="E8515" s="20">
        <f>MIN(IF(MOD(ROWS($A$2:A8515),$A$2)=0,E8514+1, E8514), $B$2-1)</f>
        <v>10</v>
      </c>
      <c r="G8515" s="2" t="str">
        <f>IF(NOT(OR(
SUMPRODUCT(--ISNUMBER(SEARCH('Chapter 2 (Generated)'!$B$3:$V$3,INDEX(MyData,D8515, E8515+1))))&gt;0,
SUMPRODUCT(--ISNUMBER(SEARCH('Chapter 2 (Generated)'!$B$4:$V$4,INDEX(MyData,D8515, E8515+1))))&gt;0)),
"        " &amp; INDEX(MyData,D8515, E8515+1),
"    " &amp; INDEX(MyData,D8515, E8515+1))</f>
        <v xml:space="preserve">        -1,</v>
      </c>
    </row>
    <row r="8516" spans="4:7" x14ac:dyDescent="0.2">
      <c r="D8516" s="20">
        <f t="shared" si="133"/>
        <v>145</v>
      </c>
      <c r="E8516" s="20">
        <f>MIN(IF(MOD(ROWS($A$2:A8516),$A$2)=0,E8515+1, E8515), $B$2-1)</f>
        <v>10</v>
      </c>
      <c r="G8516" s="2" t="str">
        <f>IF(NOT(OR(
SUMPRODUCT(--ISNUMBER(SEARCH('Chapter 2 (Generated)'!$B$3:$V$3,INDEX(MyData,D8516, E8516+1))))&gt;0,
SUMPRODUCT(--ISNUMBER(SEARCH('Chapter 2 (Generated)'!$B$4:$V$4,INDEX(MyData,D8516, E8516+1))))&gt;0)),
"        " &amp; INDEX(MyData,D8516, E8516+1),
"    " &amp; INDEX(MyData,D8516, E8516+1))</f>
        <v xml:space="preserve">        -1,</v>
      </c>
    </row>
    <row r="8517" spans="4:7" x14ac:dyDescent="0.2">
      <c r="D8517" s="20">
        <f t="shared" si="133"/>
        <v>146</v>
      </c>
      <c r="E8517" s="20">
        <f>MIN(IF(MOD(ROWS($A$2:A8517),$A$2)=0,E8516+1, E8516), $B$2-1)</f>
        <v>10</v>
      </c>
      <c r="G8517" s="2" t="str">
        <f>IF(NOT(OR(
SUMPRODUCT(--ISNUMBER(SEARCH('Chapter 2 (Generated)'!$B$3:$V$3,INDEX(MyData,D8517, E8517+1))))&gt;0,
SUMPRODUCT(--ISNUMBER(SEARCH('Chapter 2 (Generated)'!$B$4:$V$4,INDEX(MyData,D8517, E8517+1))))&gt;0)),
"        " &amp; INDEX(MyData,D8517, E8517+1),
"    " &amp; INDEX(MyData,D8517, E8517+1))</f>
        <v xml:space="preserve">        -1,</v>
      </c>
    </row>
    <row r="8518" spans="4:7" x14ac:dyDescent="0.2">
      <c r="D8518" s="20">
        <f t="shared" si="133"/>
        <v>147</v>
      </c>
      <c r="E8518" s="20">
        <f>MIN(IF(MOD(ROWS($A$2:A8518),$A$2)=0,E8517+1, E8517), $B$2-1)</f>
        <v>10</v>
      </c>
      <c r="G8518" s="2" t="str">
        <f>IF(NOT(OR(
SUMPRODUCT(--ISNUMBER(SEARCH('Chapter 2 (Generated)'!$B$3:$V$3,INDEX(MyData,D8518, E8518+1))))&gt;0,
SUMPRODUCT(--ISNUMBER(SEARCH('Chapter 2 (Generated)'!$B$4:$V$4,INDEX(MyData,D8518, E8518+1))))&gt;0)),
"        " &amp; INDEX(MyData,D8518, E8518+1),
"    " &amp; INDEX(MyData,D8518, E8518+1))</f>
        <v xml:space="preserve">        -1,</v>
      </c>
    </row>
    <row r="8519" spans="4:7" x14ac:dyDescent="0.2">
      <c r="D8519" s="20">
        <f t="shared" si="133"/>
        <v>148</v>
      </c>
      <c r="E8519" s="20">
        <f>MIN(IF(MOD(ROWS($A$2:A8519),$A$2)=0,E8518+1, E8518), $B$2-1)</f>
        <v>10</v>
      </c>
      <c r="G8519" s="2" t="str">
        <f>IF(NOT(OR(
SUMPRODUCT(--ISNUMBER(SEARCH('Chapter 2 (Generated)'!$B$3:$V$3,INDEX(MyData,D8519, E8519+1))))&gt;0,
SUMPRODUCT(--ISNUMBER(SEARCH('Chapter 2 (Generated)'!$B$4:$V$4,INDEX(MyData,D8519, E8519+1))))&gt;0)),
"        " &amp; INDEX(MyData,D8519, E8519+1),
"    " &amp; INDEX(MyData,D8519, E8519+1))</f>
        <v xml:space="preserve">        -1,//145 </v>
      </c>
    </row>
    <row r="8520" spans="4:7" x14ac:dyDescent="0.2">
      <c r="D8520" s="20">
        <f t="shared" si="133"/>
        <v>149</v>
      </c>
      <c r="E8520" s="20">
        <f>MIN(IF(MOD(ROWS($A$2:A8520),$A$2)=0,E8519+1, E8519), $B$2-1)</f>
        <v>10</v>
      </c>
      <c r="G8520" s="2" t="str">
        <f>IF(NOT(OR(
SUMPRODUCT(--ISNUMBER(SEARCH('Chapter 2 (Generated)'!$B$3:$V$3,INDEX(MyData,D8520, E8520+1))))&gt;0,
SUMPRODUCT(--ISNUMBER(SEARCH('Chapter 2 (Generated)'!$B$4:$V$4,INDEX(MyData,D8520, E8520+1))))&gt;0)),
"        " &amp; INDEX(MyData,D8520, E8520+1),
"    " &amp; INDEX(MyData,D8520, E8520+1))</f>
        <v xml:space="preserve">        -1,</v>
      </c>
    </row>
    <row r="8521" spans="4:7" x14ac:dyDescent="0.2">
      <c r="D8521" s="20">
        <f t="shared" si="133"/>
        <v>150</v>
      </c>
      <c r="E8521" s="20">
        <f>MIN(IF(MOD(ROWS($A$2:A8521),$A$2)=0,E8520+1, E8520), $B$2-1)</f>
        <v>10</v>
      </c>
      <c r="G8521" s="2" t="str">
        <f>IF(NOT(OR(
SUMPRODUCT(--ISNUMBER(SEARCH('Chapter 2 (Generated)'!$B$3:$V$3,INDEX(MyData,D8521, E8521+1))))&gt;0,
SUMPRODUCT(--ISNUMBER(SEARCH('Chapter 2 (Generated)'!$B$4:$V$4,INDEX(MyData,D8521, E8521+1))))&gt;0)),
"        " &amp; INDEX(MyData,D8521, E8521+1),
"    " &amp; INDEX(MyData,D8521, E8521+1))</f>
        <v xml:space="preserve">        -1,</v>
      </c>
    </row>
    <row r="8522" spans="4:7" x14ac:dyDescent="0.2">
      <c r="D8522" s="20">
        <f t="shared" si="133"/>
        <v>151</v>
      </c>
      <c r="E8522" s="20">
        <f>MIN(IF(MOD(ROWS($A$2:A8522),$A$2)=0,E8521+1, E8521), $B$2-1)</f>
        <v>10</v>
      </c>
      <c r="G8522" s="2" t="str">
        <f>IF(NOT(OR(
SUMPRODUCT(--ISNUMBER(SEARCH('Chapter 2 (Generated)'!$B$3:$V$3,INDEX(MyData,D8522, E8522+1))))&gt;0,
SUMPRODUCT(--ISNUMBER(SEARCH('Chapter 2 (Generated)'!$B$4:$V$4,INDEX(MyData,D8522, E8522+1))))&gt;0)),
"        " &amp; INDEX(MyData,D8522, E8522+1),
"    " &amp; INDEX(MyData,D8522, E8522+1))</f>
        <v xml:space="preserve">        -1,</v>
      </c>
    </row>
    <row r="8523" spans="4:7" x14ac:dyDescent="0.2">
      <c r="D8523" s="20">
        <f t="shared" si="133"/>
        <v>152</v>
      </c>
      <c r="E8523" s="20">
        <f>MIN(IF(MOD(ROWS($A$2:A8523),$A$2)=0,E8522+1, E8522), $B$2-1)</f>
        <v>10</v>
      </c>
      <c r="G8523" s="2" t="str">
        <f>IF(NOT(OR(
SUMPRODUCT(--ISNUMBER(SEARCH('Chapter 2 (Generated)'!$B$3:$V$3,INDEX(MyData,D8523, E8523+1))))&gt;0,
SUMPRODUCT(--ISNUMBER(SEARCH('Chapter 2 (Generated)'!$B$4:$V$4,INDEX(MyData,D8523, E8523+1))))&gt;0)),
"        " &amp; INDEX(MyData,D8523, E8523+1),
"    " &amp; INDEX(MyData,D8523, E8523+1))</f>
        <v xml:space="preserve">        -1,</v>
      </c>
    </row>
    <row r="8524" spans="4:7" x14ac:dyDescent="0.2">
      <c r="D8524" s="20">
        <f t="shared" si="133"/>
        <v>153</v>
      </c>
      <c r="E8524" s="20">
        <f>MIN(IF(MOD(ROWS($A$2:A8524),$A$2)=0,E8523+1, E8523), $B$2-1)</f>
        <v>10</v>
      </c>
      <c r="G8524" s="2" t="str">
        <f>IF(NOT(OR(
SUMPRODUCT(--ISNUMBER(SEARCH('Chapter 2 (Generated)'!$B$3:$V$3,INDEX(MyData,D8524, E8524+1))))&gt;0,
SUMPRODUCT(--ISNUMBER(SEARCH('Chapter 2 (Generated)'!$B$4:$V$4,INDEX(MyData,D8524, E8524+1))))&gt;0)),
"        " &amp; INDEX(MyData,D8524, E8524+1),
"    " &amp; INDEX(MyData,D8524, E8524+1))</f>
        <v xml:space="preserve">        -1,//150 </v>
      </c>
    </row>
    <row r="8525" spans="4:7" x14ac:dyDescent="0.2">
      <c r="D8525" s="20">
        <f t="shared" si="133"/>
        <v>154</v>
      </c>
      <c r="E8525" s="20">
        <f>MIN(IF(MOD(ROWS($A$2:A8525),$A$2)=0,E8524+1, E8524), $B$2-1)</f>
        <v>10</v>
      </c>
      <c r="G8525" s="2" t="str">
        <f>IF(NOT(OR(
SUMPRODUCT(--ISNUMBER(SEARCH('Chapter 2 (Generated)'!$B$3:$V$3,INDEX(MyData,D8525, E8525+1))))&gt;0,
SUMPRODUCT(--ISNUMBER(SEARCH('Chapter 2 (Generated)'!$B$4:$V$4,INDEX(MyData,D8525, E8525+1))))&gt;0)),
"        " &amp; INDEX(MyData,D8525, E8525+1),
"    " &amp; INDEX(MyData,D8525, E8525+1))</f>
        <v xml:space="preserve">        -1,</v>
      </c>
    </row>
    <row r="8526" spans="4:7" x14ac:dyDescent="0.2">
      <c r="D8526" s="20">
        <f t="shared" si="133"/>
        <v>155</v>
      </c>
      <c r="E8526" s="20">
        <f>MIN(IF(MOD(ROWS($A$2:A8526),$A$2)=0,E8525+1, E8525), $B$2-1)</f>
        <v>10</v>
      </c>
      <c r="G8526" s="2" t="str">
        <f>IF(NOT(OR(
SUMPRODUCT(--ISNUMBER(SEARCH('Chapter 2 (Generated)'!$B$3:$V$3,INDEX(MyData,D8526, E8526+1))))&gt;0,
SUMPRODUCT(--ISNUMBER(SEARCH('Chapter 2 (Generated)'!$B$4:$V$4,INDEX(MyData,D8526, E8526+1))))&gt;0)),
"        " &amp; INDEX(MyData,D8526, E8526+1),
"    " &amp; INDEX(MyData,D8526, E8526+1))</f>
        <v xml:space="preserve">        153,</v>
      </c>
    </row>
    <row r="8527" spans="4:7" x14ac:dyDescent="0.2">
      <c r="D8527" s="20">
        <f t="shared" si="133"/>
        <v>156</v>
      </c>
      <c r="E8527" s="20">
        <f>MIN(IF(MOD(ROWS($A$2:A8527),$A$2)=0,E8526+1, E8526), $B$2-1)</f>
        <v>10</v>
      </c>
      <c r="G8527" s="2" t="str">
        <f>IF(NOT(OR(
SUMPRODUCT(--ISNUMBER(SEARCH('Chapter 2 (Generated)'!$B$3:$V$3,INDEX(MyData,D8527, E8527+1))))&gt;0,
SUMPRODUCT(--ISNUMBER(SEARCH('Chapter 2 (Generated)'!$B$4:$V$4,INDEX(MyData,D8527, E8527+1))))&gt;0)),
"        " &amp; INDEX(MyData,D8527, E8527+1),
"    " &amp; INDEX(MyData,D8527, E8527+1))</f>
        <v xml:space="preserve">        -1,</v>
      </c>
    </row>
    <row r="8528" spans="4:7" x14ac:dyDescent="0.2">
      <c r="D8528" s="20">
        <f t="shared" si="133"/>
        <v>157</v>
      </c>
      <c r="E8528" s="20">
        <f>MIN(IF(MOD(ROWS($A$2:A8528),$A$2)=0,E8527+1, E8527), $B$2-1)</f>
        <v>10</v>
      </c>
      <c r="G8528" s="2" t="str">
        <f>IF(NOT(OR(
SUMPRODUCT(--ISNUMBER(SEARCH('Chapter 2 (Generated)'!$B$3:$V$3,INDEX(MyData,D8528, E8528+1))))&gt;0,
SUMPRODUCT(--ISNUMBER(SEARCH('Chapter 2 (Generated)'!$B$4:$V$4,INDEX(MyData,D8528, E8528+1))))&gt;0)),
"        " &amp; INDEX(MyData,D8528, E8528+1),
"    " &amp; INDEX(MyData,D8528, E8528+1))</f>
        <v xml:space="preserve">        -1,</v>
      </c>
    </row>
    <row r="8529" spans="4:7" x14ac:dyDescent="0.2">
      <c r="D8529" s="20">
        <f t="shared" si="133"/>
        <v>158</v>
      </c>
      <c r="E8529" s="20">
        <f>MIN(IF(MOD(ROWS($A$2:A8529),$A$2)=0,E8528+1, E8528), $B$2-1)</f>
        <v>10</v>
      </c>
      <c r="G8529" s="2" t="str">
        <f>IF(NOT(OR(
SUMPRODUCT(--ISNUMBER(SEARCH('Chapter 2 (Generated)'!$B$3:$V$3,INDEX(MyData,D8529, E8529+1))))&gt;0,
SUMPRODUCT(--ISNUMBER(SEARCH('Chapter 2 (Generated)'!$B$4:$V$4,INDEX(MyData,D8529, E8529+1))))&gt;0)),
"        " &amp; INDEX(MyData,D8529, E8529+1),
"    " &amp; INDEX(MyData,D8529, E8529+1))</f>
        <v xml:space="preserve">        -1,//155 </v>
      </c>
    </row>
    <row r="8530" spans="4:7" x14ac:dyDescent="0.2">
      <c r="D8530" s="20">
        <f t="shared" si="133"/>
        <v>159</v>
      </c>
      <c r="E8530" s="20">
        <f>MIN(IF(MOD(ROWS($A$2:A8530),$A$2)=0,E8529+1, E8529), $B$2-1)</f>
        <v>10</v>
      </c>
      <c r="G8530" s="2" t="str">
        <f>IF(NOT(OR(
SUMPRODUCT(--ISNUMBER(SEARCH('Chapter 2 (Generated)'!$B$3:$V$3,INDEX(MyData,D8530, E8530+1))))&gt;0,
SUMPRODUCT(--ISNUMBER(SEARCH('Chapter 2 (Generated)'!$B$4:$V$4,INDEX(MyData,D8530, E8530+1))))&gt;0)),
"        " &amp; INDEX(MyData,D8530, E8530+1),
"    " &amp; INDEX(MyData,D8530, E8530+1))</f>
        <v xml:space="preserve">        -1,</v>
      </c>
    </row>
    <row r="8531" spans="4:7" x14ac:dyDescent="0.2">
      <c r="D8531" s="20">
        <f t="shared" si="133"/>
        <v>160</v>
      </c>
      <c r="E8531" s="20">
        <f>MIN(IF(MOD(ROWS($A$2:A8531),$A$2)=0,E8530+1, E8530), $B$2-1)</f>
        <v>10</v>
      </c>
      <c r="G8531" s="2" t="str">
        <f>IF(NOT(OR(
SUMPRODUCT(--ISNUMBER(SEARCH('Chapter 2 (Generated)'!$B$3:$V$3,INDEX(MyData,D8531, E8531+1))))&gt;0,
SUMPRODUCT(--ISNUMBER(SEARCH('Chapter 2 (Generated)'!$B$4:$V$4,INDEX(MyData,D8531, E8531+1))))&gt;0)),
"        " &amp; INDEX(MyData,D8531, E8531+1),
"    " &amp; INDEX(MyData,D8531, E8531+1))</f>
        <v xml:space="preserve">        -1,</v>
      </c>
    </row>
    <row r="8532" spans="4:7" x14ac:dyDescent="0.2">
      <c r="D8532" s="20">
        <f t="shared" si="133"/>
        <v>161</v>
      </c>
      <c r="E8532" s="20">
        <f>MIN(IF(MOD(ROWS($A$2:A8532),$A$2)=0,E8531+1, E8531), $B$2-1)</f>
        <v>10</v>
      </c>
      <c r="G8532" s="2" t="str">
        <f>IF(NOT(OR(
SUMPRODUCT(--ISNUMBER(SEARCH('Chapter 2 (Generated)'!$B$3:$V$3,INDEX(MyData,D8532, E8532+1))))&gt;0,
SUMPRODUCT(--ISNUMBER(SEARCH('Chapter 2 (Generated)'!$B$4:$V$4,INDEX(MyData,D8532, E8532+1))))&gt;0)),
"        " &amp; INDEX(MyData,D8532, E8532+1),
"    " &amp; INDEX(MyData,D8532, E8532+1))</f>
        <v xml:space="preserve">        -1,</v>
      </c>
    </row>
    <row r="8533" spans="4:7" x14ac:dyDescent="0.2">
      <c r="D8533" s="20">
        <f t="shared" si="133"/>
        <v>162</v>
      </c>
      <c r="E8533" s="20">
        <f>MIN(IF(MOD(ROWS($A$2:A8533),$A$2)=0,E8532+1, E8532), $B$2-1)</f>
        <v>10</v>
      </c>
      <c r="G8533" s="2" t="str">
        <f>IF(NOT(OR(
SUMPRODUCT(--ISNUMBER(SEARCH('Chapter 2 (Generated)'!$B$3:$V$3,INDEX(MyData,D8533, E8533+1))))&gt;0,
SUMPRODUCT(--ISNUMBER(SEARCH('Chapter 2 (Generated)'!$B$4:$V$4,INDEX(MyData,D8533, E8533+1))))&gt;0)),
"        " &amp; INDEX(MyData,D8533, E8533+1),
"    " &amp; INDEX(MyData,D8533, E8533+1))</f>
        <v xml:space="preserve">        -1,</v>
      </c>
    </row>
    <row r="8534" spans="4:7" x14ac:dyDescent="0.2">
      <c r="D8534" s="20">
        <f t="shared" si="133"/>
        <v>163</v>
      </c>
      <c r="E8534" s="20">
        <f>MIN(IF(MOD(ROWS($A$2:A8534),$A$2)=0,E8533+1, E8533), $B$2-1)</f>
        <v>10</v>
      </c>
      <c r="G8534" s="2" t="str">
        <f>IF(NOT(OR(
SUMPRODUCT(--ISNUMBER(SEARCH('Chapter 2 (Generated)'!$B$3:$V$3,INDEX(MyData,D8534, E8534+1))))&gt;0,
SUMPRODUCT(--ISNUMBER(SEARCH('Chapter 2 (Generated)'!$B$4:$V$4,INDEX(MyData,D8534, E8534+1))))&gt;0)),
"        " &amp; INDEX(MyData,D8534, E8534+1),
"    " &amp; INDEX(MyData,D8534, E8534+1))</f>
        <v xml:space="preserve">        -1,//160 </v>
      </c>
    </row>
    <row r="8535" spans="4:7" x14ac:dyDescent="0.2">
      <c r="D8535" s="20">
        <f t="shared" si="133"/>
        <v>164</v>
      </c>
      <c r="E8535" s="20">
        <f>MIN(IF(MOD(ROWS($A$2:A8535),$A$2)=0,E8534+1, E8534), $B$2-1)</f>
        <v>10</v>
      </c>
      <c r="G8535" s="2" t="str">
        <f>IF(NOT(OR(
SUMPRODUCT(--ISNUMBER(SEARCH('Chapter 2 (Generated)'!$B$3:$V$3,INDEX(MyData,D8535, E8535+1))))&gt;0,
SUMPRODUCT(--ISNUMBER(SEARCH('Chapter 2 (Generated)'!$B$4:$V$4,INDEX(MyData,D8535, E8535+1))))&gt;0)),
"        " &amp; INDEX(MyData,D8535, E8535+1),
"    " &amp; INDEX(MyData,D8535, E8535+1))</f>
        <v xml:space="preserve">        -1,</v>
      </c>
    </row>
    <row r="8536" spans="4:7" x14ac:dyDescent="0.2">
      <c r="D8536" s="20">
        <f t="shared" si="133"/>
        <v>165</v>
      </c>
      <c r="E8536" s="20">
        <f>MIN(IF(MOD(ROWS($A$2:A8536),$A$2)=0,E8535+1, E8535), $B$2-1)</f>
        <v>10</v>
      </c>
      <c r="G8536" s="2" t="str">
        <f>IF(NOT(OR(
SUMPRODUCT(--ISNUMBER(SEARCH('Chapter 2 (Generated)'!$B$3:$V$3,INDEX(MyData,D8536, E8536+1))))&gt;0,
SUMPRODUCT(--ISNUMBER(SEARCH('Chapter 2 (Generated)'!$B$4:$V$4,INDEX(MyData,D8536, E8536+1))))&gt;0)),
"        " &amp; INDEX(MyData,D8536, E8536+1),
"    " &amp; INDEX(MyData,D8536, E8536+1))</f>
        <v xml:space="preserve">        -1,</v>
      </c>
    </row>
    <row r="8537" spans="4:7" x14ac:dyDescent="0.2">
      <c r="D8537" s="20">
        <f t="shared" si="133"/>
        <v>166</v>
      </c>
      <c r="E8537" s="20">
        <f>MIN(IF(MOD(ROWS($A$2:A8537),$A$2)=0,E8536+1, E8536), $B$2-1)</f>
        <v>10</v>
      </c>
      <c r="G8537" s="2" t="str">
        <f>IF(NOT(OR(
SUMPRODUCT(--ISNUMBER(SEARCH('Chapter 2 (Generated)'!$B$3:$V$3,INDEX(MyData,D8537, E8537+1))))&gt;0,
SUMPRODUCT(--ISNUMBER(SEARCH('Chapter 2 (Generated)'!$B$4:$V$4,INDEX(MyData,D8537, E8537+1))))&gt;0)),
"        " &amp; INDEX(MyData,D8537, E8537+1),
"    " &amp; INDEX(MyData,D8537, E8537+1))</f>
        <v xml:space="preserve">        -1,</v>
      </c>
    </row>
    <row r="8538" spans="4:7" x14ac:dyDescent="0.2">
      <c r="D8538" s="20">
        <f t="shared" si="133"/>
        <v>167</v>
      </c>
      <c r="E8538" s="20">
        <f>MIN(IF(MOD(ROWS($A$2:A8538),$A$2)=0,E8537+1, E8537), $B$2-1)</f>
        <v>10</v>
      </c>
      <c r="G8538" s="2" t="str">
        <f>IF(NOT(OR(
SUMPRODUCT(--ISNUMBER(SEARCH('Chapter 2 (Generated)'!$B$3:$V$3,INDEX(MyData,D8538, E8538+1))))&gt;0,
SUMPRODUCT(--ISNUMBER(SEARCH('Chapter 2 (Generated)'!$B$4:$V$4,INDEX(MyData,D8538, E8538+1))))&gt;0)),
"        " &amp; INDEX(MyData,D8538, E8538+1),
"    " &amp; INDEX(MyData,D8538, E8538+1))</f>
        <v xml:space="preserve">        -1,</v>
      </c>
    </row>
    <row r="8539" spans="4:7" x14ac:dyDescent="0.2">
      <c r="D8539" s="20">
        <f t="shared" si="133"/>
        <v>168</v>
      </c>
      <c r="E8539" s="20">
        <f>MIN(IF(MOD(ROWS($A$2:A8539),$A$2)=0,E8538+1, E8538), $B$2-1)</f>
        <v>10</v>
      </c>
      <c r="G8539" s="2" t="str">
        <f>IF(NOT(OR(
SUMPRODUCT(--ISNUMBER(SEARCH('Chapter 2 (Generated)'!$B$3:$V$3,INDEX(MyData,D8539, E8539+1))))&gt;0,
SUMPRODUCT(--ISNUMBER(SEARCH('Chapter 2 (Generated)'!$B$4:$V$4,INDEX(MyData,D8539, E8539+1))))&gt;0)),
"        " &amp; INDEX(MyData,D8539, E8539+1),
"    " &amp; INDEX(MyData,D8539, E8539+1))</f>
        <v xml:space="preserve">        -1,//165 </v>
      </c>
    </row>
    <row r="8540" spans="4:7" x14ac:dyDescent="0.2">
      <c r="D8540" s="20">
        <f t="shared" si="133"/>
        <v>169</v>
      </c>
      <c r="E8540" s="20">
        <f>MIN(IF(MOD(ROWS($A$2:A8540),$A$2)=0,E8539+1, E8539), $B$2-1)</f>
        <v>10</v>
      </c>
      <c r="G8540" s="2" t="str">
        <f>IF(NOT(OR(
SUMPRODUCT(--ISNUMBER(SEARCH('Chapter 2 (Generated)'!$B$3:$V$3,INDEX(MyData,D8540, E8540+1))))&gt;0,
SUMPRODUCT(--ISNUMBER(SEARCH('Chapter 2 (Generated)'!$B$4:$V$4,INDEX(MyData,D8540, E8540+1))))&gt;0)),
"        " &amp; INDEX(MyData,D8540, E8540+1),
"    " &amp; INDEX(MyData,D8540, E8540+1))</f>
        <v xml:space="preserve">        -1,</v>
      </c>
    </row>
    <row r="8541" spans="4:7" x14ac:dyDescent="0.2">
      <c r="D8541" s="20">
        <f t="shared" si="133"/>
        <v>170</v>
      </c>
      <c r="E8541" s="20">
        <f>MIN(IF(MOD(ROWS($A$2:A8541),$A$2)=0,E8540+1, E8540), $B$2-1)</f>
        <v>10</v>
      </c>
      <c r="G8541" s="2" t="str">
        <f>IF(NOT(OR(
SUMPRODUCT(--ISNUMBER(SEARCH('Chapter 2 (Generated)'!$B$3:$V$3,INDEX(MyData,D8541, E8541+1))))&gt;0,
SUMPRODUCT(--ISNUMBER(SEARCH('Chapter 2 (Generated)'!$B$4:$V$4,INDEX(MyData,D8541, E8541+1))))&gt;0)),
"        " &amp; INDEX(MyData,D8541, E8541+1),
"    " &amp; INDEX(MyData,D8541, E8541+1))</f>
        <v xml:space="preserve">        -1,</v>
      </c>
    </row>
    <row r="8542" spans="4:7" x14ac:dyDescent="0.2">
      <c r="D8542" s="20">
        <f t="shared" si="133"/>
        <v>171</v>
      </c>
      <c r="E8542" s="20">
        <f>MIN(IF(MOD(ROWS($A$2:A8542),$A$2)=0,E8541+1, E8541), $B$2-1)</f>
        <v>10</v>
      </c>
      <c r="G8542" s="2" t="str">
        <f>IF(NOT(OR(
SUMPRODUCT(--ISNUMBER(SEARCH('Chapter 2 (Generated)'!$B$3:$V$3,INDEX(MyData,D8542, E8542+1))))&gt;0,
SUMPRODUCT(--ISNUMBER(SEARCH('Chapter 2 (Generated)'!$B$4:$V$4,INDEX(MyData,D8542, E8542+1))))&gt;0)),
"        " &amp; INDEX(MyData,D8542, E8542+1),
"    " &amp; INDEX(MyData,D8542, E8542+1))</f>
        <v xml:space="preserve">        -1,</v>
      </c>
    </row>
    <row r="8543" spans="4:7" x14ac:dyDescent="0.2">
      <c r="D8543" s="20">
        <f t="shared" si="133"/>
        <v>172</v>
      </c>
      <c r="E8543" s="20">
        <f>MIN(IF(MOD(ROWS($A$2:A8543),$A$2)=0,E8542+1, E8542), $B$2-1)</f>
        <v>10</v>
      </c>
      <c r="G8543" s="2" t="str">
        <f>IF(NOT(OR(
SUMPRODUCT(--ISNUMBER(SEARCH('Chapter 2 (Generated)'!$B$3:$V$3,INDEX(MyData,D8543, E8543+1))))&gt;0,
SUMPRODUCT(--ISNUMBER(SEARCH('Chapter 2 (Generated)'!$B$4:$V$4,INDEX(MyData,D8543, E8543+1))))&gt;0)),
"        " &amp; INDEX(MyData,D8543, E8543+1),
"    " &amp; INDEX(MyData,D8543, E8543+1))</f>
        <v xml:space="preserve">        170,</v>
      </c>
    </row>
    <row r="8544" spans="4:7" x14ac:dyDescent="0.2">
      <c r="D8544" s="20">
        <f t="shared" si="133"/>
        <v>173</v>
      </c>
      <c r="E8544" s="20">
        <f>MIN(IF(MOD(ROWS($A$2:A8544),$A$2)=0,E8543+1, E8543), $B$2-1)</f>
        <v>10</v>
      </c>
      <c r="G8544" s="2" t="str">
        <f>IF(NOT(OR(
SUMPRODUCT(--ISNUMBER(SEARCH('Chapter 2 (Generated)'!$B$3:$V$3,INDEX(MyData,D8544, E8544+1))))&gt;0,
SUMPRODUCT(--ISNUMBER(SEARCH('Chapter 2 (Generated)'!$B$4:$V$4,INDEX(MyData,D8544, E8544+1))))&gt;0)),
"        " &amp; INDEX(MyData,D8544, E8544+1),
"    " &amp; INDEX(MyData,D8544, E8544+1))</f>
        <v xml:space="preserve">        -1,//170 </v>
      </c>
    </row>
    <row r="8545" spans="4:7" x14ac:dyDescent="0.2">
      <c r="D8545" s="20">
        <f t="shared" si="133"/>
        <v>174</v>
      </c>
      <c r="E8545" s="20">
        <f>MIN(IF(MOD(ROWS($A$2:A8545),$A$2)=0,E8544+1, E8544), $B$2-1)</f>
        <v>10</v>
      </c>
      <c r="G8545" s="2" t="str">
        <f>IF(NOT(OR(
SUMPRODUCT(--ISNUMBER(SEARCH('Chapter 2 (Generated)'!$B$3:$V$3,INDEX(MyData,D8545, E8545+1))))&gt;0,
SUMPRODUCT(--ISNUMBER(SEARCH('Chapter 2 (Generated)'!$B$4:$V$4,INDEX(MyData,D8545, E8545+1))))&gt;0)),
"        " &amp; INDEX(MyData,D8545, E8545+1),
"    " &amp; INDEX(MyData,D8545, E8545+1))</f>
        <v xml:space="preserve">        -1,</v>
      </c>
    </row>
    <row r="8546" spans="4:7" x14ac:dyDescent="0.2">
      <c r="D8546" s="20">
        <f t="shared" si="133"/>
        <v>175</v>
      </c>
      <c r="E8546" s="20">
        <f>MIN(IF(MOD(ROWS($A$2:A8546),$A$2)=0,E8545+1, E8545), $B$2-1)</f>
        <v>10</v>
      </c>
      <c r="G8546" s="2" t="str">
        <f>IF(NOT(OR(
SUMPRODUCT(--ISNUMBER(SEARCH('Chapter 2 (Generated)'!$B$3:$V$3,INDEX(MyData,D8546, E8546+1))))&gt;0,
SUMPRODUCT(--ISNUMBER(SEARCH('Chapter 2 (Generated)'!$B$4:$V$4,INDEX(MyData,D8546, E8546+1))))&gt;0)),
"        " &amp; INDEX(MyData,D8546, E8546+1),
"    " &amp; INDEX(MyData,D8546, E8546+1))</f>
        <v xml:space="preserve">        -1,</v>
      </c>
    </row>
    <row r="8547" spans="4:7" x14ac:dyDescent="0.2">
      <c r="D8547" s="20">
        <f t="shared" si="133"/>
        <v>176</v>
      </c>
      <c r="E8547" s="20">
        <f>MIN(IF(MOD(ROWS($A$2:A8547),$A$2)=0,E8546+1, E8546), $B$2-1)</f>
        <v>10</v>
      </c>
      <c r="G8547" s="2" t="str">
        <f>IF(NOT(OR(
SUMPRODUCT(--ISNUMBER(SEARCH('Chapter 2 (Generated)'!$B$3:$V$3,INDEX(MyData,D8547, E8547+1))))&gt;0,
SUMPRODUCT(--ISNUMBER(SEARCH('Chapter 2 (Generated)'!$B$4:$V$4,INDEX(MyData,D8547, E8547+1))))&gt;0)),
"        " &amp; INDEX(MyData,D8547, E8547+1),
"    " &amp; INDEX(MyData,D8547, E8547+1))</f>
        <v xml:space="preserve">        -1,</v>
      </c>
    </row>
    <row r="8548" spans="4:7" x14ac:dyDescent="0.2">
      <c r="D8548" s="20">
        <f t="shared" si="133"/>
        <v>177</v>
      </c>
      <c r="E8548" s="20">
        <f>MIN(IF(MOD(ROWS($A$2:A8548),$A$2)=0,E8547+1, E8547), $B$2-1)</f>
        <v>10</v>
      </c>
      <c r="G8548" s="2" t="str">
        <f>IF(NOT(OR(
SUMPRODUCT(--ISNUMBER(SEARCH('Chapter 2 (Generated)'!$B$3:$V$3,INDEX(MyData,D8548, E8548+1))))&gt;0,
SUMPRODUCT(--ISNUMBER(SEARCH('Chapter 2 (Generated)'!$B$4:$V$4,INDEX(MyData,D8548, E8548+1))))&gt;0)),
"        " &amp; INDEX(MyData,D8548, E8548+1),
"    " &amp; INDEX(MyData,D8548, E8548+1))</f>
        <v xml:space="preserve">        -1,</v>
      </c>
    </row>
    <row r="8549" spans="4:7" x14ac:dyDescent="0.2">
      <c r="D8549" s="20">
        <f t="shared" si="133"/>
        <v>178</v>
      </c>
      <c r="E8549" s="20">
        <f>MIN(IF(MOD(ROWS($A$2:A8549),$A$2)=0,E8548+1, E8548), $B$2-1)</f>
        <v>10</v>
      </c>
      <c r="G8549" s="2" t="str">
        <f>IF(NOT(OR(
SUMPRODUCT(--ISNUMBER(SEARCH('Chapter 2 (Generated)'!$B$3:$V$3,INDEX(MyData,D8549, E8549+1))))&gt;0,
SUMPRODUCT(--ISNUMBER(SEARCH('Chapter 2 (Generated)'!$B$4:$V$4,INDEX(MyData,D8549, E8549+1))))&gt;0)),
"        " &amp; INDEX(MyData,D8549, E8549+1),
"    " &amp; INDEX(MyData,D8549, E8549+1))</f>
        <v xml:space="preserve">        -1,//175 </v>
      </c>
    </row>
    <row r="8550" spans="4:7" x14ac:dyDescent="0.2">
      <c r="D8550" s="20">
        <f t="shared" si="133"/>
        <v>179</v>
      </c>
      <c r="E8550" s="20">
        <f>MIN(IF(MOD(ROWS($A$2:A8550),$A$2)=0,E8549+1, E8549), $B$2-1)</f>
        <v>10</v>
      </c>
      <c r="G8550" s="2" t="str">
        <f>IF(NOT(OR(
SUMPRODUCT(--ISNUMBER(SEARCH('Chapter 2 (Generated)'!$B$3:$V$3,INDEX(MyData,D8550, E8550+1))))&gt;0,
SUMPRODUCT(--ISNUMBER(SEARCH('Chapter 2 (Generated)'!$B$4:$V$4,INDEX(MyData,D8550, E8550+1))))&gt;0)),
"        " &amp; INDEX(MyData,D8550, E8550+1),
"    " &amp; INDEX(MyData,D8550, E8550+1))</f>
        <v xml:space="preserve">        -1,</v>
      </c>
    </row>
    <row r="8551" spans="4:7" x14ac:dyDescent="0.2">
      <c r="D8551" s="20">
        <f t="shared" si="133"/>
        <v>180</v>
      </c>
      <c r="E8551" s="20">
        <f>MIN(IF(MOD(ROWS($A$2:A8551),$A$2)=0,E8550+1, E8550), $B$2-1)</f>
        <v>10</v>
      </c>
      <c r="G8551" s="2" t="str">
        <f>IF(NOT(OR(
SUMPRODUCT(--ISNUMBER(SEARCH('Chapter 2 (Generated)'!$B$3:$V$3,INDEX(MyData,D8551, E8551+1))))&gt;0,
SUMPRODUCT(--ISNUMBER(SEARCH('Chapter 2 (Generated)'!$B$4:$V$4,INDEX(MyData,D8551, E8551+1))))&gt;0)),
"        " &amp; INDEX(MyData,D8551, E8551+1),
"    " &amp; INDEX(MyData,D8551, E8551+1))</f>
        <v xml:space="preserve">        -1,</v>
      </c>
    </row>
    <row r="8552" spans="4:7" x14ac:dyDescent="0.2">
      <c r="D8552" s="20">
        <f t="shared" si="133"/>
        <v>181</v>
      </c>
      <c r="E8552" s="20">
        <f>MIN(IF(MOD(ROWS($A$2:A8552),$A$2)=0,E8551+1, E8551), $B$2-1)</f>
        <v>10</v>
      </c>
      <c r="G8552" s="2" t="str">
        <f>IF(NOT(OR(
SUMPRODUCT(--ISNUMBER(SEARCH('Chapter 2 (Generated)'!$B$3:$V$3,INDEX(MyData,D8552, E8552+1))))&gt;0,
SUMPRODUCT(--ISNUMBER(SEARCH('Chapter 2 (Generated)'!$B$4:$V$4,INDEX(MyData,D8552, E8552+1))))&gt;0)),
"        " &amp; INDEX(MyData,D8552, E8552+1),
"    " &amp; INDEX(MyData,D8552, E8552+1))</f>
        <v xml:space="preserve">        -1,</v>
      </c>
    </row>
    <row r="8553" spans="4:7" x14ac:dyDescent="0.2">
      <c r="D8553" s="20">
        <f t="shared" si="133"/>
        <v>182</v>
      </c>
      <c r="E8553" s="20">
        <f>MIN(IF(MOD(ROWS($A$2:A8553),$A$2)=0,E8552+1, E8552), $B$2-1)</f>
        <v>10</v>
      </c>
      <c r="G8553" s="2" t="str">
        <f>IF(NOT(OR(
SUMPRODUCT(--ISNUMBER(SEARCH('Chapter 2 (Generated)'!$B$3:$V$3,INDEX(MyData,D8553, E8553+1))))&gt;0,
SUMPRODUCT(--ISNUMBER(SEARCH('Chapter 2 (Generated)'!$B$4:$V$4,INDEX(MyData,D8553, E8553+1))))&gt;0)),
"        " &amp; INDEX(MyData,D8553, E8553+1),
"    " &amp; INDEX(MyData,D8553, E8553+1))</f>
        <v xml:space="preserve">        -1,</v>
      </c>
    </row>
    <row r="8554" spans="4:7" x14ac:dyDescent="0.2">
      <c r="D8554" s="20">
        <f t="shared" si="133"/>
        <v>183</v>
      </c>
      <c r="E8554" s="20">
        <f>MIN(IF(MOD(ROWS($A$2:A8554),$A$2)=0,E8553+1, E8553), $B$2-1)</f>
        <v>10</v>
      </c>
      <c r="G8554" s="2" t="str">
        <f>IF(NOT(OR(
SUMPRODUCT(--ISNUMBER(SEARCH('Chapter 2 (Generated)'!$B$3:$V$3,INDEX(MyData,D8554, E8554+1))))&gt;0,
SUMPRODUCT(--ISNUMBER(SEARCH('Chapter 2 (Generated)'!$B$4:$V$4,INDEX(MyData,D8554, E8554+1))))&gt;0)),
"        " &amp; INDEX(MyData,D8554, E8554+1),
"    " &amp; INDEX(MyData,D8554, E8554+1))</f>
        <v xml:space="preserve">        -1,//180 </v>
      </c>
    </row>
    <row r="8555" spans="4:7" x14ac:dyDescent="0.2">
      <c r="D8555" s="20">
        <f t="shared" si="133"/>
        <v>184</v>
      </c>
      <c r="E8555" s="20">
        <f>MIN(IF(MOD(ROWS($A$2:A8555),$A$2)=0,E8554+1, E8554), $B$2-1)</f>
        <v>10</v>
      </c>
      <c r="G8555" s="2" t="str">
        <f>IF(NOT(OR(
SUMPRODUCT(--ISNUMBER(SEARCH('Chapter 2 (Generated)'!$B$3:$V$3,INDEX(MyData,D8555, E8555+1))))&gt;0,
SUMPRODUCT(--ISNUMBER(SEARCH('Chapter 2 (Generated)'!$B$4:$V$4,INDEX(MyData,D8555, E8555+1))))&gt;0)),
"        " &amp; INDEX(MyData,D8555, E8555+1),
"    " &amp; INDEX(MyData,D8555, E8555+1))</f>
        <v xml:space="preserve">        -1,</v>
      </c>
    </row>
    <row r="8556" spans="4:7" x14ac:dyDescent="0.2">
      <c r="D8556" s="20">
        <f t="shared" si="133"/>
        <v>185</v>
      </c>
      <c r="E8556" s="20">
        <f>MIN(IF(MOD(ROWS($A$2:A8556),$A$2)=0,E8555+1, E8555), $B$2-1)</f>
        <v>10</v>
      </c>
      <c r="G8556" s="2" t="str">
        <f>IF(NOT(OR(
SUMPRODUCT(--ISNUMBER(SEARCH('Chapter 2 (Generated)'!$B$3:$V$3,INDEX(MyData,D8556, E8556+1))))&gt;0,
SUMPRODUCT(--ISNUMBER(SEARCH('Chapter 2 (Generated)'!$B$4:$V$4,INDEX(MyData,D8556, E8556+1))))&gt;0)),
"        " &amp; INDEX(MyData,D8556, E8556+1),
"    " &amp; INDEX(MyData,D8556, E8556+1))</f>
        <v xml:space="preserve">        -1,</v>
      </c>
    </row>
    <row r="8557" spans="4:7" x14ac:dyDescent="0.2">
      <c r="D8557" s="20">
        <f t="shared" si="133"/>
        <v>186</v>
      </c>
      <c r="E8557" s="20">
        <f>MIN(IF(MOD(ROWS($A$2:A8557),$A$2)=0,E8556+1, E8556), $B$2-1)</f>
        <v>10</v>
      </c>
      <c r="G8557" s="2" t="str">
        <f>IF(NOT(OR(
SUMPRODUCT(--ISNUMBER(SEARCH('Chapter 2 (Generated)'!$B$3:$V$3,INDEX(MyData,D8557, E8557+1))))&gt;0,
SUMPRODUCT(--ISNUMBER(SEARCH('Chapter 2 (Generated)'!$B$4:$V$4,INDEX(MyData,D8557, E8557+1))))&gt;0)),
"        " &amp; INDEX(MyData,D8557, E8557+1),
"    " &amp; INDEX(MyData,D8557, E8557+1))</f>
        <v xml:space="preserve">        -1,</v>
      </c>
    </row>
    <row r="8558" spans="4:7" x14ac:dyDescent="0.2">
      <c r="D8558" s="20">
        <f t="shared" si="133"/>
        <v>187</v>
      </c>
      <c r="E8558" s="20">
        <f>MIN(IF(MOD(ROWS($A$2:A8558),$A$2)=0,E8557+1, E8557), $B$2-1)</f>
        <v>10</v>
      </c>
      <c r="G8558" s="2" t="str">
        <f>IF(NOT(OR(
SUMPRODUCT(--ISNUMBER(SEARCH('Chapter 2 (Generated)'!$B$3:$V$3,INDEX(MyData,D8558, E8558+1))))&gt;0,
SUMPRODUCT(--ISNUMBER(SEARCH('Chapter 2 (Generated)'!$B$4:$V$4,INDEX(MyData,D8558, E8558+1))))&gt;0)),
"        " &amp; INDEX(MyData,D8558, E8558+1),
"    " &amp; INDEX(MyData,D8558, E8558+1))</f>
        <v xml:space="preserve">        -1,</v>
      </c>
    </row>
    <row r="8559" spans="4:7" x14ac:dyDescent="0.2">
      <c r="D8559" s="20">
        <f t="shared" si="133"/>
        <v>188</v>
      </c>
      <c r="E8559" s="20">
        <f>MIN(IF(MOD(ROWS($A$2:A8559),$A$2)=0,E8558+1, E8558), $B$2-1)</f>
        <v>10</v>
      </c>
      <c r="G8559" s="2" t="str">
        <f>IF(NOT(OR(
SUMPRODUCT(--ISNUMBER(SEARCH('Chapter 2 (Generated)'!$B$3:$V$3,INDEX(MyData,D8559, E8559+1))))&gt;0,
SUMPRODUCT(--ISNUMBER(SEARCH('Chapter 2 (Generated)'!$B$4:$V$4,INDEX(MyData,D8559, E8559+1))))&gt;0)),
"        " &amp; INDEX(MyData,D8559, E8559+1),
"    " &amp; INDEX(MyData,D8559, E8559+1))</f>
        <v xml:space="preserve">        -1,//185 </v>
      </c>
    </row>
    <row r="8560" spans="4:7" x14ac:dyDescent="0.2">
      <c r="D8560" s="20">
        <f t="shared" si="133"/>
        <v>189</v>
      </c>
      <c r="E8560" s="20">
        <f>MIN(IF(MOD(ROWS($A$2:A8560),$A$2)=0,E8559+1, E8559), $B$2-1)</f>
        <v>10</v>
      </c>
      <c r="G8560" s="2" t="str">
        <f>IF(NOT(OR(
SUMPRODUCT(--ISNUMBER(SEARCH('Chapter 2 (Generated)'!$B$3:$V$3,INDEX(MyData,D8560, E8560+1))))&gt;0,
SUMPRODUCT(--ISNUMBER(SEARCH('Chapter 2 (Generated)'!$B$4:$V$4,INDEX(MyData,D8560, E8560+1))))&gt;0)),
"        " &amp; INDEX(MyData,D8560, E8560+1),
"    " &amp; INDEX(MyData,D8560, E8560+1))</f>
        <v xml:space="preserve">        -1,</v>
      </c>
    </row>
    <row r="8561" spans="4:7" x14ac:dyDescent="0.2">
      <c r="D8561" s="20">
        <f t="shared" si="133"/>
        <v>190</v>
      </c>
      <c r="E8561" s="20">
        <f>MIN(IF(MOD(ROWS($A$2:A8561),$A$2)=0,E8560+1, E8560), $B$2-1)</f>
        <v>10</v>
      </c>
      <c r="G8561" s="2" t="str">
        <f>IF(NOT(OR(
SUMPRODUCT(--ISNUMBER(SEARCH('Chapter 2 (Generated)'!$B$3:$V$3,INDEX(MyData,D8561, E8561+1))))&gt;0,
SUMPRODUCT(--ISNUMBER(SEARCH('Chapter 2 (Generated)'!$B$4:$V$4,INDEX(MyData,D8561, E8561+1))))&gt;0)),
"        " &amp; INDEX(MyData,D8561, E8561+1),
"    " &amp; INDEX(MyData,D8561, E8561+1))</f>
        <v xml:space="preserve">        -1,</v>
      </c>
    </row>
    <row r="8562" spans="4:7" x14ac:dyDescent="0.2">
      <c r="D8562" s="20">
        <f t="shared" si="133"/>
        <v>191</v>
      </c>
      <c r="E8562" s="20">
        <f>MIN(IF(MOD(ROWS($A$2:A8562),$A$2)=0,E8561+1, E8561), $B$2-1)</f>
        <v>10</v>
      </c>
      <c r="G8562" s="2" t="str">
        <f>IF(NOT(OR(
SUMPRODUCT(--ISNUMBER(SEARCH('Chapter 2 (Generated)'!$B$3:$V$3,INDEX(MyData,D8562, E8562+1))))&gt;0,
SUMPRODUCT(--ISNUMBER(SEARCH('Chapter 2 (Generated)'!$B$4:$V$4,INDEX(MyData,D8562, E8562+1))))&gt;0)),
"        " &amp; INDEX(MyData,D8562, E8562+1),
"    " &amp; INDEX(MyData,D8562, E8562+1))</f>
        <v xml:space="preserve">        -1,</v>
      </c>
    </row>
    <row r="8563" spans="4:7" x14ac:dyDescent="0.2">
      <c r="D8563" s="20">
        <f t="shared" si="133"/>
        <v>192</v>
      </c>
      <c r="E8563" s="20">
        <f>MIN(IF(MOD(ROWS($A$2:A8563),$A$2)=0,E8562+1, E8562), $B$2-1)</f>
        <v>10</v>
      </c>
      <c r="G8563" s="2" t="str">
        <f>IF(NOT(OR(
SUMPRODUCT(--ISNUMBER(SEARCH('Chapter 2 (Generated)'!$B$3:$V$3,INDEX(MyData,D8563, E8563+1))))&gt;0,
SUMPRODUCT(--ISNUMBER(SEARCH('Chapter 2 (Generated)'!$B$4:$V$4,INDEX(MyData,D8563, E8563+1))))&gt;0)),
"        " &amp; INDEX(MyData,D8563, E8563+1),
"    " &amp; INDEX(MyData,D8563, E8563+1))</f>
        <v xml:space="preserve">        -1,</v>
      </c>
    </row>
    <row r="8564" spans="4:7" x14ac:dyDescent="0.2">
      <c r="D8564" s="20">
        <f t="shared" si="133"/>
        <v>193</v>
      </c>
      <c r="E8564" s="20">
        <f>MIN(IF(MOD(ROWS($A$2:A8564),$A$2)=0,E8563+1, E8563), $B$2-1)</f>
        <v>10</v>
      </c>
      <c r="G8564" s="2" t="str">
        <f>IF(NOT(OR(
SUMPRODUCT(--ISNUMBER(SEARCH('Chapter 2 (Generated)'!$B$3:$V$3,INDEX(MyData,D8564, E8564+1))))&gt;0,
SUMPRODUCT(--ISNUMBER(SEARCH('Chapter 2 (Generated)'!$B$4:$V$4,INDEX(MyData,D8564, E8564+1))))&gt;0)),
"        " &amp; INDEX(MyData,D8564, E8564+1),
"    " &amp; INDEX(MyData,D8564, E8564+1))</f>
        <v xml:space="preserve">        191,//190 </v>
      </c>
    </row>
    <row r="8565" spans="4:7" x14ac:dyDescent="0.2">
      <c r="D8565" s="20">
        <f t="shared" si="133"/>
        <v>194</v>
      </c>
      <c r="E8565" s="20">
        <f>MIN(IF(MOD(ROWS($A$2:A8565),$A$2)=0,E8564+1, E8564), $B$2-1)</f>
        <v>10</v>
      </c>
      <c r="G8565" s="2" t="str">
        <f>IF(NOT(OR(
SUMPRODUCT(--ISNUMBER(SEARCH('Chapter 2 (Generated)'!$B$3:$V$3,INDEX(MyData,D8565, E8565+1))))&gt;0,
SUMPRODUCT(--ISNUMBER(SEARCH('Chapter 2 (Generated)'!$B$4:$V$4,INDEX(MyData,D8565, E8565+1))))&gt;0)),
"        " &amp; INDEX(MyData,D8565, E8565+1),
"    " &amp; INDEX(MyData,D8565, E8565+1))</f>
        <v xml:space="preserve">        -1,</v>
      </c>
    </row>
    <row r="8566" spans="4:7" x14ac:dyDescent="0.2">
      <c r="D8566" s="20">
        <f t="shared" si="133"/>
        <v>195</v>
      </c>
      <c r="E8566" s="20">
        <f>MIN(IF(MOD(ROWS($A$2:A8566),$A$2)=0,E8565+1, E8565), $B$2-1)</f>
        <v>10</v>
      </c>
      <c r="G8566" s="2" t="str">
        <f>IF(NOT(OR(
SUMPRODUCT(--ISNUMBER(SEARCH('Chapter 2 (Generated)'!$B$3:$V$3,INDEX(MyData,D8566, E8566+1))))&gt;0,
SUMPRODUCT(--ISNUMBER(SEARCH('Chapter 2 (Generated)'!$B$4:$V$4,INDEX(MyData,D8566, E8566+1))))&gt;0)),
"        " &amp; INDEX(MyData,D8566, E8566+1),
"    " &amp; INDEX(MyData,D8566, E8566+1))</f>
        <v xml:space="preserve">        -1,</v>
      </c>
    </row>
    <row r="8567" spans="4:7" x14ac:dyDescent="0.2">
      <c r="D8567" s="20">
        <f t="shared" si="133"/>
        <v>196</v>
      </c>
      <c r="E8567" s="20">
        <f>MIN(IF(MOD(ROWS($A$2:A8567),$A$2)=0,E8566+1, E8566), $B$2-1)</f>
        <v>10</v>
      </c>
      <c r="G8567" s="2" t="str">
        <f>IF(NOT(OR(
SUMPRODUCT(--ISNUMBER(SEARCH('Chapter 2 (Generated)'!$B$3:$V$3,INDEX(MyData,D8567, E8567+1))))&gt;0,
SUMPRODUCT(--ISNUMBER(SEARCH('Chapter 2 (Generated)'!$B$4:$V$4,INDEX(MyData,D8567, E8567+1))))&gt;0)),
"        " &amp; INDEX(MyData,D8567, E8567+1),
"    " &amp; INDEX(MyData,D8567, E8567+1))</f>
        <v xml:space="preserve">        -1,</v>
      </c>
    </row>
    <row r="8568" spans="4:7" x14ac:dyDescent="0.2">
      <c r="D8568" s="20">
        <f t="shared" si="133"/>
        <v>197</v>
      </c>
      <c r="E8568" s="20">
        <f>MIN(IF(MOD(ROWS($A$2:A8568),$A$2)=0,E8567+1, E8567), $B$2-1)</f>
        <v>10</v>
      </c>
      <c r="G8568" s="2" t="str">
        <f>IF(NOT(OR(
SUMPRODUCT(--ISNUMBER(SEARCH('Chapter 2 (Generated)'!$B$3:$V$3,INDEX(MyData,D8568, E8568+1))))&gt;0,
SUMPRODUCT(--ISNUMBER(SEARCH('Chapter 2 (Generated)'!$B$4:$V$4,INDEX(MyData,D8568, E8568+1))))&gt;0)),
"        " &amp; INDEX(MyData,D8568, E8568+1),
"    " &amp; INDEX(MyData,D8568, E8568+1))</f>
        <v xml:space="preserve">        -1,</v>
      </c>
    </row>
    <row r="8569" spans="4:7" x14ac:dyDescent="0.2">
      <c r="D8569" s="20">
        <f t="shared" si="133"/>
        <v>198</v>
      </c>
      <c r="E8569" s="20">
        <f>MIN(IF(MOD(ROWS($A$2:A8569),$A$2)=0,E8568+1, E8568), $B$2-1)</f>
        <v>10</v>
      </c>
      <c r="G8569" s="2" t="str">
        <f>IF(NOT(OR(
SUMPRODUCT(--ISNUMBER(SEARCH('Chapter 2 (Generated)'!$B$3:$V$3,INDEX(MyData,D8569, E8569+1))))&gt;0,
SUMPRODUCT(--ISNUMBER(SEARCH('Chapter 2 (Generated)'!$B$4:$V$4,INDEX(MyData,D8569, E8569+1))))&gt;0)),
"        " &amp; INDEX(MyData,D8569, E8569+1),
"    " &amp; INDEX(MyData,D8569, E8569+1))</f>
        <v xml:space="preserve">        -1,//195 </v>
      </c>
    </row>
    <row r="8570" spans="4:7" x14ac:dyDescent="0.2">
      <c r="D8570" s="20">
        <f t="shared" si="133"/>
        <v>199</v>
      </c>
      <c r="E8570" s="20">
        <f>MIN(IF(MOD(ROWS($A$2:A8570),$A$2)=0,E8569+1, E8569), $B$2-1)</f>
        <v>10</v>
      </c>
      <c r="G8570" s="2" t="str">
        <f>IF(NOT(OR(
SUMPRODUCT(--ISNUMBER(SEARCH('Chapter 2 (Generated)'!$B$3:$V$3,INDEX(MyData,D8570, E8570+1))))&gt;0,
SUMPRODUCT(--ISNUMBER(SEARCH('Chapter 2 (Generated)'!$B$4:$V$4,INDEX(MyData,D8570, E8570+1))))&gt;0)),
"        " &amp; INDEX(MyData,D8570, E8570+1),
"    " &amp; INDEX(MyData,D8570, E8570+1))</f>
        <v xml:space="preserve">        -1,</v>
      </c>
    </row>
    <row r="8571" spans="4:7" x14ac:dyDescent="0.2">
      <c r="D8571" s="20">
        <f t="shared" si="133"/>
        <v>200</v>
      </c>
      <c r="E8571" s="20">
        <f>MIN(IF(MOD(ROWS($A$2:A8571),$A$2)=0,E8570+1, E8570), $B$2-1)</f>
        <v>10</v>
      </c>
      <c r="G8571" s="2" t="str">
        <f>IF(NOT(OR(
SUMPRODUCT(--ISNUMBER(SEARCH('Chapter 2 (Generated)'!$B$3:$V$3,INDEX(MyData,D8571, E8571+1))))&gt;0,
SUMPRODUCT(--ISNUMBER(SEARCH('Chapter 2 (Generated)'!$B$4:$V$4,INDEX(MyData,D8571, E8571+1))))&gt;0)),
"        " &amp; INDEX(MyData,D8571, E8571+1),
"    " &amp; INDEX(MyData,D8571, E8571+1))</f>
        <v xml:space="preserve">        -1,</v>
      </c>
    </row>
    <row r="8572" spans="4:7" x14ac:dyDescent="0.2">
      <c r="D8572" s="20">
        <f t="shared" si="133"/>
        <v>201</v>
      </c>
      <c r="E8572" s="20">
        <f>MIN(IF(MOD(ROWS($A$2:A8572),$A$2)=0,E8571+1, E8571), $B$2-1)</f>
        <v>10</v>
      </c>
      <c r="G8572" s="2" t="str">
        <f>IF(NOT(OR(
SUMPRODUCT(--ISNUMBER(SEARCH('Chapter 2 (Generated)'!$B$3:$V$3,INDEX(MyData,D8572, E8572+1))))&gt;0,
SUMPRODUCT(--ISNUMBER(SEARCH('Chapter 2 (Generated)'!$B$4:$V$4,INDEX(MyData,D8572, E8572+1))))&gt;0)),
"        " &amp; INDEX(MyData,D8572, E8572+1),
"    " &amp; INDEX(MyData,D8572, E8572+1))</f>
        <v xml:space="preserve">        -1,</v>
      </c>
    </row>
    <row r="8573" spans="4:7" x14ac:dyDescent="0.2">
      <c r="D8573" s="20">
        <f t="shared" si="133"/>
        <v>202</v>
      </c>
      <c r="E8573" s="20">
        <f>MIN(IF(MOD(ROWS($A$2:A8573),$A$2)=0,E8572+1, E8572), $B$2-1)</f>
        <v>10</v>
      </c>
      <c r="G8573" s="2" t="str">
        <f>IF(NOT(OR(
SUMPRODUCT(--ISNUMBER(SEARCH('Chapter 2 (Generated)'!$B$3:$V$3,INDEX(MyData,D8573, E8573+1))))&gt;0,
SUMPRODUCT(--ISNUMBER(SEARCH('Chapter 2 (Generated)'!$B$4:$V$4,INDEX(MyData,D8573, E8573+1))))&gt;0)),
"        " &amp; INDEX(MyData,D8573, E8573+1),
"    " &amp; INDEX(MyData,D8573, E8573+1))</f>
        <v xml:space="preserve">        -1,</v>
      </c>
    </row>
    <row r="8574" spans="4:7" x14ac:dyDescent="0.2">
      <c r="D8574" s="20">
        <f t="shared" si="133"/>
        <v>203</v>
      </c>
      <c r="E8574" s="20">
        <f>MIN(IF(MOD(ROWS($A$2:A8574),$A$2)=0,E8573+1, E8573), $B$2-1)</f>
        <v>10</v>
      </c>
      <c r="G8574" s="2" t="str">
        <f>IF(NOT(OR(
SUMPRODUCT(--ISNUMBER(SEARCH('Chapter 2 (Generated)'!$B$3:$V$3,INDEX(MyData,D8574, E8574+1))))&gt;0,
SUMPRODUCT(--ISNUMBER(SEARCH('Chapter 2 (Generated)'!$B$4:$V$4,INDEX(MyData,D8574, E8574+1))))&gt;0)),
"        " &amp; INDEX(MyData,D8574, E8574+1),
"    " &amp; INDEX(MyData,D8574, E8574+1))</f>
        <v xml:space="preserve">        -1,//200 </v>
      </c>
    </row>
    <row r="8575" spans="4:7" x14ac:dyDescent="0.2">
      <c r="D8575" s="20">
        <f t="shared" si="133"/>
        <v>204</v>
      </c>
      <c r="E8575" s="20">
        <f>MIN(IF(MOD(ROWS($A$2:A8575),$A$2)=0,E8574+1, E8574), $B$2-1)</f>
        <v>10</v>
      </c>
      <c r="G8575" s="2" t="str">
        <f>IF(NOT(OR(
SUMPRODUCT(--ISNUMBER(SEARCH('Chapter 2 (Generated)'!$B$3:$V$3,INDEX(MyData,D8575, E8575+1))))&gt;0,
SUMPRODUCT(--ISNUMBER(SEARCH('Chapter 2 (Generated)'!$B$4:$V$4,INDEX(MyData,D8575, E8575+1))))&gt;0)),
"        " &amp; INDEX(MyData,D8575, E8575+1),
"    " &amp; INDEX(MyData,D8575, E8575+1))</f>
        <v xml:space="preserve">        -1,</v>
      </c>
    </row>
    <row r="8576" spans="4:7" x14ac:dyDescent="0.2">
      <c r="D8576" s="20">
        <f t="shared" si="133"/>
        <v>205</v>
      </c>
      <c r="E8576" s="20">
        <f>MIN(IF(MOD(ROWS($A$2:A8576),$A$2)=0,E8575+1, E8575), $B$2-1)</f>
        <v>10</v>
      </c>
      <c r="G8576" s="2" t="str">
        <f>IF(NOT(OR(
SUMPRODUCT(--ISNUMBER(SEARCH('Chapter 2 (Generated)'!$B$3:$V$3,INDEX(MyData,D8576, E8576+1))))&gt;0,
SUMPRODUCT(--ISNUMBER(SEARCH('Chapter 2 (Generated)'!$B$4:$V$4,INDEX(MyData,D8576, E8576+1))))&gt;0)),
"        " &amp; INDEX(MyData,D8576, E8576+1),
"    " &amp; INDEX(MyData,D8576, E8576+1))</f>
        <v xml:space="preserve">        -1,</v>
      </c>
    </row>
    <row r="8577" spans="4:7" x14ac:dyDescent="0.2">
      <c r="D8577" s="20">
        <f t="shared" si="133"/>
        <v>206</v>
      </c>
      <c r="E8577" s="20">
        <f>MIN(IF(MOD(ROWS($A$2:A8577),$A$2)=0,E8576+1, E8576), $B$2-1)</f>
        <v>10</v>
      </c>
      <c r="G8577" s="2" t="str">
        <f>IF(NOT(OR(
SUMPRODUCT(--ISNUMBER(SEARCH('Chapter 2 (Generated)'!$B$3:$V$3,INDEX(MyData,D8577, E8577+1))))&gt;0,
SUMPRODUCT(--ISNUMBER(SEARCH('Chapter 2 (Generated)'!$B$4:$V$4,INDEX(MyData,D8577, E8577+1))))&gt;0)),
"        " &amp; INDEX(MyData,D8577, E8577+1),
"    " &amp; INDEX(MyData,D8577, E8577+1))</f>
        <v xml:space="preserve">        -1,</v>
      </c>
    </row>
    <row r="8578" spans="4:7" x14ac:dyDescent="0.2">
      <c r="D8578" s="20">
        <f t="shared" ref="D8578:D8641" si="134">MOD(ROW(D8577)-1+ROWS(MyData),ROWS(MyData))+1</f>
        <v>207</v>
      </c>
      <c r="E8578" s="20">
        <f>MIN(IF(MOD(ROWS($A$2:A8578),$A$2)=0,E8577+1, E8577), $B$2-1)</f>
        <v>10</v>
      </c>
      <c r="G8578" s="2" t="str">
        <f>IF(NOT(OR(
SUMPRODUCT(--ISNUMBER(SEARCH('Chapter 2 (Generated)'!$B$3:$V$3,INDEX(MyData,D8578, E8578+1))))&gt;0,
SUMPRODUCT(--ISNUMBER(SEARCH('Chapter 2 (Generated)'!$B$4:$V$4,INDEX(MyData,D8578, E8578+1))))&gt;0)),
"        " &amp; INDEX(MyData,D8578, E8578+1),
"    " &amp; INDEX(MyData,D8578, E8578+1))</f>
        <v xml:space="preserve">        -1,</v>
      </c>
    </row>
    <row r="8579" spans="4:7" x14ac:dyDescent="0.2">
      <c r="D8579" s="20">
        <f t="shared" si="134"/>
        <v>208</v>
      </c>
      <c r="E8579" s="20">
        <f>MIN(IF(MOD(ROWS($A$2:A8579),$A$2)=0,E8578+1, E8578), $B$2-1)</f>
        <v>10</v>
      </c>
      <c r="G8579" s="2" t="str">
        <f>IF(NOT(OR(
SUMPRODUCT(--ISNUMBER(SEARCH('Chapter 2 (Generated)'!$B$3:$V$3,INDEX(MyData,D8579, E8579+1))))&gt;0,
SUMPRODUCT(--ISNUMBER(SEARCH('Chapter 2 (Generated)'!$B$4:$V$4,INDEX(MyData,D8579, E8579+1))))&gt;0)),
"        " &amp; INDEX(MyData,D8579, E8579+1),
"    " &amp; INDEX(MyData,D8579, E8579+1))</f>
        <v xml:space="preserve">        -1,//205 </v>
      </c>
    </row>
    <row r="8580" spans="4:7" x14ac:dyDescent="0.2">
      <c r="D8580" s="20">
        <f t="shared" si="134"/>
        <v>209</v>
      </c>
      <c r="E8580" s="20">
        <f>MIN(IF(MOD(ROWS($A$2:A8580),$A$2)=0,E8579+1, E8579), $B$2-1)</f>
        <v>10</v>
      </c>
      <c r="G8580" s="2" t="str">
        <f>IF(NOT(OR(
SUMPRODUCT(--ISNUMBER(SEARCH('Chapter 2 (Generated)'!$B$3:$V$3,INDEX(MyData,D8580, E8580+1))))&gt;0,
SUMPRODUCT(--ISNUMBER(SEARCH('Chapter 2 (Generated)'!$B$4:$V$4,INDEX(MyData,D8580, E8580+1))))&gt;0)),
"        " &amp; INDEX(MyData,D8580, E8580+1),
"    " &amp; INDEX(MyData,D8580, E8580+1))</f>
        <v xml:space="preserve">        207,</v>
      </c>
    </row>
    <row r="8581" spans="4:7" x14ac:dyDescent="0.2">
      <c r="D8581" s="20">
        <f t="shared" si="134"/>
        <v>210</v>
      </c>
      <c r="E8581" s="20">
        <f>MIN(IF(MOD(ROWS($A$2:A8581),$A$2)=0,E8580+1, E8580), $B$2-1)</f>
        <v>10</v>
      </c>
      <c r="G8581" s="2" t="str">
        <f>IF(NOT(OR(
SUMPRODUCT(--ISNUMBER(SEARCH('Chapter 2 (Generated)'!$B$3:$V$3,INDEX(MyData,D8581, E8581+1))))&gt;0,
SUMPRODUCT(--ISNUMBER(SEARCH('Chapter 2 (Generated)'!$B$4:$V$4,INDEX(MyData,D8581, E8581+1))))&gt;0)),
"        " &amp; INDEX(MyData,D8581, E8581+1),
"    " &amp; INDEX(MyData,D8581, E8581+1))</f>
        <v xml:space="preserve">        -1,</v>
      </c>
    </row>
    <row r="8582" spans="4:7" x14ac:dyDescent="0.2">
      <c r="D8582" s="20">
        <f t="shared" si="134"/>
        <v>211</v>
      </c>
      <c r="E8582" s="20">
        <f>MIN(IF(MOD(ROWS($A$2:A8582),$A$2)=0,E8581+1, E8581), $B$2-1)</f>
        <v>10</v>
      </c>
      <c r="G8582" s="2" t="str">
        <f>IF(NOT(OR(
SUMPRODUCT(--ISNUMBER(SEARCH('Chapter 2 (Generated)'!$B$3:$V$3,INDEX(MyData,D8582, E8582+1))))&gt;0,
SUMPRODUCT(--ISNUMBER(SEARCH('Chapter 2 (Generated)'!$B$4:$V$4,INDEX(MyData,D8582, E8582+1))))&gt;0)),
"        " &amp; INDEX(MyData,D8582, E8582+1),
"    " &amp; INDEX(MyData,D8582, E8582+1))</f>
        <v xml:space="preserve">        -1,</v>
      </c>
    </row>
    <row r="8583" spans="4:7" x14ac:dyDescent="0.2">
      <c r="D8583" s="20">
        <f t="shared" si="134"/>
        <v>212</v>
      </c>
      <c r="E8583" s="20">
        <f>MIN(IF(MOD(ROWS($A$2:A8583),$A$2)=0,E8582+1, E8582), $B$2-1)</f>
        <v>10</v>
      </c>
      <c r="G8583" s="2" t="str">
        <f>IF(NOT(OR(
SUMPRODUCT(--ISNUMBER(SEARCH('Chapter 2 (Generated)'!$B$3:$V$3,INDEX(MyData,D8583, E8583+1))))&gt;0,
SUMPRODUCT(--ISNUMBER(SEARCH('Chapter 2 (Generated)'!$B$4:$V$4,INDEX(MyData,D8583, E8583+1))))&gt;0)),
"        " &amp; INDEX(MyData,D8583, E8583+1),
"    " &amp; INDEX(MyData,D8583, E8583+1))</f>
        <v xml:space="preserve">        -1,</v>
      </c>
    </row>
    <row r="8584" spans="4:7" x14ac:dyDescent="0.2">
      <c r="D8584" s="20">
        <f t="shared" si="134"/>
        <v>213</v>
      </c>
      <c r="E8584" s="20">
        <f>MIN(IF(MOD(ROWS($A$2:A8584),$A$2)=0,E8583+1, E8583), $B$2-1)</f>
        <v>10</v>
      </c>
      <c r="G8584" s="2" t="str">
        <f>IF(NOT(OR(
SUMPRODUCT(--ISNUMBER(SEARCH('Chapter 2 (Generated)'!$B$3:$V$3,INDEX(MyData,D8584, E8584+1))))&gt;0,
SUMPRODUCT(--ISNUMBER(SEARCH('Chapter 2 (Generated)'!$B$4:$V$4,INDEX(MyData,D8584, E8584+1))))&gt;0)),
"        " &amp; INDEX(MyData,D8584, E8584+1),
"    " &amp; INDEX(MyData,D8584, E8584+1))</f>
        <v xml:space="preserve">        -1,//210 </v>
      </c>
    </row>
    <row r="8585" spans="4:7" x14ac:dyDescent="0.2">
      <c r="D8585" s="20">
        <f t="shared" si="134"/>
        <v>214</v>
      </c>
      <c r="E8585" s="20">
        <f>MIN(IF(MOD(ROWS($A$2:A8585),$A$2)=0,E8584+1, E8584), $B$2-1)</f>
        <v>10</v>
      </c>
      <c r="G8585" s="2" t="str">
        <f>IF(NOT(OR(
SUMPRODUCT(--ISNUMBER(SEARCH('Chapter 2 (Generated)'!$B$3:$V$3,INDEX(MyData,D8585, E8585+1))))&gt;0,
SUMPRODUCT(--ISNUMBER(SEARCH('Chapter 2 (Generated)'!$B$4:$V$4,INDEX(MyData,D8585, E8585+1))))&gt;0)),
"        " &amp; INDEX(MyData,D8585, E8585+1),
"    " &amp; INDEX(MyData,D8585, E8585+1))</f>
        <v xml:space="preserve">        212,</v>
      </c>
    </row>
    <row r="8586" spans="4:7" x14ac:dyDescent="0.2">
      <c r="D8586" s="20">
        <f t="shared" si="134"/>
        <v>215</v>
      </c>
      <c r="E8586" s="20">
        <f>MIN(IF(MOD(ROWS($A$2:A8586),$A$2)=0,E8585+1, E8585), $B$2-1)</f>
        <v>10</v>
      </c>
      <c r="G8586" s="2" t="str">
        <f>IF(NOT(OR(
SUMPRODUCT(--ISNUMBER(SEARCH('Chapter 2 (Generated)'!$B$3:$V$3,INDEX(MyData,D8586, E8586+1))))&gt;0,
SUMPRODUCT(--ISNUMBER(SEARCH('Chapter 2 (Generated)'!$B$4:$V$4,INDEX(MyData,D8586, E8586+1))))&gt;0)),
"        " &amp; INDEX(MyData,D8586, E8586+1),
"    " &amp; INDEX(MyData,D8586, E8586+1))</f>
        <v xml:space="preserve">        -1,</v>
      </c>
    </row>
    <row r="8587" spans="4:7" x14ac:dyDescent="0.2">
      <c r="D8587" s="20">
        <f t="shared" si="134"/>
        <v>216</v>
      </c>
      <c r="E8587" s="20">
        <f>MIN(IF(MOD(ROWS($A$2:A8587),$A$2)=0,E8586+1, E8586), $B$2-1)</f>
        <v>10</v>
      </c>
      <c r="G8587" s="2" t="str">
        <f>IF(NOT(OR(
SUMPRODUCT(--ISNUMBER(SEARCH('Chapter 2 (Generated)'!$B$3:$V$3,INDEX(MyData,D8587, E8587+1))))&gt;0,
SUMPRODUCT(--ISNUMBER(SEARCH('Chapter 2 (Generated)'!$B$4:$V$4,INDEX(MyData,D8587, E8587+1))))&gt;0)),
"        " &amp; INDEX(MyData,D8587, E8587+1),
"    " &amp; INDEX(MyData,D8587, E8587+1))</f>
        <v xml:space="preserve">        -1,</v>
      </c>
    </row>
    <row r="8588" spans="4:7" x14ac:dyDescent="0.2">
      <c r="D8588" s="20">
        <f t="shared" si="134"/>
        <v>217</v>
      </c>
      <c r="E8588" s="20">
        <f>MIN(IF(MOD(ROWS($A$2:A8588),$A$2)=0,E8587+1, E8587), $B$2-1)</f>
        <v>10</v>
      </c>
      <c r="G8588" s="2" t="str">
        <f>IF(NOT(OR(
SUMPRODUCT(--ISNUMBER(SEARCH('Chapter 2 (Generated)'!$B$3:$V$3,INDEX(MyData,D8588, E8588+1))))&gt;0,
SUMPRODUCT(--ISNUMBER(SEARCH('Chapter 2 (Generated)'!$B$4:$V$4,INDEX(MyData,D8588, E8588+1))))&gt;0)),
"        " &amp; INDEX(MyData,D8588, E8588+1),
"    " &amp; INDEX(MyData,D8588, E8588+1))</f>
        <v xml:space="preserve">        -1,</v>
      </c>
    </row>
    <row r="8589" spans="4:7" x14ac:dyDescent="0.2">
      <c r="D8589" s="20">
        <f t="shared" si="134"/>
        <v>218</v>
      </c>
      <c r="E8589" s="20">
        <f>MIN(IF(MOD(ROWS($A$2:A8589),$A$2)=0,E8588+1, E8588), $B$2-1)</f>
        <v>10</v>
      </c>
      <c r="G8589" s="2" t="str">
        <f>IF(NOT(OR(
SUMPRODUCT(--ISNUMBER(SEARCH('Chapter 2 (Generated)'!$B$3:$V$3,INDEX(MyData,D8589, E8589+1))))&gt;0,
SUMPRODUCT(--ISNUMBER(SEARCH('Chapter 2 (Generated)'!$B$4:$V$4,INDEX(MyData,D8589, E8589+1))))&gt;0)),
"        " &amp; INDEX(MyData,D8589, E8589+1),
"    " &amp; INDEX(MyData,D8589, E8589+1))</f>
        <v xml:space="preserve">        -1,//215 </v>
      </c>
    </row>
    <row r="8590" spans="4:7" x14ac:dyDescent="0.2">
      <c r="D8590" s="20">
        <f t="shared" si="134"/>
        <v>219</v>
      </c>
      <c r="E8590" s="20">
        <f>MIN(IF(MOD(ROWS($A$2:A8590),$A$2)=0,E8589+1, E8589), $B$2-1)</f>
        <v>10</v>
      </c>
      <c r="G8590" s="2" t="str">
        <f>IF(NOT(OR(
SUMPRODUCT(--ISNUMBER(SEARCH('Chapter 2 (Generated)'!$B$3:$V$3,INDEX(MyData,D8590, E8590+1))))&gt;0,
SUMPRODUCT(--ISNUMBER(SEARCH('Chapter 2 (Generated)'!$B$4:$V$4,INDEX(MyData,D8590, E8590+1))))&gt;0)),
"        " &amp; INDEX(MyData,D8590, E8590+1),
"    " &amp; INDEX(MyData,D8590, E8590+1))</f>
        <v xml:space="preserve">        -1,</v>
      </c>
    </row>
    <row r="8591" spans="4:7" x14ac:dyDescent="0.2">
      <c r="D8591" s="20">
        <f t="shared" si="134"/>
        <v>220</v>
      </c>
      <c r="E8591" s="20">
        <f>MIN(IF(MOD(ROWS($A$2:A8591),$A$2)=0,E8590+1, E8590), $B$2-1)</f>
        <v>10</v>
      </c>
      <c r="G8591" s="2" t="str">
        <f>IF(NOT(OR(
SUMPRODUCT(--ISNUMBER(SEARCH('Chapter 2 (Generated)'!$B$3:$V$3,INDEX(MyData,D8591, E8591+1))))&gt;0,
SUMPRODUCT(--ISNUMBER(SEARCH('Chapter 2 (Generated)'!$B$4:$V$4,INDEX(MyData,D8591, E8591+1))))&gt;0)),
"        " &amp; INDEX(MyData,D8591, E8591+1),
"    " &amp; INDEX(MyData,D8591, E8591+1))</f>
        <v xml:space="preserve">        -1,</v>
      </c>
    </row>
    <row r="8592" spans="4:7" x14ac:dyDescent="0.2">
      <c r="D8592" s="20">
        <f t="shared" si="134"/>
        <v>221</v>
      </c>
      <c r="E8592" s="20">
        <f>MIN(IF(MOD(ROWS($A$2:A8592),$A$2)=0,E8591+1, E8591), $B$2-1)</f>
        <v>10</v>
      </c>
      <c r="G8592" s="2" t="str">
        <f>IF(NOT(OR(
SUMPRODUCT(--ISNUMBER(SEARCH('Chapter 2 (Generated)'!$B$3:$V$3,INDEX(MyData,D8592, E8592+1))))&gt;0,
SUMPRODUCT(--ISNUMBER(SEARCH('Chapter 2 (Generated)'!$B$4:$V$4,INDEX(MyData,D8592, E8592+1))))&gt;0)),
"        " &amp; INDEX(MyData,D8592, E8592+1),
"    " &amp; INDEX(MyData,D8592, E8592+1))</f>
        <v xml:space="preserve">        -1,</v>
      </c>
    </row>
    <row r="8593" spans="4:7" x14ac:dyDescent="0.2">
      <c r="D8593" s="20">
        <f t="shared" si="134"/>
        <v>222</v>
      </c>
      <c r="E8593" s="20">
        <f>MIN(IF(MOD(ROWS($A$2:A8593),$A$2)=0,E8592+1, E8592), $B$2-1)</f>
        <v>10</v>
      </c>
      <c r="G8593" s="2" t="str">
        <f>IF(NOT(OR(
SUMPRODUCT(--ISNUMBER(SEARCH('Chapter 2 (Generated)'!$B$3:$V$3,INDEX(MyData,D8593, E8593+1))))&gt;0,
SUMPRODUCT(--ISNUMBER(SEARCH('Chapter 2 (Generated)'!$B$4:$V$4,INDEX(MyData,D8593, E8593+1))))&gt;0)),
"        " &amp; INDEX(MyData,D8593, E8593+1),
"    " &amp; INDEX(MyData,D8593, E8593+1))</f>
        <v xml:space="preserve">        -1,</v>
      </c>
    </row>
    <row r="8594" spans="4:7" x14ac:dyDescent="0.2">
      <c r="D8594" s="20">
        <f t="shared" si="134"/>
        <v>223</v>
      </c>
      <c r="E8594" s="20">
        <f>MIN(IF(MOD(ROWS($A$2:A8594),$A$2)=0,E8593+1, E8593), $B$2-1)</f>
        <v>10</v>
      </c>
      <c r="G8594" s="2" t="str">
        <f>IF(NOT(OR(
SUMPRODUCT(--ISNUMBER(SEARCH('Chapter 2 (Generated)'!$B$3:$V$3,INDEX(MyData,D8594, E8594+1))))&gt;0,
SUMPRODUCT(--ISNUMBER(SEARCH('Chapter 2 (Generated)'!$B$4:$V$4,INDEX(MyData,D8594, E8594+1))))&gt;0)),
"        " &amp; INDEX(MyData,D8594, E8594+1),
"    " &amp; INDEX(MyData,D8594, E8594+1))</f>
        <v xml:space="preserve">        -1,//220 </v>
      </c>
    </row>
    <row r="8595" spans="4:7" x14ac:dyDescent="0.2">
      <c r="D8595" s="20">
        <f t="shared" si="134"/>
        <v>224</v>
      </c>
      <c r="E8595" s="20">
        <f>MIN(IF(MOD(ROWS($A$2:A8595),$A$2)=0,E8594+1, E8594), $B$2-1)</f>
        <v>10</v>
      </c>
      <c r="G8595" s="2" t="str">
        <f>IF(NOT(OR(
SUMPRODUCT(--ISNUMBER(SEARCH('Chapter 2 (Generated)'!$B$3:$V$3,INDEX(MyData,D8595, E8595+1))))&gt;0,
SUMPRODUCT(--ISNUMBER(SEARCH('Chapter 2 (Generated)'!$B$4:$V$4,INDEX(MyData,D8595, E8595+1))))&gt;0)),
"        " &amp; INDEX(MyData,D8595, E8595+1),
"    " &amp; INDEX(MyData,D8595, E8595+1))</f>
        <v xml:space="preserve">        -1,</v>
      </c>
    </row>
    <row r="8596" spans="4:7" x14ac:dyDescent="0.2">
      <c r="D8596" s="20">
        <f t="shared" si="134"/>
        <v>225</v>
      </c>
      <c r="E8596" s="20">
        <f>MIN(IF(MOD(ROWS($A$2:A8596),$A$2)=0,E8595+1, E8595), $B$2-1)</f>
        <v>10</v>
      </c>
      <c r="G8596" s="2" t="str">
        <f>IF(NOT(OR(
SUMPRODUCT(--ISNUMBER(SEARCH('Chapter 2 (Generated)'!$B$3:$V$3,INDEX(MyData,D8596, E8596+1))))&gt;0,
SUMPRODUCT(--ISNUMBER(SEARCH('Chapter 2 (Generated)'!$B$4:$V$4,INDEX(MyData,D8596, E8596+1))))&gt;0)),
"        " &amp; INDEX(MyData,D8596, E8596+1),
"    " &amp; INDEX(MyData,D8596, E8596+1))</f>
        <v xml:space="preserve">        -1,</v>
      </c>
    </row>
    <row r="8597" spans="4:7" x14ac:dyDescent="0.2">
      <c r="D8597" s="20">
        <f t="shared" si="134"/>
        <v>226</v>
      </c>
      <c r="E8597" s="20">
        <f>MIN(IF(MOD(ROWS($A$2:A8597),$A$2)=0,E8596+1, E8596), $B$2-1)</f>
        <v>10</v>
      </c>
      <c r="G8597" s="2" t="str">
        <f>IF(NOT(OR(
SUMPRODUCT(--ISNUMBER(SEARCH('Chapter 2 (Generated)'!$B$3:$V$3,INDEX(MyData,D8597, E8597+1))))&gt;0,
SUMPRODUCT(--ISNUMBER(SEARCH('Chapter 2 (Generated)'!$B$4:$V$4,INDEX(MyData,D8597, E8597+1))))&gt;0)),
"        " &amp; INDEX(MyData,D8597, E8597+1),
"    " &amp; INDEX(MyData,D8597, E8597+1))</f>
        <v xml:space="preserve">        -1,</v>
      </c>
    </row>
    <row r="8598" spans="4:7" x14ac:dyDescent="0.2">
      <c r="D8598" s="20">
        <f t="shared" si="134"/>
        <v>227</v>
      </c>
      <c r="E8598" s="20">
        <f>MIN(IF(MOD(ROWS($A$2:A8598),$A$2)=0,E8597+1, E8597), $B$2-1)</f>
        <v>10</v>
      </c>
      <c r="G8598" s="2" t="str">
        <f>IF(NOT(OR(
SUMPRODUCT(--ISNUMBER(SEARCH('Chapter 2 (Generated)'!$B$3:$V$3,INDEX(MyData,D8598, E8598+1))))&gt;0,
SUMPRODUCT(--ISNUMBER(SEARCH('Chapter 2 (Generated)'!$B$4:$V$4,INDEX(MyData,D8598, E8598+1))))&gt;0)),
"        " &amp; INDEX(MyData,D8598, E8598+1),
"    " &amp; INDEX(MyData,D8598, E8598+1))</f>
        <v xml:space="preserve">        -1,</v>
      </c>
    </row>
    <row r="8599" spans="4:7" x14ac:dyDescent="0.2">
      <c r="D8599" s="20">
        <f t="shared" si="134"/>
        <v>228</v>
      </c>
      <c r="E8599" s="20">
        <f>MIN(IF(MOD(ROWS($A$2:A8599),$A$2)=0,E8598+1, E8598), $B$2-1)</f>
        <v>10</v>
      </c>
      <c r="G8599" s="2" t="str">
        <f>IF(NOT(OR(
SUMPRODUCT(--ISNUMBER(SEARCH('Chapter 2 (Generated)'!$B$3:$V$3,INDEX(MyData,D8599, E8599+1))))&gt;0,
SUMPRODUCT(--ISNUMBER(SEARCH('Chapter 2 (Generated)'!$B$4:$V$4,INDEX(MyData,D8599, E8599+1))))&gt;0)),
"        " &amp; INDEX(MyData,D8599, E8599+1),
"    " &amp; INDEX(MyData,D8599, E8599+1))</f>
        <v xml:space="preserve">        -1,//225 </v>
      </c>
    </row>
    <row r="8600" spans="4:7" x14ac:dyDescent="0.2">
      <c r="D8600" s="20">
        <f t="shared" si="134"/>
        <v>229</v>
      </c>
      <c r="E8600" s="20">
        <f>MIN(IF(MOD(ROWS($A$2:A8600),$A$2)=0,E8599+1, E8599), $B$2-1)</f>
        <v>10</v>
      </c>
      <c r="G8600" s="2" t="str">
        <f>IF(NOT(OR(
SUMPRODUCT(--ISNUMBER(SEARCH('Chapter 2 (Generated)'!$B$3:$V$3,INDEX(MyData,D8600, E8600+1))))&gt;0,
SUMPRODUCT(--ISNUMBER(SEARCH('Chapter 2 (Generated)'!$B$4:$V$4,INDEX(MyData,D8600, E8600+1))))&gt;0)),
"        " &amp; INDEX(MyData,D8600, E8600+1),
"    " &amp; INDEX(MyData,D8600, E8600+1))</f>
        <v xml:space="preserve">        -1,</v>
      </c>
    </row>
    <row r="8601" spans="4:7" x14ac:dyDescent="0.2">
      <c r="D8601" s="20">
        <f t="shared" si="134"/>
        <v>230</v>
      </c>
      <c r="E8601" s="20">
        <f>MIN(IF(MOD(ROWS($A$2:A8601),$A$2)=0,E8600+1, E8600), $B$2-1)</f>
        <v>10</v>
      </c>
      <c r="G8601" s="2" t="str">
        <f>IF(NOT(OR(
SUMPRODUCT(--ISNUMBER(SEARCH('Chapter 2 (Generated)'!$B$3:$V$3,INDEX(MyData,D8601, E8601+1))))&gt;0,
SUMPRODUCT(--ISNUMBER(SEARCH('Chapter 2 (Generated)'!$B$4:$V$4,INDEX(MyData,D8601, E8601+1))))&gt;0)),
"        " &amp; INDEX(MyData,D8601, E8601+1),
"    " &amp; INDEX(MyData,D8601, E8601+1))</f>
        <v xml:space="preserve">        -1,</v>
      </c>
    </row>
    <row r="8602" spans="4:7" x14ac:dyDescent="0.2">
      <c r="D8602" s="20">
        <f t="shared" si="134"/>
        <v>231</v>
      </c>
      <c r="E8602" s="20">
        <f>MIN(IF(MOD(ROWS($A$2:A8602),$A$2)=0,E8601+1, E8601), $B$2-1)</f>
        <v>10</v>
      </c>
      <c r="G8602" s="2" t="str">
        <f>IF(NOT(OR(
SUMPRODUCT(--ISNUMBER(SEARCH('Chapter 2 (Generated)'!$B$3:$V$3,INDEX(MyData,D8602, E8602+1))))&gt;0,
SUMPRODUCT(--ISNUMBER(SEARCH('Chapter 2 (Generated)'!$B$4:$V$4,INDEX(MyData,D8602, E8602+1))))&gt;0)),
"        " &amp; INDEX(MyData,D8602, E8602+1),
"    " &amp; INDEX(MyData,D8602, E8602+1))</f>
        <v xml:space="preserve">        -1,</v>
      </c>
    </row>
    <row r="8603" spans="4:7" x14ac:dyDescent="0.2">
      <c r="D8603" s="20">
        <f t="shared" si="134"/>
        <v>232</v>
      </c>
      <c r="E8603" s="20">
        <f>MIN(IF(MOD(ROWS($A$2:A8603),$A$2)=0,E8602+1, E8602), $B$2-1)</f>
        <v>10</v>
      </c>
      <c r="G8603" s="2" t="str">
        <f>IF(NOT(OR(
SUMPRODUCT(--ISNUMBER(SEARCH('Chapter 2 (Generated)'!$B$3:$V$3,INDEX(MyData,D8603, E8603+1))))&gt;0,
SUMPRODUCT(--ISNUMBER(SEARCH('Chapter 2 (Generated)'!$B$4:$V$4,INDEX(MyData,D8603, E8603+1))))&gt;0)),
"        " &amp; INDEX(MyData,D8603, E8603+1),
"    " &amp; INDEX(MyData,D8603, E8603+1))</f>
        <v xml:space="preserve">        -1,</v>
      </c>
    </row>
    <row r="8604" spans="4:7" x14ac:dyDescent="0.2">
      <c r="D8604" s="20">
        <f t="shared" si="134"/>
        <v>233</v>
      </c>
      <c r="E8604" s="20">
        <f>MIN(IF(MOD(ROWS($A$2:A8604),$A$2)=0,E8603+1, E8603), $B$2-1)</f>
        <v>10</v>
      </c>
      <c r="G8604" s="2" t="str">
        <f>IF(NOT(OR(
SUMPRODUCT(--ISNUMBER(SEARCH('Chapter 2 (Generated)'!$B$3:$V$3,INDEX(MyData,D8604, E8604+1))))&gt;0,
SUMPRODUCT(--ISNUMBER(SEARCH('Chapter 2 (Generated)'!$B$4:$V$4,INDEX(MyData,D8604, E8604+1))))&gt;0)),
"        " &amp; INDEX(MyData,D8604, E8604+1),
"    " &amp; INDEX(MyData,D8604, E8604+1))</f>
        <v xml:space="preserve">        -1,//230 </v>
      </c>
    </row>
    <row r="8605" spans="4:7" x14ac:dyDescent="0.2">
      <c r="D8605" s="20">
        <f t="shared" si="134"/>
        <v>234</v>
      </c>
      <c r="E8605" s="20">
        <f>MIN(IF(MOD(ROWS($A$2:A8605),$A$2)=0,E8604+1, E8604), $B$2-1)</f>
        <v>10</v>
      </c>
      <c r="G8605" s="2" t="str">
        <f>IF(NOT(OR(
SUMPRODUCT(--ISNUMBER(SEARCH('Chapter 2 (Generated)'!$B$3:$V$3,INDEX(MyData,D8605, E8605+1))))&gt;0,
SUMPRODUCT(--ISNUMBER(SEARCH('Chapter 2 (Generated)'!$B$4:$V$4,INDEX(MyData,D8605, E8605+1))))&gt;0)),
"        " &amp; INDEX(MyData,D8605, E8605+1),
"    " &amp; INDEX(MyData,D8605, E8605+1))</f>
        <v xml:space="preserve">        -1,</v>
      </c>
    </row>
    <row r="8606" spans="4:7" x14ac:dyDescent="0.2">
      <c r="D8606" s="20">
        <f t="shared" si="134"/>
        <v>235</v>
      </c>
      <c r="E8606" s="20">
        <f>MIN(IF(MOD(ROWS($A$2:A8606),$A$2)=0,E8605+1, E8605), $B$2-1)</f>
        <v>10</v>
      </c>
      <c r="G8606" s="2" t="str">
        <f>IF(NOT(OR(
SUMPRODUCT(--ISNUMBER(SEARCH('Chapter 2 (Generated)'!$B$3:$V$3,INDEX(MyData,D8606, E8606+1))))&gt;0,
SUMPRODUCT(--ISNUMBER(SEARCH('Chapter 2 (Generated)'!$B$4:$V$4,INDEX(MyData,D8606, E8606+1))))&gt;0)),
"        " &amp; INDEX(MyData,D8606, E8606+1),
"    " &amp; INDEX(MyData,D8606, E8606+1))</f>
        <v xml:space="preserve">        -1,</v>
      </c>
    </row>
    <row r="8607" spans="4:7" x14ac:dyDescent="0.2">
      <c r="D8607" s="20">
        <f t="shared" si="134"/>
        <v>236</v>
      </c>
      <c r="E8607" s="20">
        <f>MIN(IF(MOD(ROWS($A$2:A8607),$A$2)=0,E8606+1, E8606), $B$2-1)</f>
        <v>10</v>
      </c>
      <c r="G8607" s="2" t="str">
        <f>IF(NOT(OR(
SUMPRODUCT(--ISNUMBER(SEARCH('Chapter 2 (Generated)'!$B$3:$V$3,INDEX(MyData,D8607, E8607+1))))&gt;0,
SUMPRODUCT(--ISNUMBER(SEARCH('Chapter 2 (Generated)'!$B$4:$V$4,INDEX(MyData,D8607, E8607+1))))&gt;0)),
"        " &amp; INDEX(MyData,D8607, E8607+1),
"    " &amp; INDEX(MyData,D8607, E8607+1))</f>
        <v xml:space="preserve">        234,</v>
      </c>
    </row>
    <row r="8608" spans="4:7" x14ac:dyDescent="0.2">
      <c r="D8608" s="20">
        <f t="shared" si="134"/>
        <v>237</v>
      </c>
      <c r="E8608" s="20">
        <f>MIN(IF(MOD(ROWS($A$2:A8608),$A$2)=0,E8607+1, E8607), $B$2-1)</f>
        <v>10</v>
      </c>
      <c r="G8608" s="2" t="str">
        <f>IF(NOT(OR(
SUMPRODUCT(--ISNUMBER(SEARCH('Chapter 2 (Generated)'!$B$3:$V$3,INDEX(MyData,D8608, E8608+1))))&gt;0,
SUMPRODUCT(--ISNUMBER(SEARCH('Chapter 2 (Generated)'!$B$4:$V$4,INDEX(MyData,D8608, E8608+1))))&gt;0)),
"        " &amp; INDEX(MyData,D8608, E8608+1),
"    " &amp; INDEX(MyData,D8608, E8608+1))</f>
        <v xml:space="preserve">        -1,</v>
      </c>
    </row>
    <row r="8609" spans="4:7" x14ac:dyDescent="0.2">
      <c r="D8609" s="20">
        <f t="shared" si="134"/>
        <v>238</v>
      </c>
      <c r="E8609" s="20">
        <f>MIN(IF(MOD(ROWS($A$2:A8609),$A$2)=0,E8608+1, E8608), $B$2-1)</f>
        <v>10</v>
      </c>
      <c r="G8609" s="2" t="str">
        <f>IF(NOT(OR(
SUMPRODUCT(--ISNUMBER(SEARCH('Chapter 2 (Generated)'!$B$3:$V$3,INDEX(MyData,D8609, E8609+1))))&gt;0,
SUMPRODUCT(--ISNUMBER(SEARCH('Chapter 2 (Generated)'!$B$4:$V$4,INDEX(MyData,D8609, E8609+1))))&gt;0)),
"        " &amp; INDEX(MyData,D8609, E8609+1),
"    " &amp; INDEX(MyData,D8609, E8609+1))</f>
        <v xml:space="preserve">        -1,//235 </v>
      </c>
    </row>
    <row r="8610" spans="4:7" x14ac:dyDescent="0.2">
      <c r="D8610" s="20">
        <f t="shared" si="134"/>
        <v>239</v>
      </c>
      <c r="E8610" s="20">
        <f>MIN(IF(MOD(ROWS($A$2:A8610),$A$2)=0,E8609+1, E8609), $B$2-1)</f>
        <v>10</v>
      </c>
      <c r="G8610" s="2" t="str">
        <f>IF(NOT(OR(
SUMPRODUCT(--ISNUMBER(SEARCH('Chapter 2 (Generated)'!$B$3:$V$3,INDEX(MyData,D8610, E8610+1))))&gt;0,
SUMPRODUCT(--ISNUMBER(SEARCH('Chapter 2 (Generated)'!$B$4:$V$4,INDEX(MyData,D8610, E8610+1))))&gt;0)),
"        " &amp; INDEX(MyData,D8610, E8610+1),
"    " &amp; INDEX(MyData,D8610, E8610+1))</f>
        <v xml:space="preserve">        -1,</v>
      </c>
    </row>
    <row r="8611" spans="4:7" x14ac:dyDescent="0.2">
      <c r="D8611" s="20">
        <f t="shared" si="134"/>
        <v>240</v>
      </c>
      <c r="E8611" s="20">
        <f>MIN(IF(MOD(ROWS($A$2:A8611),$A$2)=0,E8610+1, E8610), $B$2-1)</f>
        <v>10</v>
      </c>
      <c r="G8611" s="2" t="str">
        <f>IF(NOT(OR(
SUMPRODUCT(--ISNUMBER(SEARCH('Chapter 2 (Generated)'!$B$3:$V$3,INDEX(MyData,D8611, E8611+1))))&gt;0,
SUMPRODUCT(--ISNUMBER(SEARCH('Chapter 2 (Generated)'!$B$4:$V$4,INDEX(MyData,D8611, E8611+1))))&gt;0)),
"        " &amp; INDEX(MyData,D8611, E8611+1),
"    " &amp; INDEX(MyData,D8611, E8611+1))</f>
        <v xml:space="preserve">        -1,</v>
      </c>
    </row>
    <row r="8612" spans="4:7" x14ac:dyDescent="0.2">
      <c r="D8612" s="20">
        <f t="shared" si="134"/>
        <v>241</v>
      </c>
      <c r="E8612" s="20">
        <f>MIN(IF(MOD(ROWS($A$2:A8612),$A$2)=0,E8611+1, E8611), $B$2-1)</f>
        <v>10</v>
      </c>
      <c r="G8612" s="2" t="str">
        <f>IF(NOT(OR(
SUMPRODUCT(--ISNUMBER(SEARCH('Chapter 2 (Generated)'!$B$3:$V$3,INDEX(MyData,D8612, E8612+1))))&gt;0,
SUMPRODUCT(--ISNUMBER(SEARCH('Chapter 2 (Generated)'!$B$4:$V$4,INDEX(MyData,D8612, E8612+1))))&gt;0)),
"        " &amp; INDEX(MyData,D8612, E8612+1),
"    " &amp; INDEX(MyData,D8612, E8612+1))</f>
        <v xml:space="preserve">        -1,</v>
      </c>
    </row>
    <row r="8613" spans="4:7" x14ac:dyDescent="0.2">
      <c r="D8613" s="20">
        <f t="shared" si="134"/>
        <v>242</v>
      </c>
      <c r="E8613" s="20">
        <f>MIN(IF(MOD(ROWS($A$2:A8613),$A$2)=0,E8612+1, E8612), $B$2-1)</f>
        <v>10</v>
      </c>
      <c r="G8613" s="2" t="str">
        <f>IF(NOT(OR(
SUMPRODUCT(--ISNUMBER(SEARCH('Chapter 2 (Generated)'!$B$3:$V$3,INDEX(MyData,D8613, E8613+1))))&gt;0,
SUMPRODUCT(--ISNUMBER(SEARCH('Chapter 2 (Generated)'!$B$4:$V$4,INDEX(MyData,D8613, E8613+1))))&gt;0)),
"        " &amp; INDEX(MyData,D8613, E8613+1),
"    " &amp; INDEX(MyData,D8613, E8613+1))</f>
        <v xml:space="preserve">        -1,</v>
      </c>
    </row>
    <row r="8614" spans="4:7" x14ac:dyDescent="0.2">
      <c r="D8614" s="20">
        <f t="shared" si="134"/>
        <v>243</v>
      </c>
      <c r="E8614" s="20">
        <f>MIN(IF(MOD(ROWS($A$2:A8614),$A$2)=0,E8613+1, E8613), $B$2-1)</f>
        <v>10</v>
      </c>
      <c r="G8614" s="2" t="str">
        <f>IF(NOT(OR(
SUMPRODUCT(--ISNUMBER(SEARCH('Chapter 2 (Generated)'!$B$3:$V$3,INDEX(MyData,D8614, E8614+1))))&gt;0,
SUMPRODUCT(--ISNUMBER(SEARCH('Chapter 2 (Generated)'!$B$4:$V$4,INDEX(MyData,D8614, E8614+1))))&gt;0)),
"        " &amp; INDEX(MyData,D8614, E8614+1),
"    " &amp; INDEX(MyData,D8614, E8614+1))</f>
        <v xml:space="preserve">        -1,//240 </v>
      </c>
    </row>
    <row r="8615" spans="4:7" x14ac:dyDescent="0.2">
      <c r="D8615" s="20">
        <f t="shared" si="134"/>
        <v>244</v>
      </c>
      <c r="E8615" s="20">
        <f>MIN(IF(MOD(ROWS($A$2:A8615),$A$2)=0,E8614+1, E8614), $B$2-1)</f>
        <v>10</v>
      </c>
      <c r="G8615" s="2" t="str">
        <f>IF(NOT(OR(
SUMPRODUCT(--ISNUMBER(SEARCH('Chapter 2 (Generated)'!$B$3:$V$3,INDEX(MyData,D8615, E8615+1))))&gt;0,
SUMPRODUCT(--ISNUMBER(SEARCH('Chapter 2 (Generated)'!$B$4:$V$4,INDEX(MyData,D8615, E8615+1))))&gt;0)),
"        " &amp; INDEX(MyData,D8615, E8615+1),
"    " &amp; INDEX(MyData,D8615, E8615+1))</f>
        <v xml:space="preserve">        -1,</v>
      </c>
    </row>
    <row r="8616" spans="4:7" x14ac:dyDescent="0.2">
      <c r="D8616" s="20">
        <f t="shared" si="134"/>
        <v>245</v>
      </c>
      <c r="E8616" s="20">
        <f>MIN(IF(MOD(ROWS($A$2:A8616),$A$2)=0,E8615+1, E8615), $B$2-1)</f>
        <v>10</v>
      </c>
      <c r="G8616" s="2" t="str">
        <f>IF(NOT(OR(
SUMPRODUCT(--ISNUMBER(SEARCH('Chapter 2 (Generated)'!$B$3:$V$3,INDEX(MyData,D8616, E8616+1))))&gt;0,
SUMPRODUCT(--ISNUMBER(SEARCH('Chapter 2 (Generated)'!$B$4:$V$4,INDEX(MyData,D8616, E8616+1))))&gt;0)),
"        " &amp; INDEX(MyData,D8616, E8616+1),
"    " &amp; INDEX(MyData,D8616, E8616+1))</f>
        <v xml:space="preserve">        -1,</v>
      </c>
    </row>
    <row r="8617" spans="4:7" x14ac:dyDescent="0.2">
      <c r="D8617" s="20">
        <f t="shared" si="134"/>
        <v>246</v>
      </c>
      <c r="E8617" s="20">
        <f>MIN(IF(MOD(ROWS($A$2:A8617),$A$2)=0,E8616+1, E8616), $B$2-1)</f>
        <v>10</v>
      </c>
      <c r="G8617" s="2" t="str">
        <f>IF(NOT(OR(
SUMPRODUCT(--ISNUMBER(SEARCH('Chapter 2 (Generated)'!$B$3:$V$3,INDEX(MyData,D8617, E8617+1))))&gt;0,
SUMPRODUCT(--ISNUMBER(SEARCH('Chapter 2 (Generated)'!$B$4:$V$4,INDEX(MyData,D8617, E8617+1))))&gt;0)),
"        " &amp; INDEX(MyData,D8617, E8617+1),
"    " &amp; INDEX(MyData,D8617, E8617+1))</f>
        <v xml:space="preserve">        -1,</v>
      </c>
    </row>
    <row r="8618" spans="4:7" x14ac:dyDescent="0.2">
      <c r="D8618" s="20">
        <f t="shared" si="134"/>
        <v>247</v>
      </c>
      <c r="E8618" s="20">
        <f>MIN(IF(MOD(ROWS($A$2:A8618),$A$2)=0,E8617+1, E8617), $B$2-1)</f>
        <v>10</v>
      </c>
      <c r="G8618" s="2" t="str">
        <f>IF(NOT(OR(
SUMPRODUCT(--ISNUMBER(SEARCH('Chapter 2 (Generated)'!$B$3:$V$3,INDEX(MyData,D8618, E8618+1))))&gt;0,
SUMPRODUCT(--ISNUMBER(SEARCH('Chapter 2 (Generated)'!$B$4:$V$4,INDEX(MyData,D8618, E8618+1))))&gt;0)),
"        " &amp; INDEX(MyData,D8618, E8618+1),
"    " &amp; INDEX(MyData,D8618, E8618+1))</f>
        <v xml:space="preserve">        -1,</v>
      </c>
    </row>
    <row r="8619" spans="4:7" x14ac:dyDescent="0.2">
      <c r="D8619" s="20">
        <f t="shared" si="134"/>
        <v>248</v>
      </c>
      <c r="E8619" s="20">
        <f>MIN(IF(MOD(ROWS($A$2:A8619),$A$2)=0,E8618+1, E8618), $B$2-1)</f>
        <v>10</v>
      </c>
      <c r="G8619" s="2" t="str">
        <f>IF(NOT(OR(
SUMPRODUCT(--ISNUMBER(SEARCH('Chapter 2 (Generated)'!$B$3:$V$3,INDEX(MyData,D8619, E8619+1))))&gt;0,
SUMPRODUCT(--ISNUMBER(SEARCH('Chapter 2 (Generated)'!$B$4:$V$4,INDEX(MyData,D8619, E8619+1))))&gt;0)),
"        " &amp; INDEX(MyData,D8619, E8619+1),
"    " &amp; INDEX(MyData,D8619, E8619+1))</f>
        <v xml:space="preserve">        -1,//245 </v>
      </c>
    </row>
    <row r="8620" spans="4:7" x14ac:dyDescent="0.2">
      <c r="D8620" s="20">
        <f t="shared" si="134"/>
        <v>249</v>
      </c>
      <c r="E8620" s="20">
        <f>MIN(IF(MOD(ROWS($A$2:A8620),$A$2)=0,E8619+1, E8619), $B$2-1)</f>
        <v>10</v>
      </c>
      <c r="G8620" s="2" t="str">
        <f>IF(NOT(OR(
SUMPRODUCT(--ISNUMBER(SEARCH('Chapter 2 (Generated)'!$B$3:$V$3,INDEX(MyData,D8620, E8620+1))))&gt;0,
SUMPRODUCT(--ISNUMBER(SEARCH('Chapter 2 (Generated)'!$B$4:$V$4,INDEX(MyData,D8620, E8620+1))))&gt;0)),
"        " &amp; INDEX(MyData,D8620, E8620+1),
"    " &amp; INDEX(MyData,D8620, E8620+1))</f>
        <v xml:space="preserve">        -1,</v>
      </c>
    </row>
    <row r="8621" spans="4:7" x14ac:dyDescent="0.2">
      <c r="D8621" s="20">
        <f t="shared" si="134"/>
        <v>250</v>
      </c>
      <c r="E8621" s="20">
        <f>MIN(IF(MOD(ROWS($A$2:A8621),$A$2)=0,E8620+1, E8620), $B$2-1)</f>
        <v>10</v>
      </c>
      <c r="G8621" s="2" t="str">
        <f>IF(NOT(OR(
SUMPRODUCT(--ISNUMBER(SEARCH('Chapter 2 (Generated)'!$B$3:$V$3,INDEX(MyData,D8621, E8621+1))))&gt;0,
SUMPRODUCT(--ISNUMBER(SEARCH('Chapter 2 (Generated)'!$B$4:$V$4,INDEX(MyData,D8621, E8621+1))))&gt;0)),
"        " &amp; INDEX(MyData,D8621, E8621+1),
"    " &amp; INDEX(MyData,D8621, E8621+1))</f>
        <v xml:space="preserve">        -1,</v>
      </c>
    </row>
    <row r="8622" spans="4:7" x14ac:dyDescent="0.2">
      <c r="D8622" s="20">
        <f t="shared" si="134"/>
        <v>251</v>
      </c>
      <c r="E8622" s="20">
        <f>MIN(IF(MOD(ROWS($A$2:A8622),$A$2)=0,E8621+1, E8621), $B$2-1)</f>
        <v>10</v>
      </c>
      <c r="G8622" s="2" t="str">
        <f>IF(NOT(OR(
SUMPRODUCT(--ISNUMBER(SEARCH('Chapter 2 (Generated)'!$B$3:$V$3,INDEX(MyData,D8622, E8622+1))))&gt;0,
SUMPRODUCT(--ISNUMBER(SEARCH('Chapter 2 (Generated)'!$B$4:$V$4,INDEX(MyData,D8622, E8622+1))))&gt;0)),
"        " &amp; INDEX(MyData,D8622, E8622+1),
"    " &amp; INDEX(MyData,D8622, E8622+1))</f>
        <v xml:space="preserve">        -1,</v>
      </c>
    </row>
    <row r="8623" spans="4:7" x14ac:dyDescent="0.2">
      <c r="D8623" s="20">
        <f t="shared" si="134"/>
        <v>252</v>
      </c>
      <c r="E8623" s="20">
        <f>MIN(IF(MOD(ROWS($A$2:A8623),$A$2)=0,E8622+1, E8622), $B$2-1)</f>
        <v>10</v>
      </c>
      <c r="G8623" s="2" t="str">
        <f>IF(NOT(OR(
SUMPRODUCT(--ISNUMBER(SEARCH('Chapter 2 (Generated)'!$B$3:$V$3,INDEX(MyData,D8623, E8623+1))))&gt;0,
SUMPRODUCT(--ISNUMBER(SEARCH('Chapter 2 (Generated)'!$B$4:$V$4,INDEX(MyData,D8623, E8623+1))))&gt;0)),
"        " &amp; INDEX(MyData,D8623, E8623+1),
"    " &amp; INDEX(MyData,D8623, E8623+1))</f>
        <v xml:space="preserve">        -1,</v>
      </c>
    </row>
    <row r="8624" spans="4:7" x14ac:dyDescent="0.2">
      <c r="D8624" s="20">
        <f t="shared" si="134"/>
        <v>253</v>
      </c>
      <c r="E8624" s="20">
        <f>MIN(IF(MOD(ROWS($A$2:A8624),$A$2)=0,E8623+1, E8623), $B$2-1)</f>
        <v>10</v>
      </c>
      <c r="G8624" s="2" t="str">
        <f>IF(NOT(OR(
SUMPRODUCT(--ISNUMBER(SEARCH('Chapter 2 (Generated)'!$B$3:$V$3,INDEX(MyData,D8624, E8624+1))))&gt;0,
SUMPRODUCT(--ISNUMBER(SEARCH('Chapter 2 (Generated)'!$B$4:$V$4,INDEX(MyData,D8624, E8624+1))))&gt;0)),
"        " &amp; INDEX(MyData,D8624, E8624+1),
"    " &amp; INDEX(MyData,D8624, E8624+1))</f>
        <v xml:space="preserve">        -1,//250 </v>
      </c>
    </row>
    <row r="8625" spans="4:7" x14ac:dyDescent="0.2">
      <c r="D8625" s="20">
        <f t="shared" si="134"/>
        <v>254</v>
      </c>
      <c r="E8625" s="20">
        <f>MIN(IF(MOD(ROWS($A$2:A8625),$A$2)=0,E8624+1, E8624), $B$2-1)</f>
        <v>10</v>
      </c>
      <c r="G8625" s="2" t="str">
        <f>IF(NOT(OR(
SUMPRODUCT(--ISNUMBER(SEARCH('Chapter 2 (Generated)'!$B$3:$V$3,INDEX(MyData,D8625, E8625+1))))&gt;0,
SUMPRODUCT(--ISNUMBER(SEARCH('Chapter 2 (Generated)'!$B$4:$V$4,INDEX(MyData,D8625, E8625+1))))&gt;0)),
"        " &amp; INDEX(MyData,D8625, E8625+1),
"    " &amp; INDEX(MyData,D8625, E8625+1))</f>
        <v xml:space="preserve">        -1,</v>
      </c>
    </row>
    <row r="8626" spans="4:7" x14ac:dyDescent="0.2">
      <c r="D8626" s="20">
        <f t="shared" si="134"/>
        <v>255</v>
      </c>
      <c r="E8626" s="20">
        <f>MIN(IF(MOD(ROWS($A$2:A8626),$A$2)=0,E8625+1, E8625), $B$2-1)</f>
        <v>10</v>
      </c>
      <c r="G8626" s="2" t="str">
        <f>IF(NOT(OR(
SUMPRODUCT(--ISNUMBER(SEARCH('Chapter 2 (Generated)'!$B$3:$V$3,INDEX(MyData,D8626, E8626+1))))&gt;0,
SUMPRODUCT(--ISNUMBER(SEARCH('Chapter 2 (Generated)'!$B$4:$V$4,INDEX(MyData,D8626, E8626+1))))&gt;0)),
"        " &amp; INDEX(MyData,D8626, E8626+1),
"    " &amp; INDEX(MyData,D8626, E8626+1))</f>
        <v xml:space="preserve">        -1,</v>
      </c>
    </row>
    <row r="8627" spans="4:7" x14ac:dyDescent="0.2">
      <c r="D8627" s="20">
        <f t="shared" si="134"/>
        <v>256</v>
      </c>
      <c r="E8627" s="20">
        <f>MIN(IF(MOD(ROWS($A$2:A8627),$A$2)=0,E8626+1, E8626), $B$2-1)</f>
        <v>10</v>
      </c>
      <c r="G8627" s="2" t="str">
        <f>IF(NOT(OR(
SUMPRODUCT(--ISNUMBER(SEARCH('Chapter 2 (Generated)'!$B$3:$V$3,INDEX(MyData,D8627, E8627+1))))&gt;0,
SUMPRODUCT(--ISNUMBER(SEARCH('Chapter 2 (Generated)'!$B$4:$V$4,INDEX(MyData,D8627, E8627+1))))&gt;0)),
"        " &amp; INDEX(MyData,D8627, E8627+1),
"    " &amp; INDEX(MyData,D8627, E8627+1))</f>
        <v xml:space="preserve">        -1,</v>
      </c>
    </row>
    <row r="8628" spans="4:7" x14ac:dyDescent="0.2">
      <c r="D8628" s="20">
        <f t="shared" si="134"/>
        <v>257</v>
      </c>
      <c r="E8628" s="20">
        <f>MIN(IF(MOD(ROWS($A$2:A8628),$A$2)=0,E8627+1, E8627), $B$2-1)</f>
        <v>10</v>
      </c>
      <c r="G8628" s="2" t="str">
        <f>IF(NOT(OR(
SUMPRODUCT(--ISNUMBER(SEARCH('Chapter 2 (Generated)'!$B$3:$V$3,INDEX(MyData,D8628, E8628+1))))&gt;0,
SUMPRODUCT(--ISNUMBER(SEARCH('Chapter 2 (Generated)'!$B$4:$V$4,INDEX(MyData,D8628, E8628+1))))&gt;0)),
"        " &amp; INDEX(MyData,D8628, E8628+1),
"    " &amp; INDEX(MyData,D8628, E8628+1))</f>
        <v xml:space="preserve">        -1,</v>
      </c>
    </row>
    <row r="8629" spans="4:7" x14ac:dyDescent="0.2">
      <c r="D8629" s="20">
        <f t="shared" si="134"/>
        <v>258</v>
      </c>
      <c r="E8629" s="20">
        <f>MIN(IF(MOD(ROWS($A$2:A8629),$A$2)=0,E8628+1, E8628), $B$2-1)</f>
        <v>10</v>
      </c>
      <c r="G8629" s="2" t="str">
        <f>IF(NOT(OR(
SUMPRODUCT(--ISNUMBER(SEARCH('Chapter 2 (Generated)'!$B$3:$V$3,INDEX(MyData,D8629, E8629+1))))&gt;0,
SUMPRODUCT(--ISNUMBER(SEARCH('Chapter 2 (Generated)'!$B$4:$V$4,INDEX(MyData,D8629, E8629+1))))&gt;0)),
"        " &amp; INDEX(MyData,D8629, E8629+1),
"    " &amp; INDEX(MyData,D8629, E8629+1))</f>
        <v xml:space="preserve">        -1,//255 </v>
      </c>
    </row>
    <row r="8630" spans="4:7" x14ac:dyDescent="0.2">
      <c r="D8630" s="20">
        <f t="shared" si="134"/>
        <v>259</v>
      </c>
      <c r="E8630" s="20">
        <f>MIN(IF(MOD(ROWS($A$2:A8630),$A$2)=0,E8629+1, E8629), $B$2-1)</f>
        <v>10</v>
      </c>
      <c r="G8630" s="2" t="str">
        <f>IF(NOT(OR(
SUMPRODUCT(--ISNUMBER(SEARCH('Chapter 2 (Generated)'!$B$3:$V$3,INDEX(MyData,D8630, E8630+1))))&gt;0,
SUMPRODUCT(--ISNUMBER(SEARCH('Chapter 2 (Generated)'!$B$4:$V$4,INDEX(MyData,D8630, E8630+1))))&gt;0)),
"        " &amp; INDEX(MyData,D8630, E8630+1),
"    " &amp; INDEX(MyData,D8630, E8630+1))</f>
        <v xml:space="preserve">        -1,</v>
      </c>
    </row>
    <row r="8631" spans="4:7" x14ac:dyDescent="0.2">
      <c r="D8631" s="20">
        <f t="shared" si="134"/>
        <v>260</v>
      </c>
      <c r="E8631" s="20">
        <f>MIN(IF(MOD(ROWS($A$2:A8631),$A$2)=0,E8630+1, E8630), $B$2-1)</f>
        <v>10</v>
      </c>
      <c r="G8631" s="2" t="str">
        <f>IF(NOT(OR(
SUMPRODUCT(--ISNUMBER(SEARCH('Chapter 2 (Generated)'!$B$3:$V$3,INDEX(MyData,D8631, E8631+1))))&gt;0,
SUMPRODUCT(--ISNUMBER(SEARCH('Chapter 2 (Generated)'!$B$4:$V$4,INDEX(MyData,D8631, E8631+1))))&gt;0)),
"        " &amp; INDEX(MyData,D8631, E8631+1),
"    " &amp; INDEX(MyData,D8631, E8631+1))</f>
        <v xml:space="preserve">        -1,</v>
      </c>
    </row>
    <row r="8632" spans="4:7" x14ac:dyDescent="0.2">
      <c r="D8632" s="20">
        <f t="shared" si="134"/>
        <v>261</v>
      </c>
      <c r="E8632" s="20">
        <f>MIN(IF(MOD(ROWS($A$2:A8632),$A$2)=0,E8631+1, E8631), $B$2-1)</f>
        <v>10</v>
      </c>
      <c r="G8632" s="2" t="str">
        <f>IF(NOT(OR(
SUMPRODUCT(--ISNUMBER(SEARCH('Chapter 2 (Generated)'!$B$3:$V$3,INDEX(MyData,D8632, E8632+1))))&gt;0,
SUMPRODUCT(--ISNUMBER(SEARCH('Chapter 2 (Generated)'!$B$4:$V$4,INDEX(MyData,D8632, E8632+1))))&gt;0)),
"        " &amp; INDEX(MyData,D8632, E8632+1),
"    " &amp; INDEX(MyData,D8632, E8632+1))</f>
        <v xml:space="preserve">        -1,</v>
      </c>
    </row>
    <row r="8633" spans="4:7" x14ac:dyDescent="0.2">
      <c r="D8633" s="20">
        <f t="shared" si="134"/>
        <v>262</v>
      </c>
      <c r="E8633" s="20">
        <f>MIN(IF(MOD(ROWS($A$2:A8633),$A$2)=0,E8632+1, E8632), $B$2-1)</f>
        <v>10</v>
      </c>
      <c r="G8633" s="2" t="str">
        <f>IF(NOT(OR(
SUMPRODUCT(--ISNUMBER(SEARCH('Chapter 2 (Generated)'!$B$3:$V$3,INDEX(MyData,D8633, E8633+1))))&gt;0,
SUMPRODUCT(--ISNUMBER(SEARCH('Chapter 2 (Generated)'!$B$4:$V$4,INDEX(MyData,D8633, E8633+1))))&gt;0)),
"        " &amp; INDEX(MyData,D8633, E8633+1),
"    " &amp; INDEX(MyData,D8633, E8633+1))</f>
        <v xml:space="preserve">        -1,</v>
      </c>
    </row>
    <row r="8634" spans="4:7" x14ac:dyDescent="0.2">
      <c r="D8634" s="20">
        <f t="shared" si="134"/>
        <v>263</v>
      </c>
      <c r="E8634" s="20">
        <f>MIN(IF(MOD(ROWS($A$2:A8634),$A$2)=0,E8633+1, E8633), $B$2-1)</f>
        <v>10</v>
      </c>
      <c r="G8634" s="2" t="str">
        <f>IF(NOT(OR(
SUMPRODUCT(--ISNUMBER(SEARCH('Chapter 2 (Generated)'!$B$3:$V$3,INDEX(MyData,D8634, E8634+1))))&gt;0,
SUMPRODUCT(--ISNUMBER(SEARCH('Chapter 2 (Generated)'!$B$4:$V$4,INDEX(MyData,D8634, E8634+1))))&gt;0)),
"        " &amp; INDEX(MyData,D8634, E8634+1),
"    " &amp; INDEX(MyData,D8634, E8634+1))</f>
        <v xml:space="preserve">        -1,//260 </v>
      </c>
    </row>
    <row r="8635" spans="4:7" x14ac:dyDescent="0.2">
      <c r="D8635" s="20">
        <f t="shared" si="134"/>
        <v>264</v>
      </c>
      <c r="E8635" s="20">
        <f>MIN(IF(MOD(ROWS($A$2:A8635),$A$2)=0,E8634+1, E8634), $B$2-1)</f>
        <v>10</v>
      </c>
      <c r="G8635" s="2" t="str">
        <f>IF(NOT(OR(
SUMPRODUCT(--ISNUMBER(SEARCH('Chapter 2 (Generated)'!$B$3:$V$3,INDEX(MyData,D8635, E8635+1))))&gt;0,
SUMPRODUCT(--ISNUMBER(SEARCH('Chapter 2 (Generated)'!$B$4:$V$4,INDEX(MyData,D8635, E8635+1))))&gt;0)),
"        " &amp; INDEX(MyData,D8635, E8635+1),
"    " &amp; INDEX(MyData,D8635, E8635+1))</f>
        <v xml:space="preserve">        -1,</v>
      </c>
    </row>
    <row r="8636" spans="4:7" x14ac:dyDescent="0.2">
      <c r="D8636" s="20">
        <f t="shared" si="134"/>
        <v>265</v>
      </c>
      <c r="E8636" s="20">
        <f>MIN(IF(MOD(ROWS($A$2:A8636),$A$2)=0,E8635+1, E8635), $B$2-1)</f>
        <v>10</v>
      </c>
      <c r="G8636" s="2" t="str">
        <f>IF(NOT(OR(
SUMPRODUCT(--ISNUMBER(SEARCH('Chapter 2 (Generated)'!$B$3:$V$3,INDEX(MyData,D8636, E8636+1))))&gt;0,
SUMPRODUCT(--ISNUMBER(SEARCH('Chapter 2 (Generated)'!$B$4:$V$4,INDEX(MyData,D8636, E8636+1))))&gt;0)),
"        " &amp; INDEX(MyData,D8636, E8636+1),
"    " &amp; INDEX(MyData,D8636, E8636+1))</f>
        <v xml:space="preserve">        -1,</v>
      </c>
    </row>
    <row r="8637" spans="4:7" x14ac:dyDescent="0.2">
      <c r="D8637" s="20">
        <f t="shared" si="134"/>
        <v>266</v>
      </c>
      <c r="E8637" s="20">
        <f>MIN(IF(MOD(ROWS($A$2:A8637),$A$2)=0,E8636+1, E8636), $B$2-1)</f>
        <v>10</v>
      </c>
      <c r="G8637" s="2" t="str">
        <f>IF(NOT(OR(
SUMPRODUCT(--ISNUMBER(SEARCH('Chapter 2 (Generated)'!$B$3:$V$3,INDEX(MyData,D8637, E8637+1))))&gt;0,
SUMPRODUCT(--ISNUMBER(SEARCH('Chapter 2 (Generated)'!$B$4:$V$4,INDEX(MyData,D8637, E8637+1))))&gt;0)),
"        " &amp; INDEX(MyData,D8637, E8637+1),
"    " &amp; INDEX(MyData,D8637, E8637+1))</f>
        <v xml:space="preserve">        -1,</v>
      </c>
    </row>
    <row r="8638" spans="4:7" x14ac:dyDescent="0.2">
      <c r="D8638" s="20">
        <f t="shared" si="134"/>
        <v>267</v>
      </c>
      <c r="E8638" s="20">
        <f>MIN(IF(MOD(ROWS($A$2:A8638),$A$2)=0,E8637+1, E8637), $B$2-1)</f>
        <v>10</v>
      </c>
      <c r="G8638" s="2" t="str">
        <f>IF(NOT(OR(
SUMPRODUCT(--ISNUMBER(SEARCH('Chapter 2 (Generated)'!$B$3:$V$3,INDEX(MyData,D8638, E8638+1))))&gt;0,
SUMPRODUCT(--ISNUMBER(SEARCH('Chapter 2 (Generated)'!$B$4:$V$4,INDEX(MyData,D8638, E8638+1))))&gt;0)),
"        " &amp; INDEX(MyData,D8638, E8638+1),
"    " &amp; INDEX(MyData,D8638, E8638+1))</f>
        <v xml:space="preserve">        -1,</v>
      </c>
    </row>
    <row r="8639" spans="4:7" x14ac:dyDescent="0.2">
      <c r="D8639" s="20">
        <f t="shared" si="134"/>
        <v>268</v>
      </c>
      <c r="E8639" s="20">
        <f>MIN(IF(MOD(ROWS($A$2:A8639),$A$2)=0,E8638+1, E8638), $B$2-1)</f>
        <v>10</v>
      </c>
      <c r="G8639" s="2" t="str">
        <f>IF(NOT(OR(
SUMPRODUCT(--ISNUMBER(SEARCH('Chapter 2 (Generated)'!$B$3:$V$3,INDEX(MyData,D8639, E8639+1))))&gt;0,
SUMPRODUCT(--ISNUMBER(SEARCH('Chapter 2 (Generated)'!$B$4:$V$4,INDEX(MyData,D8639, E8639+1))))&gt;0)),
"        " &amp; INDEX(MyData,D8639, E8639+1),
"    " &amp; INDEX(MyData,D8639, E8639+1))</f>
        <v xml:space="preserve">        -1,//265 </v>
      </c>
    </row>
    <row r="8640" spans="4:7" x14ac:dyDescent="0.2">
      <c r="D8640" s="20">
        <f t="shared" si="134"/>
        <v>269</v>
      </c>
      <c r="E8640" s="20">
        <f>MIN(IF(MOD(ROWS($A$2:A8640),$A$2)=0,E8639+1, E8639), $B$2-1)</f>
        <v>10</v>
      </c>
      <c r="G8640" s="2" t="str">
        <f>IF(NOT(OR(
SUMPRODUCT(--ISNUMBER(SEARCH('Chapter 2 (Generated)'!$B$3:$V$3,INDEX(MyData,D8640, E8640+1))))&gt;0,
SUMPRODUCT(--ISNUMBER(SEARCH('Chapter 2 (Generated)'!$B$4:$V$4,INDEX(MyData,D8640, E8640+1))))&gt;0)),
"        " &amp; INDEX(MyData,D8640, E8640+1),
"    " &amp; INDEX(MyData,D8640, E8640+1))</f>
        <v xml:space="preserve">        -1,</v>
      </c>
    </row>
    <row r="8641" spans="4:7" x14ac:dyDescent="0.2">
      <c r="D8641" s="20">
        <f t="shared" si="134"/>
        <v>270</v>
      </c>
      <c r="E8641" s="20">
        <f>MIN(IF(MOD(ROWS($A$2:A8641),$A$2)=0,E8640+1, E8640), $B$2-1)</f>
        <v>10</v>
      </c>
      <c r="G8641" s="2" t="str">
        <f>IF(NOT(OR(
SUMPRODUCT(--ISNUMBER(SEARCH('Chapter 2 (Generated)'!$B$3:$V$3,INDEX(MyData,D8641, E8641+1))))&gt;0,
SUMPRODUCT(--ISNUMBER(SEARCH('Chapter 2 (Generated)'!$B$4:$V$4,INDEX(MyData,D8641, E8641+1))))&gt;0)),
"        " &amp; INDEX(MyData,D8641, E8641+1),
"    " &amp; INDEX(MyData,D8641, E8641+1))</f>
        <v xml:space="preserve">        -1,</v>
      </c>
    </row>
    <row r="8642" spans="4:7" x14ac:dyDescent="0.2">
      <c r="D8642" s="20">
        <f t="shared" ref="D8642:D8705" si="135">MOD(ROW(D8641)-1+ROWS(MyData),ROWS(MyData))+1</f>
        <v>271</v>
      </c>
      <c r="E8642" s="20">
        <f>MIN(IF(MOD(ROWS($A$2:A8642),$A$2)=0,E8641+1, E8641), $B$2-1)</f>
        <v>10</v>
      </c>
      <c r="G8642" s="2" t="str">
        <f>IF(NOT(OR(
SUMPRODUCT(--ISNUMBER(SEARCH('Chapter 2 (Generated)'!$B$3:$V$3,INDEX(MyData,D8642, E8642+1))))&gt;0,
SUMPRODUCT(--ISNUMBER(SEARCH('Chapter 2 (Generated)'!$B$4:$V$4,INDEX(MyData,D8642, E8642+1))))&gt;0)),
"        " &amp; INDEX(MyData,D8642, E8642+1),
"    " &amp; INDEX(MyData,D8642, E8642+1))</f>
        <v xml:space="preserve">        -1,</v>
      </c>
    </row>
    <row r="8643" spans="4:7" x14ac:dyDescent="0.2">
      <c r="D8643" s="20">
        <f t="shared" si="135"/>
        <v>272</v>
      </c>
      <c r="E8643" s="20">
        <f>MIN(IF(MOD(ROWS($A$2:A8643),$A$2)=0,E8642+1, E8642), $B$2-1)</f>
        <v>10</v>
      </c>
      <c r="G8643" s="2" t="str">
        <f>IF(NOT(OR(
SUMPRODUCT(--ISNUMBER(SEARCH('Chapter 2 (Generated)'!$B$3:$V$3,INDEX(MyData,D8643, E8643+1))))&gt;0,
SUMPRODUCT(--ISNUMBER(SEARCH('Chapter 2 (Generated)'!$B$4:$V$4,INDEX(MyData,D8643, E8643+1))))&gt;0)),
"        " &amp; INDEX(MyData,D8643, E8643+1),
"    " &amp; INDEX(MyData,D8643, E8643+1))</f>
        <v xml:space="preserve">        -1,</v>
      </c>
    </row>
    <row r="8644" spans="4:7" x14ac:dyDescent="0.2">
      <c r="D8644" s="20">
        <f t="shared" si="135"/>
        <v>273</v>
      </c>
      <c r="E8644" s="20">
        <f>MIN(IF(MOD(ROWS($A$2:A8644),$A$2)=0,E8643+1, E8643), $B$2-1)</f>
        <v>10</v>
      </c>
      <c r="G8644" s="2" t="str">
        <f>IF(NOT(OR(
SUMPRODUCT(--ISNUMBER(SEARCH('Chapter 2 (Generated)'!$B$3:$V$3,INDEX(MyData,D8644, E8644+1))))&gt;0,
SUMPRODUCT(--ISNUMBER(SEARCH('Chapter 2 (Generated)'!$B$4:$V$4,INDEX(MyData,D8644, E8644+1))))&gt;0)),
"        " &amp; INDEX(MyData,D8644, E8644+1),
"    " &amp; INDEX(MyData,D8644, E8644+1))</f>
        <v xml:space="preserve">        -1,//270 </v>
      </c>
    </row>
    <row r="8645" spans="4:7" x14ac:dyDescent="0.2">
      <c r="D8645" s="20">
        <f t="shared" si="135"/>
        <v>274</v>
      </c>
      <c r="E8645" s="20">
        <f>MIN(IF(MOD(ROWS($A$2:A8645),$A$2)=0,E8644+1, E8644), $B$2-1)</f>
        <v>10</v>
      </c>
      <c r="G8645" s="2" t="str">
        <f>IF(NOT(OR(
SUMPRODUCT(--ISNUMBER(SEARCH('Chapter 2 (Generated)'!$B$3:$V$3,INDEX(MyData,D8645, E8645+1))))&gt;0,
SUMPRODUCT(--ISNUMBER(SEARCH('Chapter 2 (Generated)'!$B$4:$V$4,INDEX(MyData,D8645, E8645+1))))&gt;0)),
"        " &amp; INDEX(MyData,D8645, E8645+1),
"    " &amp; INDEX(MyData,D8645, E8645+1))</f>
        <v xml:space="preserve">        -1,</v>
      </c>
    </row>
    <row r="8646" spans="4:7" x14ac:dyDescent="0.2">
      <c r="D8646" s="20">
        <f t="shared" si="135"/>
        <v>275</v>
      </c>
      <c r="E8646" s="20">
        <f>MIN(IF(MOD(ROWS($A$2:A8646),$A$2)=0,E8645+1, E8645), $B$2-1)</f>
        <v>10</v>
      </c>
      <c r="G8646" s="2" t="str">
        <f>IF(NOT(OR(
SUMPRODUCT(--ISNUMBER(SEARCH('Chapter 2 (Generated)'!$B$3:$V$3,INDEX(MyData,D8646, E8646+1))))&gt;0,
SUMPRODUCT(--ISNUMBER(SEARCH('Chapter 2 (Generated)'!$B$4:$V$4,INDEX(MyData,D8646, E8646+1))))&gt;0)),
"        " &amp; INDEX(MyData,D8646, E8646+1),
"    " &amp; INDEX(MyData,D8646, E8646+1))</f>
        <v xml:space="preserve">        -1,</v>
      </c>
    </row>
    <row r="8647" spans="4:7" x14ac:dyDescent="0.2">
      <c r="D8647" s="20">
        <f t="shared" si="135"/>
        <v>276</v>
      </c>
      <c r="E8647" s="20">
        <f>MIN(IF(MOD(ROWS($A$2:A8647),$A$2)=0,E8646+1, E8646), $B$2-1)</f>
        <v>10</v>
      </c>
      <c r="G8647" s="2" t="str">
        <f>IF(NOT(OR(
SUMPRODUCT(--ISNUMBER(SEARCH('Chapter 2 (Generated)'!$B$3:$V$3,INDEX(MyData,D8647, E8647+1))))&gt;0,
SUMPRODUCT(--ISNUMBER(SEARCH('Chapter 2 (Generated)'!$B$4:$V$4,INDEX(MyData,D8647, E8647+1))))&gt;0)),
"        " &amp; INDEX(MyData,D8647, E8647+1),
"    " &amp; INDEX(MyData,D8647, E8647+1))</f>
        <v xml:space="preserve">        -1,</v>
      </c>
    </row>
    <row r="8648" spans="4:7" x14ac:dyDescent="0.2">
      <c r="D8648" s="20">
        <f t="shared" si="135"/>
        <v>277</v>
      </c>
      <c r="E8648" s="20">
        <f>MIN(IF(MOD(ROWS($A$2:A8648),$A$2)=0,E8647+1, E8647), $B$2-1)</f>
        <v>10</v>
      </c>
      <c r="G8648" s="2" t="str">
        <f>IF(NOT(OR(
SUMPRODUCT(--ISNUMBER(SEARCH('Chapter 2 (Generated)'!$B$3:$V$3,INDEX(MyData,D8648, E8648+1))))&gt;0,
SUMPRODUCT(--ISNUMBER(SEARCH('Chapter 2 (Generated)'!$B$4:$V$4,INDEX(MyData,D8648, E8648+1))))&gt;0)),
"        " &amp; INDEX(MyData,D8648, E8648+1),
"    " &amp; INDEX(MyData,D8648, E8648+1))</f>
        <v xml:space="preserve">        -1,</v>
      </c>
    </row>
    <row r="8649" spans="4:7" x14ac:dyDescent="0.2">
      <c r="D8649" s="20">
        <f t="shared" si="135"/>
        <v>278</v>
      </c>
      <c r="E8649" s="20">
        <f>MIN(IF(MOD(ROWS($A$2:A8649),$A$2)=0,E8648+1, E8648), $B$2-1)</f>
        <v>10</v>
      </c>
      <c r="G8649" s="2" t="str">
        <f>IF(NOT(OR(
SUMPRODUCT(--ISNUMBER(SEARCH('Chapter 2 (Generated)'!$B$3:$V$3,INDEX(MyData,D8649, E8649+1))))&gt;0,
SUMPRODUCT(--ISNUMBER(SEARCH('Chapter 2 (Generated)'!$B$4:$V$4,INDEX(MyData,D8649, E8649+1))))&gt;0)),
"        " &amp; INDEX(MyData,D8649, E8649+1),
"    " &amp; INDEX(MyData,D8649, E8649+1))</f>
        <v xml:space="preserve">        -1,//275 </v>
      </c>
    </row>
    <row r="8650" spans="4:7" x14ac:dyDescent="0.2">
      <c r="D8650" s="20">
        <f t="shared" si="135"/>
        <v>279</v>
      </c>
      <c r="E8650" s="20">
        <f>MIN(IF(MOD(ROWS($A$2:A8650),$A$2)=0,E8649+1, E8649), $B$2-1)</f>
        <v>10</v>
      </c>
      <c r="G8650" s="2" t="str">
        <f>IF(NOT(OR(
SUMPRODUCT(--ISNUMBER(SEARCH('Chapter 2 (Generated)'!$B$3:$V$3,INDEX(MyData,D8650, E8650+1))))&gt;0,
SUMPRODUCT(--ISNUMBER(SEARCH('Chapter 2 (Generated)'!$B$4:$V$4,INDEX(MyData,D8650, E8650+1))))&gt;0)),
"        " &amp; INDEX(MyData,D8650, E8650+1),
"    " &amp; INDEX(MyData,D8650, E8650+1))</f>
        <v xml:space="preserve">        -1,</v>
      </c>
    </row>
    <row r="8651" spans="4:7" x14ac:dyDescent="0.2">
      <c r="D8651" s="20">
        <f t="shared" si="135"/>
        <v>280</v>
      </c>
      <c r="E8651" s="20">
        <f>MIN(IF(MOD(ROWS($A$2:A8651),$A$2)=0,E8650+1, E8650), $B$2-1)</f>
        <v>10</v>
      </c>
      <c r="G8651" s="2" t="str">
        <f>IF(NOT(OR(
SUMPRODUCT(--ISNUMBER(SEARCH('Chapter 2 (Generated)'!$B$3:$V$3,INDEX(MyData,D8651, E8651+1))))&gt;0,
SUMPRODUCT(--ISNUMBER(SEARCH('Chapter 2 (Generated)'!$B$4:$V$4,INDEX(MyData,D8651, E8651+1))))&gt;0)),
"        " &amp; INDEX(MyData,D8651, E8651+1),
"    " &amp; INDEX(MyData,D8651, E8651+1))</f>
        <v xml:space="preserve">        -1,</v>
      </c>
    </row>
    <row r="8652" spans="4:7" x14ac:dyDescent="0.2">
      <c r="D8652" s="20">
        <f t="shared" si="135"/>
        <v>281</v>
      </c>
      <c r="E8652" s="20">
        <f>MIN(IF(MOD(ROWS($A$2:A8652),$A$2)=0,E8651+1, E8651), $B$2-1)</f>
        <v>10</v>
      </c>
      <c r="G8652" s="2" t="str">
        <f>IF(NOT(OR(
SUMPRODUCT(--ISNUMBER(SEARCH('Chapter 2 (Generated)'!$B$3:$V$3,INDEX(MyData,D8652, E8652+1))))&gt;0,
SUMPRODUCT(--ISNUMBER(SEARCH('Chapter 2 (Generated)'!$B$4:$V$4,INDEX(MyData,D8652, E8652+1))))&gt;0)),
"        " &amp; INDEX(MyData,D8652, E8652+1),
"    " &amp; INDEX(MyData,D8652, E8652+1))</f>
        <v xml:space="preserve">        -1,</v>
      </c>
    </row>
    <row r="8653" spans="4:7" x14ac:dyDescent="0.2">
      <c r="D8653" s="20">
        <f t="shared" si="135"/>
        <v>282</v>
      </c>
      <c r="E8653" s="20">
        <f>MIN(IF(MOD(ROWS($A$2:A8653),$A$2)=0,E8652+1, E8652), $B$2-1)</f>
        <v>10</v>
      </c>
      <c r="G8653" s="2" t="str">
        <f>IF(NOT(OR(
SUMPRODUCT(--ISNUMBER(SEARCH('Chapter 2 (Generated)'!$B$3:$V$3,INDEX(MyData,D8653, E8653+1))))&gt;0,
SUMPRODUCT(--ISNUMBER(SEARCH('Chapter 2 (Generated)'!$B$4:$V$4,INDEX(MyData,D8653, E8653+1))))&gt;0)),
"        " &amp; INDEX(MyData,D8653, E8653+1),
"    " &amp; INDEX(MyData,D8653, E8653+1))</f>
        <v xml:space="preserve">        -1,</v>
      </c>
    </row>
    <row r="8654" spans="4:7" x14ac:dyDescent="0.2">
      <c r="D8654" s="20">
        <f t="shared" si="135"/>
        <v>283</v>
      </c>
      <c r="E8654" s="20">
        <f>MIN(IF(MOD(ROWS($A$2:A8654),$A$2)=0,E8653+1, E8653), $B$2-1)</f>
        <v>10</v>
      </c>
      <c r="G8654" s="2" t="str">
        <f>IF(NOT(OR(
SUMPRODUCT(--ISNUMBER(SEARCH('Chapter 2 (Generated)'!$B$3:$V$3,INDEX(MyData,D8654, E8654+1))))&gt;0,
SUMPRODUCT(--ISNUMBER(SEARCH('Chapter 2 (Generated)'!$B$4:$V$4,INDEX(MyData,D8654, E8654+1))))&gt;0)),
"        " &amp; INDEX(MyData,D8654, E8654+1),
"    " &amp; INDEX(MyData,D8654, E8654+1))</f>
        <v xml:space="preserve">        -1,//280 </v>
      </c>
    </row>
    <row r="8655" spans="4:7" x14ac:dyDescent="0.2">
      <c r="D8655" s="20">
        <f t="shared" si="135"/>
        <v>284</v>
      </c>
      <c r="E8655" s="20">
        <f>MIN(IF(MOD(ROWS($A$2:A8655),$A$2)=0,E8654+1, E8654), $B$2-1)</f>
        <v>10</v>
      </c>
      <c r="G8655" s="2" t="str">
        <f>IF(NOT(OR(
SUMPRODUCT(--ISNUMBER(SEARCH('Chapter 2 (Generated)'!$B$3:$V$3,INDEX(MyData,D8655, E8655+1))))&gt;0,
SUMPRODUCT(--ISNUMBER(SEARCH('Chapter 2 (Generated)'!$B$4:$V$4,INDEX(MyData,D8655, E8655+1))))&gt;0)),
"        " &amp; INDEX(MyData,D8655, E8655+1),
"    " &amp; INDEX(MyData,D8655, E8655+1))</f>
        <v xml:space="preserve">        282,</v>
      </c>
    </row>
    <row r="8656" spans="4:7" x14ac:dyDescent="0.2">
      <c r="D8656" s="20">
        <f t="shared" si="135"/>
        <v>285</v>
      </c>
      <c r="E8656" s="20">
        <f>MIN(IF(MOD(ROWS($A$2:A8656),$A$2)=0,E8655+1, E8655), $B$2-1)</f>
        <v>10</v>
      </c>
      <c r="G8656" s="2" t="str">
        <f>IF(NOT(OR(
SUMPRODUCT(--ISNUMBER(SEARCH('Chapter 2 (Generated)'!$B$3:$V$3,INDEX(MyData,D8656, E8656+1))))&gt;0,
SUMPRODUCT(--ISNUMBER(SEARCH('Chapter 2 (Generated)'!$B$4:$V$4,INDEX(MyData,D8656, E8656+1))))&gt;0)),
"        " &amp; INDEX(MyData,D8656, E8656+1),
"    " &amp; INDEX(MyData,D8656, E8656+1))</f>
        <v xml:space="preserve">        -1,</v>
      </c>
    </row>
    <row r="8657" spans="4:7" x14ac:dyDescent="0.2">
      <c r="D8657" s="20">
        <f t="shared" si="135"/>
        <v>286</v>
      </c>
      <c r="E8657" s="20">
        <f>MIN(IF(MOD(ROWS($A$2:A8657),$A$2)=0,E8656+1, E8656), $B$2-1)</f>
        <v>10</v>
      </c>
      <c r="G8657" s="2" t="str">
        <f>IF(NOT(OR(
SUMPRODUCT(--ISNUMBER(SEARCH('Chapter 2 (Generated)'!$B$3:$V$3,INDEX(MyData,D8657, E8657+1))))&gt;0,
SUMPRODUCT(--ISNUMBER(SEARCH('Chapter 2 (Generated)'!$B$4:$V$4,INDEX(MyData,D8657, E8657+1))))&gt;0)),
"        " &amp; INDEX(MyData,D8657, E8657+1),
"    " &amp; INDEX(MyData,D8657, E8657+1))</f>
        <v xml:space="preserve">        -1,</v>
      </c>
    </row>
    <row r="8658" spans="4:7" x14ac:dyDescent="0.2">
      <c r="D8658" s="20">
        <f t="shared" si="135"/>
        <v>287</v>
      </c>
      <c r="E8658" s="20">
        <f>MIN(IF(MOD(ROWS($A$2:A8658),$A$2)=0,E8657+1, E8657), $B$2-1)</f>
        <v>10</v>
      </c>
      <c r="G8658" s="2" t="str">
        <f>IF(NOT(OR(
SUMPRODUCT(--ISNUMBER(SEARCH('Chapter 2 (Generated)'!$B$3:$V$3,INDEX(MyData,D8658, E8658+1))))&gt;0,
SUMPRODUCT(--ISNUMBER(SEARCH('Chapter 2 (Generated)'!$B$4:$V$4,INDEX(MyData,D8658, E8658+1))))&gt;0)),
"        " &amp; INDEX(MyData,D8658, E8658+1),
"    " &amp; INDEX(MyData,D8658, E8658+1))</f>
        <v xml:space="preserve">        -1,</v>
      </c>
    </row>
    <row r="8659" spans="4:7" x14ac:dyDescent="0.2">
      <c r="D8659" s="20">
        <f t="shared" si="135"/>
        <v>288</v>
      </c>
      <c r="E8659" s="20">
        <f>MIN(IF(MOD(ROWS($A$2:A8659),$A$2)=0,E8658+1, E8658), $B$2-1)</f>
        <v>10</v>
      </c>
      <c r="G8659" s="2" t="str">
        <f>IF(NOT(OR(
SUMPRODUCT(--ISNUMBER(SEARCH('Chapter 2 (Generated)'!$B$3:$V$3,INDEX(MyData,D8659, E8659+1))))&gt;0,
SUMPRODUCT(--ISNUMBER(SEARCH('Chapter 2 (Generated)'!$B$4:$V$4,INDEX(MyData,D8659, E8659+1))))&gt;0)),
"        " &amp; INDEX(MyData,D8659, E8659+1),
"    " &amp; INDEX(MyData,D8659, E8659+1))</f>
        <v xml:space="preserve">        -1,//285 </v>
      </c>
    </row>
    <row r="8660" spans="4:7" x14ac:dyDescent="0.2">
      <c r="D8660" s="20">
        <f t="shared" si="135"/>
        <v>289</v>
      </c>
      <c r="E8660" s="20">
        <f>MIN(IF(MOD(ROWS($A$2:A8660),$A$2)=0,E8659+1, E8659), $B$2-1)</f>
        <v>10</v>
      </c>
      <c r="G8660" s="2" t="str">
        <f>IF(NOT(OR(
SUMPRODUCT(--ISNUMBER(SEARCH('Chapter 2 (Generated)'!$B$3:$V$3,INDEX(MyData,D8660, E8660+1))))&gt;0,
SUMPRODUCT(--ISNUMBER(SEARCH('Chapter 2 (Generated)'!$B$4:$V$4,INDEX(MyData,D8660, E8660+1))))&gt;0)),
"        " &amp; INDEX(MyData,D8660, E8660+1),
"    " &amp; INDEX(MyData,D8660, E8660+1))</f>
        <v xml:space="preserve">        287,</v>
      </c>
    </row>
    <row r="8661" spans="4:7" x14ac:dyDescent="0.2">
      <c r="D8661" s="20">
        <f t="shared" si="135"/>
        <v>290</v>
      </c>
      <c r="E8661" s="20">
        <f>MIN(IF(MOD(ROWS($A$2:A8661),$A$2)=0,E8660+1, E8660), $B$2-1)</f>
        <v>10</v>
      </c>
      <c r="G8661" s="2" t="str">
        <f>IF(NOT(OR(
SUMPRODUCT(--ISNUMBER(SEARCH('Chapter 2 (Generated)'!$B$3:$V$3,INDEX(MyData,D8661, E8661+1))))&gt;0,
SUMPRODUCT(--ISNUMBER(SEARCH('Chapter 2 (Generated)'!$B$4:$V$4,INDEX(MyData,D8661, E8661+1))))&gt;0)),
"        " &amp; INDEX(MyData,D8661, E8661+1),
"    " &amp; INDEX(MyData,D8661, E8661+1))</f>
        <v xml:space="preserve">        -1,</v>
      </c>
    </row>
    <row r="8662" spans="4:7" x14ac:dyDescent="0.2">
      <c r="D8662" s="20">
        <f t="shared" si="135"/>
        <v>291</v>
      </c>
      <c r="E8662" s="20">
        <f>MIN(IF(MOD(ROWS($A$2:A8662),$A$2)=0,E8661+1, E8661), $B$2-1)</f>
        <v>10</v>
      </c>
      <c r="G8662" s="2" t="str">
        <f>IF(NOT(OR(
SUMPRODUCT(--ISNUMBER(SEARCH('Chapter 2 (Generated)'!$B$3:$V$3,INDEX(MyData,D8662, E8662+1))))&gt;0,
SUMPRODUCT(--ISNUMBER(SEARCH('Chapter 2 (Generated)'!$B$4:$V$4,INDEX(MyData,D8662, E8662+1))))&gt;0)),
"        " &amp; INDEX(MyData,D8662, E8662+1),
"    " &amp; INDEX(MyData,D8662, E8662+1))</f>
        <v xml:space="preserve">        -1,</v>
      </c>
    </row>
    <row r="8663" spans="4:7" x14ac:dyDescent="0.2">
      <c r="D8663" s="20">
        <f t="shared" si="135"/>
        <v>292</v>
      </c>
      <c r="E8663" s="20">
        <f>MIN(IF(MOD(ROWS($A$2:A8663),$A$2)=0,E8662+1, E8662), $B$2-1)</f>
        <v>10</v>
      </c>
      <c r="G8663" s="2" t="str">
        <f>IF(NOT(OR(
SUMPRODUCT(--ISNUMBER(SEARCH('Chapter 2 (Generated)'!$B$3:$V$3,INDEX(MyData,D8663, E8663+1))))&gt;0,
SUMPRODUCT(--ISNUMBER(SEARCH('Chapter 2 (Generated)'!$B$4:$V$4,INDEX(MyData,D8663, E8663+1))))&gt;0)),
"        " &amp; INDEX(MyData,D8663, E8663+1),
"    " &amp; INDEX(MyData,D8663, E8663+1))</f>
        <v xml:space="preserve">        -1,</v>
      </c>
    </row>
    <row r="8664" spans="4:7" x14ac:dyDescent="0.2">
      <c r="D8664" s="20">
        <f t="shared" si="135"/>
        <v>293</v>
      </c>
      <c r="E8664" s="20">
        <f>MIN(IF(MOD(ROWS($A$2:A8664),$A$2)=0,E8663+1, E8663), $B$2-1)</f>
        <v>10</v>
      </c>
      <c r="G8664" s="2" t="str">
        <f>IF(NOT(OR(
SUMPRODUCT(--ISNUMBER(SEARCH('Chapter 2 (Generated)'!$B$3:$V$3,INDEX(MyData,D8664, E8664+1))))&gt;0,
SUMPRODUCT(--ISNUMBER(SEARCH('Chapter 2 (Generated)'!$B$4:$V$4,INDEX(MyData,D8664, E8664+1))))&gt;0)),
"        " &amp; INDEX(MyData,D8664, E8664+1),
"    " &amp; INDEX(MyData,D8664, E8664+1))</f>
        <v xml:space="preserve">        -1,//290 </v>
      </c>
    </row>
    <row r="8665" spans="4:7" x14ac:dyDescent="0.2">
      <c r="D8665" s="20">
        <f t="shared" si="135"/>
        <v>294</v>
      </c>
      <c r="E8665" s="20">
        <f>MIN(IF(MOD(ROWS($A$2:A8665),$A$2)=0,E8664+1, E8664), $B$2-1)</f>
        <v>10</v>
      </c>
      <c r="G8665" s="2" t="str">
        <f>IF(NOT(OR(
SUMPRODUCT(--ISNUMBER(SEARCH('Chapter 2 (Generated)'!$B$3:$V$3,INDEX(MyData,D8665, E8665+1))))&gt;0,
SUMPRODUCT(--ISNUMBER(SEARCH('Chapter 2 (Generated)'!$B$4:$V$4,INDEX(MyData,D8665, E8665+1))))&gt;0)),
"        " &amp; INDEX(MyData,D8665, E8665+1),
"    " &amp; INDEX(MyData,D8665, E8665+1))</f>
        <v xml:space="preserve">        -1,</v>
      </c>
    </row>
    <row r="8666" spans="4:7" x14ac:dyDescent="0.2">
      <c r="D8666" s="20">
        <f t="shared" si="135"/>
        <v>295</v>
      </c>
      <c r="E8666" s="20">
        <f>MIN(IF(MOD(ROWS($A$2:A8666),$A$2)=0,E8665+1, E8665), $B$2-1)</f>
        <v>10</v>
      </c>
      <c r="G8666" s="2" t="str">
        <f>IF(NOT(OR(
SUMPRODUCT(--ISNUMBER(SEARCH('Chapter 2 (Generated)'!$B$3:$V$3,INDEX(MyData,D8666, E8666+1))))&gt;0,
SUMPRODUCT(--ISNUMBER(SEARCH('Chapter 2 (Generated)'!$B$4:$V$4,INDEX(MyData,D8666, E8666+1))))&gt;0)),
"        " &amp; INDEX(MyData,D8666, E8666+1),
"    " &amp; INDEX(MyData,D8666, E8666+1))</f>
        <v xml:space="preserve">        293,</v>
      </c>
    </row>
    <row r="8667" spans="4:7" x14ac:dyDescent="0.2">
      <c r="D8667" s="20">
        <f t="shared" si="135"/>
        <v>296</v>
      </c>
      <c r="E8667" s="20">
        <f>MIN(IF(MOD(ROWS($A$2:A8667),$A$2)=0,E8666+1, E8666), $B$2-1)</f>
        <v>10</v>
      </c>
      <c r="G8667" s="2" t="str">
        <f>IF(NOT(OR(
SUMPRODUCT(--ISNUMBER(SEARCH('Chapter 2 (Generated)'!$B$3:$V$3,INDEX(MyData,D8667, E8667+1))))&gt;0,
SUMPRODUCT(--ISNUMBER(SEARCH('Chapter 2 (Generated)'!$B$4:$V$4,INDEX(MyData,D8667, E8667+1))))&gt;0)),
"        " &amp; INDEX(MyData,D8667, E8667+1),
"    " &amp; INDEX(MyData,D8667, E8667+1))</f>
        <v xml:space="preserve">        -1,</v>
      </c>
    </row>
    <row r="8668" spans="4:7" x14ac:dyDescent="0.2">
      <c r="D8668" s="20">
        <f t="shared" si="135"/>
        <v>297</v>
      </c>
      <c r="E8668" s="20">
        <f>MIN(IF(MOD(ROWS($A$2:A8668),$A$2)=0,E8667+1, E8667), $B$2-1)</f>
        <v>10</v>
      </c>
      <c r="G8668" s="2" t="str">
        <f>IF(NOT(OR(
SUMPRODUCT(--ISNUMBER(SEARCH('Chapter 2 (Generated)'!$B$3:$V$3,INDEX(MyData,D8668, E8668+1))))&gt;0,
SUMPRODUCT(--ISNUMBER(SEARCH('Chapter 2 (Generated)'!$B$4:$V$4,INDEX(MyData,D8668, E8668+1))))&gt;0)),
"        " &amp; INDEX(MyData,D8668, E8668+1),
"    " &amp; INDEX(MyData,D8668, E8668+1))</f>
        <v xml:space="preserve">        -1,</v>
      </c>
    </row>
    <row r="8669" spans="4:7" x14ac:dyDescent="0.2">
      <c r="D8669" s="20">
        <f t="shared" si="135"/>
        <v>298</v>
      </c>
      <c r="E8669" s="20">
        <f>MIN(IF(MOD(ROWS($A$2:A8669),$A$2)=0,E8668+1, E8668), $B$2-1)</f>
        <v>10</v>
      </c>
      <c r="G8669" s="2" t="str">
        <f>IF(NOT(OR(
SUMPRODUCT(--ISNUMBER(SEARCH('Chapter 2 (Generated)'!$B$3:$V$3,INDEX(MyData,D8669, E8669+1))))&gt;0,
SUMPRODUCT(--ISNUMBER(SEARCH('Chapter 2 (Generated)'!$B$4:$V$4,INDEX(MyData,D8669, E8669+1))))&gt;0)),
"        " &amp; INDEX(MyData,D8669, E8669+1),
"    " &amp; INDEX(MyData,D8669, E8669+1))</f>
        <v xml:space="preserve">        -1,//295 </v>
      </c>
    </row>
    <row r="8670" spans="4:7" x14ac:dyDescent="0.2">
      <c r="D8670" s="20">
        <f t="shared" si="135"/>
        <v>299</v>
      </c>
      <c r="E8670" s="20">
        <f>MIN(IF(MOD(ROWS($A$2:A8670),$A$2)=0,E8669+1, E8669), $B$2-1)</f>
        <v>10</v>
      </c>
      <c r="G8670" s="2" t="str">
        <f>IF(NOT(OR(
SUMPRODUCT(--ISNUMBER(SEARCH('Chapter 2 (Generated)'!$B$3:$V$3,INDEX(MyData,D8670, E8670+1))))&gt;0,
SUMPRODUCT(--ISNUMBER(SEARCH('Chapter 2 (Generated)'!$B$4:$V$4,INDEX(MyData,D8670, E8670+1))))&gt;0)),
"        " &amp; INDEX(MyData,D8670, E8670+1),
"    " &amp; INDEX(MyData,D8670, E8670+1))</f>
        <v xml:space="preserve">        -1,</v>
      </c>
    </row>
    <row r="8671" spans="4:7" x14ac:dyDescent="0.2">
      <c r="D8671" s="20">
        <f t="shared" si="135"/>
        <v>300</v>
      </c>
      <c r="E8671" s="20">
        <f>MIN(IF(MOD(ROWS($A$2:A8671),$A$2)=0,E8670+1, E8670), $B$2-1)</f>
        <v>10</v>
      </c>
      <c r="G8671" s="2" t="str">
        <f>IF(NOT(OR(
SUMPRODUCT(--ISNUMBER(SEARCH('Chapter 2 (Generated)'!$B$3:$V$3,INDEX(MyData,D8671, E8671+1))))&gt;0,
SUMPRODUCT(--ISNUMBER(SEARCH('Chapter 2 (Generated)'!$B$4:$V$4,INDEX(MyData,D8671, E8671+1))))&gt;0)),
"        " &amp; INDEX(MyData,D8671, E8671+1),
"    " &amp; INDEX(MyData,D8671, E8671+1))</f>
        <v xml:space="preserve">        -1,</v>
      </c>
    </row>
    <row r="8672" spans="4:7" x14ac:dyDescent="0.2">
      <c r="D8672" s="20">
        <f t="shared" si="135"/>
        <v>301</v>
      </c>
      <c r="E8672" s="20">
        <f>MIN(IF(MOD(ROWS($A$2:A8672),$A$2)=0,E8671+1, E8671), $B$2-1)</f>
        <v>10</v>
      </c>
      <c r="G8672" s="2" t="str">
        <f>IF(NOT(OR(
SUMPRODUCT(--ISNUMBER(SEARCH('Chapter 2 (Generated)'!$B$3:$V$3,INDEX(MyData,D8672, E8672+1))))&gt;0,
SUMPRODUCT(--ISNUMBER(SEARCH('Chapter 2 (Generated)'!$B$4:$V$4,INDEX(MyData,D8672, E8672+1))))&gt;0)),
"        " &amp; INDEX(MyData,D8672, E8672+1),
"    " &amp; INDEX(MyData,D8672, E8672+1))</f>
        <v xml:space="preserve">        -1,</v>
      </c>
    </row>
    <row r="8673" spans="4:7" x14ac:dyDescent="0.2">
      <c r="D8673" s="20">
        <f t="shared" si="135"/>
        <v>302</v>
      </c>
      <c r="E8673" s="20">
        <f>MIN(IF(MOD(ROWS($A$2:A8673),$A$2)=0,E8672+1, E8672), $B$2-1)</f>
        <v>10</v>
      </c>
      <c r="G8673" s="2" t="str">
        <f>IF(NOT(OR(
SUMPRODUCT(--ISNUMBER(SEARCH('Chapter 2 (Generated)'!$B$3:$V$3,INDEX(MyData,D8673, E8673+1))))&gt;0,
SUMPRODUCT(--ISNUMBER(SEARCH('Chapter 2 (Generated)'!$B$4:$V$4,INDEX(MyData,D8673, E8673+1))))&gt;0)),
"        " &amp; INDEX(MyData,D8673, E8673+1),
"    " &amp; INDEX(MyData,D8673, E8673+1))</f>
        <v xml:space="preserve">        -1,</v>
      </c>
    </row>
    <row r="8674" spans="4:7" x14ac:dyDescent="0.2">
      <c r="D8674" s="20">
        <f t="shared" si="135"/>
        <v>303</v>
      </c>
      <c r="E8674" s="20">
        <f>MIN(IF(MOD(ROWS($A$2:A8674),$A$2)=0,E8673+1, E8673), $B$2-1)</f>
        <v>10</v>
      </c>
      <c r="G8674" s="2" t="str">
        <f>IF(NOT(OR(
SUMPRODUCT(--ISNUMBER(SEARCH('Chapter 2 (Generated)'!$B$3:$V$3,INDEX(MyData,D8674, E8674+1))))&gt;0,
SUMPRODUCT(--ISNUMBER(SEARCH('Chapter 2 (Generated)'!$B$4:$V$4,INDEX(MyData,D8674, E8674+1))))&gt;0)),
"        " &amp; INDEX(MyData,D8674, E8674+1),
"    " &amp; INDEX(MyData,D8674, E8674+1))</f>
        <v xml:space="preserve">        -1,//300 </v>
      </c>
    </row>
    <row r="8675" spans="4:7" x14ac:dyDescent="0.2">
      <c r="D8675" s="20">
        <f t="shared" si="135"/>
        <v>304</v>
      </c>
      <c r="E8675" s="20">
        <f>MIN(IF(MOD(ROWS($A$2:A8675),$A$2)=0,E8674+1, E8674), $B$2-1)</f>
        <v>10</v>
      </c>
      <c r="G8675" s="2" t="str">
        <f>IF(NOT(OR(
SUMPRODUCT(--ISNUMBER(SEARCH('Chapter 2 (Generated)'!$B$3:$V$3,INDEX(MyData,D8675, E8675+1))))&gt;0,
SUMPRODUCT(--ISNUMBER(SEARCH('Chapter 2 (Generated)'!$B$4:$V$4,INDEX(MyData,D8675, E8675+1))))&gt;0)),
"        " &amp; INDEX(MyData,D8675, E8675+1),
"    " &amp; INDEX(MyData,D8675, E8675+1))</f>
        <v xml:space="preserve">        -1,</v>
      </c>
    </row>
    <row r="8676" spans="4:7" x14ac:dyDescent="0.2">
      <c r="D8676" s="20">
        <f t="shared" si="135"/>
        <v>305</v>
      </c>
      <c r="E8676" s="20">
        <f>MIN(IF(MOD(ROWS($A$2:A8676),$A$2)=0,E8675+1, E8675), $B$2-1)</f>
        <v>10</v>
      </c>
      <c r="G8676" s="2" t="str">
        <f>IF(NOT(OR(
SUMPRODUCT(--ISNUMBER(SEARCH('Chapter 2 (Generated)'!$B$3:$V$3,INDEX(MyData,D8676, E8676+1))))&gt;0,
SUMPRODUCT(--ISNUMBER(SEARCH('Chapter 2 (Generated)'!$B$4:$V$4,INDEX(MyData,D8676, E8676+1))))&gt;0)),
"        " &amp; INDEX(MyData,D8676, E8676+1),
"    " &amp; INDEX(MyData,D8676, E8676+1))</f>
        <v xml:space="preserve">        -1,</v>
      </c>
    </row>
    <row r="8677" spans="4:7" x14ac:dyDescent="0.2">
      <c r="D8677" s="20">
        <f t="shared" si="135"/>
        <v>306</v>
      </c>
      <c r="E8677" s="20">
        <f>MIN(IF(MOD(ROWS($A$2:A8677),$A$2)=0,E8676+1, E8676), $B$2-1)</f>
        <v>10</v>
      </c>
      <c r="G8677" s="2" t="str">
        <f>IF(NOT(OR(
SUMPRODUCT(--ISNUMBER(SEARCH('Chapter 2 (Generated)'!$B$3:$V$3,INDEX(MyData,D8677, E8677+1))))&gt;0,
SUMPRODUCT(--ISNUMBER(SEARCH('Chapter 2 (Generated)'!$B$4:$V$4,INDEX(MyData,D8677, E8677+1))))&gt;0)),
"        " &amp; INDEX(MyData,D8677, E8677+1),
"    " &amp; INDEX(MyData,D8677, E8677+1))</f>
        <v xml:space="preserve">        -1,</v>
      </c>
    </row>
    <row r="8678" spans="4:7" x14ac:dyDescent="0.2">
      <c r="D8678" s="20">
        <f t="shared" si="135"/>
        <v>307</v>
      </c>
      <c r="E8678" s="20">
        <f>MIN(IF(MOD(ROWS($A$2:A8678),$A$2)=0,E8677+1, E8677), $B$2-1)</f>
        <v>10</v>
      </c>
      <c r="G8678" s="2" t="str">
        <f>IF(NOT(OR(
SUMPRODUCT(--ISNUMBER(SEARCH('Chapter 2 (Generated)'!$B$3:$V$3,INDEX(MyData,D8678, E8678+1))))&gt;0,
SUMPRODUCT(--ISNUMBER(SEARCH('Chapter 2 (Generated)'!$B$4:$V$4,INDEX(MyData,D8678, E8678+1))))&gt;0)),
"        " &amp; INDEX(MyData,D8678, E8678+1),
"    " &amp; INDEX(MyData,D8678, E8678+1))</f>
        <v xml:space="preserve">        -1,</v>
      </c>
    </row>
    <row r="8679" spans="4:7" x14ac:dyDescent="0.2">
      <c r="D8679" s="20">
        <f t="shared" si="135"/>
        <v>308</v>
      </c>
      <c r="E8679" s="20">
        <f>MIN(IF(MOD(ROWS($A$2:A8679),$A$2)=0,E8678+1, E8678), $B$2-1)</f>
        <v>10</v>
      </c>
      <c r="G8679" s="2" t="str">
        <f>IF(NOT(OR(
SUMPRODUCT(--ISNUMBER(SEARCH('Chapter 2 (Generated)'!$B$3:$V$3,INDEX(MyData,D8679, E8679+1))))&gt;0,
SUMPRODUCT(--ISNUMBER(SEARCH('Chapter 2 (Generated)'!$B$4:$V$4,INDEX(MyData,D8679, E8679+1))))&gt;0)),
"        " &amp; INDEX(MyData,D8679, E8679+1),
"    " &amp; INDEX(MyData,D8679, E8679+1))</f>
        <v xml:space="preserve">        -1,//305 </v>
      </c>
    </row>
    <row r="8680" spans="4:7" x14ac:dyDescent="0.2">
      <c r="D8680" s="20">
        <f t="shared" si="135"/>
        <v>309</v>
      </c>
      <c r="E8680" s="20">
        <f>MIN(IF(MOD(ROWS($A$2:A8680),$A$2)=0,E8679+1, E8679), $B$2-1)</f>
        <v>10</v>
      </c>
      <c r="G8680" s="2" t="str">
        <f>IF(NOT(OR(
SUMPRODUCT(--ISNUMBER(SEARCH('Chapter 2 (Generated)'!$B$3:$V$3,INDEX(MyData,D8680, E8680+1))))&gt;0,
SUMPRODUCT(--ISNUMBER(SEARCH('Chapter 2 (Generated)'!$B$4:$V$4,INDEX(MyData,D8680, E8680+1))))&gt;0)),
"        " &amp; INDEX(MyData,D8680, E8680+1),
"    " &amp; INDEX(MyData,D8680, E8680+1))</f>
        <v xml:space="preserve">        -1,</v>
      </c>
    </row>
    <row r="8681" spans="4:7" x14ac:dyDescent="0.2">
      <c r="D8681" s="20">
        <f t="shared" si="135"/>
        <v>310</v>
      </c>
      <c r="E8681" s="20">
        <f>MIN(IF(MOD(ROWS($A$2:A8681),$A$2)=0,E8680+1, E8680), $B$2-1)</f>
        <v>10</v>
      </c>
      <c r="G8681" s="2" t="str">
        <f>IF(NOT(OR(
SUMPRODUCT(--ISNUMBER(SEARCH('Chapter 2 (Generated)'!$B$3:$V$3,INDEX(MyData,D8681, E8681+1))))&gt;0,
SUMPRODUCT(--ISNUMBER(SEARCH('Chapter 2 (Generated)'!$B$4:$V$4,INDEX(MyData,D8681, E8681+1))))&gt;0)),
"        " &amp; INDEX(MyData,D8681, E8681+1),
"    " &amp; INDEX(MyData,D8681, E8681+1))</f>
        <v xml:space="preserve">        -1,</v>
      </c>
    </row>
    <row r="8682" spans="4:7" x14ac:dyDescent="0.2">
      <c r="D8682" s="20">
        <f t="shared" si="135"/>
        <v>311</v>
      </c>
      <c r="E8682" s="20">
        <f>MIN(IF(MOD(ROWS($A$2:A8682),$A$2)=0,E8681+1, E8681), $B$2-1)</f>
        <v>10</v>
      </c>
      <c r="G8682" s="2" t="str">
        <f>IF(NOT(OR(
SUMPRODUCT(--ISNUMBER(SEARCH('Chapter 2 (Generated)'!$B$3:$V$3,INDEX(MyData,D8682, E8682+1))))&gt;0,
SUMPRODUCT(--ISNUMBER(SEARCH('Chapter 2 (Generated)'!$B$4:$V$4,INDEX(MyData,D8682, E8682+1))))&gt;0)),
"        " &amp; INDEX(MyData,D8682, E8682+1),
"    " &amp; INDEX(MyData,D8682, E8682+1))</f>
        <v xml:space="preserve">        -1,</v>
      </c>
    </row>
    <row r="8683" spans="4:7" x14ac:dyDescent="0.2">
      <c r="D8683" s="20">
        <f t="shared" si="135"/>
        <v>312</v>
      </c>
      <c r="E8683" s="20">
        <f>MIN(IF(MOD(ROWS($A$2:A8683),$A$2)=0,E8682+1, E8682), $B$2-1)</f>
        <v>10</v>
      </c>
      <c r="G8683" s="2" t="str">
        <f>IF(NOT(OR(
SUMPRODUCT(--ISNUMBER(SEARCH('Chapter 2 (Generated)'!$B$3:$V$3,INDEX(MyData,D8683, E8683+1))))&gt;0,
SUMPRODUCT(--ISNUMBER(SEARCH('Chapter 2 (Generated)'!$B$4:$V$4,INDEX(MyData,D8683, E8683+1))))&gt;0)),
"        " &amp; INDEX(MyData,D8683, E8683+1),
"    " &amp; INDEX(MyData,D8683, E8683+1))</f>
        <v xml:space="preserve">        -1,</v>
      </c>
    </row>
    <row r="8684" spans="4:7" x14ac:dyDescent="0.2">
      <c r="D8684" s="20">
        <f t="shared" si="135"/>
        <v>313</v>
      </c>
      <c r="E8684" s="20">
        <f>MIN(IF(MOD(ROWS($A$2:A8684),$A$2)=0,E8683+1, E8683), $B$2-1)</f>
        <v>10</v>
      </c>
      <c r="G8684" s="2" t="str">
        <f>IF(NOT(OR(
SUMPRODUCT(--ISNUMBER(SEARCH('Chapter 2 (Generated)'!$B$3:$V$3,INDEX(MyData,D8684, E8684+1))))&gt;0,
SUMPRODUCT(--ISNUMBER(SEARCH('Chapter 2 (Generated)'!$B$4:$V$4,INDEX(MyData,D8684, E8684+1))))&gt;0)),
"        " &amp; INDEX(MyData,D8684, E8684+1),
"    " &amp; INDEX(MyData,D8684, E8684+1))</f>
        <v xml:space="preserve">        -1,//310 </v>
      </c>
    </row>
    <row r="8685" spans="4:7" x14ac:dyDescent="0.2">
      <c r="D8685" s="20">
        <f t="shared" si="135"/>
        <v>314</v>
      </c>
      <c r="E8685" s="20">
        <f>MIN(IF(MOD(ROWS($A$2:A8685),$A$2)=0,E8684+1, E8684), $B$2-1)</f>
        <v>10</v>
      </c>
      <c r="G8685" s="2" t="str">
        <f>IF(NOT(OR(
SUMPRODUCT(--ISNUMBER(SEARCH('Chapter 2 (Generated)'!$B$3:$V$3,INDEX(MyData,D8685, E8685+1))))&gt;0,
SUMPRODUCT(--ISNUMBER(SEARCH('Chapter 2 (Generated)'!$B$4:$V$4,INDEX(MyData,D8685, E8685+1))))&gt;0)),
"        " &amp; INDEX(MyData,D8685, E8685+1),
"    " &amp; INDEX(MyData,D8685, E8685+1))</f>
        <v xml:space="preserve">        312,</v>
      </c>
    </row>
    <row r="8686" spans="4:7" x14ac:dyDescent="0.2">
      <c r="D8686" s="20">
        <f t="shared" si="135"/>
        <v>315</v>
      </c>
      <c r="E8686" s="20">
        <f>MIN(IF(MOD(ROWS($A$2:A8686),$A$2)=0,E8685+1, E8685), $B$2-1)</f>
        <v>10</v>
      </c>
      <c r="G8686" s="2" t="str">
        <f>IF(NOT(OR(
SUMPRODUCT(--ISNUMBER(SEARCH('Chapter 2 (Generated)'!$B$3:$V$3,INDEX(MyData,D8686, E8686+1))))&gt;0,
SUMPRODUCT(--ISNUMBER(SEARCH('Chapter 2 (Generated)'!$B$4:$V$4,INDEX(MyData,D8686, E8686+1))))&gt;0)),
"        " &amp; INDEX(MyData,D8686, E8686+1),
"    " &amp; INDEX(MyData,D8686, E8686+1))</f>
        <v xml:space="preserve">        -1,</v>
      </c>
    </row>
    <row r="8687" spans="4:7" x14ac:dyDescent="0.2">
      <c r="D8687" s="20">
        <f t="shared" si="135"/>
        <v>316</v>
      </c>
      <c r="E8687" s="20">
        <f>MIN(IF(MOD(ROWS($A$2:A8687),$A$2)=0,E8686+1, E8686), $B$2-1)</f>
        <v>10</v>
      </c>
      <c r="G8687" s="2" t="str">
        <f>IF(NOT(OR(
SUMPRODUCT(--ISNUMBER(SEARCH('Chapter 2 (Generated)'!$B$3:$V$3,INDEX(MyData,D8687, E8687+1))))&gt;0,
SUMPRODUCT(--ISNUMBER(SEARCH('Chapter 2 (Generated)'!$B$4:$V$4,INDEX(MyData,D8687, E8687+1))))&gt;0)),
"        " &amp; INDEX(MyData,D8687, E8687+1),
"    " &amp; INDEX(MyData,D8687, E8687+1))</f>
        <v xml:space="preserve">        -1,</v>
      </c>
    </row>
    <row r="8688" spans="4:7" x14ac:dyDescent="0.2">
      <c r="D8688" s="20">
        <f t="shared" si="135"/>
        <v>317</v>
      </c>
      <c r="E8688" s="20">
        <f>MIN(IF(MOD(ROWS($A$2:A8688),$A$2)=0,E8687+1, E8687), $B$2-1)</f>
        <v>10</v>
      </c>
      <c r="G8688" s="2" t="str">
        <f>IF(NOT(OR(
SUMPRODUCT(--ISNUMBER(SEARCH('Chapter 2 (Generated)'!$B$3:$V$3,INDEX(MyData,D8688, E8688+1))))&gt;0,
SUMPRODUCT(--ISNUMBER(SEARCH('Chapter 2 (Generated)'!$B$4:$V$4,INDEX(MyData,D8688, E8688+1))))&gt;0)),
"        " &amp; INDEX(MyData,D8688, E8688+1),
"    " &amp; INDEX(MyData,D8688, E8688+1))</f>
        <v xml:space="preserve">        -1,</v>
      </c>
    </row>
    <row r="8689" spans="4:7" x14ac:dyDescent="0.2">
      <c r="D8689" s="20">
        <f t="shared" si="135"/>
        <v>318</v>
      </c>
      <c r="E8689" s="20">
        <f>MIN(IF(MOD(ROWS($A$2:A8689),$A$2)=0,E8688+1, E8688), $B$2-1)</f>
        <v>10</v>
      </c>
      <c r="G8689" s="2" t="str">
        <f>IF(NOT(OR(
SUMPRODUCT(--ISNUMBER(SEARCH('Chapter 2 (Generated)'!$B$3:$V$3,INDEX(MyData,D8689, E8689+1))))&gt;0,
SUMPRODUCT(--ISNUMBER(SEARCH('Chapter 2 (Generated)'!$B$4:$V$4,INDEX(MyData,D8689, E8689+1))))&gt;0)),
"        " &amp; INDEX(MyData,D8689, E8689+1),
"    " &amp; INDEX(MyData,D8689, E8689+1))</f>
        <v xml:space="preserve">        -1,//315 </v>
      </c>
    </row>
    <row r="8690" spans="4:7" x14ac:dyDescent="0.2">
      <c r="D8690" s="20">
        <f t="shared" si="135"/>
        <v>319</v>
      </c>
      <c r="E8690" s="20">
        <f>MIN(IF(MOD(ROWS($A$2:A8690),$A$2)=0,E8689+1, E8689), $B$2-1)</f>
        <v>10</v>
      </c>
      <c r="G8690" s="2" t="str">
        <f>IF(NOT(OR(
SUMPRODUCT(--ISNUMBER(SEARCH('Chapter 2 (Generated)'!$B$3:$V$3,INDEX(MyData,D8690, E8690+1))))&gt;0,
SUMPRODUCT(--ISNUMBER(SEARCH('Chapter 2 (Generated)'!$B$4:$V$4,INDEX(MyData,D8690, E8690+1))))&gt;0)),
"        " &amp; INDEX(MyData,D8690, E8690+1),
"    " &amp; INDEX(MyData,D8690, E8690+1))</f>
        <v xml:space="preserve">        -1,</v>
      </c>
    </row>
    <row r="8691" spans="4:7" x14ac:dyDescent="0.2">
      <c r="D8691" s="20">
        <f t="shared" si="135"/>
        <v>320</v>
      </c>
      <c r="E8691" s="20">
        <f>MIN(IF(MOD(ROWS($A$2:A8691),$A$2)=0,E8690+1, E8690), $B$2-1)</f>
        <v>10</v>
      </c>
      <c r="G8691" s="2" t="str">
        <f>IF(NOT(OR(
SUMPRODUCT(--ISNUMBER(SEARCH('Chapter 2 (Generated)'!$B$3:$V$3,INDEX(MyData,D8691, E8691+1))))&gt;0,
SUMPRODUCT(--ISNUMBER(SEARCH('Chapter 2 (Generated)'!$B$4:$V$4,INDEX(MyData,D8691, E8691+1))))&gt;0)),
"        " &amp; INDEX(MyData,D8691, E8691+1),
"    " &amp; INDEX(MyData,D8691, E8691+1))</f>
        <v xml:space="preserve">        -1,</v>
      </c>
    </row>
    <row r="8692" spans="4:7" x14ac:dyDescent="0.2">
      <c r="D8692" s="20">
        <f t="shared" si="135"/>
        <v>321</v>
      </c>
      <c r="E8692" s="20">
        <f>MIN(IF(MOD(ROWS($A$2:A8692),$A$2)=0,E8691+1, E8691), $B$2-1)</f>
        <v>10</v>
      </c>
      <c r="G8692" s="2" t="str">
        <f>IF(NOT(OR(
SUMPRODUCT(--ISNUMBER(SEARCH('Chapter 2 (Generated)'!$B$3:$V$3,INDEX(MyData,D8692, E8692+1))))&gt;0,
SUMPRODUCT(--ISNUMBER(SEARCH('Chapter 2 (Generated)'!$B$4:$V$4,INDEX(MyData,D8692, E8692+1))))&gt;0)),
"        " &amp; INDEX(MyData,D8692, E8692+1),
"    " &amp; INDEX(MyData,D8692, E8692+1))</f>
        <v xml:space="preserve">        319,</v>
      </c>
    </row>
    <row r="8693" spans="4:7" x14ac:dyDescent="0.2">
      <c r="D8693" s="20">
        <f t="shared" si="135"/>
        <v>322</v>
      </c>
      <c r="E8693" s="20">
        <f>MIN(IF(MOD(ROWS($A$2:A8693),$A$2)=0,E8692+1, E8692), $B$2-1)</f>
        <v>10</v>
      </c>
      <c r="G8693" s="2" t="str">
        <f>IF(NOT(OR(
SUMPRODUCT(--ISNUMBER(SEARCH('Chapter 2 (Generated)'!$B$3:$V$3,INDEX(MyData,D8693, E8693+1))))&gt;0,
SUMPRODUCT(--ISNUMBER(SEARCH('Chapter 2 (Generated)'!$B$4:$V$4,INDEX(MyData,D8693, E8693+1))))&gt;0)),
"        " &amp; INDEX(MyData,D8693, E8693+1),
"    " &amp; INDEX(MyData,D8693, E8693+1))</f>
        <v xml:space="preserve">        -1,</v>
      </c>
    </row>
    <row r="8694" spans="4:7" x14ac:dyDescent="0.2">
      <c r="D8694" s="20">
        <f t="shared" si="135"/>
        <v>323</v>
      </c>
      <c r="E8694" s="20">
        <f>MIN(IF(MOD(ROWS($A$2:A8694),$A$2)=0,E8693+1, E8693), $B$2-1)</f>
        <v>10</v>
      </c>
      <c r="G8694" s="2" t="str">
        <f>IF(NOT(OR(
SUMPRODUCT(--ISNUMBER(SEARCH('Chapter 2 (Generated)'!$B$3:$V$3,INDEX(MyData,D8694, E8694+1))))&gt;0,
SUMPRODUCT(--ISNUMBER(SEARCH('Chapter 2 (Generated)'!$B$4:$V$4,INDEX(MyData,D8694, E8694+1))))&gt;0)),
"        " &amp; INDEX(MyData,D8694, E8694+1),
"    " &amp; INDEX(MyData,D8694, E8694+1))</f>
        <v xml:space="preserve">        -1,//320 </v>
      </c>
    </row>
    <row r="8695" spans="4:7" x14ac:dyDescent="0.2">
      <c r="D8695" s="20">
        <f t="shared" si="135"/>
        <v>324</v>
      </c>
      <c r="E8695" s="20">
        <f>MIN(IF(MOD(ROWS($A$2:A8695),$A$2)=0,E8694+1, E8694), $B$2-1)</f>
        <v>10</v>
      </c>
      <c r="G8695" s="2" t="str">
        <f>IF(NOT(OR(
SUMPRODUCT(--ISNUMBER(SEARCH('Chapter 2 (Generated)'!$B$3:$V$3,INDEX(MyData,D8695, E8695+1))))&gt;0,
SUMPRODUCT(--ISNUMBER(SEARCH('Chapter 2 (Generated)'!$B$4:$V$4,INDEX(MyData,D8695, E8695+1))))&gt;0)),
"        " &amp; INDEX(MyData,D8695, E8695+1),
"    " &amp; INDEX(MyData,D8695, E8695+1))</f>
        <v xml:space="preserve">        -1,</v>
      </c>
    </row>
    <row r="8696" spans="4:7" x14ac:dyDescent="0.2">
      <c r="D8696" s="20">
        <f t="shared" si="135"/>
        <v>325</v>
      </c>
      <c r="E8696" s="20">
        <f>MIN(IF(MOD(ROWS($A$2:A8696),$A$2)=0,E8695+1, E8695), $B$2-1)</f>
        <v>10</v>
      </c>
      <c r="G8696" s="2" t="str">
        <f>IF(NOT(OR(
SUMPRODUCT(--ISNUMBER(SEARCH('Chapter 2 (Generated)'!$B$3:$V$3,INDEX(MyData,D8696, E8696+1))))&gt;0,
SUMPRODUCT(--ISNUMBER(SEARCH('Chapter 2 (Generated)'!$B$4:$V$4,INDEX(MyData,D8696, E8696+1))))&gt;0)),
"        " &amp; INDEX(MyData,D8696, E8696+1),
"    " &amp; INDEX(MyData,D8696, E8696+1))</f>
        <v xml:space="preserve">        -1,</v>
      </c>
    </row>
    <row r="8697" spans="4:7" x14ac:dyDescent="0.2">
      <c r="D8697" s="20">
        <f t="shared" si="135"/>
        <v>326</v>
      </c>
      <c r="E8697" s="20">
        <f>MIN(IF(MOD(ROWS($A$2:A8697),$A$2)=0,E8696+1, E8696), $B$2-1)</f>
        <v>10</v>
      </c>
      <c r="G8697" s="2" t="str">
        <f>IF(NOT(OR(
SUMPRODUCT(--ISNUMBER(SEARCH('Chapter 2 (Generated)'!$B$3:$V$3,INDEX(MyData,D8697, E8697+1))))&gt;0,
SUMPRODUCT(--ISNUMBER(SEARCH('Chapter 2 (Generated)'!$B$4:$V$4,INDEX(MyData,D8697, E8697+1))))&gt;0)),
"        " &amp; INDEX(MyData,D8697, E8697+1),
"    " &amp; INDEX(MyData,D8697, E8697+1))</f>
        <v xml:space="preserve">        -1,</v>
      </c>
    </row>
    <row r="8698" spans="4:7" x14ac:dyDescent="0.2">
      <c r="D8698" s="20">
        <f t="shared" si="135"/>
        <v>327</v>
      </c>
      <c r="E8698" s="20">
        <f>MIN(IF(MOD(ROWS($A$2:A8698),$A$2)=0,E8697+1, E8697), $B$2-1)</f>
        <v>10</v>
      </c>
      <c r="G8698" s="2" t="str">
        <f>IF(NOT(OR(
SUMPRODUCT(--ISNUMBER(SEARCH('Chapter 2 (Generated)'!$B$3:$V$3,INDEX(MyData,D8698, E8698+1))))&gt;0,
SUMPRODUCT(--ISNUMBER(SEARCH('Chapter 2 (Generated)'!$B$4:$V$4,INDEX(MyData,D8698, E8698+1))))&gt;0)),
"        " &amp; INDEX(MyData,D8698, E8698+1),
"    " &amp; INDEX(MyData,D8698, E8698+1))</f>
        <v xml:space="preserve">        -1,</v>
      </c>
    </row>
    <row r="8699" spans="4:7" x14ac:dyDescent="0.2">
      <c r="D8699" s="20">
        <f t="shared" si="135"/>
        <v>328</v>
      </c>
      <c r="E8699" s="20">
        <f>MIN(IF(MOD(ROWS($A$2:A8699),$A$2)=0,E8698+1, E8698), $B$2-1)</f>
        <v>10</v>
      </c>
      <c r="G8699" s="2" t="str">
        <f>IF(NOT(OR(
SUMPRODUCT(--ISNUMBER(SEARCH('Chapter 2 (Generated)'!$B$3:$V$3,INDEX(MyData,D8699, E8699+1))))&gt;0,
SUMPRODUCT(--ISNUMBER(SEARCH('Chapter 2 (Generated)'!$B$4:$V$4,INDEX(MyData,D8699, E8699+1))))&gt;0)),
"        " &amp; INDEX(MyData,D8699, E8699+1),
"    " &amp; INDEX(MyData,D8699, E8699+1))</f>
        <v xml:space="preserve">        -1,//325 </v>
      </c>
    </row>
    <row r="8700" spans="4:7" x14ac:dyDescent="0.2">
      <c r="D8700" s="20">
        <f t="shared" si="135"/>
        <v>329</v>
      </c>
      <c r="E8700" s="20">
        <f>MIN(IF(MOD(ROWS($A$2:A8700),$A$2)=0,E8699+1, E8699), $B$2-1)</f>
        <v>10</v>
      </c>
      <c r="G8700" s="2" t="str">
        <f>IF(NOT(OR(
SUMPRODUCT(--ISNUMBER(SEARCH('Chapter 2 (Generated)'!$B$3:$V$3,INDEX(MyData,D8700, E8700+1))))&gt;0,
SUMPRODUCT(--ISNUMBER(SEARCH('Chapter 2 (Generated)'!$B$4:$V$4,INDEX(MyData,D8700, E8700+1))))&gt;0)),
"        " &amp; INDEX(MyData,D8700, E8700+1),
"    " &amp; INDEX(MyData,D8700, E8700+1))</f>
        <v xml:space="preserve">        -1,</v>
      </c>
    </row>
    <row r="8701" spans="4:7" x14ac:dyDescent="0.2">
      <c r="D8701" s="20">
        <f t="shared" si="135"/>
        <v>330</v>
      </c>
      <c r="E8701" s="20">
        <f>MIN(IF(MOD(ROWS($A$2:A8701),$A$2)=0,E8700+1, E8700), $B$2-1)</f>
        <v>10</v>
      </c>
      <c r="G8701" s="2" t="str">
        <f>IF(NOT(OR(
SUMPRODUCT(--ISNUMBER(SEARCH('Chapter 2 (Generated)'!$B$3:$V$3,INDEX(MyData,D8701, E8701+1))))&gt;0,
SUMPRODUCT(--ISNUMBER(SEARCH('Chapter 2 (Generated)'!$B$4:$V$4,INDEX(MyData,D8701, E8701+1))))&gt;0)),
"        " &amp; INDEX(MyData,D8701, E8701+1),
"    " &amp; INDEX(MyData,D8701, E8701+1))</f>
        <v xml:space="preserve">        -1,</v>
      </c>
    </row>
    <row r="8702" spans="4:7" x14ac:dyDescent="0.2">
      <c r="D8702" s="20">
        <f t="shared" si="135"/>
        <v>331</v>
      </c>
      <c r="E8702" s="20">
        <f>MIN(IF(MOD(ROWS($A$2:A8702),$A$2)=0,E8701+1, E8701), $B$2-1)</f>
        <v>10</v>
      </c>
      <c r="G8702" s="2" t="str">
        <f>IF(NOT(OR(
SUMPRODUCT(--ISNUMBER(SEARCH('Chapter 2 (Generated)'!$B$3:$V$3,INDEX(MyData,D8702, E8702+1))))&gt;0,
SUMPRODUCT(--ISNUMBER(SEARCH('Chapter 2 (Generated)'!$B$4:$V$4,INDEX(MyData,D8702, E8702+1))))&gt;0)),
"        " &amp; INDEX(MyData,D8702, E8702+1),
"    " &amp; INDEX(MyData,D8702, E8702+1))</f>
        <v xml:space="preserve">        -1,</v>
      </c>
    </row>
    <row r="8703" spans="4:7" x14ac:dyDescent="0.2">
      <c r="D8703" s="20">
        <f t="shared" si="135"/>
        <v>332</v>
      </c>
      <c r="E8703" s="20">
        <f>MIN(IF(MOD(ROWS($A$2:A8703),$A$2)=0,E8702+1, E8702), $B$2-1)</f>
        <v>10</v>
      </c>
      <c r="G8703" s="2" t="str">
        <f>IF(NOT(OR(
SUMPRODUCT(--ISNUMBER(SEARCH('Chapter 2 (Generated)'!$B$3:$V$3,INDEX(MyData,D8703, E8703+1))))&gt;0,
SUMPRODUCT(--ISNUMBER(SEARCH('Chapter 2 (Generated)'!$B$4:$V$4,INDEX(MyData,D8703, E8703+1))))&gt;0)),
"        " &amp; INDEX(MyData,D8703, E8703+1),
"    " &amp; INDEX(MyData,D8703, E8703+1))</f>
        <v xml:space="preserve">        -1,</v>
      </c>
    </row>
    <row r="8704" spans="4:7" x14ac:dyDescent="0.2">
      <c r="D8704" s="20">
        <f t="shared" si="135"/>
        <v>333</v>
      </c>
      <c r="E8704" s="20">
        <f>MIN(IF(MOD(ROWS($A$2:A8704),$A$2)=0,E8703+1, E8703), $B$2-1)</f>
        <v>10</v>
      </c>
      <c r="G8704" s="2" t="str">
        <f>IF(NOT(OR(
SUMPRODUCT(--ISNUMBER(SEARCH('Chapter 2 (Generated)'!$B$3:$V$3,INDEX(MyData,D8704, E8704+1))))&gt;0,
SUMPRODUCT(--ISNUMBER(SEARCH('Chapter 2 (Generated)'!$B$4:$V$4,INDEX(MyData,D8704, E8704+1))))&gt;0)),
"        " &amp; INDEX(MyData,D8704, E8704+1),
"    " &amp; INDEX(MyData,D8704, E8704+1))</f>
        <v xml:space="preserve">        -1,//330 </v>
      </c>
    </row>
    <row r="8705" spans="4:7" x14ac:dyDescent="0.2">
      <c r="D8705" s="20">
        <f t="shared" si="135"/>
        <v>334</v>
      </c>
      <c r="E8705" s="20">
        <f>MIN(IF(MOD(ROWS($A$2:A8705),$A$2)=0,E8704+1, E8704), $B$2-1)</f>
        <v>10</v>
      </c>
      <c r="G8705" s="2" t="str">
        <f>IF(NOT(OR(
SUMPRODUCT(--ISNUMBER(SEARCH('Chapter 2 (Generated)'!$B$3:$V$3,INDEX(MyData,D8705, E8705+1))))&gt;0,
SUMPRODUCT(--ISNUMBER(SEARCH('Chapter 2 (Generated)'!$B$4:$V$4,INDEX(MyData,D8705, E8705+1))))&gt;0)),
"        " &amp; INDEX(MyData,D8705, E8705+1),
"    " &amp; INDEX(MyData,D8705, E8705+1))</f>
        <v xml:space="preserve">        -1,</v>
      </c>
    </row>
    <row r="8706" spans="4:7" x14ac:dyDescent="0.2">
      <c r="D8706" s="20">
        <f t="shared" ref="D8706:D8769" si="136">MOD(ROW(D8705)-1+ROWS(MyData),ROWS(MyData))+1</f>
        <v>335</v>
      </c>
      <c r="E8706" s="20">
        <f>MIN(IF(MOD(ROWS($A$2:A8706),$A$2)=0,E8705+1, E8705), $B$2-1)</f>
        <v>10</v>
      </c>
      <c r="G8706" s="2" t="str">
        <f>IF(NOT(OR(
SUMPRODUCT(--ISNUMBER(SEARCH('Chapter 2 (Generated)'!$B$3:$V$3,INDEX(MyData,D8706, E8706+1))))&gt;0,
SUMPRODUCT(--ISNUMBER(SEARCH('Chapter 2 (Generated)'!$B$4:$V$4,INDEX(MyData,D8706, E8706+1))))&gt;0)),
"        " &amp; INDEX(MyData,D8706, E8706+1),
"    " &amp; INDEX(MyData,D8706, E8706+1))</f>
        <v xml:space="preserve">        -1,</v>
      </c>
    </row>
    <row r="8707" spans="4:7" x14ac:dyDescent="0.2">
      <c r="D8707" s="20">
        <f t="shared" si="136"/>
        <v>336</v>
      </c>
      <c r="E8707" s="20">
        <f>MIN(IF(MOD(ROWS($A$2:A8707),$A$2)=0,E8706+1, E8706), $B$2-1)</f>
        <v>10</v>
      </c>
      <c r="G8707" s="2" t="str">
        <f>IF(NOT(OR(
SUMPRODUCT(--ISNUMBER(SEARCH('Chapter 2 (Generated)'!$B$3:$V$3,INDEX(MyData,D8707, E8707+1))))&gt;0,
SUMPRODUCT(--ISNUMBER(SEARCH('Chapter 2 (Generated)'!$B$4:$V$4,INDEX(MyData,D8707, E8707+1))))&gt;0)),
"        " &amp; INDEX(MyData,D8707, E8707+1),
"    " &amp; INDEX(MyData,D8707, E8707+1))</f>
        <v xml:space="preserve">        -1,</v>
      </c>
    </row>
    <row r="8708" spans="4:7" x14ac:dyDescent="0.2">
      <c r="D8708" s="20">
        <f t="shared" si="136"/>
        <v>337</v>
      </c>
      <c r="E8708" s="20">
        <f>MIN(IF(MOD(ROWS($A$2:A8708),$A$2)=0,E8707+1, E8707), $B$2-1)</f>
        <v>10</v>
      </c>
      <c r="G8708" s="2" t="str">
        <f>IF(NOT(OR(
SUMPRODUCT(--ISNUMBER(SEARCH('Chapter 2 (Generated)'!$B$3:$V$3,INDEX(MyData,D8708, E8708+1))))&gt;0,
SUMPRODUCT(--ISNUMBER(SEARCH('Chapter 2 (Generated)'!$B$4:$V$4,INDEX(MyData,D8708, E8708+1))))&gt;0)),
"        " &amp; INDEX(MyData,D8708, E8708+1),
"    " &amp; INDEX(MyData,D8708, E8708+1))</f>
        <v xml:space="preserve">        -1,</v>
      </c>
    </row>
    <row r="8709" spans="4:7" x14ac:dyDescent="0.2">
      <c r="D8709" s="20">
        <f t="shared" si="136"/>
        <v>338</v>
      </c>
      <c r="E8709" s="20">
        <f>MIN(IF(MOD(ROWS($A$2:A8709),$A$2)=0,E8708+1, E8708), $B$2-1)</f>
        <v>10</v>
      </c>
      <c r="G8709" s="2" t="str">
        <f>IF(NOT(OR(
SUMPRODUCT(--ISNUMBER(SEARCH('Chapter 2 (Generated)'!$B$3:$V$3,INDEX(MyData,D8709, E8709+1))))&gt;0,
SUMPRODUCT(--ISNUMBER(SEARCH('Chapter 2 (Generated)'!$B$4:$V$4,INDEX(MyData,D8709, E8709+1))))&gt;0)),
"        " &amp; INDEX(MyData,D8709, E8709+1),
"    " &amp; INDEX(MyData,D8709, E8709+1))</f>
        <v xml:space="preserve">        -1,//335 </v>
      </c>
    </row>
    <row r="8710" spans="4:7" x14ac:dyDescent="0.2">
      <c r="D8710" s="20">
        <f t="shared" si="136"/>
        <v>339</v>
      </c>
      <c r="E8710" s="20">
        <f>MIN(IF(MOD(ROWS($A$2:A8710),$A$2)=0,E8709+1, E8709), $B$2-1)</f>
        <v>10</v>
      </c>
      <c r="G8710" s="2" t="str">
        <f>IF(NOT(OR(
SUMPRODUCT(--ISNUMBER(SEARCH('Chapter 2 (Generated)'!$B$3:$V$3,INDEX(MyData,D8710, E8710+1))))&gt;0,
SUMPRODUCT(--ISNUMBER(SEARCH('Chapter 2 (Generated)'!$B$4:$V$4,INDEX(MyData,D8710, E8710+1))))&gt;0)),
"        " &amp; INDEX(MyData,D8710, E8710+1),
"    " &amp; INDEX(MyData,D8710, E8710+1))</f>
        <v xml:space="preserve">        -1,</v>
      </c>
    </row>
    <row r="8711" spans="4:7" x14ac:dyDescent="0.2">
      <c r="D8711" s="20">
        <f t="shared" si="136"/>
        <v>340</v>
      </c>
      <c r="E8711" s="20">
        <f>MIN(IF(MOD(ROWS($A$2:A8711),$A$2)=0,E8710+1, E8710), $B$2-1)</f>
        <v>10</v>
      </c>
      <c r="G8711" s="2" t="str">
        <f>IF(NOT(OR(
SUMPRODUCT(--ISNUMBER(SEARCH('Chapter 2 (Generated)'!$B$3:$V$3,INDEX(MyData,D8711, E8711+1))))&gt;0,
SUMPRODUCT(--ISNUMBER(SEARCH('Chapter 2 (Generated)'!$B$4:$V$4,INDEX(MyData,D8711, E8711+1))))&gt;0)),
"        " &amp; INDEX(MyData,D8711, E8711+1),
"    " &amp; INDEX(MyData,D8711, E8711+1))</f>
        <v xml:space="preserve">        -1,</v>
      </c>
    </row>
    <row r="8712" spans="4:7" x14ac:dyDescent="0.2">
      <c r="D8712" s="20">
        <f t="shared" si="136"/>
        <v>341</v>
      </c>
      <c r="E8712" s="20">
        <f>MIN(IF(MOD(ROWS($A$2:A8712),$A$2)=0,E8711+1, E8711), $B$2-1)</f>
        <v>10</v>
      </c>
      <c r="G8712" s="2" t="str">
        <f>IF(NOT(OR(
SUMPRODUCT(--ISNUMBER(SEARCH('Chapter 2 (Generated)'!$B$3:$V$3,INDEX(MyData,D8712, E8712+1))))&gt;0,
SUMPRODUCT(--ISNUMBER(SEARCH('Chapter 2 (Generated)'!$B$4:$V$4,INDEX(MyData,D8712, E8712+1))))&gt;0)),
"        " &amp; INDEX(MyData,D8712, E8712+1),
"    " &amp; INDEX(MyData,D8712, E8712+1))</f>
        <v xml:space="preserve">        -1,</v>
      </c>
    </row>
    <row r="8713" spans="4:7" x14ac:dyDescent="0.2">
      <c r="D8713" s="20">
        <f t="shared" si="136"/>
        <v>342</v>
      </c>
      <c r="E8713" s="20">
        <f>MIN(IF(MOD(ROWS($A$2:A8713),$A$2)=0,E8712+1, E8712), $B$2-1)</f>
        <v>10</v>
      </c>
      <c r="G8713" s="2" t="str">
        <f>IF(NOT(OR(
SUMPRODUCT(--ISNUMBER(SEARCH('Chapter 2 (Generated)'!$B$3:$V$3,INDEX(MyData,D8713, E8713+1))))&gt;0,
SUMPRODUCT(--ISNUMBER(SEARCH('Chapter 2 (Generated)'!$B$4:$V$4,INDEX(MyData,D8713, E8713+1))))&gt;0)),
"        " &amp; INDEX(MyData,D8713, E8713+1),
"    " &amp; INDEX(MyData,D8713, E8713+1))</f>
        <v xml:space="preserve">        -1,</v>
      </c>
    </row>
    <row r="8714" spans="4:7" x14ac:dyDescent="0.2">
      <c r="D8714" s="20">
        <f t="shared" si="136"/>
        <v>343</v>
      </c>
      <c r="E8714" s="20">
        <f>MIN(IF(MOD(ROWS($A$2:A8714),$A$2)=0,E8713+1, E8713), $B$2-1)</f>
        <v>10</v>
      </c>
      <c r="G8714" s="2" t="str">
        <f>IF(NOT(OR(
SUMPRODUCT(--ISNUMBER(SEARCH('Chapter 2 (Generated)'!$B$3:$V$3,INDEX(MyData,D8714, E8714+1))))&gt;0,
SUMPRODUCT(--ISNUMBER(SEARCH('Chapter 2 (Generated)'!$B$4:$V$4,INDEX(MyData,D8714, E8714+1))))&gt;0)),
"        " &amp; INDEX(MyData,D8714, E8714+1),
"    " &amp; INDEX(MyData,D8714, E8714+1))</f>
        <v xml:space="preserve">        -1,//340 </v>
      </c>
    </row>
    <row r="8715" spans="4:7" x14ac:dyDescent="0.2">
      <c r="D8715" s="20">
        <f t="shared" si="136"/>
        <v>344</v>
      </c>
      <c r="E8715" s="20">
        <f>MIN(IF(MOD(ROWS($A$2:A8715),$A$2)=0,E8714+1, E8714), $B$2-1)</f>
        <v>10</v>
      </c>
      <c r="G8715" s="2" t="str">
        <f>IF(NOT(OR(
SUMPRODUCT(--ISNUMBER(SEARCH('Chapter 2 (Generated)'!$B$3:$V$3,INDEX(MyData,D8715, E8715+1))))&gt;0,
SUMPRODUCT(--ISNUMBER(SEARCH('Chapter 2 (Generated)'!$B$4:$V$4,INDEX(MyData,D8715, E8715+1))))&gt;0)),
"        " &amp; INDEX(MyData,D8715, E8715+1),
"    " &amp; INDEX(MyData,D8715, E8715+1))</f>
        <v xml:space="preserve">        -1,</v>
      </c>
    </row>
    <row r="8716" spans="4:7" x14ac:dyDescent="0.2">
      <c r="D8716" s="20">
        <f t="shared" si="136"/>
        <v>345</v>
      </c>
      <c r="E8716" s="20">
        <f>MIN(IF(MOD(ROWS($A$2:A8716),$A$2)=0,E8715+1, E8715), $B$2-1)</f>
        <v>10</v>
      </c>
      <c r="G8716" s="2" t="str">
        <f>IF(NOT(OR(
SUMPRODUCT(--ISNUMBER(SEARCH('Chapter 2 (Generated)'!$B$3:$V$3,INDEX(MyData,D8716, E8716+1))))&gt;0,
SUMPRODUCT(--ISNUMBER(SEARCH('Chapter 2 (Generated)'!$B$4:$V$4,INDEX(MyData,D8716, E8716+1))))&gt;0)),
"        " &amp; INDEX(MyData,D8716, E8716+1),
"    " &amp; INDEX(MyData,D8716, E8716+1))</f>
        <v xml:space="preserve">        -1,</v>
      </c>
    </row>
    <row r="8717" spans="4:7" x14ac:dyDescent="0.2">
      <c r="D8717" s="20">
        <f t="shared" si="136"/>
        <v>346</v>
      </c>
      <c r="E8717" s="20">
        <f>MIN(IF(MOD(ROWS($A$2:A8717),$A$2)=0,E8716+1, E8716), $B$2-1)</f>
        <v>10</v>
      </c>
      <c r="G8717" s="2" t="str">
        <f>IF(NOT(OR(
SUMPRODUCT(--ISNUMBER(SEARCH('Chapter 2 (Generated)'!$B$3:$V$3,INDEX(MyData,D8717, E8717+1))))&gt;0,
SUMPRODUCT(--ISNUMBER(SEARCH('Chapter 2 (Generated)'!$B$4:$V$4,INDEX(MyData,D8717, E8717+1))))&gt;0)),
"        " &amp; INDEX(MyData,D8717, E8717+1),
"    " &amp; INDEX(MyData,D8717, E8717+1))</f>
        <v xml:space="preserve">        -1,</v>
      </c>
    </row>
    <row r="8718" spans="4:7" x14ac:dyDescent="0.2">
      <c r="D8718" s="20">
        <f t="shared" si="136"/>
        <v>347</v>
      </c>
      <c r="E8718" s="20">
        <f>MIN(IF(MOD(ROWS($A$2:A8718),$A$2)=0,E8717+1, E8717), $B$2-1)</f>
        <v>10</v>
      </c>
      <c r="G8718" s="2" t="str">
        <f>IF(NOT(OR(
SUMPRODUCT(--ISNUMBER(SEARCH('Chapter 2 (Generated)'!$B$3:$V$3,INDEX(MyData,D8718, E8718+1))))&gt;0,
SUMPRODUCT(--ISNUMBER(SEARCH('Chapter 2 (Generated)'!$B$4:$V$4,INDEX(MyData,D8718, E8718+1))))&gt;0)),
"        " &amp; INDEX(MyData,D8718, E8718+1),
"    " &amp; INDEX(MyData,D8718, E8718+1))</f>
        <v xml:space="preserve">        -1,</v>
      </c>
    </row>
    <row r="8719" spans="4:7" x14ac:dyDescent="0.2">
      <c r="D8719" s="20">
        <f t="shared" si="136"/>
        <v>348</v>
      </c>
      <c r="E8719" s="20">
        <f>MIN(IF(MOD(ROWS($A$2:A8719),$A$2)=0,E8718+1, E8718), $B$2-1)</f>
        <v>10</v>
      </c>
      <c r="G8719" s="2" t="str">
        <f>IF(NOT(OR(
SUMPRODUCT(--ISNUMBER(SEARCH('Chapter 2 (Generated)'!$B$3:$V$3,INDEX(MyData,D8719, E8719+1))))&gt;0,
SUMPRODUCT(--ISNUMBER(SEARCH('Chapter 2 (Generated)'!$B$4:$V$4,INDEX(MyData,D8719, E8719+1))))&gt;0)),
"        " &amp; INDEX(MyData,D8719, E8719+1),
"    " &amp; INDEX(MyData,D8719, E8719+1))</f>
        <v xml:space="preserve">        -1,//345 </v>
      </c>
    </row>
    <row r="8720" spans="4:7" x14ac:dyDescent="0.2">
      <c r="D8720" s="20">
        <f t="shared" si="136"/>
        <v>349</v>
      </c>
      <c r="E8720" s="20">
        <f>MIN(IF(MOD(ROWS($A$2:A8720),$A$2)=0,E8719+1, E8719), $B$2-1)</f>
        <v>10</v>
      </c>
      <c r="G8720" s="2" t="str">
        <f>IF(NOT(OR(
SUMPRODUCT(--ISNUMBER(SEARCH('Chapter 2 (Generated)'!$B$3:$V$3,INDEX(MyData,D8720, E8720+1))))&gt;0,
SUMPRODUCT(--ISNUMBER(SEARCH('Chapter 2 (Generated)'!$B$4:$V$4,INDEX(MyData,D8720, E8720+1))))&gt;0)),
"        " &amp; INDEX(MyData,D8720, E8720+1),
"    " &amp; INDEX(MyData,D8720, E8720+1))</f>
        <v xml:space="preserve">        347,</v>
      </c>
    </row>
    <row r="8721" spans="4:7" x14ac:dyDescent="0.2">
      <c r="D8721" s="20">
        <f t="shared" si="136"/>
        <v>350</v>
      </c>
      <c r="E8721" s="20">
        <f>MIN(IF(MOD(ROWS($A$2:A8721),$A$2)=0,E8720+1, E8720), $B$2-1)</f>
        <v>10</v>
      </c>
      <c r="G8721" s="2" t="str">
        <f>IF(NOT(OR(
SUMPRODUCT(--ISNUMBER(SEARCH('Chapter 2 (Generated)'!$B$3:$V$3,INDEX(MyData,D8721, E8721+1))))&gt;0,
SUMPRODUCT(--ISNUMBER(SEARCH('Chapter 2 (Generated)'!$B$4:$V$4,INDEX(MyData,D8721, E8721+1))))&gt;0)),
"        " &amp; INDEX(MyData,D8721, E8721+1),
"    " &amp; INDEX(MyData,D8721, E8721+1))</f>
        <v xml:space="preserve">        -1,</v>
      </c>
    </row>
    <row r="8722" spans="4:7" x14ac:dyDescent="0.2">
      <c r="D8722" s="20">
        <f t="shared" si="136"/>
        <v>351</v>
      </c>
      <c r="E8722" s="20">
        <f>MIN(IF(MOD(ROWS($A$2:A8722),$A$2)=0,E8721+1, E8721), $B$2-1)</f>
        <v>10</v>
      </c>
      <c r="G8722" s="2" t="str">
        <f>IF(NOT(OR(
SUMPRODUCT(--ISNUMBER(SEARCH('Chapter 2 (Generated)'!$B$3:$V$3,INDEX(MyData,D8722, E8722+1))))&gt;0,
SUMPRODUCT(--ISNUMBER(SEARCH('Chapter 2 (Generated)'!$B$4:$V$4,INDEX(MyData,D8722, E8722+1))))&gt;0)),
"        " &amp; INDEX(MyData,D8722, E8722+1),
"    " &amp; INDEX(MyData,D8722, E8722+1))</f>
        <v xml:space="preserve">        -1,</v>
      </c>
    </row>
    <row r="8723" spans="4:7" x14ac:dyDescent="0.2">
      <c r="D8723" s="20">
        <f t="shared" si="136"/>
        <v>352</v>
      </c>
      <c r="E8723" s="20">
        <f>MIN(IF(MOD(ROWS($A$2:A8723),$A$2)=0,E8722+1, E8722), $B$2-1)</f>
        <v>10</v>
      </c>
      <c r="G8723" s="2" t="str">
        <f>IF(NOT(OR(
SUMPRODUCT(--ISNUMBER(SEARCH('Chapter 2 (Generated)'!$B$3:$V$3,INDEX(MyData,D8723, E8723+1))))&gt;0,
SUMPRODUCT(--ISNUMBER(SEARCH('Chapter 2 (Generated)'!$B$4:$V$4,INDEX(MyData,D8723, E8723+1))))&gt;0)),
"        " &amp; INDEX(MyData,D8723, E8723+1),
"    " &amp; INDEX(MyData,D8723, E8723+1))</f>
        <v xml:space="preserve">        -1,</v>
      </c>
    </row>
    <row r="8724" spans="4:7" x14ac:dyDescent="0.2">
      <c r="D8724" s="20">
        <f t="shared" si="136"/>
        <v>353</v>
      </c>
      <c r="E8724" s="20">
        <f>MIN(IF(MOD(ROWS($A$2:A8724),$A$2)=0,E8723+1, E8723), $B$2-1)</f>
        <v>10</v>
      </c>
      <c r="G8724" s="2" t="str">
        <f>IF(NOT(OR(
SUMPRODUCT(--ISNUMBER(SEARCH('Chapter 2 (Generated)'!$B$3:$V$3,INDEX(MyData,D8724, E8724+1))))&gt;0,
SUMPRODUCT(--ISNUMBER(SEARCH('Chapter 2 (Generated)'!$B$4:$V$4,INDEX(MyData,D8724, E8724+1))))&gt;0)),
"        " &amp; INDEX(MyData,D8724, E8724+1),
"    " &amp; INDEX(MyData,D8724, E8724+1))</f>
        <v xml:space="preserve">        -1,//350 </v>
      </c>
    </row>
    <row r="8725" spans="4:7" x14ac:dyDescent="0.2">
      <c r="D8725" s="20">
        <f t="shared" si="136"/>
        <v>354</v>
      </c>
      <c r="E8725" s="20">
        <f>MIN(IF(MOD(ROWS($A$2:A8725),$A$2)=0,E8724+1, E8724), $B$2-1)</f>
        <v>10</v>
      </c>
      <c r="G8725" s="2" t="str">
        <f>IF(NOT(OR(
SUMPRODUCT(--ISNUMBER(SEARCH('Chapter 2 (Generated)'!$B$3:$V$3,INDEX(MyData,D8725, E8725+1))))&gt;0,
SUMPRODUCT(--ISNUMBER(SEARCH('Chapter 2 (Generated)'!$B$4:$V$4,INDEX(MyData,D8725, E8725+1))))&gt;0)),
"        " &amp; INDEX(MyData,D8725, E8725+1),
"    " &amp; INDEX(MyData,D8725, E8725+1))</f>
        <v xml:space="preserve">        -1,</v>
      </c>
    </row>
    <row r="8726" spans="4:7" x14ac:dyDescent="0.2">
      <c r="D8726" s="20">
        <f t="shared" si="136"/>
        <v>355</v>
      </c>
      <c r="E8726" s="20">
        <f>MIN(IF(MOD(ROWS($A$2:A8726),$A$2)=0,E8725+1, E8725), $B$2-1)</f>
        <v>10</v>
      </c>
      <c r="G8726" s="2" t="str">
        <f>IF(NOT(OR(
SUMPRODUCT(--ISNUMBER(SEARCH('Chapter 2 (Generated)'!$B$3:$V$3,INDEX(MyData,D8726, E8726+1))))&gt;0,
SUMPRODUCT(--ISNUMBER(SEARCH('Chapter 2 (Generated)'!$B$4:$V$4,INDEX(MyData,D8726, E8726+1))))&gt;0)),
"        " &amp; INDEX(MyData,D8726, E8726+1),
"    " &amp; INDEX(MyData,D8726, E8726+1))</f>
        <v xml:space="preserve">        -1,</v>
      </c>
    </row>
    <row r="8727" spans="4:7" x14ac:dyDescent="0.2">
      <c r="D8727" s="20">
        <f t="shared" si="136"/>
        <v>356</v>
      </c>
      <c r="E8727" s="20">
        <f>MIN(IF(MOD(ROWS($A$2:A8727),$A$2)=0,E8726+1, E8726), $B$2-1)</f>
        <v>10</v>
      </c>
      <c r="G8727" s="2" t="str">
        <f>IF(NOT(OR(
SUMPRODUCT(--ISNUMBER(SEARCH('Chapter 2 (Generated)'!$B$3:$V$3,INDEX(MyData,D8727, E8727+1))))&gt;0,
SUMPRODUCT(--ISNUMBER(SEARCH('Chapter 2 (Generated)'!$B$4:$V$4,INDEX(MyData,D8727, E8727+1))))&gt;0)),
"        " &amp; INDEX(MyData,D8727, E8727+1),
"    " &amp; INDEX(MyData,D8727, E8727+1))</f>
        <v xml:space="preserve">        -1,</v>
      </c>
    </row>
    <row r="8728" spans="4:7" x14ac:dyDescent="0.2">
      <c r="D8728" s="20">
        <f t="shared" si="136"/>
        <v>357</v>
      </c>
      <c r="E8728" s="20">
        <f>MIN(IF(MOD(ROWS($A$2:A8728),$A$2)=0,E8727+1, E8727), $B$2-1)</f>
        <v>10</v>
      </c>
      <c r="G8728" s="2" t="str">
        <f>IF(NOT(OR(
SUMPRODUCT(--ISNUMBER(SEARCH('Chapter 2 (Generated)'!$B$3:$V$3,INDEX(MyData,D8728, E8728+1))))&gt;0,
SUMPRODUCT(--ISNUMBER(SEARCH('Chapter 2 (Generated)'!$B$4:$V$4,INDEX(MyData,D8728, E8728+1))))&gt;0)),
"        " &amp; INDEX(MyData,D8728, E8728+1),
"    " &amp; INDEX(MyData,D8728, E8728+1))</f>
        <v xml:space="preserve">        -1,</v>
      </c>
    </row>
    <row r="8729" spans="4:7" x14ac:dyDescent="0.2">
      <c r="D8729" s="20">
        <f t="shared" si="136"/>
        <v>358</v>
      </c>
      <c r="E8729" s="20">
        <f>MIN(IF(MOD(ROWS($A$2:A8729),$A$2)=0,E8728+1, E8728), $B$2-1)</f>
        <v>10</v>
      </c>
      <c r="G8729" s="2" t="str">
        <f>IF(NOT(OR(
SUMPRODUCT(--ISNUMBER(SEARCH('Chapter 2 (Generated)'!$B$3:$V$3,INDEX(MyData,D8729, E8729+1))))&gt;0,
SUMPRODUCT(--ISNUMBER(SEARCH('Chapter 2 (Generated)'!$B$4:$V$4,INDEX(MyData,D8729, E8729+1))))&gt;0)),
"        " &amp; INDEX(MyData,D8729, E8729+1),
"    " &amp; INDEX(MyData,D8729, E8729+1))</f>
        <v xml:space="preserve">        -1,//355 </v>
      </c>
    </row>
    <row r="8730" spans="4:7" x14ac:dyDescent="0.2">
      <c r="D8730" s="20">
        <f t="shared" si="136"/>
        <v>359</v>
      </c>
      <c r="E8730" s="20">
        <f>MIN(IF(MOD(ROWS($A$2:A8730),$A$2)=0,E8729+1, E8729), $B$2-1)</f>
        <v>10</v>
      </c>
      <c r="G8730" s="2" t="str">
        <f>IF(NOT(OR(
SUMPRODUCT(--ISNUMBER(SEARCH('Chapter 2 (Generated)'!$B$3:$V$3,INDEX(MyData,D8730, E8730+1))))&gt;0,
SUMPRODUCT(--ISNUMBER(SEARCH('Chapter 2 (Generated)'!$B$4:$V$4,INDEX(MyData,D8730, E8730+1))))&gt;0)),
"        " &amp; INDEX(MyData,D8730, E8730+1),
"    " &amp; INDEX(MyData,D8730, E8730+1))</f>
        <v xml:space="preserve">        -1,</v>
      </c>
    </row>
    <row r="8731" spans="4:7" x14ac:dyDescent="0.2">
      <c r="D8731" s="20">
        <f t="shared" si="136"/>
        <v>360</v>
      </c>
      <c r="E8731" s="20">
        <f>MIN(IF(MOD(ROWS($A$2:A8731),$A$2)=0,E8730+1, E8730), $B$2-1)</f>
        <v>10</v>
      </c>
      <c r="G8731" s="2" t="str">
        <f>IF(NOT(OR(
SUMPRODUCT(--ISNUMBER(SEARCH('Chapter 2 (Generated)'!$B$3:$V$3,INDEX(MyData,D8731, E8731+1))))&gt;0,
SUMPRODUCT(--ISNUMBER(SEARCH('Chapter 2 (Generated)'!$B$4:$V$4,INDEX(MyData,D8731, E8731+1))))&gt;0)),
"        " &amp; INDEX(MyData,D8731, E8731+1),
"    " &amp; INDEX(MyData,D8731, E8731+1))</f>
        <v xml:space="preserve">        -1,</v>
      </c>
    </row>
    <row r="8732" spans="4:7" x14ac:dyDescent="0.2">
      <c r="D8732" s="20">
        <f t="shared" si="136"/>
        <v>361</v>
      </c>
      <c r="E8732" s="20">
        <f>MIN(IF(MOD(ROWS($A$2:A8732),$A$2)=0,E8731+1, E8731), $B$2-1)</f>
        <v>10</v>
      </c>
      <c r="G8732" s="2" t="str">
        <f>IF(NOT(OR(
SUMPRODUCT(--ISNUMBER(SEARCH('Chapter 2 (Generated)'!$B$3:$V$3,INDEX(MyData,D8732, E8732+1))))&gt;0,
SUMPRODUCT(--ISNUMBER(SEARCH('Chapter 2 (Generated)'!$B$4:$V$4,INDEX(MyData,D8732, E8732+1))))&gt;0)),
"        " &amp; INDEX(MyData,D8732, E8732+1),
"    " &amp; INDEX(MyData,D8732, E8732+1))</f>
        <v xml:space="preserve">        -1,</v>
      </c>
    </row>
    <row r="8733" spans="4:7" x14ac:dyDescent="0.2">
      <c r="D8733" s="20">
        <f t="shared" si="136"/>
        <v>362</v>
      </c>
      <c r="E8733" s="20">
        <f>MIN(IF(MOD(ROWS($A$2:A8733),$A$2)=0,E8732+1, E8732), $B$2-1)</f>
        <v>10</v>
      </c>
      <c r="G8733" s="2" t="str">
        <f>IF(NOT(OR(
SUMPRODUCT(--ISNUMBER(SEARCH('Chapter 2 (Generated)'!$B$3:$V$3,INDEX(MyData,D8733, E8733+1))))&gt;0,
SUMPRODUCT(--ISNUMBER(SEARCH('Chapter 2 (Generated)'!$B$4:$V$4,INDEX(MyData,D8733, E8733+1))))&gt;0)),
"        " &amp; INDEX(MyData,D8733, E8733+1),
"    " &amp; INDEX(MyData,D8733, E8733+1))</f>
        <v xml:space="preserve">        -1,</v>
      </c>
    </row>
    <row r="8734" spans="4:7" x14ac:dyDescent="0.2">
      <c r="D8734" s="20">
        <f t="shared" si="136"/>
        <v>363</v>
      </c>
      <c r="E8734" s="20">
        <f>MIN(IF(MOD(ROWS($A$2:A8734),$A$2)=0,E8733+1, E8733), $B$2-1)</f>
        <v>10</v>
      </c>
      <c r="G8734" s="2" t="str">
        <f>IF(NOT(OR(
SUMPRODUCT(--ISNUMBER(SEARCH('Chapter 2 (Generated)'!$B$3:$V$3,INDEX(MyData,D8734, E8734+1))))&gt;0,
SUMPRODUCT(--ISNUMBER(SEARCH('Chapter 2 (Generated)'!$B$4:$V$4,INDEX(MyData,D8734, E8734+1))))&gt;0)),
"        " &amp; INDEX(MyData,D8734, E8734+1),
"    " &amp; INDEX(MyData,D8734, E8734+1))</f>
        <v xml:space="preserve">        -1,//360 </v>
      </c>
    </row>
    <row r="8735" spans="4:7" x14ac:dyDescent="0.2">
      <c r="D8735" s="20">
        <f t="shared" si="136"/>
        <v>364</v>
      </c>
      <c r="E8735" s="20">
        <f>MIN(IF(MOD(ROWS($A$2:A8735),$A$2)=0,E8734+1, E8734), $B$2-1)</f>
        <v>10</v>
      </c>
      <c r="G8735" s="2" t="str">
        <f>IF(NOT(OR(
SUMPRODUCT(--ISNUMBER(SEARCH('Chapter 2 (Generated)'!$B$3:$V$3,INDEX(MyData,D8735, E8735+1))))&gt;0,
SUMPRODUCT(--ISNUMBER(SEARCH('Chapter 2 (Generated)'!$B$4:$V$4,INDEX(MyData,D8735, E8735+1))))&gt;0)),
"        " &amp; INDEX(MyData,D8735, E8735+1),
"    " &amp; INDEX(MyData,D8735, E8735+1))</f>
        <v xml:space="preserve">        -1,</v>
      </c>
    </row>
    <row r="8736" spans="4:7" x14ac:dyDescent="0.2">
      <c r="D8736" s="20">
        <f t="shared" si="136"/>
        <v>365</v>
      </c>
      <c r="E8736" s="20">
        <f>MIN(IF(MOD(ROWS($A$2:A8736),$A$2)=0,E8735+1, E8735), $B$2-1)</f>
        <v>10</v>
      </c>
      <c r="G8736" s="2" t="str">
        <f>IF(NOT(OR(
SUMPRODUCT(--ISNUMBER(SEARCH('Chapter 2 (Generated)'!$B$3:$V$3,INDEX(MyData,D8736, E8736+1))))&gt;0,
SUMPRODUCT(--ISNUMBER(SEARCH('Chapter 2 (Generated)'!$B$4:$V$4,INDEX(MyData,D8736, E8736+1))))&gt;0)),
"        " &amp; INDEX(MyData,D8736, E8736+1),
"    " &amp; INDEX(MyData,D8736, E8736+1))</f>
        <v xml:space="preserve">        -1,</v>
      </c>
    </row>
    <row r="8737" spans="4:7" x14ac:dyDescent="0.2">
      <c r="D8737" s="20">
        <f t="shared" si="136"/>
        <v>366</v>
      </c>
      <c r="E8737" s="20">
        <f>MIN(IF(MOD(ROWS($A$2:A8737),$A$2)=0,E8736+1, E8736), $B$2-1)</f>
        <v>10</v>
      </c>
      <c r="G8737" s="2" t="str">
        <f>IF(NOT(OR(
SUMPRODUCT(--ISNUMBER(SEARCH('Chapter 2 (Generated)'!$B$3:$V$3,INDEX(MyData,D8737, E8737+1))))&gt;0,
SUMPRODUCT(--ISNUMBER(SEARCH('Chapter 2 (Generated)'!$B$4:$V$4,INDEX(MyData,D8737, E8737+1))))&gt;0)),
"        " &amp; INDEX(MyData,D8737, E8737+1),
"    " &amp; INDEX(MyData,D8737, E8737+1))</f>
        <v xml:space="preserve">        -1,</v>
      </c>
    </row>
    <row r="8738" spans="4:7" x14ac:dyDescent="0.2">
      <c r="D8738" s="20">
        <f t="shared" si="136"/>
        <v>367</v>
      </c>
      <c r="E8738" s="20">
        <f>MIN(IF(MOD(ROWS($A$2:A8738),$A$2)=0,E8737+1, E8737), $B$2-1)</f>
        <v>10</v>
      </c>
      <c r="G8738" s="2" t="str">
        <f>IF(NOT(OR(
SUMPRODUCT(--ISNUMBER(SEARCH('Chapter 2 (Generated)'!$B$3:$V$3,INDEX(MyData,D8738, E8738+1))))&gt;0,
SUMPRODUCT(--ISNUMBER(SEARCH('Chapter 2 (Generated)'!$B$4:$V$4,INDEX(MyData,D8738, E8738+1))))&gt;0)),
"        " &amp; INDEX(MyData,D8738, E8738+1),
"    " &amp; INDEX(MyData,D8738, E8738+1))</f>
        <v xml:space="preserve">        -1,</v>
      </c>
    </row>
    <row r="8739" spans="4:7" x14ac:dyDescent="0.2">
      <c r="D8739" s="20">
        <f t="shared" si="136"/>
        <v>368</v>
      </c>
      <c r="E8739" s="20">
        <f>MIN(IF(MOD(ROWS($A$2:A8739),$A$2)=0,E8738+1, E8738), $B$2-1)</f>
        <v>10</v>
      </c>
      <c r="G8739" s="2" t="str">
        <f>IF(NOT(OR(
SUMPRODUCT(--ISNUMBER(SEARCH('Chapter 2 (Generated)'!$B$3:$V$3,INDEX(MyData,D8739, E8739+1))))&gt;0,
SUMPRODUCT(--ISNUMBER(SEARCH('Chapter 2 (Generated)'!$B$4:$V$4,INDEX(MyData,D8739, E8739+1))))&gt;0)),
"        " &amp; INDEX(MyData,D8739, E8739+1),
"    " &amp; INDEX(MyData,D8739, E8739+1))</f>
        <v xml:space="preserve">        -1,//365 </v>
      </c>
    </row>
    <row r="8740" spans="4:7" x14ac:dyDescent="0.2">
      <c r="D8740" s="20">
        <f t="shared" si="136"/>
        <v>369</v>
      </c>
      <c r="E8740" s="20">
        <f>MIN(IF(MOD(ROWS($A$2:A8740),$A$2)=0,E8739+1, E8739), $B$2-1)</f>
        <v>10</v>
      </c>
      <c r="G8740" s="2" t="str">
        <f>IF(NOT(OR(
SUMPRODUCT(--ISNUMBER(SEARCH('Chapter 2 (Generated)'!$B$3:$V$3,INDEX(MyData,D8740, E8740+1))))&gt;0,
SUMPRODUCT(--ISNUMBER(SEARCH('Chapter 2 (Generated)'!$B$4:$V$4,INDEX(MyData,D8740, E8740+1))))&gt;0)),
"        " &amp; INDEX(MyData,D8740, E8740+1),
"    " &amp; INDEX(MyData,D8740, E8740+1))</f>
        <v xml:space="preserve">        -1,</v>
      </c>
    </row>
    <row r="8741" spans="4:7" x14ac:dyDescent="0.2">
      <c r="D8741" s="20">
        <f t="shared" si="136"/>
        <v>370</v>
      </c>
      <c r="E8741" s="20">
        <f>MIN(IF(MOD(ROWS($A$2:A8741),$A$2)=0,E8740+1, E8740), $B$2-1)</f>
        <v>10</v>
      </c>
      <c r="G8741" s="2" t="str">
        <f>IF(NOT(OR(
SUMPRODUCT(--ISNUMBER(SEARCH('Chapter 2 (Generated)'!$B$3:$V$3,INDEX(MyData,D8741, E8741+1))))&gt;0,
SUMPRODUCT(--ISNUMBER(SEARCH('Chapter 2 (Generated)'!$B$4:$V$4,INDEX(MyData,D8741, E8741+1))))&gt;0)),
"        " &amp; INDEX(MyData,D8741, E8741+1),
"    " &amp; INDEX(MyData,D8741, E8741+1))</f>
        <v xml:space="preserve">        -1,</v>
      </c>
    </row>
    <row r="8742" spans="4:7" x14ac:dyDescent="0.2">
      <c r="D8742" s="20">
        <f t="shared" si="136"/>
        <v>371</v>
      </c>
      <c r="E8742" s="20">
        <f>MIN(IF(MOD(ROWS($A$2:A8742),$A$2)=0,E8741+1, E8741), $B$2-1)</f>
        <v>10</v>
      </c>
      <c r="G8742" s="2" t="str">
        <f>IF(NOT(OR(
SUMPRODUCT(--ISNUMBER(SEARCH('Chapter 2 (Generated)'!$B$3:$V$3,INDEX(MyData,D8742, E8742+1))))&gt;0,
SUMPRODUCT(--ISNUMBER(SEARCH('Chapter 2 (Generated)'!$B$4:$V$4,INDEX(MyData,D8742, E8742+1))))&gt;0)),
"        " &amp; INDEX(MyData,D8742, E8742+1),
"    " &amp; INDEX(MyData,D8742, E8742+1))</f>
        <v xml:space="preserve">        -1,</v>
      </c>
    </row>
    <row r="8743" spans="4:7" x14ac:dyDescent="0.2">
      <c r="D8743" s="20">
        <f t="shared" si="136"/>
        <v>372</v>
      </c>
      <c r="E8743" s="20">
        <f>MIN(IF(MOD(ROWS($A$2:A8743),$A$2)=0,E8742+1, E8742), $B$2-1)</f>
        <v>10</v>
      </c>
      <c r="G8743" s="2" t="str">
        <f>IF(NOT(OR(
SUMPRODUCT(--ISNUMBER(SEARCH('Chapter 2 (Generated)'!$B$3:$V$3,INDEX(MyData,D8743, E8743+1))))&gt;0,
SUMPRODUCT(--ISNUMBER(SEARCH('Chapter 2 (Generated)'!$B$4:$V$4,INDEX(MyData,D8743, E8743+1))))&gt;0)),
"        " &amp; INDEX(MyData,D8743, E8743+1),
"    " &amp; INDEX(MyData,D8743, E8743+1))</f>
        <v xml:space="preserve">        -1,</v>
      </c>
    </row>
    <row r="8744" spans="4:7" x14ac:dyDescent="0.2">
      <c r="D8744" s="20">
        <f t="shared" si="136"/>
        <v>373</v>
      </c>
      <c r="E8744" s="20">
        <f>MIN(IF(MOD(ROWS($A$2:A8744),$A$2)=0,E8743+1, E8743), $B$2-1)</f>
        <v>10</v>
      </c>
      <c r="G8744" s="2" t="str">
        <f>IF(NOT(OR(
SUMPRODUCT(--ISNUMBER(SEARCH('Chapter 2 (Generated)'!$B$3:$V$3,INDEX(MyData,D8744, E8744+1))))&gt;0,
SUMPRODUCT(--ISNUMBER(SEARCH('Chapter 2 (Generated)'!$B$4:$V$4,INDEX(MyData,D8744, E8744+1))))&gt;0)),
"        " &amp; INDEX(MyData,D8744, E8744+1),
"    " &amp; INDEX(MyData,D8744, E8744+1))</f>
        <v xml:space="preserve">        -1,//370 </v>
      </c>
    </row>
    <row r="8745" spans="4:7" x14ac:dyDescent="0.2">
      <c r="D8745" s="20">
        <f t="shared" si="136"/>
        <v>374</v>
      </c>
      <c r="E8745" s="20">
        <f>MIN(IF(MOD(ROWS($A$2:A8745),$A$2)=0,E8744+1, E8744), $B$2-1)</f>
        <v>10</v>
      </c>
      <c r="G8745" s="2" t="str">
        <f>IF(NOT(OR(
SUMPRODUCT(--ISNUMBER(SEARCH('Chapter 2 (Generated)'!$B$3:$V$3,INDEX(MyData,D8745, E8745+1))))&gt;0,
SUMPRODUCT(--ISNUMBER(SEARCH('Chapter 2 (Generated)'!$B$4:$V$4,INDEX(MyData,D8745, E8745+1))))&gt;0)),
"        " &amp; INDEX(MyData,D8745, E8745+1),
"    " &amp; INDEX(MyData,D8745, E8745+1))</f>
        <v xml:space="preserve">        -1,</v>
      </c>
    </row>
    <row r="8746" spans="4:7" x14ac:dyDescent="0.2">
      <c r="D8746" s="20">
        <f t="shared" si="136"/>
        <v>375</v>
      </c>
      <c r="E8746" s="20">
        <f>MIN(IF(MOD(ROWS($A$2:A8746),$A$2)=0,E8745+1, E8745), $B$2-1)</f>
        <v>10</v>
      </c>
      <c r="G8746" s="2" t="str">
        <f>IF(NOT(OR(
SUMPRODUCT(--ISNUMBER(SEARCH('Chapter 2 (Generated)'!$B$3:$V$3,INDEX(MyData,D8746, E8746+1))))&gt;0,
SUMPRODUCT(--ISNUMBER(SEARCH('Chapter 2 (Generated)'!$B$4:$V$4,INDEX(MyData,D8746, E8746+1))))&gt;0)),
"        " &amp; INDEX(MyData,D8746, E8746+1),
"    " &amp; INDEX(MyData,D8746, E8746+1))</f>
        <v xml:space="preserve">        -1,</v>
      </c>
    </row>
    <row r="8747" spans="4:7" x14ac:dyDescent="0.2">
      <c r="D8747" s="20">
        <f t="shared" si="136"/>
        <v>376</v>
      </c>
      <c r="E8747" s="20">
        <f>MIN(IF(MOD(ROWS($A$2:A8747),$A$2)=0,E8746+1, E8746), $B$2-1)</f>
        <v>10</v>
      </c>
      <c r="G8747" s="2" t="str">
        <f>IF(NOT(OR(
SUMPRODUCT(--ISNUMBER(SEARCH('Chapter 2 (Generated)'!$B$3:$V$3,INDEX(MyData,D8747, E8747+1))))&gt;0,
SUMPRODUCT(--ISNUMBER(SEARCH('Chapter 2 (Generated)'!$B$4:$V$4,INDEX(MyData,D8747, E8747+1))))&gt;0)),
"        " &amp; INDEX(MyData,D8747, E8747+1),
"    " &amp; INDEX(MyData,D8747, E8747+1))</f>
        <v xml:space="preserve">        -1,</v>
      </c>
    </row>
    <row r="8748" spans="4:7" x14ac:dyDescent="0.2">
      <c r="D8748" s="20">
        <f t="shared" si="136"/>
        <v>377</v>
      </c>
      <c r="E8748" s="20">
        <f>MIN(IF(MOD(ROWS($A$2:A8748),$A$2)=0,E8747+1, E8747), $B$2-1)</f>
        <v>10</v>
      </c>
      <c r="G8748" s="2" t="str">
        <f>IF(NOT(OR(
SUMPRODUCT(--ISNUMBER(SEARCH('Chapter 2 (Generated)'!$B$3:$V$3,INDEX(MyData,D8748, E8748+1))))&gt;0,
SUMPRODUCT(--ISNUMBER(SEARCH('Chapter 2 (Generated)'!$B$4:$V$4,INDEX(MyData,D8748, E8748+1))))&gt;0)),
"        " &amp; INDEX(MyData,D8748, E8748+1),
"    " &amp; INDEX(MyData,D8748, E8748+1))</f>
        <v xml:space="preserve">        -1,</v>
      </c>
    </row>
    <row r="8749" spans="4:7" x14ac:dyDescent="0.2">
      <c r="D8749" s="20">
        <f t="shared" si="136"/>
        <v>378</v>
      </c>
      <c r="E8749" s="20">
        <f>MIN(IF(MOD(ROWS($A$2:A8749),$A$2)=0,E8748+1, E8748), $B$2-1)</f>
        <v>10</v>
      </c>
      <c r="G8749" s="2" t="str">
        <f>IF(NOT(OR(
SUMPRODUCT(--ISNUMBER(SEARCH('Chapter 2 (Generated)'!$B$3:$V$3,INDEX(MyData,D8749, E8749+1))))&gt;0,
SUMPRODUCT(--ISNUMBER(SEARCH('Chapter 2 (Generated)'!$B$4:$V$4,INDEX(MyData,D8749, E8749+1))))&gt;0)),
"        " &amp; INDEX(MyData,D8749, E8749+1),
"    " &amp; INDEX(MyData,D8749, E8749+1))</f>
        <v xml:space="preserve">        -1,//375 </v>
      </c>
    </row>
    <row r="8750" spans="4:7" x14ac:dyDescent="0.2">
      <c r="D8750" s="20">
        <f t="shared" si="136"/>
        <v>379</v>
      </c>
      <c r="E8750" s="20">
        <f>MIN(IF(MOD(ROWS($A$2:A8750),$A$2)=0,E8749+1, E8749), $B$2-1)</f>
        <v>10</v>
      </c>
      <c r="G8750" s="2" t="str">
        <f>IF(NOT(OR(
SUMPRODUCT(--ISNUMBER(SEARCH('Chapter 2 (Generated)'!$B$3:$V$3,INDEX(MyData,D8750, E8750+1))))&gt;0,
SUMPRODUCT(--ISNUMBER(SEARCH('Chapter 2 (Generated)'!$B$4:$V$4,INDEX(MyData,D8750, E8750+1))))&gt;0)),
"        " &amp; INDEX(MyData,D8750, E8750+1),
"    " &amp; INDEX(MyData,D8750, E8750+1))</f>
        <v xml:space="preserve">        -1,</v>
      </c>
    </row>
    <row r="8751" spans="4:7" x14ac:dyDescent="0.2">
      <c r="D8751" s="20">
        <f t="shared" si="136"/>
        <v>380</v>
      </c>
      <c r="E8751" s="20">
        <f>MIN(IF(MOD(ROWS($A$2:A8751),$A$2)=0,E8750+1, E8750), $B$2-1)</f>
        <v>10</v>
      </c>
      <c r="G8751" s="2" t="str">
        <f>IF(NOT(OR(
SUMPRODUCT(--ISNUMBER(SEARCH('Chapter 2 (Generated)'!$B$3:$V$3,INDEX(MyData,D8751, E8751+1))))&gt;0,
SUMPRODUCT(--ISNUMBER(SEARCH('Chapter 2 (Generated)'!$B$4:$V$4,INDEX(MyData,D8751, E8751+1))))&gt;0)),
"        " &amp; INDEX(MyData,D8751, E8751+1),
"    " &amp; INDEX(MyData,D8751, E8751+1))</f>
        <v xml:space="preserve">        -1,</v>
      </c>
    </row>
    <row r="8752" spans="4:7" x14ac:dyDescent="0.2">
      <c r="D8752" s="20">
        <f t="shared" si="136"/>
        <v>381</v>
      </c>
      <c r="E8752" s="20">
        <f>MIN(IF(MOD(ROWS($A$2:A8752),$A$2)=0,E8751+1, E8751), $B$2-1)</f>
        <v>10</v>
      </c>
      <c r="G8752" s="2" t="str">
        <f>IF(NOT(OR(
SUMPRODUCT(--ISNUMBER(SEARCH('Chapter 2 (Generated)'!$B$3:$V$3,INDEX(MyData,D8752, E8752+1))))&gt;0,
SUMPRODUCT(--ISNUMBER(SEARCH('Chapter 2 (Generated)'!$B$4:$V$4,INDEX(MyData,D8752, E8752+1))))&gt;0)),
"        " &amp; INDEX(MyData,D8752, E8752+1),
"    " &amp; INDEX(MyData,D8752, E8752+1))</f>
        <v xml:space="preserve">        -1,</v>
      </c>
    </row>
    <row r="8753" spans="4:7" x14ac:dyDescent="0.2">
      <c r="D8753" s="20">
        <f t="shared" si="136"/>
        <v>382</v>
      </c>
      <c r="E8753" s="20">
        <f>MIN(IF(MOD(ROWS($A$2:A8753),$A$2)=0,E8752+1, E8752), $B$2-1)</f>
        <v>10</v>
      </c>
      <c r="G8753" s="2" t="str">
        <f>IF(NOT(OR(
SUMPRODUCT(--ISNUMBER(SEARCH('Chapter 2 (Generated)'!$B$3:$V$3,INDEX(MyData,D8753, E8753+1))))&gt;0,
SUMPRODUCT(--ISNUMBER(SEARCH('Chapter 2 (Generated)'!$B$4:$V$4,INDEX(MyData,D8753, E8753+1))))&gt;0)),
"        " &amp; INDEX(MyData,D8753, E8753+1),
"    " &amp; INDEX(MyData,D8753, E8753+1))</f>
        <v xml:space="preserve">        -1,</v>
      </c>
    </row>
    <row r="8754" spans="4:7" x14ac:dyDescent="0.2">
      <c r="D8754" s="20">
        <f t="shared" si="136"/>
        <v>383</v>
      </c>
      <c r="E8754" s="20">
        <f>MIN(IF(MOD(ROWS($A$2:A8754),$A$2)=0,E8753+1, E8753), $B$2-1)</f>
        <v>10</v>
      </c>
      <c r="G8754" s="2" t="str">
        <f>IF(NOT(OR(
SUMPRODUCT(--ISNUMBER(SEARCH('Chapter 2 (Generated)'!$B$3:$V$3,INDEX(MyData,D8754, E8754+1))))&gt;0,
SUMPRODUCT(--ISNUMBER(SEARCH('Chapter 2 (Generated)'!$B$4:$V$4,INDEX(MyData,D8754, E8754+1))))&gt;0)),
"        " &amp; INDEX(MyData,D8754, E8754+1),
"    " &amp; INDEX(MyData,D8754, E8754+1))</f>
        <v xml:space="preserve">        -1,//380 </v>
      </c>
    </row>
    <row r="8755" spans="4:7" x14ac:dyDescent="0.2">
      <c r="D8755" s="20">
        <f t="shared" si="136"/>
        <v>384</v>
      </c>
      <c r="E8755" s="20">
        <f>MIN(IF(MOD(ROWS($A$2:A8755),$A$2)=0,E8754+1, E8754), $B$2-1)</f>
        <v>10</v>
      </c>
      <c r="G8755" s="2" t="str">
        <f>IF(NOT(OR(
SUMPRODUCT(--ISNUMBER(SEARCH('Chapter 2 (Generated)'!$B$3:$V$3,INDEX(MyData,D8755, E8755+1))))&gt;0,
SUMPRODUCT(--ISNUMBER(SEARCH('Chapter 2 (Generated)'!$B$4:$V$4,INDEX(MyData,D8755, E8755+1))))&gt;0)),
"        " &amp; INDEX(MyData,D8755, E8755+1),
"    " &amp; INDEX(MyData,D8755, E8755+1))</f>
        <v xml:space="preserve">        -1,</v>
      </c>
    </row>
    <row r="8756" spans="4:7" x14ac:dyDescent="0.2">
      <c r="D8756" s="20">
        <f t="shared" si="136"/>
        <v>385</v>
      </c>
      <c r="E8756" s="20">
        <f>MIN(IF(MOD(ROWS($A$2:A8756),$A$2)=0,E8755+1, E8755), $B$2-1)</f>
        <v>10</v>
      </c>
      <c r="G8756" s="2" t="str">
        <f>IF(NOT(OR(
SUMPRODUCT(--ISNUMBER(SEARCH('Chapter 2 (Generated)'!$B$3:$V$3,INDEX(MyData,D8756, E8756+1))))&gt;0,
SUMPRODUCT(--ISNUMBER(SEARCH('Chapter 2 (Generated)'!$B$4:$V$4,INDEX(MyData,D8756, E8756+1))))&gt;0)),
"        " &amp; INDEX(MyData,D8756, E8756+1),
"    " &amp; INDEX(MyData,D8756, E8756+1))</f>
        <v xml:space="preserve">        -1,</v>
      </c>
    </row>
    <row r="8757" spans="4:7" x14ac:dyDescent="0.2">
      <c r="D8757" s="20">
        <f t="shared" si="136"/>
        <v>386</v>
      </c>
      <c r="E8757" s="20">
        <f>MIN(IF(MOD(ROWS($A$2:A8757),$A$2)=0,E8756+1, E8756), $B$2-1)</f>
        <v>10</v>
      </c>
      <c r="G8757" s="2" t="str">
        <f>IF(NOT(OR(
SUMPRODUCT(--ISNUMBER(SEARCH('Chapter 2 (Generated)'!$B$3:$V$3,INDEX(MyData,D8757, E8757+1))))&gt;0,
SUMPRODUCT(--ISNUMBER(SEARCH('Chapter 2 (Generated)'!$B$4:$V$4,INDEX(MyData,D8757, E8757+1))))&gt;0)),
"        " &amp; INDEX(MyData,D8757, E8757+1),
"    " &amp; INDEX(MyData,D8757, E8757+1))</f>
        <v xml:space="preserve">        -1,</v>
      </c>
    </row>
    <row r="8758" spans="4:7" x14ac:dyDescent="0.2">
      <c r="D8758" s="20">
        <f t="shared" si="136"/>
        <v>387</v>
      </c>
      <c r="E8758" s="20">
        <f>MIN(IF(MOD(ROWS($A$2:A8758),$A$2)=0,E8757+1, E8757), $B$2-1)</f>
        <v>10</v>
      </c>
      <c r="G8758" s="2" t="str">
        <f>IF(NOT(OR(
SUMPRODUCT(--ISNUMBER(SEARCH('Chapter 2 (Generated)'!$B$3:$V$3,INDEX(MyData,D8758, E8758+1))))&gt;0,
SUMPRODUCT(--ISNUMBER(SEARCH('Chapter 2 (Generated)'!$B$4:$V$4,INDEX(MyData,D8758, E8758+1))))&gt;0)),
"        " &amp; INDEX(MyData,D8758, E8758+1),
"    " &amp; INDEX(MyData,D8758, E8758+1))</f>
        <v xml:space="preserve">        -1,</v>
      </c>
    </row>
    <row r="8759" spans="4:7" x14ac:dyDescent="0.2">
      <c r="D8759" s="20">
        <f t="shared" si="136"/>
        <v>388</v>
      </c>
      <c r="E8759" s="20">
        <f>MIN(IF(MOD(ROWS($A$2:A8759),$A$2)=0,E8758+1, E8758), $B$2-1)</f>
        <v>10</v>
      </c>
      <c r="G8759" s="2" t="str">
        <f>IF(NOT(OR(
SUMPRODUCT(--ISNUMBER(SEARCH('Chapter 2 (Generated)'!$B$3:$V$3,INDEX(MyData,D8759, E8759+1))))&gt;0,
SUMPRODUCT(--ISNUMBER(SEARCH('Chapter 2 (Generated)'!$B$4:$V$4,INDEX(MyData,D8759, E8759+1))))&gt;0)),
"        " &amp; INDEX(MyData,D8759, E8759+1),
"    " &amp; INDEX(MyData,D8759, E8759+1))</f>
        <v xml:space="preserve">        -1,//385 </v>
      </c>
    </row>
    <row r="8760" spans="4:7" x14ac:dyDescent="0.2">
      <c r="D8760" s="20">
        <f t="shared" si="136"/>
        <v>389</v>
      </c>
      <c r="E8760" s="20">
        <f>MIN(IF(MOD(ROWS($A$2:A8760),$A$2)=0,E8759+1, E8759), $B$2-1)</f>
        <v>10</v>
      </c>
      <c r="G8760" s="2" t="str">
        <f>IF(NOT(OR(
SUMPRODUCT(--ISNUMBER(SEARCH('Chapter 2 (Generated)'!$B$3:$V$3,INDEX(MyData,D8760, E8760+1))))&gt;0,
SUMPRODUCT(--ISNUMBER(SEARCH('Chapter 2 (Generated)'!$B$4:$V$4,INDEX(MyData,D8760, E8760+1))))&gt;0)),
"        " &amp; INDEX(MyData,D8760, E8760+1),
"    " &amp; INDEX(MyData,D8760, E8760+1))</f>
        <v xml:space="preserve">        387,</v>
      </c>
    </row>
    <row r="8761" spans="4:7" x14ac:dyDescent="0.2">
      <c r="D8761" s="20">
        <f t="shared" si="136"/>
        <v>390</v>
      </c>
      <c r="E8761" s="20">
        <f>MIN(IF(MOD(ROWS($A$2:A8761),$A$2)=0,E8760+1, E8760), $B$2-1)</f>
        <v>10</v>
      </c>
      <c r="G8761" s="2" t="str">
        <f>IF(NOT(OR(
SUMPRODUCT(--ISNUMBER(SEARCH('Chapter 2 (Generated)'!$B$3:$V$3,INDEX(MyData,D8761, E8761+1))))&gt;0,
SUMPRODUCT(--ISNUMBER(SEARCH('Chapter 2 (Generated)'!$B$4:$V$4,INDEX(MyData,D8761, E8761+1))))&gt;0)),
"        " &amp; INDEX(MyData,D8761, E8761+1),
"    " &amp; INDEX(MyData,D8761, E8761+1))</f>
        <v xml:space="preserve">        -1,</v>
      </c>
    </row>
    <row r="8762" spans="4:7" x14ac:dyDescent="0.2">
      <c r="D8762" s="20">
        <f t="shared" si="136"/>
        <v>391</v>
      </c>
      <c r="E8762" s="20">
        <f>MIN(IF(MOD(ROWS($A$2:A8762),$A$2)=0,E8761+1, E8761), $B$2-1)</f>
        <v>10</v>
      </c>
      <c r="G8762" s="2" t="str">
        <f>IF(NOT(OR(
SUMPRODUCT(--ISNUMBER(SEARCH('Chapter 2 (Generated)'!$B$3:$V$3,INDEX(MyData,D8762, E8762+1))))&gt;0,
SUMPRODUCT(--ISNUMBER(SEARCH('Chapter 2 (Generated)'!$B$4:$V$4,INDEX(MyData,D8762, E8762+1))))&gt;0)),
"        " &amp; INDEX(MyData,D8762, E8762+1),
"    " &amp; INDEX(MyData,D8762, E8762+1))</f>
        <v xml:space="preserve">        -1,</v>
      </c>
    </row>
    <row r="8763" spans="4:7" x14ac:dyDescent="0.2">
      <c r="D8763" s="20">
        <f t="shared" si="136"/>
        <v>392</v>
      </c>
      <c r="E8763" s="20">
        <f>MIN(IF(MOD(ROWS($A$2:A8763),$A$2)=0,E8762+1, E8762), $B$2-1)</f>
        <v>10</v>
      </c>
      <c r="G8763" s="2" t="str">
        <f>IF(NOT(OR(
SUMPRODUCT(--ISNUMBER(SEARCH('Chapter 2 (Generated)'!$B$3:$V$3,INDEX(MyData,D8763, E8763+1))))&gt;0,
SUMPRODUCT(--ISNUMBER(SEARCH('Chapter 2 (Generated)'!$B$4:$V$4,INDEX(MyData,D8763, E8763+1))))&gt;0)),
"        " &amp; INDEX(MyData,D8763, E8763+1),
"    " &amp; INDEX(MyData,D8763, E8763+1))</f>
        <v xml:space="preserve">        -1,</v>
      </c>
    </row>
    <row r="8764" spans="4:7" x14ac:dyDescent="0.2">
      <c r="D8764" s="20">
        <f t="shared" si="136"/>
        <v>393</v>
      </c>
      <c r="E8764" s="20">
        <f>MIN(IF(MOD(ROWS($A$2:A8764),$A$2)=0,E8763+1, E8763), $B$2-1)</f>
        <v>10</v>
      </c>
      <c r="G8764" s="2" t="str">
        <f>IF(NOT(OR(
SUMPRODUCT(--ISNUMBER(SEARCH('Chapter 2 (Generated)'!$B$3:$V$3,INDEX(MyData,D8764, E8764+1))))&gt;0,
SUMPRODUCT(--ISNUMBER(SEARCH('Chapter 2 (Generated)'!$B$4:$V$4,INDEX(MyData,D8764, E8764+1))))&gt;0)),
"        " &amp; INDEX(MyData,D8764, E8764+1),
"    " &amp; INDEX(MyData,D8764, E8764+1))</f>
        <v xml:space="preserve">        -1,//390 </v>
      </c>
    </row>
    <row r="8765" spans="4:7" x14ac:dyDescent="0.2">
      <c r="D8765" s="20">
        <f t="shared" si="136"/>
        <v>394</v>
      </c>
      <c r="E8765" s="20">
        <f>MIN(IF(MOD(ROWS($A$2:A8765),$A$2)=0,E8764+1, E8764), $B$2-1)</f>
        <v>10</v>
      </c>
      <c r="G8765" s="2" t="str">
        <f>IF(NOT(OR(
SUMPRODUCT(--ISNUMBER(SEARCH('Chapter 2 (Generated)'!$B$3:$V$3,INDEX(MyData,D8765, E8765+1))))&gt;0,
SUMPRODUCT(--ISNUMBER(SEARCH('Chapter 2 (Generated)'!$B$4:$V$4,INDEX(MyData,D8765, E8765+1))))&gt;0)),
"        " &amp; INDEX(MyData,D8765, E8765+1),
"    " &amp; INDEX(MyData,D8765, E8765+1))</f>
        <v xml:space="preserve">        -1,</v>
      </c>
    </row>
    <row r="8766" spans="4:7" x14ac:dyDescent="0.2">
      <c r="D8766" s="20">
        <f t="shared" si="136"/>
        <v>395</v>
      </c>
      <c r="E8766" s="20">
        <f>MIN(IF(MOD(ROWS($A$2:A8766),$A$2)=0,E8765+1, E8765), $B$2-1)</f>
        <v>10</v>
      </c>
      <c r="G8766" s="2" t="str">
        <f>IF(NOT(OR(
SUMPRODUCT(--ISNUMBER(SEARCH('Chapter 2 (Generated)'!$B$3:$V$3,INDEX(MyData,D8766, E8766+1))))&gt;0,
SUMPRODUCT(--ISNUMBER(SEARCH('Chapter 2 (Generated)'!$B$4:$V$4,INDEX(MyData,D8766, E8766+1))))&gt;0)),
"        " &amp; INDEX(MyData,D8766, E8766+1),
"    " &amp; INDEX(MyData,D8766, E8766+1))</f>
        <v xml:space="preserve">        -1,</v>
      </c>
    </row>
    <row r="8767" spans="4:7" x14ac:dyDescent="0.2">
      <c r="D8767" s="20">
        <f t="shared" si="136"/>
        <v>396</v>
      </c>
      <c r="E8767" s="20">
        <f>MIN(IF(MOD(ROWS($A$2:A8767),$A$2)=0,E8766+1, E8766), $B$2-1)</f>
        <v>10</v>
      </c>
      <c r="G8767" s="2" t="str">
        <f>IF(NOT(OR(
SUMPRODUCT(--ISNUMBER(SEARCH('Chapter 2 (Generated)'!$B$3:$V$3,INDEX(MyData,D8767, E8767+1))))&gt;0,
SUMPRODUCT(--ISNUMBER(SEARCH('Chapter 2 (Generated)'!$B$4:$V$4,INDEX(MyData,D8767, E8767+1))))&gt;0)),
"        " &amp; INDEX(MyData,D8767, E8767+1),
"    " &amp; INDEX(MyData,D8767, E8767+1))</f>
        <v xml:space="preserve">        -1,</v>
      </c>
    </row>
    <row r="8768" spans="4:7" x14ac:dyDescent="0.2">
      <c r="D8768" s="20">
        <f t="shared" si="136"/>
        <v>397</v>
      </c>
      <c r="E8768" s="20">
        <f>MIN(IF(MOD(ROWS($A$2:A8768),$A$2)=0,E8767+1, E8767), $B$2-1)</f>
        <v>10</v>
      </c>
      <c r="G8768" s="2" t="str">
        <f>IF(NOT(OR(
SUMPRODUCT(--ISNUMBER(SEARCH('Chapter 2 (Generated)'!$B$3:$V$3,INDEX(MyData,D8768, E8768+1))))&gt;0,
SUMPRODUCT(--ISNUMBER(SEARCH('Chapter 2 (Generated)'!$B$4:$V$4,INDEX(MyData,D8768, E8768+1))))&gt;0)),
"        " &amp; INDEX(MyData,D8768, E8768+1),
"    " &amp; INDEX(MyData,D8768, E8768+1))</f>
        <v xml:space="preserve">        -1,</v>
      </c>
    </row>
    <row r="8769" spans="4:7" x14ac:dyDescent="0.2">
      <c r="D8769" s="20">
        <f t="shared" si="136"/>
        <v>398</v>
      </c>
      <c r="E8769" s="20">
        <f>MIN(IF(MOD(ROWS($A$2:A8769),$A$2)=0,E8768+1, E8768), $B$2-1)</f>
        <v>10</v>
      </c>
      <c r="G8769" s="2" t="str">
        <f>IF(NOT(OR(
SUMPRODUCT(--ISNUMBER(SEARCH('Chapter 2 (Generated)'!$B$3:$V$3,INDEX(MyData,D8769, E8769+1))))&gt;0,
SUMPRODUCT(--ISNUMBER(SEARCH('Chapter 2 (Generated)'!$B$4:$V$4,INDEX(MyData,D8769, E8769+1))))&gt;0)),
"        " &amp; INDEX(MyData,D8769, E8769+1),
"    " &amp; INDEX(MyData,D8769, E8769+1))</f>
        <v xml:space="preserve">        -1,//395 </v>
      </c>
    </row>
    <row r="8770" spans="4:7" x14ac:dyDescent="0.2">
      <c r="D8770" s="20">
        <f t="shared" ref="D8770:D8833" si="137">MOD(ROW(D8769)-1+ROWS(MyData),ROWS(MyData))+1</f>
        <v>399</v>
      </c>
      <c r="E8770" s="20">
        <f>MIN(IF(MOD(ROWS($A$2:A8770),$A$2)=0,E8769+1, E8769), $B$2-1)</f>
        <v>10</v>
      </c>
      <c r="G8770" s="2" t="str">
        <f>IF(NOT(OR(
SUMPRODUCT(--ISNUMBER(SEARCH('Chapter 2 (Generated)'!$B$3:$V$3,INDEX(MyData,D8770, E8770+1))))&gt;0,
SUMPRODUCT(--ISNUMBER(SEARCH('Chapter 2 (Generated)'!$B$4:$V$4,INDEX(MyData,D8770, E8770+1))))&gt;0)),
"        " &amp; INDEX(MyData,D8770, E8770+1),
"    " &amp; INDEX(MyData,D8770, E8770+1))</f>
        <v xml:space="preserve">        -1,</v>
      </c>
    </row>
    <row r="8771" spans="4:7" x14ac:dyDescent="0.2">
      <c r="D8771" s="20">
        <f t="shared" si="137"/>
        <v>400</v>
      </c>
      <c r="E8771" s="20">
        <f>MIN(IF(MOD(ROWS($A$2:A8771),$A$2)=0,E8770+1, E8770), $B$2-1)</f>
        <v>10</v>
      </c>
      <c r="G8771" s="2" t="str">
        <f>IF(NOT(OR(
SUMPRODUCT(--ISNUMBER(SEARCH('Chapter 2 (Generated)'!$B$3:$V$3,INDEX(MyData,D8771, E8771+1))))&gt;0,
SUMPRODUCT(--ISNUMBER(SEARCH('Chapter 2 (Generated)'!$B$4:$V$4,INDEX(MyData,D8771, E8771+1))))&gt;0)),
"        " &amp; INDEX(MyData,D8771, E8771+1),
"    " &amp; INDEX(MyData,D8771, E8771+1))</f>
        <v xml:space="preserve">        -1,</v>
      </c>
    </row>
    <row r="8772" spans="4:7" x14ac:dyDescent="0.2">
      <c r="D8772" s="20">
        <f t="shared" si="137"/>
        <v>401</v>
      </c>
      <c r="E8772" s="20">
        <f>MIN(IF(MOD(ROWS($A$2:A8772),$A$2)=0,E8771+1, E8771), $B$2-1)</f>
        <v>10</v>
      </c>
      <c r="G8772" s="2" t="str">
        <f>IF(NOT(OR(
SUMPRODUCT(--ISNUMBER(SEARCH('Chapter 2 (Generated)'!$B$3:$V$3,INDEX(MyData,D8772, E8772+1))))&gt;0,
SUMPRODUCT(--ISNUMBER(SEARCH('Chapter 2 (Generated)'!$B$4:$V$4,INDEX(MyData,D8772, E8772+1))))&gt;0)),
"        " &amp; INDEX(MyData,D8772, E8772+1),
"    " &amp; INDEX(MyData,D8772, E8772+1))</f>
        <v xml:space="preserve">        -1,</v>
      </c>
    </row>
    <row r="8773" spans="4:7" x14ac:dyDescent="0.2">
      <c r="D8773" s="20">
        <f t="shared" si="137"/>
        <v>402</v>
      </c>
      <c r="E8773" s="20">
        <f>MIN(IF(MOD(ROWS($A$2:A8773),$A$2)=0,E8772+1, E8772), $B$2-1)</f>
        <v>10</v>
      </c>
      <c r="G8773" s="2" t="str">
        <f>IF(NOT(OR(
SUMPRODUCT(--ISNUMBER(SEARCH('Chapter 2 (Generated)'!$B$3:$V$3,INDEX(MyData,D8773, E8773+1))))&gt;0,
SUMPRODUCT(--ISNUMBER(SEARCH('Chapter 2 (Generated)'!$B$4:$V$4,INDEX(MyData,D8773, E8773+1))))&gt;0)),
"        " &amp; INDEX(MyData,D8773, E8773+1),
"    " &amp; INDEX(MyData,D8773, E8773+1))</f>
        <v xml:space="preserve">        -1,</v>
      </c>
    </row>
    <row r="8774" spans="4:7" x14ac:dyDescent="0.2">
      <c r="D8774" s="20">
        <f t="shared" si="137"/>
        <v>403</v>
      </c>
      <c r="E8774" s="20">
        <f>MIN(IF(MOD(ROWS($A$2:A8774),$A$2)=0,E8773+1, E8773), $B$2-1)</f>
        <v>10</v>
      </c>
      <c r="G8774" s="2" t="str">
        <f>IF(NOT(OR(
SUMPRODUCT(--ISNUMBER(SEARCH('Chapter 2 (Generated)'!$B$3:$V$3,INDEX(MyData,D8774, E8774+1))))&gt;0,
SUMPRODUCT(--ISNUMBER(SEARCH('Chapter 2 (Generated)'!$B$4:$V$4,INDEX(MyData,D8774, E8774+1))))&gt;0)),
"        " &amp; INDEX(MyData,D8774, E8774+1),
"    " &amp; INDEX(MyData,D8774, E8774+1))</f>
        <v xml:space="preserve">        -1,//400 </v>
      </c>
    </row>
    <row r="8775" spans="4:7" x14ac:dyDescent="0.2">
      <c r="D8775" s="20">
        <f t="shared" si="137"/>
        <v>404</v>
      </c>
      <c r="E8775" s="20">
        <f>MIN(IF(MOD(ROWS($A$2:A8775),$A$2)=0,E8774+1, E8774), $B$2-1)</f>
        <v>10</v>
      </c>
      <c r="G8775" s="2" t="str">
        <f>IF(NOT(OR(
SUMPRODUCT(--ISNUMBER(SEARCH('Chapter 2 (Generated)'!$B$3:$V$3,INDEX(MyData,D8775, E8775+1))))&gt;0,
SUMPRODUCT(--ISNUMBER(SEARCH('Chapter 2 (Generated)'!$B$4:$V$4,INDEX(MyData,D8775, E8775+1))))&gt;0)),
"        " &amp; INDEX(MyData,D8775, E8775+1),
"    " &amp; INDEX(MyData,D8775, E8775+1))</f>
        <v xml:space="preserve">        -1,</v>
      </c>
    </row>
    <row r="8776" spans="4:7" x14ac:dyDescent="0.2">
      <c r="D8776" s="20">
        <f t="shared" si="137"/>
        <v>405</v>
      </c>
      <c r="E8776" s="20">
        <f>MIN(IF(MOD(ROWS($A$2:A8776),$A$2)=0,E8775+1, E8775), $B$2-1)</f>
        <v>10</v>
      </c>
      <c r="G8776" s="2" t="str">
        <f>IF(NOT(OR(
SUMPRODUCT(--ISNUMBER(SEARCH('Chapter 2 (Generated)'!$B$3:$V$3,INDEX(MyData,D8776, E8776+1))))&gt;0,
SUMPRODUCT(--ISNUMBER(SEARCH('Chapter 2 (Generated)'!$B$4:$V$4,INDEX(MyData,D8776, E8776+1))))&gt;0)),
"        " &amp; INDEX(MyData,D8776, E8776+1),
"    " &amp; INDEX(MyData,D8776, E8776+1))</f>
        <v xml:space="preserve">        -1,</v>
      </c>
    </row>
    <row r="8777" spans="4:7" x14ac:dyDescent="0.2">
      <c r="D8777" s="20">
        <f t="shared" si="137"/>
        <v>406</v>
      </c>
      <c r="E8777" s="20">
        <f>MIN(IF(MOD(ROWS($A$2:A8777),$A$2)=0,E8776+1, E8776), $B$2-1)</f>
        <v>10</v>
      </c>
      <c r="G8777" s="2" t="str">
        <f>IF(NOT(OR(
SUMPRODUCT(--ISNUMBER(SEARCH('Chapter 2 (Generated)'!$B$3:$V$3,INDEX(MyData,D8777, E8777+1))))&gt;0,
SUMPRODUCT(--ISNUMBER(SEARCH('Chapter 2 (Generated)'!$B$4:$V$4,INDEX(MyData,D8777, E8777+1))))&gt;0)),
"        " &amp; INDEX(MyData,D8777, E8777+1),
"    " &amp; INDEX(MyData,D8777, E8777+1))</f>
        <v xml:space="preserve">        -1,</v>
      </c>
    </row>
    <row r="8778" spans="4:7" x14ac:dyDescent="0.2">
      <c r="D8778" s="20">
        <f t="shared" si="137"/>
        <v>407</v>
      </c>
      <c r="E8778" s="20">
        <f>MIN(IF(MOD(ROWS($A$2:A8778),$A$2)=0,E8777+1, E8777), $B$2-1)</f>
        <v>10</v>
      </c>
      <c r="G8778" s="2" t="str">
        <f>IF(NOT(OR(
SUMPRODUCT(--ISNUMBER(SEARCH('Chapter 2 (Generated)'!$B$3:$V$3,INDEX(MyData,D8778, E8778+1))))&gt;0,
SUMPRODUCT(--ISNUMBER(SEARCH('Chapter 2 (Generated)'!$B$4:$V$4,INDEX(MyData,D8778, E8778+1))))&gt;0)),
"        " &amp; INDEX(MyData,D8778, E8778+1),
"    " &amp; INDEX(MyData,D8778, E8778+1))</f>
        <v xml:space="preserve">        -1,</v>
      </c>
    </row>
    <row r="8779" spans="4:7" x14ac:dyDescent="0.2">
      <c r="D8779" s="20">
        <f t="shared" si="137"/>
        <v>408</v>
      </c>
      <c r="E8779" s="20">
        <f>MIN(IF(MOD(ROWS($A$2:A8779),$A$2)=0,E8778+1, E8778), $B$2-1)</f>
        <v>10</v>
      </c>
      <c r="G8779" s="2" t="str">
        <f>IF(NOT(OR(
SUMPRODUCT(--ISNUMBER(SEARCH('Chapter 2 (Generated)'!$B$3:$V$3,INDEX(MyData,D8779, E8779+1))))&gt;0,
SUMPRODUCT(--ISNUMBER(SEARCH('Chapter 2 (Generated)'!$B$4:$V$4,INDEX(MyData,D8779, E8779+1))))&gt;0)),
"        " &amp; INDEX(MyData,D8779, E8779+1),
"    " &amp; INDEX(MyData,D8779, E8779+1))</f>
        <v xml:space="preserve">        -1,//405 </v>
      </c>
    </row>
    <row r="8780" spans="4:7" x14ac:dyDescent="0.2">
      <c r="D8780" s="20">
        <f t="shared" si="137"/>
        <v>409</v>
      </c>
      <c r="E8780" s="20">
        <f>MIN(IF(MOD(ROWS($A$2:A8780),$A$2)=0,E8779+1, E8779), $B$2-1)</f>
        <v>10</v>
      </c>
      <c r="G8780" s="2" t="str">
        <f>IF(NOT(OR(
SUMPRODUCT(--ISNUMBER(SEARCH('Chapter 2 (Generated)'!$B$3:$V$3,INDEX(MyData,D8780, E8780+1))))&gt;0,
SUMPRODUCT(--ISNUMBER(SEARCH('Chapter 2 (Generated)'!$B$4:$V$4,INDEX(MyData,D8780, E8780+1))))&gt;0)),
"        " &amp; INDEX(MyData,D8780, E8780+1),
"    " &amp; INDEX(MyData,D8780, E8780+1))</f>
        <v xml:space="preserve">        -1,</v>
      </c>
    </row>
    <row r="8781" spans="4:7" x14ac:dyDescent="0.2">
      <c r="D8781" s="20">
        <f t="shared" si="137"/>
        <v>410</v>
      </c>
      <c r="E8781" s="20">
        <f>MIN(IF(MOD(ROWS($A$2:A8781),$A$2)=0,E8780+1, E8780), $B$2-1)</f>
        <v>10</v>
      </c>
      <c r="G8781" s="2" t="str">
        <f>IF(NOT(OR(
SUMPRODUCT(--ISNUMBER(SEARCH('Chapter 2 (Generated)'!$B$3:$V$3,INDEX(MyData,D8781, E8781+1))))&gt;0,
SUMPRODUCT(--ISNUMBER(SEARCH('Chapter 2 (Generated)'!$B$4:$V$4,INDEX(MyData,D8781, E8781+1))))&gt;0)),
"        " &amp; INDEX(MyData,D8781, E8781+1),
"    " &amp; INDEX(MyData,D8781, E8781+1))</f>
        <v xml:space="preserve">        1,</v>
      </c>
    </row>
    <row r="8782" spans="4:7" x14ac:dyDescent="0.2">
      <c r="D8782" s="20">
        <f t="shared" si="137"/>
        <v>411</v>
      </c>
      <c r="E8782" s="20">
        <f>MIN(IF(MOD(ROWS($A$2:A8782),$A$2)=0,E8781+1, E8781), $B$2-1)</f>
        <v>10</v>
      </c>
      <c r="G8782" s="2" t="str">
        <f>IF(NOT(OR(
SUMPRODUCT(--ISNUMBER(SEARCH('Chapter 2 (Generated)'!$B$3:$V$3,INDEX(MyData,D8782, E8782+1))))&gt;0,
SUMPRODUCT(--ISNUMBER(SEARCH('Chapter 2 (Generated)'!$B$4:$V$4,INDEX(MyData,D8782, E8782+1))))&gt;0)),
"        " &amp; INDEX(MyData,D8782, E8782+1),
"    " &amp; INDEX(MyData,D8782, E8782+1))</f>
        <v xml:space="preserve">        -1,</v>
      </c>
    </row>
    <row r="8783" spans="4:7" x14ac:dyDescent="0.2">
      <c r="D8783" s="20">
        <f t="shared" si="137"/>
        <v>412</v>
      </c>
      <c r="E8783" s="20">
        <f>MIN(IF(MOD(ROWS($A$2:A8783),$A$2)=0,E8782+1, E8782), $B$2-1)</f>
        <v>10</v>
      </c>
      <c r="G8783" s="2" t="str">
        <f>IF(NOT(OR(
SUMPRODUCT(--ISNUMBER(SEARCH('Chapter 2 (Generated)'!$B$3:$V$3,INDEX(MyData,D8783, E8783+1))))&gt;0,
SUMPRODUCT(--ISNUMBER(SEARCH('Chapter 2 (Generated)'!$B$4:$V$4,INDEX(MyData,D8783, E8783+1))))&gt;0)),
"        " &amp; INDEX(MyData,D8783, E8783+1),
"    " &amp; INDEX(MyData,D8783, E8783+1))</f>
        <v xml:space="preserve">        -1,</v>
      </c>
    </row>
    <row r="8784" spans="4:7" x14ac:dyDescent="0.2">
      <c r="D8784" s="20">
        <f t="shared" si="137"/>
        <v>413</v>
      </c>
      <c r="E8784" s="20">
        <f>MIN(IF(MOD(ROWS($A$2:A8784),$A$2)=0,E8783+1, E8783), $B$2-1)</f>
        <v>10</v>
      </c>
      <c r="G8784" s="2" t="str">
        <f>IF(NOT(OR(
SUMPRODUCT(--ISNUMBER(SEARCH('Chapter 2 (Generated)'!$B$3:$V$3,INDEX(MyData,D8784, E8784+1))))&gt;0,
SUMPRODUCT(--ISNUMBER(SEARCH('Chapter 2 (Generated)'!$B$4:$V$4,INDEX(MyData,D8784, E8784+1))))&gt;0)),
"        " &amp; INDEX(MyData,D8784, E8784+1),
"    " &amp; INDEX(MyData,D8784, E8784+1))</f>
        <v xml:space="preserve">        -1,//410 </v>
      </c>
    </row>
    <row r="8785" spans="4:7" x14ac:dyDescent="0.2">
      <c r="D8785" s="20">
        <f t="shared" si="137"/>
        <v>414</v>
      </c>
      <c r="E8785" s="20">
        <f>MIN(IF(MOD(ROWS($A$2:A8785),$A$2)=0,E8784+1, E8784), $B$2-1)</f>
        <v>10</v>
      </c>
      <c r="G8785" s="2" t="str">
        <f>IF(NOT(OR(
SUMPRODUCT(--ISNUMBER(SEARCH('Chapter 2 (Generated)'!$B$3:$V$3,INDEX(MyData,D8785, E8785+1))))&gt;0,
SUMPRODUCT(--ISNUMBER(SEARCH('Chapter 2 (Generated)'!$B$4:$V$4,INDEX(MyData,D8785, E8785+1))))&gt;0)),
"        " &amp; INDEX(MyData,D8785, E8785+1),
"    " &amp; INDEX(MyData,D8785, E8785+1))</f>
        <v xml:space="preserve">        -1,</v>
      </c>
    </row>
    <row r="8786" spans="4:7" x14ac:dyDescent="0.2">
      <c r="D8786" s="20">
        <f t="shared" si="137"/>
        <v>415</v>
      </c>
      <c r="E8786" s="20">
        <f>MIN(IF(MOD(ROWS($A$2:A8786),$A$2)=0,E8785+1, E8785), $B$2-1)</f>
        <v>10</v>
      </c>
      <c r="G8786" s="2" t="str">
        <f>IF(NOT(OR(
SUMPRODUCT(--ISNUMBER(SEARCH('Chapter 2 (Generated)'!$B$3:$V$3,INDEX(MyData,D8786, E8786+1))))&gt;0,
SUMPRODUCT(--ISNUMBER(SEARCH('Chapter 2 (Generated)'!$B$4:$V$4,INDEX(MyData,D8786, E8786+1))))&gt;0)),
"        " &amp; INDEX(MyData,D8786, E8786+1),
"    " &amp; INDEX(MyData,D8786, E8786+1))</f>
        <v xml:space="preserve">        -1,</v>
      </c>
    </row>
    <row r="8787" spans="4:7" x14ac:dyDescent="0.2">
      <c r="D8787" s="20">
        <f t="shared" si="137"/>
        <v>416</v>
      </c>
      <c r="E8787" s="20">
        <f>MIN(IF(MOD(ROWS($A$2:A8787),$A$2)=0,E8786+1, E8786), $B$2-1)</f>
        <v>10</v>
      </c>
      <c r="G8787" s="2" t="str">
        <f>IF(NOT(OR(
SUMPRODUCT(--ISNUMBER(SEARCH('Chapter 2 (Generated)'!$B$3:$V$3,INDEX(MyData,D8787, E8787+1))))&gt;0,
SUMPRODUCT(--ISNUMBER(SEARCH('Chapter 2 (Generated)'!$B$4:$V$4,INDEX(MyData,D8787, E8787+1))))&gt;0)),
"        " &amp; INDEX(MyData,D8787, E8787+1),
"    " &amp; INDEX(MyData,D8787, E8787+1))</f>
        <v xml:space="preserve">        -1,</v>
      </c>
    </row>
    <row r="8788" spans="4:7" x14ac:dyDescent="0.2">
      <c r="D8788" s="20">
        <f t="shared" si="137"/>
        <v>417</v>
      </c>
      <c r="E8788" s="20">
        <f>MIN(IF(MOD(ROWS($A$2:A8788),$A$2)=0,E8787+1, E8787), $B$2-1)</f>
        <v>10</v>
      </c>
      <c r="G8788" s="2" t="str">
        <f>IF(NOT(OR(
SUMPRODUCT(--ISNUMBER(SEARCH('Chapter 2 (Generated)'!$B$3:$V$3,INDEX(MyData,D8788, E8788+1))))&gt;0,
SUMPRODUCT(--ISNUMBER(SEARCH('Chapter 2 (Generated)'!$B$4:$V$4,INDEX(MyData,D8788, E8788+1))))&gt;0)),
"        " &amp; INDEX(MyData,D8788, E8788+1),
"    " &amp; INDEX(MyData,D8788, E8788+1))</f>
        <v xml:space="preserve">        -1,</v>
      </c>
    </row>
    <row r="8789" spans="4:7" x14ac:dyDescent="0.2">
      <c r="D8789" s="20">
        <f t="shared" si="137"/>
        <v>418</v>
      </c>
      <c r="E8789" s="20">
        <f>MIN(IF(MOD(ROWS($A$2:A8789),$A$2)=0,E8788+1, E8788), $B$2-1)</f>
        <v>10</v>
      </c>
      <c r="G8789" s="2" t="str">
        <f>IF(NOT(OR(
SUMPRODUCT(--ISNUMBER(SEARCH('Chapter 2 (Generated)'!$B$3:$V$3,INDEX(MyData,D8789, E8789+1))))&gt;0,
SUMPRODUCT(--ISNUMBER(SEARCH('Chapter 2 (Generated)'!$B$4:$V$4,INDEX(MyData,D8789, E8789+1))))&gt;0)),
"        " &amp; INDEX(MyData,D8789, E8789+1),
"    " &amp; INDEX(MyData,D8789, E8789+1))</f>
        <v xml:space="preserve">        -1,//415 </v>
      </c>
    </row>
    <row r="8790" spans="4:7" x14ac:dyDescent="0.2">
      <c r="D8790" s="20">
        <f t="shared" si="137"/>
        <v>419</v>
      </c>
      <c r="E8790" s="20">
        <f>MIN(IF(MOD(ROWS($A$2:A8790),$A$2)=0,E8789+1, E8789), $B$2-1)</f>
        <v>10</v>
      </c>
      <c r="G8790" s="2" t="str">
        <f>IF(NOT(OR(
SUMPRODUCT(--ISNUMBER(SEARCH('Chapter 2 (Generated)'!$B$3:$V$3,INDEX(MyData,D8790, E8790+1))))&gt;0,
SUMPRODUCT(--ISNUMBER(SEARCH('Chapter 2 (Generated)'!$B$4:$V$4,INDEX(MyData,D8790, E8790+1))))&gt;0)),
"        " &amp; INDEX(MyData,D8790, E8790+1),
"    " &amp; INDEX(MyData,D8790, E8790+1))</f>
        <v xml:space="preserve">        -1,</v>
      </c>
    </row>
    <row r="8791" spans="4:7" x14ac:dyDescent="0.2">
      <c r="D8791" s="20">
        <f t="shared" si="137"/>
        <v>420</v>
      </c>
      <c r="E8791" s="20">
        <f>MIN(IF(MOD(ROWS($A$2:A8791),$A$2)=0,E8790+1, E8790), $B$2-1)</f>
        <v>10</v>
      </c>
      <c r="G8791" s="2" t="str">
        <f>IF(NOT(OR(
SUMPRODUCT(--ISNUMBER(SEARCH('Chapter 2 (Generated)'!$B$3:$V$3,INDEX(MyData,D8791, E8791+1))))&gt;0,
SUMPRODUCT(--ISNUMBER(SEARCH('Chapter 2 (Generated)'!$B$4:$V$4,INDEX(MyData,D8791, E8791+1))))&gt;0)),
"        " &amp; INDEX(MyData,D8791, E8791+1),
"    " &amp; INDEX(MyData,D8791, E8791+1))</f>
        <v xml:space="preserve">        -1,</v>
      </c>
    </row>
    <row r="8792" spans="4:7" x14ac:dyDescent="0.2">
      <c r="D8792" s="20">
        <f t="shared" si="137"/>
        <v>421</v>
      </c>
      <c r="E8792" s="20">
        <f>MIN(IF(MOD(ROWS($A$2:A8792),$A$2)=0,E8791+1, E8791), $B$2-1)</f>
        <v>10</v>
      </c>
      <c r="G8792" s="2" t="str">
        <f>IF(NOT(OR(
SUMPRODUCT(--ISNUMBER(SEARCH('Chapter 2 (Generated)'!$B$3:$V$3,INDEX(MyData,D8792, E8792+1))))&gt;0,
SUMPRODUCT(--ISNUMBER(SEARCH('Chapter 2 (Generated)'!$B$4:$V$4,INDEX(MyData,D8792, E8792+1))))&gt;0)),
"        " &amp; INDEX(MyData,D8792, E8792+1),
"    " &amp; INDEX(MyData,D8792, E8792+1))</f>
        <v xml:space="preserve">        -1,</v>
      </c>
    </row>
    <row r="8793" spans="4:7" x14ac:dyDescent="0.2">
      <c r="D8793" s="20">
        <f t="shared" si="137"/>
        <v>422</v>
      </c>
      <c r="E8793" s="20">
        <f>MIN(IF(MOD(ROWS($A$2:A8793),$A$2)=0,E8792+1, E8792), $B$2-1)</f>
        <v>10</v>
      </c>
      <c r="G8793" s="2" t="str">
        <f>IF(NOT(OR(
SUMPRODUCT(--ISNUMBER(SEARCH('Chapter 2 (Generated)'!$B$3:$V$3,INDEX(MyData,D8793, E8793+1))))&gt;0,
SUMPRODUCT(--ISNUMBER(SEARCH('Chapter 2 (Generated)'!$B$4:$V$4,INDEX(MyData,D8793, E8793+1))))&gt;0)),
"        " &amp; INDEX(MyData,D8793, E8793+1),
"    " &amp; INDEX(MyData,D8793, E8793+1))</f>
        <v xml:space="preserve">        -1,</v>
      </c>
    </row>
    <row r="8794" spans="4:7" x14ac:dyDescent="0.2">
      <c r="D8794" s="20">
        <f t="shared" si="137"/>
        <v>423</v>
      </c>
      <c r="E8794" s="20">
        <f>MIN(IF(MOD(ROWS($A$2:A8794),$A$2)=0,E8793+1, E8793), $B$2-1)</f>
        <v>10</v>
      </c>
      <c r="G8794" s="2" t="str">
        <f>IF(NOT(OR(
SUMPRODUCT(--ISNUMBER(SEARCH('Chapter 2 (Generated)'!$B$3:$V$3,INDEX(MyData,D8794, E8794+1))))&gt;0,
SUMPRODUCT(--ISNUMBER(SEARCH('Chapter 2 (Generated)'!$B$4:$V$4,INDEX(MyData,D8794, E8794+1))))&gt;0)),
"        " &amp; INDEX(MyData,D8794, E8794+1),
"    " &amp; INDEX(MyData,D8794, E8794+1))</f>
        <v xml:space="preserve">        -1,//420 </v>
      </c>
    </row>
    <row r="8795" spans="4:7" x14ac:dyDescent="0.2">
      <c r="D8795" s="20">
        <f t="shared" si="137"/>
        <v>424</v>
      </c>
      <c r="E8795" s="20">
        <f>MIN(IF(MOD(ROWS($A$2:A8795),$A$2)=0,E8794+1, E8794), $B$2-1)</f>
        <v>10</v>
      </c>
      <c r="G8795" s="2" t="str">
        <f>IF(NOT(OR(
SUMPRODUCT(--ISNUMBER(SEARCH('Chapter 2 (Generated)'!$B$3:$V$3,INDEX(MyData,D8795, E8795+1))))&gt;0,
SUMPRODUCT(--ISNUMBER(SEARCH('Chapter 2 (Generated)'!$B$4:$V$4,INDEX(MyData,D8795, E8795+1))))&gt;0)),
"        " &amp; INDEX(MyData,D8795, E8795+1),
"    " &amp; INDEX(MyData,D8795, E8795+1))</f>
        <v xml:space="preserve">        -1,</v>
      </c>
    </row>
    <row r="8796" spans="4:7" x14ac:dyDescent="0.2">
      <c r="D8796" s="20">
        <f t="shared" si="137"/>
        <v>425</v>
      </c>
      <c r="E8796" s="20">
        <f>MIN(IF(MOD(ROWS($A$2:A8796),$A$2)=0,E8795+1, E8795), $B$2-1)</f>
        <v>10</v>
      </c>
      <c r="G8796" s="2" t="str">
        <f>IF(NOT(OR(
SUMPRODUCT(--ISNUMBER(SEARCH('Chapter 2 (Generated)'!$B$3:$V$3,INDEX(MyData,D8796, E8796+1))))&gt;0,
SUMPRODUCT(--ISNUMBER(SEARCH('Chapter 2 (Generated)'!$B$4:$V$4,INDEX(MyData,D8796, E8796+1))))&gt;0)),
"        " &amp; INDEX(MyData,D8796, E8796+1),
"    " &amp; INDEX(MyData,D8796, E8796+1))</f>
        <v xml:space="preserve">        -1,</v>
      </c>
    </row>
    <row r="8797" spans="4:7" x14ac:dyDescent="0.2">
      <c r="D8797" s="20">
        <f t="shared" si="137"/>
        <v>426</v>
      </c>
      <c r="E8797" s="20">
        <f>MIN(IF(MOD(ROWS($A$2:A8797),$A$2)=0,E8796+1, E8796), $B$2-1)</f>
        <v>10</v>
      </c>
      <c r="G8797" s="2" t="str">
        <f>IF(NOT(OR(
SUMPRODUCT(--ISNUMBER(SEARCH('Chapter 2 (Generated)'!$B$3:$V$3,INDEX(MyData,D8797, E8797+1))))&gt;0,
SUMPRODUCT(--ISNUMBER(SEARCH('Chapter 2 (Generated)'!$B$4:$V$4,INDEX(MyData,D8797, E8797+1))))&gt;0)),
"        " &amp; INDEX(MyData,D8797, E8797+1),
"    " &amp; INDEX(MyData,D8797, E8797+1))</f>
        <v xml:space="preserve">        -1,</v>
      </c>
    </row>
    <row r="8798" spans="4:7" x14ac:dyDescent="0.2">
      <c r="D8798" s="20">
        <f t="shared" si="137"/>
        <v>427</v>
      </c>
      <c r="E8798" s="20">
        <f>MIN(IF(MOD(ROWS($A$2:A8798),$A$2)=0,E8797+1, E8797), $B$2-1)</f>
        <v>10</v>
      </c>
      <c r="G8798" s="2" t="str">
        <f>IF(NOT(OR(
SUMPRODUCT(--ISNUMBER(SEARCH('Chapter 2 (Generated)'!$B$3:$V$3,INDEX(MyData,D8798, E8798+1))))&gt;0,
SUMPRODUCT(--ISNUMBER(SEARCH('Chapter 2 (Generated)'!$B$4:$V$4,INDEX(MyData,D8798, E8798+1))))&gt;0)),
"        " &amp; INDEX(MyData,D8798, E8798+1),
"    " &amp; INDEX(MyData,D8798, E8798+1))</f>
        <v xml:space="preserve">        -1,</v>
      </c>
    </row>
    <row r="8799" spans="4:7" x14ac:dyDescent="0.2">
      <c r="D8799" s="20">
        <f t="shared" si="137"/>
        <v>428</v>
      </c>
      <c r="E8799" s="20">
        <f>MIN(IF(MOD(ROWS($A$2:A8799),$A$2)=0,E8798+1, E8798), $B$2-1)</f>
        <v>10</v>
      </c>
      <c r="G8799" s="2" t="str">
        <f>IF(NOT(OR(
SUMPRODUCT(--ISNUMBER(SEARCH('Chapter 2 (Generated)'!$B$3:$V$3,INDEX(MyData,D8799, E8799+1))))&gt;0,
SUMPRODUCT(--ISNUMBER(SEARCH('Chapter 2 (Generated)'!$B$4:$V$4,INDEX(MyData,D8799, E8799+1))))&gt;0)),
"        " &amp; INDEX(MyData,D8799, E8799+1),
"    " &amp; INDEX(MyData,D8799, E8799+1))</f>
        <v xml:space="preserve">        -1,//425 </v>
      </c>
    </row>
    <row r="8800" spans="4:7" x14ac:dyDescent="0.2">
      <c r="D8800" s="20">
        <f t="shared" si="137"/>
        <v>429</v>
      </c>
      <c r="E8800" s="20">
        <f>MIN(IF(MOD(ROWS($A$2:A8800),$A$2)=0,E8799+1, E8799), $B$2-1)</f>
        <v>10</v>
      </c>
      <c r="G8800" s="2" t="str">
        <f>IF(NOT(OR(
SUMPRODUCT(--ISNUMBER(SEARCH('Chapter 2 (Generated)'!$B$3:$V$3,INDEX(MyData,D8800, E8800+1))))&gt;0,
SUMPRODUCT(--ISNUMBER(SEARCH('Chapter 2 (Generated)'!$B$4:$V$4,INDEX(MyData,D8800, E8800+1))))&gt;0)),
"        " &amp; INDEX(MyData,D8800, E8800+1),
"    " &amp; INDEX(MyData,D8800, E8800+1))</f>
        <v xml:space="preserve">        -1,</v>
      </c>
    </row>
    <row r="8801" spans="4:7" x14ac:dyDescent="0.2">
      <c r="D8801" s="20">
        <f t="shared" si="137"/>
        <v>430</v>
      </c>
      <c r="E8801" s="20">
        <f>MIN(IF(MOD(ROWS($A$2:A8801),$A$2)=0,E8800+1, E8800), $B$2-1)</f>
        <v>10</v>
      </c>
      <c r="G8801" s="2" t="str">
        <f>IF(NOT(OR(
SUMPRODUCT(--ISNUMBER(SEARCH('Chapter 2 (Generated)'!$B$3:$V$3,INDEX(MyData,D8801, E8801+1))))&gt;0,
SUMPRODUCT(--ISNUMBER(SEARCH('Chapter 2 (Generated)'!$B$4:$V$4,INDEX(MyData,D8801, E8801+1))))&gt;0)),
"        " &amp; INDEX(MyData,D8801, E8801+1),
"    " &amp; INDEX(MyData,D8801, E8801+1))</f>
        <v xml:space="preserve">        -1,</v>
      </c>
    </row>
    <row r="8802" spans="4:7" x14ac:dyDescent="0.2">
      <c r="D8802" s="20">
        <f t="shared" si="137"/>
        <v>431</v>
      </c>
      <c r="E8802" s="20">
        <f>MIN(IF(MOD(ROWS($A$2:A8802),$A$2)=0,E8801+1, E8801), $B$2-1)</f>
        <v>10</v>
      </c>
      <c r="G8802" s="2" t="str">
        <f>IF(NOT(OR(
SUMPRODUCT(--ISNUMBER(SEARCH('Chapter 2 (Generated)'!$B$3:$V$3,INDEX(MyData,D8802, E8802+1))))&gt;0,
SUMPRODUCT(--ISNUMBER(SEARCH('Chapter 2 (Generated)'!$B$4:$V$4,INDEX(MyData,D8802, E8802+1))))&gt;0)),
"        " &amp; INDEX(MyData,D8802, E8802+1),
"    " &amp; INDEX(MyData,D8802, E8802+1))</f>
        <v xml:space="preserve">        -1,</v>
      </c>
    </row>
    <row r="8803" spans="4:7" x14ac:dyDescent="0.2">
      <c r="D8803" s="20">
        <f t="shared" si="137"/>
        <v>432</v>
      </c>
      <c r="E8803" s="20">
        <f>MIN(IF(MOD(ROWS($A$2:A8803),$A$2)=0,E8802+1, E8802), $B$2-1)</f>
        <v>10</v>
      </c>
      <c r="G8803" s="2" t="str">
        <f>IF(NOT(OR(
SUMPRODUCT(--ISNUMBER(SEARCH('Chapter 2 (Generated)'!$B$3:$V$3,INDEX(MyData,D8803, E8803+1))))&gt;0,
SUMPRODUCT(--ISNUMBER(SEARCH('Chapter 2 (Generated)'!$B$4:$V$4,INDEX(MyData,D8803, E8803+1))))&gt;0)),
"        " &amp; INDEX(MyData,D8803, E8803+1),
"    " &amp; INDEX(MyData,D8803, E8803+1))</f>
        <v xml:space="preserve">        -1,</v>
      </c>
    </row>
    <row r="8804" spans="4:7" x14ac:dyDescent="0.2">
      <c r="D8804" s="20">
        <f t="shared" si="137"/>
        <v>433</v>
      </c>
      <c r="E8804" s="20">
        <f>MIN(IF(MOD(ROWS($A$2:A8804),$A$2)=0,E8803+1, E8803), $B$2-1)</f>
        <v>10</v>
      </c>
      <c r="G8804" s="2" t="str">
        <f>IF(NOT(OR(
SUMPRODUCT(--ISNUMBER(SEARCH('Chapter 2 (Generated)'!$B$3:$V$3,INDEX(MyData,D8804, E8804+1))))&gt;0,
SUMPRODUCT(--ISNUMBER(SEARCH('Chapter 2 (Generated)'!$B$4:$V$4,INDEX(MyData,D8804, E8804+1))))&gt;0)),
"        " &amp; INDEX(MyData,D8804, E8804+1),
"    " &amp; INDEX(MyData,D8804, E8804+1))</f>
        <v xml:space="preserve">        -1,//430 </v>
      </c>
    </row>
    <row r="8805" spans="4:7" x14ac:dyDescent="0.2">
      <c r="D8805" s="20">
        <f t="shared" si="137"/>
        <v>434</v>
      </c>
      <c r="E8805" s="20">
        <f>MIN(IF(MOD(ROWS($A$2:A8805),$A$2)=0,E8804+1, E8804), $B$2-1)</f>
        <v>10</v>
      </c>
      <c r="G8805" s="2" t="str">
        <f>IF(NOT(OR(
SUMPRODUCT(--ISNUMBER(SEARCH('Chapter 2 (Generated)'!$B$3:$V$3,INDEX(MyData,D8805, E8805+1))))&gt;0,
SUMPRODUCT(--ISNUMBER(SEARCH('Chapter 2 (Generated)'!$B$4:$V$4,INDEX(MyData,D8805, E8805+1))))&gt;0)),
"        " &amp; INDEX(MyData,D8805, E8805+1),
"    " &amp; INDEX(MyData,D8805, E8805+1))</f>
        <v xml:space="preserve">        -1,</v>
      </c>
    </row>
    <row r="8806" spans="4:7" x14ac:dyDescent="0.2">
      <c r="D8806" s="20">
        <f t="shared" si="137"/>
        <v>435</v>
      </c>
      <c r="E8806" s="20">
        <f>MIN(IF(MOD(ROWS($A$2:A8806),$A$2)=0,E8805+1, E8805), $B$2-1)</f>
        <v>10</v>
      </c>
      <c r="G8806" s="2" t="str">
        <f>IF(NOT(OR(
SUMPRODUCT(--ISNUMBER(SEARCH('Chapter 2 (Generated)'!$B$3:$V$3,INDEX(MyData,D8806, E8806+1))))&gt;0,
SUMPRODUCT(--ISNUMBER(SEARCH('Chapter 2 (Generated)'!$B$4:$V$4,INDEX(MyData,D8806, E8806+1))))&gt;0)),
"        " &amp; INDEX(MyData,D8806, E8806+1),
"    " &amp; INDEX(MyData,D8806, E8806+1))</f>
        <v xml:space="preserve">        -1,</v>
      </c>
    </row>
    <row r="8807" spans="4:7" x14ac:dyDescent="0.2">
      <c r="D8807" s="20">
        <f t="shared" si="137"/>
        <v>436</v>
      </c>
      <c r="E8807" s="20">
        <f>MIN(IF(MOD(ROWS($A$2:A8807),$A$2)=0,E8806+1, E8806), $B$2-1)</f>
        <v>10</v>
      </c>
      <c r="G8807" s="2" t="str">
        <f>IF(NOT(OR(
SUMPRODUCT(--ISNUMBER(SEARCH('Chapter 2 (Generated)'!$B$3:$V$3,INDEX(MyData,D8807, E8807+1))))&gt;0,
SUMPRODUCT(--ISNUMBER(SEARCH('Chapter 2 (Generated)'!$B$4:$V$4,INDEX(MyData,D8807, E8807+1))))&gt;0)),
"        " &amp; INDEX(MyData,D8807, E8807+1),
"    " &amp; INDEX(MyData,D8807, E8807+1))</f>
        <v xml:space="preserve">        -1,</v>
      </c>
    </row>
    <row r="8808" spans="4:7" x14ac:dyDescent="0.2">
      <c r="D8808" s="20">
        <f t="shared" si="137"/>
        <v>437</v>
      </c>
      <c r="E8808" s="20">
        <f>MIN(IF(MOD(ROWS($A$2:A8808),$A$2)=0,E8807+1, E8807), $B$2-1)</f>
        <v>10</v>
      </c>
      <c r="G8808" s="2" t="str">
        <f>IF(NOT(OR(
SUMPRODUCT(--ISNUMBER(SEARCH('Chapter 2 (Generated)'!$B$3:$V$3,INDEX(MyData,D8808, E8808+1))))&gt;0,
SUMPRODUCT(--ISNUMBER(SEARCH('Chapter 2 (Generated)'!$B$4:$V$4,INDEX(MyData,D8808, E8808+1))))&gt;0)),
"        " &amp; INDEX(MyData,D8808, E8808+1),
"    " &amp; INDEX(MyData,D8808, E8808+1))</f>
        <v xml:space="preserve">        -1,</v>
      </c>
    </row>
    <row r="8809" spans="4:7" x14ac:dyDescent="0.2">
      <c r="D8809" s="20">
        <f t="shared" si="137"/>
        <v>438</v>
      </c>
      <c r="E8809" s="20">
        <f>MIN(IF(MOD(ROWS($A$2:A8809),$A$2)=0,E8808+1, E8808), $B$2-1)</f>
        <v>10</v>
      </c>
      <c r="G8809" s="2" t="str">
        <f>IF(NOT(OR(
SUMPRODUCT(--ISNUMBER(SEARCH('Chapter 2 (Generated)'!$B$3:$V$3,INDEX(MyData,D8809, E8809+1))))&gt;0,
SUMPRODUCT(--ISNUMBER(SEARCH('Chapter 2 (Generated)'!$B$4:$V$4,INDEX(MyData,D8809, E8809+1))))&gt;0)),
"        " &amp; INDEX(MyData,D8809, E8809+1),
"    " &amp; INDEX(MyData,D8809, E8809+1))</f>
        <v xml:space="preserve">        -1,//435 </v>
      </c>
    </row>
    <row r="8810" spans="4:7" x14ac:dyDescent="0.2">
      <c r="D8810" s="20">
        <f t="shared" si="137"/>
        <v>439</v>
      </c>
      <c r="E8810" s="20">
        <f>MIN(IF(MOD(ROWS($A$2:A8810),$A$2)=0,E8809+1, E8809), $B$2-1)</f>
        <v>10</v>
      </c>
      <c r="G8810" s="2" t="str">
        <f>IF(NOT(OR(
SUMPRODUCT(--ISNUMBER(SEARCH('Chapter 2 (Generated)'!$B$3:$V$3,INDEX(MyData,D8810, E8810+1))))&gt;0,
SUMPRODUCT(--ISNUMBER(SEARCH('Chapter 2 (Generated)'!$B$4:$V$4,INDEX(MyData,D8810, E8810+1))))&gt;0)),
"        " &amp; INDEX(MyData,D8810, E8810+1),
"    " &amp; INDEX(MyData,D8810, E8810+1))</f>
        <v xml:space="preserve">        -1,</v>
      </c>
    </row>
    <row r="8811" spans="4:7" x14ac:dyDescent="0.2">
      <c r="D8811" s="20">
        <f t="shared" si="137"/>
        <v>440</v>
      </c>
      <c r="E8811" s="20">
        <f>MIN(IF(MOD(ROWS($A$2:A8811),$A$2)=0,E8810+1, E8810), $B$2-1)</f>
        <v>10</v>
      </c>
      <c r="G8811" s="2" t="str">
        <f>IF(NOT(OR(
SUMPRODUCT(--ISNUMBER(SEARCH('Chapter 2 (Generated)'!$B$3:$V$3,INDEX(MyData,D8811, E8811+1))))&gt;0,
SUMPRODUCT(--ISNUMBER(SEARCH('Chapter 2 (Generated)'!$B$4:$V$4,INDEX(MyData,D8811, E8811+1))))&gt;0)),
"        " &amp; INDEX(MyData,D8811, E8811+1),
"    " &amp; INDEX(MyData,D8811, E8811+1))</f>
        <v xml:space="preserve">        -1,</v>
      </c>
    </row>
    <row r="8812" spans="4:7" x14ac:dyDescent="0.2">
      <c r="D8812" s="20">
        <f t="shared" si="137"/>
        <v>441</v>
      </c>
      <c r="E8812" s="20">
        <f>MIN(IF(MOD(ROWS($A$2:A8812),$A$2)=0,E8811+1, E8811), $B$2-1)</f>
        <v>10</v>
      </c>
      <c r="G8812" s="2" t="str">
        <f>IF(NOT(OR(
SUMPRODUCT(--ISNUMBER(SEARCH('Chapter 2 (Generated)'!$B$3:$V$3,INDEX(MyData,D8812, E8812+1))))&gt;0,
SUMPRODUCT(--ISNUMBER(SEARCH('Chapter 2 (Generated)'!$B$4:$V$4,INDEX(MyData,D8812, E8812+1))))&gt;0)),
"        " &amp; INDEX(MyData,D8812, E8812+1),
"    " &amp; INDEX(MyData,D8812, E8812+1))</f>
        <v xml:space="preserve">        -1,</v>
      </c>
    </row>
    <row r="8813" spans="4:7" x14ac:dyDescent="0.2">
      <c r="D8813" s="20">
        <f t="shared" si="137"/>
        <v>442</v>
      </c>
      <c r="E8813" s="20">
        <f>MIN(IF(MOD(ROWS($A$2:A8813),$A$2)=0,E8812+1, E8812), $B$2-1)</f>
        <v>10</v>
      </c>
      <c r="G8813" s="2" t="str">
        <f>IF(NOT(OR(
SUMPRODUCT(--ISNUMBER(SEARCH('Chapter 2 (Generated)'!$B$3:$V$3,INDEX(MyData,D8813, E8813+1))))&gt;0,
SUMPRODUCT(--ISNUMBER(SEARCH('Chapter 2 (Generated)'!$B$4:$V$4,INDEX(MyData,D8813, E8813+1))))&gt;0)),
"        " &amp; INDEX(MyData,D8813, E8813+1),
"    " &amp; INDEX(MyData,D8813, E8813+1))</f>
        <v xml:space="preserve">        -1,</v>
      </c>
    </row>
    <row r="8814" spans="4:7" x14ac:dyDescent="0.2">
      <c r="D8814" s="20">
        <f t="shared" si="137"/>
        <v>443</v>
      </c>
      <c r="E8814" s="20">
        <f>MIN(IF(MOD(ROWS($A$2:A8814),$A$2)=0,E8813+1, E8813), $B$2-1)</f>
        <v>10</v>
      </c>
      <c r="G8814" s="2" t="str">
        <f>IF(NOT(OR(
SUMPRODUCT(--ISNUMBER(SEARCH('Chapter 2 (Generated)'!$B$3:$V$3,INDEX(MyData,D8814, E8814+1))))&gt;0,
SUMPRODUCT(--ISNUMBER(SEARCH('Chapter 2 (Generated)'!$B$4:$V$4,INDEX(MyData,D8814, E8814+1))))&gt;0)),
"        " &amp; INDEX(MyData,D8814, E8814+1),
"    " &amp; INDEX(MyData,D8814, E8814+1))</f>
        <v xml:space="preserve">        -1,//440 </v>
      </c>
    </row>
    <row r="8815" spans="4:7" x14ac:dyDescent="0.2">
      <c r="D8815" s="20">
        <f t="shared" si="137"/>
        <v>444</v>
      </c>
      <c r="E8815" s="20">
        <f>MIN(IF(MOD(ROWS($A$2:A8815),$A$2)=0,E8814+1, E8814), $B$2-1)</f>
        <v>10</v>
      </c>
      <c r="G8815" s="2" t="str">
        <f>IF(NOT(OR(
SUMPRODUCT(--ISNUMBER(SEARCH('Chapter 2 (Generated)'!$B$3:$V$3,INDEX(MyData,D8815, E8815+1))))&gt;0,
SUMPRODUCT(--ISNUMBER(SEARCH('Chapter 2 (Generated)'!$B$4:$V$4,INDEX(MyData,D8815, E8815+1))))&gt;0)),
"        " &amp; INDEX(MyData,D8815, E8815+1),
"    " &amp; INDEX(MyData,D8815, E8815+1))</f>
        <v xml:space="preserve">        -1,</v>
      </c>
    </row>
    <row r="8816" spans="4:7" x14ac:dyDescent="0.2">
      <c r="D8816" s="20">
        <f t="shared" si="137"/>
        <v>445</v>
      </c>
      <c r="E8816" s="20">
        <f>MIN(IF(MOD(ROWS($A$2:A8816),$A$2)=0,E8815+1, E8815), $B$2-1)</f>
        <v>10</v>
      </c>
      <c r="G8816" s="2" t="str">
        <f>IF(NOT(OR(
SUMPRODUCT(--ISNUMBER(SEARCH('Chapter 2 (Generated)'!$B$3:$V$3,INDEX(MyData,D8816, E8816+1))))&gt;0,
SUMPRODUCT(--ISNUMBER(SEARCH('Chapter 2 (Generated)'!$B$4:$V$4,INDEX(MyData,D8816, E8816+1))))&gt;0)),
"        " &amp; INDEX(MyData,D8816, E8816+1),
"    " &amp; INDEX(MyData,D8816, E8816+1))</f>
        <v xml:space="preserve">        -1,</v>
      </c>
    </row>
    <row r="8817" spans="4:7" x14ac:dyDescent="0.2">
      <c r="D8817" s="20">
        <f t="shared" si="137"/>
        <v>446</v>
      </c>
      <c r="E8817" s="20">
        <f>MIN(IF(MOD(ROWS($A$2:A8817),$A$2)=0,E8816+1, E8816), $B$2-1)</f>
        <v>10</v>
      </c>
      <c r="G8817" s="2" t="str">
        <f>IF(NOT(OR(
SUMPRODUCT(--ISNUMBER(SEARCH('Chapter 2 (Generated)'!$B$3:$V$3,INDEX(MyData,D8817, E8817+1))))&gt;0,
SUMPRODUCT(--ISNUMBER(SEARCH('Chapter 2 (Generated)'!$B$4:$V$4,INDEX(MyData,D8817, E8817+1))))&gt;0)),
"        " &amp; INDEX(MyData,D8817, E8817+1),
"    " &amp; INDEX(MyData,D8817, E8817+1))</f>
        <v xml:space="preserve">        444,</v>
      </c>
    </row>
    <row r="8818" spans="4:7" x14ac:dyDescent="0.2">
      <c r="D8818" s="20">
        <f t="shared" si="137"/>
        <v>447</v>
      </c>
      <c r="E8818" s="20">
        <f>MIN(IF(MOD(ROWS($A$2:A8818),$A$2)=0,E8817+1, E8817), $B$2-1)</f>
        <v>10</v>
      </c>
      <c r="G8818" s="2" t="str">
        <f>IF(NOT(OR(
SUMPRODUCT(--ISNUMBER(SEARCH('Chapter 2 (Generated)'!$B$3:$V$3,INDEX(MyData,D8818, E8818+1))))&gt;0,
SUMPRODUCT(--ISNUMBER(SEARCH('Chapter 2 (Generated)'!$B$4:$V$4,INDEX(MyData,D8818, E8818+1))))&gt;0)),
"        " &amp; INDEX(MyData,D8818, E8818+1),
"    " &amp; INDEX(MyData,D8818, E8818+1))</f>
        <v xml:space="preserve">        -1,</v>
      </c>
    </row>
    <row r="8819" spans="4:7" x14ac:dyDescent="0.2">
      <c r="D8819" s="20">
        <f t="shared" si="137"/>
        <v>448</v>
      </c>
      <c r="E8819" s="20">
        <f>MIN(IF(MOD(ROWS($A$2:A8819),$A$2)=0,E8818+1, E8818), $B$2-1)</f>
        <v>10</v>
      </c>
      <c r="G8819" s="2" t="str">
        <f>IF(NOT(OR(
SUMPRODUCT(--ISNUMBER(SEARCH('Chapter 2 (Generated)'!$B$3:$V$3,INDEX(MyData,D8819, E8819+1))))&gt;0,
SUMPRODUCT(--ISNUMBER(SEARCH('Chapter 2 (Generated)'!$B$4:$V$4,INDEX(MyData,D8819, E8819+1))))&gt;0)),
"        " &amp; INDEX(MyData,D8819, E8819+1),
"    " &amp; INDEX(MyData,D8819, E8819+1))</f>
        <v xml:space="preserve">        -1,//445 </v>
      </c>
    </row>
    <row r="8820" spans="4:7" x14ac:dyDescent="0.2">
      <c r="D8820" s="20">
        <f t="shared" si="137"/>
        <v>449</v>
      </c>
      <c r="E8820" s="20">
        <f>MIN(IF(MOD(ROWS($A$2:A8820),$A$2)=0,E8819+1, E8819), $B$2-1)</f>
        <v>10</v>
      </c>
      <c r="G8820" s="2" t="str">
        <f>IF(NOT(OR(
SUMPRODUCT(--ISNUMBER(SEARCH('Chapter 2 (Generated)'!$B$3:$V$3,INDEX(MyData,D8820, E8820+1))))&gt;0,
SUMPRODUCT(--ISNUMBER(SEARCH('Chapter 2 (Generated)'!$B$4:$V$4,INDEX(MyData,D8820, E8820+1))))&gt;0)),
"        " &amp; INDEX(MyData,D8820, E8820+1),
"    " &amp; INDEX(MyData,D8820, E8820+1))</f>
        <v xml:space="preserve">        -1,</v>
      </c>
    </row>
    <row r="8821" spans="4:7" x14ac:dyDescent="0.2">
      <c r="D8821" s="20">
        <f t="shared" si="137"/>
        <v>450</v>
      </c>
      <c r="E8821" s="20">
        <f>MIN(IF(MOD(ROWS($A$2:A8821),$A$2)=0,E8820+1, E8820), $B$2-1)</f>
        <v>10</v>
      </c>
      <c r="G8821" s="2" t="str">
        <f>IF(NOT(OR(
SUMPRODUCT(--ISNUMBER(SEARCH('Chapter 2 (Generated)'!$B$3:$V$3,INDEX(MyData,D8821, E8821+1))))&gt;0,
SUMPRODUCT(--ISNUMBER(SEARCH('Chapter 2 (Generated)'!$B$4:$V$4,INDEX(MyData,D8821, E8821+1))))&gt;0)),
"        " &amp; INDEX(MyData,D8821, E8821+1),
"    " &amp; INDEX(MyData,D8821, E8821+1))</f>
        <v xml:space="preserve">        -1,</v>
      </c>
    </row>
    <row r="8822" spans="4:7" x14ac:dyDescent="0.2">
      <c r="D8822" s="20">
        <f t="shared" si="137"/>
        <v>451</v>
      </c>
      <c r="E8822" s="20">
        <f>MIN(IF(MOD(ROWS($A$2:A8822),$A$2)=0,E8821+1, E8821), $B$2-1)</f>
        <v>10</v>
      </c>
      <c r="G8822" s="2" t="str">
        <f>IF(NOT(OR(
SUMPRODUCT(--ISNUMBER(SEARCH('Chapter 2 (Generated)'!$B$3:$V$3,INDEX(MyData,D8822, E8822+1))))&gt;0,
SUMPRODUCT(--ISNUMBER(SEARCH('Chapter 2 (Generated)'!$B$4:$V$4,INDEX(MyData,D8822, E8822+1))))&gt;0)),
"        " &amp; INDEX(MyData,D8822, E8822+1),
"    " &amp; INDEX(MyData,D8822, E8822+1))</f>
        <v xml:space="preserve">        -1,</v>
      </c>
    </row>
    <row r="8823" spans="4:7" x14ac:dyDescent="0.2">
      <c r="D8823" s="20">
        <f t="shared" si="137"/>
        <v>452</v>
      </c>
      <c r="E8823" s="20">
        <f>MIN(IF(MOD(ROWS($A$2:A8823),$A$2)=0,E8822+1, E8822), $B$2-1)</f>
        <v>10</v>
      </c>
      <c r="G8823" s="2" t="str">
        <f>IF(NOT(OR(
SUMPRODUCT(--ISNUMBER(SEARCH('Chapter 2 (Generated)'!$B$3:$V$3,INDEX(MyData,D8823, E8823+1))))&gt;0,
SUMPRODUCT(--ISNUMBER(SEARCH('Chapter 2 (Generated)'!$B$4:$V$4,INDEX(MyData,D8823, E8823+1))))&gt;0)),
"        " &amp; INDEX(MyData,D8823, E8823+1),
"    " &amp; INDEX(MyData,D8823, E8823+1))</f>
        <v xml:space="preserve">        -1,</v>
      </c>
    </row>
    <row r="8824" spans="4:7" x14ac:dyDescent="0.2">
      <c r="D8824" s="20">
        <f t="shared" si="137"/>
        <v>453</v>
      </c>
      <c r="E8824" s="20">
        <f>MIN(IF(MOD(ROWS($A$2:A8824),$A$2)=0,E8823+1, E8823), $B$2-1)</f>
        <v>10</v>
      </c>
      <c r="G8824" s="2" t="str">
        <f>IF(NOT(OR(
SUMPRODUCT(--ISNUMBER(SEARCH('Chapter 2 (Generated)'!$B$3:$V$3,INDEX(MyData,D8824, E8824+1))))&gt;0,
SUMPRODUCT(--ISNUMBER(SEARCH('Chapter 2 (Generated)'!$B$4:$V$4,INDEX(MyData,D8824, E8824+1))))&gt;0)),
"        " &amp; INDEX(MyData,D8824, E8824+1),
"    " &amp; INDEX(MyData,D8824, E8824+1))</f>
        <v xml:space="preserve">        -1,//450 </v>
      </c>
    </row>
    <row r="8825" spans="4:7" x14ac:dyDescent="0.2">
      <c r="D8825" s="20">
        <f t="shared" si="137"/>
        <v>454</v>
      </c>
      <c r="E8825" s="20">
        <f>MIN(IF(MOD(ROWS($A$2:A8825),$A$2)=0,E8824+1, E8824), $B$2-1)</f>
        <v>10</v>
      </c>
      <c r="G8825" s="2" t="str">
        <f>IF(NOT(OR(
SUMPRODUCT(--ISNUMBER(SEARCH('Chapter 2 (Generated)'!$B$3:$V$3,INDEX(MyData,D8825, E8825+1))))&gt;0,
SUMPRODUCT(--ISNUMBER(SEARCH('Chapter 2 (Generated)'!$B$4:$V$4,INDEX(MyData,D8825, E8825+1))))&gt;0)),
"        " &amp; INDEX(MyData,D8825, E8825+1),
"    " &amp; INDEX(MyData,D8825, E8825+1))</f>
        <v xml:space="preserve">        -1,</v>
      </c>
    </row>
    <row r="8826" spans="4:7" x14ac:dyDescent="0.2">
      <c r="D8826" s="20">
        <f t="shared" si="137"/>
        <v>455</v>
      </c>
      <c r="E8826" s="20">
        <f>MIN(IF(MOD(ROWS($A$2:A8826),$A$2)=0,E8825+1, E8825), $B$2-1)</f>
        <v>10</v>
      </c>
      <c r="G8826" s="2" t="str">
        <f>IF(NOT(OR(
SUMPRODUCT(--ISNUMBER(SEARCH('Chapter 2 (Generated)'!$B$3:$V$3,INDEX(MyData,D8826, E8826+1))))&gt;0,
SUMPRODUCT(--ISNUMBER(SEARCH('Chapter 2 (Generated)'!$B$4:$V$4,INDEX(MyData,D8826, E8826+1))))&gt;0)),
"        " &amp; INDEX(MyData,D8826, E8826+1),
"    " &amp; INDEX(MyData,D8826, E8826+1))</f>
        <v xml:space="preserve">        -1,</v>
      </c>
    </row>
    <row r="8827" spans="4:7" x14ac:dyDescent="0.2">
      <c r="D8827" s="20">
        <f t="shared" si="137"/>
        <v>456</v>
      </c>
      <c r="E8827" s="20">
        <f>MIN(IF(MOD(ROWS($A$2:A8827),$A$2)=0,E8826+1, E8826), $B$2-1)</f>
        <v>10</v>
      </c>
      <c r="G8827" s="2" t="str">
        <f>IF(NOT(OR(
SUMPRODUCT(--ISNUMBER(SEARCH('Chapter 2 (Generated)'!$B$3:$V$3,INDEX(MyData,D8827, E8827+1))))&gt;0,
SUMPRODUCT(--ISNUMBER(SEARCH('Chapter 2 (Generated)'!$B$4:$V$4,INDEX(MyData,D8827, E8827+1))))&gt;0)),
"        " &amp; INDEX(MyData,D8827, E8827+1),
"    " &amp; INDEX(MyData,D8827, E8827+1))</f>
        <v xml:space="preserve">        -1,</v>
      </c>
    </row>
    <row r="8828" spans="4:7" x14ac:dyDescent="0.2">
      <c r="D8828" s="20">
        <f t="shared" si="137"/>
        <v>457</v>
      </c>
      <c r="E8828" s="20">
        <f>MIN(IF(MOD(ROWS($A$2:A8828),$A$2)=0,E8827+1, E8827), $B$2-1)</f>
        <v>10</v>
      </c>
      <c r="G8828" s="2" t="str">
        <f>IF(NOT(OR(
SUMPRODUCT(--ISNUMBER(SEARCH('Chapter 2 (Generated)'!$B$3:$V$3,INDEX(MyData,D8828, E8828+1))))&gt;0,
SUMPRODUCT(--ISNUMBER(SEARCH('Chapter 2 (Generated)'!$B$4:$V$4,INDEX(MyData,D8828, E8828+1))))&gt;0)),
"        " &amp; INDEX(MyData,D8828, E8828+1),
"    " &amp; INDEX(MyData,D8828, E8828+1))</f>
        <v xml:space="preserve">        -1,</v>
      </c>
    </row>
    <row r="8829" spans="4:7" x14ac:dyDescent="0.2">
      <c r="D8829" s="20">
        <f t="shared" si="137"/>
        <v>458</v>
      </c>
      <c r="E8829" s="20">
        <f>MIN(IF(MOD(ROWS($A$2:A8829),$A$2)=0,E8828+1, E8828), $B$2-1)</f>
        <v>10</v>
      </c>
      <c r="G8829" s="2" t="str">
        <f>IF(NOT(OR(
SUMPRODUCT(--ISNUMBER(SEARCH('Chapter 2 (Generated)'!$B$3:$V$3,INDEX(MyData,D8829, E8829+1))))&gt;0,
SUMPRODUCT(--ISNUMBER(SEARCH('Chapter 2 (Generated)'!$B$4:$V$4,INDEX(MyData,D8829, E8829+1))))&gt;0)),
"        " &amp; INDEX(MyData,D8829, E8829+1),
"    " &amp; INDEX(MyData,D8829, E8829+1))</f>
        <v xml:space="preserve">        -1,//455 </v>
      </c>
    </row>
    <row r="8830" spans="4:7" x14ac:dyDescent="0.2">
      <c r="D8830" s="20">
        <f t="shared" si="137"/>
        <v>459</v>
      </c>
      <c r="E8830" s="20">
        <f>MIN(IF(MOD(ROWS($A$2:A8830),$A$2)=0,E8829+1, E8829), $B$2-1)</f>
        <v>10</v>
      </c>
      <c r="G8830" s="2" t="str">
        <f>IF(NOT(OR(
SUMPRODUCT(--ISNUMBER(SEARCH('Chapter 2 (Generated)'!$B$3:$V$3,INDEX(MyData,D8830, E8830+1))))&gt;0,
SUMPRODUCT(--ISNUMBER(SEARCH('Chapter 2 (Generated)'!$B$4:$V$4,INDEX(MyData,D8830, E8830+1))))&gt;0)),
"        " &amp; INDEX(MyData,D8830, E8830+1),
"    " &amp; INDEX(MyData,D8830, E8830+1))</f>
        <v xml:space="preserve">        -1,</v>
      </c>
    </row>
    <row r="8831" spans="4:7" x14ac:dyDescent="0.2">
      <c r="D8831" s="20">
        <f t="shared" si="137"/>
        <v>460</v>
      </c>
      <c r="E8831" s="20">
        <f>MIN(IF(MOD(ROWS($A$2:A8831),$A$2)=0,E8830+1, E8830), $B$2-1)</f>
        <v>10</v>
      </c>
      <c r="G8831" s="2" t="str">
        <f>IF(NOT(OR(
SUMPRODUCT(--ISNUMBER(SEARCH('Chapter 2 (Generated)'!$B$3:$V$3,INDEX(MyData,D8831, E8831+1))))&gt;0,
SUMPRODUCT(--ISNUMBER(SEARCH('Chapter 2 (Generated)'!$B$4:$V$4,INDEX(MyData,D8831, E8831+1))))&gt;0)),
"        " &amp; INDEX(MyData,D8831, E8831+1),
"    " &amp; INDEX(MyData,D8831, E8831+1))</f>
        <v xml:space="preserve">        458,</v>
      </c>
    </row>
    <row r="8832" spans="4:7" x14ac:dyDescent="0.2">
      <c r="D8832" s="20">
        <f t="shared" si="137"/>
        <v>461</v>
      </c>
      <c r="E8832" s="20">
        <f>MIN(IF(MOD(ROWS($A$2:A8832),$A$2)=0,E8831+1, E8831), $B$2-1)</f>
        <v>10</v>
      </c>
      <c r="G8832" s="2" t="str">
        <f>IF(NOT(OR(
SUMPRODUCT(--ISNUMBER(SEARCH('Chapter 2 (Generated)'!$B$3:$V$3,INDEX(MyData,D8832, E8832+1))))&gt;0,
SUMPRODUCT(--ISNUMBER(SEARCH('Chapter 2 (Generated)'!$B$4:$V$4,INDEX(MyData,D8832, E8832+1))))&gt;0)),
"        " &amp; INDEX(MyData,D8832, E8832+1),
"    " &amp; INDEX(MyData,D8832, E8832+1))</f>
        <v xml:space="preserve">        -1,</v>
      </c>
    </row>
    <row r="8833" spans="4:7" x14ac:dyDescent="0.2">
      <c r="D8833" s="20">
        <f t="shared" si="137"/>
        <v>462</v>
      </c>
      <c r="E8833" s="20">
        <f>MIN(IF(MOD(ROWS($A$2:A8833),$A$2)=0,E8832+1, E8832), $B$2-1)</f>
        <v>10</v>
      </c>
      <c r="G8833" s="2" t="str">
        <f>IF(NOT(OR(
SUMPRODUCT(--ISNUMBER(SEARCH('Chapter 2 (Generated)'!$B$3:$V$3,INDEX(MyData,D8833, E8833+1))))&gt;0,
SUMPRODUCT(--ISNUMBER(SEARCH('Chapter 2 (Generated)'!$B$4:$V$4,INDEX(MyData,D8833, E8833+1))))&gt;0)),
"        " &amp; INDEX(MyData,D8833, E8833+1),
"    " &amp; INDEX(MyData,D8833, E8833+1))</f>
        <v xml:space="preserve">        -1,</v>
      </c>
    </row>
    <row r="8834" spans="4:7" x14ac:dyDescent="0.2">
      <c r="D8834" s="20">
        <f t="shared" ref="D8834:D8897" si="138">MOD(ROW(D8833)-1+ROWS(MyData),ROWS(MyData))+1</f>
        <v>463</v>
      </c>
      <c r="E8834" s="20">
        <f>MIN(IF(MOD(ROWS($A$2:A8834),$A$2)=0,E8833+1, E8833), $B$2-1)</f>
        <v>10</v>
      </c>
      <c r="G8834" s="2" t="str">
        <f>IF(NOT(OR(
SUMPRODUCT(--ISNUMBER(SEARCH('Chapter 2 (Generated)'!$B$3:$V$3,INDEX(MyData,D8834, E8834+1))))&gt;0,
SUMPRODUCT(--ISNUMBER(SEARCH('Chapter 2 (Generated)'!$B$4:$V$4,INDEX(MyData,D8834, E8834+1))))&gt;0)),
"        " &amp; INDEX(MyData,D8834, E8834+1),
"    " &amp; INDEX(MyData,D8834, E8834+1))</f>
        <v xml:space="preserve">        -1,//460 </v>
      </c>
    </row>
    <row r="8835" spans="4:7" x14ac:dyDescent="0.2">
      <c r="D8835" s="20">
        <f t="shared" si="138"/>
        <v>464</v>
      </c>
      <c r="E8835" s="20">
        <f>MIN(IF(MOD(ROWS($A$2:A8835),$A$2)=0,E8834+1, E8834), $B$2-1)</f>
        <v>10</v>
      </c>
      <c r="G8835" s="2" t="str">
        <f>IF(NOT(OR(
SUMPRODUCT(--ISNUMBER(SEARCH('Chapter 2 (Generated)'!$B$3:$V$3,INDEX(MyData,D8835, E8835+1))))&gt;0,
SUMPRODUCT(--ISNUMBER(SEARCH('Chapter 2 (Generated)'!$B$4:$V$4,INDEX(MyData,D8835, E8835+1))))&gt;0)),
"        " &amp; INDEX(MyData,D8835, E8835+1),
"    " &amp; INDEX(MyData,D8835, E8835+1))</f>
        <v xml:space="preserve">        -1,</v>
      </c>
    </row>
    <row r="8836" spans="4:7" x14ac:dyDescent="0.2">
      <c r="D8836" s="20">
        <f t="shared" si="138"/>
        <v>465</v>
      </c>
      <c r="E8836" s="20">
        <f>MIN(IF(MOD(ROWS($A$2:A8836),$A$2)=0,E8835+1, E8835), $B$2-1)</f>
        <v>10</v>
      </c>
      <c r="G8836" s="2" t="str">
        <f>IF(NOT(OR(
SUMPRODUCT(--ISNUMBER(SEARCH('Chapter 2 (Generated)'!$B$3:$V$3,INDEX(MyData,D8836, E8836+1))))&gt;0,
SUMPRODUCT(--ISNUMBER(SEARCH('Chapter 2 (Generated)'!$B$4:$V$4,INDEX(MyData,D8836, E8836+1))))&gt;0)),
"        " &amp; INDEX(MyData,D8836, E8836+1),
"    " &amp; INDEX(MyData,D8836, E8836+1))</f>
        <v xml:space="preserve">        -1,</v>
      </c>
    </row>
    <row r="8837" spans="4:7" x14ac:dyDescent="0.2">
      <c r="D8837" s="20">
        <f t="shared" si="138"/>
        <v>466</v>
      </c>
      <c r="E8837" s="20">
        <f>MIN(IF(MOD(ROWS($A$2:A8837),$A$2)=0,E8836+1, E8836), $B$2-1)</f>
        <v>10</v>
      </c>
      <c r="G8837" s="2" t="str">
        <f>IF(NOT(OR(
SUMPRODUCT(--ISNUMBER(SEARCH('Chapter 2 (Generated)'!$B$3:$V$3,INDEX(MyData,D8837, E8837+1))))&gt;0,
SUMPRODUCT(--ISNUMBER(SEARCH('Chapter 2 (Generated)'!$B$4:$V$4,INDEX(MyData,D8837, E8837+1))))&gt;0)),
"        " &amp; INDEX(MyData,D8837, E8837+1),
"    " &amp; INDEX(MyData,D8837, E8837+1))</f>
        <v xml:space="preserve">        -1,</v>
      </c>
    </row>
    <row r="8838" spans="4:7" x14ac:dyDescent="0.2">
      <c r="D8838" s="20">
        <f t="shared" si="138"/>
        <v>467</v>
      </c>
      <c r="E8838" s="20">
        <f>MIN(IF(MOD(ROWS($A$2:A8838),$A$2)=0,E8837+1, E8837), $B$2-1)</f>
        <v>10</v>
      </c>
      <c r="G8838" s="2" t="str">
        <f>IF(NOT(OR(
SUMPRODUCT(--ISNUMBER(SEARCH('Chapter 2 (Generated)'!$B$3:$V$3,INDEX(MyData,D8838, E8838+1))))&gt;0,
SUMPRODUCT(--ISNUMBER(SEARCH('Chapter 2 (Generated)'!$B$4:$V$4,INDEX(MyData,D8838, E8838+1))))&gt;0)),
"        " &amp; INDEX(MyData,D8838, E8838+1),
"    " &amp; INDEX(MyData,D8838, E8838+1))</f>
        <v xml:space="preserve">        -1,</v>
      </c>
    </row>
    <row r="8839" spans="4:7" x14ac:dyDescent="0.2">
      <c r="D8839" s="20">
        <f t="shared" si="138"/>
        <v>468</v>
      </c>
      <c r="E8839" s="20">
        <f>MIN(IF(MOD(ROWS($A$2:A8839),$A$2)=0,E8838+1, E8838), $B$2-1)</f>
        <v>10</v>
      </c>
      <c r="G8839" s="2" t="str">
        <f>IF(NOT(OR(
SUMPRODUCT(--ISNUMBER(SEARCH('Chapter 2 (Generated)'!$B$3:$V$3,INDEX(MyData,D8839, E8839+1))))&gt;0,
SUMPRODUCT(--ISNUMBER(SEARCH('Chapter 2 (Generated)'!$B$4:$V$4,INDEX(MyData,D8839, E8839+1))))&gt;0)),
"        " &amp; INDEX(MyData,D8839, E8839+1),
"    " &amp; INDEX(MyData,D8839, E8839+1))</f>
        <v xml:space="preserve">        -1,//465 </v>
      </c>
    </row>
    <row r="8840" spans="4:7" x14ac:dyDescent="0.2">
      <c r="D8840" s="20">
        <f t="shared" si="138"/>
        <v>469</v>
      </c>
      <c r="E8840" s="20">
        <f>MIN(IF(MOD(ROWS($A$2:A8840),$A$2)=0,E8839+1, E8839), $B$2-1)</f>
        <v>10</v>
      </c>
      <c r="G8840" s="2" t="str">
        <f>IF(NOT(OR(
SUMPRODUCT(--ISNUMBER(SEARCH('Chapter 2 (Generated)'!$B$3:$V$3,INDEX(MyData,D8840, E8840+1))))&gt;0,
SUMPRODUCT(--ISNUMBER(SEARCH('Chapter 2 (Generated)'!$B$4:$V$4,INDEX(MyData,D8840, E8840+1))))&gt;0)),
"        " &amp; INDEX(MyData,D8840, E8840+1),
"    " &amp; INDEX(MyData,D8840, E8840+1))</f>
        <v xml:space="preserve">        -1,</v>
      </c>
    </row>
    <row r="8841" spans="4:7" x14ac:dyDescent="0.2">
      <c r="D8841" s="20">
        <f t="shared" si="138"/>
        <v>470</v>
      </c>
      <c r="E8841" s="20">
        <f>MIN(IF(MOD(ROWS($A$2:A8841),$A$2)=0,E8840+1, E8840), $B$2-1)</f>
        <v>10</v>
      </c>
      <c r="G8841" s="2" t="str">
        <f>IF(NOT(OR(
SUMPRODUCT(--ISNUMBER(SEARCH('Chapter 2 (Generated)'!$B$3:$V$3,INDEX(MyData,D8841, E8841+1))))&gt;0,
SUMPRODUCT(--ISNUMBER(SEARCH('Chapter 2 (Generated)'!$B$4:$V$4,INDEX(MyData,D8841, E8841+1))))&gt;0)),
"        " &amp; INDEX(MyData,D8841, E8841+1),
"    " &amp; INDEX(MyData,D8841, E8841+1))</f>
        <v xml:space="preserve">        -1,</v>
      </c>
    </row>
    <row r="8842" spans="4:7" x14ac:dyDescent="0.2">
      <c r="D8842" s="20">
        <f t="shared" si="138"/>
        <v>471</v>
      </c>
      <c r="E8842" s="20">
        <f>MIN(IF(MOD(ROWS($A$2:A8842),$A$2)=0,E8841+1, E8841), $B$2-1)</f>
        <v>10</v>
      </c>
      <c r="G8842" s="2" t="str">
        <f>IF(NOT(OR(
SUMPRODUCT(--ISNUMBER(SEARCH('Chapter 2 (Generated)'!$B$3:$V$3,INDEX(MyData,D8842, E8842+1))))&gt;0,
SUMPRODUCT(--ISNUMBER(SEARCH('Chapter 2 (Generated)'!$B$4:$V$4,INDEX(MyData,D8842, E8842+1))))&gt;0)),
"        " &amp; INDEX(MyData,D8842, E8842+1),
"    " &amp; INDEX(MyData,D8842, E8842+1))</f>
        <v xml:space="preserve">        -1,</v>
      </c>
    </row>
    <row r="8843" spans="4:7" x14ac:dyDescent="0.2">
      <c r="D8843" s="20">
        <f t="shared" si="138"/>
        <v>472</v>
      </c>
      <c r="E8843" s="20">
        <f>MIN(IF(MOD(ROWS($A$2:A8843),$A$2)=0,E8842+1, E8842), $B$2-1)</f>
        <v>10</v>
      </c>
      <c r="G8843" s="2" t="str">
        <f>IF(NOT(OR(
SUMPRODUCT(--ISNUMBER(SEARCH('Chapter 2 (Generated)'!$B$3:$V$3,INDEX(MyData,D8843, E8843+1))))&gt;0,
SUMPRODUCT(--ISNUMBER(SEARCH('Chapter 2 (Generated)'!$B$4:$V$4,INDEX(MyData,D8843, E8843+1))))&gt;0)),
"        " &amp; INDEX(MyData,D8843, E8843+1),
"    " &amp; INDEX(MyData,D8843, E8843+1))</f>
        <v xml:space="preserve">        -1,</v>
      </c>
    </row>
    <row r="8844" spans="4:7" x14ac:dyDescent="0.2">
      <c r="D8844" s="20">
        <f t="shared" si="138"/>
        <v>473</v>
      </c>
      <c r="E8844" s="20">
        <f>MIN(IF(MOD(ROWS($A$2:A8844),$A$2)=0,E8843+1, E8843), $B$2-1)</f>
        <v>10</v>
      </c>
      <c r="G8844" s="2" t="str">
        <f>IF(NOT(OR(
SUMPRODUCT(--ISNUMBER(SEARCH('Chapter 2 (Generated)'!$B$3:$V$3,INDEX(MyData,D8844, E8844+1))))&gt;0,
SUMPRODUCT(--ISNUMBER(SEARCH('Chapter 2 (Generated)'!$B$4:$V$4,INDEX(MyData,D8844, E8844+1))))&gt;0)),
"        " &amp; INDEX(MyData,D8844, E8844+1),
"    " &amp; INDEX(MyData,D8844, E8844+1))</f>
        <v xml:space="preserve">        -1,//470 </v>
      </c>
    </row>
    <row r="8845" spans="4:7" x14ac:dyDescent="0.2">
      <c r="D8845" s="20">
        <f t="shared" si="138"/>
        <v>474</v>
      </c>
      <c r="E8845" s="20">
        <f>MIN(IF(MOD(ROWS($A$2:A8845),$A$2)=0,E8844+1, E8844), $B$2-1)</f>
        <v>10</v>
      </c>
      <c r="G8845" s="2" t="str">
        <f>IF(NOT(OR(
SUMPRODUCT(--ISNUMBER(SEARCH('Chapter 2 (Generated)'!$B$3:$V$3,INDEX(MyData,D8845, E8845+1))))&gt;0,
SUMPRODUCT(--ISNUMBER(SEARCH('Chapter 2 (Generated)'!$B$4:$V$4,INDEX(MyData,D8845, E8845+1))))&gt;0)),
"        " &amp; INDEX(MyData,D8845, E8845+1),
"    " &amp; INDEX(MyData,D8845, E8845+1))</f>
        <v xml:space="preserve">        -1,</v>
      </c>
    </row>
    <row r="8846" spans="4:7" x14ac:dyDescent="0.2">
      <c r="D8846" s="20">
        <f t="shared" si="138"/>
        <v>475</v>
      </c>
      <c r="E8846" s="20">
        <f>MIN(IF(MOD(ROWS($A$2:A8846),$A$2)=0,E8845+1, E8845), $B$2-1)</f>
        <v>10</v>
      </c>
      <c r="G8846" s="2" t="str">
        <f>IF(NOT(OR(
SUMPRODUCT(--ISNUMBER(SEARCH('Chapter 2 (Generated)'!$B$3:$V$3,INDEX(MyData,D8846, E8846+1))))&gt;0,
SUMPRODUCT(--ISNUMBER(SEARCH('Chapter 2 (Generated)'!$B$4:$V$4,INDEX(MyData,D8846, E8846+1))))&gt;0)),
"        " &amp; INDEX(MyData,D8846, E8846+1),
"    " &amp; INDEX(MyData,D8846, E8846+1))</f>
        <v xml:space="preserve">        -1,</v>
      </c>
    </row>
    <row r="8847" spans="4:7" x14ac:dyDescent="0.2">
      <c r="D8847" s="20">
        <f t="shared" si="138"/>
        <v>476</v>
      </c>
      <c r="E8847" s="20">
        <f>MIN(IF(MOD(ROWS($A$2:A8847),$A$2)=0,E8846+1, E8846), $B$2-1)</f>
        <v>10</v>
      </c>
      <c r="G8847" s="2" t="str">
        <f>IF(NOT(OR(
SUMPRODUCT(--ISNUMBER(SEARCH('Chapter 2 (Generated)'!$B$3:$V$3,INDEX(MyData,D8847, E8847+1))))&gt;0,
SUMPRODUCT(--ISNUMBER(SEARCH('Chapter 2 (Generated)'!$B$4:$V$4,INDEX(MyData,D8847, E8847+1))))&gt;0)),
"        " &amp; INDEX(MyData,D8847, E8847+1),
"    " &amp; INDEX(MyData,D8847, E8847+1))</f>
        <v xml:space="preserve">        -1,</v>
      </c>
    </row>
    <row r="8848" spans="4:7" x14ac:dyDescent="0.2">
      <c r="D8848" s="20">
        <f t="shared" si="138"/>
        <v>477</v>
      </c>
      <c r="E8848" s="20">
        <f>MIN(IF(MOD(ROWS($A$2:A8848),$A$2)=0,E8847+1, E8847), $B$2-1)</f>
        <v>10</v>
      </c>
      <c r="G8848" s="2" t="str">
        <f>IF(NOT(OR(
SUMPRODUCT(--ISNUMBER(SEARCH('Chapter 2 (Generated)'!$B$3:$V$3,INDEX(MyData,D8848, E8848+1))))&gt;0,
SUMPRODUCT(--ISNUMBER(SEARCH('Chapter 2 (Generated)'!$B$4:$V$4,INDEX(MyData,D8848, E8848+1))))&gt;0)),
"        " &amp; INDEX(MyData,D8848, E8848+1),
"    " &amp; INDEX(MyData,D8848, E8848+1))</f>
        <v xml:space="preserve">        -1,</v>
      </c>
    </row>
    <row r="8849" spans="4:7" x14ac:dyDescent="0.2">
      <c r="D8849" s="20">
        <f t="shared" si="138"/>
        <v>478</v>
      </c>
      <c r="E8849" s="20">
        <f>MIN(IF(MOD(ROWS($A$2:A8849),$A$2)=0,E8848+1, E8848), $B$2-1)</f>
        <v>10</v>
      </c>
      <c r="G8849" s="2" t="str">
        <f>IF(NOT(OR(
SUMPRODUCT(--ISNUMBER(SEARCH('Chapter 2 (Generated)'!$B$3:$V$3,INDEX(MyData,D8849, E8849+1))))&gt;0,
SUMPRODUCT(--ISNUMBER(SEARCH('Chapter 2 (Generated)'!$B$4:$V$4,INDEX(MyData,D8849, E8849+1))))&gt;0)),
"        " &amp; INDEX(MyData,D8849, E8849+1),
"    " &amp; INDEX(MyData,D8849, E8849+1))</f>
        <v xml:space="preserve">        -1,//475 </v>
      </c>
    </row>
    <row r="8850" spans="4:7" x14ac:dyDescent="0.2">
      <c r="D8850" s="20">
        <f t="shared" si="138"/>
        <v>479</v>
      </c>
      <c r="E8850" s="20">
        <f>MIN(IF(MOD(ROWS($A$2:A8850),$A$2)=0,E8849+1, E8849), $B$2-1)</f>
        <v>10</v>
      </c>
      <c r="G8850" s="2" t="str">
        <f>IF(NOT(OR(
SUMPRODUCT(--ISNUMBER(SEARCH('Chapter 2 (Generated)'!$B$3:$V$3,INDEX(MyData,D8850, E8850+1))))&gt;0,
SUMPRODUCT(--ISNUMBER(SEARCH('Chapter 2 (Generated)'!$B$4:$V$4,INDEX(MyData,D8850, E8850+1))))&gt;0)),
"        " &amp; INDEX(MyData,D8850, E8850+1),
"    " &amp; INDEX(MyData,D8850, E8850+1))</f>
        <v xml:space="preserve">        -1,</v>
      </c>
    </row>
    <row r="8851" spans="4:7" x14ac:dyDescent="0.2">
      <c r="D8851" s="20">
        <f t="shared" si="138"/>
        <v>480</v>
      </c>
      <c r="E8851" s="20">
        <f>MIN(IF(MOD(ROWS($A$2:A8851),$A$2)=0,E8850+1, E8850), $B$2-1)</f>
        <v>10</v>
      </c>
      <c r="G8851" s="2" t="str">
        <f>IF(NOT(OR(
SUMPRODUCT(--ISNUMBER(SEARCH('Chapter 2 (Generated)'!$B$3:$V$3,INDEX(MyData,D8851, E8851+1))))&gt;0,
SUMPRODUCT(--ISNUMBER(SEARCH('Chapter 2 (Generated)'!$B$4:$V$4,INDEX(MyData,D8851, E8851+1))))&gt;0)),
"        " &amp; INDEX(MyData,D8851, E8851+1),
"    " &amp; INDEX(MyData,D8851, E8851+1))</f>
        <v xml:space="preserve">        -1,</v>
      </c>
    </row>
    <row r="8852" spans="4:7" x14ac:dyDescent="0.2">
      <c r="D8852" s="20">
        <f t="shared" si="138"/>
        <v>481</v>
      </c>
      <c r="E8852" s="20">
        <f>MIN(IF(MOD(ROWS($A$2:A8852),$A$2)=0,E8851+1, E8851), $B$2-1)</f>
        <v>10</v>
      </c>
      <c r="G8852" s="2" t="str">
        <f>IF(NOT(OR(
SUMPRODUCT(--ISNUMBER(SEARCH('Chapter 2 (Generated)'!$B$3:$V$3,INDEX(MyData,D8852, E8852+1))))&gt;0,
SUMPRODUCT(--ISNUMBER(SEARCH('Chapter 2 (Generated)'!$B$4:$V$4,INDEX(MyData,D8852, E8852+1))))&gt;0)),
"        " &amp; INDEX(MyData,D8852, E8852+1),
"    " &amp; INDEX(MyData,D8852, E8852+1))</f>
        <v xml:space="preserve">        -1,</v>
      </c>
    </row>
    <row r="8853" spans="4:7" x14ac:dyDescent="0.2">
      <c r="D8853" s="20">
        <f t="shared" si="138"/>
        <v>482</v>
      </c>
      <c r="E8853" s="20">
        <f>MIN(IF(MOD(ROWS($A$2:A8853),$A$2)=0,E8852+1, E8852), $B$2-1)</f>
        <v>10</v>
      </c>
      <c r="G8853" s="2" t="str">
        <f>IF(NOT(OR(
SUMPRODUCT(--ISNUMBER(SEARCH('Chapter 2 (Generated)'!$B$3:$V$3,INDEX(MyData,D8853, E8853+1))))&gt;0,
SUMPRODUCT(--ISNUMBER(SEARCH('Chapter 2 (Generated)'!$B$4:$V$4,INDEX(MyData,D8853, E8853+1))))&gt;0)),
"        " &amp; INDEX(MyData,D8853, E8853+1),
"    " &amp; INDEX(MyData,D8853, E8853+1))</f>
        <v xml:space="preserve">        -1,</v>
      </c>
    </row>
    <row r="8854" spans="4:7" x14ac:dyDescent="0.2">
      <c r="D8854" s="20">
        <f t="shared" si="138"/>
        <v>483</v>
      </c>
      <c r="E8854" s="20">
        <f>MIN(IF(MOD(ROWS($A$2:A8854),$A$2)=0,E8853+1, E8853), $B$2-1)</f>
        <v>10</v>
      </c>
      <c r="G8854" s="2" t="str">
        <f>IF(NOT(OR(
SUMPRODUCT(--ISNUMBER(SEARCH('Chapter 2 (Generated)'!$B$3:$V$3,INDEX(MyData,D8854, E8854+1))))&gt;0,
SUMPRODUCT(--ISNUMBER(SEARCH('Chapter 2 (Generated)'!$B$4:$V$4,INDEX(MyData,D8854, E8854+1))))&gt;0)),
"        " &amp; INDEX(MyData,D8854, E8854+1),
"    " &amp; INDEX(MyData,D8854, E8854+1))</f>
        <v xml:space="preserve">        -1,//480 </v>
      </c>
    </row>
    <row r="8855" spans="4:7" x14ac:dyDescent="0.2">
      <c r="D8855" s="20">
        <f t="shared" si="138"/>
        <v>484</v>
      </c>
      <c r="E8855" s="20">
        <f>MIN(IF(MOD(ROWS($A$2:A8855),$A$2)=0,E8854+1, E8854), $B$2-1)</f>
        <v>10</v>
      </c>
      <c r="G8855" s="2" t="str">
        <f>IF(NOT(OR(
SUMPRODUCT(--ISNUMBER(SEARCH('Chapter 2 (Generated)'!$B$3:$V$3,INDEX(MyData,D8855, E8855+1))))&gt;0,
SUMPRODUCT(--ISNUMBER(SEARCH('Chapter 2 (Generated)'!$B$4:$V$4,INDEX(MyData,D8855, E8855+1))))&gt;0)),
"        " &amp; INDEX(MyData,D8855, E8855+1),
"    " &amp; INDEX(MyData,D8855, E8855+1))</f>
        <v xml:space="preserve">        -1,</v>
      </c>
    </row>
    <row r="8856" spans="4:7" x14ac:dyDescent="0.2">
      <c r="D8856" s="20">
        <f t="shared" si="138"/>
        <v>485</v>
      </c>
      <c r="E8856" s="20">
        <f>MIN(IF(MOD(ROWS($A$2:A8856),$A$2)=0,E8855+1, E8855), $B$2-1)</f>
        <v>10</v>
      </c>
      <c r="G8856" s="2" t="str">
        <f>IF(NOT(OR(
SUMPRODUCT(--ISNUMBER(SEARCH('Chapter 2 (Generated)'!$B$3:$V$3,INDEX(MyData,D8856, E8856+1))))&gt;0,
SUMPRODUCT(--ISNUMBER(SEARCH('Chapter 2 (Generated)'!$B$4:$V$4,INDEX(MyData,D8856, E8856+1))))&gt;0)),
"        " &amp; INDEX(MyData,D8856, E8856+1),
"    " &amp; INDEX(MyData,D8856, E8856+1))</f>
        <v xml:space="preserve">        -1,</v>
      </c>
    </row>
    <row r="8857" spans="4:7" x14ac:dyDescent="0.2">
      <c r="D8857" s="20">
        <f t="shared" si="138"/>
        <v>486</v>
      </c>
      <c r="E8857" s="20">
        <f>MIN(IF(MOD(ROWS($A$2:A8857),$A$2)=0,E8856+1, E8856), $B$2-1)</f>
        <v>10</v>
      </c>
      <c r="G8857" s="2" t="str">
        <f>IF(NOT(OR(
SUMPRODUCT(--ISNUMBER(SEARCH('Chapter 2 (Generated)'!$B$3:$V$3,INDEX(MyData,D8857, E8857+1))))&gt;0,
SUMPRODUCT(--ISNUMBER(SEARCH('Chapter 2 (Generated)'!$B$4:$V$4,INDEX(MyData,D8857, E8857+1))))&gt;0)),
"        " &amp; INDEX(MyData,D8857, E8857+1),
"    " &amp; INDEX(MyData,D8857, E8857+1))</f>
        <v xml:space="preserve">        -1,</v>
      </c>
    </row>
    <row r="8858" spans="4:7" x14ac:dyDescent="0.2">
      <c r="D8858" s="20">
        <f t="shared" si="138"/>
        <v>487</v>
      </c>
      <c r="E8858" s="20">
        <f>MIN(IF(MOD(ROWS($A$2:A8858),$A$2)=0,E8857+1, E8857), $B$2-1)</f>
        <v>10</v>
      </c>
      <c r="G8858" s="2" t="str">
        <f>IF(NOT(OR(
SUMPRODUCT(--ISNUMBER(SEARCH('Chapter 2 (Generated)'!$B$3:$V$3,INDEX(MyData,D8858, E8858+1))))&gt;0,
SUMPRODUCT(--ISNUMBER(SEARCH('Chapter 2 (Generated)'!$B$4:$V$4,INDEX(MyData,D8858, E8858+1))))&gt;0)),
"        " &amp; INDEX(MyData,D8858, E8858+1),
"    " &amp; INDEX(MyData,D8858, E8858+1))</f>
        <v xml:space="preserve">        -1,</v>
      </c>
    </row>
    <row r="8859" spans="4:7" x14ac:dyDescent="0.2">
      <c r="D8859" s="20">
        <f t="shared" si="138"/>
        <v>488</v>
      </c>
      <c r="E8859" s="20">
        <f>MIN(IF(MOD(ROWS($A$2:A8859),$A$2)=0,E8858+1, E8858), $B$2-1)</f>
        <v>10</v>
      </c>
      <c r="G8859" s="2" t="str">
        <f>IF(NOT(OR(
SUMPRODUCT(--ISNUMBER(SEARCH('Chapter 2 (Generated)'!$B$3:$V$3,INDEX(MyData,D8859, E8859+1))))&gt;0,
SUMPRODUCT(--ISNUMBER(SEARCH('Chapter 2 (Generated)'!$B$4:$V$4,INDEX(MyData,D8859, E8859+1))))&gt;0)),
"        " &amp; INDEX(MyData,D8859, E8859+1),
"    " &amp; INDEX(MyData,D8859, E8859+1))</f>
        <v xml:space="preserve">        -1,//485 </v>
      </c>
    </row>
    <row r="8860" spans="4:7" x14ac:dyDescent="0.2">
      <c r="D8860" s="20">
        <f t="shared" si="138"/>
        <v>489</v>
      </c>
      <c r="E8860" s="20">
        <f>MIN(IF(MOD(ROWS($A$2:A8860),$A$2)=0,E8859+1, E8859), $B$2-1)</f>
        <v>10</v>
      </c>
      <c r="G8860" s="2" t="str">
        <f>IF(NOT(OR(
SUMPRODUCT(--ISNUMBER(SEARCH('Chapter 2 (Generated)'!$B$3:$V$3,INDEX(MyData,D8860, E8860+1))))&gt;0,
SUMPRODUCT(--ISNUMBER(SEARCH('Chapter 2 (Generated)'!$B$4:$V$4,INDEX(MyData,D8860, E8860+1))))&gt;0)),
"        " &amp; INDEX(MyData,D8860, E8860+1),
"    " &amp; INDEX(MyData,D8860, E8860+1))</f>
        <v xml:space="preserve">        -1,</v>
      </c>
    </row>
    <row r="8861" spans="4:7" x14ac:dyDescent="0.2">
      <c r="D8861" s="20">
        <f t="shared" si="138"/>
        <v>490</v>
      </c>
      <c r="E8861" s="20">
        <f>MIN(IF(MOD(ROWS($A$2:A8861),$A$2)=0,E8860+1, E8860), $B$2-1)</f>
        <v>10</v>
      </c>
      <c r="G8861" s="2" t="str">
        <f>IF(NOT(OR(
SUMPRODUCT(--ISNUMBER(SEARCH('Chapter 2 (Generated)'!$B$3:$V$3,INDEX(MyData,D8861, E8861+1))))&gt;0,
SUMPRODUCT(--ISNUMBER(SEARCH('Chapter 2 (Generated)'!$B$4:$V$4,INDEX(MyData,D8861, E8861+1))))&gt;0)),
"        " &amp; INDEX(MyData,D8861, E8861+1),
"    " &amp; INDEX(MyData,D8861, E8861+1))</f>
        <v xml:space="preserve">        -1,</v>
      </c>
    </row>
    <row r="8862" spans="4:7" x14ac:dyDescent="0.2">
      <c r="D8862" s="20">
        <f t="shared" si="138"/>
        <v>491</v>
      </c>
      <c r="E8862" s="20">
        <f>MIN(IF(MOD(ROWS($A$2:A8862),$A$2)=0,E8861+1, E8861), $B$2-1)</f>
        <v>10</v>
      </c>
      <c r="G8862" s="2" t="str">
        <f>IF(NOT(OR(
SUMPRODUCT(--ISNUMBER(SEARCH('Chapter 2 (Generated)'!$B$3:$V$3,INDEX(MyData,D8862, E8862+1))))&gt;0,
SUMPRODUCT(--ISNUMBER(SEARCH('Chapter 2 (Generated)'!$B$4:$V$4,INDEX(MyData,D8862, E8862+1))))&gt;0)),
"        " &amp; INDEX(MyData,D8862, E8862+1),
"    " &amp; INDEX(MyData,D8862, E8862+1))</f>
        <v xml:space="preserve">        -1,</v>
      </c>
    </row>
    <row r="8863" spans="4:7" x14ac:dyDescent="0.2">
      <c r="D8863" s="20">
        <f t="shared" si="138"/>
        <v>492</v>
      </c>
      <c r="E8863" s="20">
        <f>MIN(IF(MOD(ROWS($A$2:A8863),$A$2)=0,E8862+1, E8862), $B$2-1)</f>
        <v>10</v>
      </c>
      <c r="G8863" s="2" t="str">
        <f>IF(NOT(OR(
SUMPRODUCT(--ISNUMBER(SEARCH('Chapter 2 (Generated)'!$B$3:$V$3,INDEX(MyData,D8863, E8863+1))))&gt;0,
SUMPRODUCT(--ISNUMBER(SEARCH('Chapter 2 (Generated)'!$B$4:$V$4,INDEX(MyData,D8863, E8863+1))))&gt;0)),
"        " &amp; INDEX(MyData,D8863, E8863+1),
"    " &amp; INDEX(MyData,D8863, E8863+1))</f>
        <v xml:space="preserve">        -1,</v>
      </c>
    </row>
    <row r="8864" spans="4:7" x14ac:dyDescent="0.2">
      <c r="D8864" s="20">
        <f t="shared" si="138"/>
        <v>493</v>
      </c>
      <c r="E8864" s="20">
        <f>MIN(IF(MOD(ROWS($A$2:A8864),$A$2)=0,E8863+1, E8863), $B$2-1)</f>
        <v>10</v>
      </c>
      <c r="G8864" s="2" t="str">
        <f>IF(NOT(OR(
SUMPRODUCT(--ISNUMBER(SEARCH('Chapter 2 (Generated)'!$B$3:$V$3,INDEX(MyData,D8864, E8864+1))))&gt;0,
SUMPRODUCT(--ISNUMBER(SEARCH('Chapter 2 (Generated)'!$B$4:$V$4,INDEX(MyData,D8864, E8864+1))))&gt;0)),
"        " &amp; INDEX(MyData,D8864, E8864+1),
"    " &amp; INDEX(MyData,D8864, E8864+1))</f>
        <v xml:space="preserve">        -1,//490 </v>
      </c>
    </row>
    <row r="8865" spans="4:7" x14ac:dyDescent="0.2">
      <c r="D8865" s="20">
        <f t="shared" si="138"/>
        <v>494</v>
      </c>
      <c r="E8865" s="20">
        <f>MIN(IF(MOD(ROWS($A$2:A8865),$A$2)=0,E8864+1, E8864), $B$2-1)</f>
        <v>10</v>
      </c>
      <c r="G8865" s="2" t="str">
        <f>IF(NOT(OR(
SUMPRODUCT(--ISNUMBER(SEARCH('Chapter 2 (Generated)'!$B$3:$V$3,INDEX(MyData,D8865, E8865+1))))&gt;0,
SUMPRODUCT(--ISNUMBER(SEARCH('Chapter 2 (Generated)'!$B$4:$V$4,INDEX(MyData,D8865, E8865+1))))&gt;0)),
"        " &amp; INDEX(MyData,D8865, E8865+1),
"    " &amp; INDEX(MyData,D8865, E8865+1))</f>
        <v xml:space="preserve">        -1,</v>
      </c>
    </row>
    <row r="8866" spans="4:7" x14ac:dyDescent="0.2">
      <c r="D8866" s="20">
        <f t="shared" si="138"/>
        <v>495</v>
      </c>
      <c r="E8866" s="20">
        <f>MIN(IF(MOD(ROWS($A$2:A8866),$A$2)=0,E8865+1, E8865), $B$2-1)</f>
        <v>10</v>
      </c>
      <c r="G8866" s="2" t="str">
        <f>IF(NOT(OR(
SUMPRODUCT(--ISNUMBER(SEARCH('Chapter 2 (Generated)'!$B$3:$V$3,INDEX(MyData,D8866, E8866+1))))&gt;0,
SUMPRODUCT(--ISNUMBER(SEARCH('Chapter 2 (Generated)'!$B$4:$V$4,INDEX(MyData,D8866, E8866+1))))&gt;0)),
"        " &amp; INDEX(MyData,D8866, E8866+1),
"    " &amp; INDEX(MyData,D8866, E8866+1))</f>
        <v xml:space="preserve">        -1,//492 Special Background</v>
      </c>
    </row>
    <row r="8867" spans="4:7" x14ac:dyDescent="0.2">
      <c r="D8867" s="20">
        <f t="shared" si="138"/>
        <v>496</v>
      </c>
      <c r="E8867" s="20">
        <f>MIN(IF(MOD(ROWS($A$2:A8867),$A$2)=0,E8866+1, E8866), $B$2-1)</f>
        <v>10</v>
      </c>
      <c r="G8867" s="2" t="str">
        <f>IF(NOT(OR(
SUMPRODUCT(--ISNUMBER(SEARCH('Chapter 2 (Generated)'!$B$3:$V$3,INDEX(MyData,D8867, E8867+1))))&gt;0,
SUMPRODUCT(--ISNUMBER(SEARCH('Chapter 2 (Generated)'!$B$4:$V$4,INDEX(MyData,D8867, E8867+1))))&gt;0)),
"        " &amp; INDEX(MyData,D8867, E8867+1),
"    " &amp; INDEX(MyData,D8867, E8867+1))</f>
        <v xml:space="preserve">        -1,</v>
      </c>
    </row>
    <row r="8868" spans="4:7" x14ac:dyDescent="0.2">
      <c r="D8868" s="20">
        <f t="shared" si="138"/>
        <v>497</v>
      </c>
      <c r="E8868" s="20">
        <f>MIN(IF(MOD(ROWS($A$2:A8868),$A$2)=0,E8867+1, E8867), $B$2-1)</f>
        <v>10</v>
      </c>
      <c r="G8868" s="2" t="str">
        <f>IF(NOT(OR(
SUMPRODUCT(--ISNUMBER(SEARCH('Chapter 2 (Generated)'!$B$3:$V$3,INDEX(MyData,D8868, E8868+1))))&gt;0,
SUMPRODUCT(--ISNUMBER(SEARCH('Chapter 2 (Generated)'!$B$4:$V$4,INDEX(MyData,D8868, E8868+1))))&gt;0)),
"        " &amp; INDEX(MyData,D8868, E8868+1),
"    " &amp; INDEX(MyData,D8868, E8868+1))</f>
        <v xml:space="preserve">        -1,</v>
      </c>
    </row>
    <row r="8869" spans="4:7" x14ac:dyDescent="0.2">
      <c r="D8869" s="20">
        <f t="shared" si="138"/>
        <v>498</v>
      </c>
      <c r="E8869" s="20">
        <f>MIN(IF(MOD(ROWS($A$2:A8869),$A$2)=0,E8868+1, E8868), $B$2-1)</f>
        <v>10</v>
      </c>
      <c r="G8869" s="2" t="str">
        <f>IF(NOT(OR(
SUMPRODUCT(--ISNUMBER(SEARCH('Chapter 2 (Generated)'!$B$3:$V$3,INDEX(MyData,D8869, E8869+1))))&gt;0,
SUMPRODUCT(--ISNUMBER(SEARCH('Chapter 2 (Generated)'!$B$4:$V$4,INDEX(MyData,D8869, E8869+1))))&gt;0)),
"        " &amp; INDEX(MyData,D8869, E8869+1),
"    " &amp; INDEX(MyData,D8869, E8869+1))</f>
        <v xml:space="preserve">        -1,//495 </v>
      </c>
    </row>
    <row r="8870" spans="4:7" x14ac:dyDescent="0.2">
      <c r="D8870" s="20">
        <f t="shared" si="138"/>
        <v>499</v>
      </c>
      <c r="E8870" s="20">
        <f>MIN(IF(MOD(ROWS($A$2:A8870),$A$2)=0,E8869+1, E8869), $B$2-1)</f>
        <v>10</v>
      </c>
      <c r="G8870" s="2" t="str">
        <f>IF(NOT(OR(
SUMPRODUCT(--ISNUMBER(SEARCH('Chapter 2 (Generated)'!$B$3:$V$3,INDEX(MyData,D8870, E8870+1))))&gt;0,
SUMPRODUCT(--ISNUMBER(SEARCH('Chapter 2 (Generated)'!$B$4:$V$4,INDEX(MyData,D8870, E8870+1))))&gt;0)),
"        " &amp; INDEX(MyData,D8870, E8870+1),
"    " &amp; INDEX(MyData,D8870, E8870+1))</f>
        <v xml:space="preserve">        -1,</v>
      </c>
    </row>
    <row r="8871" spans="4:7" x14ac:dyDescent="0.2">
      <c r="D8871" s="20">
        <f t="shared" si="138"/>
        <v>500</v>
      </c>
      <c r="E8871" s="20">
        <f>MIN(IF(MOD(ROWS($A$2:A8871),$A$2)=0,E8870+1, E8870), $B$2-1)</f>
        <v>10</v>
      </c>
      <c r="G8871" s="2" t="str">
        <f>IF(NOT(OR(
SUMPRODUCT(--ISNUMBER(SEARCH('Chapter 2 (Generated)'!$B$3:$V$3,INDEX(MyData,D8871, E8871+1))))&gt;0,
SUMPRODUCT(--ISNUMBER(SEARCH('Chapter 2 (Generated)'!$B$4:$V$4,INDEX(MyData,D8871, E8871+1))))&gt;0)),
"        " &amp; INDEX(MyData,D8871, E8871+1),
"    " &amp; INDEX(MyData,D8871, E8871+1))</f>
        <v xml:space="preserve">        -1,</v>
      </c>
    </row>
    <row r="8872" spans="4:7" x14ac:dyDescent="0.2">
      <c r="D8872" s="20">
        <f t="shared" si="138"/>
        <v>501</v>
      </c>
      <c r="E8872" s="20">
        <f>MIN(IF(MOD(ROWS($A$2:A8872),$A$2)=0,E8871+1, E8871), $B$2-1)</f>
        <v>10</v>
      </c>
      <c r="G8872" s="2" t="str">
        <f>IF(NOT(OR(
SUMPRODUCT(--ISNUMBER(SEARCH('Chapter 2 (Generated)'!$B$3:$V$3,INDEX(MyData,D8872, E8872+1))))&gt;0,
SUMPRODUCT(--ISNUMBER(SEARCH('Chapter 2 (Generated)'!$B$4:$V$4,INDEX(MyData,D8872, E8872+1))))&gt;0)),
"        " &amp; INDEX(MyData,D8872, E8872+1),
"    " &amp; INDEX(MyData,D8872, E8872+1))</f>
        <v xml:space="preserve">        -1,</v>
      </c>
    </row>
    <row r="8873" spans="4:7" x14ac:dyDescent="0.2">
      <c r="D8873" s="20">
        <f t="shared" si="138"/>
        <v>502</v>
      </c>
      <c r="E8873" s="20">
        <f>MIN(IF(MOD(ROWS($A$2:A8873),$A$2)=0,E8872+1, E8872), $B$2-1)</f>
        <v>10</v>
      </c>
      <c r="G8873" s="2" t="str">
        <f>IF(NOT(OR(
SUMPRODUCT(--ISNUMBER(SEARCH('Chapter 2 (Generated)'!$B$3:$V$3,INDEX(MyData,D8873, E8873+1))))&gt;0,
SUMPRODUCT(--ISNUMBER(SEARCH('Chapter 2 (Generated)'!$B$4:$V$4,INDEX(MyData,D8873, E8873+1))))&gt;0)),
"        " &amp; INDEX(MyData,D8873, E8873+1),
"    " &amp; INDEX(MyData,D8873, E8873+1))</f>
        <v xml:space="preserve">        -1,</v>
      </c>
    </row>
    <row r="8874" spans="4:7" x14ac:dyDescent="0.2">
      <c r="D8874" s="20">
        <f t="shared" si="138"/>
        <v>503</v>
      </c>
      <c r="E8874" s="20">
        <f>MIN(IF(MOD(ROWS($A$2:A8874),$A$2)=0,E8873+1, E8873), $B$2-1)</f>
        <v>10</v>
      </c>
      <c r="G8874" s="2" t="str">
        <f>IF(NOT(OR(
SUMPRODUCT(--ISNUMBER(SEARCH('Chapter 2 (Generated)'!$B$3:$V$3,INDEX(MyData,D8874, E8874+1))))&gt;0,
SUMPRODUCT(--ISNUMBER(SEARCH('Chapter 2 (Generated)'!$B$4:$V$4,INDEX(MyData,D8874, E8874+1))))&gt;0)),
"        " &amp; INDEX(MyData,D8874, E8874+1),
"    " &amp; INDEX(MyData,D8874, E8874+1))</f>
        <v xml:space="preserve">        -1,//500 </v>
      </c>
    </row>
    <row r="8875" spans="4:7" x14ac:dyDescent="0.2">
      <c r="D8875" s="20">
        <f t="shared" si="138"/>
        <v>504</v>
      </c>
      <c r="E8875" s="20">
        <f>MIN(IF(MOD(ROWS($A$2:A8875),$A$2)=0,E8874+1, E8874), $B$2-1)</f>
        <v>10</v>
      </c>
      <c r="G8875" s="2" t="str">
        <f>IF(NOT(OR(
SUMPRODUCT(--ISNUMBER(SEARCH('Chapter 2 (Generated)'!$B$3:$V$3,INDEX(MyData,D8875, E8875+1))))&gt;0,
SUMPRODUCT(--ISNUMBER(SEARCH('Chapter 2 (Generated)'!$B$4:$V$4,INDEX(MyData,D8875, E8875+1))))&gt;0)),
"        " &amp; INDEX(MyData,D8875, E8875+1),
"    " &amp; INDEX(MyData,D8875, E8875+1))</f>
        <v xml:space="preserve">        -1,</v>
      </c>
    </row>
    <row r="8876" spans="4:7" x14ac:dyDescent="0.2">
      <c r="D8876" s="20">
        <f t="shared" si="138"/>
        <v>505</v>
      </c>
      <c r="E8876" s="20">
        <f>MIN(IF(MOD(ROWS($A$2:A8876),$A$2)=0,E8875+1, E8875), $B$2-1)</f>
        <v>10</v>
      </c>
      <c r="G8876" s="2" t="str">
        <f>IF(NOT(OR(
SUMPRODUCT(--ISNUMBER(SEARCH('Chapter 2 (Generated)'!$B$3:$V$3,INDEX(MyData,D8876, E8876+1))))&gt;0,
SUMPRODUCT(--ISNUMBER(SEARCH('Chapter 2 (Generated)'!$B$4:$V$4,INDEX(MyData,D8876, E8876+1))))&gt;0)),
"        " &amp; INDEX(MyData,D8876, E8876+1),
"    " &amp; INDEX(MyData,D8876, E8876+1))</f>
        <v xml:space="preserve">        -1,</v>
      </c>
    </row>
    <row r="8877" spans="4:7" x14ac:dyDescent="0.2">
      <c r="D8877" s="20">
        <f t="shared" si="138"/>
        <v>506</v>
      </c>
      <c r="E8877" s="20">
        <f>MIN(IF(MOD(ROWS($A$2:A8877),$A$2)=0,E8876+1, E8876), $B$2-1)</f>
        <v>10</v>
      </c>
      <c r="G8877" s="2" t="str">
        <f>IF(NOT(OR(
SUMPRODUCT(--ISNUMBER(SEARCH('Chapter 2 (Generated)'!$B$3:$V$3,INDEX(MyData,D8877, E8877+1))))&gt;0,
SUMPRODUCT(--ISNUMBER(SEARCH('Chapter 2 (Generated)'!$B$4:$V$4,INDEX(MyData,D8877, E8877+1))))&gt;0)),
"        " &amp; INDEX(MyData,D8877, E8877+1),
"    " &amp; INDEX(MyData,D8877, E8877+1))</f>
        <v xml:space="preserve">        -1,</v>
      </c>
    </row>
    <row r="8878" spans="4:7" x14ac:dyDescent="0.2">
      <c r="D8878" s="20">
        <f t="shared" si="138"/>
        <v>507</v>
      </c>
      <c r="E8878" s="20">
        <f>MIN(IF(MOD(ROWS($A$2:A8878),$A$2)=0,E8877+1, E8877), $B$2-1)</f>
        <v>10</v>
      </c>
      <c r="G8878" s="2" t="str">
        <f>IF(NOT(OR(
SUMPRODUCT(--ISNUMBER(SEARCH('Chapter 2 (Generated)'!$B$3:$V$3,INDEX(MyData,D8878, E8878+1))))&gt;0,
SUMPRODUCT(--ISNUMBER(SEARCH('Chapter 2 (Generated)'!$B$4:$V$4,INDEX(MyData,D8878, E8878+1))))&gt;0)),
"        " &amp; INDEX(MyData,D8878, E8878+1),
"    " &amp; INDEX(MyData,D8878, E8878+1))</f>
        <v xml:space="preserve">        -1,</v>
      </c>
    </row>
    <row r="8879" spans="4:7" x14ac:dyDescent="0.2">
      <c r="D8879" s="20">
        <f t="shared" si="138"/>
        <v>508</v>
      </c>
      <c r="E8879" s="20">
        <f>MIN(IF(MOD(ROWS($A$2:A8879),$A$2)=0,E8878+1, E8878), $B$2-1)</f>
        <v>10</v>
      </c>
      <c r="G8879" s="2" t="str">
        <f>IF(NOT(OR(
SUMPRODUCT(--ISNUMBER(SEARCH('Chapter 2 (Generated)'!$B$3:$V$3,INDEX(MyData,D8879, E8879+1))))&gt;0,
SUMPRODUCT(--ISNUMBER(SEARCH('Chapter 2 (Generated)'!$B$4:$V$4,INDEX(MyData,D8879, E8879+1))))&gt;0)),
"        " &amp; INDEX(MyData,D8879, E8879+1),
"    " &amp; INDEX(MyData,D8879, E8879+1))</f>
        <v xml:space="preserve">        -1,//505 </v>
      </c>
    </row>
    <row r="8880" spans="4:7" x14ac:dyDescent="0.2">
      <c r="D8880" s="20">
        <f t="shared" si="138"/>
        <v>509</v>
      </c>
      <c r="E8880" s="20">
        <f>MIN(IF(MOD(ROWS($A$2:A8880),$A$2)=0,E8879+1, E8879), $B$2-1)</f>
        <v>10</v>
      </c>
      <c r="G8880" s="2" t="str">
        <f>IF(NOT(OR(
SUMPRODUCT(--ISNUMBER(SEARCH('Chapter 2 (Generated)'!$B$3:$V$3,INDEX(MyData,D8880, E8880+1))))&gt;0,
SUMPRODUCT(--ISNUMBER(SEARCH('Chapter 2 (Generated)'!$B$4:$V$4,INDEX(MyData,D8880, E8880+1))))&gt;0)),
"        " &amp; INDEX(MyData,D8880, E8880+1),
"    " &amp; INDEX(MyData,D8880, E8880+1))</f>
        <v xml:space="preserve">        -1,</v>
      </c>
    </row>
    <row r="8881" spans="4:7" x14ac:dyDescent="0.2">
      <c r="D8881" s="20">
        <f t="shared" si="138"/>
        <v>510</v>
      </c>
      <c r="E8881" s="20">
        <f>MIN(IF(MOD(ROWS($A$2:A8881),$A$2)=0,E8880+1, E8880), $B$2-1)</f>
        <v>10</v>
      </c>
      <c r="G8881" s="2" t="str">
        <f>IF(NOT(OR(
SUMPRODUCT(--ISNUMBER(SEARCH('Chapter 2 (Generated)'!$B$3:$V$3,INDEX(MyData,D8881, E8881+1))))&gt;0,
SUMPRODUCT(--ISNUMBER(SEARCH('Chapter 2 (Generated)'!$B$4:$V$4,INDEX(MyData,D8881, E8881+1))))&gt;0)),
"        " &amp; INDEX(MyData,D8881, E8881+1),
"    " &amp; INDEX(MyData,D8881, E8881+1))</f>
        <v xml:space="preserve">        508,</v>
      </c>
    </row>
    <row r="8882" spans="4:7" x14ac:dyDescent="0.2">
      <c r="D8882" s="20">
        <f t="shared" si="138"/>
        <v>511</v>
      </c>
      <c r="E8882" s="20">
        <f>MIN(IF(MOD(ROWS($A$2:A8882),$A$2)=0,E8881+1, E8881), $B$2-1)</f>
        <v>10</v>
      </c>
      <c r="G8882" s="2" t="str">
        <f>IF(NOT(OR(
SUMPRODUCT(--ISNUMBER(SEARCH('Chapter 2 (Generated)'!$B$3:$V$3,INDEX(MyData,D8882, E8882+1))))&gt;0,
SUMPRODUCT(--ISNUMBER(SEARCH('Chapter 2 (Generated)'!$B$4:$V$4,INDEX(MyData,D8882, E8882+1))))&gt;0)),
"        " &amp; INDEX(MyData,D8882, E8882+1),
"    " &amp; INDEX(MyData,D8882, E8882+1))</f>
        <v xml:space="preserve">        -1,</v>
      </c>
    </row>
    <row r="8883" spans="4:7" x14ac:dyDescent="0.2">
      <c r="D8883" s="20">
        <f t="shared" si="138"/>
        <v>512</v>
      </c>
      <c r="E8883" s="20">
        <f>MIN(IF(MOD(ROWS($A$2:A8883),$A$2)=0,E8882+1, E8882), $B$2-1)</f>
        <v>10</v>
      </c>
      <c r="G8883" s="2" t="str">
        <f>IF(NOT(OR(
SUMPRODUCT(--ISNUMBER(SEARCH('Chapter 2 (Generated)'!$B$3:$V$3,INDEX(MyData,D8883, E8883+1))))&gt;0,
SUMPRODUCT(--ISNUMBER(SEARCH('Chapter 2 (Generated)'!$B$4:$V$4,INDEX(MyData,D8883, E8883+1))))&gt;0)),
"        " &amp; INDEX(MyData,D8883, E8883+1),
"    " &amp; INDEX(MyData,D8883, E8883+1))</f>
        <v xml:space="preserve">        -1,</v>
      </c>
    </row>
    <row r="8884" spans="4:7" x14ac:dyDescent="0.2">
      <c r="D8884" s="20">
        <f t="shared" si="138"/>
        <v>513</v>
      </c>
      <c r="E8884" s="20">
        <f>MIN(IF(MOD(ROWS($A$2:A8884),$A$2)=0,E8883+1, E8883), $B$2-1)</f>
        <v>10</v>
      </c>
      <c r="G8884" s="2" t="str">
        <f>IF(NOT(OR(
SUMPRODUCT(--ISNUMBER(SEARCH('Chapter 2 (Generated)'!$B$3:$V$3,INDEX(MyData,D8884, E8884+1))))&gt;0,
SUMPRODUCT(--ISNUMBER(SEARCH('Chapter 2 (Generated)'!$B$4:$V$4,INDEX(MyData,D8884, E8884+1))))&gt;0)),
"        " &amp; INDEX(MyData,D8884, E8884+1),
"    " &amp; INDEX(MyData,D8884, E8884+1))</f>
        <v xml:space="preserve">        -1,//510 </v>
      </c>
    </row>
    <row r="8885" spans="4:7" x14ac:dyDescent="0.2">
      <c r="D8885" s="20">
        <f t="shared" si="138"/>
        <v>514</v>
      </c>
      <c r="E8885" s="20">
        <f>MIN(IF(MOD(ROWS($A$2:A8885),$A$2)=0,E8884+1, E8884), $B$2-1)</f>
        <v>10</v>
      </c>
      <c r="G8885" s="2" t="str">
        <f>IF(NOT(OR(
SUMPRODUCT(--ISNUMBER(SEARCH('Chapter 2 (Generated)'!$B$3:$V$3,INDEX(MyData,D8885, E8885+1))))&gt;0,
SUMPRODUCT(--ISNUMBER(SEARCH('Chapter 2 (Generated)'!$B$4:$V$4,INDEX(MyData,D8885, E8885+1))))&gt;0)),
"        " &amp; INDEX(MyData,D8885, E8885+1),
"    " &amp; INDEX(MyData,D8885, E8885+1))</f>
        <v xml:space="preserve">        -1,</v>
      </c>
    </row>
    <row r="8886" spans="4:7" x14ac:dyDescent="0.2">
      <c r="D8886" s="20">
        <f t="shared" si="138"/>
        <v>515</v>
      </c>
      <c r="E8886" s="20">
        <f>MIN(IF(MOD(ROWS($A$2:A8886),$A$2)=0,E8885+1, E8885), $B$2-1)</f>
        <v>10</v>
      </c>
      <c r="G8886" s="2" t="str">
        <f>IF(NOT(OR(
SUMPRODUCT(--ISNUMBER(SEARCH('Chapter 2 (Generated)'!$B$3:$V$3,INDEX(MyData,D8886, E8886+1))))&gt;0,
SUMPRODUCT(--ISNUMBER(SEARCH('Chapter 2 (Generated)'!$B$4:$V$4,INDEX(MyData,D8886, E8886+1))))&gt;0)),
"        " &amp; INDEX(MyData,D8886, E8886+1),
"    " &amp; INDEX(MyData,D8886, E8886+1))</f>
        <v xml:space="preserve">        -1,</v>
      </c>
    </row>
    <row r="8887" spans="4:7" x14ac:dyDescent="0.2">
      <c r="D8887" s="20">
        <f t="shared" si="138"/>
        <v>516</v>
      </c>
      <c r="E8887" s="20">
        <f>MIN(IF(MOD(ROWS($A$2:A8887),$A$2)=0,E8886+1, E8886), $B$2-1)</f>
        <v>10</v>
      </c>
      <c r="G8887" s="2" t="str">
        <f>IF(NOT(OR(
SUMPRODUCT(--ISNUMBER(SEARCH('Chapter 2 (Generated)'!$B$3:$V$3,INDEX(MyData,D8887, E8887+1))))&gt;0,
SUMPRODUCT(--ISNUMBER(SEARCH('Chapter 2 (Generated)'!$B$4:$V$4,INDEX(MyData,D8887, E8887+1))))&gt;0)),
"        " &amp; INDEX(MyData,D8887, E8887+1),
"    " &amp; INDEX(MyData,D8887, E8887+1))</f>
        <v xml:space="preserve">        -1,</v>
      </c>
    </row>
    <row r="8888" spans="4:7" x14ac:dyDescent="0.2">
      <c r="D8888" s="20">
        <f t="shared" si="138"/>
        <v>517</v>
      </c>
      <c r="E8888" s="20">
        <f>MIN(IF(MOD(ROWS($A$2:A8888),$A$2)=0,E8887+1, E8887), $B$2-1)</f>
        <v>10</v>
      </c>
      <c r="G8888" s="2" t="str">
        <f>IF(NOT(OR(
SUMPRODUCT(--ISNUMBER(SEARCH('Chapter 2 (Generated)'!$B$3:$V$3,INDEX(MyData,D8888, E8888+1))))&gt;0,
SUMPRODUCT(--ISNUMBER(SEARCH('Chapter 2 (Generated)'!$B$4:$V$4,INDEX(MyData,D8888, E8888+1))))&gt;0)),
"        " &amp; INDEX(MyData,D8888, E8888+1),
"    " &amp; INDEX(MyData,D8888, E8888+1))</f>
        <v xml:space="preserve">        -1,</v>
      </c>
    </row>
    <row r="8889" spans="4:7" x14ac:dyDescent="0.2">
      <c r="D8889" s="20">
        <f t="shared" si="138"/>
        <v>518</v>
      </c>
      <c r="E8889" s="20">
        <f>MIN(IF(MOD(ROWS($A$2:A8889),$A$2)=0,E8888+1, E8888), $B$2-1)</f>
        <v>10</v>
      </c>
      <c r="G8889" s="2" t="str">
        <f>IF(NOT(OR(
SUMPRODUCT(--ISNUMBER(SEARCH('Chapter 2 (Generated)'!$B$3:$V$3,INDEX(MyData,D8889, E8889+1))))&gt;0,
SUMPRODUCT(--ISNUMBER(SEARCH('Chapter 2 (Generated)'!$B$4:$V$4,INDEX(MyData,D8889, E8889+1))))&gt;0)),
"        " &amp; INDEX(MyData,D8889, E8889+1),
"    " &amp; INDEX(MyData,D8889, E8889+1))</f>
        <v xml:space="preserve">        -1,//515 </v>
      </c>
    </row>
    <row r="8890" spans="4:7" x14ac:dyDescent="0.2">
      <c r="D8890" s="20">
        <f t="shared" si="138"/>
        <v>519</v>
      </c>
      <c r="E8890" s="20">
        <f>MIN(IF(MOD(ROWS($A$2:A8890),$A$2)=0,E8889+1, E8889), $B$2-1)</f>
        <v>10</v>
      </c>
      <c r="G8890" s="2" t="str">
        <f>IF(NOT(OR(
SUMPRODUCT(--ISNUMBER(SEARCH('Chapter 2 (Generated)'!$B$3:$V$3,INDEX(MyData,D8890, E8890+1))))&gt;0,
SUMPRODUCT(--ISNUMBER(SEARCH('Chapter 2 (Generated)'!$B$4:$V$4,INDEX(MyData,D8890, E8890+1))))&gt;0)),
"        " &amp; INDEX(MyData,D8890, E8890+1),
"    " &amp; INDEX(MyData,D8890, E8890+1))</f>
        <v xml:space="preserve">        -1,</v>
      </c>
    </row>
    <row r="8891" spans="4:7" x14ac:dyDescent="0.2">
      <c r="D8891" s="20">
        <f t="shared" si="138"/>
        <v>520</v>
      </c>
      <c r="E8891" s="20">
        <f>MIN(IF(MOD(ROWS($A$2:A8891),$A$2)=0,E8890+1, E8890), $B$2-1)</f>
        <v>10</v>
      </c>
      <c r="G8891" s="2" t="str">
        <f>IF(NOT(OR(
SUMPRODUCT(--ISNUMBER(SEARCH('Chapter 2 (Generated)'!$B$3:$V$3,INDEX(MyData,D8891, E8891+1))))&gt;0,
SUMPRODUCT(--ISNUMBER(SEARCH('Chapter 2 (Generated)'!$B$4:$V$4,INDEX(MyData,D8891, E8891+1))))&gt;0)),
"        " &amp; INDEX(MyData,D8891, E8891+1),
"    " &amp; INDEX(MyData,D8891, E8891+1))</f>
        <v xml:space="preserve">        -1,</v>
      </c>
    </row>
    <row r="8892" spans="4:7" x14ac:dyDescent="0.2">
      <c r="D8892" s="20">
        <f t="shared" si="138"/>
        <v>521</v>
      </c>
      <c r="E8892" s="20">
        <f>MIN(IF(MOD(ROWS($A$2:A8892),$A$2)=0,E8891+1, E8891), $B$2-1)</f>
        <v>10</v>
      </c>
      <c r="G8892" s="2" t="str">
        <f>IF(NOT(OR(
SUMPRODUCT(--ISNUMBER(SEARCH('Chapter 2 (Generated)'!$B$3:$V$3,INDEX(MyData,D8892, E8892+1))))&gt;0,
SUMPRODUCT(--ISNUMBER(SEARCH('Chapter 2 (Generated)'!$B$4:$V$4,INDEX(MyData,D8892, E8892+1))))&gt;0)),
"        " &amp; INDEX(MyData,D8892, E8892+1),
"    " &amp; INDEX(MyData,D8892, E8892+1))</f>
        <v xml:space="preserve">        -1,</v>
      </c>
    </row>
    <row r="8893" spans="4:7" x14ac:dyDescent="0.2">
      <c r="D8893" s="20">
        <f t="shared" si="138"/>
        <v>522</v>
      </c>
      <c r="E8893" s="20">
        <f>MIN(IF(MOD(ROWS($A$2:A8893),$A$2)=0,E8892+1, E8892), $B$2-1)</f>
        <v>10</v>
      </c>
      <c r="G8893" s="2" t="str">
        <f>IF(NOT(OR(
SUMPRODUCT(--ISNUMBER(SEARCH('Chapter 2 (Generated)'!$B$3:$V$3,INDEX(MyData,D8893, E8893+1))))&gt;0,
SUMPRODUCT(--ISNUMBER(SEARCH('Chapter 2 (Generated)'!$B$4:$V$4,INDEX(MyData,D8893, E8893+1))))&gt;0)),
"        " &amp; INDEX(MyData,D8893, E8893+1),
"    " &amp; INDEX(MyData,D8893, E8893+1))</f>
        <v xml:space="preserve">        -1,</v>
      </c>
    </row>
    <row r="8894" spans="4:7" x14ac:dyDescent="0.2">
      <c r="D8894" s="20">
        <f t="shared" si="138"/>
        <v>523</v>
      </c>
      <c r="E8894" s="20">
        <f>MIN(IF(MOD(ROWS($A$2:A8894),$A$2)=0,E8893+1, E8893), $B$2-1)</f>
        <v>10</v>
      </c>
      <c r="G8894" s="2" t="str">
        <f>IF(NOT(OR(
SUMPRODUCT(--ISNUMBER(SEARCH('Chapter 2 (Generated)'!$B$3:$V$3,INDEX(MyData,D8894, E8894+1))))&gt;0,
SUMPRODUCT(--ISNUMBER(SEARCH('Chapter 2 (Generated)'!$B$4:$V$4,INDEX(MyData,D8894, E8894+1))))&gt;0)),
"        " &amp; INDEX(MyData,D8894, E8894+1),
"    " &amp; INDEX(MyData,D8894, E8894+1))</f>
        <v xml:space="preserve">        -1,//520 </v>
      </c>
    </row>
    <row r="8895" spans="4:7" x14ac:dyDescent="0.2">
      <c r="D8895" s="20">
        <f t="shared" si="138"/>
        <v>524</v>
      </c>
      <c r="E8895" s="20">
        <f>MIN(IF(MOD(ROWS($A$2:A8895),$A$2)=0,E8894+1, E8894), $B$2-1)</f>
        <v>10</v>
      </c>
      <c r="G8895" s="2" t="str">
        <f>IF(NOT(OR(
SUMPRODUCT(--ISNUMBER(SEARCH('Chapter 2 (Generated)'!$B$3:$V$3,INDEX(MyData,D8895, E8895+1))))&gt;0,
SUMPRODUCT(--ISNUMBER(SEARCH('Chapter 2 (Generated)'!$B$4:$V$4,INDEX(MyData,D8895, E8895+1))))&gt;0)),
"        " &amp; INDEX(MyData,D8895, E8895+1),
"    " &amp; INDEX(MyData,D8895, E8895+1))</f>
        <v xml:space="preserve">        -1,</v>
      </c>
    </row>
    <row r="8896" spans="4:7" x14ac:dyDescent="0.2">
      <c r="D8896" s="20">
        <f t="shared" si="138"/>
        <v>525</v>
      </c>
      <c r="E8896" s="20">
        <f>MIN(IF(MOD(ROWS($A$2:A8896),$A$2)=0,E8895+1, E8895), $B$2-1)</f>
        <v>10</v>
      </c>
      <c r="G8896" s="2" t="str">
        <f>IF(NOT(OR(
SUMPRODUCT(--ISNUMBER(SEARCH('Chapter 2 (Generated)'!$B$3:$V$3,INDEX(MyData,D8896, E8896+1))))&gt;0,
SUMPRODUCT(--ISNUMBER(SEARCH('Chapter 2 (Generated)'!$B$4:$V$4,INDEX(MyData,D8896, E8896+1))))&gt;0)),
"        " &amp; INDEX(MyData,D8896, E8896+1),
"    " &amp; INDEX(MyData,D8896, E8896+1))</f>
        <v xml:space="preserve">        -1,</v>
      </c>
    </row>
    <row r="8897" spans="4:7" x14ac:dyDescent="0.2">
      <c r="D8897" s="20">
        <f t="shared" si="138"/>
        <v>526</v>
      </c>
      <c r="E8897" s="20">
        <f>MIN(IF(MOD(ROWS($A$2:A8897),$A$2)=0,E8896+1, E8896), $B$2-1)</f>
        <v>10</v>
      </c>
      <c r="G8897" s="2" t="str">
        <f>IF(NOT(OR(
SUMPRODUCT(--ISNUMBER(SEARCH('Chapter 2 (Generated)'!$B$3:$V$3,INDEX(MyData,D8897, E8897+1))))&gt;0,
SUMPRODUCT(--ISNUMBER(SEARCH('Chapter 2 (Generated)'!$B$4:$V$4,INDEX(MyData,D8897, E8897+1))))&gt;0)),
"        " &amp; INDEX(MyData,D8897, E8897+1),
"    " &amp; INDEX(MyData,D8897, E8897+1))</f>
        <v xml:space="preserve">        -1,</v>
      </c>
    </row>
    <row r="8898" spans="4:7" x14ac:dyDescent="0.2">
      <c r="D8898" s="20">
        <f t="shared" ref="D8898:D8961" si="139">MOD(ROW(D8897)-1+ROWS(MyData),ROWS(MyData))+1</f>
        <v>527</v>
      </c>
      <c r="E8898" s="20">
        <f>MIN(IF(MOD(ROWS($A$2:A8898),$A$2)=0,E8897+1, E8897), $B$2-1)</f>
        <v>10</v>
      </c>
      <c r="G8898" s="2" t="str">
        <f>IF(NOT(OR(
SUMPRODUCT(--ISNUMBER(SEARCH('Chapter 2 (Generated)'!$B$3:$V$3,INDEX(MyData,D8898, E8898+1))))&gt;0,
SUMPRODUCT(--ISNUMBER(SEARCH('Chapter 2 (Generated)'!$B$4:$V$4,INDEX(MyData,D8898, E8898+1))))&gt;0)),
"        " &amp; INDEX(MyData,D8898, E8898+1),
"    " &amp; INDEX(MyData,D8898, E8898+1))</f>
        <v xml:space="preserve">        -1,</v>
      </c>
    </row>
    <row r="8899" spans="4:7" x14ac:dyDescent="0.2">
      <c r="D8899" s="20">
        <f t="shared" si="139"/>
        <v>528</v>
      </c>
      <c r="E8899" s="20">
        <f>MIN(IF(MOD(ROWS($A$2:A8899),$A$2)=0,E8898+1, E8898), $B$2-1)</f>
        <v>10</v>
      </c>
      <c r="G8899" s="2" t="str">
        <f>IF(NOT(OR(
SUMPRODUCT(--ISNUMBER(SEARCH('Chapter 2 (Generated)'!$B$3:$V$3,INDEX(MyData,D8899, E8899+1))))&gt;0,
SUMPRODUCT(--ISNUMBER(SEARCH('Chapter 2 (Generated)'!$B$4:$V$4,INDEX(MyData,D8899, E8899+1))))&gt;0)),
"        " &amp; INDEX(MyData,D8899, E8899+1),
"    " &amp; INDEX(MyData,D8899, E8899+1))</f>
        <v xml:space="preserve">        -1,//525 </v>
      </c>
    </row>
    <row r="8900" spans="4:7" x14ac:dyDescent="0.2">
      <c r="D8900" s="20">
        <f t="shared" si="139"/>
        <v>529</v>
      </c>
      <c r="E8900" s="20">
        <f>MIN(IF(MOD(ROWS($A$2:A8900),$A$2)=0,E8899+1, E8899), $B$2-1)</f>
        <v>10</v>
      </c>
      <c r="G8900" s="2" t="str">
        <f>IF(NOT(OR(
SUMPRODUCT(--ISNUMBER(SEARCH('Chapter 2 (Generated)'!$B$3:$V$3,INDEX(MyData,D8900, E8900+1))))&gt;0,
SUMPRODUCT(--ISNUMBER(SEARCH('Chapter 2 (Generated)'!$B$4:$V$4,INDEX(MyData,D8900, E8900+1))))&gt;0)),
"        " &amp; INDEX(MyData,D8900, E8900+1),
"    " &amp; INDEX(MyData,D8900, E8900+1))</f>
        <v xml:space="preserve">        -1,</v>
      </c>
    </row>
    <row r="8901" spans="4:7" x14ac:dyDescent="0.2">
      <c r="D8901" s="20">
        <f t="shared" si="139"/>
        <v>530</v>
      </c>
      <c r="E8901" s="20">
        <f>MIN(IF(MOD(ROWS($A$2:A8901),$A$2)=0,E8900+1, E8900), $B$2-1)</f>
        <v>10</v>
      </c>
      <c r="G8901" s="2" t="str">
        <f>IF(NOT(OR(
SUMPRODUCT(--ISNUMBER(SEARCH('Chapter 2 (Generated)'!$B$3:$V$3,INDEX(MyData,D8901, E8901+1))))&gt;0,
SUMPRODUCT(--ISNUMBER(SEARCH('Chapter 2 (Generated)'!$B$4:$V$4,INDEX(MyData,D8901, E8901+1))))&gt;0)),
"        " &amp; INDEX(MyData,D8901, E8901+1),
"    " &amp; INDEX(MyData,D8901, E8901+1))</f>
        <v xml:space="preserve">        -1,</v>
      </c>
    </row>
    <row r="8902" spans="4:7" x14ac:dyDescent="0.2">
      <c r="D8902" s="20">
        <f t="shared" si="139"/>
        <v>531</v>
      </c>
      <c r="E8902" s="20">
        <f>MIN(IF(MOD(ROWS($A$2:A8902),$A$2)=0,E8901+1, E8901), $B$2-1)</f>
        <v>10</v>
      </c>
      <c r="G8902" s="2" t="str">
        <f>IF(NOT(OR(
SUMPRODUCT(--ISNUMBER(SEARCH('Chapter 2 (Generated)'!$B$3:$V$3,INDEX(MyData,D8902, E8902+1))))&gt;0,
SUMPRODUCT(--ISNUMBER(SEARCH('Chapter 2 (Generated)'!$B$4:$V$4,INDEX(MyData,D8902, E8902+1))))&gt;0)),
"        " &amp; INDEX(MyData,D8902, E8902+1),
"    " &amp; INDEX(MyData,D8902, E8902+1))</f>
        <v xml:space="preserve">        -1,</v>
      </c>
    </row>
    <row r="8903" spans="4:7" x14ac:dyDescent="0.2">
      <c r="D8903" s="20">
        <f t="shared" si="139"/>
        <v>532</v>
      </c>
      <c r="E8903" s="20">
        <f>MIN(IF(MOD(ROWS($A$2:A8903),$A$2)=0,E8902+1, E8902), $B$2-1)</f>
        <v>10</v>
      </c>
      <c r="G8903" s="2" t="str">
        <f>IF(NOT(OR(
SUMPRODUCT(--ISNUMBER(SEARCH('Chapter 2 (Generated)'!$B$3:$V$3,INDEX(MyData,D8903, E8903+1))))&gt;0,
SUMPRODUCT(--ISNUMBER(SEARCH('Chapter 2 (Generated)'!$B$4:$V$4,INDEX(MyData,D8903, E8903+1))))&gt;0)),
"        " &amp; INDEX(MyData,D8903, E8903+1),
"    " &amp; INDEX(MyData,D8903, E8903+1))</f>
        <v xml:space="preserve">        -1,</v>
      </c>
    </row>
    <row r="8904" spans="4:7" x14ac:dyDescent="0.2">
      <c r="D8904" s="20">
        <f t="shared" si="139"/>
        <v>533</v>
      </c>
      <c r="E8904" s="20">
        <f>MIN(IF(MOD(ROWS($A$2:A8904),$A$2)=0,E8903+1, E8903), $B$2-1)</f>
        <v>10</v>
      </c>
      <c r="G8904" s="2" t="str">
        <f>IF(NOT(OR(
SUMPRODUCT(--ISNUMBER(SEARCH('Chapter 2 (Generated)'!$B$3:$V$3,INDEX(MyData,D8904, E8904+1))))&gt;0,
SUMPRODUCT(--ISNUMBER(SEARCH('Chapter 2 (Generated)'!$B$4:$V$4,INDEX(MyData,D8904, E8904+1))))&gt;0)),
"        " &amp; INDEX(MyData,D8904, E8904+1),
"    " &amp; INDEX(MyData,D8904, E8904+1))</f>
        <v xml:space="preserve">        -1,//530 </v>
      </c>
    </row>
    <row r="8905" spans="4:7" x14ac:dyDescent="0.2">
      <c r="D8905" s="20">
        <f t="shared" si="139"/>
        <v>534</v>
      </c>
      <c r="E8905" s="20">
        <f>MIN(IF(MOD(ROWS($A$2:A8905),$A$2)=0,E8904+1, E8904), $B$2-1)</f>
        <v>10</v>
      </c>
      <c r="G8905" s="2" t="str">
        <f>IF(NOT(OR(
SUMPRODUCT(--ISNUMBER(SEARCH('Chapter 2 (Generated)'!$B$3:$V$3,INDEX(MyData,D8905, E8905+1))))&gt;0,
SUMPRODUCT(--ISNUMBER(SEARCH('Chapter 2 (Generated)'!$B$4:$V$4,INDEX(MyData,D8905, E8905+1))))&gt;0)),
"        " &amp; INDEX(MyData,D8905, E8905+1),
"    " &amp; INDEX(MyData,D8905, E8905+1))</f>
        <v xml:space="preserve">        -1,</v>
      </c>
    </row>
    <row r="8906" spans="4:7" x14ac:dyDescent="0.2">
      <c r="D8906" s="20">
        <f t="shared" si="139"/>
        <v>535</v>
      </c>
      <c r="E8906" s="20">
        <f>MIN(IF(MOD(ROWS($A$2:A8906),$A$2)=0,E8905+1, E8905), $B$2-1)</f>
        <v>10</v>
      </c>
      <c r="G8906" s="2" t="str">
        <f>IF(NOT(OR(
SUMPRODUCT(--ISNUMBER(SEARCH('Chapter 2 (Generated)'!$B$3:$V$3,INDEX(MyData,D8906, E8906+1))))&gt;0,
SUMPRODUCT(--ISNUMBER(SEARCH('Chapter 2 (Generated)'!$B$4:$V$4,INDEX(MyData,D8906, E8906+1))))&gt;0)),
"        " &amp; INDEX(MyData,D8906, E8906+1),
"    " &amp; INDEX(MyData,D8906, E8906+1))</f>
        <v xml:space="preserve">        -1,</v>
      </c>
    </row>
    <row r="8907" spans="4:7" x14ac:dyDescent="0.2">
      <c r="D8907" s="20">
        <f t="shared" si="139"/>
        <v>536</v>
      </c>
      <c r="E8907" s="20">
        <f>MIN(IF(MOD(ROWS($A$2:A8907),$A$2)=0,E8906+1, E8906), $B$2-1)</f>
        <v>10</v>
      </c>
      <c r="G8907" s="2" t="str">
        <f>IF(NOT(OR(
SUMPRODUCT(--ISNUMBER(SEARCH('Chapter 2 (Generated)'!$B$3:$V$3,INDEX(MyData,D8907, E8907+1))))&gt;0,
SUMPRODUCT(--ISNUMBER(SEARCH('Chapter 2 (Generated)'!$B$4:$V$4,INDEX(MyData,D8907, E8907+1))))&gt;0)),
"        " &amp; INDEX(MyData,D8907, E8907+1),
"    " &amp; INDEX(MyData,D8907, E8907+1))</f>
        <v xml:space="preserve">        -1,</v>
      </c>
    </row>
    <row r="8908" spans="4:7" x14ac:dyDescent="0.2">
      <c r="D8908" s="20">
        <f t="shared" si="139"/>
        <v>537</v>
      </c>
      <c r="E8908" s="20">
        <f>MIN(IF(MOD(ROWS($A$2:A8908),$A$2)=0,E8907+1, E8907), $B$2-1)</f>
        <v>10</v>
      </c>
      <c r="G8908" s="2" t="str">
        <f>IF(NOT(OR(
SUMPRODUCT(--ISNUMBER(SEARCH('Chapter 2 (Generated)'!$B$3:$V$3,INDEX(MyData,D8908, E8908+1))))&gt;0,
SUMPRODUCT(--ISNUMBER(SEARCH('Chapter 2 (Generated)'!$B$4:$V$4,INDEX(MyData,D8908, E8908+1))))&gt;0)),
"        " &amp; INDEX(MyData,D8908, E8908+1),
"    " &amp; INDEX(MyData,D8908, E8908+1))</f>
        <v xml:space="preserve">        -1,</v>
      </c>
    </row>
    <row r="8909" spans="4:7" x14ac:dyDescent="0.2">
      <c r="D8909" s="20">
        <f t="shared" si="139"/>
        <v>538</v>
      </c>
      <c r="E8909" s="20">
        <f>MIN(IF(MOD(ROWS($A$2:A8909),$A$2)=0,E8908+1, E8908), $B$2-1)</f>
        <v>10</v>
      </c>
      <c r="G8909" s="2" t="str">
        <f>IF(NOT(OR(
SUMPRODUCT(--ISNUMBER(SEARCH('Chapter 2 (Generated)'!$B$3:$V$3,INDEX(MyData,D8909, E8909+1))))&gt;0,
SUMPRODUCT(--ISNUMBER(SEARCH('Chapter 2 (Generated)'!$B$4:$V$4,INDEX(MyData,D8909, E8909+1))))&gt;0)),
"        " &amp; INDEX(MyData,D8909, E8909+1),
"    " &amp; INDEX(MyData,D8909, E8909+1))</f>
        <v xml:space="preserve">        -1,//535 </v>
      </c>
    </row>
    <row r="8910" spans="4:7" x14ac:dyDescent="0.2">
      <c r="D8910" s="20">
        <f t="shared" si="139"/>
        <v>539</v>
      </c>
      <c r="E8910" s="20">
        <f>MIN(IF(MOD(ROWS($A$2:A8910),$A$2)=0,E8909+1, E8909), $B$2-1)</f>
        <v>10</v>
      </c>
      <c r="G8910" s="2" t="str">
        <f>IF(NOT(OR(
SUMPRODUCT(--ISNUMBER(SEARCH('Chapter 2 (Generated)'!$B$3:$V$3,INDEX(MyData,D8910, E8910+1))))&gt;0,
SUMPRODUCT(--ISNUMBER(SEARCH('Chapter 2 (Generated)'!$B$4:$V$4,INDEX(MyData,D8910, E8910+1))))&gt;0)),
"        " &amp; INDEX(MyData,D8910, E8910+1),
"    " &amp; INDEX(MyData,D8910, E8910+1))</f>
        <v xml:space="preserve">        -1,</v>
      </c>
    </row>
    <row r="8911" spans="4:7" x14ac:dyDescent="0.2">
      <c r="D8911" s="20">
        <f t="shared" si="139"/>
        <v>540</v>
      </c>
      <c r="E8911" s="20">
        <f>MIN(IF(MOD(ROWS($A$2:A8911),$A$2)=0,E8910+1, E8910), $B$2-1)</f>
        <v>10</v>
      </c>
      <c r="G8911" s="2" t="str">
        <f>IF(NOT(OR(
SUMPRODUCT(--ISNUMBER(SEARCH('Chapter 2 (Generated)'!$B$3:$V$3,INDEX(MyData,D8911, E8911+1))))&gt;0,
SUMPRODUCT(--ISNUMBER(SEARCH('Chapter 2 (Generated)'!$B$4:$V$4,INDEX(MyData,D8911, E8911+1))))&gt;0)),
"        " &amp; INDEX(MyData,D8911, E8911+1),
"    " &amp; INDEX(MyData,D8911, E8911+1))</f>
        <v xml:space="preserve">        -1,</v>
      </c>
    </row>
    <row r="8912" spans="4:7" x14ac:dyDescent="0.2">
      <c r="D8912" s="20">
        <f t="shared" si="139"/>
        <v>541</v>
      </c>
      <c r="E8912" s="20">
        <f>MIN(IF(MOD(ROWS($A$2:A8912),$A$2)=0,E8911+1, E8911), $B$2-1)</f>
        <v>10</v>
      </c>
      <c r="G8912" s="2" t="str">
        <f>IF(NOT(OR(
SUMPRODUCT(--ISNUMBER(SEARCH('Chapter 2 (Generated)'!$B$3:$V$3,INDEX(MyData,D8912, E8912+1))))&gt;0,
SUMPRODUCT(--ISNUMBER(SEARCH('Chapter 2 (Generated)'!$B$4:$V$4,INDEX(MyData,D8912, E8912+1))))&gt;0)),
"        " &amp; INDEX(MyData,D8912, E8912+1),
"    " &amp; INDEX(MyData,D8912, E8912+1))</f>
        <v xml:space="preserve">        -1,</v>
      </c>
    </row>
    <row r="8913" spans="4:7" x14ac:dyDescent="0.2">
      <c r="D8913" s="20">
        <f t="shared" si="139"/>
        <v>542</v>
      </c>
      <c r="E8913" s="20">
        <f>MIN(IF(MOD(ROWS($A$2:A8913),$A$2)=0,E8912+1, E8912), $B$2-1)</f>
        <v>10</v>
      </c>
      <c r="G8913" s="2" t="str">
        <f>IF(NOT(OR(
SUMPRODUCT(--ISNUMBER(SEARCH('Chapter 2 (Generated)'!$B$3:$V$3,INDEX(MyData,D8913, E8913+1))))&gt;0,
SUMPRODUCT(--ISNUMBER(SEARCH('Chapter 2 (Generated)'!$B$4:$V$4,INDEX(MyData,D8913, E8913+1))))&gt;0)),
"        " &amp; INDEX(MyData,D8913, E8913+1),
"    " &amp; INDEX(MyData,D8913, E8913+1))</f>
        <v xml:space="preserve">        -1,</v>
      </c>
    </row>
    <row r="8914" spans="4:7" x14ac:dyDescent="0.2">
      <c r="D8914" s="20">
        <f t="shared" si="139"/>
        <v>543</v>
      </c>
      <c r="E8914" s="20">
        <f>MIN(IF(MOD(ROWS($A$2:A8914),$A$2)=0,E8913+1, E8913), $B$2-1)</f>
        <v>10</v>
      </c>
      <c r="G8914" s="2" t="str">
        <f>IF(NOT(OR(
SUMPRODUCT(--ISNUMBER(SEARCH('Chapter 2 (Generated)'!$B$3:$V$3,INDEX(MyData,D8914, E8914+1))))&gt;0,
SUMPRODUCT(--ISNUMBER(SEARCH('Chapter 2 (Generated)'!$B$4:$V$4,INDEX(MyData,D8914, E8914+1))))&gt;0)),
"        " &amp; INDEX(MyData,D8914, E8914+1),
"    " &amp; INDEX(MyData,D8914, E8914+1))</f>
        <v xml:space="preserve">        -1,//540 </v>
      </c>
    </row>
    <row r="8915" spans="4:7" x14ac:dyDescent="0.2">
      <c r="D8915" s="20">
        <f t="shared" si="139"/>
        <v>544</v>
      </c>
      <c r="E8915" s="20">
        <f>MIN(IF(MOD(ROWS($A$2:A8915),$A$2)=0,E8914+1, E8914), $B$2-1)</f>
        <v>10</v>
      </c>
      <c r="G8915" s="2" t="str">
        <f>IF(NOT(OR(
SUMPRODUCT(--ISNUMBER(SEARCH('Chapter 2 (Generated)'!$B$3:$V$3,INDEX(MyData,D8915, E8915+1))))&gt;0,
SUMPRODUCT(--ISNUMBER(SEARCH('Chapter 2 (Generated)'!$B$4:$V$4,INDEX(MyData,D8915, E8915+1))))&gt;0)),
"        " &amp; INDEX(MyData,D8915, E8915+1),
"    " &amp; INDEX(MyData,D8915, E8915+1))</f>
        <v xml:space="preserve">        -1,</v>
      </c>
    </row>
    <row r="8916" spans="4:7" x14ac:dyDescent="0.2">
      <c r="D8916" s="20">
        <f t="shared" si="139"/>
        <v>545</v>
      </c>
      <c r="E8916" s="20">
        <f>MIN(IF(MOD(ROWS($A$2:A8916),$A$2)=0,E8915+1, E8915), $B$2-1)</f>
        <v>10</v>
      </c>
      <c r="G8916" s="2" t="str">
        <f>IF(NOT(OR(
SUMPRODUCT(--ISNUMBER(SEARCH('Chapter 2 (Generated)'!$B$3:$V$3,INDEX(MyData,D8916, E8916+1))))&gt;0,
SUMPRODUCT(--ISNUMBER(SEARCH('Chapter 2 (Generated)'!$B$4:$V$4,INDEX(MyData,D8916, E8916+1))))&gt;0)),
"        " &amp; INDEX(MyData,D8916, E8916+1),
"    " &amp; INDEX(MyData,D8916, E8916+1))</f>
        <v xml:space="preserve">        -1,</v>
      </c>
    </row>
    <row r="8917" spans="4:7" x14ac:dyDescent="0.2">
      <c r="D8917" s="20">
        <f t="shared" si="139"/>
        <v>546</v>
      </c>
      <c r="E8917" s="20">
        <f>MIN(IF(MOD(ROWS($A$2:A8917),$A$2)=0,E8916+1, E8916), $B$2-1)</f>
        <v>10</v>
      </c>
      <c r="G8917" s="2" t="str">
        <f>IF(NOT(OR(
SUMPRODUCT(--ISNUMBER(SEARCH('Chapter 2 (Generated)'!$B$3:$V$3,INDEX(MyData,D8917, E8917+1))))&gt;0,
SUMPRODUCT(--ISNUMBER(SEARCH('Chapter 2 (Generated)'!$B$4:$V$4,INDEX(MyData,D8917, E8917+1))))&gt;0)),
"        " &amp; INDEX(MyData,D8917, E8917+1),
"    " &amp; INDEX(MyData,D8917, E8917+1))</f>
        <v xml:space="preserve">        -1,</v>
      </c>
    </row>
    <row r="8918" spans="4:7" x14ac:dyDescent="0.2">
      <c r="D8918" s="20">
        <f t="shared" si="139"/>
        <v>547</v>
      </c>
      <c r="E8918" s="20">
        <f>MIN(IF(MOD(ROWS($A$2:A8918),$A$2)=0,E8917+1, E8917), $B$2-1)</f>
        <v>10</v>
      </c>
      <c r="G8918" s="2" t="str">
        <f>IF(NOT(OR(
SUMPRODUCT(--ISNUMBER(SEARCH('Chapter 2 (Generated)'!$B$3:$V$3,INDEX(MyData,D8918, E8918+1))))&gt;0,
SUMPRODUCT(--ISNUMBER(SEARCH('Chapter 2 (Generated)'!$B$4:$V$4,INDEX(MyData,D8918, E8918+1))))&gt;0)),
"        " &amp; INDEX(MyData,D8918, E8918+1),
"    " &amp; INDEX(MyData,D8918, E8918+1))</f>
        <v xml:space="preserve">        -1,</v>
      </c>
    </row>
    <row r="8919" spans="4:7" x14ac:dyDescent="0.2">
      <c r="D8919" s="20">
        <f t="shared" si="139"/>
        <v>548</v>
      </c>
      <c r="E8919" s="20">
        <f>MIN(IF(MOD(ROWS($A$2:A8919),$A$2)=0,E8918+1, E8918), $B$2-1)</f>
        <v>10</v>
      </c>
      <c r="G8919" s="2" t="str">
        <f>IF(NOT(OR(
SUMPRODUCT(--ISNUMBER(SEARCH('Chapter 2 (Generated)'!$B$3:$V$3,INDEX(MyData,D8919, E8919+1))))&gt;0,
SUMPRODUCT(--ISNUMBER(SEARCH('Chapter 2 (Generated)'!$B$4:$V$4,INDEX(MyData,D8919, E8919+1))))&gt;0)),
"        " &amp; INDEX(MyData,D8919, E8919+1),
"    " &amp; INDEX(MyData,D8919, E8919+1))</f>
        <v xml:space="preserve">        -1,//545 </v>
      </c>
    </row>
    <row r="8920" spans="4:7" x14ac:dyDescent="0.2">
      <c r="D8920" s="20">
        <f t="shared" si="139"/>
        <v>549</v>
      </c>
      <c r="E8920" s="20">
        <f>MIN(IF(MOD(ROWS($A$2:A8920),$A$2)=0,E8919+1, E8919), $B$2-1)</f>
        <v>10</v>
      </c>
      <c r="G8920" s="2" t="str">
        <f>IF(NOT(OR(
SUMPRODUCT(--ISNUMBER(SEARCH('Chapter 2 (Generated)'!$B$3:$V$3,INDEX(MyData,D8920, E8920+1))))&gt;0,
SUMPRODUCT(--ISNUMBER(SEARCH('Chapter 2 (Generated)'!$B$4:$V$4,INDEX(MyData,D8920, E8920+1))))&gt;0)),
"        " &amp; INDEX(MyData,D8920, E8920+1),
"    " &amp; INDEX(MyData,D8920, E8920+1))</f>
        <v xml:space="preserve">        -1,</v>
      </c>
    </row>
    <row r="8921" spans="4:7" x14ac:dyDescent="0.2">
      <c r="D8921" s="20">
        <f t="shared" si="139"/>
        <v>550</v>
      </c>
      <c r="E8921" s="20">
        <f>MIN(IF(MOD(ROWS($A$2:A8921),$A$2)=0,E8920+1, E8920), $B$2-1)</f>
        <v>10</v>
      </c>
      <c r="G8921" s="2" t="str">
        <f>IF(NOT(OR(
SUMPRODUCT(--ISNUMBER(SEARCH('Chapter 2 (Generated)'!$B$3:$V$3,INDEX(MyData,D8921, E8921+1))))&gt;0,
SUMPRODUCT(--ISNUMBER(SEARCH('Chapter 2 (Generated)'!$B$4:$V$4,INDEX(MyData,D8921, E8921+1))))&gt;0)),
"        " &amp; INDEX(MyData,D8921, E8921+1),
"    " &amp; INDEX(MyData,D8921, E8921+1))</f>
        <v xml:space="preserve">        -1,</v>
      </c>
    </row>
    <row r="8922" spans="4:7" x14ac:dyDescent="0.2">
      <c r="D8922" s="20">
        <f t="shared" si="139"/>
        <v>551</v>
      </c>
      <c r="E8922" s="20">
        <f>MIN(IF(MOD(ROWS($A$2:A8922),$A$2)=0,E8921+1, E8921), $B$2-1)</f>
        <v>10</v>
      </c>
      <c r="G8922" s="2" t="str">
        <f>IF(NOT(OR(
SUMPRODUCT(--ISNUMBER(SEARCH('Chapter 2 (Generated)'!$B$3:$V$3,INDEX(MyData,D8922, E8922+1))))&gt;0,
SUMPRODUCT(--ISNUMBER(SEARCH('Chapter 2 (Generated)'!$B$4:$V$4,INDEX(MyData,D8922, E8922+1))))&gt;0)),
"        " &amp; INDEX(MyData,D8922, E8922+1),
"    " &amp; INDEX(MyData,D8922, E8922+1))</f>
        <v xml:space="preserve">        -1,</v>
      </c>
    </row>
    <row r="8923" spans="4:7" x14ac:dyDescent="0.2">
      <c r="D8923" s="20">
        <f t="shared" si="139"/>
        <v>552</v>
      </c>
      <c r="E8923" s="20">
        <f>MIN(IF(MOD(ROWS($A$2:A8923),$A$2)=0,E8922+1, E8922), $B$2-1)</f>
        <v>10</v>
      </c>
      <c r="G8923" s="2" t="str">
        <f>IF(NOT(OR(
SUMPRODUCT(--ISNUMBER(SEARCH('Chapter 2 (Generated)'!$B$3:$V$3,INDEX(MyData,D8923, E8923+1))))&gt;0,
SUMPRODUCT(--ISNUMBER(SEARCH('Chapter 2 (Generated)'!$B$4:$V$4,INDEX(MyData,D8923, E8923+1))))&gt;0)),
"        " &amp; INDEX(MyData,D8923, E8923+1),
"    " &amp; INDEX(MyData,D8923, E8923+1))</f>
        <v xml:space="preserve">        -1,</v>
      </c>
    </row>
    <row r="8924" spans="4:7" x14ac:dyDescent="0.2">
      <c r="D8924" s="20">
        <f t="shared" si="139"/>
        <v>553</v>
      </c>
      <c r="E8924" s="20">
        <f>MIN(IF(MOD(ROWS($A$2:A8924),$A$2)=0,E8923+1, E8923), $B$2-1)</f>
        <v>10</v>
      </c>
      <c r="G8924" s="2" t="str">
        <f>IF(NOT(OR(
SUMPRODUCT(--ISNUMBER(SEARCH('Chapter 2 (Generated)'!$B$3:$V$3,INDEX(MyData,D8924, E8924+1))))&gt;0,
SUMPRODUCT(--ISNUMBER(SEARCH('Chapter 2 (Generated)'!$B$4:$V$4,INDEX(MyData,D8924, E8924+1))))&gt;0)),
"        " &amp; INDEX(MyData,D8924, E8924+1),
"    " &amp; INDEX(MyData,D8924, E8924+1))</f>
        <v xml:space="preserve">        -1,//550 </v>
      </c>
    </row>
    <row r="8925" spans="4:7" x14ac:dyDescent="0.2">
      <c r="D8925" s="20">
        <f t="shared" si="139"/>
        <v>554</v>
      </c>
      <c r="E8925" s="20">
        <f>MIN(IF(MOD(ROWS($A$2:A8925),$A$2)=0,E8924+1, E8924), $B$2-1)</f>
        <v>10</v>
      </c>
      <c r="G8925" s="2" t="str">
        <f>IF(NOT(OR(
SUMPRODUCT(--ISNUMBER(SEARCH('Chapter 2 (Generated)'!$B$3:$V$3,INDEX(MyData,D8925, E8925+1))))&gt;0,
SUMPRODUCT(--ISNUMBER(SEARCH('Chapter 2 (Generated)'!$B$4:$V$4,INDEX(MyData,D8925, E8925+1))))&gt;0)),
"        " &amp; INDEX(MyData,D8925, E8925+1),
"    " &amp; INDEX(MyData,D8925, E8925+1))</f>
        <v xml:space="preserve">        -1,</v>
      </c>
    </row>
    <row r="8926" spans="4:7" x14ac:dyDescent="0.2">
      <c r="D8926" s="20">
        <f t="shared" si="139"/>
        <v>555</v>
      </c>
      <c r="E8926" s="20">
        <f>MIN(IF(MOD(ROWS($A$2:A8926),$A$2)=0,E8925+1, E8925), $B$2-1)</f>
        <v>10</v>
      </c>
      <c r="G8926" s="2" t="str">
        <f>IF(NOT(OR(
SUMPRODUCT(--ISNUMBER(SEARCH('Chapter 2 (Generated)'!$B$3:$V$3,INDEX(MyData,D8926, E8926+1))))&gt;0,
SUMPRODUCT(--ISNUMBER(SEARCH('Chapter 2 (Generated)'!$B$4:$V$4,INDEX(MyData,D8926, E8926+1))))&gt;0)),
"        " &amp; INDEX(MyData,D8926, E8926+1),
"    " &amp; INDEX(MyData,D8926, E8926+1))</f>
        <v xml:space="preserve">        -1,</v>
      </c>
    </row>
    <row r="8927" spans="4:7" x14ac:dyDescent="0.2">
      <c r="D8927" s="20">
        <f t="shared" si="139"/>
        <v>556</v>
      </c>
      <c r="E8927" s="20">
        <f>MIN(IF(MOD(ROWS($A$2:A8927),$A$2)=0,E8926+1, E8926), $B$2-1)</f>
        <v>10</v>
      </c>
      <c r="G8927" s="2" t="str">
        <f>IF(NOT(OR(
SUMPRODUCT(--ISNUMBER(SEARCH('Chapter 2 (Generated)'!$B$3:$V$3,INDEX(MyData,D8927, E8927+1))))&gt;0,
SUMPRODUCT(--ISNUMBER(SEARCH('Chapter 2 (Generated)'!$B$4:$V$4,INDEX(MyData,D8927, E8927+1))))&gt;0)),
"        " &amp; INDEX(MyData,D8927, E8927+1),
"    " &amp; INDEX(MyData,D8927, E8927+1))</f>
        <v xml:space="preserve">        -1,</v>
      </c>
    </row>
    <row r="8928" spans="4:7" x14ac:dyDescent="0.2">
      <c r="D8928" s="20">
        <f t="shared" si="139"/>
        <v>557</v>
      </c>
      <c r="E8928" s="20">
        <f>MIN(IF(MOD(ROWS($A$2:A8928),$A$2)=0,E8927+1, E8927), $B$2-1)</f>
        <v>10</v>
      </c>
      <c r="G8928" s="2" t="str">
        <f>IF(NOT(OR(
SUMPRODUCT(--ISNUMBER(SEARCH('Chapter 2 (Generated)'!$B$3:$V$3,INDEX(MyData,D8928, E8928+1))))&gt;0,
SUMPRODUCT(--ISNUMBER(SEARCH('Chapter 2 (Generated)'!$B$4:$V$4,INDEX(MyData,D8928, E8928+1))))&gt;0)),
"        " &amp; INDEX(MyData,D8928, E8928+1),
"    " &amp; INDEX(MyData,D8928, E8928+1))</f>
        <v xml:space="preserve">        -1,</v>
      </c>
    </row>
    <row r="8929" spans="4:7" x14ac:dyDescent="0.2">
      <c r="D8929" s="20">
        <f t="shared" si="139"/>
        <v>558</v>
      </c>
      <c r="E8929" s="20">
        <f>MIN(IF(MOD(ROWS($A$2:A8929),$A$2)=0,E8928+1, E8928), $B$2-1)</f>
        <v>10</v>
      </c>
      <c r="G8929" s="2" t="str">
        <f>IF(NOT(OR(
SUMPRODUCT(--ISNUMBER(SEARCH('Chapter 2 (Generated)'!$B$3:$V$3,INDEX(MyData,D8929, E8929+1))))&gt;0,
SUMPRODUCT(--ISNUMBER(SEARCH('Chapter 2 (Generated)'!$B$4:$V$4,INDEX(MyData,D8929, E8929+1))))&gt;0)),
"        " &amp; INDEX(MyData,D8929, E8929+1),
"    " &amp; INDEX(MyData,D8929, E8929+1))</f>
        <v xml:space="preserve">        -1,//555 </v>
      </c>
    </row>
    <row r="8930" spans="4:7" x14ac:dyDescent="0.2">
      <c r="D8930" s="20">
        <f t="shared" si="139"/>
        <v>559</v>
      </c>
      <c r="E8930" s="20">
        <f>MIN(IF(MOD(ROWS($A$2:A8930),$A$2)=0,E8929+1, E8929), $B$2-1)</f>
        <v>10</v>
      </c>
      <c r="G8930" s="2" t="str">
        <f>IF(NOT(OR(
SUMPRODUCT(--ISNUMBER(SEARCH('Chapter 2 (Generated)'!$B$3:$V$3,INDEX(MyData,D8930, E8930+1))))&gt;0,
SUMPRODUCT(--ISNUMBER(SEARCH('Chapter 2 (Generated)'!$B$4:$V$4,INDEX(MyData,D8930, E8930+1))))&gt;0)),
"        " &amp; INDEX(MyData,D8930, E8930+1),
"    " &amp; INDEX(MyData,D8930, E8930+1))</f>
        <v xml:space="preserve">        -1,</v>
      </c>
    </row>
    <row r="8931" spans="4:7" x14ac:dyDescent="0.2">
      <c r="D8931" s="20">
        <f t="shared" si="139"/>
        <v>560</v>
      </c>
      <c r="E8931" s="20">
        <f>MIN(IF(MOD(ROWS($A$2:A8931),$A$2)=0,E8930+1, E8930), $B$2-1)</f>
        <v>10</v>
      </c>
      <c r="G8931" s="2" t="str">
        <f>IF(NOT(OR(
SUMPRODUCT(--ISNUMBER(SEARCH('Chapter 2 (Generated)'!$B$3:$V$3,INDEX(MyData,D8931, E8931+1))))&gt;0,
SUMPRODUCT(--ISNUMBER(SEARCH('Chapter 2 (Generated)'!$B$4:$V$4,INDEX(MyData,D8931, E8931+1))))&gt;0)),
"        " &amp; INDEX(MyData,D8931, E8931+1),
"    " &amp; INDEX(MyData,D8931, E8931+1))</f>
        <v xml:space="preserve">        -1,</v>
      </c>
    </row>
    <row r="8932" spans="4:7" x14ac:dyDescent="0.2">
      <c r="D8932" s="20">
        <f t="shared" si="139"/>
        <v>561</v>
      </c>
      <c r="E8932" s="20">
        <f>MIN(IF(MOD(ROWS($A$2:A8932),$A$2)=0,E8931+1, E8931), $B$2-1)</f>
        <v>10</v>
      </c>
      <c r="G8932" s="2" t="str">
        <f>IF(NOT(OR(
SUMPRODUCT(--ISNUMBER(SEARCH('Chapter 2 (Generated)'!$B$3:$V$3,INDEX(MyData,D8932, E8932+1))))&gt;0,
SUMPRODUCT(--ISNUMBER(SEARCH('Chapter 2 (Generated)'!$B$4:$V$4,INDEX(MyData,D8932, E8932+1))))&gt;0)),
"        " &amp; INDEX(MyData,D8932, E8932+1),
"    " &amp; INDEX(MyData,D8932, E8932+1))</f>
        <v xml:space="preserve">        -1,</v>
      </c>
    </row>
    <row r="8933" spans="4:7" x14ac:dyDescent="0.2">
      <c r="D8933" s="20">
        <f t="shared" si="139"/>
        <v>562</v>
      </c>
      <c r="E8933" s="20">
        <f>MIN(IF(MOD(ROWS($A$2:A8933),$A$2)=0,E8932+1, E8932), $B$2-1)</f>
        <v>10</v>
      </c>
      <c r="G8933" s="2" t="str">
        <f>IF(NOT(OR(
SUMPRODUCT(--ISNUMBER(SEARCH('Chapter 2 (Generated)'!$B$3:$V$3,INDEX(MyData,D8933, E8933+1))))&gt;0,
SUMPRODUCT(--ISNUMBER(SEARCH('Chapter 2 (Generated)'!$B$4:$V$4,INDEX(MyData,D8933, E8933+1))))&gt;0)),
"        " &amp; INDEX(MyData,D8933, E8933+1),
"    " &amp; INDEX(MyData,D8933, E8933+1))</f>
        <v xml:space="preserve">        -1,</v>
      </c>
    </row>
    <row r="8934" spans="4:7" x14ac:dyDescent="0.2">
      <c r="D8934" s="20">
        <f t="shared" si="139"/>
        <v>563</v>
      </c>
      <c r="E8934" s="20">
        <f>MIN(IF(MOD(ROWS($A$2:A8934),$A$2)=0,E8933+1, E8933), $B$2-1)</f>
        <v>10</v>
      </c>
      <c r="G8934" s="2" t="str">
        <f>IF(NOT(OR(
SUMPRODUCT(--ISNUMBER(SEARCH('Chapter 2 (Generated)'!$B$3:$V$3,INDEX(MyData,D8934, E8934+1))))&gt;0,
SUMPRODUCT(--ISNUMBER(SEARCH('Chapter 2 (Generated)'!$B$4:$V$4,INDEX(MyData,D8934, E8934+1))))&gt;0)),
"        " &amp; INDEX(MyData,D8934, E8934+1),
"    " &amp; INDEX(MyData,D8934, E8934+1))</f>
        <v xml:space="preserve">        -1,//560 </v>
      </c>
    </row>
    <row r="8935" spans="4:7" x14ac:dyDescent="0.2">
      <c r="D8935" s="20">
        <f t="shared" si="139"/>
        <v>564</v>
      </c>
      <c r="E8935" s="20">
        <f>MIN(IF(MOD(ROWS($A$2:A8935),$A$2)=0,E8934+1, E8934), $B$2-1)</f>
        <v>10</v>
      </c>
      <c r="G8935" s="2" t="str">
        <f>IF(NOT(OR(
SUMPRODUCT(--ISNUMBER(SEARCH('Chapter 2 (Generated)'!$B$3:$V$3,INDEX(MyData,D8935, E8935+1))))&gt;0,
SUMPRODUCT(--ISNUMBER(SEARCH('Chapter 2 (Generated)'!$B$4:$V$4,INDEX(MyData,D8935, E8935+1))))&gt;0)),
"        " &amp; INDEX(MyData,D8935, E8935+1),
"    " &amp; INDEX(MyData,D8935, E8935+1))</f>
        <v xml:space="preserve">        -1,</v>
      </c>
    </row>
    <row r="8936" spans="4:7" x14ac:dyDescent="0.2">
      <c r="D8936" s="20">
        <f t="shared" si="139"/>
        <v>565</v>
      </c>
      <c r="E8936" s="20">
        <f>MIN(IF(MOD(ROWS($A$2:A8936),$A$2)=0,E8935+1, E8935), $B$2-1)</f>
        <v>10</v>
      </c>
      <c r="G8936" s="2" t="str">
        <f>IF(NOT(OR(
SUMPRODUCT(--ISNUMBER(SEARCH('Chapter 2 (Generated)'!$B$3:$V$3,INDEX(MyData,D8936, E8936+1))))&gt;0,
SUMPRODUCT(--ISNUMBER(SEARCH('Chapter 2 (Generated)'!$B$4:$V$4,INDEX(MyData,D8936, E8936+1))))&gt;0)),
"        " &amp; INDEX(MyData,D8936, E8936+1),
"    " &amp; INDEX(MyData,D8936, E8936+1))</f>
        <v xml:space="preserve">        -1,</v>
      </c>
    </row>
    <row r="8937" spans="4:7" x14ac:dyDescent="0.2">
      <c r="D8937" s="20">
        <f t="shared" si="139"/>
        <v>566</v>
      </c>
      <c r="E8937" s="20">
        <f>MIN(IF(MOD(ROWS($A$2:A8937),$A$2)=0,E8936+1, E8936), $B$2-1)</f>
        <v>10</v>
      </c>
      <c r="G8937" s="2" t="str">
        <f>IF(NOT(OR(
SUMPRODUCT(--ISNUMBER(SEARCH('Chapter 2 (Generated)'!$B$3:$V$3,INDEX(MyData,D8937, E8937+1))))&gt;0,
SUMPRODUCT(--ISNUMBER(SEARCH('Chapter 2 (Generated)'!$B$4:$V$4,INDEX(MyData,D8937, E8937+1))))&gt;0)),
"        " &amp; INDEX(MyData,D8937, E8937+1),
"    " &amp; INDEX(MyData,D8937, E8937+1))</f>
        <v xml:space="preserve">        -1,</v>
      </c>
    </row>
    <row r="8938" spans="4:7" x14ac:dyDescent="0.2">
      <c r="D8938" s="20">
        <f t="shared" si="139"/>
        <v>567</v>
      </c>
      <c r="E8938" s="20">
        <f>MIN(IF(MOD(ROWS($A$2:A8938),$A$2)=0,E8937+1, E8937), $B$2-1)</f>
        <v>10</v>
      </c>
      <c r="G8938" s="2" t="str">
        <f>IF(NOT(OR(
SUMPRODUCT(--ISNUMBER(SEARCH('Chapter 2 (Generated)'!$B$3:$V$3,INDEX(MyData,D8938, E8938+1))))&gt;0,
SUMPRODUCT(--ISNUMBER(SEARCH('Chapter 2 (Generated)'!$B$4:$V$4,INDEX(MyData,D8938, E8938+1))))&gt;0)),
"        " &amp; INDEX(MyData,D8938, E8938+1),
"    " &amp; INDEX(MyData,D8938, E8938+1))</f>
        <v xml:space="preserve">        -1,</v>
      </c>
    </row>
    <row r="8939" spans="4:7" x14ac:dyDescent="0.2">
      <c r="D8939" s="20">
        <f t="shared" si="139"/>
        <v>568</v>
      </c>
      <c r="E8939" s="20">
        <f>MIN(IF(MOD(ROWS($A$2:A8939),$A$2)=0,E8938+1, E8938), $B$2-1)</f>
        <v>10</v>
      </c>
      <c r="G8939" s="2" t="str">
        <f>IF(NOT(OR(
SUMPRODUCT(--ISNUMBER(SEARCH('Chapter 2 (Generated)'!$B$3:$V$3,INDEX(MyData,D8939, E8939+1))))&gt;0,
SUMPRODUCT(--ISNUMBER(SEARCH('Chapter 2 (Generated)'!$B$4:$V$4,INDEX(MyData,D8939, E8939+1))))&gt;0)),
"        " &amp; INDEX(MyData,D8939, E8939+1),
"    " &amp; INDEX(MyData,D8939, E8939+1))</f>
        <v xml:space="preserve">        -1,//565 </v>
      </c>
    </row>
    <row r="8940" spans="4:7" x14ac:dyDescent="0.2">
      <c r="D8940" s="20">
        <f t="shared" si="139"/>
        <v>569</v>
      </c>
      <c r="E8940" s="20">
        <f>MIN(IF(MOD(ROWS($A$2:A8940),$A$2)=0,E8939+1, E8939), $B$2-1)</f>
        <v>10</v>
      </c>
      <c r="G8940" s="2" t="str">
        <f>IF(NOT(OR(
SUMPRODUCT(--ISNUMBER(SEARCH('Chapter 2 (Generated)'!$B$3:$V$3,INDEX(MyData,D8940, E8940+1))))&gt;0,
SUMPRODUCT(--ISNUMBER(SEARCH('Chapter 2 (Generated)'!$B$4:$V$4,INDEX(MyData,D8940, E8940+1))))&gt;0)),
"        " &amp; INDEX(MyData,D8940, E8940+1),
"    " &amp; INDEX(MyData,D8940, E8940+1))</f>
        <v xml:space="preserve">        -1,</v>
      </c>
    </row>
    <row r="8941" spans="4:7" x14ac:dyDescent="0.2">
      <c r="D8941" s="20">
        <f t="shared" si="139"/>
        <v>570</v>
      </c>
      <c r="E8941" s="20">
        <f>MIN(IF(MOD(ROWS($A$2:A8941),$A$2)=0,E8940+1, E8940), $B$2-1)</f>
        <v>10</v>
      </c>
      <c r="G8941" s="2" t="str">
        <f>IF(NOT(OR(
SUMPRODUCT(--ISNUMBER(SEARCH('Chapter 2 (Generated)'!$B$3:$V$3,INDEX(MyData,D8941, E8941+1))))&gt;0,
SUMPRODUCT(--ISNUMBER(SEARCH('Chapter 2 (Generated)'!$B$4:$V$4,INDEX(MyData,D8941, E8941+1))))&gt;0)),
"        " &amp; INDEX(MyData,D8941, E8941+1),
"    " &amp; INDEX(MyData,D8941, E8941+1))</f>
        <v xml:space="preserve">        -1,</v>
      </c>
    </row>
    <row r="8942" spans="4:7" x14ac:dyDescent="0.2">
      <c r="D8942" s="20">
        <f t="shared" si="139"/>
        <v>571</v>
      </c>
      <c r="E8942" s="20">
        <f>MIN(IF(MOD(ROWS($A$2:A8942),$A$2)=0,E8941+1, E8941), $B$2-1)</f>
        <v>10</v>
      </c>
      <c r="G8942" s="2" t="str">
        <f>IF(NOT(OR(
SUMPRODUCT(--ISNUMBER(SEARCH('Chapter 2 (Generated)'!$B$3:$V$3,INDEX(MyData,D8942, E8942+1))))&gt;0,
SUMPRODUCT(--ISNUMBER(SEARCH('Chapter 2 (Generated)'!$B$4:$V$4,INDEX(MyData,D8942, E8942+1))))&gt;0)),
"        " &amp; INDEX(MyData,D8942, E8942+1),
"    " &amp; INDEX(MyData,D8942, E8942+1))</f>
        <v xml:space="preserve">        -1,</v>
      </c>
    </row>
    <row r="8943" spans="4:7" x14ac:dyDescent="0.2">
      <c r="D8943" s="20">
        <f t="shared" si="139"/>
        <v>572</v>
      </c>
      <c r="E8943" s="20">
        <f>MIN(IF(MOD(ROWS($A$2:A8943),$A$2)=0,E8942+1, E8942), $B$2-1)</f>
        <v>10</v>
      </c>
      <c r="G8943" s="2" t="str">
        <f>IF(NOT(OR(
SUMPRODUCT(--ISNUMBER(SEARCH('Chapter 2 (Generated)'!$B$3:$V$3,INDEX(MyData,D8943, E8943+1))))&gt;0,
SUMPRODUCT(--ISNUMBER(SEARCH('Chapter 2 (Generated)'!$B$4:$V$4,INDEX(MyData,D8943, E8943+1))))&gt;0)),
"        " &amp; INDEX(MyData,D8943, E8943+1),
"    " &amp; INDEX(MyData,D8943, E8943+1))</f>
        <v xml:space="preserve">        -1,</v>
      </c>
    </row>
    <row r="8944" spans="4:7" x14ac:dyDescent="0.2">
      <c r="D8944" s="20">
        <f t="shared" si="139"/>
        <v>573</v>
      </c>
      <c r="E8944" s="20">
        <f>MIN(IF(MOD(ROWS($A$2:A8944),$A$2)=0,E8943+1, E8943), $B$2-1)</f>
        <v>10</v>
      </c>
      <c r="G8944" s="2" t="str">
        <f>IF(NOT(OR(
SUMPRODUCT(--ISNUMBER(SEARCH('Chapter 2 (Generated)'!$B$3:$V$3,INDEX(MyData,D8944, E8944+1))))&gt;0,
SUMPRODUCT(--ISNUMBER(SEARCH('Chapter 2 (Generated)'!$B$4:$V$4,INDEX(MyData,D8944, E8944+1))))&gt;0)),
"        " &amp; INDEX(MyData,D8944, E8944+1),
"    " &amp; INDEX(MyData,D8944, E8944+1))</f>
        <v xml:space="preserve">        -1,//570 </v>
      </c>
    </row>
    <row r="8945" spans="4:7" x14ac:dyDescent="0.2">
      <c r="D8945" s="20">
        <f t="shared" si="139"/>
        <v>574</v>
      </c>
      <c r="E8945" s="20">
        <f>MIN(IF(MOD(ROWS($A$2:A8945),$A$2)=0,E8944+1, E8944), $B$2-1)</f>
        <v>10</v>
      </c>
      <c r="G8945" s="2" t="str">
        <f>IF(NOT(OR(
SUMPRODUCT(--ISNUMBER(SEARCH('Chapter 2 (Generated)'!$B$3:$V$3,INDEX(MyData,D8945, E8945+1))))&gt;0,
SUMPRODUCT(--ISNUMBER(SEARCH('Chapter 2 (Generated)'!$B$4:$V$4,INDEX(MyData,D8945, E8945+1))))&gt;0)),
"        " &amp; INDEX(MyData,D8945, E8945+1),
"    " &amp; INDEX(MyData,D8945, E8945+1))</f>
        <v xml:space="preserve">        -1,</v>
      </c>
    </row>
    <row r="8946" spans="4:7" x14ac:dyDescent="0.2">
      <c r="D8946" s="20">
        <f t="shared" si="139"/>
        <v>575</v>
      </c>
      <c r="E8946" s="20">
        <f>MIN(IF(MOD(ROWS($A$2:A8946),$A$2)=0,E8945+1, E8945), $B$2-1)</f>
        <v>10</v>
      </c>
      <c r="G8946" s="2" t="str">
        <f>IF(NOT(OR(
SUMPRODUCT(--ISNUMBER(SEARCH('Chapter 2 (Generated)'!$B$3:$V$3,INDEX(MyData,D8946, E8946+1))))&gt;0,
SUMPRODUCT(--ISNUMBER(SEARCH('Chapter 2 (Generated)'!$B$4:$V$4,INDEX(MyData,D8946, E8946+1))))&gt;0)),
"        " &amp; INDEX(MyData,D8946, E8946+1),
"    " &amp; INDEX(MyData,D8946, E8946+1))</f>
        <v xml:space="preserve">        -1,</v>
      </c>
    </row>
    <row r="8947" spans="4:7" x14ac:dyDescent="0.2">
      <c r="D8947" s="20">
        <f t="shared" si="139"/>
        <v>576</v>
      </c>
      <c r="E8947" s="20">
        <f>MIN(IF(MOD(ROWS($A$2:A8947),$A$2)=0,E8946+1, E8946), $B$2-1)</f>
        <v>10</v>
      </c>
      <c r="G8947" s="2" t="str">
        <f>IF(NOT(OR(
SUMPRODUCT(--ISNUMBER(SEARCH('Chapter 2 (Generated)'!$B$3:$V$3,INDEX(MyData,D8947, E8947+1))))&gt;0,
SUMPRODUCT(--ISNUMBER(SEARCH('Chapter 2 (Generated)'!$B$4:$V$4,INDEX(MyData,D8947, E8947+1))))&gt;0)),
"        " &amp; INDEX(MyData,D8947, E8947+1),
"    " &amp; INDEX(MyData,D8947, E8947+1))</f>
        <v xml:space="preserve">        -1,</v>
      </c>
    </row>
    <row r="8948" spans="4:7" x14ac:dyDescent="0.2">
      <c r="D8948" s="20">
        <f t="shared" si="139"/>
        <v>577</v>
      </c>
      <c r="E8948" s="20">
        <f>MIN(IF(MOD(ROWS($A$2:A8948),$A$2)=0,E8947+1, E8947), $B$2-1)</f>
        <v>10</v>
      </c>
      <c r="G8948" s="2" t="str">
        <f>IF(NOT(OR(
SUMPRODUCT(--ISNUMBER(SEARCH('Chapter 2 (Generated)'!$B$3:$V$3,INDEX(MyData,D8948, E8948+1))))&gt;0,
SUMPRODUCT(--ISNUMBER(SEARCH('Chapter 2 (Generated)'!$B$4:$V$4,INDEX(MyData,D8948, E8948+1))))&gt;0)),
"        " &amp; INDEX(MyData,D8948, E8948+1),
"    " &amp; INDEX(MyData,D8948, E8948+1))</f>
        <v xml:space="preserve">        -1,</v>
      </c>
    </row>
    <row r="8949" spans="4:7" x14ac:dyDescent="0.2">
      <c r="D8949" s="20">
        <f t="shared" si="139"/>
        <v>578</v>
      </c>
      <c r="E8949" s="20">
        <f>MIN(IF(MOD(ROWS($A$2:A8949),$A$2)=0,E8948+1, E8948), $B$2-1)</f>
        <v>10</v>
      </c>
      <c r="G8949" s="2" t="str">
        <f>IF(NOT(OR(
SUMPRODUCT(--ISNUMBER(SEARCH('Chapter 2 (Generated)'!$B$3:$V$3,INDEX(MyData,D8949, E8949+1))))&gt;0,
SUMPRODUCT(--ISNUMBER(SEARCH('Chapter 2 (Generated)'!$B$4:$V$4,INDEX(MyData,D8949, E8949+1))))&gt;0)),
"        " &amp; INDEX(MyData,D8949, E8949+1),
"    " &amp; INDEX(MyData,D8949, E8949+1))</f>
        <v xml:space="preserve">        -1,//575 </v>
      </c>
    </row>
    <row r="8950" spans="4:7" x14ac:dyDescent="0.2">
      <c r="D8950" s="20">
        <f t="shared" si="139"/>
        <v>579</v>
      </c>
      <c r="E8950" s="20">
        <f>MIN(IF(MOD(ROWS($A$2:A8950),$A$2)=0,E8949+1, E8949), $B$2-1)</f>
        <v>10</v>
      </c>
      <c r="G8950" s="2" t="str">
        <f>IF(NOT(OR(
SUMPRODUCT(--ISNUMBER(SEARCH('Chapter 2 (Generated)'!$B$3:$V$3,INDEX(MyData,D8950, E8950+1))))&gt;0,
SUMPRODUCT(--ISNUMBER(SEARCH('Chapter 2 (Generated)'!$B$4:$V$4,INDEX(MyData,D8950, E8950+1))))&gt;0)),
"        " &amp; INDEX(MyData,D8950, E8950+1),
"    " &amp; INDEX(MyData,D8950, E8950+1))</f>
        <v xml:space="preserve">        -1,</v>
      </c>
    </row>
    <row r="8951" spans="4:7" x14ac:dyDescent="0.2">
      <c r="D8951" s="20">
        <f t="shared" si="139"/>
        <v>580</v>
      </c>
      <c r="E8951" s="20">
        <f>MIN(IF(MOD(ROWS($A$2:A8951),$A$2)=0,E8950+1, E8950), $B$2-1)</f>
        <v>10</v>
      </c>
      <c r="G8951" s="2" t="str">
        <f>IF(NOT(OR(
SUMPRODUCT(--ISNUMBER(SEARCH('Chapter 2 (Generated)'!$B$3:$V$3,INDEX(MyData,D8951, E8951+1))))&gt;0,
SUMPRODUCT(--ISNUMBER(SEARCH('Chapter 2 (Generated)'!$B$4:$V$4,INDEX(MyData,D8951, E8951+1))))&gt;0)),
"        " &amp; INDEX(MyData,D8951, E8951+1),
"    " &amp; INDEX(MyData,D8951, E8951+1))</f>
        <v xml:space="preserve">        -1,</v>
      </c>
    </row>
    <row r="8952" spans="4:7" x14ac:dyDescent="0.2">
      <c r="D8952" s="20">
        <f t="shared" si="139"/>
        <v>581</v>
      </c>
      <c r="E8952" s="20">
        <f>MIN(IF(MOD(ROWS($A$2:A8952),$A$2)=0,E8951+1, E8951), $B$2-1)</f>
        <v>10</v>
      </c>
      <c r="G8952" s="2" t="str">
        <f>IF(NOT(OR(
SUMPRODUCT(--ISNUMBER(SEARCH('Chapter 2 (Generated)'!$B$3:$V$3,INDEX(MyData,D8952, E8952+1))))&gt;0,
SUMPRODUCT(--ISNUMBER(SEARCH('Chapter 2 (Generated)'!$B$4:$V$4,INDEX(MyData,D8952, E8952+1))))&gt;0)),
"        " &amp; INDEX(MyData,D8952, E8952+1),
"    " &amp; INDEX(MyData,D8952, E8952+1))</f>
        <v xml:space="preserve">        -1,</v>
      </c>
    </row>
    <row r="8953" spans="4:7" x14ac:dyDescent="0.2">
      <c r="D8953" s="20">
        <f t="shared" si="139"/>
        <v>582</v>
      </c>
      <c r="E8953" s="20">
        <f>MIN(IF(MOD(ROWS($A$2:A8953),$A$2)=0,E8952+1, E8952), $B$2-1)</f>
        <v>10</v>
      </c>
      <c r="G8953" s="2" t="str">
        <f>IF(NOT(OR(
SUMPRODUCT(--ISNUMBER(SEARCH('Chapter 2 (Generated)'!$B$3:$V$3,INDEX(MyData,D8953, E8953+1))))&gt;0,
SUMPRODUCT(--ISNUMBER(SEARCH('Chapter 2 (Generated)'!$B$4:$V$4,INDEX(MyData,D8953, E8953+1))))&gt;0)),
"        " &amp; INDEX(MyData,D8953, E8953+1),
"    " &amp; INDEX(MyData,D8953, E8953+1))</f>
        <v xml:space="preserve">        -1,</v>
      </c>
    </row>
    <row r="8954" spans="4:7" x14ac:dyDescent="0.2">
      <c r="D8954" s="20">
        <f t="shared" si="139"/>
        <v>583</v>
      </c>
      <c r="E8954" s="20">
        <f>MIN(IF(MOD(ROWS($A$2:A8954),$A$2)=0,E8953+1, E8953), $B$2-1)</f>
        <v>10</v>
      </c>
      <c r="G8954" s="2" t="str">
        <f>IF(NOT(OR(
SUMPRODUCT(--ISNUMBER(SEARCH('Chapter 2 (Generated)'!$B$3:$V$3,INDEX(MyData,D8954, E8954+1))))&gt;0,
SUMPRODUCT(--ISNUMBER(SEARCH('Chapter 2 (Generated)'!$B$4:$V$4,INDEX(MyData,D8954, E8954+1))))&gt;0)),
"        " &amp; INDEX(MyData,D8954, E8954+1),
"    " &amp; INDEX(MyData,D8954, E8954+1))</f>
        <v xml:space="preserve">        -1,//580 </v>
      </c>
    </row>
    <row r="8955" spans="4:7" x14ac:dyDescent="0.2">
      <c r="D8955" s="20">
        <f t="shared" si="139"/>
        <v>584</v>
      </c>
      <c r="E8955" s="20">
        <f>MIN(IF(MOD(ROWS($A$2:A8955),$A$2)=0,E8954+1, E8954), $B$2-1)</f>
        <v>10</v>
      </c>
      <c r="G8955" s="2" t="str">
        <f>IF(NOT(OR(
SUMPRODUCT(--ISNUMBER(SEARCH('Chapter 2 (Generated)'!$B$3:$V$3,INDEX(MyData,D8955, E8955+1))))&gt;0,
SUMPRODUCT(--ISNUMBER(SEARCH('Chapter 2 (Generated)'!$B$4:$V$4,INDEX(MyData,D8955, E8955+1))))&gt;0)),
"        " &amp; INDEX(MyData,D8955, E8955+1),
"    " &amp; INDEX(MyData,D8955, E8955+1))</f>
        <v xml:space="preserve">        -1,</v>
      </c>
    </row>
    <row r="8956" spans="4:7" x14ac:dyDescent="0.2">
      <c r="D8956" s="20">
        <f t="shared" si="139"/>
        <v>585</v>
      </c>
      <c r="E8956" s="20">
        <f>MIN(IF(MOD(ROWS($A$2:A8956),$A$2)=0,E8955+1, E8955), $B$2-1)</f>
        <v>10</v>
      </c>
      <c r="G8956" s="2" t="str">
        <f>IF(NOT(OR(
SUMPRODUCT(--ISNUMBER(SEARCH('Chapter 2 (Generated)'!$B$3:$V$3,INDEX(MyData,D8956, E8956+1))))&gt;0,
SUMPRODUCT(--ISNUMBER(SEARCH('Chapter 2 (Generated)'!$B$4:$V$4,INDEX(MyData,D8956, E8956+1))))&gt;0)),
"        " &amp; INDEX(MyData,D8956, E8956+1),
"    " &amp; INDEX(MyData,D8956, E8956+1))</f>
        <v xml:space="preserve">        -1,</v>
      </c>
    </row>
    <row r="8957" spans="4:7" x14ac:dyDescent="0.2">
      <c r="D8957" s="20">
        <f t="shared" si="139"/>
        <v>586</v>
      </c>
      <c r="E8957" s="20">
        <f>MIN(IF(MOD(ROWS($A$2:A8957),$A$2)=0,E8956+1, E8956), $B$2-1)</f>
        <v>10</v>
      </c>
      <c r="G8957" s="2" t="str">
        <f>IF(NOT(OR(
SUMPRODUCT(--ISNUMBER(SEARCH('Chapter 2 (Generated)'!$B$3:$V$3,INDEX(MyData,D8957, E8957+1))))&gt;0,
SUMPRODUCT(--ISNUMBER(SEARCH('Chapter 2 (Generated)'!$B$4:$V$4,INDEX(MyData,D8957, E8957+1))))&gt;0)),
"        " &amp; INDEX(MyData,D8957, E8957+1),
"    " &amp; INDEX(MyData,D8957, E8957+1))</f>
        <v xml:space="preserve">        -1,</v>
      </c>
    </row>
    <row r="8958" spans="4:7" x14ac:dyDescent="0.2">
      <c r="D8958" s="20">
        <f t="shared" si="139"/>
        <v>587</v>
      </c>
      <c r="E8958" s="20">
        <f>MIN(IF(MOD(ROWS($A$2:A8958),$A$2)=0,E8957+1, E8957), $B$2-1)</f>
        <v>10</v>
      </c>
      <c r="G8958" s="2" t="str">
        <f>IF(NOT(OR(
SUMPRODUCT(--ISNUMBER(SEARCH('Chapter 2 (Generated)'!$B$3:$V$3,INDEX(MyData,D8958, E8958+1))))&gt;0,
SUMPRODUCT(--ISNUMBER(SEARCH('Chapter 2 (Generated)'!$B$4:$V$4,INDEX(MyData,D8958, E8958+1))))&gt;0)),
"        " &amp; INDEX(MyData,D8958, E8958+1),
"    " &amp; INDEX(MyData,D8958, E8958+1))</f>
        <v xml:space="preserve">        -1,</v>
      </c>
    </row>
    <row r="8959" spans="4:7" x14ac:dyDescent="0.2">
      <c r="D8959" s="20">
        <f t="shared" si="139"/>
        <v>588</v>
      </c>
      <c r="E8959" s="20">
        <f>MIN(IF(MOD(ROWS($A$2:A8959),$A$2)=0,E8958+1, E8958), $B$2-1)</f>
        <v>10</v>
      </c>
      <c r="G8959" s="2" t="str">
        <f>IF(NOT(OR(
SUMPRODUCT(--ISNUMBER(SEARCH('Chapter 2 (Generated)'!$B$3:$V$3,INDEX(MyData,D8959, E8959+1))))&gt;0,
SUMPRODUCT(--ISNUMBER(SEARCH('Chapter 2 (Generated)'!$B$4:$V$4,INDEX(MyData,D8959, E8959+1))))&gt;0)),
"        " &amp; INDEX(MyData,D8959, E8959+1),
"    " &amp; INDEX(MyData,D8959, E8959+1))</f>
        <v xml:space="preserve">        -1,//585 </v>
      </c>
    </row>
    <row r="8960" spans="4:7" x14ac:dyDescent="0.2">
      <c r="D8960" s="20">
        <f t="shared" si="139"/>
        <v>589</v>
      </c>
      <c r="E8960" s="20">
        <f>MIN(IF(MOD(ROWS($A$2:A8960),$A$2)=0,E8959+1, E8959), $B$2-1)</f>
        <v>10</v>
      </c>
      <c r="G8960" s="2" t="str">
        <f>IF(NOT(OR(
SUMPRODUCT(--ISNUMBER(SEARCH('Chapter 2 (Generated)'!$B$3:$V$3,INDEX(MyData,D8960, E8960+1))))&gt;0,
SUMPRODUCT(--ISNUMBER(SEARCH('Chapter 2 (Generated)'!$B$4:$V$4,INDEX(MyData,D8960, E8960+1))))&gt;0)),
"        " &amp; INDEX(MyData,D8960, E8960+1),
"    " &amp; INDEX(MyData,D8960, E8960+1))</f>
        <v xml:space="preserve">        -1,</v>
      </c>
    </row>
    <row r="8961" spans="4:7" x14ac:dyDescent="0.2">
      <c r="D8961" s="20">
        <f t="shared" si="139"/>
        <v>590</v>
      </c>
      <c r="E8961" s="20">
        <f>MIN(IF(MOD(ROWS($A$2:A8961),$A$2)=0,E8960+1, E8960), $B$2-1)</f>
        <v>10</v>
      </c>
      <c r="G8961" s="2" t="str">
        <f>IF(NOT(OR(
SUMPRODUCT(--ISNUMBER(SEARCH('Chapter 2 (Generated)'!$B$3:$V$3,INDEX(MyData,D8961, E8961+1))))&gt;0,
SUMPRODUCT(--ISNUMBER(SEARCH('Chapter 2 (Generated)'!$B$4:$V$4,INDEX(MyData,D8961, E8961+1))))&gt;0)),
"        " &amp; INDEX(MyData,D8961, E8961+1),
"    " &amp; INDEX(MyData,D8961, E8961+1))</f>
        <v xml:space="preserve">        -1,</v>
      </c>
    </row>
    <row r="8962" spans="4:7" x14ac:dyDescent="0.2">
      <c r="D8962" s="20">
        <f t="shared" ref="D8962:D9025" si="140">MOD(ROW(D8961)-1+ROWS(MyData),ROWS(MyData))+1</f>
        <v>591</v>
      </c>
      <c r="E8962" s="20">
        <f>MIN(IF(MOD(ROWS($A$2:A8962),$A$2)=0,E8961+1, E8961), $B$2-1)</f>
        <v>10</v>
      </c>
      <c r="G8962" s="2" t="str">
        <f>IF(NOT(OR(
SUMPRODUCT(--ISNUMBER(SEARCH('Chapter 2 (Generated)'!$B$3:$V$3,INDEX(MyData,D8962, E8962+1))))&gt;0,
SUMPRODUCT(--ISNUMBER(SEARCH('Chapter 2 (Generated)'!$B$4:$V$4,INDEX(MyData,D8962, E8962+1))))&gt;0)),
"        " &amp; INDEX(MyData,D8962, E8962+1),
"    " &amp; INDEX(MyData,D8962, E8962+1))</f>
        <v xml:space="preserve">        -1,</v>
      </c>
    </row>
    <row r="8963" spans="4:7" x14ac:dyDescent="0.2">
      <c r="D8963" s="20">
        <f t="shared" si="140"/>
        <v>592</v>
      </c>
      <c r="E8963" s="20">
        <f>MIN(IF(MOD(ROWS($A$2:A8963),$A$2)=0,E8962+1, E8962), $B$2-1)</f>
        <v>10</v>
      </c>
      <c r="G8963" s="2" t="str">
        <f>IF(NOT(OR(
SUMPRODUCT(--ISNUMBER(SEARCH('Chapter 2 (Generated)'!$B$3:$V$3,INDEX(MyData,D8963, E8963+1))))&gt;0,
SUMPRODUCT(--ISNUMBER(SEARCH('Chapter 2 (Generated)'!$B$4:$V$4,INDEX(MyData,D8963, E8963+1))))&gt;0)),
"        " &amp; INDEX(MyData,D8963, E8963+1),
"    " &amp; INDEX(MyData,D8963, E8963+1))</f>
        <v xml:space="preserve">        -1,</v>
      </c>
    </row>
    <row r="8964" spans="4:7" x14ac:dyDescent="0.2">
      <c r="D8964" s="20">
        <f t="shared" si="140"/>
        <v>593</v>
      </c>
      <c r="E8964" s="20">
        <f>MIN(IF(MOD(ROWS($A$2:A8964),$A$2)=0,E8963+1, E8963), $B$2-1)</f>
        <v>10</v>
      </c>
      <c r="G8964" s="2" t="str">
        <f>IF(NOT(OR(
SUMPRODUCT(--ISNUMBER(SEARCH('Chapter 2 (Generated)'!$B$3:$V$3,INDEX(MyData,D8964, E8964+1))))&gt;0,
SUMPRODUCT(--ISNUMBER(SEARCH('Chapter 2 (Generated)'!$B$4:$V$4,INDEX(MyData,D8964, E8964+1))))&gt;0)),
"        " &amp; INDEX(MyData,D8964, E8964+1),
"    " &amp; INDEX(MyData,D8964, E8964+1))</f>
        <v xml:space="preserve">        -1,//590 </v>
      </c>
    </row>
    <row r="8965" spans="4:7" x14ac:dyDescent="0.2">
      <c r="D8965" s="20">
        <f t="shared" si="140"/>
        <v>594</v>
      </c>
      <c r="E8965" s="20">
        <f>MIN(IF(MOD(ROWS($A$2:A8965),$A$2)=0,E8964+1, E8964), $B$2-1)</f>
        <v>10</v>
      </c>
      <c r="G8965" s="2" t="str">
        <f>IF(NOT(OR(
SUMPRODUCT(--ISNUMBER(SEARCH('Chapter 2 (Generated)'!$B$3:$V$3,INDEX(MyData,D8965, E8965+1))))&gt;0,
SUMPRODUCT(--ISNUMBER(SEARCH('Chapter 2 (Generated)'!$B$4:$V$4,INDEX(MyData,D8965, E8965+1))))&gt;0)),
"        " &amp; INDEX(MyData,D8965, E8965+1),
"    " &amp; INDEX(MyData,D8965, E8965+1))</f>
        <v xml:space="preserve">        -1,</v>
      </c>
    </row>
    <row r="8966" spans="4:7" x14ac:dyDescent="0.2">
      <c r="D8966" s="20">
        <f t="shared" si="140"/>
        <v>595</v>
      </c>
      <c r="E8966" s="20">
        <f>MIN(IF(MOD(ROWS($A$2:A8966),$A$2)=0,E8965+1, E8965), $B$2-1)</f>
        <v>10</v>
      </c>
      <c r="G8966" s="2" t="str">
        <f>IF(NOT(OR(
SUMPRODUCT(--ISNUMBER(SEARCH('Chapter 2 (Generated)'!$B$3:$V$3,INDEX(MyData,D8966, E8966+1))))&gt;0,
SUMPRODUCT(--ISNUMBER(SEARCH('Chapter 2 (Generated)'!$B$4:$V$4,INDEX(MyData,D8966, E8966+1))))&gt;0)),
"        " &amp; INDEX(MyData,D8966, E8966+1),
"    " &amp; INDEX(MyData,D8966, E8966+1))</f>
        <v xml:space="preserve">        -1,</v>
      </c>
    </row>
    <row r="8967" spans="4:7" x14ac:dyDescent="0.2">
      <c r="D8967" s="20">
        <f t="shared" si="140"/>
        <v>596</v>
      </c>
      <c r="E8967" s="20">
        <f>MIN(IF(MOD(ROWS($A$2:A8967),$A$2)=0,E8966+1, E8966), $B$2-1)</f>
        <v>10</v>
      </c>
      <c r="G8967" s="2" t="str">
        <f>IF(NOT(OR(
SUMPRODUCT(--ISNUMBER(SEARCH('Chapter 2 (Generated)'!$B$3:$V$3,INDEX(MyData,D8967, E8967+1))))&gt;0,
SUMPRODUCT(--ISNUMBER(SEARCH('Chapter 2 (Generated)'!$B$4:$V$4,INDEX(MyData,D8967, E8967+1))))&gt;0)),
"        " &amp; INDEX(MyData,D8967, E8967+1),
"    " &amp; INDEX(MyData,D8967, E8967+1))</f>
        <v xml:space="preserve">        -1,//593 Try to find Axel!</v>
      </c>
    </row>
    <row r="8968" spans="4:7" x14ac:dyDescent="0.2">
      <c r="D8968" s="20">
        <f t="shared" si="140"/>
        <v>597</v>
      </c>
      <c r="E8968" s="20">
        <f>MIN(IF(MOD(ROWS($A$2:A8968),$A$2)=0,E8967+1, E8967), $B$2-1)</f>
        <v>10</v>
      </c>
      <c r="G8968" s="2" t="str">
        <f>IF(NOT(OR(
SUMPRODUCT(--ISNUMBER(SEARCH('Chapter 2 (Generated)'!$B$3:$V$3,INDEX(MyData,D8968, E8968+1))))&gt;0,
SUMPRODUCT(--ISNUMBER(SEARCH('Chapter 2 (Generated)'!$B$4:$V$4,INDEX(MyData,D8968, E8968+1))))&gt;0)),
"        " &amp; INDEX(MyData,D8968, E8968+1),
"    " &amp; INDEX(MyData,D8968, E8968+1))</f>
        <v xml:space="preserve">        -1,//594 Explore the school and talk to your classmates!</v>
      </c>
    </row>
    <row r="8969" spans="4:7" x14ac:dyDescent="0.2">
      <c r="D8969" s="20">
        <f t="shared" si="140"/>
        <v>598</v>
      </c>
      <c r="E8969" s="20">
        <f>MIN(IF(MOD(ROWS($A$2:A8969),$A$2)=0,E8968+1, E8968), $B$2-1)</f>
        <v>10</v>
      </c>
      <c r="G8969" s="2" t="str">
        <f>IF(NOT(OR(
SUMPRODUCT(--ISNUMBER(SEARCH('Chapter 2 (Generated)'!$B$3:$V$3,INDEX(MyData,D8969, E8969+1))))&gt;0,
SUMPRODUCT(--ISNUMBER(SEARCH('Chapter 2 (Generated)'!$B$4:$V$4,INDEX(MyData,D8969, E8969+1))))&gt;0)),
"        " &amp; INDEX(MyData,D8969, E8969+1),
"    " &amp; INDEX(MyData,D8969, E8969+1))</f>
        <v xml:space="preserve">        -1,//595 </v>
      </c>
    </row>
    <row r="8970" spans="4:7" x14ac:dyDescent="0.2">
      <c r="D8970" s="20">
        <f t="shared" si="140"/>
        <v>599</v>
      </c>
      <c r="E8970" s="20">
        <f>MIN(IF(MOD(ROWS($A$2:A8970),$A$2)=0,E8969+1, E8969), $B$2-1)</f>
        <v>10</v>
      </c>
      <c r="G8970" s="2" t="str">
        <f>IF(NOT(OR(
SUMPRODUCT(--ISNUMBER(SEARCH('Chapter 2 (Generated)'!$B$3:$V$3,INDEX(MyData,D8970, E8970+1))))&gt;0,
SUMPRODUCT(--ISNUMBER(SEARCH('Chapter 2 (Generated)'!$B$4:$V$4,INDEX(MyData,D8970, E8970+1))))&gt;0)),
"        " &amp; INDEX(MyData,D8970, E8970+1),
"    " &amp; INDEX(MyData,D8970, E8970+1))</f>
        <v xml:space="preserve">        -1,</v>
      </c>
    </row>
    <row r="8971" spans="4:7" x14ac:dyDescent="0.2">
      <c r="D8971" s="20">
        <f t="shared" si="140"/>
        <v>600</v>
      </c>
      <c r="E8971" s="20">
        <f>MIN(IF(MOD(ROWS($A$2:A8971),$A$2)=0,E8970+1, E8970), $B$2-1)</f>
        <v>10</v>
      </c>
      <c r="G8971" s="2" t="str">
        <f>IF(NOT(OR(
SUMPRODUCT(--ISNUMBER(SEARCH('Chapter 2 (Generated)'!$B$3:$V$3,INDEX(MyData,D8971, E8971+1))))&gt;0,
SUMPRODUCT(--ISNUMBER(SEARCH('Chapter 2 (Generated)'!$B$4:$V$4,INDEX(MyData,D8971, E8971+1))))&gt;0)),
"        " &amp; INDEX(MyData,D8971, E8971+1),
"    " &amp; INDEX(MyData,D8971, E8971+1))</f>
        <v xml:space="preserve">        -1,</v>
      </c>
    </row>
    <row r="8972" spans="4:7" x14ac:dyDescent="0.2">
      <c r="D8972" s="20">
        <f t="shared" si="140"/>
        <v>601</v>
      </c>
      <c r="E8972" s="20">
        <f>MIN(IF(MOD(ROWS($A$2:A8972),$A$2)=0,E8971+1, E8971), $B$2-1)</f>
        <v>10</v>
      </c>
      <c r="G8972" s="2" t="str">
        <f>IF(NOT(OR(
SUMPRODUCT(--ISNUMBER(SEARCH('Chapter 2 (Generated)'!$B$3:$V$3,INDEX(MyData,D8972, E8972+1))))&gt;0,
SUMPRODUCT(--ISNUMBER(SEARCH('Chapter 2 (Generated)'!$B$4:$V$4,INDEX(MyData,D8972, E8972+1))))&gt;0)),
"        " &amp; INDEX(MyData,D8972, E8972+1),
"    " &amp; INDEX(MyData,D8972, E8972+1))</f>
        <v xml:space="preserve">        -1,</v>
      </c>
    </row>
    <row r="8973" spans="4:7" x14ac:dyDescent="0.2">
      <c r="D8973" s="20">
        <f t="shared" si="140"/>
        <v>602</v>
      </c>
      <c r="E8973" s="20">
        <f>MIN(IF(MOD(ROWS($A$2:A8973),$A$2)=0,E8972+1, E8972), $B$2-1)</f>
        <v>10</v>
      </c>
      <c r="G8973" s="2" t="str">
        <f>IF(NOT(OR(
SUMPRODUCT(--ISNUMBER(SEARCH('Chapter 2 (Generated)'!$B$3:$V$3,INDEX(MyData,D8973, E8973+1))))&gt;0,
SUMPRODUCT(--ISNUMBER(SEARCH('Chapter 2 (Generated)'!$B$4:$V$4,INDEX(MyData,D8973, E8973+1))))&gt;0)),
"        " &amp; INDEX(MyData,D8973, E8973+1),
"    " &amp; INDEX(MyData,D8973, E8973+1))</f>
        <v xml:space="preserve">        -1,</v>
      </c>
    </row>
    <row r="8974" spans="4:7" x14ac:dyDescent="0.2">
      <c r="D8974" s="20">
        <f t="shared" si="140"/>
        <v>603</v>
      </c>
      <c r="E8974" s="20">
        <f>MIN(IF(MOD(ROWS($A$2:A8974),$A$2)=0,E8973+1, E8973), $B$2-1)</f>
        <v>10</v>
      </c>
      <c r="G8974" s="2" t="str">
        <f>IF(NOT(OR(
SUMPRODUCT(--ISNUMBER(SEARCH('Chapter 2 (Generated)'!$B$3:$V$3,INDEX(MyData,D8974, E8974+1))))&gt;0,
SUMPRODUCT(--ISNUMBER(SEARCH('Chapter 2 (Generated)'!$B$4:$V$4,INDEX(MyData,D8974, E8974+1))))&gt;0)),
"        " &amp; INDEX(MyData,D8974, E8974+1),
"    " &amp; INDEX(MyData,D8974, E8974+1))</f>
        <v xml:space="preserve">        -1,//600 </v>
      </c>
    </row>
    <row r="8975" spans="4:7" x14ac:dyDescent="0.2">
      <c r="D8975" s="20">
        <f t="shared" si="140"/>
        <v>604</v>
      </c>
      <c r="E8975" s="20">
        <f>MIN(IF(MOD(ROWS($A$2:A8975),$A$2)=0,E8974+1, E8974), $B$2-1)</f>
        <v>10</v>
      </c>
      <c r="G8975" s="2" t="str">
        <f>IF(NOT(OR(
SUMPRODUCT(--ISNUMBER(SEARCH('Chapter 2 (Generated)'!$B$3:$V$3,INDEX(MyData,D8975, E8975+1))))&gt;0,
SUMPRODUCT(--ISNUMBER(SEARCH('Chapter 2 (Generated)'!$B$4:$V$4,INDEX(MyData,D8975, E8975+1))))&gt;0)),
"        " &amp; INDEX(MyData,D8975, E8975+1),
"    " &amp; INDEX(MyData,D8975, E8975+1))</f>
        <v xml:space="preserve">        -1,</v>
      </c>
    </row>
    <row r="8976" spans="4:7" x14ac:dyDescent="0.2">
      <c r="D8976" s="20">
        <f t="shared" si="140"/>
        <v>605</v>
      </c>
      <c r="E8976" s="20">
        <f>MIN(IF(MOD(ROWS($A$2:A8976),$A$2)=0,E8975+1, E8975), $B$2-1)</f>
        <v>10</v>
      </c>
      <c r="G8976" s="2" t="str">
        <f>IF(NOT(OR(
SUMPRODUCT(--ISNUMBER(SEARCH('Chapter 2 (Generated)'!$B$3:$V$3,INDEX(MyData,D8976, E8976+1))))&gt;0,
SUMPRODUCT(--ISNUMBER(SEARCH('Chapter 2 (Generated)'!$B$4:$V$4,INDEX(MyData,D8976, E8976+1))))&gt;0)),
"        " &amp; INDEX(MyData,D8976, E8976+1),
"    " &amp; INDEX(MyData,D8976, E8976+1))</f>
        <v xml:space="preserve">        -1,</v>
      </c>
    </row>
    <row r="8977" spans="4:7" x14ac:dyDescent="0.2">
      <c r="D8977" s="20">
        <f t="shared" si="140"/>
        <v>606</v>
      </c>
      <c r="E8977" s="20">
        <f>MIN(IF(MOD(ROWS($A$2:A8977),$A$2)=0,E8976+1, E8976), $B$2-1)</f>
        <v>10</v>
      </c>
      <c r="G8977" s="2" t="str">
        <f>IF(NOT(OR(
SUMPRODUCT(--ISNUMBER(SEARCH('Chapter 2 (Generated)'!$B$3:$V$3,INDEX(MyData,D8977, E8977+1))))&gt;0,
SUMPRODUCT(--ISNUMBER(SEARCH('Chapter 2 (Generated)'!$B$4:$V$4,INDEX(MyData,D8977, E8977+1))))&gt;0)),
"        " &amp; INDEX(MyData,D8977, E8977+1),
"    " &amp; INDEX(MyData,D8977, E8977+1))</f>
        <v xml:space="preserve">        -1,</v>
      </c>
    </row>
    <row r="8978" spans="4:7" x14ac:dyDescent="0.2">
      <c r="D8978" s="20">
        <f t="shared" si="140"/>
        <v>607</v>
      </c>
      <c r="E8978" s="20">
        <f>MIN(IF(MOD(ROWS($A$2:A8978),$A$2)=0,E8977+1, E8977), $B$2-1)</f>
        <v>10</v>
      </c>
      <c r="G8978" s="2" t="str">
        <f>IF(NOT(OR(
SUMPRODUCT(--ISNUMBER(SEARCH('Chapter 2 (Generated)'!$B$3:$V$3,INDEX(MyData,D8978, E8978+1))))&gt;0,
SUMPRODUCT(--ISNUMBER(SEARCH('Chapter 2 (Generated)'!$B$4:$V$4,INDEX(MyData,D8978, E8978+1))))&gt;0)),
"        " &amp; INDEX(MyData,D8978, E8978+1),
"    " &amp; INDEX(MyData,D8978, E8978+1))</f>
        <v xml:space="preserve">        -1,</v>
      </c>
    </row>
    <row r="8979" spans="4:7" x14ac:dyDescent="0.2">
      <c r="D8979" s="20">
        <f t="shared" si="140"/>
        <v>608</v>
      </c>
      <c r="E8979" s="20">
        <f>MIN(IF(MOD(ROWS($A$2:A8979),$A$2)=0,E8978+1, E8978), $B$2-1)</f>
        <v>10</v>
      </c>
      <c r="G8979" s="2" t="str">
        <f>IF(NOT(OR(
SUMPRODUCT(--ISNUMBER(SEARCH('Chapter 2 (Generated)'!$B$3:$V$3,INDEX(MyData,D8979, E8979+1))))&gt;0,
SUMPRODUCT(--ISNUMBER(SEARCH('Chapter 2 (Generated)'!$B$4:$V$4,INDEX(MyData,D8979, E8979+1))))&gt;0)),
"        " &amp; INDEX(MyData,D8979, E8979+1),
"    " &amp; INDEX(MyData,D8979, E8979+1))</f>
        <v xml:space="preserve">        -1,//605 </v>
      </c>
    </row>
    <row r="8980" spans="4:7" x14ac:dyDescent="0.2">
      <c r="D8980" s="20">
        <f t="shared" si="140"/>
        <v>609</v>
      </c>
      <c r="E8980" s="20">
        <f>MIN(IF(MOD(ROWS($A$2:A8980),$A$2)=0,E8979+1, E8979), $B$2-1)</f>
        <v>10</v>
      </c>
      <c r="G8980" s="2" t="str">
        <f>IF(NOT(OR(
SUMPRODUCT(--ISNUMBER(SEARCH('Chapter 2 (Generated)'!$B$3:$V$3,INDEX(MyData,D8980, E8980+1))))&gt;0,
SUMPRODUCT(--ISNUMBER(SEARCH('Chapter 2 (Generated)'!$B$4:$V$4,INDEX(MyData,D8980, E8980+1))))&gt;0)),
"        " &amp; INDEX(MyData,D8980, E8980+1),
"    " &amp; INDEX(MyData,D8980, E8980+1))</f>
        <v xml:space="preserve">        -1,</v>
      </c>
    </row>
    <row r="8981" spans="4:7" x14ac:dyDescent="0.2">
      <c r="D8981" s="20">
        <f t="shared" si="140"/>
        <v>610</v>
      </c>
      <c r="E8981" s="20">
        <f>MIN(IF(MOD(ROWS($A$2:A8981),$A$2)=0,E8980+1, E8980), $B$2-1)</f>
        <v>10</v>
      </c>
      <c r="G8981" s="2" t="str">
        <f>IF(NOT(OR(
SUMPRODUCT(--ISNUMBER(SEARCH('Chapter 2 (Generated)'!$B$3:$V$3,INDEX(MyData,D8981, E8981+1))))&gt;0,
SUMPRODUCT(--ISNUMBER(SEARCH('Chapter 2 (Generated)'!$B$4:$V$4,INDEX(MyData,D8981, E8981+1))))&gt;0)),
"        " &amp; INDEX(MyData,D8981, E8981+1),
"    " &amp; INDEX(MyData,D8981, E8981+1))</f>
        <v xml:space="preserve">        -1,</v>
      </c>
    </row>
    <row r="8982" spans="4:7" x14ac:dyDescent="0.2">
      <c r="D8982" s="20">
        <f t="shared" si="140"/>
        <v>611</v>
      </c>
      <c r="E8982" s="20">
        <f>MIN(IF(MOD(ROWS($A$2:A8982),$A$2)=0,E8981+1, E8981), $B$2-1)</f>
        <v>10</v>
      </c>
      <c r="G8982" s="2" t="str">
        <f>IF(NOT(OR(
SUMPRODUCT(--ISNUMBER(SEARCH('Chapter 2 (Generated)'!$B$3:$V$3,INDEX(MyData,D8982, E8982+1))))&gt;0,
SUMPRODUCT(--ISNUMBER(SEARCH('Chapter 2 (Generated)'!$B$4:$V$4,INDEX(MyData,D8982, E8982+1))))&gt;0)),
"        " &amp; INDEX(MyData,D8982, E8982+1),
"    " &amp; INDEX(MyData,D8982, E8982+1))</f>
        <v xml:space="preserve">        -1,//608 POPUP</v>
      </c>
    </row>
    <row r="8983" spans="4:7" x14ac:dyDescent="0.2">
      <c r="D8983" s="20">
        <f t="shared" si="140"/>
        <v>612</v>
      </c>
      <c r="E8983" s="20">
        <f>MIN(IF(MOD(ROWS($A$2:A8983),$A$2)=0,E8982+1, E8982), $B$2-1)</f>
        <v>10</v>
      </c>
      <c r="G8983" s="2" t="str">
        <f>IF(NOT(OR(
SUMPRODUCT(--ISNUMBER(SEARCH('Chapter 2 (Generated)'!$B$3:$V$3,INDEX(MyData,D8983, E8983+1))))&gt;0,
SUMPRODUCT(--ISNUMBER(SEARCH('Chapter 2 (Generated)'!$B$4:$V$4,INDEX(MyData,D8983, E8983+1))))&gt;0)),
"        " &amp; INDEX(MyData,D8983, E8983+1),
"    " &amp; INDEX(MyData,D8983, E8983+1))</f>
        <v xml:space="preserve">        -1,</v>
      </c>
    </row>
    <row r="8984" spans="4:7" x14ac:dyDescent="0.2">
      <c r="D8984" s="20">
        <f t="shared" si="140"/>
        <v>613</v>
      </c>
      <c r="E8984" s="20">
        <f>MIN(IF(MOD(ROWS($A$2:A8984),$A$2)=0,E8983+1, E8983), $B$2-1)</f>
        <v>10</v>
      </c>
      <c r="G8984" s="2" t="str">
        <f>IF(NOT(OR(
SUMPRODUCT(--ISNUMBER(SEARCH('Chapter 2 (Generated)'!$B$3:$V$3,INDEX(MyData,D8984, E8984+1))))&gt;0,
SUMPRODUCT(--ISNUMBER(SEARCH('Chapter 2 (Generated)'!$B$4:$V$4,INDEX(MyData,D8984, E8984+1))))&gt;0)),
"        " &amp; INDEX(MyData,D8984, E8984+1),
"    " &amp; INDEX(MyData,D8984, E8984+1))</f>
        <v xml:space="preserve">        -1,//610 </v>
      </c>
    </row>
    <row r="8985" spans="4:7" x14ac:dyDescent="0.2">
      <c r="D8985" s="20">
        <f t="shared" si="140"/>
        <v>614</v>
      </c>
      <c r="E8985" s="20">
        <f>MIN(IF(MOD(ROWS($A$2:A8985),$A$2)=0,E8984+1, E8984), $B$2-1)</f>
        <v>10</v>
      </c>
      <c r="G8985" s="2" t="str">
        <f>IF(NOT(OR(
SUMPRODUCT(--ISNUMBER(SEARCH('Chapter 2 (Generated)'!$B$3:$V$3,INDEX(MyData,D8985, E8985+1))))&gt;0,
SUMPRODUCT(--ISNUMBER(SEARCH('Chapter 2 (Generated)'!$B$4:$V$4,INDEX(MyData,D8985, E8985+1))))&gt;0)),
"        " &amp; INDEX(MyData,D8985, E8985+1),
"    " &amp; INDEX(MyData,D8985, E8985+1))</f>
        <v xml:space="preserve">        -1,//611 Objective Complete: Go to Classroom 2</v>
      </c>
    </row>
    <row r="8986" spans="4:7" x14ac:dyDescent="0.2">
      <c r="D8986" s="20">
        <f t="shared" si="140"/>
        <v>615</v>
      </c>
      <c r="E8986" s="20">
        <f>MIN(IF(MOD(ROWS($A$2:A8986),$A$2)=0,E8985+1, E8985), $B$2-1)</f>
        <v>10</v>
      </c>
      <c r="G8986" s="2" t="str">
        <f>IF(NOT(OR(
SUMPRODUCT(--ISNUMBER(SEARCH('Chapter 2 (Generated)'!$B$3:$V$3,INDEX(MyData,D8986, E8986+1))))&gt;0,
SUMPRODUCT(--ISNUMBER(SEARCH('Chapter 2 (Generated)'!$B$4:$V$4,INDEX(MyData,D8986, E8986+1))))&gt;0)),
"        " &amp; INDEX(MyData,D8986, E8986+1),
"    " &amp; INDEX(MyData,D8986, E8986+1))</f>
        <v xml:space="preserve">        -1,</v>
      </c>
    </row>
    <row r="8987" spans="4:7" x14ac:dyDescent="0.2">
      <c r="D8987" s="20">
        <f t="shared" si="140"/>
        <v>616</v>
      </c>
      <c r="E8987" s="20">
        <f>MIN(IF(MOD(ROWS($A$2:A8987),$A$2)=0,E8986+1, E8986), $B$2-1)</f>
        <v>10</v>
      </c>
      <c r="G8987" s="2" t="str">
        <f>IF(NOT(OR(
SUMPRODUCT(--ISNUMBER(SEARCH('Chapter 2 (Generated)'!$B$3:$V$3,INDEX(MyData,D8987, E8987+1))))&gt;0,
SUMPRODUCT(--ISNUMBER(SEARCH('Chapter 2 (Generated)'!$B$4:$V$4,INDEX(MyData,D8987, E8987+1))))&gt;0)),
"        " &amp; INDEX(MyData,D8987, E8987+1),
"    " &amp; INDEX(MyData,D8987, E8987+1))</f>
        <v xml:space="preserve">        -1,</v>
      </c>
    </row>
    <row r="8988" spans="4:7" x14ac:dyDescent="0.2">
      <c r="D8988" s="20">
        <f t="shared" si="140"/>
        <v>617</v>
      </c>
      <c r="E8988" s="20">
        <f>MIN(IF(MOD(ROWS($A$2:A8988),$A$2)=0,E8987+1, E8987), $B$2-1)</f>
        <v>10</v>
      </c>
      <c r="G8988" s="2" t="str">
        <f>IF(NOT(OR(
SUMPRODUCT(--ISNUMBER(SEARCH('Chapter 2 (Generated)'!$B$3:$V$3,INDEX(MyData,D8988, E8988+1))))&gt;0,
SUMPRODUCT(--ISNUMBER(SEARCH('Chapter 2 (Generated)'!$B$4:$V$4,INDEX(MyData,D8988, E8988+1))))&gt;0)),
"        " &amp; INDEX(MyData,D8988, E8988+1),
"    " &amp; INDEX(MyData,D8988, E8988+1))</f>
        <v xml:space="preserve">        -1,</v>
      </c>
    </row>
    <row r="8989" spans="4:7" x14ac:dyDescent="0.2">
      <c r="D8989" s="20">
        <f t="shared" si="140"/>
        <v>618</v>
      </c>
      <c r="E8989" s="20">
        <f>MIN(IF(MOD(ROWS($A$2:A8989),$A$2)=0,E8988+1, E8988), $B$2-1)</f>
        <v>10</v>
      </c>
      <c r="G8989" s="2" t="str">
        <f>IF(NOT(OR(
SUMPRODUCT(--ISNUMBER(SEARCH('Chapter 2 (Generated)'!$B$3:$V$3,INDEX(MyData,D8989, E8989+1))))&gt;0,
SUMPRODUCT(--ISNUMBER(SEARCH('Chapter 2 (Generated)'!$B$4:$V$4,INDEX(MyData,D8989, E8989+1))))&gt;0)),
"        " &amp; INDEX(MyData,D8989, E8989+1),
"    " &amp; INDEX(MyData,D8989, E8989+1))</f>
        <v xml:space="preserve">        -1,//615 </v>
      </c>
    </row>
    <row r="8990" spans="4:7" x14ac:dyDescent="0.2">
      <c r="D8990" s="20">
        <f t="shared" si="140"/>
        <v>619</v>
      </c>
      <c r="E8990" s="20">
        <f>MIN(IF(MOD(ROWS($A$2:A8990),$A$2)=0,E8989+1, E8989), $B$2-1)</f>
        <v>10</v>
      </c>
      <c r="G8990" s="2" t="str">
        <f>IF(NOT(OR(
SUMPRODUCT(--ISNUMBER(SEARCH('Chapter 2 (Generated)'!$B$3:$V$3,INDEX(MyData,D8990, E8990+1))))&gt;0,
SUMPRODUCT(--ISNUMBER(SEARCH('Chapter 2 (Generated)'!$B$4:$V$4,INDEX(MyData,D8990, E8990+1))))&gt;0)),
"        " &amp; INDEX(MyData,D8990, E8990+1),
"    " &amp; INDEX(MyData,D8990, E8990+1))</f>
        <v xml:space="preserve">        -1,</v>
      </c>
    </row>
    <row r="8991" spans="4:7" x14ac:dyDescent="0.2">
      <c r="D8991" s="20">
        <f t="shared" si="140"/>
        <v>620</v>
      </c>
      <c r="E8991" s="20">
        <f>MIN(IF(MOD(ROWS($A$2:A8991),$A$2)=0,E8990+1, E8990), $B$2-1)</f>
        <v>10</v>
      </c>
      <c r="G8991" s="2" t="str">
        <f>IF(NOT(OR(
SUMPRODUCT(--ISNUMBER(SEARCH('Chapter 2 (Generated)'!$B$3:$V$3,INDEX(MyData,D8991, E8991+1))))&gt;0,
SUMPRODUCT(--ISNUMBER(SEARCH('Chapter 2 (Generated)'!$B$4:$V$4,INDEX(MyData,D8991, E8991+1))))&gt;0)),
"        " &amp; INDEX(MyData,D8991, E8991+1),
"    " &amp; INDEX(MyData,D8991, E8991+1))</f>
        <v xml:space="preserve">        -1,</v>
      </c>
    </row>
    <row r="8992" spans="4:7" x14ac:dyDescent="0.2">
      <c r="D8992" s="20">
        <f t="shared" si="140"/>
        <v>621</v>
      </c>
      <c r="E8992" s="20">
        <f>MIN(IF(MOD(ROWS($A$2:A8992),$A$2)=0,E8991+1, E8991), $B$2-1)</f>
        <v>10</v>
      </c>
      <c r="G8992" s="2" t="str">
        <f>IF(NOT(OR(
SUMPRODUCT(--ISNUMBER(SEARCH('Chapter 2 (Generated)'!$B$3:$V$3,INDEX(MyData,D8992, E8992+1))))&gt;0,
SUMPRODUCT(--ISNUMBER(SEARCH('Chapter 2 (Generated)'!$B$4:$V$4,INDEX(MyData,D8992, E8992+1))))&gt;0)),
"        " &amp; INDEX(MyData,D8992, E8992+1),
"    " &amp; INDEX(MyData,D8992, E8992+1))</f>
        <v xml:space="preserve">        -1,</v>
      </c>
    </row>
    <row r="8993" spans="4:7" x14ac:dyDescent="0.2">
      <c r="D8993" s="20">
        <f t="shared" si="140"/>
        <v>622</v>
      </c>
      <c r="E8993" s="20">
        <f>MIN(IF(MOD(ROWS($A$2:A8993),$A$2)=0,E8992+1, E8992), $B$2-1)</f>
        <v>10</v>
      </c>
      <c r="G8993" s="2" t="str">
        <f>IF(NOT(OR(
SUMPRODUCT(--ISNUMBER(SEARCH('Chapter 2 (Generated)'!$B$3:$V$3,INDEX(MyData,D8993, E8993+1))))&gt;0,
SUMPRODUCT(--ISNUMBER(SEARCH('Chapter 2 (Generated)'!$B$4:$V$4,INDEX(MyData,D8993, E8993+1))))&gt;0)),
"        " &amp; INDEX(MyData,D8993, E8993+1),
"    " &amp; INDEX(MyData,D8993, E8993+1))</f>
        <v xml:space="preserve">        -1,</v>
      </c>
    </row>
    <row r="8994" spans="4:7" x14ac:dyDescent="0.2">
      <c r="D8994" s="20">
        <f t="shared" si="140"/>
        <v>623</v>
      </c>
      <c r="E8994" s="20">
        <f>MIN(IF(MOD(ROWS($A$2:A8994),$A$2)=0,E8993+1, E8993), $B$2-1)</f>
        <v>10</v>
      </c>
      <c r="G8994" s="2" t="str">
        <f>IF(NOT(OR(
SUMPRODUCT(--ISNUMBER(SEARCH('Chapter 2 (Generated)'!$B$3:$V$3,INDEX(MyData,D8994, E8994+1))))&gt;0,
SUMPRODUCT(--ISNUMBER(SEARCH('Chapter 2 (Generated)'!$B$4:$V$4,INDEX(MyData,D8994, E8994+1))))&gt;0)),
"        " &amp; INDEX(MyData,D8994, E8994+1),
"    " &amp; INDEX(MyData,D8994, E8994+1))</f>
        <v xml:space="preserve">        -1,//620 </v>
      </c>
    </row>
    <row r="8995" spans="4:7" x14ac:dyDescent="0.2">
      <c r="D8995" s="20">
        <f t="shared" si="140"/>
        <v>624</v>
      </c>
      <c r="E8995" s="20">
        <f>MIN(IF(MOD(ROWS($A$2:A8995),$A$2)=0,E8994+1, E8994), $B$2-1)</f>
        <v>10</v>
      </c>
      <c r="G8995" s="2" t="str">
        <f>IF(NOT(OR(
SUMPRODUCT(--ISNUMBER(SEARCH('Chapter 2 (Generated)'!$B$3:$V$3,INDEX(MyData,D8995, E8995+1))))&gt;0,
SUMPRODUCT(--ISNUMBER(SEARCH('Chapter 2 (Generated)'!$B$4:$V$4,INDEX(MyData,D8995, E8995+1))))&gt;0)),
"        " &amp; INDEX(MyData,D8995, E8995+1),
"    " &amp; INDEX(MyData,D8995, E8995+1))</f>
        <v xml:space="preserve">        -1,</v>
      </c>
    </row>
    <row r="8996" spans="4:7" x14ac:dyDescent="0.2">
      <c r="D8996" s="20">
        <f t="shared" si="140"/>
        <v>625</v>
      </c>
      <c r="E8996" s="20">
        <f>MIN(IF(MOD(ROWS($A$2:A8996),$A$2)=0,E8995+1, E8995), $B$2-1)</f>
        <v>10</v>
      </c>
      <c r="G8996" s="2" t="str">
        <f>IF(NOT(OR(
SUMPRODUCT(--ISNUMBER(SEARCH('Chapter 2 (Generated)'!$B$3:$V$3,INDEX(MyData,D8996, E8996+1))))&gt;0,
SUMPRODUCT(--ISNUMBER(SEARCH('Chapter 2 (Generated)'!$B$4:$V$4,INDEX(MyData,D8996, E8996+1))))&gt;0)),
"        " &amp; INDEX(MyData,D8996, E8996+1),
"    " &amp; INDEX(MyData,D8996, E8996+1))</f>
        <v xml:space="preserve">        -1,</v>
      </c>
    </row>
    <row r="8997" spans="4:7" x14ac:dyDescent="0.2">
      <c r="D8997" s="20">
        <f t="shared" si="140"/>
        <v>626</v>
      </c>
      <c r="E8997" s="20">
        <f>MIN(IF(MOD(ROWS($A$2:A8997),$A$2)=0,E8996+1, E8996), $B$2-1)</f>
        <v>10</v>
      </c>
      <c r="G8997" s="2" t="str">
        <f>IF(NOT(OR(
SUMPRODUCT(--ISNUMBER(SEARCH('Chapter 2 (Generated)'!$B$3:$V$3,INDEX(MyData,D8997, E8997+1))))&gt;0,
SUMPRODUCT(--ISNUMBER(SEARCH('Chapter 2 (Generated)'!$B$4:$V$4,INDEX(MyData,D8997, E8997+1))))&gt;0)),
"        " &amp; INDEX(MyData,D8997, E8997+1),
"    " &amp; INDEX(MyData,D8997, E8997+1))</f>
        <v xml:space="preserve">        -1,</v>
      </c>
    </row>
    <row r="8998" spans="4:7" x14ac:dyDescent="0.2">
      <c r="D8998" s="20">
        <f t="shared" si="140"/>
        <v>627</v>
      </c>
      <c r="E8998" s="20">
        <f>MIN(IF(MOD(ROWS($A$2:A8998),$A$2)=0,E8997+1, E8997), $B$2-1)</f>
        <v>10</v>
      </c>
      <c r="G8998" s="2" t="str">
        <f>IF(NOT(OR(
SUMPRODUCT(--ISNUMBER(SEARCH('Chapter 2 (Generated)'!$B$3:$V$3,INDEX(MyData,D8998, E8998+1))))&gt;0,
SUMPRODUCT(--ISNUMBER(SEARCH('Chapter 2 (Generated)'!$B$4:$V$4,INDEX(MyData,D8998, E8998+1))))&gt;0)),
"        " &amp; INDEX(MyData,D8998, E8998+1),
"    " &amp; INDEX(MyData,D8998, E8998+1))</f>
        <v xml:space="preserve">        -1,</v>
      </c>
    </row>
    <row r="8999" spans="4:7" x14ac:dyDescent="0.2">
      <c r="D8999" s="20">
        <f t="shared" si="140"/>
        <v>628</v>
      </c>
      <c r="E8999" s="20">
        <f>MIN(IF(MOD(ROWS($A$2:A8999),$A$2)=0,E8998+1, E8998), $B$2-1)</f>
        <v>10</v>
      </c>
      <c r="G8999" s="2" t="str">
        <f>IF(NOT(OR(
SUMPRODUCT(--ISNUMBER(SEARCH('Chapter 2 (Generated)'!$B$3:$V$3,INDEX(MyData,D8999, E8999+1))))&gt;0,
SUMPRODUCT(--ISNUMBER(SEARCH('Chapter 2 (Generated)'!$B$4:$V$4,INDEX(MyData,D8999, E8999+1))))&gt;0)),
"        " &amp; INDEX(MyData,D8999, E8999+1),
"    " &amp; INDEX(MyData,D8999, E8999+1))</f>
        <v xml:space="preserve">        -1,//625 </v>
      </c>
    </row>
    <row r="9000" spans="4:7" x14ac:dyDescent="0.2">
      <c r="D9000" s="20">
        <f t="shared" si="140"/>
        <v>629</v>
      </c>
      <c r="E9000" s="20">
        <f>MIN(IF(MOD(ROWS($A$2:A9000),$A$2)=0,E8999+1, E8999), $B$2-1)</f>
        <v>10</v>
      </c>
      <c r="G9000" s="2" t="str">
        <f>IF(NOT(OR(
SUMPRODUCT(--ISNUMBER(SEARCH('Chapter 2 (Generated)'!$B$3:$V$3,INDEX(MyData,D9000, E9000+1))))&gt;0,
SUMPRODUCT(--ISNUMBER(SEARCH('Chapter 2 (Generated)'!$B$4:$V$4,INDEX(MyData,D9000, E9000+1))))&gt;0)),
"        " &amp; INDEX(MyData,D9000, E9000+1),
"    " &amp; INDEX(MyData,D9000, E9000+1))</f>
        <v xml:space="preserve">        -1,</v>
      </c>
    </row>
    <row r="9001" spans="4:7" x14ac:dyDescent="0.2">
      <c r="D9001" s="20">
        <f t="shared" si="140"/>
        <v>630</v>
      </c>
      <c r="E9001" s="20">
        <f>MIN(IF(MOD(ROWS($A$2:A9001),$A$2)=0,E9000+1, E9000), $B$2-1)</f>
        <v>10</v>
      </c>
      <c r="G9001" s="2" t="str">
        <f>IF(NOT(OR(
SUMPRODUCT(--ISNUMBER(SEARCH('Chapter 2 (Generated)'!$B$3:$V$3,INDEX(MyData,D9001, E9001+1))))&gt;0,
SUMPRODUCT(--ISNUMBER(SEARCH('Chapter 2 (Generated)'!$B$4:$V$4,INDEX(MyData,D9001, E9001+1))))&gt;0)),
"        " &amp; INDEX(MyData,D9001, E9001+1),
"    " &amp; INDEX(MyData,D9001, E9001+1))</f>
        <v xml:space="preserve">        -1,</v>
      </c>
    </row>
    <row r="9002" spans="4:7" x14ac:dyDescent="0.2">
      <c r="D9002" s="20">
        <f t="shared" si="140"/>
        <v>631</v>
      </c>
      <c r="E9002" s="20">
        <f>MIN(IF(MOD(ROWS($A$2:A9002),$A$2)=0,E9001+1, E9001), $B$2-1)</f>
        <v>10</v>
      </c>
      <c r="G9002" s="2" t="str">
        <f>IF(NOT(OR(
SUMPRODUCT(--ISNUMBER(SEARCH('Chapter 2 (Generated)'!$B$3:$V$3,INDEX(MyData,D9002, E9002+1))))&gt;0,
SUMPRODUCT(--ISNUMBER(SEARCH('Chapter 2 (Generated)'!$B$4:$V$4,INDEX(MyData,D9002, E9002+1))))&gt;0)),
"        " &amp; INDEX(MyData,D9002, E9002+1),
"    " &amp; INDEX(MyData,D9002, E9002+1))</f>
        <v xml:space="preserve">        -1,</v>
      </c>
    </row>
    <row r="9003" spans="4:7" x14ac:dyDescent="0.2">
      <c r="D9003" s="20">
        <f t="shared" si="140"/>
        <v>632</v>
      </c>
      <c r="E9003" s="20">
        <f>MIN(IF(MOD(ROWS($A$2:A9003),$A$2)=0,E9002+1, E9002), $B$2-1)</f>
        <v>10</v>
      </c>
      <c r="G9003" s="2" t="str">
        <f>IF(NOT(OR(
SUMPRODUCT(--ISNUMBER(SEARCH('Chapter 2 (Generated)'!$B$3:$V$3,INDEX(MyData,D9003, E9003+1))))&gt;0,
SUMPRODUCT(--ISNUMBER(SEARCH('Chapter 2 (Generated)'!$B$4:$V$4,INDEX(MyData,D9003, E9003+1))))&gt;0)),
"        " &amp; INDEX(MyData,D9003, E9003+1),
"    " &amp; INDEX(MyData,D9003, E9003+1))</f>
        <v xml:space="preserve">        -1,</v>
      </c>
    </row>
    <row r="9004" spans="4:7" x14ac:dyDescent="0.2">
      <c r="D9004" s="20">
        <f t="shared" si="140"/>
        <v>633</v>
      </c>
      <c r="E9004" s="20">
        <f>MIN(IF(MOD(ROWS($A$2:A9004),$A$2)=0,E9003+1, E9003), $B$2-1)</f>
        <v>10</v>
      </c>
      <c r="G9004" s="2" t="str">
        <f>IF(NOT(OR(
SUMPRODUCT(--ISNUMBER(SEARCH('Chapter 2 (Generated)'!$B$3:$V$3,INDEX(MyData,D9004, E9004+1))))&gt;0,
SUMPRODUCT(--ISNUMBER(SEARCH('Chapter 2 (Generated)'!$B$4:$V$4,INDEX(MyData,D9004, E9004+1))))&gt;0)),
"        " &amp; INDEX(MyData,D9004, E9004+1),
"    " &amp; INDEX(MyData,D9004, E9004+1))</f>
        <v xml:space="preserve">        1,//630 player clicks on the episode’s outfit.</v>
      </c>
    </row>
    <row r="9005" spans="4:7" x14ac:dyDescent="0.2">
      <c r="D9005" s="20">
        <f t="shared" si="140"/>
        <v>634</v>
      </c>
      <c r="E9005" s="20">
        <f>MIN(IF(MOD(ROWS($A$2:A9005),$A$2)=0,E9004+1, E9004), $B$2-1)</f>
        <v>10</v>
      </c>
      <c r="G9005" s="2" t="str">
        <f>IF(NOT(OR(
SUMPRODUCT(--ISNUMBER(SEARCH('Chapter 2 (Generated)'!$B$3:$V$3,INDEX(MyData,D9005, E9005+1))))&gt;0,
SUMPRODUCT(--ISNUMBER(SEARCH('Chapter 2 (Generated)'!$B$4:$V$4,INDEX(MyData,D9005, E9005+1))))&gt;0)),
"        " &amp; INDEX(MyData,D9005, E9005+1),
"    " &amp; INDEX(MyData,D9005, E9005+1))</f>
        <v xml:space="preserve">        -1,</v>
      </c>
    </row>
    <row r="9006" spans="4:7" x14ac:dyDescent="0.2">
      <c r="D9006" s="20">
        <f t="shared" si="140"/>
        <v>635</v>
      </c>
      <c r="E9006" s="20">
        <f>MIN(IF(MOD(ROWS($A$2:A9006),$A$2)=0,E9005+1, E9005), $B$2-1)</f>
        <v>10</v>
      </c>
      <c r="G9006" s="2" t="str">
        <f>IF(NOT(OR(
SUMPRODUCT(--ISNUMBER(SEARCH('Chapter 2 (Generated)'!$B$3:$V$3,INDEX(MyData,D9006, E9006+1))))&gt;0,
SUMPRODUCT(--ISNUMBER(SEARCH('Chapter 2 (Generated)'!$B$4:$V$4,INDEX(MyData,D9006, E9006+1))))&gt;0)),
"        " &amp; INDEX(MyData,D9006, E9006+1),
"    " &amp; INDEX(MyData,D9006, E9006+1))</f>
        <v xml:space="preserve">        -1,</v>
      </c>
    </row>
    <row r="9007" spans="4:7" x14ac:dyDescent="0.2">
      <c r="D9007" s="20">
        <f t="shared" si="140"/>
        <v>636</v>
      </c>
      <c r="E9007" s="20">
        <f>MIN(IF(MOD(ROWS($A$2:A9007),$A$2)=0,E9006+1, E9006), $B$2-1)</f>
        <v>10</v>
      </c>
      <c r="G9007" s="2" t="str">
        <f>IF(NOT(OR(
SUMPRODUCT(--ISNUMBER(SEARCH('Chapter 2 (Generated)'!$B$3:$V$3,INDEX(MyData,D9007, E9007+1))))&gt;0,
SUMPRODUCT(--ISNUMBER(SEARCH('Chapter 2 (Generated)'!$B$4:$V$4,INDEX(MyData,D9007, E9007+1))))&gt;0)),
"        " &amp; INDEX(MyData,D9007, E9007+1),
"    " &amp; INDEX(MyData,D9007, E9007+1))</f>
        <v xml:space="preserve">        -1,</v>
      </c>
    </row>
    <row r="9008" spans="4:7" x14ac:dyDescent="0.2">
      <c r="D9008" s="20">
        <f t="shared" si="140"/>
        <v>637</v>
      </c>
      <c r="E9008" s="20">
        <f>MIN(IF(MOD(ROWS($A$2:A9008),$A$2)=0,E9007+1, E9007), $B$2-1)</f>
        <v>10</v>
      </c>
      <c r="G9008" s="2" t="str">
        <f>IF(NOT(OR(
SUMPRODUCT(--ISNUMBER(SEARCH('Chapter 2 (Generated)'!$B$3:$V$3,INDEX(MyData,D9008, E9008+1))))&gt;0,
SUMPRODUCT(--ISNUMBER(SEARCH('Chapter 2 (Generated)'!$B$4:$V$4,INDEX(MyData,D9008, E9008+1))))&gt;0)),
"        " &amp; INDEX(MyData,D9008, E9008+1),
"    " &amp; INDEX(MyData,D9008, E9008+1))</f>
        <v xml:space="preserve">        -1,</v>
      </c>
    </row>
    <row r="9009" spans="4:7" x14ac:dyDescent="0.2">
      <c r="D9009" s="20">
        <f t="shared" si="140"/>
        <v>638</v>
      </c>
      <c r="E9009" s="20">
        <f>MIN(IF(MOD(ROWS($A$2:A9009),$A$2)=0,E9008+1, E9008), $B$2-1)</f>
        <v>10</v>
      </c>
      <c r="G9009" s="2" t="str">
        <f>IF(NOT(OR(
SUMPRODUCT(--ISNUMBER(SEARCH('Chapter 2 (Generated)'!$B$3:$V$3,INDEX(MyData,D9009, E9009+1))))&gt;0,
SUMPRODUCT(--ISNUMBER(SEARCH('Chapter 2 (Generated)'!$B$4:$V$4,INDEX(MyData,D9009, E9009+1))))&gt;0)),
"        " &amp; INDEX(MyData,D9009, E9009+1),
"    " &amp; INDEX(MyData,D9009, E9009+1))</f>
        <v xml:space="preserve">        -1,//635 Objective Complete:  Go to your dorm and prepare for the party!</v>
      </c>
    </row>
    <row r="9010" spans="4:7" x14ac:dyDescent="0.2">
      <c r="D9010" s="20">
        <f t="shared" si="140"/>
        <v>639</v>
      </c>
      <c r="E9010" s="20">
        <f>MIN(IF(MOD(ROWS($A$2:A9010),$A$2)=0,E9009+1, E9009), $B$2-1)</f>
        <v>10</v>
      </c>
      <c r="G9010" s="2" t="str">
        <f>IF(NOT(OR(
SUMPRODUCT(--ISNUMBER(SEARCH('Chapter 2 (Generated)'!$B$3:$V$3,INDEX(MyData,D9010, E9010+1))))&gt;0,
SUMPRODUCT(--ISNUMBER(SEARCH('Chapter 2 (Generated)'!$B$4:$V$4,INDEX(MyData,D9010, E9010+1))))&gt;0)),
"        " &amp; INDEX(MyData,D9010, E9010+1),
"    " &amp; INDEX(MyData,D9010, E9010+1))</f>
        <v xml:space="preserve">        -1,</v>
      </c>
    </row>
    <row r="9011" spans="4:7" x14ac:dyDescent="0.2">
      <c r="D9011" s="20">
        <f t="shared" si="140"/>
        <v>640</v>
      </c>
      <c r="E9011" s="20">
        <f>MIN(IF(MOD(ROWS($A$2:A9011),$A$2)=0,E9010+1, E9010), $B$2-1)</f>
        <v>10</v>
      </c>
      <c r="G9011" s="2" t="str">
        <f>IF(NOT(OR(
SUMPRODUCT(--ISNUMBER(SEARCH('Chapter 2 (Generated)'!$B$3:$V$3,INDEX(MyData,D9011, E9011+1))))&gt;0,
SUMPRODUCT(--ISNUMBER(SEARCH('Chapter 2 (Generated)'!$B$4:$V$4,INDEX(MyData,D9011, E9011+1))))&gt;0)),
"        " &amp; INDEX(MyData,D9011, E9011+1),
"    " &amp; INDEX(MyData,D9011, E9011+1))</f>
        <v xml:space="preserve">        -1,</v>
      </c>
    </row>
    <row r="9012" spans="4:7" x14ac:dyDescent="0.2">
      <c r="D9012" s="20">
        <f t="shared" si="140"/>
        <v>641</v>
      </c>
      <c r="E9012" s="20">
        <f>MIN(IF(MOD(ROWS($A$2:A9012),$A$2)=0,E9011+1, E9011), $B$2-1)</f>
        <v>10</v>
      </c>
      <c r="G9012" s="2" t="str">
        <f>IF(NOT(OR(
SUMPRODUCT(--ISNUMBER(SEARCH('Chapter 2 (Generated)'!$B$3:$V$3,INDEX(MyData,D9012, E9012+1))))&gt;0,
SUMPRODUCT(--ISNUMBER(SEARCH('Chapter 2 (Generated)'!$B$4:$V$4,INDEX(MyData,D9012, E9012+1))))&gt;0)),
"        " &amp; INDEX(MyData,D9012, E9012+1),
"    " &amp; INDEX(MyData,D9012, E9012+1))</f>
        <v xml:space="preserve">        -1,</v>
      </c>
    </row>
    <row r="9013" spans="4:7" x14ac:dyDescent="0.2">
      <c r="D9013" s="20">
        <f t="shared" si="140"/>
        <v>642</v>
      </c>
      <c r="E9013" s="20">
        <f>MIN(IF(MOD(ROWS($A$2:A9013),$A$2)=0,E9012+1, E9012), $B$2-1)</f>
        <v>10</v>
      </c>
      <c r="G9013" s="2" t="str">
        <f>IF(NOT(OR(
SUMPRODUCT(--ISNUMBER(SEARCH('Chapter 2 (Generated)'!$B$3:$V$3,INDEX(MyData,D9013, E9013+1))))&gt;0,
SUMPRODUCT(--ISNUMBER(SEARCH('Chapter 2 (Generated)'!$B$4:$V$4,INDEX(MyData,D9013, E9013+1))))&gt;0)),
"        " &amp; INDEX(MyData,D9013, E9013+1),
"    " &amp; INDEX(MyData,D9013, E9013+1))</f>
        <v xml:space="preserve">        -1,</v>
      </c>
    </row>
    <row r="9014" spans="4:7" x14ac:dyDescent="0.2">
      <c r="D9014" s="20">
        <f t="shared" si="140"/>
        <v>643</v>
      </c>
      <c r="E9014" s="20">
        <f>MIN(IF(MOD(ROWS($A$2:A9014),$A$2)=0,E9013+1, E9013), $B$2-1)</f>
        <v>10</v>
      </c>
      <c r="G9014" s="2" t="str">
        <f>IF(NOT(OR(
SUMPRODUCT(--ISNUMBER(SEARCH('Chapter 2 (Generated)'!$B$3:$V$3,INDEX(MyData,D9014, E9014+1))))&gt;0,
SUMPRODUCT(--ISNUMBER(SEARCH('Chapter 2 (Generated)'!$B$4:$V$4,INDEX(MyData,D9014, E9014+1))))&gt;0)),
"        " &amp; INDEX(MyData,D9014, E9014+1),
"    " &amp; INDEX(MyData,D9014, E9014+1))</f>
        <v xml:space="preserve">        -1,//640 </v>
      </c>
    </row>
    <row r="9015" spans="4:7" x14ac:dyDescent="0.2">
      <c r="D9015" s="20">
        <f t="shared" si="140"/>
        <v>644</v>
      </c>
      <c r="E9015" s="20">
        <f>MIN(IF(MOD(ROWS($A$2:A9015),$A$2)=0,E9014+1, E9014), $B$2-1)</f>
        <v>10</v>
      </c>
      <c r="G9015" s="2" t="str">
        <f>IF(NOT(OR(
SUMPRODUCT(--ISNUMBER(SEARCH('Chapter 2 (Generated)'!$B$3:$V$3,INDEX(MyData,D9015, E9015+1))))&gt;0,
SUMPRODUCT(--ISNUMBER(SEARCH('Chapter 2 (Generated)'!$B$4:$V$4,INDEX(MyData,D9015, E9015+1))))&gt;0)),
"        " &amp; INDEX(MyData,D9015, E9015+1),
"    " &amp; INDEX(MyData,D9015, E9015+1))</f>
        <v xml:space="preserve">        -1,</v>
      </c>
    </row>
    <row r="9016" spans="4:7" x14ac:dyDescent="0.2">
      <c r="D9016" s="20">
        <f t="shared" si="140"/>
        <v>645</v>
      </c>
      <c r="E9016" s="20">
        <f>MIN(IF(MOD(ROWS($A$2:A9016),$A$2)=0,E9015+1, E9015), $B$2-1)</f>
        <v>10</v>
      </c>
      <c r="G9016" s="2" t="str">
        <f>IF(NOT(OR(
SUMPRODUCT(--ISNUMBER(SEARCH('Chapter 2 (Generated)'!$B$3:$V$3,INDEX(MyData,D9016, E9016+1))))&gt;0,
SUMPRODUCT(--ISNUMBER(SEARCH('Chapter 2 (Generated)'!$B$4:$V$4,INDEX(MyData,D9016, E9016+1))))&gt;0)),
"        " &amp; INDEX(MyData,D9016, E9016+1),
"    " &amp; INDEX(MyData,D9016, E9016+1))</f>
        <v xml:space="preserve">        -1,</v>
      </c>
    </row>
    <row r="9017" spans="4:7" x14ac:dyDescent="0.2">
      <c r="D9017" s="20">
        <f t="shared" si="140"/>
        <v>646</v>
      </c>
      <c r="E9017" s="20">
        <f>MIN(IF(MOD(ROWS($A$2:A9017),$A$2)=0,E9016+1, E9016), $B$2-1)</f>
        <v>10</v>
      </c>
      <c r="G9017" s="2" t="str">
        <f>IF(NOT(OR(
SUMPRODUCT(--ISNUMBER(SEARCH('Chapter 2 (Generated)'!$B$3:$V$3,INDEX(MyData,D9017, E9017+1))))&gt;0,
SUMPRODUCT(--ISNUMBER(SEARCH('Chapter 2 (Generated)'!$B$4:$V$4,INDEX(MyData,D9017, E9017+1))))&gt;0)),
"        " &amp; INDEX(MyData,D9017, E9017+1),
"    " &amp; INDEX(MyData,D9017, E9017+1))</f>
        <v xml:space="preserve">        -1,</v>
      </c>
    </row>
    <row r="9018" spans="4:7" x14ac:dyDescent="0.2">
      <c r="D9018" s="20">
        <f t="shared" si="140"/>
        <v>647</v>
      </c>
      <c r="E9018" s="20">
        <f>MIN(IF(MOD(ROWS($A$2:A9018),$A$2)=0,E9017+1, E9017), $B$2-1)</f>
        <v>10</v>
      </c>
      <c r="G9018" s="2" t="str">
        <f>IF(NOT(OR(
SUMPRODUCT(--ISNUMBER(SEARCH('Chapter 2 (Generated)'!$B$3:$V$3,INDEX(MyData,D9018, E9018+1))))&gt;0,
SUMPRODUCT(--ISNUMBER(SEARCH('Chapter 2 (Generated)'!$B$4:$V$4,INDEX(MyData,D9018, E9018+1))))&gt;0)),
"        " &amp; INDEX(MyData,D9018, E9018+1),
"    " &amp; INDEX(MyData,D9018, E9018+1))</f>
        <v xml:space="preserve">        -1,</v>
      </c>
    </row>
    <row r="9019" spans="4:7" x14ac:dyDescent="0.2">
      <c r="D9019" s="20">
        <f t="shared" si="140"/>
        <v>648</v>
      </c>
      <c r="E9019" s="20">
        <f>MIN(IF(MOD(ROWS($A$2:A9019),$A$2)=0,E9018+1, E9018), $B$2-1)</f>
        <v>10</v>
      </c>
      <c r="G9019" s="2" t="str">
        <f>IF(NOT(OR(
SUMPRODUCT(--ISNUMBER(SEARCH('Chapter 2 (Generated)'!$B$3:$V$3,INDEX(MyData,D9019, E9019+1))))&gt;0,
SUMPRODUCT(--ISNUMBER(SEARCH('Chapter 2 (Generated)'!$B$4:$V$4,INDEX(MyData,D9019, E9019+1))))&gt;0)),
"        " &amp; INDEX(MyData,D9019, E9019+1),
"    " &amp; INDEX(MyData,D9019, E9019+1))</f>
        <v xml:space="preserve">        -1,//645 </v>
      </c>
    </row>
    <row r="9020" spans="4:7" x14ac:dyDescent="0.2">
      <c r="D9020" s="20">
        <f t="shared" si="140"/>
        <v>649</v>
      </c>
      <c r="E9020" s="20">
        <f>MIN(IF(MOD(ROWS($A$2:A9020),$A$2)=0,E9019+1, E9019), $B$2-1)</f>
        <v>10</v>
      </c>
      <c r="G9020" s="2" t="str">
        <f>IF(NOT(OR(
SUMPRODUCT(--ISNUMBER(SEARCH('Chapter 2 (Generated)'!$B$3:$V$3,INDEX(MyData,D9020, E9020+1))))&gt;0,
SUMPRODUCT(--ISNUMBER(SEARCH('Chapter 2 (Generated)'!$B$4:$V$4,INDEX(MyData,D9020, E9020+1))))&gt;0)),
"        " &amp; INDEX(MyData,D9020, E9020+1),
"    " &amp; INDEX(MyData,D9020, E9020+1))</f>
        <v xml:space="preserve">        -1,</v>
      </c>
    </row>
    <row r="9021" spans="4:7" x14ac:dyDescent="0.2">
      <c r="D9021" s="20">
        <f t="shared" si="140"/>
        <v>650</v>
      </c>
      <c r="E9021" s="20">
        <f>MIN(IF(MOD(ROWS($A$2:A9021),$A$2)=0,E9020+1, E9020), $B$2-1)</f>
        <v>10</v>
      </c>
      <c r="G9021" s="2" t="str">
        <f>IF(NOT(OR(
SUMPRODUCT(--ISNUMBER(SEARCH('Chapter 2 (Generated)'!$B$3:$V$3,INDEX(MyData,D9021, E9021+1))))&gt;0,
SUMPRODUCT(--ISNUMBER(SEARCH('Chapter 2 (Generated)'!$B$4:$V$4,INDEX(MyData,D9021, E9021+1))))&gt;0)),
"        " &amp; INDEX(MyData,D9021, E9021+1),
"    " &amp; INDEX(MyData,D9021, E9021+1))</f>
        <v xml:space="preserve">        -1,</v>
      </c>
    </row>
    <row r="9022" spans="4:7" x14ac:dyDescent="0.2">
      <c r="D9022" s="20">
        <f t="shared" si="140"/>
        <v>651</v>
      </c>
      <c r="E9022" s="20">
        <f>MIN(IF(MOD(ROWS($A$2:A9022),$A$2)=0,E9021+1, E9021), $B$2-1)</f>
        <v>10</v>
      </c>
      <c r="G9022" s="2" t="str">
        <f>IF(NOT(OR(
SUMPRODUCT(--ISNUMBER(SEARCH('Chapter 2 (Generated)'!$B$3:$V$3,INDEX(MyData,D9022, E9022+1))))&gt;0,
SUMPRODUCT(--ISNUMBER(SEARCH('Chapter 2 (Generated)'!$B$4:$V$4,INDEX(MyData,D9022, E9022+1))))&gt;0)),
"        " &amp; INDEX(MyData,D9022, E9022+1),
"    " &amp; INDEX(MyData,D9022, E9022+1))</f>
        <v xml:space="preserve">        -1,</v>
      </c>
    </row>
    <row r="9023" spans="4:7" x14ac:dyDescent="0.2">
      <c r="D9023" s="20">
        <f t="shared" si="140"/>
        <v>652</v>
      </c>
      <c r="E9023" s="20">
        <f>MIN(IF(MOD(ROWS($A$2:A9023),$A$2)=0,E9022+1, E9022), $B$2-1)</f>
        <v>10</v>
      </c>
      <c r="G9023" s="2" t="str">
        <f>IF(NOT(OR(
SUMPRODUCT(--ISNUMBER(SEARCH('Chapter 2 (Generated)'!$B$3:$V$3,INDEX(MyData,D9023, E9023+1))))&gt;0,
SUMPRODUCT(--ISNUMBER(SEARCH('Chapter 2 (Generated)'!$B$4:$V$4,INDEX(MyData,D9023, E9023+1))))&gt;0)),
"        " &amp; INDEX(MyData,D9023, E9023+1),
"    " &amp; INDEX(MyData,D9023, E9023+1))</f>
        <v xml:space="preserve">        -1,</v>
      </c>
    </row>
    <row r="9024" spans="4:7" x14ac:dyDescent="0.2">
      <c r="D9024" s="20">
        <f t="shared" si="140"/>
        <v>653</v>
      </c>
      <c r="E9024" s="20">
        <f>MIN(IF(MOD(ROWS($A$2:A9024),$A$2)=0,E9023+1, E9023), $B$2-1)</f>
        <v>10</v>
      </c>
      <c r="G9024" s="2" t="str">
        <f>IF(NOT(OR(
SUMPRODUCT(--ISNUMBER(SEARCH('Chapter 2 (Generated)'!$B$3:$V$3,INDEX(MyData,D9024, E9024+1))))&gt;0,
SUMPRODUCT(--ISNUMBER(SEARCH('Chapter 2 (Generated)'!$B$4:$V$4,INDEX(MyData,D9024, E9024+1))))&gt;0)),
"        " &amp; INDEX(MyData,D9024, E9024+1),
"    " &amp; INDEX(MyData,D9024, E9024+1))</f>
        <v xml:space="preserve">        -1,//650 </v>
      </c>
    </row>
    <row r="9025" spans="4:7" x14ac:dyDescent="0.2">
      <c r="D9025" s="20">
        <f t="shared" si="140"/>
        <v>654</v>
      </c>
      <c r="E9025" s="20">
        <f>MIN(IF(MOD(ROWS($A$2:A9025),$A$2)=0,E9024+1, E9024), $B$2-1)</f>
        <v>10</v>
      </c>
      <c r="G9025" s="2" t="str">
        <f>IF(NOT(OR(
SUMPRODUCT(--ISNUMBER(SEARCH('Chapter 2 (Generated)'!$B$3:$V$3,INDEX(MyData,D9025, E9025+1))))&gt;0,
SUMPRODUCT(--ISNUMBER(SEARCH('Chapter 2 (Generated)'!$B$4:$V$4,INDEX(MyData,D9025, E9025+1))))&gt;0)),
"        " &amp; INDEX(MyData,D9025, E9025+1),
"    " &amp; INDEX(MyData,D9025, E9025+1))</f>
        <v xml:space="preserve">        -1,</v>
      </c>
    </row>
    <row r="9026" spans="4:7" x14ac:dyDescent="0.2">
      <c r="D9026" s="20">
        <f t="shared" ref="D9026:D9089" si="141">MOD(ROW(D9025)-1+ROWS(MyData),ROWS(MyData))+1</f>
        <v>655</v>
      </c>
      <c r="E9026" s="20">
        <f>MIN(IF(MOD(ROWS($A$2:A9026),$A$2)=0,E9025+1, E9025), $B$2-1)</f>
        <v>10</v>
      </c>
      <c r="G9026" s="2" t="str">
        <f>IF(NOT(OR(
SUMPRODUCT(--ISNUMBER(SEARCH('Chapter 2 (Generated)'!$B$3:$V$3,INDEX(MyData,D9026, E9026+1))))&gt;0,
SUMPRODUCT(--ISNUMBER(SEARCH('Chapter 2 (Generated)'!$B$4:$V$4,INDEX(MyData,D9026, E9026+1))))&gt;0)),
"        " &amp; INDEX(MyData,D9026, E9026+1),
"    " &amp; INDEX(MyData,D9026, E9026+1))</f>
        <v xml:space="preserve">        -1,</v>
      </c>
    </row>
    <row r="9027" spans="4:7" x14ac:dyDescent="0.2">
      <c r="D9027" s="20">
        <f t="shared" si="141"/>
        <v>656</v>
      </c>
      <c r="E9027" s="20">
        <f>MIN(IF(MOD(ROWS($A$2:A9027),$A$2)=0,E9026+1, E9026), $B$2-1)</f>
        <v>10</v>
      </c>
      <c r="G9027" s="2" t="str">
        <f>IF(NOT(OR(
SUMPRODUCT(--ISNUMBER(SEARCH('Chapter 2 (Generated)'!$B$3:$V$3,INDEX(MyData,D9027, E9027+1))))&gt;0,
SUMPRODUCT(--ISNUMBER(SEARCH('Chapter 2 (Generated)'!$B$4:$V$4,INDEX(MyData,D9027, E9027+1))))&gt;0)),
"        " &amp; INDEX(MyData,D9027, E9027+1),
"    " &amp; INDEX(MyData,D9027, E9027+1))</f>
        <v xml:space="preserve">        -1,</v>
      </c>
    </row>
    <row r="9028" spans="4:7" x14ac:dyDescent="0.2">
      <c r="D9028" s="20">
        <f t="shared" si="141"/>
        <v>657</v>
      </c>
      <c r="E9028" s="20">
        <f>MIN(IF(MOD(ROWS($A$2:A9028),$A$2)=0,E9027+1, E9027), $B$2-1)</f>
        <v>10</v>
      </c>
      <c r="G9028" s="2" t="str">
        <f>IF(NOT(OR(
SUMPRODUCT(--ISNUMBER(SEARCH('Chapter 2 (Generated)'!$B$3:$V$3,INDEX(MyData,D9028, E9028+1))))&gt;0,
SUMPRODUCT(--ISNUMBER(SEARCH('Chapter 2 (Generated)'!$B$4:$V$4,INDEX(MyData,D9028, E9028+1))))&gt;0)),
"        " &amp; INDEX(MyData,D9028, E9028+1),
"    " &amp; INDEX(MyData,D9028, E9028+1))</f>
        <v xml:space="preserve">        -1,</v>
      </c>
    </row>
    <row r="9029" spans="4:7" x14ac:dyDescent="0.2">
      <c r="D9029" s="20">
        <f t="shared" si="141"/>
        <v>658</v>
      </c>
      <c r="E9029" s="20">
        <f>MIN(IF(MOD(ROWS($A$2:A9029),$A$2)=0,E9028+1, E9028), $B$2-1)</f>
        <v>10</v>
      </c>
      <c r="G9029" s="2" t="str">
        <f>IF(NOT(OR(
SUMPRODUCT(--ISNUMBER(SEARCH('Chapter 2 (Generated)'!$B$3:$V$3,INDEX(MyData,D9029, E9029+1))))&gt;0,
SUMPRODUCT(--ISNUMBER(SEARCH('Chapter 2 (Generated)'!$B$4:$V$4,INDEX(MyData,D9029, E9029+1))))&gt;0)),
"        " &amp; INDEX(MyData,D9029, E9029+1),
"    " &amp; INDEX(MyData,D9029, E9029+1))</f>
        <v xml:space="preserve">        -1,//655 </v>
      </c>
    </row>
    <row r="9030" spans="4:7" x14ac:dyDescent="0.2">
      <c r="D9030" s="20">
        <f t="shared" si="141"/>
        <v>659</v>
      </c>
      <c r="E9030" s="20">
        <f>MIN(IF(MOD(ROWS($A$2:A9030),$A$2)=0,E9029+1, E9029), $B$2-1)</f>
        <v>10</v>
      </c>
      <c r="G9030" s="2" t="str">
        <f>IF(NOT(OR(
SUMPRODUCT(--ISNUMBER(SEARCH('Chapter 2 (Generated)'!$B$3:$V$3,INDEX(MyData,D9030, E9030+1))))&gt;0,
SUMPRODUCT(--ISNUMBER(SEARCH('Chapter 2 (Generated)'!$B$4:$V$4,INDEX(MyData,D9030, E9030+1))))&gt;0)),
"        " &amp; INDEX(MyData,D9030, E9030+1),
"    " &amp; INDEX(MyData,D9030, E9030+1))</f>
        <v xml:space="preserve">        -1,</v>
      </c>
    </row>
    <row r="9031" spans="4:7" x14ac:dyDescent="0.2">
      <c r="D9031" s="20">
        <f t="shared" si="141"/>
        <v>660</v>
      </c>
      <c r="E9031" s="20">
        <f>MIN(IF(MOD(ROWS($A$2:A9031),$A$2)=0,E9030+1, E9030), $B$2-1)</f>
        <v>10</v>
      </c>
      <c r="G9031" s="2" t="str">
        <f>IF(NOT(OR(
SUMPRODUCT(--ISNUMBER(SEARCH('Chapter 2 (Generated)'!$B$3:$V$3,INDEX(MyData,D9031, E9031+1))))&gt;0,
SUMPRODUCT(--ISNUMBER(SEARCH('Chapter 2 (Generated)'!$B$4:$V$4,INDEX(MyData,D9031, E9031+1))))&gt;0)),
"        " &amp; INDEX(MyData,D9031, E9031+1),
"    " &amp; INDEX(MyData,D9031, E9031+1))</f>
        <v xml:space="preserve">        -1,</v>
      </c>
    </row>
    <row r="9032" spans="4:7" x14ac:dyDescent="0.2">
      <c r="D9032" s="20">
        <f t="shared" si="141"/>
        <v>661</v>
      </c>
      <c r="E9032" s="20">
        <f>MIN(IF(MOD(ROWS($A$2:A9032),$A$2)=0,E9031+1, E9031), $B$2-1)</f>
        <v>10</v>
      </c>
      <c r="G9032" s="2" t="str">
        <f>IF(NOT(OR(
SUMPRODUCT(--ISNUMBER(SEARCH('Chapter 2 (Generated)'!$B$3:$V$3,INDEX(MyData,D9032, E9032+1))))&gt;0,
SUMPRODUCT(--ISNUMBER(SEARCH('Chapter 2 (Generated)'!$B$4:$V$4,INDEX(MyData,D9032, E9032+1))))&gt;0)),
"        " &amp; INDEX(MyData,D9032, E9032+1),
"    " &amp; INDEX(MyData,D9032, E9032+1))</f>
        <v xml:space="preserve">        -1,</v>
      </c>
    </row>
    <row r="9033" spans="4:7" x14ac:dyDescent="0.2">
      <c r="D9033" s="20">
        <f t="shared" si="141"/>
        <v>662</v>
      </c>
      <c r="E9033" s="20">
        <f>MIN(IF(MOD(ROWS($A$2:A9033),$A$2)=0,E9032+1, E9032), $B$2-1)</f>
        <v>10</v>
      </c>
      <c r="G9033" s="2" t="str">
        <f>IF(NOT(OR(
SUMPRODUCT(--ISNUMBER(SEARCH('Chapter 2 (Generated)'!$B$3:$V$3,INDEX(MyData,D9033, E9033+1))))&gt;0,
SUMPRODUCT(--ISNUMBER(SEARCH('Chapter 2 (Generated)'!$B$4:$V$4,INDEX(MyData,D9033, E9033+1))))&gt;0)),
"        " &amp; INDEX(MyData,D9033, E9033+1),
"    " &amp; INDEX(MyData,D9033, E9033+1))</f>
        <v xml:space="preserve">        -1,</v>
      </c>
    </row>
    <row r="9034" spans="4:7" x14ac:dyDescent="0.2">
      <c r="D9034" s="20">
        <f t="shared" si="141"/>
        <v>663</v>
      </c>
      <c r="E9034" s="20">
        <f>MIN(IF(MOD(ROWS($A$2:A9034),$A$2)=0,E9033+1, E9033), $B$2-1)</f>
        <v>10</v>
      </c>
      <c r="G9034" s="2" t="str">
        <f>IF(NOT(OR(
SUMPRODUCT(--ISNUMBER(SEARCH('Chapter 2 (Generated)'!$B$3:$V$3,INDEX(MyData,D9034, E9034+1))))&gt;0,
SUMPRODUCT(--ISNUMBER(SEARCH('Chapter 2 (Generated)'!$B$4:$V$4,INDEX(MyData,D9034, E9034+1))))&gt;0)),
"        " &amp; INDEX(MyData,D9034, E9034+1),
"    " &amp; INDEX(MyData,D9034, E9034+1))</f>
        <v xml:space="preserve">        -1,//660 </v>
      </c>
    </row>
    <row r="9035" spans="4:7" x14ac:dyDescent="0.2">
      <c r="D9035" s="20">
        <f t="shared" si="141"/>
        <v>664</v>
      </c>
      <c r="E9035" s="20">
        <f>MIN(IF(MOD(ROWS($A$2:A9035),$A$2)=0,E9034+1, E9034), $B$2-1)</f>
        <v>10</v>
      </c>
      <c r="G9035" s="2" t="str">
        <f>IF(NOT(OR(
SUMPRODUCT(--ISNUMBER(SEARCH('Chapter 2 (Generated)'!$B$3:$V$3,INDEX(MyData,D9035, E9035+1))))&gt;0,
SUMPRODUCT(--ISNUMBER(SEARCH('Chapter 2 (Generated)'!$B$4:$V$4,INDEX(MyData,D9035, E9035+1))))&gt;0)),
"        " &amp; INDEX(MyData,D9035, E9035+1),
"    " &amp; INDEX(MyData,D9035, E9035+1))</f>
        <v xml:space="preserve">        -1,</v>
      </c>
    </row>
    <row r="9036" spans="4:7" x14ac:dyDescent="0.2">
      <c r="D9036" s="20">
        <f t="shared" si="141"/>
        <v>665</v>
      </c>
      <c r="E9036" s="20">
        <f>MIN(IF(MOD(ROWS($A$2:A9036),$A$2)=0,E9035+1, E9035), $B$2-1)</f>
        <v>10</v>
      </c>
      <c r="G9036" s="2" t="str">
        <f>IF(NOT(OR(
SUMPRODUCT(--ISNUMBER(SEARCH('Chapter 2 (Generated)'!$B$3:$V$3,INDEX(MyData,D9036, E9036+1))))&gt;0,
SUMPRODUCT(--ISNUMBER(SEARCH('Chapter 2 (Generated)'!$B$4:$V$4,INDEX(MyData,D9036, E9036+1))))&gt;0)),
"        " &amp; INDEX(MyData,D9036, E9036+1),
"    " &amp; INDEX(MyData,D9036, E9036+1))</f>
        <v xml:space="preserve">        -1,</v>
      </c>
    </row>
    <row r="9037" spans="4:7" x14ac:dyDescent="0.2">
      <c r="D9037" s="20">
        <f t="shared" si="141"/>
        <v>666</v>
      </c>
      <c r="E9037" s="20">
        <f>MIN(IF(MOD(ROWS($A$2:A9037),$A$2)=0,E9036+1, E9036), $B$2-1)</f>
        <v>10</v>
      </c>
      <c r="G9037" s="2" t="str">
        <f>IF(NOT(OR(
SUMPRODUCT(--ISNUMBER(SEARCH('Chapter 2 (Generated)'!$B$3:$V$3,INDEX(MyData,D9037, E9037+1))))&gt;0,
SUMPRODUCT(--ISNUMBER(SEARCH('Chapter 2 (Generated)'!$B$4:$V$4,INDEX(MyData,D9037, E9037+1))))&gt;0)),
"        " &amp; INDEX(MyData,D9037, E9037+1),
"    " &amp; INDEX(MyData,D9037, E9037+1))</f>
        <v xml:space="preserve">        -1,</v>
      </c>
    </row>
    <row r="9038" spans="4:7" x14ac:dyDescent="0.2">
      <c r="D9038" s="20">
        <f t="shared" si="141"/>
        <v>667</v>
      </c>
      <c r="E9038" s="20">
        <f>MIN(IF(MOD(ROWS($A$2:A9038),$A$2)=0,E9037+1, E9037), $B$2-1)</f>
        <v>10</v>
      </c>
      <c r="G9038" s="2" t="str">
        <f>IF(NOT(OR(
SUMPRODUCT(--ISNUMBER(SEARCH('Chapter 2 (Generated)'!$B$3:$V$3,INDEX(MyData,D9038, E9038+1))))&gt;0,
SUMPRODUCT(--ISNUMBER(SEARCH('Chapter 2 (Generated)'!$B$4:$V$4,INDEX(MyData,D9038, E9038+1))))&gt;0)),
"        " &amp; INDEX(MyData,D9038, E9038+1),
"    " &amp; INDEX(MyData,D9038, E9038+1))</f>
        <v xml:space="preserve">        -1,</v>
      </c>
    </row>
    <row r="9039" spans="4:7" x14ac:dyDescent="0.2">
      <c r="D9039" s="20">
        <f t="shared" si="141"/>
        <v>668</v>
      </c>
      <c r="E9039" s="20">
        <f>MIN(IF(MOD(ROWS($A$2:A9039),$A$2)=0,E9038+1, E9038), $B$2-1)</f>
        <v>10</v>
      </c>
      <c r="G9039" s="2" t="str">
        <f>IF(NOT(OR(
SUMPRODUCT(--ISNUMBER(SEARCH('Chapter 2 (Generated)'!$B$3:$V$3,INDEX(MyData,D9039, E9039+1))))&gt;0,
SUMPRODUCT(--ISNUMBER(SEARCH('Chapter 2 (Generated)'!$B$4:$V$4,INDEX(MyData,D9039, E9039+1))))&gt;0)),
"        " &amp; INDEX(MyData,D9039, E9039+1),
"    " &amp; INDEX(MyData,D9039, E9039+1))</f>
        <v xml:space="preserve">        -1,//665 </v>
      </c>
    </row>
    <row r="9040" spans="4:7" x14ac:dyDescent="0.2">
      <c r="D9040" s="20">
        <f t="shared" si="141"/>
        <v>669</v>
      </c>
      <c r="E9040" s="20">
        <f>MIN(IF(MOD(ROWS($A$2:A9040),$A$2)=0,E9039+1, E9039), $B$2-1)</f>
        <v>10</v>
      </c>
      <c r="G9040" s="2" t="str">
        <f>IF(NOT(OR(
SUMPRODUCT(--ISNUMBER(SEARCH('Chapter 2 (Generated)'!$B$3:$V$3,INDEX(MyData,D9040, E9040+1))))&gt;0,
SUMPRODUCT(--ISNUMBER(SEARCH('Chapter 2 (Generated)'!$B$4:$V$4,INDEX(MyData,D9040, E9040+1))))&gt;0)),
"        " &amp; INDEX(MyData,D9040, E9040+1),
"    " &amp; INDEX(MyData,D9040, E9040+1))</f>
        <v xml:space="preserve">        667,</v>
      </c>
    </row>
    <row r="9041" spans="4:7" x14ac:dyDescent="0.2">
      <c r="D9041" s="20">
        <f t="shared" si="141"/>
        <v>670</v>
      </c>
      <c r="E9041" s="20">
        <f>MIN(IF(MOD(ROWS($A$2:A9041),$A$2)=0,E9040+1, E9040), $B$2-1)</f>
        <v>10</v>
      </c>
      <c r="G9041" s="2" t="str">
        <f>IF(NOT(OR(
SUMPRODUCT(--ISNUMBER(SEARCH('Chapter 2 (Generated)'!$B$3:$V$3,INDEX(MyData,D9041, E9041+1))))&gt;0,
SUMPRODUCT(--ISNUMBER(SEARCH('Chapter 2 (Generated)'!$B$4:$V$4,INDEX(MyData,D9041, E9041+1))))&gt;0)),
"        " &amp; INDEX(MyData,D9041, E9041+1),
"    " &amp; INDEX(MyData,D9041, E9041+1))</f>
        <v xml:space="preserve">        -1,</v>
      </c>
    </row>
    <row r="9042" spans="4:7" x14ac:dyDescent="0.2">
      <c r="D9042" s="20">
        <f t="shared" si="141"/>
        <v>671</v>
      </c>
      <c r="E9042" s="20">
        <f>MIN(IF(MOD(ROWS($A$2:A9042),$A$2)=0,E9041+1, E9041), $B$2-1)</f>
        <v>10</v>
      </c>
      <c r="G9042" s="2" t="str">
        <f>IF(NOT(OR(
SUMPRODUCT(--ISNUMBER(SEARCH('Chapter 2 (Generated)'!$B$3:$V$3,INDEX(MyData,D9042, E9042+1))))&gt;0,
SUMPRODUCT(--ISNUMBER(SEARCH('Chapter 2 (Generated)'!$B$4:$V$4,INDEX(MyData,D9042, E9042+1))))&gt;0)),
"        " &amp; INDEX(MyData,D9042, E9042+1),
"    " &amp; INDEX(MyData,D9042, E9042+1))</f>
        <v xml:space="preserve">        -1,</v>
      </c>
    </row>
    <row r="9043" spans="4:7" x14ac:dyDescent="0.2">
      <c r="D9043" s="20">
        <f t="shared" si="141"/>
        <v>672</v>
      </c>
      <c r="E9043" s="20">
        <f>MIN(IF(MOD(ROWS($A$2:A9043),$A$2)=0,E9042+1, E9042), $B$2-1)</f>
        <v>10</v>
      </c>
      <c r="G9043" s="2" t="str">
        <f>IF(NOT(OR(
SUMPRODUCT(--ISNUMBER(SEARCH('Chapter 2 (Generated)'!$B$3:$V$3,INDEX(MyData,D9043, E9043+1))))&gt;0,
SUMPRODUCT(--ISNUMBER(SEARCH('Chapter 2 (Generated)'!$B$4:$V$4,INDEX(MyData,D9043, E9043+1))))&gt;0)),
"        " &amp; INDEX(MyData,D9043, E9043+1),
"    " &amp; INDEX(MyData,D9043, E9043+1))</f>
        <v xml:space="preserve">        -1,</v>
      </c>
    </row>
    <row r="9044" spans="4:7" x14ac:dyDescent="0.2">
      <c r="D9044" s="20">
        <f t="shared" si="141"/>
        <v>673</v>
      </c>
      <c r="E9044" s="20">
        <f>MIN(IF(MOD(ROWS($A$2:A9044),$A$2)=0,E9043+1, E9043), $B$2-1)</f>
        <v>10</v>
      </c>
      <c r="G9044" s="2" t="str">
        <f>IF(NOT(OR(
SUMPRODUCT(--ISNUMBER(SEARCH('Chapter 2 (Generated)'!$B$3:$V$3,INDEX(MyData,D9044, E9044+1))))&gt;0,
SUMPRODUCT(--ISNUMBER(SEARCH('Chapter 2 (Generated)'!$B$4:$V$4,INDEX(MyData,D9044, E9044+1))))&gt;0)),
"        " &amp; INDEX(MyData,D9044, E9044+1),
"    " &amp; INDEX(MyData,D9044, E9044+1))</f>
        <v xml:space="preserve">        -1,//670 </v>
      </c>
    </row>
    <row r="9045" spans="4:7" x14ac:dyDescent="0.2">
      <c r="D9045" s="20">
        <f t="shared" si="141"/>
        <v>674</v>
      </c>
      <c r="E9045" s="20">
        <f>MIN(IF(MOD(ROWS($A$2:A9045),$A$2)=0,E9044+1, E9044), $B$2-1)</f>
        <v>10</v>
      </c>
      <c r="G9045" s="2" t="str">
        <f>IF(NOT(OR(
SUMPRODUCT(--ISNUMBER(SEARCH('Chapter 2 (Generated)'!$B$3:$V$3,INDEX(MyData,D9045, E9045+1))))&gt;0,
SUMPRODUCT(--ISNUMBER(SEARCH('Chapter 2 (Generated)'!$B$4:$V$4,INDEX(MyData,D9045, E9045+1))))&gt;0)),
"        " &amp; INDEX(MyData,D9045, E9045+1),
"    " &amp; INDEX(MyData,D9045, E9045+1))</f>
        <v xml:space="preserve">        -1,</v>
      </c>
    </row>
    <row r="9046" spans="4:7" x14ac:dyDescent="0.2">
      <c r="D9046" s="20">
        <f t="shared" si="141"/>
        <v>675</v>
      </c>
      <c r="E9046" s="20">
        <f>MIN(IF(MOD(ROWS($A$2:A9046),$A$2)=0,E9045+1, E9045), $B$2-1)</f>
        <v>10</v>
      </c>
      <c r="G9046" s="2" t="str">
        <f>IF(NOT(OR(
SUMPRODUCT(--ISNUMBER(SEARCH('Chapter 2 (Generated)'!$B$3:$V$3,INDEX(MyData,D9046, E9046+1))))&gt;0,
SUMPRODUCT(--ISNUMBER(SEARCH('Chapter 2 (Generated)'!$B$4:$V$4,INDEX(MyData,D9046, E9046+1))))&gt;0)),
"        " &amp; INDEX(MyData,D9046, E9046+1),
"    " &amp; INDEX(MyData,D9046, E9046+1))</f>
        <v xml:space="preserve">        -1,</v>
      </c>
    </row>
    <row r="9047" spans="4:7" x14ac:dyDescent="0.2">
      <c r="D9047" s="20">
        <f t="shared" si="141"/>
        <v>676</v>
      </c>
      <c r="E9047" s="20">
        <f>MIN(IF(MOD(ROWS($A$2:A9047),$A$2)=0,E9046+1, E9046), $B$2-1)</f>
        <v>10</v>
      </c>
      <c r="G9047" s="2" t="str">
        <f>IF(NOT(OR(
SUMPRODUCT(--ISNUMBER(SEARCH('Chapter 2 (Generated)'!$B$3:$V$3,INDEX(MyData,D9047, E9047+1))))&gt;0,
SUMPRODUCT(--ISNUMBER(SEARCH('Chapter 2 (Generated)'!$B$4:$V$4,INDEX(MyData,D9047, E9047+1))))&gt;0)),
"        " &amp; INDEX(MyData,D9047, E9047+1),
"    " &amp; INDEX(MyData,D9047, E9047+1))</f>
        <v xml:space="preserve">        -1,</v>
      </c>
    </row>
    <row r="9048" spans="4:7" x14ac:dyDescent="0.2">
      <c r="D9048" s="20">
        <f t="shared" si="141"/>
        <v>677</v>
      </c>
      <c r="E9048" s="20">
        <f>MIN(IF(MOD(ROWS($A$2:A9048),$A$2)=0,E9047+1, E9047), $B$2-1)</f>
        <v>10</v>
      </c>
      <c r="G9048" s="2" t="str">
        <f>IF(NOT(OR(
SUMPRODUCT(--ISNUMBER(SEARCH('Chapter 2 (Generated)'!$B$3:$V$3,INDEX(MyData,D9048, E9048+1))))&gt;0,
SUMPRODUCT(--ISNUMBER(SEARCH('Chapter 2 (Generated)'!$B$4:$V$4,INDEX(MyData,D9048, E9048+1))))&gt;0)),
"        " &amp; INDEX(MyData,D9048, E9048+1),
"    " &amp; INDEX(MyData,D9048, E9048+1))</f>
        <v xml:space="preserve">        -1,</v>
      </c>
    </row>
    <row r="9049" spans="4:7" x14ac:dyDescent="0.2">
      <c r="D9049" s="20">
        <f t="shared" si="141"/>
        <v>678</v>
      </c>
      <c r="E9049" s="20">
        <f>MIN(IF(MOD(ROWS($A$2:A9049),$A$2)=0,E9048+1, E9048), $B$2-1)</f>
        <v>10</v>
      </c>
      <c r="G9049" s="2" t="str">
        <f>IF(NOT(OR(
SUMPRODUCT(--ISNUMBER(SEARCH('Chapter 2 (Generated)'!$B$3:$V$3,INDEX(MyData,D9049, E9049+1))))&gt;0,
SUMPRODUCT(--ISNUMBER(SEARCH('Chapter 2 (Generated)'!$B$4:$V$4,INDEX(MyData,D9049, E9049+1))))&gt;0)),
"        " &amp; INDEX(MyData,D9049, E9049+1),
"    " &amp; INDEX(MyData,D9049, E9049+1))</f>
        <v xml:space="preserve">        -1,//675 </v>
      </c>
    </row>
    <row r="9050" spans="4:7" x14ac:dyDescent="0.2">
      <c r="D9050" s="20">
        <f t="shared" si="141"/>
        <v>679</v>
      </c>
      <c r="E9050" s="20">
        <f>MIN(IF(MOD(ROWS($A$2:A9050),$A$2)=0,E9049+1, E9049), $B$2-1)</f>
        <v>10</v>
      </c>
      <c r="G9050" s="2" t="str">
        <f>IF(NOT(OR(
SUMPRODUCT(--ISNUMBER(SEARCH('Chapter 2 (Generated)'!$B$3:$V$3,INDEX(MyData,D9050, E9050+1))))&gt;0,
SUMPRODUCT(--ISNUMBER(SEARCH('Chapter 2 (Generated)'!$B$4:$V$4,INDEX(MyData,D9050, E9050+1))))&gt;0)),
"        " &amp; INDEX(MyData,D9050, E9050+1),
"    " &amp; INDEX(MyData,D9050, E9050+1))</f>
        <v xml:space="preserve">        -1,</v>
      </c>
    </row>
    <row r="9051" spans="4:7" x14ac:dyDescent="0.2">
      <c r="D9051" s="20">
        <f t="shared" si="141"/>
        <v>680</v>
      </c>
      <c r="E9051" s="20">
        <f>MIN(IF(MOD(ROWS($A$2:A9051),$A$2)=0,E9050+1, E9050), $B$2-1)</f>
        <v>10</v>
      </c>
      <c r="G9051" s="2" t="str">
        <f>IF(NOT(OR(
SUMPRODUCT(--ISNUMBER(SEARCH('Chapter 2 (Generated)'!$B$3:$V$3,INDEX(MyData,D9051, E9051+1))))&gt;0,
SUMPRODUCT(--ISNUMBER(SEARCH('Chapter 2 (Generated)'!$B$4:$V$4,INDEX(MyData,D9051, E9051+1))))&gt;0)),
"        " &amp; INDEX(MyData,D9051, E9051+1),
"    " &amp; INDEX(MyData,D9051, E9051+1))</f>
        <v xml:space="preserve">        -1,</v>
      </c>
    </row>
    <row r="9052" spans="4:7" x14ac:dyDescent="0.2">
      <c r="D9052" s="20">
        <f t="shared" si="141"/>
        <v>681</v>
      </c>
      <c r="E9052" s="20">
        <f>MIN(IF(MOD(ROWS($A$2:A9052),$A$2)=0,E9051+1, E9051), $B$2-1)</f>
        <v>10</v>
      </c>
      <c r="G9052" s="2" t="str">
        <f>IF(NOT(OR(
SUMPRODUCT(--ISNUMBER(SEARCH('Chapter 2 (Generated)'!$B$3:$V$3,INDEX(MyData,D9052, E9052+1))))&gt;0,
SUMPRODUCT(--ISNUMBER(SEARCH('Chapter 2 (Generated)'!$B$4:$V$4,INDEX(MyData,D9052, E9052+1))))&gt;0)),
"        " &amp; INDEX(MyData,D9052, E9052+1),
"    " &amp; INDEX(MyData,D9052, E9052+1))</f>
        <v xml:space="preserve">        -1,</v>
      </c>
    </row>
    <row r="9053" spans="4:7" x14ac:dyDescent="0.2">
      <c r="D9053" s="20">
        <f t="shared" si="141"/>
        <v>682</v>
      </c>
      <c r="E9053" s="20">
        <f>MIN(IF(MOD(ROWS($A$2:A9053),$A$2)=0,E9052+1, E9052), $B$2-1)</f>
        <v>10</v>
      </c>
      <c r="G9053" s="2" t="str">
        <f>IF(NOT(OR(
SUMPRODUCT(--ISNUMBER(SEARCH('Chapter 2 (Generated)'!$B$3:$V$3,INDEX(MyData,D9053, E9053+1))))&gt;0,
SUMPRODUCT(--ISNUMBER(SEARCH('Chapter 2 (Generated)'!$B$4:$V$4,INDEX(MyData,D9053, E9053+1))))&gt;0)),
"        " &amp; INDEX(MyData,D9053, E9053+1),
"    " &amp; INDEX(MyData,D9053, E9053+1))</f>
        <v xml:space="preserve">        -1,</v>
      </c>
    </row>
    <row r="9054" spans="4:7" x14ac:dyDescent="0.2">
      <c r="D9054" s="20">
        <f t="shared" si="141"/>
        <v>683</v>
      </c>
      <c r="E9054" s="20">
        <f>MIN(IF(MOD(ROWS($A$2:A9054),$A$2)=0,E9053+1, E9053), $B$2-1)</f>
        <v>10</v>
      </c>
      <c r="G9054" s="2" t="str">
        <f>IF(NOT(OR(
SUMPRODUCT(--ISNUMBER(SEARCH('Chapter 2 (Generated)'!$B$3:$V$3,INDEX(MyData,D9054, E9054+1))))&gt;0,
SUMPRODUCT(--ISNUMBER(SEARCH('Chapter 2 (Generated)'!$B$4:$V$4,INDEX(MyData,D9054, E9054+1))))&gt;0)),
"        " &amp; INDEX(MyData,D9054, E9054+1),
"    " &amp; INDEX(MyData,D9054, E9054+1))</f>
        <v xml:space="preserve">        -1,//680 </v>
      </c>
    </row>
    <row r="9055" spans="4:7" x14ac:dyDescent="0.2">
      <c r="D9055" s="20">
        <f t="shared" si="141"/>
        <v>684</v>
      </c>
      <c r="E9055" s="20">
        <f>MIN(IF(MOD(ROWS($A$2:A9055),$A$2)=0,E9054+1, E9054), $B$2-1)</f>
        <v>10</v>
      </c>
      <c r="G9055" s="2" t="str">
        <f>IF(NOT(OR(
SUMPRODUCT(--ISNUMBER(SEARCH('Chapter 2 (Generated)'!$B$3:$V$3,INDEX(MyData,D9055, E9055+1))))&gt;0,
SUMPRODUCT(--ISNUMBER(SEARCH('Chapter 2 (Generated)'!$B$4:$V$4,INDEX(MyData,D9055, E9055+1))))&gt;0)),
"        " &amp; INDEX(MyData,D9055, E9055+1),
"    " &amp; INDEX(MyData,D9055, E9055+1))</f>
        <v xml:space="preserve">        -1,</v>
      </c>
    </row>
    <row r="9056" spans="4:7" x14ac:dyDescent="0.2">
      <c r="D9056" s="20">
        <f t="shared" si="141"/>
        <v>685</v>
      </c>
      <c r="E9056" s="20">
        <f>MIN(IF(MOD(ROWS($A$2:A9056),$A$2)=0,E9055+1, E9055), $B$2-1)</f>
        <v>10</v>
      </c>
      <c r="G9056" s="2" t="str">
        <f>IF(NOT(OR(
SUMPRODUCT(--ISNUMBER(SEARCH('Chapter 2 (Generated)'!$B$3:$V$3,INDEX(MyData,D9056, E9056+1))))&gt;0,
SUMPRODUCT(--ISNUMBER(SEARCH('Chapter 2 (Generated)'!$B$4:$V$4,INDEX(MyData,D9056, E9056+1))))&gt;0)),
"        " &amp; INDEX(MyData,D9056, E9056+1),
"    " &amp; INDEX(MyData,D9056, E9056+1))</f>
        <v xml:space="preserve">        -1,</v>
      </c>
    </row>
    <row r="9057" spans="4:7" x14ac:dyDescent="0.2">
      <c r="D9057" s="20">
        <f t="shared" si="141"/>
        <v>686</v>
      </c>
      <c r="E9057" s="20">
        <f>MIN(IF(MOD(ROWS($A$2:A9057),$A$2)=0,E9056+1, E9056), $B$2-1)</f>
        <v>10</v>
      </c>
      <c r="G9057" s="2" t="str">
        <f>IF(NOT(OR(
SUMPRODUCT(--ISNUMBER(SEARCH('Chapter 2 (Generated)'!$B$3:$V$3,INDEX(MyData,D9057, E9057+1))))&gt;0,
SUMPRODUCT(--ISNUMBER(SEARCH('Chapter 2 (Generated)'!$B$4:$V$4,INDEX(MyData,D9057, E9057+1))))&gt;0)),
"        " &amp; INDEX(MyData,D9057, E9057+1),
"    " &amp; INDEX(MyData,D9057, E9057+1))</f>
        <v xml:space="preserve">        -1,</v>
      </c>
    </row>
    <row r="9058" spans="4:7" x14ac:dyDescent="0.2">
      <c r="D9058" s="20">
        <f t="shared" si="141"/>
        <v>687</v>
      </c>
      <c r="E9058" s="20">
        <f>MIN(IF(MOD(ROWS($A$2:A9058),$A$2)=0,E9057+1, E9057), $B$2-1)</f>
        <v>10</v>
      </c>
      <c r="G9058" s="2" t="str">
        <f>IF(NOT(OR(
SUMPRODUCT(--ISNUMBER(SEARCH('Chapter 2 (Generated)'!$B$3:$V$3,INDEX(MyData,D9058, E9058+1))))&gt;0,
SUMPRODUCT(--ISNUMBER(SEARCH('Chapter 2 (Generated)'!$B$4:$V$4,INDEX(MyData,D9058, E9058+1))))&gt;0)),
"        " &amp; INDEX(MyData,D9058, E9058+1),
"    " &amp; INDEX(MyData,D9058, E9058+1))</f>
        <v xml:space="preserve">        -1,</v>
      </c>
    </row>
    <row r="9059" spans="4:7" x14ac:dyDescent="0.2">
      <c r="D9059" s="20">
        <f t="shared" si="141"/>
        <v>688</v>
      </c>
      <c r="E9059" s="20">
        <f>MIN(IF(MOD(ROWS($A$2:A9059),$A$2)=0,E9058+1, E9058), $B$2-1)</f>
        <v>10</v>
      </c>
      <c r="G9059" s="2" t="str">
        <f>IF(NOT(OR(
SUMPRODUCT(--ISNUMBER(SEARCH('Chapter 2 (Generated)'!$B$3:$V$3,INDEX(MyData,D9059, E9059+1))))&gt;0,
SUMPRODUCT(--ISNUMBER(SEARCH('Chapter 2 (Generated)'!$B$4:$V$4,INDEX(MyData,D9059, E9059+1))))&gt;0)),
"        " &amp; INDEX(MyData,D9059, E9059+1),
"    " &amp; INDEX(MyData,D9059, E9059+1))</f>
        <v xml:space="preserve">        -1,//685 </v>
      </c>
    </row>
    <row r="9060" spans="4:7" x14ac:dyDescent="0.2">
      <c r="D9060" s="20">
        <f t="shared" si="141"/>
        <v>689</v>
      </c>
      <c r="E9060" s="20">
        <f>MIN(IF(MOD(ROWS($A$2:A9060),$A$2)=0,E9059+1, E9059), $B$2-1)</f>
        <v>10</v>
      </c>
      <c r="G9060" s="2" t="str">
        <f>IF(NOT(OR(
SUMPRODUCT(--ISNUMBER(SEARCH('Chapter 2 (Generated)'!$B$3:$V$3,INDEX(MyData,D9060, E9060+1))))&gt;0,
SUMPRODUCT(--ISNUMBER(SEARCH('Chapter 2 (Generated)'!$B$4:$V$4,INDEX(MyData,D9060, E9060+1))))&gt;0)),
"        " &amp; INDEX(MyData,D9060, E9060+1),
"    " &amp; INDEX(MyData,D9060, E9060+1))</f>
        <v xml:space="preserve">        687,</v>
      </c>
    </row>
    <row r="9061" spans="4:7" x14ac:dyDescent="0.2">
      <c r="D9061" s="20">
        <f t="shared" si="141"/>
        <v>690</v>
      </c>
      <c r="E9061" s="20">
        <f>MIN(IF(MOD(ROWS($A$2:A9061),$A$2)=0,E9060+1, E9060), $B$2-1)</f>
        <v>10</v>
      </c>
      <c r="G9061" s="2" t="str">
        <f>IF(NOT(OR(
SUMPRODUCT(--ISNUMBER(SEARCH('Chapter 2 (Generated)'!$B$3:$V$3,INDEX(MyData,D9061, E9061+1))))&gt;0,
SUMPRODUCT(--ISNUMBER(SEARCH('Chapter 2 (Generated)'!$B$4:$V$4,INDEX(MyData,D9061, E9061+1))))&gt;0)),
"        " &amp; INDEX(MyData,D9061, E9061+1),
"    " &amp; INDEX(MyData,D9061, E9061+1))</f>
        <v xml:space="preserve">        -1,</v>
      </c>
    </row>
    <row r="9062" spans="4:7" x14ac:dyDescent="0.2">
      <c r="D9062" s="20">
        <f t="shared" si="141"/>
        <v>691</v>
      </c>
      <c r="E9062" s="20">
        <f>MIN(IF(MOD(ROWS($A$2:A9062),$A$2)=0,E9061+1, E9061), $B$2-1)</f>
        <v>10</v>
      </c>
      <c r="G9062" s="2" t="str">
        <f>IF(NOT(OR(
SUMPRODUCT(--ISNUMBER(SEARCH('Chapter 2 (Generated)'!$B$3:$V$3,INDEX(MyData,D9062, E9062+1))))&gt;0,
SUMPRODUCT(--ISNUMBER(SEARCH('Chapter 2 (Generated)'!$B$4:$V$4,INDEX(MyData,D9062, E9062+1))))&gt;0)),
"        " &amp; INDEX(MyData,D9062, E9062+1),
"    " &amp; INDEX(MyData,D9062, E9062+1))</f>
        <v xml:space="preserve">        -1,</v>
      </c>
    </row>
    <row r="9063" spans="4:7" x14ac:dyDescent="0.2">
      <c r="D9063" s="20">
        <f t="shared" si="141"/>
        <v>692</v>
      </c>
      <c r="E9063" s="20">
        <f>MIN(IF(MOD(ROWS($A$2:A9063),$A$2)=0,E9062+1, E9062), $B$2-1)</f>
        <v>10</v>
      </c>
      <c r="G9063" s="2" t="str">
        <f>IF(NOT(OR(
SUMPRODUCT(--ISNUMBER(SEARCH('Chapter 2 (Generated)'!$B$3:$V$3,INDEX(MyData,D9063, E9063+1))))&gt;0,
SUMPRODUCT(--ISNUMBER(SEARCH('Chapter 2 (Generated)'!$B$4:$V$4,INDEX(MyData,D9063, E9063+1))))&gt;0)),
"        " &amp; INDEX(MyData,D9063, E9063+1),
"    " &amp; INDEX(MyData,D9063, E9063+1))</f>
        <v xml:space="preserve">        -1,//689 GHOST SLIDE</v>
      </c>
    </row>
    <row r="9064" spans="4:7" x14ac:dyDescent="0.2">
      <c r="D9064" s="20">
        <f t="shared" si="141"/>
        <v>693</v>
      </c>
      <c r="E9064" s="20">
        <f>MIN(IF(MOD(ROWS($A$2:A9064),$A$2)=0,E9063+1, E9063), $B$2-1)</f>
        <v>10</v>
      </c>
      <c r="G9064" s="2" t="str">
        <f>IF(NOT(OR(
SUMPRODUCT(--ISNUMBER(SEARCH('Chapter 2 (Generated)'!$B$3:$V$3,INDEX(MyData,D9064, E9064+1))))&gt;0,
SUMPRODUCT(--ISNUMBER(SEARCH('Chapter 2 (Generated)'!$B$4:$V$4,INDEX(MyData,D9064, E9064+1))))&gt;0)),
"        " &amp; INDEX(MyData,D9064, E9064+1),
"    " &amp; INDEX(MyData,D9064, E9064+1))</f>
        <v xml:space="preserve">        -1,//690 </v>
      </c>
    </row>
    <row r="9065" spans="4:7" x14ac:dyDescent="0.2">
      <c r="D9065" s="20">
        <f t="shared" si="141"/>
        <v>694</v>
      </c>
      <c r="E9065" s="20">
        <f>MIN(IF(MOD(ROWS($A$2:A9065),$A$2)=0,E9064+1, E9064), $B$2-1)</f>
        <v>10</v>
      </c>
      <c r="G9065" s="2" t="str">
        <f>IF(NOT(OR(
SUMPRODUCT(--ISNUMBER(SEARCH('Chapter 2 (Generated)'!$B$3:$V$3,INDEX(MyData,D9065, E9065+1))))&gt;0,
SUMPRODUCT(--ISNUMBER(SEARCH('Chapter 2 (Generated)'!$B$4:$V$4,INDEX(MyData,D9065, E9065+1))))&gt;0)),
"        " &amp; INDEX(MyData,D9065, E9065+1),
"    " &amp; INDEX(MyData,D9065, E9065+1))</f>
        <v xml:space="preserve">        -1,</v>
      </c>
    </row>
    <row r="9066" spans="4:7" x14ac:dyDescent="0.2">
      <c r="D9066" s="20">
        <f t="shared" si="141"/>
        <v>695</v>
      </c>
      <c r="E9066" s="20">
        <f>MIN(IF(MOD(ROWS($A$2:A9066),$A$2)=0,E9065+1, E9065), $B$2-1)</f>
        <v>10</v>
      </c>
      <c r="G9066" s="2" t="str">
        <f>IF(NOT(OR(
SUMPRODUCT(--ISNUMBER(SEARCH('Chapter 2 (Generated)'!$B$3:$V$3,INDEX(MyData,D9066, E9066+1))))&gt;0,
SUMPRODUCT(--ISNUMBER(SEARCH('Chapter 2 (Generated)'!$B$4:$V$4,INDEX(MyData,D9066, E9066+1))))&gt;0)),
"        " &amp; INDEX(MyData,D9066, E9066+1),
"    " &amp; INDEX(MyData,D9066, E9066+1))</f>
        <v xml:space="preserve">        -1,</v>
      </c>
    </row>
    <row r="9067" spans="4:7" x14ac:dyDescent="0.2">
      <c r="D9067" s="20">
        <f t="shared" si="141"/>
        <v>696</v>
      </c>
      <c r="E9067" s="20">
        <f>MIN(IF(MOD(ROWS($A$2:A9067),$A$2)=0,E9066+1, E9066), $B$2-1)</f>
        <v>10</v>
      </c>
      <c r="G9067" s="2" t="str">
        <f>IF(NOT(OR(
SUMPRODUCT(--ISNUMBER(SEARCH('Chapter 2 (Generated)'!$B$3:$V$3,INDEX(MyData,D9067, E9067+1))))&gt;0,
SUMPRODUCT(--ISNUMBER(SEARCH('Chapter 2 (Generated)'!$B$4:$V$4,INDEX(MyData,D9067, E9067+1))))&gt;0)),
"        " &amp; INDEX(MyData,D9067, E9067+1),
"    " &amp; INDEX(MyData,D9067, E9067+1))</f>
        <v xml:space="preserve">        -1,</v>
      </c>
    </row>
    <row r="9068" spans="4:7" x14ac:dyDescent="0.2">
      <c r="D9068" s="20">
        <f t="shared" si="141"/>
        <v>697</v>
      </c>
      <c r="E9068" s="20">
        <f>MIN(IF(MOD(ROWS($A$2:A9068),$A$2)=0,E9067+1, E9067), $B$2-1)</f>
        <v>10</v>
      </c>
      <c r="G9068" s="2" t="str">
        <f>IF(NOT(OR(
SUMPRODUCT(--ISNUMBER(SEARCH('Chapter 2 (Generated)'!$B$3:$V$3,INDEX(MyData,D9068, E9068+1))))&gt;0,
SUMPRODUCT(--ISNUMBER(SEARCH('Chapter 2 (Generated)'!$B$4:$V$4,INDEX(MyData,D9068, E9068+1))))&gt;0)),
"        " &amp; INDEX(MyData,D9068, E9068+1),
"    " &amp; INDEX(MyData,D9068, E9068+1))</f>
        <v xml:space="preserve">        -1,</v>
      </c>
    </row>
    <row r="9069" spans="4:7" x14ac:dyDescent="0.2">
      <c r="D9069" s="20">
        <f t="shared" si="141"/>
        <v>698</v>
      </c>
      <c r="E9069" s="20">
        <f>MIN(IF(MOD(ROWS($A$2:A9069),$A$2)=0,E9068+1, E9068), $B$2-1)</f>
        <v>10</v>
      </c>
      <c r="G9069" s="2" t="str">
        <f>IF(NOT(OR(
SUMPRODUCT(--ISNUMBER(SEARCH('Chapter 2 (Generated)'!$B$3:$V$3,INDEX(MyData,D9069, E9069+1))))&gt;0,
SUMPRODUCT(--ISNUMBER(SEARCH('Chapter 2 (Generated)'!$B$4:$V$4,INDEX(MyData,D9069, E9069+1))))&gt;0)),
"        " &amp; INDEX(MyData,D9069, E9069+1),
"    " &amp; INDEX(MyData,D9069, E9069+1))</f>
        <v xml:space="preserve">        -1,//695 </v>
      </c>
    </row>
    <row r="9070" spans="4:7" x14ac:dyDescent="0.2">
      <c r="D9070" s="20">
        <f t="shared" si="141"/>
        <v>699</v>
      </c>
      <c r="E9070" s="20">
        <f>MIN(IF(MOD(ROWS($A$2:A9070),$A$2)=0,E9069+1, E9069), $B$2-1)</f>
        <v>10</v>
      </c>
      <c r="G9070" s="2" t="str">
        <f>IF(NOT(OR(
SUMPRODUCT(--ISNUMBER(SEARCH('Chapter 2 (Generated)'!$B$3:$V$3,INDEX(MyData,D9070, E9070+1))))&gt;0,
SUMPRODUCT(--ISNUMBER(SEARCH('Chapter 2 (Generated)'!$B$4:$V$4,INDEX(MyData,D9070, E9070+1))))&gt;0)),
"        " &amp; INDEX(MyData,D9070, E9070+1),
"    " &amp; INDEX(MyData,D9070, E9070+1))</f>
        <v xml:space="preserve">        -1,</v>
      </c>
    </row>
    <row r="9071" spans="4:7" x14ac:dyDescent="0.2">
      <c r="D9071" s="20">
        <f t="shared" si="141"/>
        <v>700</v>
      </c>
      <c r="E9071" s="20">
        <f>MIN(IF(MOD(ROWS($A$2:A9071),$A$2)=0,E9070+1, E9070), $B$2-1)</f>
        <v>10</v>
      </c>
      <c r="G9071" s="2" t="str">
        <f>IF(NOT(OR(
SUMPRODUCT(--ISNUMBER(SEARCH('Chapter 2 (Generated)'!$B$3:$V$3,INDEX(MyData,D9071, E9071+1))))&gt;0,
SUMPRODUCT(--ISNUMBER(SEARCH('Chapter 2 (Generated)'!$B$4:$V$4,INDEX(MyData,D9071, E9071+1))))&gt;0)),
"        " &amp; INDEX(MyData,D9071, E9071+1),
"    " &amp; INDEX(MyData,D9071, E9071+1))</f>
        <v xml:space="preserve">        -1,</v>
      </c>
    </row>
    <row r="9072" spans="4:7" x14ac:dyDescent="0.2">
      <c r="D9072" s="20">
        <f t="shared" si="141"/>
        <v>701</v>
      </c>
      <c r="E9072" s="20">
        <f>MIN(IF(MOD(ROWS($A$2:A9072),$A$2)=0,E9071+1, E9071), $B$2-1)</f>
        <v>10</v>
      </c>
      <c r="G9072" s="2" t="str">
        <f>IF(NOT(OR(
SUMPRODUCT(--ISNUMBER(SEARCH('Chapter 2 (Generated)'!$B$3:$V$3,INDEX(MyData,D9072, E9072+1))))&gt;0,
SUMPRODUCT(--ISNUMBER(SEARCH('Chapter 2 (Generated)'!$B$4:$V$4,INDEX(MyData,D9072, E9072+1))))&gt;0)),
"        " &amp; INDEX(MyData,D9072, E9072+1),
"    " &amp; INDEX(MyData,D9072, E9072+1))</f>
        <v xml:space="preserve">        -1,</v>
      </c>
    </row>
    <row r="9073" spans="4:7" x14ac:dyDescent="0.2">
      <c r="D9073" s="20">
        <f t="shared" si="141"/>
        <v>702</v>
      </c>
      <c r="E9073" s="20">
        <f>MIN(IF(MOD(ROWS($A$2:A9073),$A$2)=0,E9072+1, E9072), $B$2-1)</f>
        <v>10</v>
      </c>
      <c r="G9073" s="2" t="str">
        <f>IF(NOT(OR(
SUMPRODUCT(--ISNUMBER(SEARCH('Chapter 2 (Generated)'!$B$3:$V$3,INDEX(MyData,D9073, E9073+1))))&gt;0,
SUMPRODUCT(--ISNUMBER(SEARCH('Chapter 2 (Generated)'!$B$4:$V$4,INDEX(MyData,D9073, E9073+1))))&gt;0)),
"        " &amp; INDEX(MyData,D9073, E9073+1),
"    " &amp; INDEX(MyData,D9073, E9073+1))</f>
        <v xml:space="preserve">        -1,</v>
      </c>
    </row>
    <row r="9074" spans="4:7" x14ac:dyDescent="0.2">
      <c r="D9074" s="20">
        <f t="shared" si="141"/>
        <v>703</v>
      </c>
      <c r="E9074" s="20">
        <f>MIN(IF(MOD(ROWS($A$2:A9074),$A$2)=0,E9073+1, E9073), $B$2-1)</f>
        <v>10</v>
      </c>
      <c r="G9074" s="2" t="str">
        <f>IF(NOT(OR(
SUMPRODUCT(--ISNUMBER(SEARCH('Chapter 2 (Generated)'!$B$3:$V$3,INDEX(MyData,D9074, E9074+1))))&gt;0,
SUMPRODUCT(--ISNUMBER(SEARCH('Chapter 2 (Generated)'!$B$4:$V$4,INDEX(MyData,D9074, E9074+1))))&gt;0)),
"        " &amp; INDEX(MyData,D9074, E9074+1),
"    " &amp; INDEX(MyData,D9074, E9074+1))</f>
        <v xml:space="preserve">        -1,//700 </v>
      </c>
    </row>
    <row r="9075" spans="4:7" x14ac:dyDescent="0.2">
      <c r="D9075" s="20">
        <f t="shared" si="141"/>
        <v>704</v>
      </c>
      <c r="E9075" s="20">
        <f>MIN(IF(MOD(ROWS($A$2:A9075),$A$2)=0,E9074+1, E9074), $B$2-1)</f>
        <v>10</v>
      </c>
      <c r="G9075" s="2" t="str">
        <f>IF(NOT(OR(
SUMPRODUCT(--ISNUMBER(SEARCH('Chapter 2 (Generated)'!$B$3:$V$3,INDEX(MyData,D9075, E9075+1))))&gt;0,
SUMPRODUCT(--ISNUMBER(SEARCH('Chapter 2 (Generated)'!$B$4:$V$4,INDEX(MyData,D9075, E9075+1))))&gt;0)),
"        " &amp; INDEX(MyData,D9075, E9075+1),
"    " &amp; INDEX(MyData,D9075, E9075+1))</f>
        <v xml:space="preserve">        -1,</v>
      </c>
    </row>
    <row r="9076" spans="4:7" x14ac:dyDescent="0.2">
      <c r="D9076" s="20">
        <f t="shared" si="141"/>
        <v>705</v>
      </c>
      <c r="E9076" s="20">
        <f>MIN(IF(MOD(ROWS($A$2:A9076),$A$2)=0,E9075+1, E9075), $B$2-1)</f>
        <v>10</v>
      </c>
      <c r="G9076" s="2" t="str">
        <f>IF(NOT(OR(
SUMPRODUCT(--ISNUMBER(SEARCH('Chapter 2 (Generated)'!$B$3:$V$3,INDEX(MyData,D9076, E9076+1))))&gt;0,
SUMPRODUCT(--ISNUMBER(SEARCH('Chapter 2 (Generated)'!$B$4:$V$4,INDEX(MyData,D9076, E9076+1))))&gt;0)),
"        " &amp; INDEX(MyData,D9076, E9076+1),
"    " &amp; INDEX(MyData,D9076, E9076+1))</f>
        <v xml:space="preserve">        -1,</v>
      </c>
    </row>
    <row r="9077" spans="4:7" x14ac:dyDescent="0.2">
      <c r="D9077" s="20">
        <f t="shared" si="141"/>
        <v>706</v>
      </c>
      <c r="E9077" s="20">
        <f>MIN(IF(MOD(ROWS($A$2:A9077),$A$2)=0,E9076+1, E9076), $B$2-1)</f>
        <v>10</v>
      </c>
      <c r="G9077" s="2" t="str">
        <f>IF(NOT(OR(
SUMPRODUCT(--ISNUMBER(SEARCH('Chapter 2 (Generated)'!$B$3:$V$3,INDEX(MyData,D9077, E9077+1))))&gt;0,
SUMPRODUCT(--ISNUMBER(SEARCH('Chapter 2 (Generated)'!$B$4:$V$4,INDEX(MyData,D9077, E9077+1))))&gt;0)),
"        " &amp; INDEX(MyData,D9077, E9077+1),
"    " &amp; INDEX(MyData,D9077, E9077+1))</f>
        <v xml:space="preserve">        -1,</v>
      </c>
    </row>
    <row r="9078" spans="4:7" x14ac:dyDescent="0.2">
      <c r="D9078" s="20">
        <f t="shared" si="141"/>
        <v>707</v>
      </c>
      <c r="E9078" s="20">
        <f>MIN(IF(MOD(ROWS($A$2:A9078),$A$2)=0,E9077+1, E9077), $B$2-1)</f>
        <v>10</v>
      </c>
      <c r="G9078" s="2" t="str">
        <f>IF(NOT(OR(
SUMPRODUCT(--ISNUMBER(SEARCH('Chapter 2 (Generated)'!$B$3:$V$3,INDEX(MyData,D9078, E9078+1))))&gt;0,
SUMPRODUCT(--ISNUMBER(SEARCH('Chapter 2 (Generated)'!$B$4:$V$4,INDEX(MyData,D9078, E9078+1))))&gt;0)),
"        " &amp; INDEX(MyData,D9078, E9078+1),
"    " &amp; INDEX(MyData,D9078, E9078+1))</f>
        <v xml:space="preserve">        -1,</v>
      </c>
    </row>
    <row r="9079" spans="4:7" x14ac:dyDescent="0.2">
      <c r="D9079" s="20">
        <f t="shared" si="141"/>
        <v>708</v>
      </c>
      <c r="E9079" s="20">
        <f>MIN(IF(MOD(ROWS($A$2:A9079),$A$2)=0,E9078+1, E9078), $B$2-1)</f>
        <v>10</v>
      </c>
      <c r="G9079" s="2" t="str">
        <f>IF(NOT(OR(
SUMPRODUCT(--ISNUMBER(SEARCH('Chapter 2 (Generated)'!$B$3:$V$3,INDEX(MyData,D9079, E9079+1))))&gt;0,
SUMPRODUCT(--ISNUMBER(SEARCH('Chapter 2 (Generated)'!$B$4:$V$4,INDEX(MyData,D9079, E9079+1))))&gt;0)),
"        " &amp; INDEX(MyData,D9079, E9079+1),
"    " &amp; INDEX(MyData,D9079, E9079+1))</f>
        <v xml:space="preserve">        -1,//705 </v>
      </c>
    </row>
    <row r="9080" spans="4:7" x14ac:dyDescent="0.2">
      <c r="D9080" s="20">
        <f t="shared" si="141"/>
        <v>709</v>
      </c>
      <c r="E9080" s="20">
        <f>MIN(IF(MOD(ROWS($A$2:A9080),$A$2)=0,E9079+1, E9079), $B$2-1)</f>
        <v>10</v>
      </c>
      <c r="G9080" s="2" t="str">
        <f>IF(NOT(OR(
SUMPRODUCT(--ISNUMBER(SEARCH('Chapter 2 (Generated)'!$B$3:$V$3,INDEX(MyData,D9080, E9080+1))))&gt;0,
SUMPRODUCT(--ISNUMBER(SEARCH('Chapter 2 (Generated)'!$B$4:$V$4,INDEX(MyData,D9080, E9080+1))))&gt;0)),
"        " &amp; INDEX(MyData,D9080, E9080+1),
"    " &amp; INDEX(MyData,D9080, E9080+1))</f>
        <v xml:space="preserve">        -1,</v>
      </c>
    </row>
    <row r="9081" spans="4:7" x14ac:dyDescent="0.2">
      <c r="D9081" s="20">
        <f t="shared" si="141"/>
        <v>710</v>
      </c>
      <c r="E9081" s="20">
        <f>MIN(IF(MOD(ROWS($A$2:A9081),$A$2)=0,E9080+1, E9080), $B$2-1)</f>
        <v>10</v>
      </c>
      <c r="G9081" s="2" t="str">
        <f>IF(NOT(OR(
SUMPRODUCT(--ISNUMBER(SEARCH('Chapter 2 (Generated)'!$B$3:$V$3,INDEX(MyData,D9081, E9081+1))))&gt;0,
SUMPRODUCT(--ISNUMBER(SEARCH('Chapter 2 (Generated)'!$B$4:$V$4,INDEX(MyData,D9081, E9081+1))))&gt;0)),
"        " &amp; INDEX(MyData,D9081, E9081+1),
"    " &amp; INDEX(MyData,D9081, E9081+1))</f>
        <v xml:space="preserve">        -1,</v>
      </c>
    </row>
    <row r="9082" spans="4:7" x14ac:dyDescent="0.2">
      <c r="D9082" s="20">
        <f t="shared" si="141"/>
        <v>711</v>
      </c>
      <c r="E9082" s="20">
        <f>MIN(IF(MOD(ROWS($A$2:A9082),$A$2)=0,E9081+1, E9081), $B$2-1)</f>
        <v>10</v>
      </c>
      <c r="G9082" s="2" t="str">
        <f>IF(NOT(OR(
SUMPRODUCT(--ISNUMBER(SEARCH('Chapter 2 (Generated)'!$B$3:$V$3,INDEX(MyData,D9082, E9082+1))))&gt;0,
SUMPRODUCT(--ISNUMBER(SEARCH('Chapter 2 (Generated)'!$B$4:$V$4,INDEX(MyData,D9082, E9082+1))))&gt;0)),
"        " &amp; INDEX(MyData,D9082, E9082+1),
"    " &amp; INDEX(MyData,D9082, E9082+1))</f>
        <v xml:space="preserve">        -1,</v>
      </c>
    </row>
    <row r="9083" spans="4:7" x14ac:dyDescent="0.2">
      <c r="D9083" s="20">
        <f t="shared" si="141"/>
        <v>712</v>
      </c>
      <c r="E9083" s="20">
        <f>MIN(IF(MOD(ROWS($A$2:A9083),$A$2)=0,E9082+1, E9082), $B$2-1)</f>
        <v>10</v>
      </c>
      <c r="G9083" s="2" t="str">
        <f>IF(NOT(OR(
SUMPRODUCT(--ISNUMBER(SEARCH('Chapter 2 (Generated)'!$B$3:$V$3,INDEX(MyData,D9083, E9083+1))))&gt;0,
SUMPRODUCT(--ISNUMBER(SEARCH('Chapter 2 (Generated)'!$B$4:$V$4,INDEX(MyData,D9083, E9083+1))))&gt;0)),
"        " &amp; INDEX(MyData,D9083, E9083+1),
"    " &amp; INDEX(MyData,D9083, E9083+1))</f>
        <v xml:space="preserve">        -1,</v>
      </c>
    </row>
    <row r="9084" spans="4:7" x14ac:dyDescent="0.2">
      <c r="D9084" s="20">
        <f t="shared" si="141"/>
        <v>713</v>
      </c>
      <c r="E9084" s="20">
        <f>MIN(IF(MOD(ROWS($A$2:A9084),$A$2)=0,E9083+1, E9083), $B$2-1)</f>
        <v>10</v>
      </c>
      <c r="G9084" s="2" t="str">
        <f>IF(NOT(OR(
SUMPRODUCT(--ISNUMBER(SEARCH('Chapter 2 (Generated)'!$B$3:$V$3,INDEX(MyData,D9084, E9084+1))))&gt;0,
SUMPRODUCT(--ISNUMBER(SEARCH('Chapter 2 (Generated)'!$B$4:$V$4,INDEX(MyData,D9084, E9084+1))))&gt;0)),
"        " &amp; INDEX(MyData,D9084, E9084+1),
"    " &amp; INDEX(MyData,D9084, E9084+1))</f>
        <v xml:space="preserve">        -1,//710 </v>
      </c>
    </row>
    <row r="9085" spans="4:7" x14ac:dyDescent="0.2">
      <c r="D9085" s="20">
        <f t="shared" si="141"/>
        <v>714</v>
      </c>
      <c r="E9085" s="20">
        <f>MIN(IF(MOD(ROWS($A$2:A9085),$A$2)=0,E9084+1, E9084), $B$2-1)</f>
        <v>10</v>
      </c>
      <c r="G9085" s="2" t="str">
        <f>IF(NOT(OR(
SUMPRODUCT(--ISNUMBER(SEARCH('Chapter 2 (Generated)'!$B$3:$V$3,INDEX(MyData,D9085, E9085+1))))&gt;0,
SUMPRODUCT(--ISNUMBER(SEARCH('Chapter 2 (Generated)'!$B$4:$V$4,INDEX(MyData,D9085, E9085+1))))&gt;0)),
"        " &amp; INDEX(MyData,D9085, E9085+1),
"    " &amp; INDEX(MyData,D9085, E9085+1))</f>
        <v xml:space="preserve">        -1,</v>
      </c>
    </row>
    <row r="9086" spans="4:7" x14ac:dyDescent="0.2">
      <c r="D9086" s="20">
        <f t="shared" si="141"/>
        <v>715</v>
      </c>
      <c r="E9086" s="20">
        <f>MIN(IF(MOD(ROWS($A$2:A9086),$A$2)=0,E9085+1, E9085), $B$2-1)</f>
        <v>10</v>
      </c>
      <c r="G9086" s="2" t="str">
        <f>IF(NOT(OR(
SUMPRODUCT(--ISNUMBER(SEARCH('Chapter 2 (Generated)'!$B$3:$V$3,INDEX(MyData,D9086, E9086+1))))&gt;0,
SUMPRODUCT(--ISNUMBER(SEARCH('Chapter 2 (Generated)'!$B$4:$V$4,INDEX(MyData,D9086, E9086+1))))&gt;0)),
"        " &amp; INDEX(MyData,D9086, E9086+1),
"    " &amp; INDEX(MyData,D9086, E9086+1))</f>
        <v xml:space="preserve">        -1,</v>
      </c>
    </row>
    <row r="9087" spans="4:7" x14ac:dyDescent="0.2">
      <c r="D9087" s="20">
        <f t="shared" si="141"/>
        <v>716</v>
      </c>
      <c r="E9087" s="20">
        <f>MIN(IF(MOD(ROWS($A$2:A9087),$A$2)=0,E9086+1, E9086), $B$2-1)</f>
        <v>10</v>
      </c>
      <c r="G9087" s="2" t="str">
        <f>IF(NOT(OR(
SUMPRODUCT(--ISNUMBER(SEARCH('Chapter 2 (Generated)'!$B$3:$V$3,INDEX(MyData,D9087, E9087+1))))&gt;0,
SUMPRODUCT(--ISNUMBER(SEARCH('Chapter 2 (Generated)'!$B$4:$V$4,INDEX(MyData,D9087, E9087+1))))&gt;0)),
"        " &amp; INDEX(MyData,D9087, E9087+1),
"    " &amp; INDEX(MyData,D9087, E9087+1))</f>
        <v xml:space="preserve">        -1,</v>
      </c>
    </row>
    <row r="9088" spans="4:7" x14ac:dyDescent="0.2">
      <c r="D9088" s="20">
        <f t="shared" si="141"/>
        <v>717</v>
      </c>
      <c r="E9088" s="20">
        <f>MIN(IF(MOD(ROWS($A$2:A9088),$A$2)=0,E9087+1, E9087), $B$2-1)</f>
        <v>10</v>
      </c>
      <c r="G9088" s="2" t="str">
        <f>IF(NOT(OR(
SUMPRODUCT(--ISNUMBER(SEARCH('Chapter 2 (Generated)'!$B$3:$V$3,INDEX(MyData,D9088, E9088+1))))&gt;0,
SUMPRODUCT(--ISNUMBER(SEARCH('Chapter 2 (Generated)'!$B$4:$V$4,INDEX(MyData,D9088, E9088+1))))&gt;0)),
"        " &amp; INDEX(MyData,D9088, E9088+1),
"    " &amp; INDEX(MyData,D9088, E9088+1))</f>
        <v xml:space="preserve">        -1,</v>
      </c>
    </row>
    <row r="9089" spans="4:7" x14ac:dyDescent="0.2">
      <c r="D9089" s="20">
        <f t="shared" si="141"/>
        <v>718</v>
      </c>
      <c r="E9089" s="20">
        <f>MIN(IF(MOD(ROWS($A$2:A9089),$A$2)=0,E9088+1, E9088), $B$2-1)</f>
        <v>10</v>
      </c>
      <c r="G9089" s="2" t="str">
        <f>IF(NOT(OR(
SUMPRODUCT(--ISNUMBER(SEARCH('Chapter 2 (Generated)'!$B$3:$V$3,INDEX(MyData,D9089, E9089+1))))&gt;0,
SUMPRODUCT(--ISNUMBER(SEARCH('Chapter 2 (Generated)'!$B$4:$V$4,INDEX(MyData,D9089, E9089+1))))&gt;0)),
"        " &amp; INDEX(MyData,D9089, E9089+1),
"    " &amp; INDEX(MyData,D9089, E9089+1))</f>
        <v xml:space="preserve">        -1,//715 </v>
      </c>
    </row>
    <row r="9090" spans="4:7" x14ac:dyDescent="0.2">
      <c r="D9090" s="20">
        <f t="shared" ref="D9090:D9153" si="142">MOD(ROW(D9089)-1+ROWS(MyData),ROWS(MyData))+1</f>
        <v>719</v>
      </c>
      <c r="E9090" s="20">
        <f>MIN(IF(MOD(ROWS($A$2:A9090),$A$2)=0,E9089+1, E9089), $B$2-1)</f>
        <v>10</v>
      </c>
      <c r="G9090" s="2" t="str">
        <f>IF(NOT(OR(
SUMPRODUCT(--ISNUMBER(SEARCH('Chapter 2 (Generated)'!$B$3:$V$3,INDEX(MyData,D9090, E9090+1))))&gt;0,
SUMPRODUCT(--ISNUMBER(SEARCH('Chapter 2 (Generated)'!$B$4:$V$4,INDEX(MyData,D9090, E9090+1))))&gt;0)),
"        " &amp; INDEX(MyData,D9090, E9090+1),
"    " &amp; INDEX(MyData,D9090, E9090+1))</f>
        <v xml:space="preserve">        -1,</v>
      </c>
    </row>
    <row r="9091" spans="4:7" x14ac:dyDescent="0.2">
      <c r="D9091" s="20">
        <f t="shared" si="142"/>
        <v>720</v>
      </c>
      <c r="E9091" s="20">
        <f>MIN(IF(MOD(ROWS($A$2:A9091),$A$2)=0,E9090+1, E9090), $B$2-1)</f>
        <v>10</v>
      </c>
      <c r="G9091" s="2" t="str">
        <f>IF(NOT(OR(
SUMPRODUCT(--ISNUMBER(SEARCH('Chapter 2 (Generated)'!$B$3:$V$3,INDEX(MyData,D9091, E9091+1))))&gt;0,
SUMPRODUCT(--ISNUMBER(SEARCH('Chapter 2 (Generated)'!$B$4:$V$4,INDEX(MyData,D9091, E9091+1))))&gt;0)),
"        " &amp; INDEX(MyData,D9091, E9091+1),
"    " &amp; INDEX(MyData,D9091, E9091+1))</f>
        <v xml:space="preserve">        -1,</v>
      </c>
    </row>
    <row r="9092" spans="4:7" x14ac:dyDescent="0.2">
      <c r="D9092" s="20">
        <f t="shared" si="142"/>
        <v>721</v>
      </c>
      <c r="E9092" s="20">
        <f>MIN(IF(MOD(ROWS($A$2:A9092),$A$2)=0,E9091+1, E9091), $B$2-1)</f>
        <v>10</v>
      </c>
      <c r="G9092" s="2" t="str">
        <f>IF(NOT(OR(
SUMPRODUCT(--ISNUMBER(SEARCH('Chapter 2 (Generated)'!$B$3:$V$3,INDEX(MyData,D9092, E9092+1))))&gt;0,
SUMPRODUCT(--ISNUMBER(SEARCH('Chapter 2 (Generated)'!$B$4:$V$4,INDEX(MyData,D9092, E9092+1))))&gt;0)),
"        " &amp; INDEX(MyData,D9092, E9092+1),
"    " &amp; INDEX(MyData,D9092, E9092+1))</f>
        <v xml:space="preserve">        -1,</v>
      </c>
    </row>
    <row r="9093" spans="4:7" x14ac:dyDescent="0.2">
      <c r="D9093" s="20">
        <f t="shared" si="142"/>
        <v>722</v>
      </c>
      <c r="E9093" s="20">
        <f>MIN(IF(MOD(ROWS($A$2:A9093),$A$2)=0,E9092+1, E9092), $B$2-1)</f>
        <v>10</v>
      </c>
      <c r="G9093" s="2" t="str">
        <f>IF(NOT(OR(
SUMPRODUCT(--ISNUMBER(SEARCH('Chapter 2 (Generated)'!$B$3:$V$3,INDEX(MyData,D9093, E9093+1))))&gt;0,
SUMPRODUCT(--ISNUMBER(SEARCH('Chapter 2 (Generated)'!$B$4:$V$4,INDEX(MyData,D9093, E9093+1))))&gt;0)),
"        " &amp; INDEX(MyData,D9093, E9093+1),
"    " &amp; INDEX(MyData,D9093, E9093+1))</f>
        <v xml:space="preserve">        -1,</v>
      </c>
    </row>
    <row r="9094" spans="4:7" x14ac:dyDescent="0.2">
      <c r="D9094" s="20">
        <f t="shared" si="142"/>
        <v>723</v>
      </c>
      <c r="E9094" s="20">
        <f>MIN(IF(MOD(ROWS($A$2:A9094),$A$2)=0,E9093+1, E9093), $B$2-1)</f>
        <v>10</v>
      </c>
      <c r="G9094" s="2" t="str">
        <f>IF(NOT(OR(
SUMPRODUCT(--ISNUMBER(SEARCH('Chapter 2 (Generated)'!$B$3:$V$3,INDEX(MyData,D9094, E9094+1))))&gt;0,
SUMPRODUCT(--ISNUMBER(SEARCH('Chapter 2 (Generated)'!$B$4:$V$4,INDEX(MyData,D9094, E9094+1))))&gt;0)),
"        " &amp; INDEX(MyData,D9094, E9094+1),
"    " &amp; INDEX(MyData,D9094, E9094+1))</f>
        <v xml:space="preserve">        -1,//720 </v>
      </c>
    </row>
    <row r="9095" spans="4:7" x14ac:dyDescent="0.2">
      <c r="D9095" s="20">
        <f t="shared" si="142"/>
        <v>724</v>
      </c>
      <c r="E9095" s="20">
        <f>MIN(IF(MOD(ROWS($A$2:A9095),$A$2)=0,E9094+1, E9094), $B$2-1)</f>
        <v>10</v>
      </c>
      <c r="G9095" s="2" t="str">
        <f>IF(NOT(OR(
SUMPRODUCT(--ISNUMBER(SEARCH('Chapter 2 (Generated)'!$B$3:$V$3,INDEX(MyData,D9095, E9095+1))))&gt;0,
SUMPRODUCT(--ISNUMBER(SEARCH('Chapter 2 (Generated)'!$B$4:$V$4,INDEX(MyData,D9095, E9095+1))))&gt;0)),
"        " &amp; INDEX(MyData,D9095, E9095+1),
"    " &amp; INDEX(MyData,D9095, E9095+1))</f>
        <v xml:space="preserve">        -1,</v>
      </c>
    </row>
    <row r="9096" spans="4:7" x14ac:dyDescent="0.2">
      <c r="D9096" s="20">
        <f t="shared" si="142"/>
        <v>725</v>
      </c>
      <c r="E9096" s="20">
        <f>MIN(IF(MOD(ROWS($A$2:A9096),$A$2)=0,E9095+1, E9095), $B$2-1)</f>
        <v>10</v>
      </c>
      <c r="G9096" s="2" t="str">
        <f>IF(NOT(OR(
SUMPRODUCT(--ISNUMBER(SEARCH('Chapter 2 (Generated)'!$B$3:$V$3,INDEX(MyData,D9096, E9096+1))))&gt;0,
SUMPRODUCT(--ISNUMBER(SEARCH('Chapter 2 (Generated)'!$B$4:$V$4,INDEX(MyData,D9096, E9096+1))))&gt;0)),
"        " &amp; INDEX(MyData,D9096, E9096+1),
"    " &amp; INDEX(MyData,D9096, E9096+1))</f>
        <v xml:space="preserve">        -1,</v>
      </c>
    </row>
    <row r="9097" spans="4:7" x14ac:dyDescent="0.2">
      <c r="D9097" s="20">
        <f t="shared" si="142"/>
        <v>726</v>
      </c>
      <c r="E9097" s="20">
        <f>MIN(IF(MOD(ROWS($A$2:A9097),$A$2)=0,E9096+1, E9096), $B$2-1)</f>
        <v>10</v>
      </c>
      <c r="G9097" s="2" t="str">
        <f>IF(NOT(OR(
SUMPRODUCT(--ISNUMBER(SEARCH('Chapter 2 (Generated)'!$B$3:$V$3,INDEX(MyData,D9097, E9097+1))))&gt;0,
SUMPRODUCT(--ISNUMBER(SEARCH('Chapter 2 (Generated)'!$B$4:$V$4,INDEX(MyData,D9097, E9097+1))))&gt;0)),
"        " &amp; INDEX(MyData,D9097, E9097+1),
"    " &amp; INDEX(MyData,D9097, E9097+1))</f>
        <v xml:space="preserve">        -1,</v>
      </c>
    </row>
    <row r="9098" spans="4:7" x14ac:dyDescent="0.2">
      <c r="D9098" s="20">
        <f t="shared" si="142"/>
        <v>727</v>
      </c>
      <c r="E9098" s="20">
        <f>MIN(IF(MOD(ROWS($A$2:A9098),$A$2)=0,E9097+1, E9097), $B$2-1)</f>
        <v>10</v>
      </c>
      <c r="G9098" s="2" t="str">
        <f>IF(NOT(OR(
SUMPRODUCT(--ISNUMBER(SEARCH('Chapter 2 (Generated)'!$B$3:$V$3,INDEX(MyData,D9098, E9098+1))))&gt;0,
SUMPRODUCT(--ISNUMBER(SEARCH('Chapter 2 (Generated)'!$B$4:$V$4,INDEX(MyData,D9098, E9098+1))))&gt;0)),
"        " &amp; INDEX(MyData,D9098, E9098+1),
"    " &amp; INDEX(MyData,D9098, E9098+1))</f>
        <v xml:space="preserve">        -1,</v>
      </c>
    </row>
    <row r="9099" spans="4:7" x14ac:dyDescent="0.2">
      <c r="D9099" s="20">
        <f t="shared" si="142"/>
        <v>728</v>
      </c>
      <c r="E9099" s="20">
        <f>MIN(IF(MOD(ROWS($A$2:A9099),$A$2)=0,E9098+1, E9098), $B$2-1)</f>
        <v>10</v>
      </c>
      <c r="G9099" s="2" t="str">
        <f>IF(NOT(OR(
SUMPRODUCT(--ISNUMBER(SEARCH('Chapter 2 (Generated)'!$B$3:$V$3,INDEX(MyData,D9099, E9099+1))))&gt;0,
SUMPRODUCT(--ISNUMBER(SEARCH('Chapter 2 (Generated)'!$B$4:$V$4,INDEX(MyData,D9099, E9099+1))))&gt;0)),
"        " &amp; INDEX(MyData,D9099, E9099+1),
"    " &amp; INDEX(MyData,D9099, E9099+1))</f>
        <v xml:space="preserve">        -1,//725 </v>
      </c>
    </row>
    <row r="9100" spans="4:7" x14ac:dyDescent="0.2">
      <c r="D9100" s="20">
        <f t="shared" si="142"/>
        <v>729</v>
      </c>
      <c r="E9100" s="20">
        <f>MIN(IF(MOD(ROWS($A$2:A9100),$A$2)=0,E9099+1, E9099), $B$2-1)</f>
        <v>10</v>
      </c>
      <c r="G9100" s="2" t="str">
        <f>IF(NOT(OR(
SUMPRODUCT(--ISNUMBER(SEARCH('Chapter 2 (Generated)'!$B$3:$V$3,INDEX(MyData,D9100, E9100+1))))&gt;0,
SUMPRODUCT(--ISNUMBER(SEARCH('Chapter 2 (Generated)'!$B$4:$V$4,INDEX(MyData,D9100, E9100+1))))&gt;0)),
"        " &amp; INDEX(MyData,D9100, E9100+1),
"    " &amp; INDEX(MyData,D9100, E9100+1))</f>
        <v xml:space="preserve">        -1,</v>
      </c>
    </row>
    <row r="9101" spans="4:7" x14ac:dyDescent="0.2">
      <c r="D9101" s="20">
        <f t="shared" si="142"/>
        <v>730</v>
      </c>
      <c r="E9101" s="20">
        <f>MIN(IF(MOD(ROWS($A$2:A9101),$A$2)=0,E9100+1, E9100), $B$2-1)</f>
        <v>10</v>
      </c>
      <c r="G9101" s="2" t="str">
        <f>IF(NOT(OR(
SUMPRODUCT(--ISNUMBER(SEARCH('Chapter 2 (Generated)'!$B$3:$V$3,INDEX(MyData,D9101, E9101+1))))&gt;0,
SUMPRODUCT(--ISNUMBER(SEARCH('Chapter 2 (Generated)'!$B$4:$V$4,INDEX(MyData,D9101, E9101+1))))&gt;0)),
"        " &amp; INDEX(MyData,D9101, E9101+1),
"    " &amp; INDEX(MyData,D9101, E9101+1))</f>
        <v xml:space="preserve">        -1,</v>
      </c>
    </row>
    <row r="9102" spans="4:7" x14ac:dyDescent="0.2">
      <c r="D9102" s="20">
        <f t="shared" si="142"/>
        <v>731</v>
      </c>
      <c r="E9102" s="20">
        <f>MIN(IF(MOD(ROWS($A$2:A9102),$A$2)=0,E9101+1, E9101), $B$2-1)</f>
        <v>10</v>
      </c>
      <c r="G9102" s="2" t="str">
        <f>IF(NOT(OR(
SUMPRODUCT(--ISNUMBER(SEARCH('Chapter 2 (Generated)'!$B$3:$V$3,INDEX(MyData,D9102, E9102+1))))&gt;0,
SUMPRODUCT(--ISNUMBER(SEARCH('Chapter 2 (Generated)'!$B$4:$V$4,INDEX(MyData,D9102, E9102+1))))&gt;0)),
"        " &amp; INDEX(MyData,D9102, E9102+1),
"    " &amp; INDEX(MyData,D9102, E9102+1))</f>
        <v xml:space="preserve">        -1,</v>
      </c>
    </row>
    <row r="9103" spans="4:7" x14ac:dyDescent="0.2">
      <c r="D9103" s="20">
        <f t="shared" si="142"/>
        <v>732</v>
      </c>
      <c r="E9103" s="20">
        <f>MIN(IF(MOD(ROWS($A$2:A9103),$A$2)=0,E9102+1, E9102), $B$2-1)</f>
        <v>10</v>
      </c>
      <c r="G9103" s="2" t="str">
        <f>IF(NOT(OR(
SUMPRODUCT(--ISNUMBER(SEARCH('Chapter 2 (Generated)'!$B$3:$V$3,INDEX(MyData,D9103, E9103+1))))&gt;0,
SUMPRODUCT(--ISNUMBER(SEARCH('Chapter 2 (Generated)'!$B$4:$V$4,INDEX(MyData,D9103, E9103+1))))&gt;0)),
"        " &amp; INDEX(MyData,D9103, E9103+1),
"    " &amp; INDEX(MyData,D9103, E9103+1))</f>
        <v xml:space="preserve">        -1,</v>
      </c>
    </row>
    <row r="9104" spans="4:7" x14ac:dyDescent="0.2">
      <c r="D9104" s="20">
        <f t="shared" si="142"/>
        <v>733</v>
      </c>
      <c r="E9104" s="20">
        <f>MIN(IF(MOD(ROWS($A$2:A9104),$A$2)=0,E9103+1, E9103), $B$2-1)</f>
        <v>10</v>
      </c>
      <c r="G9104" s="2" t="str">
        <f>IF(NOT(OR(
SUMPRODUCT(--ISNUMBER(SEARCH('Chapter 2 (Generated)'!$B$3:$V$3,INDEX(MyData,D9104, E9104+1))))&gt;0,
SUMPRODUCT(--ISNUMBER(SEARCH('Chapter 2 (Generated)'!$B$4:$V$4,INDEX(MyData,D9104, E9104+1))))&gt;0)),
"        " &amp; INDEX(MyData,D9104, E9104+1),
"    " &amp; INDEX(MyData,D9104, E9104+1))</f>
        <v xml:space="preserve">        -1,//730 </v>
      </c>
    </row>
    <row r="9105" spans="4:7" x14ac:dyDescent="0.2">
      <c r="D9105" s="20">
        <f t="shared" si="142"/>
        <v>734</v>
      </c>
      <c r="E9105" s="20">
        <f>MIN(IF(MOD(ROWS($A$2:A9105),$A$2)=0,E9104+1, E9104), $B$2-1)</f>
        <v>10</v>
      </c>
      <c r="G9105" s="2" t="str">
        <f>IF(NOT(OR(
SUMPRODUCT(--ISNUMBER(SEARCH('Chapter 2 (Generated)'!$B$3:$V$3,INDEX(MyData,D9105, E9105+1))))&gt;0,
SUMPRODUCT(--ISNUMBER(SEARCH('Chapter 2 (Generated)'!$B$4:$V$4,INDEX(MyData,D9105, E9105+1))))&gt;0)),
"        " &amp; INDEX(MyData,D9105, E9105+1),
"    " &amp; INDEX(MyData,D9105, E9105+1))</f>
        <v xml:space="preserve">        -1,</v>
      </c>
    </row>
    <row r="9106" spans="4:7" x14ac:dyDescent="0.2">
      <c r="D9106" s="20">
        <f t="shared" si="142"/>
        <v>735</v>
      </c>
      <c r="E9106" s="20">
        <f>MIN(IF(MOD(ROWS($A$2:A9106),$A$2)=0,E9105+1, E9105), $B$2-1)</f>
        <v>10</v>
      </c>
      <c r="G9106" s="2" t="str">
        <f>IF(NOT(OR(
SUMPRODUCT(--ISNUMBER(SEARCH('Chapter 2 (Generated)'!$B$3:$V$3,INDEX(MyData,D9106, E9106+1))))&gt;0,
SUMPRODUCT(--ISNUMBER(SEARCH('Chapter 2 (Generated)'!$B$4:$V$4,INDEX(MyData,D9106, E9106+1))))&gt;0)),
"        " &amp; INDEX(MyData,D9106, E9106+1),
"    " &amp; INDEX(MyData,D9106, E9106+1))</f>
        <v xml:space="preserve">        -1,</v>
      </c>
    </row>
    <row r="9107" spans="4:7" x14ac:dyDescent="0.2">
      <c r="D9107" s="20">
        <f t="shared" si="142"/>
        <v>736</v>
      </c>
      <c r="E9107" s="20">
        <f>MIN(IF(MOD(ROWS($A$2:A9107),$A$2)=0,E9106+1, E9106), $B$2-1)</f>
        <v>10</v>
      </c>
      <c r="G9107" s="2" t="str">
        <f>IF(NOT(OR(
SUMPRODUCT(--ISNUMBER(SEARCH('Chapter 2 (Generated)'!$B$3:$V$3,INDEX(MyData,D9107, E9107+1))))&gt;0,
SUMPRODUCT(--ISNUMBER(SEARCH('Chapter 2 (Generated)'!$B$4:$V$4,INDEX(MyData,D9107, E9107+1))))&gt;0)),
"        " &amp; INDEX(MyData,D9107, E9107+1),
"    " &amp; INDEX(MyData,D9107, E9107+1))</f>
        <v xml:space="preserve">        -1,</v>
      </c>
    </row>
    <row r="9108" spans="4:7" x14ac:dyDescent="0.2">
      <c r="D9108" s="20">
        <f t="shared" si="142"/>
        <v>737</v>
      </c>
      <c r="E9108" s="20">
        <f>MIN(IF(MOD(ROWS($A$2:A9108),$A$2)=0,E9107+1, E9107), $B$2-1)</f>
        <v>10</v>
      </c>
      <c r="G9108" s="2" t="str">
        <f>IF(NOT(OR(
SUMPRODUCT(--ISNUMBER(SEARCH('Chapter 2 (Generated)'!$B$3:$V$3,INDEX(MyData,D9108, E9108+1))))&gt;0,
SUMPRODUCT(--ISNUMBER(SEARCH('Chapter 2 (Generated)'!$B$4:$V$4,INDEX(MyData,D9108, E9108+1))))&gt;0)),
"        " &amp; INDEX(MyData,D9108, E9108+1),
"    " &amp; INDEX(MyData,D9108, E9108+1))</f>
        <v xml:space="preserve">        -1,</v>
      </c>
    </row>
    <row r="9109" spans="4:7" x14ac:dyDescent="0.2">
      <c r="D9109" s="20">
        <f t="shared" si="142"/>
        <v>738</v>
      </c>
      <c r="E9109" s="20">
        <f>MIN(IF(MOD(ROWS($A$2:A9109),$A$2)=0,E9108+1, E9108), $B$2-1)</f>
        <v>10</v>
      </c>
      <c r="G9109" s="2" t="str">
        <f>IF(NOT(OR(
SUMPRODUCT(--ISNUMBER(SEARCH('Chapter 2 (Generated)'!$B$3:$V$3,INDEX(MyData,D9109, E9109+1))))&gt;0,
SUMPRODUCT(--ISNUMBER(SEARCH('Chapter 2 (Generated)'!$B$4:$V$4,INDEX(MyData,D9109, E9109+1))))&gt;0)),
"        " &amp; INDEX(MyData,D9109, E9109+1),
"    " &amp; INDEX(MyData,D9109, E9109+1))</f>
        <v xml:space="preserve">        -1,//735 </v>
      </c>
    </row>
    <row r="9110" spans="4:7" x14ac:dyDescent="0.2">
      <c r="D9110" s="20">
        <f t="shared" si="142"/>
        <v>739</v>
      </c>
      <c r="E9110" s="20">
        <f>MIN(IF(MOD(ROWS($A$2:A9110),$A$2)=0,E9109+1, E9109), $B$2-1)</f>
        <v>10</v>
      </c>
      <c r="G9110" s="2" t="str">
        <f>IF(NOT(OR(
SUMPRODUCT(--ISNUMBER(SEARCH('Chapter 2 (Generated)'!$B$3:$V$3,INDEX(MyData,D9110, E9110+1))))&gt;0,
SUMPRODUCT(--ISNUMBER(SEARCH('Chapter 2 (Generated)'!$B$4:$V$4,INDEX(MyData,D9110, E9110+1))))&gt;0)),
"        " &amp; INDEX(MyData,D9110, E9110+1),
"    " &amp; INDEX(MyData,D9110, E9110+1))</f>
        <v xml:space="preserve">        -1,</v>
      </c>
    </row>
    <row r="9111" spans="4:7" x14ac:dyDescent="0.2">
      <c r="D9111" s="20">
        <f t="shared" si="142"/>
        <v>740</v>
      </c>
      <c r="E9111" s="20">
        <f>MIN(IF(MOD(ROWS($A$2:A9111),$A$2)=0,E9110+1, E9110), $B$2-1)</f>
        <v>10</v>
      </c>
      <c r="G9111" s="2" t="str">
        <f>IF(NOT(OR(
SUMPRODUCT(--ISNUMBER(SEARCH('Chapter 2 (Generated)'!$B$3:$V$3,INDEX(MyData,D9111, E9111+1))))&gt;0,
SUMPRODUCT(--ISNUMBER(SEARCH('Chapter 2 (Generated)'!$B$4:$V$4,INDEX(MyData,D9111, E9111+1))))&gt;0)),
"        " &amp; INDEX(MyData,D9111, E9111+1),
"    " &amp; INDEX(MyData,D9111, E9111+1))</f>
        <v xml:space="preserve">        -1,</v>
      </c>
    </row>
    <row r="9112" spans="4:7" x14ac:dyDescent="0.2">
      <c r="D9112" s="20">
        <f t="shared" si="142"/>
        <v>741</v>
      </c>
      <c r="E9112" s="20">
        <f>MIN(IF(MOD(ROWS($A$2:A9112),$A$2)=0,E9111+1, E9111), $B$2-1)</f>
        <v>10</v>
      </c>
      <c r="G9112" s="2" t="str">
        <f>IF(NOT(OR(
SUMPRODUCT(--ISNUMBER(SEARCH('Chapter 2 (Generated)'!$B$3:$V$3,INDEX(MyData,D9112, E9112+1))))&gt;0,
SUMPRODUCT(--ISNUMBER(SEARCH('Chapter 2 (Generated)'!$B$4:$V$4,INDEX(MyData,D9112, E9112+1))))&gt;0)),
"        " &amp; INDEX(MyData,D9112, E9112+1),
"    " &amp; INDEX(MyData,D9112, E9112+1))</f>
        <v xml:space="preserve">        -1,</v>
      </c>
    </row>
    <row r="9113" spans="4:7" x14ac:dyDescent="0.2">
      <c r="D9113" s="20">
        <f t="shared" si="142"/>
        <v>742</v>
      </c>
      <c r="E9113" s="20">
        <f>MIN(IF(MOD(ROWS($A$2:A9113),$A$2)=0,E9112+1, E9112), $B$2-1)</f>
        <v>10</v>
      </c>
      <c r="G9113" s="2" t="str">
        <f>IF(NOT(OR(
SUMPRODUCT(--ISNUMBER(SEARCH('Chapter 2 (Generated)'!$B$3:$V$3,INDEX(MyData,D9113, E9113+1))))&gt;0,
SUMPRODUCT(--ISNUMBER(SEARCH('Chapter 2 (Generated)'!$B$4:$V$4,INDEX(MyData,D9113, E9113+1))))&gt;0)),
"        " &amp; INDEX(MyData,D9113, E9113+1),
"    " &amp; INDEX(MyData,D9113, E9113+1))</f>
        <v xml:space="preserve">        -1,</v>
      </c>
    </row>
    <row r="9114" spans="4:7" x14ac:dyDescent="0.2">
      <c r="D9114" s="20">
        <f t="shared" si="142"/>
        <v>743</v>
      </c>
      <c r="E9114" s="20">
        <f>MIN(IF(MOD(ROWS($A$2:A9114),$A$2)=0,E9113+1, E9113), $B$2-1)</f>
        <v>10</v>
      </c>
      <c r="G9114" s="2" t="str">
        <f>IF(NOT(OR(
SUMPRODUCT(--ISNUMBER(SEARCH('Chapter 2 (Generated)'!$B$3:$V$3,INDEX(MyData,D9114, E9114+1))))&gt;0,
SUMPRODUCT(--ISNUMBER(SEARCH('Chapter 2 (Generated)'!$B$4:$V$4,INDEX(MyData,D9114, E9114+1))))&gt;0)),
"        " &amp; INDEX(MyData,D9114, E9114+1),
"    " &amp; INDEX(MyData,D9114, E9114+1))</f>
        <v xml:space="preserve">        -1,//740 </v>
      </c>
    </row>
    <row r="9115" spans="4:7" x14ac:dyDescent="0.2">
      <c r="D9115" s="20">
        <f t="shared" si="142"/>
        <v>744</v>
      </c>
      <c r="E9115" s="20">
        <f>MIN(IF(MOD(ROWS($A$2:A9115),$A$2)=0,E9114+1, E9114), $B$2-1)</f>
        <v>10</v>
      </c>
      <c r="G9115" s="2" t="str">
        <f>IF(NOT(OR(
SUMPRODUCT(--ISNUMBER(SEARCH('Chapter 2 (Generated)'!$B$3:$V$3,INDEX(MyData,D9115, E9115+1))))&gt;0,
SUMPRODUCT(--ISNUMBER(SEARCH('Chapter 2 (Generated)'!$B$4:$V$4,INDEX(MyData,D9115, E9115+1))))&gt;0)),
"        " &amp; INDEX(MyData,D9115, E9115+1),
"    " &amp; INDEX(MyData,D9115, E9115+1))</f>
        <v xml:space="preserve">        -1,</v>
      </c>
    </row>
    <row r="9116" spans="4:7" x14ac:dyDescent="0.2">
      <c r="D9116" s="20">
        <f t="shared" si="142"/>
        <v>745</v>
      </c>
      <c r="E9116" s="20">
        <f>MIN(IF(MOD(ROWS($A$2:A9116),$A$2)=0,E9115+1, E9115), $B$2-1)</f>
        <v>10</v>
      </c>
      <c r="G9116" s="2" t="str">
        <f>IF(NOT(OR(
SUMPRODUCT(--ISNUMBER(SEARCH('Chapter 2 (Generated)'!$B$3:$V$3,INDEX(MyData,D9116, E9116+1))))&gt;0,
SUMPRODUCT(--ISNUMBER(SEARCH('Chapter 2 (Generated)'!$B$4:$V$4,INDEX(MyData,D9116, E9116+1))))&gt;0)),
"        " &amp; INDEX(MyData,D9116, E9116+1),
"    " &amp; INDEX(MyData,D9116, E9116+1))</f>
        <v xml:space="preserve">        -1,</v>
      </c>
    </row>
    <row r="9117" spans="4:7" x14ac:dyDescent="0.2">
      <c r="D9117" s="20">
        <f t="shared" si="142"/>
        <v>746</v>
      </c>
      <c r="E9117" s="20">
        <f>MIN(IF(MOD(ROWS($A$2:A9117),$A$2)=0,E9116+1, E9116), $B$2-1)</f>
        <v>10</v>
      </c>
      <c r="G9117" s="2" t="str">
        <f>IF(NOT(OR(
SUMPRODUCT(--ISNUMBER(SEARCH('Chapter 2 (Generated)'!$B$3:$V$3,INDEX(MyData,D9117, E9117+1))))&gt;0,
SUMPRODUCT(--ISNUMBER(SEARCH('Chapter 2 (Generated)'!$B$4:$V$4,INDEX(MyData,D9117, E9117+1))))&gt;0)),
"        " &amp; INDEX(MyData,D9117, E9117+1),
"    " &amp; INDEX(MyData,D9117, E9117+1))</f>
        <v xml:space="preserve">        -1,</v>
      </c>
    </row>
    <row r="9118" spans="4:7" x14ac:dyDescent="0.2">
      <c r="D9118" s="20">
        <f t="shared" si="142"/>
        <v>747</v>
      </c>
      <c r="E9118" s="20">
        <f>MIN(IF(MOD(ROWS($A$2:A9118),$A$2)=0,E9117+1, E9117), $B$2-1)</f>
        <v>10</v>
      </c>
      <c r="G9118" s="2" t="str">
        <f>IF(NOT(OR(
SUMPRODUCT(--ISNUMBER(SEARCH('Chapter 2 (Generated)'!$B$3:$V$3,INDEX(MyData,D9118, E9118+1))))&gt;0,
SUMPRODUCT(--ISNUMBER(SEARCH('Chapter 2 (Generated)'!$B$4:$V$4,INDEX(MyData,D9118, E9118+1))))&gt;0)),
"        " &amp; INDEX(MyData,D9118, E9118+1),
"    " &amp; INDEX(MyData,D9118, E9118+1))</f>
        <v xml:space="preserve">        -1,</v>
      </c>
    </row>
    <row r="9119" spans="4:7" x14ac:dyDescent="0.2">
      <c r="D9119" s="20">
        <f t="shared" si="142"/>
        <v>748</v>
      </c>
      <c r="E9119" s="20">
        <f>MIN(IF(MOD(ROWS($A$2:A9119),$A$2)=0,E9118+1, E9118), $B$2-1)</f>
        <v>10</v>
      </c>
      <c r="G9119" s="2" t="str">
        <f>IF(NOT(OR(
SUMPRODUCT(--ISNUMBER(SEARCH('Chapter 2 (Generated)'!$B$3:$V$3,INDEX(MyData,D9119, E9119+1))))&gt;0,
SUMPRODUCT(--ISNUMBER(SEARCH('Chapter 2 (Generated)'!$B$4:$V$4,INDEX(MyData,D9119, E9119+1))))&gt;0)),
"        " &amp; INDEX(MyData,D9119, E9119+1),
"    " &amp; INDEX(MyData,D9119, E9119+1))</f>
        <v xml:space="preserve">        -1,//745 </v>
      </c>
    </row>
    <row r="9120" spans="4:7" x14ac:dyDescent="0.2">
      <c r="D9120" s="20">
        <f t="shared" si="142"/>
        <v>749</v>
      </c>
      <c r="E9120" s="20">
        <f>MIN(IF(MOD(ROWS($A$2:A9120),$A$2)=0,E9119+1, E9119), $B$2-1)</f>
        <v>10</v>
      </c>
      <c r="G9120" s="2" t="str">
        <f>IF(NOT(OR(
SUMPRODUCT(--ISNUMBER(SEARCH('Chapter 2 (Generated)'!$B$3:$V$3,INDEX(MyData,D9120, E9120+1))))&gt;0,
SUMPRODUCT(--ISNUMBER(SEARCH('Chapter 2 (Generated)'!$B$4:$V$4,INDEX(MyData,D9120, E9120+1))))&gt;0)),
"        " &amp; INDEX(MyData,D9120, E9120+1),
"    " &amp; INDEX(MyData,D9120, E9120+1))</f>
        <v xml:space="preserve">        -1,</v>
      </c>
    </row>
    <row r="9121" spans="4:7" x14ac:dyDescent="0.2">
      <c r="D9121" s="20">
        <f t="shared" si="142"/>
        <v>750</v>
      </c>
      <c r="E9121" s="20">
        <f>MIN(IF(MOD(ROWS($A$2:A9121),$A$2)=0,E9120+1, E9120), $B$2-1)</f>
        <v>10</v>
      </c>
      <c r="G9121" s="2" t="str">
        <f>IF(NOT(OR(
SUMPRODUCT(--ISNUMBER(SEARCH('Chapter 2 (Generated)'!$B$3:$V$3,INDEX(MyData,D9121, E9121+1))))&gt;0,
SUMPRODUCT(--ISNUMBER(SEARCH('Chapter 2 (Generated)'!$B$4:$V$4,INDEX(MyData,D9121, E9121+1))))&gt;0)),
"        " &amp; INDEX(MyData,D9121, E9121+1),
"    " &amp; INDEX(MyData,D9121, E9121+1))</f>
        <v xml:space="preserve">        -1,</v>
      </c>
    </row>
    <row r="9122" spans="4:7" x14ac:dyDescent="0.2">
      <c r="D9122" s="20">
        <f t="shared" si="142"/>
        <v>751</v>
      </c>
      <c r="E9122" s="20">
        <f>MIN(IF(MOD(ROWS($A$2:A9122),$A$2)=0,E9121+1, E9121), $B$2-1)</f>
        <v>10</v>
      </c>
      <c r="G9122" s="2" t="str">
        <f>IF(NOT(OR(
SUMPRODUCT(--ISNUMBER(SEARCH('Chapter 2 (Generated)'!$B$3:$V$3,INDEX(MyData,D9122, E9122+1))))&gt;0,
SUMPRODUCT(--ISNUMBER(SEARCH('Chapter 2 (Generated)'!$B$4:$V$4,INDEX(MyData,D9122, E9122+1))))&gt;0)),
"        " &amp; INDEX(MyData,D9122, E9122+1),
"    " &amp; INDEX(MyData,D9122, E9122+1))</f>
        <v xml:space="preserve">        -1,</v>
      </c>
    </row>
    <row r="9123" spans="4:7" x14ac:dyDescent="0.2">
      <c r="D9123" s="20">
        <f t="shared" si="142"/>
        <v>752</v>
      </c>
      <c r="E9123" s="20">
        <f>MIN(IF(MOD(ROWS($A$2:A9123),$A$2)=0,E9122+1, E9122), $B$2-1)</f>
        <v>10</v>
      </c>
      <c r="G9123" s="2" t="str">
        <f>IF(NOT(OR(
SUMPRODUCT(--ISNUMBER(SEARCH('Chapter 2 (Generated)'!$B$3:$V$3,INDEX(MyData,D9123, E9123+1))))&gt;0,
SUMPRODUCT(--ISNUMBER(SEARCH('Chapter 2 (Generated)'!$B$4:$V$4,INDEX(MyData,D9123, E9123+1))))&gt;0)),
"        " &amp; INDEX(MyData,D9123, E9123+1),
"    " &amp; INDEX(MyData,D9123, E9123+1))</f>
        <v xml:space="preserve">        -1,</v>
      </c>
    </row>
    <row r="9124" spans="4:7" x14ac:dyDescent="0.2">
      <c r="D9124" s="20">
        <f t="shared" si="142"/>
        <v>753</v>
      </c>
      <c r="E9124" s="20">
        <f>MIN(IF(MOD(ROWS($A$2:A9124),$A$2)=0,E9123+1, E9123), $B$2-1)</f>
        <v>10</v>
      </c>
      <c r="G9124" s="2" t="str">
        <f>IF(NOT(OR(
SUMPRODUCT(--ISNUMBER(SEARCH('Chapter 2 (Generated)'!$B$3:$V$3,INDEX(MyData,D9124, E9124+1))))&gt;0,
SUMPRODUCT(--ISNUMBER(SEARCH('Chapter 2 (Generated)'!$B$4:$V$4,INDEX(MyData,D9124, E9124+1))))&gt;0)),
"        " &amp; INDEX(MyData,D9124, E9124+1),
"    " &amp; INDEX(MyData,D9124, E9124+1))</f>
        <v xml:space="preserve">        -1,//750 </v>
      </c>
    </row>
    <row r="9125" spans="4:7" x14ac:dyDescent="0.2">
      <c r="D9125" s="20">
        <f t="shared" si="142"/>
        <v>754</v>
      </c>
      <c r="E9125" s="20">
        <f>MIN(IF(MOD(ROWS($A$2:A9125),$A$2)=0,E9124+1, E9124), $B$2-1)</f>
        <v>10</v>
      </c>
      <c r="G9125" s="2" t="str">
        <f>IF(NOT(OR(
SUMPRODUCT(--ISNUMBER(SEARCH('Chapter 2 (Generated)'!$B$3:$V$3,INDEX(MyData,D9125, E9125+1))))&gt;0,
SUMPRODUCT(--ISNUMBER(SEARCH('Chapter 2 (Generated)'!$B$4:$V$4,INDEX(MyData,D9125, E9125+1))))&gt;0)),
"        " &amp; INDEX(MyData,D9125, E9125+1),
"    " &amp; INDEX(MyData,D9125, E9125+1))</f>
        <v xml:space="preserve">        -1,</v>
      </c>
    </row>
    <row r="9126" spans="4:7" x14ac:dyDescent="0.2">
      <c r="D9126" s="20">
        <f t="shared" si="142"/>
        <v>755</v>
      </c>
      <c r="E9126" s="20">
        <f>MIN(IF(MOD(ROWS($A$2:A9126),$A$2)=0,E9125+1, E9125), $B$2-1)</f>
        <v>10</v>
      </c>
      <c r="G9126" s="2" t="str">
        <f>IF(NOT(OR(
SUMPRODUCT(--ISNUMBER(SEARCH('Chapter 2 (Generated)'!$B$3:$V$3,INDEX(MyData,D9126, E9126+1))))&gt;0,
SUMPRODUCT(--ISNUMBER(SEARCH('Chapter 2 (Generated)'!$B$4:$V$4,INDEX(MyData,D9126, E9126+1))))&gt;0)),
"        " &amp; INDEX(MyData,D9126, E9126+1),
"    " &amp; INDEX(MyData,D9126, E9126+1))</f>
        <v xml:space="preserve">        -1,</v>
      </c>
    </row>
    <row r="9127" spans="4:7" x14ac:dyDescent="0.2">
      <c r="D9127" s="20">
        <f t="shared" si="142"/>
        <v>756</v>
      </c>
      <c r="E9127" s="20">
        <f>MIN(IF(MOD(ROWS($A$2:A9127),$A$2)=0,E9126+1, E9126), $B$2-1)</f>
        <v>10</v>
      </c>
      <c r="G9127" s="2" t="str">
        <f>IF(NOT(OR(
SUMPRODUCT(--ISNUMBER(SEARCH('Chapter 2 (Generated)'!$B$3:$V$3,INDEX(MyData,D9127, E9127+1))))&gt;0,
SUMPRODUCT(--ISNUMBER(SEARCH('Chapter 2 (Generated)'!$B$4:$V$4,INDEX(MyData,D9127, E9127+1))))&gt;0)),
"        " &amp; INDEX(MyData,D9127, E9127+1),
"    " &amp; INDEX(MyData,D9127, E9127+1))</f>
        <v xml:space="preserve">        -1,</v>
      </c>
    </row>
    <row r="9128" spans="4:7" x14ac:dyDescent="0.2">
      <c r="D9128" s="20">
        <f t="shared" si="142"/>
        <v>757</v>
      </c>
      <c r="E9128" s="20">
        <f>MIN(IF(MOD(ROWS($A$2:A9128),$A$2)=0,E9127+1, E9127), $B$2-1)</f>
        <v>10</v>
      </c>
      <c r="G9128" s="2" t="str">
        <f>IF(NOT(OR(
SUMPRODUCT(--ISNUMBER(SEARCH('Chapter 2 (Generated)'!$B$3:$V$3,INDEX(MyData,D9128, E9128+1))))&gt;0,
SUMPRODUCT(--ISNUMBER(SEARCH('Chapter 2 (Generated)'!$B$4:$V$4,INDEX(MyData,D9128, E9128+1))))&gt;0)),
"        " &amp; INDEX(MyData,D9128, E9128+1),
"    " &amp; INDEX(MyData,D9128, E9128+1))</f>
        <v xml:space="preserve">        -1,</v>
      </c>
    </row>
    <row r="9129" spans="4:7" x14ac:dyDescent="0.2">
      <c r="D9129" s="20">
        <f t="shared" si="142"/>
        <v>758</v>
      </c>
      <c r="E9129" s="20">
        <f>MIN(IF(MOD(ROWS($A$2:A9129),$A$2)=0,E9128+1, E9128), $B$2-1)</f>
        <v>10</v>
      </c>
      <c r="G9129" s="2" t="str">
        <f>IF(NOT(OR(
SUMPRODUCT(--ISNUMBER(SEARCH('Chapter 2 (Generated)'!$B$3:$V$3,INDEX(MyData,D9129, E9129+1))))&gt;0,
SUMPRODUCT(--ISNUMBER(SEARCH('Chapter 2 (Generated)'!$B$4:$V$4,INDEX(MyData,D9129, E9129+1))))&gt;0)),
"        " &amp; INDEX(MyData,D9129, E9129+1),
"    " &amp; INDEX(MyData,D9129, E9129+1))</f>
        <v xml:space="preserve">        -1,//755 </v>
      </c>
    </row>
    <row r="9130" spans="4:7" x14ac:dyDescent="0.2">
      <c r="D9130" s="20">
        <f t="shared" si="142"/>
        <v>759</v>
      </c>
      <c r="E9130" s="20">
        <f>MIN(IF(MOD(ROWS($A$2:A9130),$A$2)=0,E9129+1, E9129), $B$2-1)</f>
        <v>10</v>
      </c>
      <c r="G9130" s="2" t="str">
        <f>IF(NOT(OR(
SUMPRODUCT(--ISNUMBER(SEARCH('Chapter 2 (Generated)'!$B$3:$V$3,INDEX(MyData,D9130, E9130+1))))&gt;0,
SUMPRODUCT(--ISNUMBER(SEARCH('Chapter 2 (Generated)'!$B$4:$V$4,INDEX(MyData,D9130, E9130+1))))&gt;0)),
"        " &amp; INDEX(MyData,D9130, E9130+1),
"    " &amp; INDEX(MyData,D9130, E9130+1))</f>
        <v xml:space="preserve">        -1,</v>
      </c>
    </row>
    <row r="9131" spans="4:7" x14ac:dyDescent="0.2">
      <c r="D9131" s="20">
        <f t="shared" si="142"/>
        <v>760</v>
      </c>
      <c r="E9131" s="20">
        <f>MIN(IF(MOD(ROWS($A$2:A9131),$A$2)=0,E9130+1, E9130), $B$2-1)</f>
        <v>10</v>
      </c>
      <c r="G9131" s="2" t="str">
        <f>IF(NOT(OR(
SUMPRODUCT(--ISNUMBER(SEARCH('Chapter 2 (Generated)'!$B$3:$V$3,INDEX(MyData,D9131, E9131+1))))&gt;0,
SUMPRODUCT(--ISNUMBER(SEARCH('Chapter 2 (Generated)'!$B$4:$V$4,INDEX(MyData,D9131, E9131+1))))&gt;0)),
"        " &amp; INDEX(MyData,D9131, E9131+1),
"    " &amp; INDEX(MyData,D9131, E9131+1))</f>
        <v xml:space="preserve">        -1,</v>
      </c>
    </row>
    <row r="9132" spans="4:7" x14ac:dyDescent="0.2">
      <c r="D9132" s="20">
        <f t="shared" si="142"/>
        <v>761</v>
      </c>
      <c r="E9132" s="20">
        <f>MIN(IF(MOD(ROWS($A$2:A9132),$A$2)=0,E9131+1, E9131), $B$2-1)</f>
        <v>10</v>
      </c>
      <c r="G9132" s="2" t="str">
        <f>IF(NOT(OR(
SUMPRODUCT(--ISNUMBER(SEARCH('Chapter 2 (Generated)'!$B$3:$V$3,INDEX(MyData,D9132, E9132+1))))&gt;0,
SUMPRODUCT(--ISNUMBER(SEARCH('Chapter 2 (Generated)'!$B$4:$V$4,INDEX(MyData,D9132, E9132+1))))&gt;0)),
"        " &amp; INDEX(MyData,D9132, E9132+1),
"    " &amp; INDEX(MyData,D9132, E9132+1))</f>
        <v xml:space="preserve">        -1,</v>
      </c>
    </row>
    <row r="9133" spans="4:7" x14ac:dyDescent="0.2">
      <c r="D9133" s="20">
        <f t="shared" si="142"/>
        <v>762</v>
      </c>
      <c r="E9133" s="20">
        <f>MIN(IF(MOD(ROWS($A$2:A9133),$A$2)=0,E9132+1, E9132), $B$2-1)</f>
        <v>10</v>
      </c>
      <c r="G9133" s="2" t="str">
        <f>IF(NOT(OR(
SUMPRODUCT(--ISNUMBER(SEARCH('Chapter 2 (Generated)'!$B$3:$V$3,INDEX(MyData,D9133, E9133+1))))&gt;0,
SUMPRODUCT(--ISNUMBER(SEARCH('Chapter 2 (Generated)'!$B$4:$V$4,INDEX(MyData,D9133, E9133+1))))&gt;0)),
"        " &amp; INDEX(MyData,D9133, E9133+1),
"    " &amp; INDEX(MyData,D9133, E9133+1))</f>
        <v xml:space="preserve">        -1,</v>
      </c>
    </row>
    <row r="9134" spans="4:7" x14ac:dyDescent="0.2">
      <c r="D9134" s="20">
        <f t="shared" si="142"/>
        <v>763</v>
      </c>
      <c r="E9134" s="20">
        <f>MIN(IF(MOD(ROWS($A$2:A9134),$A$2)=0,E9133+1, E9133), $B$2-1)</f>
        <v>10</v>
      </c>
      <c r="G9134" s="2" t="str">
        <f>IF(NOT(OR(
SUMPRODUCT(--ISNUMBER(SEARCH('Chapter 2 (Generated)'!$B$3:$V$3,INDEX(MyData,D9134, E9134+1))))&gt;0,
SUMPRODUCT(--ISNUMBER(SEARCH('Chapter 2 (Generated)'!$B$4:$V$4,INDEX(MyData,D9134, E9134+1))))&gt;0)),
"        " &amp; INDEX(MyData,D9134, E9134+1),
"    " &amp; INDEX(MyData,D9134, E9134+1))</f>
        <v xml:space="preserve">        -1,//760 </v>
      </c>
    </row>
    <row r="9135" spans="4:7" x14ac:dyDescent="0.2">
      <c r="D9135" s="20">
        <f t="shared" si="142"/>
        <v>764</v>
      </c>
      <c r="E9135" s="20">
        <f>MIN(IF(MOD(ROWS($A$2:A9135),$A$2)=0,E9134+1, E9134), $B$2-1)</f>
        <v>10</v>
      </c>
      <c r="G9135" s="2" t="str">
        <f>IF(NOT(OR(
SUMPRODUCT(--ISNUMBER(SEARCH('Chapter 2 (Generated)'!$B$3:$V$3,INDEX(MyData,D9135, E9135+1))))&gt;0,
SUMPRODUCT(--ISNUMBER(SEARCH('Chapter 2 (Generated)'!$B$4:$V$4,INDEX(MyData,D9135, E9135+1))))&gt;0)),
"        " &amp; INDEX(MyData,D9135, E9135+1),
"    " &amp; INDEX(MyData,D9135, E9135+1))</f>
        <v xml:space="preserve">        -1,</v>
      </c>
    </row>
    <row r="9136" spans="4:7" x14ac:dyDescent="0.2">
      <c r="D9136" s="20">
        <f t="shared" si="142"/>
        <v>765</v>
      </c>
      <c r="E9136" s="20">
        <f>MIN(IF(MOD(ROWS($A$2:A9136),$A$2)=0,E9135+1, E9135), $B$2-1)</f>
        <v>10</v>
      </c>
      <c r="G9136" s="2" t="str">
        <f>IF(NOT(OR(
SUMPRODUCT(--ISNUMBER(SEARCH('Chapter 2 (Generated)'!$B$3:$V$3,INDEX(MyData,D9136, E9136+1))))&gt;0,
SUMPRODUCT(--ISNUMBER(SEARCH('Chapter 2 (Generated)'!$B$4:$V$4,INDEX(MyData,D9136, E9136+1))))&gt;0)),
"        " &amp; INDEX(MyData,D9136, E9136+1),
"    " &amp; INDEX(MyData,D9136, E9136+1))</f>
        <v xml:space="preserve">        -1,</v>
      </c>
    </row>
    <row r="9137" spans="4:7" x14ac:dyDescent="0.2">
      <c r="D9137" s="20">
        <f t="shared" si="142"/>
        <v>766</v>
      </c>
      <c r="E9137" s="20">
        <f>MIN(IF(MOD(ROWS($A$2:A9137),$A$2)=0,E9136+1, E9136), $B$2-1)</f>
        <v>10</v>
      </c>
      <c r="G9137" s="2" t="str">
        <f>IF(NOT(OR(
SUMPRODUCT(--ISNUMBER(SEARCH('Chapter 2 (Generated)'!$B$3:$V$3,INDEX(MyData,D9137, E9137+1))))&gt;0,
SUMPRODUCT(--ISNUMBER(SEARCH('Chapter 2 (Generated)'!$B$4:$V$4,INDEX(MyData,D9137, E9137+1))))&gt;0)),
"        " &amp; INDEX(MyData,D9137, E9137+1),
"    " &amp; INDEX(MyData,D9137, E9137+1))</f>
        <v xml:space="preserve">        -1,</v>
      </c>
    </row>
    <row r="9138" spans="4:7" x14ac:dyDescent="0.2">
      <c r="D9138" s="20">
        <f t="shared" si="142"/>
        <v>767</v>
      </c>
      <c r="E9138" s="20">
        <f>MIN(IF(MOD(ROWS($A$2:A9138),$A$2)=0,E9137+1, E9137), $B$2-1)</f>
        <v>10</v>
      </c>
      <c r="G9138" s="2" t="str">
        <f>IF(NOT(OR(
SUMPRODUCT(--ISNUMBER(SEARCH('Chapter 2 (Generated)'!$B$3:$V$3,INDEX(MyData,D9138, E9138+1))))&gt;0,
SUMPRODUCT(--ISNUMBER(SEARCH('Chapter 2 (Generated)'!$B$4:$V$4,INDEX(MyData,D9138, E9138+1))))&gt;0)),
"        " &amp; INDEX(MyData,D9138, E9138+1),
"    " &amp; INDEX(MyData,D9138, E9138+1))</f>
        <v xml:space="preserve">        765,</v>
      </c>
    </row>
    <row r="9139" spans="4:7" x14ac:dyDescent="0.2">
      <c r="D9139" s="20">
        <f t="shared" si="142"/>
        <v>768</v>
      </c>
      <c r="E9139" s="20">
        <f>MIN(IF(MOD(ROWS($A$2:A9139),$A$2)=0,E9138+1, E9138), $B$2-1)</f>
        <v>10</v>
      </c>
      <c r="G9139" s="2" t="str">
        <f>IF(NOT(OR(
SUMPRODUCT(--ISNUMBER(SEARCH('Chapter 2 (Generated)'!$B$3:$V$3,INDEX(MyData,D9139, E9139+1))))&gt;0,
SUMPRODUCT(--ISNUMBER(SEARCH('Chapter 2 (Generated)'!$B$4:$V$4,INDEX(MyData,D9139, E9139+1))))&gt;0)),
"        " &amp; INDEX(MyData,D9139, E9139+1),
"    " &amp; INDEX(MyData,D9139, E9139+1))</f>
        <v xml:space="preserve">        -1,//765 </v>
      </c>
    </row>
    <row r="9140" spans="4:7" x14ac:dyDescent="0.2">
      <c r="D9140" s="20">
        <f t="shared" si="142"/>
        <v>769</v>
      </c>
      <c r="E9140" s="20">
        <f>MIN(IF(MOD(ROWS($A$2:A9140),$A$2)=0,E9139+1, E9139), $B$2-1)</f>
        <v>10</v>
      </c>
      <c r="G9140" s="2" t="str">
        <f>IF(NOT(OR(
SUMPRODUCT(--ISNUMBER(SEARCH('Chapter 2 (Generated)'!$B$3:$V$3,INDEX(MyData,D9140, E9140+1))))&gt;0,
SUMPRODUCT(--ISNUMBER(SEARCH('Chapter 2 (Generated)'!$B$4:$V$4,INDEX(MyData,D9140, E9140+1))))&gt;0)),
"        " &amp; INDEX(MyData,D9140, E9140+1),
"    " &amp; INDEX(MyData,D9140, E9140+1))</f>
        <v xml:space="preserve">        -1,</v>
      </c>
    </row>
    <row r="9141" spans="4:7" x14ac:dyDescent="0.2">
      <c r="D9141" s="20">
        <f t="shared" si="142"/>
        <v>770</v>
      </c>
      <c r="E9141" s="20">
        <f>MIN(IF(MOD(ROWS($A$2:A9141),$A$2)=0,E9140+1, E9140), $B$2-1)</f>
        <v>10</v>
      </c>
      <c r="G9141" s="2" t="str">
        <f>IF(NOT(OR(
SUMPRODUCT(--ISNUMBER(SEARCH('Chapter 2 (Generated)'!$B$3:$V$3,INDEX(MyData,D9141, E9141+1))))&gt;0,
SUMPRODUCT(--ISNUMBER(SEARCH('Chapter 2 (Generated)'!$B$4:$V$4,INDEX(MyData,D9141, E9141+1))))&gt;0)),
"        " &amp; INDEX(MyData,D9141, E9141+1),
"    " &amp; INDEX(MyData,D9141, E9141+1))</f>
        <v xml:space="preserve">        -1,</v>
      </c>
    </row>
    <row r="9142" spans="4:7" x14ac:dyDescent="0.2">
      <c r="D9142" s="20">
        <f t="shared" si="142"/>
        <v>771</v>
      </c>
      <c r="E9142" s="20">
        <f>MIN(IF(MOD(ROWS($A$2:A9142),$A$2)=0,E9141+1, E9141), $B$2-1)</f>
        <v>10</v>
      </c>
      <c r="G9142" s="2" t="str">
        <f>IF(NOT(OR(
SUMPRODUCT(--ISNUMBER(SEARCH('Chapter 2 (Generated)'!$B$3:$V$3,INDEX(MyData,D9142, E9142+1))))&gt;0,
SUMPRODUCT(--ISNUMBER(SEARCH('Chapter 2 (Generated)'!$B$4:$V$4,INDEX(MyData,D9142, E9142+1))))&gt;0)),
"        " &amp; INDEX(MyData,D9142, E9142+1),
"    " &amp; INDEX(MyData,D9142, E9142+1))</f>
        <v xml:space="preserve">        -1,</v>
      </c>
    </row>
    <row r="9143" spans="4:7" x14ac:dyDescent="0.2">
      <c r="D9143" s="20">
        <f t="shared" si="142"/>
        <v>772</v>
      </c>
      <c r="E9143" s="20">
        <f>MIN(IF(MOD(ROWS($A$2:A9143),$A$2)=0,E9142+1, E9142), $B$2-1)</f>
        <v>10</v>
      </c>
      <c r="G9143" s="2" t="str">
        <f>IF(NOT(OR(
SUMPRODUCT(--ISNUMBER(SEARCH('Chapter 2 (Generated)'!$B$3:$V$3,INDEX(MyData,D9143, E9143+1))))&gt;0,
SUMPRODUCT(--ISNUMBER(SEARCH('Chapter 2 (Generated)'!$B$4:$V$4,INDEX(MyData,D9143, E9143+1))))&gt;0)),
"        " &amp; INDEX(MyData,D9143, E9143+1),
"    " &amp; INDEX(MyData,D9143, E9143+1))</f>
        <v xml:space="preserve">        -1,</v>
      </c>
    </row>
    <row r="9144" spans="4:7" x14ac:dyDescent="0.2">
      <c r="D9144" s="20">
        <f t="shared" si="142"/>
        <v>773</v>
      </c>
      <c r="E9144" s="20">
        <f>MIN(IF(MOD(ROWS($A$2:A9144),$A$2)=0,E9143+1, E9143), $B$2-1)</f>
        <v>10</v>
      </c>
      <c r="G9144" s="2" t="str">
        <f>IF(NOT(OR(
SUMPRODUCT(--ISNUMBER(SEARCH('Chapter 2 (Generated)'!$B$3:$V$3,INDEX(MyData,D9144, E9144+1))))&gt;0,
SUMPRODUCT(--ISNUMBER(SEARCH('Chapter 2 (Generated)'!$B$4:$V$4,INDEX(MyData,D9144, E9144+1))))&gt;0)),
"        " &amp; INDEX(MyData,D9144, E9144+1),
"    " &amp; INDEX(MyData,D9144, E9144+1))</f>
        <v xml:space="preserve">        -1,//770 </v>
      </c>
    </row>
    <row r="9145" spans="4:7" x14ac:dyDescent="0.2">
      <c r="D9145" s="20">
        <f t="shared" si="142"/>
        <v>774</v>
      </c>
      <c r="E9145" s="20">
        <f>MIN(IF(MOD(ROWS($A$2:A9145),$A$2)=0,E9144+1, E9144), $B$2-1)</f>
        <v>10</v>
      </c>
      <c r="G9145" s="2" t="str">
        <f>IF(NOT(OR(
SUMPRODUCT(--ISNUMBER(SEARCH('Chapter 2 (Generated)'!$B$3:$V$3,INDEX(MyData,D9145, E9145+1))))&gt;0,
SUMPRODUCT(--ISNUMBER(SEARCH('Chapter 2 (Generated)'!$B$4:$V$4,INDEX(MyData,D9145, E9145+1))))&gt;0)),
"        " &amp; INDEX(MyData,D9145, E9145+1),
"    " &amp; INDEX(MyData,D9145, E9145+1))</f>
        <v xml:space="preserve">        -1,</v>
      </c>
    </row>
    <row r="9146" spans="4:7" x14ac:dyDescent="0.2">
      <c r="D9146" s="20">
        <f t="shared" si="142"/>
        <v>775</v>
      </c>
      <c r="E9146" s="20">
        <f>MIN(IF(MOD(ROWS($A$2:A9146),$A$2)=0,E9145+1, E9145), $B$2-1)</f>
        <v>10</v>
      </c>
      <c r="G9146" s="2" t="str">
        <f>IF(NOT(OR(
SUMPRODUCT(--ISNUMBER(SEARCH('Chapter 2 (Generated)'!$B$3:$V$3,INDEX(MyData,D9146, E9146+1))))&gt;0,
SUMPRODUCT(--ISNUMBER(SEARCH('Chapter 2 (Generated)'!$B$4:$V$4,INDEX(MyData,D9146, E9146+1))))&gt;0)),
"        " &amp; INDEX(MyData,D9146, E9146+1),
"    " &amp; INDEX(MyData,D9146, E9146+1))</f>
        <v xml:space="preserve">        -1,//772 POPUP</v>
      </c>
    </row>
    <row r="9147" spans="4:7" x14ac:dyDescent="0.2">
      <c r="D9147" s="20">
        <f t="shared" si="142"/>
        <v>776</v>
      </c>
      <c r="E9147" s="20">
        <f>MIN(IF(MOD(ROWS($A$2:A9147),$A$2)=0,E9146+1, E9146), $B$2-1)</f>
        <v>10</v>
      </c>
      <c r="G9147" s="2" t="str">
        <f>IF(NOT(OR(
SUMPRODUCT(--ISNUMBER(SEARCH('Chapter 2 (Generated)'!$B$3:$V$3,INDEX(MyData,D9147, E9147+1))))&gt;0,
SUMPRODUCT(--ISNUMBER(SEARCH('Chapter 2 (Generated)'!$B$4:$V$4,INDEX(MyData,D9147, E9147+1))))&gt;0)),
"        " &amp; INDEX(MyData,D9147, E9147+1),
"    " &amp; INDEX(MyData,D9147, E9147+1))</f>
        <v xml:space="preserve">        -1,</v>
      </c>
    </row>
    <row r="9148" spans="4:7" x14ac:dyDescent="0.2">
      <c r="D9148" s="20">
        <f t="shared" si="142"/>
        <v>777</v>
      </c>
      <c r="E9148" s="20">
        <f>MIN(IF(MOD(ROWS($A$2:A9148),$A$2)=0,E9147+1, E9147), $B$2-1)</f>
        <v>10</v>
      </c>
      <c r="G9148" s="2" t="str">
        <f>IF(NOT(OR(
SUMPRODUCT(--ISNUMBER(SEARCH('Chapter 2 (Generated)'!$B$3:$V$3,INDEX(MyData,D9148, E9148+1))))&gt;0,
SUMPRODUCT(--ISNUMBER(SEARCH('Chapter 2 (Generated)'!$B$4:$V$4,INDEX(MyData,D9148, E9148+1))))&gt;0)),
"        " &amp; INDEX(MyData,D9148, E9148+1),
"    " &amp; INDEX(MyData,D9148, E9148+1))</f>
        <v xml:space="preserve">        -1,</v>
      </c>
    </row>
    <row r="9149" spans="4:7" x14ac:dyDescent="0.2">
      <c r="D9149" s="20">
        <f t="shared" si="142"/>
        <v>778</v>
      </c>
      <c r="E9149" s="20">
        <f>MIN(IF(MOD(ROWS($A$2:A9149),$A$2)=0,E9148+1, E9148), $B$2-1)</f>
        <v>10</v>
      </c>
      <c r="G9149" s="2" t="str">
        <f>IF(NOT(OR(
SUMPRODUCT(--ISNUMBER(SEARCH('Chapter 2 (Generated)'!$B$3:$V$3,INDEX(MyData,D9149, E9149+1))))&gt;0,
SUMPRODUCT(--ISNUMBER(SEARCH('Chapter 2 (Generated)'!$B$4:$V$4,INDEX(MyData,D9149, E9149+1))))&gt;0)),
"        " &amp; INDEX(MyData,D9149, E9149+1),
"    " &amp; INDEX(MyData,D9149, E9149+1))</f>
        <v xml:space="preserve">        -1,//775 </v>
      </c>
    </row>
    <row r="9150" spans="4:7" x14ac:dyDescent="0.2">
      <c r="D9150" s="20">
        <f t="shared" si="142"/>
        <v>779</v>
      </c>
      <c r="E9150" s="20">
        <f>MIN(IF(MOD(ROWS($A$2:A9150),$A$2)=0,E9149+1, E9149), $B$2-1)</f>
        <v>10</v>
      </c>
      <c r="G9150" s="2" t="str">
        <f>IF(NOT(OR(
SUMPRODUCT(--ISNUMBER(SEARCH('Chapter 2 (Generated)'!$B$3:$V$3,INDEX(MyData,D9150, E9150+1))))&gt;0,
SUMPRODUCT(--ISNUMBER(SEARCH('Chapter 2 (Generated)'!$B$4:$V$4,INDEX(MyData,D9150, E9150+1))))&gt;0)),
"        " &amp; INDEX(MyData,D9150, E9150+1),
"    " &amp; INDEX(MyData,D9150, E9150+1))</f>
        <v xml:space="preserve">        -1,</v>
      </c>
    </row>
    <row r="9151" spans="4:7" x14ac:dyDescent="0.2">
      <c r="D9151" s="20">
        <f t="shared" si="142"/>
        <v>780</v>
      </c>
      <c r="E9151" s="20">
        <f>MIN(IF(MOD(ROWS($A$2:A9151),$A$2)=0,E9150+1, E9150), $B$2-1)</f>
        <v>10</v>
      </c>
      <c r="G9151" s="2" t="str">
        <f>IF(NOT(OR(
SUMPRODUCT(--ISNUMBER(SEARCH('Chapter 2 (Generated)'!$B$3:$V$3,INDEX(MyData,D9151, E9151+1))))&gt;0,
SUMPRODUCT(--ISNUMBER(SEARCH('Chapter 2 (Generated)'!$B$4:$V$4,INDEX(MyData,D9151, E9151+1))))&gt;0)),
"        " &amp; INDEX(MyData,D9151, E9151+1),
"    " &amp; INDEX(MyData,D9151, E9151+1))</f>
        <v xml:space="preserve">        -1,</v>
      </c>
    </row>
    <row r="9152" spans="4:7" x14ac:dyDescent="0.2">
      <c r="D9152" s="20">
        <f t="shared" si="142"/>
        <v>781</v>
      </c>
      <c r="E9152" s="20">
        <f>MIN(IF(MOD(ROWS($A$2:A9152),$A$2)=0,E9151+1, E9151), $B$2-1)</f>
        <v>10</v>
      </c>
      <c r="G9152" s="2" t="str">
        <f>IF(NOT(OR(
SUMPRODUCT(--ISNUMBER(SEARCH('Chapter 2 (Generated)'!$B$3:$V$3,INDEX(MyData,D9152, E9152+1))))&gt;0,
SUMPRODUCT(--ISNUMBER(SEARCH('Chapter 2 (Generated)'!$B$4:$V$4,INDEX(MyData,D9152, E9152+1))))&gt;0)),
"        " &amp; INDEX(MyData,D9152, E9152+1),
"    " &amp; INDEX(MyData,D9152, E9152+1))</f>
        <v xml:space="preserve">        -1,</v>
      </c>
    </row>
    <row r="9153" spans="4:7" x14ac:dyDescent="0.2">
      <c r="D9153" s="20">
        <f t="shared" si="142"/>
        <v>782</v>
      </c>
      <c r="E9153" s="20">
        <f>MIN(IF(MOD(ROWS($A$2:A9153),$A$2)=0,E9152+1, E9152), $B$2-1)</f>
        <v>10</v>
      </c>
      <c r="G9153" s="2" t="str">
        <f>IF(NOT(OR(
SUMPRODUCT(--ISNUMBER(SEARCH('Chapter 2 (Generated)'!$B$3:$V$3,INDEX(MyData,D9153, E9153+1))))&gt;0,
SUMPRODUCT(--ISNUMBER(SEARCH('Chapter 2 (Generated)'!$B$4:$V$4,INDEX(MyData,D9153, E9153+1))))&gt;0)),
"        " &amp; INDEX(MyData,D9153, E9153+1),
"    " &amp; INDEX(MyData,D9153, E9153+1))</f>
        <v xml:space="preserve">        -1,</v>
      </c>
    </row>
    <row r="9154" spans="4:7" x14ac:dyDescent="0.2">
      <c r="D9154" s="20">
        <f t="shared" ref="D9154:D9217" si="143">MOD(ROW(D9153)-1+ROWS(MyData),ROWS(MyData))+1</f>
        <v>783</v>
      </c>
      <c r="E9154" s="20">
        <f>MIN(IF(MOD(ROWS($A$2:A9154),$A$2)=0,E9153+1, E9153), $B$2-1)</f>
        <v>10</v>
      </c>
      <c r="G9154" s="2" t="str">
        <f>IF(NOT(OR(
SUMPRODUCT(--ISNUMBER(SEARCH('Chapter 2 (Generated)'!$B$3:$V$3,INDEX(MyData,D9154, E9154+1))))&gt;0,
SUMPRODUCT(--ISNUMBER(SEARCH('Chapter 2 (Generated)'!$B$4:$V$4,INDEX(MyData,D9154, E9154+1))))&gt;0)),
"        " &amp; INDEX(MyData,D9154, E9154+1),
"    " &amp; INDEX(MyData,D9154, E9154+1))</f>
        <v xml:space="preserve">        -1,//780 </v>
      </c>
    </row>
    <row r="9155" spans="4:7" x14ac:dyDescent="0.2">
      <c r="D9155" s="20">
        <f t="shared" si="143"/>
        <v>784</v>
      </c>
      <c r="E9155" s="20">
        <f>MIN(IF(MOD(ROWS($A$2:A9155),$A$2)=0,E9154+1, E9154), $B$2-1)</f>
        <v>10</v>
      </c>
      <c r="G9155" s="2" t="str">
        <f>IF(NOT(OR(
SUMPRODUCT(--ISNUMBER(SEARCH('Chapter 2 (Generated)'!$B$3:$V$3,INDEX(MyData,D9155, E9155+1))))&gt;0,
SUMPRODUCT(--ISNUMBER(SEARCH('Chapter 2 (Generated)'!$B$4:$V$4,INDEX(MyData,D9155, E9155+1))))&gt;0)),
"        " &amp; INDEX(MyData,D9155, E9155+1),
"    " &amp; INDEX(MyData,D9155, E9155+1))</f>
        <v xml:space="preserve">        -1,</v>
      </c>
    </row>
    <row r="9156" spans="4:7" x14ac:dyDescent="0.2">
      <c r="D9156" s="20">
        <f t="shared" si="143"/>
        <v>785</v>
      </c>
      <c r="E9156" s="20">
        <f>MIN(IF(MOD(ROWS($A$2:A9156),$A$2)=0,E9155+1, E9155), $B$2-1)</f>
        <v>10</v>
      </c>
      <c r="G9156" s="2" t="str">
        <f>IF(NOT(OR(
SUMPRODUCT(--ISNUMBER(SEARCH('Chapter 2 (Generated)'!$B$3:$V$3,INDEX(MyData,D9156, E9156+1))))&gt;0,
SUMPRODUCT(--ISNUMBER(SEARCH('Chapter 2 (Generated)'!$B$4:$V$4,INDEX(MyData,D9156, E9156+1))))&gt;0)),
"        " &amp; INDEX(MyData,D9156, E9156+1),
"    " &amp; INDEX(MyData,D9156, E9156+1))</f>
        <v xml:space="preserve">        -1,</v>
      </c>
    </row>
    <row r="9157" spans="4:7" x14ac:dyDescent="0.2">
      <c r="D9157" s="20">
        <f t="shared" si="143"/>
        <v>786</v>
      </c>
      <c r="E9157" s="20">
        <f>MIN(IF(MOD(ROWS($A$2:A9157),$A$2)=0,E9156+1, E9156), $B$2-1)</f>
        <v>10</v>
      </c>
      <c r="G9157" s="2" t="str">
        <f>IF(NOT(OR(
SUMPRODUCT(--ISNUMBER(SEARCH('Chapter 2 (Generated)'!$B$3:$V$3,INDEX(MyData,D9157, E9157+1))))&gt;0,
SUMPRODUCT(--ISNUMBER(SEARCH('Chapter 2 (Generated)'!$B$4:$V$4,INDEX(MyData,D9157, E9157+1))))&gt;0)),
"        " &amp; INDEX(MyData,D9157, E9157+1),
"    " &amp; INDEX(MyData,D9157, E9157+1))</f>
        <v xml:space="preserve">        -1,</v>
      </c>
    </row>
    <row r="9158" spans="4:7" x14ac:dyDescent="0.2">
      <c r="D9158" s="20">
        <f t="shared" si="143"/>
        <v>787</v>
      </c>
      <c r="E9158" s="20">
        <f>MIN(IF(MOD(ROWS($A$2:A9158),$A$2)=0,E9157+1, E9157), $B$2-1)</f>
        <v>10</v>
      </c>
      <c r="G9158" s="2" t="str">
        <f>IF(NOT(OR(
SUMPRODUCT(--ISNUMBER(SEARCH('Chapter 2 (Generated)'!$B$3:$V$3,INDEX(MyData,D9158, E9158+1))))&gt;0,
SUMPRODUCT(--ISNUMBER(SEARCH('Chapter 2 (Generated)'!$B$4:$V$4,INDEX(MyData,D9158, E9158+1))))&gt;0)),
"        " &amp; INDEX(MyData,D9158, E9158+1),
"    " &amp; INDEX(MyData,D9158, E9158+1))</f>
        <v xml:space="preserve">        -1,</v>
      </c>
    </row>
    <row r="9159" spans="4:7" x14ac:dyDescent="0.2">
      <c r="D9159" s="20">
        <f t="shared" si="143"/>
        <v>788</v>
      </c>
      <c r="E9159" s="20">
        <f>MIN(IF(MOD(ROWS($A$2:A9159),$A$2)=0,E9158+1, E9158), $B$2-1)</f>
        <v>10</v>
      </c>
      <c r="G9159" s="2" t="str">
        <f>IF(NOT(OR(
SUMPRODUCT(--ISNUMBER(SEARCH('Chapter 2 (Generated)'!$B$3:$V$3,INDEX(MyData,D9159, E9159+1))))&gt;0,
SUMPRODUCT(--ISNUMBER(SEARCH('Chapter 2 (Generated)'!$B$4:$V$4,INDEX(MyData,D9159, E9159+1))))&gt;0)),
"        " &amp; INDEX(MyData,D9159, E9159+1),
"    " &amp; INDEX(MyData,D9159, E9159+1))</f>
        <v xml:space="preserve">        -1,//785 POPUP</v>
      </c>
    </row>
    <row r="9160" spans="4:7" x14ac:dyDescent="0.2">
      <c r="D9160" s="20">
        <f t="shared" si="143"/>
        <v>789</v>
      </c>
      <c r="E9160" s="20">
        <f>MIN(IF(MOD(ROWS($A$2:A9160),$A$2)=0,E9159+1, E9159), $B$2-1)</f>
        <v>10</v>
      </c>
      <c r="G9160" s="2" t="str">
        <f>IF(NOT(OR(
SUMPRODUCT(--ISNUMBER(SEARCH('Chapter 2 (Generated)'!$B$3:$V$3,INDEX(MyData,D9160, E9160+1))))&gt;0,
SUMPRODUCT(--ISNUMBER(SEARCH('Chapter 2 (Generated)'!$B$4:$V$4,INDEX(MyData,D9160, E9160+1))))&gt;0)),
"        " &amp; INDEX(MyData,D9160, E9160+1),
"    " &amp; INDEX(MyData,D9160, E9160+1))</f>
        <v xml:space="preserve">        -1,</v>
      </c>
    </row>
    <row r="9161" spans="4:7" x14ac:dyDescent="0.2">
      <c r="D9161" s="20">
        <f t="shared" si="143"/>
        <v>790</v>
      </c>
      <c r="E9161" s="20">
        <f>MIN(IF(MOD(ROWS($A$2:A9161),$A$2)=0,E9160+1, E9160), $B$2-1)</f>
        <v>10</v>
      </c>
      <c r="G9161" s="2" t="str">
        <f>IF(NOT(OR(
SUMPRODUCT(--ISNUMBER(SEARCH('Chapter 2 (Generated)'!$B$3:$V$3,INDEX(MyData,D9161, E9161+1))))&gt;0,
SUMPRODUCT(--ISNUMBER(SEARCH('Chapter 2 (Generated)'!$B$4:$V$4,INDEX(MyData,D9161, E9161+1))))&gt;0)),
"        " &amp; INDEX(MyData,D9161, E9161+1),
"    " &amp; INDEX(MyData,D9161, E9161+1))</f>
        <v xml:space="preserve">        -1,</v>
      </c>
    </row>
    <row r="9162" spans="4:7" x14ac:dyDescent="0.2">
      <c r="D9162" s="20">
        <f t="shared" si="143"/>
        <v>791</v>
      </c>
      <c r="E9162" s="20">
        <f>MIN(IF(MOD(ROWS($A$2:A9162),$A$2)=0,E9161+1, E9161), $B$2-1)</f>
        <v>10</v>
      </c>
      <c r="G9162" s="2" t="str">
        <f>IF(NOT(OR(
SUMPRODUCT(--ISNUMBER(SEARCH('Chapter 2 (Generated)'!$B$3:$V$3,INDEX(MyData,D9162, E9162+1))))&gt;0,
SUMPRODUCT(--ISNUMBER(SEARCH('Chapter 2 (Generated)'!$B$4:$V$4,INDEX(MyData,D9162, E9162+1))))&gt;0)),
"        " &amp; INDEX(MyData,D9162, E9162+1),
"    " &amp; INDEX(MyData,D9162, E9162+1))</f>
        <v xml:space="preserve">        -1,</v>
      </c>
    </row>
    <row r="9163" spans="4:7" x14ac:dyDescent="0.2">
      <c r="D9163" s="20">
        <f t="shared" si="143"/>
        <v>792</v>
      </c>
      <c r="E9163" s="20">
        <f>MIN(IF(MOD(ROWS($A$2:A9163),$A$2)=0,E9162+1, E9162), $B$2-1)</f>
        <v>10</v>
      </c>
      <c r="G9163" s="2" t="str">
        <f>IF(NOT(OR(
SUMPRODUCT(--ISNUMBER(SEARCH('Chapter 2 (Generated)'!$B$3:$V$3,INDEX(MyData,D9163, E9163+1))))&gt;0,
SUMPRODUCT(--ISNUMBER(SEARCH('Chapter 2 (Generated)'!$B$4:$V$4,INDEX(MyData,D9163, E9163+1))))&gt;0)),
"        " &amp; INDEX(MyData,D9163, E9163+1),
"    " &amp; INDEX(MyData,D9163, E9163+1))</f>
        <v xml:space="preserve">        -1,</v>
      </c>
    </row>
    <row r="9164" spans="4:7" x14ac:dyDescent="0.2">
      <c r="D9164" s="20">
        <f t="shared" si="143"/>
        <v>793</v>
      </c>
      <c r="E9164" s="20">
        <f>MIN(IF(MOD(ROWS($A$2:A9164),$A$2)=0,E9163+1, E9163), $B$2-1)</f>
        <v>10</v>
      </c>
      <c r="G9164" s="2" t="str">
        <f>IF(NOT(OR(
SUMPRODUCT(--ISNUMBER(SEARCH('Chapter 2 (Generated)'!$B$3:$V$3,INDEX(MyData,D9164, E9164+1))))&gt;0,
SUMPRODUCT(--ISNUMBER(SEARCH('Chapter 2 (Generated)'!$B$4:$V$4,INDEX(MyData,D9164, E9164+1))))&gt;0)),
"        " &amp; INDEX(MyData,D9164, E9164+1),
"    " &amp; INDEX(MyData,D9164, E9164+1))</f>
        <v xml:space="preserve">        -1,//790 </v>
      </c>
    </row>
    <row r="9165" spans="4:7" x14ac:dyDescent="0.2">
      <c r="D9165" s="20">
        <f t="shared" si="143"/>
        <v>794</v>
      </c>
      <c r="E9165" s="20">
        <f>MIN(IF(MOD(ROWS($A$2:A9165),$A$2)=0,E9164+1, E9164), $B$2-1)</f>
        <v>10</v>
      </c>
      <c r="G9165" s="2" t="str">
        <f>IF(NOT(OR(
SUMPRODUCT(--ISNUMBER(SEARCH('Chapter 2 (Generated)'!$B$3:$V$3,INDEX(MyData,D9165, E9165+1))))&gt;0,
SUMPRODUCT(--ISNUMBER(SEARCH('Chapter 2 (Generated)'!$B$4:$V$4,INDEX(MyData,D9165, E9165+1))))&gt;0)),
"        " &amp; INDEX(MyData,D9165, E9165+1),
"    " &amp; INDEX(MyData,D9165, E9165+1))</f>
        <v xml:space="preserve">        -1,</v>
      </c>
    </row>
    <row r="9166" spans="4:7" x14ac:dyDescent="0.2">
      <c r="D9166" s="20">
        <f t="shared" si="143"/>
        <v>795</v>
      </c>
      <c r="E9166" s="20">
        <f>MIN(IF(MOD(ROWS($A$2:A9166),$A$2)=0,E9165+1, E9165), $B$2-1)</f>
        <v>10</v>
      </c>
      <c r="G9166" s="2" t="str">
        <f>IF(NOT(OR(
SUMPRODUCT(--ISNUMBER(SEARCH('Chapter 2 (Generated)'!$B$3:$V$3,INDEX(MyData,D9166, E9166+1))))&gt;0,
SUMPRODUCT(--ISNUMBER(SEARCH('Chapter 2 (Generated)'!$B$4:$V$4,INDEX(MyData,D9166, E9166+1))))&gt;0)),
"        " &amp; INDEX(MyData,D9166, E9166+1),
"    " &amp; INDEX(MyData,D9166, E9166+1))</f>
        <v xml:space="preserve">        -1,</v>
      </c>
    </row>
    <row r="9167" spans="4:7" x14ac:dyDescent="0.2">
      <c r="D9167" s="20">
        <f t="shared" si="143"/>
        <v>796</v>
      </c>
      <c r="E9167" s="20">
        <f>MIN(IF(MOD(ROWS($A$2:A9167),$A$2)=0,E9166+1, E9166), $B$2-1)</f>
        <v>10</v>
      </c>
      <c r="G9167" s="2" t="str">
        <f>IF(NOT(OR(
SUMPRODUCT(--ISNUMBER(SEARCH('Chapter 2 (Generated)'!$B$3:$V$3,INDEX(MyData,D9167, E9167+1))))&gt;0,
SUMPRODUCT(--ISNUMBER(SEARCH('Chapter 2 (Generated)'!$B$4:$V$4,INDEX(MyData,D9167, E9167+1))))&gt;0)),
"        " &amp; INDEX(MyData,D9167, E9167+1),
"    " &amp; INDEX(MyData,D9167, E9167+1))</f>
        <v xml:space="preserve">        -1,</v>
      </c>
    </row>
    <row r="9168" spans="4:7" x14ac:dyDescent="0.2">
      <c r="D9168" s="20">
        <f t="shared" si="143"/>
        <v>797</v>
      </c>
      <c r="E9168" s="20">
        <f>MIN(IF(MOD(ROWS($A$2:A9168),$A$2)=0,E9167+1, E9167), $B$2-1)</f>
        <v>10</v>
      </c>
      <c r="G9168" s="2" t="str">
        <f>IF(NOT(OR(
SUMPRODUCT(--ISNUMBER(SEARCH('Chapter 2 (Generated)'!$B$3:$V$3,INDEX(MyData,D9168, E9168+1))))&gt;0,
SUMPRODUCT(--ISNUMBER(SEARCH('Chapter 2 (Generated)'!$B$4:$V$4,INDEX(MyData,D9168, E9168+1))))&gt;0)),
"        " &amp; INDEX(MyData,D9168, E9168+1),
"    " &amp; INDEX(MyData,D9168, E9168+1))</f>
        <v xml:space="preserve">        -1,</v>
      </c>
    </row>
    <row r="9169" spans="4:7" x14ac:dyDescent="0.2">
      <c r="D9169" s="20">
        <f t="shared" si="143"/>
        <v>798</v>
      </c>
      <c r="E9169" s="20">
        <f>MIN(IF(MOD(ROWS($A$2:A9169),$A$2)=0,E9168+1, E9168), $B$2-1)</f>
        <v>10</v>
      </c>
      <c r="G9169" s="2" t="str">
        <f>IF(NOT(OR(
SUMPRODUCT(--ISNUMBER(SEARCH('Chapter 2 (Generated)'!$B$3:$V$3,INDEX(MyData,D9169, E9169+1))))&gt;0,
SUMPRODUCT(--ISNUMBER(SEARCH('Chapter 2 (Generated)'!$B$4:$V$4,INDEX(MyData,D9169, E9169+1))))&gt;0)),
"        " &amp; INDEX(MyData,D9169, E9169+1),
"    " &amp; INDEX(MyData,D9169, E9169+1))</f>
        <v xml:space="preserve">        -1,//795 </v>
      </c>
    </row>
    <row r="9170" spans="4:7" x14ac:dyDescent="0.2">
      <c r="D9170" s="20">
        <f t="shared" si="143"/>
        <v>799</v>
      </c>
      <c r="E9170" s="20">
        <f>MIN(IF(MOD(ROWS($A$2:A9170),$A$2)=0,E9169+1, E9169), $B$2-1)</f>
        <v>10</v>
      </c>
      <c r="G9170" s="2" t="str">
        <f>IF(NOT(OR(
SUMPRODUCT(--ISNUMBER(SEARCH('Chapter 2 (Generated)'!$B$3:$V$3,INDEX(MyData,D9170, E9170+1))))&gt;0,
SUMPRODUCT(--ISNUMBER(SEARCH('Chapter 2 (Generated)'!$B$4:$V$4,INDEX(MyData,D9170, E9170+1))))&gt;0)),
"        " &amp; INDEX(MyData,D9170, E9170+1),
"    " &amp; INDEX(MyData,D9170, E9170+1))</f>
        <v xml:space="preserve">        -1,</v>
      </c>
    </row>
    <row r="9171" spans="4:7" x14ac:dyDescent="0.2">
      <c r="D9171" s="20">
        <f t="shared" si="143"/>
        <v>800</v>
      </c>
      <c r="E9171" s="20">
        <f>MIN(IF(MOD(ROWS($A$2:A9171),$A$2)=0,E9170+1, E9170), $B$2-1)</f>
        <v>10</v>
      </c>
      <c r="G9171" s="2" t="str">
        <f>IF(NOT(OR(
SUMPRODUCT(--ISNUMBER(SEARCH('Chapter 2 (Generated)'!$B$3:$V$3,INDEX(MyData,D9171, E9171+1))))&gt;0,
SUMPRODUCT(--ISNUMBER(SEARCH('Chapter 2 (Generated)'!$B$4:$V$4,INDEX(MyData,D9171, E9171+1))))&gt;0)),
"        " &amp; INDEX(MyData,D9171, E9171+1),
"    " &amp; INDEX(MyData,D9171, E9171+1))</f>
        <v xml:space="preserve">        -1,</v>
      </c>
    </row>
    <row r="9172" spans="4:7" x14ac:dyDescent="0.2">
      <c r="D9172" s="20">
        <f t="shared" si="143"/>
        <v>801</v>
      </c>
      <c r="E9172" s="20">
        <f>MIN(IF(MOD(ROWS($A$2:A9172),$A$2)=0,E9171+1, E9171), $B$2-1)</f>
        <v>10</v>
      </c>
      <c r="G9172" s="2" t="str">
        <f>IF(NOT(OR(
SUMPRODUCT(--ISNUMBER(SEARCH('Chapter 2 (Generated)'!$B$3:$V$3,INDEX(MyData,D9172, E9172+1))))&gt;0,
SUMPRODUCT(--ISNUMBER(SEARCH('Chapter 2 (Generated)'!$B$4:$V$4,INDEX(MyData,D9172, E9172+1))))&gt;0)),
"        " &amp; INDEX(MyData,D9172, E9172+1),
"    " &amp; INDEX(MyData,D9172, E9172+1))</f>
        <v xml:space="preserve">        -1,</v>
      </c>
    </row>
    <row r="9173" spans="4:7" x14ac:dyDescent="0.2">
      <c r="D9173" s="20">
        <f t="shared" si="143"/>
        <v>802</v>
      </c>
      <c r="E9173" s="20">
        <f>MIN(IF(MOD(ROWS($A$2:A9173),$A$2)=0,E9172+1, E9172), $B$2-1)</f>
        <v>10</v>
      </c>
      <c r="G9173" s="2" t="str">
        <f>IF(NOT(OR(
SUMPRODUCT(--ISNUMBER(SEARCH('Chapter 2 (Generated)'!$B$3:$V$3,INDEX(MyData,D9173, E9173+1))))&gt;0,
SUMPRODUCT(--ISNUMBER(SEARCH('Chapter 2 (Generated)'!$B$4:$V$4,INDEX(MyData,D9173, E9173+1))))&gt;0)),
"        " &amp; INDEX(MyData,D9173, E9173+1),
"    " &amp; INDEX(MyData,D9173, E9173+1))</f>
        <v xml:space="preserve">        -1,//799 POPUP</v>
      </c>
    </row>
    <row r="9174" spans="4:7" x14ac:dyDescent="0.2">
      <c r="D9174" s="20">
        <f t="shared" si="143"/>
        <v>803</v>
      </c>
      <c r="E9174" s="20">
        <f>MIN(IF(MOD(ROWS($A$2:A9174),$A$2)=0,E9173+1, E9173), $B$2-1)</f>
        <v>10</v>
      </c>
      <c r="G9174" s="2" t="str">
        <f>IF(NOT(OR(
SUMPRODUCT(--ISNUMBER(SEARCH('Chapter 2 (Generated)'!$B$3:$V$3,INDEX(MyData,D9174, E9174+1))))&gt;0,
SUMPRODUCT(--ISNUMBER(SEARCH('Chapter 2 (Generated)'!$B$4:$V$4,INDEX(MyData,D9174, E9174+1))))&gt;0)),
"        " &amp; INDEX(MyData,D9174, E9174+1),
"    " &amp; INDEX(MyData,D9174, E9174+1))</f>
        <v xml:space="preserve">        -1,//800 </v>
      </c>
    </row>
    <row r="9175" spans="4:7" x14ac:dyDescent="0.2">
      <c r="D9175" s="20">
        <f t="shared" si="143"/>
        <v>804</v>
      </c>
      <c r="E9175" s="20">
        <f>MIN(IF(MOD(ROWS($A$2:A9175),$A$2)=0,E9174+1, E9174), $B$2-1)</f>
        <v>10</v>
      </c>
      <c r="G9175" s="2" t="str">
        <f>IF(NOT(OR(
SUMPRODUCT(--ISNUMBER(SEARCH('Chapter 2 (Generated)'!$B$3:$V$3,INDEX(MyData,D9175, E9175+1))))&gt;0,
SUMPRODUCT(--ISNUMBER(SEARCH('Chapter 2 (Generated)'!$B$4:$V$4,INDEX(MyData,D9175, E9175+1))))&gt;0)),
"        " &amp; INDEX(MyData,D9175, E9175+1),
"    " &amp; INDEX(MyData,D9175, E9175+1))</f>
        <v xml:space="preserve">        -1,</v>
      </c>
    </row>
    <row r="9176" spans="4:7" x14ac:dyDescent="0.2">
      <c r="D9176" s="20">
        <f t="shared" si="143"/>
        <v>805</v>
      </c>
      <c r="E9176" s="20">
        <f>MIN(IF(MOD(ROWS($A$2:A9176),$A$2)=0,E9175+1, E9175), $B$2-1)</f>
        <v>10</v>
      </c>
      <c r="G9176" s="2" t="str">
        <f>IF(NOT(OR(
SUMPRODUCT(--ISNUMBER(SEARCH('Chapter 2 (Generated)'!$B$3:$V$3,INDEX(MyData,D9176, E9176+1))))&gt;0,
SUMPRODUCT(--ISNUMBER(SEARCH('Chapter 2 (Generated)'!$B$4:$V$4,INDEX(MyData,D9176, E9176+1))))&gt;0)),
"        " &amp; INDEX(MyData,D9176, E9176+1),
"    " &amp; INDEX(MyData,D9176, E9176+1))</f>
        <v xml:space="preserve">        -1,</v>
      </c>
    </row>
    <row r="9177" spans="4:7" x14ac:dyDescent="0.2">
      <c r="D9177" s="20">
        <f t="shared" si="143"/>
        <v>806</v>
      </c>
      <c r="E9177" s="20">
        <f>MIN(IF(MOD(ROWS($A$2:A9177),$A$2)=0,E9176+1, E9176), $B$2-1)</f>
        <v>10</v>
      </c>
      <c r="G9177" s="2" t="str">
        <f>IF(NOT(OR(
SUMPRODUCT(--ISNUMBER(SEARCH('Chapter 2 (Generated)'!$B$3:$V$3,INDEX(MyData,D9177, E9177+1))))&gt;0,
SUMPRODUCT(--ISNUMBER(SEARCH('Chapter 2 (Generated)'!$B$4:$V$4,INDEX(MyData,D9177, E9177+1))))&gt;0)),
"        " &amp; INDEX(MyData,D9177, E9177+1),
"    " &amp; INDEX(MyData,D9177, E9177+1))</f>
        <v xml:space="preserve">        -1,</v>
      </c>
    </row>
    <row r="9178" spans="4:7" x14ac:dyDescent="0.2">
      <c r="D9178" s="20">
        <f t="shared" si="143"/>
        <v>807</v>
      </c>
      <c r="E9178" s="20">
        <f>MIN(IF(MOD(ROWS($A$2:A9178),$A$2)=0,E9177+1, E9177), $B$2-1)</f>
        <v>10</v>
      </c>
      <c r="G9178" s="2" t="str">
        <f>IF(NOT(OR(
SUMPRODUCT(--ISNUMBER(SEARCH('Chapter 2 (Generated)'!$B$3:$V$3,INDEX(MyData,D9178, E9178+1))))&gt;0,
SUMPRODUCT(--ISNUMBER(SEARCH('Chapter 2 (Generated)'!$B$4:$V$4,INDEX(MyData,D9178, E9178+1))))&gt;0)),
"        " &amp; INDEX(MyData,D9178, E9178+1),
"    " &amp; INDEX(MyData,D9178, E9178+1))</f>
        <v xml:space="preserve">        -1,//804 Different Dorm…</v>
      </c>
    </row>
    <row r="9179" spans="4:7" x14ac:dyDescent="0.2">
      <c r="D9179" s="20">
        <f t="shared" si="143"/>
        <v>808</v>
      </c>
      <c r="E9179" s="20">
        <f>MIN(IF(MOD(ROWS($A$2:A9179),$A$2)=0,E9178+1, E9178), $B$2-1)</f>
        <v>10</v>
      </c>
      <c r="G9179" s="2" t="str">
        <f>IF(NOT(OR(
SUMPRODUCT(--ISNUMBER(SEARCH('Chapter 2 (Generated)'!$B$3:$V$3,INDEX(MyData,D9179, E9179+1))))&gt;0,
SUMPRODUCT(--ISNUMBER(SEARCH('Chapter 2 (Generated)'!$B$4:$V$4,INDEX(MyData,D9179, E9179+1))))&gt;0)),
"        " &amp; INDEX(MyData,D9179, E9179+1),
"    " &amp; INDEX(MyData,D9179, E9179+1))</f>
        <v xml:space="preserve">        1,//805 </v>
      </c>
    </row>
    <row r="9180" spans="4:7" x14ac:dyDescent="0.2">
      <c r="D9180" s="20">
        <f t="shared" si="143"/>
        <v>809</v>
      </c>
      <c r="E9180" s="20">
        <f>MIN(IF(MOD(ROWS($A$2:A9180),$A$2)=0,E9179+1, E9179), $B$2-1)</f>
        <v>10</v>
      </c>
      <c r="G9180" s="2" t="str">
        <f>IF(NOT(OR(
SUMPRODUCT(--ISNUMBER(SEARCH('Chapter 2 (Generated)'!$B$3:$V$3,INDEX(MyData,D9180, E9180+1))))&gt;0,
SUMPRODUCT(--ISNUMBER(SEARCH('Chapter 2 (Generated)'!$B$4:$V$4,INDEX(MyData,D9180, E9180+1))))&gt;0)),
"        " &amp; INDEX(MyData,D9180, E9180+1),
"    " &amp; INDEX(MyData,D9180, E9180+1))</f>
        <v xml:space="preserve">        -1,</v>
      </c>
    </row>
    <row r="9181" spans="4:7" x14ac:dyDescent="0.2">
      <c r="D9181" s="20">
        <f t="shared" si="143"/>
        <v>810</v>
      </c>
      <c r="E9181" s="20">
        <f>MIN(IF(MOD(ROWS($A$2:A9181),$A$2)=0,E9180+1, E9180), $B$2-1)</f>
        <v>10</v>
      </c>
      <c r="G9181" s="2" t="str">
        <f>IF(NOT(OR(
SUMPRODUCT(--ISNUMBER(SEARCH('Chapter 2 (Generated)'!$B$3:$V$3,INDEX(MyData,D9181, E9181+1))))&gt;0,
SUMPRODUCT(--ISNUMBER(SEARCH('Chapter 2 (Generated)'!$B$4:$V$4,INDEX(MyData,D9181, E9181+1))))&gt;0)),
"        " &amp; INDEX(MyData,D9181, E9181+1),
"    " &amp; INDEX(MyData,D9181, E9181+1))</f>
        <v xml:space="preserve">        -1,</v>
      </c>
    </row>
    <row r="9182" spans="4:7" x14ac:dyDescent="0.2">
      <c r="D9182" s="20">
        <f t="shared" si="143"/>
        <v>811</v>
      </c>
      <c r="E9182" s="20">
        <f>MIN(IF(MOD(ROWS($A$2:A9182),$A$2)=0,E9181+1, E9181), $B$2-1)</f>
        <v>10</v>
      </c>
      <c r="G9182" s="2" t="str">
        <f>IF(NOT(OR(
SUMPRODUCT(--ISNUMBER(SEARCH('Chapter 2 (Generated)'!$B$3:$V$3,INDEX(MyData,D9182, E9182+1))))&gt;0,
SUMPRODUCT(--ISNUMBER(SEARCH('Chapter 2 (Generated)'!$B$4:$V$4,INDEX(MyData,D9182, E9182+1))))&gt;0)),
"        " &amp; INDEX(MyData,D9182, E9182+1),
"    " &amp; INDEX(MyData,D9182, E9182+1))</f>
        <v xml:space="preserve">        -1,</v>
      </c>
    </row>
    <row r="9183" spans="4:7" x14ac:dyDescent="0.2">
      <c r="D9183" s="20">
        <f t="shared" si="143"/>
        <v>812</v>
      </c>
      <c r="E9183" s="20">
        <f>MIN(IF(MOD(ROWS($A$2:A9183),$A$2)=0,E9182+1, E9182), $B$2-1)</f>
        <v>10</v>
      </c>
      <c r="G9183" s="2" t="str">
        <f>IF(NOT(OR(
SUMPRODUCT(--ISNUMBER(SEARCH('Chapter 2 (Generated)'!$B$3:$V$3,INDEX(MyData,D9183, E9183+1))))&gt;0,
SUMPRODUCT(--ISNUMBER(SEARCH('Chapter 2 (Generated)'!$B$4:$V$4,INDEX(MyData,D9183, E9183+1))))&gt;0)),
"        " &amp; INDEX(MyData,D9183, E9183+1),
"    " &amp; INDEX(MyData,D9183, E9183+1))</f>
        <v xml:space="preserve">        -1,</v>
      </c>
    </row>
    <row r="9184" spans="4:7" x14ac:dyDescent="0.2">
      <c r="D9184" s="20">
        <f t="shared" si="143"/>
        <v>813</v>
      </c>
      <c r="E9184" s="20">
        <f>MIN(IF(MOD(ROWS($A$2:A9184),$A$2)=0,E9183+1, E9183), $B$2-1)</f>
        <v>10</v>
      </c>
      <c r="G9184" s="2" t="str">
        <f>IF(NOT(OR(
SUMPRODUCT(--ISNUMBER(SEARCH('Chapter 2 (Generated)'!$B$3:$V$3,INDEX(MyData,D9184, E9184+1))))&gt;0,
SUMPRODUCT(--ISNUMBER(SEARCH('Chapter 2 (Generated)'!$B$4:$V$4,INDEX(MyData,D9184, E9184+1))))&gt;0)),
"        " &amp; INDEX(MyData,D9184, E9184+1),
"    " &amp; INDEX(MyData,D9184, E9184+1))</f>
        <v xml:space="preserve">        -1,//810 </v>
      </c>
    </row>
    <row r="9185" spans="4:7" x14ac:dyDescent="0.2">
      <c r="D9185" s="20">
        <f t="shared" si="143"/>
        <v>814</v>
      </c>
      <c r="E9185" s="20">
        <f>MIN(IF(MOD(ROWS($A$2:A9185),$A$2)=0,E9184+1, E9184), $B$2-1)</f>
        <v>10</v>
      </c>
      <c r="G9185" s="2" t="str">
        <f>IF(NOT(OR(
SUMPRODUCT(--ISNUMBER(SEARCH('Chapter 2 (Generated)'!$B$3:$V$3,INDEX(MyData,D9185, E9185+1))))&gt;0,
SUMPRODUCT(--ISNUMBER(SEARCH('Chapter 2 (Generated)'!$B$4:$V$4,INDEX(MyData,D9185, E9185+1))))&gt;0)),
"        " &amp; INDEX(MyData,D9185, E9185+1),
"    " &amp; INDEX(MyData,D9185, E9185+1))</f>
        <v xml:space="preserve">        -1,</v>
      </c>
    </row>
    <row r="9186" spans="4:7" x14ac:dyDescent="0.2">
      <c r="D9186" s="20">
        <f t="shared" si="143"/>
        <v>815</v>
      </c>
      <c r="E9186" s="20">
        <f>MIN(IF(MOD(ROWS($A$2:A9186),$A$2)=0,E9185+1, E9185), $B$2-1)</f>
        <v>10</v>
      </c>
      <c r="G9186" s="2" t="str">
        <f>IF(NOT(OR(
SUMPRODUCT(--ISNUMBER(SEARCH('Chapter 2 (Generated)'!$B$3:$V$3,INDEX(MyData,D9186, E9186+1))))&gt;0,
SUMPRODUCT(--ISNUMBER(SEARCH('Chapter 2 (Generated)'!$B$4:$V$4,INDEX(MyData,D9186, E9186+1))))&gt;0)),
"        " &amp; INDEX(MyData,D9186, E9186+1),
"    " &amp; INDEX(MyData,D9186, E9186+1))</f>
        <v xml:space="preserve">        -1,</v>
      </c>
    </row>
    <row r="9187" spans="4:7" x14ac:dyDescent="0.2">
      <c r="D9187" s="20">
        <f t="shared" si="143"/>
        <v>816</v>
      </c>
      <c r="E9187" s="20">
        <f>MIN(IF(MOD(ROWS($A$2:A9187),$A$2)=0,E9186+1, E9186), $B$2-1)</f>
        <v>10</v>
      </c>
      <c r="G9187" s="2" t="str">
        <f>IF(NOT(OR(
SUMPRODUCT(--ISNUMBER(SEARCH('Chapter 2 (Generated)'!$B$3:$V$3,INDEX(MyData,D9187, E9187+1))))&gt;0,
SUMPRODUCT(--ISNUMBER(SEARCH('Chapter 2 (Generated)'!$B$4:$V$4,INDEX(MyData,D9187, E9187+1))))&gt;0)),
"        " &amp; INDEX(MyData,D9187, E9187+1),
"    " &amp; INDEX(MyData,D9187, E9187+1))</f>
        <v xml:space="preserve">        -1,</v>
      </c>
    </row>
    <row r="9188" spans="4:7" x14ac:dyDescent="0.2">
      <c r="D9188" s="20">
        <f t="shared" si="143"/>
        <v>817</v>
      </c>
      <c r="E9188" s="20">
        <f>MIN(IF(MOD(ROWS($A$2:A9188),$A$2)=0,E9187+1, E9187), $B$2-1)</f>
        <v>10</v>
      </c>
      <c r="G9188" s="2" t="str">
        <f>IF(NOT(OR(
SUMPRODUCT(--ISNUMBER(SEARCH('Chapter 2 (Generated)'!$B$3:$V$3,INDEX(MyData,D9188, E9188+1))))&gt;0,
SUMPRODUCT(--ISNUMBER(SEARCH('Chapter 2 (Generated)'!$B$4:$V$4,INDEX(MyData,D9188, E9188+1))))&gt;0)),
"        " &amp; INDEX(MyData,D9188, E9188+1),
"    " &amp; INDEX(MyData,D9188, E9188+1))</f>
        <v xml:space="preserve">        -1,</v>
      </c>
    </row>
    <row r="9189" spans="4:7" x14ac:dyDescent="0.2">
      <c r="D9189" s="20">
        <f t="shared" si="143"/>
        <v>818</v>
      </c>
      <c r="E9189" s="20">
        <f>MIN(IF(MOD(ROWS($A$2:A9189),$A$2)=0,E9188+1, E9188), $B$2-1)</f>
        <v>10</v>
      </c>
      <c r="G9189" s="2" t="str">
        <f>IF(NOT(OR(
SUMPRODUCT(--ISNUMBER(SEARCH('Chapter 2 (Generated)'!$B$3:$V$3,INDEX(MyData,D9189, E9189+1))))&gt;0,
SUMPRODUCT(--ISNUMBER(SEARCH('Chapter 2 (Generated)'!$B$4:$V$4,INDEX(MyData,D9189, E9189+1))))&gt;0)),
"        " &amp; INDEX(MyData,D9189, E9189+1),
"    " &amp; INDEX(MyData,D9189, E9189+1))</f>
        <v xml:space="preserve">        -1,//815 </v>
      </c>
    </row>
    <row r="9190" spans="4:7" x14ac:dyDescent="0.2">
      <c r="D9190" s="20">
        <f t="shared" si="143"/>
        <v>819</v>
      </c>
      <c r="E9190" s="20">
        <f>MIN(IF(MOD(ROWS($A$2:A9190),$A$2)=0,E9189+1, E9189), $B$2-1)</f>
        <v>10</v>
      </c>
      <c r="G9190" s="2" t="str">
        <f>IF(NOT(OR(
SUMPRODUCT(--ISNUMBER(SEARCH('Chapter 2 (Generated)'!$B$3:$V$3,INDEX(MyData,D9190, E9190+1))))&gt;0,
SUMPRODUCT(--ISNUMBER(SEARCH('Chapter 2 (Generated)'!$B$4:$V$4,INDEX(MyData,D9190, E9190+1))))&gt;0)),
"        " &amp; INDEX(MyData,D9190, E9190+1),
"    " &amp; INDEX(MyData,D9190, E9190+1))</f>
        <v xml:space="preserve">        -1,</v>
      </c>
    </row>
    <row r="9191" spans="4:7" x14ac:dyDescent="0.2">
      <c r="D9191" s="20">
        <f t="shared" si="143"/>
        <v>820</v>
      </c>
      <c r="E9191" s="20">
        <f>MIN(IF(MOD(ROWS($A$2:A9191),$A$2)=0,E9190+1, E9190), $B$2-1)</f>
        <v>10</v>
      </c>
      <c r="G9191" s="2" t="str">
        <f>IF(NOT(OR(
SUMPRODUCT(--ISNUMBER(SEARCH('Chapter 2 (Generated)'!$B$3:$V$3,INDEX(MyData,D9191, E9191+1))))&gt;0,
SUMPRODUCT(--ISNUMBER(SEARCH('Chapter 2 (Generated)'!$B$4:$V$4,INDEX(MyData,D9191, E9191+1))))&gt;0)),
"        " &amp; INDEX(MyData,D9191, E9191+1),
"    " &amp; INDEX(MyData,D9191, E9191+1))</f>
        <v xml:space="preserve">        -1,</v>
      </c>
    </row>
    <row r="9192" spans="4:7" x14ac:dyDescent="0.2">
      <c r="D9192" s="20">
        <f t="shared" si="143"/>
        <v>821</v>
      </c>
      <c r="E9192" s="20">
        <f>MIN(IF(MOD(ROWS($A$2:A9192),$A$2)=0,E9191+1, E9191), $B$2-1)</f>
        <v>10</v>
      </c>
      <c r="G9192" s="2" t="str">
        <f>IF(NOT(OR(
SUMPRODUCT(--ISNUMBER(SEARCH('Chapter 2 (Generated)'!$B$3:$V$3,INDEX(MyData,D9192, E9192+1))))&gt;0,
SUMPRODUCT(--ISNUMBER(SEARCH('Chapter 2 (Generated)'!$B$4:$V$4,INDEX(MyData,D9192, E9192+1))))&gt;0)),
"        " &amp; INDEX(MyData,D9192, E9192+1),
"    " &amp; INDEX(MyData,D9192, E9192+1))</f>
        <v xml:space="preserve">        -1,</v>
      </c>
    </row>
    <row r="9193" spans="4:7" x14ac:dyDescent="0.2">
      <c r="D9193" s="20">
        <f t="shared" si="143"/>
        <v>822</v>
      </c>
      <c r="E9193" s="20">
        <f>MIN(IF(MOD(ROWS($A$2:A9193),$A$2)=0,E9192+1, E9192), $B$2-1)</f>
        <v>10</v>
      </c>
      <c r="G9193" s="2" t="str">
        <f>IF(NOT(OR(
SUMPRODUCT(--ISNUMBER(SEARCH('Chapter 2 (Generated)'!$B$3:$V$3,INDEX(MyData,D9193, E9193+1))))&gt;0,
SUMPRODUCT(--ISNUMBER(SEARCH('Chapter 2 (Generated)'!$B$4:$V$4,INDEX(MyData,D9193, E9193+1))))&gt;0)),
"        " &amp; INDEX(MyData,D9193, E9193+1),
"    " &amp; INDEX(MyData,D9193, E9193+1))</f>
        <v xml:space="preserve">        -1,</v>
      </c>
    </row>
    <row r="9194" spans="4:7" x14ac:dyDescent="0.2">
      <c r="D9194" s="20">
        <f t="shared" si="143"/>
        <v>823</v>
      </c>
      <c r="E9194" s="20">
        <f>MIN(IF(MOD(ROWS($A$2:A9194),$A$2)=0,E9193+1, E9193), $B$2-1)</f>
        <v>10</v>
      </c>
      <c r="G9194" s="2" t="str">
        <f>IF(NOT(OR(
SUMPRODUCT(--ISNUMBER(SEARCH('Chapter 2 (Generated)'!$B$3:$V$3,INDEX(MyData,D9194, E9194+1))))&gt;0,
SUMPRODUCT(--ISNUMBER(SEARCH('Chapter 2 (Generated)'!$B$4:$V$4,INDEX(MyData,D9194, E9194+1))))&gt;0)),
"        " &amp; INDEX(MyData,D9194, E9194+1),
"    " &amp; INDEX(MyData,D9194, E9194+1))</f>
        <v xml:space="preserve">        -1,//820 </v>
      </c>
    </row>
    <row r="9195" spans="4:7" x14ac:dyDescent="0.2">
      <c r="D9195" s="20">
        <f t="shared" si="143"/>
        <v>824</v>
      </c>
      <c r="E9195" s="20">
        <f>MIN(IF(MOD(ROWS($A$2:A9195),$A$2)=0,E9194+1, E9194), $B$2-1)</f>
        <v>10</v>
      </c>
      <c r="G9195" s="2" t="str">
        <f>IF(NOT(OR(
SUMPRODUCT(--ISNUMBER(SEARCH('Chapter 2 (Generated)'!$B$3:$V$3,INDEX(MyData,D9195, E9195+1))))&gt;0,
SUMPRODUCT(--ISNUMBER(SEARCH('Chapter 2 (Generated)'!$B$4:$V$4,INDEX(MyData,D9195, E9195+1))))&gt;0)),
"        " &amp; INDEX(MyData,D9195, E9195+1),
"    " &amp; INDEX(MyData,D9195, E9195+1))</f>
        <v xml:space="preserve">        -1,</v>
      </c>
    </row>
    <row r="9196" spans="4:7" x14ac:dyDescent="0.2">
      <c r="D9196" s="20">
        <f t="shared" si="143"/>
        <v>825</v>
      </c>
      <c r="E9196" s="20">
        <f>MIN(IF(MOD(ROWS($A$2:A9196),$A$2)=0,E9195+1, E9195), $B$2-1)</f>
        <v>10</v>
      </c>
      <c r="G9196" s="2" t="str">
        <f>IF(NOT(OR(
SUMPRODUCT(--ISNUMBER(SEARCH('Chapter 2 (Generated)'!$B$3:$V$3,INDEX(MyData,D9196, E9196+1))))&gt;0,
SUMPRODUCT(--ISNUMBER(SEARCH('Chapter 2 (Generated)'!$B$4:$V$4,INDEX(MyData,D9196, E9196+1))))&gt;0)),
"        " &amp; INDEX(MyData,D9196, E9196+1),
"    " &amp; INDEX(MyData,D9196, E9196+1))</f>
        <v xml:space="preserve">        -1,</v>
      </c>
    </row>
    <row r="9197" spans="4:7" x14ac:dyDescent="0.2">
      <c r="D9197" s="20">
        <f t="shared" si="143"/>
        <v>826</v>
      </c>
      <c r="E9197" s="20">
        <f>MIN(IF(MOD(ROWS($A$2:A9197),$A$2)=0,E9196+1, E9196), $B$2-1)</f>
        <v>10</v>
      </c>
      <c r="G9197" s="2" t="str">
        <f>IF(NOT(OR(
SUMPRODUCT(--ISNUMBER(SEARCH('Chapter 2 (Generated)'!$B$3:$V$3,INDEX(MyData,D9197, E9197+1))))&gt;0,
SUMPRODUCT(--ISNUMBER(SEARCH('Chapter 2 (Generated)'!$B$4:$V$4,INDEX(MyData,D9197, E9197+1))))&gt;0)),
"        " &amp; INDEX(MyData,D9197, E9197+1),
"    " &amp; INDEX(MyData,D9197, E9197+1))</f>
        <v xml:space="preserve">        -1,</v>
      </c>
    </row>
    <row r="9198" spans="4:7" x14ac:dyDescent="0.2">
      <c r="D9198" s="20">
        <f t="shared" si="143"/>
        <v>827</v>
      </c>
      <c r="E9198" s="20">
        <f>MIN(IF(MOD(ROWS($A$2:A9198),$A$2)=0,E9197+1, E9197), $B$2-1)</f>
        <v>10</v>
      </c>
      <c r="G9198" s="2" t="str">
        <f>IF(NOT(OR(
SUMPRODUCT(--ISNUMBER(SEARCH('Chapter 2 (Generated)'!$B$3:$V$3,INDEX(MyData,D9198, E9198+1))))&gt;0,
SUMPRODUCT(--ISNUMBER(SEARCH('Chapter 2 (Generated)'!$B$4:$V$4,INDEX(MyData,D9198, E9198+1))))&gt;0)),
"        " &amp; INDEX(MyData,D9198, E9198+1),
"    " &amp; INDEX(MyData,D9198, E9198+1))</f>
        <v xml:space="preserve">        -1,</v>
      </c>
    </row>
    <row r="9199" spans="4:7" x14ac:dyDescent="0.2">
      <c r="D9199" s="20">
        <f t="shared" si="143"/>
        <v>828</v>
      </c>
      <c r="E9199" s="20">
        <f>MIN(IF(MOD(ROWS($A$2:A9199),$A$2)=0,E9198+1, E9198), $B$2-1)</f>
        <v>10</v>
      </c>
      <c r="G9199" s="2" t="str">
        <f>IF(NOT(OR(
SUMPRODUCT(--ISNUMBER(SEARCH('Chapter 2 (Generated)'!$B$3:$V$3,INDEX(MyData,D9199, E9199+1))))&gt;0,
SUMPRODUCT(--ISNUMBER(SEARCH('Chapter 2 (Generated)'!$B$4:$V$4,INDEX(MyData,D9199, E9199+1))))&gt;0)),
"        " &amp; INDEX(MyData,D9199, E9199+1),
"    " &amp; INDEX(MyData,D9199, E9199+1))</f>
        <v xml:space="preserve">        -1,//825 </v>
      </c>
    </row>
    <row r="9200" spans="4:7" x14ac:dyDescent="0.2">
      <c r="D9200" s="20">
        <f t="shared" si="143"/>
        <v>829</v>
      </c>
      <c r="E9200" s="20">
        <f>MIN(IF(MOD(ROWS($A$2:A9200),$A$2)=0,E9199+1, E9199), $B$2-1)</f>
        <v>10</v>
      </c>
      <c r="G9200" s="2" t="str">
        <f>IF(NOT(OR(
SUMPRODUCT(--ISNUMBER(SEARCH('Chapter 2 (Generated)'!$B$3:$V$3,INDEX(MyData,D9200, E9200+1))))&gt;0,
SUMPRODUCT(--ISNUMBER(SEARCH('Chapter 2 (Generated)'!$B$4:$V$4,INDEX(MyData,D9200, E9200+1))))&gt;0)),
"        " &amp; INDEX(MyData,D9200, E9200+1),
"    " &amp; INDEX(MyData,D9200, E9200+1))</f>
        <v xml:space="preserve">        -1,</v>
      </c>
    </row>
    <row r="9201" spans="4:7" x14ac:dyDescent="0.2">
      <c r="D9201" s="20">
        <f t="shared" si="143"/>
        <v>830</v>
      </c>
      <c r="E9201" s="20">
        <f>MIN(IF(MOD(ROWS($A$2:A9201),$A$2)=0,E9200+1, E9200), $B$2-1)</f>
        <v>10</v>
      </c>
      <c r="G9201" s="2" t="str">
        <f>IF(NOT(OR(
SUMPRODUCT(--ISNUMBER(SEARCH('Chapter 2 (Generated)'!$B$3:$V$3,INDEX(MyData,D9201, E9201+1))))&gt;0,
SUMPRODUCT(--ISNUMBER(SEARCH('Chapter 2 (Generated)'!$B$4:$V$4,INDEX(MyData,D9201, E9201+1))))&gt;0)),
"        " &amp; INDEX(MyData,D9201, E9201+1),
"    " &amp; INDEX(MyData,D9201, E9201+1))</f>
        <v xml:space="preserve">        -1,</v>
      </c>
    </row>
    <row r="9202" spans="4:7" x14ac:dyDescent="0.2">
      <c r="D9202" s="20">
        <f t="shared" si="143"/>
        <v>831</v>
      </c>
      <c r="E9202" s="20">
        <f>MIN(IF(MOD(ROWS($A$2:A9202),$A$2)=0,E9201+1, E9201), $B$2-1)</f>
        <v>10</v>
      </c>
      <c r="G9202" s="2" t="str">
        <f>IF(NOT(OR(
SUMPRODUCT(--ISNUMBER(SEARCH('Chapter 2 (Generated)'!$B$3:$V$3,INDEX(MyData,D9202, E9202+1))))&gt;0,
SUMPRODUCT(--ISNUMBER(SEARCH('Chapter 2 (Generated)'!$B$4:$V$4,INDEX(MyData,D9202, E9202+1))))&gt;0)),
"        " &amp; INDEX(MyData,D9202, E9202+1),
"    " &amp; INDEX(MyData,D9202, E9202+1))</f>
        <v xml:space="preserve">        -1,</v>
      </c>
    </row>
    <row r="9203" spans="4:7" x14ac:dyDescent="0.2">
      <c r="D9203" s="20">
        <f t="shared" si="143"/>
        <v>832</v>
      </c>
      <c r="E9203" s="20">
        <f>MIN(IF(MOD(ROWS($A$2:A9203),$A$2)=0,E9202+1, E9202), $B$2-1)</f>
        <v>10</v>
      </c>
      <c r="G9203" s="2" t="str">
        <f>IF(NOT(OR(
SUMPRODUCT(--ISNUMBER(SEARCH('Chapter 2 (Generated)'!$B$3:$V$3,INDEX(MyData,D9203, E9203+1))))&gt;0,
SUMPRODUCT(--ISNUMBER(SEARCH('Chapter 2 (Generated)'!$B$4:$V$4,INDEX(MyData,D9203, E9203+1))))&gt;0)),
"        " &amp; INDEX(MyData,D9203, E9203+1),
"    " &amp; INDEX(MyData,D9203, E9203+1))</f>
        <v xml:space="preserve">        -1,</v>
      </c>
    </row>
    <row r="9204" spans="4:7" x14ac:dyDescent="0.2">
      <c r="D9204" s="20">
        <f t="shared" si="143"/>
        <v>833</v>
      </c>
      <c r="E9204" s="20">
        <f>MIN(IF(MOD(ROWS($A$2:A9204),$A$2)=0,E9203+1, E9203), $B$2-1)</f>
        <v>10</v>
      </c>
      <c r="G9204" s="2" t="str">
        <f>IF(NOT(OR(
SUMPRODUCT(--ISNUMBER(SEARCH('Chapter 2 (Generated)'!$B$3:$V$3,INDEX(MyData,D9204, E9204+1))))&gt;0,
SUMPRODUCT(--ISNUMBER(SEARCH('Chapter 2 (Generated)'!$B$4:$V$4,INDEX(MyData,D9204, E9204+1))))&gt;0)),
"        " &amp; INDEX(MyData,D9204, E9204+1),
"    " &amp; INDEX(MyData,D9204, E9204+1))</f>
        <v xml:space="preserve">        -1,//830 </v>
      </c>
    </row>
    <row r="9205" spans="4:7" x14ac:dyDescent="0.2">
      <c r="D9205" s="20">
        <f t="shared" si="143"/>
        <v>834</v>
      </c>
      <c r="E9205" s="20">
        <f>MIN(IF(MOD(ROWS($A$2:A9205),$A$2)=0,E9204+1, E9204), $B$2-1)</f>
        <v>10</v>
      </c>
      <c r="G9205" s="2" t="str">
        <f>IF(NOT(OR(
SUMPRODUCT(--ISNUMBER(SEARCH('Chapter 2 (Generated)'!$B$3:$V$3,INDEX(MyData,D9205, E9205+1))))&gt;0,
SUMPRODUCT(--ISNUMBER(SEARCH('Chapter 2 (Generated)'!$B$4:$V$4,INDEX(MyData,D9205, E9205+1))))&gt;0)),
"        " &amp; INDEX(MyData,D9205, E9205+1),
"    " &amp; INDEX(MyData,D9205, E9205+1))</f>
        <v xml:space="preserve">        -1,</v>
      </c>
    </row>
    <row r="9206" spans="4:7" x14ac:dyDescent="0.2">
      <c r="D9206" s="20">
        <f t="shared" si="143"/>
        <v>835</v>
      </c>
      <c r="E9206" s="20">
        <f>MIN(IF(MOD(ROWS($A$2:A9206),$A$2)=0,E9205+1, E9205), $B$2-1)</f>
        <v>10</v>
      </c>
      <c r="G9206" s="2" t="str">
        <f>IF(NOT(OR(
SUMPRODUCT(--ISNUMBER(SEARCH('Chapter 2 (Generated)'!$B$3:$V$3,INDEX(MyData,D9206, E9206+1))))&gt;0,
SUMPRODUCT(--ISNUMBER(SEARCH('Chapter 2 (Generated)'!$B$4:$V$4,INDEX(MyData,D9206, E9206+1))))&gt;0)),
"        " &amp; INDEX(MyData,D9206, E9206+1),
"    " &amp; INDEX(MyData,D9206, E9206+1))</f>
        <v xml:space="preserve">        -1,</v>
      </c>
    </row>
    <row r="9207" spans="4:7" x14ac:dyDescent="0.2">
      <c r="D9207" s="20">
        <f t="shared" si="143"/>
        <v>836</v>
      </c>
      <c r="E9207" s="20">
        <f>MIN(IF(MOD(ROWS($A$2:A9207),$A$2)=0,E9206+1, E9206), $B$2-1)</f>
        <v>10</v>
      </c>
      <c r="G9207" s="2" t="str">
        <f>IF(NOT(OR(
SUMPRODUCT(--ISNUMBER(SEARCH('Chapter 2 (Generated)'!$B$3:$V$3,INDEX(MyData,D9207, E9207+1))))&gt;0,
SUMPRODUCT(--ISNUMBER(SEARCH('Chapter 2 (Generated)'!$B$4:$V$4,INDEX(MyData,D9207, E9207+1))))&gt;0)),
"        " &amp; INDEX(MyData,D9207, E9207+1),
"    " &amp; INDEX(MyData,D9207, E9207+1))</f>
        <v xml:space="preserve">        -1,</v>
      </c>
    </row>
    <row r="9208" spans="4:7" x14ac:dyDescent="0.2">
      <c r="D9208" s="20">
        <f t="shared" si="143"/>
        <v>837</v>
      </c>
      <c r="E9208" s="20">
        <f>MIN(IF(MOD(ROWS($A$2:A9208),$A$2)=0,E9207+1, E9207), $B$2-1)</f>
        <v>11</v>
      </c>
      <c r="G9208" s="2" t="str">
        <f>IF(NOT(OR(
SUMPRODUCT(--ISNUMBER(SEARCH('Chapter 2 (Generated)'!$B$3:$V$3,INDEX(MyData,D9208, E9208+1))))&gt;0,
SUMPRODUCT(--ISNUMBER(SEARCH('Chapter 2 (Generated)'!$B$4:$V$4,INDEX(MyData,D9208, E9208+1))))&gt;0)),
"        " &amp; INDEX(MyData,D9208, E9208+1),
"    " &amp; INDEX(MyData,D9208, E9208+1))</f>
        <v xml:space="preserve">        ];</v>
      </c>
    </row>
    <row r="9209" spans="4:7" x14ac:dyDescent="0.2">
      <c r="D9209" s="20">
        <f t="shared" si="143"/>
        <v>1</v>
      </c>
      <c r="E9209" s="20">
        <f>MIN(IF(MOD(ROWS($A$2:A9209),$A$2)=0,E9208+1, E9208), $B$2-1)</f>
        <v>11</v>
      </c>
      <c r="G9209" s="2" t="str">
        <f>IF(NOT(OR(
SUMPRODUCT(--ISNUMBER(SEARCH('Chapter 2 (Generated)'!$B$3:$V$3,INDEX(MyData,D9209, E9209+1))))&gt;0,
SUMPRODUCT(--ISNUMBER(SEARCH('Chapter 2 (Generated)'!$B$4:$V$4,INDEX(MyData,D9209, E9209+1))))&gt;0)),
"        " &amp; INDEX(MyData,D9209, E9209+1),
"    " &amp; INDEX(MyData,D9209, E9209+1))</f>
        <v xml:space="preserve">    //story[11] === Choice 2 Link -&gt; "-1"is no link, otherwise the number represents the array number of the slide</v>
      </c>
    </row>
    <row r="9210" spans="4:7" x14ac:dyDescent="0.2">
      <c r="D9210" s="20">
        <f t="shared" si="143"/>
        <v>2</v>
      </c>
      <c r="E9210" s="20">
        <f>MIN(IF(MOD(ROWS($A$2:A9210),$A$2)=0,E9209+1, E9209), $B$2-1)</f>
        <v>11</v>
      </c>
      <c r="G9210" s="2" t="str">
        <f>IF(NOT(OR(
SUMPRODUCT(--ISNUMBER(SEARCH('Chapter 2 (Generated)'!$B$3:$V$3,INDEX(MyData,D9210, E9210+1))))&gt;0,
SUMPRODUCT(--ISNUMBER(SEARCH('Chapter 2 (Generated)'!$B$4:$V$4,INDEX(MyData,D9210, E9210+1))))&gt;0)),
"        " &amp; INDEX(MyData,D9210, E9210+1),
"    " &amp; INDEX(MyData,D9210, E9210+1))</f>
        <v xml:space="preserve">    story[11] = [</v>
      </c>
    </row>
    <row r="9211" spans="4:7" x14ac:dyDescent="0.2">
      <c r="D9211" s="20">
        <f t="shared" si="143"/>
        <v>3</v>
      </c>
      <c r="E9211" s="20">
        <f>MIN(IF(MOD(ROWS($A$2:A9211),$A$2)=0,E9210+1, E9210), $B$2-1)</f>
        <v>11</v>
      </c>
      <c r="G9211" s="2" t="str">
        <f>IF(NOT(OR(
SUMPRODUCT(--ISNUMBER(SEARCH('Chapter 2 (Generated)'!$B$3:$V$3,INDEX(MyData,D9211, E9211+1))))&gt;0,
SUMPRODUCT(--ISNUMBER(SEARCH('Chapter 2 (Generated)'!$B$4:$V$4,INDEX(MyData,D9211, E9211+1))))&gt;0)),
"        " &amp; INDEX(MyData,D9211, E9211+1),
"    " &amp; INDEX(MyData,D9211, E9211+1))</f>
        <v xml:space="preserve">        -1,//0 </v>
      </c>
    </row>
    <row r="9212" spans="4:7" x14ac:dyDescent="0.2">
      <c r="D9212" s="20">
        <f t="shared" si="143"/>
        <v>4</v>
      </c>
      <c r="E9212" s="20">
        <f>MIN(IF(MOD(ROWS($A$2:A9212),$A$2)=0,E9211+1, E9211), $B$2-1)</f>
        <v>11</v>
      </c>
      <c r="G9212" s="2" t="str">
        <f>IF(NOT(OR(
SUMPRODUCT(--ISNUMBER(SEARCH('Chapter 2 (Generated)'!$B$3:$V$3,INDEX(MyData,D9212, E9212+1))))&gt;0,
SUMPRODUCT(--ISNUMBER(SEARCH('Chapter 2 (Generated)'!$B$4:$V$4,INDEX(MyData,D9212, E9212+1))))&gt;0)),
"        " &amp; INDEX(MyData,D9212, E9212+1),
"    " &amp; INDEX(MyData,D9212, E9212+1))</f>
        <v xml:space="preserve">        -1,</v>
      </c>
    </row>
    <row r="9213" spans="4:7" x14ac:dyDescent="0.2">
      <c r="D9213" s="20">
        <f t="shared" si="143"/>
        <v>5</v>
      </c>
      <c r="E9213" s="20">
        <f>MIN(IF(MOD(ROWS($A$2:A9213),$A$2)=0,E9212+1, E9212), $B$2-1)</f>
        <v>11</v>
      </c>
      <c r="G9213" s="2" t="str">
        <f>IF(NOT(OR(
SUMPRODUCT(--ISNUMBER(SEARCH('Chapter 2 (Generated)'!$B$3:$V$3,INDEX(MyData,D9213, E9213+1))))&gt;0,
SUMPRODUCT(--ISNUMBER(SEARCH('Chapter 2 (Generated)'!$B$4:$V$4,INDEX(MyData,D9213, E9213+1))))&gt;0)),
"        " &amp; INDEX(MyData,D9213, E9213+1),
"    " &amp; INDEX(MyData,D9213, E9213+1))</f>
        <v xml:space="preserve">        -1,</v>
      </c>
    </row>
    <row r="9214" spans="4:7" x14ac:dyDescent="0.2">
      <c r="D9214" s="20">
        <f t="shared" si="143"/>
        <v>6</v>
      </c>
      <c r="E9214" s="20">
        <f>MIN(IF(MOD(ROWS($A$2:A9214),$A$2)=0,E9213+1, E9213), $B$2-1)</f>
        <v>11</v>
      </c>
      <c r="G9214" s="2" t="str">
        <f>IF(NOT(OR(
SUMPRODUCT(--ISNUMBER(SEARCH('Chapter 2 (Generated)'!$B$3:$V$3,INDEX(MyData,D9214, E9214+1))))&gt;0,
SUMPRODUCT(--ISNUMBER(SEARCH('Chapter 2 (Generated)'!$B$4:$V$4,INDEX(MyData,D9214, E9214+1))))&gt;0)),
"        " &amp; INDEX(MyData,D9214, E9214+1),
"    " &amp; INDEX(MyData,D9214, E9214+1))</f>
        <v xml:space="preserve">        -1,</v>
      </c>
    </row>
    <row r="9215" spans="4:7" x14ac:dyDescent="0.2">
      <c r="D9215" s="20">
        <f t="shared" si="143"/>
        <v>7</v>
      </c>
      <c r="E9215" s="20">
        <f>MIN(IF(MOD(ROWS($A$2:A9215),$A$2)=0,E9214+1, E9214), $B$2-1)</f>
        <v>11</v>
      </c>
      <c r="G9215" s="2" t="str">
        <f>IF(NOT(OR(
SUMPRODUCT(--ISNUMBER(SEARCH('Chapter 2 (Generated)'!$B$3:$V$3,INDEX(MyData,D9215, E9215+1))))&gt;0,
SUMPRODUCT(--ISNUMBER(SEARCH('Chapter 2 (Generated)'!$B$4:$V$4,INDEX(MyData,D9215, E9215+1))))&gt;0)),
"        " &amp; INDEX(MyData,D9215, E9215+1),
"    " &amp; INDEX(MyData,D9215, E9215+1))</f>
        <v xml:space="preserve">        -1,</v>
      </c>
    </row>
    <row r="9216" spans="4:7" x14ac:dyDescent="0.2">
      <c r="D9216" s="20">
        <f t="shared" si="143"/>
        <v>8</v>
      </c>
      <c r="E9216" s="20">
        <f>MIN(IF(MOD(ROWS($A$2:A9216),$A$2)=0,E9215+1, E9215), $B$2-1)</f>
        <v>11</v>
      </c>
      <c r="G9216" s="2" t="str">
        <f>IF(NOT(OR(
SUMPRODUCT(--ISNUMBER(SEARCH('Chapter 2 (Generated)'!$B$3:$V$3,INDEX(MyData,D9216, E9216+1))))&gt;0,
SUMPRODUCT(--ISNUMBER(SEARCH('Chapter 2 (Generated)'!$B$4:$V$4,INDEX(MyData,D9216, E9216+1))))&gt;0)),
"        " &amp; INDEX(MyData,D9216, E9216+1),
"    " &amp; INDEX(MyData,D9216, E9216+1))</f>
        <v xml:space="preserve">        -1,//5 </v>
      </c>
    </row>
    <row r="9217" spans="4:7" x14ac:dyDescent="0.2">
      <c r="D9217" s="20">
        <f t="shared" si="143"/>
        <v>9</v>
      </c>
      <c r="E9217" s="20">
        <f>MIN(IF(MOD(ROWS($A$2:A9217),$A$2)=0,E9216+1, E9216), $B$2-1)</f>
        <v>11</v>
      </c>
      <c r="G9217" s="2" t="str">
        <f>IF(NOT(OR(
SUMPRODUCT(--ISNUMBER(SEARCH('Chapter 2 (Generated)'!$B$3:$V$3,INDEX(MyData,D9217, E9217+1))))&gt;0,
SUMPRODUCT(--ISNUMBER(SEARCH('Chapter 2 (Generated)'!$B$4:$V$4,INDEX(MyData,D9217, E9217+1))))&gt;0)),
"        " &amp; INDEX(MyData,D9217, E9217+1),
"    " &amp; INDEX(MyData,D9217, E9217+1))</f>
        <v xml:space="preserve">        -1,</v>
      </c>
    </row>
    <row r="9218" spans="4:7" x14ac:dyDescent="0.2">
      <c r="D9218" s="20">
        <f t="shared" ref="D9218:D9281" si="144">MOD(ROW(D9217)-1+ROWS(MyData),ROWS(MyData))+1</f>
        <v>10</v>
      </c>
      <c r="E9218" s="20">
        <f>MIN(IF(MOD(ROWS($A$2:A9218),$A$2)=0,E9217+1, E9217), $B$2-1)</f>
        <v>11</v>
      </c>
      <c r="G9218" s="2" t="str">
        <f>IF(NOT(OR(
SUMPRODUCT(--ISNUMBER(SEARCH('Chapter 2 (Generated)'!$B$3:$V$3,INDEX(MyData,D9218, E9218+1))))&gt;0,
SUMPRODUCT(--ISNUMBER(SEARCH('Chapter 2 (Generated)'!$B$4:$V$4,INDEX(MyData,D9218, E9218+1))))&gt;0)),
"        " &amp; INDEX(MyData,D9218, E9218+1),
"    " &amp; INDEX(MyData,D9218, E9218+1))</f>
        <v xml:space="preserve">        -1,</v>
      </c>
    </row>
    <row r="9219" spans="4:7" x14ac:dyDescent="0.2">
      <c r="D9219" s="20">
        <f t="shared" si="144"/>
        <v>11</v>
      </c>
      <c r="E9219" s="20">
        <f>MIN(IF(MOD(ROWS($A$2:A9219),$A$2)=0,E9218+1, E9218), $B$2-1)</f>
        <v>11</v>
      </c>
      <c r="G9219" s="2" t="str">
        <f>IF(NOT(OR(
SUMPRODUCT(--ISNUMBER(SEARCH('Chapter 2 (Generated)'!$B$3:$V$3,INDEX(MyData,D9219, E9219+1))))&gt;0,
SUMPRODUCT(--ISNUMBER(SEARCH('Chapter 2 (Generated)'!$B$4:$V$4,INDEX(MyData,D9219, E9219+1))))&gt;0)),
"        " &amp; INDEX(MyData,D9219, E9219+1),
"    " &amp; INDEX(MyData,D9219, E9219+1))</f>
        <v xml:space="preserve">        -1,//8 POPUP</v>
      </c>
    </row>
    <row r="9220" spans="4:7" x14ac:dyDescent="0.2">
      <c r="D9220" s="20">
        <f t="shared" si="144"/>
        <v>12</v>
      </c>
      <c r="E9220" s="20">
        <f>MIN(IF(MOD(ROWS($A$2:A9220),$A$2)=0,E9219+1, E9219), $B$2-1)</f>
        <v>11</v>
      </c>
      <c r="G9220" s="2" t="str">
        <f>IF(NOT(OR(
SUMPRODUCT(--ISNUMBER(SEARCH('Chapter 2 (Generated)'!$B$3:$V$3,INDEX(MyData,D9220, E9220+1))))&gt;0,
SUMPRODUCT(--ISNUMBER(SEARCH('Chapter 2 (Generated)'!$B$4:$V$4,INDEX(MyData,D9220, E9220+1))))&gt;0)),
"        " &amp; INDEX(MyData,D9220, E9220+1),
"    " &amp; INDEX(MyData,D9220, E9220+1))</f>
        <v xml:space="preserve">        -1,</v>
      </c>
    </row>
    <row r="9221" spans="4:7" x14ac:dyDescent="0.2">
      <c r="D9221" s="20">
        <f t="shared" si="144"/>
        <v>13</v>
      </c>
      <c r="E9221" s="20">
        <f>MIN(IF(MOD(ROWS($A$2:A9221),$A$2)=0,E9220+1, E9220), $B$2-1)</f>
        <v>11</v>
      </c>
      <c r="G9221" s="2" t="str">
        <f>IF(NOT(OR(
SUMPRODUCT(--ISNUMBER(SEARCH('Chapter 2 (Generated)'!$B$3:$V$3,INDEX(MyData,D9221, E9221+1))))&gt;0,
SUMPRODUCT(--ISNUMBER(SEARCH('Chapter 2 (Generated)'!$B$4:$V$4,INDEX(MyData,D9221, E9221+1))))&gt;0)),
"        " &amp; INDEX(MyData,D9221, E9221+1),
"    " &amp; INDEX(MyData,D9221, E9221+1))</f>
        <v xml:space="preserve">        -1,//10 </v>
      </c>
    </row>
    <row r="9222" spans="4:7" x14ac:dyDescent="0.2">
      <c r="D9222" s="20">
        <f t="shared" si="144"/>
        <v>14</v>
      </c>
      <c r="E9222" s="20">
        <f>MIN(IF(MOD(ROWS($A$2:A9222),$A$2)=0,E9221+1, E9221), $B$2-1)</f>
        <v>11</v>
      </c>
      <c r="G9222" s="2" t="str">
        <f>IF(NOT(OR(
SUMPRODUCT(--ISNUMBER(SEARCH('Chapter 2 (Generated)'!$B$3:$V$3,INDEX(MyData,D9222, E9222+1))))&gt;0,
SUMPRODUCT(--ISNUMBER(SEARCH('Chapter 2 (Generated)'!$B$4:$V$4,INDEX(MyData,D9222, E9222+1))))&gt;0)),
"        " &amp; INDEX(MyData,D9222, E9222+1),
"    " &amp; INDEX(MyData,D9222, E9222+1))</f>
        <v xml:space="preserve">        -1,</v>
      </c>
    </row>
    <row r="9223" spans="4:7" x14ac:dyDescent="0.2">
      <c r="D9223" s="20">
        <f t="shared" si="144"/>
        <v>15</v>
      </c>
      <c r="E9223" s="20">
        <f>MIN(IF(MOD(ROWS($A$2:A9223),$A$2)=0,E9222+1, E9222), $B$2-1)</f>
        <v>11</v>
      </c>
      <c r="G9223" s="2" t="str">
        <f>IF(NOT(OR(
SUMPRODUCT(--ISNUMBER(SEARCH('Chapter 2 (Generated)'!$B$3:$V$3,INDEX(MyData,D9223, E9223+1))))&gt;0,
SUMPRODUCT(--ISNUMBER(SEARCH('Chapter 2 (Generated)'!$B$4:$V$4,INDEX(MyData,D9223, E9223+1))))&gt;0)),
"        " &amp; INDEX(MyData,D9223, E9223+1),
"    " &amp; INDEX(MyData,D9223, E9223+1))</f>
        <v xml:space="preserve">        -1,</v>
      </c>
    </row>
    <row r="9224" spans="4:7" x14ac:dyDescent="0.2">
      <c r="D9224" s="20">
        <f t="shared" si="144"/>
        <v>16</v>
      </c>
      <c r="E9224" s="20">
        <f>MIN(IF(MOD(ROWS($A$2:A9224),$A$2)=0,E9223+1, E9223), $B$2-1)</f>
        <v>11</v>
      </c>
      <c r="G9224" s="2" t="str">
        <f>IF(NOT(OR(
SUMPRODUCT(--ISNUMBER(SEARCH('Chapter 2 (Generated)'!$B$3:$V$3,INDEX(MyData,D9224, E9224+1))))&gt;0,
SUMPRODUCT(--ISNUMBER(SEARCH('Chapter 2 (Generated)'!$B$4:$V$4,INDEX(MyData,D9224, E9224+1))))&gt;0)),
"        " &amp; INDEX(MyData,D9224, E9224+1),
"    " &amp; INDEX(MyData,D9224, E9224+1))</f>
        <v xml:space="preserve">        -1,</v>
      </c>
    </row>
    <row r="9225" spans="4:7" x14ac:dyDescent="0.2">
      <c r="D9225" s="20">
        <f t="shared" si="144"/>
        <v>17</v>
      </c>
      <c r="E9225" s="20">
        <f>MIN(IF(MOD(ROWS($A$2:A9225),$A$2)=0,E9224+1, E9224), $B$2-1)</f>
        <v>11</v>
      </c>
      <c r="G9225" s="2" t="str">
        <f>IF(NOT(OR(
SUMPRODUCT(--ISNUMBER(SEARCH('Chapter 2 (Generated)'!$B$3:$V$3,INDEX(MyData,D9225, E9225+1))))&gt;0,
SUMPRODUCT(--ISNUMBER(SEARCH('Chapter 2 (Generated)'!$B$4:$V$4,INDEX(MyData,D9225, E9225+1))))&gt;0)),
"        " &amp; INDEX(MyData,D9225, E9225+1),
"    " &amp; INDEX(MyData,D9225, E9225+1))</f>
        <v xml:space="preserve">        -1,</v>
      </c>
    </row>
    <row r="9226" spans="4:7" x14ac:dyDescent="0.2">
      <c r="D9226" s="20">
        <f t="shared" si="144"/>
        <v>18</v>
      </c>
      <c r="E9226" s="20">
        <f>MIN(IF(MOD(ROWS($A$2:A9226),$A$2)=0,E9225+1, E9225), $B$2-1)</f>
        <v>11</v>
      </c>
      <c r="G9226" s="2" t="str">
        <f>IF(NOT(OR(
SUMPRODUCT(--ISNUMBER(SEARCH('Chapter 2 (Generated)'!$B$3:$V$3,INDEX(MyData,D9226, E9226+1))))&gt;0,
SUMPRODUCT(--ISNUMBER(SEARCH('Chapter 2 (Generated)'!$B$4:$V$4,INDEX(MyData,D9226, E9226+1))))&gt;0)),
"        " &amp; INDEX(MyData,D9226, E9226+1),
"    " &amp; INDEX(MyData,D9226, E9226+1))</f>
        <v xml:space="preserve">        -1,//15 </v>
      </c>
    </row>
    <row r="9227" spans="4:7" x14ac:dyDescent="0.2">
      <c r="D9227" s="20">
        <f t="shared" si="144"/>
        <v>19</v>
      </c>
      <c r="E9227" s="20">
        <f>MIN(IF(MOD(ROWS($A$2:A9227),$A$2)=0,E9226+1, E9226), $B$2-1)</f>
        <v>11</v>
      </c>
      <c r="G9227" s="2" t="str">
        <f>IF(NOT(OR(
SUMPRODUCT(--ISNUMBER(SEARCH('Chapter 2 (Generated)'!$B$3:$V$3,INDEX(MyData,D9227, E9227+1))))&gt;0,
SUMPRODUCT(--ISNUMBER(SEARCH('Chapter 2 (Generated)'!$B$4:$V$4,INDEX(MyData,D9227, E9227+1))))&gt;0)),
"        " &amp; INDEX(MyData,D9227, E9227+1),
"    " &amp; INDEX(MyData,D9227, E9227+1))</f>
        <v xml:space="preserve">        -1,</v>
      </c>
    </row>
    <row r="9228" spans="4:7" x14ac:dyDescent="0.2">
      <c r="D9228" s="20">
        <f t="shared" si="144"/>
        <v>20</v>
      </c>
      <c r="E9228" s="20">
        <f>MIN(IF(MOD(ROWS($A$2:A9228),$A$2)=0,E9227+1, E9227), $B$2-1)</f>
        <v>11</v>
      </c>
      <c r="G9228" s="2" t="str">
        <f>IF(NOT(OR(
SUMPRODUCT(--ISNUMBER(SEARCH('Chapter 2 (Generated)'!$B$3:$V$3,INDEX(MyData,D9228, E9228+1))))&gt;0,
SUMPRODUCT(--ISNUMBER(SEARCH('Chapter 2 (Generated)'!$B$4:$V$4,INDEX(MyData,D9228, E9228+1))))&gt;0)),
"        " &amp; INDEX(MyData,D9228, E9228+1),
"    " &amp; INDEX(MyData,D9228, E9228+1))</f>
        <v xml:space="preserve">        -1,</v>
      </c>
    </row>
    <row r="9229" spans="4:7" x14ac:dyDescent="0.2">
      <c r="D9229" s="20">
        <f t="shared" si="144"/>
        <v>21</v>
      </c>
      <c r="E9229" s="20">
        <f>MIN(IF(MOD(ROWS($A$2:A9229),$A$2)=0,E9228+1, E9228), $B$2-1)</f>
        <v>11</v>
      </c>
      <c r="G9229" s="2" t="str">
        <f>IF(NOT(OR(
SUMPRODUCT(--ISNUMBER(SEARCH('Chapter 2 (Generated)'!$B$3:$V$3,INDEX(MyData,D9229, E9229+1))))&gt;0,
SUMPRODUCT(--ISNUMBER(SEARCH('Chapter 2 (Generated)'!$B$4:$V$4,INDEX(MyData,D9229, E9229+1))))&gt;0)),
"        " &amp; INDEX(MyData,D9229, E9229+1),
"    " &amp; INDEX(MyData,D9229, E9229+1))</f>
        <v xml:space="preserve">        -1,</v>
      </c>
    </row>
    <row r="9230" spans="4:7" x14ac:dyDescent="0.2">
      <c r="D9230" s="20">
        <f t="shared" si="144"/>
        <v>22</v>
      </c>
      <c r="E9230" s="20">
        <f>MIN(IF(MOD(ROWS($A$2:A9230),$A$2)=0,E9229+1, E9229), $B$2-1)</f>
        <v>11</v>
      </c>
      <c r="G9230" s="2" t="str">
        <f>IF(NOT(OR(
SUMPRODUCT(--ISNUMBER(SEARCH('Chapter 2 (Generated)'!$B$3:$V$3,INDEX(MyData,D9230, E9230+1))))&gt;0,
SUMPRODUCT(--ISNUMBER(SEARCH('Chapter 2 (Generated)'!$B$4:$V$4,INDEX(MyData,D9230, E9230+1))))&gt;0)),
"        " &amp; INDEX(MyData,D9230, E9230+1),
"    " &amp; INDEX(MyData,D9230, E9230+1))</f>
        <v xml:space="preserve">        -1,</v>
      </c>
    </row>
    <row r="9231" spans="4:7" x14ac:dyDescent="0.2">
      <c r="D9231" s="20">
        <f t="shared" si="144"/>
        <v>23</v>
      </c>
      <c r="E9231" s="20">
        <f>MIN(IF(MOD(ROWS($A$2:A9231),$A$2)=0,E9230+1, E9230), $B$2-1)</f>
        <v>11</v>
      </c>
      <c r="G9231" s="2" t="str">
        <f>IF(NOT(OR(
SUMPRODUCT(--ISNUMBER(SEARCH('Chapter 2 (Generated)'!$B$3:$V$3,INDEX(MyData,D9231, E9231+1))))&gt;0,
SUMPRODUCT(--ISNUMBER(SEARCH('Chapter 2 (Generated)'!$B$4:$V$4,INDEX(MyData,D9231, E9231+1))))&gt;0)),
"        " &amp; INDEX(MyData,D9231, E9231+1),
"    " &amp; INDEX(MyData,D9231, E9231+1))</f>
        <v xml:space="preserve">        -1,//20 </v>
      </c>
    </row>
    <row r="9232" spans="4:7" x14ac:dyDescent="0.2">
      <c r="D9232" s="20">
        <f t="shared" si="144"/>
        <v>24</v>
      </c>
      <c r="E9232" s="20">
        <f>MIN(IF(MOD(ROWS($A$2:A9232),$A$2)=0,E9231+1, E9231), $B$2-1)</f>
        <v>11</v>
      </c>
      <c r="G9232" s="2" t="str">
        <f>IF(NOT(OR(
SUMPRODUCT(--ISNUMBER(SEARCH('Chapter 2 (Generated)'!$B$3:$V$3,INDEX(MyData,D9232, E9232+1))))&gt;0,
SUMPRODUCT(--ISNUMBER(SEARCH('Chapter 2 (Generated)'!$B$4:$V$4,INDEX(MyData,D9232, E9232+1))))&gt;0)),
"        " &amp; INDEX(MyData,D9232, E9232+1),
"    " &amp; INDEX(MyData,D9232, E9232+1))</f>
        <v xml:space="preserve">        -1,</v>
      </c>
    </row>
    <row r="9233" spans="4:7" x14ac:dyDescent="0.2">
      <c r="D9233" s="20">
        <f t="shared" si="144"/>
        <v>25</v>
      </c>
      <c r="E9233" s="20">
        <f>MIN(IF(MOD(ROWS($A$2:A9233),$A$2)=0,E9232+1, E9232), $B$2-1)</f>
        <v>11</v>
      </c>
      <c r="G9233" s="2" t="str">
        <f>IF(NOT(OR(
SUMPRODUCT(--ISNUMBER(SEARCH('Chapter 2 (Generated)'!$B$3:$V$3,INDEX(MyData,D9233, E9233+1))))&gt;0,
SUMPRODUCT(--ISNUMBER(SEARCH('Chapter 2 (Generated)'!$B$4:$V$4,INDEX(MyData,D9233, E9233+1))))&gt;0)),
"        " &amp; INDEX(MyData,D9233, E9233+1),
"    " &amp; INDEX(MyData,D9233, E9233+1))</f>
        <v xml:space="preserve">        -1,</v>
      </c>
    </row>
    <row r="9234" spans="4:7" x14ac:dyDescent="0.2">
      <c r="D9234" s="20">
        <f t="shared" si="144"/>
        <v>26</v>
      </c>
      <c r="E9234" s="20">
        <f>MIN(IF(MOD(ROWS($A$2:A9234),$A$2)=0,E9233+1, E9233), $B$2-1)</f>
        <v>11</v>
      </c>
      <c r="G9234" s="2" t="str">
        <f>IF(NOT(OR(
SUMPRODUCT(--ISNUMBER(SEARCH('Chapter 2 (Generated)'!$B$3:$V$3,INDEX(MyData,D9234, E9234+1))))&gt;0,
SUMPRODUCT(--ISNUMBER(SEARCH('Chapter 2 (Generated)'!$B$4:$V$4,INDEX(MyData,D9234, E9234+1))))&gt;0)),
"        " &amp; INDEX(MyData,D9234, E9234+1),
"    " &amp; INDEX(MyData,D9234, E9234+1))</f>
        <v xml:space="preserve">        -1,</v>
      </c>
    </row>
    <row r="9235" spans="4:7" x14ac:dyDescent="0.2">
      <c r="D9235" s="20">
        <f t="shared" si="144"/>
        <v>27</v>
      </c>
      <c r="E9235" s="20">
        <f>MIN(IF(MOD(ROWS($A$2:A9235),$A$2)=0,E9234+1, E9234), $B$2-1)</f>
        <v>11</v>
      </c>
      <c r="G9235" s="2" t="str">
        <f>IF(NOT(OR(
SUMPRODUCT(--ISNUMBER(SEARCH('Chapter 2 (Generated)'!$B$3:$V$3,INDEX(MyData,D9235, E9235+1))))&gt;0,
SUMPRODUCT(--ISNUMBER(SEARCH('Chapter 2 (Generated)'!$B$4:$V$4,INDEX(MyData,D9235, E9235+1))))&gt;0)),
"        " &amp; INDEX(MyData,D9235, E9235+1),
"    " &amp; INDEX(MyData,D9235, E9235+1))</f>
        <v xml:space="preserve">        -1,</v>
      </c>
    </row>
    <row r="9236" spans="4:7" x14ac:dyDescent="0.2">
      <c r="D9236" s="20">
        <f t="shared" si="144"/>
        <v>28</v>
      </c>
      <c r="E9236" s="20">
        <f>MIN(IF(MOD(ROWS($A$2:A9236),$A$2)=0,E9235+1, E9235), $B$2-1)</f>
        <v>11</v>
      </c>
      <c r="G9236" s="2" t="str">
        <f>IF(NOT(OR(
SUMPRODUCT(--ISNUMBER(SEARCH('Chapter 2 (Generated)'!$B$3:$V$3,INDEX(MyData,D9236, E9236+1))))&gt;0,
SUMPRODUCT(--ISNUMBER(SEARCH('Chapter 2 (Generated)'!$B$4:$V$4,INDEX(MyData,D9236, E9236+1))))&gt;0)),
"        " &amp; INDEX(MyData,D9236, E9236+1),
"    " &amp; INDEX(MyData,D9236, E9236+1))</f>
        <v xml:space="preserve">        -1,//25 </v>
      </c>
    </row>
    <row r="9237" spans="4:7" x14ac:dyDescent="0.2">
      <c r="D9237" s="20">
        <f t="shared" si="144"/>
        <v>29</v>
      </c>
      <c r="E9237" s="20">
        <f>MIN(IF(MOD(ROWS($A$2:A9237),$A$2)=0,E9236+1, E9236), $B$2-1)</f>
        <v>11</v>
      </c>
      <c r="G9237" s="2" t="str">
        <f>IF(NOT(OR(
SUMPRODUCT(--ISNUMBER(SEARCH('Chapter 2 (Generated)'!$B$3:$V$3,INDEX(MyData,D9237, E9237+1))))&gt;0,
SUMPRODUCT(--ISNUMBER(SEARCH('Chapter 2 (Generated)'!$B$4:$V$4,INDEX(MyData,D9237, E9237+1))))&gt;0)),
"        " &amp; INDEX(MyData,D9237, E9237+1),
"    " &amp; INDEX(MyData,D9237, E9237+1))</f>
        <v xml:space="preserve">        -1,</v>
      </c>
    </row>
    <row r="9238" spans="4:7" x14ac:dyDescent="0.2">
      <c r="D9238" s="20">
        <f t="shared" si="144"/>
        <v>30</v>
      </c>
      <c r="E9238" s="20">
        <f>MIN(IF(MOD(ROWS($A$2:A9238),$A$2)=0,E9237+1, E9237), $B$2-1)</f>
        <v>11</v>
      </c>
      <c r="G9238" s="2" t="str">
        <f>IF(NOT(OR(
SUMPRODUCT(--ISNUMBER(SEARCH('Chapter 2 (Generated)'!$B$3:$V$3,INDEX(MyData,D9238, E9238+1))))&gt;0,
SUMPRODUCT(--ISNUMBER(SEARCH('Chapter 2 (Generated)'!$B$4:$V$4,INDEX(MyData,D9238, E9238+1))))&gt;0)),
"        " &amp; INDEX(MyData,D9238, E9238+1),
"    " &amp; INDEX(MyData,D9238, E9238+1))</f>
        <v xml:space="preserve">        29,</v>
      </c>
    </row>
    <row r="9239" spans="4:7" x14ac:dyDescent="0.2">
      <c r="D9239" s="20">
        <f t="shared" si="144"/>
        <v>31</v>
      </c>
      <c r="E9239" s="20">
        <f>MIN(IF(MOD(ROWS($A$2:A9239),$A$2)=0,E9238+1, E9238), $B$2-1)</f>
        <v>11</v>
      </c>
      <c r="G9239" s="2" t="str">
        <f>IF(NOT(OR(
SUMPRODUCT(--ISNUMBER(SEARCH('Chapter 2 (Generated)'!$B$3:$V$3,INDEX(MyData,D9239, E9239+1))))&gt;0,
SUMPRODUCT(--ISNUMBER(SEARCH('Chapter 2 (Generated)'!$B$4:$V$4,INDEX(MyData,D9239, E9239+1))))&gt;0)),
"        " &amp; INDEX(MyData,D9239, E9239+1),
"    " &amp; INDEX(MyData,D9239, E9239+1))</f>
        <v xml:space="preserve">        -1,</v>
      </c>
    </row>
    <row r="9240" spans="4:7" x14ac:dyDescent="0.2">
      <c r="D9240" s="20">
        <f t="shared" si="144"/>
        <v>32</v>
      </c>
      <c r="E9240" s="20">
        <f>MIN(IF(MOD(ROWS($A$2:A9240),$A$2)=0,E9239+1, E9239), $B$2-1)</f>
        <v>11</v>
      </c>
      <c r="G9240" s="2" t="str">
        <f>IF(NOT(OR(
SUMPRODUCT(--ISNUMBER(SEARCH('Chapter 2 (Generated)'!$B$3:$V$3,INDEX(MyData,D9240, E9240+1))))&gt;0,
SUMPRODUCT(--ISNUMBER(SEARCH('Chapter 2 (Generated)'!$B$4:$V$4,INDEX(MyData,D9240, E9240+1))))&gt;0)),
"        " &amp; INDEX(MyData,D9240, E9240+1),
"    " &amp; INDEX(MyData,D9240, E9240+1))</f>
        <v xml:space="preserve">        -1,</v>
      </c>
    </row>
    <row r="9241" spans="4:7" x14ac:dyDescent="0.2">
      <c r="D9241" s="20">
        <f t="shared" si="144"/>
        <v>33</v>
      </c>
      <c r="E9241" s="20">
        <f>MIN(IF(MOD(ROWS($A$2:A9241),$A$2)=0,E9240+1, E9240), $B$2-1)</f>
        <v>11</v>
      </c>
      <c r="G9241" s="2" t="str">
        <f>IF(NOT(OR(
SUMPRODUCT(--ISNUMBER(SEARCH('Chapter 2 (Generated)'!$B$3:$V$3,INDEX(MyData,D9241, E9241+1))))&gt;0,
SUMPRODUCT(--ISNUMBER(SEARCH('Chapter 2 (Generated)'!$B$4:$V$4,INDEX(MyData,D9241, E9241+1))))&gt;0)),
"        " &amp; INDEX(MyData,D9241, E9241+1),
"    " &amp; INDEX(MyData,D9241, E9241+1))</f>
        <v xml:space="preserve">        -1,//30 </v>
      </c>
    </row>
    <row r="9242" spans="4:7" x14ac:dyDescent="0.2">
      <c r="D9242" s="20">
        <f t="shared" si="144"/>
        <v>34</v>
      </c>
      <c r="E9242" s="20">
        <f>MIN(IF(MOD(ROWS($A$2:A9242),$A$2)=0,E9241+1, E9241), $B$2-1)</f>
        <v>11</v>
      </c>
      <c r="G9242" s="2" t="str">
        <f>IF(NOT(OR(
SUMPRODUCT(--ISNUMBER(SEARCH('Chapter 2 (Generated)'!$B$3:$V$3,INDEX(MyData,D9242, E9242+1))))&gt;0,
SUMPRODUCT(--ISNUMBER(SEARCH('Chapter 2 (Generated)'!$B$4:$V$4,INDEX(MyData,D9242, E9242+1))))&gt;0)),
"        " &amp; INDEX(MyData,D9242, E9242+1),
"    " &amp; INDEX(MyData,D9242, E9242+1))</f>
        <v xml:space="preserve">        -1,</v>
      </c>
    </row>
    <row r="9243" spans="4:7" x14ac:dyDescent="0.2">
      <c r="D9243" s="20">
        <f t="shared" si="144"/>
        <v>35</v>
      </c>
      <c r="E9243" s="20">
        <f>MIN(IF(MOD(ROWS($A$2:A9243),$A$2)=0,E9242+1, E9242), $B$2-1)</f>
        <v>11</v>
      </c>
      <c r="G9243" s="2" t="str">
        <f>IF(NOT(OR(
SUMPRODUCT(--ISNUMBER(SEARCH('Chapter 2 (Generated)'!$B$3:$V$3,INDEX(MyData,D9243, E9243+1))))&gt;0,
SUMPRODUCT(--ISNUMBER(SEARCH('Chapter 2 (Generated)'!$B$4:$V$4,INDEX(MyData,D9243, E9243+1))))&gt;0)),
"        " &amp; INDEX(MyData,D9243, E9243+1),
"    " &amp; INDEX(MyData,D9243, E9243+1))</f>
        <v xml:space="preserve">        -1,</v>
      </c>
    </row>
    <row r="9244" spans="4:7" x14ac:dyDescent="0.2">
      <c r="D9244" s="20">
        <f t="shared" si="144"/>
        <v>36</v>
      </c>
      <c r="E9244" s="20">
        <f>MIN(IF(MOD(ROWS($A$2:A9244),$A$2)=0,E9243+1, E9243), $B$2-1)</f>
        <v>11</v>
      </c>
      <c r="G9244" s="2" t="str">
        <f>IF(NOT(OR(
SUMPRODUCT(--ISNUMBER(SEARCH('Chapter 2 (Generated)'!$B$3:$V$3,INDEX(MyData,D9244, E9244+1))))&gt;0,
SUMPRODUCT(--ISNUMBER(SEARCH('Chapter 2 (Generated)'!$B$4:$V$4,INDEX(MyData,D9244, E9244+1))))&gt;0)),
"        " &amp; INDEX(MyData,D9244, E9244+1),
"    " &amp; INDEX(MyData,D9244, E9244+1))</f>
        <v xml:space="preserve">        -1,</v>
      </c>
    </row>
    <row r="9245" spans="4:7" x14ac:dyDescent="0.2">
      <c r="D9245" s="20">
        <f t="shared" si="144"/>
        <v>37</v>
      </c>
      <c r="E9245" s="20">
        <f>MIN(IF(MOD(ROWS($A$2:A9245),$A$2)=0,E9244+1, E9244), $B$2-1)</f>
        <v>11</v>
      </c>
      <c r="G9245" s="2" t="str">
        <f>IF(NOT(OR(
SUMPRODUCT(--ISNUMBER(SEARCH('Chapter 2 (Generated)'!$B$3:$V$3,INDEX(MyData,D9245, E9245+1))))&gt;0,
SUMPRODUCT(--ISNUMBER(SEARCH('Chapter 2 (Generated)'!$B$4:$V$4,INDEX(MyData,D9245, E9245+1))))&gt;0)),
"        " &amp; INDEX(MyData,D9245, E9245+1),
"    " &amp; INDEX(MyData,D9245, E9245+1))</f>
        <v xml:space="preserve">        -1,</v>
      </c>
    </row>
    <row r="9246" spans="4:7" x14ac:dyDescent="0.2">
      <c r="D9246" s="20">
        <f t="shared" si="144"/>
        <v>38</v>
      </c>
      <c r="E9246" s="20">
        <f>MIN(IF(MOD(ROWS($A$2:A9246),$A$2)=0,E9245+1, E9245), $B$2-1)</f>
        <v>11</v>
      </c>
      <c r="G9246" s="2" t="str">
        <f>IF(NOT(OR(
SUMPRODUCT(--ISNUMBER(SEARCH('Chapter 2 (Generated)'!$B$3:$V$3,INDEX(MyData,D9246, E9246+1))))&gt;0,
SUMPRODUCT(--ISNUMBER(SEARCH('Chapter 2 (Generated)'!$B$4:$V$4,INDEX(MyData,D9246, E9246+1))))&gt;0)),
"        " &amp; INDEX(MyData,D9246, E9246+1),
"    " &amp; INDEX(MyData,D9246, E9246+1))</f>
        <v xml:space="preserve">        -1,//35 </v>
      </c>
    </row>
    <row r="9247" spans="4:7" x14ac:dyDescent="0.2">
      <c r="D9247" s="20">
        <f t="shared" si="144"/>
        <v>39</v>
      </c>
      <c r="E9247" s="20">
        <f>MIN(IF(MOD(ROWS($A$2:A9247),$A$2)=0,E9246+1, E9246), $B$2-1)</f>
        <v>11</v>
      </c>
      <c r="G9247" s="2" t="str">
        <f>IF(NOT(OR(
SUMPRODUCT(--ISNUMBER(SEARCH('Chapter 2 (Generated)'!$B$3:$V$3,INDEX(MyData,D9247, E9247+1))))&gt;0,
SUMPRODUCT(--ISNUMBER(SEARCH('Chapter 2 (Generated)'!$B$4:$V$4,INDEX(MyData,D9247, E9247+1))))&gt;0)),
"        " &amp; INDEX(MyData,D9247, E9247+1),
"    " &amp; INDEX(MyData,D9247, E9247+1))</f>
        <v xml:space="preserve">        -1,//36 Objective Complete: Get some breakfast at the Cafeteria! </v>
      </c>
    </row>
    <row r="9248" spans="4:7" x14ac:dyDescent="0.2">
      <c r="D9248" s="20">
        <f t="shared" si="144"/>
        <v>40</v>
      </c>
      <c r="E9248" s="20">
        <f>MIN(IF(MOD(ROWS($A$2:A9248),$A$2)=0,E9247+1, E9247), $B$2-1)</f>
        <v>11</v>
      </c>
      <c r="G9248" s="2" t="str">
        <f>IF(NOT(OR(
SUMPRODUCT(--ISNUMBER(SEARCH('Chapter 2 (Generated)'!$B$3:$V$3,INDEX(MyData,D9248, E9248+1))))&gt;0,
SUMPRODUCT(--ISNUMBER(SEARCH('Chapter 2 (Generated)'!$B$4:$V$4,INDEX(MyData,D9248, E9248+1))))&gt;0)),
"        " &amp; INDEX(MyData,D9248, E9248+1),
"    " &amp; INDEX(MyData,D9248, E9248+1))</f>
        <v xml:space="preserve">        -1,</v>
      </c>
    </row>
    <row r="9249" spans="4:7" x14ac:dyDescent="0.2">
      <c r="D9249" s="20">
        <f t="shared" si="144"/>
        <v>41</v>
      </c>
      <c r="E9249" s="20">
        <f>MIN(IF(MOD(ROWS($A$2:A9249),$A$2)=0,E9248+1, E9248), $B$2-1)</f>
        <v>11</v>
      </c>
      <c r="G9249" s="2" t="str">
        <f>IF(NOT(OR(
SUMPRODUCT(--ISNUMBER(SEARCH('Chapter 2 (Generated)'!$B$3:$V$3,INDEX(MyData,D9249, E9249+1))))&gt;0,
SUMPRODUCT(--ISNUMBER(SEARCH('Chapter 2 (Generated)'!$B$4:$V$4,INDEX(MyData,D9249, E9249+1))))&gt;0)),
"        " &amp; INDEX(MyData,D9249, E9249+1),
"    " &amp; INDEX(MyData,D9249, E9249+1))</f>
        <v xml:space="preserve">        -1,</v>
      </c>
    </row>
    <row r="9250" spans="4:7" x14ac:dyDescent="0.2">
      <c r="D9250" s="20">
        <f t="shared" si="144"/>
        <v>42</v>
      </c>
      <c r="E9250" s="20">
        <f>MIN(IF(MOD(ROWS($A$2:A9250),$A$2)=0,E9249+1, E9249), $B$2-1)</f>
        <v>11</v>
      </c>
      <c r="G9250" s="2" t="str">
        <f>IF(NOT(OR(
SUMPRODUCT(--ISNUMBER(SEARCH('Chapter 2 (Generated)'!$B$3:$V$3,INDEX(MyData,D9250, E9250+1))))&gt;0,
SUMPRODUCT(--ISNUMBER(SEARCH('Chapter 2 (Generated)'!$B$4:$V$4,INDEX(MyData,D9250, E9250+1))))&gt;0)),
"        " &amp; INDEX(MyData,D9250, E9250+1),
"    " &amp; INDEX(MyData,D9250, E9250+1))</f>
        <v xml:space="preserve">        -1,</v>
      </c>
    </row>
    <row r="9251" spans="4:7" x14ac:dyDescent="0.2">
      <c r="D9251" s="20">
        <f t="shared" si="144"/>
        <v>43</v>
      </c>
      <c r="E9251" s="20">
        <f>MIN(IF(MOD(ROWS($A$2:A9251),$A$2)=0,E9250+1, E9250), $B$2-1)</f>
        <v>11</v>
      </c>
      <c r="G9251" s="2" t="str">
        <f>IF(NOT(OR(
SUMPRODUCT(--ISNUMBER(SEARCH('Chapter 2 (Generated)'!$B$3:$V$3,INDEX(MyData,D9251, E9251+1))))&gt;0,
SUMPRODUCT(--ISNUMBER(SEARCH('Chapter 2 (Generated)'!$B$4:$V$4,INDEX(MyData,D9251, E9251+1))))&gt;0)),
"        " &amp; INDEX(MyData,D9251, E9251+1),
"    " &amp; INDEX(MyData,D9251, E9251+1))</f>
        <v xml:space="preserve">        -1,//40 </v>
      </c>
    </row>
    <row r="9252" spans="4:7" x14ac:dyDescent="0.2">
      <c r="D9252" s="20">
        <f t="shared" si="144"/>
        <v>44</v>
      </c>
      <c r="E9252" s="20">
        <f>MIN(IF(MOD(ROWS($A$2:A9252),$A$2)=0,E9251+1, E9251), $B$2-1)</f>
        <v>11</v>
      </c>
      <c r="G9252" s="2" t="str">
        <f>IF(NOT(OR(
SUMPRODUCT(--ISNUMBER(SEARCH('Chapter 2 (Generated)'!$B$3:$V$3,INDEX(MyData,D9252, E9252+1))))&gt;0,
SUMPRODUCT(--ISNUMBER(SEARCH('Chapter 2 (Generated)'!$B$4:$V$4,INDEX(MyData,D9252, E9252+1))))&gt;0)),
"        " &amp; INDEX(MyData,D9252, E9252+1),
"    " &amp; INDEX(MyData,D9252, E9252+1))</f>
        <v xml:space="preserve">        -1,</v>
      </c>
    </row>
    <row r="9253" spans="4:7" x14ac:dyDescent="0.2">
      <c r="D9253" s="20">
        <f t="shared" si="144"/>
        <v>45</v>
      </c>
      <c r="E9253" s="20">
        <f>MIN(IF(MOD(ROWS($A$2:A9253),$A$2)=0,E9252+1, E9252), $B$2-1)</f>
        <v>11</v>
      </c>
      <c r="G9253" s="2" t="str">
        <f>IF(NOT(OR(
SUMPRODUCT(--ISNUMBER(SEARCH('Chapter 2 (Generated)'!$B$3:$V$3,INDEX(MyData,D9253, E9253+1))))&gt;0,
SUMPRODUCT(--ISNUMBER(SEARCH('Chapter 2 (Generated)'!$B$4:$V$4,INDEX(MyData,D9253, E9253+1))))&gt;0)),
"        " &amp; INDEX(MyData,D9253, E9253+1),
"    " &amp; INDEX(MyData,D9253, E9253+1))</f>
        <v xml:space="preserve">        -1,</v>
      </c>
    </row>
    <row r="9254" spans="4:7" x14ac:dyDescent="0.2">
      <c r="D9254" s="20">
        <f t="shared" si="144"/>
        <v>46</v>
      </c>
      <c r="E9254" s="20">
        <f>MIN(IF(MOD(ROWS($A$2:A9254),$A$2)=0,E9253+1, E9253), $B$2-1)</f>
        <v>11</v>
      </c>
      <c r="G9254" s="2" t="str">
        <f>IF(NOT(OR(
SUMPRODUCT(--ISNUMBER(SEARCH('Chapter 2 (Generated)'!$B$3:$V$3,INDEX(MyData,D9254, E9254+1))))&gt;0,
SUMPRODUCT(--ISNUMBER(SEARCH('Chapter 2 (Generated)'!$B$4:$V$4,INDEX(MyData,D9254, E9254+1))))&gt;0)),
"        " &amp; INDEX(MyData,D9254, E9254+1),
"    " &amp; INDEX(MyData,D9254, E9254+1))</f>
        <v xml:space="preserve">        -1,</v>
      </c>
    </row>
    <row r="9255" spans="4:7" x14ac:dyDescent="0.2">
      <c r="D9255" s="20">
        <f t="shared" si="144"/>
        <v>47</v>
      </c>
      <c r="E9255" s="20">
        <f>MIN(IF(MOD(ROWS($A$2:A9255),$A$2)=0,E9254+1, E9254), $B$2-1)</f>
        <v>11</v>
      </c>
      <c r="G9255" s="2" t="str">
        <f>IF(NOT(OR(
SUMPRODUCT(--ISNUMBER(SEARCH('Chapter 2 (Generated)'!$B$3:$V$3,INDEX(MyData,D9255, E9255+1))))&gt;0,
SUMPRODUCT(--ISNUMBER(SEARCH('Chapter 2 (Generated)'!$B$4:$V$4,INDEX(MyData,D9255, E9255+1))))&gt;0)),
"        " &amp; INDEX(MyData,D9255, E9255+1),
"    " &amp; INDEX(MyData,D9255, E9255+1))</f>
        <v xml:space="preserve">        -1,//44 Objective Complete: Follow Axel and go back to the Main Hallway! </v>
      </c>
    </row>
    <row r="9256" spans="4:7" x14ac:dyDescent="0.2">
      <c r="D9256" s="20">
        <f t="shared" si="144"/>
        <v>48</v>
      </c>
      <c r="E9256" s="20">
        <f>MIN(IF(MOD(ROWS($A$2:A9256),$A$2)=0,E9255+1, E9255), $B$2-1)</f>
        <v>11</v>
      </c>
      <c r="G9256" s="2" t="str">
        <f>IF(NOT(OR(
SUMPRODUCT(--ISNUMBER(SEARCH('Chapter 2 (Generated)'!$B$3:$V$3,INDEX(MyData,D9256, E9256+1))))&gt;0,
SUMPRODUCT(--ISNUMBER(SEARCH('Chapter 2 (Generated)'!$B$4:$V$4,INDEX(MyData,D9256, E9256+1))))&gt;0)),
"        " &amp; INDEX(MyData,D9256, E9256+1),
"    " &amp; INDEX(MyData,D9256, E9256+1))</f>
        <v xml:space="preserve">        -1,//45 </v>
      </c>
    </row>
    <row r="9257" spans="4:7" x14ac:dyDescent="0.2">
      <c r="D9257" s="20">
        <f t="shared" si="144"/>
        <v>49</v>
      </c>
      <c r="E9257" s="20">
        <f>MIN(IF(MOD(ROWS($A$2:A9257),$A$2)=0,E9256+1, E9256), $B$2-1)</f>
        <v>11</v>
      </c>
      <c r="G9257" s="2" t="str">
        <f>IF(NOT(OR(
SUMPRODUCT(--ISNUMBER(SEARCH('Chapter 2 (Generated)'!$B$3:$V$3,INDEX(MyData,D9257, E9257+1))))&gt;0,
SUMPRODUCT(--ISNUMBER(SEARCH('Chapter 2 (Generated)'!$B$4:$V$4,INDEX(MyData,D9257, E9257+1))))&gt;0)),
"        " &amp; INDEX(MyData,D9257, E9257+1),
"    " &amp; INDEX(MyData,D9257, E9257+1))</f>
        <v xml:space="preserve">        -1,</v>
      </c>
    </row>
    <row r="9258" spans="4:7" x14ac:dyDescent="0.2">
      <c r="D9258" s="20">
        <f t="shared" si="144"/>
        <v>50</v>
      </c>
      <c r="E9258" s="20">
        <f>MIN(IF(MOD(ROWS($A$2:A9258),$A$2)=0,E9257+1, E9257), $B$2-1)</f>
        <v>11</v>
      </c>
      <c r="G9258" s="2" t="str">
        <f>IF(NOT(OR(
SUMPRODUCT(--ISNUMBER(SEARCH('Chapter 2 (Generated)'!$B$3:$V$3,INDEX(MyData,D9258, E9258+1))))&gt;0,
SUMPRODUCT(--ISNUMBER(SEARCH('Chapter 2 (Generated)'!$B$4:$V$4,INDEX(MyData,D9258, E9258+1))))&gt;0)),
"        " &amp; INDEX(MyData,D9258, E9258+1),
"    " &amp; INDEX(MyData,D9258, E9258+1))</f>
        <v xml:space="preserve">        -1,</v>
      </c>
    </row>
    <row r="9259" spans="4:7" x14ac:dyDescent="0.2">
      <c r="D9259" s="20">
        <f t="shared" si="144"/>
        <v>51</v>
      </c>
      <c r="E9259" s="20">
        <f>MIN(IF(MOD(ROWS($A$2:A9259),$A$2)=0,E9258+1, E9258), $B$2-1)</f>
        <v>11</v>
      </c>
      <c r="G9259" s="2" t="str">
        <f>IF(NOT(OR(
SUMPRODUCT(--ISNUMBER(SEARCH('Chapter 2 (Generated)'!$B$3:$V$3,INDEX(MyData,D9259, E9259+1))))&gt;0,
SUMPRODUCT(--ISNUMBER(SEARCH('Chapter 2 (Generated)'!$B$4:$V$4,INDEX(MyData,D9259, E9259+1))))&gt;0)),
"        " &amp; INDEX(MyData,D9259, E9259+1),
"    " &amp; INDEX(MyData,D9259, E9259+1))</f>
        <v xml:space="preserve">        -1,</v>
      </c>
    </row>
    <row r="9260" spans="4:7" x14ac:dyDescent="0.2">
      <c r="D9260" s="20">
        <f t="shared" si="144"/>
        <v>52</v>
      </c>
      <c r="E9260" s="20">
        <f>MIN(IF(MOD(ROWS($A$2:A9260),$A$2)=0,E9259+1, E9259), $B$2-1)</f>
        <v>11</v>
      </c>
      <c r="G9260" s="2" t="str">
        <f>IF(NOT(OR(
SUMPRODUCT(--ISNUMBER(SEARCH('Chapter 2 (Generated)'!$B$3:$V$3,INDEX(MyData,D9260, E9260+1))))&gt;0,
SUMPRODUCT(--ISNUMBER(SEARCH('Chapter 2 (Generated)'!$B$4:$V$4,INDEX(MyData,D9260, E9260+1))))&gt;0)),
"        " &amp; INDEX(MyData,D9260, E9260+1),
"    " &amp; INDEX(MyData,D9260, E9260+1))</f>
        <v xml:space="preserve">        -1,</v>
      </c>
    </row>
    <row r="9261" spans="4:7" x14ac:dyDescent="0.2">
      <c r="D9261" s="20">
        <f t="shared" si="144"/>
        <v>53</v>
      </c>
      <c r="E9261" s="20">
        <f>MIN(IF(MOD(ROWS($A$2:A9261),$A$2)=0,E9260+1, E9260), $B$2-1)</f>
        <v>11</v>
      </c>
      <c r="G9261" s="2" t="str">
        <f>IF(NOT(OR(
SUMPRODUCT(--ISNUMBER(SEARCH('Chapter 2 (Generated)'!$B$3:$V$3,INDEX(MyData,D9261, E9261+1))))&gt;0,
SUMPRODUCT(--ISNUMBER(SEARCH('Chapter 2 (Generated)'!$B$4:$V$4,INDEX(MyData,D9261, E9261+1))))&gt;0)),
"        " &amp; INDEX(MyData,D9261, E9261+1),
"    " &amp; INDEX(MyData,D9261, E9261+1))</f>
        <v xml:space="preserve">        -1,//50 </v>
      </c>
    </row>
    <row r="9262" spans="4:7" x14ac:dyDescent="0.2">
      <c r="D9262" s="20">
        <f t="shared" si="144"/>
        <v>54</v>
      </c>
      <c r="E9262" s="20">
        <f>MIN(IF(MOD(ROWS($A$2:A9262),$A$2)=0,E9261+1, E9261), $B$2-1)</f>
        <v>11</v>
      </c>
      <c r="G9262" s="2" t="str">
        <f>IF(NOT(OR(
SUMPRODUCT(--ISNUMBER(SEARCH('Chapter 2 (Generated)'!$B$3:$V$3,INDEX(MyData,D9262, E9262+1))))&gt;0,
SUMPRODUCT(--ISNUMBER(SEARCH('Chapter 2 (Generated)'!$B$4:$V$4,INDEX(MyData,D9262, E9262+1))))&gt;0)),
"        " &amp; INDEX(MyData,D9262, E9262+1),
"    " &amp; INDEX(MyData,D9262, E9262+1))</f>
        <v xml:space="preserve">        -1,</v>
      </c>
    </row>
    <row r="9263" spans="4:7" x14ac:dyDescent="0.2">
      <c r="D9263" s="20">
        <f t="shared" si="144"/>
        <v>55</v>
      </c>
      <c r="E9263" s="20">
        <f>MIN(IF(MOD(ROWS($A$2:A9263),$A$2)=0,E9262+1, E9262), $B$2-1)</f>
        <v>11</v>
      </c>
      <c r="G9263" s="2" t="str">
        <f>IF(NOT(OR(
SUMPRODUCT(--ISNUMBER(SEARCH('Chapter 2 (Generated)'!$B$3:$V$3,INDEX(MyData,D9263, E9263+1))))&gt;0,
SUMPRODUCT(--ISNUMBER(SEARCH('Chapter 2 (Generated)'!$B$4:$V$4,INDEX(MyData,D9263, E9263+1))))&gt;0)),
"        " &amp; INDEX(MyData,D9263, E9263+1),
"    " &amp; INDEX(MyData,D9263, E9263+1))</f>
        <v xml:space="preserve">        -1,</v>
      </c>
    </row>
    <row r="9264" spans="4:7" x14ac:dyDescent="0.2">
      <c r="D9264" s="20">
        <f t="shared" si="144"/>
        <v>56</v>
      </c>
      <c r="E9264" s="20">
        <f>MIN(IF(MOD(ROWS($A$2:A9264),$A$2)=0,E9263+1, E9263), $B$2-1)</f>
        <v>11</v>
      </c>
      <c r="G9264" s="2" t="str">
        <f>IF(NOT(OR(
SUMPRODUCT(--ISNUMBER(SEARCH('Chapter 2 (Generated)'!$B$3:$V$3,INDEX(MyData,D9264, E9264+1))))&gt;0,
SUMPRODUCT(--ISNUMBER(SEARCH('Chapter 2 (Generated)'!$B$4:$V$4,INDEX(MyData,D9264, E9264+1))))&gt;0)),
"        " &amp; INDEX(MyData,D9264, E9264+1),
"    " &amp; INDEX(MyData,D9264, E9264+1))</f>
        <v xml:space="preserve">        -1,</v>
      </c>
    </row>
    <row r="9265" spans="4:7" x14ac:dyDescent="0.2">
      <c r="D9265" s="20">
        <f t="shared" si="144"/>
        <v>57</v>
      </c>
      <c r="E9265" s="20">
        <f>MIN(IF(MOD(ROWS($A$2:A9265),$A$2)=0,E9264+1, E9264), $B$2-1)</f>
        <v>11</v>
      </c>
      <c r="G9265" s="2" t="str">
        <f>IF(NOT(OR(
SUMPRODUCT(--ISNUMBER(SEARCH('Chapter 2 (Generated)'!$B$3:$V$3,INDEX(MyData,D9265, E9265+1))))&gt;0,
SUMPRODUCT(--ISNUMBER(SEARCH('Chapter 2 (Generated)'!$B$4:$V$4,INDEX(MyData,D9265, E9265+1))))&gt;0)),
"        " &amp; INDEX(MyData,D9265, E9265+1),
"    " &amp; INDEX(MyData,D9265, E9265+1))</f>
        <v xml:space="preserve">        -1,</v>
      </c>
    </row>
    <row r="9266" spans="4:7" x14ac:dyDescent="0.2">
      <c r="D9266" s="20">
        <f t="shared" si="144"/>
        <v>58</v>
      </c>
      <c r="E9266" s="20">
        <f>MIN(IF(MOD(ROWS($A$2:A9266),$A$2)=0,E9265+1, E9265), $B$2-1)</f>
        <v>11</v>
      </c>
      <c r="G9266" s="2" t="str">
        <f>IF(NOT(OR(
SUMPRODUCT(--ISNUMBER(SEARCH('Chapter 2 (Generated)'!$B$3:$V$3,INDEX(MyData,D9266, E9266+1))))&gt;0,
SUMPRODUCT(--ISNUMBER(SEARCH('Chapter 2 (Generated)'!$B$4:$V$4,INDEX(MyData,D9266, E9266+1))))&gt;0)),
"        " &amp; INDEX(MyData,D9266, E9266+1),
"    " &amp; INDEX(MyData,D9266, E9266+1))</f>
        <v xml:space="preserve">        -1,//55 </v>
      </c>
    </row>
    <row r="9267" spans="4:7" x14ac:dyDescent="0.2">
      <c r="D9267" s="20">
        <f t="shared" si="144"/>
        <v>59</v>
      </c>
      <c r="E9267" s="20">
        <f>MIN(IF(MOD(ROWS($A$2:A9267),$A$2)=0,E9266+1, E9266), $B$2-1)</f>
        <v>11</v>
      </c>
      <c r="G9267" s="2" t="str">
        <f>IF(NOT(OR(
SUMPRODUCT(--ISNUMBER(SEARCH('Chapter 2 (Generated)'!$B$3:$V$3,INDEX(MyData,D9267, E9267+1))))&gt;0,
SUMPRODUCT(--ISNUMBER(SEARCH('Chapter 2 (Generated)'!$B$4:$V$4,INDEX(MyData,D9267, E9267+1))))&gt;0)),
"        " &amp; INDEX(MyData,D9267, E9267+1),
"    " &amp; INDEX(MyData,D9267, E9267+1))</f>
        <v xml:space="preserve">        -1,</v>
      </c>
    </row>
    <row r="9268" spans="4:7" x14ac:dyDescent="0.2">
      <c r="D9268" s="20">
        <f t="shared" si="144"/>
        <v>60</v>
      </c>
      <c r="E9268" s="20">
        <f>MIN(IF(MOD(ROWS($A$2:A9268),$A$2)=0,E9267+1, E9267), $B$2-1)</f>
        <v>11</v>
      </c>
      <c r="G9268" s="2" t="str">
        <f>IF(NOT(OR(
SUMPRODUCT(--ISNUMBER(SEARCH('Chapter 2 (Generated)'!$B$3:$V$3,INDEX(MyData,D9268, E9268+1))))&gt;0,
SUMPRODUCT(--ISNUMBER(SEARCH('Chapter 2 (Generated)'!$B$4:$V$4,INDEX(MyData,D9268, E9268+1))))&gt;0)),
"        " &amp; INDEX(MyData,D9268, E9268+1),
"    " &amp; INDEX(MyData,D9268, E9268+1))</f>
        <v xml:space="preserve">        -1,</v>
      </c>
    </row>
    <row r="9269" spans="4:7" x14ac:dyDescent="0.2">
      <c r="D9269" s="20">
        <f t="shared" si="144"/>
        <v>61</v>
      </c>
      <c r="E9269" s="20">
        <f>MIN(IF(MOD(ROWS($A$2:A9269),$A$2)=0,E9268+1, E9268), $B$2-1)</f>
        <v>11</v>
      </c>
      <c r="G9269" s="2" t="str">
        <f>IF(NOT(OR(
SUMPRODUCT(--ISNUMBER(SEARCH('Chapter 2 (Generated)'!$B$3:$V$3,INDEX(MyData,D9269, E9269+1))))&gt;0,
SUMPRODUCT(--ISNUMBER(SEARCH('Chapter 2 (Generated)'!$B$4:$V$4,INDEX(MyData,D9269, E9269+1))))&gt;0)),
"        " &amp; INDEX(MyData,D9269, E9269+1),
"    " &amp; INDEX(MyData,D9269, E9269+1))</f>
        <v xml:space="preserve">        -1,</v>
      </c>
    </row>
    <row r="9270" spans="4:7" x14ac:dyDescent="0.2">
      <c r="D9270" s="20">
        <f t="shared" si="144"/>
        <v>62</v>
      </c>
      <c r="E9270" s="20">
        <f>MIN(IF(MOD(ROWS($A$2:A9270),$A$2)=0,E9269+1, E9269), $B$2-1)</f>
        <v>11</v>
      </c>
      <c r="G9270" s="2" t="str">
        <f>IF(NOT(OR(
SUMPRODUCT(--ISNUMBER(SEARCH('Chapter 2 (Generated)'!$B$3:$V$3,INDEX(MyData,D9270, E9270+1))))&gt;0,
SUMPRODUCT(--ISNUMBER(SEARCH('Chapter 2 (Generated)'!$B$4:$V$4,INDEX(MyData,D9270, E9270+1))))&gt;0)),
"        " &amp; INDEX(MyData,D9270, E9270+1),
"    " &amp; INDEX(MyData,D9270, E9270+1))</f>
        <v xml:space="preserve">        -1,</v>
      </c>
    </row>
    <row r="9271" spans="4:7" x14ac:dyDescent="0.2">
      <c r="D9271" s="20">
        <f t="shared" si="144"/>
        <v>63</v>
      </c>
      <c r="E9271" s="20">
        <f>MIN(IF(MOD(ROWS($A$2:A9271),$A$2)=0,E9270+1, E9270), $B$2-1)</f>
        <v>11</v>
      </c>
      <c r="G9271" s="2" t="str">
        <f>IF(NOT(OR(
SUMPRODUCT(--ISNUMBER(SEARCH('Chapter 2 (Generated)'!$B$3:$V$3,INDEX(MyData,D9271, E9271+1))))&gt;0,
SUMPRODUCT(--ISNUMBER(SEARCH('Chapter 2 (Generated)'!$B$4:$V$4,INDEX(MyData,D9271, E9271+1))))&gt;0)),
"        " &amp; INDEX(MyData,D9271, E9271+1),
"    " &amp; INDEX(MyData,D9271, E9271+1))</f>
        <v xml:space="preserve">        -1,//60 </v>
      </c>
    </row>
    <row r="9272" spans="4:7" x14ac:dyDescent="0.2">
      <c r="D9272" s="20">
        <f t="shared" si="144"/>
        <v>64</v>
      </c>
      <c r="E9272" s="20">
        <f>MIN(IF(MOD(ROWS($A$2:A9272),$A$2)=0,E9271+1, E9271), $B$2-1)</f>
        <v>11</v>
      </c>
      <c r="G9272" s="2" t="str">
        <f>IF(NOT(OR(
SUMPRODUCT(--ISNUMBER(SEARCH('Chapter 2 (Generated)'!$B$3:$V$3,INDEX(MyData,D9272, E9272+1))))&gt;0,
SUMPRODUCT(--ISNUMBER(SEARCH('Chapter 2 (Generated)'!$B$4:$V$4,INDEX(MyData,D9272, E9272+1))))&gt;0)),
"        " &amp; INDEX(MyData,D9272, E9272+1),
"    " &amp; INDEX(MyData,D9272, E9272+1))</f>
        <v xml:space="preserve">        64,</v>
      </c>
    </row>
    <row r="9273" spans="4:7" x14ac:dyDescent="0.2">
      <c r="D9273" s="20">
        <f t="shared" si="144"/>
        <v>65</v>
      </c>
      <c r="E9273" s="20">
        <f>MIN(IF(MOD(ROWS($A$2:A9273),$A$2)=0,E9272+1, E9272), $B$2-1)</f>
        <v>11</v>
      </c>
      <c r="G9273" s="2" t="str">
        <f>IF(NOT(OR(
SUMPRODUCT(--ISNUMBER(SEARCH('Chapter 2 (Generated)'!$B$3:$V$3,INDEX(MyData,D9273, E9273+1))))&gt;0,
SUMPRODUCT(--ISNUMBER(SEARCH('Chapter 2 (Generated)'!$B$4:$V$4,INDEX(MyData,D9273, E9273+1))))&gt;0)),
"        " &amp; INDEX(MyData,D9273, E9273+1),
"    " &amp; INDEX(MyData,D9273, E9273+1))</f>
        <v xml:space="preserve">        -1,</v>
      </c>
    </row>
    <row r="9274" spans="4:7" x14ac:dyDescent="0.2">
      <c r="D9274" s="20">
        <f t="shared" si="144"/>
        <v>66</v>
      </c>
      <c r="E9274" s="20">
        <f>MIN(IF(MOD(ROWS($A$2:A9274),$A$2)=0,E9273+1, E9273), $B$2-1)</f>
        <v>11</v>
      </c>
      <c r="G9274" s="2" t="str">
        <f>IF(NOT(OR(
SUMPRODUCT(--ISNUMBER(SEARCH('Chapter 2 (Generated)'!$B$3:$V$3,INDEX(MyData,D9274, E9274+1))))&gt;0,
SUMPRODUCT(--ISNUMBER(SEARCH('Chapter 2 (Generated)'!$B$4:$V$4,INDEX(MyData,D9274, E9274+1))))&gt;0)),
"        " &amp; INDEX(MyData,D9274, E9274+1),
"    " &amp; INDEX(MyData,D9274, E9274+1))</f>
        <v xml:space="preserve">        -1,</v>
      </c>
    </row>
    <row r="9275" spans="4:7" x14ac:dyDescent="0.2">
      <c r="D9275" s="20">
        <f t="shared" si="144"/>
        <v>67</v>
      </c>
      <c r="E9275" s="20">
        <f>MIN(IF(MOD(ROWS($A$2:A9275),$A$2)=0,E9274+1, E9274), $B$2-1)</f>
        <v>11</v>
      </c>
      <c r="G9275" s="2" t="str">
        <f>IF(NOT(OR(
SUMPRODUCT(--ISNUMBER(SEARCH('Chapter 2 (Generated)'!$B$3:$V$3,INDEX(MyData,D9275, E9275+1))))&gt;0,
SUMPRODUCT(--ISNUMBER(SEARCH('Chapter 2 (Generated)'!$B$4:$V$4,INDEX(MyData,D9275, E9275+1))))&gt;0)),
"        " &amp; INDEX(MyData,D9275, E9275+1),
"    " &amp; INDEX(MyData,D9275, E9275+1))</f>
        <v xml:space="preserve">        -1,</v>
      </c>
    </row>
    <row r="9276" spans="4:7" x14ac:dyDescent="0.2">
      <c r="D9276" s="20">
        <f t="shared" si="144"/>
        <v>68</v>
      </c>
      <c r="E9276" s="20">
        <f>MIN(IF(MOD(ROWS($A$2:A9276),$A$2)=0,E9275+1, E9275), $B$2-1)</f>
        <v>11</v>
      </c>
      <c r="G9276" s="2" t="str">
        <f>IF(NOT(OR(
SUMPRODUCT(--ISNUMBER(SEARCH('Chapter 2 (Generated)'!$B$3:$V$3,INDEX(MyData,D9276, E9276+1))))&gt;0,
SUMPRODUCT(--ISNUMBER(SEARCH('Chapter 2 (Generated)'!$B$4:$V$4,INDEX(MyData,D9276, E9276+1))))&gt;0)),
"        " &amp; INDEX(MyData,D9276, E9276+1),
"    " &amp; INDEX(MyData,D9276, E9276+1))</f>
        <v xml:space="preserve">        -1,//65 </v>
      </c>
    </row>
    <row r="9277" spans="4:7" x14ac:dyDescent="0.2">
      <c r="D9277" s="20">
        <f t="shared" si="144"/>
        <v>69</v>
      </c>
      <c r="E9277" s="20">
        <f>MIN(IF(MOD(ROWS($A$2:A9277),$A$2)=0,E9276+1, E9276), $B$2-1)</f>
        <v>11</v>
      </c>
      <c r="G9277" s="2" t="str">
        <f>IF(NOT(OR(
SUMPRODUCT(--ISNUMBER(SEARCH('Chapter 2 (Generated)'!$B$3:$V$3,INDEX(MyData,D9277, E9277+1))))&gt;0,
SUMPRODUCT(--ISNUMBER(SEARCH('Chapter 2 (Generated)'!$B$4:$V$4,INDEX(MyData,D9277, E9277+1))))&gt;0)),
"        " &amp; INDEX(MyData,D9277, E9277+1),
"    " &amp; INDEX(MyData,D9277, E9277+1))</f>
        <v xml:space="preserve">        -1,</v>
      </c>
    </row>
    <row r="9278" spans="4:7" x14ac:dyDescent="0.2">
      <c r="D9278" s="20">
        <f t="shared" si="144"/>
        <v>70</v>
      </c>
      <c r="E9278" s="20">
        <f>MIN(IF(MOD(ROWS($A$2:A9278),$A$2)=0,E9277+1, E9277), $B$2-1)</f>
        <v>11</v>
      </c>
      <c r="G9278" s="2" t="str">
        <f>IF(NOT(OR(
SUMPRODUCT(--ISNUMBER(SEARCH('Chapter 2 (Generated)'!$B$3:$V$3,INDEX(MyData,D9278, E9278+1))))&gt;0,
SUMPRODUCT(--ISNUMBER(SEARCH('Chapter 2 (Generated)'!$B$4:$V$4,INDEX(MyData,D9278, E9278+1))))&gt;0)),
"        " &amp; INDEX(MyData,D9278, E9278+1),
"    " &amp; INDEX(MyData,D9278, E9278+1))</f>
        <v xml:space="preserve">        -1,</v>
      </c>
    </row>
    <row r="9279" spans="4:7" x14ac:dyDescent="0.2">
      <c r="D9279" s="20">
        <f t="shared" si="144"/>
        <v>71</v>
      </c>
      <c r="E9279" s="20">
        <f>MIN(IF(MOD(ROWS($A$2:A9279),$A$2)=0,E9278+1, E9278), $B$2-1)</f>
        <v>11</v>
      </c>
      <c r="G9279" s="2" t="str">
        <f>IF(NOT(OR(
SUMPRODUCT(--ISNUMBER(SEARCH('Chapter 2 (Generated)'!$B$3:$V$3,INDEX(MyData,D9279, E9279+1))))&gt;0,
SUMPRODUCT(--ISNUMBER(SEARCH('Chapter 2 (Generated)'!$B$4:$V$4,INDEX(MyData,D9279, E9279+1))))&gt;0)),
"        " &amp; INDEX(MyData,D9279, E9279+1),
"    " &amp; INDEX(MyData,D9279, E9279+1))</f>
        <v xml:space="preserve">        -1,</v>
      </c>
    </row>
    <row r="9280" spans="4:7" x14ac:dyDescent="0.2">
      <c r="D9280" s="20">
        <f t="shared" si="144"/>
        <v>72</v>
      </c>
      <c r="E9280" s="20">
        <f>MIN(IF(MOD(ROWS($A$2:A9280),$A$2)=0,E9279+1, E9279), $B$2-1)</f>
        <v>11</v>
      </c>
      <c r="G9280" s="2" t="str">
        <f>IF(NOT(OR(
SUMPRODUCT(--ISNUMBER(SEARCH('Chapter 2 (Generated)'!$B$3:$V$3,INDEX(MyData,D9280, E9280+1))))&gt;0,
SUMPRODUCT(--ISNUMBER(SEARCH('Chapter 2 (Generated)'!$B$4:$V$4,INDEX(MyData,D9280, E9280+1))))&gt;0)),
"        " &amp; INDEX(MyData,D9280, E9280+1),
"    " &amp; INDEX(MyData,D9280, E9280+1))</f>
        <v xml:space="preserve">        -1,</v>
      </c>
    </row>
    <row r="9281" spans="4:7" x14ac:dyDescent="0.2">
      <c r="D9281" s="20">
        <f t="shared" si="144"/>
        <v>73</v>
      </c>
      <c r="E9281" s="20">
        <f>MIN(IF(MOD(ROWS($A$2:A9281),$A$2)=0,E9280+1, E9280), $B$2-1)</f>
        <v>11</v>
      </c>
      <c r="G9281" s="2" t="str">
        <f>IF(NOT(OR(
SUMPRODUCT(--ISNUMBER(SEARCH('Chapter 2 (Generated)'!$B$3:$V$3,INDEX(MyData,D9281, E9281+1))))&gt;0,
SUMPRODUCT(--ISNUMBER(SEARCH('Chapter 2 (Generated)'!$B$4:$V$4,INDEX(MyData,D9281, E9281+1))))&gt;0)),
"        " &amp; INDEX(MyData,D9281, E9281+1),
"    " &amp; INDEX(MyData,D9281, E9281+1))</f>
        <v xml:space="preserve">        -1,//70 </v>
      </c>
    </row>
    <row r="9282" spans="4:7" x14ac:dyDescent="0.2">
      <c r="D9282" s="20">
        <f t="shared" ref="D9282:D9345" si="145">MOD(ROW(D9281)-1+ROWS(MyData),ROWS(MyData))+1</f>
        <v>74</v>
      </c>
      <c r="E9282" s="20">
        <f>MIN(IF(MOD(ROWS($A$2:A9282),$A$2)=0,E9281+1, E9281), $B$2-1)</f>
        <v>11</v>
      </c>
      <c r="G9282" s="2" t="str">
        <f>IF(NOT(OR(
SUMPRODUCT(--ISNUMBER(SEARCH('Chapter 2 (Generated)'!$B$3:$V$3,INDEX(MyData,D9282, E9282+1))))&gt;0,
SUMPRODUCT(--ISNUMBER(SEARCH('Chapter 2 (Generated)'!$B$4:$V$4,INDEX(MyData,D9282, E9282+1))))&gt;0)),
"        " &amp; INDEX(MyData,D9282, E9282+1),
"    " &amp; INDEX(MyData,D9282, E9282+1))</f>
        <v xml:space="preserve">        -1,</v>
      </c>
    </row>
    <row r="9283" spans="4:7" x14ac:dyDescent="0.2">
      <c r="D9283" s="20">
        <f t="shared" si="145"/>
        <v>75</v>
      </c>
      <c r="E9283" s="20">
        <f>MIN(IF(MOD(ROWS($A$2:A9283),$A$2)=0,E9282+1, E9282), $B$2-1)</f>
        <v>11</v>
      </c>
      <c r="G9283" s="2" t="str">
        <f>IF(NOT(OR(
SUMPRODUCT(--ISNUMBER(SEARCH('Chapter 2 (Generated)'!$B$3:$V$3,INDEX(MyData,D9283, E9283+1))))&gt;0,
SUMPRODUCT(--ISNUMBER(SEARCH('Chapter 2 (Generated)'!$B$4:$V$4,INDEX(MyData,D9283, E9283+1))))&gt;0)),
"        " &amp; INDEX(MyData,D9283, E9283+1),
"    " &amp; INDEX(MyData,D9283, E9283+1))</f>
        <v xml:space="preserve">        -1,</v>
      </c>
    </row>
    <row r="9284" spans="4:7" x14ac:dyDescent="0.2">
      <c r="D9284" s="20">
        <f t="shared" si="145"/>
        <v>76</v>
      </c>
      <c r="E9284" s="20">
        <f>MIN(IF(MOD(ROWS($A$2:A9284),$A$2)=0,E9283+1, E9283), $B$2-1)</f>
        <v>11</v>
      </c>
      <c r="G9284" s="2" t="str">
        <f>IF(NOT(OR(
SUMPRODUCT(--ISNUMBER(SEARCH('Chapter 2 (Generated)'!$B$3:$V$3,INDEX(MyData,D9284, E9284+1))))&gt;0,
SUMPRODUCT(--ISNUMBER(SEARCH('Chapter 2 (Generated)'!$B$4:$V$4,INDEX(MyData,D9284, E9284+1))))&gt;0)),
"        " &amp; INDEX(MyData,D9284, E9284+1),
"    " &amp; INDEX(MyData,D9284, E9284+1))</f>
        <v xml:space="preserve">        -1,</v>
      </c>
    </row>
    <row r="9285" spans="4:7" x14ac:dyDescent="0.2">
      <c r="D9285" s="20">
        <f t="shared" si="145"/>
        <v>77</v>
      </c>
      <c r="E9285" s="20">
        <f>MIN(IF(MOD(ROWS($A$2:A9285),$A$2)=0,E9284+1, E9284), $B$2-1)</f>
        <v>11</v>
      </c>
      <c r="G9285" s="2" t="str">
        <f>IF(NOT(OR(
SUMPRODUCT(--ISNUMBER(SEARCH('Chapter 2 (Generated)'!$B$3:$V$3,INDEX(MyData,D9285, E9285+1))))&gt;0,
SUMPRODUCT(--ISNUMBER(SEARCH('Chapter 2 (Generated)'!$B$4:$V$4,INDEX(MyData,D9285, E9285+1))))&gt;0)),
"        " &amp; INDEX(MyData,D9285, E9285+1),
"    " &amp; INDEX(MyData,D9285, E9285+1))</f>
        <v xml:space="preserve">        -1,</v>
      </c>
    </row>
    <row r="9286" spans="4:7" x14ac:dyDescent="0.2">
      <c r="D9286" s="20">
        <f t="shared" si="145"/>
        <v>78</v>
      </c>
      <c r="E9286" s="20">
        <f>MIN(IF(MOD(ROWS($A$2:A9286),$A$2)=0,E9285+1, E9285), $B$2-1)</f>
        <v>11</v>
      </c>
      <c r="G9286" s="2" t="str">
        <f>IF(NOT(OR(
SUMPRODUCT(--ISNUMBER(SEARCH('Chapter 2 (Generated)'!$B$3:$V$3,INDEX(MyData,D9286, E9286+1))))&gt;0,
SUMPRODUCT(--ISNUMBER(SEARCH('Chapter 2 (Generated)'!$B$4:$V$4,INDEX(MyData,D9286, E9286+1))))&gt;0)),
"        " &amp; INDEX(MyData,D9286, E9286+1),
"    " &amp; INDEX(MyData,D9286, E9286+1))</f>
        <v xml:space="preserve">        -1,//75 </v>
      </c>
    </row>
    <row r="9287" spans="4:7" x14ac:dyDescent="0.2">
      <c r="D9287" s="20">
        <f t="shared" si="145"/>
        <v>79</v>
      </c>
      <c r="E9287" s="20">
        <f>MIN(IF(MOD(ROWS($A$2:A9287),$A$2)=0,E9286+1, E9286), $B$2-1)</f>
        <v>11</v>
      </c>
      <c r="G9287" s="2" t="str">
        <f>IF(NOT(OR(
SUMPRODUCT(--ISNUMBER(SEARCH('Chapter 2 (Generated)'!$B$3:$V$3,INDEX(MyData,D9287, E9287+1))))&gt;0,
SUMPRODUCT(--ISNUMBER(SEARCH('Chapter 2 (Generated)'!$B$4:$V$4,INDEX(MyData,D9287, E9287+1))))&gt;0)),
"        " &amp; INDEX(MyData,D9287, E9287+1),
"    " &amp; INDEX(MyData,D9287, E9287+1))</f>
        <v xml:space="preserve">        -1,</v>
      </c>
    </row>
    <row r="9288" spans="4:7" x14ac:dyDescent="0.2">
      <c r="D9288" s="20">
        <f t="shared" si="145"/>
        <v>80</v>
      </c>
      <c r="E9288" s="20">
        <f>MIN(IF(MOD(ROWS($A$2:A9288),$A$2)=0,E9287+1, E9287), $B$2-1)</f>
        <v>11</v>
      </c>
      <c r="G9288" s="2" t="str">
        <f>IF(NOT(OR(
SUMPRODUCT(--ISNUMBER(SEARCH('Chapter 2 (Generated)'!$B$3:$V$3,INDEX(MyData,D9288, E9288+1))))&gt;0,
SUMPRODUCT(--ISNUMBER(SEARCH('Chapter 2 (Generated)'!$B$4:$V$4,INDEX(MyData,D9288, E9288+1))))&gt;0)),
"        " &amp; INDEX(MyData,D9288, E9288+1),
"    " &amp; INDEX(MyData,D9288, E9288+1))</f>
        <v xml:space="preserve">        -1,</v>
      </c>
    </row>
    <row r="9289" spans="4:7" x14ac:dyDescent="0.2">
      <c r="D9289" s="20">
        <f t="shared" si="145"/>
        <v>81</v>
      </c>
      <c r="E9289" s="20">
        <f>MIN(IF(MOD(ROWS($A$2:A9289),$A$2)=0,E9288+1, E9288), $B$2-1)</f>
        <v>11</v>
      </c>
      <c r="G9289" s="2" t="str">
        <f>IF(NOT(OR(
SUMPRODUCT(--ISNUMBER(SEARCH('Chapter 2 (Generated)'!$B$3:$V$3,INDEX(MyData,D9289, E9289+1))))&gt;0,
SUMPRODUCT(--ISNUMBER(SEARCH('Chapter 2 (Generated)'!$B$4:$V$4,INDEX(MyData,D9289, E9289+1))))&gt;0)),
"        " &amp; INDEX(MyData,D9289, E9289+1),
"    " &amp; INDEX(MyData,D9289, E9289+1))</f>
        <v xml:space="preserve">        -1,</v>
      </c>
    </row>
    <row r="9290" spans="4:7" x14ac:dyDescent="0.2">
      <c r="D9290" s="20">
        <f t="shared" si="145"/>
        <v>82</v>
      </c>
      <c r="E9290" s="20">
        <f>MIN(IF(MOD(ROWS($A$2:A9290),$A$2)=0,E9289+1, E9289), $B$2-1)</f>
        <v>11</v>
      </c>
      <c r="G9290" s="2" t="str">
        <f>IF(NOT(OR(
SUMPRODUCT(--ISNUMBER(SEARCH('Chapter 2 (Generated)'!$B$3:$V$3,INDEX(MyData,D9290, E9290+1))))&gt;0,
SUMPRODUCT(--ISNUMBER(SEARCH('Chapter 2 (Generated)'!$B$4:$V$4,INDEX(MyData,D9290, E9290+1))))&gt;0)),
"        " &amp; INDEX(MyData,D9290, E9290+1),
"    " &amp; INDEX(MyData,D9290, E9290+1))</f>
        <v xml:space="preserve">        -1,</v>
      </c>
    </row>
    <row r="9291" spans="4:7" x14ac:dyDescent="0.2">
      <c r="D9291" s="20">
        <f t="shared" si="145"/>
        <v>83</v>
      </c>
      <c r="E9291" s="20">
        <f>MIN(IF(MOD(ROWS($A$2:A9291),$A$2)=0,E9290+1, E9290), $B$2-1)</f>
        <v>11</v>
      </c>
      <c r="G9291" s="2" t="str">
        <f>IF(NOT(OR(
SUMPRODUCT(--ISNUMBER(SEARCH('Chapter 2 (Generated)'!$B$3:$V$3,INDEX(MyData,D9291, E9291+1))))&gt;0,
SUMPRODUCT(--ISNUMBER(SEARCH('Chapter 2 (Generated)'!$B$4:$V$4,INDEX(MyData,D9291, E9291+1))))&gt;0)),
"        " &amp; INDEX(MyData,D9291, E9291+1),
"    " &amp; INDEX(MyData,D9291, E9291+1))</f>
        <v xml:space="preserve">        -1,//80 </v>
      </c>
    </row>
    <row r="9292" spans="4:7" x14ac:dyDescent="0.2">
      <c r="D9292" s="20">
        <f t="shared" si="145"/>
        <v>84</v>
      </c>
      <c r="E9292" s="20">
        <f>MIN(IF(MOD(ROWS($A$2:A9292),$A$2)=0,E9291+1, E9291), $B$2-1)</f>
        <v>11</v>
      </c>
      <c r="G9292" s="2" t="str">
        <f>IF(NOT(OR(
SUMPRODUCT(--ISNUMBER(SEARCH('Chapter 2 (Generated)'!$B$3:$V$3,INDEX(MyData,D9292, E9292+1))))&gt;0,
SUMPRODUCT(--ISNUMBER(SEARCH('Chapter 2 (Generated)'!$B$4:$V$4,INDEX(MyData,D9292, E9292+1))))&gt;0)),
"        " &amp; INDEX(MyData,D9292, E9292+1),
"    " &amp; INDEX(MyData,D9292, E9292+1))</f>
        <v xml:space="preserve">        -1,</v>
      </c>
    </row>
    <row r="9293" spans="4:7" x14ac:dyDescent="0.2">
      <c r="D9293" s="20">
        <f t="shared" si="145"/>
        <v>85</v>
      </c>
      <c r="E9293" s="20">
        <f>MIN(IF(MOD(ROWS($A$2:A9293),$A$2)=0,E9292+1, E9292), $B$2-1)</f>
        <v>11</v>
      </c>
      <c r="G9293" s="2" t="str">
        <f>IF(NOT(OR(
SUMPRODUCT(--ISNUMBER(SEARCH('Chapter 2 (Generated)'!$B$3:$V$3,INDEX(MyData,D9293, E9293+1))))&gt;0,
SUMPRODUCT(--ISNUMBER(SEARCH('Chapter 2 (Generated)'!$B$4:$V$4,INDEX(MyData,D9293, E9293+1))))&gt;0)),
"        " &amp; INDEX(MyData,D9293, E9293+1),
"    " &amp; INDEX(MyData,D9293, E9293+1))</f>
        <v xml:space="preserve">        -1,</v>
      </c>
    </row>
    <row r="9294" spans="4:7" x14ac:dyDescent="0.2">
      <c r="D9294" s="20">
        <f t="shared" si="145"/>
        <v>86</v>
      </c>
      <c r="E9294" s="20">
        <f>MIN(IF(MOD(ROWS($A$2:A9294),$A$2)=0,E9293+1, E9293), $B$2-1)</f>
        <v>11</v>
      </c>
      <c r="G9294" s="2" t="str">
        <f>IF(NOT(OR(
SUMPRODUCT(--ISNUMBER(SEARCH('Chapter 2 (Generated)'!$B$3:$V$3,INDEX(MyData,D9294, E9294+1))))&gt;0,
SUMPRODUCT(--ISNUMBER(SEARCH('Chapter 2 (Generated)'!$B$4:$V$4,INDEX(MyData,D9294, E9294+1))))&gt;0)),
"        " &amp; INDEX(MyData,D9294, E9294+1),
"    " &amp; INDEX(MyData,D9294, E9294+1))</f>
        <v xml:space="preserve">        -1,</v>
      </c>
    </row>
    <row r="9295" spans="4:7" x14ac:dyDescent="0.2">
      <c r="D9295" s="20">
        <f t="shared" si="145"/>
        <v>87</v>
      </c>
      <c r="E9295" s="20">
        <f>MIN(IF(MOD(ROWS($A$2:A9295),$A$2)=0,E9294+1, E9294), $B$2-1)</f>
        <v>11</v>
      </c>
      <c r="G9295" s="2" t="str">
        <f>IF(NOT(OR(
SUMPRODUCT(--ISNUMBER(SEARCH('Chapter 2 (Generated)'!$B$3:$V$3,INDEX(MyData,D9295, E9295+1))))&gt;0,
SUMPRODUCT(--ISNUMBER(SEARCH('Chapter 2 (Generated)'!$B$4:$V$4,INDEX(MyData,D9295, E9295+1))))&gt;0)),
"        " &amp; INDEX(MyData,D9295, E9295+1),
"    " &amp; INDEX(MyData,D9295, E9295+1))</f>
        <v xml:space="preserve">        -1,</v>
      </c>
    </row>
    <row r="9296" spans="4:7" x14ac:dyDescent="0.2">
      <c r="D9296" s="20">
        <f t="shared" si="145"/>
        <v>88</v>
      </c>
      <c r="E9296" s="20">
        <f>MIN(IF(MOD(ROWS($A$2:A9296),$A$2)=0,E9295+1, E9295), $B$2-1)</f>
        <v>11</v>
      </c>
      <c r="G9296" s="2" t="str">
        <f>IF(NOT(OR(
SUMPRODUCT(--ISNUMBER(SEARCH('Chapter 2 (Generated)'!$B$3:$V$3,INDEX(MyData,D9296, E9296+1))))&gt;0,
SUMPRODUCT(--ISNUMBER(SEARCH('Chapter 2 (Generated)'!$B$4:$V$4,INDEX(MyData,D9296, E9296+1))))&gt;0)),
"        " &amp; INDEX(MyData,D9296, E9296+1),
"    " &amp; INDEX(MyData,D9296, E9296+1))</f>
        <v xml:space="preserve">        -1,//85 </v>
      </c>
    </row>
    <row r="9297" spans="4:7" x14ac:dyDescent="0.2">
      <c r="D9297" s="20">
        <f t="shared" si="145"/>
        <v>89</v>
      </c>
      <c r="E9297" s="20">
        <f>MIN(IF(MOD(ROWS($A$2:A9297),$A$2)=0,E9296+1, E9296), $B$2-1)</f>
        <v>11</v>
      </c>
      <c r="G9297" s="2" t="str">
        <f>IF(NOT(OR(
SUMPRODUCT(--ISNUMBER(SEARCH('Chapter 2 (Generated)'!$B$3:$V$3,INDEX(MyData,D9297, E9297+1))))&gt;0,
SUMPRODUCT(--ISNUMBER(SEARCH('Chapter 2 (Generated)'!$B$4:$V$4,INDEX(MyData,D9297, E9297+1))))&gt;0)),
"        " &amp; INDEX(MyData,D9297, E9297+1),
"    " &amp; INDEX(MyData,D9297, E9297+1))</f>
        <v xml:space="preserve">        -1,</v>
      </c>
    </row>
    <row r="9298" spans="4:7" x14ac:dyDescent="0.2">
      <c r="D9298" s="20">
        <f t="shared" si="145"/>
        <v>90</v>
      </c>
      <c r="E9298" s="20">
        <f>MIN(IF(MOD(ROWS($A$2:A9298),$A$2)=0,E9297+1, E9297), $B$2-1)</f>
        <v>11</v>
      </c>
      <c r="G9298" s="2" t="str">
        <f>IF(NOT(OR(
SUMPRODUCT(--ISNUMBER(SEARCH('Chapter 2 (Generated)'!$B$3:$V$3,INDEX(MyData,D9298, E9298+1))))&gt;0,
SUMPRODUCT(--ISNUMBER(SEARCH('Chapter 2 (Generated)'!$B$4:$V$4,INDEX(MyData,D9298, E9298+1))))&gt;0)),
"        " &amp; INDEX(MyData,D9298, E9298+1),
"    " &amp; INDEX(MyData,D9298, E9298+1))</f>
        <v xml:space="preserve">        -1,</v>
      </c>
    </row>
    <row r="9299" spans="4:7" x14ac:dyDescent="0.2">
      <c r="D9299" s="20">
        <f t="shared" si="145"/>
        <v>91</v>
      </c>
      <c r="E9299" s="20">
        <f>MIN(IF(MOD(ROWS($A$2:A9299),$A$2)=0,E9298+1, E9298), $B$2-1)</f>
        <v>11</v>
      </c>
      <c r="G9299" s="2" t="str">
        <f>IF(NOT(OR(
SUMPRODUCT(--ISNUMBER(SEARCH('Chapter 2 (Generated)'!$B$3:$V$3,INDEX(MyData,D9299, E9299+1))))&gt;0,
SUMPRODUCT(--ISNUMBER(SEARCH('Chapter 2 (Generated)'!$B$4:$V$4,INDEX(MyData,D9299, E9299+1))))&gt;0)),
"        " &amp; INDEX(MyData,D9299, E9299+1),
"    " &amp; INDEX(MyData,D9299, E9299+1))</f>
        <v xml:space="preserve">        -1,</v>
      </c>
    </row>
    <row r="9300" spans="4:7" x14ac:dyDescent="0.2">
      <c r="D9300" s="20">
        <f t="shared" si="145"/>
        <v>92</v>
      </c>
      <c r="E9300" s="20">
        <f>MIN(IF(MOD(ROWS($A$2:A9300),$A$2)=0,E9299+1, E9299), $B$2-1)</f>
        <v>11</v>
      </c>
      <c r="G9300" s="2" t="str">
        <f>IF(NOT(OR(
SUMPRODUCT(--ISNUMBER(SEARCH('Chapter 2 (Generated)'!$B$3:$V$3,INDEX(MyData,D9300, E9300+1))))&gt;0,
SUMPRODUCT(--ISNUMBER(SEARCH('Chapter 2 (Generated)'!$B$4:$V$4,INDEX(MyData,D9300, E9300+1))))&gt;0)),
"        " &amp; INDEX(MyData,D9300, E9300+1),
"    " &amp; INDEX(MyData,D9300, E9300+1))</f>
        <v xml:space="preserve">        -1,</v>
      </c>
    </row>
    <row r="9301" spans="4:7" x14ac:dyDescent="0.2">
      <c r="D9301" s="20">
        <f t="shared" si="145"/>
        <v>93</v>
      </c>
      <c r="E9301" s="20">
        <f>MIN(IF(MOD(ROWS($A$2:A9301),$A$2)=0,E9300+1, E9300), $B$2-1)</f>
        <v>11</v>
      </c>
      <c r="G9301" s="2" t="str">
        <f>IF(NOT(OR(
SUMPRODUCT(--ISNUMBER(SEARCH('Chapter 2 (Generated)'!$B$3:$V$3,INDEX(MyData,D9301, E9301+1))))&gt;0,
SUMPRODUCT(--ISNUMBER(SEARCH('Chapter 2 (Generated)'!$B$4:$V$4,INDEX(MyData,D9301, E9301+1))))&gt;0)),
"        " &amp; INDEX(MyData,D9301, E9301+1),
"    " &amp; INDEX(MyData,D9301, E9301+1))</f>
        <v xml:space="preserve">        -1,//90 </v>
      </c>
    </row>
    <row r="9302" spans="4:7" x14ac:dyDescent="0.2">
      <c r="D9302" s="20">
        <f t="shared" si="145"/>
        <v>94</v>
      </c>
      <c r="E9302" s="20">
        <f>MIN(IF(MOD(ROWS($A$2:A9302),$A$2)=0,E9301+1, E9301), $B$2-1)</f>
        <v>11</v>
      </c>
      <c r="G9302" s="2" t="str">
        <f>IF(NOT(OR(
SUMPRODUCT(--ISNUMBER(SEARCH('Chapter 2 (Generated)'!$B$3:$V$3,INDEX(MyData,D9302, E9302+1))))&gt;0,
SUMPRODUCT(--ISNUMBER(SEARCH('Chapter 2 (Generated)'!$B$4:$V$4,INDEX(MyData,D9302, E9302+1))))&gt;0)),
"        " &amp; INDEX(MyData,D9302, E9302+1),
"    " &amp; INDEX(MyData,D9302, E9302+1))</f>
        <v xml:space="preserve">        -1,</v>
      </c>
    </row>
    <row r="9303" spans="4:7" x14ac:dyDescent="0.2">
      <c r="D9303" s="20">
        <f t="shared" si="145"/>
        <v>95</v>
      </c>
      <c r="E9303" s="20">
        <f>MIN(IF(MOD(ROWS($A$2:A9303),$A$2)=0,E9302+1, E9302), $B$2-1)</f>
        <v>11</v>
      </c>
      <c r="G9303" s="2" t="str">
        <f>IF(NOT(OR(
SUMPRODUCT(--ISNUMBER(SEARCH('Chapter 2 (Generated)'!$B$3:$V$3,INDEX(MyData,D9303, E9303+1))))&gt;0,
SUMPRODUCT(--ISNUMBER(SEARCH('Chapter 2 (Generated)'!$B$4:$V$4,INDEX(MyData,D9303, E9303+1))))&gt;0)),
"        " &amp; INDEX(MyData,D9303, E9303+1),
"    " &amp; INDEX(MyData,D9303, E9303+1))</f>
        <v xml:space="preserve">        -1,</v>
      </c>
    </row>
    <row r="9304" spans="4:7" x14ac:dyDescent="0.2">
      <c r="D9304" s="20">
        <f t="shared" si="145"/>
        <v>96</v>
      </c>
      <c r="E9304" s="20">
        <f>MIN(IF(MOD(ROWS($A$2:A9304),$A$2)=0,E9303+1, E9303), $B$2-1)</f>
        <v>11</v>
      </c>
      <c r="G9304" s="2" t="str">
        <f>IF(NOT(OR(
SUMPRODUCT(--ISNUMBER(SEARCH('Chapter 2 (Generated)'!$B$3:$V$3,INDEX(MyData,D9304, E9304+1))))&gt;0,
SUMPRODUCT(--ISNUMBER(SEARCH('Chapter 2 (Generated)'!$B$4:$V$4,INDEX(MyData,D9304, E9304+1))))&gt;0)),
"        " &amp; INDEX(MyData,D9304, E9304+1),
"    " &amp; INDEX(MyData,D9304, E9304+1))</f>
        <v xml:space="preserve">        -1,</v>
      </c>
    </row>
    <row r="9305" spans="4:7" x14ac:dyDescent="0.2">
      <c r="D9305" s="20">
        <f t="shared" si="145"/>
        <v>97</v>
      </c>
      <c r="E9305" s="20">
        <f>MIN(IF(MOD(ROWS($A$2:A9305),$A$2)=0,E9304+1, E9304), $B$2-1)</f>
        <v>11</v>
      </c>
      <c r="G9305" s="2" t="str">
        <f>IF(NOT(OR(
SUMPRODUCT(--ISNUMBER(SEARCH('Chapter 2 (Generated)'!$B$3:$V$3,INDEX(MyData,D9305, E9305+1))))&gt;0,
SUMPRODUCT(--ISNUMBER(SEARCH('Chapter 2 (Generated)'!$B$4:$V$4,INDEX(MyData,D9305, E9305+1))))&gt;0)),
"        " &amp; INDEX(MyData,D9305, E9305+1),
"    " &amp; INDEX(MyData,D9305, E9305+1))</f>
        <v xml:space="preserve">        -1,</v>
      </c>
    </row>
    <row r="9306" spans="4:7" x14ac:dyDescent="0.2">
      <c r="D9306" s="20">
        <f t="shared" si="145"/>
        <v>98</v>
      </c>
      <c r="E9306" s="20">
        <f>MIN(IF(MOD(ROWS($A$2:A9306),$A$2)=0,E9305+1, E9305), $B$2-1)</f>
        <v>11</v>
      </c>
      <c r="G9306" s="2" t="str">
        <f>IF(NOT(OR(
SUMPRODUCT(--ISNUMBER(SEARCH('Chapter 2 (Generated)'!$B$3:$V$3,INDEX(MyData,D9306, E9306+1))))&gt;0,
SUMPRODUCT(--ISNUMBER(SEARCH('Chapter 2 (Generated)'!$B$4:$V$4,INDEX(MyData,D9306, E9306+1))))&gt;0)),
"        " &amp; INDEX(MyData,D9306, E9306+1),
"    " &amp; INDEX(MyData,D9306, E9306+1))</f>
        <v xml:space="preserve">        -1,//95 </v>
      </c>
    </row>
    <row r="9307" spans="4:7" x14ac:dyDescent="0.2">
      <c r="D9307" s="20">
        <f t="shared" si="145"/>
        <v>99</v>
      </c>
      <c r="E9307" s="20">
        <f>MIN(IF(MOD(ROWS($A$2:A9307),$A$2)=0,E9306+1, E9306), $B$2-1)</f>
        <v>11</v>
      </c>
      <c r="G9307" s="2" t="str">
        <f>IF(NOT(OR(
SUMPRODUCT(--ISNUMBER(SEARCH('Chapter 2 (Generated)'!$B$3:$V$3,INDEX(MyData,D9307, E9307+1))))&gt;0,
SUMPRODUCT(--ISNUMBER(SEARCH('Chapter 2 (Generated)'!$B$4:$V$4,INDEX(MyData,D9307, E9307+1))))&gt;0)),
"        " &amp; INDEX(MyData,D9307, E9307+1),
"    " &amp; INDEX(MyData,D9307, E9307+1))</f>
        <v xml:space="preserve">        -1,//96 Special Background Class 1</v>
      </c>
    </row>
    <row r="9308" spans="4:7" x14ac:dyDescent="0.2">
      <c r="D9308" s="20">
        <f t="shared" si="145"/>
        <v>100</v>
      </c>
      <c r="E9308" s="20">
        <f>MIN(IF(MOD(ROWS($A$2:A9308),$A$2)=0,E9307+1, E9307), $B$2-1)</f>
        <v>11</v>
      </c>
      <c r="G9308" s="2" t="str">
        <f>IF(NOT(OR(
SUMPRODUCT(--ISNUMBER(SEARCH('Chapter 2 (Generated)'!$B$3:$V$3,INDEX(MyData,D9308, E9308+1))))&gt;0,
SUMPRODUCT(--ISNUMBER(SEARCH('Chapter 2 (Generated)'!$B$4:$V$4,INDEX(MyData,D9308, E9308+1))))&gt;0)),
"        " &amp; INDEX(MyData,D9308, E9308+1),
"    " &amp; INDEX(MyData,D9308, E9308+1))</f>
        <v xml:space="preserve">        -1,</v>
      </c>
    </row>
    <row r="9309" spans="4:7" x14ac:dyDescent="0.2">
      <c r="D9309" s="20">
        <f t="shared" si="145"/>
        <v>101</v>
      </c>
      <c r="E9309" s="20">
        <f>MIN(IF(MOD(ROWS($A$2:A9309),$A$2)=0,E9308+1, E9308), $B$2-1)</f>
        <v>11</v>
      </c>
      <c r="G9309" s="2" t="str">
        <f>IF(NOT(OR(
SUMPRODUCT(--ISNUMBER(SEARCH('Chapter 2 (Generated)'!$B$3:$V$3,INDEX(MyData,D9309, E9309+1))))&gt;0,
SUMPRODUCT(--ISNUMBER(SEARCH('Chapter 2 (Generated)'!$B$4:$V$4,INDEX(MyData,D9309, E9309+1))))&gt;0)),
"        " &amp; INDEX(MyData,D9309, E9309+1),
"    " &amp; INDEX(MyData,D9309, E9309+1))</f>
        <v xml:space="preserve">        -1,</v>
      </c>
    </row>
    <row r="9310" spans="4:7" x14ac:dyDescent="0.2">
      <c r="D9310" s="20">
        <f t="shared" si="145"/>
        <v>102</v>
      </c>
      <c r="E9310" s="20">
        <f>MIN(IF(MOD(ROWS($A$2:A9310),$A$2)=0,E9309+1, E9309), $B$2-1)</f>
        <v>11</v>
      </c>
      <c r="G9310" s="2" t="str">
        <f>IF(NOT(OR(
SUMPRODUCT(--ISNUMBER(SEARCH('Chapter 2 (Generated)'!$B$3:$V$3,INDEX(MyData,D9310, E9310+1))))&gt;0,
SUMPRODUCT(--ISNUMBER(SEARCH('Chapter 2 (Generated)'!$B$4:$V$4,INDEX(MyData,D9310, E9310+1))))&gt;0)),
"        " &amp; INDEX(MyData,D9310, E9310+1),
"    " &amp; INDEX(MyData,D9310, E9310+1))</f>
        <v xml:space="preserve">        -1,</v>
      </c>
    </row>
    <row r="9311" spans="4:7" x14ac:dyDescent="0.2">
      <c r="D9311" s="20">
        <f t="shared" si="145"/>
        <v>103</v>
      </c>
      <c r="E9311" s="20">
        <f>MIN(IF(MOD(ROWS($A$2:A9311),$A$2)=0,E9310+1, E9310), $B$2-1)</f>
        <v>11</v>
      </c>
      <c r="G9311" s="2" t="str">
        <f>IF(NOT(OR(
SUMPRODUCT(--ISNUMBER(SEARCH('Chapter 2 (Generated)'!$B$3:$V$3,INDEX(MyData,D9311, E9311+1))))&gt;0,
SUMPRODUCT(--ISNUMBER(SEARCH('Chapter 2 (Generated)'!$B$4:$V$4,INDEX(MyData,D9311, E9311+1))))&gt;0)),
"        " &amp; INDEX(MyData,D9311, E9311+1),
"    " &amp; INDEX(MyData,D9311, E9311+1))</f>
        <v xml:space="preserve">        -1,//100 </v>
      </c>
    </row>
    <row r="9312" spans="4:7" x14ac:dyDescent="0.2">
      <c r="D9312" s="20">
        <f t="shared" si="145"/>
        <v>104</v>
      </c>
      <c r="E9312" s="20">
        <f>MIN(IF(MOD(ROWS($A$2:A9312),$A$2)=0,E9311+1, E9311), $B$2-1)</f>
        <v>11</v>
      </c>
      <c r="G9312" s="2" t="str">
        <f>IF(NOT(OR(
SUMPRODUCT(--ISNUMBER(SEARCH('Chapter 2 (Generated)'!$B$3:$V$3,INDEX(MyData,D9312, E9312+1))))&gt;0,
SUMPRODUCT(--ISNUMBER(SEARCH('Chapter 2 (Generated)'!$B$4:$V$4,INDEX(MyData,D9312, E9312+1))))&gt;0)),
"        " &amp; INDEX(MyData,D9312, E9312+1),
"    " &amp; INDEX(MyData,D9312, E9312+1))</f>
        <v xml:space="preserve">        -1,</v>
      </c>
    </row>
    <row r="9313" spans="4:7" x14ac:dyDescent="0.2">
      <c r="D9313" s="20">
        <f t="shared" si="145"/>
        <v>105</v>
      </c>
      <c r="E9313" s="20">
        <f>MIN(IF(MOD(ROWS($A$2:A9313),$A$2)=0,E9312+1, E9312), $B$2-1)</f>
        <v>11</v>
      </c>
      <c r="G9313" s="2" t="str">
        <f>IF(NOT(OR(
SUMPRODUCT(--ISNUMBER(SEARCH('Chapter 2 (Generated)'!$B$3:$V$3,INDEX(MyData,D9313, E9313+1))))&gt;0,
SUMPRODUCT(--ISNUMBER(SEARCH('Chapter 2 (Generated)'!$B$4:$V$4,INDEX(MyData,D9313, E9313+1))))&gt;0)),
"        " &amp; INDEX(MyData,D9313, E9313+1),
"    " &amp; INDEX(MyData,D9313, E9313+1))</f>
        <v xml:space="preserve">        -1,</v>
      </c>
    </row>
    <row r="9314" spans="4:7" x14ac:dyDescent="0.2">
      <c r="D9314" s="20">
        <f t="shared" si="145"/>
        <v>106</v>
      </c>
      <c r="E9314" s="20">
        <f>MIN(IF(MOD(ROWS($A$2:A9314),$A$2)=0,E9313+1, E9313), $B$2-1)</f>
        <v>11</v>
      </c>
      <c r="G9314" s="2" t="str">
        <f>IF(NOT(OR(
SUMPRODUCT(--ISNUMBER(SEARCH('Chapter 2 (Generated)'!$B$3:$V$3,INDEX(MyData,D9314, E9314+1))))&gt;0,
SUMPRODUCT(--ISNUMBER(SEARCH('Chapter 2 (Generated)'!$B$4:$V$4,INDEX(MyData,D9314, E9314+1))))&gt;0)),
"        " &amp; INDEX(MyData,D9314, E9314+1),
"    " &amp; INDEX(MyData,D9314, E9314+1))</f>
        <v xml:space="preserve">        -1,</v>
      </c>
    </row>
    <row r="9315" spans="4:7" x14ac:dyDescent="0.2">
      <c r="D9315" s="20">
        <f t="shared" si="145"/>
        <v>107</v>
      </c>
      <c r="E9315" s="20">
        <f>MIN(IF(MOD(ROWS($A$2:A9315),$A$2)=0,E9314+1, E9314), $B$2-1)</f>
        <v>11</v>
      </c>
      <c r="G9315" s="2" t="str">
        <f>IF(NOT(OR(
SUMPRODUCT(--ISNUMBER(SEARCH('Chapter 2 (Generated)'!$B$3:$V$3,INDEX(MyData,D9315, E9315+1))))&gt;0,
SUMPRODUCT(--ISNUMBER(SEARCH('Chapter 2 (Generated)'!$B$4:$V$4,INDEX(MyData,D9315, E9315+1))))&gt;0)),
"        " &amp; INDEX(MyData,D9315, E9315+1),
"    " &amp; INDEX(MyData,D9315, E9315+1))</f>
        <v xml:space="preserve">        -1,</v>
      </c>
    </row>
    <row r="9316" spans="4:7" x14ac:dyDescent="0.2">
      <c r="D9316" s="20">
        <f t="shared" si="145"/>
        <v>108</v>
      </c>
      <c r="E9316" s="20">
        <f>MIN(IF(MOD(ROWS($A$2:A9316),$A$2)=0,E9315+1, E9315), $B$2-1)</f>
        <v>11</v>
      </c>
      <c r="G9316" s="2" t="str">
        <f>IF(NOT(OR(
SUMPRODUCT(--ISNUMBER(SEARCH('Chapter 2 (Generated)'!$B$3:$V$3,INDEX(MyData,D9316, E9316+1))))&gt;0,
SUMPRODUCT(--ISNUMBER(SEARCH('Chapter 2 (Generated)'!$B$4:$V$4,INDEX(MyData,D9316, E9316+1))))&gt;0)),
"        " &amp; INDEX(MyData,D9316, E9316+1),
"    " &amp; INDEX(MyData,D9316, E9316+1))</f>
        <v xml:space="preserve">        -1,//105 </v>
      </c>
    </row>
    <row r="9317" spans="4:7" x14ac:dyDescent="0.2">
      <c r="D9317" s="20">
        <f t="shared" si="145"/>
        <v>109</v>
      </c>
      <c r="E9317" s="20">
        <f>MIN(IF(MOD(ROWS($A$2:A9317),$A$2)=0,E9316+1, E9316), $B$2-1)</f>
        <v>11</v>
      </c>
      <c r="G9317" s="2" t="str">
        <f>IF(NOT(OR(
SUMPRODUCT(--ISNUMBER(SEARCH('Chapter 2 (Generated)'!$B$3:$V$3,INDEX(MyData,D9317, E9317+1))))&gt;0,
SUMPRODUCT(--ISNUMBER(SEARCH('Chapter 2 (Generated)'!$B$4:$V$4,INDEX(MyData,D9317, E9317+1))))&gt;0)),
"        " &amp; INDEX(MyData,D9317, E9317+1),
"    " &amp; INDEX(MyData,D9317, E9317+1))</f>
        <v xml:space="preserve">        -1,</v>
      </c>
    </row>
    <row r="9318" spans="4:7" x14ac:dyDescent="0.2">
      <c r="D9318" s="20">
        <f t="shared" si="145"/>
        <v>110</v>
      </c>
      <c r="E9318" s="20">
        <f>MIN(IF(MOD(ROWS($A$2:A9318),$A$2)=0,E9317+1, E9317), $B$2-1)</f>
        <v>11</v>
      </c>
      <c r="G9318" s="2" t="str">
        <f>IF(NOT(OR(
SUMPRODUCT(--ISNUMBER(SEARCH('Chapter 2 (Generated)'!$B$3:$V$3,INDEX(MyData,D9318, E9318+1))))&gt;0,
SUMPRODUCT(--ISNUMBER(SEARCH('Chapter 2 (Generated)'!$B$4:$V$4,INDEX(MyData,D9318, E9318+1))))&gt;0)),
"        " &amp; INDEX(MyData,D9318, E9318+1),
"    " &amp; INDEX(MyData,D9318, E9318+1))</f>
        <v xml:space="preserve">        -1,</v>
      </c>
    </row>
    <row r="9319" spans="4:7" x14ac:dyDescent="0.2">
      <c r="D9319" s="20">
        <f t="shared" si="145"/>
        <v>111</v>
      </c>
      <c r="E9319" s="20">
        <f>MIN(IF(MOD(ROWS($A$2:A9319),$A$2)=0,E9318+1, E9318), $B$2-1)</f>
        <v>11</v>
      </c>
      <c r="G9319" s="2" t="str">
        <f>IF(NOT(OR(
SUMPRODUCT(--ISNUMBER(SEARCH('Chapter 2 (Generated)'!$B$3:$V$3,INDEX(MyData,D9319, E9319+1))))&gt;0,
SUMPRODUCT(--ISNUMBER(SEARCH('Chapter 2 (Generated)'!$B$4:$V$4,INDEX(MyData,D9319, E9319+1))))&gt;0)),
"        " &amp; INDEX(MyData,D9319, E9319+1),
"    " &amp; INDEX(MyData,D9319, E9319+1))</f>
        <v xml:space="preserve">        -1,</v>
      </c>
    </row>
    <row r="9320" spans="4:7" x14ac:dyDescent="0.2">
      <c r="D9320" s="20">
        <f t="shared" si="145"/>
        <v>112</v>
      </c>
      <c r="E9320" s="20">
        <f>MIN(IF(MOD(ROWS($A$2:A9320),$A$2)=0,E9319+1, E9319), $B$2-1)</f>
        <v>11</v>
      </c>
      <c r="G9320" s="2" t="str">
        <f>IF(NOT(OR(
SUMPRODUCT(--ISNUMBER(SEARCH('Chapter 2 (Generated)'!$B$3:$V$3,INDEX(MyData,D9320, E9320+1))))&gt;0,
SUMPRODUCT(--ISNUMBER(SEARCH('Chapter 2 (Generated)'!$B$4:$V$4,INDEX(MyData,D9320, E9320+1))))&gt;0)),
"        " &amp; INDEX(MyData,D9320, E9320+1),
"    " &amp; INDEX(MyData,D9320, E9320+1))</f>
        <v xml:space="preserve">        -1,</v>
      </c>
    </row>
    <row r="9321" spans="4:7" x14ac:dyDescent="0.2">
      <c r="D9321" s="20">
        <f t="shared" si="145"/>
        <v>113</v>
      </c>
      <c r="E9321" s="20">
        <f>MIN(IF(MOD(ROWS($A$2:A9321),$A$2)=0,E9320+1, E9320), $B$2-1)</f>
        <v>11</v>
      </c>
      <c r="G9321" s="2" t="str">
        <f>IF(NOT(OR(
SUMPRODUCT(--ISNUMBER(SEARCH('Chapter 2 (Generated)'!$B$3:$V$3,INDEX(MyData,D9321, E9321+1))))&gt;0,
SUMPRODUCT(--ISNUMBER(SEARCH('Chapter 2 (Generated)'!$B$4:$V$4,INDEX(MyData,D9321, E9321+1))))&gt;0)),
"        " &amp; INDEX(MyData,D9321, E9321+1),
"    " &amp; INDEX(MyData,D9321, E9321+1))</f>
        <v xml:space="preserve">        -1,//110 </v>
      </c>
    </row>
    <row r="9322" spans="4:7" x14ac:dyDescent="0.2">
      <c r="D9322" s="20">
        <f t="shared" si="145"/>
        <v>114</v>
      </c>
      <c r="E9322" s="20">
        <f>MIN(IF(MOD(ROWS($A$2:A9322),$A$2)=0,E9321+1, E9321), $B$2-1)</f>
        <v>11</v>
      </c>
      <c r="G9322" s="2" t="str">
        <f>IF(NOT(OR(
SUMPRODUCT(--ISNUMBER(SEARCH('Chapter 2 (Generated)'!$B$3:$V$3,INDEX(MyData,D9322, E9322+1))))&gt;0,
SUMPRODUCT(--ISNUMBER(SEARCH('Chapter 2 (Generated)'!$B$4:$V$4,INDEX(MyData,D9322, E9322+1))))&gt;0)),
"        " &amp; INDEX(MyData,D9322, E9322+1),
"    " &amp; INDEX(MyData,D9322, E9322+1))</f>
        <v xml:space="preserve">        -1,</v>
      </c>
    </row>
    <row r="9323" spans="4:7" x14ac:dyDescent="0.2">
      <c r="D9323" s="20">
        <f t="shared" si="145"/>
        <v>115</v>
      </c>
      <c r="E9323" s="20">
        <f>MIN(IF(MOD(ROWS($A$2:A9323),$A$2)=0,E9322+1, E9322), $B$2-1)</f>
        <v>11</v>
      </c>
      <c r="G9323" s="2" t="str">
        <f>IF(NOT(OR(
SUMPRODUCT(--ISNUMBER(SEARCH('Chapter 2 (Generated)'!$B$3:$V$3,INDEX(MyData,D9323, E9323+1))))&gt;0,
SUMPRODUCT(--ISNUMBER(SEARCH('Chapter 2 (Generated)'!$B$4:$V$4,INDEX(MyData,D9323, E9323+1))))&gt;0)),
"        " &amp; INDEX(MyData,D9323, E9323+1),
"    " &amp; INDEX(MyData,D9323, E9323+1))</f>
        <v xml:space="preserve">        -1,</v>
      </c>
    </row>
    <row r="9324" spans="4:7" x14ac:dyDescent="0.2">
      <c r="D9324" s="20">
        <f t="shared" si="145"/>
        <v>116</v>
      </c>
      <c r="E9324" s="20">
        <f>MIN(IF(MOD(ROWS($A$2:A9324),$A$2)=0,E9323+1, E9323), $B$2-1)</f>
        <v>11</v>
      </c>
      <c r="G9324" s="2" t="str">
        <f>IF(NOT(OR(
SUMPRODUCT(--ISNUMBER(SEARCH('Chapter 2 (Generated)'!$B$3:$V$3,INDEX(MyData,D9324, E9324+1))))&gt;0,
SUMPRODUCT(--ISNUMBER(SEARCH('Chapter 2 (Generated)'!$B$4:$V$4,INDEX(MyData,D9324, E9324+1))))&gt;0)),
"        " &amp; INDEX(MyData,D9324, E9324+1),
"    " &amp; INDEX(MyData,D9324, E9324+1))</f>
        <v xml:space="preserve">        -1,//113 Objective Complete: Quick! Get into Classroom 1!  </v>
      </c>
    </row>
    <row r="9325" spans="4:7" x14ac:dyDescent="0.2">
      <c r="D9325" s="20">
        <f t="shared" si="145"/>
        <v>117</v>
      </c>
      <c r="E9325" s="20">
        <f>MIN(IF(MOD(ROWS($A$2:A9325),$A$2)=0,E9324+1, E9324), $B$2-1)</f>
        <v>11</v>
      </c>
      <c r="G9325" s="2" t="str">
        <f>IF(NOT(OR(
SUMPRODUCT(--ISNUMBER(SEARCH('Chapter 2 (Generated)'!$B$3:$V$3,INDEX(MyData,D9325, E9325+1))))&gt;0,
SUMPRODUCT(--ISNUMBER(SEARCH('Chapter 2 (Generated)'!$B$4:$V$4,INDEX(MyData,D9325, E9325+1))))&gt;0)),
"        " &amp; INDEX(MyData,D9325, E9325+1),
"    " &amp; INDEX(MyData,D9325, E9325+1))</f>
        <v xml:space="preserve">        -1,</v>
      </c>
    </row>
    <row r="9326" spans="4:7" x14ac:dyDescent="0.2">
      <c r="D9326" s="20">
        <f t="shared" si="145"/>
        <v>118</v>
      </c>
      <c r="E9326" s="20">
        <f>MIN(IF(MOD(ROWS($A$2:A9326),$A$2)=0,E9325+1, E9325), $B$2-1)</f>
        <v>11</v>
      </c>
      <c r="G9326" s="2" t="str">
        <f>IF(NOT(OR(
SUMPRODUCT(--ISNUMBER(SEARCH('Chapter 2 (Generated)'!$B$3:$V$3,INDEX(MyData,D9326, E9326+1))))&gt;0,
SUMPRODUCT(--ISNUMBER(SEARCH('Chapter 2 (Generated)'!$B$4:$V$4,INDEX(MyData,D9326, E9326+1))))&gt;0)),
"        " &amp; INDEX(MyData,D9326, E9326+1),
"    " &amp; INDEX(MyData,D9326, E9326+1))</f>
        <v xml:space="preserve">        -1,//115 </v>
      </c>
    </row>
    <row r="9327" spans="4:7" x14ac:dyDescent="0.2">
      <c r="D9327" s="20">
        <f t="shared" si="145"/>
        <v>119</v>
      </c>
      <c r="E9327" s="20">
        <f>MIN(IF(MOD(ROWS($A$2:A9327),$A$2)=0,E9326+1, E9326), $B$2-1)</f>
        <v>11</v>
      </c>
      <c r="G9327" s="2" t="str">
        <f>IF(NOT(OR(
SUMPRODUCT(--ISNUMBER(SEARCH('Chapter 2 (Generated)'!$B$3:$V$3,INDEX(MyData,D9327, E9327+1))))&gt;0,
SUMPRODUCT(--ISNUMBER(SEARCH('Chapter 2 (Generated)'!$B$4:$V$4,INDEX(MyData,D9327, E9327+1))))&gt;0)),
"        " &amp; INDEX(MyData,D9327, E9327+1),
"    " &amp; INDEX(MyData,D9327, E9327+1))</f>
        <v xml:space="preserve">        -1,</v>
      </c>
    </row>
    <row r="9328" spans="4:7" x14ac:dyDescent="0.2">
      <c r="D9328" s="20">
        <f t="shared" si="145"/>
        <v>120</v>
      </c>
      <c r="E9328" s="20">
        <f>MIN(IF(MOD(ROWS($A$2:A9328),$A$2)=0,E9327+1, E9327), $B$2-1)</f>
        <v>11</v>
      </c>
      <c r="G9328" s="2" t="str">
        <f>IF(NOT(OR(
SUMPRODUCT(--ISNUMBER(SEARCH('Chapter 2 (Generated)'!$B$3:$V$3,INDEX(MyData,D9328, E9328+1))))&gt;0,
SUMPRODUCT(--ISNUMBER(SEARCH('Chapter 2 (Generated)'!$B$4:$V$4,INDEX(MyData,D9328, E9328+1))))&gt;0)),
"        " &amp; INDEX(MyData,D9328, E9328+1),
"    " &amp; INDEX(MyData,D9328, E9328+1))</f>
        <v xml:space="preserve">        -1,</v>
      </c>
    </row>
    <row r="9329" spans="4:7" x14ac:dyDescent="0.2">
      <c r="D9329" s="20">
        <f t="shared" si="145"/>
        <v>121</v>
      </c>
      <c r="E9329" s="20">
        <f>MIN(IF(MOD(ROWS($A$2:A9329),$A$2)=0,E9328+1, E9328), $B$2-1)</f>
        <v>11</v>
      </c>
      <c r="G9329" s="2" t="str">
        <f>IF(NOT(OR(
SUMPRODUCT(--ISNUMBER(SEARCH('Chapter 2 (Generated)'!$B$3:$V$3,INDEX(MyData,D9329, E9329+1))))&gt;0,
SUMPRODUCT(--ISNUMBER(SEARCH('Chapter 2 (Generated)'!$B$4:$V$4,INDEX(MyData,D9329, E9329+1))))&gt;0)),
"        " &amp; INDEX(MyData,D9329, E9329+1),
"    " &amp; INDEX(MyData,D9329, E9329+1))</f>
        <v xml:space="preserve">        -1,</v>
      </c>
    </row>
    <row r="9330" spans="4:7" x14ac:dyDescent="0.2">
      <c r="D9330" s="20">
        <f t="shared" si="145"/>
        <v>122</v>
      </c>
      <c r="E9330" s="20">
        <f>MIN(IF(MOD(ROWS($A$2:A9330),$A$2)=0,E9329+1, E9329), $B$2-1)</f>
        <v>11</v>
      </c>
      <c r="G9330" s="2" t="str">
        <f>IF(NOT(OR(
SUMPRODUCT(--ISNUMBER(SEARCH('Chapter 2 (Generated)'!$B$3:$V$3,INDEX(MyData,D9330, E9330+1))))&gt;0,
SUMPRODUCT(--ISNUMBER(SEARCH('Chapter 2 (Generated)'!$B$4:$V$4,INDEX(MyData,D9330, E9330+1))))&gt;0)),
"        " &amp; INDEX(MyData,D9330, E9330+1),
"    " &amp; INDEX(MyData,D9330, E9330+1))</f>
        <v xml:space="preserve">        -1,</v>
      </c>
    </row>
    <row r="9331" spans="4:7" x14ac:dyDescent="0.2">
      <c r="D9331" s="20">
        <f t="shared" si="145"/>
        <v>123</v>
      </c>
      <c r="E9331" s="20">
        <f>MIN(IF(MOD(ROWS($A$2:A9331),$A$2)=0,E9330+1, E9330), $B$2-1)</f>
        <v>11</v>
      </c>
      <c r="G9331" s="2" t="str">
        <f>IF(NOT(OR(
SUMPRODUCT(--ISNUMBER(SEARCH('Chapter 2 (Generated)'!$B$3:$V$3,INDEX(MyData,D9331, E9331+1))))&gt;0,
SUMPRODUCT(--ISNUMBER(SEARCH('Chapter 2 (Generated)'!$B$4:$V$4,INDEX(MyData,D9331, E9331+1))))&gt;0)),
"        " &amp; INDEX(MyData,D9331, E9331+1),
"    " &amp; INDEX(MyData,D9331, E9331+1))</f>
        <v xml:space="preserve">        -1,//120 </v>
      </c>
    </row>
    <row r="9332" spans="4:7" x14ac:dyDescent="0.2">
      <c r="D9332" s="20">
        <f t="shared" si="145"/>
        <v>124</v>
      </c>
      <c r="E9332" s="20">
        <f>MIN(IF(MOD(ROWS($A$2:A9332),$A$2)=0,E9331+1, E9331), $B$2-1)</f>
        <v>11</v>
      </c>
      <c r="G9332" s="2" t="str">
        <f>IF(NOT(OR(
SUMPRODUCT(--ISNUMBER(SEARCH('Chapter 2 (Generated)'!$B$3:$V$3,INDEX(MyData,D9332, E9332+1))))&gt;0,
SUMPRODUCT(--ISNUMBER(SEARCH('Chapter 2 (Generated)'!$B$4:$V$4,INDEX(MyData,D9332, E9332+1))))&gt;0)),
"        " &amp; INDEX(MyData,D9332, E9332+1),
"    " &amp; INDEX(MyData,D9332, E9332+1))</f>
        <v xml:space="preserve">        -1,</v>
      </c>
    </row>
    <row r="9333" spans="4:7" x14ac:dyDescent="0.2">
      <c r="D9333" s="20">
        <f t="shared" si="145"/>
        <v>125</v>
      </c>
      <c r="E9333" s="20">
        <f>MIN(IF(MOD(ROWS($A$2:A9333),$A$2)=0,E9332+1, E9332), $B$2-1)</f>
        <v>11</v>
      </c>
      <c r="G9333" s="2" t="str">
        <f>IF(NOT(OR(
SUMPRODUCT(--ISNUMBER(SEARCH('Chapter 2 (Generated)'!$B$3:$V$3,INDEX(MyData,D9333, E9333+1))))&gt;0,
SUMPRODUCT(--ISNUMBER(SEARCH('Chapter 2 (Generated)'!$B$4:$V$4,INDEX(MyData,D9333, E9333+1))))&gt;0)),
"        " &amp; INDEX(MyData,D9333, E9333+1),
"    " &amp; INDEX(MyData,D9333, E9333+1))</f>
        <v xml:space="preserve">        -1,</v>
      </c>
    </row>
    <row r="9334" spans="4:7" x14ac:dyDescent="0.2">
      <c r="D9334" s="20">
        <f t="shared" si="145"/>
        <v>126</v>
      </c>
      <c r="E9334" s="20">
        <f>MIN(IF(MOD(ROWS($A$2:A9334),$A$2)=0,E9333+1, E9333), $B$2-1)</f>
        <v>11</v>
      </c>
      <c r="G9334" s="2" t="str">
        <f>IF(NOT(OR(
SUMPRODUCT(--ISNUMBER(SEARCH('Chapter 2 (Generated)'!$B$3:$V$3,INDEX(MyData,D9334, E9334+1))))&gt;0,
SUMPRODUCT(--ISNUMBER(SEARCH('Chapter 2 (Generated)'!$B$4:$V$4,INDEX(MyData,D9334, E9334+1))))&gt;0)),
"        " &amp; INDEX(MyData,D9334, E9334+1),
"    " &amp; INDEX(MyData,D9334, E9334+1))</f>
        <v xml:space="preserve">        -1,</v>
      </c>
    </row>
    <row r="9335" spans="4:7" x14ac:dyDescent="0.2">
      <c r="D9335" s="20">
        <f t="shared" si="145"/>
        <v>127</v>
      </c>
      <c r="E9335" s="20">
        <f>MIN(IF(MOD(ROWS($A$2:A9335),$A$2)=0,E9334+1, E9334), $B$2-1)</f>
        <v>11</v>
      </c>
      <c r="G9335" s="2" t="str">
        <f>IF(NOT(OR(
SUMPRODUCT(--ISNUMBER(SEARCH('Chapter 2 (Generated)'!$B$3:$V$3,INDEX(MyData,D9335, E9335+1))))&gt;0,
SUMPRODUCT(--ISNUMBER(SEARCH('Chapter 2 (Generated)'!$B$4:$V$4,INDEX(MyData,D9335, E9335+1))))&gt;0)),
"        " &amp; INDEX(MyData,D9335, E9335+1),
"    " &amp; INDEX(MyData,D9335, E9335+1))</f>
        <v xml:space="preserve">        -1,</v>
      </c>
    </row>
    <row r="9336" spans="4:7" x14ac:dyDescent="0.2">
      <c r="D9336" s="20">
        <f t="shared" si="145"/>
        <v>128</v>
      </c>
      <c r="E9336" s="20">
        <f>MIN(IF(MOD(ROWS($A$2:A9336),$A$2)=0,E9335+1, E9335), $B$2-1)</f>
        <v>11</v>
      </c>
      <c r="G9336" s="2" t="str">
        <f>IF(NOT(OR(
SUMPRODUCT(--ISNUMBER(SEARCH('Chapter 2 (Generated)'!$B$3:$V$3,INDEX(MyData,D9336, E9336+1))))&gt;0,
SUMPRODUCT(--ISNUMBER(SEARCH('Chapter 2 (Generated)'!$B$4:$V$4,INDEX(MyData,D9336, E9336+1))))&gt;0)),
"        " &amp; INDEX(MyData,D9336, E9336+1),
"    " &amp; INDEX(MyData,D9336, E9336+1))</f>
        <v xml:space="preserve">        -1,//125 </v>
      </c>
    </row>
    <row r="9337" spans="4:7" x14ac:dyDescent="0.2">
      <c r="D9337" s="20">
        <f t="shared" si="145"/>
        <v>129</v>
      </c>
      <c r="E9337" s="20">
        <f>MIN(IF(MOD(ROWS($A$2:A9337),$A$2)=0,E9336+1, E9336), $B$2-1)</f>
        <v>11</v>
      </c>
      <c r="G9337" s="2" t="str">
        <f>IF(NOT(OR(
SUMPRODUCT(--ISNUMBER(SEARCH('Chapter 2 (Generated)'!$B$3:$V$3,INDEX(MyData,D9337, E9337+1))))&gt;0,
SUMPRODUCT(--ISNUMBER(SEARCH('Chapter 2 (Generated)'!$B$4:$V$4,INDEX(MyData,D9337, E9337+1))))&gt;0)),
"        " &amp; INDEX(MyData,D9337, E9337+1),
"    " &amp; INDEX(MyData,D9337, E9337+1))</f>
        <v xml:space="preserve">        -1,</v>
      </c>
    </row>
    <row r="9338" spans="4:7" x14ac:dyDescent="0.2">
      <c r="D9338" s="20">
        <f t="shared" si="145"/>
        <v>130</v>
      </c>
      <c r="E9338" s="20">
        <f>MIN(IF(MOD(ROWS($A$2:A9338),$A$2)=0,E9337+1, E9337), $B$2-1)</f>
        <v>11</v>
      </c>
      <c r="G9338" s="2" t="str">
        <f>IF(NOT(OR(
SUMPRODUCT(--ISNUMBER(SEARCH('Chapter 2 (Generated)'!$B$3:$V$3,INDEX(MyData,D9338, E9338+1))))&gt;0,
SUMPRODUCT(--ISNUMBER(SEARCH('Chapter 2 (Generated)'!$B$4:$V$4,INDEX(MyData,D9338, E9338+1))))&gt;0)),
"        " &amp; INDEX(MyData,D9338, E9338+1),
"    " &amp; INDEX(MyData,D9338, E9338+1))</f>
        <v xml:space="preserve">        -1,</v>
      </c>
    </row>
    <row r="9339" spans="4:7" x14ac:dyDescent="0.2">
      <c r="D9339" s="20">
        <f t="shared" si="145"/>
        <v>131</v>
      </c>
      <c r="E9339" s="20">
        <f>MIN(IF(MOD(ROWS($A$2:A9339),$A$2)=0,E9338+1, E9338), $B$2-1)</f>
        <v>11</v>
      </c>
      <c r="G9339" s="2" t="str">
        <f>IF(NOT(OR(
SUMPRODUCT(--ISNUMBER(SEARCH('Chapter 2 (Generated)'!$B$3:$V$3,INDEX(MyData,D9339, E9339+1))))&gt;0,
SUMPRODUCT(--ISNUMBER(SEARCH('Chapter 2 (Generated)'!$B$4:$V$4,INDEX(MyData,D9339, E9339+1))))&gt;0)),
"        " &amp; INDEX(MyData,D9339, E9339+1),
"    " &amp; INDEX(MyData,D9339, E9339+1))</f>
        <v xml:space="preserve">        -1,</v>
      </c>
    </row>
    <row r="9340" spans="4:7" x14ac:dyDescent="0.2">
      <c r="D9340" s="20">
        <f t="shared" si="145"/>
        <v>132</v>
      </c>
      <c r="E9340" s="20">
        <f>MIN(IF(MOD(ROWS($A$2:A9340),$A$2)=0,E9339+1, E9339), $B$2-1)</f>
        <v>11</v>
      </c>
      <c r="G9340" s="2" t="str">
        <f>IF(NOT(OR(
SUMPRODUCT(--ISNUMBER(SEARCH('Chapter 2 (Generated)'!$B$3:$V$3,INDEX(MyData,D9340, E9340+1))))&gt;0,
SUMPRODUCT(--ISNUMBER(SEARCH('Chapter 2 (Generated)'!$B$4:$V$4,INDEX(MyData,D9340, E9340+1))))&gt;0)),
"        " &amp; INDEX(MyData,D9340, E9340+1),
"    " &amp; INDEX(MyData,D9340, E9340+1))</f>
        <v xml:space="preserve">        -1,</v>
      </c>
    </row>
    <row r="9341" spans="4:7" x14ac:dyDescent="0.2">
      <c r="D9341" s="20">
        <f t="shared" si="145"/>
        <v>133</v>
      </c>
      <c r="E9341" s="20">
        <f>MIN(IF(MOD(ROWS($A$2:A9341),$A$2)=0,E9340+1, E9340), $B$2-1)</f>
        <v>11</v>
      </c>
      <c r="G9341" s="2" t="str">
        <f>IF(NOT(OR(
SUMPRODUCT(--ISNUMBER(SEARCH('Chapter 2 (Generated)'!$B$3:$V$3,INDEX(MyData,D9341, E9341+1))))&gt;0,
SUMPRODUCT(--ISNUMBER(SEARCH('Chapter 2 (Generated)'!$B$4:$V$4,INDEX(MyData,D9341, E9341+1))))&gt;0)),
"        " &amp; INDEX(MyData,D9341, E9341+1),
"    " &amp; INDEX(MyData,D9341, E9341+1))</f>
        <v xml:space="preserve">        -1,//130 </v>
      </c>
    </row>
    <row r="9342" spans="4:7" x14ac:dyDescent="0.2">
      <c r="D9342" s="20">
        <f t="shared" si="145"/>
        <v>134</v>
      </c>
      <c r="E9342" s="20">
        <f>MIN(IF(MOD(ROWS($A$2:A9342),$A$2)=0,E9341+1, E9341), $B$2-1)</f>
        <v>11</v>
      </c>
      <c r="G9342" s="2" t="str">
        <f>IF(NOT(OR(
SUMPRODUCT(--ISNUMBER(SEARCH('Chapter 2 (Generated)'!$B$3:$V$3,INDEX(MyData,D9342, E9342+1))))&gt;0,
SUMPRODUCT(--ISNUMBER(SEARCH('Chapter 2 (Generated)'!$B$4:$V$4,INDEX(MyData,D9342, E9342+1))))&gt;0)),
"        " &amp; INDEX(MyData,D9342, E9342+1),
"    " &amp; INDEX(MyData,D9342, E9342+1))</f>
        <v xml:space="preserve">        -1,</v>
      </c>
    </row>
    <row r="9343" spans="4:7" x14ac:dyDescent="0.2">
      <c r="D9343" s="20">
        <f t="shared" si="145"/>
        <v>135</v>
      </c>
      <c r="E9343" s="20">
        <f>MIN(IF(MOD(ROWS($A$2:A9343),$A$2)=0,E9342+1, E9342), $B$2-1)</f>
        <v>11</v>
      </c>
      <c r="G9343" s="2" t="str">
        <f>IF(NOT(OR(
SUMPRODUCT(--ISNUMBER(SEARCH('Chapter 2 (Generated)'!$B$3:$V$3,INDEX(MyData,D9343, E9343+1))))&gt;0,
SUMPRODUCT(--ISNUMBER(SEARCH('Chapter 2 (Generated)'!$B$4:$V$4,INDEX(MyData,D9343, E9343+1))))&gt;0)),
"        " &amp; INDEX(MyData,D9343, E9343+1),
"    " &amp; INDEX(MyData,D9343, E9343+1))</f>
        <v xml:space="preserve">        -1,</v>
      </c>
    </row>
    <row r="9344" spans="4:7" x14ac:dyDescent="0.2">
      <c r="D9344" s="20">
        <f t="shared" si="145"/>
        <v>136</v>
      </c>
      <c r="E9344" s="20">
        <f>MIN(IF(MOD(ROWS($A$2:A9344),$A$2)=0,E9343+1, E9343), $B$2-1)</f>
        <v>11</v>
      </c>
      <c r="G9344" s="2" t="str">
        <f>IF(NOT(OR(
SUMPRODUCT(--ISNUMBER(SEARCH('Chapter 2 (Generated)'!$B$3:$V$3,INDEX(MyData,D9344, E9344+1))))&gt;0,
SUMPRODUCT(--ISNUMBER(SEARCH('Chapter 2 (Generated)'!$B$4:$V$4,INDEX(MyData,D9344, E9344+1))))&gt;0)),
"        " &amp; INDEX(MyData,D9344, E9344+1),
"    " &amp; INDEX(MyData,D9344, E9344+1))</f>
        <v xml:space="preserve">        -1,</v>
      </c>
    </row>
    <row r="9345" spans="4:7" x14ac:dyDescent="0.2">
      <c r="D9345" s="20">
        <f t="shared" si="145"/>
        <v>137</v>
      </c>
      <c r="E9345" s="20">
        <f>MIN(IF(MOD(ROWS($A$2:A9345),$A$2)=0,E9344+1, E9344), $B$2-1)</f>
        <v>11</v>
      </c>
      <c r="G9345" s="2" t="str">
        <f>IF(NOT(OR(
SUMPRODUCT(--ISNUMBER(SEARCH('Chapter 2 (Generated)'!$B$3:$V$3,INDEX(MyData,D9345, E9345+1))))&gt;0,
SUMPRODUCT(--ISNUMBER(SEARCH('Chapter 2 (Generated)'!$B$4:$V$4,INDEX(MyData,D9345, E9345+1))))&gt;0)),
"        " &amp; INDEX(MyData,D9345, E9345+1),
"    " &amp; INDEX(MyData,D9345, E9345+1))</f>
        <v xml:space="preserve">        -1,</v>
      </c>
    </row>
    <row r="9346" spans="4:7" x14ac:dyDescent="0.2">
      <c r="D9346" s="20">
        <f t="shared" ref="D9346:D9409" si="146">MOD(ROW(D9345)-1+ROWS(MyData),ROWS(MyData))+1</f>
        <v>138</v>
      </c>
      <c r="E9346" s="20">
        <f>MIN(IF(MOD(ROWS($A$2:A9346),$A$2)=0,E9345+1, E9345), $B$2-1)</f>
        <v>11</v>
      </c>
      <c r="G9346" s="2" t="str">
        <f>IF(NOT(OR(
SUMPRODUCT(--ISNUMBER(SEARCH('Chapter 2 (Generated)'!$B$3:$V$3,INDEX(MyData,D9346, E9346+1))))&gt;0,
SUMPRODUCT(--ISNUMBER(SEARCH('Chapter 2 (Generated)'!$B$4:$V$4,INDEX(MyData,D9346, E9346+1))))&gt;0)),
"        " &amp; INDEX(MyData,D9346, E9346+1),
"    " &amp; INDEX(MyData,D9346, E9346+1))</f>
        <v xml:space="preserve">        -1,//135 </v>
      </c>
    </row>
    <row r="9347" spans="4:7" x14ac:dyDescent="0.2">
      <c r="D9347" s="20">
        <f t="shared" si="146"/>
        <v>139</v>
      </c>
      <c r="E9347" s="20">
        <f>MIN(IF(MOD(ROWS($A$2:A9347),$A$2)=0,E9346+1, E9346), $B$2-1)</f>
        <v>11</v>
      </c>
      <c r="G9347" s="2" t="str">
        <f>IF(NOT(OR(
SUMPRODUCT(--ISNUMBER(SEARCH('Chapter 2 (Generated)'!$B$3:$V$3,INDEX(MyData,D9347, E9347+1))))&gt;0,
SUMPRODUCT(--ISNUMBER(SEARCH('Chapter 2 (Generated)'!$B$4:$V$4,INDEX(MyData,D9347, E9347+1))))&gt;0)),
"        " &amp; INDEX(MyData,D9347, E9347+1),
"    " &amp; INDEX(MyData,D9347, E9347+1))</f>
        <v xml:space="preserve">        -1,</v>
      </c>
    </row>
    <row r="9348" spans="4:7" x14ac:dyDescent="0.2">
      <c r="D9348" s="20">
        <f t="shared" si="146"/>
        <v>140</v>
      </c>
      <c r="E9348" s="20">
        <f>MIN(IF(MOD(ROWS($A$2:A9348),$A$2)=0,E9347+1, E9347), $B$2-1)</f>
        <v>11</v>
      </c>
      <c r="G9348" s="2" t="str">
        <f>IF(NOT(OR(
SUMPRODUCT(--ISNUMBER(SEARCH('Chapter 2 (Generated)'!$B$3:$V$3,INDEX(MyData,D9348, E9348+1))))&gt;0,
SUMPRODUCT(--ISNUMBER(SEARCH('Chapter 2 (Generated)'!$B$4:$V$4,INDEX(MyData,D9348, E9348+1))))&gt;0)),
"        " &amp; INDEX(MyData,D9348, E9348+1),
"    " &amp; INDEX(MyData,D9348, E9348+1))</f>
        <v xml:space="preserve">        141,</v>
      </c>
    </row>
    <row r="9349" spans="4:7" x14ac:dyDescent="0.2">
      <c r="D9349" s="20">
        <f t="shared" si="146"/>
        <v>141</v>
      </c>
      <c r="E9349" s="20">
        <f>MIN(IF(MOD(ROWS($A$2:A9349),$A$2)=0,E9348+1, E9348), $B$2-1)</f>
        <v>11</v>
      </c>
      <c r="G9349" s="2" t="str">
        <f>IF(NOT(OR(
SUMPRODUCT(--ISNUMBER(SEARCH('Chapter 2 (Generated)'!$B$3:$V$3,INDEX(MyData,D9349, E9349+1))))&gt;0,
SUMPRODUCT(--ISNUMBER(SEARCH('Chapter 2 (Generated)'!$B$4:$V$4,INDEX(MyData,D9349, E9349+1))))&gt;0)),
"        " &amp; INDEX(MyData,D9349, E9349+1),
"    " &amp; INDEX(MyData,D9349, E9349+1))</f>
        <v xml:space="preserve">        -1,</v>
      </c>
    </row>
    <row r="9350" spans="4:7" x14ac:dyDescent="0.2">
      <c r="D9350" s="20">
        <f t="shared" si="146"/>
        <v>142</v>
      </c>
      <c r="E9350" s="20">
        <f>MIN(IF(MOD(ROWS($A$2:A9350),$A$2)=0,E9349+1, E9349), $B$2-1)</f>
        <v>11</v>
      </c>
      <c r="G9350" s="2" t="str">
        <f>IF(NOT(OR(
SUMPRODUCT(--ISNUMBER(SEARCH('Chapter 2 (Generated)'!$B$3:$V$3,INDEX(MyData,D9350, E9350+1))))&gt;0,
SUMPRODUCT(--ISNUMBER(SEARCH('Chapter 2 (Generated)'!$B$4:$V$4,INDEX(MyData,D9350, E9350+1))))&gt;0)),
"        " &amp; INDEX(MyData,D9350, E9350+1),
"    " &amp; INDEX(MyData,D9350, E9350+1))</f>
        <v xml:space="preserve">        -1,</v>
      </c>
    </row>
    <row r="9351" spans="4:7" x14ac:dyDescent="0.2">
      <c r="D9351" s="20">
        <f t="shared" si="146"/>
        <v>143</v>
      </c>
      <c r="E9351" s="20">
        <f>MIN(IF(MOD(ROWS($A$2:A9351),$A$2)=0,E9350+1, E9350), $B$2-1)</f>
        <v>11</v>
      </c>
      <c r="G9351" s="2" t="str">
        <f>IF(NOT(OR(
SUMPRODUCT(--ISNUMBER(SEARCH('Chapter 2 (Generated)'!$B$3:$V$3,INDEX(MyData,D9351, E9351+1))))&gt;0,
SUMPRODUCT(--ISNUMBER(SEARCH('Chapter 2 (Generated)'!$B$4:$V$4,INDEX(MyData,D9351, E9351+1))))&gt;0)),
"        " &amp; INDEX(MyData,D9351, E9351+1),
"    " &amp; INDEX(MyData,D9351, E9351+1))</f>
        <v xml:space="preserve">        -1,//140 </v>
      </c>
    </row>
    <row r="9352" spans="4:7" x14ac:dyDescent="0.2">
      <c r="D9352" s="20">
        <f t="shared" si="146"/>
        <v>144</v>
      </c>
      <c r="E9352" s="20">
        <f>MIN(IF(MOD(ROWS($A$2:A9352),$A$2)=0,E9351+1, E9351), $B$2-1)</f>
        <v>11</v>
      </c>
      <c r="G9352" s="2" t="str">
        <f>IF(NOT(OR(
SUMPRODUCT(--ISNUMBER(SEARCH('Chapter 2 (Generated)'!$B$3:$V$3,INDEX(MyData,D9352, E9352+1))))&gt;0,
SUMPRODUCT(--ISNUMBER(SEARCH('Chapter 2 (Generated)'!$B$4:$V$4,INDEX(MyData,D9352, E9352+1))))&gt;0)),
"        " &amp; INDEX(MyData,D9352, E9352+1),
"    " &amp; INDEX(MyData,D9352, E9352+1))</f>
        <v xml:space="preserve">        -1,</v>
      </c>
    </row>
    <row r="9353" spans="4:7" x14ac:dyDescent="0.2">
      <c r="D9353" s="20">
        <f t="shared" si="146"/>
        <v>145</v>
      </c>
      <c r="E9353" s="20">
        <f>MIN(IF(MOD(ROWS($A$2:A9353),$A$2)=0,E9352+1, E9352), $B$2-1)</f>
        <v>11</v>
      </c>
      <c r="G9353" s="2" t="str">
        <f>IF(NOT(OR(
SUMPRODUCT(--ISNUMBER(SEARCH('Chapter 2 (Generated)'!$B$3:$V$3,INDEX(MyData,D9353, E9353+1))))&gt;0,
SUMPRODUCT(--ISNUMBER(SEARCH('Chapter 2 (Generated)'!$B$4:$V$4,INDEX(MyData,D9353, E9353+1))))&gt;0)),
"        " &amp; INDEX(MyData,D9353, E9353+1),
"    " &amp; INDEX(MyData,D9353, E9353+1))</f>
        <v xml:space="preserve">        -1,</v>
      </c>
    </row>
    <row r="9354" spans="4:7" x14ac:dyDescent="0.2">
      <c r="D9354" s="20">
        <f t="shared" si="146"/>
        <v>146</v>
      </c>
      <c r="E9354" s="20">
        <f>MIN(IF(MOD(ROWS($A$2:A9354),$A$2)=0,E9353+1, E9353), $B$2-1)</f>
        <v>11</v>
      </c>
      <c r="G9354" s="2" t="str">
        <f>IF(NOT(OR(
SUMPRODUCT(--ISNUMBER(SEARCH('Chapter 2 (Generated)'!$B$3:$V$3,INDEX(MyData,D9354, E9354+1))))&gt;0,
SUMPRODUCT(--ISNUMBER(SEARCH('Chapter 2 (Generated)'!$B$4:$V$4,INDEX(MyData,D9354, E9354+1))))&gt;0)),
"        " &amp; INDEX(MyData,D9354, E9354+1),
"    " &amp; INDEX(MyData,D9354, E9354+1))</f>
        <v xml:space="preserve">        -1,</v>
      </c>
    </row>
    <row r="9355" spans="4:7" x14ac:dyDescent="0.2">
      <c r="D9355" s="20">
        <f t="shared" si="146"/>
        <v>147</v>
      </c>
      <c r="E9355" s="20">
        <f>MIN(IF(MOD(ROWS($A$2:A9355),$A$2)=0,E9354+1, E9354), $B$2-1)</f>
        <v>11</v>
      </c>
      <c r="G9355" s="2" t="str">
        <f>IF(NOT(OR(
SUMPRODUCT(--ISNUMBER(SEARCH('Chapter 2 (Generated)'!$B$3:$V$3,INDEX(MyData,D9355, E9355+1))))&gt;0,
SUMPRODUCT(--ISNUMBER(SEARCH('Chapter 2 (Generated)'!$B$4:$V$4,INDEX(MyData,D9355, E9355+1))))&gt;0)),
"        " &amp; INDEX(MyData,D9355, E9355+1),
"    " &amp; INDEX(MyData,D9355, E9355+1))</f>
        <v xml:space="preserve">        -1,</v>
      </c>
    </row>
    <row r="9356" spans="4:7" x14ac:dyDescent="0.2">
      <c r="D9356" s="20">
        <f t="shared" si="146"/>
        <v>148</v>
      </c>
      <c r="E9356" s="20">
        <f>MIN(IF(MOD(ROWS($A$2:A9356),$A$2)=0,E9355+1, E9355), $B$2-1)</f>
        <v>11</v>
      </c>
      <c r="G9356" s="2" t="str">
        <f>IF(NOT(OR(
SUMPRODUCT(--ISNUMBER(SEARCH('Chapter 2 (Generated)'!$B$3:$V$3,INDEX(MyData,D9356, E9356+1))))&gt;0,
SUMPRODUCT(--ISNUMBER(SEARCH('Chapter 2 (Generated)'!$B$4:$V$4,INDEX(MyData,D9356, E9356+1))))&gt;0)),
"        " &amp; INDEX(MyData,D9356, E9356+1),
"    " &amp; INDEX(MyData,D9356, E9356+1))</f>
        <v xml:space="preserve">        -1,//145 </v>
      </c>
    </row>
    <row r="9357" spans="4:7" x14ac:dyDescent="0.2">
      <c r="D9357" s="20">
        <f t="shared" si="146"/>
        <v>149</v>
      </c>
      <c r="E9357" s="20">
        <f>MIN(IF(MOD(ROWS($A$2:A9357),$A$2)=0,E9356+1, E9356), $B$2-1)</f>
        <v>11</v>
      </c>
      <c r="G9357" s="2" t="str">
        <f>IF(NOT(OR(
SUMPRODUCT(--ISNUMBER(SEARCH('Chapter 2 (Generated)'!$B$3:$V$3,INDEX(MyData,D9357, E9357+1))))&gt;0,
SUMPRODUCT(--ISNUMBER(SEARCH('Chapter 2 (Generated)'!$B$4:$V$4,INDEX(MyData,D9357, E9357+1))))&gt;0)),
"        " &amp; INDEX(MyData,D9357, E9357+1),
"    " &amp; INDEX(MyData,D9357, E9357+1))</f>
        <v xml:space="preserve">        -1,</v>
      </c>
    </row>
    <row r="9358" spans="4:7" x14ac:dyDescent="0.2">
      <c r="D9358" s="20">
        <f t="shared" si="146"/>
        <v>150</v>
      </c>
      <c r="E9358" s="20">
        <f>MIN(IF(MOD(ROWS($A$2:A9358),$A$2)=0,E9357+1, E9357), $B$2-1)</f>
        <v>11</v>
      </c>
      <c r="G9358" s="2" t="str">
        <f>IF(NOT(OR(
SUMPRODUCT(--ISNUMBER(SEARCH('Chapter 2 (Generated)'!$B$3:$V$3,INDEX(MyData,D9358, E9358+1))))&gt;0,
SUMPRODUCT(--ISNUMBER(SEARCH('Chapter 2 (Generated)'!$B$4:$V$4,INDEX(MyData,D9358, E9358+1))))&gt;0)),
"        " &amp; INDEX(MyData,D9358, E9358+1),
"    " &amp; INDEX(MyData,D9358, E9358+1))</f>
        <v xml:space="preserve">        -1,</v>
      </c>
    </row>
    <row r="9359" spans="4:7" x14ac:dyDescent="0.2">
      <c r="D9359" s="20">
        <f t="shared" si="146"/>
        <v>151</v>
      </c>
      <c r="E9359" s="20">
        <f>MIN(IF(MOD(ROWS($A$2:A9359),$A$2)=0,E9358+1, E9358), $B$2-1)</f>
        <v>11</v>
      </c>
      <c r="G9359" s="2" t="str">
        <f>IF(NOT(OR(
SUMPRODUCT(--ISNUMBER(SEARCH('Chapter 2 (Generated)'!$B$3:$V$3,INDEX(MyData,D9359, E9359+1))))&gt;0,
SUMPRODUCT(--ISNUMBER(SEARCH('Chapter 2 (Generated)'!$B$4:$V$4,INDEX(MyData,D9359, E9359+1))))&gt;0)),
"        " &amp; INDEX(MyData,D9359, E9359+1),
"    " &amp; INDEX(MyData,D9359, E9359+1))</f>
        <v xml:space="preserve">        -1,</v>
      </c>
    </row>
    <row r="9360" spans="4:7" x14ac:dyDescent="0.2">
      <c r="D9360" s="20">
        <f t="shared" si="146"/>
        <v>152</v>
      </c>
      <c r="E9360" s="20">
        <f>MIN(IF(MOD(ROWS($A$2:A9360),$A$2)=0,E9359+1, E9359), $B$2-1)</f>
        <v>11</v>
      </c>
      <c r="G9360" s="2" t="str">
        <f>IF(NOT(OR(
SUMPRODUCT(--ISNUMBER(SEARCH('Chapter 2 (Generated)'!$B$3:$V$3,INDEX(MyData,D9360, E9360+1))))&gt;0,
SUMPRODUCT(--ISNUMBER(SEARCH('Chapter 2 (Generated)'!$B$4:$V$4,INDEX(MyData,D9360, E9360+1))))&gt;0)),
"        " &amp; INDEX(MyData,D9360, E9360+1),
"    " &amp; INDEX(MyData,D9360, E9360+1))</f>
        <v xml:space="preserve">        -1,</v>
      </c>
    </row>
    <row r="9361" spans="4:7" x14ac:dyDescent="0.2">
      <c r="D9361" s="20">
        <f t="shared" si="146"/>
        <v>153</v>
      </c>
      <c r="E9361" s="20">
        <f>MIN(IF(MOD(ROWS($A$2:A9361),$A$2)=0,E9360+1, E9360), $B$2-1)</f>
        <v>11</v>
      </c>
      <c r="G9361" s="2" t="str">
        <f>IF(NOT(OR(
SUMPRODUCT(--ISNUMBER(SEARCH('Chapter 2 (Generated)'!$B$3:$V$3,INDEX(MyData,D9361, E9361+1))))&gt;0,
SUMPRODUCT(--ISNUMBER(SEARCH('Chapter 2 (Generated)'!$B$4:$V$4,INDEX(MyData,D9361, E9361+1))))&gt;0)),
"        " &amp; INDEX(MyData,D9361, E9361+1),
"    " &amp; INDEX(MyData,D9361, E9361+1))</f>
        <v xml:space="preserve">        -1,//150 </v>
      </c>
    </row>
    <row r="9362" spans="4:7" x14ac:dyDescent="0.2">
      <c r="D9362" s="20">
        <f t="shared" si="146"/>
        <v>154</v>
      </c>
      <c r="E9362" s="20">
        <f>MIN(IF(MOD(ROWS($A$2:A9362),$A$2)=0,E9361+1, E9361), $B$2-1)</f>
        <v>11</v>
      </c>
      <c r="G9362" s="2" t="str">
        <f>IF(NOT(OR(
SUMPRODUCT(--ISNUMBER(SEARCH('Chapter 2 (Generated)'!$B$3:$V$3,INDEX(MyData,D9362, E9362+1))))&gt;0,
SUMPRODUCT(--ISNUMBER(SEARCH('Chapter 2 (Generated)'!$B$4:$V$4,INDEX(MyData,D9362, E9362+1))))&gt;0)),
"        " &amp; INDEX(MyData,D9362, E9362+1),
"    " &amp; INDEX(MyData,D9362, E9362+1))</f>
        <v xml:space="preserve">        -1,</v>
      </c>
    </row>
    <row r="9363" spans="4:7" x14ac:dyDescent="0.2">
      <c r="D9363" s="20">
        <f t="shared" si="146"/>
        <v>155</v>
      </c>
      <c r="E9363" s="20">
        <f>MIN(IF(MOD(ROWS($A$2:A9363),$A$2)=0,E9362+1, E9362), $B$2-1)</f>
        <v>11</v>
      </c>
      <c r="G9363" s="2" t="str">
        <f>IF(NOT(OR(
SUMPRODUCT(--ISNUMBER(SEARCH('Chapter 2 (Generated)'!$B$3:$V$3,INDEX(MyData,D9363, E9363+1))))&gt;0,
SUMPRODUCT(--ISNUMBER(SEARCH('Chapter 2 (Generated)'!$B$4:$V$4,INDEX(MyData,D9363, E9363+1))))&gt;0)),
"        " &amp; INDEX(MyData,D9363, E9363+1),
"    " &amp; INDEX(MyData,D9363, E9363+1))</f>
        <v xml:space="preserve">        156,</v>
      </c>
    </row>
    <row r="9364" spans="4:7" x14ac:dyDescent="0.2">
      <c r="D9364" s="20">
        <f t="shared" si="146"/>
        <v>156</v>
      </c>
      <c r="E9364" s="20">
        <f>MIN(IF(MOD(ROWS($A$2:A9364),$A$2)=0,E9363+1, E9363), $B$2-1)</f>
        <v>11</v>
      </c>
      <c r="G9364" s="2" t="str">
        <f>IF(NOT(OR(
SUMPRODUCT(--ISNUMBER(SEARCH('Chapter 2 (Generated)'!$B$3:$V$3,INDEX(MyData,D9364, E9364+1))))&gt;0,
SUMPRODUCT(--ISNUMBER(SEARCH('Chapter 2 (Generated)'!$B$4:$V$4,INDEX(MyData,D9364, E9364+1))))&gt;0)),
"        " &amp; INDEX(MyData,D9364, E9364+1),
"    " &amp; INDEX(MyData,D9364, E9364+1))</f>
        <v xml:space="preserve">        -1,</v>
      </c>
    </row>
    <row r="9365" spans="4:7" x14ac:dyDescent="0.2">
      <c r="D9365" s="20">
        <f t="shared" si="146"/>
        <v>157</v>
      </c>
      <c r="E9365" s="20">
        <f>MIN(IF(MOD(ROWS($A$2:A9365),$A$2)=0,E9364+1, E9364), $B$2-1)</f>
        <v>11</v>
      </c>
      <c r="G9365" s="2" t="str">
        <f>IF(NOT(OR(
SUMPRODUCT(--ISNUMBER(SEARCH('Chapter 2 (Generated)'!$B$3:$V$3,INDEX(MyData,D9365, E9365+1))))&gt;0,
SUMPRODUCT(--ISNUMBER(SEARCH('Chapter 2 (Generated)'!$B$4:$V$4,INDEX(MyData,D9365, E9365+1))))&gt;0)),
"        " &amp; INDEX(MyData,D9365, E9365+1),
"    " &amp; INDEX(MyData,D9365, E9365+1))</f>
        <v xml:space="preserve">        -1,</v>
      </c>
    </row>
    <row r="9366" spans="4:7" x14ac:dyDescent="0.2">
      <c r="D9366" s="20">
        <f t="shared" si="146"/>
        <v>158</v>
      </c>
      <c r="E9366" s="20">
        <f>MIN(IF(MOD(ROWS($A$2:A9366),$A$2)=0,E9365+1, E9365), $B$2-1)</f>
        <v>11</v>
      </c>
      <c r="G9366" s="2" t="str">
        <f>IF(NOT(OR(
SUMPRODUCT(--ISNUMBER(SEARCH('Chapter 2 (Generated)'!$B$3:$V$3,INDEX(MyData,D9366, E9366+1))))&gt;0,
SUMPRODUCT(--ISNUMBER(SEARCH('Chapter 2 (Generated)'!$B$4:$V$4,INDEX(MyData,D9366, E9366+1))))&gt;0)),
"        " &amp; INDEX(MyData,D9366, E9366+1),
"    " &amp; INDEX(MyData,D9366, E9366+1))</f>
        <v xml:space="preserve">        -1,//155 </v>
      </c>
    </row>
    <row r="9367" spans="4:7" x14ac:dyDescent="0.2">
      <c r="D9367" s="20">
        <f t="shared" si="146"/>
        <v>159</v>
      </c>
      <c r="E9367" s="20">
        <f>MIN(IF(MOD(ROWS($A$2:A9367),$A$2)=0,E9366+1, E9366), $B$2-1)</f>
        <v>11</v>
      </c>
      <c r="G9367" s="2" t="str">
        <f>IF(NOT(OR(
SUMPRODUCT(--ISNUMBER(SEARCH('Chapter 2 (Generated)'!$B$3:$V$3,INDEX(MyData,D9367, E9367+1))))&gt;0,
SUMPRODUCT(--ISNUMBER(SEARCH('Chapter 2 (Generated)'!$B$4:$V$4,INDEX(MyData,D9367, E9367+1))))&gt;0)),
"        " &amp; INDEX(MyData,D9367, E9367+1),
"    " &amp; INDEX(MyData,D9367, E9367+1))</f>
        <v xml:space="preserve">        -1,</v>
      </c>
    </row>
    <row r="9368" spans="4:7" x14ac:dyDescent="0.2">
      <c r="D9368" s="20">
        <f t="shared" si="146"/>
        <v>160</v>
      </c>
      <c r="E9368" s="20">
        <f>MIN(IF(MOD(ROWS($A$2:A9368),$A$2)=0,E9367+1, E9367), $B$2-1)</f>
        <v>11</v>
      </c>
      <c r="G9368" s="2" t="str">
        <f>IF(NOT(OR(
SUMPRODUCT(--ISNUMBER(SEARCH('Chapter 2 (Generated)'!$B$3:$V$3,INDEX(MyData,D9368, E9368+1))))&gt;0,
SUMPRODUCT(--ISNUMBER(SEARCH('Chapter 2 (Generated)'!$B$4:$V$4,INDEX(MyData,D9368, E9368+1))))&gt;0)),
"        " &amp; INDEX(MyData,D9368, E9368+1),
"    " &amp; INDEX(MyData,D9368, E9368+1))</f>
        <v xml:space="preserve">        -1,</v>
      </c>
    </row>
    <row r="9369" spans="4:7" x14ac:dyDescent="0.2">
      <c r="D9369" s="20">
        <f t="shared" si="146"/>
        <v>161</v>
      </c>
      <c r="E9369" s="20">
        <f>MIN(IF(MOD(ROWS($A$2:A9369),$A$2)=0,E9368+1, E9368), $B$2-1)</f>
        <v>11</v>
      </c>
      <c r="G9369" s="2" t="str">
        <f>IF(NOT(OR(
SUMPRODUCT(--ISNUMBER(SEARCH('Chapter 2 (Generated)'!$B$3:$V$3,INDEX(MyData,D9369, E9369+1))))&gt;0,
SUMPRODUCT(--ISNUMBER(SEARCH('Chapter 2 (Generated)'!$B$4:$V$4,INDEX(MyData,D9369, E9369+1))))&gt;0)),
"        " &amp; INDEX(MyData,D9369, E9369+1),
"    " &amp; INDEX(MyData,D9369, E9369+1))</f>
        <v xml:space="preserve">        -1,</v>
      </c>
    </row>
    <row r="9370" spans="4:7" x14ac:dyDescent="0.2">
      <c r="D9370" s="20">
        <f t="shared" si="146"/>
        <v>162</v>
      </c>
      <c r="E9370" s="20">
        <f>MIN(IF(MOD(ROWS($A$2:A9370),$A$2)=0,E9369+1, E9369), $B$2-1)</f>
        <v>11</v>
      </c>
      <c r="G9370" s="2" t="str">
        <f>IF(NOT(OR(
SUMPRODUCT(--ISNUMBER(SEARCH('Chapter 2 (Generated)'!$B$3:$V$3,INDEX(MyData,D9370, E9370+1))))&gt;0,
SUMPRODUCT(--ISNUMBER(SEARCH('Chapter 2 (Generated)'!$B$4:$V$4,INDEX(MyData,D9370, E9370+1))))&gt;0)),
"        " &amp; INDEX(MyData,D9370, E9370+1),
"    " &amp; INDEX(MyData,D9370, E9370+1))</f>
        <v xml:space="preserve">        -1,</v>
      </c>
    </row>
    <row r="9371" spans="4:7" x14ac:dyDescent="0.2">
      <c r="D9371" s="20">
        <f t="shared" si="146"/>
        <v>163</v>
      </c>
      <c r="E9371" s="20">
        <f>MIN(IF(MOD(ROWS($A$2:A9371),$A$2)=0,E9370+1, E9370), $B$2-1)</f>
        <v>11</v>
      </c>
      <c r="G9371" s="2" t="str">
        <f>IF(NOT(OR(
SUMPRODUCT(--ISNUMBER(SEARCH('Chapter 2 (Generated)'!$B$3:$V$3,INDEX(MyData,D9371, E9371+1))))&gt;0,
SUMPRODUCT(--ISNUMBER(SEARCH('Chapter 2 (Generated)'!$B$4:$V$4,INDEX(MyData,D9371, E9371+1))))&gt;0)),
"        " &amp; INDEX(MyData,D9371, E9371+1),
"    " &amp; INDEX(MyData,D9371, E9371+1))</f>
        <v xml:space="preserve">        -1,//160 </v>
      </c>
    </row>
    <row r="9372" spans="4:7" x14ac:dyDescent="0.2">
      <c r="D9372" s="20">
        <f t="shared" si="146"/>
        <v>164</v>
      </c>
      <c r="E9372" s="20">
        <f>MIN(IF(MOD(ROWS($A$2:A9372),$A$2)=0,E9371+1, E9371), $B$2-1)</f>
        <v>11</v>
      </c>
      <c r="G9372" s="2" t="str">
        <f>IF(NOT(OR(
SUMPRODUCT(--ISNUMBER(SEARCH('Chapter 2 (Generated)'!$B$3:$V$3,INDEX(MyData,D9372, E9372+1))))&gt;0,
SUMPRODUCT(--ISNUMBER(SEARCH('Chapter 2 (Generated)'!$B$4:$V$4,INDEX(MyData,D9372, E9372+1))))&gt;0)),
"        " &amp; INDEX(MyData,D9372, E9372+1),
"    " &amp; INDEX(MyData,D9372, E9372+1))</f>
        <v xml:space="preserve">        -1,</v>
      </c>
    </row>
    <row r="9373" spans="4:7" x14ac:dyDescent="0.2">
      <c r="D9373" s="20">
        <f t="shared" si="146"/>
        <v>165</v>
      </c>
      <c r="E9373" s="20">
        <f>MIN(IF(MOD(ROWS($A$2:A9373),$A$2)=0,E9372+1, E9372), $B$2-1)</f>
        <v>11</v>
      </c>
      <c r="G9373" s="2" t="str">
        <f>IF(NOT(OR(
SUMPRODUCT(--ISNUMBER(SEARCH('Chapter 2 (Generated)'!$B$3:$V$3,INDEX(MyData,D9373, E9373+1))))&gt;0,
SUMPRODUCT(--ISNUMBER(SEARCH('Chapter 2 (Generated)'!$B$4:$V$4,INDEX(MyData,D9373, E9373+1))))&gt;0)),
"        " &amp; INDEX(MyData,D9373, E9373+1),
"    " &amp; INDEX(MyData,D9373, E9373+1))</f>
        <v xml:space="preserve">        -1,</v>
      </c>
    </row>
    <row r="9374" spans="4:7" x14ac:dyDescent="0.2">
      <c r="D9374" s="20">
        <f t="shared" si="146"/>
        <v>166</v>
      </c>
      <c r="E9374" s="20">
        <f>MIN(IF(MOD(ROWS($A$2:A9374),$A$2)=0,E9373+1, E9373), $B$2-1)</f>
        <v>11</v>
      </c>
      <c r="G9374" s="2" t="str">
        <f>IF(NOT(OR(
SUMPRODUCT(--ISNUMBER(SEARCH('Chapter 2 (Generated)'!$B$3:$V$3,INDEX(MyData,D9374, E9374+1))))&gt;0,
SUMPRODUCT(--ISNUMBER(SEARCH('Chapter 2 (Generated)'!$B$4:$V$4,INDEX(MyData,D9374, E9374+1))))&gt;0)),
"        " &amp; INDEX(MyData,D9374, E9374+1),
"    " &amp; INDEX(MyData,D9374, E9374+1))</f>
        <v xml:space="preserve">        -1,</v>
      </c>
    </row>
    <row r="9375" spans="4:7" x14ac:dyDescent="0.2">
      <c r="D9375" s="20">
        <f t="shared" si="146"/>
        <v>167</v>
      </c>
      <c r="E9375" s="20">
        <f>MIN(IF(MOD(ROWS($A$2:A9375),$A$2)=0,E9374+1, E9374), $B$2-1)</f>
        <v>11</v>
      </c>
      <c r="G9375" s="2" t="str">
        <f>IF(NOT(OR(
SUMPRODUCT(--ISNUMBER(SEARCH('Chapter 2 (Generated)'!$B$3:$V$3,INDEX(MyData,D9375, E9375+1))))&gt;0,
SUMPRODUCT(--ISNUMBER(SEARCH('Chapter 2 (Generated)'!$B$4:$V$4,INDEX(MyData,D9375, E9375+1))))&gt;0)),
"        " &amp; INDEX(MyData,D9375, E9375+1),
"    " &amp; INDEX(MyData,D9375, E9375+1))</f>
        <v xml:space="preserve">        -1,</v>
      </c>
    </row>
    <row r="9376" spans="4:7" x14ac:dyDescent="0.2">
      <c r="D9376" s="20">
        <f t="shared" si="146"/>
        <v>168</v>
      </c>
      <c r="E9376" s="20">
        <f>MIN(IF(MOD(ROWS($A$2:A9376),$A$2)=0,E9375+1, E9375), $B$2-1)</f>
        <v>11</v>
      </c>
      <c r="G9376" s="2" t="str">
        <f>IF(NOT(OR(
SUMPRODUCT(--ISNUMBER(SEARCH('Chapter 2 (Generated)'!$B$3:$V$3,INDEX(MyData,D9376, E9376+1))))&gt;0,
SUMPRODUCT(--ISNUMBER(SEARCH('Chapter 2 (Generated)'!$B$4:$V$4,INDEX(MyData,D9376, E9376+1))))&gt;0)),
"        " &amp; INDEX(MyData,D9376, E9376+1),
"    " &amp; INDEX(MyData,D9376, E9376+1))</f>
        <v xml:space="preserve">        -1,//165 </v>
      </c>
    </row>
    <row r="9377" spans="4:7" x14ac:dyDescent="0.2">
      <c r="D9377" s="20">
        <f t="shared" si="146"/>
        <v>169</v>
      </c>
      <c r="E9377" s="20">
        <f>MIN(IF(MOD(ROWS($A$2:A9377),$A$2)=0,E9376+1, E9376), $B$2-1)</f>
        <v>11</v>
      </c>
      <c r="G9377" s="2" t="str">
        <f>IF(NOT(OR(
SUMPRODUCT(--ISNUMBER(SEARCH('Chapter 2 (Generated)'!$B$3:$V$3,INDEX(MyData,D9377, E9377+1))))&gt;0,
SUMPRODUCT(--ISNUMBER(SEARCH('Chapter 2 (Generated)'!$B$4:$V$4,INDEX(MyData,D9377, E9377+1))))&gt;0)),
"        " &amp; INDEX(MyData,D9377, E9377+1),
"    " &amp; INDEX(MyData,D9377, E9377+1))</f>
        <v xml:space="preserve">        -1,</v>
      </c>
    </row>
    <row r="9378" spans="4:7" x14ac:dyDescent="0.2">
      <c r="D9378" s="20">
        <f t="shared" si="146"/>
        <v>170</v>
      </c>
      <c r="E9378" s="20">
        <f>MIN(IF(MOD(ROWS($A$2:A9378),$A$2)=0,E9377+1, E9377), $B$2-1)</f>
        <v>11</v>
      </c>
      <c r="G9378" s="2" t="str">
        <f>IF(NOT(OR(
SUMPRODUCT(--ISNUMBER(SEARCH('Chapter 2 (Generated)'!$B$3:$V$3,INDEX(MyData,D9378, E9378+1))))&gt;0,
SUMPRODUCT(--ISNUMBER(SEARCH('Chapter 2 (Generated)'!$B$4:$V$4,INDEX(MyData,D9378, E9378+1))))&gt;0)),
"        " &amp; INDEX(MyData,D9378, E9378+1),
"    " &amp; INDEX(MyData,D9378, E9378+1))</f>
        <v xml:space="preserve">        -1,</v>
      </c>
    </row>
    <row r="9379" spans="4:7" x14ac:dyDescent="0.2">
      <c r="D9379" s="20">
        <f t="shared" si="146"/>
        <v>171</v>
      </c>
      <c r="E9379" s="20">
        <f>MIN(IF(MOD(ROWS($A$2:A9379),$A$2)=0,E9378+1, E9378), $B$2-1)</f>
        <v>11</v>
      </c>
      <c r="G9379" s="2" t="str">
        <f>IF(NOT(OR(
SUMPRODUCT(--ISNUMBER(SEARCH('Chapter 2 (Generated)'!$B$3:$V$3,INDEX(MyData,D9379, E9379+1))))&gt;0,
SUMPRODUCT(--ISNUMBER(SEARCH('Chapter 2 (Generated)'!$B$4:$V$4,INDEX(MyData,D9379, E9379+1))))&gt;0)),
"        " &amp; INDEX(MyData,D9379, E9379+1),
"    " &amp; INDEX(MyData,D9379, E9379+1))</f>
        <v xml:space="preserve">        -1,</v>
      </c>
    </row>
    <row r="9380" spans="4:7" x14ac:dyDescent="0.2">
      <c r="D9380" s="20">
        <f t="shared" si="146"/>
        <v>172</v>
      </c>
      <c r="E9380" s="20">
        <f>MIN(IF(MOD(ROWS($A$2:A9380),$A$2)=0,E9379+1, E9379), $B$2-1)</f>
        <v>11</v>
      </c>
      <c r="G9380" s="2" t="str">
        <f>IF(NOT(OR(
SUMPRODUCT(--ISNUMBER(SEARCH('Chapter 2 (Generated)'!$B$3:$V$3,INDEX(MyData,D9380, E9380+1))))&gt;0,
SUMPRODUCT(--ISNUMBER(SEARCH('Chapter 2 (Generated)'!$B$4:$V$4,INDEX(MyData,D9380, E9380+1))))&gt;0)),
"        " &amp; INDEX(MyData,D9380, E9380+1),
"    " &amp; INDEX(MyData,D9380, E9380+1))</f>
        <v xml:space="preserve">        174,</v>
      </c>
    </row>
    <row r="9381" spans="4:7" x14ac:dyDescent="0.2">
      <c r="D9381" s="20">
        <f t="shared" si="146"/>
        <v>173</v>
      </c>
      <c r="E9381" s="20">
        <f>MIN(IF(MOD(ROWS($A$2:A9381),$A$2)=0,E9380+1, E9380), $B$2-1)</f>
        <v>11</v>
      </c>
      <c r="G9381" s="2" t="str">
        <f>IF(NOT(OR(
SUMPRODUCT(--ISNUMBER(SEARCH('Chapter 2 (Generated)'!$B$3:$V$3,INDEX(MyData,D9381, E9381+1))))&gt;0,
SUMPRODUCT(--ISNUMBER(SEARCH('Chapter 2 (Generated)'!$B$4:$V$4,INDEX(MyData,D9381, E9381+1))))&gt;0)),
"        " &amp; INDEX(MyData,D9381, E9381+1),
"    " &amp; INDEX(MyData,D9381, E9381+1))</f>
        <v xml:space="preserve">        -1,//170 </v>
      </c>
    </row>
    <row r="9382" spans="4:7" x14ac:dyDescent="0.2">
      <c r="D9382" s="20">
        <f t="shared" si="146"/>
        <v>174</v>
      </c>
      <c r="E9382" s="20">
        <f>MIN(IF(MOD(ROWS($A$2:A9382),$A$2)=0,E9381+1, E9381), $B$2-1)</f>
        <v>11</v>
      </c>
      <c r="G9382" s="2" t="str">
        <f>IF(NOT(OR(
SUMPRODUCT(--ISNUMBER(SEARCH('Chapter 2 (Generated)'!$B$3:$V$3,INDEX(MyData,D9382, E9382+1))))&gt;0,
SUMPRODUCT(--ISNUMBER(SEARCH('Chapter 2 (Generated)'!$B$4:$V$4,INDEX(MyData,D9382, E9382+1))))&gt;0)),
"        " &amp; INDEX(MyData,D9382, E9382+1),
"    " &amp; INDEX(MyData,D9382, E9382+1))</f>
        <v xml:space="preserve">        -1,</v>
      </c>
    </row>
    <row r="9383" spans="4:7" x14ac:dyDescent="0.2">
      <c r="D9383" s="20">
        <f t="shared" si="146"/>
        <v>175</v>
      </c>
      <c r="E9383" s="20">
        <f>MIN(IF(MOD(ROWS($A$2:A9383),$A$2)=0,E9382+1, E9382), $B$2-1)</f>
        <v>11</v>
      </c>
      <c r="G9383" s="2" t="str">
        <f>IF(NOT(OR(
SUMPRODUCT(--ISNUMBER(SEARCH('Chapter 2 (Generated)'!$B$3:$V$3,INDEX(MyData,D9383, E9383+1))))&gt;0,
SUMPRODUCT(--ISNUMBER(SEARCH('Chapter 2 (Generated)'!$B$4:$V$4,INDEX(MyData,D9383, E9383+1))))&gt;0)),
"        " &amp; INDEX(MyData,D9383, E9383+1),
"    " &amp; INDEX(MyData,D9383, E9383+1))</f>
        <v xml:space="preserve">        -1,</v>
      </c>
    </row>
    <row r="9384" spans="4:7" x14ac:dyDescent="0.2">
      <c r="D9384" s="20">
        <f t="shared" si="146"/>
        <v>176</v>
      </c>
      <c r="E9384" s="20">
        <f>MIN(IF(MOD(ROWS($A$2:A9384),$A$2)=0,E9383+1, E9383), $B$2-1)</f>
        <v>11</v>
      </c>
      <c r="G9384" s="2" t="str">
        <f>IF(NOT(OR(
SUMPRODUCT(--ISNUMBER(SEARCH('Chapter 2 (Generated)'!$B$3:$V$3,INDEX(MyData,D9384, E9384+1))))&gt;0,
SUMPRODUCT(--ISNUMBER(SEARCH('Chapter 2 (Generated)'!$B$4:$V$4,INDEX(MyData,D9384, E9384+1))))&gt;0)),
"        " &amp; INDEX(MyData,D9384, E9384+1),
"    " &amp; INDEX(MyData,D9384, E9384+1))</f>
        <v xml:space="preserve">        -1,</v>
      </c>
    </row>
    <row r="9385" spans="4:7" x14ac:dyDescent="0.2">
      <c r="D9385" s="20">
        <f t="shared" si="146"/>
        <v>177</v>
      </c>
      <c r="E9385" s="20">
        <f>MIN(IF(MOD(ROWS($A$2:A9385),$A$2)=0,E9384+1, E9384), $B$2-1)</f>
        <v>11</v>
      </c>
      <c r="G9385" s="2" t="str">
        <f>IF(NOT(OR(
SUMPRODUCT(--ISNUMBER(SEARCH('Chapter 2 (Generated)'!$B$3:$V$3,INDEX(MyData,D9385, E9385+1))))&gt;0,
SUMPRODUCT(--ISNUMBER(SEARCH('Chapter 2 (Generated)'!$B$4:$V$4,INDEX(MyData,D9385, E9385+1))))&gt;0)),
"        " &amp; INDEX(MyData,D9385, E9385+1),
"    " &amp; INDEX(MyData,D9385, E9385+1))</f>
        <v xml:space="preserve">        -1,</v>
      </c>
    </row>
    <row r="9386" spans="4:7" x14ac:dyDescent="0.2">
      <c r="D9386" s="20">
        <f t="shared" si="146"/>
        <v>178</v>
      </c>
      <c r="E9386" s="20">
        <f>MIN(IF(MOD(ROWS($A$2:A9386),$A$2)=0,E9385+1, E9385), $B$2-1)</f>
        <v>11</v>
      </c>
      <c r="G9386" s="2" t="str">
        <f>IF(NOT(OR(
SUMPRODUCT(--ISNUMBER(SEARCH('Chapter 2 (Generated)'!$B$3:$V$3,INDEX(MyData,D9386, E9386+1))))&gt;0,
SUMPRODUCT(--ISNUMBER(SEARCH('Chapter 2 (Generated)'!$B$4:$V$4,INDEX(MyData,D9386, E9386+1))))&gt;0)),
"        " &amp; INDEX(MyData,D9386, E9386+1),
"    " &amp; INDEX(MyData,D9386, E9386+1))</f>
        <v xml:space="preserve">        -1,//175 </v>
      </c>
    </row>
    <row r="9387" spans="4:7" x14ac:dyDescent="0.2">
      <c r="D9387" s="20">
        <f t="shared" si="146"/>
        <v>179</v>
      </c>
      <c r="E9387" s="20">
        <f>MIN(IF(MOD(ROWS($A$2:A9387),$A$2)=0,E9386+1, E9386), $B$2-1)</f>
        <v>11</v>
      </c>
      <c r="G9387" s="2" t="str">
        <f>IF(NOT(OR(
SUMPRODUCT(--ISNUMBER(SEARCH('Chapter 2 (Generated)'!$B$3:$V$3,INDEX(MyData,D9387, E9387+1))))&gt;0,
SUMPRODUCT(--ISNUMBER(SEARCH('Chapter 2 (Generated)'!$B$4:$V$4,INDEX(MyData,D9387, E9387+1))))&gt;0)),
"        " &amp; INDEX(MyData,D9387, E9387+1),
"    " &amp; INDEX(MyData,D9387, E9387+1))</f>
        <v xml:space="preserve">        -1,</v>
      </c>
    </row>
    <row r="9388" spans="4:7" x14ac:dyDescent="0.2">
      <c r="D9388" s="20">
        <f t="shared" si="146"/>
        <v>180</v>
      </c>
      <c r="E9388" s="20">
        <f>MIN(IF(MOD(ROWS($A$2:A9388),$A$2)=0,E9387+1, E9387), $B$2-1)</f>
        <v>11</v>
      </c>
      <c r="G9388" s="2" t="str">
        <f>IF(NOT(OR(
SUMPRODUCT(--ISNUMBER(SEARCH('Chapter 2 (Generated)'!$B$3:$V$3,INDEX(MyData,D9388, E9388+1))))&gt;0,
SUMPRODUCT(--ISNUMBER(SEARCH('Chapter 2 (Generated)'!$B$4:$V$4,INDEX(MyData,D9388, E9388+1))))&gt;0)),
"        " &amp; INDEX(MyData,D9388, E9388+1),
"    " &amp; INDEX(MyData,D9388, E9388+1))</f>
        <v xml:space="preserve">        -1,</v>
      </c>
    </row>
    <row r="9389" spans="4:7" x14ac:dyDescent="0.2">
      <c r="D9389" s="20">
        <f t="shared" si="146"/>
        <v>181</v>
      </c>
      <c r="E9389" s="20">
        <f>MIN(IF(MOD(ROWS($A$2:A9389),$A$2)=0,E9388+1, E9388), $B$2-1)</f>
        <v>11</v>
      </c>
      <c r="G9389" s="2" t="str">
        <f>IF(NOT(OR(
SUMPRODUCT(--ISNUMBER(SEARCH('Chapter 2 (Generated)'!$B$3:$V$3,INDEX(MyData,D9389, E9389+1))))&gt;0,
SUMPRODUCT(--ISNUMBER(SEARCH('Chapter 2 (Generated)'!$B$4:$V$4,INDEX(MyData,D9389, E9389+1))))&gt;0)),
"        " &amp; INDEX(MyData,D9389, E9389+1),
"    " &amp; INDEX(MyData,D9389, E9389+1))</f>
        <v xml:space="preserve">        -1,</v>
      </c>
    </row>
    <row r="9390" spans="4:7" x14ac:dyDescent="0.2">
      <c r="D9390" s="20">
        <f t="shared" si="146"/>
        <v>182</v>
      </c>
      <c r="E9390" s="20">
        <f>MIN(IF(MOD(ROWS($A$2:A9390),$A$2)=0,E9389+1, E9389), $B$2-1)</f>
        <v>11</v>
      </c>
      <c r="G9390" s="2" t="str">
        <f>IF(NOT(OR(
SUMPRODUCT(--ISNUMBER(SEARCH('Chapter 2 (Generated)'!$B$3:$V$3,INDEX(MyData,D9390, E9390+1))))&gt;0,
SUMPRODUCT(--ISNUMBER(SEARCH('Chapter 2 (Generated)'!$B$4:$V$4,INDEX(MyData,D9390, E9390+1))))&gt;0)),
"        " &amp; INDEX(MyData,D9390, E9390+1),
"    " &amp; INDEX(MyData,D9390, E9390+1))</f>
        <v xml:space="preserve">        -1,</v>
      </c>
    </row>
    <row r="9391" spans="4:7" x14ac:dyDescent="0.2">
      <c r="D9391" s="20">
        <f t="shared" si="146"/>
        <v>183</v>
      </c>
      <c r="E9391" s="20">
        <f>MIN(IF(MOD(ROWS($A$2:A9391),$A$2)=0,E9390+1, E9390), $B$2-1)</f>
        <v>11</v>
      </c>
      <c r="G9391" s="2" t="str">
        <f>IF(NOT(OR(
SUMPRODUCT(--ISNUMBER(SEARCH('Chapter 2 (Generated)'!$B$3:$V$3,INDEX(MyData,D9391, E9391+1))))&gt;0,
SUMPRODUCT(--ISNUMBER(SEARCH('Chapter 2 (Generated)'!$B$4:$V$4,INDEX(MyData,D9391, E9391+1))))&gt;0)),
"        " &amp; INDEX(MyData,D9391, E9391+1),
"    " &amp; INDEX(MyData,D9391, E9391+1))</f>
        <v xml:space="preserve">        -1,//180 </v>
      </c>
    </row>
    <row r="9392" spans="4:7" x14ac:dyDescent="0.2">
      <c r="D9392" s="20">
        <f t="shared" si="146"/>
        <v>184</v>
      </c>
      <c r="E9392" s="20">
        <f>MIN(IF(MOD(ROWS($A$2:A9392),$A$2)=0,E9391+1, E9391), $B$2-1)</f>
        <v>11</v>
      </c>
      <c r="G9392" s="2" t="str">
        <f>IF(NOT(OR(
SUMPRODUCT(--ISNUMBER(SEARCH('Chapter 2 (Generated)'!$B$3:$V$3,INDEX(MyData,D9392, E9392+1))))&gt;0,
SUMPRODUCT(--ISNUMBER(SEARCH('Chapter 2 (Generated)'!$B$4:$V$4,INDEX(MyData,D9392, E9392+1))))&gt;0)),
"        " &amp; INDEX(MyData,D9392, E9392+1),
"    " &amp; INDEX(MyData,D9392, E9392+1))</f>
        <v xml:space="preserve">        -1,</v>
      </c>
    </row>
    <row r="9393" spans="4:7" x14ac:dyDescent="0.2">
      <c r="D9393" s="20">
        <f t="shared" si="146"/>
        <v>185</v>
      </c>
      <c r="E9393" s="20">
        <f>MIN(IF(MOD(ROWS($A$2:A9393),$A$2)=0,E9392+1, E9392), $B$2-1)</f>
        <v>11</v>
      </c>
      <c r="G9393" s="2" t="str">
        <f>IF(NOT(OR(
SUMPRODUCT(--ISNUMBER(SEARCH('Chapter 2 (Generated)'!$B$3:$V$3,INDEX(MyData,D9393, E9393+1))))&gt;0,
SUMPRODUCT(--ISNUMBER(SEARCH('Chapter 2 (Generated)'!$B$4:$V$4,INDEX(MyData,D9393, E9393+1))))&gt;0)),
"        " &amp; INDEX(MyData,D9393, E9393+1),
"    " &amp; INDEX(MyData,D9393, E9393+1))</f>
        <v xml:space="preserve">        -1,</v>
      </c>
    </row>
    <row r="9394" spans="4:7" x14ac:dyDescent="0.2">
      <c r="D9394" s="20">
        <f t="shared" si="146"/>
        <v>186</v>
      </c>
      <c r="E9394" s="20">
        <f>MIN(IF(MOD(ROWS($A$2:A9394),$A$2)=0,E9393+1, E9393), $B$2-1)</f>
        <v>11</v>
      </c>
      <c r="G9394" s="2" t="str">
        <f>IF(NOT(OR(
SUMPRODUCT(--ISNUMBER(SEARCH('Chapter 2 (Generated)'!$B$3:$V$3,INDEX(MyData,D9394, E9394+1))))&gt;0,
SUMPRODUCT(--ISNUMBER(SEARCH('Chapter 2 (Generated)'!$B$4:$V$4,INDEX(MyData,D9394, E9394+1))))&gt;0)),
"        " &amp; INDEX(MyData,D9394, E9394+1),
"    " &amp; INDEX(MyData,D9394, E9394+1))</f>
        <v xml:space="preserve">        -1,</v>
      </c>
    </row>
    <row r="9395" spans="4:7" x14ac:dyDescent="0.2">
      <c r="D9395" s="20">
        <f t="shared" si="146"/>
        <v>187</v>
      </c>
      <c r="E9395" s="20">
        <f>MIN(IF(MOD(ROWS($A$2:A9395),$A$2)=0,E9394+1, E9394), $B$2-1)</f>
        <v>11</v>
      </c>
      <c r="G9395" s="2" t="str">
        <f>IF(NOT(OR(
SUMPRODUCT(--ISNUMBER(SEARCH('Chapter 2 (Generated)'!$B$3:$V$3,INDEX(MyData,D9395, E9395+1))))&gt;0,
SUMPRODUCT(--ISNUMBER(SEARCH('Chapter 2 (Generated)'!$B$4:$V$4,INDEX(MyData,D9395, E9395+1))))&gt;0)),
"        " &amp; INDEX(MyData,D9395, E9395+1),
"    " &amp; INDEX(MyData,D9395, E9395+1))</f>
        <v xml:space="preserve">        -1,</v>
      </c>
    </row>
    <row r="9396" spans="4:7" x14ac:dyDescent="0.2">
      <c r="D9396" s="20">
        <f t="shared" si="146"/>
        <v>188</v>
      </c>
      <c r="E9396" s="20">
        <f>MIN(IF(MOD(ROWS($A$2:A9396),$A$2)=0,E9395+1, E9395), $B$2-1)</f>
        <v>11</v>
      </c>
      <c r="G9396" s="2" t="str">
        <f>IF(NOT(OR(
SUMPRODUCT(--ISNUMBER(SEARCH('Chapter 2 (Generated)'!$B$3:$V$3,INDEX(MyData,D9396, E9396+1))))&gt;0,
SUMPRODUCT(--ISNUMBER(SEARCH('Chapter 2 (Generated)'!$B$4:$V$4,INDEX(MyData,D9396, E9396+1))))&gt;0)),
"        " &amp; INDEX(MyData,D9396, E9396+1),
"    " &amp; INDEX(MyData,D9396, E9396+1))</f>
        <v xml:space="preserve">        -1,//185 </v>
      </c>
    </row>
    <row r="9397" spans="4:7" x14ac:dyDescent="0.2">
      <c r="D9397" s="20">
        <f t="shared" si="146"/>
        <v>189</v>
      </c>
      <c r="E9397" s="20">
        <f>MIN(IF(MOD(ROWS($A$2:A9397),$A$2)=0,E9396+1, E9396), $B$2-1)</f>
        <v>11</v>
      </c>
      <c r="G9397" s="2" t="str">
        <f>IF(NOT(OR(
SUMPRODUCT(--ISNUMBER(SEARCH('Chapter 2 (Generated)'!$B$3:$V$3,INDEX(MyData,D9397, E9397+1))))&gt;0,
SUMPRODUCT(--ISNUMBER(SEARCH('Chapter 2 (Generated)'!$B$4:$V$4,INDEX(MyData,D9397, E9397+1))))&gt;0)),
"        " &amp; INDEX(MyData,D9397, E9397+1),
"    " &amp; INDEX(MyData,D9397, E9397+1))</f>
        <v xml:space="preserve">        -1,</v>
      </c>
    </row>
    <row r="9398" spans="4:7" x14ac:dyDescent="0.2">
      <c r="D9398" s="20">
        <f t="shared" si="146"/>
        <v>190</v>
      </c>
      <c r="E9398" s="20">
        <f>MIN(IF(MOD(ROWS($A$2:A9398),$A$2)=0,E9397+1, E9397), $B$2-1)</f>
        <v>11</v>
      </c>
      <c r="G9398" s="2" t="str">
        <f>IF(NOT(OR(
SUMPRODUCT(--ISNUMBER(SEARCH('Chapter 2 (Generated)'!$B$3:$V$3,INDEX(MyData,D9398, E9398+1))))&gt;0,
SUMPRODUCT(--ISNUMBER(SEARCH('Chapter 2 (Generated)'!$B$4:$V$4,INDEX(MyData,D9398, E9398+1))))&gt;0)),
"        " &amp; INDEX(MyData,D9398, E9398+1),
"    " &amp; INDEX(MyData,D9398, E9398+1))</f>
        <v xml:space="preserve">        -1,</v>
      </c>
    </row>
    <row r="9399" spans="4:7" x14ac:dyDescent="0.2">
      <c r="D9399" s="20">
        <f t="shared" si="146"/>
        <v>191</v>
      </c>
      <c r="E9399" s="20">
        <f>MIN(IF(MOD(ROWS($A$2:A9399),$A$2)=0,E9398+1, E9398), $B$2-1)</f>
        <v>11</v>
      </c>
      <c r="G9399" s="2" t="str">
        <f>IF(NOT(OR(
SUMPRODUCT(--ISNUMBER(SEARCH('Chapter 2 (Generated)'!$B$3:$V$3,INDEX(MyData,D9399, E9399+1))))&gt;0,
SUMPRODUCT(--ISNUMBER(SEARCH('Chapter 2 (Generated)'!$B$4:$V$4,INDEX(MyData,D9399, E9399+1))))&gt;0)),
"        " &amp; INDEX(MyData,D9399, E9399+1),
"    " &amp; INDEX(MyData,D9399, E9399+1))</f>
        <v xml:space="preserve">        -1,</v>
      </c>
    </row>
    <row r="9400" spans="4:7" x14ac:dyDescent="0.2">
      <c r="D9400" s="20">
        <f t="shared" si="146"/>
        <v>192</v>
      </c>
      <c r="E9400" s="20">
        <f>MIN(IF(MOD(ROWS($A$2:A9400),$A$2)=0,E9399+1, E9399), $B$2-1)</f>
        <v>11</v>
      </c>
      <c r="G9400" s="2" t="str">
        <f>IF(NOT(OR(
SUMPRODUCT(--ISNUMBER(SEARCH('Chapter 2 (Generated)'!$B$3:$V$3,INDEX(MyData,D9400, E9400+1))))&gt;0,
SUMPRODUCT(--ISNUMBER(SEARCH('Chapter 2 (Generated)'!$B$4:$V$4,INDEX(MyData,D9400, E9400+1))))&gt;0)),
"        " &amp; INDEX(MyData,D9400, E9400+1),
"    " &amp; INDEX(MyData,D9400, E9400+1))</f>
        <v xml:space="preserve">        -1,</v>
      </c>
    </row>
    <row r="9401" spans="4:7" x14ac:dyDescent="0.2">
      <c r="D9401" s="20">
        <f t="shared" si="146"/>
        <v>193</v>
      </c>
      <c r="E9401" s="20">
        <f>MIN(IF(MOD(ROWS($A$2:A9401),$A$2)=0,E9400+1, E9400), $B$2-1)</f>
        <v>11</v>
      </c>
      <c r="G9401" s="2" t="str">
        <f>IF(NOT(OR(
SUMPRODUCT(--ISNUMBER(SEARCH('Chapter 2 (Generated)'!$B$3:$V$3,INDEX(MyData,D9401, E9401+1))))&gt;0,
SUMPRODUCT(--ISNUMBER(SEARCH('Chapter 2 (Generated)'!$B$4:$V$4,INDEX(MyData,D9401, E9401+1))))&gt;0)),
"        " &amp; INDEX(MyData,D9401, E9401+1),
"    " &amp; INDEX(MyData,D9401, E9401+1))</f>
        <v xml:space="preserve">        195,//190 </v>
      </c>
    </row>
    <row r="9402" spans="4:7" x14ac:dyDescent="0.2">
      <c r="D9402" s="20">
        <f t="shared" si="146"/>
        <v>194</v>
      </c>
      <c r="E9402" s="20">
        <f>MIN(IF(MOD(ROWS($A$2:A9402),$A$2)=0,E9401+1, E9401), $B$2-1)</f>
        <v>11</v>
      </c>
      <c r="G9402" s="2" t="str">
        <f>IF(NOT(OR(
SUMPRODUCT(--ISNUMBER(SEARCH('Chapter 2 (Generated)'!$B$3:$V$3,INDEX(MyData,D9402, E9402+1))))&gt;0,
SUMPRODUCT(--ISNUMBER(SEARCH('Chapter 2 (Generated)'!$B$4:$V$4,INDEX(MyData,D9402, E9402+1))))&gt;0)),
"        " &amp; INDEX(MyData,D9402, E9402+1),
"    " &amp; INDEX(MyData,D9402, E9402+1))</f>
        <v xml:space="preserve">        -1,</v>
      </c>
    </row>
    <row r="9403" spans="4:7" x14ac:dyDescent="0.2">
      <c r="D9403" s="20">
        <f t="shared" si="146"/>
        <v>195</v>
      </c>
      <c r="E9403" s="20">
        <f>MIN(IF(MOD(ROWS($A$2:A9403),$A$2)=0,E9402+1, E9402), $B$2-1)</f>
        <v>11</v>
      </c>
      <c r="G9403" s="2" t="str">
        <f>IF(NOT(OR(
SUMPRODUCT(--ISNUMBER(SEARCH('Chapter 2 (Generated)'!$B$3:$V$3,INDEX(MyData,D9403, E9403+1))))&gt;0,
SUMPRODUCT(--ISNUMBER(SEARCH('Chapter 2 (Generated)'!$B$4:$V$4,INDEX(MyData,D9403, E9403+1))))&gt;0)),
"        " &amp; INDEX(MyData,D9403, E9403+1),
"    " &amp; INDEX(MyData,D9403, E9403+1))</f>
        <v xml:space="preserve">        -1,</v>
      </c>
    </row>
    <row r="9404" spans="4:7" x14ac:dyDescent="0.2">
      <c r="D9404" s="20">
        <f t="shared" si="146"/>
        <v>196</v>
      </c>
      <c r="E9404" s="20">
        <f>MIN(IF(MOD(ROWS($A$2:A9404),$A$2)=0,E9403+1, E9403), $B$2-1)</f>
        <v>11</v>
      </c>
      <c r="G9404" s="2" t="str">
        <f>IF(NOT(OR(
SUMPRODUCT(--ISNUMBER(SEARCH('Chapter 2 (Generated)'!$B$3:$V$3,INDEX(MyData,D9404, E9404+1))))&gt;0,
SUMPRODUCT(--ISNUMBER(SEARCH('Chapter 2 (Generated)'!$B$4:$V$4,INDEX(MyData,D9404, E9404+1))))&gt;0)),
"        " &amp; INDEX(MyData,D9404, E9404+1),
"    " &amp; INDEX(MyData,D9404, E9404+1))</f>
        <v xml:space="preserve">        -1,</v>
      </c>
    </row>
    <row r="9405" spans="4:7" x14ac:dyDescent="0.2">
      <c r="D9405" s="20">
        <f t="shared" si="146"/>
        <v>197</v>
      </c>
      <c r="E9405" s="20">
        <f>MIN(IF(MOD(ROWS($A$2:A9405),$A$2)=0,E9404+1, E9404), $B$2-1)</f>
        <v>11</v>
      </c>
      <c r="G9405" s="2" t="str">
        <f>IF(NOT(OR(
SUMPRODUCT(--ISNUMBER(SEARCH('Chapter 2 (Generated)'!$B$3:$V$3,INDEX(MyData,D9405, E9405+1))))&gt;0,
SUMPRODUCT(--ISNUMBER(SEARCH('Chapter 2 (Generated)'!$B$4:$V$4,INDEX(MyData,D9405, E9405+1))))&gt;0)),
"        " &amp; INDEX(MyData,D9405, E9405+1),
"    " &amp; INDEX(MyData,D9405, E9405+1))</f>
        <v xml:space="preserve">        -1,</v>
      </c>
    </row>
    <row r="9406" spans="4:7" x14ac:dyDescent="0.2">
      <c r="D9406" s="20">
        <f t="shared" si="146"/>
        <v>198</v>
      </c>
      <c r="E9406" s="20">
        <f>MIN(IF(MOD(ROWS($A$2:A9406),$A$2)=0,E9405+1, E9405), $B$2-1)</f>
        <v>11</v>
      </c>
      <c r="G9406" s="2" t="str">
        <f>IF(NOT(OR(
SUMPRODUCT(--ISNUMBER(SEARCH('Chapter 2 (Generated)'!$B$3:$V$3,INDEX(MyData,D9406, E9406+1))))&gt;0,
SUMPRODUCT(--ISNUMBER(SEARCH('Chapter 2 (Generated)'!$B$4:$V$4,INDEX(MyData,D9406, E9406+1))))&gt;0)),
"        " &amp; INDEX(MyData,D9406, E9406+1),
"    " &amp; INDEX(MyData,D9406, E9406+1))</f>
        <v xml:space="preserve">        -1,//195 </v>
      </c>
    </row>
    <row r="9407" spans="4:7" x14ac:dyDescent="0.2">
      <c r="D9407" s="20">
        <f t="shared" si="146"/>
        <v>199</v>
      </c>
      <c r="E9407" s="20">
        <f>MIN(IF(MOD(ROWS($A$2:A9407),$A$2)=0,E9406+1, E9406), $B$2-1)</f>
        <v>11</v>
      </c>
      <c r="G9407" s="2" t="str">
        <f>IF(NOT(OR(
SUMPRODUCT(--ISNUMBER(SEARCH('Chapter 2 (Generated)'!$B$3:$V$3,INDEX(MyData,D9407, E9407+1))))&gt;0,
SUMPRODUCT(--ISNUMBER(SEARCH('Chapter 2 (Generated)'!$B$4:$V$4,INDEX(MyData,D9407, E9407+1))))&gt;0)),
"        " &amp; INDEX(MyData,D9407, E9407+1),
"    " &amp; INDEX(MyData,D9407, E9407+1))</f>
        <v xml:space="preserve">        -1,</v>
      </c>
    </row>
    <row r="9408" spans="4:7" x14ac:dyDescent="0.2">
      <c r="D9408" s="20">
        <f t="shared" si="146"/>
        <v>200</v>
      </c>
      <c r="E9408" s="20">
        <f>MIN(IF(MOD(ROWS($A$2:A9408),$A$2)=0,E9407+1, E9407), $B$2-1)</f>
        <v>11</v>
      </c>
      <c r="G9408" s="2" t="str">
        <f>IF(NOT(OR(
SUMPRODUCT(--ISNUMBER(SEARCH('Chapter 2 (Generated)'!$B$3:$V$3,INDEX(MyData,D9408, E9408+1))))&gt;0,
SUMPRODUCT(--ISNUMBER(SEARCH('Chapter 2 (Generated)'!$B$4:$V$4,INDEX(MyData,D9408, E9408+1))))&gt;0)),
"        " &amp; INDEX(MyData,D9408, E9408+1),
"    " &amp; INDEX(MyData,D9408, E9408+1))</f>
        <v xml:space="preserve">        -1,</v>
      </c>
    </row>
    <row r="9409" spans="4:7" x14ac:dyDescent="0.2">
      <c r="D9409" s="20">
        <f t="shared" si="146"/>
        <v>201</v>
      </c>
      <c r="E9409" s="20">
        <f>MIN(IF(MOD(ROWS($A$2:A9409),$A$2)=0,E9408+1, E9408), $B$2-1)</f>
        <v>11</v>
      </c>
      <c r="G9409" s="2" t="str">
        <f>IF(NOT(OR(
SUMPRODUCT(--ISNUMBER(SEARCH('Chapter 2 (Generated)'!$B$3:$V$3,INDEX(MyData,D9409, E9409+1))))&gt;0,
SUMPRODUCT(--ISNUMBER(SEARCH('Chapter 2 (Generated)'!$B$4:$V$4,INDEX(MyData,D9409, E9409+1))))&gt;0)),
"        " &amp; INDEX(MyData,D9409, E9409+1),
"    " &amp; INDEX(MyData,D9409, E9409+1))</f>
        <v xml:space="preserve">        -1,</v>
      </c>
    </row>
    <row r="9410" spans="4:7" x14ac:dyDescent="0.2">
      <c r="D9410" s="20">
        <f t="shared" ref="D9410:D9473" si="147">MOD(ROW(D9409)-1+ROWS(MyData),ROWS(MyData))+1</f>
        <v>202</v>
      </c>
      <c r="E9410" s="20">
        <f>MIN(IF(MOD(ROWS($A$2:A9410),$A$2)=0,E9409+1, E9409), $B$2-1)</f>
        <v>11</v>
      </c>
      <c r="G9410" s="2" t="str">
        <f>IF(NOT(OR(
SUMPRODUCT(--ISNUMBER(SEARCH('Chapter 2 (Generated)'!$B$3:$V$3,INDEX(MyData,D9410, E9410+1))))&gt;0,
SUMPRODUCT(--ISNUMBER(SEARCH('Chapter 2 (Generated)'!$B$4:$V$4,INDEX(MyData,D9410, E9410+1))))&gt;0)),
"        " &amp; INDEX(MyData,D9410, E9410+1),
"    " &amp; INDEX(MyData,D9410, E9410+1))</f>
        <v xml:space="preserve">        -1,</v>
      </c>
    </row>
    <row r="9411" spans="4:7" x14ac:dyDescent="0.2">
      <c r="D9411" s="20">
        <f t="shared" si="147"/>
        <v>203</v>
      </c>
      <c r="E9411" s="20">
        <f>MIN(IF(MOD(ROWS($A$2:A9411),$A$2)=0,E9410+1, E9410), $B$2-1)</f>
        <v>11</v>
      </c>
      <c r="G9411" s="2" t="str">
        <f>IF(NOT(OR(
SUMPRODUCT(--ISNUMBER(SEARCH('Chapter 2 (Generated)'!$B$3:$V$3,INDEX(MyData,D9411, E9411+1))))&gt;0,
SUMPRODUCT(--ISNUMBER(SEARCH('Chapter 2 (Generated)'!$B$4:$V$4,INDEX(MyData,D9411, E9411+1))))&gt;0)),
"        " &amp; INDEX(MyData,D9411, E9411+1),
"    " &amp; INDEX(MyData,D9411, E9411+1))</f>
        <v xml:space="preserve">        -1,//200 </v>
      </c>
    </row>
    <row r="9412" spans="4:7" x14ac:dyDescent="0.2">
      <c r="D9412" s="20">
        <f t="shared" si="147"/>
        <v>204</v>
      </c>
      <c r="E9412" s="20">
        <f>MIN(IF(MOD(ROWS($A$2:A9412),$A$2)=0,E9411+1, E9411), $B$2-1)</f>
        <v>11</v>
      </c>
      <c r="G9412" s="2" t="str">
        <f>IF(NOT(OR(
SUMPRODUCT(--ISNUMBER(SEARCH('Chapter 2 (Generated)'!$B$3:$V$3,INDEX(MyData,D9412, E9412+1))))&gt;0,
SUMPRODUCT(--ISNUMBER(SEARCH('Chapter 2 (Generated)'!$B$4:$V$4,INDEX(MyData,D9412, E9412+1))))&gt;0)),
"        " &amp; INDEX(MyData,D9412, E9412+1),
"    " &amp; INDEX(MyData,D9412, E9412+1))</f>
        <v xml:space="preserve">        -1,</v>
      </c>
    </row>
    <row r="9413" spans="4:7" x14ac:dyDescent="0.2">
      <c r="D9413" s="20">
        <f t="shared" si="147"/>
        <v>205</v>
      </c>
      <c r="E9413" s="20">
        <f>MIN(IF(MOD(ROWS($A$2:A9413),$A$2)=0,E9412+1, E9412), $B$2-1)</f>
        <v>11</v>
      </c>
      <c r="G9413" s="2" t="str">
        <f>IF(NOT(OR(
SUMPRODUCT(--ISNUMBER(SEARCH('Chapter 2 (Generated)'!$B$3:$V$3,INDEX(MyData,D9413, E9413+1))))&gt;0,
SUMPRODUCT(--ISNUMBER(SEARCH('Chapter 2 (Generated)'!$B$4:$V$4,INDEX(MyData,D9413, E9413+1))))&gt;0)),
"        " &amp; INDEX(MyData,D9413, E9413+1),
"    " &amp; INDEX(MyData,D9413, E9413+1))</f>
        <v xml:space="preserve">        -1,</v>
      </c>
    </row>
    <row r="9414" spans="4:7" x14ac:dyDescent="0.2">
      <c r="D9414" s="20">
        <f t="shared" si="147"/>
        <v>206</v>
      </c>
      <c r="E9414" s="20">
        <f>MIN(IF(MOD(ROWS($A$2:A9414),$A$2)=0,E9413+1, E9413), $B$2-1)</f>
        <v>11</v>
      </c>
      <c r="G9414" s="2" t="str">
        <f>IF(NOT(OR(
SUMPRODUCT(--ISNUMBER(SEARCH('Chapter 2 (Generated)'!$B$3:$V$3,INDEX(MyData,D9414, E9414+1))))&gt;0,
SUMPRODUCT(--ISNUMBER(SEARCH('Chapter 2 (Generated)'!$B$4:$V$4,INDEX(MyData,D9414, E9414+1))))&gt;0)),
"        " &amp; INDEX(MyData,D9414, E9414+1),
"    " &amp; INDEX(MyData,D9414, E9414+1))</f>
        <v xml:space="preserve">        -1,</v>
      </c>
    </row>
    <row r="9415" spans="4:7" x14ac:dyDescent="0.2">
      <c r="D9415" s="20">
        <f t="shared" si="147"/>
        <v>207</v>
      </c>
      <c r="E9415" s="20">
        <f>MIN(IF(MOD(ROWS($A$2:A9415),$A$2)=0,E9414+1, E9414), $B$2-1)</f>
        <v>11</v>
      </c>
      <c r="G9415" s="2" t="str">
        <f>IF(NOT(OR(
SUMPRODUCT(--ISNUMBER(SEARCH('Chapter 2 (Generated)'!$B$3:$V$3,INDEX(MyData,D9415, E9415+1))))&gt;0,
SUMPRODUCT(--ISNUMBER(SEARCH('Chapter 2 (Generated)'!$B$4:$V$4,INDEX(MyData,D9415, E9415+1))))&gt;0)),
"        " &amp; INDEX(MyData,D9415, E9415+1),
"    " &amp; INDEX(MyData,D9415, E9415+1))</f>
        <v xml:space="preserve">        -1,</v>
      </c>
    </row>
    <row r="9416" spans="4:7" x14ac:dyDescent="0.2">
      <c r="D9416" s="20">
        <f t="shared" si="147"/>
        <v>208</v>
      </c>
      <c r="E9416" s="20">
        <f>MIN(IF(MOD(ROWS($A$2:A9416),$A$2)=0,E9415+1, E9415), $B$2-1)</f>
        <v>11</v>
      </c>
      <c r="G9416" s="2" t="str">
        <f>IF(NOT(OR(
SUMPRODUCT(--ISNUMBER(SEARCH('Chapter 2 (Generated)'!$B$3:$V$3,INDEX(MyData,D9416, E9416+1))))&gt;0,
SUMPRODUCT(--ISNUMBER(SEARCH('Chapter 2 (Generated)'!$B$4:$V$4,INDEX(MyData,D9416, E9416+1))))&gt;0)),
"        " &amp; INDEX(MyData,D9416, E9416+1),
"    " &amp; INDEX(MyData,D9416, E9416+1))</f>
        <v xml:space="preserve">        -1,//205 </v>
      </c>
    </row>
    <row r="9417" spans="4:7" x14ac:dyDescent="0.2">
      <c r="D9417" s="20">
        <f t="shared" si="147"/>
        <v>209</v>
      </c>
      <c r="E9417" s="20">
        <f>MIN(IF(MOD(ROWS($A$2:A9417),$A$2)=0,E9416+1, E9416), $B$2-1)</f>
        <v>11</v>
      </c>
      <c r="G9417" s="2" t="str">
        <f>IF(NOT(OR(
SUMPRODUCT(--ISNUMBER(SEARCH('Chapter 2 (Generated)'!$B$3:$V$3,INDEX(MyData,D9417, E9417+1))))&gt;0,
SUMPRODUCT(--ISNUMBER(SEARCH('Chapter 2 (Generated)'!$B$4:$V$4,INDEX(MyData,D9417, E9417+1))))&gt;0)),
"        " &amp; INDEX(MyData,D9417, E9417+1),
"    " &amp; INDEX(MyData,D9417, E9417+1))</f>
        <v xml:space="preserve">        208,</v>
      </c>
    </row>
    <row r="9418" spans="4:7" x14ac:dyDescent="0.2">
      <c r="D9418" s="20">
        <f t="shared" si="147"/>
        <v>210</v>
      </c>
      <c r="E9418" s="20">
        <f>MIN(IF(MOD(ROWS($A$2:A9418),$A$2)=0,E9417+1, E9417), $B$2-1)</f>
        <v>11</v>
      </c>
      <c r="G9418" s="2" t="str">
        <f>IF(NOT(OR(
SUMPRODUCT(--ISNUMBER(SEARCH('Chapter 2 (Generated)'!$B$3:$V$3,INDEX(MyData,D9418, E9418+1))))&gt;0,
SUMPRODUCT(--ISNUMBER(SEARCH('Chapter 2 (Generated)'!$B$4:$V$4,INDEX(MyData,D9418, E9418+1))))&gt;0)),
"        " &amp; INDEX(MyData,D9418, E9418+1),
"    " &amp; INDEX(MyData,D9418, E9418+1))</f>
        <v xml:space="preserve">        -1,</v>
      </c>
    </row>
    <row r="9419" spans="4:7" x14ac:dyDescent="0.2">
      <c r="D9419" s="20">
        <f t="shared" si="147"/>
        <v>211</v>
      </c>
      <c r="E9419" s="20">
        <f>MIN(IF(MOD(ROWS($A$2:A9419),$A$2)=0,E9418+1, E9418), $B$2-1)</f>
        <v>11</v>
      </c>
      <c r="G9419" s="2" t="str">
        <f>IF(NOT(OR(
SUMPRODUCT(--ISNUMBER(SEARCH('Chapter 2 (Generated)'!$B$3:$V$3,INDEX(MyData,D9419, E9419+1))))&gt;0,
SUMPRODUCT(--ISNUMBER(SEARCH('Chapter 2 (Generated)'!$B$4:$V$4,INDEX(MyData,D9419, E9419+1))))&gt;0)),
"        " &amp; INDEX(MyData,D9419, E9419+1),
"    " &amp; INDEX(MyData,D9419, E9419+1))</f>
        <v xml:space="preserve">        -1,</v>
      </c>
    </row>
    <row r="9420" spans="4:7" x14ac:dyDescent="0.2">
      <c r="D9420" s="20">
        <f t="shared" si="147"/>
        <v>212</v>
      </c>
      <c r="E9420" s="20">
        <f>MIN(IF(MOD(ROWS($A$2:A9420),$A$2)=0,E9419+1, E9419), $B$2-1)</f>
        <v>11</v>
      </c>
      <c r="G9420" s="2" t="str">
        <f>IF(NOT(OR(
SUMPRODUCT(--ISNUMBER(SEARCH('Chapter 2 (Generated)'!$B$3:$V$3,INDEX(MyData,D9420, E9420+1))))&gt;0,
SUMPRODUCT(--ISNUMBER(SEARCH('Chapter 2 (Generated)'!$B$4:$V$4,INDEX(MyData,D9420, E9420+1))))&gt;0)),
"        " &amp; INDEX(MyData,D9420, E9420+1),
"    " &amp; INDEX(MyData,D9420, E9420+1))</f>
        <v xml:space="preserve">        -1,</v>
      </c>
    </row>
    <row r="9421" spans="4:7" x14ac:dyDescent="0.2">
      <c r="D9421" s="20">
        <f t="shared" si="147"/>
        <v>213</v>
      </c>
      <c r="E9421" s="20">
        <f>MIN(IF(MOD(ROWS($A$2:A9421),$A$2)=0,E9420+1, E9420), $B$2-1)</f>
        <v>11</v>
      </c>
      <c r="G9421" s="2" t="str">
        <f>IF(NOT(OR(
SUMPRODUCT(--ISNUMBER(SEARCH('Chapter 2 (Generated)'!$B$3:$V$3,INDEX(MyData,D9421, E9421+1))))&gt;0,
SUMPRODUCT(--ISNUMBER(SEARCH('Chapter 2 (Generated)'!$B$4:$V$4,INDEX(MyData,D9421, E9421+1))))&gt;0)),
"        " &amp; INDEX(MyData,D9421, E9421+1),
"    " &amp; INDEX(MyData,D9421, E9421+1))</f>
        <v xml:space="preserve">        -1,//210 </v>
      </c>
    </row>
    <row r="9422" spans="4:7" x14ac:dyDescent="0.2">
      <c r="D9422" s="20">
        <f t="shared" si="147"/>
        <v>214</v>
      </c>
      <c r="E9422" s="20">
        <f>MIN(IF(MOD(ROWS($A$2:A9422),$A$2)=0,E9421+1, E9421), $B$2-1)</f>
        <v>11</v>
      </c>
      <c r="G9422" s="2" t="str">
        <f>IF(NOT(OR(
SUMPRODUCT(--ISNUMBER(SEARCH('Chapter 2 (Generated)'!$B$3:$V$3,INDEX(MyData,D9422, E9422+1))))&gt;0,
SUMPRODUCT(--ISNUMBER(SEARCH('Chapter 2 (Generated)'!$B$4:$V$4,INDEX(MyData,D9422, E9422+1))))&gt;0)),
"        " &amp; INDEX(MyData,D9422, E9422+1),
"    " &amp; INDEX(MyData,D9422, E9422+1))</f>
        <v xml:space="preserve">        213,</v>
      </c>
    </row>
    <row r="9423" spans="4:7" x14ac:dyDescent="0.2">
      <c r="D9423" s="20">
        <f t="shared" si="147"/>
        <v>215</v>
      </c>
      <c r="E9423" s="20">
        <f>MIN(IF(MOD(ROWS($A$2:A9423),$A$2)=0,E9422+1, E9422), $B$2-1)</f>
        <v>11</v>
      </c>
      <c r="G9423" s="2" t="str">
        <f>IF(NOT(OR(
SUMPRODUCT(--ISNUMBER(SEARCH('Chapter 2 (Generated)'!$B$3:$V$3,INDEX(MyData,D9423, E9423+1))))&gt;0,
SUMPRODUCT(--ISNUMBER(SEARCH('Chapter 2 (Generated)'!$B$4:$V$4,INDEX(MyData,D9423, E9423+1))))&gt;0)),
"        " &amp; INDEX(MyData,D9423, E9423+1),
"    " &amp; INDEX(MyData,D9423, E9423+1))</f>
        <v xml:space="preserve">        -1,</v>
      </c>
    </row>
    <row r="9424" spans="4:7" x14ac:dyDescent="0.2">
      <c r="D9424" s="20">
        <f t="shared" si="147"/>
        <v>216</v>
      </c>
      <c r="E9424" s="20">
        <f>MIN(IF(MOD(ROWS($A$2:A9424),$A$2)=0,E9423+1, E9423), $B$2-1)</f>
        <v>11</v>
      </c>
      <c r="G9424" s="2" t="str">
        <f>IF(NOT(OR(
SUMPRODUCT(--ISNUMBER(SEARCH('Chapter 2 (Generated)'!$B$3:$V$3,INDEX(MyData,D9424, E9424+1))))&gt;0,
SUMPRODUCT(--ISNUMBER(SEARCH('Chapter 2 (Generated)'!$B$4:$V$4,INDEX(MyData,D9424, E9424+1))))&gt;0)),
"        " &amp; INDEX(MyData,D9424, E9424+1),
"    " &amp; INDEX(MyData,D9424, E9424+1))</f>
        <v xml:space="preserve">        -1,</v>
      </c>
    </row>
    <row r="9425" spans="4:7" x14ac:dyDescent="0.2">
      <c r="D9425" s="20">
        <f t="shared" si="147"/>
        <v>217</v>
      </c>
      <c r="E9425" s="20">
        <f>MIN(IF(MOD(ROWS($A$2:A9425),$A$2)=0,E9424+1, E9424), $B$2-1)</f>
        <v>11</v>
      </c>
      <c r="G9425" s="2" t="str">
        <f>IF(NOT(OR(
SUMPRODUCT(--ISNUMBER(SEARCH('Chapter 2 (Generated)'!$B$3:$V$3,INDEX(MyData,D9425, E9425+1))))&gt;0,
SUMPRODUCT(--ISNUMBER(SEARCH('Chapter 2 (Generated)'!$B$4:$V$4,INDEX(MyData,D9425, E9425+1))))&gt;0)),
"        " &amp; INDEX(MyData,D9425, E9425+1),
"    " &amp; INDEX(MyData,D9425, E9425+1))</f>
        <v xml:space="preserve">        -1,</v>
      </c>
    </row>
    <row r="9426" spans="4:7" x14ac:dyDescent="0.2">
      <c r="D9426" s="20">
        <f t="shared" si="147"/>
        <v>218</v>
      </c>
      <c r="E9426" s="20">
        <f>MIN(IF(MOD(ROWS($A$2:A9426),$A$2)=0,E9425+1, E9425), $B$2-1)</f>
        <v>11</v>
      </c>
      <c r="G9426" s="2" t="str">
        <f>IF(NOT(OR(
SUMPRODUCT(--ISNUMBER(SEARCH('Chapter 2 (Generated)'!$B$3:$V$3,INDEX(MyData,D9426, E9426+1))))&gt;0,
SUMPRODUCT(--ISNUMBER(SEARCH('Chapter 2 (Generated)'!$B$4:$V$4,INDEX(MyData,D9426, E9426+1))))&gt;0)),
"        " &amp; INDEX(MyData,D9426, E9426+1),
"    " &amp; INDEX(MyData,D9426, E9426+1))</f>
        <v xml:space="preserve">        -1,//215 </v>
      </c>
    </row>
    <row r="9427" spans="4:7" x14ac:dyDescent="0.2">
      <c r="D9427" s="20">
        <f t="shared" si="147"/>
        <v>219</v>
      </c>
      <c r="E9427" s="20">
        <f>MIN(IF(MOD(ROWS($A$2:A9427),$A$2)=0,E9426+1, E9426), $B$2-1)</f>
        <v>11</v>
      </c>
      <c r="G9427" s="2" t="str">
        <f>IF(NOT(OR(
SUMPRODUCT(--ISNUMBER(SEARCH('Chapter 2 (Generated)'!$B$3:$V$3,INDEX(MyData,D9427, E9427+1))))&gt;0,
SUMPRODUCT(--ISNUMBER(SEARCH('Chapter 2 (Generated)'!$B$4:$V$4,INDEX(MyData,D9427, E9427+1))))&gt;0)),
"        " &amp; INDEX(MyData,D9427, E9427+1),
"    " &amp; INDEX(MyData,D9427, E9427+1))</f>
        <v xml:space="preserve">        -1,</v>
      </c>
    </row>
    <row r="9428" spans="4:7" x14ac:dyDescent="0.2">
      <c r="D9428" s="20">
        <f t="shared" si="147"/>
        <v>220</v>
      </c>
      <c r="E9428" s="20">
        <f>MIN(IF(MOD(ROWS($A$2:A9428),$A$2)=0,E9427+1, E9427), $B$2-1)</f>
        <v>11</v>
      </c>
      <c r="G9428" s="2" t="str">
        <f>IF(NOT(OR(
SUMPRODUCT(--ISNUMBER(SEARCH('Chapter 2 (Generated)'!$B$3:$V$3,INDEX(MyData,D9428, E9428+1))))&gt;0,
SUMPRODUCT(--ISNUMBER(SEARCH('Chapter 2 (Generated)'!$B$4:$V$4,INDEX(MyData,D9428, E9428+1))))&gt;0)),
"        " &amp; INDEX(MyData,D9428, E9428+1),
"    " &amp; INDEX(MyData,D9428, E9428+1))</f>
        <v xml:space="preserve">        -1,</v>
      </c>
    </row>
    <row r="9429" spans="4:7" x14ac:dyDescent="0.2">
      <c r="D9429" s="20">
        <f t="shared" si="147"/>
        <v>221</v>
      </c>
      <c r="E9429" s="20">
        <f>MIN(IF(MOD(ROWS($A$2:A9429),$A$2)=0,E9428+1, E9428), $B$2-1)</f>
        <v>11</v>
      </c>
      <c r="G9429" s="2" t="str">
        <f>IF(NOT(OR(
SUMPRODUCT(--ISNUMBER(SEARCH('Chapter 2 (Generated)'!$B$3:$V$3,INDEX(MyData,D9429, E9429+1))))&gt;0,
SUMPRODUCT(--ISNUMBER(SEARCH('Chapter 2 (Generated)'!$B$4:$V$4,INDEX(MyData,D9429, E9429+1))))&gt;0)),
"        " &amp; INDEX(MyData,D9429, E9429+1),
"    " &amp; INDEX(MyData,D9429, E9429+1))</f>
        <v xml:space="preserve">        -1,</v>
      </c>
    </row>
    <row r="9430" spans="4:7" x14ac:dyDescent="0.2">
      <c r="D9430" s="20">
        <f t="shared" si="147"/>
        <v>222</v>
      </c>
      <c r="E9430" s="20">
        <f>MIN(IF(MOD(ROWS($A$2:A9430),$A$2)=0,E9429+1, E9429), $B$2-1)</f>
        <v>11</v>
      </c>
      <c r="G9430" s="2" t="str">
        <f>IF(NOT(OR(
SUMPRODUCT(--ISNUMBER(SEARCH('Chapter 2 (Generated)'!$B$3:$V$3,INDEX(MyData,D9430, E9430+1))))&gt;0,
SUMPRODUCT(--ISNUMBER(SEARCH('Chapter 2 (Generated)'!$B$4:$V$4,INDEX(MyData,D9430, E9430+1))))&gt;0)),
"        " &amp; INDEX(MyData,D9430, E9430+1),
"    " &amp; INDEX(MyData,D9430, E9430+1))</f>
        <v xml:space="preserve">        -1,</v>
      </c>
    </row>
    <row r="9431" spans="4:7" x14ac:dyDescent="0.2">
      <c r="D9431" s="20">
        <f t="shared" si="147"/>
        <v>223</v>
      </c>
      <c r="E9431" s="20">
        <f>MIN(IF(MOD(ROWS($A$2:A9431),$A$2)=0,E9430+1, E9430), $B$2-1)</f>
        <v>11</v>
      </c>
      <c r="G9431" s="2" t="str">
        <f>IF(NOT(OR(
SUMPRODUCT(--ISNUMBER(SEARCH('Chapter 2 (Generated)'!$B$3:$V$3,INDEX(MyData,D9431, E9431+1))))&gt;0,
SUMPRODUCT(--ISNUMBER(SEARCH('Chapter 2 (Generated)'!$B$4:$V$4,INDEX(MyData,D9431, E9431+1))))&gt;0)),
"        " &amp; INDEX(MyData,D9431, E9431+1),
"    " &amp; INDEX(MyData,D9431, E9431+1))</f>
        <v xml:space="preserve">        -1,//220 </v>
      </c>
    </row>
    <row r="9432" spans="4:7" x14ac:dyDescent="0.2">
      <c r="D9432" s="20">
        <f t="shared" si="147"/>
        <v>224</v>
      </c>
      <c r="E9432" s="20">
        <f>MIN(IF(MOD(ROWS($A$2:A9432),$A$2)=0,E9431+1, E9431), $B$2-1)</f>
        <v>11</v>
      </c>
      <c r="G9432" s="2" t="str">
        <f>IF(NOT(OR(
SUMPRODUCT(--ISNUMBER(SEARCH('Chapter 2 (Generated)'!$B$3:$V$3,INDEX(MyData,D9432, E9432+1))))&gt;0,
SUMPRODUCT(--ISNUMBER(SEARCH('Chapter 2 (Generated)'!$B$4:$V$4,INDEX(MyData,D9432, E9432+1))))&gt;0)),
"        " &amp; INDEX(MyData,D9432, E9432+1),
"    " &amp; INDEX(MyData,D9432, E9432+1))</f>
        <v xml:space="preserve">        -1,</v>
      </c>
    </row>
    <row r="9433" spans="4:7" x14ac:dyDescent="0.2">
      <c r="D9433" s="20">
        <f t="shared" si="147"/>
        <v>225</v>
      </c>
      <c r="E9433" s="20">
        <f>MIN(IF(MOD(ROWS($A$2:A9433),$A$2)=0,E9432+1, E9432), $B$2-1)</f>
        <v>11</v>
      </c>
      <c r="G9433" s="2" t="str">
        <f>IF(NOT(OR(
SUMPRODUCT(--ISNUMBER(SEARCH('Chapter 2 (Generated)'!$B$3:$V$3,INDEX(MyData,D9433, E9433+1))))&gt;0,
SUMPRODUCT(--ISNUMBER(SEARCH('Chapter 2 (Generated)'!$B$4:$V$4,INDEX(MyData,D9433, E9433+1))))&gt;0)),
"        " &amp; INDEX(MyData,D9433, E9433+1),
"    " &amp; INDEX(MyData,D9433, E9433+1))</f>
        <v xml:space="preserve">        -1,</v>
      </c>
    </row>
    <row r="9434" spans="4:7" x14ac:dyDescent="0.2">
      <c r="D9434" s="20">
        <f t="shared" si="147"/>
        <v>226</v>
      </c>
      <c r="E9434" s="20">
        <f>MIN(IF(MOD(ROWS($A$2:A9434),$A$2)=0,E9433+1, E9433), $B$2-1)</f>
        <v>11</v>
      </c>
      <c r="G9434" s="2" t="str">
        <f>IF(NOT(OR(
SUMPRODUCT(--ISNUMBER(SEARCH('Chapter 2 (Generated)'!$B$3:$V$3,INDEX(MyData,D9434, E9434+1))))&gt;0,
SUMPRODUCT(--ISNUMBER(SEARCH('Chapter 2 (Generated)'!$B$4:$V$4,INDEX(MyData,D9434, E9434+1))))&gt;0)),
"        " &amp; INDEX(MyData,D9434, E9434+1),
"    " &amp; INDEX(MyData,D9434, E9434+1))</f>
        <v xml:space="preserve">        -1,</v>
      </c>
    </row>
    <row r="9435" spans="4:7" x14ac:dyDescent="0.2">
      <c r="D9435" s="20">
        <f t="shared" si="147"/>
        <v>227</v>
      </c>
      <c r="E9435" s="20">
        <f>MIN(IF(MOD(ROWS($A$2:A9435),$A$2)=0,E9434+1, E9434), $B$2-1)</f>
        <v>11</v>
      </c>
      <c r="G9435" s="2" t="str">
        <f>IF(NOT(OR(
SUMPRODUCT(--ISNUMBER(SEARCH('Chapter 2 (Generated)'!$B$3:$V$3,INDEX(MyData,D9435, E9435+1))))&gt;0,
SUMPRODUCT(--ISNUMBER(SEARCH('Chapter 2 (Generated)'!$B$4:$V$4,INDEX(MyData,D9435, E9435+1))))&gt;0)),
"        " &amp; INDEX(MyData,D9435, E9435+1),
"    " &amp; INDEX(MyData,D9435, E9435+1))</f>
        <v xml:space="preserve">        -1,</v>
      </c>
    </row>
    <row r="9436" spans="4:7" x14ac:dyDescent="0.2">
      <c r="D9436" s="20">
        <f t="shared" si="147"/>
        <v>228</v>
      </c>
      <c r="E9436" s="20">
        <f>MIN(IF(MOD(ROWS($A$2:A9436),$A$2)=0,E9435+1, E9435), $B$2-1)</f>
        <v>11</v>
      </c>
      <c r="G9436" s="2" t="str">
        <f>IF(NOT(OR(
SUMPRODUCT(--ISNUMBER(SEARCH('Chapter 2 (Generated)'!$B$3:$V$3,INDEX(MyData,D9436, E9436+1))))&gt;0,
SUMPRODUCT(--ISNUMBER(SEARCH('Chapter 2 (Generated)'!$B$4:$V$4,INDEX(MyData,D9436, E9436+1))))&gt;0)),
"        " &amp; INDEX(MyData,D9436, E9436+1),
"    " &amp; INDEX(MyData,D9436, E9436+1))</f>
        <v xml:space="preserve">        -1,//225 </v>
      </c>
    </row>
    <row r="9437" spans="4:7" x14ac:dyDescent="0.2">
      <c r="D9437" s="20">
        <f t="shared" si="147"/>
        <v>229</v>
      </c>
      <c r="E9437" s="20">
        <f>MIN(IF(MOD(ROWS($A$2:A9437),$A$2)=0,E9436+1, E9436), $B$2-1)</f>
        <v>11</v>
      </c>
      <c r="G9437" s="2" t="str">
        <f>IF(NOT(OR(
SUMPRODUCT(--ISNUMBER(SEARCH('Chapter 2 (Generated)'!$B$3:$V$3,INDEX(MyData,D9437, E9437+1))))&gt;0,
SUMPRODUCT(--ISNUMBER(SEARCH('Chapter 2 (Generated)'!$B$4:$V$4,INDEX(MyData,D9437, E9437+1))))&gt;0)),
"        " &amp; INDEX(MyData,D9437, E9437+1),
"    " &amp; INDEX(MyData,D9437, E9437+1))</f>
        <v xml:space="preserve">        -1,</v>
      </c>
    </row>
    <row r="9438" spans="4:7" x14ac:dyDescent="0.2">
      <c r="D9438" s="20">
        <f t="shared" si="147"/>
        <v>230</v>
      </c>
      <c r="E9438" s="20">
        <f>MIN(IF(MOD(ROWS($A$2:A9438),$A$2)=0,E9437+1, E9437), $B$2-1)</f>
        <v>11</v>
      </c>
      <c r="G9438" s="2" t="str">
        <f>IF(NOT(OR(
SUMPRODUCT(--ISNUMBER(SEARCH('Chapter 2 (Generated)'!$B$3:$V$3,INDEX(MyData,D9438, E9438+1))))&gt;0,
SUMPRODUCT(--ISNUMBER(SEARCH('Chapter 2 (Generated)'!$B$4:$V$4,INDEX(MyData,D9438, E9438+1))))&gt;0)),
"        " &amp; INDEX(MyData,D9438, E9438+1),
"    " &amp; INDEX(MyData,D9438, E9438+1))</f>
        <v xml:space="preserve">        -1,</v>
      </c>
    </row>
    <row r="9439" spans="4:7" x14ac:dyDescent="0.2">
      <c r="D9439" s="20">
        <f t="shared" si="147"/>
        <v>231</v>
      </c>
      <c r="E9439" s="20">
        <f>MIN(IF(MOD(ROWS($A$2:A9439),$A$2)=0,E9438+1, E9438), $B$2-1)</f>
        <v>11</v>
      </c>
      <c r="G9439" s="2" t="str">
        <f>IF(NOT(OR(
SUMPRODUCT(--ISNUMBER(SEARCH('Chapter 2 (Generated)'!$B$3:$V$3,INDEX(MyData,D9439, E9439+1))))&gt;0,
SUMPRODUCT(--ISNUMBER(SEARCH('Chapter 2 (Generated)'!$B$4:$V$4,INDEX(MyData,D9439, E9439+1))))&gt;0)),
"        " &amp; INDEX(MyData,D9439, E9439+1),
"    " &amp; INDEX(MyData,D9439, E9439+1))</f>
        <v xml:space="preserve">        -1,</v>
      </c>
    </row>
    <row r="9440" spans="4:7" x14ac:dyDescent="0.2">
      <c r="D9440" s="20">
        <f t="shared" si="147"/>
        <v>232</v>
      </c>
      <c r="E9440" s="20">
        <f>MIN(IF(MOD(ROWS($A$2:A9440),$A$2)=0,E9439+1, E9439), $B$2-1)</f>
        <v>11</v>
      </c>
      <c r="G9440" s="2" t="str">
        <f>IF(NOT(OR(
SUMPRODUCT(--ISNUMBER(SEARCH('Chapter 2 (Generated)'!$B$3:$V$3,INDEX(MyData,D9440, E9440+1))))&gt;0,
SUMPRODUCT(--ISNUMBER(SEARCH('Chapter 2 (Generated)'!$B$4:$V$4,INDEX(MyData,D9440, E9440+1))))&gt;0)),
"        " &amp; INDEX(MyData,D9440, E9440+1),
"    " &amp; INDEX(MyData,D9440, E9440+1))</f>
        <v xml:space="preserve">        -1,</v>
      </c>
    </row>
    <row r="9441" spans="4:7" x14ac:dyDescent="0.2">
      <c r="D9441" s="20">
        <f t="shared" si="147"/>
        <v>233</v>
      </c>
      <c r="E9441" s="20">
        <f>MIN(IF(MOD(ROWS($A$2:A9441),$A$2)=0,E9440+1, E9440), $B$2-1)</f>
        <v>11</v>
      </c>
      <c r="G9441" s="2" t="str">
        <f>IF(NOT(OR(
SUMPRODUCT(--ISNUMBER(SEARCH('Chapter 2 (Generated)'!$B$3:$V$3,INDEX(MyData,D9441, E9441+1))))&gt;0,
SUMPRODUCT(--ISNUMBER(SEARCH('Chapter 2 (Generated)'!$B$4:$V$4,INDEX(MyData,D9441, E9441+1))))&gt;0)),
"        " &amp; INDEX(MyData,D9441, E9441+1),
"    " &amp; INDEX(MyData,D9441, E9441+1))</f>
        <v xml:space="preserve">        -1,//230 </v>
      </c>
    </row>
    <row r="9442" spans="4:7" x14ac:dyDescent="0.2">
      <c r="D9442" s="20">
        <f t="shared" si="147"/>
        <v>234</v>
      </c>
      <c r="E9442" s="20">
        <f>MIN(IF(MOD(ROWS($A$2:A9442),$A$2)=0,E9441+1, E9441), $B$2-1)</f>
        <v>11</v>
      </c>
      <c r="G9442" s="2" t="str">
        <f>IF(NOT(OR(
SUMPRODUCT(--ISNUMBER(SEARCH('Chapter 2 (Generated)'!$B$3:$V$3,INDEX(MyData,D9442, E9442+1))))&gt;0,
SUMPRODUCT(--ISNUMBER(SEARCH('Chapter 2 (Generated)'!$B$4:$V$4,INDEX(MyData,D9442, E9442+1))))&gt;0)),
"        " &amp; INDEX(MyData,D9442, E9442+1),
"    " &amp; INDEX(MyData,D9442, E9442+1))</f>
        <v xml:space="preserve">        -1,</v>
      </c>
    </row>
    <row r="9443" spans="4:7" x14ac:dyDescent="0.2">
      <c r="D9443" s="20">
        <f t="shared" si="147"/>
        <v>235</v>
      </c>
      <c r="E9443" s="20">
        <f>MIN(IF(MOD(ROWS($A$2:A9443),$A$2)=0,E9442+1, E9442), $B$2-1)</f>
        <v>11</v>
      </c>
      <c r="G9443" s="2" t="str">
        <f>IF(NOT(OR(
SUMPRODUCT(--ISNUMBER(SEARCH('Chapter 2 (Generated)'!$B$3:$V$3,INDEX(MyData,D9443, E9443+1))))&gt;0,
SUMPRODUCT(--ISNUMBER(SEARCH('Chapter 2 (Generated)'!$B$4:$V$4,INDEX(MyData,D9443, E9443+1))))&gt;0)),
"        " &amp; INDEX(MyData,D9443, E9443+1),
"    " &amp; INDEX(MyData,D9443, E9443+1))</f>
        <v xml:space="preserve">        -1,</v>
      </c>
    </row>
    <row r="9444" spans="4:7" x14ac:dyDescent="0.2">
      <c r="D9444" s="20">
        <f t="shared" si="147"/>
        <v>236</v>
      </c>
      <c r="E9444" s="20">
        <f>MIN(IF(MOD(ROWS($A$2:A9444),$A$2)=0,E9443+1, E9443), $B$2-1)</f>
        <v>11</v>
      </c>
      <c r="G9444" s="2" t="str">
        <f>IF(NOT(OR(
SUMPRODUCT(--ISNUMBER(SEARCH('Chapter 2 (Generated)'!$B$3:$V$3,INDEX(MyData,D9444, E9444+1))))&gt;0,
SUMPRODUCT(--ISNUMBER(SEARCH('Chapter 2 (Generated)'!$B$4:$V$4,INDEX(MyData,D9444, E9444+1))))&gt;0)),
"        " &amp; INDEX(MyData,D9444, E9444+1),
"    " &amp; INDEX(MyData,D9444, E9444+1))</f>
        <v xml:space="preserve">        248,</v>
      </c>
    </row>
    <row r="9445" spans="4:7" x14ac:dyDescent="0.2">
      <c r="D9445" s="20">
        <f t="shared" si="147"/>
        <v>237</v>
      </c>
      <c r="E9445" s="20">
        <f>MIN(IF(MOD(ROWS($A$2:A9445),$A$2)=0,E9444+1, E9444), $B$2-1)</f>
        <v>11</v>
      </c>
      <c r="G9445" s="2" t="str">
        <f>IF(NOT(OR(
SUMPRODUCT(--ISNUMBER(SEARCH('Chapter 2 (Generated)'!$B$3:$V$3,INDEX(MyData,D9445, E9445+1))))&gt;0,
SUMPRODUCT(--ISNUMBER(SEARCH('Chapter 2 (Generated)'!$B$4:$V$4,INDEX(MyData,D9445, E9445+1))))&gt;0)),
"        " &amp; INDEX(MyData,D9445, E9445+1),
"    " &amp; INDEX(MyData,D9445, E9445+1))</f>
        <v xml:space="preserve">        -1,</v>
      </c>
    </row>
    <row r="9446" spans="4:7" x14ac:dyDescent="0.2">
      <c r="D9446" s="20">
        <f t="shared" si="147"/>
        <v>238</v>
      </c>
      <c r="E9446" s="20">
        <f>MIN(IF(MOD(ROWS($A$2:A9446),$A$2)=0,E9445+1, E9445), $B$2-1)</f>
        <v>11</v>
      </c>
      <c r="G9446" s="2" t="str">
        <f>IF(NOT(OR(
SUMPRODUCT(--ISNUMBER(SEARCH('Chapter 2 (Generated)'!$B$3:$V$3,INDEX(MyData,D9446, E9446+1))))&gt;0,
SUMPRODUCT(--ISNUMBER(SEARCH('Chapter 2 (Generated)'!$B$4:$V$4,INDEX(MyData,D9446, E9446+1))))&gt;0)),
"        " &amp; INDEX(MyData,D9446, E9446+1),
"    " &amp; INDEX(MyData,D9446, E9446+1))</f>
        <v xml:space="preserve">        -1,//235 </v>
      </c>
    </row>
    <row r="9447" spans="4:7" x14ac:dyDescent="0.2">
      <c r="D9447" s="20">
        <f t="shared" si="147"/>
        <v>239</v>
      </c>
      <c r="E9447" s="20">
        <f>MIN(IF(MOD(ROWS($A$2:A9447),$A$2)=0,E9446+1, E9446), $B$2-1)</f>
        <v>11</v>
      </c>
      <c r="G9447" s="2" t="str">
        <f>IF(NOT(OR(
SUMPRODUCT(--ISNUMBER(SEARCH('Chapter 2 (Generated)'!$B$3:$V$3,INDEX(MyData,D9447, E9447+1))))&gt;0,
SUMPRODUCT(--ISNUMBER(SEARCH('Chapter 2 (Generated)'!$B$4:$V$4,INDEX(MyData,D9447, E9447+1))))&gt;0)),
"        " &amp; INDEX(MyData,D9447, E9447+1),
"    " &amp; INDEX(MyData,D9447, E9447+1))</f>
        <v xml:space="preserve">        -1,</v>
      </c>
    </row>
    <row r="9448" spans="4:7" x14ac:dyDescent="0.2">
      <c r="D9448" s="20">
        <f t="shared" si="147"/>
        <v>240</v>
      </c>
      <c r="E9448" s="20">
        <f>MIN(IF(MOD(ROWS($A$2:A9448),$A$2)=0,E9447+1, E9447), $B$2-1)</f>
        <v>11</v>
      </c>
      <c r="G9448" s="2" t="str">
        <f>IF(NOT(OR(
SUMPRODUCT(--ISNUMBER(SEARCH('Chapter 2 (Generated)'!$B$3:$V$3,INDEX(MyData,D9448, E9448+1))))&gt;0,
SUMPRODUCT(--ISNUMBER(SEARCH('Chapter 2 (Generated)'!$B$4:$V$4,INDEX(MyData,D9448, E9448+1))))&gt;0)),
"        " &amp; INDEX(MyData,D9448, E9448+1),
"    " &amp; INDEX(MyData,D9448, E9448+1))</f>
        <v xml:space="preserve">        -1,</v>
      </c>
    </row>
    <row r="9449" spans="4:7" x14ac:dyDescent="0.2">
      <c r="D9449" s="20">
        <f t="shared" si="147"/>
        <v>241</v>
      </c>
      <c r="E9449" s="20">
        <f>MIN(IF(MOD(ROWS($A$2:A9449),$A$2)=0,E9448+1, E9448), $B$2-1)</f>
        <v>11</v>
      </c>
      <c r="G9449" s="2" t="str">
        <f>IF(NOT(OR(
SUMPRODUCT(--ISNUMBER(SEARCH('Chapter 2 (Generated)'!$B$3:$V$3,INDEX(MyData,D9449, E9449+1))))&gt;0,
SUMPRODUCT(--ISNUMBER(SEARCH('Chapter 2 (Generated)'!$B$4:$V$4,INDEX(MyData,D9449, E9449+1))))&gt;0)),
"        " &amp; INDEX(MyData,D9449, E9449+1),
"    " &amp; INDEX(MyData,D9449, E9449+1))</f>
        <v xml:space="preserve">        -1,</v>
      </c>
    </row>
    <row r="9450" spans="4:7" x14ac:dyDescent="0.2">
      <c r="D9450" s="20">
        <f t="shared" si="147"/>
        <v>242</v>
      </c>
      <c r="E9450" s="20">
        <f>MIN(IF(MOD(ROWS($A$2:A9450),$A$2)=0,E9449+1, E9449), $B$2-1)</f>
        <v>11</v>
      </c>
      <c r="G9450" s="2" t="str">
        <f>IF(NOT(OR(
SUMPRODUCT(--ISNUMBER(SEARCH('Chapter 2 (Generated)'!$B$3:$V$3,INDEX(MyData,D9450, E9450+1))))&gt;0,
SUMPRODUCT(--ISNUMBER(SEARCH('Chapter 2 (Generated)'!$B$4:$V$4,INDEX(MyData,D9450, E9450+1))))&gt;0)),
"        " &amp; INDEX(MyData,D9450, E9450+1),
"    " &amp; INDEX(MyData,D9450, E9450+1))</f>
        <v xml:space="preserve">        -1,</v>
      </c>
    </row>
    <row r="9451" spans="4:7" x14ac:dyDescent="0.2">
      <c r="D9451" s="20">
        <f t="shared" si="147"/>
        <v>243</v>
      </c>
      <c r="E9451" s="20">
        <f>MIN(IF(MOD(ROWS($A$2:A9451),$A$2)=0,E9450+1, E9450), $B$2-1)</f>
        <v>11</v>
      </c>
      <c r="G9451" s="2" t="str">
        <f>IF(NOT(OR(
SUMPRODUCT(--ISNUMBER(SEARCH('Chapter 2 (Generated)'!$B$3:$V$3,INDEX(MyData,D9451, E9451+1))))&gt;0,
SUMPRODUCT(--ISNUMBER(SEARCH('Chapter 2 (Generated)'!$B$4:$V$4,INDEX(MyData,D9451, E9451+1))))&gt;0)),
"        " &amp; INDEX(MyData,D9451, E9451+1),
"    " &amp; INDEX(MyData,D9451, E9451+1))</f>
        <v xml:space="preserve">        -1,//240 </v>
      </c>
    </row>
    <row r="9452" spans="4:7" x14ac:dyDescent="0.2">
      <c r="D9452" s="20">
        <f t="shared" si="147"/>
        <v>244</v>
      </c>
      <c r="E9452" s="20">
        <f>MIN(IF(MOD(ROWS($A$2:A9452),$A$2)=0,E9451+1, E9451), $B$2-1)</f>
        <v>11</v>
      </c>
      <c r="G9452" s="2" t="str">
        <f>IF(NOT(OR(
SUMPRODUCT(--ISNUMBER(SEARCH('Chapter 2 (Generated)'!$B$3:$V$3,INDEX(MyData,D9452, E9452+1))))&gt;0,
SUMPRODUCT(--ISNUMBER(SEARCH('Chapter 2 (Generated)'!$B$4:$V$4,INDEX(MyData,D9452, E9452+1))))&gt;0)),
"        " &amp; INDEX(MyData,D9452, E9452+1),
"    " &amp; INDEX(MyData,D9452, E9452+1))</f>
        <v xml:space="preserve">        -1,</v>
      </c>
    </row>
    <row r="9453" spans="4:7" x14ac:dyDescent="0.2">
      <c r="D9453" s="20">
        <f t="shared" si="147"/>
        <v>245</v>
      </c>
      <c r="E9453" s="20">
        <f>MIN(IF(MOD(ROWS($A$2:A9453),$A$2)=0,E9452+1, E9452), $B$2-1)</f>
        <v>11</v>
      </c>
      <c r="G9453" s="2" t="str">
        <f>IF(NOT(OR(
SUMPRODUCT(--ISNUMBER(SEARCH('Chapter 2 (Generated)'!$B$3:$V$3,INDEX(MyData,D9453, E9453+1))))&gt;0,
SUMPRODUCT(--ISNUMBER(SEARCH('Chapter 2 (Generated)'!$B$4:$V$4,INDEX(MyData,D9453, E9453+1))))&gt;0)),
"        " &amp; INDEX(MyData,D9453, E9453+1),
"    " &amp; INDEX(MyData,D9453, E9453+1))</f>
        <v xml:space="preserve">        -1,</v>
      </c>
    </row>
    <row r="9454" spans="4:7" x14ac:dyDescent="0.2">
      <c r="D9454" s="20">
        <f t="shared" si="147"/>
        <v>246</v>
      </c>
      <c r="E9454" s="20">
        <f>MIN(IF(MOD(ROWS($A$2:A9454),$A$2)=0,E9453+1, E9453), $B$2-1)</f>
        <v>11</v>
      </c>
      <c r="G9454" s="2" t="str">
        <f>IF(NOT(OR(
SUMPRODUCT(--ISNUMBER(SEARCH('Chapter 2 (Generated)'!$B$3:$V$3,INDEX(MyData,D9454, E9454+1))))&gt;0,
SUMPRODUCT(--ISNUMBER(SEARCH('Chapter 2 (Generated)'!$B$4:$V$4,INDEX(MyData,D9454, E9454+1))))&gt;0)),
"        " &amp; INDEX(MyData,D9454, E9454+1),
"    " &amp; INDEX(MyData,D9454, E9454+1))</f>
        <v xml:space="preserve">        -1,</v>
      </c>
    </row>
    <row r="9455" spans="4:7" x14ac:dyDescent="0.2">
      <c r="D9455" s="20">
        <f t="shared" si="147"/>
        <v>247</v>
      </c>
      <c r="E9455" s="20">
        <f>MIN(IF(MOD(ROWS($A$2:A9455),$A$2)=0,E9454+1, E9454), $B$2-1)</f>
        <v>11</v>
      </c>
      <c r="G9455" s="2" t="str">
        <f>IF(NOT(OR(
SUMPRODUCT(--ISNUMBER(SEARCH('Chapter 2 (Generated)'!$B$3:$V$3,INDEX(MyData,D9455, E9455+1))))&gt;0,
SUMPRODUCT(--ISNUMBER(SEARCH('Chapter 2 (Generated)'!$B$4:$V$4,INDEX(MyData,D9455, E9455+1))))&gt;0)),
"        " &amp; INDEX(MyData,D9455, E9455+1),
"    " &amp; INDEX(MyData,D9455, E9455+1))</f>
        <v xml:space="preserve">        -1,</v>
      </c>
    </row>
    <row r="9456" spans="4:7" x14ac:dyDescent="0.2">
      <c r="D9456" s="20">
        <f t="shared" si="147"/>
        <v>248</v>
      </c>
      <c r="E9456" s="20">
        <f>MIN(IF(MOD(ROWS($A$2:A9456),$A$2)=0,E9455+1, E9455), $B$2-1)</f>
        <v>11</v>
      </c>
      <c r="G9456" s="2" t="str">
        <f>IF(NOT(OR(
SUMPRODUCT(--ISNUMBER(SEARCH('Chapter 2 (Generated)'!$B$3:$V$3,INDEX(MyData,D9456, E9456+1))))&gt;0,
SUMPRODUCT(--ISNUMBER(SEARCH('Chapter 2 (Generated)'!$B$4:$V$4,INDEX(MyData,D9456, E9456+1))))&gt;0)),
"        " &amp; INDEX(MyData,D9456, E9456+1),
"    " &amp; INDEX(MyData,D9456, E9456+1))</f>
        <v xml:space="preserve">        -1,//245 </v>
      </c>
    </row>
    <row r="9457" spans="4:7" x14ac:dyDescent="0.2">
      <c r="D9457" s="20">
        <f t="shared" si="147"/>
        <v>249</v>
      </c>
      <c r="E9457" s="20">
        <f>MIN(IF(MOD(ROWS($A$2:A9457),$A$2)=0,E9456+1, E9456), $B$2-1)</f>
        <v>11</v>
      </c>
      <c r="G9457" s="2" t="str">
        <f>IF(NOT(OR(
SUMPRODUCT(--ISNUMBER(SEARCH('Chapter 2 (Generated)'!$B$3:$V$3,INDEX(MyData,D9457, E9457+1))))&gt;0,
SUMPRODUCT(--ISNUMBER(SEARCH('Chapter 2 (Generated)'!$B$4:$V$4,INDEX(MyData,D9457, E9457+1))))&gt;0)),
"        " &amp; INDEX(MyData,D9457, E9457+1),
"    " &amp; INDEX(MyData,D9457, E9457+1))</f>
        <v xml:space="preserve">        -1,</v>
      </c>
    </row>
    <row r="9458" spans="4:7" x14ac:dyDescent="0.2">
      <c r="D9458" s="20">
        <f t="shared" si="147"/>
        <v>250</v>
      </c>
      <c r="E9458" s="20">
        <f>MIN(IF(MOD(ROWS($A$2:A9458),$A$2)=0,E9457+1, E9457), $B$2-1)</f>
        <v>11</v>
      </c>
      <c r="G9458" s="2" t="str">
        <f>IF(NOT(OR(
SUMPRODUCT(--ISNUMBER(SEARCH('Chapter 2 (Generated)'!$B$3:$V$3,INDEX(MyData,D9458, E9458+1))))&gt;0,
SUMPRODUCT(--ISNUMBER(SEARCH('Chapter 2 (Generated)'!$B$4:$V$4,INDEX(MyData,D9458, E9458+1))))&gt;0)),
"        " &amp; INDEX(MyData,D9458, E9458+1),
"    " &amp; INDEX(MyData,D9458, E9458+1))</f>
        <v xml:space="preserve">        -1,</v>
      </c>
    </row>
    <row r="9459" spans="4:7" x14ac:dyDescent="0.2">
      <c r="D9459" s="20">
        <f t="shared" si="147"/>
        <v>251</v>
      </c>
      <c r="E9459" s="20">
        <f>MIN(IF(MOD(ROWS($A$2:A9459),$A$2)=0,E9458+1, E9458), $B$2-1)</f>
        <v>11</v>
      </c>
      <c r="G9459" s="2" t="str">
        <f>IF(NOT(OR(
SUMPRODUCT(--ISNUMBER(SEARCH('Chapter 2 (Generated)'!$B$3:$V$3,INDEX(MyData,D9459, E9459+1))))&gt;0,
SUMPRODUCT(--ISNUMBER(SEARCH('Chapter 2 (Generated)'!$B$4:$V$4,INDEX(MyData,D9459, E9459+1))))&gt;0)),
"        " &amp; INDEX(MyData,D9459, E9459+1),
"    " &amp; INDEX(MyData,D9459, E9459+1))</f>
        <v xml:space="preserve">        -1,</v>
      </c>
    </row>
    <row r="9460" spans="4:7" x14ac:dyDescent="0.2">
      <c r="D9460" s="20">
        <f t="shared" si="147"/>
        <v>252</v>
      </c>
      <c r="E9460" s="20">
        <f>MIN(IF(MOD(ROWS($A$2:A9460),$A$2)=0,E9459+1, E9459), $B$2-1)</f>
        <v>11</v>
      </c>
      <c r="G9460" s="2" t="str">
        <f>IF(NOT(OR(
SUMPRODUCT(--ISNUMBER(SEARCH('Chapter 2 (Generated)'!$B$3:$V$3,INDEX(MyData,D9460, E9460+1))))&gt;0,
SUMPRODUCT(--ISNUMBER(SEARCH('Chapter 2 (Generated)'!$B$4:$V$4,INDEX(MyData,D9460, E9460+1))))&gt;0)),
"        " &amp; INDEX(MyData,D9460, E9460+1),
"    " &amp; INDEX(MyData,D9460, E9460+1))</f>
        <v xml:space="preserve">        -1,</v>
      </c>
    </row>
    <row r="9461" spans="4:7" x14ac:dyDescent="0.2">
      <c r="D9461" s="20">
        <f t="shared" si="147"/>
        <v>253</v>
      </c>
      <c r="E9461" s="20">
        <f>MIN(IF(MOD(ROWS($A$2:A9461),$A$2)=0,E9460+1, E9460), $B$2-1)</f>
        <v>11</v>
      </c>
      <c r="G9461" s="2" t="str">
        <f>IF(NOT(OR(
SUMPRODUCT(--ISNUMBER(SEARCH('Chapter 2 (Generated)'!$B$3:$V$3,INDEX(MyData,D9461, E9461+1))))&gt;0,
SUMPRODUCT(--ISNUMBER(SEARCH('Chapter 2 (Generated)'!$B$4:$V$4,INDEX(MyData,D9461, E9461+1))))&gt;0)),
"        " &amp; INDEX(MyData,D9461, E9461+1),
"    " &amp; INDEX(MyData,D9461, E9461+1))</f>
        <v xml:space="preserve">        -1,//250 </v>
      </c>
    </row>
    <row r="9462" spans="4:7" x14ac:dyDescent="0.2">
      <c r="D9462" s="20">
        <f t="shared" si="147"/>
        <v>254</v>
      </c>
      <c r="E9462" s="20">
        <f>MIN(IF(MOD(ROWS($A$2:A9462),$A$2)=0,E9461+1, E9461), $B$2-1)</f>
        <v>11</v>
      </c>
      <c r="G9462" s="2" t="str">
        <f>IF(NOT(OR(
SUMPRODUCT(--ISNUMBER(SEARCH('Chapter 2 (Generated)'!$B$3:$V$3,INDEX(MyData,D9462, E9462+1))))&gt;0,
SUMPRODUCT(--ISNUMBER(SEARCH('Chapter 2 (Generated)'!$B$4:$V$4,INDEX(MyData,D9462, E9462+1))))&gt;0)),
"        " &amp; INDEX(MyData,D9462, E9462+1),
"    " &amp; INDEX(MyData,D9462, E9462+1))</f>
        <v xml:space="preserve">        -1,</v>
      </c>
    </row>
    <row r="9463" spans="4:7" x14ac:dyDescent="0.2">
      <c r="D9463" s="20">
        <f t="shared" si="147"/>
        <v>255</v>
      </c>
      <c r="E9463" s="20">
        <f>MIN(IF(MOD(ROWS($A$2:A9463),$A$2)=0,E9462+1, E9462), $B$2-1)</f>
        <v>11</v>
      </c>
      <c r="G9463" s="2" t="str">
        <f>IF(NOT(OR(
SUMPRODUCT(--ISNUMBER(SEARCH('Chapter 2 (Generated)'!$B$3:$V$3,INDEX(MyData,D9463, E9463+1))))&gt;0,
SUMPRODUCT(--ISNUMBER(SEARCH('Chapter 2 (Generated)'!$B$4:$V$4,INDEX(MyData,D9463, E9463+1))))&gt;0)),
"        " &amp; INDEX(MyData,D9463, E9463+1),
"    " &amp; INDEX(MyData,D9463, E9463+1))</f>
        <v xml:space="preserve">        -1,</v>
      </c>
    </row>
    <row r="9464" spans="4:7" x14ac:dyDescent="0.2">
      <c r="D9464" s="20">
        <f t="shared" si="147"/>
        <v>256</v>
      </c>
      <c r="E9464" s="20">
        <f>MIN(IF(MOD(ROWS($A$2:A9464),$A$2)=0,E9463+1, E9463), $B$2-1)</f>
        <v>11</v>
      </c>
      <c r="G9464" s="2" t="str">
        <f>IF(NOT(OR(
SUMPRODUCT(--ISNUMBER(SEARCH('Chapter 2 (Generated)'!$B$3:$V$3,INDEX(MyData,D9464, E9464+1))))&gt;0,
SUMPRODUCT(--ISNUMBER(SEARCH('Chapter 2 (Generated)'!$B$4:$V$4,INDEX(MyData,D9464, E9464+1))))&gt;0)),
"        " &amp; INDEX(MyData,D9464, E9464+1),
"    " &amp; INDEX(MyData,D9464, E9464+1))</f>
        <v xml:space="preserve">        -1,</v>
      </c>
    </row>
    <row r="9465" spans="4:7" x14ac:dyDescent="0.2">
      <c r="D9465" s="20">
        <f t="shared" si="147"/>
        <v>257</v>
      </c>
      <c r="E9465" s="20">
        <f>MIN(IF(MOD(ROWS($A$2:A9465),$A$2)=0,E9464+1, E9464), $B$2-1)</f>
        <v>11</v>
      </c>
      <c r="G9465" s="2" t="str">
        <f>IF(NOT(OR(
SUMPRODUCT(--ISNUMBER(SEARCH('Chapter 2 (Generated)'!$B$3:$V$3,INDEX(MyData,D9465, E9465+1))))&gt;0,
SUMPRODUCT(--ISNUMBER(SEARCH('Chapter 2 (Generated)'!$B$4:$V$4,INDEX(MyData,D9465, E9465+1))))&gt;0)),
"        " &amp; INDEX(MyData,D9465, E9465+1),
"    " &amp; INDEX(MyData,D9465, E9465+1))</f>
        <v xml:space="preserve">        -1,</v>
      </c>
    </row>
    <row r="9466" spans="4:7" x14ac:dyDescent="0.2">
      <c r="D9466" s="20">
        <f t="shared" si="147"/>
        <v>258</v>
      </c>
      <c r="E9466" s="20">
        <f>MIN(IF(MOD(ROWS($A$2:A9466),$A$2)=0,E9465+1, E9465), $B$2-1)</f>
        <v>11</v>
      </c>
      <c r="G9466" s="2" t="str">
        <f>IF(NOT(OR(
SUMPRODUCT(--ISNUMBER(SEARCH('Chapter 2 (Generated)'!$B$3:$V$3,INDEX(MyData,D9466, E9466+1))))&gt;0,
SUMPRODUCT(--ISNUMBER(SEARCH('Chapter 2 (Generated)'!$B$4:$V$4,INDEX(MyData,D9466, E9466+1))))&gt;0)),
"        " &amp; INDEX(MyData,D9466, E9466+1),
"    " &amp; INDEX(MyData,D9466, E9466+1))</f>
        <v xml:space="preserve">        -1,//255 </v>
      </c>
    </row>
    <row r="9467" spans="4:7" x14ac:dyDescent="0.2">
      <c r="D9467" s="20">
        <f t="shared" si="147"/>
        <v>259</v>
      </c>
      <c r="E9467" s="20">
        <f>MIN(IF(MOD(ROWS($A$2:A9467),$A$2)=0,E9466+1, E9466), $B$2-1)</f>
        <v>11</v>
      </c>
      <c r="G9467" s="2" t="str">
        <f>IF(NOT(OR(
SUMPRODUCT(--ISNUMBER(SEARCH('Chapter 2 (Generated)'!$B$3:$V$3,INDEX(MyData,D9467, E9467+1))))&gt;0,
SUMPRODUCT(--ISNUMBER(SEARCH('Chapter 2 (Generated)'!$B$4:$V$4,INDEX(MyData,D9467, E9467+1))))&gt;0)),
"        " &amp; INDEX(MyData,D9467, E9467+1),
"    " &amp; INDEX(MyData,D9467, E9467+1))</f>
        <v xml:space="preserve">        -1,</v>
      </c>
    </row>
    <row r="9468" spans="4:7" x14ac:dyDescent="0.2">
      <c r="D9468" s="20">
        <f t="shared" si="147"/>
        <v>260</v>
      </c>
      <c r="E9468" s="20">
        <f>MIN(IF(MOD(ROWS($A$2:A9468),$A$2)=0,E9467+1, E9467), $B$2-1)</f>
        <v>11</v>
      </c>
      <c r="G9468" s="2" t="str">
        <f>IF(NOT(OR(
SUMPRODUCT(--ISNUMBER(SEARCH('Chapter 2 (Generated)'!$B$3:$V$3,INDEX(MyData,D9468, E9468+1))))&gt;0,
SUMPRODUCT(--ISNUMBER(SEARCH('Chapter 2 (Generated)'!$B$4:$V$4,INDEX(MyData,D9468, E9468+1))))&gt;0)),
"        " &amp; INDEX(MyData,D9468, E9468+1),
"    " &amp; INDEX(MyData,D9468, E9468+1))</f>
        <v xml:space="preserve">        -1,</v>
      </c>
    </row>
    <row r="9469" spans="4:7" x14ac:dyDescent="0.2">
      <c r="D9469" s="20">
        <f t="shared" si="147"/>
        <v>261</v>
      </c>
      <c r="E9469" s="20">
        <f>MIN(IF(MOD(ROWS($A$2:A9469),$A$2)=0,E9468+1, E9468), $B$2-1)</f>
        <v>11</v>
      </c>
      <c r="G9469" s="2" t="str">
        <f>IF(NOT(OR(
SUMPRODUCT(--ISNUMBER(SEARCH('Chapter 2 (Generated)'!$B$3:$V$3,INDEX(MyData,D9469, E9469+1))))&gt;0,
SUMPRODUCT(--ISNUMBER(SEARCH('Chapter 2 (Generated)'!$B$4:$V$4,INDEX(MyData,D9469, E9469+1))))&gt;0)),
"        " &amp; INDEX(MyData,D9469, E9469+1),
"    " &amp; INDEX(MyData,D9469, E9469+1))</f>
        <v xml:space="preserve">        -1,</v>
      </c>
    </row>
    <row r="9470" spans="4:7" x14ac:dyDescent="0.2">
      <c r="D9470" s="20">
        <f t="shared" si="147"/>
        <v>262</v>
      </c>
      <c r="E9470" s="20">
        <f>MIN(IF(MOD(ROWS($A$2:A9470),$A$2)=0,E9469+1, E9469), $B$2-1)</f>
        <v>11</v>
      </c>
      <c r="G9470" s="2" t="str">
        <f>IF(NOT(OR(
SUMPRODUCT(--ISNUMBER(SEARCH('Chapter 2 (Generated)'!$B$3:$V$3,INDEX(MyData,D9470, E9470+1))))&gt;0,
SUMPRODUCT(--ISNUMBER(SEARCH('Chapter 2 (Generated)'!$B$4:$V$4,INDEX(MyData,D9470, E9470+1))))&gt;0)),
"        " &amp; INDEX(MyData,D9470, E9470+1),
"    " &amp; INDEX(MyData,D9470, E9470+1))</f>
        <v xml:space="preserve">        -1,</v>
      </c>
    </row>
    <row r="9471" spans="4:7" x14ac:dyDescent="0.2">
      <c r="D9471" s="20">
        <f t="shared" si="147"/>
        <v>263</v>
      </c>
      <c r="E9471" s="20">
        <f>MIN(IF(MOD(ROWS($A$2:A9471),$A$2)=0,E9470+1, E9470), $B$2-1)</f>
        <v>11</v>
      </c>
      <c r="G9471" s="2" t="str">
        <f>IF(NOT(OR(
SUMPRODUCT(--ISNUMBER(SEARCH('Chapter 2 (Generated)'!$B$3:$V$3,INDEX(MyData,D9471, E9471+1))))&gt;0,
SUMPRODUCT(--ISNUMBER(SEARCH('Chapter 2 (Generated)'!$B$4:$V$4,INDEX(MyData,D9471, E9471+1))))&gt;0)),
"        " &amp; INDEX(MyData,D9471, E9471+1),
"    " &amp; INDEX(MyData,D9471, E9471+1))</f>
        <v xml:space="preserve">        -1,//260 </v>
      </c>
    </row>
    <row r="9472" spans="4:7" x14ac:dyDescent="0.2">
      <c r="D9472" s="20">
        <f t="shared" si="147"/>
        <v>264</v>
      </c>
      <c r="E9472" s="20">
        <f>MIN(IF(MOD(ROWS($A$2:A9472),$A$2)=0,E9471+1, E9471), $B$2-1)</f>
        <v>11</v>
      </c>
      <c r="G9472" s="2" t="str">
        <f>IF(NOT(OR(
SUMPRODUCT(--ISNUMBER(SEARCH('Chapter 2 (Generated)'!$B$3:$V$3,INDEX(MyData,D9472, E9472+1))))&gt;0,
SUMPRODUCT(--ISNUMBER(SEARCH('Chapter 2 (Generated)'!$B$4:$V$4,INDEX(MyData,D9472, E9472+1))))&gt;0)),
"        " &amp; INDEX(MyData,D9472, E9472+1),
"    " &amp; INDEX(MyData,D9472, E9472+1))</f>
        <v xml:space="preserve">        -1,</v>
      </c>
    </row>
    <row r="9473" spans="4:7" x14ac:dyDescent="0.2">
      <c r="D9473" s="20">
        <f t="shared" si="147"/>
        <v>265</v>
      </c>
      <c r="E9473" s="20">
        <f>MIN(IF(MOD(ROWS($A$2:A9473),$A$2)=0,E9472+1, E9472), $B$2-1)</f>
        <v>11</v>
      </c>
      <c r="G9473" s="2" t="str">
        <f>IF(NOT(OR(
SUMPRODUCT(--ISNUMBER(SEARCH('Chapter 2 (Generated)'!$B$3:$V$3,INDEX(MyData,D9473, E9473+1))))&gt;0,
SUMPRODUCT(--ISNUMBER(SEARCH('Chapter 2 (Generated)'!$B$4:$V$4,INDEX(MyData,D9473, E9473+1))))&gt;0)),
"        " &amp; INDEX(MyData,D9473, E9473+1),
"    " &amp; INDEX(MyData,D9473, E9473+1))</f>
        <v xml:space="preserve">        -1,</v>
      </c>
    </row>
    <row r="9474" spans="4:7" x14ac:dyDescent="0.2">
      <c r="D9474" s="20">
        <f t="shared" ref="D9474:D9537" si="148">MOD(ROW(D9473)-1+ROWS(MyData),ROWS(MyData))+1</f>
        <v>266</v>
      </c>
      <c r="E9474" s="20">
        <f>MIN(IF(MOD(ROWS($A$2:A9474),$A$2)=0,E9473+1, E9473), $B$2-1)</f>
        <v>11</v>
      </c>
      <c r="G9474" s="2" t="str">
        <f>IF(NOT(OR(
SUMPRODUCT(--ISNUMBER(SEARCH('Chapter 2 (Generated)'!$B$3:$V$3,INDEX(MyData,D9474, E9474+1))))&gt;0,
SUMPRODUCT(--ISNUMBER(SEARCH('Chapter 2 (Generated)'!$B$4:$V$4,INDEX(MyData,D9474, E9474+1))))&gt;0)),
"        " &amp; INDEX(MyData,D9474, E9474+1),
"    " &amp; INDEX(MyData,D9474, E9474+1))</f>
        <v xml:space="preserve">        -1,</v>
      </c>
    </row>
    <row r="9475" spans="4:7" x14ac:dyDescent="0.2">
      <c r="D9475" s="20">
        <f t="shared" si="148"/>
        <v>267</v>
      </c>
      <c r="E9475" s="20">
        <f>MIN(IF(MOD(ROWS($A$2:A9475),$A$2)=0,E9474+1, E9474), $B$2-1)</f>
        <v>11</v>
      </c>
      <c r="G9475" s="2" t="str">
        <f>IF(NOT(OR(
SUMPRODUCT(--ISNUMBER(SEARCH('Chapter 2 (Generated)'!$B$3:$V$3,INDEX(MyData,D9475, E9475+1))))&gt;0,
SUMPRODUCT(--ISNUMBER(SEARCH('Chapter 2 (Generated)'!$B$4:$V$4,INDEX(MyData,D9475, E9475+1))))&gt;0)),
"        " &amp; INDEX(MyData,D9475, E9475+1),
"    " &amp; INDEX(MyData,D9475, E9475+1))</f>
        <v xml:space="preserve">        -1,</v>
      </c>
    </row>
    <row r="9476" spans="4:7" x14ac:dyDescent="0.2">
      <c r="D9476" s="20">
        <f t="shared" si="148"/>
        <v>268</v>
      </c>
      <c r="E9476" s="20">
        <f>MIN(IF(MOD(ROWS($A$2:A9476),$A$2)=0,E9475+1, E9475), $B$2-1)</f>
        <v>11</v>
      </c>
      <c r="G9476" s="2" t="str">
        <f>IF(NOT(OR(
SUMPRODUCT(--ISNUMBER(SEARCH('Chapter 2 (Generated)'!$B$3:$V$3,INDEX(MyData,D9476, E9476+1))))&gt;0,
SUMPRODUCT(--ISNUMBER(SEARCH('Chapter 2 (Generated)'!$B$4:$V$4,INDEX(MyData,D9476, E9476+1))))&gt;0)),
"        " &amp; INDEX(MyData,D9476, E9476+1),
"    " &amp; INDEX(MyData,D9476, E9476+1))</f>
        <v xml:space="preserve">        -1,//265 </v>
      </c>
    </row>
    <row r="9477" spans="4:7" x14ac:dyDescent="0.2">
      <c r="D9477" s="20">
        <f t="shared" si="148"/>
        <v>269</v>
      </c>
      <c r="E9477" s="20">
        <f>MIN(IF(MOD(ROWS($A$2:A9477),$A$2)=0,E9476+1, E9476), $B$2-1)</f>
        <v>11</v>
      </c>
      <c r="G9477" s="2" t="str">
        <f>IF(NOT(OR(
SUMPRODUCT(--ISNUMBER(SEARCH('Chapter 2 (Generated)'!$B$3:$V$3,INDEX(MyData,D9477, E9477+1))))&gt;0,
SUMPRODUCT(--ISNUMBER(SEARCH('Chapter 2 (Generated)'!$B$4:$V$4,INDEX(MyData,D9477, E9477+1))))&gt;0)),
"        " &amp; INDEX(MyData,D9477, E9477+1),
"    " &amp; INDEX(MyData,D9477, E9477+1))</f>
        <v xml:space="preserve">        -1,</v>
      </c>
    </row>
    <row r="9478" spans="4:7" x14ac:dyDescent="0.2">
      <c r="D9478" s="20">
        <f t="shared" si="148"/>
        <v>270</v>
      </c>
      <c r="E9478" s="20">
        <f>MIN(IF(MOD(ROWS($A$2:A9478),$A$2)=0,E9477+1, E9477), $B$2-1)</f>
        <v>11</v>
      </c>
      <c r="G9478" s="2" t="str">
        <f>IF(NOT(OR(
SUMPRODUCT(--ISNUMBER(SEARCH('Chapter 2 (Generated)'!$B$3:$V$3,INDEX(MyData,D9478, E9478+1))))&gt;0,
SUMPRODUCT(--ISNUMBER(SEARCH('Chapter 2 (Generated)'!$B$4:$V$4,INDEX(MyData,D9478, E9478+1))))&gt;0)),
"        " &amp; INDEX(MyData,D9478, E9478+1),
"    " &amp; INDEX(MyData,D9478, E9478+1))</f>
        <v xml:space="preserve">        -1,</v>
      </c>
    </row>
    <row r="9479" spans="4:7" x14ac:dyDescent="0.2">
      <c r="D9479" s="20">
        <f t="shared" si="148"/>
        <v>271</v>
      </c>
      <c r="E9479" s="20">
        <f>MIN(IF(MOD(ROWS($A$2:A9479),$A$2)=0,E9478+1, E9478), $B$2-1)</f>
        <v>11</v>
      </c>
      <c r="G9479" s="2" t="str">
        <f>IF(NOT(OR(
SUMPRODUCT(--ISNUMBER(SEARCH('Chapter 2 (Generated)'!$B$3:$V$3,INDEX(MyData,D9479, E9479+1))))&gt;0,
SUMPRODUCT(--ISNUMBER(SEARCH('Chapter 2 (Generated)'!$B$4:$V$4,INDEX(MyData,D9479, E9479+1))))&gt;0)),
"        " &amp; INDEX(MyData,D9479, E9479+1),
"    " &amp; INDEX(MyData,D9479, E9479+1))</f>
        <v xml:space="preserve">        -1,</v>
      </c>
    </row>
    <row r="9480" spans="4:7" x14ac:dyDescent="0.2">
      <c r="D9480" s="20">
        <f t="shared" si="148"/>
        <v>272</v>
      </c>
      <c r="E9480" s="20">
        <f>MIN(IF(MOD(ROWS($A$2:A9480),$A$2)=0,E9479+1, E9479), $B$2-1)</f>
        <v>11</v>
      </c>
      <c r="G9480" s="2" t="str">
        <f>IF(NOT(OR(
SUMPRODUCT(--ISNUMBER(SEARCH('Chapter 2 (Generated)'!$B$3:$V$3,INDEX(MyData,D9480, E9480+1))))&gt;0,
SUMPRODUCT(--ISNUMBER(SEARCH('Chapter 2 (Generated)'!$B$4:$V$4,INDEX(MyData,D9480, E9480+1))))&gt;0)),
"        " &amp; INDEX(MyData,D9480, E9480+1),
"    " &amp; INDEX(MyData,D9480, E9480+1))</f>
        <v xml:space="preserve">        -1,</v>
      </c>
    </row>
    <row r="9481" spans="4:7" x14ac:dyDescent="0.2">
      <c r="D9481" s="20">
        <f t="shared" si="148"/>
        <v>273</v>
      </c>
      <c r="E9481" s="20">
        <f>MIN(IF(MOD(ROWS($A$2:A9481),$A$2)=0,E9480+1, E9480), $B$2-1)</f>
        <v>11</v>
      </c>
      <c r="G9481" s="2" t="str">
        <f>IF(NOT(OR(
SUMPRODUCT(--ISNUMBER(SEARCH('Chapter 2 (Generated)'!$B$3:$V$3,INDEX(MyData,D9481, E9481+1))))&gt;0,
SUMPRODUCT(--ISNUMBER(SEARCH('Chapter 2 (Generated)'!$B$4:$V$4,INDEX(MyData,D9481, E9481+1))))&gt;0)),
"        " &amp; INDEX(MyData,D9481, E9481+1),
"    " &amp; INDEX(MyData,D9481, E9481+1))</f>
        <v xml:space="preserve">        -1,//270 </v>
      </c>
    </row>
    <row r="9482" spans="4:7" x14ac:dyDescent="0.2">
      <c r="D9482" s="20">
        <f t="shared" si="148"/>
        <v>274</v>
      </c>
      <c r="E9482" s="20">
        <f>MIN(IF(MOD(ROWS($A$2:A9482),$A$2)=0,E9481+1, E9481), $B$2-1)</f>
        <v>11</v>
      </c>
      <c r="G9482" s="2" t="str">
        <f>IF(NOT(OR(
SUMPRODUCT(--ISNUMBER(SEARCH('Chapter 2 (Generated)'!$B$3:$V$3,INDEX(MyData,D9482, E9482+1))))&gt;0,
SUMPRODUCT(--ISNUMBER(SEARCH('Chapter 2 (Generated)'!$B$4:$V$4,INDEX(MyData,D9482, E9482+1))))&gt;0)),
"        " &amp; INDEX(MyData,D9482, E9482+1),
"    " &amp; INDEX(MyData,D9482, E9482+1))</f>
        <v xml:space="preserve">        -1,</v>
      </c>
    </row>
    <row r="9483" spans="4:7" x14ac:dyDescent="0.2">
      <c r="D9483" s="20">
        <f t="shared" si="148"/>
        <v>275</v>
      </c>
      <c r="E9483" s="20">
        <f>MIN(IF(MOD(ROWS($A$2:A9483),$A$2)=0,E9482+1, E9482), $B$2-1)</f>
        <v>11</v>
      </c>
      <c r="G9483" s="2" t="str">
        <f>IF(NOT(OR(
SUMPRODUCT(--ISNUMBER(SEARCH('Chapter 2 (Generated)'!$B$3:$V$3,INDEX(MyData,D9483, E9483+1))))&gt;0,
SUMPRODUCT(--ISNUMBER(SEARCH('Chapter 2 (Generated)'!$B$4:$V$4,INDEX(MyData,D9483, E9483+1))))&gt;0)),
"        " &amp; INDEX(MyData,D9483, E9483+1),
"    " &amp; INDEX(MyData,D9483, E9483+1))</f>
        <v xml:space="preserve">        -1,</v>
      </c>
    </row>
    <row r="9484" spans="4:7" x14ac:dyDescent="0.2">
      <c r="D9484" s="20">
        <f t="shared" si="148"/>
        <v>276</v>
      </c>
      <c r="E9484" s="20">
        <f>MIN(IF(MOD(ROWS($A$2:A9484),$A$2)=0,E9483+1, E9483), $B$2-1)</f>
        <v>11</v>
      </c>
      <c r="G9484" s="2" t="str">
        <f>IF(NOT(OR(
SUMPRODUCT(--ISNUMBER(SEARCH('Chapter 2 (Generated)'!$B$3:$V$3,INDEX(MyData,D9484, E9484+1))))&gt;0,
SUMPRODUCT(--ISNUMBER(SEARCH('Chapter 2 (Generated)'!$B$4:$V$4,INDEX(MyData,D9484, E9484+1))))&gt;0)),
"        " &amp; INDEX(MyData,D9484, E9484+1),
"    " &amp; INDEX(MyData,D9484, E9484+1))</f>
        <v xml:space="preserve">        -1,</v>
      </c>
    </row>
    <row r="9485" spans="4:7" x14ac:dyDescent="0.2">
      <c r="D9485" s="20">
        <f t="shared" si="148"/>
        <v>277</v>
      </c>
      <c r="E9485" s="20">
        <f>MIN(IF(MOD(ROWS($A$2:A9485),$A$2)=0,E9484+1, E9484), $B$2-1)</f>
        <v>11</v>
      </c>
      <c r="G9485" s="2" t="str">
        <f>IF(NOT(OR(
SUMPRODUCT(--ISNUMBER(SEARCH('Chapter 2 (Generated)'!$B$3:$V$3,INDEX(MyData,D9485, E9485+1))))&gt;0,
SUMPRODUCT(--ISNUMBER(SEARCH('Chapter 2 (Generated)'!$B$4:$V$4,INDEX(MyData,D9485, E9485+1))))&gt;0)),
"        " &amp; INDEX(MyData,D9485, E9485+1),
"    " &amp; INDEX(MyData,D9485, E9485+1))</f>
        <v xml:space="preserve">        -1,</v>
      </c>
    </row>
    <row r="9486" spans="4:7" x14ac:dyDescent="0.2">
      <c r="D9486" s="20">
        <f t="shared" si="148"/>
        <v>278</v>
      </c>
      <c r="E9486" s="20">
        <f>MIN(IF(MOD(ROWS($A$2:A9486),$A$2)=0,E9485+1, E9485), $B$2-1)</f>
        <v>11</v>
      </c>
      <c r="G9486" s="2" t="str">
        <f>IF(NOT(OR(
SUMPRODUCT(--ISNUMBER(SEARCH('Chapter 2 (Generated)'!$B$3:$V$3,INDEX(MyData,D9486, E9486+1))))&gt;0,
SUMPRODUCT(--ISNUMBER(SEARCH('Chapter 2 (Generated)'!$B$4:$V$4,INDEX(MyData,D9486, E9486+1))))&gt;0)),
"        " &amp; INDEX(MyData,D9486, E9486+1),
"    " &amp; INDEX(MyData,D9486, E9486+1))</f>
        <v xml:space="preserve">        -1,//275 </v>
      </c>
    </row>
    <row r="9487" spans="4:7" x14ac:dyDescent="0.2">
      <c r="D9487" s="20">
        <f t="shared" si="148"/>
        <v>279</v>
      </c>
      <c r="E9487" s="20">
        <f>MIN(IF(MOD(ROWS($A$2:A9487),$A$2)=0,E9486+1, E9486), $B$2-1)</f>
        <v>11</v>
      </c>
      <c r="G9487" s="2" t="str">
        <f>IF(NOT(OR(
SUMPRODUCT(--ISNUMBER(SEARCH('Chapter 2 (Generated)'!$B$3:$V$3,INDEX(MyData,D9487, E9487+1))))&gt;0,
SUMPRODUCT(--ISNUMBER(SEARCH('Chapter 2 (Generated)'!$B$4:$V$4,INDEX(MyData,D9487, E9487+1))))&gt;0)),
"        " &amp; INDEX(MyData,D9487, E9487+1),
"    " &amp; INDEX(MyData,D9487, E9487+1))</f>
        <v xml:space="preserve">        -1,</v>
      </c>
    </row>
    <row r="9488" spans="4:7" x14ac:dyDescent="0.2">
      <c r="D9488" s="20">
        <f t="shared" si="148"/>
        <v>280</v>
      </c>
      <c r="E9488" s="20">
        <f>MIN(IF(MOD(ROWS($A$2:A9488),$A$2)=0,E9487+1, E9487), $B$2-1)</f>
        <v>11</v>
      </c>
      <c r="G9488" s="2" t="str">
        <f>IF(NOT(OR(
SUMPRODUCT(--ISNUMBER(SEARCH('Chapter 2 (Generated)'!$B$3:$V$3,INDEX(MyData,D9488, E9488+1))))&gt;0,
SUMPRODUCT(--ISNUMBER(SEARCH('Chapter 2 (Generated)'!$B$4:$V$4,INDEX(MyData,D9488, E9488+1))))&gt;0)),
"        " &amp; INDEX(MyData,D9488, E9488+1),
"    " &amp; INDEX(MyData,D9488, E9488+1))</f>
        <v xml:space="preserve">        -1,</v>
      </c>
    </row>
    <row r="9489" spans="4:7" x14ac:dyDescent="0.2">
      <c r="D9489" s="20">
        <f t="shared" si="148"/>
        <v>281</v>
      </c>
      <c r="E9489" s="20">
        <f>MIN(IF(MOD(ROWS($A$2:A9489),$A$2)=0,E9488+1, E9488), $B$2-1)</f>
        <v>11</v>
      </c>
      <c r="G9489" s="2" t="str">
        <f>IF(NOT(OR(
SUMPRODUCT(--ISNUMBER(SEARCH('Chapter 2 (Generated)'!$B$3:$V$3,INDEX(MyData,D9489, E9489+1))))&gt;0,
SUMPRODUCT(--ISNUMBER(SEARCH('Chapter 2 (Generated)'!$B$4:$V$4,INDEX(MyData,D9489, E9489+1))))&gt;0)),
"        " &amp; INDEX(MyData,D9489, E9489+1),
"    " &amp; INDEX(MyData,D9489, E9489+1))</f>
        <v xml:space="preserve">        -1,</v>
      </c>
    </row>
    <row r="9490" spans="4:7" x14ac:dyDescent="0.2">
      <c r="D9490" s="20">
        <f t="shared" si="148"/>
        <v>282</v>
      </c>
      <c r="E9490" s="20">
        <f>MIN(IF(MOD(ROWS($A$2:A9490),$A$2)=0,E9489+1, E9489), $B$2-1)</f>
        <v>11</v>
      </c>
      <c r="G9490" s="2" t="str">
        <f>IF(NOT(OR(
SUMPRODUCT(--ISNUMBER(SEARCH('Chapter 2 (Generated)'!$B$3:$V$3,INDEX(MyData,D9490, E9490+1))))&gt;0,
SUMPRODUCT(--ISNUMBER(SEARCH('Chapter 2 (Generated)'!$B$4:$V$4,INDEX(MyData,D9490, E9490+1))))&gt;0)),
"        " &amp; INDEX(MyData,D9490, E9490+1),
"    " &amp; INDEX(MyData,D9490, E9490+1))</f>
        <v xml:space="preserve">        -1,</v>
      </c>
    </row>
    <row r="9491" spans="4:7" x14ac:dyDescent="0.2">
      <c r="D9491" s="20">
        <f t="shared" si="148"/>
        <v>283</v>
      </c>
      <c r="E9491" s="20">
        <f>MIN(IF(MOD(ROWS($A$2:A9491),$A$2)=0,E9490+1, E9490), $B$2-1)</f>
        <v>11</v>
      </c>
      <c r="G9491" s="2" t="str">
        <f>IF(NOT(OR(
SUMPRODUCT(--ISNUMBER(SEARCH('Chapter 2 (Generated)'!$B$3:$V$3,INDEX(MyData,D9491, E9491+1))))&gt;0,
SUMPRODUCT(--ISNUMBER(SEARCH('Chapter 2 (Generated)'!$B$4:$V$4,INDEX(MyData,D9491, E9491+1))))&gt;0)),
"        " &amp; INDEX(MyData,D9491, E9491+1),
"    " &amp; INDEX(MyData,D9491, E9491+1))</f>
        <v xml:space="preserve">        -1,//280 </v>
      </c>
    </row>
    <row r="9492" spans="4:7" x14ac:dyDescent="0.2">
      <c r="D9492" s="20">
        <f t="shared" si="148"/>
        <v>284</v>
      </c>
      <c r="E9492" s="20">
        <f>MIN(IF(MOD(ROWS($A$2:A9492),$A$2)=0,E9491+1, E9491), $B$2-1)</f>
        <v>11</v>
      </c>
      <c r="G9492" s="2" t="str">
        <f>IF(NOT(OR(
SUMPRODUCT(--ISNUMBER(SEARCH('Chapter 2 (Generated)'!$B$3:$V$3,INDEX(MyData,D9492, E9492+1))))&gt;0,
SUMPRODUCT(--ISNUMBER(SEARCH('Chapter 2 (Generated)'!$B$4:$V$4,INDEX(MyData,D9492, E9492+1))))&gt;0)),
"        " &amp; INDEX(MyData,D9492, E9492+1),
"    " &amp; INDEX(MyData,D9492, E9492+1))</f>
        <v xml:space="preserve">        283,</v>
      </c>
    </row>
    <row r="9493" spans="4:7" x14ac:dyDescent="0.2">
      <c r="D9493" s="20">
        <f t="shared" si="148"/>
        <v>285</v>
      </c>
      <c r="E9493" s="20">
        <f>MIN(IF(MOD(ROWS($A$2:A9493),$A$2)=0,E9492+1, E9492), $B$2-1)</f>
        <v>11</v>
      </c>
      <c r="G9493" s="2" t="str">
        <f>IF(NOT(OR(
SUMPRODUCT(--ISNUMBER(SEARCH('Chapter 2 (Generated)'!$B$3:$V$3,INDEX(MyData,D9493, E9493+1))))&gt;0,
SUMPRODUCT(--ISNUMBER(SEARCH('Chapter 2 (Generated)'!$B$4:$V$4,INDEX(MyData,D9493, E9493+1))))&gt;0)),
"        " &amp; INDEX(MyData,D9493, E9493+1),
"    " &amp; INDEX(MyData,D9493, E9493+1))</f>
        <v xml:space="preserve">        -1,</v>
      </c>
    </row>
    <row r="9494" spans="4:7" x14ac:dyDescent="0.2">
      <c r="D9494" s="20">
        <f t="shared" si="148"/>
        <v>286</v>
      </c>
      <c r="E9494" s="20">
        <f>MIN(IF(MOD(ROWS($A$2:A9494),$A$2)=0,E9493+1, E9493), $B$2-1)</f>
        <v>11</v>
      </c>
      <c r="G9494" s="2" t="str">
        <f>IF(NOT(OR(
SUMPRODUCT(--ISNUMBER(SEARCH('Chapter 2 (Generated)'!$B$3:$V$3,INDEX(MyData,D9494, E9494+1))))&gt;0,
SUMPRODUCT(--ISNUMBER(SEARCH('Chapter 2 (Generated)'!$B$4:$V$4,INDEX(MyData,D9494, E9494+1))))&gt;0)),
"        " &amp; INDEX(MyData,D9494, E9494+1),
"    " &amp; INDEX(MyData,D9494, E9494+1))</f>
        <v xml:space="preserve">        -1,</v>
      </c>
    </row>
    <row r="9495" spans="4:7" x14ac:dyDescent="0.2">
      <c r="D9495" s="20">
        <f t="shared" si="148"/>
        <v>287</v>
      </c>
      <c r="E9495" s="20">
        <f>MIN(IF(MOD(ROWS($A$2:A9495),$A$2)=0,E9494+1, E9494), $B$2-1)</f>
        <v>11</v>
      </c>
      <c r="G9495" s="2" t="str">
        <f>IF(NOT(OR(
SUMPRODUCT(--ISNUMBER(SEARCH('Chapter 2 (Generated)'!$B$3:$V$3,INDEX(MyData,D9495, E9495+1))))&gt;0,
SUMPRODUCT(--ISNUMBER(SEARCH('Chapter 2 (Generated)'!$B$4:$V$4,INDEX(MyData,D9495, E9495+1))))&gt;0)),
"        " &amp; INDEX(MyData,D9495, E9495+1),
"    " &amp; INDEX(MyData,D9495, E9495+1))</f>
        <v xml:space="preserve">        -1,</v>
      </c>
    </row>
    <row r="9496" spans="4:7" x14ac:dyDescent="0.2">
      <c r="D9496" s="20">
        <f t="shared" si="148"/>
        <v>288</v>
      </c>
      <c r="E9496" s="20">
        <f>MIN(IF(MOD(ROWS($A$2:A9496),$A$2)=0,E9495+1, E9495), $B$2-1)</f>
        <v>11</v>
      </c>
      <c r="G9496" s="2" t="str">
        <f>IF(NOT(OR(
SUMPRODUCT(--ISNUMBER(SEARCH('Chapter 2 (Generated)'!$B$3:$V$3,INDEX(MyData,D9496, E9496+1))))&gt;0,
SUMPRODUCT(--ISNUMBER(SEARCH('Chapter 2 (Generated)'!$B$4:$V$4,INDEX(MyData,D9496, E9496+1))))&gt;0)),
"        " &amp; INDEX(MyData,D9496, E9496+1),
"    " &amp; INDEX(MyData,D9496, E9496+1))</f>
        <v xml:space="preserve">        -1,//285 </v>
      </c>
    </row>
    <row r="9497" spans="4:7" x14ac:dyDescent="0.2">
      <c r="D9497" s="20">
        <f t="shared" si="148"/>
        <v>289</v>
      </c>
      <c r="E9497" s="20">
        <f>MIN(IF(MOD(ROWS($A$2:A9497),$A$2)=0,E9496+1, E9496), $B$2-1)</f>
        <v>11</v>
      </c>
      <c r="G9497" s="2" t="str">
        <f>IF(NOT(OR(
SUMPRODUCT(--ISNUMBER(SEARCH('Chapter 2 (Generated)'!$B$3:$V$3,INDEX(MyData,D9497, E9497+1))))&gt;0,
SUMPRODUCT(--ISNUMBER(SEARCH('Chapter 2 (Generated)'!$B$4:$V$4,INDEX(MyData,D9497, E9497+1))))&gt;0)),
"        " &amp; INDEX(MyData,D9497, E9497+1),
"    " &amp; INDEX(MyData,D9497, E9497+1))</f>
        <v xml:space="preserve">        289,</v>
      </c>
    </row>
    <row r="9498" spans="4:7" x14ac:dyDescent="0.2">
      <c r="D9498" s="20">
        <f t="shared" si="148"/>
        <v>290</v>
      </c>
      <c r="E9498" s="20">
        <f>MIN(IF(MOD(ROWS($A$2:A9498),$A$2)=0,E9497+1, E9497), $B$2-1)</f>
        <v>11</v>
      </c>
      <c r="G9498" s="2" t="str">
        <f>IF(NOT(OR(
SUMPRODUCT(--ISNUMBER(SEARCH('Chapter 2 (Generated)'!$B$3:$V$3,INDEX(MyData,D9498, E9498+1))))&gt;0,
SUMPRODUCT(--ISNUMBER(SEARCH('Chapter 2 (Generated)'!$B$4:$V$4,INDEX(MyData,D9498, E9498+1))))&gt;0)),
"        " &amp; INDEX(MyData,D9498, E9498+1),
"    " &amp; INDEX(MyData,D9498, E9498+1))</f>
        <v xml:space="preserve">        -1,</v>
      </c>
    </row>
    <row r="9499" spans="4:7" x14ac:dyDescent="0.2">
      <c r="D9499" s="20">
        <f t="shared" si="148"/>
        <v>291</v>
      </c>
      <c r="E9499" s="20">
        <f>MIN(IF(MOD(ROWS($A$2:A9499),$A$2)=0,E9498+1, E9498), $B$2-1)</f>
        <v>11</v>
      </c>
      <c r="G9499" s="2" t="str">
        <f>IF(NOT(OR(
SUMPRODUCT(--ISNUMBER(SEARCH('Chapter 2 (Generated)'!$B$3:$V$3,INDEX(MyData,D9499, E9499+1))))&gt;0,
SUMPRODUCT(--ISNUMBER(SEARCH('Chapter 2 (Generated)'!$B$4:$V$4,INDEX(MyData,D9499, E9499+1))))&gt;0)),
"        " &amp; INDEX(MyData,D9499, E9499+1),
"    " &amp; INDEX(MyData,D9499, E9499+1))</f>
        <v xml:space="preserve">        -1,</v>
      </c>
    </row>
    <row r="9500" spans="4:7" x14ac:dyDescent="0.2">
      <c r="D9500" s="20">
        <f t="shared" si="148"/>
        <v>292</v>
      </c>
      <c r="E9500" s="20">
        <f>MIN(IF(MOD(ROWS($A$2:A9500),$A$2)=0,E9499+1, E9499), $B$2-1)</f>
        <v>11</v>
      </c>
      <c r="G9500" s="2" t="str">
        <f>IF(NOT(OR(
SUMPRODUCT(--ISNUMBER(SEARCH('Chapter 2 (Generated)'!$B$3:$V$3,INDEX(MyData,D9500, E9500+1))))&gt;0,
SUMPRODUCT(--ISNUMBER(SEARCH('Chapter 2 (Generated)'!$B$4:$V$4,INDEX(MyData,D9500, E9500+1))))&gt;0)),
"        " &amp; INDEX(MyData,D9500, E9500+1),
"    " &amp; INDEX(MyData,D9500, E9500+1))</f>
        <v xml:space="preserve">        -1,</v>
      </c>
    </row>
    <row r="9501" spans="4:7" x14ac:dyDescent="0.2">
      <c r="D9501" s="20">
        <f t="shared" si="148"/>
        <v>293</v>
      </c>
      <c r="E9501" s="20">
        <f>MIN(IF(MOD(ROWS($A$2:A9501),$A$2)=0,E9500+1, E9500), $B$2-1)</f>
        <v>11</v>
      </c>
      <c r="G9501" s="2" t="str">
        <f>IF(NOT(OR(
SUMPRODUCT(--ISNUMBER(SEARCH('Chapter 2 (Generated)'!$B$3:$V$3,INDEX(MyData,D9501, E9501+1))))&gt;0,
SUMPRODUCT(--ISNUMBER(SEARCH('Chapter 2 (Generated)'!$B$4:$V$4,INDEX(MyData,D9501, E9501+1))))&gt;0)),
"        " &amp; INDEX(MyData,D9501, E9501+1),
"    " &amp; INDEX(MyData,D9501, E9501+1))</f>
        <v xml:space="preserve">        -1,//290 </v>
      </c>
    </row>
    <row r="9502" spans="4:7" x14ac:dyDescent="0.2">
      <c r="D9502" s="20">
        <f t="shared" si="148"/>
        <v>294</v>
      </c>
      <c r="E9502" s="20">
        <f>MIN(IF(MOD(ROWS($A$2:A9502),$A$2)=0,E9501+1, E9501), $B$2-1)</f>
        <v>11</v>
      </c>
      <c r="G9502" s="2" t="str">
        <f>IF(NOT(OR(
SUMPRODUCT(--ISNUMBER(SEARCH('Chapter 2 (Generated)'!$B$3:$V$3,INDEX(MyData,D9502, E9502+1))))&gt;0,
SUMPRODUCT(--ISNUMBER(SEARCH('Chapter 2 (Generated)'!$B$4:$V$4,INDEX(MyData,D9502, E9502+1))))&gt;0)),
"        " &amp; INDEX(MyData,D9502, E9502+1),
"    " &amp; INDEX(MyData,D9502, E9502+1))</f>
        <v xml:space="preserve">        -1,</v>
      </c>
    </row>
    <row r="9503" spans="4:7" x14ac:dyDescent="0.2">
      <c r="D9503" s="20">
        <f t="shared" si="148"/>
        <v>295</v>
      </c>
      <c r="E9503" s="20">
        <f>MIN(IF(MOD(ROWS($A$2:A9503),$A$2)=0,E9502+1, E9502), $B$2-1)</f>
        <v>11</v>
      </c>
      <c r="G9503" s="2" t="str">
        <f>IF(NOT(OR(
SUMPRODUCT(--ISNUMBER(SEARCH('Chapter 2 (Generated)'!$B$3:$V$3,INDEX(MyData,D9503, E9503+1))))&gt;0,
SUMPRODUCT(--ISNUMBER(SEARCH('Chapter 2 (Generated)'!$B$4:$V$4,INDEX(MyData,D9503, E9503+1))))&gt;0)),
"        " &amp; INDEX(MyData,D9503, E9503+1),
"    " &amp; INDEX(MyData,D9503, E9503+1))</f>
        <v xml:space="preserve">        294,</v>
      </c>
    </row>
    <row r="9504" spans="4:7" x14ac:dyDescent="0.2">
      <c r="D9504" s="20">
        <f t="shared" si="148"/>
        <v>296</v>
      </c>
      <c r="E9504" s="20">
        <f>MIN(IF(MOD(ROWS($A$2:A9504),$A$2)=0,E9503+1, E9503), $B$2-1)</f>
        <v>11</v>
      </c>
      <c r="G9504" s="2" t="str">
        <f>IF(NOT(OR(
SUMPRODUCT(--ISNUMBER(SEARCH('Chapter 2 (Generated)'!$B$3:$V$3,INDEX(MyData,D9504, E9504+1))))&gt;0,
SUMPRODUCT(--ISNUMBER(SEARCH('Chapter 2 (Generated)'!$B$4:$V$4,INDEX(MyData,D9504, E9504+1))))&gt;0)),
"        " &amp; INDEX(MyData,D9504, E9504+1),
"    " &amp; INDEX(MyData,D9504, E9504+1))</f>
        <v xml:space="preserve">        -1,</v>
      </c>
    </row>
    <row r="9505" spans="4:7" x14ac:dyDescent="0.2">
      <c r="D9505" s="20">
        <f t="shared" si="148"/>
        <v>297</v>
      </c>
      <c r="E9505" s="20">
        <f>MIN(IF(MOD(ROWS($A$2:A9505),$A$2)=0,E9504+1, E9504), $B$2-1)</f>
        <v>11</v>
      </c>
      <c r="G9505" s="2" t="str">
        <f>IF(NOT(OR(
SUMPRODUCT(--ISNUMBER(SEARCH('Chapter 2 (Generated)'!$B$3:$V$3,INDEX(MyData,D9505, E9505+1))))&gt;0,
SUMPRODUCT(--ISNUMBER(SEARCH('Chapter 2 (Generated)'!$B$4:$V$4,INDEX(MyData,D9505, E9505+1))))&gt;0)),
"        " &amp; INDEX(MyData,D9505, E9505+1),
"    " &amp; INDEX(MyData,D9505, E9505+1))</f>
        <v xml:space="preserve">        -1,</v>
      </c>
    </row>
    <row r="9506" spans="4:7" x14ac:dyDescent="0.2">
      <c r="D9506" s="20">
        <f t="shared" si="148"/>
        <v>298</v>
      </c>
      <c r="E9506" s="20">
        <f>MIN(IF(MOD(ROWS($A$2:A9506),$A$2)=0,E9505+1, E9505), $B$2-1)</f>
        <v>11</v>
      </c>
      <c r="G9506" s="2" t="str">
        <f>IF(NOT(OR(
SUMPRODUCT(--ISNUMBER(SEARCH('Chapter 2 (Generated)'!$B$3:$V$3,INDEX(MyData,D9506, E9506+1))))&gt;0,
SUMPRODUCT(--ISNUMBER(SEARCH('Chapter 2 (Generated)'!$B$4:$V$4,INDEX(MyData,D9506, E9506+1))))&gt;0)),
"        " &amp; INDEX(MyData,D9506, E9506+1),
"    " &amp; INDEX(MyData,D9506, E9506+1))</f>
        <v xml:space="preserve">        -1,//295 </v>
      </c>
    </row>
    <row r="9507" spans="4:7" x14ac:dyDescent="0.2">
      <c r="D9507" s="20">
        <f t="shared" si="148"/>
        <v>299</v>
      </c>
      <c r="E9507" s="20">
        <f>MIN(IF(MOD(ROWS($A$2:A9507),$A$2)=0,E9506+1, E9506), $B$2-1)</f>
        <v>11</v>
      </c>
      <c r="G9507" s="2" t="str">
        <f>IF(NOT(OR(
SUMPRODUCT(--ISNUMBER(SEARCH('Chapter 2 (Generated)'!$B$3:$V$3,INDEX(MyData,D9507, E9507+1))))&gt;0,
SUMPRODUCT(--ISNUMBER(SEARCH('Chapter 2 (Generated)'!$B$4:$V$4,INDEX(MyData,D9507, E9507+1))))&gt;0)),
"        " &amp; INDEX(MyData,D9507, E9507+1),
"    " &amp; INDEX(MyData,D9507, E9507+1))</f>
        <v xml:space="preserve">        -1,</v>
      </c>
    </row>
    <row r="9508" spans="4:7" x14ac:dyDescent="0.2">
      <c r="D9508" s="20">
        <f t="shared" si="148"/>
        <v>300</v>
      </c>
      <c r="E9508" s="20">
        <f>MIN(IF(MOD(ROWS($A$2:A9508),$A$2)=0,E9507+1, E9507), $B$2-1)</f>
        <v>11</v>
      </c>
      <c r="G9508" s="2" t="str">
        <f>IF(NOT(OR(
SUMPRODUCT(--ISNUMBER(SEARCH('Chapter 2 (Generated)'!$B$3:$V$3,INDEX(MyData,D9508, E9508+1))))&gt;0,
SUMPRODUCT(--ISNUMBER(SEARCH('Chapter 2 (Generated)'!$B$4:$V$4,INDEX(MyData,D9508, E9508+1))))&gt;0)),
"        " &amp; INDEX(MyData,D9508, E9508+1),
"    " &amp; INDEX(MyData,D9508, E9508+1))</f>
        <v xml:space="preserve">        -1,</v>
      </c>
    </row>
    <row r="9509" spans="4:7" x14ac:dyDescent="0.2">
      <c r="D9509" s="20">
        <f t="shared" si="148"/>
        <v>301</v>
      </c>
      <c r="E9509" s="20">
        <f>MIN(IF(MOD(ROWS($A$2:A9509),$A$2)=0,E9508+1, E9508), $B$2-1)</f>
        <v>11</v>
      </c>
      <c r="G9509" s="2" t="str">
        <f>IF(NOT(OR(
SUMPRODUCT(--ISNUMBER(SEARCH('Chapter 2 (Generated)'!$B$3:$V$3,INDEX(MyData,D9509, E9509+1))))&gt;0,
SUMPRODUCT(--ISNUMBER(SEARCH('Chapter 2 (Generated)'!$B$4:$V$4,INDEX(MyData,D9509, E9509+1))))&gt;0)),
"        " &amp; INDEX(MyData,D9509, E9509+1),
"    " &amp; INDEX(MyData,D9509, E9509+1))</f>
        <v xml:space="preserve">        -1,</v>
      </c>
    </row>
    <row r="9510" spans="4:7" x14ac:dyDescent="0.2">
      <c r="D9510" s="20">
        <f t="shared" si="148"/>
        <v>302</v>
      </c>
      <c r="E9510" s="20">
        <f>MIN(IF(MOD(ROWS($A$2:A9510),$A$2)=0,E9509+1, E9509), $B$2-1)</f>
        <v>11</v>
      </c>
      <c r="G9510" s="2" t="str">
        <f>IF(NOT(OR(
SUMPRODUCT(--ISNUMBER(SEARCH('Chapter 2 (Generated)'!$B$3:$V$3,INDEX(MyData,D9510, E9510+1))))&gt;0,
SUMPRODUCT(--ISNUMBER(SEARCH('Chapter 2 (Generated)'!$B$4:$V$4,INDEX(MyData,D9510, E9510+1))))&gt;0)),
"        " &amp; INDEX(MyData,D9510, E9510+1),
"    " &amp; INDEX(MyData,D9510, E9510+1))</f>
        <v xml:space="preserve">        -1,</v>
      </c>
    </row>
    <row r="9511" spans="4:7" x14ac:dyDescent="0.2">
      <c r="D9511" s="20">
        <f t="shared" si="148"/>
        <v>303</v>
      </c>
      <c r="E9511" s="20">
        <f>MIN(IF(MOD(ROWS($A$2:A9511),$A$2)=0,E9510+1, E9510), $B$2-1)</f>
        <v>11</v>
      </c>
      <c r="G9511" s="2" t="str">
        <f>IF(NOT(OR(
SUMPRODUCT(--ISNUMBER(SEARCH('Chapter 2 (Generated)'!$B$3:$V$3,INDEX(MyData,D9511, E9511+1))))&gt;0,
SUMPRODUCT(--ISNUMBER(SEARCH('Chapter 2 (Generated)'!$B$4:$V$4,INDEX(MyData,D9511, E9511+1))))&gt;0)),
"        " &amp; INDEX(MyData,D9511, E9511+1),
"    " &amp; INDEX(MyData,D9511, E9511+1))</f>
        <v xml:space="preserve">        -1,//300 </v>
      </c>
    </row>
    <row r="9512" spans="4:7" x14ac:dyDescent="0.2">
      <c r="D9512" s="20">
        <f t="shared" si="148"/>
        <v>304</v>
      </c>
      <c r="E9512" s="20">
        <f>MIN(IF(MOD(ROWS($A$2:A9512),$A$2)=0,E9511+1, E9511), $B$2-1)</f>
        <v>11</v>
      </c>
      <c r="G9512" s="2" t="str">
        <f>IF(NOT(OR(
SUMPRODUCT(--ISNUMBER(SEARCH('Chapter 2 (Generated)'!$B$3:$V$3,INDEX(MyData,D9512, E9512+1))))&gt;0,
SUMPRODUCT(--ISNUMBER(SEARCH('Chapter 2 (Generated)'!$B$4:$V$4,INDEX(MyData,D9512, E9512+1))))&gt;0)),
"        " &amp; INDEX(MyData,D9512, E9512+1),
"    " &amp; INDEX(MyData,D9512, E9512+1))</f>
        <v xml:space="preserve">        -1,</v>
      </c>
    </row>
    <row r="9513" spans="4:7" x14ac:dyDescent="0.2">
      <c r="D9513" s="20">
        <f t="shared" si="148"/>
        <v>305</v>
      </c>
      <c r="E9513" s="20">
        <f>MIN(IF(MOD(ROWS($A$2:A9513),$A$2)=0,E9512+1, E9512), $B$2-1)</f>
        <v>11</v>
      </c>
      <c r="G9513" s="2" t="str">
        <f>IF(NOT(OR(
SUMPRODUCT(--ISNUMBER(SEARCH('Chapter 2 (Generated)'!$B$3:$V$3,INDEX(MyData,D9513, E9513+1))))&gt;0,
SUMPRODUCT(--ISNUMBER(SEARCH('Chapter 2 (Generated)'!$B$4:$V$4,INDEX(MyData,D9513, E9513+1))))&gt;0)),
"        " &amp; INDEX(MyData,D9513, E9513+1),
"    " &amp; INDEX(MyData,D9513, E9513+1))</f>
        <v xml:space="preserve">        -1,</v>
      </c>
    </row>
    <row r="9514" spans="4:7" x14ac:dyDescent="0.2">
      <c r="D9514" s="20">
        <f t="shared" si="148"/>
        <v>306</v>
      </c>
      <c r="E9514" s="20">
        <f>MIN(IF(MOD(ROWS($A$2:A9514),$A$2)=0,E9513+1, E9513), $B$2-1)</f>
        <v>11</v>
      </c>
      <c r="G9514" s="2" t="str">
        <f>IF(NOT(OR(
SUMPRODUCT(--ISNUMBER(SEARCH('Chapter 2 (Generated)'!$B$3:$V$3,INDEX(MyData,D9514, E9514+1))))&gt;0,
SUMPRODUCT(--ISNUMBER(SEARCH('Chapter 2 (Generated)'!$B$4:$V$4,INDEX(MyData,D9514, E9514+1))))&gt;0)),
"        " &amp; INDEX(MyData,D9514, E9514+1),
"    " &amp; INDEX(MyData,D9514, E9514+1))</f>
        <v xml:space="preserve">        -1,</v>
      </c>
    </row>
    <row r="9515" spans="4:7" x14ac:dyDescent="0.2">
      <c r="D9515" s="20">
        <f t="shared" si="148"/>
        <v>307</v>
      </c>
      <c r="E9515" s="20">
        <f>MIN(IF(MOD(ROWS($A$2:A9515),$A$2)=0,E9514+1, E9514), $B$2-1)</f>
        <v>11</v>
      </c>
      <c r="G9515" s="2" t="str">
        <f>IF(NOT(OR(
SUMPRODUCT(--ISNUMBER(SEARCH('Chapter 2 (Generated)'!$B$3:$V$3,INDEX(MyData,D9515, E9515+1))))&gt;0,
SUMPRODUCT(--ISNUMBER(SEARCH('Chapter 2 (Generated)'!$B$4:$V$4,INDEX(MyData,D9515, E9515+1))))&gt;0)),
"        " &amp; INDEX(MyData,D9515, E9515+1),
"    " &amp; INDEX(MyData,D9515, E9515+1))</f>
        <v xml:space="preserve">        -1,</v>
      </c>
    </row>
    <row r="9516" spans="4:7" x14ac:dyDescent="0.2">
      <c r="D9516" s="20">
        <f t="shared" si="148"/>
        <v>308</v>
      </c>
      <c r="E9516" s="20">
        <f>MIN(IF(MOD(ROWS($A$2:A9516),$A$2)=0,E9515+1, E9515), $B$2-1)</f>
        <v>11</v>
      </c>
      <c r="G9516" s="2" t="str">
        <f>IF(NOT(OR(
SUMPRODUCT(--ISNUMBER(SEARCH('Chapter 2 (Generated)'!$B$3:$V$3,INDEX(MyData,D9516, E9516+1))))&gt;0,
SUMPRODUCT(--ISNUMBER(SEARCH('Chapter 2 (Generated)'!$B$4:$V$4,INDEX(MyData,D9516, E9516+1))))&gt;0)),
"        " &amp; INDEX(MyData,D9516, E9516+1),
"    " &amp; INDEX(MyData,D9516, E9516+1))</f>
        <v xml:space="preserve">        -1,//305 </v>
      </c>
    </row>
    <row r="9517" spans="4:7" x14ac:dyDescent="0.2">
      <c r="D9517" s="20">
        <f t="shared" si="148"/>
        <v>309</v>
      </c>
      <c r="E9517" s="20">
        <f>MIN(IF(MOD(ROWS($A$2:A9517),$A$2)=0,E9516+1, E9516), $B$2-1)</f>
        <v>11</v>
      </c>
      <c r="G9517" s="2" t="str">
        <f>IF(NOT(OR(
SUMPRODUCT(--ISNUMBER(SEARCH('Chapter 2 (Generated)'!$B$3:$V$3,INDEX(MyData,D9517, E9517+1))))&gt;0,
SUMPRODUCT(--ISNUMBER(SEARCH('Chapter 2 (Generated)'!$B$4:$V$4,INDEX(MyData,D9517, E9517+1))))&gt;0)),
"        " &amp; INDEX(MyData,D9517, E9517+1),
"    " &amp; INDEX(MyData,D9517, E9517+1))</f>
        <v xml:space="preserve">        -1,</v>
      </c>
    </row>
    <row r="9518" spans="4:7" x14ac:dyDescent="0.2">
      <c r="D9518" s="20">
        <f t="shared" si="148"/>
        <v>310</v>
      </c>
      <c r="E9518" s="20">
        <f>MIN(IF(MOD(ROWS($A$2:A9518),$A$2)=0,E9517+1, E9517), $B$2-1)</f>
        <v>11</v>
      </c>
      <c r="G9518" s="2" t="str">
        <f>IF(NOT(OR(
SUMPRODUCT(--ISNUMBER(SEARCH('Chapter 2 (Generated)'!$B$3:$V$3,INDEX(MyData,D9518, E9518+1))))&gt;0,
SUMPRODUCT(--ISNUMBER(SEARCH('Chapter 2 (Generated)'!$B$4:$V$4,INDEX(MyData,D9518, E9518+1))))&gt;0)),
"        " &amp; INDEX(MyData,D9518, E9518+1),
"    " &amp; INDEX(MyData,D9518, E9518+1))</f>
        <v xml:space="preserve">        -1,</v>
      </c>
    </row>
    <row r="9519" spans="4:7" x14ac:dyDescent="0.2">
      <c r="D9519" s="20">
        <f t="shared" si="148"/>
        <v>311</v>
      </c>
      <c r="E9519" s="20">
        <f>MIN(IF(MOD(ROWS($A$2:A9519),$A$2)=0,E9518+1, E9518), $B$2-1)</f>
        <v>11</v>
      </c>
      <c r="G9519" s="2" t="str">
        <f>IF(NOT(OR(
SUMPRODUCT(--ISNUMBER(SEARCH('Chapter 2 (Generated)'!$B$3:$V$3,INDEX(MyData,D9519, E9519+1))))&gt;0,
SUMPRODUCT(--ISNUMBER(SEARCH('Chapter 2 (Generated)'!$B$4:$V$4,INDEX(MyData,D9519, E9519+1))))&gt;0)),
"        " &amp; INDEX(MyData,D9519, E9519+1),
"    " &amp; INDEX(MyData,D9519, E9519+1))</f>
        <v xml:space="preserve">        -1,</v>
      </c>
    </row>
    <row r="9520" spans="4:7" x14ac:dyDescent="0.2">
      <c r="D9520" s="20">
        <f t="shared" si="148"/>
        <v>312</v>
      </c>
      <c r="E9520" s="20">
        <f>MIN(IF(MOD(ROWS($A$2:A9520),$A$2)=0,E9519+1, E9519), $B$2-1)</f>
        <v>11</v>
      </c>
      <c r="G9520" s="2" t="str">
        <f>IF(NOT(OR(
SUMPRODUCT(--ISNUMBER(SEARCH('Chapter 2 (Generated)'!$B$3:$V$3,INDEX(MyData,D9520, E9520+1))))&gt;0,
SUMPRODUCT(--ISNUMBER(SEARCH('Chapter 2 (Generated)'!$B$4:$V$4,INDEX(MyData,D9520, E9520+1))))&gt;0)),
"        " &amp; INDEX(MyData,D9520, E9520+1),
"    " &amp; INDEX(MyData,D9520, E9520+1))</f>
        <v xml:space="preserve">        -1,</v>
      </c>
    </row>
    <row r="9521" spans="4:7" x14ac:dyDescent="0.2">
      <c r="D9521" s="20">
        <f t="shared" si="148"/>
        <v>313</v>
      </c>
      <c r="E9521" s="20">
        <f>MIN(IF(MOD(ROWS($A$2:A9521),$A$2)=0,E9520+1, E9520), $B$2-1)</f>
        <v>11</v>
      </c>
      <c r="G9521" s="2" t="str">
        <f>IF(NOT(OR(
SUMPRODUCT(--ISNUMBER(SEARCH('Chapter 2 (Generated)'!$B$3:$V$3,INDEX(MyData,D9521, E9521+1))))&gt;0,
SUMPRODUCT(--ISNUMBER(SEARCH('Chapter 2 (Generated)'!$B$4:$V$4,INDEX(MyData,D9521, E9521+1))))&gt;0)),
"        " &amp; INDEX(MyData,D9521, E9521+1),
"    " &amp; INDEX(MyData,D9521, E9521+1))</f>
        <v xml:space="preserve">        -1,//310 </v>
      </c>
    </row>
    <row r="9522" spans="4:7" x14ac:dyDescent="0.2">
      <c r="D9522" s="20">
        <f t="shared" si="148"/>
        <v>314</v>
      </c>
      <c r="E9522" s="20">
        <f>MIN(IF(MOD(ROWS($A$2:A9522),$A$2)=0,E9521+1, E9521), $B$2-1)</f>
        <v>11</v>
      </c>
      <c r="G9522" s="2" t="str">
        <f>IF(NOT(OR(
SUMPRODUCT(--ISNUMBER(SEARCH('Chapter 2 (Generated)'!$B$3:$V$3,INDEX(MyData,D9522, E9522+1))))&gt;0,
SUMPRODUCT(--ISNUMBER(SEARCH('Chapter 2 (Generated)'!$B$4:$V$4,INDEX(MyData,D9522, E9522+1))))&gt;0)),
"        " &amp; INDEX(MyData,D9522, E9522+1),
"    " &amp; INDEX(MyData,D9522, E9522+1))</f>
        <v xml:space="preserve">        313,</v>
      </c>
    </row>
    <row r="9523" spans="4:7" x14ac:dyDescent="0.2">
      <c r="D9523" s="20">
        <f t="shared" si="148"/>
        <v>315</v>
      </c>
      <c r="E9523" s="20">
        <f>MIN(IF(MOD(ROWS($A$2:A9523),$A$2)=0,E9522+1, E9522), $B$2-1)</f>
        <v>11</v>
      </c>
      <c r="G9523" s="2" t="str">
        <f>IF(NOT(OR(
SUMPRODUCT(--ISNUMBER(SEARCH('Chapter 2 (Generated)'!$B$3:$V$3,INDEX(MyData,D9523, E9523+1))))&gt;0,
SUMPRODUCT(--ISNUMBER(SEARCH('Chapter 2 (Generated)'!$B$4:$V$4,INDEX(MyData,D9523, E9523+1))))&gt;0)),
"        " &amp; INDEX(MyData,D9523, E9523+1),
"    " &amp; INDEX(MyData,D9523, E9523+1))</f>
        <v xml:space="preserve">        -1,</v>
      </c>
    </row>
    <row r="9524" spans="4:7" x14ac:dyDescent="0.2">
      <c r="D9524" s="20">
        <f t="shared" si="148"/>
        <v>316</v>
      </c>
      <c r="E9524" s="20">
        <f>MIN(IF(MOD(ROWS($A$2:A9524),$A$2)=0,E9523+1, E9523), $B$2-1)</f>
        <v>11</v>
      </c>
      <c r="G9524" s="2" t="str">
        <f>IF(NOT(OR(
SUMPRODUCT(--ISNUMBER(SEARCH('Chapter 2 (Generated)'!$B$3:$V$3,INDEX(MyData,D9524, E9524+1))))&gt;0,
SUMPRODUCT(--ISNUMBER(SEARCH('Chapter 2 (Generated)'!$B$4:$V$4,INDEX(MyData,D9524, E9524+1))))&gt;0)),
"        " &amp; INDEX(MyData,D9524, E9524+1),
"    " &amp; INDEX(MyData,D9524, E9524+1))</f>
        <v xml:space="preserve">        -1,</v>
      </c>
    </row>
    <row r="9525" spans="4:7" x14ac:dyDescent="0.2">
      <c r="D9525" s="20">
        <f t="shared" si="148"/>
        <v>317</v>
      </c>
      <c r="E9525" s="20">
        <f>MIN(IF(MOD(ROWS($A$2:A9525),$A$2)=0,E9524+1, E9524), $B$2-1)</f>
        <v>11</v>
      </c>
      <c r="G9525" s="2" t="str">
        <f>IF(NOT(OR(
SUMPRODUCT(--ISNUMBER(SEARCH('Chapter 2 (Generated)'!$B$3:$V$3,INDEX(MyData,D9525, E9525+1))))&gt;0,
SUMPRODUCT(--ISNUMBER(SEARCH('Chapter 2 (Generated)'!$B$4:$V$4,INDEX(MyData,D9525, E9525+1))))&gt;0)),
"        " &amp; INDEX(MyData,D9525, E9525+1),
"    " &amp; INDEX(MyData,D9525, E9525+1))</f>
        <v xml:space="preserve">        -1,</v>
      </c>
    </row>
    <row r="9526" spans="4:7" x14ac:dyDescent="0.2">
      <c r="D9526" s="20">
        <f t="shared" si="148"/>
        <v>318</v>
      </c>
      <c r="E9526" s="20">
        <f>MIN(IF(MOD(ROWS($A$2:A9526),$A$2)=0,E9525+1, E9525), $B$2-1)</f>
        <v>11</v>
      </c>
      <c r="G9526" s="2" t="str">
        <f>IF(NOT(OR(
SUMPRODUCT(--ISNUMBER(SEARCH('Chapter 2 (Generated)'!$B$3:$V$3,INDEX(MyData,D9526, E9526+1))))&gt;0,
SUMPRODUCT(--ISNUMBER(SEARCH('Chapter 2 (Generated)'!$B$4:$V$4,INDEX(MyData,D9526, E9526+1))))&gt;0)),
"        " &amp; INDEX(MyData,D9526, E9526+1),
"    " &amp; INDEX(MyData,D9526, E9526+1))</f>
        <v xml:space="preserve">        -1,//315 </v>
      </c>
    </row>
    <row r="9527" spans="4:7" x14ac:dyDescent="0.2">
      <c r="D9527" s="20">
        <f t="shared" si="148"/>
        <v>319</v>
      </c>
      <c r="E9527" s="20">
        <f>MIN(IF(MOD(ROWS($A$2:A9527),$A$2)=0,E9526+1, E9526), $B$2-1)</f>
        <v>11</v>
      </c>
      <c r="G9527" s="2" t="str">
        <f>IF(NOT(OR(
SUMPRODUCT(--ISNUMBER(SEARCH('Chapter 2 (Generated)'!$B$3:$V$3,INDEX(MyData,D9527, E9527+1))))&gt;0,
SUMPRODUCT(--ISNUMBER(SEARCH('Chapter 2 (Generated)'!$B$4:$V$4,INDEX(MyData,D9527, E9527+1))))&gt;0)),
"        " &amp; INDEX(MyData,D9527, E9527+1),
"    " &amp; INDEX(MyData,D9527, E9527+1))</f>
        <v xml:space="preserve">        -1,</v>
      </c>
    </row>
    <row r="9528" spans="4:7" x14ac:dyDescent="0.2">
      <c r="D9528" s="20">
        <f t="shared" si="148"/>
        <v>320</v>
      </c>
      <c r="E9528" s="20">
        <f>MIN(IF(MOD(ROWS($A$2:A9528),$A$2)=0,E9527+1, E9527), $B$2-1)</f>
        <v>11</v>
      </c>
      <c r="G9528" s="2" t="str">
        <f>IF(NOT(OR(
SUMPRODUCT(--ISNUMBER(SEARCH('Chapter 2 (Generated)'!$B$3:$V$3,INDEX(MyData,D9528, E9528+1))))&gt;0,
SUMPRODUCT(--ISNUMBER(SEARCH('Chapter 2 (Generated)'!$B$4:$V$4,INDEX(MyData,D9528, E9528+1))))&gt;0)),
"        " &amp; INDEX(MyData,D9528, E9528+1),
"    " &amp; INDEX(MyData,D9528, E9528+1))</f>
        <v xml:space="preserve">        -1,</v>
      </c>
    </row>
    <row r="9529" spans="4:7" x14ac:dyDescent="0.2">
      <c r="D9529" s="20">
        <f t="shared" si="148"/>
        <v>321</v>
      </c>
      <c r="E9529" s="20">
        <f>MIN(IF(MOD(ROWS($A$2:A9529),$A$2)=0,E9528+1, E9528), $B$2-1)</f>
        <v>11</v>
      </c>
      <c r="G9529" s="2" t="str">
        <f>IF(NOT(OR(
SUMPRODUCT(--ISNUMBER(SEARCH('Chapter 2 (Generated)'!$B$3:$V$3,INDEX(MyData,D9529, E9529+1))))&gt;0,
SUMPRODUCT(--ISNUMBER(SEARCH('Chapter 2 (Generated)'!$B$4:$V$4,INDEX(MyData,D9529, E9529+1))))&gt;0)),
"        " &amp; INDEX(MyData,D9529, E9529+1),
"    " &amp; INDEX(MyData,D9529, E9529+1))</f>
        <v xml:space="preserve">        323,</v>
      </c>
    </row>
    <row r="9530" spans="4:7" x14ac:dyDescent="0.2">
      <c r="D9530" s="20">
        <f t="shared" si="148"/>
        <v>322</v>
      </c>
      <c r="E9530" s="20">
        <f>MIN(IF(MOD(ROWS($A$2:A9530),$A$2)=0,E9529+1, E9529), $B$2-1)</f>
        <v>11</v>
      </c>
      <c r="G9530" s="2" t="str">
        <f>IF(NOT(OR(
SUMPRODUCT(--ISNUMBER(SEARCH('Chapter 2 (Generated)'!$B$3:$V$3,INDEX(MyData,D9530, E9530+1))))&gt;0,
SUMPRODUCT(--ISNUMBER(SEARCH('Chapter 2 (Generated)'!$B$4:$V$4,INDEX(MyData,D9530, E9530+1))))&gt;0)),
"        " &amp; INDEX(MyData,D9530, E9530+1),
"    " &amp; INDEX(MyData,D9530, E9530+1))</f>
        <v xml:space="preserve">        -1,</v>
      </c>
    </row>
    <row r="9531" spans="4:7" x14ac:dyDescent="0.2">
      <c r="D9531" s="20">
        <f t="shared" si="148"/>
        <v>323</v>
      </c>
      <c r="E9531" s="20">
        <f>MIN(IF(MOD(ROWS($A$2:A9531),$A$2)=0,E9530+1, E9530), $B$2-1)</f>
        <v>11</v>
      </c>
      <c r="G9531" s="2" t="str">
        <f>IF(NOT(OR(
SUMPRODUCT(--ISNUMBER(SEARCH('Chapter 2 (Generated)'!$B$3:$V$3,INDEX(MyData,D9531, E9531+1))))&gt;0,
SUMPRODUCT(--ISNUMBER(SEARCH('Chapter 2 (Generated)'!$B$4:$V$4,INDEX(MyData,D9531, E9531+1))))&gt;0)),
"        " &amp; INDEX(MyData,D9531, E9531+1),
"    " &amp; INDEX(MyData,D9531, E9531+1))</f>
        <v xml:space="preserve">        -1,//320 </v>
      </c>
    </row>
    <row r="9532" spans="4:7" x14ac:dyDescent="0.2">
      <c r="D9532" s="20">
        <f t="shared" si="148"/>
        <v>324</v>
      </c>
      <c r="E9532" s="20">
        <f>MIN(IF(MOD(ROWS($A$2:A9532),$A$2)=0,E9531+1, E9531), $B$2-1)</f>
        <v>11</v>
      </c>
      <c r="G9532" s="2" t="str">
        <f>IF(NOT(OR(
SUMPRODUCT(--ISNUMBER(SEARCH('Chapter 2 (Generated)'!$B$3:$V$3,INDEX(MyData,D9532, E9532+1))))&gt;0,
SUMPRODUCT(--ISNUMBER(SEARCH('Chapter 2 (Generated)'!$B$4:$V$4,INDEX(MyData,D9532, E9532+1))))&gt;0)),
"        " &amp; INDEX(MyData,D9532, E9532+1),
"    " &amp; INDEX(MyData,D9532, E9532+1))</f>
        <v xml:space="preserve">        -1,</v>
      </c>
    </row>
    <row r="9533" spans="4:7" x14ac:dyDescent="0.2">
      <c r="D9533" s="20">
        <f t="shared" si="148"/>
        <v>325</v>
      </c>
      <c r="E9533" s="20">
        <f>MIN(IF(MOD(ROWS($A$2:A9533),$A$2)=0,E9532+1, E9532), $B$2-1)</f>
        <v>11</v>
      </c>
      <c r="G9533" s="2" t="str">
        <f>IF(NOT(OR(
SUMPRODUCT(--ISNUMBER(SEARCH('Chapter 2 (Generated)'!$B$3:$V$3,INDEX(MyData,D9533, E9533+1))))&gt;0,
SUMPRODUCT(--ISNUMBER(SEARCH('Chapter 2 (Generated)'!$B$4:$V$4,INDEX(MyData,D9533, E9533+1))))&gt;0)),
"        " &amp; INDEX(MyData,D9533, E9533+1),
"    " &amp; INDEX(MyData,D9533, E9533+1))</f>
        <v xml:space="preserve">        -1,</v>
      </c>
    </row>
    <row r="9534" spans="4:7" x14ac:dyDescent="0.2">
      <c r="D9534" s="20">
        <f t="shared" si="148"/>
        <v>326</v>
      </c>
      <c r="E9534" s="20">
        <f>MIN(IF(MOD(ROWS($A$2:A9534),$A$2)=0,E9533+1, E9533), $B$2-1)</f>
        <v>11</v>
      </c>
      <c r="G9534" s="2" t="str">
        <f>IF(NOT(OR(
SUMPRODUCT(--ISNUMBER(SEARCH('Chapter 2 (Generated)'!$B$3:$V$3,INDEX(MyData,D9534, E9534+1))))&gt;0,
SUMPRODUCT(--ISNUMBER(SEARCH('Chapter 2 (Generated)'!$B$4:$V$4,INDEX(MyData,D9534, E9534+1))))&gt;0)),
"        " &amp; INDEX(MyData,D9534, E9534+1),
"    " &amp; INDEX(MyData,D9534, E9534+1))</f>
        <v xml:space="preserve">        -1,</v>
      </c>
    </row>
    <row r="9535" spans="4:7" x14ac:dyDescent="0.2">
      <c r="D9535" s="20">
        <f t="shared" si="148"/>
        <v>327</v>
      </c>
      <c r="E9535" s="20">
        <f>MIN(IF(MOD(ROWS($A$2:A9535),$A$2)=0,E9534+1, E9534), $B$2-1)</f>
        <v>11</v>
      </c>
      <c r="G9535" s="2" t="str">
        <f>IF(NOT(OR(
SUMPRODUCT(--ISNUMBER(SEARCH('Chapter 2 (Generated)'!$B$3:$V$3,INDEX(MyData,D9535, E9535+1))))&gt;0,
SUMPRODUCT(--ISNUMBER(SEARCH('Chapter 2 (Generated)'!$B$4:$V$4,INDEX(MyData,D9535, E9535+1))))&gt;0)),
"        " &amp; INDEX(MyData,D9535, E9535+1),
"    " &amp; INDEX(MyData,D9535, E9535+1))</f>
        <v xml:space="preserve">        -1,</v>
      </c>
    </row>
    <row r="9536" spans="4:7" x14ac:dyDescent="0.2">
      <c r="D9536" s="20">
        <f t="shared" si="148"/>
        <v>328</v>
      </c>
      <c r="E9536" s="20">
        <f>MIN(IF(MOD(ROWS($A$2:A9536),$A$2)=0,E9535+1, E9535), $B$2-1)</f>
        <v>11</v>
      </c>
      <c r="G9536" s="2" t="str">
        <f>IF(NOT(OR(
SUMPRODUCT(--ISNUMBER(SEARCH('Chapter 2 (Generated)'!$B$3:$V$3,INDEX(MyData,D9536, E9536+1))))&gt;0,
SUMPRODUCT(--ISNUMBER(SEARCH('Chapter 2 (Generated)'!$B$4:$V$4,INDEX(MyData,D9536, E9536+1))))&gt;0)),
"        " &amp; INDEX(MyData,D9536, E9536+1),
"    " &amp; INDEX(MyData,D9536, E9536+1))</f>
        <v xml:space="preserve">        -1,//325 </v>
      </c>
    </row>
    <row r="9537" spans="4:7" x14ac:dyDescent="0.2">
      <c r="D9537" s="20">
        <f t="shared" si="148"/>
        <v>329</v>
      </c>
      <c r="E9537" s="20">
        <f>MIN(IF(MOD(ROWS($A$2:A9537),$A$2)=0,E9536+1, E9536), $B$2-1)</f>
        <v>11</v>
      </c>
      <c r="G9537" s="2" t="str">
        <f>IF(NOT(OR(
SUMPRODUCT(--ISNUMBER(SEARCH('Chapter 2 (Generated)'!$B$3:$V$3,INDEX(MyData,D9537, E9537+1))))&gt;0,
SUMPRODUCT(--ISNUMBER(SEARCH('Chapter 2 (Generated)'!$B$4:$V$4,INDEX(MyData,D9537, E9537+1))))&gt;0)),
"        " &amp; INDEX(MyData,D9537, E9537+1),
"    " &amp; INDEX(MyData,D9537, E9537+1))</f>
        <v xml:space="preserve">        -1,</v>
      </c>
    </row>
    <row r="9538" spans="4:7" x14ac:dyDescent="0.2">
      <c r="D9538" s="20">
        <f t="shared" ref="D9538:D9601" si="149">MOD(ROW(D9537)-1+ROWS(MyData),ROWS(MyData))+1</f>
        <v>330</v>
      </c>
      <c r="E9538" s="20">
        <f>MIN(IF(MOD(ROWS($A$2:A9538),$A$2)=0,E9537+1, E9537), $B$2-1)</f>
        <v>11</v>
      </c>
      <c r="G9538" s="2" t="str">
        <f>IF(NOT(OR(
SUMPRODUCT(--ISNUMBER(SEARCH('Chapter 2 (Generated)'!$B$3:$V$3,INDEX(MyData,D9538, E9538+1))))&gt;0,
SUMPRODUCT(--ISNUMBER(SEARCH('Chapter 2 (Generated)'!$B$4:$V$4,INDEX(MyData,D9538, E9538+1))))&gt;0)),
"        " &amp; INDEX(MyData,D9538, E9538+1),
"    " &amp; INDEX(MyData,D9538, E9538+1))</f>
        <v xml:space="preserve">        -1,</v>
      </c>
    </row>
    <row r="9539" spans="4:7" x14ac:dyDescent="0.2">
      <c r="D9539" s="20">
        <f t="shared" si="149"/>
        <v>331</v>
      </c>
      <c r="E9539" s="20">
        <f>MIN(IF(MOD(ROWS($A$2:A9539),$A$2)=0,E9538+1, E9538), $B$2-1)</f>
        <v>11</v>
      </c>
      <c r="G9539" s="2" t="str">
        <f>IF(NOT(OR(
SUMPRODUCT(--ISNUMBER(SEARCH('Chapter 2 (Generated)'!$B$3:$V$3,INDEX(MyData,D9539, E9539+1))))&gt;0,
SUMPRODUCT(--ISNUMBER(SEARCH('Chapter 2 (Generated)'!$B$4:$V$4,INDEX(MyData,D9539, E9539+1))))&gt;0)),
"        " &amp; INDEX(MyData,D9539, E9539+1),
"    " &amp; INDEX(MyData,D9539, E9539+1))</f>
        <v xml:space="preserve">        -1,</v>
      </c>
    </row>
    <row r="9540" spans="4:7" x14ac:dyDescent="0.2">
      <c r="D9540" s="20">
        <f t="shared" si="149"/>
        <v>332</v>
      </c>
      <c r="E9540" s="20">
        <f>MIN(IF(MOD(ROWS($A$2:A9540),$A$2)=0,E9539+1, E9539), $B$2-1)</f>
        <v>11</v>
      </c>
      <c r="G9540" s="2" t="str">
        <f>IF(NOT(OR(
SUMPRODUCT(--ISNUMBER(SEARCH('Chapter 2 (Generated)'!$B$3:$V$3,INDEX(MyData,D9540, E9540+1))))&gt;0,
SUMPRODUCT(--ISNUMBER(SEARCH('Chapter 2 (Generated)'!$B$4:$V$4,INDEX(MyData,D9540, E9540+1))))&gt;0)),
"        " &amp; INDEX(MyData,D9540, E9540+1),
"    " &amp; INDEX(MyData,D9540, E9540+1))</f>
        <v xml:space="preserve">        -1,</v>
      </c>
    </row>
    <row r="9541" spans="4:7" x14ac:dyDescent="0.2">
      <c r="D9541" s="20">
        <f t="shared" si="149"/>
        <v>333</v>
      </c>
      <c r="E9541" s="20">
        <f>MIN(IF(MOD(ROWS($A$2:A9541),$A$2)=0,E9540+1, E9540), $B$2-1)</f>
        <v>11</v>
      </c>
      <c r="G9541" s="2" t="str">
        <f>IF(NOT(OR(
SUMPRODUCT(--ISNUMBER(SEARCH('Chapter 2 (Generated)'!$B$3:$V$3,INDEX(MyData,D9541, E9541+1))))&gt;0,
SUMPRODUCT(--ISNUMBER(SEARCH('Chapter 2 (Generated)'!$B$4:$V$4,INDEX(MyData,D9541, E9541+1))))&gt;0)),
"        " &amp; INDEX(MyData,D9541, E9541+1),
"    " &amp; INDEX(MyData,D9541, E9541+1))</f>
        <v xml:space="preserve">        -1,//330 </v>
      </c>
    </row>
    <row r="9542" spans="4:7" x14ac:dyDescent="0.2">
      <c r="D9542" s="20">
        <f t="shared" si="149"/>
        <v>334</v>
      </c>
      <c r="E9542" s="20">
        <f>MIN(IF(MOD(ROWS($A$2:A9542),$A$2)=0,E9541+1, E9541), $B$2-1)</f>
        <v>11</v>
      </c>
      <c r="G9542" s="2" t="str">
        <f>IF(NOT(OR(
SUMPRODUCT(--ISNUMBER(SEARCH('Chapter 2 (Generated)'!$B$3:$V$3,INDEX(MyData,D9542, E9542+1))))&gt;0,
SUMPRODUCT(--ISNUMBER(SEARCH('Chapter 2 (Generated)'!$B$4:$V$4,INDEX(MyData,D9542, E9542+1))))&gt;0)),
"        " &amp; INDEX(MyData,D9542, E9542+1),
"    " &amp; INDEX(MyData,D9542, E9542+1))</f>
        <v xml:space="preserve">        -1,</v>
      </c>
    </row>
    <row r="9543" spans="4:7" x14ac:dyDescent="0.2">
      <c r="D9543" s="20">
        <f t="shared" si="149"/>
        <v>335</v>
      </c>
      <c r="E9543" s="20">
        <f>MIN(IF(MOD(ROWS($A$2:A9543),$A$2)=0,E9542+1, E9542), $B$2-1)</f>
        <v>11</v>
      </c>
      <c r="G9543" s="2" t="str">
        <f>IF(NOT(OR(
SUMPRODUCT(--ISNUMBER(SEARCH('Chapter 2 (Generated)'!$B$3:$V$3,INDEX(MyData,D9543, E9543+1))))&gt;0,
SUMPRODUCT(--ISNUMBER(SEARCH('Chapter 2 (Generated)'!$B$4:$V$4,INDEX(MyData,D9543, E9543+1))))&gt;0)),
"        " &amp; INDEX(MyData,D9543, E9543+1),
"    " &amp; INDEX(MyData,D9543, E9543+1))</f>
        <v xml:space="preserve">        -1,</v>
      </c>
    </row>
    <row r="9544" spans="4:7" x14ac:dyDescent="0.2">
      <c r="D9544" s="20">
        <f t="shared" si="149"/>
        <v>336</v>
      </c>
      <c r="E9544" s="20">
        <f>MIN(IF(MOD(ROWS($A$2:A9544),$A$2)=0,E9543+1, E9543), $B$2-1)</f>
        <v>11</v>
      </c>
      <c r="G9544" s="2" t="str">
        <f>IF(NOT(OR(
SUMPRODUCT(--ISNUMBER(SEARCH('Chapter 2 (Generated)'!$B$3:$V$3,INDEX(MyData,D9544, E9544+1))))&gt;0,
SUMPRODUCT(--ISNUMBER(SEARCH('Chapter 2 (Generated)'!$B$4:$V$4,INDEX(MyData,D9544, E9544+1))))&gt;0)),
"        " &amp; INDEX(MyData,D9544, E9544+1),
"    " &amp; INDEX(MyData,D9544, E9544+1))</f>
        <v xml:space="preserve">        -1,</v>
      </c>
    </row>
    <row r="9545" spans="4:7" x14ac:dyDescent="0.2">
      <c r="D9545" s="20">
        <f t="shared" si="149"/>
        <v>337</v>
      </c>
      <c r="E9545" s="20">
        <f>MIN(IF(MOD(ROWS($A$2:A9545),$A$2)=0,E9544+1, E9544), $B$2-1)</f>
        <v>11</v>
      </c>
      <c r="G9545" s="2" t="str">
        <f>IF(NOT(OR(
SUMPRODUCT(--ISNUMBER(SEARCH('Chapter 2 (Generated)'!$B$3:$V$3,INDEX(MyData,D9545, E9545+1))))&gt;0,
SUMPRODUCT(--ISNUMBER(SEARCH('Chapter 2 (Generated)'!$B$4:$V$4,INDEX(MyData,D9545, E9545+1))))&gt;0)),
"        " &amp; INDEX(MyData,D9545, E9545+1),
"    " &amp; INDEX(MyData,D9545, E9545+1))</f>
        <v xml:space="preserve">        -1,</v>
      </c>
    </row>
    <row r="9546" spans="4:7" x14ac:dyDescent="0.2">
      <c r="D9546" s="20">
        <f t="shared" si="149"/>
        <v>338</v>
      </c>
      <c r="E9546" s="20">
        <f>MIN(IF(MOD(ROWS($A$2:A9546),$A$2)=0,E9545+1, E9545), $B$2-1)</f>
        <v>11</v>
      </c>
      <c r="G9546" s="2" t="str">
        <f>IF(NOT(OR(
SUMPRODUCT(--ISNUMBER(SEARCH('Chapter 2 (Generated)'!$B$3:$V$3,INDEX(MyData,D9546, E9546+1))))&gt;0,
SUMPRODUCT(--ISNUMBER(SEARCH('Chapter 2 (Generated)'!$B$4:$V$4,INDEX(MyData,D9546, E9546+1))))&gt;0)),
"        " &amp; INDEX(MyData,D9546, E9546+1),
"    " &amp; INDEX(MyData,D9546, E9546+1))</f>
        <v xml:space="preserve">        -1,//335 </v>
      </c>
    </row>
    <row r="9547" spans="4:7" x14ac:dyDescent="0.2">
      <c r="D9547" s="20">
        <f t="shared" si="149"/>
        <v>339</v>
      </c>
      <c r="E9547" s="20">
        <f>MIN(IF(MOD(ROWS($A$2:A9547),$A$2)=0,E9546+1, E9546), $B$2-1)</f>
        <v>11</v>
      </c>
      <c r="G9547" s="2" t="str">
        <f>IF(NOT(OR(
SUMPRODUCT(--ISNUMBER(SEARCH('Chapter 2 (Generated)'!$B$3:$V$3,INDEX(MyData,D9547, E9547+1))))&gt;0,
SUMPRODUCT(--ISNUMBER(SEARCH('Chapter 2 (Generated)'!$B$4:$V$4,INDEX(MyData,D9547, E9547+1))))&gt;0)),
"        " &amp; INDEX(MyData,D9547, E9547+1),
"    " &amp; INDEX(MyData,D9547, E9547+1))</f>
        <v xml:space="preserve">        -1,</v>
      </c>
    </row>
    <row r="9548" spans="4:7" x14ac:dyDescent="0.2">
      <c r="D9548" s="20">
        <f t="shared" si="149"/>
        <v>340</v>
      </c>
      <c r="E9548" s="20">
        <f>MIN(IF(MOD(ROWS($A$2:A9548),$A$2)=0,E9547+1, E9547), $B$2-1)</f>
        <v>11</v>
      </c>
      <c r="G9548" s="2" t="str">
        <f>IF(NOT(OR(
SUMPRODUCT(--ISNUMBER(SEARCH('Chapter 2 (Generated)'!$B$3:$V$3,INDEX(MyData,D9548, E9548+1))))&gt;0,
SUMPRODUCT(--ISNUMBER(SEARCH('Chapter 2 (Generated)'!$B$4:$V$4,INDEX(MyData,D9548, E9548+1))))&gt;0)),
"        " &amp; INDEX(MyData,D9548, E9548+1),
"    " &amp; INDEX(MyData,D9548, E9548+1))</f>
        <v xml:space="preserve">        -1,</v>
      </c>
    </row>
    <row r="9549" spans="4:7" x14ac:dyDescent="0.2">
      <c r="D9549" s="20">
        <f t="shared" si="149"/>
        <v>341</v>
      </c>
      <c r="E9549" s="20">
        <f>MIN(IF(MOD(ROWS($A$2:A9549),$A$2)=0,E9548+1, E9548), $B$2-1)</f>
        <v>11</v>
      </c>
      <c r="G9549" s="2" t="str">
        <f>IF(NOT(OR(
SUMPRODUCT(--ISNUMBER(SEARCH('Chapter 2 (Generated)'!$B$3:$V$3,INDEX(MyData,D9549, E9549+1))))&gt;0,
SUMPRODUCT(--ISNUMBER(SEARCH('Chapter 2 (Generated)'!$B$4:$V$4,INDEX(MyData,D9549, E9549+1))))&gt;0)),
"        " &amp; INDEX(MyData,D9549, E9549+1),
"    " &amp; INDEX(MyData,D9549, E9549+1))</f>
        <v xml:space="preserve">        -1,</v>
      </c>
    </row>
    <row r="9550" spans="4:7" x14ac:dyDescent="0.2">
      <c r="D9550" s="20">
        <f t="shared" si="149"/>
        <v>342</v>
      </c>
      <c r="E9550" s="20">
        <f>MIN(IF(MOD(ROWS($A$2:A9550),$A$2)=0,E9549+1, E9549), $B$2-1)</f>
        <v>11</v>
      </c>
      <c r="G9550" s="2" t="str">
        <f>IF(NOT(OR(
SUMPRODUCT(--ISNUMBER(SEARCH('Chapter 2 (Generated)'!$B$3:$V$3,INDEX(MyData,D9550, E9550+1))))&gt;0,
SUMPRODUCT(--ISNUMBER(SEARCH('Chapter 2 (Generated)'!$B$4:$V$4,INDEX(MyData,D9550, E9550+1))))&gt;0)),
"        " &amp; INDEX(MyData,D9550, E9550+1),
"    " &amp; INDEX(MyData,D9550, E9550+1))</f>
        <v xml:space="preserve">        -1,</v>
      </c>
    </row>
    <row r="9551" spans="4:7" x14ac:dyDescent="0.2">
      <c r="D9551" s="20">
        <f t="shared" si="149"/>
        <v>343</v>
      </c>
      <c r="E9551" s="20">
        <f>MIN(IF(MOD(ROWS($A$2:A9551),$A$2)=0,E9550+1, E9550), $B$2-1)</f>
        <v>11</v>
      </c>
      <c r="G9551" s="2" t="str">
        <f>IF(NOT(OR(
SUMPRODUCT(--ISNUMBER(SEARCH('Chapter 2 (Generated)'!$B$3:$V$3,INDEX(MyData,D9551, E9551+1))))&gt;0,
SUMPRODUCT(--ISNUMBER(SEARCH('Chapter 2 (Generated)'!$B$4:$V$4,INDEX(MyData,D9551, E9551+1))))&gt;0)),
"        " &amp; INDEX(MyData,D9551, E9551+1),
"    " &amp; INDEX(MyData,D9551, E9551+1))</f>
        <v xml:space="preserve">        -1,//340 </v>
      </c>
    </row>
    <row r="9552" spans="4:7" x14ac:dyDescent="0.2">
      <c r="D9552" s="20">
        <f t="shared" si="149"/>
        <v>344</v>
      </c>
      <c r="E9552" s="20">
        <f>MIN(IF(MOD(ROWS($A$2:A9552),$A$2)=0,E9551+1, E9551), $B$2-1)</f>
        <v>11</v>
      </c>
      <c r="G9552" s="2" t="str">
        <f>IF(NOT(OR(
SUMPRODUCT(--ISNUMBER(SEARCH('Chapter 2 (Generated)'!$B$3:$V$3,INDEX(MyData,D9552, E9552+1))))&gt;0,
SUMPRODUCT(--ISNUMBER(SEARCH('Chapter 2 (Generated)'!$B$4:$V$4,INDEX(MyData,D9552, E9552+1))))&gt;0)),
"        " &amp; INDEX(MyData,D9552, E9552+1),
"    " &amp; INDEX(MyData,D9552, E9552+1))</f>
        <v xml:space="preserve">        -1,</v>
      </c>
    </row>
    <row r="9553" spans="4:7" x14ac:dyDescent="0.2">
      <c r="D9553" s="20">
        <f t="shared" si="149"/>
        <v>345</v>
      </c>
      <c r="E9553" s="20">
        <f>MIN(IF(MOD(ROWS($A$2:A9553),$A$2)=0,E9552+1, E9552), $B$2-1)</f>
        <v>11</v>
      </c>
      <c r="G9553" s="2" t="str">
        <f>IF(NOT(OR(
SUMPRODUCT(--ISNUMBER(SEARCH('Chapter 2 (Generated)'!$B$3:$V$3,INDEX(MyData,D9553, E9553+1))))&gt;0,
SUMPRODUCT(--ISNUMBER(SEARCH('Chapter 2 (Generated)'!$B$4:$V$4,INDEX(MyData,D9553, E9553+1))))&gt;0)),
"        " &amp; INDEX(MyData,D9553, E9553+1),
"    " &amp; INDEX(MyData,D9553, E9553+1))</f>
        <v xml:space="preserve">        -1,</v>
      </c>
    </row>
    <row r="9554" spans="4:7" x14ac:dyDescent="0.2">
      <c r="D9554" s="20">
        <f t="shared" si="149"/>
        <v>346</v>
      </c>
      <c r="E9554" s="20">
        <f>MIN(IF(MOD(ROWS($A$2:A9554),$A$2)=0,E9553+1, E9553), $B$2-1)</f>
        <v>11</v>
      </c>
      <c r="G9554" s="2" t="str">
        <f>IF(NOT(OR(
SUMPRODUCT(--ISNUMBER(SEARCH('Chapter 2 (Generated)'!$B$3:$V$3,INDEX(MyData,D9554, E9554+1))))&gt;0,
SUMPRODUCT(--ISNUMBER(SEARCH('Chapter 2 (Generated)'!$B$4:$V$4,INDEX(MyData,D9554, E9554+1))))&gt;0)),
"        " &amp; INDEX(MyData,D9554, E9554+1),
"    " &amp; INDEX(MyData,D9554, E9554+1))</f>
        <v xml:space="preserve">        -1,</v>
      </c>
    </row>
    <row r="9555" spans="4:7" x14ac:dyDescent="0.2">
      <c r="D9555" s="20">
        <f t="shared" si="149"/>
        <v>347</v>
      </c>
      <c r="E9555" s="20">
        <f>MIN(IF(MOD(ROWS($A$2:A9555),$A$2)=0,E9554+1, E9554), $B$2-1)</f>
        <v>11</v>
      </c>
      <c r="G9555" s="2" t="str">
        <f>IF(NOT(OR(
SUMPRODUCT(--ISNUMBER(SEARCH('Chapter 2 (Generated)'!$B$3:$V$3,INDEX(MyData,D9555, E9555+1))))&gt;0,
SUMPRODUCT(--ISNUMBER(SEARCH('Chapter 2 (Generated)'!$B$4:$V$4,INDEX(MyData,D9555, E9555+1))))&gt;0)),
"        " &amp; INDEX(MyData,D9555, E9555+1),
"    " &amp; INDEX(MyData,D9555, E9555+1))</f>
        <v xml:space="preserve">        -1,</v>
      </c>
    </row>
    <row r="9556" spans="4:7" x14ac:dyDescent="0.2">
      <c r="D9556" s="20">
        <f t="shared" si="149"/>
        <v>348</v>
      </c>
      <c r="E9556" s="20">
        <f>MIN(IF(MOD(ROWS($A$2:A9556),$A$2)=0,E9555+1, E9555), $B$2-1)</f>
        <v>11</v>
      </c>
      <c r="G9556" s="2" t="str">
        <f>IF(NOT(OR(
SUMPRODUCT(--ISNUMBER(SEARCH('Chapter 2 (Generated)'!$B$3:$V$3,INDEX(MyData,D9556, E9556+1))))&gt;0,
SUMPRODUCT(--ISNUMBER(SEARCH('Chapter 2 (Generated)'!$B$4:$V$4,INDEX(MyData,D9556, E9556+1))))&gt;0)),
"        " &amp; INDEX(MyData,D9556, E9556+1),
"    " &amp; INDEX(MyData,D9556, E9556+1))</f>
        <v xml:space="preserve">        -1,//345 </v>
      </c>
    </row>
    <row r="9557" spans="4:7" x14ac:dyDescent="0.2">
      <c r="D9557" s="20">
        <f t="shared" si="149"/>
        <v>349</v>
      </c>
      <c r="E9557" s="20">
        <f>MIN(IF(MOD(ROWS($A$2:A9557),$A$2)=0,E9556+1, E9556), $B$2-1)</f>
        <v>11</v>
      </c>
      <c r="G9557" s="2" t="str">
        <f>IF(NOT(OR(
SUMPRODUCT(--ISNUMBER(SEARCH('Chapter 2 (Generated)'!$B$3:$V$3,INDEX(MyData,D9557, E9557+1))))&gt;0,
SUMPRODUCT(--ISNUMBER(SEARCH('Chapter 2 (Generated)'!$B$4:$V$4,INDEX(MyData,D9557, E9557+1))))&gt;0)),
"        " &amp; INDEX(MyData,D9557, E9557+1),
"    " &amp; INDEX(MyData,D9557, E9557+1))</f>
        <v xml:space="preserve">        352,</v>
      </c>
    </row>
    <row r="9558" spans="4:7" x14ac:dyDescent="0.2">
      <c r="D9558" s="20">
        <f t="shared" si="149"/>
        <v>350</v>
      </c>
      <c r="E9558" s="20">
        <f>MIN(IF(MOD(ROWS($A$2:A9558),$A$2)=0,E9557+1, E9557), $B$2-1)</f>
        <v>11</v>
      </c>
      <c r="G9558" s="2" t="str">
        <f>IF(NOT(OR(
SUMPRODUCT(--ISNUMBER(SEARCH('Chapter 2 (Generated)'!$B$3:$V$3,INDEX(MyData,D9558, E9558+1))))&gt;0,
SUMPRODUCT(--ISNUMBER(SEARCH('Chapter 2 (Generated)'!$B$4:$V$4,INDEX(MyData,D9558, E9558+1))))&gt;0)),
"        " &amp; INDEX(MyData,D9558, E9558+1),
"    " &amp; INDEX(MyData,D9558, E9558+1))</f>
        <v xml:space="preserve">        -1,</v>
      </c>
    </row>
    <row r="9559" spans="4:7" x14ac:dyDescent="0.2">
      <c r="D9559" s="20">
        <f t="shared" si="149"/>
        <v>351</v>
      </c>
      <c r="E9559" s="20">
        <f>MIN(IF(MOD(ROWS($A$2:A9559),$A$2)=0,E9558+1, E9558), $B$2-1)</f>
        <v>11</v>
      </c>
      <c r="G9559" s="2" t="str">
        <f>IF(NOT(OR(
SUMPRODUCT(--ISNUMBER(SEARCH('Chapter 2 (Generated)'!$B$3:$V$3,INDEX(MyData,D9559, E9559+1))))&gt;0,
SUMPRODUCT(--ISNUMBER(SEARCH('Chapter 2 (Generated)'!$B$4:$V$4,INDEX(MyData,D9559, E9559+1))))&gt;0)),
"        " &amp; INDEX(MyData,D9559, E9559+1),
"    " &amp; INDEX(MyData,D9559, E9559+1))</f>
        <v xml:space="preserve">        -1,</v>
      </c>
    </row>
    <row r="9560" spans="4:7" x14ac:dyDescent="0.2">
      <c r="D9560" s="20">
        <f t="shared" si="149"/>
        <v>352</v>
      </c>
      <c r="E9560" s="20">
        <f>MIN(IF(MOD(ROWS($A$2:A9560),$A$2)=0,E9559+1, E9559), $B$2-1)</f>
        <v>11</v>
      </c>
      <c r="G9560" s="2" t="str">
        <f>IF(NOT(OR(
SUMPRODUCT(--ISNUMBER(SEARCH('Chapter 2 (Generated)'!$B$3:$V$3,INDEX(MyData,D9560, E9560+1))))&gt;0,
SUMPRODUCT(--ISNUMBER(SEARCH('Chapter 2 (Generated)'!$B$4:$V$4,INDEX(MyData,D9560, E9560+1))))&gt;0)),
"        " &amp; INDEX(MyData,D9560, E9560+1),
"    " &amp; INDEX(MyData,D9560, E9560+1))</f>
        <v xml:space="preserve">        -1,</v>
      </c>
    </row>
    <row r="9561" spans="4:7" x14ac:dyDescent="0.2">
      <c r="D9561" s="20">
        <f t="shared" si="149"/>
        <v>353</v>
      </c>
      <c r="E9561" s="20">
        <f>MIN(IF(MOD(ROWS($A$2:A9561),$A$2)=0,E9560+1, E9560), $B$2-1)</f>
        <v>11</v>
      </c>
      <c r="G9561" s="2" t="str">
        <f>IF(NOT(OR(
SUMPRODUCT(--ISNUMBER(SEARCH('Chapter 2 (Generated)'!$B$3:$V$3,INDEX(MyData,D9561, E9561+1))))&gt;0,
SUMPRODUCT(--ISNUMBER(SEARCH('Chapter 2 (Generated)'!$B$4:$V$4,INDEX(MyData,D9561, E9561+1))))&gt;0)),
"        " &amp; INDEX(MyData,D9561, E9561+1),
"    " &amp; INDEX(MyData,D9561, E9561+1))</f>
        <v xml:space="preserve">        -1,//350 </v>
      </c>
    </row>
    <row r="9562" spans="4:7" x14ac:dyDescent="0.2">
      <c r="D9562" s="20">
        <f t="shared" si="149"/>
        <v>354</v>
      </c>
      <c r="E9562" s="20">
        <f>MIN(IF(MOD(ROWS($A$2:A9562),$A$2)=0,E9561+1, E9561), $B$2-1)</f>
        <v>11</v>
      </c>
      <c r="G9562" s="2" t="str">
        <f>IF(NOT(OR(
SUMPRODUCT(--ISNUMBER(SEARCH('Chapter 2 (Generated)'!$B$3:$V$3,INDEX(MyData,D9562, E9562+1))))&gt;0,
SUMPRODUCT(--ISNUMBER(SEARCH('Chapter 2 (Generated)'!$B$4:$V$4,INDEX(MyData,D9562, E9562+1))))&gt;0)),
"        " &amp; INDEX(MyData,D9562, E9562+1),
"    " &amp; INDEX(MyData,D9562, E9562+1))</f>
        <v xml:space="preserve">        -1,</v>
      </c>
    </row>
    <row r="9563" spans="4:7" x14ac:dyDescent="0.2">
      <c r="D9563" s="20">
        <f t="shared" si="149"/>
        <v>355</v>
      </c>
      <c r="E9563" s="20">
        <f>MIN(IF(MOD(ROWS($A$2:A9563),$A$2)=0,E9562+1, E9562), $B$2-1)</f>
        <v>11</v>
      </c>
      <c r="G9563" s="2" t="str">
        <f>IF(NOT(OR(
SUMPRODUCT(--ISNUMBER(SEARCH('Chapter 2 (Generated)'!$B$3:$V$3,INDEX(MyData,D9563, E9563+1))))&gt;0,
SUMPRODUCT(--ISNUMBER(SEARCH('Chapter 2 (Generated)'!$B$4:$V$4,INDEX(MyData,D9563, E9563+1))))&gt;0)),
"        " &amp; INDEX(MyData,D9563, E9563+1),
"    " &amp; INDEX(MyData,D9563, E9563+1))</f>
        <v xml:space="preserve">        -1,</v>
      </c>
    </row>
    <row r="9564" spans="4:7" x14ac:dyDescent="0.2">
      <c r="D9564" s="20">
        <f t="shared" si="149"/>
        <v>356</v>
      </c>
      <c r="E9564" s="20">
        <f>MIN(IF(MOD(ROWS($A$2:A9564),$A$2)=0,E9563+1, E9563), $B$2-1)</f>
        <v>11</v>
      </c>
      <c r="G9564" s="2" t="str">
        <f>IF(NOT(OR(
SUMPRODUCT(--ISNUMBER(SEARCH('Chapter 2 (Generated)'!$B$3:$V$3,INDEX(MyData,D9564, E9564+1))))&gt;0,
SUMPRODUCT(--ISNUMBER(SEARCH('Chapter 2 (Generated)'!$B$4:$V$4,INDEX(MyData,D9564, E9564+1))))&gt;0)),
"        " &amp; INDEX(MyData,D9564, E9564+1),
"    " &amp; INDEX(MyData,D9564, E9564+1))</f>
        <v xml:space="preserve">        -1,</v>
      </c>
    </row>
    <row r="9565" spans="4:7" x14ac:dyDescent="0.2">
      <c r="D9565" s="20">
        <f t="shared" si="149"/>
        <v>357</v>
      </c>
      <c r="E9565" s="20">
        <f>MIN(IF(MOD(ROWS($A$2:A9565),$A$2)=0,E9564+1, E9564), $B$2-1)</f>
        <v>11</v>
      </c>
      <c r="G9565" s="2" t="str">
        <f>IF(NOT(OR(
SUMPRODUCT(--ISNUMBER(SEARCH('Chapter 2 (Generated)'!$B$3:$V$3,INDEX(MyData,D9565, E9565+1))))&gt;0,
SUMPRODUCT(--ISNUMBER(SEARCH('Chapter 2 (Generated)'!$B$4:$V$4,INDEX(MyData,D9565, E9565+1))))&gt;0)),
"        " &amp; INDEX(MyData,D9565, E9565+1),
"    " &amp; INDEX(MyData,D9565, E9565+1))</f>
        <v xml:space="preserve">        -1,</v>
      </c>
    </row>
    <row r="9566" spans="4:7" x14ac:dyDescent="0.2">
      <c r="D9566" s="20">
        <f t="shared" si="149"/>
        <v>358</v>
      </c>
      <c r="E9566" s="20">
        <f>MIN(IF(MOD(ROWS($A$2:A9566),$A$2)=0,E9565+1, E9565), $B$2-1)</f>
        <v>11</v>
      </c>
      <c r="G9566" s="2" t="str">
        <f>IF(NOT(OR(
SUMPRODUCT(--ISNUMBER(SEARCH('Chapter 2 (Generated)'!$B$3:$V$3,INDEX(MyData,D9566, E9566+1))))&gt;0,
SUMPRODUCT(--ISNUMBER(SEARCH('Chapter 2 (Generated)'!$B$4:$V$4,INDEX(MyData,D9566, E9566+1))))&gt;0)),
"        " &amp; INDEX(MyData,D9566, E9566+1),
"    " &amp; INDEX(MyData,D9566, E9566+1))</f>
        <v xml:space="preserve">        -1,//355 </v>
      </c>
    </row>
    <row r="9567" spans="4:7" x14ac:dyDescent="0.2">
      <c r="D9567" s="20">
        <f t="shared" si="149"/>
        <v>359</v>
      </c>
      <c r="E9567" s="20">
        <f>MIN(IF(MOD(ROWS($A$2:A9567),$A$2)=0,E9566+1, E9566), $B$2-1)</f>
        <v>11</v>
      </c>
      <c r="G9567" s="2" t="str">
        <f>IF(NOT(OR(
SUMPRODUCT(--ISNUMBER(SEARCH('Chapter 2 (Generated)'!$B$3:$V$3,INDEX(MyData,D9567, E9567+1))))&gt;0,
SUMPRODUCT(--ISNUMBER(SEARCH('Chapter 2 (Generated)'!$B$4:$V$4,INDEX(MyData,D9567, E9567+1))))&gt;0)),
"        " &amp; INDEX(MyData,D9567, E9567+1),
"    " &amp; INDEX(MyData,D9567, E9567+1))</f>
        <v xml:space="preserve">        -1,</v>
      </c>
    </row>
    <row r="9568" spans="4:7" x14ac:dyDescent="0.2">
      <c r="D9568" s="20">
        <f t="shared" si="149"/>
        <v>360</v>
      </c>
      <c r="E9568" s="20">
        <f>MIN(IF(MOD(ROWS($A$2:A9568),$A$2)=0,E9567+1, E9567), $B$2-1)</f>
        <v>11</v>
      </c>
      <c r="G9568" s="2" t="str">
        <f>IF(NOT(OR(
SUMPRODUCT(--ISNUMBER(SEARCH('Chapter 2 (Generated)'!$B$3:$V$3,INDEX(MyData,D9568, E9568+1))))&gt;0,
SUMPRODUCT(--ISNUMBER(SEARCH('Chapter 2 (Generated)'!$B$4:$V$4,INDEX(MyData,D9568, E9568+1))))&gt;0)),
"        " &amp; INDEX(MyData,D9568, E9568+1),
"    " &amp; INDEX(MyData,D9568, E9568+1))</f>
        <v xml:space="preserve">        -1,</v>
      </c>
    </row>
    <row r="9569" spans="4:7" x14ac:dyDescent="0.2">
      <c r="D9569" s="20">
        <f t="shared" si="149"/>
        <v>361</v>
      </c>
      <c r="E9569" s="20">
        <f>MIN(IF(MOD(ROWS($A$2:A9569),$A$2)=0,E9568+1, E9568), $B$2-1)</f>
        <v>11</v>
      </c>
      <c r="G9569" s="2" t="str">
        <f>IF(NOT(OR(
SUMPRODUCT(--ISNUMBER(SEARCH('Chapter 2 (Generated)'!$B$3:$V$3,INDEX(MyData,D9569, E9569+1))))&gt;0,
SUMPRODUCT(--ISNUMBER(SEARCH('Chapter 2 (Generated)'!$B$4:$V$4,INDEX(MyData,D9569, E9569+1))))&gt;0)),
"        " &amp; INDEX(MyData,D9569, E9569+1),
"    " &amp; INDEX(MyData,D9569, E9569+1))</f>
        <v xml:space="preserve">        -1,</v>
      </c>
    </row>
    <row r="9570" spans="4:7" x14ac:dyDescent="0.2">
      <c r="D9570" s="20">
        <f t="shared" si="149"/>
        <v>362</v>
      </c>
      <c r="E9570" s="20">
        <f>MIN(IF(MOD(ROWS($A$2:A9570),$A$2)=0,E9569+1, E9569), $B$2-1)</f>
        <v>11</v>
      </c>
      <c r="G9570" s="2" t="str">
        <f>IF(NOT(OR(
SUMPRODUCT(--ISNUMBER(SEARCH('Chapter 2 (Generated)'!$B$3:$V$3,INDEX(MyData,D9570, E9570+1))))&gt;0,
SUMPRODUCT(--ISNUMBER(SEARCH('Chapter 2 (Generated)'!$B$4:$V$4,INDEX(MyData,D9570, E9570+1))))&gt;0)),
"        " &amp; INDEX(MyData,D9570, E9570+1),
"    " &amp; INDEX(MyData,D9570, E9570+1))</f>
        <v xml:space="preserve">        -1,</v>
      </c>
    </row>
    <row r="9571" spans="4:7" x14ac:dyDescent="0.2">
      <c r="D9571" s="20">
        <f t="shared" si="149"/>
        <v>363</v>
      </c>
      <c r="E9571" s="20">
        <f>MIN(IF(MOD(ROWS($A$2:A9571),$A$2)=0,E9570+1, E9570), $B$2-1)</f>
        <v>11</v>
      </c>
      <c r="G9571" s="2" t="str">
        <f>IF(NOT(OR(
SUMPRODUCT(--ISNUMBER(SEARCH('Chapter 2 (Generated)'!$B$3:$V$3,INDEX(MyData,D9571, E9571+1))))&gt;0,
SUMPRODUCT(--ISNUMBER(SEARCH('Chapter 2 (Generated)'!$B$4:$V$4,INDEX(MyData,D9571, E9571+1))))&gt;0)),
"        " &amp; INDEX(MyData,D9571, E9571+1),
"    " &amp; INDEX(MyData,D9571, E9571+1))</f>
        <v xml:space="preserve">        -1,//360 </v>
      </c>
    </row>
    <row r="9572" spans="4:7" x14ac:dyDescent="0.2">
      <c r="D9572" s="20">
        <f t="shared" si="149"/>
        <v>364</v>
      </c>
      <c r="E9572" s="20">
        <f>MIN(IF(MOD(ROWS($A$2:A9572),$A$2)=0,E9571+1, E9571), $B$2-1)</f>
        <v>11</v>
      </c>
      <c r="G9572" s="2" t="str">
        <f>IF(NOT(OR(
SUMPRODUCT(--ISNUMBER(SEARCH('Chapter 2 (Generated)'!$B$3:$V$3,INDEX(MyData,D9572, E9572+1))))&gt;0,
SUMPRODUCT(--ISNUMBER(SEARCH('Chapter 2 (Generated)'!$B$4:$V$4,INDEX(MyData,D9572, E9572+1))))&gt;0)),
"        " &amp; INDEX(MyData,D9572, E9572+1),
"    " &amp; INDEX(MyData,D9572, E9572+1))</f>
        <v xml:space="preserve">        -1,</v>
      </c>
    </row>
    <row r="9573" spans="4:7" x14ac:dyDescent="0.2">
      <c r="D9573" s="20">
        <f t="shared" si="149"/>
        <v>365</v>
      </c>
      <c r="E9573" s="20">
        <f>MIN(IF(MOD(ROWS($A$2:A9573),$A$2)=0,E9572+1, E9572), $B$2-1)</f>
        <v>11</v>
      </c>
      <c r="G9573" s="2" t="str">
        <f>IF(NOT(OR(
SUMPRODUCT(--ISNUMBER(SEARCH('Chapter 2 (Generated)'!$B$3:$V$3,INDEX(MyData,D9573, E9573+1))))&gt;0,
SUMPRODUCT(--ISNUMBER(SEARCH('Chapter 2 (Generated)'!$B$4:$V$4,INDEX(MyData,D9573, E9573+1))))&gt;0)),
"        " &amp; INDEX(MyData,D9573, E9573+1),
"    " &amp; INDEX(MyData,D9573, E9573+1))</f>
        <v xml:space="preserve">        -1,</v>
      </c>
    </row>
    <row r="9574" spans="4:7" x14ac:dyDescent="0.2">
      <c r="D9574" s="20">
        <f t="shared" si="149"/>
        <v>366</v>
      </c>
      <c r="E9574" s="20">
        <f>MIN(IF(MOD(ROWS($A$2:A9574),$A$2)=0,E9573+1, E9573), $B$2-1)</f>
        <v>11</v>
      </c>
      <c r="G9574" s="2" t="str">
        <f>IF(NOT(OR(
SUMPRODUCT(--ISNUMBER(SEARCH('Chapter 2 (Generated)'!$B$3:$V$3,INDEX(MyData,D9574, E9574+1))))&gt;0,
SUMPRODUCT(--ISNUMBER(SEARCH('Chapter 2 (Generated)'!$B$4:$V$4,INDEX(MyData,D9574, E9574+1))))&gt;0)),
"        " &amp; INDEX(MyData,D9574, E9574+1),
"    " &amp; INDEX(MyData,D9574, E9574+1))</f>
        <v xml:space="preserve">        -1,</v>
      </c>
    </row>
    <row r="9575" spans="4:7" x14ac:dyDescent="0.2">
      <c r="D9575" s="20">
        <f t="shared" si="149"/>
        <v>367</v>
      </c>
      <c r="E9575" s="20">
        <f>MIN(IF(MOD(ROWS($A$2:A9575),$A$2)=0,E9574+1, E9574), $B$2-1)</f>
        <v>11</v>
      </c>
      <c r="G9575" s="2" t="str">
        <f>IF(NOT(OR(
SUMPRODUCT(--ISNUMBER(SEARCH('Chapter 2 (Generated)'!$B$3:$V$3,INDEX(MyData,D9575, E9575+1))))&gt;0,
SUMPRODUCT(--ISNUMBER(SEARCH('Chapter 2 (Generated)'!$B$4:$V$4,INDEX(MyData,D9575, E9575+1))))&gt;0)),
"        " &amp; INDEX(MyData,D9575, E9575+1),
"    " &amp; INDEX(MyData,D9575, E9575+1))</f>
        <v xml:space="preserve">        -1,</v>
      </c>
    </row>
    <row r="9576" spans="4:7" x14ac:dyDescent="0.2">
      <c r="D9576" s="20">
        <f t="shared" si="149"/>
        <v>368</v>
      </c>
      <c r="E9576" s="20">
        <f>MIN(IF(MOD(ROWS($A$2:A9576),$A$2)=0,E9575+1, E9575), $B$2-1)</f>
        <v>11</v>
      </c>
      <c r="G9576" s="2" t="str">
        <f>IF(NOT(OR(
SUMPRODUCT(--ISNUMBER(SEARCH('Chapter 2 (Generated)'!$B$3:$V$3,INDEX(MyData,D9576, E9576+1))))&gt;0,
SUMPRODUCT(--ISNUMBER(SEARCH('Chapter 2 (Generated)'!$B$4:$V$4,INDEX(MyData,D9576, E9576+1))))&gt;0)),
"        " &amp; INDEX(MyData,D9576, E9576+1),
"    " &amp; INDEX(MyData,D9576, E9576+1))</f>
        <v xml:space="preserve">        -1,//365 </v>
      </c>
    </row>
    <row r="9577" spans="4:7" x14ac:dyDescent="0.2">
      <c r="D9577" s="20">
        <f t="shared" si="149"/>
        <v>369</v>
      </c>
      <c r="E9577" s="20">
        <f>MIN(IF(MOD(ROWS($A$2:A9577),$A$2)=0,E9576+1, E9576), $B$2-1)</f>
        <v>11</v>
      </c>
      <c r="G9577" s="2" t="str">
        <f>IF(NOT(OR(
SUMPRODUCT(--ISNUMBER(SEARCH('Chapter 2 (Generated)'!$B$3:$V$3,INDEX(MyData,D9577, E9577+1))))&gt;0,
SUMPRODUCT(--ISNUMBER(SEARCH('Chapter 2 (Generated)'!$B$4:$V$4,INDEX(MyData,D9577, E9577+1))))&gt;0)),
"        " &amp; INDEX(MyData,D9577, E9577+1),
"    " &amp; INDEX(MyData,D9577, E9577+1))</f>
        <v xml:space="preserve">        -1,</v>
      </c>
    </row>
    <row r="9578" spans="4:7" x14ac:dyDescent="0.2">
      <c r="D9578" s="20">
        <f t="shared" si="149"/>
        <v>370</v>
      </c>
      <c r="E9578" s="20">
        <f>MIN(IF(MOD(ROWS($A$2:A9578),$A$2)=0,E9577+1, E9577), $B$2-1)</f>
        <v>11</v>
      </c>
      <c r="G9578" s="2" t="str">
        <f>IF(NOT(OR(
SUMPRODUCT(--ISNUMBER(SEARCH('Chapter 2 (Generated)'!$B$3:$V$3,INDEX(MyData,D9578, E9578+1))))&gt;0,
SUMPRODUCT(--ISNUMBER(SEARCH('Chapter 2 (Generated)'!$B$4:$V$4,INDEX(MyData,D9578, E9578+1))))&gt;0)),
"        " &amp; INDEX(MyData,D9578, E9578+1),
"    " &amp; INDEX(MyData,D9578, E9578+1))</f>
        <v xml:space="preserve">        -1,</v>
      </c>
    </row>
    <row r="9579" spans="4:7" x14ac:dyDescent="0.2">
      <c r="D9579" s="20">
        <f t="shared" si="149"/>
        <v>371</v>
      </c>
      <c r="E9579" s="20">
        <f>MIN(IF(MOD(ROWS($A$2:A9579),$A$2)=0,E9578+1, E9578), $B$2-1)</f>
        <v>11</v>
      </c>
      <c r="G9579" s="2" t="str">
        <f>IF(NOT(OR(
SUMPRODUCT(--ISNUMBER(SEARCH('Chapter 2 (Generated)'!$B$3:$V$3,INDEX(MyData,D9579, E9579+1))))&gt;0,
SUMPRODUCT(--ISNUMBER(SEARCH('Chapter 2 (Generated)'!$B$4:$V$4,INDEX(MyData,D9579, E9579+1))))&gt;0)),
"        " &amp; INDEX(MyData,D9579, E9579+1),
"    " &amp; INDEX(MyData,D9579, E9579+1))</f>
        <v xml:space="preserve">        -1,</v>
      </c>
    </row>
    <row r="9580" spans="4:7" x14ac:dyDescent="0.2">
      <c r="D9580" s="20">
        <f t="shared" si="149"/>
        <v>372</v>
      </c>
      <c r="E9580" s="20">
        <f>MIN(IF(MOD(ROWS($A$2:A9580),$A$2)=0,E9579+1, E9579), $B$2-1)</f>
        <v>11</v>
      </c>
      <c r="G9580" s="2" t="str">
        <f>IF(NOT(OR(
SUMPRODUCT(--ISNUMBER(SEARCH('Chapter 2 (Generated)'!$B$3:$V$3,INDEX(MyData,D9580, E9580+1))))&gt;0,
SUMPRODUCT(--ISNUMBER(SEARCH('Chapter 2 (Generated)'!$B$4:$V$4,INDEX(MyData,D9580, E9580+1))))&gt;0)),
"        " &amp; INDEX(MyData,D9580, E9580+1),
"    " &amp; INDEX(MyData,D9580, E9580+1))</f>
        <v xml:space="preserve">        -1,</v>
      </c>
    </row>
    <row r="9581" spans="4:7" x14ac:dyDescent="0.2">
      <c r="D9581" s="20">
        <f t="shared" si="149"/>
        <v>373</v>
      </c>
      <c r="E9581" s="20">
        <f>MIN(IF(MOD(ROWS($A$2:A9581),$A$2)=0,E9580+1, E9580), $B$2-1)</f>
        <v>11</v>
      </c>
      <c r="G9581" s="2" t="str">
        <f>IF(NOT(OR(
SUMPRODUCT(--ISNUMBER(SEARCH('Chapter 2 (Generated)'!$B$3:$V$3,INDEX(MyData,D9581, E9581+1))))&gt;0,
SUMPRODUCT(--ISNUMBER(SEARCH('Chapter 2 (Generated)'!$B$4:$V$4,INDEX(MyData,D9581, E9581+1))))&gt;0)),
"        " &amp; INDEX(MyData,D9581, E9581+1),
"    " &amp; INDEX(MyData,D9581, E9581+1))</f>
        <v xml:space="preserve">        -1,//370 </v>
      </c>
    </row>
    <row r="9582" spans="4:7" x14ac:dyDescent="0.2">
      <c r="D9582" s="20">
        <f t="shared" si="149"/>
        <v>374</v>
      </c>
      <c r="E9582" s="20">
        <f>MIN(IF(MOD(ROWS($A$2:A9582),$A$2)=0,E9581+1, E9581), $B$2-1)</f>
        <v>11</v>
      </c>
      <c r="G9582" s="2" t="str">
        <f>IF(NOT(OR(
SUMPRODUCT(--ISNUMBER(SEARCH('Chapter 2 (Generated)'!$B$3:$V$3,INDEX(MyData,D9582, E9582+1))))&gt;0,
SUMPRODUCT(--ISNUMBER(SEARCH('Chapter 2 (Generated)'!$B$4:$V$4,INDEX(MyData,D9582, E9582+1))))&gt;0)),
"        " &amp; INDEX(MyData,D9582, E9582+1),
"    " &amp; INDEX(MyData,D9582, E9582+1))</f>
        <v xml:space="preserve">        -1,</v>
      </c>
    </row>
    <row r="9583" spans="4:7" x14ac:dyDescent="0.2">
      <c r="D9583" s="20">
        <f t="shared" si="149"/>
        <v>375</v>
      </c>
      <c r="E9583" s="20">
        <f>MIN(IF(MOD(ROWS($A$2:A9583),$A$2)=0,E9582+1, E9582), $B$2-1)</f>
        <v>11</v>
      </c>
      <c r="G9583" s="2" t="str">
        <f>IF(NOT(OR(
SUMPRODUCT(--ISNUMBER(SEARCH('Chapter 2 (Generated)'!$B$3:$V$3,INDEX(MyData,D9583, E9583+1))))&gt;0,
SUMPRODUCT(--ISNUMBER(SEARCH('Chapter 2 (Generated)'!$B$4:$V$4,INDEX(MyData,D9583, E9583+1))))&gt;0)),
"        " &amp; INDEX(MyData,D9583, E9583+1),
"    " &amp; INDEX(MyData,D9583, E9583+1))</f>
        <v xml:space="preserve">        -1,</v>
      </c>
    </row>
    <row r="9584" spans="4:7" x14ac:dyDescent="0.2">
      <c r="D9584" s="20">
        <f t="shared" si="149"/>
        <v>376</v>
      </c>
      <c r="E9584" s="20">
        <f>MIN(IF(MOD(ROWS($A$2:A9584),$A$2)=0,E9583+1, E9583), $B$2-1)</f>
        <v>11</v>
      </c>
      <c r="G9584" s="2" t="str">
        <f>IF(NOT(OR(
SUMPRODUCT(--ISNUMBER(SEARCH('Chapter 2 (Generated)'!$B$3:$V$3,INDEX(MyData,D9584, E9584+1))))&gt;0,
SUMPRODUCT(--ISNUMBER(SEARCH('Chapter 2 (Generated)'!$B$4:$V$4,INDEX(MyData,D9584, E9584+1))))&gt;0)),
"        " &amp; INDEX(MyData,D9584, E9584+1),
"    " &amp; INDEX(MyData,D9584, E9584+1))</f>
        <v xml:space="preserve">        -1,</v>
      </c>
    </row>
    <row r="9585" spans="4:7" x14ac:dyDescent="0.2">
      <c r="D9585" s="20">
        <f t="shared" si="149"/>
        <v>377</v>
      </c>
      <c r="E9585" s="20">
        <f>MIN(IF(MOD(ROWS($A$2:A9585),$A$2)=0,E9584+1, E9584), $B$2-1)</f>
        <v>11</v>
      </c>
      <c r="G9585" s="2" t="str">
        <f>IF(NOT(OR(
SUMPRODUCT(--ISNUMBER(SEARCH('Chapter 2 (Generated)'!$B$3:$V$3,INDEX(MyData,D9585, E9585+1))))&gt;0,
SUMPRODUCT(--ISNUMBER(SEARCH('Chapter 2 (Generated)'!$B$4:$V$4,INDEX(MyData,D9585, E9585+1))))&gt;0)),
"        " &amp; INDEX(MyData,D9585, E9585+1),
"    " &amp; INDEX(MyData,D9585, E9585+1))</f>
        <v xml:space="preserve">        -1,</v>
      </c>
    </row>
    <row r="9586" spans="4:7" x14ac:dyDescent="0.2">
      <c r="D9586" s="20">
        <f t="shared" si="149"/>
        <v>378</v>
      </c>
      <c r="E9586" s="20">
        <f>MIN(IF(MOD(ROWS($A$2:A9586),$A$2)=0,E9585+1, E9585), $B$2-1)</f>
        <v>11</v>
      </c>
      <c r="G9586" s="2" t="str">
        <f>IF(NOT(OR(
SUMPRODUCT(--ISNUMBER(SEARCH('Chapter 2 (Generated)'!$B$3:$V$3,INDEX(MyData,D9586, E9586+1))))&gt;0,
SUMPRODUCT(--ISNUMBER(SEARCH('Chapter 2 (Generated)'!$B$4:$V$4,INDEX(MyData,D9586, E9586+1))))&gt;0)),
"        " &amp; INDEX(MyData,D9586, E9586+1),
"    " &amp; INDEX(MyData,D9586, E9586+1))</f>
        <v xml:space="preserve">        -1,//375 </v>
      </c>
    </row>
    <row r="9587" spans="4:7" x14ac:dyDescent="0.2">
      <c r="D9587" s="20">
        <f t="shared" si="149"/>
        <v>379</v>
      </c>
      <c r="E9587" s="20">
        <f>MIN(IF(MOD(ROWS($A$2:A9587),$A$2)=0,E9586+1, E9586), $B$2-1)</f>
        <v>11</v>
      </c>
      <c r="G9587" s="2" t="str">
        <f>IF(NOT(OR(
SUMPRODUCT(--ISNUMBER(SEARCH('Chapter 2 (Generated)'!$B$3:$V$3,INDEX(MyData,D9587, E9587+1))))&gt;0,
SUMPRODUCT(--ISNUMBER(SEARCH('Chapter 2 (Generated)'!$B$4:$V$4,INDEX(MyData,D9587, E9587+1))))&gt;0)),
"        " &amp; INDEX(MyData,D9587, E9587+1),
"    " &amp; INDEX(MyData,D9587, E9587+1))</f>
        <v xml:space="preserve">        -1,</v>
      </c>
    </row>
    <row r="9588" spans="4:7" x14ac:dyDescent="0.2">
      <c r="D9588" s="20">
        <f t="shared" si="149"/>
        <v>380</v>
      </c>
      <c r="E9588" s="20">
        <f>MIN(IF(MOD(ROWS($A$2:A9588),$A$2)=0,E9587+1, E9587), $B$2-1)</f>
        <v>11</v>
      </c>
      <c r="G9588" s="2" t="str">
        <f>IF(NOT(OR(
SUMPRODUCT(--ISNUMBER(SEARCH('Chapter 2 (Generated)'!$B$3:$V$3,INDEX(MyData,D9588, E9588+1))))&gt;0,
SUMPRODUCT(--ISNUMBER(SEARCH('Chapter 2 (Generated)'!$B$4:$V$4,INDEX(MyData,D9588, E9588+1))))&gt;0)),
"        " &amp; INDEX(MyData,D9588, E9588+1),
"    " &amp; INDEX(MyData,D9588, E9588+1))</f>
        <v xml:space="preserve">        -1,</v>
      </c>
    </row>
    <row r="9589" spans="4:7" x14ac:dyDescent="0.2">
      <c r="D9589" s="20">
        <f t="shared" si="149"/>
        <v>381</v>
      </c>
      <c r="E9589" s="20">
        <f>MIN(IF(MOD(ROWS($A$2:A9589),$A$2)=0,E9588+1, E9588), $B$2-1)</f>
        <v>11</v>
      </c>
      <c r="G9589" s="2" t="str">
        <f>IF(NOT(OR(
SUMPRODUCT(--ISNUMBER(SEARCH('Chapter 2 (Generated)'!$B$3:$V$3,INDEX(MyData,D9589, E9589+1))))&gt;0,
SUMPRODUCT(--ISNUMBER(SEARCH('Chapter 2 (Generated)'!$B$4:$V$4,INDEX(MyData,D9589, E9589+1))))&gt;0)),
"        " &amp; INDEX(MyData,D9589, E9589+1),
"    " &amp; INDEX(MyData,D9589, E9589+1))</f>
        <v xml:space="preserve">        -1,</v>
      </c>
    </row>
    <row r="9590" spans="4:7" x14ac:dyDescent="0.2">
      <c r="D9590" s="20">
        <f t="shared" si="149"/>
        <v>382</v>
      </c>
      <c r="E9590" s="20">
        <f>MIN(IF(MOD(ROWS($A$2:A9590),$A$2)=0,E9589+1, E9589), $B$2-1)</f>
        <v>11</v>
      </c>
      <c r="G9590" s="2" t="str">
        <f>IF(NOT(OR(
SUMPRODUCT(--ISNUMBER(SEARCH('Chapter 2 (Generated)'!$B$3:$V$3,INDEX(MyData,D9590, E9590+1))))&gt;0,
SUMPRODUCT(--ISNUMBER(SEARCH('Chapter 2 (Generated)'!$B$4:$V$4,INDEX(MyData,D9590, E9590+1))))&gt;0)),
"        " &amp; INDEX(MyData,D9590, E9590+1),
"    " &amp; INDEX(MyData,D9590, E9590+1))</f>
        <v xml:space="preserve">        -1,</v>
      </c>
    </row>
    <row r="9591" spans="4:7" x14ac:dyDescent="0.2">
      <c r="D9591" s="20">
        <f t="shared" si="149"/>
        <v>383</v>
      </c>
      <c r="E9591" s="20">
        <f>MIN(IF(MOD(ROWS($A$2:A9591),$A$2)=0,E9590+1, E9590), $B$2-1)</f>
        <v>11</v>
      </c>
      <c r="G9591" s="2" t="str">
        <f>IF(NOT(OR(
SUMPRODUCT(--ISNUMBER(SEARCH('Chapter 2 (Generated)'!$B$3:$V$3,INDEX(MyData,D9591, E9591+1))))&gt;0,
SUMPRODUCT(--ISNUMBER(SEARCH('Chapter 2 (Generated)'!$B$4:$V$4,INDEX(MyData,D9591, E9591+1))))&gt;0)),
"        " &amp; INDEX(MyData,D9591, E9591+1),
"    " &amp; INDEX(MyData,D9591, E9591+1))</f>
        <v xml:space="preserve">        -1,//380 </v>
      </c>
    </row>
    <row r="9592" spans="4:7" x14ac:dyDescent="0.2">
      <c r="D9592" s="20">
        <f t="shared" si="149"/>
        <v>384</v>
      </c>
      <c r="E9592" s="20">
        <f>MIN(IF(MOD(ROWS($A$2:A9592),$A$2)=0,E9591+1, E9591), $B$2-1)</f>
        <v>11</v>
      </c>
      <c r="G9592" s="2" t="str">
        <f>IF(NOT(OR(
SUMPRODUCT(--ISNUMBER(SEARCH('Chapter 2 (Generated)'!$B$3:$V$3,INDEX(MyData,D9592, E9592+1))))&gt;0,
SUMPRODUCT(--ISNUMBER(SEARCH('Chapter 2 (Generated)'!$B$4:$V$4,INDEX(MyData,D9592, E9592+1))))&gt;0)),
"        " &amp; INDEX(MyData,D9592, E9592+1),
"    " &amp; INDEX(MyData,D9592, E9592+1))</f>
        <v xml:space="preserve">        -1,</v>
      </c>
    </row>
    <row r="9593" spans="4:7" x14ac:dyDescent="0.2">
      <c r="D9593" s="20">
        <f t="shared" si="149"/>
        <v>385</v>
      </c>
      <c r="E9593" s="20">
        <f>MIN(IF(MOD(ROWS($A$2:A9593),$A$2)=0,E9592+1, E9592), $B$2-1)</f>
        <v>11</v>
      </c>
      <c r="G9593" s="2" t="str">
        <f>IF(NOT(OR(
SUMPRODUCT(--ISNUMBER(SEARCH('Chapter 2 (Generated)'!$B$3:$V$3,INDEX(MyData,D9593, E9593+1))))&gt;0,
SUMPRODUCT(--ISNUMBER(SEARCH('Chapter 2 (Generated)'!$B$4:$V$4,INDEX(MyData,D9593, E9593+1))))&gt;0)),
"        " &amp; INDEX(MyData,D9593, E9593+1),
"    " &amp; INDEX(MyData,D9593, E9593+1))</f>
        <v xml:space="preserve">        -1,</v>
      </c>
    </row>
    <row r="9594" spans="4:7" x14ac:dyDescent="0.2">
      <c r="D9594" s="20">
        <f t="shared" si="149"/>
        <v>386</v>
      </c>
      <c r="E9594" s="20">
        <f>MIN(IF(MOD(ROWS($A$2:A9594),$A$2)=0,E9593+1, E9593), $B$2-1)</f>
        <v>11</v>
      </c>
      <c r="G9594" s="2" t="str">
        <f>IF(NOT(OR(
SUMPRODUCT(--ISNUMBER(SEARCH('Chapter 2 (Generated)'!$B$3:$V$3,INDEX(MyData,D9594, E9594+1))))&gt;0,
SUMPRODUCT(--ISNUMBER(SEARCH('Chapter 2 (Generated)'!$B$4:$V$4,INDEX(MyData,D9594, E9594+1))))&gt;0)),
"        " &amp; INDEX(MyData,D9594, E9594+1),
"    " &amp; INDEX(MyData,D9594, E9594+1))</f>
        <v xml:space="preserve">        -1,</v>
      </c>
    </row>
    <row r="9595" spans="4:7" x14ac:dyDescent="0.2">
      <c r="D9595" s="20">
        <f t="shared" si="149"/>
        <v>387</v>
      </c>
      <c r="E9595" s="20">
        <f>MIN(IF(MOD(ROWS($A$2:A9595),$A$2)=0,E9594+1, E9594), $B$2-1)</f>
        <v>11</v>
      </c>
      <c r="G9595" s="2" t="str">
        <f>IF(NOT(OR(
SUMPRODUCT(--ISNUMBER(SEARCH('Chapter 2 (Generated)'!$B$3:$V$3,INDEX(MyData,D9595, E9595+1))))&gt;0,
SUMPRODUCT(--ISNUMBER(SEARCH('Chapter 2 (Generated)'!$B$4:$V$4,INDEX(MyData,D9595, E9595+1))))&gt;0)),
"        " &amp; INDEX(MyData,D9595, E9595+1),
"    " &amp; INDEX(MyData,D9595, E9595+1))</f>
        <v xml:space="preserve">        -1,</v>
      </c>
    </row>
    <row r="9596" spans="4:7" x14ac:dyDescent="0.2">
      <c r="D9596" s="20">
        <f t="shared" si="149"/>
        <v>388</v>
      </c>
      <c r="E9596" s="20">
        <f>MIN(IF(MOD(ROWS($A$2:A9596),$A$2)=0,E9595+1, E9595), $B$2-1)</f>
        <v>11</v>
      </c>
      <c r="G9596" s="2" t="str">
        <f>IF(NOT(OR(
SUMPRODUCT(--ISNUMBER(SEARCH('Chapter 2 (Generated)'!$B$3:$V$3,INDEX(MyData,D9596, E9596+1))))&gt;0,
SUMPRODUCT(--ISNUMBER(SEARCH('Chapter 2 (Generated)'!$B$4:$V$4,INDEX(MyData,D9596, E9596+1))))&gt;0)),
"        " &amp; INDEX(MyData,D9596, E9596+1),
"    " &amp; INDEX(MyData,D9596, E9596+1))</f>
        <v xml:space="preserve">        -1,//385 </v>
      </c>
    </row>
    <row r="9597" spans="4:7" x14ac:dyDescent="0.2">
      <c r="D9597" s="20">
        <f t="shared" si="149"/>
        <v>389</v>
      </c>
      <c r="E9597" s="20">
        <f>MIN(IF(MOD(ROWS($A$2:A9597),$A$2)=0,E9596+1, E9596), $B$2-1)</f>
        <v>11</v>
      </c>
      <c r="G9597" s="2" t="str">
        <f>IF(NOT(OR(
SUMPRODUCT(--ISNUMBER(SEARCH('Chapter 2 (Generated)'!$B$3:$V$3,INDEX(MyData,D9597, E9597+1))))&gt;0,
SUMPRODUCT(--ISNUMBER(SEARCH('Chapter 2 (Generated)'!$B$4:$V$4,INDEX(MyData,D9597, E9597+1))))&gt;0)),
"        " &amp; INDEX(MyData,D9597, E9597+1),
"    " &amp; INDEX(MyData,D9597, E9597+1))</f>
        <v xml:space="preserve">        393,</v>
      </c>
    </row>
    <row r="9598" spans="4:7" x14ac:dyDescent="0.2">
      <c r="D9598" s="20">
        <f t="shared" si="149"/>
        <v>390</v>
      </c>
      <c r="E9598" s="20">
        <f>MIN(IF(MOD(ROWS($A$2:A9598),$A$2)=0,E9597+1, E9597), $B$2-1)</f>
        <v>11</v>
      </c>
      <c r="G9598" s="2" t="str">
        <f>IF(NOT(OR(
SUMPRODUCT(--ISNUMBER(SEARCH('Chapter 2 (Generated)'!$B$3:$V$3,INDEX(MyData,D9598, E9598+1))))&gt;0,
SUMPRODUCT(--ISNUMBER(SEARCH('Chapter 2 (Generated)'!$B$4:$V$4,INDEX(MyData,D9598, E9598+1))))&gt;0)),
"        " &amp; INDEX(MyData,D9598, E9598+1),
"    " &amp; INDEX(MyData,D9598, E9598+1))</f>
        <v xml:space="preserve">        -1,</v>
      </c>
    </row>
    <row r="9599" spans="4:7" x14ac:dyDescent="0.2">
      <c r="D9599" s="20">
        <f t="shared" si="149"/>
        <v>391</v>
      </c>
      <c r="E9599" s="20">
        <f>MIN(IF(MOD(ROWS($A$2:A9599),$A$2)=0,E9598+1, E9598), $B$2-1)</f>
        <v>11</v>
      </c>
      <c r="G9599" s="2" t="str">
        <f>IF(NOT(OR(
SUMPRODUCT(--ISNUMBER(SEARCH('Chapter 2 (Generated)'!$B$3:$V$3,INDEX(MyData,D9599, E9599+1))))&gt;0,
SUMPRODUCT(--ISNUMBER(SEARCH('Chapter 2 (Generated)'!$B$4:$V$4,INDEX(MyData,D9599, E9599+1))))&gt;0)),
"        " &amp; INDEX(MyData,D9599, E9599+1),
"    " &amp; INDEX(MyData,D9599, E9599+1))</f>
        <v xml:space="preserve">        -1,</v>
      </c>
    </row>
    <row r="9600" spans="4:7" x14ac:dyDescent="0.2">
      <c r="D9600" s="20">
        <f t="shared" si="149"/>
        <v>392</v>
      </c>
      <c r="E9600" s="20">
        <f>MIN(IF(MOD(ROWS($A$2:A9600),$A$2)=0,E9599+1, E9599), $B$2-1)</f>
        <v>11</v>
      </c>
      <c r="G9600" s="2" t="str">
        <f>IF(NOT(OR(
SUMPRODUCT(--ISNUMBER(SEARCH('Chapter 2 (Generated)'!$B$3:$V$3,INDEX(MyData,D9600, E9600+1))))&gt;0,
SUMPRODUCT(--ISNUMBER(SEARCH('Chapter 2 (Generated)'!$B$4:$V$4,INDEX(MyData,D9600, E9600+1))))&gt;0)),
"        " &amp; INDEX(MyData,D9600, E9600+1),
"    " &amp; INDEX(MyData,D9600, E9600+1))</f>
        <v xml:space="preserve">        -1,</v>
      </c>
    </row>
    <row r="9601" spans="4:7" x14ac:dyDescent="0.2">
      <c r="D9601" s="20">
        <f t="shared" si="149"/>
        <v>393</v>
      </c>
      <c r="E9601" s="20">
        <f>MIN(IF(MOD(ROWS($A$2:A9601),$A$2)=0,E9600+1, E9600), $B$2-1)</f>
        <v>11</v>
      </c>
      <c r="G9601" s="2" t="str">
        <f>IF(NOT(OR(
SUMPRODUCT(--ISNUMBER(SEARCH('Chapter 2 (Generated)'!$B$3:$V$3,INDEX(MyData,D9601, E9601+1))))&gt;0,
SUMPRODUCT(--ISNUMBER(SEARCH('Chapter 2 (Generated)'!$B$4:$V$4,INDEX(MyData,D9601, E9601+1))))&gt;0)),
"        " &amp; INDEX(MyData,D9601, E9601+1),
"    " &amp; INDEX(MyData,D9601, E9601+1))</f>
        <v xml:space="preserve">        -1,//390 </v>
      </c>
    </row>
    <row r="9602" spans="4:7" x14ac:dyDescent="0.2">
      <c r="D9602" s="20">
        <f t="shared" ref="D9602:D9665" si="150">MOD(ROW(D9601)-1+ROWS(MyData),ROWS(MyData))+1</f>
        <v>394</v>
      </c>
      <c r="E9602" s="20">
        <f>MIN(IF(MOD(ROWS($A$2:A9602),$A$2)=0,E9601+1, E9601), $B$2-1)</f>
        <v>11</v>
      </c>
      <c r="G9602" s="2" t="str">
        <f>IF(NOT(OR(
SUMPRODUCT(--ISNUMBER(SEARCH('Chapter 2 (Generated)'!$B$3:$V$3,INDEX(MyData,D9602, E9602+1))))&gt;0,
SUMPRODUCT(--ISNUMBER(SEARCH('Chapter 2 (Generated)'!$B$4:$V$4,INDEX(MyData,D9602, E9602+1))))&gt;0)),
"        " &amp; INDEX(MyData,D9602, E9602+1),
"    " &amp; INDEX(MyData,D9602, E9602+1))</f>
        <v xml:space="preserve">        -1,</v>
      </c>
    </row>
    <row r="9603" spans="4:7" x14ac:dyDescent="0.2">
      <c r="D9603" s="20">
        <f t="shared" si="150"/>
        <v>395</v>
      </c>
      <c r="E9603" s="20">
        <f>MIN(IF(MOD(ROWS($A$2:A9603),$A$2)=0,E9602+1, E9602), $B$2-1)</f>
        <v>11</v>
      </c>
      <c r="G9603" s="2" t="str">
        <f>IF(NOT(OR(
SUMPRODUCT(--ISNUMBER(SEARCH('Chapter 2 (Generated)'!$B$3:$V$3,INDEX(MyData,D9603, E9603+1))))&gt;0,
SUMPRODUCT(--ISNUMBER(SEARCH('Chapter 2 (Generated)'!$B$4:$V$4,INDEX(MyData,D9603, E9603+1))))&gt;0)),
"        " &amp; INDEX(MyData,D9603, E9603+1),
"    " &amp; INDEX(MyData,D9603, E9603+1))</f>
        <v xml:space="preserve">        -1,</v>
      </c>
    </row>
    <row r="9604" spans="4:7" x14ac:dyDescent="0.2">
      <c r="D9604" s="20">
        <f t="shared" si="150"/>
        <v>396</v>
      </c>
      <c r="E9604" s="20">
        <f>MIN(IF(MOD(ROWS($A$2:A9604),$A$2)=0,E9603+1, E9603), $B$2-1)</f>
        <v>11</v>
      </c>
      <c r="G9604" s="2" t="str">
        <f>IF(NOT(OR(
SUMPRODUCT(--ISNUMBER(SEARCH('Chapter 2 (Generated)'!$B$3:$V$3,INDEX(MyData,D9604, E9604+1))))&gt;0,
SUMPRODUCT(--ISNUMBER(SEARCH('Chapter 2 (Generated)'!$B$4:$V$4,INDEX(MyData,D9604, E9604+1))))&gt;0)),
"        " &amp; INDEX(MyData,D9604, E9604+1),
"    " &amp; INDEX(MyData,D9604, E9604+1))</f>
        <v xml:space="preserve">        -1,</v>
      </c>
    </row>
    <row r="9605" spans="4:7" x14ac:dyDescent="0.2">
      <c r="D9605" s="20">
        <f t="shared" si="150"/>
        <v>397</v>
      </c>
      <c r="E9605" s="20">
        <f>MIN(IF(MOD(ROWS($A$2:A9605),$A$2)=0,E9604+1, E9604), $B$2-1)</f>
        <v>11</v>
      </c>
      <c r="G9605" s="2" t="str">
        <f>IF(NOT(OR(
SUMPRODUCT(--ISNUMBER(SEARCH('Chapter 2 (Generated)'!$B$3:$V$3,INDEX(MyData,D9605, E9605+1))))&gt;0,
SUMPRODUCT(--ISNUMBER(SEARCH('Chapter 2 (Generated)'!$B$4:$V$4,INDEX(MyData,D9605, E9605+1))))&gt;0)),
"        " &amp; INDEX(MyData,D9605, E9605+1),
"    " &amp; INDEX(MyData,D9605, E9605+1))</f>
        <v xml:space="preserve">        -1,</v>
      </c>
    </row>
    <row r="9606" spans="4:7" x14ac:dyDescent="0.2">
      <c r="D9606" s="20">
        <f t="shared" si="150"/>
        <v>398</v>
      </c>
      <c r="E9606" s="20">
        <f>MIN(IF(MOD(ROWS($A$2:A9606),$A$2)=0,E9605+1, E9605), $B$2-1)</f>
        <v>11</v>
      </c>
      <c r="G9606" s="2" t="str">
        <f>IF(NOT(OR(
SUMPRODUCT(--ISNUMBER(SEARCH('Chapter 2 (Generated)'!$B$3:$V$3,INDEX(MyData,D9606, E9606+1))))&gt;0,
SUMPRODUCT(--ISNUMBER(SEARCH('Chapter 2 (Generated)'!$B$4:$V$4,INDEX(MyData,D9606, E9606+1))))&gt;0)),
"        " &amp; INDEX(MyData,D9606, E9606+1),
"    " &amp; INDEX(MyData,D9606, E9606+1))</f>
        <v xml:space="preserve">        -1,//395 </v>
      </c>
    </row>
    <row r="9607" spans="4:7" x14ac:dyDescent="0.2">
      <c r="D9607" s="20">
        <f t="shared" si="150"/>
        <v>399</v>
      </c>
      <c r="E9607" s="20">
        <f>MIN(IF(MOD(ROWS($A$2:A9607),$A$2)=0,E9606+1, E9606), $B$2-1)</f>
        <v>11</v>
      </c>
      <c r="G9607" s="2" t="str">
        <f>IF(NOT(OR(
SUMPRODUCT(--ISNUMBER(SEARCH('Chapter 2 (Generated)'!$B$3:$V$3,INDEX(MyData,D9607, E9607+1))))&gt;0,
SUMPRODUCT(--ISNUMBER(SEARCH('Chapter 2 (Generated)'!$B$4:$V$4,INDEX(MyData,D9607, E9607+1))))&gt;0)),
"        " &amp; INDEX(MyData,D9607, E9607+1),
"    " &amp; INDEX(MyData,D9607, E9607+1))</f>
        <v xml:space="preserve">        -1,</v>
      </c>
    </row>
    <row r="9608" spans="4:7" x14ac:dyDescent="0.2">
      <c r="D9608" s="20">
        <f t="shared" si="150"/>
        <v>400</v>
      </c>
      <c r="E9608" s="20">
        <f>MIN(IF(MOD(ROWS($A$2:A9608),$A$2)=0,E9607+1, E9607), $B$2-1)</f>
        <v>11</v>
      </c>
      <c r="G9608" s="2" t="str">
        <f>IF(NOT(OR(
SUMPRODUCT(--ISNUMBER(SEARCH('Chapter 2 (Generated)'!$B$3:$V$3,INDEX(MyData,D9608, E9608+1))))&gt;0,
SUMPRODUCT(--ISNUMBER(SEARCH('Chapter 2 (Generated)'!$B$4:$V$4,INDEX(MyData,D9608, E9608+1))))&gt;0)),
"        " &amp; INDEX(MyData,D9608, E9608+1),
"    " &amp; INDEX(MyData,D9608, E9608+1))</f>
        <v xml:space="preserve">        -1,</v>
      </c>
    </row>
    <row r="9609" spans="4:7" x14ac:dyDescent="0.2">
      <c r="D9609" s="20">
        <f t="shared" si="150"/>
        <v>401</v>
      </c>
      <c r="E9609" s="20">
        <f>MIN(IF(MOD(ROWS($A$2:A9609),$A$2)=0,E9608+1, E9608), $B$2-1)</f>
        <v>11</v>
      </c>
      <c r="G9609" s="2" t="str">
        <f>IF(NOT(OR(
SUMPRODUCT(--ISNUMBER(SEARCH('Chapter 2 (Generated)'!$B$3:$V$3,INDEX(MyData,D9609, E9609+1))))&gt;0,
SUMPRODUCT(--ISNUMBER(SEARCH('Chapter 2 (Generated)'!$B$4:$V$4,INDEX(MyData,D9609, E9609+1))))&gt;0)),
"        " &amp; INDEX(MyData,D9609, E9609+1),
"    " &amp; INDEX(MyData,D9609, E9609+1))</f>
        <v xml:space="preserve">        -1,</v>
      </c>
    </row>
    <row r="9610" spans="4:7" x14ac:dyDescent="0.2">
      <c r="D9610" s="20">
        <f t="shared" si="150"/>
        <v>402</v>
      </c>
      <c r="E9610" s="20">
        <f>MIN(IF(MOD(ROWS($A$2:A9610),$A$2)=0,E9609+1, E9609), $B$2-1)</f>
        <v>11</v>
      </c>
      <c r="G9610" s="2" t="str">
        <f>IF(NOT(OR(
SUMPRODUCT(--ISNUMBER(SEARCH('Chapter 2 (Generated)'!$B$3:$V$3,INDEX(MyData,D9610, E9610+1))))&gt;0,
SUMPRODUCT(--ISNUMBER(SEARCH('Chapter 2 (Generated)'!$B$4:$V$4,INDEX(MyData,D9610, E9610+1))))&gt;0)),
"        " &amp; INDEX(MyData,D9610, E9610+1),
"    " &amp; INDEX(MyData,D9610, E9610+1))</f>
        <v xml:space="preserve">        -1,</v>
      </c>
    </row>
    <row r="9611" spans="4:7" x14ac:dyDescent="0.2">
      <c r="D9611" s="20">
        <f t="shared" si="150"/>
        <v>403</v>
      </c>
      <c r="E9611" s="20">
        <f>MIN(IF(MOD(ROWS($A$2:A9611),$A$2)=0,E9610+1, E9610), $B$2-1)</f>
        <v>11</v>
      </c>
      <c r="G9611" s="2" t="str">
        <f>IF(NOT(OR(
SUMPRODUCT(--ISNUMBER(SEARCH('Chapter 2 (Generated)'!$B$3:$V$3,INDEX(MyData,D9611, E9611+1))))&gt;0,
SUMPRODUCT(--ISNUMBER(SEARCH('Chapter 2 (Generated)'!$B$4:$V$4,INDEX(MyData,D9611, E9611+1))))&gt;0)),
"        " &amp; INDEX(MyData,D9611, E9611+1),
"    " &amp; INDEX(MyData,D9611, E9611+1))</f>
        <v xml:space="preserve">        -1,//400 </v>
      </c>
    </row>
    <row r="9612" spans="4:7" x14ac:dyDescent="0.2">
      <c r="D9612" s="20">
        <f t="shared" si="150"/>
        <v>404</v>
      </c>
      <c r="E9612" s="20">
        <f>MIN(IF(MOD(ROWS($A$2:A9612),$A$2)=0,E9611+1, E9611), $B$2-1)</f>
        <v>11</v>
      </c>
      <c r="G9612" s="2" t="str">
        <f>IF(NOT(OR(
SUMPRODUCT(--ISNUMBER(SEARCH('Chapter 2 (Generated)'!$B$3:$V$3,INDEX(MyData,D9612, E9612+1))))&gt;0,
SUMPRODUCT(--ISNUMBER(SEARCH('Chapter 2 (Generated)'!$B$4:$V$4,INDEX(MyData,D9612, E9612+1))))&gt;0)),
"        " &amp; INDEX(MyData,D9612, E9612+1),
"    " &amp; INDEX(MyData,D9612, E9612+1))</f>
        <v xml:space="preserve">        -1,</v>
      </c>
    </row>
    <row r="9613" spans="4:7" x14ac:dyDescent="0.2">
      <c r="D9613" s="20">
        <f t="shared" si="150"/>
        <v>405</v>
      </c>
      <c r="E9613" s="20">
        <f>MIN(IF(MOD(ROWS($A$2:A9613),$A$2)=0,E9612+1, E9612), $B$2-1)</f>
        <v>11</v>
      </c>
      <c r="G9613" s="2" t="str">
        <f>IF(NOT(OR(
SUMPRODUCT(--ISNUMBER(SEARCH('Chapter 2 (Generated)'!$B$3:$V$3,INDEX(MyData,D9613, E9613+1))))&gt;0,
SUMPRODUCT(--ISNUMBER(SEARCH('Chapter 2 (Generated)'!$B$4:$V$4,INDEX(MyData,D9613, E9613+1))))&gt;0)),
"        " &amp; INDEX(MyData,D9613, E9613+1),
"    " &amp; INDEX(MyData,D9613, E9613+1))</f>
        <v xml:space="preserve">        -1,</v>
      </c>
    </row>
    <row r="9614" spans="4:7" x14ac:dyDescent="0.2">
      <c r="D9614" s="20">
        <f t="shared" si="150"/>
        <v>406</v>
      </c>
      <c r="E9614" s="20">
        <f>MIN(IF(MOD(ROWS($A$2:A9614),$A$2)=0,E9613+1, E9613), $B$2-1)</f>
        <v>11</v>
      </c>
      <c r="G9614" s="2" t="str">
        <f>IF(NOT(OR(
SUMPRODUCT(--ISNUMBER(SEARCH('Chapter 2 (Generated)'!$B$3:$V$3,INDEX(MyData,D9614, E9614+1))))&gt;0,
SUMPRODUCT(--ISNUMBER(SEARCH('Chapter 2 (Generated)'!$B$4:$V$4,INDEX(MyData,D9614, E9614+1))))&gt;0)),
"        " &amp; INDEX(MyData,D9614, E9614+1),
"    " &amp; INDEX(MyData,D9614, E9614+1))</f>
        <v xml:space="preserve">        -1,</v>
      </c>
    </row>
    <row r="9615" spans="4:7" x14ac:dyDescent="0.2">
      <c r="D9615" s="20">
        <f t="shared" si="150"/>
        <v>407</v>
      </c>
      <c r="E9615" s="20">
        <f>MIN(IF(MOD(ROWS($A$2:A9615),$A$2)=0,E9614+1, E9614), $B$2-1)</f>
        <v>11</v>
      </c>
      <c r="G9615" s="2" t="str">
        <f>IF(NOT(OR(
SUMPRODUCT(--ISNUMBER(SEARCH('Chapter 2 (Generated)'!$B$3:$V$3,INDEX(MyData,D9615, E9615+1))))&gt;0,
SUMPRODUCT(--ISNUMBER(SEARCH('Chapter 2 (Generated)'!$B$4:$V$4,INDEX(MyData,D9615, E9615+1))))&gt;0)),
"        " &amp; INDEX(MyData,D9615, E9615+1),
"    " &amp; INDEX(MyData,D9615, E9615+1))</f>
        <v xml:space="preserve">        -1,</v>
      </c>
    </row>
    <row r="9616" spans="4:7" x14ac:dyDescent="0.2">
      <c r="D9616" s="20">
        <f t="shared" si="150"/>
        <v>408</v>
      </c>
      <c r="E9616" s="20">
        <f>MIN(IF(MOD(ROWS($A$2:A9616),$A$2)=0,E9615+1, E9615), $B$2-1)</f>
        <v>11</v>
      </c>
      <c r="G9616" s="2" t="str">
        <f>IF(NOT(OR(
SUMPRODUCT(--ISNUMBER(SEARCH('Chapter 2 (Generated)'!$B$3:$V$3,INDEX(MyData,D9616, E9616+1))))&gt;0,
SUMPRODUCT(--ISNUMBER(SEARCH('Chapter 2 (Generated)'!$B$4:$V$4,INDEX(MyData,D9616, E9616+1))))&gt;0)),
"        " &amp; INDEX(MyData,D9616, E9616+1),
"    " &amp; INDEX(MyData,D9616, E9616+1))</f>
        <v xml:space="preserve">        -1,//405 </v>
      </c>
    </row>
    <row r="9617" spans="4:7" x14ac:dyDescent="0.2">
      <c r="D9617" s="20">
        <f t="shared" si="150"/>
        <v>409</v>
      </c>
      <c r="E9617" s="20">
        <f>MIN(IF(MOD(ROWS($A$2:A9617),$A$2)=0,E9616+1, E9616), $B$2-1)</f>
        <v>11</v>
      </c>
      <c r="G9617" s="2" t="str">
        <f>IF(NOT(OR(
SUMPRODUCT(--ISNUMBER(SEARCH('Chapter 2 (Generated)'!$B$3:$V$3,INDEX(MyData,D9617, E9617+1))))&gt;0,
SUMPRODUCT(--ISNUMBER(SEARCH('Chapter 2 (Generated)'!$B$4:$V$4,INDEX(MyData,D9617, E9617+1))))&gt;0)),
"        " &amp; INDEX(MyData,D9617, E9617+1),
"    " &amp; INDEX(MyData,D9617, E9617+1))</f>
        <v xml:space="preserve">        -1,</v>
      </c>
    </row>
    <row r="9618" spans="4:7" x14ac:dyDescent="0.2">
      <c r="D9618" s="20">
        <f t="shared" si="150"/>
        <v>410</v>
      </c>
      <c r="E9618" s="20">
        <f>MIN(IF(MOD(ROWS($A$2:A9618),$A$2)=0,E9617+1, E9617), $B$2-1)</f>
        <v>11</v>
      </c>
      <c r="G9618" s="2" t="str">
        <f>IF(NOT(OR(
SUMPRODUCT(--ISNUMBER(SEARCH('Chapter 2 (Generated)'!$B$3:$V$3,INDEX(MyData,D9618, E9618+1))))&gt;0,
SUMPRODUCT(--ISNUMBER(SEARCH('Chapter 2 (Generated)'!$B$4:$V$4,INDEX(MyData,D9618, E9618+1))))&gt;0)),
"        " &amp; INDEX(MyData,D9618, E9618+1),
"    " &amp; INDEX(MyData,D9618, E9618+1))</f>
        <v xml:space="preserve">        -1,</v>
      </c>
    </row>
    <row r="9619" spans="4:7" x14ac:dyDescent="0.2">
      <c r="D9619" s="20">
        <f t="shared" si="150"/>
        <v>411</v>
      </c>
      <c r="E9619" s="20">
        <f>MIN(IF(MOD(ROWS($A$2:A9619),$A$2)=0,E9618+1, E9618), $B$2-1)</f>
        <v>11</v>
      </c>
      <c r="G9619" s="2" t="str">
        <f>IF(NOT(OR(
SUMPRODUCT(--ISNUMBER(SEARCH('Chapter 2 (Generated)'!$B$3:$V$3,INDEX(MyData,D9619, E9619+1))))&gt;0,
SUMPRODUCT(--ISNUMBER(SEARCH('Chapter 2 (Generated)'!$B$4:$V$4,INDEX(MyData,D9619, E9619+1))))&gt;0)),
"        " &amp; INDEX(MyData,D9619, E9619+1),
"    " &amp; INDEX(MyData,D9619, E9619+1))</f>
        <v xml:space="preserve">        -1,</v>
      </c>
    </row>
    <row r="9620" spans="4:7" x14ac:dyDescent="0.2">
      <c r="D9620" s="20">
        <f t="shared" si="150"/>
        <v>412</v>
      </c>
      <c r="E9620" s="20">
        <f>MIN(IF(MOD(ROWS($A$2:A9620),$A$2)=0,E9619+1, E9619), $B$2-1)</f>
        <v>11</v>
      </c>
      <c r="G9620" s="2" t="str">
        <f>IF(NOT(OR(
SUMPRODUCT(--ISNUMBER(SEARCH('Chapter 2 (Generated)'!$B$3:$V$3,INDEX(MyData,D9620, E9620+1))))&gt;0,
SUMPRODUCT(--ISNUMBER(SEARCH('Chapter 2 (Generated)'!$B$4:$V$4,INDEX(MyData,D9620, E9620+1))))&gt;0)),
"        " &amp; INDEX(MyData,D9620, E9620+1),
"    " &amp; INDEX(MyData,D9620, E9620+1))</f>
        <v xml:space="preserve">        -1,</v>
      </c>
    </row>
    <row r="9621" spans="4:7" x14ac:dyDescent="0.2">
      <c r="D9621" s="20">
        <f t="shared" si="150"/>
        <v>413</v>
      </c>
      <c r="E9621" s="20">
        <f>MIN(IF(MOD(ROWS($A$2:A9621),$A$2)=0,E9620+1, E9620), $B$2-1)</f>
        <v>11</v>
      </c>
      <c r="G9621" s="2" t="str">
        <f>IF(NOT(OR(
SUMPRODUCT(--ISNUMBER(SEARCH('Chapter 2 (Generated)'!$B$3:$V$3,INDEX(MyData,D9621, E9621+1))))&gt;0,
SUMPRODUCT(--ISNUMBER(SEARCH('Chapter 2 (Generated)'!$B$4:$V$4,INDEX(MyData,D9621, E9621+1))))&gt;0)),
"        " &amp; INDEX(MyData,D9621, E9621+1),
"    " &amp; INDEX(MyData,D9621, E9621+1))</f>
        <v xml:space="preserve">        -1,//410 </v>
      </c>
    </row>
    <row r="9622" spans="4:7" x14ac:dyDescent="0.2">
      <c r="D9622" s="20">
        <f t="shared" si="150"/>
        <v>414</v>
      </c>
      <c r="E9622" s="20">
        <f>MIN(IF(MOD(ROWS($A$2:A9622),$A$2)=0,E9621+1, E9621), $B$2-1)</f>
        <v>11</v>
      </c>
      <c r="G9622" s="2" t="str">
        <f>IF(NOT(OR(
SUMPRODUCT(--ISNUMBER(SEARCH('Chapter 2 (Generated)'!$B$3:$V$3,INDEX(MyData,D9622, E9622+1))))&gt;0,
SUMPRODUCT(--ISNUMBER(SEARCH('Chapter 2 (Generated)'!$B$4:$V$4,INDEX(MyData,D9622, E9622+1))))&gt;0)),
"        " &amp; INDEX(MyData,D9622, E9622+1),
"    " &amp; INDEX(MyData,D9622, E9622+1))</f>
        <v xml:space="preserve">        -1,</v>
      </c>
    </row>
    <row r="9623" spans="4:7" x14ac:dyDescent="0.2">
      <c r="D9623" s="20">
        <f t="shared" si="150"/>
        <v>415</v>
      </c>
      <c r="E9623" s="20">
        <f>MIN(IF(MOD(ROWS($A$2:A9623),$A$2)=0,E9622+1, E9622), $B$2-1)</f>
        <v>11</v>
      </c>
      <c r="G9623" s="2" t="str">
        <f>IF(NOT(OR(
SUMPRODUCT(--ISNUMBER(SEARCH('Chapter 2 (Generated)'!$B$3:$V$3,INDEX(MyData,D9623, E9623+1))))&gt;0,
SUMPRODUCT(--ISNUMBER(SEARCH('Chapter 2 (Generated)'!$B$4:$V$4,INDEX(MyData,D9623, E9623+1))))&gt;0)),
"        " &amp; INDEX(MyData,D9623, E9623+1),
"    " &amp; INDEX(MyData,D9623, E9623+1))</f>
        <v xml:space="preserve">        -1,</v>
      </c>
    </row>
    <row r="9624" spans="4:7" x14ac:dyDescent="0.2">
      <c r="D9624" s="20">
        <f t="shared" si="150"/>
        <v>416</v>
      </c>
      <c r="E9624" s="20">
        <f>MIN(IF(MOD(ROWS($A$2:A9624),$A$2)=0,E9623+1, E9623), $B$2-1)</f>
        <v>11</v>
      </c>
      <c r="G9624" s="2" t="str">
        <f>IF(NOT(OR(
SUMPRODUCT(--ISNUMBER(SEARCH('Chapter 2 (Generated)'!$B$3:$V$3,INDEX(MyData,D9624, E9624+1))))&gt;0,
SUMPRODUCT(--ISNUMBER(SEARCH('Chapter 2 (Generated)'!$B$4:$V$4,INDEX(MyData,D9624, E9624+1))))&gt;0)),
"        " &amp; INDEX(MyData,D9624, E9624+1),
"    " &amp; INDEX(MyData,D9624, E9624+1))</f>
        <v xml:space="preserve">        -1,</v>
      </c>
    </row>
    <row r="9625" spans="4:7" x14ac:dyDescent="0.2">
      <c r="D9625" s="20">
        <f t="shared" si="150"/>
        <v>417</v>
      </c>
      <c r="E9625" s="20">
        <f>MIN(IF(MOD(ROWS($A$2:A9625),$A$2)=0,E9624+1, E9624), $B$2-1)</f>
        <v>11</v>
      </c>
      <c r="G9625" s="2" t="str">
        <f>IF(NOT(OR(
SUMPRODUCT(--ISNUMBER(SEARCH('Chapter 2 (Generated)'!$B$3:$V$3,INDEX(MyData,D9625, E9625+1))))&gt;0,
SUMPRODUCT(--ISNUMBER(SEARCH('Chapter 2 (Generated)'!$B$4:$V$4,INDEX(MyData,D9625, E9625+1))))&gt;0)),
"        " &amp; INDEX(MyData,D9625, E9625+1),
"    " &amp; INDEX(MyData,D9625, E9625+1))</f>
        <v xml:space="preserve">        -1,</v>
      </c>
    </row>
    <row r="9626" spans="4:7" x14ac:dyDescent="0.2">
      <c r="D9626" s="20">
        <f t="shared" si="150"/>
        <v>418</v>
      </c>
      <c r="E9626" s="20">
        <f>MIN(IF(MOD(ROWS($A$2:A9626),$A$2)=0,E9625+1, E9625), $B$2-1)</f>
        <v>11</v>
      </c>
      <c r="G9626" s="2" t="str">
        <f>IF(NOT(OR(
SUMPRODUCT(--ISNUMBER(SEARCH('Chapter 2 (Generated)'!$B$3:$V$3,INDEX(MyData,D9626, E9626+1))))&gt;0,
SUMPRODUCT(--ISNUMBER(SEARCH('Chapter 2 (Generated)'!$B$4:$V$4,INDEX(MyData,D9626, E9626+1))))&gt;0)),
"        " &amp; INDEX(MyData,D9626, E9626+1),
"    " &amp; INDEX(MyData,D9626, E9626+1))</f>
        <v xml:space="preserve">        -1,//415 </v>
      </c>
    </row>
    <row r="9627" spans="4:7" x14ac:dyDescent="0.2">
      <c r="D9627" s="20">
        <f t="shared" si="150"/>
        <v>419</v>
      </c>
      <c r="E9627" s="20">
        <f>MIN(IF(MOD(ROWS($A$2:A9627),$A$2)=0,E9626+1, E9626), $B$2-1)</f>
        <v>11</v>
      </c>
      <c r="G9627" s="2" t="str">
        <f>IF(NOT(OR(
SUMPRODUCT(--ISNUMBER(SEARCH('Chapter 2 (Generated)'!$B$3:$V$3,INDEX(MyData,D9627, E9627+1))))&gt;0,
SUMPRODUCT(--ISNUMBER(SEARCH('Chapter 2 (Generated)'!$B$4:$V$4,INDEX(MyData,D9627, E9627+1))))&gt;0)),
"        " &amp; INDEX(MyData,D9627, E9627+1),
"    " &amp; INDEX(MyData,D9627, E9627+1))</f>
        <v xml:space="preserve">        -1,</v>
      </c>
    </row>
    <row r="9628" spans="4:7" x14ac:dyDescent="0.2">
      <c r="D9628" s="20">
        <f t="shared" si="150"/>
        <v>420</v>
      </c>
      <c r="E9628" s="20">
        <f>MIN(IF(MOD(ROWS($A$2:A9628),$A$2)=0,E9627+1, E9627), $B$2-1)</f>
        <v>11</v>
      </c>
      <c r="G9628" s="2" t="str">
        <f>IF(NOT(OR(
SUMPRODUCT(--ISNUMBER(SEARCH('Chapter 2 (Generated)'!$B$3:$V$3,INDEX(MyData,D9628, E9628+1))))&gt;0,
SUMPRODUCT(--ISNUMBER(SEARCH('Chapter 2 (Generated)'!$B$4:$V$4,INDEX(MyData,D9628, E9628+1))))&gt;0)),
"        " &amp; INDEX(MyData,D9628, E9628+1),
"    " &amp; INDEX(MyData,D9628, E9628+1))</f>
        <v xml:space="preserve">        -1,</v>
      </c>
    </row>
    <row r="9629" spans="4:7" x14ac:dyDescent="0.2">
      <c r="D9629" s="20">
        <f t="shared" si="150"/>
        <v>421</v>
      </c>
      <c r="E9629" s="20">
        <f>MIN(IF(MOD(ROWS($A$2:A9629),$A$2)=0,E9628+1, E9628), $B$2-1)</f>
        <v>11</v>
      </c>
      <c r="G9629" s="2" t="str">
        <f>IF(NOT(OR(
SUMPRODUCT(--ISNUMBER(SEARCH('Chapter 2 (Generated)'!$B$3:$V$3,INDEX(MyData,D9629, E9629+1))))&gt;0,
SUMPRODUCT(--ISNUMBER(SEARCH('Chapter 2 (Generated)'!$B$4:$V$4,INDEX(MyData,D9629, E9629+1))))&gt;0)),
"        " &amp; INDEX(MyData,D9629, E9629+1),
"    " &amp; INDEX(MyData,D9629, E9629+1))</f>
        <v xml:space="preserve">        -1,</v>
      </c>
    </row>
    <row r="9630" spans="4:7" x14ac:dyDescent="0.2">
      <c r="D9630" s="20">
        <f t="shared" si="150"/>
        <v>422</v>
      </c>
      <c r="E9630" s="20">
        <f>MIN(IF(MOD(ROWS($A$2:A9630),$A$2)=0,E9629+1, E9629), $B$2-1)</f>
        <v>11</v>
      </c>
      <c r="G9630" s="2" t="str">
        <f>IF(NOT(OR(
SUMPRODUCT(--ISNUMBER(SEARCH('Chapter 2 (Generated)'!$B$3:$V$3,INDEX(MyData,D9630, E9630+1))))&gt;0,
SUMPRODUCT(--ISNUMBER(SEARCH('Chapter 2 (Generated)'!$B$4:$V$4,INDEX(MyData,D9630, E9630+1))))&gt;0)),
"        " &amp; INDEX(MyData,D9630, E9630+1),
"    " &amp; INDEX(MyData,D9630, E9630+1))</f>
        <v xml:space="preserve">        -1,</v>
      </c>
    </row>
    <row r="9631" spans="4:7" x14ac:dyDescent="0.2">
      <c r="D9631" s="20">
        <f t="shared" si="150"/>
        <v>423</v>
      </c>
      <c r="E9631" s="20">
        <f>MIN(IF(MOD(ROWS($A$2:A9631),$A$2)=0,E9630+1, E9630), $B$2-1)</f>
        <v>11</v>
      </c>
      <c r="G9631" s="2" t="str">
        <f>IF(NOT(OR(
SUMPRODUCT(--ISNUMBER(SEARCH('Chapter 2 (Generated)'!$B$3:$V$3,INDEX(MyData,D9631, E9631+1))))&gt;0,
SUMPRODUCT(--ISNUMBER(SEARCH('Chapter 2 (Generated)'!$B$4:$V$4,INDEX(MyData,D9631, E9631+1))))&gt;0)),
"        " &amp; INDEX(MyData,D9631, E9631+1),
"    " &amp; INDEX(MyData,D9631, E9631+1))</f>
        <v xml:space="preserve">        -1,//420 </v>
      </c>
    </row>
    <row r="9632" spans="4:7" x14ac:dyDescent="0.2">
      <c r="D9632" s="20">
        <f t="shared" si="150"/>
        <v>424</v>
      </c>
      <c r="E9632" s="20">
        <f>MIN(IF(MOD(ROWS($A$2:A9632),$A$2)=0,E9631+1, E9631), $B$2-1)</f>
        <v>11</v>
      </c>
      <c r="G9632" s="2" t="str">
        <f>IF(NOT(OR(
SUMPRODUCT(--ISNUMBER(SEARCH('Chapter 2 (Generated)'!$B$3:$V$3,INDEX(MyData,D9632, E9632+1))))&gt;0,
SUMPRODUCT(--ISNUMBER(SEARCH('Chapter 2 (Generated)'!$B$4:$V$4,INDEX(MyData,D9632, E9632+1))))&gt;0)),
"        " &amp; INDEX(MyData,D9632, E9632+1),
"    " &amp; INDEX(MyData,D9632, E9632+1))</f>
        <v xml:space="preserve">        -1,</v>
      </c>
    </row>
    <row r="9633" spans="4:7" x14ac:dyDescent="0.2">
      <c r="D9633" s="20">
        <f t="shared" si="150"/>
        <v>425</v>
      </c>
      <c r="E9633" s="20">
        <f>MIN(IF(MOD(ROWS($A$2:A9633),$A$2)=0,E9632+1, E9632), $B$2-1)</f>
        <v>11</v>
      </c>
      <c r="G9633" s="2" t="str">
        <f>IF(NOT(OR(
SUMPRODUCT(--ISNUMBER(SEARCH('Chapter 2 (Generated)'!$B$3:$V$3,INDEX(MyData,D9633, E9633+1))))&gt;0,
SUMPRODUCT(--ISNUMBER(SEARCH('Chapter 2 (Generated)'!$B$4:$V$4,INDEX(MyData,D9633, E9633+1))))&gt;0)),
"        " &amp; INDEX(MyData,D9633, E9633+1),
"    " &amp; INDEX(MyData,D9633, E9633+1))</f>
        <v xml:space="preserve">        -1,</v>
      </c>
    </row>
    <row r="9634" spans="4:7" x14ac:dyDescent="0.2">
      <c r="D9634" s="20">
        <f t="shared" si="150"/>
        <v>426</v>
      </c>
      <c r="E9634" s="20">
        <f>MIN(IF(MOD(ROWS($A$2:A9634),$A$2)=0,E9633+1, E9633), $B$2-1)</f>
        <v>11</v>
      </c>
      <c r="G9634" s="2" t="str">
        <f>IF(NOT(OR(
SUMPRODUCT(--ISNUMBER(SEARCH('Chapter 2 (Generated)'!$B$3:$V$3,INDEX(MyData,D9634, E9634+1))))&gt;0,
SUMPRODUCT(--ISNUMBER(SEARCH('Chapter 2 (Generated)'!$B$4:$V$4,INDEX(MyData,D9634, E9634+1))))&gt;0)),
"        " &amp; INDEX(MyData,D9634, E9634+1),
"    " &amp; INDEX(MyData,D9634, E9634+1))</f>
        <v xml:space="preserve">        -1,</v>
      </c>
    </row>
    <row r="9635" spans="4:7" x14ac:dyDescent="0.2">
      <c r="D9635" s="20">
        <f t="shared" si="150"/>
        <v>427</v>
      </c>
      <c r="E9635" s="20">
        <f>MIN(IF(MOD(ROWS($A$2:A9635),$A$2)=0,E9634+1, E9634), $B$2-1)</f>
        <v>11</v>
      </c>
      <c r="G9635" s="2" t="str">
        <f>IF(NOT(OR(
SUMPRODUCT(--ISNUMBER(SEARCH('Chapter 2 (Generated)'!$B$3:$V$3,INDEX(MyData,D9635, E9635+1))))&gt;0,
SUMPRODUCT(--ISNUMBER(SEARCH('Chapter 2 (Generated)'!$B$4:$V$4,INDEX(MyData,D9635, E9635+1))))&gt;0)),
"        " &amp; INDEX(MyData,D9635, E9635+1),
"    " &amp; INDEX(MyData,D9635, E9635+1))</f>
        <v xml:space="preserve">        -1,</v>
      </c>
    </row>
    <row r="9636" spans="4:7" x14ac:dyDescent="0.2">
      <c r="D9636" s="20">
        <f t="shared" si="150"/>
        <v>428</v>
      </c>
      <c r="E9636" s="20">
        <f>MIN(IF(MOD(ROWS($A$2:A9636),$A$2)=0,E9635+1, E9635), $B$2-1)</f>
        <v>11</v>
      </c>
      <c r="G9636" s="2" t="str">
        <f>IF(NOT(OR(
SUMPRODUCT(--ISNUMBER(SEARCH('Chapter 2 (Generated)'!$B$3:$V$3,INDEX(MyData,D9636, E9636+1))))&gt;0,
SUMPRODUCT(--ISNUMBER(SEARCH('Chapter 2 (Generated)'!$B$4:$V$4,INDEX(MyData,D9636, E9636+1))))&gt;0)),
"        " &amp; INDEX(MyData,D9636, E9636+1),
"    " &amp; INDEX(MyData,D9636, E9636+1))</f>
        <v xml:space="preserve">        -1,//425 </v>
      </c>
    </row>
    <row r="9637" spans="4:7" x14ac:dyDescent="0.2">
      <c r="D9637" s="20">
        <f t="shared" si="150"/>
        <v>429</v>
      </c>
      <c r="E9637" s="20">
        <f>MIN(IF(MOD(ROWS($A$2:A9637),$A$2)=0,E9636+1, E9636), $B$2-1)</f>
        <v>11</v>
      </c>
      <c r="G9637" s="2" t="str">
        <f>IF(NOT(OR(
SUMPRODUCT(--ISNUMBER(SEARCH('Chapter 2 (Generated)'!$B$3:$V$3,INDEX(MyData,D9637, E9637+1))))&gt;0,
SUMPRODUCT(--ISNUMBER(SEARCH('Chapter 2 (Generated)'!$B$4:$V$4,INDEX(MyData,D9637, E9637+1))))&gt;0)),
"        " &amp; INDEX(MyData,D9637, E9637+1),
"    " &amp; INDEX(MyData,D9637, E9637+1))</f>
        <v xml:space="preserve">        -1,</v>
      </c>
    </row>
    <row r="9638" spans="4:7" x14ac:dyDescent="0.2">
      <c r="D9638" s="20">
        <f t="shared" si="150"/>
        <v>430</v>
      </c>
      <c r="E9638" s="20">
        <f>MIN(IF(MOD(ROWS($A$2:A9638),$A$2)=0,E9637+1, E9637), $B$2-1)</f>
        <v>11</v>
      </c>
      <c r="G9638" s="2" t="str">
        <f>IF(NOT(OR(
SUMPRODUCT(--ISNUMBER(SEARCH('Chapter 2 (Generated)'!$B$3:$V$3,INDEX(MyData,D9638, E9638+1))))&gt;0,
SUMPRODUCT(--ISNUMBER(SEARCH('Chapter 2 (Generated)'!$B$4:$V$4,INDEX(MyData,D9638, E9638+1))))&gt;0)),
"        " &amp; INDEX(MyData,D9638, E9638+1),
"    " &amp; INDEX(MyData,D9638, E9638+1))</f>
        <v xml:space="preserve">        -1,</v>
      </c>
    </row>
    <row r="9639" spans="4:7" x14ac:dyDescent="0.2">
      <c r="D9639" s="20">
        <f t="shared" si="150"/>
        <v>431</v>
      </c>
      <c r="E9639" s="20">
        <f>MIN(IF(MOD(ROWS($A$2:A9639),$A$2)=0,E9638+1, E9638), $B$2-1)</f>
        <v>11</v>
      </c>
      <c r="G9639" s="2" t="str">
        <f>IF(NOT(OR(
SUMPRODUCT(--ISNUMBER(SEARCH('Chapter 2 (Generated)'!$B$3:$V$3,INDEX(MyData,D9639, E9639+1))))&gt;0,
SUMPRODUCT(--ISNUMBER(SEARCH('Chapter 2 (Generated)'!$B$4:$V$4,INDEX(MyData,D9639, E9639+1))))&gt;0)),
"        " &amp; INDEX(MyData,D9639, E9639+1),
"    " &amp; INDEX(MyData,D9639, E9639+1))</f>
        <v xml:space="preserve">        -1,</v>
      </c>
    </row>
    <row r="9640" spans="4:7" x14ac:dyDescent="0.2">
      <c r="D9640" s="20">
        <f t="shared" si="150"/>
        <v>432</v>
      </c>
      <c r="E9640" s="20">
        <f>MIN(IF(MOD(ROWS($A$2:A9640),$A$2)=0,E9639+1, E9639), $B$2-1)</f>
        <v>11</v>
      </c>
      <c r="G9640" s="2" t="str">
        <f>IF(NOT(OR(
SUMPRODUCT(--ISNUMBER(SEARCH('Chapter 2 (Generated)'!$B$3:$V$3,INDEX(MyData,D9640, E9640+1))))&gt;0,
SUMPRODUCT(--ISNUMBER(SEARCH('Chapter 2 (Generated)'!$B$4:$V$4,INDEX(MyData,D9640, E9640+1))))&gt;0)),
"        " &amp; INDEX(MyData,D9640, E9640+1),
"    " &amp; INDEX(MyData,D9640, E9640+1))</f>
        <v xml:space="preserve">        -1,</v>
      </c>
    </row>
    <row r="9641" spans="4:7" x14ac:dyDescent="0.2">
      <c r="D9641" s="20">
        <f t="shared" si="150"/>
        <v>433</v>
      </c>
      <c r="E9641" s="20">
        <f>MIN(IF(MOD(ROWS($A$2:A9641),$A$2)=0,E9640+1, E9640), $B$2-1)</f>
        <v>11</v>
      </c>
      <c r="G9641" s="2" t="str">
        <f>IF(NOT(OR(
SUMPRODUCT(--ISNUMBER(SEARCH('Chapter 2 (Generated)'!$B$3:$V$3,INDEX(MyData,D9641, E9641+1))))&gt;0,
SUMPRODUCT(--ISNUMBER(SEARCH('Chapter 2 (Generated)'!$B$4:$V$4,INDEX(MyData,D9641, E9641+1))))&gt;0)),
"        " &amp; INDEX(MyData,D9641, E9641+1),
"    " &amp; INDEX(MyData,D9641, E9641+1))</f>
        <v xml:space="preserve">        -1,//430 </v>
      </c>
    </row>
    <row r="9642" spans="4:7" x14ac:dyDescent="0.2">
      <c r="D9642" s="20">
        <f t="shared" si="150"/>
        <v>434</v>
      </c>
      <c r="E9642" s="20">
        <f>MIN(IF(MOD(ROWS($A$2:A9642),$A$2)=0,E9641+1, E9641), $B$2-1)</f>
        <v>11</v>
      </c>
      <c r="G9642" s="2" t="str">
        <f>IF(NOT(OR(
SUMPRODUCT(--ISNUMBER(SEARCH('Chapter 2 (Generated)'!$B$3:$V$3,INDEX(MyData,D9642, E9642+1))))&gt;0,
SUMPRODUCT(--ISNUMBER(SEARCH('Chapter 2 (Generated)'!$B$4:$V$4,INDEX(MyData,D9642, E9642+1))))&gt;0)),
"        " &amp; INDEX(MyData,D9642, E9642+1),
"    " &amp; INDEX(MyData,D9642, E9642+1))</f>
        <v xml:space="preserve">        -1,</v>
      </c>
    </row>
    <row r="9643" spans="4:7" x14ac:dyDescent="0.2">
      <c r="D9643" s="20">
        <f t="shared" si="150"/>
        <v>435</v>
      </c>
      <c r="E9643" s="20">
        <f>MIN(IF(MOD(ROWS($A$2:A9643),$A$2)=0,E9642+1, E9642), $B$2-1)</f>
        <v>11</v>
      </c>
      <c r="G9643" s="2" t="str">
        <f>IF(NOT(OR(
SUMPRODUCT(--ISNUMBER(SEARCH('Chapter 2 (Generated)'!$B$3:$V$3,INDEX(MyData,D9643, E9643+1))))&gt;0,
SUMPRODUCT(--ISNUMBER(SEARCH('Chapter 2 (Generated)'!$B$4:$V$4,INDEX(MyData,D9643, E9643+1))))&gt;0)),
"        " &amp; INDEX(MyData,D9643, E9643+1),
"    " &amp; INDEX(MyData,D9643, E9643+1))</f>
        <v xml:space="preserve">        -1,</v>
      </c>
    </row>
    <row r="9644" spans="4:7" x14ac:dyDescent="0.2">
      <c r="D9644" s="20">
        <f t="shared" si="150"/>
        <v>436</v>
      </c>
      <c r="E9644" s="20">
        <f>MIN(IF(MOD(ROWS($A$2:A9644),$A$2)=0,E9643+1, E9643), $B$2-1)</f>
        <v>11</v>
      </c>
      <c r="G9644" s="2" t="str">
        <f>IF(NOT(OR(
SUMPRODUCT(--ISNUMBER(SEARCH('Chapter 2 (Generated)'!$B$3:$V$3,INDEX(MyData,D9644, E9644+1))))&gt;0,
SUMPRODUCT(--ISNUMBER(SEARCH('Chapter 2 (Generated)'!$B$4:$V$4,INDEX(MyData,D9644, E9644+1))))&gt;0)),
"        " &amp; INDEX(MyData,D9644, E9644+1),
"    " &amp; INDEX(MyData,D9644, E9644+1))</f>
        <v xml:space="preserve">        -1,</v>
      </c>
    </row>
    <row r="9645" spans="4:7" x14ac:dyDescent="0.2">
      <c r="D9645" s="20">
        <f t="shared" si="150"/>
        <v>437</v>
      </c>
      <c r="E9645" s="20">
        <f>MIN(IF(MOD(ROWS($A$2:A9645),$A$2)=0,E9644+1, E9644), $B$2-1)</f>
        <v>11</v>
      </c>
      <c r="G9645" s="2" t="str">
        <f>IF(NOT(OR(
SUMPRODUCT(--ISNUMBER(SEARCH('Chapter 2 (Generated)'!$B$3:$V$3,INDEX(MyData,D9645, E9645+1))))&gt;0,
SUMPRODUCT(--ISNUMBER(SEARCH('Chapter 2 (Generated)'!$B$4:$V$4,INDEX(MyData,D9645, E9645+1))))&gt;0)),
"        " &amp; INDEX(MyData,D9645, E9645+1),
"    " &amp; INDEX(MyData,D9645, E9645+1))</f>
        <v xml:space="preserve">        -1,</v>
      </c>
    </row>
    <row r="9646" spans="4:7" x14ac:dyDescent="0.2">
      <c r="D9646" s="20">
        <f t="shared" si="150"/>
        <v>438</v>
      </c>
      <c r="E9646" s="20">
        <f>MIN(IF(MOD(ROWS($A$2:A9646),$A$2)=0,E9645+1, E9645), $B$2-1)</f>
        <v>11</v>
      </c>
      <c r="G9646" s="2" t="str">
        <f>IF(NOT(OR(
SUMPRODUCT(--ISNUMBER(SEARCH('Chapter 2 (Generated)'!$B$3:$V$3,INDEX(MyData,D9646, E9646+1))))&gt;0,
SUMPRODUCT(--ISNUMBER(SEARCH('Chapter 2 (Generated)'!$B$4:$V$4,INDEX(MyData,D9646, E9646+1))))&gt;0)),
"        " &amp; INDEX(MyData,D9646, E9646+1),
"    " &amp; INDEX(MyData,D9646, E9646+1))</f>
        <v xml:space="preserve">        -1,//435 </v>
      </c>
    </row>
    <row r="9647" spans="4:7" x14ac:dyDescent="0.2">
      <c r="D9647" s="20">
        <f t="shared" si="150"/>
        <v>439</v>
      </c>
      <c r="E9647" s="20">
        <f>MIN(IF(MOD(ROWS($A$2:A9647),$A$2)=0,E9646+1, E9646), $B$2-1)</f>
        <v>11</v>
      </c>
      <c r="G9647" s="2" t="str">
        <f>IF(NOT(OR(
SUMPRODUCT(--ISNUMBER(SEARCH('Chapter 2 (Generated)'!$B$3:$V$3,INDEX(MyData,D9647, E9647+1))))&gt;0,
SUMPRODUCT(--ISNUMBER(SEARCH('Chapter 2 (Generated)'!$B$4:$V$4,INDEX(MyData,D9647, E9647+1))))&gt;0)),
"        " &amp; INDEX(MyData,D9647, E9647+1),
"    " &amp; INDEX(MyData,D9647, E9647+1))</f>
        <v xml:space="preserve">        -1,</v>
      </c>
    </row>
    <row r="9648" spans="4:7" x14ac:dyDescent="0.2">
      <c r="D9648" s="20">
        <f t="shared" si="150"/>
        <v>440</v>
      </c>
      <c r="E9648" s="20">
        <f>MIN(IF(MOD(ROWS($A$2:A9648),$A$2)=0,E9647+1, E9647), $B$2-1)</f>
        <v>11</v>
      </c>
      <c r="G9648" s="2" t="str">
        <f>IF(NOT(OR(
SUMPRODUCT(--ISNUMBER(SEARCH('Chapter 2 (Generated)'!$B$3:$V$3,INDEX(MyData,D9648, E9648+1))))&gt;0,
SUMPRODUCT(--ISNUMBER(SEARCH('Chapter 2 (Generated)'!$B$4:$V$4,INDEX(MyData,D9648, E9648+1))))&gt;0)),
"        " &amp; INDEX(MyData,D9648, E9648+1),
"    " &amp; INDEX(MyData,D9648, E9648+1))</f>
        <v xml:space="preserve">        -1,</v>
      </c>
    </row>
    <row r="9649" spans="4:7" x14ac:dyDescent="0.2">
      <c r="D9649" s="20">
        <f t="shared" si="150"/>
        <v>441</v>
      </c>
      <c r="E9649" s="20">
        <f>MIN(IF(MOD(ROWS($A$2:A9649),$A$2)=0,E9648+1, E9648), $B$2-1)</f>
        <v>11</v>
      </c>
      <c r="G9649" s="2" t="str">
        <f>IF(NOT(OR(
SUMPRODUCT(--ISNUMBER(SEARCH('Chapter 2 (Generated)'!$B$3:$V$3,INDEX(MyData,D9649, E9649+1))))&gt;0,
SUMPRODUCT(--ISNUMBER(SEARCH('Chapter 2 (Generated)'!$B$4:$V$4,INDEX(MyData,D9649, E9649+1))))&gt;0)),
"        " &amp; INDEX(MyData,D9649, E9649+1),
"    " &amp; INDEX(MyData,D9649, E9649+1))</f>
        <v xml:space="preserve">        -1,</v>
      </c>
    </row>
    <row r="9650" spans="4:7" x14ac:dyDescent="0.2">
      <c r="D9650" s="20">
        <f t="shared" si="150"/>
        <v>442</v>
      </c>
      <c r="E9650" s="20">
        <f>MIN(IF(MOD(ROWS($A$2:A9650),$A$2)=0,E9649+1, E9649), $B$2-1)</f>
        <v>11</v>
      </c>
      <c r="G9650" s="2" t="str">
        <f>IF(NOT(OR(
SUMPRODUCT(--ISNUMBER(SEARCH('Chapter 2 (Generated)'!$B$3:$V$3,INDEX(MyData,D9650, E9650+1))))&gt;0,
SUMPRODUCT(--ISNUMBER(SEARCH('Chapter 2 (Generated)'!$B$4:$V$4,INDEX(MyData,D9650, E9650+1))))&gt;0)),
"        " &amp; INDEX(MyData,D9650, E9650+1),
"    " &amp; INDEX(MyData,D9650, E9650+1))</f>
        <v xml:space="preserve">        -1,</v>
      </c>
    </row>
    <row r="9651" spans="4:7" x14ac:dyDescent="0.2">
      <c r="D9651" s="20">
        <f t="shared" si="150"/>
        <v>443</v>
      </c>
      <c r="E9651" s="20">
        <f>MIN(IF(MOD(ROWS($A$2:A9651),$A$2)=0,E9650+1, E9650), $B$2-1)</f>
        <v>11</v>
      </c>
      <c r="G9651" s="2" t="str">
        <f>IF(NOT(OR(
SUMPRODUCT(--ISNUMBER(SEARCH('Chapter 2 (Generated)'!$B$3:$V$3,INDEX(MyData,D9651, E9651+1))))&gt;0,
SUMPRODUCT(--ISNUMBER(SEARCH('Chapter 2 (Generated)'!$B$4:$V$4,INDEX(MyData,D9651, E9651+1))))&gt;0)),
"        " &amp; INDEX(MyData,D9651, E9651+1),
"    " &amp; INDEX(MyData,D9651, E9651+1))</f>
        <v xml:space="preserve">        -1,//440 </v>
      </c>
    </row>
    <row r="9652" spans="4:7" x14ac:dyDescent="0.2">
      <c r="D9652" s="20">
        <f t="shared" si="150"/>
        <v>444</v>
      </c>
      <c r="E9652" s="20">
        <f>MIN(IF(MOD(ROWS($A$2:A9652),$A$2)=0,E9651+1, E9651), $B$2-1)</f>
        <v>11</v>
      </c>
      <c r="G9652" s="2" t="str">
        <f>IF(NOT(OR(
SUMPRODUCT(--ISNUMBER(SEARCH('Chapter 2 (Generated)'!$B$3:$V$3,INDEX(MyData,D9652, E9652+1))))&gt;0,
SUMPRODUCT(--ISNUMBER(SEARCH('Chapter 2 (Generated)'!$B$4:$V$4,INDEX(MyData,D9652, E9652+1))))&gt;0)),
"        " &amp; INDEX(MyData,D9652, E9652+1),
"    " &amp; INDEX(MyData,D9652, E9652+1))</f>
        <v xml:space="preserve">        -1,</v>
      </c>
    </row>
    <row r="9653" spans="4:7" x14ac:dyDescent="0.2">
      <c r="D9653" s="20">
        <f t="shared" si="150"/>
        <v>445</v>
      </c>
      <c r="E9653" s="20">
        <f>MIN(IF(MOD(ROWS($A$2:A9653),$A$2)=0,E9652+1, E9652), $B$2-1)</f>
        <v>11</v>
      </c>
      <c r="G9653" s="2" t="str">
        <f>IF(NOT(OR(
SUMPRODUCT(--ISNUMBER(SEARCH('Chapter 2 (Generated)'!$B$3:$V$3,INDEX(MyData,D9653, E9653+1))))&gt;0,
SUMPRODUCT(--ISNUMBER(SEARCH('Chapter 2 (Generated)'!$B$4:$V$4,INDEX(MyData,D9653, E9653+1))))&gt;0)),
"        " &amp; INDEX(MyData,D9653, E9653+1),
"    " &amp; INDEX(MyData,D9653, E9653+1))</f>
        <v xml:space="preserve">        -1,</v>
      </c>
    </row>
    <row r="9654" spans="4:7" x14ac:dyDescent="0.2">
      <c r="D9654" s="20">
        <f t="shared" si="150"/>
        <v>446</v>
      </c>
      <c r="E9654" s="20">
        <f>MIN(IF(MOD(ROWS($A$2:A9654),$A$2)=0,E9653+1, E9653), $B$2-1)</f>
        <v>11</v>
      </c>
      <c r="G9654" s="2" t="str">
        <f>IF(NOT(OR(
SUMPRODUCT(--ISNUMBER(SEARCH('Chapter 2 (Generated)'!$B$3:$V$3,INDEX(MyData,D9654, E9654+1))))&gt;0,
SUMPRODUCT(--ISNUMBER(SEARCH('Chapter 2 (Generated)'!$B$4:$V$4,INDEX(MyData,D9654, E9654+1))))&gt;0)),
"        " &amp; INDEX(MyData,D9654, E9654+1),
"    " &amp; INDEX(MyData,D9654, E9654+1))</f>
        <v xml:space="preserve">        451,</v>
      </c>
    </row>
    <row r="9655" spans="4:7" x14ac:dyDescent="0.2">
      <c r="D9655" s="20">
        <f t="shared" si="150"/>
        <v>447</v>
      </c>
      <c r="E9655" s="20">
        <f>MIN(IF(MOD(ROWS($A$2:A9655),$A$2)=0,E9654+1, E9654), $B$2-1)</f>
        <v>11</v>
      </c>
      <c r="G9655" s="2" t="str">
        <f>IF(NOT(OR(
SUMPRODUCT(--ISNUMBER(SEARCH('Chapter 2 (Generated)'!$B$3:$V$3,INDEX(MyData,D9655, E9655+1))))&gt;0,
SUMPRODUCT(--ISNUMBER(SEARCH('Chapter 2 (Generated)'!$B$4:$V$4,INDEX(MyData,D9655, E9655+1))))&gt;0)),
"        " &amp; INDEX(MyData,D9655, E9655+1),
"    " &amp; INDEX(MyData,D9655, E9655+1))</f>
        <v xml:space="preserve">        -1,</v>
      </c>
    </row>
    <row r="9656" spans="4:7" x14ac:dyDescent="0.2">
      <c r="D9656" s="20">
        <f t="shared" si="150"/>
        <v>448</v>
      </c>
      <c r="E9656" s="20">
        <f>MIN(IF(MOD(ROWS($A$2:A9656),$A$2)=0,E9655+1, E9655), $B$2-1)</f>
        <v>11</v>
      </c>
      <c r="G9656" s="2" t="str">
        <f>IF(NOT(OR(
SUMPRODUCT(--ISNUMBER(SEARCH('Chapter 2 (Generated)'!$B$3:$V$3,INDEX(MyData,D9656, E9656+1))))&gt;0,
SUMPRODUCT(--ISNUMBER(SEARCH('Chapter 2 (Generated)'!$B$4:$V$4,INDEX(MyData,D9656, E9656+1))))&gt;0)),
"        " &amp; INDEX(MyData,D9656, E9656+1),
"    " &amp; INDEX(MyData,D9656, E9656+1))</f>
        <v xml:space="preserve">        -1,//445 </v>
      </c>
    </row>
    <row r="9657" spans="4:7" x14ac:dyDescent="0.2">
      <c r="D9657" s="20">
        <f t="shared" si="150"/>
        <v>449</v>
      </c>
      <c r="E9657" s="20">
        <f>MIN(IF(MOD(ROWS($A$2:A9657),$A$2)=0,E9656+1, E9656), $B$2-1)</f>
        <v>11</v>
      </c>
      <c r="G9657" s="2" t="str">
        <f>IF(NOT(OR(
SUMPRODUCT(--ISNUMBER(SEARCH('Chapter 2 (Generated)'!$B$3:$V$3,INDEX(MyData,D9657, E9657+1))))&gt;0,
SUMPRODUCT(--ISNUMBER(SEARCH('Chapter 2 (Generated)'!$B$4:$V$4,INDEX(MyData,D9657, E9657+1))))&gt;0)),
"        " &amp; INDEX(MyData,D9657, E9657+1),
"    " &amp; INDEX(MyData,D9657, E9657+1))</f>
        <v xml:space="preserve">        -1,</v>
      </c>
    </row>
    <row r="9658" spans="4:7" x14ac:dyDescent="0.2">
      <c r="D9658" s="20">
        <f t="shared" si="150"/>
        <v>450</v>
      </c>
      <c r="E9658" s="20">
        <f>MIN(IF(MOD(ROWS($A$2:A9658),$A$2)=0,E9657+1, E9657), $B$2-1)</f>
        <v>11</v>
      </c>
      <c r="G9658" s="2" t="str">
        <f>IF(NOT(OR(
SUMPRODUCT(--ISNUMBER(SEARCH('Chapter 2 (Generated)'!$B$3:$V$3,INDEX(MyData,D9658, E9658+1))))&gt;0,
SUMPRODUCT(--ISNUMBER(SEARCH('Chapter 2 (Generated)'!$B$4:$V$4,INDEX(MyData,D9658, E9658+1))))&gt;0)),
"        " &amp; INDEX(MyData,D9658, E9658+1),
"    " &amp; INDEX(MyData,D9658, E9658+1))</f>
        <v xml:space="preserve">        -1,</v>
      </c>
    </row>
    <row r="9659" spans="4:7" x14ac:dyDescent="0.2">
      <c r="D9659" s="20">
        <f t="shared" si="150"/>
        <v>451</v>
      </c>
      <c r="E9659" s="20">
        <f>MIN(IF(MOD(ROWS($A$2:A9659),$A$2)=0,E9658+1, E9658), $B$2-1)</f>
        <v>11</v>
      </c>
      <c r="G9659" s="2" t="str">
        <f>IF(NOT(OR(
SUMPRODUCT(--ISNUMBER(SEARCH('Chapter 2 (Generated)'!$B$3:$V$3,INDEX(MyData,D9659, E9659+1))))&gt;0,
SUMPRODUCT(--ISNUMBER(SEARCH('Chapter 2 (Generated)'!$B$4:$V$4,INDEX(MyData,D9659, E9659+1))))&gt;0)),
"        " &amp; INDEX(MyData,D9659, E9659+1),
"    " &amp; INDEX(MyData,D9659, E9659+1))</f>
        <v xml:space="preserve">        -1,</v>
      </c>
    </row>
    <row r="9660" spans="4:7" x14ac:dyDescent="0.2">
      <c r="D9660" s="20">
        <f t="shared" si="150"/>
        <v>452</v>
      </c>
      <c r="E9660" s="20">
        <f>MIN(IF(MOD(ROWS($A$2:A9660),$A$2)=0,E9659+1, E9659), $B$2-1)</f>
        <v>11</v>
      </c>
      <c r="G9660" s="2" t="str">
        <f>IF(NOT(OR(
SUMPRODUCT(--ISNUMBER(SEARCH('Chapter 2 (Generated)'!$B$3:$V$3,INDEX(MyData,D9660, E9660+1))))&gt;0,
SUMPRODUCT(--ISNUMBER(SEARCH('Chapter 2 (Generated)'!$B$4:$V$4,INDEX(MyData,D9660, E9660+1))))&gt;0)),
"        " &amp; INDEX(MyData,D9660, E9660+1),
"    " &amp; INDEX(MyData,D9660, E9660+1))</f>
        <v xml:space="preserve">        -1,</v>
      </c>
    </row>
    <row r="9661" spans="4:7" x14ac:dyDescent="0.2">
      <c r="D9661" s="20">
        <f t="shared" si="150"/>
        <v>453</v>
      </c>
      <c r="E9661" s="20">
        <f>MIN(IF(MOD(ROWS($A$2:A9661),$A$2)=0,E9660+1, E9660), $B$2-1)</f>
        <v>11</v>
      </c>
      <c r="G9661" s="2" t="str">
        <f>IF(NOT(OR(
SUMPRODUCT(--ISNUMBER(SEARCH('Chapter 2 (Generated)'!$B$3:$V$3,INDEX(MyData,D9661, E9661+1))))&gt;0,
SUMPRODUCT(--ISNUMBER(SEARCH('Chapter 2 (Generated)'!$B$4:$V$4,INDEX(MyData,D9661, E9661+1))))&gt;0)),
"        " &amp; INDEX(MyData,D9661, E9661+1),
"    " &amp; INDEX(MyData,D9661, E9661+1))</f>
        <v xml:space="preserve">        -1,//450 </v>
      </c>
    </row>
    <row r="9662" spans="4:7" x14ac:dyDescent="0.2">
      <c r="D9662" s="20">
        <f t="shared" si="150"/>
        <v>454</v>
      </c>
      <c r="E9662" s="20">
        <f>MIN(IF(MOD(ROWS($A$2:A9662),$A$2)=0,E9661+1, E9661), $B$2-1)</f>
        <v>11</v>
      </c>
      <c r="G9662" s="2" t="str">
        <f>IF(NOT(OR(
SUMPRODUCT(--ISNUMBER(SEARCH('Chapter 2 (Generated)'!$B$3:$V$3,INDEX(MyData,D9662, E9662+1))))&gt;0,
SUMPRODUCT(--ISNUMBER(SEARCH('Chapter 2 (Generated)'!$B$4:$V$4,INDEX(MyData,D9662, E9662+1))))&gt;0)),
"        " &amp; INDEX(MyData,D9662, E9662+1),
"    " &amp; INDEX(MyData,D9662, E9662+1))</f>
        <v xml:space="preserve">        -1,</v>
      </c>
    </row>
    <row r="9663" spans="4:7" x14ac:dyDescent="0.2">
      <c r="D9663" s="20">
        <f t="shared" si="150"/>
        <v>455</v>
      </c>
      <c r="E9663" s="20">
        <f>MIN(IF(MOD(ROWS($A$2:A9663),$A$2)=0,E9662+1, E9662), $B$2-1)</f>
        <v>11</v>
      </c>
      <c r="G9663" s="2" t="str">
        <f>IF(NOT(OR(
SUMPRODUCT(--ISNUMBER(SEARCH('Chapter 2 (Generated)'!$B$3:$V$3,INDEX(MyData,D9663, E9663+1))))&gt;0,
SUMPRODUCT(--ISNUMBER(SEARCH('Chapter 2 (Generated)'!$B$4:$V$4,INDEX(MyData,D9663, E9663+1))))&gt;0)),
"        " &amp; INDEX(MyData,D9663, E9663+1),
"    " &amp; INDEX(MyData,D9663, E9663+1))</f>
        <v xml:space="preserve">        -1,</v>
      </c>
    </row>
    <row r="9664" spans="4:7" x14ac:dyDescent="0.2">
      <c r="D9664" s="20">
        <f t="shared" si="150"/>
        <v>456</v>
      </c>
      <c r="E9664" s="20">
        <f>MIN(IF(MOD(ROWS($A$2:A9664),$A$2)=0,E9663+1, E9663), $B$2-1)</f>
        <v>11</v>
      </c>
      <c r="G9664" s="2" t="str">
        <f>IF(NOT(OR(
SUMPRODUCT(--ISNUMBER(SEARCH('Chapter 2 (Generated)'!$B$3:$V$3,INDEX(MyData,D9664, E9664+1))))&gt;0,
SUMPRODUCT(--ISNUMBER(SEARCH('Chapter 2 (Generated)'!$B$4:$V$4,INDEX(MyData,D9664, E9664+1))))&gt;0)),
"        " &amp; INDEX(MyData,D9664, E9664+1),
"    " &amp; INDEX(MyData,D9664, E9664+1))</f>
        <v xml:space="preserve">        -1,</v>
      </c>
    </row>
    <row r="9665" spans="4:7" x14ac:dyDescent="0.2">
      <c r="D9665" s="20">
        <f t="shared" si="150"/>
        <v>457</v>
      </c>
      <c r="E9665" s="20">
        <f>MIN(IF(MOD(ROWS($A$2:A9665),$A$2)=0,E9664+1, E9664), $B$2-1)</f>
        <v>11</v>
      </c>
      <c r="G9665" s="2" t="str">
        <f>IF(NOT(OR(
SUMPRODUCT(--ISNUMBER(SEARCH('Chapter 2 (Generated)'!$B$3:$V$3,INDEX(MyData,D9665, E9665+1))))&gt;0,
SUMPRODUCT(--ISNUMBER(SEARCH('Chapter 2 (Generated)'!$B$4:$V$4,INDEX(MyData,D9665, E9665+1))))&gt;0)),
"        " &amp; INDEX(MyData,D9665, E9665+1),
"    " &amp; INDEX(MyData,D9665, E9665+1))</f>
        <v xml:space="preserve">        -1,</v>
      </c>
    </row>
    <row r="9666" spans="4:7" x14ac:dyDescent="0.2">
      <c r="D9666" s="20">
        <f t="shared" ref="D9666:D9729" si="151">MOD(ROW(D9665)-1+ROWS(MyData),ROWS(MyData))+1</f>
        <v>458</v>
      </c>
      <c r="E9666" s="20">
        <f>MIN(IF(MOD(ROWS($A$2:A9666),$A$2)=0,E9665+1, E9665), $B$2-1)</f>
        <v>11</v>
      </c>
      <c r="G9666" s="2" t="str">
        <f>IF(NOT(OR(
SUMPRODUCT(--ISNUMBER(SEARCH('Chapter 2 (Generated)'!$B$3:$V$3,INDEX(MyData,D9666, E9666+1))))&gt;0,
SUMPRODUCT(--ISNUMBER(SEARCH('Chapter 2 (Generated)'!$B$4:$V$4,INDEX(MyData,D9666, E9666+1))))&gt;0)),
"        " &amp; INDEX(MyData,D9666, E9666+1),
"    " &amp; INDEX(MyData,D9666, E9666+1))</f>
        <v xml:space="preserve">        -1,//455 </v>
      </c>
    </row>
    <row r="9667" spans="4:7" x14ac:dyDescent="0.2">
      <c r="D9667" s="20">
        <f t="shared" si="151"/>
        <v>459</v>
      </c>
      <c r="E9667" s="20">
        <f>MIN(IF(MOD(ROWS($A$2:A9667),$A$2)=0,E9666+1, E9666), $B$2-1)</f>
        <v>11</v>
      </c>
      <c r="G9667" s="2" t="str">
        <f>IF(NOT(OR(
SUMPRODUCT(--ISNUMBER(SEARCH('Chapter 2 (Generated)'!$B$3:$V$3,INDEX(MyData,D9667, E9667+1))))&gt;0,
SUMPRODUCT(--ISNUMBER(SEARCH('Chapter 2 (Generated)'!$B$4:$V$4,INDEX(MyData,D9667, E9667+1))))&gt;0)),
"        " &amp; INDEX(MyData,D9667, E9667+1),
"    " &amp; INDEX(MyData,D9667, E9667+1))</f>
        <v xml:space="preserve">        -1,</v>
      </c>
    </row>
    <row r="9668" spans="4:7" x14ac:dyDescent="0.2">
      <c r="D9668" s="20">
        <f t="shared" si="151"/>
        <v>460</v>
      </c>
      <c r="E9668" s="20">
        <f>MIN(IF(MOD(ROWS($A$2:A9668),$A$2)=0,E9667+1, E9667), $B$2-1)</f>
        <v>11</v>
      </c>
      <c r="G9668" s="2" t="str">
        <f>IF(NOT(OR(
SUMPRODUCT(--ISNUMBER(SEARCH('Chapter 2 (Generated)'!$B$3:$V$3,INDEX(MyData,D9668, E9668+1))))&gt;0,
SUMPRODUCT(--ISNUMBER(SEARCH('Chapter 2 (Generated)'!$B$4:$V$4,INDEX(MyData,D9668, E9668+1))))&gt;0)),
"        " &amp; INDEX(MyData,D9668, E9668+1),
"    " &amp; INDEX(MyData,D9668, E9668+1))</f>
        <v xml:space="preserve">        467,</v>
      </c>
    </row>
    <row r="9669" spans="4:7" x14ac:dyDescent="0.2">
      <c r="D9669" s="20">
        <f t="shared" si="151"/>
        <v>461</v>
      </c>
      <c r="E9669" s="20">
        <f>MIN(IF(MOD(ROWS($A$2:A9669),$A$2)=0,E9668+1, E9668), $B$2-1)</f>
        <v>11</v>
      </c>
      <c r="G9669" s="2" t="str">
        <f>IF(NOT(OR(
SUMPRODUCT(--ISNUMBER(SEARCH('Chapter 2 (Generated)'!$B$3:$V$3,INDEX(MyData,D9669, E9669+1))))&gt;0,
SUMPRODUCT(--ISNUMBER(SEARCH('Chapter 2 (Generated)'!$B$4:$V$4,INDEX(MyData,D9669, E9669+1))))&gt;0)),
"        " &amp; INDEX(MyData,D9669, E9669+1),
"    " &amp; INDEX(MyData,D9669, E9669+1))</f>
        <v xml:space="preserve">        -1,</v>
      </c>
    </row>
    <row r="9670" spans="4:7" x14ac:dyDescent="0.2">
      <c r="D9670" s="20">
        <f t="shared" si="151"/>
        <v>462</v>
      </c>
      <c r="E9670" s="20">
        <f>MIN(IF(MOD(ROWS($A$2:A9670),$A$2)=0,E9669+1, E9669), $B$2-1)</f>
        <v>11</v>
      </c>
      <c r="G9670" s="2" t="str">
        <f>IF(NOT(OR(
SUMPRODUCT(--ISNUMBER(SEARCH('Chapter 2 (Generated)'!$B$3:$V$3,INDEX(MyData,D9670, E9670+1))))&gt;0,
SUMPRODUCT(--ISNUMBER(SEARCH('Chapter 2 (Generated)'!$B$4:$V$4,INDEX(MyData,D9670, E9670+1))))&gt;0)),
"        " &amp; INDEX(MyData,D9670, E9670+1),
"    " &amp; INDEX(MyData,D9670, E9670+1))</f>
        <v xml:space="preserve">        -1,</v>
      </c>
    </row>
    <row r="9671" spans="4:7" x14ac:dyDescent="0.2">
      <c r="D9671" s="20">
        <f t="shared" si="151"/>
        <v>463</v>
      </c>
      <c r="E9671" s="20">
        <f>MIN(IF(MOD(ROWS($A$2:A9671),$A$2)=0,E9670+1, E9670), $B$2-1)</f>
        <v>11</v>
      </c>
      <c r="G9671" s="2" t="str">
        <f>IF(NOT(OR(
SUMPRODUCT(--ISNUMBER(SEARCH('Chapter 2 (Generated)'!$B$3:$V$3,INDEX(MyData,D9671, E9671+1))))&gt;0,
SUMPRODUCT(--ISNUMBER(SEARCH('Chapter 2 (Generated)'!$B$4:$V$4,INDEX(MyData,D9671, E9671+1))))&gt;0)),
"        " &amp; INDEX(MyData,D9671, E9671+1),
"    " &amp; INDEX(MyData,D9671, E9671+1))</f>
        <v xml:space="preserve">        -1,//460 </v>
      </c>
    </row>
    <row r="9672" spans="4:7" x14ac:dyDescent="0.2">
      <c r="D9672" s="20">
        <f t="shared" si="151"/>
        <v>464</v>
      </c>
      <c r="E9672" s="20">
        <f>MIN(IF(MOD(ROWS($A$2:A9672),$A$2)=0,E9671+1, E9671), $B$2-1)</f>
        <v>11</v>
      </c>
      <c r="G9672" s="2" t="str">
        <f>IF(NOT(OR(
SUMPRODUCT(--ISNUMBER(SEARCH('Chapter 2 (Generated)'!$B$3:$V$3,INDEX(MyData,D9672, E9672+1))))&gt;0,
SUMPRODUCT(--ISNUMBER(SEARCH('Chapter 2 (Generated)'!$B$4:$V$4,INDEX(MyData,D9672, E9672+1))))&gt;0)),
"        " &amp; INDEX(MyData,D9672, E9672+1),
"    " &amp; INDEX(MyData,D9672, E9672+1))</f>
        <v xml:space="preserve">        -1,</v>
      </c>
    </row>
    <row r="9673" spans="4:7" x14ac:dyDescent="0.2">
      <c r="D9673" s="20">
        <f t="shared" si="151"/>
        <v>465</v>
      </c>
      <c r="E9673" s="20">
        <f>MIN(IF(MOD(ROWS($A$2:A9673),$A$2)=0,E9672+1, E9672), $B$2-1)</f>
        <v>11</v>
      </c>
      <c r="G9673" s="2" t="str">
        <f>IF(NOT(OR(
SUMPRODUCT(--ISNUMBER(SEARCH('Chapter 2 (Generated)'!$B$3:$V$3,INDEX(MyData,D9673, E9673+1))))&gt;0,
SUMPRODUCT(--ISNUMBER(SEARCH('Chapter 2 (Generated)'!$B$4:$V$4,INDEX(MyData,D9673, E9673+1))))&gt;0)),
"        " &amp; INDEX(MyData,D9673, E9673+1),
"    " &amp; INDEX(MyData,D9673, E9673+1))</f>
        <v xml:space="preserve">        -1,</v>
      </c>
    </row>
    <row r="9674" spans="4:7" x14ac:dyDescent="0.2">
      <c r="D9674" s="20">
        <f t="shared" si="151"/>
        <v>466</v>
      </c>
      <c r="E9674" s="20">
        <f>MIN(IF(MOD(ROWS($A$2:A9674),$A$2)=0,E9673+1, E9673), $B$2-1)</f>
        <v>11</v>
      </c>
      <c r="G9674" s="2" t="str">
        <f>IF(NOT(OR(
SUMPRODUCT(--ISNUMBER(SEARCH('Chapter 2 (Generated)'!$B$3:$V$3,INDEX(MyData,D9674, E9674+1))))&gt;0,
SUMPRODUCT(--ISNUMBER(SEARCH('Chapter 2 (Generated)'!$B$4:$V$4,INDEX(MyData,D9674, E9674+1))))&gt;0)),
"        " &amp; INDEX(MyData,D9674, E9674+1),
"    " &amp; INDEX(MyData,D9674, E9674+1))</f>
        <v xml:space="preserve">        -1,</v>
      </c>
    </row>
    <row r="9675" spans="4:7" x14ac:dyDescent="0.2">
      <c r="D9675" s="20">
        <f t="shared" si="151"/>
        <v>467</v>
      </c>
      <c r="E9675" s="20">
        <f>MIN(IF(MOD(ROWS($A$2:A9675),$A$2)=0,E9674+1, E9674), $B$2-1)</f>
        <v>11</v>
      </c>
      <c r="G9675" s="2" t="str">
        <f>IF(NOT(OR(
SUMPRODUCT(--ISNUMBER(SEARCH('Chapter 2 (Generated)'!$B$3:$V$3,INDEX(MyData,D9675, E9675+1))))&gt;0,
SUMPRODUCT(--ISNUMBER(SEARCH('Chapter 2 (Generated)'!$B$4:$V$4,INDEX(MyData,D9675, E9675+1))))&gt;0)),
"        " &amp; INDEX(MyData,D9675, E9675+1),
"    " &amp; INDEX(MyData,D9675, E9675+1))</f>
        <v xml:space="preserve">        -1,</v>
      </c>
    </row>
    <row r="9676" spans="4:7" x14ac:dyDescent="0.2">
      <c r="D9676" s="20">
        <f t="shared" si="151"/>
        <v>468</v>
      </c>
      <c r="E9676" s="20">
        <f>MIN(IF(MOD(ROWS($A$2:A9676),$A$2)=0,E9675+1, E9675), $B$2-1)</f>
        <v>11</v>
      </c>
      <c r="G9676" s="2" t="str">
        <f>IF(NOT(OR(
SUMPRODUCT(--ISNUMBER(SEARCH('Chapter 2 (Generated)'!$B$3:$V$3,INDEX(MyData,D9676, E9676+1))))&gt;0,
SUMPRODUCT(--ISNUMBER(SEARCH('Chapter 2 (Generated)'!$B$4:$V$4,INDEX(MyData,D9676, E9676+1))))&gt;0)),
"        " &amp; INDEX(MyData,D9676, E9676+1),
"    " &amp; INDEX(MyData,D9676, E9676+1))</f>
        <v xml:space="preserve">        -1,//465 </v>
      </c>
    </row>
    <row r="9677" spans="4:7" x14ac:dyDescent="0.2">
      <c r="D9677" s="20">
        <f t="shared" si="151"/>
        <v>469</v>
      </c>
      <c r="E9677" s="20">
        <f>MIN(IF(MOD(ROWS($A$2:A9677),$A$2)=0,E9676+1, E9676), $B$2-1)</f>
        <v>11</v>
      </c>
      <c r="G9677" s="2" t="str">
        <f>IF(NOT(OR(
SUMPRODUCT(--ISNUMBER(SEARCH('Chapter 2 (Generated)'!$B$3:$V$3,INDEX(MyData,D9677, E9677+1))))&gt;0,
SUMPRODUCT(--ISNUMBER(SEARCH('Chapter 2 (Generated)'!$B$4:$V$4,INDEX(MyData,D9677, E9677+1))))&gt;0)),
"        " &amp; INDEX(MyData,D9677, E9677+1),
"    " &amp; INDEX(MyData,D9677, E9677+1))</f>
        <v xml:space="preserve">        -1,</v>
      </c>
    </row>
    <row r="9678" spans="4:7" x14ac:dyDescent="0.2">
      <c r="D9678" s="20">
        <f t="shared" si="151"/>
        <v>470</v>
      </c>
      <c r="E9678" s="20">
        <f>MIN(IF(MOD(ROWS($A$2:A9678),$A$2)=0,E9677+1, E9677), $B$2-1)</f>
        <v>11</v>
      </c>
      <c r="G9678" s="2" t="str">
        <f>IF(NOT(OR(
SUMPRODUCT(--ISNUMBER(SEARCH('Chapter 2 (Generated)'!$B$3:$V$3,INDEX(MyData,D9678, E9678+1))))&gt;0,
SUMPRODUCT(--ISNUMBER(SEARCH('Chapter 2 (Generated)'!$B$4:$V$4,INDEX(MyData,D9678, E9678+1))))&gt;0)),
"        " &amp; INDEX(MyData,D9678, E9678+1),
"    " &amp; INDEX(MyData,D9678, E9678+1))</f>
        <v xml:space="preserve">        -1,</v>
      </c>
    </row>
    <row r="9679" spans="4:7" x14ac:dyDescent="0.2">
      <c r="D9679" s="20">
        <f t="shared" si="151"/>
        <v>471</v>
      </c>
      <c r="E9679" s="20">
        <f>MIN(IF(MOD(ROWS($A$2:A9679),$A$2)=0,E9678+1, E9678), $B$2-1)</f>
        <v>11</v>
      </c>
      <c r="G9679" s="2" t="str">
        <f>IF(NOT(OR(
SUMPRODUCT(--ISNUMBER(SEARCH('Chapter 2 (Generated)'!$B$3:$V$3,INDEX(MyData,D9679, E9679+1))))&gt;0,
SUMPRODUCT(--ISNUMBER(SEARCH('Chapter 2 (Generated)'!$B$4:$V$4,INDEX(MyData,D9679, E9679+1))))&gt;0)),
"        " &amp; INDEX(MyData,D9679, E9679+1),
"    " &amp; INDEX(MyData,D9679, E9679+1))</f>
        <v xml:space="preserve">        -1,</v>
      </c>
    </row>
    <row r="9680" spans="4:7" x14ac:dyDescent="0.2">
      <c r="D9680" s="20">
        <f t="shared" si="151"/>
        <v>472</v>
      </c>
      <c r="E9680" s="20">
        <f>MIN(IF(MOD(ROWS($A$2:A9680),$A$2)=0,E9679+1, E9679), $B$2-1)</f>
        <v>11</v>
      </c>
      <c r="G9680" s="2" t="str">
        <f>IF(NOT(OR(
SUMPRODUCT(--ISNUMBER(SEARCH('Chapter 2 (Generated)'!$B$3:$V$3,INDEX(MyData,D9680, E9680+1))))&gt;0,
SUMPRODUCT(--ISNUMBER(SEARCH('Chapter 2 (Generated)'!$B$4:$V$4,INDEX(MyData,D9680, E9680+1))))&gt;0)),
"        " &amp; INDEX(MyData,D9680, E9680+1),
"    " &amp; INDEX(MyData,D9680, E9680+1))</f>
        <v xml:space="preserve">        -1,</v>
      </c>
    </row>
    <row r="9681" spans="4:7" x14ac:dyDescent="0.2">
      <c r="D9681" s="20">
        <f t="shared" si="151"/>
        <v>473</v>
      </c>
      <c r="E9681" s="20">
        <f>MIN(IF(MOD(ROWS($A$2:A9681),$A$2)=0,E9680+1, E9680), $B$2-1)</f>
        <v>11</v>
      </c>
      <c r="G9681" s="2" t="str">
        <f>IF(NOT(OR(
SUMPRODUCT(--ISNUMBER(SEARCH('Chapter 2 (Generated)'!$B$3:$V$3,INDEX(MyData,D9681, E9681+1))))&gt;0,
SUMPRODUCT(--ISNUMBER(SEARCH('Chapter 2 (Generated)'!$B$4:$V$4,INDEX(MyData,D9681, E9681+1))))&gt;0)),
"        " &amp; INDEX(MyData,D9681, E9681+1),
"    " &amp; INDEX(MyData,D9681, E9681+1))</f>
        <v xml:space="preserve">        -1,//470 </v>
      </c>
    </row>
    <row r="9682" spans="4:7" x14ac:dyDescent="0.2">
      <c r="D9682" s="20">
        <f t="shared" si="151"/>
        <v>474</v>
      </c>
      <c r="E9682" s="20">
        <f>MIN(IF(MOD(ROWS($A$2:A9682),$A$2)=0,E9681+1, E9681), $B$2-1)</f>
        <v>11</v>
      </c>
      <c r="G9682" s="2" t="str">
        <f>IF(NOT(OR(
SUMPRODUCT(--ISNUMBER(SEARCH('Chapter 2 (Generated)'!$B$3:$V$3,INDEX(MyData,D9682, E9682+1))))&gt;0,
SUMPRODUCT(--ISNUMBER(SEARCH('Chapter 2 (Generated)'!$B$4:$V$4,INDEX(MyData,D9682, E9682+1))))&gt;0)),
"        " &amp; INDEX(MyData,D9682, E9682+1),
"    " &amp; INDEX(MyData,D9682, E9682+1))</f>
        <v xml:space="preserve">        -1,</v>
      </c>
    </row>
    <row r="9683" spans="4:7" x14ac:dyDescent="0.2">
      <c r="D9683" s="20">
        <f t="shared" si="151"/>
        <v>475</v>
      </c>
      <c r="E9683" s="20">
        <f>MIN(IF(MOD(ROWS($A$2:A9683),$A$2)=0,E9682+1, E9682), $B$2-1)</f>
        <v>11</v>
      </c>
      <c r="G9683" s="2" t="str">
        <f>IF(NOT(OR(
SUMPRODUCT(--ISNUMBER(SEARCH('Chapter 2 (Generated)'!$B$3:$V$3,INDEX(MyData,D9683, E9683+1))))&gt;0,
SUMPRODUCT(--ISNUMBER(SEARCH('Chapter 2 (Generated)'!$B$4:$V$4,INDEX(MyData,D9683, E9683+1))))&gt;0)),
"        " &amp; INDEX(MyData,D9683, E9683+1),
"    " &amp; INDEX(MyData,D9683, E9683+1))</f>
        <v xml:space="preserve">        -1,</v>
      </c>
    </row>
    <row r="9684" spans="4:7" x14ac:dyDescent="0.2">
      <c r="D9684" s="20">
        <f t="shared" si="151"/>
        <v>476</v>
      </c>
      <c r="E9684" s="20">
        <f>MIN(IF(MOD(ROWS($A$2:A9684),$A$2)=0,E9683+1, E9683), $B$2-1)</f>
        <v>11</v>
      </c>
      <c r="G9684" s="2" t="str">
        <f>IF(NOT(OR(
SUMPRODUCT(--ISNUMBER(SEARCH('Chapter 2 (Generated)'!$B$3:$V$3,INDEX(MyData,D9684, E9684+1))))&gt;0,
SUMPRODUCT(--ISNUMBER(SEARCH('Chapter 2 (Generated)'!$B$4:$V$4,INDEX(MyData,D9684, E9684+1))))&gt;0)),
"        " &amp; INDEX(MyData,D9684, E9684+1),
"    " &amp; INDEX(MyData,D9684, E9684+1))</f>
        <v xml:space="preserve">        -1,</v>
      </c>
    </row>
    <row r="9685" spans="4:7" x14ac:dyDescent="0.2">
      <c r="D9685" s="20">
        <f t="shared" si="151"/>
        <v>477</v>
      </c>
      <c r="E9685" s="20">
        <f>MIN(IF(MOD(ROWS($A$2:A9685),$A$2)=0,E9684+1, E9684), $B$2-1)</f>
        <v>11</v>
      </c>
      <c r="G9685" s="2" t="str">
        <f>IF(NOT(OR(
SUMPRODUCT(--ISNUMBER(SEARCH('Chapter 2 (Generated)'!$B$3:$V$3,INDEX(MyData,D9685, E9685+1))))&gt;0,
SUMPRODUCT(--ISNUMBER(SEARCH('Chapter 2 (Generated)'!$B$4:$V$4,INDEX(MyData,D9685, E9685+1))))&gt;0)),
"        " &amp; INDEX(MyData,D9685, E9685+1),
"    " &amp; INDEX(MyData,D9685, E9685+1))</f>
        <v xml:space="preserve">        -1,</v>
      </c>
    </row>
    <row r="9686" spans="4:7" x14ac:dyDescent="0.2">
      <c r="D9686" s="20">
        <f t="shared" si="151"/>
        <v>478</v>
      </c>
      <c r="E9686" s="20">
        <f>MIN(IF(MOD(ROWS($A$2:A9686),$A$2)=0,E9685+1, E9685), $B$2-1)</f>
        <v>11</v>
      </c>
      <c r="G9686" s="2" t="str">
        <f>IF(NOT(OR(
SUMPRODUCT(--ISNUMBER(SEARCH('Chapter 2 (Generated)'!$B$3:$V$3,INDEX(MyData,D9686, E9686+1))))&gt;0,
SUMPRODUCT(--ISNUMBER(SEARCH('Chapter 2 (Generated)'!$B$4:$V$4,INDEX(MyData,D9686, E9686+1))))&gt;0)),
"        " &amp; INDEX(MyData,D9686, E9686+1),
"    " &amp; INDEX(MyData,D9686, E9686+1))</f>
        <v xml:space="preserve">        -1,//475 </v>
      </c>
    </row>
    <row r="9687" spans="4:7" x14ac:dyDescent="0.2">
      <c r="D9687" s="20">
        <f t="shared" si="151"/>
        <v>479</v>
      </c>
      <c r="E9687" s="20">
        <f>MIN(IF(MOD(ROWS($A$2:A9687),$A$2)=0,E9686+1, E9686), $B$2-1)</f>
        <v>11</v>
      </c>
      <c r="G9687" s="2" t="str">
        <f>IF(NOT(OR(
SUMPRODUCT(--ISNUMBER(SEARCH('Chapter 2 (Generated)'!$B$3:$V$3,INDEX(MyData,D9687, E9687+1))))&gt;0,
SUMPRODUCT(--ISNUMBER(SEARCH('Chapter 2 (Generated)'!$B$4:$V$4,INDEX(MyData,D9687, E9687+1))))&gt;0)),
"        " &amp; INDEX(MyData,D9687, E9687+1),
"    " &amp; INDEX(MyData,D9687, E9687+1))</f>
        <v xml:space="preserve">        -1,</v>
      </c>
    </row>
    <row r="9688" spans="4:7" x14ac:dyDescent="0.2">
      <c r="D9688" s="20">
        <f t="shared" si="151"/>
        <v>480</v>
      </c>
      <c r="E9688" s="20">
        <f>MIN(IF(MOD(ROWS($A$2:A9688),$A$2)=0,E9687+1, E9687), $B$2-1)</f>
        <v>11</v>
      </c>
      <c r="G9688" s="2" t="str">
        <f>IF(NOT(OR(
SUMPRODUCT(--ISNUMBER(SEARCH('Chapter 2 (Generated)'!$B$3:$V$3,INDEX(MyData,D9688, E9688+1))))&gt;0,
SUMPRODUCT(--ISNUMBER(SEARCH('Chapter 2 (Generated)'!$B$4:$V$4,INDEX(MyData,D9688, E9688+1))))&gt;0)),
"        " &amp; INDEX(MyData,D9688, E9688+1),
"    " &amp; INDEX(MyData,D9688, E9688+1))</f>
        <v xml:space="preserve">        -1,</v>
      </c>
    </row>
    <row r="9689" spans="4:7" x14ac:dyDescent="0.2">
      <c r="D9689" s="20">
        <f t="shared" si="151"/>
        <v>481</v>
      </c>
      <c r="E9689" s="20">
        <f>MIN(IF(MOD(ROWS($A$2:A9689),$A$2)=0,E9688+1, E9688), $B$2-1)</f>
        <v>11</v>
      </c>
      <c r="G9689" s="2" t="str">
        <f>IF(NOT(OR(
SUMPRODUCT(--ISNUMBER(SEARCH('Chapter 2 (Generated)'!$B$3:$V$3,INDEX(MyData,D9689, E9689+1))))&gt;0,
SUMPRODUCT(--ISNUMBER(SEARCH('Chapter 2 (Generated)'!$B$4:$V$4,INDEX(MyData,D9689, E9689+1))))&gt;0)),
"        " &amp; INDEX(MyData,D9689, E9689+1),
"    " &amp; INDEX(MyData,D9689, E9689+1))</f>
        <v xml:space="preserve">        -1,</v>
      </c>
    </row>
    <row r="9690" spans="4:7" x14ac:dyDescent="0.2">
      <c r="D9690" s="20">
        <f t="shared" si="151"/>
        <v>482</v>
      </c>
      <c r="E9690" s="20">
        <f>MIN(IF(MOD(ROWS($A$2:A9690),$A$2)=0,E9689+1, E9689), $B$2-1)</f>
        <v>11</v>
      </c>
      <c r="G9690" s="2" t="str">
        <f>IF(NOT(OR(
SUMPRODUCT(--ISNUMBER(SEARCH('Chapter 2 (Generated)'!$B$3:$V$3,INDEX(MyData,D9690, E9690+1))))&gt;0,
SUMPRODUCT(--ISNUMBER(SEARCH('Chapter 2 (Generated)'!$B$4:$V$4,INDEX(MyData,D9690, E9690+1))))&gt;0)),
"        " &amp; INDEX(MyData,D9690, E9690+1),
"    " &amp; INDEX(MyData,D9690, E9690+1))</f>
        <v xml:space="preserve">        -1,</v>
      </c>
    </row>
    <row r="9691" spans="4:7" x14ac:dyDescent="0.2">
      <c r="D9691" s="20">
        <f t="shared" si="151"/>
        <v>483</v>
      </c>
      <c r="E9691" s="20">
        <f>MIN(IF(MOD(ROWS($A$2:A9691),$A$2)=0,E9690+1, E9690), $B$2-1)</f>
        <v>11</v>
      </c>
      <c r="G9691" s="2" t="str">
        <f>IF(NOT(OR(
SUMPRODUCT(--ISNUMBER(SEARCH('Chapter 2 (Generated)'!$B$3:$V$3,INDEX(MyData,D9691, E9691+1))))&gt;0,
SUMPRODUCT(--ISNUMBER(SEARCH('Chapter 2 (Generated)'!$B$4:$V$4,INDEX(MyData,D9691, E9691+1))))&gt;0)),
"        " &amp; INDEX(MyData,D9691, E9691+1),
"    " &amp; INDEX(MyData,D9691, E9691+1))</f>
        <v xml:space="preserve">        -1,//480 </v>
      </c>
    </row>
    <row r="9692" spans="4:7" x14ac:dyDescent="0.2">
      <c r="D9692" s="20">
        <f t="shared" si="151"/>
        <v>484</v>
      </c>
      <c r="E9692" s="20">
        <f>MIN(IF(MOD(ROWS($A$2:A9692),$A$2)=0,E9691+1, E9691), $B$2-1)</f>
        <v>11</v>
      </c>
      <c r="G9692" s="2" t="str">
        <f>IF(NOT(OR(
SUMPRODUCT(--ISNUMBER(SEARCH('Chapter 2 (Generated)'!$B$3:$V$3,INDEX(MyData,D9692, E9692+1))))&gt;0,
SUMPRODUCT(--ISNUMBER(SEARCH('Chapter 2 (Generated)'!$B$4:$V$4,INDEX(MyData,D9692, E9692+1))))&gt;0)),
"        " &amp; INDEX(MyData,D9692, E9692+1),
"    " &amp; INDEX(MyData,D9692, E9692+1))</f>
        <v xml:space="preserve">        -1,</v>
      </c>
    </row>
    <row r="9693" spans="4:7" x14ac:dyDescent="0.2">
      <c r="D9693" s="20">
        <f t="shared" si="151"/>
        <v>485</v>
      </c>
      <c r="E9693" s="20">
        <f>MIN(IF(MOD(ROWS($A$2:A9693),$A$2)=0,E9692+1, E9692), $B$2-1)</f>
        <v>11</v>
      </c>
      <c r="G9693" s="2" t="str">
        <f>IF(NOT(OR(
SUMPRODUCT(--ISNUMBER(SEARCH('Chapter 2 (Generated)'!$B$3:$V$3,INDEX(MyData,D9693, E9693+1))))&gt;0,
SUMPRODUCT(--ISNUMBER(SEARCH('Chapter 2 (Generated)'!$B$4:$V$4,INDEX(MyData,D9693, E9693+1))))&gt;0)),
"        " &amp; INDEX(MyData,D9693, E9693+1),
"    " &amp; INDEX(MyData,D9693, E9693+1))</f>
        <v xml:space="preserve">        -1,</v>
      </c>
    </row>
    <row r="9694" spans="4:7" x14ac:dyDescent="0.2">
      <c r="D9694" s="20">
        <f t="shared" si="151"/>
        <v>486</v>
      </c>
      <c r="E9694" s="20">
        <f>MIN(IF(MOD(ROWS($A$2:A9694),$A$2)=0,E9693+1, E9693), $B$2-1)</f>
        <v>11</v>
      </c>
      <c r="G9694" s="2" t="str">
        <f>IF(NOT(OR(
SUMPRODUCT(--ISNUMBER(SEARCH('Chapter 2 (Generated)'!$B$3:$V$3,INDEX(MyData,D9694, E9694+1))))&gt;0,
SUMPRODUCT(--ISNUMBER(SEARCH('Chapter 2 (Generated)'!$B$4:$V$4,INDEX(MyData,D9694, E9694+1))))&gt;0)),
"        " &amp; INDEX(MyData,D9694, E9694+1),
"    " &amp; INDEX(MyData,D9694, E9694+1))</f>
        <v xml:space="preserve">        -1,</v>
      </c>
    </row>
    <row r="9695" spans="4:7" x14ac:dyDescent="0.2">
      <c r="D9695" s="20">
        <f t="shared" si="151"/>
        <v>487</v>
      </c>
      <c r="E9695" s="20">
        <f>MIN(IF(MOD(ROWS($A$2:A9695),$A$2)=0,E9694+1, E9694), $B$2-1)</f>
        <v>11</v>
      </c>
      <c r="G9695" s="2" t="str">
        <f>IF(NOT(OR(
SUMPRODUCT(--ISNUMBER(SEARCH('Chapter 2 (Generated)'!$B$3:$V$3,INDEX(MyData,D9695, E9695+1))))&gt;0,
SUMPRODUCT(--ISNUMBER(SEARCH('Chapter 2 (Generated)'!$B$4:$V$4,INDEX(MyData,D9695, E9695+1))))&gt;0)),
"        " &amp; INDEX(MyData,D9695, E9695+1),
"    " &amp; INDEX(MyData,D9695, E9695+1))</f>
        <v xml:space="preserve">        -1,</v>
      </c>
    </row>
    <row r="9696" spans="4:7" x14ac:dyDescent="0.2">
      <c r="D9696" s="20">
        <f t="shared" si="151"/>
        <v>488</v>
      </c>
      <c r="E9696" s="20">
        <f>MIN(IF(MOD(ROWS($A$2:A9696),$A$2)=0,E9695+1, E9695), $B$2-1)</f>
        <v>11</v>
      </c>
      <c r="G9696" s="2" t="str">
        <f>IF(NOT(OR(
SUMPRODUCT(--ISNUMBER(SEARCH('Chapter 2 (Generated)'!$B$3:$V$3,INDEX(MyData,D9696, E9696+1))))&gt;0,
SUMPRODUCT(--ISNUMBER(SEARCH('Chapter 2 (Generated)'!$B$4:$V$4,INDEX(MyData,D9696, E9696+1))))&gt;0)),
"        " &amp; INDEX(MyData,D9696, E9696+1),
"    " &amp; INDEX(MyData,D9696, E9696+1))</f>
        <v xml:space="preserve">        -1,//485 </v>
      </c>
    </row>
    <row r="9697" spans="4:7" x14ac:dyDescent="0.2">
      <c r="D9697" s="20">
        <f t="shared" si="151"/>
        <v>489</v>
      </c>
      <c r="E9697" s="20">
        <f>MIN(IF(MOD(ROWS($A$2:A9697),$A$2)=0,E9696+1, E9696), $B$2-1)</f>
        <v>11</v>
      </c>
      <c r="G9697" s="2" t="str">
        <f>IF(NOT(OR(
SUMPRODUCT(--ISNUMBER(SEARCH('Chapter 2 (Generated)'!$B$3:$V$3,INDEX(MyData,D9697, E9697+1))))&gt;0,
SUMPRODUCT(--ISNUMBER(SEARCH('Chapter 2 (Generated)'!$B$4:$V$4,INDEX(MyData,D9697, E9697+1))))&gt;0)),
"        " &amp; INDEX(MyData,D9697, E9697+1),
"    " &amp; INDEX(MyData,D9697, E9697+1))</f>
        <v xml:space="preserve">        -1,</v>
      </c>
    </row>
    <row r="9698" spans="4:7" x14ac:dyDescent="0.2">
      <c r="D9698" s="20">
        <f t="shared" si="151"/>
        <v>490</v>
      </c>
      <c r="E9698" s="20">
        <f>MIN(IF(MOD(ROWS($A$2:A9698),$A$2)=0,E9697+1, E9697), $B$2-1)</f>
        <v>11</v>
      </c>
      <c r="G9698" s="2" t="str">
        <f>IF(NOT(OR(
SUMPRODUCT(--ISNUMBER(SEARCH('Chapter 2 (Generated)'!$B$3:$V$3,INDEX(MyData,D9698, E9698+1))))&gt;0,
SUMPRODUCT(--ISNUMBER(SEARCH('Chapter 2 (Generated)'!$B$4:$V$4,INDEX(MyData,D9698, E9698+1))))&gt;0)),
"        " &amp; INDEX(MyData,D9698, E9698+1),
"    " &amp; INDEX(MyData,D9698, E9698+1))</f>
        <v xml:space="preserve">        -1,</v>
      </c>
    </row>
    <row r="9699" spans="4:7" x14ac:dyDescent="0.2">
      <c r="D9699" s="20">
        <f t="shared" si="151"/>
        <v>491</v>
      </c>
      <c r="E9699" s="20">
        <f>MIN(IF(MOD(ROWS($A$2:A9699),$A$2)=0,E9698+1, E9698), $B$2-1)</f>
        <v>11</v>
      </c>
      <c r="G9699" s="2" t="str">
        <f>IF(NOT(OR(
SUMPRODUCT(--ISNUMBER(SEARCH('Chapter 2 (Generated)'!$B$3:$V$3,INDEX(MyData,D9699, E9699+1))))&gt;0,
SUMPRODUCT(--ISNUMBER(SEARCH('Chapter 2 (Generated)'!$B$4:$V$4,INDEX(MyData,D9699, E9699+1))))&gt;0)),
"        " &amp; INDEX(MyData,D9699, E9699+1),
"    " &amp; INDEX(MyData,D9699, E9699+1))</f>
        <v xml:space="preserve">        -1,</v>
      </c>
    </row>
    <row r="9700" spans="4:7" x14ac:dyDescent="0.2">
      <c r="D9700" s="20">
        <f t="shared" si="151"/>
        <v>492</v>
      </c>
      <c r="E9700" s="20">
        <f>MIN(IF(MOD(ROWS($A$2:A9700),$A$2)=0,E9699+1, E9699), $B$2-1)</f>
        <v>11</v>
      </c>
      <c r="G9700" s="2" t="str">
        <f>IF(NOT(OR(
SUMPRODUCT(--ISNUMBER(SEARCH('Chapter 2 (Generated)'!$B$3:$V$3,INDEX(MyData,D9700, E9700+1))))&gt;0,
SUMPRODUCT(--ISNUMBER(SEARCH('Chapter 2 (Generated)'!$B$4:$V$4,INDEX(MyData,D9700, E9700+1))))&gt;0)),
"        " &amp; INDEX(MyData,D9700, E9700+1),
"    " &amp; INDEX(MyData,D9700, E9700+1))</f>
        <v xml:space="preserve">        -1,</v>
      </c>
    </row>
    <row r="9701" spans="4:7" x14ac:dyDescent="0.2">
      <c r="D9701" s="20">
        <f t="shared" si="151"/>
        <v>493</v>
      </c>
      <c r="E9701" s="20">
        <f>MIN(IF(MOD(ROWS($A$2:A9701),$A$2)=0,E9700+1, E9700), $B$2-1)</f>
        <v>11</v>
      </c>
      <c r="G9701" s="2" t="str">
        <f>IF(NOT(OR(
SUMPRODUCT(--ISNUMBER(SEARCH('Chapter 2 (Generated)'!$B$3:$V$3,INDEX(MyData,D9701, E9701+1))))&gt;0,
SUMPRODUCT(--ISNUMBER(SEARCH('Chapter 2 (Generated)'!$B$4:$V$4,INDEX(MyData,D9701, E9701+1))))&gt;0)),
"        " &amp; INDEX(MyData,D9701, E9701+1),
"    " &amp; INDEX(MyData,D9701, E9701+1))</f>
        <v xml:space="preserve">        -1,//490 </v>
      </c>
    </row>
    <row r="9702" spans="4:7" x14ac:dyDescent="0.2">
      <c r="D9702" s="20">
        <f t="shared" si="151"/>
        <v>494</v>
      </c>
      <c r="E9702" s="20">
        <f>MIN(IF(MOD(ROWS($A$2:A9702),$A$2)=0,E9701+1, E9701), $B$2-1)</f>
        <v>11</v>
      </c>
      <c r="G9702" s="2" t="str">
        <f>IF(NOT(OR(
SUMPRODUCT(--ISNUMBER(SEARCH('Chapter 2 (Generated)'!$B$3:$V$3,INDEX(MyData,D9702, E9702+1))))&gt;0,
SUMPRODUCT(--ISNUMBER(SEARCH('Chapter 2 (Generated)'!$B$4:$V$4,INDEX(MyData,D9702, E9702+1))))&gt;0)),
"        " &amp; INDEX(MyData,D9702, E9702+1),
"    " &amp; INDEX(MyData,D9702, E9702+1))</f>
        <v xml:space="preserve">        -1,</v>
      </c>
    </row>
    <row r="9703" spans="4:7" x14ac:dyDescent="0.2">
      <c r="D9703" s="20">
        <f t="shared" si="151"/>
        <v>495</v>
      </c>
      <c r="E9703" s="20">
        <f>MIN(IF(MOD(ROWS($A$2:A9703),$A$2)=0,E9702+1, E9702), $B$2-1)</f>
        <v>11</v>
      </c>
      <c r="G9703" s="2" t="str">
        <f>IF(NOT(OR(
SUMPRODUCT(--ISNUMBER(SEARCH('Chapter 2 (Generated)'!$B$3:$V$3,INDEX(MyData,D9703, E9703+1))))&gt;0,
SUMPRODUCT(--ISNUMBER(SEARCH('Chapter 2 (Generated)'!$B$4:$V$4,INDEX(MyData,D9703, E9703+1))))&gt;0)),
"        " &amp; INDEX(MyData,D9703, E9703+1),
"    " &amp; INDEX(MyData,D9703, E9703+1))</f>
        <v xml:space="preserve">        -1,//492 Special Background</v>
      </c>
    </row>
    <row r="9704" spans="4:7" x14ac:dyDescent="0.2">
      <c r="D9704" s="20">
        <f t="shared" si="151"/>
        <v>496</v>
      </c>
      <c r="E9704" s="20">
        <f>MIN(IF(MOD(ROWS($A$2:A9704),$A$2)=0,E9703+1, E9703), $B$2-1)</f>
        <v>11</v>
      </c>
      <c r="G9704" s="2" t="str">
        <f>IF(NOT(OR(
SUMPRODUCT(--ISNUMBER(SEARCH('Chapter 2 (Generated)'!$B$3:$V$3,INDEX(MyData,D9704, E9704+1))))&gt;0,
SUMPRODUCT(--ISNUMBER(SEARCH('Chapter 2 (Generated)'!$B$4:$V$4,INDEX(MyData,D9704, E9704+1))))&gt;0)),
"        " &amp; INDEX(MyData,D9704, E9704+1),
"    " &amp; INDEX(MyData,D9704, E9704+1))</f>
        <v xml:space="preserve">        -1,</v>
      </c>
    </row>
    <row r="9705" spans="4:7" x14ac:dyDescent="0.2">
      <c r="D9705" s="20">
        <f t="shared" si="151"/>
        <v>497</v>
      </c>
      <c r="E9705" s="20">
        <f>MIN(IF(MOD(ROWS($A$2:A9705),$A$2)=0,E9704+1, E9704), $B$2-1)</f>
        <v>11</v>
      </c>
      <c r="G9705" s="2" t="str">
        <f>IF(NOT(OR(
SUMPRODUCT(--ISNUMBER(SEARCH('Chapter 2 (Generated)'!$B$3:$V$3,INDEX(MyData,D9705, E9705+1))))&gt;0,
SUMPRODUCT(--ISNUMBER(SEARCH('Chapter 2 (Generated)'!$B$4:$V$4,INDEX(MyData,D9705, E9705+1))))&gt;0)),
"        " &amp; INDEX(MyData,D9705, E9705+1),
"    " &amp; INDEX(MyData,D9705, E9705+1))</f>
        <v xml:space="preserve">        -1,</v>
      </c>
    </row>
    <row r="9706" spans="4:7" x14ac:dyDescent="0.2">
      <c r="D9706" s="20">
        <f t="shared" si="151"/>
        <v>498</v>
      </c>
      <c r="E9706" s="20">
        <f>MIN(IF(MOD(ROWS($A$2:A9706),$A$2)=0,E9705+1, E9705), $B$2-1)</f>
        <v>11</v>
      </c>
      <c r="G9706" s="2" t="str">
        <f>IF(NOT(OR(
SUMPRODUCT(--ISNUMBER(SEARCH('Chapter 2 (Generated)'!$B$3:$V$3,INDEX(MyData,D9706, E9706+1))))&gt;0,
SUMPRODUCT(--ISNUMBER(SEARCH('Chapter 2 (Generated)'!$B$4:$V$4,INDEX(MyData,D9706, E9706+1))))&gt;0)),
"        " &amp; INDEX(MyData,D9706, E9706+1),
"    " &amp; INDEX(MyData,D9706, E9706+1))</f>
        <v xml:space="preserve">        -1,//495 </v>
      </c>
    </row>
    <row r="9707" spans="4:7" x14ac:dyDescent="0.2">
      <c r="D9707" s="20">
        <f t="shared" si="151"/>
        <v>499</v>
      </c>
      <c r="E9707" s="20">
        <f>MIN(IF(MOD(ROWS($A$2:A9707),$A$2)=0,E9706+1, E9706), $B$2-1)</f>
        <v>11</v>
      </c>
      <c r="G9707" s="2" t="str">
        <f>IF(NOT(OR(
SUMPRODUCT(--ISNUMBER(SEARCH('Chapter 2 (Generated)'!$B$3:$V$3,INDEX(MyData,D9707, E9707+1))))&gt;0,
SUMPRODUCT(--ISNUMBER(SEARCH('Chapter 2 (Generated)'!$B$4:$V$4,INDEX(MyData,D9707, E9707+1))))&gt;0)),
"        " &amp; INDEX(MyData,D9707, E9707+1),
"    " &amp; INDEX(MyData,D9707, E9707+1))</f>
        <v xml:space="preserve">        -1,</v>
      </c>
    </row>
    <row r="9708" spans="4:7" x14ac:dyDescent="0.2">
      <c r="D9708" s="20">
        <f t="shared" si="151"/>
        <v>500</v>
      </c>
      <c r="E9708" s="20">
        <f>MIN(IF(MOD(ROWS($A$2:A9708),$A$2)=0,E9707+1, E9707), $B$2-1)</f>
        <v>11</v>
      </c>
      <c r="G9708" s="2" t="str">
        <f>IF(NOT(OR(
SUMPRODUCT(--ISNUMBER(SEARCH('Chapter 2 (Generated)'!$B$3:$V$3,INDEX(MyData,D9708, E9708+1))))&gt;0,
SUMPRODUCT(--ISNUMBER(SEARCH('Chapter 2 (Generated)'!$B$4:$V$4,INDEX(MyData,D9708, E9708+1))))&gt;0)),
"        " &amp; INDEX(MyData,D9708, E9708+1),
"    " &amp; INDEX(MyData,D9708, E9708+1))</f>
        <v xml:space="preserve">        -1,</v>
      </c>
    </row>
    <row r="9709" spans="4:7" x14ac:dyDescent="0.2">
      <c r="D9709" s="20">
        <f t="shared" si="151"/>
        <v>501</v>
      </c>
      <c r="E9709" s="20">
        <f>MIN(IF(MOD(ROWS($A$2:A9709),$A$2)=0,E9708+1, E9708), $B$2-1)</f>
        <v>11</v>
      </c>
      <c r="G9709" s="2" t="str">
        <f>IF(NOT(OR(
SUMPRODUCT(--ISNUMBER(SEARCH('Chapter 2 (Generated)'!$B$3:$V$3,INDEX(MyData,D9709, E9709+1))))&gt;0,
SUMPRODUCT(--ISNUMBER(SEARCH('Chapter 2 (Generated)'!$B$4:$V$4,INDEX(MyData,D9709, E9709+1))))&gt;0)),
"        " &amp; INDEX(MyData,D9709, E9709+1),
"    " &amp; INDEX(MyData,D9709, E9709+1))</f>
        <v xml:space="preserve">        -1,</v>
      </c>
    </row>
    <row r="9710" spans="4:7" x14ac:dyDescent="0.2">
      <c r="D9710" s="20">
        <f t="shared" si="151"/>
        <v>502</v>
      </c>
      <c r="E9710" s="20">
        <f>MIN(IF(MOD(ROWS($A$2:A9710),$A$2)=0,E9709+1, E9709), $B$2-1)</f>
        <v>11</v>
      </c>
      <c r="G9710" s="2" t="str">
        <f>IF(NOT(OR(
SUMPRODUCT(--ISNUMBER(SEARCH('Chapter 2 (Generated)'!$B$3:$V$3,INDEX(MyData,D9710, E9710+1))))&gt;0,
SUMPRODUCT(--ISNUMBER(SEARCH('Chapter 2 (Generated)'!$B$4:$V$4,INDEX(MyData,D9710, E9710+1))))&gt;0)),
"        " &amp; INDEX(MyData,D9710, E9710+1),
"    " &amp; INDEX(MyData,D9710, E9710+1))</f>
        <v xml:space="preserve">        -1,</v>
      </c>
    </row>
    <row r="9711" spans="4:7" x14ac:dyDescent="0.2">
      <c r="D9711" s="20">
        <f t="shared" si="151"/>
        <v>503</v>
      </c>
      <c r="E9711" s="20">
        <f>MIN(IF(MOD(ROWS($A$2:A9711),$A$2)=0,E9710+1, E9710), $B$2-1)</f>
        <v>11</v>
      </c>
      <c r="G9711" s="2" t="str">
        <f>IF(NOT(OR(
SUMPRODUCT(--ISNUMBER(SEARCH('Chapter 2 (Generated)'!$B$3:$V$3,INDEX(MyData,D9711, E9711+1))))&gt;0,
SUMPRODUCT(--ISNUMBER(SEARCH('Chapter 2 (Generated)'!$B$4:$V$4,INDEX(MyData,D9711, E9711+1))))&gt;0)),
"        " &amp; INDEX(MyData,D9711, E9711+1),
"    " &amp; INDEX(MyData,D9711, E9711+1))</f>
        <v xml:space="preserve">        -1,//500 </v>
      </c>
    </row>
    <row r="9712" spans="4:7" x14ac:dyDescent="0.2">
      <c r="D9712" s="20">
        <f t="shared" si="151"/>
        <v>504</v>
      </c>
      <c r="E9712" s="20">
        <f>MIN(IF(MOD(ROWS($A$2:A9712),$A$2)=0,E9711+1, E9711), $B$2-1)</f>
        <v>11</v>
      </c>
      <c r="G9712" s="2" t="str">
        <f>IF(NOT(OR(
SUMPRODUCT(--ISNUMBER(SEARCH('Chapter 2 (Generated)'!$B$3:$V$3,INDEX(MyData,D9712, E9712+1))))&gt;0,
SUMPRODUCT(--ISNUMBER(SEARCH('Chapter 2 (Generated)'!$B$4:$V$4,INDEX(MyData,D9712, E9712+1))))&gt;0)),
"        " &amp; INDEX(MyData,D9712, E9712+1),
"    " &amp; INDEX(MyData,D9712, E9712+1))</f>
        <v xml:space="preserve">        -1,</v>
      </c>
    </row>
    <row r="9713" spans="4:7" x14ac:dyDescent="0.2">
      <c r="D9713" s="20">
        <f t="shared" si="151"/>
        <v>505</v>
      </c>
      <c r="E9713" s="20">
        <f>MIN(IF(MOD(ROWS($A$2:A9713),$A$2)=0,E9712+1, E9712), $B$2-1)</f>
        <v>11</v>
      </c>
      <c r="G9713" s="2" t="str">
        <f>IF(NOT(OR(
SUMPRODUCT(--ISNUMBER(SEARCH('Chapter 2 (Generated)'!$B$3:$V$3,INDEX(MyData,D9713, E9713+1))))&gt;0,
SUMPRODUCT(--ISNUMBER(SEARCH('Chapter 2 (Generated)'!$B$4:$V$4,INDEX(MyData,D9713, E9713+1))))&gt;0)),
"        " &amp; INDEX(MyData,D9713, E9713+1),
"    " &amp; INDEX(MyData,D9713, E9713+1))</f>
        <v xml:space="preserve">        -1,</v>
      </c>
    </row>
    <row r="9714" spans="4:7" x14ac:dyDescent="0.2">
      <c r="D9714" s="20">
        <f t="shared" si="151"/>
        <v>506</v>
      </c>
      <c r="E9714" s="20">
        <f>MIN(IF(MOD(ROWS($A$2:A9714),$A$2)=0,E9713+1, E9713), $B$2-1)</f>
        <v>11</v>
      </c>
      <c r="G9714" s="2" t="str">
        <f>IF(NOT(OR(
SUMPRODUCT(--ISNUMBER(SEARCH('Chapter 2 (Generated)'!$B$3:$V$3,INDEX(MyData,D9714, E9714+1))))&gt;0,
SUMPRODUCT(--ISNUMBER(SEARCH('Chapter 2 (Generated)'!$B$4:$V$4,INDEX(MyData,D9714, E9714+1))))&gt;0)),
"        " &amp; INDEX(MyData,D9714, E9714+1),
"    " &amp; INDEX(MyData,D9714, E9714+1))</f>
        <v xml:space="preserve">        -1,</v>
      </c>
    </row>
    <row r="9715" spans="4:7" x14ac:dyDescent="0.2">
      <c r="D9715" s="20">
        <f t="shared" si="151"/>
        <v>507</v>
      </c>
      <c r="E9715" s="20">
        <f>MIN(IF(MOD(ROWS($A$2:A9715),$A$2)=0,E9714+1, E9714), $B$2-1)</f>
        <v>11</v>
      </c>
      <c r="G9715" s="2" t="str">
        <f>IF(NOT(OR(
SUMPRODUCT(--ISNUMBER(SEARCH('Chapter 2 (Generated)'!$B$3:$V$3,INDEX(MyData,D9715, E9715+1))))&gt;0,
SUMPRODUCT(--ISNUMBER(SEARCH('Chapter 2 (Generated)'!$B$4:$V$4,INDEX(MyData,D9715, E9715+1))))&gt;0)),
"        " &amp; INDEX(MyData,D9715, E9715+1),
"    " &amp; INDEX(MyData,D9715, E9715+1))</f>
        <v xml:space="preserve">        -1,</v>
      </c>
    </row>
    <row r="9716" spans="4:7" x14ac:dyDescent="0.2">
      <c r="D9716" s="20">
        <f t="shared" si="151"/>
        <v>508</v>
      </c>
      <c r="E9716" s="20">
        <f>MIN(IF(MOD(ROWS($A$2:A9716),$A$2)=0,E9715+1, E9715), $B$2-1)</f>
        <v>11</v>
      </c>
      <c r="G9716" s="2" t="str">
        <f>IF(NOT(OR(
SUMPRODUCT(--ISNUMBER(SEARCH('Chapter 2 (Generated)'!$B$3:$V$3,INDEX(MyData,D9716, E9716+1))))&gt;0,
SUMPRODUCT(--ISNUMBER(SEARCH('Chapter 2 (Generated)'!$B$4:$V$4,INDEX(MyData,D9716, E9716+1))))&gt;0)),
"        " &amp; INDEX(MyData,D9716, E9716+1),
"    " &amp; INDEX(MyData,D9716, E9716+1))</f>
        <v xml:space="preserve">        -1,//505 </v>
      </c>
    </row>
    <row r="9717" spans="4:7" x14ac:dyDescent="0.2">
      <c r="D9717" s="20">
        <f t="shared" si="151"/>
        <v>509</v>
      </c>
      <c r="E9717" s="20">
        <f>MIN(IF(MOD(ROWS($A$2:A9717),$A$2)=0,E9716+1, E9716), $B$2-1)</f>
        <v>11</v>
      </c>
      <c r="G9717" s="2" t="str">
        <f>IF(NOT(OR(
SUMPRODUCT(--ISNUMBER(SEARCH('Chapter 2 (Generated)'!$B$3:$V$3,INDEX(MyData,D9717, E9717+1))))&gt;0,
SUMPRODUCT(--ISNUMBER(SEARCH('Chapter 2 (Generated)'!$B$4:$V$4,INDEX(MyData,D9717, E9717+1))))&gt;0)),
"        " &amp; INDEX(MyData,D9717, E9717+1),
"    " &amp; INDEX(MyData,D9717, E9717+1))</f>
        <v xml:space="preserve">        -1,</v>
      </c>
    </row>
    <row r="9718" spans="4:7" x14ac:dyDescent="0.2">
      <c r="D9718" s="20">
        <f t="shared" si="151"/>
        <v>510</v>
      </c>
      <c r="E9718" s="20">
        <f>MIN(IF(MOD(ROWS($A$2:A9718),$A$2)=0,E9717+1, E9717), $B$2-1)</f>
        <v>11</v>
      </c>
      <c r="G9718" s="2" t="str">
        <f>IF(NOT(OR(
SUMPRODUCT(--ISNUMBER(SEARCH('Chapter 2 (Generated)'!$B$3:$V$3,INDEX(MyData,D9718, E9718+1))))&gt;0,
SUMPRODUCT(--ISNUMBER(SEARCH('Chapter 2 (Generated)'!$B$4:$V$4,INDEX(MyData,D9718, E9718+1))))&gt;0)),
"        " &amp; INDEX(MyData,D9718, E9718+1),
"    " &amp; INDEX(MyData,D9718, E9718+1))</f>
        <v xml:space="preserve">        535,</v>
      </c>
    </row>
    <row r="9719" spans="4:7" x14ac:dyDescent="0.2">
      <c r="D9719" s="20">
        <f t="shared" si="151"/>
        <v>511</v>
      </c>
      <c r="E9719" s="20">
        <f>MIN(IF(MOD(ROWS($A$2:A9719),$A$2)=0,E9718+1, E9718), $B$2-1)</f>
        <v>11</v>
      </c>
      <c r="G9719" s="2" t="str">
        <f>IF(NOT(OR(
SUMPRODUCT(--ISNUMBER(SEARCH('Chapter 2 (Generated)'!$B$3:$V$3,INDEX(MyData,D9719, E9719+1))))&gt;0,
SUMPRODUCT(--ISNUMBER(SEARCH('Chapter 2 (Generated)'!$B$4:$V$4,INDEX(MyData,D9719, E9719+1))))&gt;0)),
"        " &amp; INDEX(MyData,D9719, E9719+1),
"    " &amp; INDEX(MyData,D9719, E9719+1))</f>
        <v xml:space="preserve">        -1,</v>
      </c>
    </row>
    <row r="9720" spans="4:7" x14ac:dyDescent="0.2">
      <c r="D9720" s="20">
        <f t="shared" si="151"/>
        <v>512</v>
      </c>
      <c r="E9720" s="20">
        <f>MIN(IF(MOD(ROWS($A$2:A9720),$A$2)=0,E9719+1, E9719), $B$2-1)</f>
        <v>11</v>
      </c>
      <c r="G9720" s="2" t="str">
        <f>IF(NOT(OR(
SUMPRODUCT(--ISNUMBER(SEARCH('Chapter 2 (Generated)'!$B$3:$V$3,INDEX(MyData,D9720, E9720+1))))&gt;0,
SUMPRODUCT(--ISNUMBER(SEARCH('Chapter 2 (Generated)'!$B$4:$V$4,INDEX(MyData,D9720, E9720+1))))&gt;0)),
"        " &amp; INDEX(MyData,D9720, E9720+1),
"    " &amp; INDEX(MyData,D9720, E9720+1))</f>
        <v xml:space="preserve">        -1,</v>
      </c>
    </row>
    <row r="9721" spans="4:7" x14ac:dyDescent="0.2">
      <c r="D9721" s="20">
        <f t="shared" si="151"/>
        <v>513</v>
      </c>
      <c r="E9721" s="20">
        <f>MIN(IF(MOD(ROWS($A$2:A9721),$A$2)=0,E9720+1, E9720), $B$2-1)</f>
        <v>11</v>
      </c>
      <c r="G9721" s="2" t="str">
        <f>IF(NOT(OR(
SUMPRODUCT(--ISNUMBER(SEARCH('Chapter 2 (Generated)'!$B$3:$V$3,INDEX(MyData,D9721, E9721+1))))&gt;0,
SUMPRODUCT(--ISNUMBER(SEARCH('Chapter 2 (Generated)'!$B$4:$V$4,INDEX(MyData,D9721, E9721+1))))&gt;0)),
"        " &amp; INDEX(MyData,D9721, E9721+1),
"    " &amp; INDEX(MyData,D9721, E9721+1))</f>
        <v xml:space="preserve">        -1,//510 </v>
      </c>
    </row>
    <row r="9722" spans="4:7" x14ac:dyDescent="0.2">
      <c r="D9722" s="20">
        <f t="shared" si="151"/>
        <v>514</v>
      </c>
      <c r="E9722" s="20">
        <f>MIN(IF(MOD(ROWS($A$2:A9722),$A$2)=0,E9721+1, E9721), $B$2-1)</f>
        <v>11</v>
      </c>
      <c r="G9722" s="2" t="str">
        <f>IF(NOT(OR(
SUMPRODUCT(--ISNUMBER(SEARCH('Chapter 2 (Generated)'!$B$3:$V$3,INDEX(MyData,D9722, E9722+1))))&gt;0,
SUMPRODUCT(--ISNUMBER(SEARCH('Chapter 2 (Generated)'!$B$4:$V$4,INDEX(MyData,D9722, E9722+1))))&gt;0)),
"        " &amp; INDEX(MyData,D9722, E9722+1),
"    " &amp; INDEX(MyData,D9722, E9722+1))</f>
        <v xml:space="preserve">        -1,</v>
      </c>
    </row>
    <row r="9723" spans="4:7" x14ac:dyDescent="0.2">
      <c r="D9723" s="20">
        <f t="shared" si="151"/>
        <v>515</v>
      </c>
      <c r="E9723" s="20">
        <f>MIN(IF(MOD(ROWS($A$2:A9723),$A$2)=0,E9722+1, E9722), $B$2-1)</f>
        <v>11</v>
      </c>
      <c r="G9723" s="2" t="str">
        <f>IF(NOT(OR(
SUMPRODUCT(--ISNUMBER(SEARCH('Chapter 2 (Generated)'!$B$3:$V$3,INDEX(MyData,D9723, E9723+1))))&gt;0,
SUMPRODUCT(--ISNUMBER(SEARCH('Chapter 2 (Generated)'!$B$4:$V$4,INDEX(MyData,D9723, E9723+1))))&gt;0)),
"        " &amp; INDEX(MyData,D9723, E9723+1),
"    " &amp; INDEX(MyData,D9723, E9723+1))</f>
        <v xml:space="preserve">        -1,</v>
      </c>
    </row>
    <row r="9724" spans="4:7" x14ac:dyDescent="0.2">
      <c r="D9724" s="20">
        <f t="shared" si="151"/>
        <v>516</v>
      </c>
      <c r="E9724" s="20">
        <f>MIN(IF(MOD(ROWS($A$2:A9724),$A$2)=0,E9723+1, E9723), $B$2-1)</f>
        <v>11</v>
      </c>
      <c r="G9724" s="2" t="str">
        <f>IF(NOT(OR(
SUMPRODUCT(--ISNUMBER(SEARCH('Chapter 2 (Generated)'!$B$3:$V$3,INDEX(MyData,D9724, E9724+1))))&gt;0,
SUMPRODUCT(--ISNUMBER(SEARCH('Chapter 2 (Generated)'!$B$4:$V$4,INDEX(MyData,D9724, E9724+1))))&gt;0)),
"        " &amp; INDEX(MyData,D9724, E9724+1),
"    " &amp; INDEX(MyData,D9724, E9724+1))</f>
        <v xml:space="preserve">        -1,</v>
      </c>
    </row>
    <row r="9725" spans="4:7" x14ac:dyDescent="0.2">
      <c r="D9725" s="20">
        <f t="shared" si="151"/>
        <v>517</v>
      </c>
      <c r="E9725" s="20">
        <f>MIN(IF(MOD(ROWS($A$2:A9725),$A$2)=0,E9724+1, E9724), $B$2-1)</f>
        <v>11</v>
      </c>
      <c r="G9725" s="2" t="str">
        <f>IF(NOT(OR(
SUMPRODUCT(--ISNUMBER(SEARCH('Chapter 2 (Generated)'!$B$3:$V$3,INDEX(MyData,D9725, E9725+1))))&gt;0,
SUMPRODUCT(--ISNUMBER(SEARCH('Chapter 2 (Generated)'!$B$4:$V$4,INDEX(MyData,D9725, E9725+1))))&gt;0)),
"        " &amp; INDEX(MyData,D9725, E9725+1),
"    " &amp; INDEX(MyData,D9725, E9725+1))</f>
        <v xml:space="preserve">        -1,</v>
      </c>
    </row>
    <row r="9726" spans="4:7" x14ac:dyDescent="0.2">
      <c r="D9726" s="20">
        <f t="shared" si="151"/>
        <v>518</v>
      </c>
      <c r="E9726" s="20">
        <f>MIN(IF(MOD(ROWS($A$2:A9726),$A$2)=0,E9725+1, E9725), $B$2-1)</f>
        <v>11</v>
      </c>
      <c r="G9726" s="2" t="str">
        <f>IF(NOT(OR(
SUMPRODUCT(--ISNUMBER(SEARCH('Chapter 2 (Generated)'!$B$3:$V$3,INDEX(MyData,D9726, E9726+1))))&gt;0,
SUMPRODUCT(--ISNUMBER(SEARCH('Chapter 2 (Generated)'!$B$4:$V$4,INDEX(MyData,D9726, E9726+1))))&gt;0)),
"        " &amp; INDEX(MyData,D9726, E9726+1),
"    " &amp; INDEX(MyData,D9726, E9726+1))</f>
        <v xml:space="preserve">        -1,//515 </v>
      </c>
    </row>
    <row r="9727" spans="4:7" x14ac:dyDescent="0.2">
      <c r="D9727" s="20">
        <f t="shared" si="151"/>
        <v>519</v>
      </c>
      <c r="E9727" s="20">
        <f>MIN(IF(MOD(ROWS($A$2:A9727),$A$2)=0,E9726+1, E9726), $B$2-1)</f>
        <v>11</v>
      </c>
      <c r="G9727" s="2" t="str">
        <f>IF(NOT(OR(
SUMPRODUCT(--ISNUMBER(SEARCH('Chapter 2 (Generated)'!$B$3:$V$3,INDEX(MyData,D9727, E9727+1))))&gt;0,
SUMPRODUCT(--ISNUMBER(SEARCH('Chapter 2 (Generated)'!$B$4:$V$4,INDEX(MyData,D9727, E9727+1))))&gt;0)),
"        " &amp; INDEX(MyData,D9727, E9727+1),
"    " &amp; INDEX(MyData,D9727, E9727+1))</f>
        <v xml:space="preserve">        -1,</v>
      </c>
    </row>
    <row r="9728" spans="4:7" x14ac:dyDescent="0.2">
      <c r="D9728" s="20">
        <f t="shared" si="151"/>
        <v>520</v>
      </c>
      <c r="E9728" s="20">
        <f>MIN(IF(MOD(ROWS($A$2:A9728),$A$2)=0,E9727+1, E9727), $B$2-1)</f>
        <v>11</v>
      </c>
      <c r="G9728" s="2" t="str">
        <f>IF(NOT(OR(
SUMPRODUCT(--ISNUMBER(SEARCH('Chapter 2 (Generated)'!$B$3:$V$3,INDEX(MyData,D9728, E9728+1))))&gt;0,
SUMPRODUCT(--ISNUMBER(SEARCH('Chapter 2 (Generated)'!$B$4:$V$4,INDEX(MyData,D9728, E9728+1))))&gt;0)),
"        " &amp; INDEX(MyData,D9728, E9728+1),
"    " &amp; INDEX(MyData,D9728, E9728+1))</f>
        <v xml:space="preserve">        -1,</v>
      </c>
    </row>
    <row r="9729" spans="4:7" x14ac:dyDescent="0.2">
      <c r="D9729" s="20">
        <f t="shared" si="151"/>
        <v>521</v>
      </c>
      <c r="E9729" s="20">
        <f>MIN(IF(MOD(ROWS($A$2:A9729),$A$2)=0,E9728+1, E9728), $B$2-1)</f>
        <v>11</v>
      </c>
      <c r="G9729" s="2" t="str">
        <f>IF(NOT(OR(
SUMPRODUCT(--ISNUMBER(SEARCH('Chapter 2 (Generated)'!$B$3:$V$3,INDEX(MyData,D9729, E9729+1))))&gt;0,
SUMPRODUCT(--ISNUMBER(SEARCH('Chapter 2 (Generated)'!$B$4:$V$4,INDEX(MyData,D9729, E9729+1))))&gt;0)),
"        " &amp; INDEX(MyData,D9729, E9729+1),
"    " &amp; INDEX(MyData,D9729, E9729+1))</f>
        <v xml:space="preserve">        -1,</v>
      </c>
    </row>
    <row r="9730" spans="4:7" x14ac:dyDescent="0.2">
      <c r="D9730" s="20">
        <f t="shared" ref="D9730:D9793" si="152">MOD(ROW(D9729)-1+ROWS(MyData),ROWS(MyData))+1</f>
        <v>522</v>
      </c>
      <c r="E9730" s="20">
        <f>MIN(IF(MOD(ROWS($A$2:A9730),$A$2)=0,E9729+1, E9729), $B$2-1)</f>
        <v>11</v>
      </c>
      <c r="G9730" s="2" t="str">
        <f>IF(NOT(OR(
SUMPRODUCT(--ISNUMBER(SEARCH('Chapter 2 (Generated)'!$B$3:$V$3,INDEX(MyData,D9730, E9730+1))))&gt;0,
SUMPRODUCT(--ISNUMBER(SEARCH('Chapter 2 (Generated)'!$B$4:$V$4,INDEX(MyData,D9730, E9730+1))))&gt;0)),
"        " &amp; INDEX(MyData,D9730, E9730+1),
"    " &amp; INDEX(MyData,D9730, E9730+1))</f>
        <v xml:space="preserve">        -1,</v>
      </c>
    </row>
    <row r="9731" spans="4:7" x14ac:dyDescent="0.2">
      <c r="D9731" s="20">
        <f t="shared" si="152"/>
        <v>523</v>
      </c>
      <c r="E9731" s="20">
        <f>MIN(IF(MOD(ROWS($A$2:A9731),$A$2)=0,E9730+1, E9730), $B$2-1)</f>
        <v>11</v>
      </c>
      <c r="G9731" s="2" t="str">
        <f>IF(NOT(OR(
SUMPRODUCT(--ISNUMBER(SEARCH('Chapter 2 (Generated)'!$B$3:$V$3,INDEX(MyData,D9731, E9731+1))))&gt;0,
SUMPRODUCT(--ISNUMBER(SEARCH('Chapter 2 (Generated)'!$B$4:$V$4,INDEX(MyData,D9731, E9731+1))))&gt;0)),
"        " &amp; INDEX(MyData,D9731, E9731+1),
"    " &amp; INDEX(MyData,D9731, E9731+1))</f>
        <v xml:space="preserve">        -1,//520 </v>
      </c>
    </row>
    <row r="9732" spans="4:7" x14ac:dyDescent="0.2">
      <c r="D9732" s="20">
        <f t="shared" si="152"/>
        <v>524</v>
      </c>
      <c r="E9732" s="20">
        <f>MIN(IF(MOD(ROWS($A$2:A9732),$A$2)=0,E9731+1, E9731), $B$2-1)</f>
        <v>11</v>
      </c>
      <c r="G9732" s="2" t="str">
        <f>IF(NOT(OR(
SUMPRODUCT(--ISNUMBER(SEARCH('Chapter 2 (Generated)'!$B$3:$V$3,INDEX(MyData,D9732, E9732+1))))&gt;0,
SUMPRODUCT(--ISNUMBER(SEARCH('Chapter 2 (Generated)'!$B$4:$V$4,INDEX(MyData,D9732, E9732+1))))&gt;0)),
"        " &amp; INDEX(MyData,D9732, E9732+1),
"    " &amp; INDEX(MyData,D9732, E9732+1))</f>
        <v xml:space="preserve">        -1,</v>
      </c>
    </row>
    <row r="9733" spans="4:7" x14ac:dyDescent="0.2">
      <c r="D9733" s="20">
        <f t="shared" si="152"/>
        <v>525</v>
      </c>
      <c r="E9733" s="20">
        <f>MIN(IF(MOD(ROWS($A$2:A9733),$A$2)=0,E9732+1, E9732), $B$2-1)</f>
        <v>11</v>
      </c>
      <c r="G9733" s="2" t="str">
        <f>IF(NOT(OR(
SUMPRODUCT(--ISNUMBER(SEARCH('Chapter 2 (Generated)'!$B$3:$V$3,INDEX(MyData,D9733, E9733+1))))&gt;0,
SUMPRODUCT(--ISNUMBER(SEARCH('Chapter 2 (Generated)'!$B$4:$V$4,INDEX(MyData,D9733, E9733+1))))&gt;0)),
"        " &amp; INDEX(MyData,D9733, E9733+1),
"    " &amp; INDEX(MyData,D9733, E9733+1))</f>
        <v xml:space="preserve">        -1,</v>
      </c>
    </row>
    <row r="9734" spans="4:7" x14ac:dyDescent="0.2">
      <c r="D9734" s="20">
        <f t="shared" si="152"/>
        <v>526</v>
      </c>
      <c r="E9734" s="20">
        <f>MIN(IF(MOD(ROWS($A$2:A9734),$A$2)=0,E9733+1, E9733), $B$2-1)</f>
        <v>11</v>
      </c>
      <c r="G9734" s="2" t="str">
        <f>IF(NOT(OR(
SUMPRODUCT(--ISNUMBER(SEARCH('Chapter 2 (Generated)'!$B$3:$V$3,INDEX(MyData,D9734, E9734+1))))&gt;0,
SUMPRODUCT(--ISNUMBER(SEARCH('Chapter 2 (Generated)'!$B$4:$V$4,INDEX(MyData,D9734, E9734+1))))&gt;0)),
"        " &amp; INDEX(MyData,D9734, E9734+1),
"    " &amp; INDEX(MyData,D9734, E9734+1))</f>
        <v xml:space="preserve">        -1,</v>
      </c>
    </row>
    <row r="9735" spans="4:7" x14ac:dyDescent="0.2">
      <c r="D9735" s="20">
        <f t="shared" si="152"/>
        <v>527</v>
      </c>
      <c r="E9735" s="20">
        <f>MIN(IF(MOD(ROWS($A$2:A9735),$A$2)=0,E9734+1, E9734), $B$2-1)</f>
        <v>11</v>
      </c>
      <c r="G9735" s="2" t="str">
        <f>IF(NOT(OR(
SUMPRODUCT(--ISNUMBER(SEARCH('Chapter 2 (Generated)'!$B$3:$V$3,INDEX(MyData,D9735, E9735+1))))&gt;0,
SUMPRODUCT(--ISNUMBER(SEARCH('Chapter 2 (Generated)'!$B$4:$V$4,INDEX(MyData,D9735, E9735+1))))&gt;0)),
"        " &amp; INDEX(MyData,D9735, E9735+1),
"    " &amp; INDEX(MyData,D9735, E9735+1))</f>
        <v xml:space="preserve">        -1,</v>
      </c>
    </row>
    <row r="9736" spans="4:7" x14ac:dyDescent="0.2">
      <c r="D9736" s="20">
        <f t="shared" si="152"/>
        <v>528</v>
      </c>
      <c r="E9736" s="20">
        <f>MIN(IF(MOD(ROWS($A$2:A9736),$A$2)=0,E9735+1, E9735), $B$2-1)</f>
        <v>11</v>
      </c>
      <c r="G9736" s="2" t="str">
        <f>IF(NOT(OR(
SUMPRODUCT(--ISNUMBER(SEARCH('Chapter 2 (Generated)'!$B$3:$V$3,INDEX(MyData,D9736, E9736+1))))&gt;0,
SUMPRODUCT(--ISNUMBER(SEARCH('Chapter 2 (Generated)'!$B$4:$V$4,INDEX(MyData,D9736, E9736+1))))&gt;0)),
"        " &amp; INDEX(MyData,D9736, E9736+1),
"    " &amp; INDEX(MyData,D9736, E9736+1))</f>
        <v xml:space="preserve">        -1,//525 </v>
      </c>
    </row>
    <row r="9737" spans="4:7" x14ac:dyDescent="0.2">
      <c r="D9737" s="20">
        <f t="shared" si="152"/>
        <v>529</v>
      </c>
      <c r="E9737" s="20">
        <f>MIN(IF(MOD(ROWS($A$2:A9737),$A$2)=0,E9736+1, E9736), $B$2-1)</f>
        <v>11</v>
      </c>
      <c r="G9737" s="2" t="str">
        <f>IF(NOT(OR(
SUMPRODUCT(--ISNUMBER(SEARCH('Chapter 2 (Generated)'!$B$3:$V$3,INDEX(MyData,D9737, E9737+1))))&gt;0,
SUMPRODUCT(--ISNUMBER(SEARCH('Chapter 2 (Generated)'!$B$4:$V$4,INDEX(MyData,D9737, E9737+1))))&gt;0)),
"        " &amp; INDEX(MyData,D9737, E9737+1),
"    " &amp; INDEX(MyData,D9737, E9737+1))</f>
        <v xml:space="preserve">        -1,</v>
      </c>
    </row>
    <row r="9738" spans="4:7" x14ac:dyDescent="0.2">
      <c r="D9738" s="20">
        <f t="shared" si="152"/>
        <v>530</v>
      </c>
      <c r="E9738" s="20">
        <f>MIN(IF(MOD(ROWS($A$2:A9738),$A$2)=0,E9737+1, E9737), $B$2-1)</f>
        <v>11</v>
      </c>
      <c r="G9738" s="2" t="str">
        <f>IF(NOT(OR(
SUMPRODUCT(--ISNUMBER(SEARCH('Chapter 2 (Generated)'!$B$3:$V$3,INDEX(MyData,D9738, E9738+1))))&gt;0,
SUMPRODUCT(--ISNUMBER(SEARCH('Chapter 2 (Generated)'!$B$4:$V$4,INDEX(MyData,D9738, E9738+1))))&gt;0)),
"        " &amp; INDEX(MyData,D9738, E9738+1),
"    " &amp; INDEX(MyData,D9738, E9738+1))</f>
        <v xml:space="preserve">        -1,</v>
      </c>
    </row>
    <row r="9739" spans="4:7" x14ac:dyDescent="0.2">
      <c r="D9739" s="20">
        <f t="shared" si="152"/>
        <v>531</v>
      </c>
      <c r="E9739" s="20">
        <f>MIN(IF(MOD(ROWS($A$2:A9739),$A$2)=0,E9738+1, E9738), $B$2-1)</f>
        <v>11</v>
      </c>
      <c r="G9739" s="2" t="str">
        <f>IF(NOT(OR(
SUMPRODUCT(--ISNUMBER(SEARCH('Chapter 2 (Generated)'!$B$3:$V$3,INDEX(MyData,D9739, E9739+1))))&gt;0,
SUMPRODUCT(--ISNUMBER(SEARCH('Chapter 2 (Generated)'!$B$4:$V$4,INDEX(MyData,D9739, E9739+1))))&gt;0)),
"        " &amp; INDEX(MyData,D9739, E9739+1),
"    " &amp; INDEX(MyData,D9739, E9739+1))</f>
        <v xml:space="preserve">        -1,</v>
      </c>
    </row>
    <row r="9740" spans="4:7" x14ac:dyDescent="0.2">
      <c r="D9740" s="20">
        <f t="shared" si="152"/>
        <v>532</v>
      </c>
      <c r="E9740" s="20">
        <f>MIN(IF(MOD(ROWS($A$2:A9740),$A$2)=0,E9739+1, E9739), $B$2-1)</f>
        <v>11</v>
      </c>
      <c r="G9740" s="2" t="str">
        <f>IF(NOT(OR(
SUMPRODUCT(--ISNUMBER(SEARCH('Chapter 2 (Generated)'!$B$3:$V$3,INDEX(MyData,D9740, E9740+1))))&gt;0,
SUMPRODUCT(--ISNUMBER(SEARCH('Chapter 2 (Generated)'!$B$4:$V$4,INDEX(MyData,D9740, E9740+1))))&gt;0)),
"        " &amp; INDEX(MyData,D9740, E9740+1),
"    " &amp; INDEX(MyData,D9740, E9740+1))</f>
        <v xml:space="preserve">        -1,</v>
      </c>
    </row>
    <row r="9741" spans="4:7" x14ac:dyDescent="0.2">
      <c r="D9741" s="20">
        <f t="shared" si="152"/>
        <v>533</v>
      </c>
      <c r="E9741" s="20">
        <f>MIN(IF(MOD(ROWS($A$2:A9741),$A$2)=0,E9740+1, E9740), $B$2-1)</f>
        <v>11</v>
      </c>
      <c r="G9741" s="2" t="str">
        <f>IF(NOT(OR(
SUMPRODUCT(--ISNUMBER(SEARCH('Chapter 2 (Generated)'!$B$3:$V$3,INDEX(MyData,D9741, E9741+1))))&gt;0,
SUMPRODUCT(--ISNUMBER(SEARCH('Chapter 2 (Generated)'!$B$4:$V$4,INDEX(MyData,D9741, E9741+1))))&gt;0)),
"        " &amp; INDEX(MyData,D9741, E9741+1),
"    " &amp; INDEX(MyData,D9741, E9741+1))</f>
        <v xml:space="preserve">        -1,//530 </v>
      </c>
    </row>
    <row r="9742" spans="4:7" x14ac:dyDescent="0.2">
      <c r="D9742" s="20">
        <f t="shared" si="152"/>
        <v>534</v>
      </c>
      <c r="E9742" s="20">
        <f>MIN(IF(MOD(ROWS($A$2:A9742),$A$2)=0,E9741+1, E9741), $B$2-1)</f>
        <v>11</v>
      </c>
      <c r="G9742" s="2" t="str">
        <f>IF(NOT(OR(
SUMPRODUCT(--ISNUMBER(SEARCH('Chapter 2 (Generated)'!$B$3:$V$3,INDEX(MyData,D9742, E9742+1))))&gt;0,
SUMPRODUCT(--ISNUMBER(SEARCH('Chapter 2 (Generated)'!$B$4:$V$4,INDEX(MyData,D9742, E9742+1))))&gt;0)),
"        " &amp; INDEX(MyData,D9742, E9742+1),
"    " &amp; INDEX(MyData,D9742, E9742+1))</f>
        <v xml:space="preserve">        -1,</v>
      </c>
    </row>
    <row r="9743" spans="4:7" x14ac:dyDescent="0.2">
      <c r="D9743" s="20">
        <f t="shared" si="152"/>
        <v>535</v>
      </c>
      <c r="E9743" s="20">
        <f>MIN(IF(MOD(ROWS($A$2:A9743),$A$2)=0,E9742+1, E9742), $B$2-1)</f>
        <v>11</v>
      </c>
      <c r="G9743" s="2" t="str">
        <f>IF(NOT(OR(
SUMPRODUCT(--ISNUMBER(SEARCH('Chapter 2 (Generated)'!$B$3:$V$3,INDEX(MyData,D9743, E9743+1))))&gt;0,
SUMPRODUCT(--ISNUMBER(SEARCH('Chapter 2 (Generated)'!$B$4:$V$4,INDEX(MyData,D9743, E9743+1))))&gt;0)),
"        " &amp; INDEX(MyData,D9743, E9743+1),
"    " &amp; INDEX(MyData,D9743, E9743+1))</f>
        <v xml:space="preserve">        -1,</v>
      </c>
    </row>
    <row r="9744" spans="4:7" x14ac:dyDescent="0.2">
      <c r="D9744" s="20">
        <f t="shared" si="152"/>
        <v>536</v>
      </c>
      <c r="E9744" s="20">
        <f>MIN(IF(MOD(ROWS($A$2:A9744),$A$2)=0,E9743+1, E9743), $B$2-1)</f>
        <v>11</v>
      </c>
      <c r="G9744" s="2" t="str">
        <f>IF(NOT(OR(
SUMPRODUCT(--ISNUMBER(SEARCH('Chapter 2 (Generated)'!$B$3:$V$3,INDEX(MyData,D9744, E9744+1))))&gt;0,
SUMPRODUCT(--ISNUMBER(SEARCH('Chapter 2 (Generated)'!$B$4:$V$4,INDEX(MyData,D9744, E9744+1))))&gt;0)),
"        " &amp; INDEX(MyData,D9744, E9744+1),
"    " &amp; INDEX(MyData,D9744, E9744+1))</f>
        <v xml:space="preserve">        -1,</v>
      </c>
    </row>
    <row r="9745" spans="4:7" x14ac:dyDescent="0.2">
      <c r="D9745" s="20">
        <f t="shared" si="152"/>
        <v>537</v>
      </c>
      <c r="E9745" s="20">
        <f>MIN(IF(MOD(ROWS($A$2:A9745),$A$2)=0,E9744+1, E9744), $B$2-1)</f>
        <v>11</v>
      </c>
      <c r="G9745" s="2" t="str">
        <f>IF(NOT(OR(
SUMPRODUCT(--ISNUMBER(SEARCH('Chapter 2 (Generated)'!$B$3:$V$3,INDEX(MyData,D9745, E9745+1))))&gt;0,
SUMPRODUCT(--ISNUMBER(SEARCH('Chapter 2 (Generated)'!$B$4:$V$4,INDEX(MyData,D9745, E9745+1))))&gt;0)),
"        " &amp; INDEX(MyData,D9745, E9745+1),
"    " &amp; INDEX(MyData,D9745, E9745+1))</f>
        <v xml:space="preserve">        -1,</v>
      </c>
    </row>
    <row r="9746" spans="4:7" x14ac:dyDescent="0.2">
      <c r="D9746" s="20">
        <f t="shared" si="152"/>
        <v>538</v>
      </c>
      <c r="E9746" s="20">
        <f>MIN(IF(MOD(ROWS($A$2:A9746),$A$2)=0,E9745+1, E9745), $B$2-1)</f>
        <v>11</v>
      </c>
      <c r="G9746" s="2" t="str">
        <f>IF(NOT(OR(
SUMPRODUCT(--ISNUMBER(SEARCH('Chapter 2 (Generated)'!$B$3:$V$3,INDEX(MyData,D9746, E9746+1))))&gt;0,
SUMPRODUCT(--ISNUMBER(SEARCH('Chapter 2 (Generated)'!$B$4:$V$4,INDEX(MyData,D9746, E9746+1))))&gt;0)),
"        " &amp; INDEX(MyData,D9746, E9746+1),
"    " &amp; INDEX(MyData,D9746, E9746+1))</f>
        <v xml:space="preserve">        -1,//535 </v>
      </c>
    </row>
    <row r="9747" spans="4:7" x14ac:dyDescent="0.2">
      <c r="D9747" s="20">
        <f t="shared" si="152"/>
        <v>539</v>
      </c>
      <c r="E9747" s="20">
        <f>MIN(IF(MOD(ROWS($A$2:A9747),$A$2)=0,E9746+1, E9746), $B$2-1)</f>
        <v>11</v>
      </c>
      <c r="G9747" s="2" t="str">
        <f>IF(NOT(OR(
SUMPRODUCT(--ISNUMBER(SEARCH('Chapter 2 (Generated)'!$B$3:$V$3,INDEX(MyData,D9747, E9747+1))))&gt;0,
SUMPRODUCT(--ISNUMBER(SEARCH('Chapter 2 (Generated)'!$B$4:$V$4,INDEX(MyData,D9747, E9747+1))))&gt;0)),
"        " &amp; INDEX(MyData,D9747, E9747+1),
"    " &amp; INDEX(MyData,D9747, E9747+1))</f>
        <v xml:space="preserve">        -1,</v>
      </c>
    </row>
    <row r="9748" spans="4:7" x14ac:dyDescent="0.2">
      <c r="D9748" s="20">
        <f t="shared" si="152"/>
        <v>540</v>
      </c>
      <c r="E9748" s="20">
        <f>MIN(IF(MOD(ROWS($A$2:A9748),$A$2)=0,E9747+1, E9747), $B$2-1)</f>
        <v>11</v>
      </c>
      <c r="G9748" s="2" t="str">
        <f>IF(NOT(OR(
SUMPRODUCT(--ISNUMBER(SEARCH('Chapter 2 (Generated)'!$B$3:$V$3,INDEX(MyData,D9748, E9748+1))))&gt;0,
SUMPRODUCT(--ISNUMBER(SEARCH('Chapter 2 (Generated)'!$B$4:$V$4,INDEX(MyData,D9748, E9748+1))))&gt;0)),
"        " &amp; INDEX(MyData,D9748, E9748+1),
"    " &amp; INDEX(MyData,D9748, E9748+1))</f>
        <v xml:space="preserve">        -1,</v>
      </c>
    </row>
    <row r="9749" spans="4:7" x14ac:dyDescent="0.2">
      <c r="D9749" s="20">
        <f t="shared" si="152"/>
        <v>541</v>
      </c>
      <c r="E9749" s="20">
        <f>MIN(IF(MOD(ROWS($A$2:A9749),$A$2)=0,E9748+1, E9748), $B$2-1)</f>
        <v>11</v>
      </c>
      <c r="G9749" s="2" t="str">
        <f>IF(NOT(OR(
SUMPRODUCT(--ISNUMBER(SEARCH('Chapter 2 (Generated)'!$B$3:$V$3,INDEX(MyData,D9749, E9749+1))))&gt;0,
SUMPRODUCT(--ISNUMBER(SEARCH('Chapter 2 (Generated)'!$B$4:$V$4,INDEX(MyData,D9749, E9749+1))))&gt;0)),
"        " &amp; INDEX(MyData,D9749, E9749+1),
"    " &amp; INDEX(MyData,D9749, E9749+1))</f>
        <v xml:space="preserve">        -1,</v>
      </c>
    </row>
    <row r="9750" spans="4:7" x14ac:dyDescent="0.2">
      <c r="D9750" s="20">
        <f t="shared" si="152"/>
        <v>542</v>
      </c>
      <c r="E9750" s="20">
        <f>MIN(IF(MOD(ROWS($A$2:A9750),$A$2)=0,E9749+1, E9749), $B$2-1)</f>
        <v>11</v>
      </c>
      <c r="G9750" s="2" t="str">
        <f>IF(NOT(OR(
SUMPRODUCT(--ISNUMBER(SEARCH('Chapter 2 (Generated)'!$B$3:$V$3,INDEX(MyData,D9750, E9750+1))))&gt;0,
SUMPRODUCT(--ISNUMBER(SEARCH('Chapter 2 (Generated)'!$B$4:$V$4,INDEX(MyData,D9750, E9750+1))))&gt;0)),
"        " &amp; INDEX(MyData,D9750, E9750+1),
"    " &amp; INDEX(MyData,D9750, E9750+1))</f>
        <v xml:space="preserve">        -1,</v>
      </c>
    </row>
    <row r="9751" spans="4:7" x14ac:dyDescent="0.2">
      <c r="D9751" s="20">
        <f t="shared" si="152"/>
        <v>543</v>
      </c>
      <c r="E9751" s="20">
        <f>MIN(IF(MOD(ROWS($A$2:A9751),$A$2)=0,E9750+1, E9750), $B$2-1)</f>
        <v>11</v>
      </c>
      <c r="G9751" s="2" t="str">
        <f>IF(NOT(OR(
SUMPRODUCT(--ISNUMBER(SEARCH('Chapter 2 (Generated)'!$B$3:$V$3,INDEX(MyData,D9751, E9751+1))))&gt;0,
SUMPRODUCT(--ISNUMBER(SEARCH('Chapter 2 (Generated)'!$B$4:$V$4,INDEX(MyData,D9751, E9751+1))))&gt;0)),
"        " &amp; INDEX(MyData,D9751, E9751+1),
"    " &amp; INDEX(MyData,D9751, E9751+1))</f>
        <v xml:space="preserve">        -1,//540 </v>
      </c>
    </row>
    <row r="9752" spans="4:7" x14ac:dyDescent="0.2">
      <c r="D9752" s="20">
        <f t="shared" si="152"/>
        <v>544</v>
      </c>
      <c r="E9752" s="20">
        <f>MIN(IF(MOD(ROWS($A$2:A9752),$A$2)=0,E9751+1, E9751), $B$2-1)</f>
        <v>11</v>
      </c>
      <c r="G9752" s="2" t="str">
        <f>IF(NOT(OR(
SUMPRODUCT(--ISNUMBER(SEARCH('Chapter 2 (Generated)'!$B$3:$V$3,INDEX(MyData,D9752, E9752+1))))&gt;0,
SUMPRODUCT(--ISNUMBER(SEARCH('Chapter 2 (Generated)'!$B$4:$V$4,INDEX(MyData,D9752, E9752+1))))&gt;0)),
"        " &amp; INDEX(MyData,D9752, E9752+1),
"    " &amp; INDEX(MyData,D9752, E9752+1))</f>
        <v xml:space="preserve">        -1,</v>
      </c>
    </row>
    <row r="9753" spans="4:7" x14ac:dyDescent="0.2">
      <c r="D9753" s="20">
        <f t="shared" si="152"/>
        <v>545</v>
      </c>
      <c r="E9753" s="20">
        <f>MIN(IF(MOD(ROWS($A$2:A9753),$A$2)=0,E9752+1, E9752), $B$2-1)</f>
        <v>11</v>
      </c>
      <c r="G9753" s="2" t="str">
        <f>IF(NOT(OR(
SUMPRODUCT(--ISNUMBER(SEARCH('Chapter 2 (Generated)'!$B$3:$V$3,INDEX(MyData,D9753, E9753+1))))&gt;0,
SUMPRODUCT(--ISNUMBER(SEARCH('Chapter 2 (Generated)'!$B$4:$V$4,INDEX(MyData,D9753, E9753+1))))&gt;0)),
"        " &amp; INDEX(MyData,D9753, E9753+1),
"    " &amp; INDEX(MyData,D9753, E9753+1))</f>
        <v xml:space="preserve">        -1,</v>
      </c>
    </row>
    <row r="9754" spans="4:7" x14ac:dyDescent="0.2">
      <c r="D9754" s="20">
        <f t="shared" si="152"/>
        <v>546</v>
      </c>
      <c r="E9754" s="20">
        <f>MIN(IF(MOD(ROWS($A$2:A9754),$A$2)=0,E9753+1, E9753), $B$2-1)</f>
        <v>11</v>
      </c>
      <c r="G9754" s="2" t="str">
        <f>IF(NOT(OR(
SUMPRODUCT(--ISNUMBER(SEARCH('Chapter 2 (Generated)'!$B$3:$V$3,INDEX(MyData,D9754, E9754+1))))&gt;0,
SUMPRODUCT(--ISNUMBER(SEARCH('Chapter 2 (Generated)'!$B$4:$V$4,INDEX(MyData,D9754, E9754+1))))&gt;0)),
"        " &amp; INDEX(MyData,D9754, E9754+1),
"    " &amp; INDEX(MyData,D9754, E9754+1))</f>
        <v xml:space="preserve">        -1,</v>
      </c>
    </row>
    <row r="9755" spans="4:7" x14ac:dyDescent="0.2">
      <c r="D9755" s="20">
        <f t="shared" si="152"/>
        <v>547</v>
      </c>
      <c r="E9755" s="20">
        <f>MIN(IF(MOD(ROWS($A$2:A9755),$A$2)=0,E9754+1, E9754), $B$2-1)</f>
        <v>11</v>
      </c>
      <c r="G9755" s="2" t="str">
        <f>IF(NOT(OR(
SUMPRODUCT(--ISNUMBER(SEARCH('Chapter 2 (Generated)'!$B$3:$V$3,INDEX(MyData,D9755, E9755+1))))&gt;0,
SUMPRODUCT(--ISNUMBER(SEARCH('Chapter 2 (Generated)'!$B$4:$V$4,INDEX(MyData,D9755, E9755+1))))&gt;0)),
"        " &amp; INDEX(MyData,D9755, E9755+1),
"    " &amp; INDEX(MyData,D9755, E9755+1))</f>
        <v xml:space="preserve">        -1,</v>
      </c>
    </row>
    <row r="9756" spans="4:7" x14ac:dyDescent="0.2">
      <c r="D9756" s="20">
        <f t="shared" si="152"/>
        <v>548</v>
      </c>
      <c r="E9756" s="20">
        <f>MIN(IF(MOD(ROWS($A$2:A9756),$A$2)=0,E9755+1, E9755), $B$2-1)</f>
        <v>11</v>
      </c>
      <c r="G9756" s="2" t="str">
        <f>IF(NOT(OR(
SUMPRODUCT(--ISNUMBER(SEARCH('Chapter 2 (Generated)'!$B$3:$V$3,INDEX(MyData,D9756, E9756+1))))&gt;0,
SUMPRODUCT(--ISNUMBER(SEARCH('Chapter 2 (Generated)'!$B$4:$V$4,INDEX(MyData,D9756, E9756+1))))&gt;0)),
"        " &amp; INDEX(MyData,D9756, E9756+1),
"    " &amp; INDEX(MyData,D9756, E9756+1))</f>
        <v xml:space="preserve">        -1,//545 </v>
      </c>
    </row>
    <row r="9757" spans="4:7" x14ac:dyDescent="0.2">
      <c r="D9757" s="20">
        <f t="shared" si="152"/>
        <v>549</v>
      </c>
      <c r="E9757" s="20">
        <f>MIN(IF(MOD(ROWS($A$2:A9757),$A$2)=0,E9756+1, E9756), $B$2-1)</f>
        <v>11</v>
      </c>
      <c r="G9757" s="2" t="str">
        <f>IF(NOT(OR(
SUMPRODUCT(--ISNUMBER(SEARCH('Chapter 2 (Generated)'!$B$3:$V$3,INDEX(MyData,D9757, E9757+1))))&gt;0,
SUMPRODUCT(--ISNUMBER(SEARCH('Chapter 2 (Generated)'!$B$4:$V$4,INDEX(MyData,D9757, E9757+1))))&gt;0)),
"        " &amp; INDEX(MyData,D9757, E9757+1),
"    " &amp; INDEX(MyData,D9757, E9757+1))</f>
        <v xml:space="preserve">        -1,</v>
      </c>
    </row>
    <row r="9758" spans="4:7" x14ac:dyDescent="0.2">
      <c r="D9758" s="20">
        <f t="shared" si="152"/>
        <v>550</v>
      </c>
      <c r="E9758" s="20">
        <f>MIN(IF(MOD(ROWS($A$2:A9758),$A$2)=0,E9757+1, E9757), $B$2-1)</f>
        <v>11</v>
      </c>
      <c r="G9758" s="2" t="str">
        <f>IF(NOT(OR(
SUMPRODUCT(--ISNUMBER(SEARCH('Chapter 2 (Generated)'!$B$3:$V$3,INDEX(MyData,D9758, E9758+1))))&gt;0,
SUMPRODUCT(--ISNUMBER(SEARCH('Chapter 2 (Generated)'!$B$4:$V$4,INDEX(MyData,D9758, E9758+1))))&gt;0)),
"        " &amp; INDEX(MyData,D9758, E9758+1),
"    " &amp; INDEX(MyData,D9758, E9758+1))</f>
        <v xml:space="preserve">        -1,</v>
      </c>
    </row>
    <row r="9759" spans="4:7" x14ac:dyDescent="0.2">
      <c r="D9759" s="20">
        <f t="shared" si="152"/>
        <v>551</v>
      </c>
      <c r="E9759" s="20">
        <f>MIN(IF(MOD(ROWS($A$2:A9759),$A$2)=0,E9758+1, E9758), $B$2-1)</f>
        <v>11</v>
      </c>
      <c r="G9759" s="2" t="str">
        <f>IF(NOT(OR(
SUMPRODUCT(--ISNUMBER(SEARCH('Chapter 2 (Generated)'!$B$3:$V$3,INDEX(MyData,D9759, E9759+1))))&gt;0,
SUMPRODUCT(--ISNUMBER(SEARCH('Chapter 2 (Generated)'!$B$4:$V$4,INDEX(MyData,D9759, E9759+1))))&gt;0)),
"        " &amp; INDEX(MyData,D9759, E9759+1),
"    " &amp; INDEX(MyData,D9759, E9759+1))</f>
        <v xml:space="preserve">        -1,</v>
      </c>
    </row>
    <row r="9760" spans="4:7" x14ac:dyDescent="0.2">
      <c r="D9760" s="20">
        <f t="shared" si="152"/>
        <v>552</v>
      </c>
      <c r="E9760" s="20">
        <f>MIN(IF(MOD(ROWS($A$2:A9760),$A$2)=0,E9759+1, E9759), $B$2-1)</f>
        <v>11</v>
      </c>
      <c r="G9760" s="2" t="str">
        <f>IF(NOT(OR(
SUMPRODUCT(--ISNUMBER(SEARCH('Chapter 2 (Generated)'!$B$3:$V$3,INDEX(MyData,D9760, E9760+1))))&gt;0,
SUMPRODUCT(--ISNUMBER(SEARCH('Chapter 2 (Generated)'!$B$4:$V$4,INDEX(MyData,D9760, E9760+1))))&gt;0)),
"        " &amp; INDEX(MyData,D9760, E9760+1),
"    " &amp; INDEX(MyData,D9760, E9760+1))</f>
        <v xml:space="preserve">        -1,</v>
      </c>
    </row>
    <row r="9761" spans="4:7" x14ac:dyDescent="0.2">
      <c r="D9761" s="20">
        <f t="shared" si="152"/>
        <v>553</v>
      </c>
      <c r="E9761" s="20">
        <f>MIN(IF(MOD(ROWS($A$2:A9761),$A$2)=0,E9760+1, E9760), $B$2-1)</f>
        <v>11</v>
      </c>
      <c r="G9761" s="2" t="str">
        <f>IF(NOT(OR(
SUMPRODUCT(--ISNUMBER(SEARCH('Chapter 2 (Generated)'!$B$3:$V$3,INDEX(MyData,D9761, E9761+1))))&gt;0,
SUMPRODUCT(--ISNUMBER(SEARCH('Chapter 2 (Generated)'!$B$4:$V$4,INDEX(MyData,D9761, E9761+1))))&gt;0)),
"        " &amp; INDEX(MyData,D9761, E9761+1),
"    " &amp; INDEX(MyData,D9761, E9761+1))</f>
        <v xml:space="preserve">        -1,//550 </v>
      </c>
    </row>
    <row r="9762" spans="4:7" x14ac:dyDescent="0.2">
      <c r="D9762" s="20">
        <f t="shared" si="152"/>
        <v>554</v>
      </c>
      <c r="E9762" s="20">
        <f>MIN(IF(MOD(ROWS($A$2:A9762),$A$2)=0,E9761+1, E9761), $B$2-1)</f>
        <v>11</v>
      </c>
      <c r="G9762" s="2" t="str">
        <f>IF(NOT(OR(
SUMPRODUCT(--ISNUMBER(SEARCH('Chapter 2 (Generated)'!$B$3:$V$3,INDEX(MyData,D9762, E9762+1))))&gt;0,
SUMPRODUCT(--ISNUMBER(SEARCH('Chapter 2 (Generated)'!$B$4:$V$4,INDEX(MyData,D9762, E9762+1))))&gt;0)),
"        " &amp; INDEX(MyData,D9762, E9762+1),
"    " &amp; INDEX(MyData,D9762, E9762+1))</f>
        <v xml:space="preserve">        -1,</v>
      </c>
    </row>
    <row r="9763" spans="4:7" x14ac:dyDescent="0.2">
      <c r="D9763" s="20">
        <f t="shared" si="152"/>
        <v>555</v>
      </c>
      <c r="E9763" s="20">
        <f>MIN(IF(MOD(ROWS($A$2:A9763),$A$2)=0,E9762+1, E9762), $B$2-1)</f>
        <v>11</v>
      </c>
      <c r="G9763" s="2" t="str">
        <f>IF(NOT(OR(
SUMPRODUCT(--ISNUMBER(SEARCH('Chapter 2 (Generated)'!$B$3:$V$3,INDEX(MyData,D9763, E9763+1))))&gt;0,
SUMPRODUCT(--ISNUMBER(SEARCH('Chapter 2 (Generated)'!$B$4:$V$4,INDEX(MyData,D9763, E9763+1))))&gt;0)),
"        " &amp; INDEX(MyData,D9763, E9763+1),
"    " &amp; INDEX(MyData,D9763, E9763+1))</f>
        <v xml:space="preserve">        -1,</v>
      </c>
    </row>
    <row r="9764" spans="4:7" x14ac:dyDescent="0.2">
      <c r="D9764" s="20">
        <f t="shared" si="152"/>
        <v>556</v>
      </c>
      <c r="E9764" s="20">
        <f>MIN(IF(MOD(ROWS($A$2:A9764),$A$2)=0,E9763+1, E9763), $B$2-1)</f>
        <v>11</v>
      </c>
      <c r="G9764" s="2" t="str">
        <f>IF(NOT(OR(
SUMPRODUCT(--ISNUMBER(SEARCH('Chapter 2 (Generated)'!$B$3:$V$3,INDEX(MyData,D9764, E9764+1))))&gt;0,
SUMPRODUCT(--ISNUMBER(SEARCH('Chapter 2 (Generated)'!$B$4:$V$4,INDEX(MyData,D9764, E9764+1))))&gt;0)),
"        " &amp; INDEX(MyData,D9764, E9764+1),
"    " &amp; INDEX(MyData,D9764, E9764+1))</f>
        <v xml:space="preserve">        -1,</v>
      </c>
    </row>
    <row r="9765" spans="4:7" x14ac:dyDescent="0.2">
      <c r="D9765" s="20">
        <f t="shared" si="152"/>
        <v>557</v>
      </c>
      <c r="E9765" s="20">
        <f>MIN(IF(MOD(ROWS($A$2:A9765),$A$2)=0,E9764+1, E9764), $B$2-1)</f>
        <v>11</v>
      </c>
      <c r="G9765" s="2" t="str">
        <f>IF(NOT(OR(
SUMPRODUCT(--ISNUMBER(SEARCH('Chapter 2 (Generated)'!$B$3:$V$3,INDEX(MyData,D9765, E9765+1))))&gt;0,
SUMPRODUCT(--ISNUMBER(SEARCH('Chapter 2 (Generated)'!$B$4:$V$4,INDEX(MyData,D9765, E9765+1))))&gt;0)),
"        " &amp; INDEX(MyData,D9765, E9765+1),
"    " &amp; INDEX(MyData,D9765, E9765+1))</f>
        <v xml:space="preserve">        -1,</v>
      </c>
    </row>
    <row r="9766" spans="4:7" x14ac:dyDescent="0.2">
      <c r="D9766" s="20">
        <f t="shared" si="152"/>
        <v>558</v>
      </c>
      <c r="E9766" s="20">
        <f>MIN(IF(MOD(ROWS($A$2:A9766),$A$2)=0,E9765+1, E9765), $B$2-1)</f>
        <v>11</v>
      </c>
      <c r="G9766" s="2" t="str">
        <f>IF(NOT(OR(
SUMPRODUCT(--ISNUMBER(SEARCH('Chapter 2 (Generated)'!$B$3:$V$3,INDEX(MyData,D9766, E9766+1))))&gt;0,
SUMPRODUCT(--ISNUMBER(SEARCH('Chapter 2 (Generated)'!$B$4:$V$4,INDEX(MyData,D9766, E9766+1))))&gt;0)),
"        " &amp; INDEX(MyData,D9766, E9766+1),
"    " &amp; INDEX(MyData,D9766, E9766+1))</f>
        <v xml:space="preserve">        -1,//555 </v>
      </c>
    </row>
    <row r="9767" spans="4:7" x14ac:dyDescent="0.2">
      <c r="D9767" s="20">
        <f t="shared" si="152"/>
        <v>559</v>
      </c>
      <c r="E9767" s="20">
        <f>MIN(IF(MOD(ROWS($A$2:A9767),$A$2)=0,E9766+1, E9766), $B$2-1)</f>
        <v>11</v>
      </c>
      <c r="G9767" s="2" t="str">
        <f>IF(NOT(OR(
SUMPRODUCT(--ISNUMBER(SEARCH('Chapter 2 (Generated)'!$B$3:$V$3,INDEX(MyData,D9767, E9767+1))))&gt;0,
SUMPRODUCT(--ISNUMBER(SEARCH('Chapter 2 (Generated)'!$B$4:$V$4,INDEX(MyData,D9767, E9767+1))))&gt;0)),
"        " &amp; INDEX(MyData,D9767, E9767+1),
"    " &amp; INDEX(MyData,D9767, E9767+1))</f>
        <v xml:space="preserve">        -1,</v>
      </c>
    </row>
    <row r="9768" spans="4:7" x14ac:dyDescent="0.2">
      <c r="D9768" s="20">
        <f t="shared" si="152"/>
        <v>560</v>
      </c>
      <c r="E9768" s="20">
        <f>MIN(IF(MOD(ROWS($A$2:A9768),$A$2)=0,E9767+1, E9767), $B$2-1)</f>
        <v>11</v>
      </c>
      <c r="G9768" s="2" t="str">
        <f>IF(NOT(OR(
SUMPRODUCT(--ISNUMBER(SEARCH('Chapter 2 (Generated)'!$B$3:$V$3,INDEX(MyData,D9768, E9768+1))))&gt;0,
SUMPRODUCT(--ISNUMBER(SEARCH('Chapter 2 (Generated)'!$B$4:$V$4,INDEX(MyData,D9768, E9768+1))))&gt;0)),
"        " &amp; INDEX(MyData,D9768, E9768+1),
"    " &amp; INDEX(MyData,D9768, E9768+1))</f>
        <v xml:space="preserve">        -1,</v>
      </c>
    </row>
    <row r="9769" spans="4:7" x14ac:dyDescent="0.2">
      <c r="D9769" s="20">
        <f t="shared" si="152"/>
        <v>561</v>
      </c>
      <c r="E9769" s="20">
        <f>MIN(IF(MOD(ROWS($A$2:A9769),$A$2)=0,E9768+1, E9768), $B$2-1)</f>
        <v>11</v>
      </c>
      <c r="G9769" s="2" t="str">
        <f>IF(NOT(OR(
SUMPRODUCT(--ISNUMBER(SEARCH('Chapter 2 (Generated)'!$B$3:$V$3,INDEX(MyData,D9769, E9769+1))))&gt;0,
SUMPRODUCT(--ISNUMBER(SEARCH('Chapter 2 (Generated)'!$B$4:$V$4,INDEX(MyData,D9769, E9769+1))))&gt;0)),
"        " &amp; INDEX(MyData,D9769, E9769+1),
"    " &amp; INDEX(MyData,D9769, E9769+1))</f>
        <v xml:space="preserve">        -1,</v>
      </c>
    </row>
    <row r="9770" spans="4:7" x14ac:dyDescent="0.2">
      <c r="D9770" s="20">
        <f t="shared" si="152"/>
        <v>562</v>
      </c>
      <c r="E9770" s="20">
        <f>MIN(IF(MOD(ROWS($A$2:A9770),$A$2)=0,E9769+1, E9769), $B$2-1)</f>
        <v>11</v>
      </c>
      <c r="G9770" s="2" t="str">
        <f>IF(NOT(OR(
SUMPRODUCT(--ISNUMBER(SEARCH('Chapter 2 (Generated)'!$B$3:$V$3,INDEX(MyData,D9770, E9770+1))))&gt;0,
SUMPRODUCT(--ISNUMBER(SEARCH('Chapter 2 (Generated)'!$B$4:$V$4,INDEX(MyData,D9770, E9770+1))))&gt;0)),
"        " &amp; INDEX(MyData,D9770, E9770+1),
"    " &amp; INDEX(MyData,D9770, E9770+1))</f>
        <v xml:space="preserve">        -1,</v>
      </c>
    </row>
    <row r="9771" spans="4:7" x14ac:dyDescent="0.2">
      <c r="D9771" s="20">
        <f t="shared" si="152"/>
        <v>563</v>
      </c>
      <c r="E9771" s="20">
        <f>MIN(IF(MOD(ROWS($A$2:A9771),$A$2)=0,E9770+1, E9770), $B$2-1)</f>
        <v>11</v>
      </c>
      <c r="G9771" s="2" t="str">
        <f>IF(NOT(OR(
SUMPRODUCT(--ISNUMBER(SEARCH('Chapter 2 (Generated)'!$B$3:$V$3,INDEX(MyData,D9771, E9771+1))))&gt;0,
SUMPRODUCT(--ISNUMBER(SEARCH('Chapter 2 (Generated)'!$B$4:$V$4,INDEX(MyData,D9771, E9771+1))))&gt;0)),
"        " &amp; INDEX(MyData,D9771, E9771+1),
"    " &amp; INDEX(MyData,D9771, E9771+1))</f>
        <v xml:space="preserve">        -1,//560 </v>
      </c>
    </row>
    <row r="9772" spans="4:7" x14ac:dyDescent="0.2">
      <c r="D9772" s="20">
        <f t="shared" si="152"/>
        <v>564</v>
      </c>
      <c r="E9772" s="20">
        <f>MIN(IF(MOD(ROWS($A$2:A9772),$A$2)=0,E9771+1, E9771), $B$2-1)</f>
        <v>11</v>
      </c>
      <c r="G9772" s="2" t="str">
        <f>IF(NOT(OR(
SUMPRODUCT(--ISNUMBER(SEARCH('Chapter 2 (Generated)'!$B$3:$V$3,INDEX(MyData,D9772, E9772+1))))&gt;0,
SUMPRODUCT(--ISNUMBER(SEARCH('Chapter 2 (Generated)'!$B$4:$V$4,INDEX(MyData,D9772, E9772+1))))&gt;0)),
"        " &amp; INDEX(MyData,D9772, E9772+1),
"    " &amp; INDEX(MyData,D9772, E9772+1))</f>
        <v xml:space="preserve">        -1,</v>
      </c>
    </row>
    <row r="9773" spans="4:7" x14ac:dyDescent="0.2">
      <c r="D9773" s="20">
        <f t="shared" si="152"/>
        <v>565</v>
      </c>
      <c r="E9773" s="20">
        <f>MIN(IF(MOD(ROWS($A$2:A9773),$A$2)=0,E9772+1, E9772), $B$2-1)</f>
        <v>11</v>
      </c>
      <c r="G9773" s="2" t="str">
        <f>IF(NOT(OR(
SUMPRODUCT(--ISNUMBER(SEARCH('Chapter 2 (Generated)'!$B$3:$V$3,INDEX(MyData,D9773, E9773+1))))&gt;0,
SUMPRODUCT(--ISNUMBER(SEARCH('Chapter 2 (Generated)'!$B$4:$V$4,INDEX(MyData,D9773, E9773+1))))&gt;0)),
"        " &amp; INDEX(MyData,D9773, E9773+1),
"    " &amp; INDEX(MyData,D9773, E9773+1))</f>
        <v xml:space="preserve">        -1,</v>
      </c>
    </row>
    <row r="9774" spans="4:7" x14ac:dyDescent="0.2">
      <c r="D9774" s="20">
        <f t="shared" si="152"/>
        <v>566</v>
      </c>
      <c r="E9774" s="20">
        <f>MIN(IF(MOD(ROWS($A$2:A9774),$A$2)=0,E9773+1, E9773), $B$2-1)</f>
        <v>11</v>
      </c>
      <c r="G9774" s="2" t="str">
        <f>IF(NOT(OR(
SUMPRODUCT(--ISNUMBER(SEARCH('Chapter 2 (Generated)'!$B$3:$V$3,INDEX(MyData,D9774, E9774+1))))&gt;0,
SUMPRODUCT(--ISNUMBER(SEARCH('Chapter 2 (Generated)'!$B$4:$V$4,INDEX(MyData,D9774, E9774+1))))&gt;0)),
"        " &amp; INDEX(MyData,D9774, E9774+1),
"    " &amp; INDEX(MyData,D9774, E9774+1))</f>
        <v xml:space="preserve">        -1,</v>
      </c>
    </row>
    <row r="9775" spans="4:7" x14ac:dyDescent="0.2">
      <c r="D9775" s="20">
        <f t="shared" si="152"/>
        <v>567</v>
      </c>
      <c r="E9775" s="20">
        <f>MIN(IF(MOD(ROWS($A$2:A9775),$A$2)=0,E9774+1, E9774), $B$2-1)</f>
        <v>11</v>
      </c>
      <c r="G9775" s="2" t="str">
        <f>IF(NOT(OR(
SUMPRODUCT(--ISNUMBER(SEARCH('Chapter 2 (Generated)'!$B$3:$V$3,INDEX(MyData,D9775, E9775+1))))&gt;0,
SUMPRODUCT(--ISNUMBER(SEARCH('Chapter 2 (Generated)'!$B$4:$V$4,INDEX(MyData,D9775, E9775+1))))&gt;0)),
"        " &amp; INDEX(MyData,D9775, E9775+1),
"    " &amp; INDEX(MyData,D9775, E9775+1))</f>
        <v xml:space="preserve">        -1,</v>
      </c>
    </row>
    <row r="9776" spans="4:7" x14ac:dyDescent="0.2">
      <c r="D9776" s="20">
        <f t="shared" si="152"/>
        <v>568</v>
      </c>
      <c r="E9776" s="20">
        <f>MIN(IF(MOD(ROWS($A$2:A9776),$A$2)=0,E9775+1, E9775), $B$2-1)</f>
        <v>11</v>
      </c>
      <c r="G9776" s="2" t="str">
        <f>IF(NOT(OR(
SUMPRODUCT(--ISNUMBER(SEARCH('Chapter 2 (Generated)'!$B$3:$V$3,INDEX(MyData,D9776, E9776+1))))&gt;0,
SUMPRODUCT(--ISNUMBER(SEARCH('Chapter 2 (Generated)'!$B$4:$V$4,INDEX(MyData,D9776, E9776+1))))&gt;0)),
"        " &amp; INDEX(MyData,D9776, E9776+1),
"    " &amp; INDEX(MyData,D9776, E9776+1))</f>
        <v xml:space="preserve">        -1,//565 </v>
      </c>
    </row>
    <row r="9777" spans="4:7" x14ac:dyDescent="0.2">
      <c r="D9777" s="20">
        <f t="shared" si="152"/>
        <v>569</v>
      </c>
      <c r="E9777" s="20">
        <f>MIN(IF(MOD(ROWS($A$2:A9777),$A$2)=0,E9776+1, E9776), $B$2-1)</f>
        <v>11</v>
      </c>
      <c r="G9777" s="2" t="str">
        <f>IF(NOT(OR(
SUMPRODUCT(--ISNUMBER(SEARCH('Chapter 2 (Generated)'!$B$3:$V$3,INDEX(MyData,D9777, E9777+1))))&gt;0,
SUMPRODUCT(--ISNUMBER(SEARCH('Chapter 2 (Generated)'!$B$4:$V$4,INDEX(MyData,D9777, E9777+1))))&gt;0)),
"        " &amp; INDEX(MyData,D9777, E9777+1),
"    " &amp; INDEX(MyData,D9777, E9777+1))</f>
        <v xml:space="preserve">        -1,</v>
      </c>
    </row>
    <row r="9778" spans="4:7" x14ac:dyDescent="0.2">
      <c r="D9778" s="20">
        <f t="shared" si="152"/>
        <v>570</v>
      </c>
      <c r="E9778" s="20">
        <f>MIN(IF(MOD(ROWS($A$2:A9778),$A$2)=0,E9777+1, E9777), $B$2-1)</f>
        <v>11</v>
      </c>
      <c r="G9778" s="2" t="str">
        <f>IF(NOT(OR(
SUMPRODUCT(--ISNUMBER(SEARCH('Chapter 2 (Generated)'!$B$3:$V$3,INDEX(MyData,D9778, E9778+1))))&gt;0,
SUMPRODUCT(--ISNUMBER(SEARCH('Chapter 2 (Generated)'!$B$4:$V$4,INDEX(MyData,D9778, E9778+1))))&gt;0)),
"        " &amp; INDEX(MyData,D9778, E9778+1),
"    " &amp; INDEX(MyData,D9778, E9778+1))</f>
        <v xml:space="preserve">        -1,</v>
      </c>
    </row>
    <row r="9779" spans="4:7" x14ac:dyDescent="0.2">
      <c r="D9779" s="20">
        <f t="shared" si="152"/>
        <v>571</v>
      </c>
      <c r="E9779" s="20">
        <f>MIN(IF(MOD(ROWS($A$2:A9779),$A$2)=0,E9778+1, E9778), $B$2-1)</f>
        <v>11</v>
      </c>
      <c r="G9779" s="2" t="str">
        <f>IF(NOT(OR(
SUMPRODUCT(--ISNUMBER(SEARCH('Chapter 2 (Generated)'!$B$3:$V$3,INDEX(MyData,D9779, E9779+1))))&gt;0,
SUMPRODUCT(--ISNUMBER(SEARCH('Chapter 2 (Generated)'!$B$4:$V$4,INDEX(MyData,D9779, E9779+1))))&gt;0)),
"        " &amp; INDEX(MyData,D9779, E9779+1),
"    " &amp; INDEX(MyData,D9779, E9779+1))</f>
        <v xml:space="preserve">        -1,</v>
      </c>
    </row>
    <row r="9780" spans="4:7" x14ac:dyDescent="0.2">
      <c r="D9780" s="20">
        <f t="shared" si="152"/>
        <v>572</v>
      </c>
      <c r="E9780" s="20">
        <f>MIN(IF(MOD(ROWS($A$2:A9780),$A$2)=0,E9779+1, E9779), $B$2-1)</f>
        <v>11</v>
      </c>
      <c r="G9780" s="2" t="str">
        <f>IF(NOT(OR(
SUMPRODUCT(--ISNUMBER(SEARCH('Chapter 2 (Generated)'!$B$3:$V$3,INDEX(MyData,D9780, E9780+1))))&gt;0,
SUMPRODUCT(--ISNUMBER(SEARCH('Chapter 2 (Generated)'!$B$4:$V$4,INDEX(MyData,D9780, E9780+1))))&gt;0)),
"        " &amp; INDEX(MyData,D9780, E9780+1),
"    " &amp; INDEX(MyData,D9780, E9780+1))</f>
        <v xml:space="preserve">        -1,</v>
      </c>
    </row>
    <row r="9781" spans="4:7" x14ac:dyDescent="0.2">
      <c r="D9781" s="20">
        <f t="shared" si="152"/>
        <v>573</v>
      </c>
      <c r="E9781" s="20">
        <f>MIN(IF(MOD(ROWS($A$2:A9781),$A$2)=0,E9780+1, E9780), $B$2-1)</f>
        <v>11</v>
      </c>
      <c r="G9781" s="2" t="str">
        <f>IF(NOT(OR(
SUMPRODUCT(--ISNUMBER(SEARCH('Chapter 2 (Generated)'!$B$3:$V$3,INDEX(MyData,D9781, E9781+1))))&gt;0,
SUMPRODUCT(--ISNUMBER(SEARCH('Chapter 2 (Generated)'!$B$4:$V$4,INDEX(MyData,D9781, E9781+1))))&gt;0)),
"        " &amp; INDEX(MyData,D9781, E9781+1),
"    " &amp; INDEX(MyData,D9781, E9781+1))</f>
        <v xml:space="preserve">        -1,//570 </v>
      </c>
    </row>
    <row r="9782" spans="4:7" x14ac:dyDescent="0.2">
      <c r="D9782" s="20">
        <f t="shared" si="152"/>
        <v>574</v>
      </c>
      <c r="E9782" s="20">
        <f>MIN(IF(MOD(ROWS($A$2:A9782),$A$2)=0,E9781+1, E9781), $B$2-1)</f>
        <v>11</v>
      </c>
      <c r="G9782" s="2" t="str">
        <f>IF(NOT(OR(
SUMPRODUCT(--ISNUMBER(SEARCH('Chapter 2 (Generated)'!$B$3:$V$3,INDEX(MyData,D9782, E9782+1))))&gt;0,
SUMPRODUCT(--ISNUMBER(SEARCH('Chapter 2 (Generated)'!$B$4:$V$4,INDEX(MyData,D9782, E9782+1))))&gt;0)),
"        " &amp; INDEX(MyData,D9782, E9782+1),
"    " &amp; INDEX(MyData,D9782, E9782+1))</f>
        <v xml:space="preserve">        -1,</v>
      </c>
    </row>
    <row r="9783" spans="4:7" x14ac:dyDescent="0.2">
      <c r="D9783" s="20">
        <f t="shared" si="152"/>
        <v>575</v>
      </c>
      <c r="E9783" s="20">
        <f>MIN(IF(MOD(ROWS($A$2:A9783),$A$2)=0,E9782+1, E9782), $B$2-1)</f>
        <v>11</v>
      </c>
      <c r="G9783" s="2" t="str">
        <f>IF(NOT(OR(
SUMPRODUCT(--ISNUMBER(SEARCH('Chapter 2 (Generated)'!$B$3:$V$3,INDEX(MyData,D9783, E9783+1))))&gt;0,
SUMPRODUCT(--ISNUMBER(SEARCH('Chapter 2 (Generated)'!$B$4:$V$4,INDEX(MyData,D9783, E9783+1))))&gt;0)),
"        " &amp; INDEX(MyData,D9783, E9783+1),
"    " &amp; INDEX(MyData,D9783, E9783+1))</f>
        <v xml:space="preserve">        -1,</v>
      </c>
    </row>
    <row r="9784" spans="4:7" x14ac:dyDescent="0.2">
      <c r="D9784" s="20">
        <f t="shared" si="152"/>
        <v>576</v>
      </c>
      <c r="E9784" s="20">
        <f>MIN(IF(MOD(ROWS($A$2:A9784),$A$2)=0,E9783+1, E9783), $B$2-1)</f>
        <v>11</v>
      </c>
      <c r="G9784" s="2" t="str">
        <f>IF(NOT(OR(
SUMPRODUCT(--ISNUMBER(SEARCH('Chapter 2 (Generated)'!$B$3:$V$3,INDEX(MyData,D9784, E9784+1))))&gt;0,
SUMPRODUCT(--ISNUMBER(SEARCH('Chapter 2 (Generated)'!$B$4:$V$4,INDEX(MyData,D9784, E9784+1))))&gt;0)),
"        " &amp; INDEX(MyData,D9784, E9784+1),
"    " &amp; INDEX(MyData,D9784, E9784+1))</f>
        <v xml:space="preserve">        -1,</v>
      </c>
    </row>
    <row r="9785" spans="4:7" x14ac:dyDescent="0.2">
      <c r="D9785" s="20">
        <f t="shared" si="152"/>
        <v>577</v>
      </c>
      <c r="E9785" s="20">
        <f>MIN(IF(MOD(ROWS($A$2:A9785),$A$2)=0,E9784+1, E9784), $B$2-1)</f>
        <v>11</v>
      </c>
      <c r="G9785" s="2" t="str">
        <f>IF(NOT(OR(
SUMPRODUCT(--ISNUMBER(SEARCH('Chapter 2 (Generated)'!$B$3:$V$3,INDEX(MyData,D9785, E9785+1))))&gt;0,
SUMPRODUCT(--ISNUMBER(SEARCH('Chapter 2 (Generated)'!$B$4:$V$4,INDEX(MyData,D9785, E9785+1))))&gt;0)),
"        " &amp; INDEX(MyData,D9785, E9785+1),
"    " &amp; INDEX(MyData,D9785, E9785+1))</f>
        <v xml:space="preserve">        -1,</v>
      </c>
    </row>
    <row r="9786" spans="4:7" x14ac:dyDescent="0.2">
      <c r="D9786" s="20">
        <f t="shared" si="152"/>
        <v>578</v>
      </c>
      <c r="E9786" s="20">
        <f>MIN(IF(MOD(ROWS($A$2:A9786),$A$2)=0,E9785+1, E9785), $B$2-1)</f>
        <v>11</v>
      </c>
      <c r="G9786" s="2" t="str">
        <f>IF(NOT(OR(
SUMPRODUCT(--ISNUMBER(SEARCH('Chapter 2 (Generated)'!$B$3:$V$3,INDEX(MyData,D9786, E9786+1))))&gt;0,
SUMPRODUCT(--ISNUMBER(SEARCH('Chapter 2 (Generated)'!$B$4:$V$4,INDEX(MyData,D9786, E9786+1))))&gt;0)),
"        " &amp; INDEX(MyData,D9786, E9786+1),
"    " &amp; INDEX(MyData,D9786, E9786+1))</f>
        <v xml:space="preserve">        -1,//575 </v>
      </c>
    </row>
    <row r="9787" spans="4:7" x14ac:dyDescent="0.2">
      <c r="D9787" s="20">
        <f t="shared" si="152"/>
        <v>579</v>
      </c>
      <c r="E9787" s="20">
        <f>MIN(IF(MOD(ROWS($A$2:A9787),$A$2)=0,E9786+1, E9786), $B$2-1)</f>
        <v>11</v>
      </c>
      <c r="G9787" s="2" t="str">
        <f>IF(NOT(OR(
SUMPRODUCT(--ISNUMBER(SEARCH('Chapter 2 (Generated)'!$B$3:$V$3,INDEX(MyData,D9787, E9787+1))))&gt;0,
SUMPRODUCT(--ISNUMBER(SEARCH('Chapter 2 (Generated)'!$B$4:$V$4,INDEX(MyData,D9787, E9787+1))))&gt;0)),
"        " &amp; INDEX(MyData,D9787, E9787+1),
"    " &amp; INDEX(MyData,D9787, E9787+1))</f>
        <v xml:space="preserve">        -1,</v>
      </c>
    </row>
    <row r="9788" spans="4:7" x14ac:dyDescent="0.2">
      <c r="D9788" s="20">
        <f t="shared" si="152"/>
        <v>580</v>
      </c>
      <c r="E9788" s="20">
        <f>MIN(IF(MOD(ROWS($A$2:A9788),$A$2)=0,E9787+1, E9787), $B$2-1)</f>
        <v>11</v>
      </c>
      <c r="G9788" s="2" t="str">
        <f>IF(NOT(OR(
SUMPRODUCT(--ISNUMBER(SEARCH('Chapter 2 (Generated)'!$B$3:$V$3,INDEX(MyData,D9788, E9788+1))))&gt;0,
SUMPRODUCT(--ISNUMBER(SEARCH('Chapter 2 (Generated)'!$B$4:$V$4,INDEX(MyData,D9788, E9788+1))))&gt;0)),
"        " &amp; INDEX(MyData,D9788, E9788+1),
"    " &amp; INDEX(MyData,D9788, E9788+1))</f>
        <v xml:space="preserve">        -1,</v>
      </c>
    </row>
    <row r="9789" spans="4:7" x14ac:dyDescent="0.2">
      <c r="D9789" s="20">
        <f t="shared" si="152"/>
        <v>581</v>
      </c>
      <c r="E9789" s="20">
        <f>MIN(IF(MOD(ROWS($A$2:A9789),$A$2)=0,E9788+1, E9788), $B$2-1)</f>
        <v>11</v>
      </c>
      <c r="G9789" s="2" t="str">
        <f>IF(NOT(OR(
SUMPRODUCT(--ISNUMBER(SEARCH('Chapter 2 (Generated)'!$B$3:$V$3,INDEX(MyData,D9789, E9789+1))))&gt;0,
SUMPRODUCT(--ISNUMBER(SEARCH('Chapter 2 (Generated)'!$B$4:$V$4,INDEX(MyData,D9789, E9789+1))))&gt;0)),
"        " &amp; INDEX(MyData,D9789, E9789+1),
"    " &amp; INDEX(MyData,D9789, E9789+1))</f>
        <v xml:space="preserve">        -1,</v>
      </c>
    </row>
    <row r="9790" spans="4:7" x14ac:dyDescent="0.2">
      <c r="D9790" s="20">
        <f t="shared" si="152"/>
        <v>582</v>
      </c>
      <c r="E9790" s="20">
        <f>MIN(IF(MOD(ROWS($A$2:A9790),$A$2)=0,E9789+1, E9789), $B$2-1)</f>
        <v>11</v>
      </c>
      <c r="G9790" s="2" t="str">
        <f>IF(NOT(OR(
SUMPRODUCT(--ISNUMBER(SEARCH('Chapter 2 (Generated)'!$B$3:$V$3,INDEX(MyData,D9790, E9790+1))))&gt;0,
SUMPRODUCT(--ISNUMBER(SEARCH('Chapter 2 (Generated)'!$B$4:$V$4,INDEX(MyData,D9790, E9790+1))))&gt;0)),
"        " &amp; INDEX(MyData,D9790, E9790+1),
"    " &amp; INDEX(MyData,D9790, E9790+1))</f>
        <v xml:space="preserve">        -1,</v>
      </c>
    </row>
    <row r="9791" spans="4:7" x14ac:dyDescent="0.2">
      <c r="D9791" s="20">
        <f t="shared" si="152"/>
        <v>583</v>
      </c>
      <c r="E9791" s="20">
        <f>MIN(IF(MOD(ROWS($A$2:A9791),$A$2)=0,E9790+1, E9790), $B$2-1)</f>
        <v>11</v>
      </c>
      <c r="G9791" s="2" t="str">
        <f>IF(NOT(OR(
SUMPRODUCT(--ISNUMBER(SEARCH('Chapter 2 (Generated)'!$B$3:$V$3,INDEX(MyData,D9791, E9791+1))))&gt;0,
SUMPRODUCT(--ISNUMBER(SEARCH('Chapter 2 (Generated)'!$B$4:$V$4,INDEX(MyData,D9791, E9791+1))))&gt;0)),
"        " &amp; INDEX(MyData,D9791, E9791+1),
"    " &amp; INDEX(MyData,D9791, E9791+1))</f>
        <v xml:space="preserve">        -1,//580 </v>
      </c>
    </row>
    <row r="9792" spans="4:7" x14ac:dyDescent="0.2">
      <c r="D9792" s="20">
        <f t="shared" si="152"/>
        <v>584</v>
      </c>
      <c r="E9792" s="20">
        <f>MIN(IF(MOD(ROWS($A$2:A9792),$A$2)=0,E9791+1, E9791), $B$2-1)</f>
        <v>11</v>
      </c>
      <c r="G9792" s="2" t="str">
        <f>IF(NOT(OR(
SUMPRODUCT(--ISNUMBER(SEARCH('Chapter 2 (Generated)'!$B$3:$V$3,INDEX(MyData,D9792, E9792+1))))&gt;0,
SUMPRODUCT(--ISNUMBER(SEARCH('Chapter 2 (Generated)'!$B$4:$V$4,INDEX(MyData,D9792, E9792+1))))&gt;0)),
"        " &amp; INDEX(MyData,D9792, E9792+1),
"    " &amp; INDEX(MyData,D9792, E9792+1))</f>
        <v xml:space="preserve">        -1,</v>
      </c>
    </row>
    <row r="9793" spans="4:7" x14ac:dyDescent="0.2">
      <c r="D9793" s="20">
        <f t="shared" si="152"/>
        <v>585</v>
      </c>
      <c r="E9793" s="20">
        <f>MIN(IF(MOD(ROWS($A$2:A9793),$A$2)=0,E9792+1, E9792), $B$2-1)</f>
        <v>11</v>
      </c>
      <c r="G9793" s="2" t="str">
        <f>IF(NOT(OR(
SUMPRODUCT(--ISNUMBER(SEARCH('Chapter 2 (Generated)'!$B$3:$V$3,INDEX(MyData,D9793, E9793+1))))&gt;0,
SUMPRODUCT(--ISNUMBER(SEARCH('Chapter 2 (Generated)'!$B$4:$V$4,INDEX(MyData,D9793, E9793+1))))&gt;0)),
"        " &amp; INDEX(MyData,D9793, E9793+1),
"    " &amp; INDEX(MyData,D9793, E9793+1))</f>
        <v xml:space="preserve">        -1,</v>
      </c>
    </row>
    <row r="9794" spans="4:7" x14ac:dyDescent="0.2">
      <c r="D9794" s="20">
        <f t="shared" ref="D9794:D9857" si="153">MOD(ROW(D9793)-1+ROWS(MyData),ROWS(MyData))+1</f>
        <v>586</v>
      </c>
      <c r="E9794" s="20">
        <f>MIN(IF(MOD(ROWS($A$2:A9794),$A$2)=0,E9793+1, E9793), $B$2-1)</f>
        <v>11</v>
      </c>
      <c r="G9794" s="2" t="str">
        <f>IF(NOT(OR(
SUMPRODUCT(--ISNUMBER(SEARCH('Chapter 2 (Generated)'!$B$3:$V$3,INDEX(MyData,D9794, E9794+1))))&gt;0,
SUMPRODUCT(--ISNUMBER(SEARCH('Chapter 2 (Generated)'!$B$4:$V$4,INDEX(MyData,D9794, E9794+1))))&gt;0)),
"        " &amp; INDEX(MyData,D9794, E9794+1),
"    " &amp; INDEX(MyData,D9794, E9794+1))</f>
        <v xml:space="preserve">        -1,</v>
      </c>
    </row>
    <row r="9795" spans="4:7" x14ac:dyDescent="0.2">
      <c r="D9795" s="20">
        <f t="shared" si="153"/>
        <v>587</v>
      </c>
      <c r="E9795" s="20">
        <f>MIN(IF(MOD(ROWS($A$2:A9795),$A$2)=0,E9794+1, E9794), $B$2-1)</f>
        <v>11</v>
      </c>
      <c r="G9795" s="2" t="str">
        <f>IF(NOT(OR(
SUMPRODUCT(--ISNUMBER(SEARCH('Chapter 2 (Generated)'!$B$3:$V$3,INDEX(MyData,D9795, E9795+1))))&gt;0,
SUMPRODUCT(--ISNUMBER(SEARCH('Chapter 2 (Generated)'!$B$4:$V$4,INDEX(MyData,D9795, E9795+1))))&gt;0)),
"        " &amp; INDEX(MyData,D9795, E9795+1),
"    " &amp; INDEX(MyData,D9795, E9795+1))</f>
        <v xml:space="preserve">        -1,</v>
      </c>
    </row>
    <row r="9796" spans="4:7" x14ac:dyDescent="0.2">
      <c r="D9796" s="20">
        <f t="shared" si="153"/>
        <v>588</v>
      </c>
      <c r="E9796" s="20">
        <f>MIN(IF(MOD(ROWS($A$2:A9796),$A$2)=0,E9795+1, E9795), $B$2-1)</f>
        <v>11</v>
      </c>
      <c r="G9796" s="2" t="str">
        <f>IF(NOT(OR(
SUMPRODUCT(--ISNUMBER(SEARCH('Chapter 2 (Generated)'!$B$3:$V$3,INDEX(MyData,D9796, E9796+1))))&gt;0,
SUMPRODUCT(--ISNUMBER(SEARCH('Chapter 2 (Generated)'!$B$4:$V$4,INDEX(MyData,D9796, E9796+1))))&gt;0)),
"        " &amp; INDEX(MyData,D9796, E9796+1),
"    " &amp; INDEX(MyData,D9796, E9796+1))</f>
        <v xml:space="preserve">        -1,//585 </v>
      </c>
    </row>
    <row r="9797" spans="4:7" x14ac:dyDescent="0.2">
      <c r="D9797" s="20">
        <f t="shared" si="153"/>
        <v>589</v>
      </c>
      <c r="E9797" s="20">
        <f>MIN(IF(MOD(ROWS($A$2:A9797),$A$2)=0,E9796+1, E9796), $B$2-1)</f>
        <v>11</v>
      </c>
      <c r="G9797" s="2" t="str">
        <f>IF(NOT(OR(
SUMPRODUCT(--ISNUMBER(SEARCH('Chapter 2 (Generated)'!$B$3:$V$3,INDEX(MyData,D9797, E9797+1))))&gt;0,
SUMPRODUCT(--ISNUMBER(SEARCH('Chapter 2 (Generated)'!$B$4:$V$4,INDEX(MyData,D9797, E9797+1))))&gt;0)),
"        " &amp; INDEX(MyData,D9797, E9797+1),
"    " &amp; INDEX(MyData,D9797, E9797+1))</f>
        <v xml:space="preserve">        -1,</v>
      </c>
    </row>
    <row r="9798" spans="4:7" x14ac:dyDescent="0.2">
      <c r="D9798" s="20">
        <f t="shared" si="153"/>
        <v>590</v>
      </c>
      <c r="E9798" s="20">
        <f>MIN(IF(MOD(ROWS($A$2:A9798),$A$2)=0,E9797+1, E9797), $B$2-1)</f>
        <v>11</v>
      </c>
      <c r="G9798" s="2" t="str">
        <f>IF(NOT(OR(
SUMPRODUCT(--ISNUMBER(SEARCH('Chapter 2 (Generated)'!$B$3:$V$3,INDEX(MyData,D9798, E9798+1))))&gt;0,
SUMPRODUCT(--ISNUMBER(SEARCH('Chapter 2 (Generated)'!$B$4:$V$4,INDEX(MyData,D9798, E9798+1))))&gt;0)),
"        " &amp; INDEX(MyData,D9798, E9798+1),
"    " &amp; INDEX(MyData,D9798, E9798+1))</f>
        <v xml:space="preserve">        -1,</v>
      </c>
    </row>
    <row r="9799" spans="4:7" x14ac:dyDescent="0.2">
      <c r="D9799" s="20">
        <f t="shared" si="153"/>
        <v>591</v>
      </c>
      <c r="E9799" s="20">
        <f>MIN(IF(MOD(ROWS($A$2:A9799),$A$2)=0,E9798+1, E9798), $B$2-1)</f>
        <v>11</v>
      </c>
      <c r="G9799" s="2" t="str">
        <f>IF(NOT(OR(
SUMPRODUCT(--ISNUMBER(SEARCH('Chapter 2 (Generated)'!$B$3:$V$3,INDEX(MyData,D9799, E9799+1))))&gt;0,
SUMPRODUCT(--ISNUMBER(SEARCH('Chapter 2 (Generated)'!$B$4:$V$4,INDEX(MyData,D9799, E9799+1))))&gt;0)),
"        " &amp; INDEX(MyData,D9799, E9799+1),
"    " &amp; INDEX(MyData,D9799, E9799+1))</f>
        <v xml:space="preserve">        -1,</v>
      </c>
    </row>
    <row r="9800" spans="4:7" x14ac:dyDescent="0.2">
      <c r="D9800" s="20">
        <f t="shared" si="153"/>
        <v>592</v>
      </c>
      <c r="E9800" s="20">
        <f>MIN(IF(MOD(ROWS($A$2:A9800),$A$2)=0,E9799+1, E9799), $B$2-1)</f>
        <v>11</v>
      </c>
      <c r="G9800" s="2" t="str">
        <f>IF(NOT(OR(
SUMPRODUCT(--ISNUMBER(SEARCH('Chapter 2 (Generated)'!$B$3:$V$3,INDEX(MyData,D9800, E9800+1))))&gt;0,
SUMPRODUCT(--ISNUMBER(SEARCH('Chapter 2 (Generated)'!$B$4:$V$4,INDEX(MyData,D9800, E9800+1))))&gt;0)),
"        " &amp; INDEX(MyData,D9800, E9800+1),
"    " &amp; INDEX(MyData,D9800, E9800+1))</f>
        <v xml:space="preserve">        -1,</v>
      </c>
    </row>
    <row r="9801" spans="4:7" x14ac:dyDescent="0.2">
      <c r="D9801" s="20">
        <f t="shared" si="153"/>
        <v>593</v>
      </c>
      <c r="E9801" s="20">
        <f>MIN(IF(MOD(ROWS($A$2:A9801),$A$2)=0,E9800+1, E9800), $B$2-1)</f>
        <v>11</v>
      </c>
      <c r="G9801" s="2" t="str">
        <f>IF(NOT(OR(
SUMPRODUCT(--ISNUMBER(SEARCH('Chapter 2 (Generated)'!$B$3:$V$3,INDEX(MyData,D9801, E9801+1))))&gt;0,
SUMPRODUCT(--ISNUMBER(SEARCH('Chapter 2 (Generated)'!$B$4:$V$4,INDEX(MyData,D9801, E9801+1))))&gt;0)),
"        " &amp; INDEX(MyData,D9801, E9801+1),
"    " &amp; INDEX(MyData,D9801, E9801+1))</f>
        <v xml:space="preserve">        -1,//590 </v>
      </c>
    </row>
    <row r="9802" spans="4:7" x14ac:dyDescent="0.2">
      <c r="D9802" s="20">
        <f t="shared" si="153"/>
        <v>594</v>
      </c>
      <c r="E9802" s="20">
        <f>MIN(IF(MOD(ROWS($A$2:A9802),$A$2)=0,E9801+1, E9801), $B$2-1)</f>
        <v>11</v>
      </c>
      <c r="G9802" s="2" t="str">
        <f>IF(NOT(OR(
SUMPRODUCT(--ISNUMBER(SEARCH('Chapter 2 (Generated)'!$B$3:$V$3,INDEX(MyData,D9802, E9802+1))))&gt;0,
SUMPRODUCT(--ISNUMBER(SEARCH('Chapter 2 (Generated)'!$B$4:$V$4,INDEX(MyData,D9802, E9802+1))))&gt;0)),
"        " &amp; INDEX(MyData,D9802, E9802+1),
"    " &amp; INDEX(MyData,D9802, E9802+1))</f>
        <v xml:space="preserve">        -1,</v>
      </c>
    </row>
    <row r="9803" spans="4:7" x14ac:dyDescent="0.2">
      <c r="D9803" s="20">
        <f t="shared" si="153"/>
        <v>595</v>
      </c>
      <c r="E9803" s="20">
        <f>MIN(IF(MOD(ROWS($A$2:A9803),$A$2)=0,E9802+1, E9802), $B$2-1)</f>
        <v>11</v>
      </c>
      <c r="G9803" s="2" t="str">
        <f>IF(NOT(OR(
SUMPRODUCT(--ISNUMBER(SEARCH('Chapter 2 (Generated)'!$B$3:$V$3,INDEX(MyData,D9803, E9803+1))))&gt;0,
SUMPRODUCT(--ISNUMBER(SEARCH('Chapter 2 (Generated)'!$B$4:$V$4,INDEX(MyData,D9803, E9803+1))))&gt;0)),
"        " &amp; INDEX(MyData,D9803, E9803+1),
"    " &amp; INDEX(MyData,D9803, E9803+1))</f>
        <v xml:space="preserve">        -1,</v>
      </c>
    </row>
    <row r="9804" spans="4:7" x14ac:dyDescent="0.2">
      <c r="D9804" s="20">
        <f t="shared" si="153"/>
        <v>596</v>
      </c>
      <c r="E9804" s="20">
        <f>MIN(IF(MOD(ROWS($A$2:A9804),$A$2)=0,E9803+1, E9803), $B$2-1)</f>
        <v>11</v>
      </c>
      <c r="G9804" s="2" t="str">
        <f>IF(NOT(OR(
SUMPRODUCT(--ISNUMBER(SEARCH('Chapter 2 (Generated)'!$B$3:$V$3,INDEX(MyData,D9804, E9804+1))))&gt;0,
SUMPRODUCT(--ISNUMBER(SEARCH('Chapter 2 (Generated)'!$B$4:$V$4,INDEX(MyData,D9804, E9804+1))))&gt;0)),
"        " &amp; INDEX(MyData,D9804, E9804+1),
"    " &amp; INDEX(MyData,D9804, E9804+1))</f>
        <v xml:space="preserve">        -1,//593 Try to find Axel!</v>
      </c>
    </row>
    <row r="9805" spans="4:7" x14ac:dyDescent="0.2">
      <c r="D9805" s="20">
        <f t="shared" si="153"/>
        <v>597</v>
      </c>
      <c r="E9805" s="20">
        <f>MIN(IF(MOD(ROWS($A$2:A9805),$A$2)=0,E9804+1, E9804), $B$2-1)</f>
        <v>11</v>
      </c>
      <c r="G9805" s="2" t="str">
        <f>IF(NOT(OR(
SUMPRODUCT(--ISNUMBER(SEARCH('Chapter 2 (Generated)'!$B$3:$V$3,INDEX(MyData,D9805, E9805+1))))&gt;0,
SUMPRODUCT(--ISNUMBER(SEARCH('Chapter 2 (Generated)'!$B$4:$V$4,INDEX(MyData,D9805, E9805+1))))&gt;0)),
"        " &amp; INDEX(MyData,D9805, E9805+1),
"    " &amp; INDEX(MyData,D9805, E9805+1))</f>
        <v xml:space="preserve">        -1,//594 Explore the school and talk to your classmates!</v>
      </c>
    </row>
    <row r="9806" spans="4:7" x14ac:dyDescent="0.2">
      <c r="D9806" s="20">
        <f t="shared" si="153"/>
        <v>598</v>
      </c>
      <c r="E9806" s="20">
        <f>MIN(IF(MOD(ROWS($A$2:A9806),$A$2)=0,E9805+1, E9805), $B$2-1)</f>
        <v>11</v>
      </c>
      <c r="G9806" s="2" t="str">
        <f>IF(NOT(OR(
SUMPRODUCT(--ISNUMBER(SEARCH('Chapter 2 (Generated)'!$B$3:$V$3,INDEX(MyData,D9806, E9806+1))))&gt;0,
SUMPRODUCT(--ISNUMBER(SEARCH('Chapter 2 (Generated)'!$B$4:$V$4,INDEX(MyData,D9806, E9806+1))))&gt;0)),
"        " &amp; INDEX(MyData,D9806, E9806+1),
"    " &amp; INDEX(MyData,D9806, E9806+1))</f>
        <v xml:space="preserve">        -1,//595 </v>
      </c>
    </row>
    <row r="9807" spans="4:7" x14ac:dyDescent="0.2">
      <c r="D9807" s="20">
        <f t="shared" si="153"/>
        <v>599</v>
      </c>
      <c r="E9807" s="20">
        <f>MIN(IF(MOD(ROWS($A$2:A9807),$A$2)=0,E9806+1, E9806), $B$2-1)</f>
        <v>11</v>
      </c>
      <c r="G9807" s="2" t="str">
        <f>IF(NOT(OR(
SUMPRODUCT(--ISNUMBER(SEARCH('Chapter 2 (Generated)'!$B$3:$V$3,INDEX(MyData,D9807, E9807+1))))&gt;0,
SUMPRODUCT(--ISNUMBER(SEARCH('Chapter 2 (Generated)'!$B$4:$V$4,INDEX(MyData,D9807, E9807+1))))&gt;0)),
"        " &amp; INDEX(MyData,D9807, E9807+1),
"    " &amp; INDEX(MyData,D9807, E9807+1))</f>
        <v xml:space="preserve">        -1,</v>
      </c>
    </row>
    <row r="9808" spans="4:7" x14ac:dyDescent="0.2">
      <c r="D9808" s="20">
        <f t="shared" si="153"/>
        <v>600</v>
      </c>
      <c r="E9808" s="20">
        <f>MIN(IF(MOD(ROWS($A$2:A9808),$A$2)=0,E9807+1, E9807), $B$2-1)</f>
        <v>11</v>
      </c>
      <c r="G9808" s="2" t="str">
        <f>IF(NOT(OR(
SUMPRODUCT(--ISNUMBER(SEARCH('Chapter 2 (Generated)'!$B$3:$V$3,INDEX(MyData,D9808, E9808+1))))&gt;0,
SUMPRODUCT(--ISNUMBER(SEARCH('Chapter 2 (Generated)'!$B$4:$V$4,INDEX(MyData,D9808, E9808+1))))&gt;0)),
"        " &amp; INDEX(MyData,D9808, E9808+1),
"    " &amp; INDEX(MyData,D9808, E9808+1))</f>
        <v xml:space="preserve">        -1,</v>
      </c>
    </row>
    <row r="9809" spans="4:7" x14ac:dyDescent="0.2">
      <c r="D9809" s="20">
        <f t="shared" si="153"/>
        <v>601</v>
      </c>
      <c r="E9809" s="20">
        <f>MIN(IF(MOD(ROWS($A$2:A9809),$A$2)=0,E9808+1, E9808), $B$2-1)</f>
        <v>11</v>
      </c>
      <c r="G9809" s="2" t="str">
        <f>IF(NOT(OR(
SUMPRODUCT(--ISNUMBER(SEARCH('Chapter 2 (Generated)'!$B$3:$V$3,INDEX(MyData,D9809, E9809+1))))&gt;0,
SUMPRODUCT(--ISNUMBER(SEARCH('Chapter 2 (Generated)'!$B$4:$V$4,INDEX(MyData,D9809, E9809+1))))&gt;0)),
"        " &amp; INDEX(MyData,D9809, E9809+1),
"    " &amp; INDEX(MyData,D9809, E9809+1))</f>
        <v xml:space="preserve">        -1,</v>
      </c>
    </row>
    <row r="9810" spans="4:7" x14ac:dyDescent="0.2">
      <c r="D9810" s="20">
        <f t="shared" si="153"/>
        <v>602</v>
      </c>
      <c r="E9810" s="20">
        <f>MIN(IF(MOD(ROWS($A$2:A9810),$A$2)=0,E9809+1, E9809), $B$2-1)</f>
        <v>11</v>
      </c>
      <c r="G9810" s="2" t="str">
        <f>IF(NOT(OR(
SUMPRODUCT(--ISNUMBER(SEARCH('Chapter 2 (Generated)'!$B$3:$V$3,INDEX(MyData,D9810, E9810+1))))&gt;0,
SUMPRODUCT(--ISNUMBER(SEARCH('Chapter 2 (Generated)'!$B$4:$V$4,INDEX(MyData,D9810, E9810+1))))&gt;0)),
"        " &amp; INDEX(MyData,D9810, E9810+1),
"    " &amp; INDEX(MyData,D9810, E9810+1))</f>
        <v xml:space="preserve">        -1,</v>
      </c>
    </row>
    <row r="9811" spans="4:7" x14ac:dyDescent="0.2">
      <c r="D9811" s="20">
        <f t="shared" si="153"/>
        <v>603</v>
      </c>
      <c r="E9811" s="20">
        <f>MIN(IF(MOD(ROWS($A$2:A9811),$A$2)=0,E9810+1, E9810), $B$2-1)</f>
        <v>11</v>
      </c>
      <c r="G9811" s="2" t="str">
        <f>IF(NOT(OR(
SUMPRODUCT(--ISNUMBER(SEARCH('Chapter 2 (Generated)'!$B$3:$V$3,INDEX(MyData,D9811, E9811+1))))&gt;0,
SUMPRODUCT(--ISNUMBER(SEARCH('Chapter 2 (Generated)'!$B$4:$V$4,INDEX(MyData,D9811, E9811+1))))&gt;0)),
"        " &amp; INDEX(MyData,D9811, E9811+1),
"    " &amp; INDEX(MyData,D9811, E9811+1))</f>
        <v xml:space="preserve">        -1,//600 </v>
      </c>
    </row>
    <row r="9812" spans="4:7" x14ac:dyDescent="0.2">
      <c r="D9812" s="20">
        <f t="shared" si="153"/>
        <v>604</v>
      </c>
      <c r="E9812" s="20">
        <f>MIN(IF(MOD(ROWS($A$2:A9812),$A$2)=0,E9811+1, E9811), $B$2-1)</f>
        <v>11</v>
      </c>
      <c r="G9812" s="2" t="str">
        <f>IF(NOT(OR(
SUMPRODUCT(--ISNUMBER(SEARCH('Chapter 2 (Generated)'!$B$3:$V$3,INDEX(MyData,D9812, E9812+1))))&gt;0,
SUMPRODUCT(--ISNUMBER(SEARCH('Chapter 2 (Generated)'!$B$4:$V$4,INDEX(MyData,D9812, E9812+1))))&gt;0)),
"        " &amp; INDEX(MyData,D9812, E9812+1),
"    " &amp; INDEX(MyData,D9812, E9812+1))</f>
        <v xml:space="preserve">        -1,</v>
      </c>
    </row>
    <row r="9813" spans="4:7" x14ac:dyDescent="0.2">
      <c r="D9813" s="20">
        <f t="shared" si="153"/>
        <v>605</v>
      </c>
      <c r="E9813" s="20">
        <f>MIN(IF(MOD(ROWS($A$2:A9813),$A$2)=0,E9812+1, E9812), $B$2-1)</f>
        <v>11</v>
      </c>
      <c r="G9813" s="2" t="str">
        <f>IF(NOT(OR(
SUMPRODUCT(--ISNUMBER(SEARCH('Chapter 2 (Generated)'!$B$3:$V$3,INDEX(MyData,D9813, E9813+1))))&gt;0,
SUMPRODUCT(--ISNUMBER(SEARCH('Chapter 2 (Generated)'!$B$4:$V$4,INDEX(MyData,D9813, E9813+1))))&gt;0)),
"        " &amp; INDEX(MyData,D9813, E9813+1),
"    " &amp; INDEX(MyData,D9813, E9813+1))</f>
        <v xml:space="preserve">        -1,</v>
      </c>
    </row>
    <row r="9814" spans="4:7" x14ac:dyDescent="0.2">
      <c r="D9814" s="20">
        <f t="shared" si="153"/>
        <v>606</v>
      </c>
      <c r="E9814" s="20">
        <f>MIN(IF(MOD(ROWS($A$2:A9814),$A$2)=0,E9813+1, E9813), $B$2-1)</f>
        <v>11</v>
      </c>
      <c r="G9814" s="2" t="str">
        <f>IF(NOT(OR(
SUMPRODUCT(--ISNUMBER(SEARCH('Chapter 2 (Generated)'!$B$3:$V$3,INDEX(MyData,D9814, E9814+1))))&gt;0,
SUMPRODUCT(--ISNUMBER(SEARCH('Chapter 2 (Generated)'!$B$4:$V$4,INDEX(MyData,D9814, E9814+1))))&gt;0)),
"        " &amp; INDEX(MyData,D9814, E9814+1),
"    " &amp; INDEX(MyData,D9814, E9814+1))</f>
        <v xml:space="preserve">        -1,</v>
      </c>
    </row>
    <row r="9815" spans="4:7" x14ac:dyDescent="0.2">
      <c r="D9815" s="20">
        <f t="shared" si="153"/>
        <v>607</v>
      </c>
      <c r="E9815" s="20">
        <f>MIN(IF(MOD(ROWS($A$2:A9815),$A$2)=0,E9814+1, E9814), $B$2-1)</f>
        <v>11</v>
      </c>
      <c r="G9815" s="2" t="str">
        <f>IF(NOT(OR(
SUMPRODUCT(--ISNUMBER(SEARCH('Chapter 2 (Generated)'!$B$3:$V$3,INDEX(MyData,D9815, E9815+1))))&gt;0,
SUMPRODUCT(--ISNUMBER(SEARCH('Chapter 2 (Generated)'!$B$4:$V$4,INDEX(MyData,D9815, E9815+1))))&gt;0)),
"        " &amp; INDEX(MyData,D9815, E9815+1),
"    " &amp; INDEX(MyData,D9815, E9815+1))</f>
        <v xml:space="preserve">        -1,</v>
      </c>
    </row>
    <row r="9816" spans="4:7" x14ac:dyDescent="0.2">
      <c r="D9816" s="20">
        <f t="shared" si="153"/>
        <v>608</v>
      </c>
      <c r="E9816" s="20">
        <f>MIN(IF(MOD(ROWS($A$2:A9816),$A$2)=0,E9815+1, E9815), $B$2-1)</f>
        <v>11</v>
      </c>
      <c r="G9816" s="2" t="str">
        <f>IF(NOT(OR(
SUMPRODUCT(--ISNUMBER(SEARCH('Chapter 2 (Generated)'!$B$3:$V$3,INDEX(MyData,D9816, E9816+1))))&gt;0,
SUMPRODUCT(--ISNUMBER(SEARCH('Chapter 2 (Generated)'!$B$4:$V$4,INDEX(MyData,D9816, E9816+1))))&gt;0)),
"        " &amp; INDEX(MyData,D9816, E9816+1),
"    " &amp; INDEX(MyData,D9816, E9816+1))</f>
        <v xml:space="preserve">        -1,//605 </v>
      </c>
    </row>
    <row r="9817" spans="4:7" x14ac:dyDescent="0.2">
      <c r="D9817" s="20">
        <f t="shared" si="153"/>
        <v>609</v>
      </c>
      <c r="E9817" s="20">
        <f>MIN(IF(MOD(ROWS($A$2:A9817),$A$2)=0,E9816+1, E9816), $B$2-1)</f>
        <v>11</v>
      </c>
      <c r="G9817" s="2" t="str">
        <f>IF(NOT(OR(
SUMPRODUCT(--ISNUMBER(SEARCH('Chapter 2 (Generated)'!$B$3:$V$3,INDEX(MyData,D9817, E9817+1))))&gt;0,
SUMPRODUCT(--ISNUMBER(SEARCH('Chapter 2 (Generated)'!$B$4:$V$4,INDEX(MyData,D9817, E9817+1))))&gt;0)),
"        " &amp; INDEX(MyData,D9817, E9817+1),
"    " &amp; INDEX(MyData,D9817, E9817+1))</f>
        <v xml:space="preserve">        -1,</v>
      </c>
    </row>
    <row r="9818" spans="4:7" x14ac:dyDescent="0.2">
      <c r="D9818" s="20">
        <f t="shared" si="153"/>
        <v>610</v>
      </c>
      <c r="E9818" s="20">
        <f>MIN(IF(MOD(ROWS($A$2:A9818),$A$2)=0,E9817+1, E9817), $B$2-1)</f>
        <v>11</v>
      </c>
      <c r="G9818" s="2" t="str">
        <f>IF(NOT(OR(
SUMPRODUCT(--ISNUMBER(SEARCH('Chapter 2 (Generated)'!$B$3:$V$3,INDEX(MyData,D9818, E9818+1))))&gt;0,
SUMPRODUCT(--ISNUMBER(SEARCH('Chapter 2 (Generated)'!$B$4:$V$4,INDEX(MyData,D9818, E9818+1))))&gt;0)),
"        " &amp; INDEX(MyData,D9818, E9818+1),
"    " &amp; INDEX(MyData,D9818, E9818+1))</f>
        <v xml:space="preserve">        -1,</v>
      </c>
    </row>
    <row r="9819" spans="4:7" x14ac:dyDescent="0.2">
      <c r="D9819" s="20">
        <f t="shared" si="153"/>
        <v>611</v>
      </c>
      <c r="E9819" s="20">
        <f>MIN(IF(MOD(ROWS($A$2:A9819),$A$2)=0,E9818+1, E9818), $B$2-1)</f>
        <v>11</v>
      </c>
      <c r="G9819" s="2" t="str">
        <f>IF(NOT(OR(
SUMPRODUCT(--ISNUMBER(SEARCH('Chapter 2 (Generated)'!$B$3:$V$3,INDEX(MyData,D9819, E9819+1))))&gt;0,
SUMPRODUCT(--ISNUMBER(SEARCH('Chapter 2 (Generated)'!$B$4:$V$4,INDEX(MyData,D9819, E9819+1))))&gt;0)),
"        " &amp; INDEX(MyData,D9819, E9819+1),
"    " &amp; INDEX(MyData,D9819, E9819+1))</f>
        <v xml:space="preserve">        -1,//608 POPUP</v>
      </c>
    </row>
    <row r="9820" spans="4:7" x14ac:dyDescent="0.2">
      <c r="D9820" s="20">
        <f t="shared" si="153"/>
        <v>612</v>
      </c>
      <c r="E9820" s="20">
        <f>MIN(IF(MOD(ROWS($A$2:A9820),$A$2)=0,E9819+1, E9819), $B$2-1)</f>
        <v>11</v>
      </c>
      <c r="G9820" s="2" t="str">
        <f>IF(NOT(OR(
SUMPRODUCT(--ISNUMBER(SEARCH('Chapter 2 (Generated)'!$B$3:$V$3,INDEX(MyData,D9820, E9820+1))))&gt;0,
SUMPRODUCT(--ISNUMBER(SEARCH('Chapter 2 (Generated)'!$B$4:$V$4,INDEX(MyData,D9820, E9820+1))))&gt;0)),
"        " &amp; INDEX(MyData,D9820, E9820+1),
"    " &amp; INDEX(MyData,D9820, E9820+1))</f>
        <v xml:space="preserve">        -1,</v>
      </c>
    </row>
    <row r="9821" spans="4:7" x14ac:dyDescent="0.2">
      <c r="D9821" s="20">
        <f t="shared" si="153"/>
        <v>613</v>
      </c>
      <c r="E9821" s="20">
        <f>MIN(IF(MOD(ROWS($A$2:A9821),$A$2)=0,E9820+1, E9820), $B$2-1)</f>
        <v>11</v>
      </c>
      <c r="G9821" s="2" t="str">
        <f>IF(NOT(OR(
SUMPRODUCT(--ISNUMBER(SEARCH('Chapter 2 (Generated)'!$B$3:$V$3,INDEX(MyData,D9821, E9821+1))))&gt;0,
SUMPRODUCT(--ISNUMBER(SEARCH('Chapter 2 (Generated)'!$B$4:$V$4,INDEX(MyData,D9821, E9821+1))))&gt;0)),
"        " &amp; INDEX(MyData,D9821, E9821+1),
"    " &amp; INDEX(MyData,D9821, E9821+1))</f>
        <v xml:space="preserve">        -1,//610 </v>
      </c>
    </row>
    <row r="9822" spans="4:7" x14ac:dyDescent="0.2">
      <c r="D9822" s="20">
        <f t="shared" si="153"/>
        <v>614</v>
      </c>
      <c r="E9822" s="20">
        <f>MIN(IF(MOD(ROWS($A$2:A9822),$A$2)=0,E9821+1, E9821), $B$2-1)</f>
        <v>11</v>
      </c>
      <c r="G9822" s="2" t="str">
        <f>IF(NOT(OR(
SUMPRODUCT(--ISNUMBER(SEARCH('Chapter 2 (Generated)'!$B$3:$V$3,INDEX(MyData,D9822, E9822+1))))&gt;0,
SUMPRODUCT(--ISNUMBER(SEARCH('Chapter 2 (Generated)'!$B$4:$V$4,INDEX(MyData,D9822, E9822+1))))&gt;0)),
"        " &amp; INDEX(MyData,D9822, E9822+1),
"    " &amp; INDEX(MyData,D9822, E9822+1))</f>
        <v xml:space="preserve">        -1,//611 Objective Complete: Go to Classroom 2</v>
      </c>
    </row>
    <row r="9823" spans="4:7" x14ac:dyDescent="0.2">
      <c r="D9823" s="20">
        <f t="shared" si="153"/>
        <v>615</v>
      </c>
      <c r="E9823" s="20">
        <f>MIN(IF(MOD(ROWS($A$2:A9823),$A$2)=0,E9822+1, E9822), $B$2-1)</f>
        <v>11</v>
      </c>
      <c r="G9823" s="2" t="str">
        <f>IF(NOT(OR(
SUMPRODUCT(--ISNUMBER(SEARCH('Chapter 2 (Generated)'!$B$3:$V$3,INDEX(MyData,D9823, E9823+1))))&gt;0,
SUMPRODUCT(--ISNUMBER(SEARCH('Chapter 2 (Generated)'!$B$4:$V$4,INDEX(MyData,D9823, E9823+1))))&gt;0)),
"        " &amp; INDEX(MyData,D9823, E9823+1),
"    " &amp; INDEX(MyData,D9823, E9823+1))</f>
        <v xml:space="preserve">        -1,</v>
      </c>
    </row>
    <row r="9824" spans="4:7" x14ac:dyDescent="0.2">
      <c r="D9824" s="20">
        <f t="shared" si="153"/>
        <v>616</v>
      </c>
      <c r="E9824" s="20">
        <f>MIN(IF(MOD(ROWS($A$2:A9824),$A$2)=0,E9823+1, E9823), $B$2-1)</f>
        <v>11</v>
      </c>
      <c r="G9824" s="2" t="str">
        <f>IF(NOT(OR(
SUMPRODUCT(--ISNUMBER(SEARCH('Chapter 2 (Generated)'!$B$3:$V$3,INDEX(MyData,D9824, E9824+1))))&gt;0,
SUMPRODUCT(--ISNUMBER(SEARCH('Chapter 2 (Generated)'!$B$4:$V$4,INDEX(MyData,D9824, E9824+1))))&gt;0)),
"        " &amp; INDEX(MyData,D9824, E9824+1),
"    " &amp; INDEX(MyData,D9824, E9824+1))</f>
        <v xml:space="preserve">        -1,</v>
      </c>
    </row>
    <row r="9825" spans="4:7" x14ac:dyDescent="0.2">
      <c r="D9825" s="20">
        <f t="shared" si="153"/>
        <v>617</v>
      </c>
      <c r="E9825" s="20">
        <f>MIN(IF(MOD(ROWS($A$2:A9825),$A$2)=0,E9824+1, E9824), $B$2-1)</f>
        <v>11</v>
      </c>
      <c r="G9825" s="2" t="str">
        <f>IF(NOT(OR(
SUMPRODUCT(--ISNUMBER(SEARCH('Chapter 2 (Generated)'!$B$3:$V$3,INDEX(MyData,D9825, E9825+1))))&gt;0,
SUMPRODUCT(--ISNUMBER(SEARCH('Chapter 2 (Generated)'!$B$4:$V$4,INDEX(MyData,D9825, E9825+1))))&gt;0)),
"        " &amp; INDEX(MyData,D9825, E9825+1),
"    " &amp; INDEX(MyData,D9825, E9825+1))</f>
        <v xml:space="preserve">        -1,</v>
      </c>
    </row>
    <row r="9826" spans="4:7" x14ac:dyDescent="0.2">
      <c r="D9826" s="20">
        <f t="shared" si="153"/>
        <v>618</v>
      </c>
      <c r="E9826" s="20">
        <f>MIN(IF(MOD(ROWS($A$2:A9826),$A$2)=0,E9825+1, E9825), $B$2-1)</f>
        <v>11</v>
      </c>
      <c r="G9826" s="2" t="str">
        <f>IF(NOT(OR(
SUMPRODUCT(--ISNUMBER(SEARCH('Chapter 2 (Generated)'!$B$3:$V$3,INDEX(MyData,D9826, E9826+1))))&gt;0,
SUMPRODUCT(--ISNUMBER(SEARCH('Chapter 2 (Generated)'!$B$4:$V$4,INDEX(MyData,D9826, E9826+1))))&gt;0)),
"        " &amp; INDEX(MyData,D9826, E9826+1),
"    " &amp; INDEX(MyData,D9826, E9826+1))</f>
        <v xml:space="preserve">        -1,//615 </v>
      </c>
    </row>
    <row r="9827" spans="4:7" x14ac:dyDescent="0.2">
      <c r="D9827" s="20">
        <f t="shared" si="153"/>
        <v>619</v>
      </c>
      <c r="E9827" s="20">
        <f>MIN(IF(MOD(ROWS($A$2:A9827),$A$2)=0,E9826+1, E9826), $B$2-1)</f>
        <v>11</v>
      </c>
      <c r="G9827" s="2" t="str">
        <f>IF(NOT(OR(
SUMPRODUCT(--ISNUMBER(SEARCH('Chapter 2 (Generated)'!$B$3:$V$3,INDEX(MyData,D9827, E9827+1))))&gt;0,
SUMPRODUCT(--ISNUMBER(SEARCH('Chapter 2 (Generated)'!$B$4:$V$4,INDEX(MyData,D9827, E9827+1))))&gt;0)),
"        " &amp; INDEX(MyData,D9827, E9827+1),
"    " &amp; INDEX(MyData,D9827, E9827+1))</f>
        <v xml:space="preserve">        -1,</v>
      </c>
    </row>
    <row r="9828" spans="4:7" x14ac:dyDescent="0.2">
      <c r="D9828" s="20">
        <f t="shared" si="153"/>
        <v>620</v>
      </c>
      <c r="E9828" s="20">
        <f>MIN(IF(MOD(ROWS($A$2:A9828),$A$2)=0,E9827+1, E9827), $B$2-1)</f>
        <v>11</v>
      </c>
      <c r="G9828" s="2" t="str">
        <f>IF(NOT(OR(
SUMPRODUCT(--ISNUMBER(SEARCH('Chapter 2 (Generated)'!$B$3:$V$3,INDEX(MyData,D9828, E9828+1))))&gt;0,
SUMPRODUCT(--ISNUMBER(SEARCH('Chapter 2 (Generated)'!$B$4:$V$4,INDEX(MyData,D9828, E9828+1))))&gt;0)),
"        " &amp; INDEX(MyData,D9828, E9828+1),
"    " &amp; INDEX(MyData,D9828, E9828+1))</f>
        <v xml:space="preserve">        -1,</v>
      </c>
    </row>
    <row r="9829" spans="4:7" x14ac:dyDescent="0.2">
      <c r="D9829" s="20">
        <f t="shared" si="153"/>
        <v>621</v>
      </c>
      <c r="E9829" s="20">
        <f>MIN(IF(MOD(ROWS($A$2:A9829),$A$2)=0,E9828+1, E9828), $B$2-1)</f>
        <v>11</v>
      </c>
      <c r="G9829" s="2" t="str">
        <f>IF(NOT(OR(
SUMPRODUCT(--ISNUMBER(SEARCH('Chapter 2 (Generated)'!$B$3:$V$3,INDEX(MyData,D9829, E9829+1))))&gt;0,
SUMPRODUCT(--ISNUMBER(SEARCH('Chapter 2 (Generated)'!$B$4:$V$4,INDEX(MyData,D9829, E9829+1))))&gt;0)),
"        " &amp; INDEX(MyData,D9829, E9829+1),
"    " &amp; INDEX(MyData,D9829, E9829+1))</f>
        <v xml:space="preserve">        -1,</v>
      </c>
    </row>
    <row r="9830" spans="4:7" x14ac:dyDescent="0.2">
      <c r="D9830" s="20">
        <f t="shared" si="153"/>
        <v>622</v>
      </c>
      <c r="E9830" s="20">
        <f>MIN(IF(MOD(ROWS($A$2:A9830),$A$2)=0,E9829+1, E9829), $B$2-1)</f>
        <v>11</v>
      </c>
      <c r="G9830" s="2" t="str">
        <f>IF(NOT(OR(
SUMPRODUCT(--ISNUMBER(SEARCH('Chapter 2 (Generated)'!$B$3:$V$3,INDEX(MyData,D9830, E9830+1))))&gt;0,
SUMPRODUCT(--ISNUMBER(SEARCH('Chapter 2 (Generated)'!$B$4:$V$4,INDEX(MyData,D9830, E9830+1))))&gt;0)),
"        " &amp; INDEX(MyData,D9830, E9830+1),
"    " &amp; INDEX(MyData,D9830, E9830+1))</f>
        <v xml:space="preserve">        -1,</v>
      </c>
    </row>
    <row r="9831" spans="4:7" x14ac:dyDescent="0.2">
      <c r="D9831" s="20">
        <f t="shared" si="153"/>
        <v>623</v>
      </c>
      <c r="E9831" s="20">
        <f>MIN(IF(MOD(ROWS($A$2:A9831),$A$2)=0,E9830+1, E9830), $B$2-1)</f>
        <v>11</v>
      </c>
      <c r="G9831" s="2" t="str">
        <f>IF(NOT(OR(
SUMPRODUCT(--ISNUMBER(SEARCH('Chapter 2 (Generated)'!$B$3:$V$3,INDEX(MyData,D9831, E9831+1))))&gt;0,
SUMPRODUCT(--ISNUMBER(SEARCH('Chapter 2 (Generated)'!$B$4:$V$4,INDEX(MyData,D9831, E9831+1))))&gt;0)),
"        " &amp; INDEX(MyData,D9831, E9831+1),
"    " &amp; INDEX(MyData,D9831, E9831+1))</f>
        <v xml:space="preserve">        -1,//620 </v>
      </c>
    </row>
    <row r="9832" spans="4:7" x14ac:dyDescent="0.2">
      <c r="D9832" s="20">
        <f t="shared" si="153"/>
        <v>624</v>
      </c>
      <c r="E9832" s="20">
        <f>MIN(IF(MOD(ROWS($A$2:A9832),$A$2)=0,E9831+1, E9831), $B$2-1)</f>
        <v>11</v>
      </c>
      <c r="G9832" s="2" t="str">
        <f>IF(NOT(OR(
SUMPRODUCT(--ISNUMBER(SEARCH('Chapter 2 (Generated)'!$B$3:$V$3,INDEX(MyData,D9832, E9832+1))))&gt;0,
SUMPRODUCT(--ISNUMBER(SEARCH('Chapter 2 (Generated)'!$B$4:$V$4,INDEX(MyData,D9832, E9832+1))))&gt;0)),
"        " &amp; INDEX(MyData,D9832, E9832+1),
"    " &amp; INDEX(MyData,D9832, E9832+1))</f>
        <v xml:space="preserve">        -1,</v>
      </c>
    </row>
    <row r="9833" spans="4:7" x14ac:dyDescent="0.2">
      <c r="D9833" s="20">
        <f t="shared" si="153"/>
        <v>625</v>
      </c>
      <c r="E9833" s="20">
        <f>MIN(IF(MOD(ROWS($A$2:A9833),$A$2)=0,E9832+1, E9832), $B$2-1)</f>
        <v>11</v>
      </c>
      <c r="G9833" s="2" t="str">
        <f>IF(NOT(OR(
SUMPRODUCT(--ISNUMBER(SEARCH('Chapter 2 (Generated)'!$B$3:$V$3,INDEX(MyData,D9833, E9833+1))))&gt;0,
SUMPRODUCT(--ISNUMBER(SEARCH('Chapter 2 (Generated)'!$B$4:$V$4,INDEX(MyData,D9833, E9833+1))))&gt;0)),
"        " &amp; INDEX(MyData,D9833, E9833+1),
"    " &amp; INDEX(MyData,D9833, E9833+1))</f>
        <v xml:space="preserve">        -1,</v>
      </c>
    </row>
    <row r="9834" spans="4:7" x14ac:dyDescent="0.2">
      <c r="D9834" s="20">
        <f t="shared" si="153"/>
        <v>626</v>
      </c>
      <c r="E9834" s="20">
        <f>MIN(IF(MOD(ROWS($A$2:A9834),$A$2)=0,E9833+1, E9833), $B$2-1)</f>
        <v>11</v>
      </c>
      <c r="G9834" s="2" t="str">
        <f>IF(NOT(OR(
SUMPRODUCT(--ISNUMBER(SEARCH('Chapter 2 (Generated)'!$B$3:$V$3,INDEX(MyData,D9834, E9834+1))))&gt;0,
SUMPRODUCT(--ISNUMBER(SEARCH('Chapter 2 (Generated)'!$B$4:$V$4,INDEX(MyData,D9834, E9834+1))))&gt;0)),
"        " &amp; INDEX(MyData,D9834, E9834+1),
"    " &amp; INDEX(MyData,D9834, E9834+1))</f>
        <v xml:space="preserve">        -1,</v>
      </c>
    </row>
    <row r="9835" spans="4:7" x14ac:dyDescent="0.2">
      <c r="D9835" s="20">
        <f t="shared" si="153"/>
        <v>627</v>
      </c>
      <c r="E9835" s="20">
        <f>MIN(IF(MOD(ROWS($A$2:A9835),$A$2)=0,E9834+1, E9834), $B$2-1)</f>
        <v>11</v>
      </c>
      <c r="G9835" s="2" t="str">
        <f>IF(NOT(OR(
SUMPRODUCT(--ISNUMBER(SEARCH('Chapter 2 (Generated)'!$B$3:$V$3,INDEX(MyData,D9835, E9835+1))))&gt;0,
SUMPRODUCT(--ISNUMBER(SEARCH('Chapter 2 (Generated)'!$B$4:$V$4,INDEX(MyData,D9835, E9835+1))))&gt;0)),
"        " &amp; INDEX(MyData,D9835, E9835+1),
"    " &amp; INDEX(MyData,D9835, E9835+1))</f>
        <v xml:space="preserve">        -1,</v>
      </c>
    </row>
    <row r="9836" spans="4:7" x14ac:dyDescent="0.2">
      <c r="D9836" s="20">
        <f t="shared" si="153"/>
        <v>628</v>
      </c>
      <c r="E9836" s="20">
        <f>MIN(IF(MOD(ROWS($A$2:A9836),$A$2)=0,E9835+1, E9835), $B$2-1)</f>
        <v>11</v>
      </c>
      <c r="G9836" s="2" t="str">
        <f>IF(NOT(OR(
SUMPRODUCT(--ISNUMBER(SEARCH('Chapter 2 (Generated)'!$B$3:$V$3,INDEX(MyData,D9836, E9836+1))))&gt;0,
SUMPRODUCT(--ISNUMBER(SEARCH('Chapter 2 (Generated)'!$B$4:$V$4,INDEX(MyData,D9836, E9836+1))))&gt;0)),
"        " &amp; INDEX(MyData,D9836, E9836+1),
"    " &amp; INDEX(MyData,D9836, E9836+1))</f>
        <v xml:space="preserve">        -1,//625 </v>
      </c>
    </row>
    <row r="9837" spans="4:7" x14ac:dyDescent="0.2">
      <c r="D9837" s="20">
        <f t="shared" si="153"/>
        <v>629</v>
      </c>
      <c r="E9837" s="20">
        <f>MIN(IF(MOD(ROWS($A$2:A9837),$A$2)=0,E9836+1, E9836), $B$2-1)</f>
        <v>11</v>
      </c>
      <c r="G9837" s="2" t="str">
        <f>IF(NOT(OR(
SUMPRODUCT(--ISNUMBER(SEARCH('Chapter 2 (Generated)'!$B$3:$V$3,INDEX(MyData,D9837, E9837+1))))&gt;0,
SUMPRODUCT(--ISNUMBER(SEARCH('Chapter 2 (Generated)'!$B$4:$V$4,INDEX(MyData,D9837, E9837+1))))&gt;0)),
"        " &amp; INDEX(MyData,D9837, E9837+1),
"    " &amp; INDEX(MyData,D9837, E9837+1))</f>
        <v xml:space="preserve">        -1,</v>
      </c>
    </row>
    <row r="9838" spans="4:7" x14ac:dyDescent="0.2">
      <c r="D9838" s="20">
        <f t="shared" si="153"/>
        <v>630</v>
      </c>
      <c r="E9838" s="20">
        <f>MIN(IF(MOD(ROWS($A$2:A9838),$A$2)=0,E9837+1, E9837), $B$2-1)</f>
        <v>11</v>
      </c>
      <c r="G9838" s="2" t="str">
        <f>IF(NOT(OR(
SUMPRODUCT(--ISNUMBER(SEARCH('Chapter 2 (Generated)'!$B$3:$V$3,INDEX(MyData,D9838, E9838+1))))&gt;0,
SUMPRODUCT(--ISNUMBER(SEARCH('Chapter 2 (Generated)'!$B$4:$V$4,INDEX(MyData,D9838, E9838+1))))&gt;0)),
"        " &amp; INDEX(MyData,D9838, E9838+1),
"    " &amp; INDEX(MyData,D9838, E9838+1))</f>
        <v xml:space="preserve">        -1,</v>
      </c>
    </row>
    <row r="9839" spans="4:7" x14ac:dyDescent="0.2">
      <c r="D9839" s="20">
        <f t="shared" si="153"/>
        <v>631</v>
      </c>
      <c r="E9839" s="20">
        <f>MIN(IF(MOD(ROWS($A$2:A9839),$A$2)=0,E9838+1, E9838), $B$2-1)</f>
        <v>11</v>
      </c>
      <c r="G9839" s="2" t="str">
        <f>IF(NOT(OR(
SUMPRODUCT(--ISNUMBER(SEARCH('Chapter 2 (Generated)'!$B$3:$V$3,INDEX(MyData,D9839, E9839+1))))&gt;0,
SUMPRODUCT(--ISNUMBER(SEARCH('Chapter 2 (Generated)'!$B$4:$V$4,INDEX(MyData,D9839, E9839+1))))&gt;0)),
"        " &amp; INDEX(MyData,D9839, E9839+1),
"    " &amp; INDEX(MyData,D9839, E9839+1))</f>
        <v xml:space="preserve">        -1,</v>
      </c>
    </row>
    <row r="9840" spans="4:7" x14ac:dyDescent="0.2">
      <c r="D9840" s="20">
        <f t="shared" si="153"/>
        <v>632</v>
      </c>
      <c r="E9840" s="20">
        <f>MIN(IF(MOD(ROWS($A$2:A9840),$A$2)=0,E9839+1, E9839), $B$2-1)</f>
        <v>11</v>
      </c>
      <c r="G9840" s="2" t="str">
        <f>IF(NOT(OR(
SUMPRODUCT(--ISNUMBER(SEARCH('Chapter 2 (Generated)'!$B$3:$V$3,INDEX(MyData,D9840, E9840+1))))&gt;0,
SUMPRODUCT(--ISNUMBER(SEARCH('Chapter 2 (Generated)'!$B$4:$V$4,INDEX(MyData,D9840, E9840+1))))&gt;0)),
"        " &amp; INDEX(MyData,D9840, E9840+1),
"    " &amp; INDEX(MyData,D9840, E9840+1))</f>
        <v xml:space="preserve">        -1,</v>
      </c>
    </row>
    <row r="9841" spans="4:7" x14ac:dyDescent="0.2">
      <c r="D9841" s="20">
        <f t="shared" si="153"/>
        <v>633</v>
      </c>
      <c r="E9841" s="20">
        <f>MIN(IF(MOD(ROWS($A$2:A9841),$A$2)=0,E9840+1, E9840), $B$2-1)</f>
        <v>11</v>
      </c>
      <c r="G9841" s="2" t="str">
        <f>IF(NOT(OR(
SUMPRODUCT(--ISNUMBER(SEARCH('Chapter 2 (Generated)'!$B$3:$V$3,INDEX(MyData,D9841, E9841+1))))&gt;0,
SUMPRODUCT(--ISNUMBER(SEARCH('Chapter 2 (Generated)'!$B$4:$V$4,INDEX(MyData,D9841, E9841+1))))&gt;0)),
"        " &amp; INDEX(MyData,D9841, E9841+1),
"    " &amp; INDEX(MyData,D9841, E9841+1))</f>
        <v xml:space="preserve">        -1,//630 player clicks on the episode’s outfit.</v>
      </c>
    </row>
    <row r="9842" spans="4:7" x14ac:dyDescent="0.2">
      <c r="D9842" s="20">
        <f t="shared" si="153"/>
        <v>634</v>
      </c>
      <c r="E9842" s="20">
        <f>MIN(IF(MOD(ROWS($A$2:A9842),$A$2)=0,E9841+1, E9841), $B$2-1)</f>
        <v>11</v>
      </c>
      <c r="G9842" s="2" t="str">
        <f>IF(NOT(OR(
SUMPRODUCT(--ISNUMBER(SEARCH('Chapter 2 (Generated)'!$B$3:$V$3,INDEX(MyData,D9842, E9842+1))))&gt;0,
SUMPRODUCT(--ISNUMBER(SEARCH('Chapter 2 (Generated)'!$B$4:$V$4,INDEX(MyData,D9842, E9842+1))))&gt;0)),
"        " &amp; INDEX(MyData,D9842, E9842+1),
"    " &amp; INDEX(MyData,D9842, E9842+1))</f>
        <v xml:space="preserve">        -1,</v>
      </c>
    </row>
    <row r="9843" spans="4:7" x14ac:dyDescent="0.2">
      <c r="D9843" s="20">
        <f t="shared" si="153"/>
        <v>635</v>
      </c>
      <c r="E9843" s="20">
        <f>MIN(IF(MOD(ROWS($A$2:A9843),$A$2)=0,E9842+1, E9842), $B$2-1)</f>
        <v>11</v>
      </c>
      <c r="G9843" s="2" t="str">
        <f>IF(NOT(OR(
SUMPRODUCT(--ISNUMBER(SEARCH('Chapter 2 (Generated)'!$B$3:$V$3,INDEX(MyData,D9843, E9843+1))))&gt;0,
SUMPRODUCT(--ISNUMBER(SEARCH('Chapter 2 (Generated)'!$B$4:$V$4,INDEX(MyData,D9843, E9843+1))))&gt;0)),
"        " &amp; INDEX(MyData,D9843, E9843+1),
"    " &amp; INDEX(MyData,D9843, E9843+1))</f>
        <v xml:space="preserve">        -1,</v>
      </c>
    </row>
    <row r="9844" spans="4:7" x14ac:dyDescent="0.2">
      <c r="D9844" s="20">
        <f t="shared" si="153"/>
        <v>636</v>
      </c>
      <c r="E9844" s="20">
        <f>MIN(IF(MOD(ROWS($A$2:A9844),$A$2)=0,E9843+1, E9843), $B$2-1)</f>
        <v>11</v>
      </c>
      <c r="G9844" s="2" t="str">
        <f>IF(NOT(OR(
SUMPRODUCT(--ISNUMBER(SEARCH('Chapter 2 (Generated)'!$B$3:$V$3,INDEX(MyData,D9844, E9844+1))))&gt;0,
SUMPRODUCT(--ISNUMBER(SEARCH('Chapter 2 (Generated)'!$B$4:$V$4,INDEX(MyData,D9844, E9844+1))))&gt;0)),
"        " &amp; INDEX(MyData,D9844, E9844+1),
"    " &amp; INDEX(MyData,D9844, E9844+1))</f>
        <v xml:space="preserve">        -1,</v>
      </c>
    </row>
    <row r="9845" spans="4:7" x14ac:dyDescent="0.2">
      <c r="D9845" s="20">
        <f t="shared" si="153"/>
        <v>637</v>
      </c>
      <c r="E9845" s="20">
        <f>MIN(IF(MOD(ROWS($A$2:A9845),$A$2)=0,E9844+1, E9844), $B$2-1)</f>
        <v>11</v>
      </c>
      <c r="G9845" s="2" t="str">
        <f>IF(NOT(OR(
SUMPRODUCT(--ISNUMBER(SEARCH('Chapter 2 (Generated)'!$B$3:$V$3,INDEX(MyData,D9845, E9845+1))))&gt;0,
SUMPRODUCT(--ISNUMBER(SEARCH('Chapter 2 (Generated)'!$B$4:$V$4,INDEX(MyData,D9845, E9845+1))))&gt;0)),
"        " &amp; INDEX(MyData,D9845, E9845+1),
"    " &amp; INDEX(MyData,D9845, E9845+1))</f>
        <v xml:space="preserve">        -1,</v>
      </c>
    </row>
    <row r="9846" spans="4:7" x14ac:dyDescent="0.2">
      <c r="D9846" s="20">
        <f t="shared" si="153"/>
        <v>638</v>
      </c>
      <c r="E9846" s="20">
        <f>MIN(IF(MOD(ROWS($A$2:A9846),$A$2)=0,E9845+1, E9845), $B$2-1)</f>
        <v>11</v>
      </c>
      <c r="G9846" s="2" t="str">
        <f>IF(NOT(OR(
SUMPRODUCT(--ISNUMBER(SEARCH('Chapter 2 (Generated)'!$B$3:$V$3,INDEX(MyData,D9846, E9846+1))))&gt;0,
SUMPRODUCT(--ISNUMBER(SEARCH('Chapter 2 (Generated)'!$B$4:$V$4,INDEX(MyData,D9846, E9846+1))))&gt;0)),
"        " &amp; INDEX(MyData,D9846, E9846+1),
"    " &amp; INDEX(MyData,D9846, E9846+1))</f>
        <v xml:space="preserve">        -1,//635 Objective Complete:  Go to your dorm and prepare for the party!</v>
      </c>
    </row>
    <row r="9847" spans="4:7" x14ac:dyDescent="0.2">
      <c r="D9847" s="20">
        <f t="shared" si="153"/>
        <v>639</v>
      </c>
      <c r="E9847" s="20">
        <f>MIN(IF(MOD(ROWS($A$2:A9847),$A$2)=0,E9846+1, E9846), $B$2-1)</f>
        <v>11</v>
      </c>
      <c r="G9847" s="2" t="str">
        <f>IF(NOT(OR(
SUMPRODUCT(--ISNUMBER(SEARCH('Chapter 2 (Generated)'!$B$3:$V$3,INDEX(MyData,D9847, E9847+1))))&gt;0,
SUMPRODUCT(--ISNUMBER(SEARCH('Chapter 2 (Generated)'!$B$4:$V$4,INDEX(MyData,D9847, E9847+1))))&gt;0)),
"        " &amp; INDEX(MyData,D9847, E9847+1),
"    " &amp; INDEX(MyData,D9847, E9847+1))</f>
        <v xml:space="preserve">        -1,</v>
      </c>
    </row>
    <row r="9848" spans="4:7" x14ac:dyDescent="0.2">
      <c r="D9848" s="20">
        <f t="shared" si="153"/>
        <v>640</v>
      </c>
      <c r="E9848" s="20">
        <f>MIN(IF(MOD(ROWS($A$2:A9848),$A$2)=0,E9847+1, E9847), $B$2-1)</f>
        <v>11</v>
      </c>
      <c r="G9848" s="2" t="str">
        <f>IF(NOT(OR(
SUMPRODUCT(--ISNUMBER(SEARCH('Chapter 2 (Generated)'!$B$3:$V$3,INDEX(MyData,D9848, E9848+1))))&gt;0,
SUMPRODUCT(--ISNUMBER(SEARCH('Chapter 2 (Generated)'!$B$4:$V$4,INDEX(MyData,D9848, E9848+1))))&gt;0)),
"        " &amp; INDEX(MyData,D9848, E9848+1),
"    " &amp; INDEX(MyData,D9848, E9848+1))</f>
        <v xml:space="preserve">        -1,</v>
      </c>
    </row>
    <row r="9849" spans="4:7" x14ac:dyDescent="0.2">
      <c r="D9849" s="20">
        <f t="shared" si="153"/>
        <v>641</v>
      </c>
      <c r="E9849" s="20">
        <f>MIN(IF(MOD(ROWS($A$2:A9849),$A$2)=0,E9848+1, E9848), $B$2-1)</f>
        <v>11</v>
      </c>
      <c r="G9849" s="2" t="str">
        <f>IF(NOT(OR(
SUMPRODUCT(--ISNUMBER(SEARCH('Chapter 2 (Generated)'!$B$3:$V$3,INDEX(MyData,D9849, E9849+1))))&gt;0,
SUMPRODUCT(--ISNUMBER(SEARCH('Chapter 2 (Generated)'!$B$4:$V$4,INDEX(MyData,D9849, E9849+1))))&gt;0)),
"        " &amp; INDEX(MyData,D9849, E9849+1),
"    " &amp; INDEX(MyData,D9849, E9849+1))</f>
        <v xml:space="preserve">        -1,</v>
      </c>
    </row>
    <row r="9850" spans="4:7" x14ac:dyDescent="0.2">
      <c r="D9850" s="20">
        <f t="shared" si="153"/>
        <v>642</v>
      </c>
      <c r="E9850" s="20">
        <f>MIN(IF(MOD(ROWS($A$2:A9850),$A$2)=0,E9849+1, E9849), $B$2-1)</f>
        <v>11</v>
      </c>
      <c r="G9850" s="2" t="str">
        <f>IF(NOT(OR(
SUMPRODUCT(--ISNUMBER(SEARCH('Chapter 2 (Generated)'!$B$3:$V$3,INDEX(MyData,D9850, E9850+1))))&gt;0,
SUMPRODUCT(--ISNUMBER(SEARCH('Chapter 2 (Generated)'!$B$4:$V$4,INDEX(MyData,D9850, E9850+1))))&gt;0)),
"        " &amp; INDEX(MyData,D9850, E9850+1),
"    " &amp; INDEX(MyData,D9850, E9850+1))</f>
        <v xml:space="preserve">        -1,</v>
      </c>
    </row>
    <row r="9851" spans="4:7" x14ac:dyDescent="0.2">
      <c r="D9851" s="20">
        <f t="shared" si="153"/>
        <v>643</v>
      </c>
      <c r="E9851" s="20">
        <f>MIN(IF(MOD(ROWS($A$2:A9851),$A$2)=0,E9850+1, E9850), $B$2-1)</f>
        <v>11</v>
      </c>
      <c r="G9851" s="2" t="str">
        <f>IF(NOT(OR(
SUMPRODUCT(--ISNUMBER(SEARCH('Chapter 2 (Generated)'!$B$3:$V$3,INDEX(MyData,D9851, E9851+1))))&gt;0,
SUMPRODUCT(--ISNUMBER(SEARCH('Chapter 2 (Generated)'!$B$4:$V$4,INDEX(MyData,D9851, E9851+1))))&gt;0)),
"        " &amp; INDEX(MyData,D9851, E9851+1),
"    " &amp; INDEX(MyData,D9851, E9851+1))</f>
        <v xml:space="preserve">        -1,//640 </v>
      </c>
    </row>
    <row r="9852" spans="4:7" x14ac:dyDescent="0.2">
      <c r="D9852" s="20">
        <f t="shared" si="153"/>
        <v>644</v>
      </c>
      <c r="E9852" s="20">
        <f>MIN(IF(MOD(ROWS($A$2:A9852),$A$2)=0,E9851+1, E9851), $B$2-1)</f>
        <v>11</v>
      </c>
      <c r="G9852" s="2" t="str">
        <f>IF(NOT(OR(
SUMPRODUCT(--ISNUMBER(SEARCH('Chapter 2 (Generated)'!$B$3:$V$3,INDEX(MyData,D9852, E9852+1))))&gt;0,
SUMPRODUCT(--ISNUMBER(SEARCH('Chapter 2 (Generated)'!$B$4:$V$4,INDEX(MyData,D9852, E9852+1))))&gt;0)),
"        " &amp; INDEX(MyData,D9852, E9852+1),
"    " &amp; INDEX(MyData,D9852, E9852+1))</f>
        <v xml:space="preserve">        -1,</v>
      </c>
    </row>
    <row r="9853" spans="4:7" x14ac:dyDescent="0.2">
      <c r="D9853" s="20">
        <f t="shared" si="153"/>
        <v>645</v>
      </c>
      <c r="E9853" s="20">
        <f>MIN(IF(MOD(ROWS($A$2:A9853),$A$2)=0,E9852+1, E9852), $B$2-1)</f>
        <v>11</v>
      </c>
      <c r="G9853" s="2" t="str">
        <f>IF(NOT(OR(
SUMPRODUCT(--ISNUMBER(SEARCH('Chapter 2 (Generated)'!$B$3:$V$3,INDEX(MyData,D9853, E9853+1))))&gt;0,
SUMPRODUCT(--ISNUMBER(SEARCH('Chapter 2 (Generated)'!$B$4:$V$4,INDEX(MyData,D9853, E9853+1))))&gt;0)),
"        " &amp; INDEX(MyData,D9853, E9853+1),
"    " &amp; INDEX(MyData,D9853, E9853+1))</f>
        <v xml:space="preserve">        -1,</v>
      </c>
    </row>
    <row r="9854" spans="4:7" x14ac:dyDescent="0.2">
      <c r="D9854" s="20">
        <f t="shared" si="153"/>
        <v>646</v>
      </c>
      <c r="E9854" s="20">
        <f>MIN(IF(MOD(ROWS($A$2:A9854),$A$2)=0,E9853+1, E9853), $B$2-1)</f>
        <v>11</v>
      </c>
      <c r="G9854" s="2" t="str">
        <f>IF(NOT(OR(
SUMPRODUCT(--ISNUMBER(SEARCH('Chapter 2 (Generated)'!$B$3:$V$3,INDEX(MyData,D9854, E9854+1))))&gt;0,
SUMPRODUCT(--ISNUMBER(SEARCH('Chapter 2 (Generated)'!$B$4:$V$4,INDEX(MyData,D9854, E9854+1))))&gt;0)),
"        " &amp; INDEX(MyData,D9854, E9854+1),
"    " &amp; INDEX(MyData,D9854, E9854+1))</f>
        <v xml:space="preserve">        -1,</v>
      </c>
    </row>
    <row r="9855" spans="4:7" x14ac:dyDescent="0.2">
      <c r="D9855" s="20">
        <f t="shared" si="153"/>
        <v>647</v>
      </c>
      <c r="E9855" s="20">
        <f>MIN(IF(MOD(ROWS($A$2:A9855),$A$2)=0,E9854+1, E9854), $B$2-1)</f>
        <v>11</v>
      </c>
      <c r="G9855" s="2" t="str">
        <f>IF(NOT(OR(
SUMPRODUCT(--ISNUMBER(SEARCH('Chapter 2 (Generated)'!$B$3:$V$3,INDEX(MyData,D9855, E9855+1))))&gt;0,
SUMPRODUCT(--ISNUMBER(SEARCH('Chapter 2 (Generated)'!$B$4:$V$4,INDEX(MyData,D9855, E9855+1))))&gt;0)),
"        " &amp; INDEX(MyData,D9855, E9855+1),
"    " &amp; INDEX(MyData,D9855, E9855+1))</f>
        <v xml:space="preserve">        -1,</v>
      </c>
    </row>
    <row r="9856" spans="4:7" x14ac:dyDescent="0.2">
      <c r="D9856" s="20">
        <f t="shared" si="153"/>
        <v>648</v>
      </c>
      <c r="E9856" s="20">
        <f>MIN(IF(MOD(ROWS($A$2:A9856),$A$2)=0,E9855+1, E9855), $B$2-1)</f>
        <v>11</v>
      </c>
      <c r="G9856" s="2" t="str">
        <f>IF(NOT(OR(
SUMPRODUCT(--ISNUMBER(SEARCH('Chapter 2 (Generated)'!$B$3:$V$3,INDEX(MyData,D9856, E9856+1))))&gt;0,
SUMPRODUCT(--ISNUMBER(SEARCH('Chapter 2 (Generated)'!$B$4:$V$4,INDEX(MyData,D9856, E9856+1))))&gt;0)),
"        " &amp; INDEX(MyData,D9856, E9856+1),
"    " &amp; INDEX(MyData,D9856, E9856+1))</f>
        <v xml:space="preserve">        -1,//645 </v>
      </c>
    </row>
    <row r="9857" spans="4:7" x14ac:dyDescent="0.2">
      <c r="D9857" s="20">
        <f t="shared" si="153"/>
        <v>649</v>
      </c>
      <c r="E9857" s="20">
        <f>MIN(IF(MOD(ROWS($A$2:A9857),$A$2)=0,E9856+1, E9856), $B$2-1)</f>
        <v>11</v>
      </c>
      <c r="G9857" s="2" t="str">
        <f>IF(NOT(OR(
SUMPRODUCT(--ISNUMBER(SEARCH('Chapter 2 (Generated)'!$B$3:$V$3,INDEX(MyData,D9857, E9857+1))))&gt;0,
SUMPRODUCT(--ISNUMBER(SEARCH('Chapter 2 (Generated)'!$B$4:$V$4,INDEX(MyData,D9857, E9857+1))))&gt;0)),
"        " &amp; INDEX(MyData,D9857, E9857+1),
"    " &amp; INDEX(MyData,D9857, E9857+1))</f>
        <v xml:space="preserve">        -1,</v>
      </c>
    </row>
    <row r="9858" spans="4:7" x14ac:dyDescent="0.2">
      <c r="D9858" s="20">
        <f t="shared" ref="D9858:D9921" si="154">MOD(ROW(D9857)-1+ROWS(MyData),ROWS(MyData))+1</f>
        <v>650</v>
      </c>
      <c r="E9858" s="20">
        <f>MIN(IF(MOD(ROWS($A$2:A9858),$A$2)=0,E9857+1, E9857), $B$2-1)</f>
        <v>11</v>
      </c>
      <c r="G9858" s="2" t="str">
        <f>IF(NOT(OR(
SUMPRODUCT(--ISNUMBER(SEARCH('Chapter 2 (Generated)'!$B$3:$V$3,INDEX(MyData,D9858, E9858+1))))&gt;0,
SUMPRODUCT(--ISNUMBER(SEARCH('Chapter 2 (Generated)'!$B$4:$V$4,INDEX(MyData,D9858, E9858+1))))&gt;0)),
"        " &amp; INDEX(MyData,D9858, E9858+1),
"    " &amp; INDEX(MyData,D9858, E9858+1))</f>
        <v xml:space="preserve">        -1,</v>
      </c>
    </row>
    <row r="9859" spans="4:7" x14ac:dyDescent="0.2">
      <c r="D9859" s="20">
        <f t="shared" si="154"/>
        <v>651</v>
      </c>
      <c r="E9859" s="20">
        <f>MIN(IF(MOD(ROWS($A$2:A9859),$A$2)=0,E9858+1, E9858), $B$2-1)</f>
        <v>11</v>
      </c>
      <c r="G9859" s="2" t="str">
        <f>IF(NOT(OR(
SUMPRODUCT(--ISNUMBER(SEARCH('Chapter 2 (Generated)'!$B$3:$V$3,INDEX(MyData,D9859, E9859+1))))&gt;0,
SUMPRODUCT(--ISNUMBER(SEARCH('Chapter 2 (Generated)'!$B$4:$V$4,INDEX(MyData,D9859, E9859+1))))&gt;0)),
"        " &amp; INDEX(MyData,D9859, E9859+1),
"    " &amp; INDEX(MyData,D9859, E9859+1))</f>
        <v xml:space="preserve">        -1,</v>
      </c>
    </row>
    <row r="9860" spans="4:7" x14ac:dyDescent="0.2">
      <c r="D9860" s="20">
        <f t="shared" si="154"/>
        <v>652</v>
      </c>
      <c r="E9860" s="20">
        <f>MIN(IF(MOD(ROWS($A$2:A9860),$A$2)=0,E9859+1, E9859), $B$2-1)</f>
        <v>11</v>
      </c>
      <c r="G9860" s="2" t="str">
        <f>IF(NOT(OR(
SUMPRODUCT(--ISNUMBER(SEARCH('Chapter 2 (Generated)'!$B$3:$V$3,INDEX(MyData,D9860, E9860+1))))&gt;0,
SUMPRODUCT(--ISNUMBER(SEARCH('Chapter 2 (Generated)'!$B$4:$V$4,INDEX(MyData,D9860, E9860+1))))&gt;0)),
"        " &amp; INDEX(MyData,D9860, E9860+1),
"    " &amp; INDEX(MyData,D9860, E9860+1))</f>
        <v xml:space="preserve">        -1,</v>
      </c>
    </row>
    <row r="9861" spans="4:7" x14ac:dyDescent="0.2">
      <c r="D9861" s="20">
        <f t="shared" si="154"/>
        <v>653</v>
      </c>
      <c r="E9861" s="20">
        <f>MIN(IF(MOD(ROWS($A$2:A9861),$A$2)=0,E9860+1, E9860), $B$2-1)</f>
        <v>11</v>
      </c>
      <c r="G9861" s="2" t="str">
        <f>IF(NOT(OR(
SUMPRODUCT(--ISNUMBER(SEARCH('Chapter 2 (Generated)'!$B$3:$V$3,INDEX(MyData,D9861, E9861+1))))&gt;0,
SUMPRODUCT(--ISNUMBER(SEARCH('Chapter 2 (Generated)'!$B$4:$V$4,INDEX(MyData,D9861, E9861+1))))&gt;0)),
"        " &amp; INDEX(MyData,D9861, E9861+1),
"    " &amp; INDEX(MyData,D9861, E9861+1))</f>
        <v xml:space="preserve">        -1,//650 </v>
      </c>
    </row>
    <row r="9862" spans="4:7" x14ac:dyDescent="0.2">
      <c r="D9862" s="20">
        <f t="shared" si="154"/>
        <v>654</v>
      </c>
      <c r="E9862" s="20">
        <f>MIN(IF(MOD(ROWS($A$2:A9862),$A$2)=0,E9861+1, E9861), $B$2-1)</f>
        <v>11</v>
      </c>
      <c r="G9862" s="2" t="str">
        <f>IF(NOT(OR(
SUMPRODUCT(--ISNUMBER(SEARCH('Chapter 2 (Generated)'!$B$3:$V$3,INDEX(MyData,D9862, E9862+1))))&gt;0,
SUMPRODUCT(--ISNUMBER(SEARCH('Chapter 2 (Generated)'!$B$4:$V$4,INDEX(MyData,D9862, E9862+1))))&gt;0)),
"        " &amp; INDEX(MyData,D9862, E9862+1),
"    " &amp; INDEX(MyData,D9862, E9862+1))</f>
        <v xml:space="preserve">        -1,</v>
      </c>
    </row>
    <row r="9863" spans="4:7" x14ac:dyDescent="0.2">
      <c r="D9863" s="20">
        <f t="shared" si="154"/>
        <v>655</v>
      </c>
      <c r="E9863" s="20">
        <f>MIN(IF(MOD(ROWS($A$2:A9863),$A$2)=0,E9862+1, E9862), $B$2-1)</f>
        <v>11</v>
      </c>
      <c r="G9863" s="2" t="str">
        <f>IF(NOT(OR(
SUMPRODUCT(--ISNUMBER(SEARCH('Chapter 2 (Generated)'!$B$3:$V$3,INDEX(MyData,D9863, E9863+1))))&gt;0,
SUMPRODUCT(--ISNUMBER(SEARCH('Chapter 2 (Generated)'!$B$4:$V$4,INDEX(MyData,D9863, E9863+1))))&gt;0)),
"        " &amp; INDEX(MyData,D9863, E9863+1),
"    " &amp; INDEX(MyData,D9863, E9863+1))</f>
        <v xml:space="preserve">        -1,</v>
      </c>
    </row>
    <row r="9864" spans="4:7" x14ac:dyDescent="0.2">
      <c r="D9864" s="20">
        <f t="shared" si="154"/>
        <v>656</v>
      </c>
      <c r="E9864" s="20">
        <f>MIN(IF(MOD(ROWS($A$2:A9864),$A$2)=0,E9863+1, E9863), $B$2-1)</f>
        <v>11</v>
      </c>
      <c r="G9864" s="2" t="str">
        <f>IF(NOT(OR(
SUMPRODUCT(--ISNUMBER(SEARCH('Chapter 2 (Generated)'!$B$3:$V$3,INDEX(MyData,D9864, E9864+1))))&gt;0,
SUMPRODUCT(--ISNUMBER(SEARCH('Chapter 2 (Generated)'!$B$4:$V$4,INDEX(MyData,D9864, E9864+1))))&gt;0)),
"        " &amp; INDEX(MyData,D9864, E9864+1),
"    " &amp; INDEX(MyData,D9864, E9864+1))</f>
        <v xml:space="preserve">        -1,</v>
      </c>
    </row>
    <row r="9865" spans="4:7" x14ac:dyDescent="0.2">
      <c r="D9865" s="20">
        <f t="shared" si="154"/>
        <v>657</v>
      </c>
      <c r="E9865" s="20">
        <f>MIN(IF(MOD(ROWS($A$2:A9865),$A$2)=0,E9864+1, E9864), $B$2-1)</f>
        <v>11</v>
      </c>
      <c r="G9865" s="2" t="str">
        <f>IF(NOT(OR(
SUMPRODUCT(--ISNUMBER(SEARCH('Chapter 2 (Generated)'!$B$3:$V$3,INDEX(MyData,D9865, E9865+1))))&gt;0,
SUMPRODUCT(--ISNUMBER(SEARCH('Chapter 2 (Generated)'!$B$4:$V$4,INDEX(MyData,D9865, E9865+1))))&gt;0)),
"        " &amp; INDEX(MyData,D9865, E9865+1),
"    " &amp; INDEX(MyData,D9865, E9865+1))</f>
        <v xml:space="preserve">        -1,</v>
      </c>
    </row>
    <row r="9866" spans="4:7" x14ac:dyDescent="0.2">
      <c r="D9866" s="20">
        <f t="shared" si="154"/>
        <v>658</v>
      </c>
      <c r="E9866" s="20">
        <f>MIN(IF(MOD(ROWS($A$2:A9866),$A$2)=0,E9865+1, E9865), $B$2-1)</f>
        <v>11</v>
      </c>
      <c r="G9866" s="2" t="str">
        <f>IF(NOT(OR(
SUMPRODUCT(--ISNUMBER(SEARCH('Chapter 2 (Generated)'!$B$3:$V$3,INDEX(MyData,D9866, E9866+1))))&gt;0,
SUMPRODUCT(--ISNUMBER(SEARCH('Chapter 2 (Generated)'!$B$4:$V$4,INDEX(MyData,D9866, E9866+1))))&gt;0)),
"        " &amp; INDEX(MyData,D9866, E9866+1),
"    " &amp; INDEX(MyData,D9866, E9866+1))</f>
        <v xml:space="preserve">        -1,//655 </v>
      </c>
    </row>
    <row r="9867" spans="4:7" x14ac:dyDescent="0.2">
      <c r="D9867" s="20">
        <f t="shared" si="154"/>
        <v>659</v>
      </c>
      <c r="E9867" s="20">
        <f>MIN(IF(MOD(ROWS($A$2:A9867),$A$2)=0,E9866+1, E9866), $B$2-1)</f>
        <v>11</v>
      </c>
      <c r="G9867" s="2" t="str">
        <f>IF(NOT(OR(
SUMPRODUCT(--ISNUMBER(SEARCH('Chapter 2 (Generated)'!$B$3:$V$3,INDEX(MyData,D9867, E9867+1))))&gt;0,
SUMPRODUCT(--ISNUMBER(SEARCH('Chapter 2 (Generated)'!$B$4:$V$4,INDEX(MyData,D9867, E9867+1))))&gt;0)),
"        " &amp; INDEX(MyData,D9867, E9867+1),
"    " &amp; INDEX(MyData,D9867, E9867+1))</f>
        <v xml:space="preserve">        -1,</v>
      </c>
    </row>
    <row r="9868" spans="4:7" x14ac:dyDescent="0.2">
      <c r="D9868" s="20">
        <f t="shared" si="154"/>
        <v>660</v>
      </c>
      <c r="E9868" s="20">
        <f>MIN(IF(MOD(ROWS($A$2:A9868),$A$2)=0,E9867+1, E9867), $B$2-1)</f>
        <v>11</v>
      </c>
      <c r="G9868" s="2" t="str">
        <f>IF(NOT(OR(
SUMPRODUCT(--ISNUMBER(SEARCH('Chapter 2 (Generated)'!$B$3:$V$3,INDEX(MyData,D9868, E9868+1))))&gt;0,
SUMPRODUCT(--ISNUMBER(SEARCH('Chapter 2 (Generated)'!$B$4:$V$4,INDEX(MyData,D9868, E9868+1))))&gt;0)),
"        " &amp; INDEX(MyData,D9868, E9868+1),
"    " &amp; INDEX(MyData,D9868, E9868+1))</f>
        <v xml:space="preserve">        -1,</v>
      </c>
    </row>
    <row r="9869" spans="4:7" x14ac:dyDescent="0.2">
      <c r="D9869" s="20">
        <f t="shared" si="154"/>
        <v>661</v>
      </c>
      <c r="E9869" s="20">
        <f>MIN(IF(MOD(ROWS($A$2:A9869),$A$2)=0,E9868+1, E9868), $B$2-1)</f>
        <v>11</v>
      </c>
      <c r="G9869" s="2" t="str">
        <f>IF(NOT(OR(
SUMPRODUCT(--ISNUMBER(SEARCH('Chapter 2 (Generated)'!$B$3:$V$3,INDEX(MyData,D9869, E9869+1))))&gt;0,
SUMPRODUCT(--ISNUMBER(SEARCH('Chapter 2 (Generated)'!$B$4:$V$4,INDEX(MyData,D9869, E9869+1))))&gt;0)),
"        " &amp; INDEX(MyData,D9869, E9869+1),
"    " &amp; INDEX(MyData,D9869, E9869+1))</f>
        <v xml:space="preserve">        -1,</v>
      </c>
    </row>
    <row r="9870" spans="4:7" x14ac:dyDescent="0.2">
      <c r="D9870" s="20">
        <f t="shared" si="154"/>
        <v>662</v>
      </c>
      <c r="E9870" s="20">
        <f>MIN(IF(MOD(ROWS($A$2:A9870),$A$2)=0,E9869+1, E9869), $B$2-1)</f>
        <v>11</v>
      </c>
      <c r="G9870" s="2" t="str">
        <f>IF(NOT(OR(
SUMPRODUCT(--ISNUMBER(SEARCH('Chapter 2 (Generated)'!$B$3:$V$3,INDEX(MyData,D9870, E9870+1))))&gt;0,
SUMPRODUCT(--ISNUMBER(SEARCH('Chapter 2 (Generated)'!$B$4:$V$4,INDEX(MyData,D9870, E9870+1))))&gt;0)),
"        " &amp; INDEX(MyData,D9870, E9870+1),
"    " &amp; INDEX(MyData,D9870, E9870+1))</f>
        <v xml:space="preserve">        -1,</v>
      </c>
    </row>
    <row r="9871" spans="4:7" x14ac:dyDescent="0.2">
      <c r="D9871" s="20">
        <f t="shared" si="154"/>
        <v>663</v>
      </c>
      <c r="E9871" s="20">
        <f>MIN(IF(MOD(ROWS($A$2:A9871),$A$2)=0,E9870+1, E9870), $B$2-1)</f>
        <v>11</v>
      </c>
      <c r="G9871" s="2" t="str">
        <f>IF(NOT(OR(
SUMPRODUCT(--ISNUMBER(SEARCH('Chapter 2 (Generated)'!$B$3:$V$3,INDEX(MyData,D9871, E9871+1))))&gt;0,
SUMPRODUCT(--ISNUMBER(SEARCH('Chapter 2 (Generated)'!$B$4:$V$4,INDEX(MyData,D9871, E9871+1))))&gt;0)),
"        " &amp; INDEX(MyData,D9871, E9871+1),
"    " &amp; INDEX(MyData,D9871, E9871+1))</f>
        <v xml:space="preserve">        -1,//660 </v>
      </c>
    </row>
    <row r="9872" spans="4:7" x14ac:dyDescent="0.2">
      <c r="D9872" s="20">
        <f t="shared" si="154"/>
        <v>664</v>
      </c>
      <c r="E9872" s="20">
        <f>MIN(IF(MOD(ROWS($A$2:A9872),$A$2)=0,E9871+1, E9871), $B$2-1)</f>
        <v>11</v>
      </c>
      <c r="G9872" s="2" t="str">
        <f>IF(NOT(OR(
SUMPRODUCT(--ISNUMBER(SEARCH('Chapter 2 (Generated)'!$B$3:$V$3,INDEX(MyData,D9872, E9872+1))))&gt;0,
SUMPRODUCT(--ISNUMBER(SEARCH('Chapter 2 (Generated)'!$B$4:$V$4,INDEX(MyData,D9872, E9872+1))))&gt;0)),
"        " &amp; INDEX(MyData,D9872, E9872+1),
"    " &amp; INDEX(MyData,D9872, E9872+1))</f>
        <v xml:space="preserve">        -1,</v>
      </c>
    </row>
    <row r="9873" spans="4:7" x14ac:dyDescent="0.2">
      <c r="D9873" s="20">
        <f t="shared" si="154"/>
        <v>665</v>
      </c>
      <c r="E9873" s="20">
        <f>MIN(IF(MOD(ROWS($A$2:A9873),$A$2)=0,E9872+1, E9872), $B$2-1)</f>
        <v>11</v>
      </c>
      <c r="G9873" s="2" t="str">
        <f>IF(NOT(OR(
SUMPRODUCT(--ISNUMBER(SEARCH('Chapter 2 (Generated)'!$B$3:$V$3,INDEX(MyData,D9873, E9873+1))))&gt;0,
SUMPRODUCT(--ISNUMBER(SEARCH('Chapter 2 (Generated)'!$B$4:$V$4,INDEX(MyData,D9873, E9873+1))))&gt;0)),
"        " &amp; INDEX(MyData,D9873, E9873+1),
"    " &amp; INDEX(MyData,D9873, E9873+1))</f>
        <v xml:space="preserve">        -1,</v>
      </c>
    </row>
    <row r="9874" spans="4:7" x14ac:dyDescent="0.2">
      <c r="D9874" s="20">
        <f t="shared" si="154"/>
        <v>666</v>
      </c>
      <c r="E9874" s="20">
        <f>MIN(IF(MOD(ROWS($A$2:A9874),$A$2)=0,E9873+1, E9873), $B$2-1)</f>
        <v>11</v>
      </c>
      <c r="G9874" s="2" t="str">
        <f>IF(NOT(OR(
SUMPRODUCT(--ISNUMBER(SEARCH('Chapter 2 (Generated)'!$B$3:$V$3,INDEX(MyData,D9874, E9874+1))))&gt;0,
SUMPRODUCT(--ISNUMBER(SEARCH('Chapter 2 (Generated)'!$B$4:$V$4,INDEX(MyData,D9874, E9874+1))))&gt;0)),
"        " &amp; INDEX(MyData,D9874, E9874+1),
"    " &amp; INDEX(MyData,D9874, E9874+1))</f>
        <v xml:space="preserve">        -1,</v>
      </c>
    </row>
    <row r="9875" spans="4:7" x14ac:dyDescent="0.2">
      <c r="D9875" s="20">
        <f t="shared" si="154"/>
        <v>667</v>
      </c>
      <c r="E9875" s="20">
        <f>MIN(IF(MOD(ROWS($A$2:A9875),$A$2)=0,E9874+1, E9874), $B$2-1)</f>
        <v>11</v>
      </c>
      <c r="G9875" s="2" t="str">
        <f>IF(NOT(OR(
SUMPRODUCT(--ISNUMBER(SEARCH('Chapter 2 (Generated)'!$B$3:$V$3,INDEX(MyData,D9875, E9875+1))))&gt;0,
SUMPRODUCT(--ISNUMBER(SEARCH('Chapter 2 (Generated)'!$B$4:$V$4,INDEX(MyData,D9875, E9875+1))))&gt;0)),
"        " &amp; INDEX(MyData,D9875, E9875+1),
"    " &amp; INDEX(MyData,D9875, E9875+1))</f>
        <v xml:space="preserve">        -1,</v>
      </c>
    </row>
    <row r="9876" spans="4:7" x14ac:dyDescent="0.2">
      <c r="D9876" s="20">
        <f t="shared" si="154"/>
        <v>668</v>
      </c>
      <c r="E9876" s="20">
        <f>MIN(IF(MOD(ROWS($A$2:A9876),$A$2)=0,E9875+1, E9875), $B$2-1)</f>
        <v>11</v>
      </c>
      <c r="G9876" s="2" t="str">
        <f>IF(NOT(OR(
SUMPRODUCT(--ISNUMBER(SEARCH('Chapter 2 (Generated)'!$B$3:$V$3,INDEX(MyData,D9876, E9876+1))))&gt;0,
SUMPRODUCT(--ISNUMBER(SEARCH('Chapter 2 (Generated)'!$B$4:$V$4,INDEX(MyData,D9876, E9876+1))))&gt;0)),
"        " &amp; INDEX(MyData,D9876, E9876+1),
"    " &amp; INDEX(MyData,D9876, E9876+1))</f>
        <v xml:space="preserve">        -1,//665 </v>
      </c>
    </row>
    <row r="9877" spans="4:7" x14ac:dyDescent="0.2">
      <c r="D9877" s="20">
        <f t="shared" si="154"/>
        <v>669</v>
      </c>
      <c r="E9877" s="20">
        <f>MIN(IF(MOD(ROWS($A$2:A9877),$A$2)=0,E9876+1, E9876), $B$2-1)</f>
        <v>11</v>
      </c>
      <c r="G9877" s="2" t="str">
        <f>IF(NOT(OR(
SUMPRODUCT(--ISNUMBER(SEARCH('Chapter 2 (Generated)'!$B$3:$V$3,INDEX(MyData,D9877, E9877+1))))&gt;0,
SUMPRODUCT(--ISNUMBER(SEARCH('Chapter 2 (Generated)'!$B$4:$V$4,INDEX(MyData,D9877, E9877+1))))&gt;0)),
"        " &amp; INDEX(MyData,D9877, E9877+1),
"    " &amp; INDEX(MyData,D9877, E9877+1))</f>
        <v xml:space="preserve">        679,</v>
      </c>
    </row>
    <row r="9878" spans="4:7" x14ac:dyDescent="0.2">
      <c r="D9878" s="20">
        <f t="shared" si="154"/>
        <v>670</v>
      </c>
      <c r="E9878" s="20">
        <f>MIN(IF(MOD(ROWS($A$2:A9878),$A$2)=0,E9877+1, E9877), $B$2-1)</f>
        <v>11</v>
      </c>
      <c r="G9878" s="2" t="str">
        <f>IF(NOT(OR(
SUMPRODUCT(--ISNUMBER(SEARCH('Chapter 2 (Generated)'!$B$3:$V$3,INDEX(MyData,D9878, E9878+1))))&gt;0,
SUMPRODUCT(--ISNUMBER(SEARCH('Chapter 2 (Generated)'!$B$4:$V$4,INDEX(MyData,D9878, E9878+1))))&gt;0)),
"        " &amp; INDEX(MyData,D9878, E9878+1),
"    " &amp; INDEX(MyData,D9878, E9878+1))</f>
        <v xml:space="preserve">        -1,</v>
      </c>
    </row>
    <row r="9879" spans="4:7" x14ac:dyDescent="0.2">
      <c r="D9879" s="20">
        <f t="shared" si="154"/>
        <v>671</v>
      </c>
      <c r="E9879" s="20">
        <f>MIN(IF(MOD(ROWS($A$2:A9879),$A$2)=0,E9878+1, E9878), $B$2-1)</f>
        <v>11</v>
      </c>
      <c r="G9879" s="2" t="str">
        <f>IF(NOT(OR(
SUMPRODUCT(--ISNUMBER(SEARCH('Chapter 2 (Generated)'!$B$3:$V$3,INDEX(MyData,D9879, E9879+1))))&gt;0,
SUMPRODUCT(--ISNUMBER(SEARCH('Chapter 2 (Generated)'!$B$4:$V$4,INDEX(MyData,D9879, E9879+1))))&gt;0)),
"        " &amp; INDEX(MyData,D9879, E9879+1),
"    " &amp; INDEX(MyData,D9879, E9879+1))</f>
        <v xml:space="preserve">        -1,</v>
      </c>
    </row>
    <row r="9880" spans="4:7" x14ac:dyDescent="0.2">
      <c r="D9880" s="20">
        <f t="shared" si="154"/>
        <v>672</v>
      </c>
      <c r="E9880" s="20">
        <f>MIN(IF(MOD(ROWS($A$2:A9880),$A$2)=0,E9879+1, E9879), $B$2-1)</f>
        <v>11</v>
      </c>
      <c r="G9880" s="2" t="str">
        <f>IF(NOT(OR(
SUMPRODUCT(--ISNUMBER(SEARCH('Chapter 2 (Generated)'!$B$3:$V$3,INDEX(MyData,D9880, E9880+1))))&gt;0,
SUMPRODUCT(--ISNUMBER(SEARCH('Chapter 2 (Generated)'!$B$4:$V$4,INDEX(MyData,D9880, E9880+1))))&gt;0)),
"        " &amp; INDEX(MyData,D9880, E9880+1),
"    " &amp; INDEX(MyData,D9880, E9880+1))</f>
        <v xml:space="preserve">        -1,</v>
      </c>
    </row>
    <row r="9881" spans="4:7" x14ac:dyDescent="0.2">
      <c r="D9881" s="20">
        <f t="shared" si="154"/>
        <v>673</v>
      </c>
      <c r="E9881" s="20">
        <f>MIN(IF(MOD(ROWS($A$2:A9881),$A$2)=0,E9880+1, E9880), $B$2-1)</f>
        <v>11</v>
      </c>
      <c r="G9881" s="2" t="str">
        <f>IF(NOT(OR(
SUMPRODUCT(--ISNUMBER(SEARCH('Chapter 2 (Generated)'!$B$3:$V$3,INDEX(MyData,D9881, E9881+1))))&gt;0,
SUMPRODUCT(--ISNUMBER(SEARCH('Chapter 2 (Generated)'!$B$4:$V$4,INDEX(MyData,D9881, E9881+1))))&gt;0)),
"        " &amp; INDEX(MyData,D9881, E9881+1),
"    " &amp; INDEX(MyData,D9881, E9881+1))</f>
        <v xml:space="preserve">        -1,//670 </v>
      </c>
    </row>
    <row r="9882" spans="4:7" x14ac:dyDescent="0.2">
      <c r="D9882" s="20">
        <f t="shared" si="154"/>
        <v>674</v>
      </c>
      <c r="E9882" s="20">
        <f>MIN(IF(MOD(ROWS($A$2:A9882),$A$2)=0,E9881+1, E9881), $B$2-1)</f>
        <v>11</v>
      </c>
      <c r="G9882" s="2" t="str">
        <f>IF(NOT(OR(
SUMPRODUCT(--ISNUMBER(SEARCH('Chapter 2 (Generated)'!$B$3:$V$3,INDEX(MyData,D9882, E9882+1))))&gt;0,
SUMPRODUCT(--ISNUMBER(SEARCH('Chapter 2 (Generated)'!$B$4:$V$4,INDEX(MyData,D9882, E9882+1))))&gt;0)),
"        " &amp; INDEX(MyData,D9882, E9882+1),
"    " &amp; INDEX(MyData,D9882, E9882+1))</f>
        <v xml:space="preserve">        -1,</v>
      </c>
    </row>
    <row r="9883" spans="4:7" x14ac:dyDescent="0.2">
      <c r="D9883" s="20">
        <f t="shared" si="154"/>
        <v>675</v>
      </c>
      <c r="E9883" s="20">
        <f>MIN(IF(MOD(ROWS($A$2:A9883),$A$2)=0,E9882+1, E9882), $B$2-1)</f>
        <v>11</v>
      </c>
      <c r="G9883" s="2" t="str">
        <f>IF(NOT(OR(
SUMPRODUCT(--ISNUMBER(SEARCH('Chapter 2 (Generated)'!$B$3:$V$3,INDEX(MyData,D9883, E9883+1))))&gt;0,
SUMPRODUCT(--ISNUMBER(SEARCH('Chapter 2 (Generated)'!$B$4:$V$4,INDEX(MyData,D9883, E9883+1))))&gt;0)),
"        " &amp; INDEX(MyData,D9883, E9883+1),
"    " &amp; INDEX(MyData,D9883, E9883+1))</f>
        <v xml:space="preserve">        -1,</v>
      </c>
    </row>
    <row r="9884" spans="4:7" x14ac:dyDescent="0.2">
      <c r="D9884" s="20">
        <f t="shared" si="154"/>
        <v>676</v>
      </c>
      <c r="E9884" s="20">
        <f>MIN(IF(MOD(ROWS($A$2:A9884),$A$2)=0,E9883+1, E9883), $B$2-1)</f>
        <v>11</v>
      </c>
      <c r="G9884" s="2" t="str">
        <f>IF(NOT(OR(
SUMPRODUCT(--ISNUMBER(SEARCH('Chapter 2 (Generated)'!$B$3:$V$3,INDEX(MyData,D9884, E9884+1))))&gt;0,
SUMPRODUCT(--ISNUMBER(SEARCH('Chapter 2 (Generated)'!$B$4:$V$4,INDEX(MyData,D9884, E9884+1))))&gt;0)),
"        " &amp; INDEX(MyData,D9884, E9884+1),
"    " &amp; INDEX(MyData,D9884, E9884+1))</f>
        <v xml:space="preserve">        -1,</v>
      </c>
    </row>
    <row r="9885" spans="4:7" x14ac:dyDescent="0.2">
      <c r="D9885" s="20">
        <f t="shared" si="154"/>
        <v>677</v>
      </c>
      <c r="E9885" s="20">
        <f>MIN(IF(MOD(ROWS($A$2:A9885),$A$2)=0,E9884+1, E9884), $B$2-1)</f>
        <v>11</v>
      </c>
      <c r="G9885" s="2" t="str">
        <f>IF(NOT(OR(
SUMPRODUCT(--ISNUMBER(SEARCH('Chapter 2 (Generated)'!$B$3:$V$3,INDEX(MyData,D9885, E9885+1))))&gt;0,
SUMPRODUCT(--ISNUMBER(SEARCH('Chapter 2 (Generated)'!$B$4:$V$4,INDEX(MyData,D9885, E9885+1))))&gt;0)),
"        " &amp; INDEX(MyData,D9885, E9885+1),
"    " &amp; INDEX(MyData,D9885, E9885+1))</f>
        <v xml:space="preserve">        -1,</v>
      </c>
    </row>
    <row r="9886" spans="4:7" x14ac:dyDescent="0.2">
      <c r="D9886" s="20">
        <f t="shared" si="154"/>
        <v>678</v>
      </c>
      <c r="E9886" s="20">
        <f>MIN(IF(MOD(ROWS($A$2:A9886),$A$2)=0,E9885+1, E9885), $B$2-1)</f>
        <v>11</v>
      </c>
      <c r="G9886" s="2" t="str">
        <f>IF(NOT(OR(
SUMPRODUCT(--ISNUMBER(SEARCH('Chapter 2 (Generated)'!$B$3:$V$3,INDEX(MyData,D9886, E9886+1))))&gt;0,
SUMPRODUCT(--ISNUMBER(SEARCH('Chapter 2 (Generated)'!$B$4:$V$4,INDEX(MyData,D9886, E9886+1))))&gt;0)),
"        " &amp; INDEX(MyData,D9886, E9886+1),
"    " &amp; INDEX(MyData,D9886, E9886+1))</f>
        <v xml:space="preserve">        -1,//675 </v>
      </c>
    </row>
    <row r="9887" spans="4:7" x14ac:dyDescent="0.2">
      <c r="D9887" s="20">
        <f t="shared" si="154"/>
        <v>679</v>
      </c>
      <c r="E9887" s="20">
        <f>MIN(IF(MOD(ROWS($A$2:A9887),$A$2)=0,E9886+1, E9886), $B$2-1)</f>
        <v>11</v>
      </c>
      <c r="G9887" s="2" t="str">
        <f>IF(NOT(OR(
SUMPRODUCT(--ISNUMBER(SEARCH('Chapter 2 (Generated)'!$B$3:$V$3,INDEX(MyData,D9887, E9887+1))))&gt;0,
SUMPRODUCT(--ISNUMBER(SEARCH('Chapter 2 (Generated)'!$B$4:$V$4,INDEX(MyData,D9887, E9887+1))))&gt;0)),
"        " &amp; INDEX(MyData,D9887, E9887+1),
"    " &amp; INDEX(MyData,D9887, E9887+1))</f>
        <v xml:space="preserve">        -1,</v>
      </c>
    </row>
    <row r="9888" spans="4:7" x14ac:dyDescent="0.2">
      <c r="D9888" s="20">
        <f t="shared" si="154"/>
        <v>680</v>
      </c>
      <c r="E9888" s="20">
        <f>MIN(IF(MOD(ROWS($A$2:A9888),$A$2)=0,E9887+1, E9887), $B$2-1)</f>
        <v>11</v>
      </c>
      <c r="G9888" s="2" t="str">
        <f>IF(NOT(OR(
SUMPRODUCT(--ISNUMBER(SEARCH('Chapter 2 (Generated)'!$B$3:$V$3,INDEX(MyData,D9888, E9888+1))))&gt;0,
SUMPRODUCT(--ISNUMBER(SEARCH('Chapter 2 (Generated)'!$B$4:$V$4,INDEX(MyData,D9888, E9888+1))))&gt;0)),
"        " &amp; INDEX(MyData,D9888, E9888+1),
"    " &amp; INDEX(MyData,D9888, E9888+1))</f>
        <v xml:space="preserve">        -1,</v>
      </c>
    </row>
    <row r="9889" spans="4:7" x14ac:dyDescent="0.2">
      <c r="D9889" s="20">
        <f t="shared" si="154"/>
        <v>681</v>
      </c>
      <c r="E9889" s="20">
        <f>MIN(IF(MOD(ROWS($A$2:A9889),$A$2)=0,E9888+1, E9888), $B$2-1)</f>
        <v>11</v>
      </c>
      <c r="G9889" s="2" t="str">
        <f>IF(NOT(OR(
SUMPRODUCT(--ISNUMBER(SEARCH('Chapter 2 (Generated)'!$B$3:$V$3,INDEX(MyData,D9889, E9889+1))))&gt;0,
SUMPRODUCT(--ISNUMBER(SEARCH('Chapter 2 (Generated)'!$B$4:$V$4,INDEX(MyData,D9889, E9889+1))))&gt;0)),
"        " &amp; INDEX(MyData,D9889, E9889+1),
"    " &amp; INDEX(MyData,D9889, E9889+1))</f>
        <v xml:space="preserve">        -1,</v>
      </c>
    </row>
    <row r="9890" spans="4:7" x14ac:dyDescent="0.2">
      <c r="D9890" s="20">
        <f t="shared" si="154"/>
        <v>682</v>
      </c>
      <c r="E9890" s="20">
        <f>MIN(IF(MOD(ROWS($A$2:A9890),$A$2)=0,E9889+1, E9889), $B$2-1)</f>
        <v>11</v>
      </c>
      <c r="G9890" s="2" t="str">
        <f>IF(NOT(OR(
SUMPRODUCT(--ISNUMBER(SEARCH('Chapter 2 (Generated)'!$B$3:$V$3,INDEX(MyData,D9890, E9890+1))))&gt;0,
SUMPRODUCT(--ISNUMBER(SEARCH('Chapter 2 (Generated)'!$B$4:$V$4,INDEX(MyData,D9890, E9890+1))))&gt;0)),
"        " &amp; INDEX(MyData,D9890, E9890+1),
"    " &amp; INDEX(MyData,D9890, E9890+1))</f>
        <v xml:space="preserve">        -1,</v>
      </c>
    </row>
    <row r="9891" spans="4:7" x14ac:dyDescent="0.2">
      <c r="D9891" s="20">
        <f t="shared" si="154"/>
        <v>683</v>
      </c>
      <c r="E9891" s="20">
        <f>MIN(IF(MOD(ROWS($A$2:A9891),$A$2)=0,E9890+1, E9890), $B$2-1)</f>
        <v>11</v>
      </c>
      <c r="G9891" s="2" t="str">
        <f>IF(NOT(OR(
SUMPRODUCT(--ISNUMBER(SEARCH('Chapter 2 (Generated)'!$B$3:$V$3,INDEX(MyData,D9891, E9891+1))))&gt;0,
SUMPRODUCT(--ISNUMBER(SEARCH('Chapter 2 (Generated)'!$B$4:$V$4,INDEX(MyData,D9891, E9891+1))))&gt;0)),
"        " &amp; INDEX(MyData,D9891, E9891+1),
"    " &amp; INDEX(MyData,D9891, E9891+1))</f>
        <v xml:space="preserve">        -1,//680 </v>
      </c>
    </row>
    <row r="9892" spans="4:7" x14ac:dyDescent="0.2">
      <c r="D9892" s="20">
        <f t="shared" si="154"/>
        <v>684</v>
      </c>
      <c r="E9892" s="20">
        <f>MIN(IF(MOD(ROWS($A$2:A9892),$A$2)=0,E9891+1, E9891), $B$2-1)</f>
        <v>11</v>
      </c>
      <c r="G9892" s="2" t="str">
        <f>IF(NOT(OR(
SUMPRODUCT(--ISNUMBER(SEARCH('Chapter 2 (Generated)'!$B$3:$V$3,INDEX(MyData,D9892, E9892+1))))&gt;0,
SUMPRODUCT(--ISNUMBER(SEARCH('Chapter 2 (Generated)'!$B$4:$V$4,INDEX(MyData,D9892, E9892+1))))&gt;0)),
"        " &amp; INDEX(MyData,D9892, E9892+1),
"    " &amp; INDEX(MyData,D9892, E9892+1))</f>
        <v xml:space="preserve">        -1,</v>
      </c>
    </row>
    <row r="9893" spans="4:7" x14ac:dyDescent="0.2">
      <c r="D9893" s="20">
        <f t="shared" si="154"/>
        <v>685</v>
      </c>
      <c r="E9893" s="20">
        <f>MIN(IF(MOD(ROWS($A$2:A9893),$A$2)=0,E9892+1, E9892), $B$2-1)</f>
        <v>11</v>
      </c>
      <c r="G9893" s="2" t="str">
        <f>IF(NOT(OR(
SUMPRODUCT(--ISNUMBER(SEARCH('Chapter 2 (Generated)'!$B$3:$V$3,INDEX(MyData,D9893, E9893+1))))&gt;0,
SUMPRODUCT(--ISNUMBER(SEARCH('Chapter 2 (Generated)'!$B$4:$V$4,INDEX(MyData,D9893, E9893+1))))&gt;0)),
"        " &amp; INDEX(MyData,D9893, E9893+1),
"    " &amp; INDEX(MyData,D9893, E9893+1))</f>
        <v xml:space="preserve">        -1,</v>
      </c>
    </row>
    <row r="9894" spans="4:7" x14ac:dyDescent="0.2">
      <c r="D9894" s="20">
        <f t="shared" si="154"/>
        <v>686</v>
      </c>
      <c r="E9894" s="20">
        <f>MIN(IF(MOD(ROWS($A$2:A9894),$A$2)=0,E9893+1, E9893), $B$2-1)</f>
        <v>11</v>
      </c>
      <c r="G9894" s="2" t="str">
        <f>IF(NOT(OR(
SUMPRODUCT(--ISNUMBER(SEARCH('Chapter 2 (Generated)'!$B$3:$V$3,INDEX(MyData,D9894, E9894+1))))&gt;0,
SUMPRODUCT(--ISNUMBER(SEARCH('Chapter 2 (Generated)'!$B$4:$V$4,INDEX(MyData,D9894, E9894+1))))&gt;0)),
"        " &amp; INDEX(MyData,D9894, E9894+1),
"    " &amp; INDEX(MyData,D9894, E9894+1))</f>
        <v xml:space="preserve">        -1,</v>
      </c>
    </row>
    <row r="9895" spans="4:7" x14ac:dyDescent="0.2">
      <c r="D9895" s="20">
        <f t="shared" si="154"/>
        <v>687</v>
      </c>
      <c r="E9895" s="20">
        <f>MIN(IF(MOD(ROWS($A$2:A9895),$A$2)=0,E9894+1, E9894), $B$2-1)</f>
        <v>11</v>
      </c>
      <c r="G9895" s="2" t="str">
        <f>IF(NOT(OR(
SUMPRODUCT(--ISNUMBER(SEARCH('Chapter 2 (Generated)'!$B$3:$V$3,INDEX(MyData,D9895, E9895+1))))&gt;0,
SUMPRODUCT(--ISNUMBER(SEARCH('Chapter 2 (Generated)'!$B$4:$V$4,INDEX(MyData,D9895, E9895+1))))&gt;0)),
"        " &amp; INDEX(MyData,D9895, E9895+1),
"    " &amp; INDEX(MyData,D9895, E9895+1))</f>
        <v xml:space="preserve">        -1,</v>
      </c>
    </row>
    <row r="9896" spans="4:7" x14ac:dyDescent="0.2">
      <c r="D9896" s="20">
        <f t="shared" si="154"/>
        <v>688</v>
      </c>
      <c r="E9896" s="20">
        <f>MIN(IF(MOD(ROWS($A$2:A9896),$A$2)=0,E9895+1, E9895), $B$2-1)</f>
        <v>11</v>
      </c>
      <c r="G9896" s="2" t="str">
        <f>IF(NOT(OR(
SUMPRODUCT(--ISNUMBER(SEARCH('Chapter 2 (Generated)'!$B$3:$V$3,INDEX(MyData,D9896, E9896+1))))&gt;0,
SUMPRODUCT(--ISNUMBER(SEARCH('Chapter 2 (Generated)'!$B$4:$V$4,INDEX(MyData,D9896, E9896+1))))&gt;0)),
"        " &amp; INDEX(MyData,D9896, E9896+1),
"    " &amp; INDEX(MyData,D9896, E9896+1))</f>
        <v xml:space="preserve">        -1,//685 </v>
      </c>
    </row>
    <row r="9897" spans="4:7" x14ac:dyDescent="0.2">
      <c r="D9897" s="20">
        <f t="shared" si="154"/>
        <v>689</v>
      </c>
      <c r="E9897" s="20">
        <f>MIN(IF(MOD(ROWS($A$2:A9897),$A$2)=0,E9896+1, E9896), $B$2-1)</f>
        <v>11</v>
      </c>
      <c r="G9897" s="2" t="str">
        <f>IF(NOT(OR(
SUMPRODUCT(--ISNUMBER(SEARCH('Chapter 2 (Generated)'!$B$3:$V$3,INDEX(MyData,D9897, E9897+1))))&gt;0,
SUMPRODUCT(--ISNUMBER(SEARCH('Chapter 2 (Generated)'!$B$4:$V$4,INDEX(MyData,D9897, E9897+1))))&gt;0)),
"        " &amp; INDEX(MyData,D9897, E9897+1),
"    " &amp; INDEX(MyData,D9897, E9897+1))</f>
        <v xml:space="preserve">        689,</v>
      </c>
    </row>
    <row r="9898" spans="4:7" x14ac:dyDescent="0.2">
      <c r="D9898" s="20">
        <f t="shared" si="154"/>
        <v>690</v>
      </c>
      <c r="E9898" s="20">
        <f>MIN(IF(MOD(ROWS($A$2:A9898),$A$2)=0,E9897+1, E9897), $B$2-1)</f>
        <v>11</v>
      </c>
      <c r="G9898" s="2" t="str">
        <f>IF(NOT(OR(
SUMPRODUCT(--ISNUMBER(SEARCH('Chapter 2 (Generated)'!$B$3:$V$3,INDEX(MyData,D9898, E9898+1))))&gt;0,
SUMPRODUCT(--ISNUMBER(SEARCH('Chapter 2 (Generated)'!$B$4:$V$4,INDEX(MyData,D9898, E9898+1))))&gt;0)),
"        " &amp; INDEX(MyData,D9898, E9898+1),
"    " &amp; INDEX(MyData,D9898, E9898+1))</f>
        <v xml:space="preserve">        -1,</v>
      </c>
    </row>
    <row r="9899" spans="4:7" x14ac:dyDescent="0.2">
      <c r="D9899" s="20">
        <f t="shared" si="154"/>
        <v>691</v>
      </c>
      <c r="E9899" s="20">
        <f>MIN(IF(MOD(ROWS($A$2:A9899),$A$2)=0,E9898+1, E9898), $B$2-1)</f>
        <v>11</v>
      </c>
      <c r="G9899" s="2" t="str">
        <f>IF(NOT(OR(
SUMPRODUCT(--ISNUMBER(SEARCH('Chapter 2 (Generated)'!$B$3:$V$3,INDEX(MyData,D9899, E9899+1))))&gt;0,
SUMPRODUCT(--ISNUMBER(SEARCH('Chapter 2 (Generated)'!$B$4:$V$4,INDEX(MyData,D9899, E9899+1))))&gt;0)),
"        " &amp; INDEX(MyData,D9899, E9899+1),
"    " &amp; INDEX(MyData,D9899, E9899+1))</f>
        <v xml:space="preserve">        -1,</v>
      </c>
    </row>
    <row r="9900" spans="4:7" x14ac:dyDescent="0.2">
      <c r="D9900" s="20">
        <f t="shared" si="154"/>
        <v>692</v>
      </c>
      <c r="E9900" s="20">
        <f>MIN(IF(MOD(ROWS($A$2:A9900),$A$2)=0,E9899+1, E9899), $B$2-1)</f>
        <v>11</v>
      </c>
      <c r="G9900" s="2" t="str">
        <f>IF(NOT(OR(
SUMPRODUCT(--ISNUMBER(SEARCH('Chapter 2 (Generated)'!$B$3:$V$3,INDEX(MyData,D9900, E9900+1))))&gt;0,
SUMPRODUCT(--ISNUMBER(SEARCH('Chapter 2 (Generated)'!$B$4:$V$4,INDEX(MyData,D9900, E9900+1))))&gt;0)),
"        " &amp; INDEX(MyData,D9900, E9900+1),
"    " &amp; INDEX(MyData,D9900, E9900+1))</f>
        <v xml:space="preserve">        -1,//689 GHOST SLIDE</v>
      </c>
    </row>
    <row r="9901" spans="4:7" x14ac:dyDescent="0.2">
      <c r="D9901" s="20">
        <f t="shared" si="154"/>
        <v>693</v>
      </c>
      <c r="E9901" s="20">
        <f>MIN(IF(MOD(ROWS($A$2:A9901),$A$2)=0,E9900+1, E9900), $B$2-1)</f>
        <v>11</v>
      </c>
      <c r="G9901" s="2" t="str">
        <f>IF(NOT(OR(
SUMPRODUCT(--ISNUMBER(SEARCH('Chapter 2 (Generated)'!$B$3:$V$3,INDEX(MyData,D9901, E9901+1))))&gt;0,
SUMPRODUCT(--ISNUMBER(SEARCH('Chapter 2 (Generated)'!$B$4:$V$4,INDEX(MyData,D9901, E9901+1))))&gt;0)),
"        " &amp; INDEX(MyData,D9901, E9901+1),
"    " &amp; INDEX(MyData,D9901, E9901+1))</f>
        <v xml:space="preserve">        -1,//690 </v>
      </c>
    </row>
    <row r="9902" spans="4:7" x14ac:dyDescent="0.2">
      <c r="D9902" s="20">
        <f t="shared" si="154"/>
        <v>694</v>
      </c>
      <c r="E9902" s="20">
        <f>MIN(IF(MOD(ROWS($A$2:A9902),$A$2)=0,E9901+1, E9901), $B$2-1)</f>
        <v>11</v>
      </c>
      <c r="G9902" s="2" t="str">
        <f>IF(NOT(OR(
SUMPRODUCT(--ISNUMBER(SEARCH('Chapter 2 (Generated)'!$B$3:$V$3,INDEX(MyData,D9902, E9902+1))))&gt;0,
SUMPRODUCT(--ISNUMBER(SEARCH('Chapter 2 (Generated)'!$B$4:$V$4,INDEX(MyData,D9902, E9902+1))))&gt;0)),
"        " &amp; INDEX(MyData,D9902, E9902+1),
"    " &amp; INDEX(MyData,D9902, E9902+1))</f>
        <v xml:space="preserve">        -1,</v>
      </c>
    </row>
    <row r="9903" spans="4:7" x14ac:dyDescent="0.2">
      <c r="D9903" s="20">
        <f t="shared" si="154"/>
        <v>695</v>
      </c>
      <c r="E9903" s="20">
        <f>MIN(IF(MOD(ROWS($A$2:A9903),$A$2)=0,E9902+1, E9902), $B$2-1)</f>
        <v>11</v>
      </c>
      <c r="G9903" s="2" t="str">
        <f>IF(NOT(OR(
SUMPRODUCT(--ISNUMBER(SEARCH('Chapter 2 (Generated)'!$B$3:$V$3,INDEX(MyData,D9903, E9903+1))))&gt;0,
SUMPRODUCT(--ISNUMBER(SEARCH('Chapter 2 (Generated)'!$B$4:$V$4,INDEX(MyData,D9903, E9903+1))))&gt;0)),
"        " &amp; INDEX(MyData,D9903, E9903+1),
"    " &amp; INDEX(MyData,D9903, E9903+1))</f>
        <v xml:space="preserve">        -1,</v>
      </c>
    </row>
    <row r="9904" spans="4:7" x14ac:dyDescent="0.2">
      <c r="D9904" s="20">
        <f t="shared" si="154"/>
        <v>696</v>
      </c>
      <c r="E9904" s="20">
        <f>MIN(IF(MOD(ROWS($A$2:A9904),$A$2)=0,E9903+1, E9903), $B$2-1)</f>
        <v>11</v>
      </c>
      <c r="G9904" s="2" t="str">
        <f>IF(NOT(OR(
SUMPRODUCT(--ISNUMBER(SEARCH('Chapter 2 (Generated)'!$B$3:$V$3,INDEX(MyData,D9904, E9904+1))))&gt;0,
SUMPRODUCT(--ISNUMBER(SEARCH('Chapter 2 (Generated)'!$B$4:$V$4,INDEX(MyData,D9904, E9904+1))))&gt;0)),
"        " &amp; INDEX(MyData,D9904, E9904+1),
"    " &amp; INDEX(MyData,D9904, E9904+1))</f>
        <v xml:space="preserve">        -1,</v>
      </c>
    </row>
    <row r="9905" spans="4:7" x14ac:dyDescent="0.2">
      <c r="D9905" s="20">
        <f t="shared" si="154"/>
        <v>697</v>
      </c>
      <c r="E9905" s="20">
        <f>MIN(IF(MOD(ROWS($A$2:A9905),$A$2)=0,E9904+1, E9904), $B$2-1)</f>
        <v>11</v>
      </c>
      <c r="G9905" s="2" t="str">
        <f>IF(NOT(OR(
SUMPRODUCT(--ISNUMBER(SEARCH('Chapter 2 (Generated)'!$B$3:$V$3,INDEX(MyData,D9905, E9905+1))))&gt;0,
SUMPRODUCT(--ISNUMBER(SEARCH('Chapter 2 (Generated)'!$B$4:$V$4,INDEX(MyData,D9905, E9905+1))))&gt;0)),
"        " &amp; INDEX(MyData,D9905, E9905+1),
"    " &amp; INDEX(MyData,D9905, E9905+1))</f>
        <v xml:space="preserve">        -1,</v>
      </c>
    </row>
    <row r="9906" spans="4:7" x14ac:dyDescent="0.2">
      <c r="D9906" s="20">
        <f t="shared" si="154"/>
        <v>698</v>
      </c>
      <c r="E9906" s="20">
        <f>MIN(IF(MOD(ROWS($A$2:A9906),$A$2)=0,E9905+1, E9905), $B$2-1)</f>
        <v>11</v>
      </c>
      <c r="G9906" s="2" t="str">
        <f>IF(NOT(OR(
SUMPRODUCT(--ISNUMBER(SEARCH('Chapter 2 (Generated)'!$B$3:$V$3,INDEX(MyData,D9906, E9906+1))))&gt;0,
SUMPRODUCT(--ISNUMBER(SEARCH('Chapter 2 (Generated)'!$B$4:$V$4,INDEX(MyData,D9906, E9906+1))))&gt;0)),
"        " &amp; INDEX(MyData,D9906, E9906+1),
"    " &amp; INDEX(MyData,D9906, E9906+1))</f>
        <v xml:space="preserve">        -1,//695 </v>
      </c>
    </row>
    <row r="9907" spans="4:7" x14ac:dyDescent="0.2">
      <c r="D9907" s="20">
        <f t="shared" si="154"/>
        <v>699</v>
      </c>
      <c r="E9907" s="20">
        <f>MIN(IF(MOD(ROWS($A$2:A9907),$A$2)=0,E9906+1, E9906), $B$2-1)</f>
        <v>11</v>
      </c>
      <c r="G9907" s="2" t="str">
        <f>IF(NOT(OR(
SUMPRODUCT(--ISNUMBER(SEARCH('Chapter 2 (Generated)'!$B$3:$V$3,INDEX(MyData,D9907, E9907+1))))&gt;0,
SUMPRODUCT(--ISNUMBER(SEARCH('Chapter 2 (Generated)'!$B$4:$V$4,INDEX(MyData,D9907, E9907+1))))&gt;0)),
"        " &amp; INDEX(MyData,D9907, E9907+1),
"    " &amp; INDEX(MyData,D9907, E9907+1))</f>
        <v xml:space="preserve">        -1,</v>
      </c>
    </row>
    <row r="9908" spans="4:7" x14ac:dyDescent="0.2">
      <c r="D9908" s="20">
        <f t="shared" si="154"/>
        <v>700</v>
      </c>
      <c r="E9908" s="20">
        <f>MIN(IF(MOD(ROWS($A$2:A9908),$A$2)=0,E9907+1, E9907), $B$2-1)</f>
        <v>11</v>
      </c>
      <c r="G9908" s="2" t="str">
        <f>IF(NOT(OR(
SUMPRODUCT(--ISNUMBER(SEARCH('Chapter 2 (Generated)'!$B$3:$V$3,INDEX(MyData,D9908, E9908+1))))&gt;0,
SUMPRODUCT(--ISNUMBER(SEARCH('Chapter 2 (Generated)'!$B$4:$V$4,INDEX(MyData,D9908, E9908+1))))&gt;0)),
"        " &amp; INDEX(MyData,D9908, E9908+1),
"    " &amp; INDEX(MyData,D9908, E9908+1))</f>
        <v xml:space="preserve">        -1,</v>
      </c>
    </row>
    <row r="9909" spans="4:7" x14ac:dyDescent="0.2">
      <c r="D9909" s="20">
        <f t="shared" si="154"/>
        <v>701</v>
      </c>
      <c r="E9909" s="20">
        <f>MIN(IF(MOD(ROWS($A$2:A9909),$A$2)=0,E9908+1, E9908), $B$2-1)</f>
        <v>11</v>
      </c>
      <c r="G9909" s="2" t="str">
        <f>IF(NOT(OR(
SUMPRODUCT(--ISNUMBER(SEARCH('Chapter 2 (Generated)'!$B$3:$V$3,INDEX(MyData,D9909, E9909+1))))&gt;0,
SUMPRODUCT(--ISNUMBER(SEARCH('Chapter 2 (Generated)'!$B$4:$V$4,INDEX(MyData,D9909, E9909+1))))&gt;0)),
"        " &amp; INDEX(MyData,D9909, E9909+1),
"    " &amp; INDEX(MyData,D9909, E9909+1))</f>
        <v xml:space="preserve">        -1,</v>
      </c>
    </row>
    <row r="9910" spans="4:7" x14ac:dyDescent="0.2">
      <c r="D9910" s="20">
        <f t="shared" si="154"/>
        <v>702</v>
      </c>
      <c r="E9910" s="20">
        <f>MIN(IF(MOD(ROWS($A$2:A9910),$A$2)=0,E9909+1, E9909), $B$2-1)</f>
        <v>11</v>
      </c>
      <c r="G9910" s="2" t="str">
        <f>IF(NOT(OR(
SUMPRODUCT(--ISNUMBER(SEARCH('Chapter 2 (Generated)'!$B$3:$V$3,INDEX(MyData,D9910, E9910+1))))&gt;0,
SUMPRODUCT(--ISNUMBER(SEARCH('Chapter 2 (Generated)'!$B$4:$V$4,INDEX(MyData,D9910, E9910+1))))&gt;0)),
"        " &amp; INDEX(MyData,D9910, E9910+1),
"    " &amp; INDEX(MyData,D9910, E9910+1))</f>
        <v xml:space="preserve">        -1,</v>
      </c>
    </row>
    <row r="9911" spans="4:7" x14ac:dyDescent="0.2">
      <c r="D9911" s="20">
        <f t="shared" si="154"/>
        <v>703</v>
      </c>
      <c r="E9911" s="20">
        <f>MIN(IF(MOD(ROWS($A$2:A9911),$A$2)=0,E9910+1, E9910), $B$2-1)</f>
        <v>11</v>
      </c>
      <c r="G9911" s="2" t="str">
        <f>IF(NOT(OR(
SUMPRODUCT(--ISNUMBER(SEARCH('Chapter 2 (Generated)'!$B$3:$V$3,INDEX(MyData,D9911, E9911+1))))&gt;0,
SUMPRODUCT(--ISNUMBER(SEARCH('Chapter 2 (Generated)'!$B$4:$V$4,INDEX(MyData,D9911, E9911+1))))&gt;0)),
"        " &amp; INDEX(MyData,D9911, E9911+1),
"    " &amp; INDEX(MyData,D9911, E9911+1))</f>
        <v xml:space="preserve">        -1,//700 </v>
      </c>
    </row>
    <row r="9912" spans="4:7" x14ac:dyDescent="0.2">
      <c r="D9912" s="20">
        <f t="shared" si="154"/>
        <v>704</v>
      </c>
      <c r="E9912" s="20">
        <f>MIN(IF(MOD(ROWS($A$2:A9912),$A$2)=0,E9911+1, E9911), $B$2-1)</f>
        <v>11</v>
      </c>
      <c r="G9912" s="2" t="str">
        <f>IF(NOT(OR(
SUMPRODUCT(--ISNUMBER(SEARCH('Chapter 2 (Generated)'!$B$3:$V$3,INDEX(MyData,D9912, E9912+1))))&gt;0,
SUMPRODUCT(--ISNUMBER(SEARCH('Chapter 2 (Generated)'!$B$4:$V$4,INDEX(MyData,D9912, E9912+1))))&gt;0)),
"        " &amp; INDEX(MyData,D9912, E9912+1),
"    " &amp; INDEX(MyData,D9912, E9912+1))</f>
        <v xml:space="preserve">        -1,</v>
      </c>
    </row>
    <row r="9913" spans="4:7" x14ac:dyDescent="0.2">
      <c r="D9913" s="20">
        <f t="shared" si="154"/>
        <v>705</v>
      </c>
      <c r="E9913" s="20">
        <f>MIN(IF(MOD(ROWS($A$2:A9913),$A$2)=0,E9912+1, E9912), $B$2-1)</f>
        <v>11</v>
      </c>
      <c r="G9913" s="2" t="str">
        <f>IF(NOT(OR(
SUMPRODUCT(--ISNUMBER(SEARCH('Chapter 2 (Generated)'!$B$3:$V$3,INDEX(MyData,D9913, E9913+1))))&gt;0,
SUMPRODUCT(--ISNUMBER(SEARCH('Chapter 2 (Generated)'!$B$4:$V$4,INDEX(MyData,D9913, E9913+1))))&gt;0)),
"        " &amp; INDEX(MyData,D9913, E9913+1),
"    " &amp; INDEX(MyData,D9913, E9913+1))</f>
        <v xml:space="preserve">        -1,</v>
      </c>
    </row>
    <row r="9914" spans="4:7" x14ac:dyDescent="0.2">
      <c r="D9914" s="20">
        <f t="shared" si="154"/>
        <v>706</v>
      </c>
      <c r="E9914" s="20">
        <f>MIN(IF(MOD(ROWS($A$2:A9914),$A$2)=0,E9913+1, E9913), $B$2-1)</f>
        <v>11</v>
      </c>
      <c r="G9914" s="2" t="str">
        <f>IF(NOT(OR(
SUMPRODUCT(--ISNUMBER(SEARCH('Chapter 2 (Generated)'!$B$3:$V$3,INDEX(MyData,D9914, E9914+1))))&gt;0,
SUMPRODUCT(--ISNUMBER(SEARCH('Chapter 2 (Generated)'!$B$4:$V$4,INDEX(MyData,D9914, E9914+1))))&gt;0)),
"        " &amp; INDEX(MyData,D9914, E9914+1),
"    " &amp; INDEX(MyData,D9914, E9914+1))</f>
        <v xml:space="preserve">        -1,</v>
      </c>
    </row>
    <row r="9915" spans="4:7" x14ac:dyDescent="0.2">
      <c r="D9915" s="20">
        <f t="shared" si="154"/>
        <v>707</v>
      </c>
      <c r="E9915" s="20">
        <f>MIN(IF(MOD(ROWS($A$2:A9915),$A$2)=0,E9914+1, E9914), $B$2-1)</f>
        <v>11</v>
      </c>
      <c r="G9915" s="2" t="str">
        <f>IF(NOT(OR(
SUMPRODUCT(--ISNUMBER(SEARCH('Chapter 2 (Generated)'!$B$3:$V$3,INDEX(MyData,D9915, E9915+1))))&gt;0,
SUMPRODUCT(--ISNUMBER(SEARCH('Chapter 2 (Generated)'!$B$4:$V$4,INDEX(MyData,D9915, E9915+1))))&gt;0)),
"        " &amp; INDEX(MyData,D9915, E9915+1),
"    " &amp; INDEX(MyData,D9915, E9915+1))</f>
        <v xml:space="preserve">        -1,</v>
      </c>
    </row>
    <row r="9916" spans="4:7" x14ac:dyDescent="0.2">
      <c r="D9916" s="20">
        <f t="shared" si="154"/>
        <v>708</v>
      </c>
      <c r="E9916" s="20">
        <f>MIN(IF(MOD(ROWS($A$2:A9916),$A$2)=0,E9915+1, E9915), $B$2-1)</f>
        <v>11</v>
      </c>
      <c r="G9916" s="2" t="str">
        <f>IF(NOT(OR(
SUMPRODUCT(--ISNUMBER(SEARCH('Chapter 2 (Generated)'!$B$3:$V$3,INDEX(MyData,D9916, E9916+1))))&gt;0,
SUMPRODUCT(--ISNUMBER(SEARCH('Chapter 2 (Generated)'!$B$4:$V$4,INDEX(MyData,D9916, E9916+1))))&gt;0)),
"        " &amp; INDEX(MyData,D9916, E9916+1),
"    " &amp; INDEX(MyData,D9916, E9916+1))</f>
        <v xml:space="preserve">        -1,//705 </v>
      </c>
    </row>
    <row r="9917" spans="4:7" x14ac:dyDescent="0.2">
      <c r="D9917" s="20">
        <f t="shared" si="154"/>
        <v>709</v>
      </c>
      <c r="E9917" s="20">
        <f>MIN(IF(MOD(ROWS($A$2:A9917),$A$2)=0,E9916+1, E9916), $B$2-1)</f>
        <v>11</v>
      </c>
      <c r="G9917" s="2" t="str">
        <f>IF(NOT(OR(
SUMPRODUCT(--ISNUMBER(SEARCH('Chapter 2 (Generated)'!$B$3:$V$3,INDEX(MyData,D9917, E9917+1))))&gt;0,
SUMPRODUCT(--ISNUMBER(SEARCH('Chapter 2 (Generated)'!$B$4:$V$4,INDEX(MyData,D9917, E9917+1))))&gt;0)),
"        " &amp; INDEX(MyData,D9917, E9917+1),
"    " &amp; INDEX(MyData,D9917, E9917+1))</f>
        <v xml:space="preserve">        -1,</v>
      </c>
    </row>
    <row r="9918" spans="4:7" x14ac:dyDescent="0.2">
      <c r="D9918" s="20">
        <f t="shared" si="154"/>
        <v>710</v>
      </c>
      <c r="E9918" s="20">
        <f>MIN(IF(MOD(ROWS($A$2:A9918),$A$2)=0,E9917+1, E9917), $B$2-1)</f>
        <v>11</v>
      </c>
      <c r="G9918" s="2" t="str">
        <f>IF(NOT(OR(
SUMPRODUCT(--ISNUMBER(SEARCH('Chapter 2 (Generated)'!$B$3:$V$3,INDEX(MyData,D9918, E9918+1))))&gt;0,
SUMPRODUCT(--ISNUMBER(SEARCH('Chapter 2 (Generated)'!$B$4:$V$4,INDEX(MyData,D9918, E9918+1))))&gt;0)),
"        " &amp; INDEX(MyData,D9918, E9918+1),
"    " &amp; INDEX(MyData,D9918, E9918+1))</f>
        <v xml:space="preserve">        -1,</v>
      </c>
    </row>
    <row r="9919" spans="4:7" x14ac:dyDescent="0.2">
      <c r="D9919" s="20">
        <f t="shared" si="154"/>
        <v>711</v>
      </c>
      <c r="E9919" s="20">
        <f>MIN(IF(MOD(ROWS($A$2:A9919),$A$2)=0,E9918+1, E9918), $B$2-1)</f>
        <v>11</v>
      </c>
      <c r="G9919" s="2" t="str">
        <f>IF(NOT(OR(
SUMPRODUCT(--ISNUMBER(SEARCH('Chapter 2 (Generated)'!$B$3:$V$3,INDEX(MyData,D9919, E9919+1))))&gt;0,
SUMPRODUCT(--ISNUMBER(SEARCH('Chapter 2 (Generated)'!$B$4:$V$4,INDEX(MyData,D9919, E9919+1))))&gt;0)),
"        " &amp; INDEX(MyData,D9919, E9919+1),
"    " &amp; INDEX(MyData,D9919, E9919+1))</f>
        <v xml:space="preserve">        -1,</v>
      </c>
    </row>
    <row r="9920" spans="4:7" x14ac:dyDescent="0.2">
      <c r="D9920" s="20">
        <f t="shared" si="154"/>
        <v>712</v>
      </c>
      <c r="E9920" s="20">
        <f>MIN(IF(MOD(ROWS($A$2:A9920),$A$2)=0,E9919+1, E9919), $B$2-1)</f>
        <v>11</v>
      </c>
      <c r="G9920" s="2" t="str">
        <f>IF(NOT(OR(
SUMPRODUCT(--ISNUMBER(SEARCH('Chapter 2 (Generated)'!$B$3:$V$3,INDEX(MyData,D9920, E9920+1))))&gt;0,
SUMPRODUCT(--ISNUMBER(SEARCH('Chapter 2 (Generated)'!$B$4:$V$4,INDEX(MyData,D9920, E9920+1))))&gt;0)),
"        " &amp; INDEX(MyData,D9920, E9920+1),
"    " &amp; INDEX(MyData,D9920, E9920+1))</f>
        <v xml:space="preserve">        -1,</v>
      </c>
    </row>
    <row r="9921" spans="4:7" x14ac:dyDescent="0.2">
      <c r="D9921" s="20">
        <f t="shared" si="154"/>
        <v>713</v>
      </c>
      <c r="E9921" s="20">
        <f>MIN(IF(MOD(ROWS($A$2:A9921),$A$2)=0,E9920+1, E9920), $B$2-1)</f>
        <v>11</v>
      </c>
      <c r="G9921" s="2" t="str">
        <f>IF(NOT(OR(
SUMPRODUCT(--ISNUMBER(SEARCH('Chapter 2 (Generated)'!$B$3:$V$3,INDEX(MyData,D9921, E9921+1))))&gt;0,
SUMPRODUCT(--ISNUMBER(SEARCH('Chapter 2 (Generated)'!$B$4:$V$4,INDEX(MyData,D9921, E9921+1))))&gt;0)),
"        " &amp; INDEX(MyData,D9921, E9921+1),
"    " &amp; INDEX(MyData,D9921, E9921+1))</f>
        <v xml:space="preserve">        -1,//710 </v>
      </c>
    </row>
    <row r="9922" spans="4:7" x14ac:dyDescent="0.2">
      <c r="D9922" s="20">
        <f t="shared" ref="D9922:D9985" si="155">MOD(ROW(D9921)-1+ROWS(MyData),ROWS(MyData))+1</f>
        <v>714</v>
      </c>
      <c r="E9922" s="20">
        <f>MIN(IF(MOD(ROWS($A$2:A9922),$A$2)=0,E9921+1, E9921), $B$2-1)</f>
        <v>11</v>
      </c>
      <c r="G9922" s="2" t="str">
        <f>IF(NOT(OR(
SUMPRODUCT(--ISNUMBER(SEARCH('Chapter 2 (Generated)'!$B$3:$V$3,INDEX(MyData,D9922, E9922+1))))&gt;0,
SUMPRODUCT(--ISNUMBER(SEARCH('Chapter 2 (Generated)'!$B$4:$V$4,INDEX(MyData,D9922, E9922+1))))&gt;0)),
"        " &amp; INDEX(MyData,D9922, E9922+1),
"    " &amp; INDEX(MyData,D9922, E9922+1))</f>
        <v xml:space="preserve">        -1,</v>
      </c>
    </row>
    <row r="9923" spans="4:7" x14ac:dyDescent="0.2">
      <c r="D9923" s="20">
        <f t="shared" si="155"/>
        <v>715</v>
      </c>
      <c r="E9923" s="20">
        <f>MIN(IF(MOD(ROWS($A$2:A9923),$A$2)=0,E9922+1, E9922), $B$2-1)</f>
        <v>11</v>
      </c>
      <c r="G9923" s="2" t="str">
        <f>IF(NOT(OR(
SUMPRODUCT(--ISNUMBER(SEARCH('Chapter 2 (Generated)'!$B$3:$V$3,INDEX(MyData,D9923, E9923+1))))&gt;0,
SUMPRODUCT(--ISNUMBER(SEARCH('Chapter 2 (Generated)'!$B$4:$V$4,INDEX(MyData,D9923, E9923+1))))&gt;0)),
"        " &amp; INDEX(MyData,D9923, E9923+1),
"    " &amp; INDEX(MyData,D9923, E9923+1))</f>
        <v xml:space="preserve">        -1,</v>
      </c>
    </row>
    <row r="9924" spans="4:7" x14ac:dyDescent="0.2">
      <c r="D9924" s="20">
        <f t="shared" si="155"/>
        <v>716</v>
      </c>
      <c r="E9924" s="20">
        <f>MIN(IF(MOD(ROWS($A$2:A9924),$A$2)=0,E9923+1, E9923), $B$2-1)</f>
        <v>11</v>
      </c>
      <c r="G9924" s="2" t="str">
        <f>IF(NOT(OR(
SUMPRODUCT(--ISNUMBER(SEARCH('Chapter 2 (Generated)'!$B$3:$V$3,INDEX(MyData,D9924, E9924+1))))&gt;0,
SUMPRODUCT(--ISNUMBER(SEARCH('Chapter 2 (Generated)'!$B$4:$V$4,INDEX(MyData,D9924, E9924+1))))&gt;0)),
"        " &amp; INDEX(MyData,D9924, E9924+1),
"    " &amp; INDEX(MyData,D9924, E9924+1))</f>
        <v xml:space="preserve">        -1,</v>
      </c>
    </row>
    <row r="9925" spans="4:7" x14ac:dyDescent="0.2">
      <c r="D9925" s="20">
        <f t="shared" si="155"/>
        <v>717</v>
      </c>
      <c r="E9925" s="20">
        <f>MIN(IF(MOD(ROWS($A$2:A9925),$A$2)=0,E9924+1, E9924), $B$2-1)</f>
        <v>11</v>
      </c>
      <c r="G9925" s="2" t="str">
        <f>IF(NOT(OR(
SUMPRODUCT(--ISNUMBER(SEARCH('Chapter 2 (Generated)'!$B$3:$V$3,INDEX(MyData,D9925, E9925+1))))&gt;0,
SUMPRODUCT(--ISNUMBER(SEARCH('Chapter 2 (Generated)'!$B$4:$V$4,INDEX(MyData,D9925, E9925+1))))&gt;0)),
"        " &amp; INDEX(MyData,D9925, E9925+1),
"    " &amp; INDEX(MyData,D9925, E9925+1))</f>
        <v xml:space="preserve">        -1,</v>
      </c>
    </row>
    <row r="9926" spans="4:7" x14ac:dyDescent="0.2">
      <c r="D9926" s="20">
        <f t="shared" si="155"/>
        <v>718</v>
      </c>
      <c r="E9926" s="20">
        <f>MIN(IF(MOD(ROWS($A$2:A9926),$A$2)=0,E9925+1, E9925), $B$2-1)</f>
        <v>11</v>
      </c>
      <c r="G9926" s="2" t="str">
        <f>IF(NOT(OR(
SUMPRODUCT(--ISNUMBER(SEARCH('Chapter 2 (Generated)'!$B$3:$V$3,INDEX(MyData,D9926, E9926+1))))&gt;0,
SUMPRODUCT(--ISNUMBER(SEARCH('Chapter 2 (Generated)'!$B$4:$V$4,INDEX(MyData,D9926, E9926+1))))&gt;0)),
"        " &amp; INDEX(MyData,D9926, E9926+1),
"    " &amp; INDEX(MyData,D9926, E9926+1))</f>
        <v xml:space="preserve">        -1,//715 </v>
      </c>
    </row>
    <row r="9927" spans="4:7" x14ac:dyDescent="0.2">
      <c r="D9927" s="20">
        <f t="shared" si="155"/>
        <v>719</v>
      </c>
      <c r="E9927" s="20">
        <f>MIN(IF(MOD(ROWS($A$2:A9927),$A$2)=0,E9926+1, E9926), $B$2-1)</f>
        <v>11</v>
      </c>
      <c r="G9927" s="2" t="str">
        <f>IF(NOT(OR(
SUMPRODUCT(--ISNUMBER(SEARCH('Chapter 2 (Generated)'!$B$3:$V$3,INDEX(MyData,D9927, E9927+1))))&gt;0,
SUMPRODUCT(--ISNUMBER(SEARCH('Chapter 2 (Generated)'!$B$4:$V$4,INDEX(MyData,D9927, E9927+1))))&gt;0)),
"        " &amp; INDEX(MyData,D9927, E9927+1),
"    " &amp; INDEX(MyData,D9927, E9927+1))</f>
        <v xml:space="preserve">        -1,</v>
      </c>
    </row>
    <row r="9928" spans="4:7" x14ac:dyDescent="0.2">
      <c r="D9928" s="20">
        <f t="shared" si="155"/>
        <v>720</v>
      </c>
      <c r="E9928" s="20">
        <f>MIN(IF(MOD(ROWS($A$2:A9928),$A$2)=0,E9927+1, E9927), $B$2-1)</f>
        <v>11</v>
      </c>
      <c r="G9928" s="2" t="str">
        <f>IF(NOT(OR(
SUMPRODUCT(--ISNUMBER(SEARCH('Chapter 2 (Generated)'!$B$3:$V$3,INDEX(MyData,D9928, E9928+1))))&gt;0,
SUMPRODUCT(--ISNUMBER(SEARCH('Chapter 2 (Generated)'!$B$4:$V$4,INDEX(MyData,D9928, E9928+1))))&gt;0)),
"        " &amp; INDEX(MyData,D9928, E9928+1),
"    " &amp; INDEX(MyData,D9928, E9928+1))</f>
        <v xml:space="preserve">        -1,</v>
      </c>
    </row>
    <row r="9929" spans="4:7" x14ac:dyDescent="0.2">
      <c r="D9929" s="20">
        <f t="shared" si="155"/>
        <v>721</v>
      </c>
      <c r="E9929" s="20">
        <f>MIN(IF(MOD(ROWS($A$2:A9929),$A$2)=0,E9928+1, E9928), $B$2-1)</f>
        <v>11</v>
      </c>
      <c r="G9929" s="2" t="str">
        <f>IF(NOT(OR(
SUMPRODUCT(--ISNUMBER(SEARCH('Chapter 2 (Generated)'!$B$3:$V$3,INDEX(MyData,D9929, E9929+1))))&gt;0,
SUMPRODUCT(--ISNUMBER(SEARCH('Chapter 2 (Generated)'!$B$4:$V$4,INDEX(MyData,D9929, E9929+1))))&gt;0)),
"        " &amp; INDEX(MyData,D9929, E9929+1),
"    " &amp; INDEX(MyData,D9929, E9929+1))</f>
        <v xml:space="preserve">        -1,</v>
      </c>
    </row>
    <row r="9930" spans="4:7" x14ac:dyDescent="0.2">
      <c r="D9930" s="20">
        <f t="shared" si="155"/>
        <v>722</v>
      </c>
      <c r="E9930" s="20">
        <f>MIN(IF(MOD(ROWS($A$2:A9930),$A$2)=0,E9929+1, E9929), $B$2-1)</f>
        <v>11</v>
      </c>
      <c r="G9930" s="2" t="str">
        <f>IF(NOT(OR(
SUMPRODUCT(--ISNUMBER(SEARCH('Chapter 2 (Generated)'!$B$3:$V$3,INDEX(MyData,D9930, E9930+1))))&gt;0,
SUMPRODUCT(--ISNUMBER(SEARCH('Chapter 2 (Generated)'!$B$4:$V$4,INDEX(MyData,D9930, E9930+1))))&gt;0)),
"        " &amp; INDEX(MyData,D9930, E9930+1),
"    " &amp; INDEX(MyData,D9930, E9930+1))</f>
        <v xml:space="preserve">        -1,</v>
      </c>
    </row>
    <row r="9931" spans="4:7" x14ac:dyDescent="0.2">
      <c r="D9931" s="20">
        <f t="shared" si="155"/>
        <v>723</v>
      </c>
      <c r="E9931" s="20">
        <f>MIN(IF(MOD(ROWS($A$2:A9931),$A$2)=0,E9930+1, E9930), $B$2-1)</f>
        <v>11</v>
      </c>
      <c r="G9931" s="2" t="str">
        <f>IF(NOT(OR(
SUMPRODUCT(--ISNUMBER(SEARCH('Chapter 2 (Generated)'!$B$3:$V$3,INDEX(MyData,D9931, E9931+1))))&gt;0,
SUMPRODUCT(--ISNUMBER(SEARCH('Chapter 2 (Generated)'!$B$4:$V$4,INDEX(MyData,D9931, E9931+1))))&gt;0)),
"        " &amp; INDEX(MyData,D9931, E9931+1),
"    " &amp; INDEX(MyData,D9931, E9931+1))</f>
        <v xml:space="preserve">        -1,//720 </v>
      </c>
    </row>
    <row r="9932" spans="4:7" x14ac:dyDescent="0.2">
      <c r="D9932" s="20">
        <f t="shared" si="155"/>
        <v>724</v>
      </c>
      <c r="E9932" s="20">
        <f>MIN(IF(MOD(ROWS($A$2:A9932),$A$2)=0,E9931+1, E9931), $B$2-1)</f>
        <v>11</v>
      </c>
      <c r="G9932" s="2" t="str">
        <f>IF(NOT(OR(
SUMPRODUCT(--ISNUMBER(SEARCH('Chapter 2 (Generated)'!$B$3:$V$3,INDEX(MyData,D9932, E9932+1))))&gt;0,
SUMPRODUCT(--ISNUMBER(SEARCH('Chapter 2 (Generated)'!$B$4:$V$4,INDEX(MyData,D9932, E9932+1))))&gt;0)),
"        " &amp; INDEX(MyData,D9932, E9932+1),
"    " &amp; INDEX(MyData,D9932, E9932+1))</f>
        <v xml:space="preserve">        -1,</v>
      </c>
    </row>
    <row r="9933" spans="4:7" x14ac:dyDescent="0.2">
      <c r="D9933" s="20">
        <f t="shared" si="155"/>
        <v>725</v>
      </c>
      <c r="E9933" s="20">
        <f>MIN(IF(MOD(ROWS($A$2:A9933),$A$2)=0,E9932+1, E9932), $B$2-1)</f>
        <v>11</v>
      </c>
      <c r="G9933" s="2" t="str">
        <f>IF(NOT(OR(
SUMPRODUCT(--ISNUMBER(SEARCH('Chapter 2 (Generated)'!$B$3:$V$3,INDEX(MyData,D9933, E9933+1))))&gt;0,
SUMPRODUCT(--ISNUMBER(SEARCH('Chapter 2 (Generated)'!$B$4:$V$4,INDEX(MyData,D9933, E9933+1))))&gt;0)),
"        " &amp; INDEX(MyData,D9933, E9933+1),
"    " &amp; INDEX(MyData,D9933, E9933+1))</f>
        <v xml:space="preserve">        -1,</v>
      </c>
    </row>
    <row r="9934" spans="4:7" x14ac:dyDescent="0.2">
      <c r="D9934" s="20">
        <f t="shared" si="155"/>
        <v>726</v>
      </c>
      <c r="E9934" s="20">
        <f>MIN(IF(MOD(ROWS($A$2:A9934),$A$2)=0,E9933+1, E9933), $B$2-1)</f>
        <v>11</v>
      </c>
      <c r="G9934" s="2" t="str">
        <f>IF(NOT(OR(
SUMPRODUCT(--ISNUMBER(SEARCH('Chapter 2 (Generated)'!$B$3:$V$3,INDEX(MyData,D9934, E9934+1))))&gt;0,
SUMPRODUCT(--ISNUMBER(SEARCH('Chapter 2 (Generated)'!$B$4:$V$4,INDEX(MyData,D9934, E9934+1))))&gt;0)),
"        " &amp; INDEX(MyData,D9934, E9934+1),
"    " &amp; INDEX(MyData,D9934, E9934+1))</f>
        <v xml:space="preserve">        -1,</v>
      </c>
    </row>
    <row r="9935" spans="4:7" x14ac:dyDescent="0.2">
      <c r="D9935" s="20">
        <f t="shared" si="155"/>
        <v>727</v>
      </c>
      <c r="E9935" s="20">
        <f>MIN(IF(MOD(ROWS($A$2:A9935),$A$2)=0,E9934+1, E9934), $B$2-1)</f>
        <v>11</v>
      </c>
      <c r="G9935" s="2" t="str">
        <f>IF(NOT(OR(
SUMPRODUCT(--ISNUMBER(SEARCH('Chapter 2 (Generated)'!$B$3:$V$3,INDEX(MyData,D9935, E9935+1))))&gt;0,
SUMPRODUCT(--ISNUMBER(SEARCH('Chapter 2 (Generated)'!$B$4:$V$4,INDEX(MyData,D9935, E9935+1))))&gt;0)),
"        " &amp; INDEX(MyData,D9935, E9935+1),
"    " &amp; INDEX(MyData,D9935, E9935+1))</f>
        <v xml:space="preserve">        -1,</v>
      </c>
    </row>
    <row r="9936" spans="4:7" x14ac:dyDescent="0.2">
      <c r="D9936" s="20">
        <f t="shared" si="155"/>
        <v>728</v>
      </c>
      <c r="E9936" s="20">
        <f>MIN(IF(MOD(ROWS($A$2:A9936),$A$2)=0,E9935+1, E9935), $B$2-1)</f>
        <v>11</v>
      </c>
      <c r="G9936" s="2" t="str">
        <f>IF(NOT(OR(
SUMPRODUCT(--ISNUMBER(SEARCH('Chapter 2 (Generated)'!$B$3:$V$3,INDEX(MyData,D9936, E9936+1))))&gt;0,
SUMPRODUCT(--ISNUMBER(SEARCH('Chapter 2 (Generated)'!$B$4:$V$4,INDEX(MyData,D9936, E9936+1))))&gt;0)),
"        " &amp; INDEX(MyData,D9936, E9936+1),
"    " &amp; INDEX(MyData,D9936, E9936+1))</f>
        <v xml:space="preserve">        -1,//725 </v>
      </c>
    </row>
    <row r="9937" spans="4:7" x14ac:dyDescent="0.2">
      <c r="D9937" s="20">
        <f t="shared" si="155"/>
        <v>729</v>
      </c>
      <c r="E9937" s="20">
        <f>MIN(IF(MOD(ROWS($A$2:A9937),$A$2)=0,E9936+1, E9936), $B$2-1)</f>
        <v>11</v>
      </c>
      <c r="G9937" s="2" t="str">
        <f>IF(NOT(OR(
SUMPRODUCT(--ISNUMBER(SEARCH('Chapter 2 (Generated)'!$B$3:$V$3,INDEX(MyData,D9937, E9937+1))))&gt;0,
SUMPRODUCT(--ISNUMBER(SEARCH('Chapter 2 (Generated)'!$B$4:$V$4,INDEX(MyData,D9937, E9937+1))))&gt;0)),
"        " &amp; INDEX(MyData,D9937, E9937+1),
"    " &amp; INDEX(MyData,D9937, E9937+1))</f>
        <v xml:space="preserve">        -1,</v>
      </c>
    </row>
    <row r="9938" spans="4:7" x14ac:dyDescent="0.2">
      <c r="D9938" s="20">
        <f t="shared" si="155"/>
        <v>730</v>
      </c>
      <c r="E9938" s="20">
        <f>MIN(IF(MOD(ROWS($A$2:A9938),$A$2)=0,E9937+1, E9937), $B$2-1)</f>
        <v>11</v>
      </c>
      <c r="G9938" s="2" t="str">
        <f>IF(NOT(OR(
SUMPRODUCT(--ISNUMBER(SEARCH('Chapter 2 (Generated)'!$B$3:$V$3,INDEX(MyData,D9938, E9938+1))))&gt;0,
SUMPRODUCT(--ISNUMBER(SEARCH('Chapter 2 (Generated)'!$B$4:$V$4,INDEX(MyData,D9938, E9938+1))))&gt;0)),
"        " &amp; INDEX(MyData,D9938, E9938+1),
"    " &amp; INDEX(MyData,D9938, E9938+1))</f>
        <v xml:space="preserve">        -1,</v>
      </c>
    </row>
    <row r="9939" spans="4:7" x14ac:dyDescent="0.2">
      <c r="D9939" s="20">
        <f t="shared" si="155"/>
        <v>731</v>
      </c>
      <c r="E9939" s="20">
        <f>MIN(IF(MOD(ROWS($A$2:A9939),$A$2)=0,E9938+1, E9938), $B$2-1)</f>
        <v>11</v>
      </c>
      <c r="G9939" s="2" t="str">
        <f>IF(NOT(OR(
SUMPRODUCT(--ISNUMBER(SEARCH('Chapter 2 (Generated)'!$B$3:$V$3,INDEX(MyData,D9939, E9939+1))))&gt;0,
SUMPRODUCT(--ISNUMBER(SEARCH('Chapter 2 (Generated)'!$B$4:$V$4,INDEX(MyData,D9939, E9939+1))))&gt;0)),
"        " &amp; INDEX(MyData,D9939, E9939+1),
"    " &amp; INDEX(MyData,D9939, E9939+1))</f>
        <v xml:space="preserve">        -1,</v>
      </c>
    </row>
    <row r="9940" spans="4:7" x14ac:dyDescent="0.2">
      <c r="D9940" s="20">
        <f t="shared" si="155"/>
        <v>732</v>
      </c>
      <c r="E9940" s="20">
        <f>MIN(IF(MOD(ROWS($A$2:A9940),$A$2)=0,E9939+1, E9939), $B$2-1)</f>
        <v>11</v>
      </c>
      <c r="G9940" s="2" t="str">
        <f>IF(NOT(OR(
SUMPRODUCT(--ISNUMBER(SEARCH('Chapter 2 (Generated)'!$B$3:$V$3,INDEX(MyData,D9940, E9940+1))))&gt;0,
SUMPRODUCT(--ISNUMBER(SEARCH('Chapter 2 (Generated)'!$B$4:$V$4,INDEX(MyData,D9940, E9940+1))))&gt;0)),
"        " &amp; INDEX(MyData,D9940, E9940+1),
"    " &amp; INDEX(MyData,D9940, E9940+1))</f>
        <v xml:space="preserve">        -1,</v>
      </c>
    </row>
    <row r="9941" spans="4:7" x14ac:dyDescent="0.2">
      <c r="D9941" s="20">
        <f t="shared" si="155"/>
        <v>733</v>
      </c>
      <c r="E9941" s="20">
        <f>MIN(IF(MOD(ROWS($A$2:A9941),$A$2)=0,E9940+1, E9940), $B$2-1)</f>
        <v>11</v>
      </c>
      <c r="G9941" s="2" t="str">
        <f>IF(NOT(OR(
SUMPRODUCT(--ISNUMBER(SEARCH('Chapter 2 (Generated)'!$B$3:$V$3,INDEX(MyData,D9941, E9941+1))))&gt;0,
SUMPRODUCT(--ISNUMBER(SEARCH('Chapter 2 (Generated)'!$B$4:$V$4,INDEX(MyData,D9941, E9941+1))))&gt;0)),
"        " &amp; INDEX(MyData,D9941, E9941+1),
"    " &amp; INDEX(MyData,D9941, E9941+1))</f>
        <v xml:space="preserve">        -1,//730 </v>
      </c>
    </row>
    <row r="9942" spans="4:7" x14ac:dyDescent="0.2">
      <c r="D9942" s="20">
        <f t="shared" si="155"/>
        <v>734</v>
      </c>
      <c r="E9942" s="20">
        <f>MIN(IF(MOD(ROWS($A$2:A9942),$A$2)=0,E9941+1, E9941), $B$2-1)</f>
        <v>11</v>
      </c>
      <c r="G9942" s="2" t="str">
        <f>IF(NOT(OR(
SUMPRODUCT(--ISNUMBER(SEARCH('Chapter 2 (Generated)'!$B$3:$V$3,INDEX(MyData,D9942, E9942+1))))&gt;0,
SUMPRODUCT(--ISNUMBER(SEARCH('Chapter 2 (Generated)'!$B$4:$V$4,INDEX(MyData,D9942, E9942+1))))&gt;0)),
"        " &amp; INDEX(MyData,D9942, E9942+1),
"    " &amp; INDEX(MyData,D9942, E9942+1))</f>
        <v xml:space="preserve">        -1,</v>
      </c>
    </row>
    <row r="9943" spans="4:7" x14ac:dyDescent="0.2">
      <c r="D9943" s="20">
        <f t="shared" si="155"/>
        <v>735</v>
      </c>
      <c r="E9943" s="20">
        <f>MIN(IF(MOD(ROWS($A$2:A9943),$A$2)=0,E9942+1, E9942), $B$2-1)</f>
        <v>11</v>
      </c>
      <c r="G9943" s="2" t="str">
        <f>IF(NOT(OR(
SUMPRODUCT(--ISNUMBER(SEARCH('Chapter 2 (Generated)'!$B$3:$V$3,INDEX(MyData,D9943, E9943+1))))&gt;0,
SUMPRODUCT(--ISNUMBER(SEARCH('Chapter 2 (Generated)'!$B$4:$V$4,INDEX(MyData,D9943, E9943+1))))&gt;0)),
"        " &amp; INDEX(MyData,D9943, E9943+1),
"    " &amp; INDEX(MyData,D9943, E9943+1))</f>
        <v xml:space="preserve">        -1,</v>
      </c>
    </row>
    <row r="9944" spans="4:7" x14ac:dyDescent="0.2">
      <c r="D9944" s="20">
        <f t="shared" si="155"/>
        <v>736</v>
      </c>
      <c r="E9944" s="20">
        <f>MIN(IF(MOD(ROWS($A$2:A9944),$A$2)=0,E9943+1, E9943), $B$2-1)</f>
        <v>11</v>
      </c>
      <c r="G9944" s="2" t="str">
        <f>IF(NOT(OR(
SUMPRODUCT(--ISNUMBER(SEARCH('Chapter 2 (Generated)'!$B$3:$V$3,INDEX(MyData,D9944, E9944+1))))&gt;0,
SUMPRODUCT(--ISNUMBER(SEARCH('Chapter 2 (Generated)'!$B$4:$V$4,INDEX(MyData,D9944, E9944+1))))&gt;0)),
"        " &amp; INDEX(MyData,D9944, E9944+1),
"    " &amp; INDEX(MyData,D9944, E9944+1))</f>
        <v xml:space="preserve">        -1,</v>
      </c>
    </row>
    <row r="9945" spans="4:7" x14ac:dyDescent="0.2">
      <c r="D9945" s="20">
        <f t="shared" si="155"/>
        <v>737</v>
      </c>
      <c r="E9945" s="20">
        <f>MIN(IF(MOD(ROWS($A$2:A9945),$A$2)=0,E9944+1, E9944), $B$2-1)</f>
        <v>11</v>
      </c>
      <c r="G9945" s="2" t="str">
        <f>IF(NOT(OR(
SUMPRODUCT(--ISNUMBER(SEARCH('Chapter 2 (Generated)'!$B$3:$V$3,INDEX(MyData,D9945, E9945+1))))&gt;0,
SUMPRODUCT(--ISNUMBER(SEARCH('Chapter 2 (Generated)'!$B$4:$V$4,INDEX(MyData,D9945, E9945+1))))&gt;0)),
"        " &amp; INDEX(MyData,D9945, E9945+1),
"    " &amp; INDEX(MyData,D9945, E9945+1))</f>
        <v xml:space="preserve">        -1,</v>
      </c>
    </row>
    <row r="9946" spans="4:7" x14ac:dyDescent="0.2">
      <c r="D9946" s="20">
        <f t="shared" si="155"/>
        <v>738</v>
      </c>
      <c r="E9946" s="20">
        <f>MIN(IF(MOD(ROWS($A$2:A9946),$A$2)=0,E9945+1, E9945), $B$2-1)</f>
        <v>11</v>
      </c>
      <c r="G9946" s="2" t="str">
        <f>IF(NOT(OR(
SUMPRODUCT(--ISNUMBER(SEARCH('Chapter 2 (Generated)'!$B$3:$V$3,INDEX(MyData,D9946, E9946+1))))&gt;0,
SUMPRODUCT(--ISNUMBER(SEARCH('Chapter 2 (Generated)'!$B$4:$V$4,INDEX(MyData,D9946, E9946+1))))&gt;0)),
"        " &amp; INDEX(MyData,D9946, E9946+1),
"    " &amp; INDEX(MyData,D9946, E9946+1))</f>
        <v xml:space="preserve">        -1,//735 </v>
      </c>
    </row>
    <row r="9947" spans="4:7" x14ac:dyDescent="0.2">
      <c r="D9947" s="20">
        <f t="shared" si="155"/>
        <v>739</v>
      </c>
      <c r="E9947" s="20">
        <f>MIN(IF(MOD(ROWS($A$2:A9947),$A$2)=0,E9946+1, E9946), $B$2-1)</f>
        <v>11</v>
      </c>
      <c r="G9947" s="2" t="str">
        <f>IF(NOT(OR(
SUMPRODUCT(--ISNUMBER(SEARCH('Chapter 2 (Generated)'!$B$3:$V$3,INDEX(MyData,D9947, E9947+1))))&gt;0,
SUMPRODUCT(--ISNUMBER(SEARCH('Chapter 2 (Generated)'!$B$4:$V$4,INDEX(MyData,D9947, E9947+1))))&gt;0)),
"        " &amp; INDEX(MyData,D9947, E9947+1),
"    " &amp; INDEX(MyData,D9947, E9947+1))</f>
        <v xml:space="preserve">        -1,</v>
      </c>
    </row>
    <row r="9948" spans="4:7" x14ac:dyDescent="0.2">
      <c r="D9948" s="20">
        <f t="shared" si="155"/>
        <v>740</v>
      </c>
      <c r="E9948" s="20">
        <f>MIN(IF(MOD(ROWS($A$2:A9948),$A$2)=0,E9947+1, E9947), $B$2-1)</f>
        <v>11</v>
      </c>
      <c r="G9948" s="2" t="str">
        <f>IF(NOT(OR(
SUMPRODUCT(--ISNUMBER(SEARCH('Chapter 2 (Generated)'!$B$3:$V$3,INDEX(MyData,D9948, E9948+1))))&gt;0,
SUMPRODUCT(--ISNUMBER(SEARCH('Chapter 2 (Generated)'!$B$4:$V$4,INDEX(MyData,D9948, E9948+1))))&gt;0)),
"        " &amp; INDEX(MyData,D9948, E9948+1),
"    " &amp; INDEX(MyData,D9948, E9948+1))</f>
        <v xml:space="preserve">        -1,</v>
      </c>
    </row>
    <row r="9949" spans="4:7" x14ac:dyDescent="0.2">
      <c r="D9949" s="20">
        <f t="shared" si="155"/>
        <v>741</v>
      </c>
      <c r="E9949" s="20">
        <f>MIN(IF(MOD(ROWS($A$2:A9949),$A$2)=0,E9948+1, E9948), $B$2-1)</f>
        <v>11</v>
      </c>
      <c r="G9949" s="2" t="str">
        <f>IF(NOT(OR(
SUMPRODUCT(--ISNUMBER(SEARCH('Chapter 2 (Generated)'!$B$3:$V$3,INDEX(MyData,D9949, E9949+1))))&gt;0,
SUMPRODUCT(--ISNUMBER(SEARCH('Chapter 2 (Generated)'!$B$4:$V$4,INDEX(MyData,D9949, E9949+1))))&gt;0)),
"        " &amp; INDEX(MyData,D9949, E9949+1),
"    " &amp; INDEX(MyData,D9949, E9949+1))</f>
        <v xml:space="preserve">        -1,</v>
      </c>
    </row>
    <row r="9950" spans="4:7" x14ac:dyDescent="0.2">
      <c r="D9950" s="20">
        <f t="shared" si="155"/>
        <v>742</v>
      </c>
      <c r="E9950" s="20">
        <f>MIN(IF(MOD(ROWS($A$2:A9950),$A$2)=0,E9949+1, E9949), $B$2-1)</f>
        <v>11</v>
      </c>
      <c r="G9950" s="2" t="str">
        <f>IF(NOT(OR(
SUMPRODUCT(--ISNUMBER(SEARCH('Chapter 2 (Generated)'!$B$3:$V$3,INDEX(MyData,D9950, E9950+1))))&gt;0,
SUMPRODUCT(--ISNUMBER(SEARCH('Chapter 2 (Generated)'!$B$4:$V$4,INDEX(MyData,D9950, E9950+1))))&gt;0)),
"        " &amp; INDEX(MyData,D9950, E9950+1),
"    " &amp; INDEX(MyData,D9950, E9950+1))</f>
        <v xml:space="preserve">        -1,</v>
      </c>
    </row>
    <row r="9951" spans="4:7" x14ac:dyDescent="0.2">
      <c r="D9951" s="20">
        <f t="shared" si="155"/>
        <v>743</v>
      </c>
      <c r="E9951" s="20">
        <f>MIN(IF(MOD(ROWS($A$2:A9951),$A$2)=0,E9950+1, E9950), $B$2-1)</f>
        <v>11</v>
      </c>
      <c r="G9951" s="2" t="str">
        <f>IF(NOT(OR(
SUMPRODUCT(--ISNUMBER(SEARCH('Chapter 2 (Generated)'!$B$3:$V$3,INDEX(MyData,D9951, E9951+1))))&gt;0,
SUMPRODUCT(--ISNUMBER(SEARCH('Chapter 2 (Generated)'!$B$4:$V$4,INDEX(MyData,D9951, E9951+1))))&gt;0)),
"        " &amp; INDEX(MyData,D9951, E9951+1),
"    " &amp; INDEX(MyData,D9951, E9951+1))</f>
        <v xml:space="preserve">        -1,//740 </v>
      </c>
    </row>
    <row r="9952" spans="4:7" x14ac:dyDescent="0.2">
      <c r="D9952" s="20">
        <f t="shared" si="155"/>
        <v>744</v>
      </c>
      <c r="E9952" s="20">
        <f>MIN(IF(MOD(ROWS($A$2:A9952),$A$2)=0,E9951+1, E9951), $B$2-1)</f>
        <v>11</v>
      </c>
      <c r="G9952" s="2" t="str">
        <f>IF(NOT(OR(
SUMPRODUCT(--ISNUMBER(SEARCH('Chapter 2 (Generated)'!$B$3:$V$3,INDEX(MyData,D9952, E9952+1))))&gt;0,
SUMPRODUCT(--ISNUMBER(SEARCH('Chapter 2 (Generated)'!$B$4:$V$4,INDEX(MyData,D9952, E9952+1))))&gt;0)),
"        " &amp; INDEX(MyData,D9952, E9952+1),
"    " &amp; INDEX(MyData,D9952, E9952+1))</f>
        <v xml:space="preserve">        -1,</v>
      </c>
    </row>
    <row r="9953" spans="4:7" x14ac:dyDescent="0.2">
      <c r="D9953" s="20">
        <f t="shared" si="155"/>
        <v>745</v>
      </c>
      <c r="E9953" s="20">
        <f>MIN(IF(MOD(ROWS($A$2:A9953),$A$2)=0,E9952+1, E9952), $B$2-1)</f>
        <v>11</v>
      </c>
      <c r="G9953" s="2" t="str">
        <f>IF(NOT(OR(
SUMPRODUCT(--ISNUMBER(SEARCH('Chapter 2 (Generated)'!$B$3:$V$3,INDEX(MyData,D9953, E9953+1))))&gt;0,
SUMPRODUCT(--ISNUMBER(SEARCH('Chapter 2 (Generated)'!$B$4:$V$4,INDEX(MyData,D9953, E9953+1))))&gt;0)),
"        " &amp; INDEX(MyData,D9953, E9953+1),
"    " &amp; INDEX(MyData,D9953, E9953+1))</f>
        <v xml:space="preserve">        -1,</v>
      </c>
    </row>
    <row r="9954" spans="4:7" x14ac:dyDescent="0.2">
      <c r="D9954" s="20">
        <f t="shared" si="155"/>
        <v>746</v>
      </c>
      <c r="E9954" s="20">
        <f>MIN(IF(MOD(ROWS($A$2:A9954),$A$2)=0,E9953+1, E9953), $B$2-1)</f>
        <v>11</v>
      </c>
      <c r="G9954" s="2" t="str">
        <f>IF(NOT(OR(
SUMPRODUCT(--ISNUMBER(SEARCH('Chapter 2 (Generated)'!$B$3:$V$3,INDEX(MyData,D9954, E9954+1))))&gt;0,
SUMPRODUCT(--ISNUMBER(SEARCH('Chapter 2 (Generated)'!$B$4:$V$4,INDEX(MyData,D9954, E9954+1))))&gt;0)),
"        " &amp; INDEX(MyData,D9954, E9954+1),
"    " &amp; INDEX(MyData,D9954, E9954+1))</f>
        <v xml:space="preserve">        -1,</v>
      </c>
    </row>
    <row r="9955" spans="4:7" x14ac:dyDescent="0.2">
      <c r="D9955" s="20">
        <f t="shared" si="155"/>
        <v>747</v>
      </c>
      <c r="E9955" s="20">
        <f>MIN(IF(MOD(ROWS($A$2:A9955),$A$2)=0,E9954+1, E9954), $B$2-1)</f>
        <v>11</v>
      </c>
      <c r="G9955" s="2" t="str">
        <f>IF(NOT(OR(
SUMPRODUCT(--ISNUMBER(SEARCH('Chapter 2 (Generated)'!$B$3:$V$3,INDEX(MyData,D9955, E9955+1))))&gt;0,
SUMPRODUCT(--ISNUMBER(SEARCH('Chapter 2 (Generated)'!$B$4:$V$4,INDEX(MyData,D9955, E9955+1))))&gt;0)),
"        " &amp; INDEX(MyData,D9955, E9955+1),
"    " &amp; INDEX(MyData,D9955, E9955+1))</f>
        <v xml:space="preserve">        -1,</v>
      </c>
    </row>
    <row r="9956" spans="4:7" x14ac:dyDescent="0.2">
      <c r="D9956" s="20">
        <f t="shared" si="155"/>
        <v>748</v>
      </c>
      <c r="E9956" s="20">
        <f>MIN(IF(MOD(ROWS($A$2:A9956),$A$2)=0,E9955+1, E9955), $B$2-1)</f>
        <v>11</v>
      </c>
      <c r="G9956" s="2" t="str">
        <f>IF(NOT(OR(
SUMPRODUCT(--ISNUMBER(SEARCH('Chapter 2 (Generated)'!$B$3:$V$3,INDEX(MyData,D9956, E9956+1))))&gt;0,
SUMPRODUCT(--ISNUMBER(SEARCH('Chapter 2 (Generated)'!$B$4:$V$4,INDEX(MyData,D9956, E9956+1))))&gt;0)),
"        " &amp; INDEX(MyData,D9956, E9956+1),
"    " &amp; INDEX(MyData,D9956, E9956+1))</f>
        <v xml:space="preserve">        -1,//745 </v>
      </c>
    </row>
    <row r="9957" spans="4:7" x14ac:dyDescent="0.2">
      <c r="D9957" s="20">
        <f t="shared" si="155"/>
        <v>749</v>
      </c>
      <c r="E9957" s="20">
        <f>MIN(IF(MOD(ROWS($A$2:A9957),$A$2)=0,E9956+1, E9956), $B$2-1)</f>
        <v>11</v>
      </c>
      <c r="G9957" s="2" t="str">
        <f>IF(NOT(OR(
SUMPRODUCT(--ISNUMBER(SEARCH('Chapter 2 (Generated)'!$B$3:$V$3,INDEX(MyData,D9957, E9957+1))))&gt;0,
SUMPRODUCT(--ISNUMBER(SEARCH('Chapter 2 (Generated)'!$B$4:$V$4,INDEX(MyData,D9957, E9957+1))))&gt;0)),
"        " &amp; INDEX(MyData,D9957, E9957+1),
"    " &amp; INDEX(MyData,D9957, E9957+1))</f>
        <v xml:space="preserve">        -1,</v>
      </c>
    </row>
    <row r="9958" spans="4:7" x14ac:dyDescent="0.2">
      <c r="D9958" s="20">
        <f t="shared" si="155"/>
        <v>750</v>
      </c>
      <c r="E9958" s="20">
        <f>MIN(IF(MOD(ROWS($A$2:A9958),$A$2)=0,E9957+1, E9957), $B$2-1)</f>
        <v>11</v>
      </c>
      <c r="G9958" s="2" t="str">
        <f>IF(NOT(OR(
SUMPRODUCT(--ISNUMBER(SEARCH('Chapter 2 (Generated)'!$B$3:$V$3,INDEX(MyData,D9958, E9958+1))))&gt;0,
SUMPRODUCT(--ISNUMBER(SEARCH('Chapter 2 (Generated)'!$B$4:$V$4,INDEX(MyData,D9958, E9958+1))))&gt;0)),
"        " &amp; INDEX(MyData,D9958, E9958+1),
"    " &amp; INDEX(MyData,D9958, E9958+1))</f>
        <v xml:space="preserve">        -1,</v>
      </c>
    </row>
    <row r="9959" spans="4:7" x14ac:dyDescent="0.2">
      <c r="D9959" s="20">
        <f t="shared" si="155"/>
        <v>751</v>
      </c>
      <c r="E9959" s="20">
        <f>MIN(IF(MOD(ROWS($A$2:A9959),$A$2)=0,E9958+1, E9958), $B$2-1)</f>
        <v>11</v>
      </c>
      <c r="G9959" s="2" t="str">
        <f>IF(NOT(OR(
SUMPRODUCT(--ISNUMBER(SEARCH('Chapter 2 (Generated)'!$B$3:$V$3,INDEX(MyData,D9959, E9959+1))))&gt;0,
SUMPRODUCT(--ISNUMBER(SEARCH('Chapter 2 (Generated)'!$B$4:$V$4,INDEX(MyData,D9959, E9959+1))))&gt;0)),
"        " &amp; INDEX(MyData,D9959, E9959+1),
"    " &amp; INDEX(MyData,D9959, E9959+1))</f>
        <v xml:space="preserve">        -1,</v>
      </c>
    </row>
    <row r="9960" spans="4:7" x14ac:dyDescent="0.2">
      <c r="D9960" s="20">
        <f t="shared" si="155"/>
        <v>752</v>
      </c>
      <c r="E9960" s="20">
        <f>MIN(IF(MOD(ROWS($A$2:A9960),$A$2)=0,E9959+1, E9959), $B$2-1)</f>
        <v>11</v>
      </c>
      <c r="G9960" s="2" t="str">
        <f>IF(NOT(OR(
SUMPRODUCT(--ISNUMBER(SEARCH('Chapter 2 (Generated)'!$B$3:$V$3,INDEX(MyData,D9960, E9960+1))))&gt;0,
SUMPRODUCT(--ISNUMBER(SEARCH('Chapter 2 (Generated)'!$B$4:$V$4,INDEX(MyData,D9960, E9960+1))))&gt;0)),
"        " &amp; INDEX(MyData,D9960, E9960+1),
"    " &amp; INDEX(MyData,D9960, E9960+1))</f>
        <v xml:space="preserve">        -1,</v>
      </c>
    </row>
    <row r="9961" spans="4:7" x14ac:dyDescent="0.2">
      <c r="D9961" s="20">
        <f t="shared" si="155"/>
        <v>753</v>
      </c>
      <c r="E9961" s="20">
        <f>MIN(IF(MOD(ROWS($A$2:A9961),$A$2)=0,E9960+1, E9960), $B$2-1)</f>
        <v>11</v>
      </c>
      <c r="G9961" s="2" t="str">
        <f>IF(NOT(OR(
SUMPRODUCT(--ISNUMBER(SEARCH('Chapter 2 (Generated)'!$B$3:$V$3,INDEX(MyData,D9961, E9961+1))))&gt;0,
SUMPRODUCT(--ISNUMBER(SEARCH('Chapter 2 (Generated)'!$B$4:$V$4,INDEX(MyData,D9961, E9961+1))))&gt;0)),
"        " &amp; INDEX(MyData,D9961, E9961+1),
"    " &amp; INDEX(MyData,D9961, E9961+1))</f>
        <v xml:space="preserve">        -1,//750 </v>
      </c>
    </row>
    <row r="9962" spans="4:7" x14ac:dyDescent="0.2">
      <c r="D9962" s="20">
        <f t="shared" si="155"/>
        <v>754</v>
      </c>
      <c r="E9962" s="20">
        <f>MIN(IF(MOD(ROWS($A$2:A9962),$A$2)=0,E9961+1, E9961), $B$2-1)</f>
        <v>11</v>
      </c>
      <c r="G9962" s="2" t="str">
        <f>IF(NOT(OR(
SUMPRODUCT(--ISNUMBER(SEARCH('Chapter 2 (Generated)'!$B$3:$V$3,INDEX(MyData,D9962, E9962+1))))&gt;0,
SUMPRODUCT(--ISNUMBER(SEARCH('Chapter 2 (Generated)'!$B$4:$V$4,INDEX(MyData,D9962, E9962+1))))&gt;0)),
"        " &amp; INDEX(MyData,D9962, E9962+1),
"    " &amp; INDEX(MyData,D9962, E9962+1))</f>
        <v xml:space="preserve">        -1,</v>
      </c>
    </row>
    <row r="9963" spans="4:7" x14ac:dyDescent="0.2">
      <c r="D9963" s="20">
        <f t="shared" si="155"/>
        <v>755</v>
      </c>
      <c r="E9963" s="20">
        <f>MIN(IF(MOD(ROWS($A$2:A9963),$A$2)=0,E9962+1, E9962), $B$2-1)</f>
        <v>11</v>
      </c>
      <c r="G9963" s="2" t="str">
        <f>IF(NOT(OR(
SUMPRODUCT(--ISNUMBER(SEARCH('Chapter 2 (Generated)'!$B$3:$V$3,INDEX(MyData,D9963, E9963+1))))&gt;0,
SUMPRODUCT(--ISNUMBER(SEARCH('Chapter 2 (Generated)'!$B$4:$V$4,INDEX(MyData,D9963, E9963+1))))&gt;0)),
"        " &amp; INDEX(MyData,D9963, E9963+1),
"    " &amp; INDEX(MyData,D9963, E9963+1))</f>
        <v xml:space="preserve">        -1,</v>
      </c>
    </row>
    <row r="9964" spans="4:7" x14ac:dyDescent="0.2">
      <c r="D9964" s="20">
        <f t="shared" si="155"/>
        <v>756</v>
      </c>
      <c r="E9964" s="20">
        <f>MIN(IF(MOD(ROWS($A$2:A9964),$A$2)=0,E9963+1, E9963), $B$2-1)</f>
        <v>11</v>
      </c>
      <c r="G9964" s="2" t="str">
        <f>IF(NOT(OR(
SUMPRODUCT(--ISNUMBER(SEARCH('Chapter 2 (Generated)'!$B$3:$V$3,INDEX(MyData,D9964, E9964+1))))&gt;0,
SUMPRODUCT(--ISNUMBER(SEARCH('Chapter 2 (Generated)'!$B$4:$V$4,INDEX(MyData,D9964, E9964+1))))&gt;0)),
"        " &amp; INDEX(MyData,D9964, E9964+1),
"    " &amp; INDEX(MyData,D9964, E9964+1))</f>
        <v xml:space="preserve">        -1,</v>
      </c>
    </row>
    <row r="9965" spans="4:7" x14ac:dyDescent="0.2">
      <c r="D9965" s="20">
        <f t="shared" si="155"/>
        <v>757</v>
      </c>
      <c r="E9965" s="20">
        <f>MIN(IF(MOD(ROWS($A$2:A9965),$A$2)=0,E9964+1, E9964), $B$2-1)</f>
        <v>11</v>
      </c>
      <c r="G9965" s="2" t="str">
        <f>IF(NOT(OR(
SUMPRODUCT(--ISNUMBER(SEARCH('Chapter 2 (Generated)'!$B$3:$V$3,INDEX(MyData,D9965, E9965+1))))&gt;0,
SUMPRODUCT(--ISNUMBER(SEARCH('Chapter 2 (Generated)'!$B$4:$V$4,INDEX(MyData,D9965, E9965+1))))&gt;0)),
"        " &amp; INDEX(MyData,D9965, E9965+1),
"    " &amp; INDEX(MyData,D9965, E9965+1))</f>
        <v xml:space="preserve">        -1,</v>
      </c>
    </row>
    <row r="9966" spans="4:7" x14ac:dyDescent="0.2">
      <c r="D9966" s="20">
        <f t="shared" si="155"/>
        <v>758</v>
      </c>
      <c r="E9966" s="20">
        <f>MIN(IF(MOD(ROWS($A$2:A9966),$A$2)=0,E9965+1, E9965), $B$2-1)</f>
        <v>11</v>
      </c>
      <c r="G9966" s="2" t="str">
        <f>IF(NOT(OR(
SUMPRODUCT(--ISNUMBER(SEARCH('Chapter 2 (Generated)'!$B$3:$V$3,INDEX(MyData,D9966, E9966+1))))&gt;0,
SUMPRODUCT(--ISNUMBER(SEARCH('Chapter 2 (Generated)'!$B$4:$V$4,INDEX(MyData,D9966, E9966+1))))&gt;0)),
"        " &amp; INDEX(MyData,D9966, E9966+1),
"    " &amp; INDEX(MyData,D9966, E9966+1))</f>
        <v xml:space="preserve">        -1,//755 </v>
      </c>
    </row>
    <row r="9967" spans="4:7" x14ac:dyDescent="0.2">
      <c r="D9967" s="20">
        <f t="shared" si="155"/>
        <v>759</v>
      </c>
      <c r="E9967" s="20">
        <f>MIN(IF(MOD(ROWS($A$2:A9967),$A$2)=0,E9966+1, E9966), $B$2-1)</f>
        <v>11</v>
      </c>
      <c r="G9967" s="2" t="str">
        <f>IF(NOT(OR(
SUMPRODUCT(--ISNUMBER(SEARCH('Chapter 2 (Generated)'!$B$3:$V$3,INDEX(MyData,D9967, E9967+1))))&gt;0,
SUMPRODUCT(--ISNUMBER(SEARCH('Chapter 2 (Generated)'!$B$4:$V$4,INDEX(MyData,D9967, E9967+1))))&gt;0)),
"        " &amp; INDEX(MyData,D9967, E9967+1),
"    " &amp; INDEX(MyData,D9967, E9967+1))</f>
        <v xml:space="preserve">        -1,</v>
      </c>
    </row>
    <row r="9968" spans="4:7" x14ac:dyDescent="0.2">
      <c r="D9968" s="20">
        <f t="shared" si="155"/>
        <v>760</v>
      </c>
      <c r="E9968" s="20">
        <f>MIN(IF(MOD(ROWS($A$2:A9968),$A$2)=0,E9967+1, E9967), $B$2-1)</f>
        <v>11</v>
      </c>
      <c r="G9968" s="2" t="str">
        <f>IF(NOT(OR(
SUMPRODUCT(--ISNUMBER(SEARCH('Chapter 2 (Generated)'!$B$3:$V$3,INDEX(MyData,D9968, E9968+1))))&gt;0,
SUMPRODUCT(--ISNUMBER(SEARCH('Chapter 2 (Generated)'!$B$4:$V$4,INDEX(MyData,D9968, E9968+1))))&gt;0)),
"        " &amp; INDEX(MyData,D9968, E9968+1),
"    " &amp; INDEX(MyData,D9968, E9968+1))</f>
        <v xml:space="preserve">        -1,</v>
      </c>
    </row>
    <row r="9969" spans="4:7" x14ac:dyDescent="0.2">
      <c r="D9969" s="20">
        <f t="shared" si="155"/>
        <v>761</v>
      </c>
      <c r="E9969" s="20">
        <f>MIN(IF(MOD(ROWS($A$2:A9969),$A$2)=0,E9968+1, E9968), $B$2-1)</f>
        <v>11</v>
      </c>
      <c r="G9969" s="2" t="str">
        <f>IF(NOT(OR(
SUMPRODUCT(--ISNUMBER(SEARCH('Chapter 2 (Generated)'!$B$3:$V$3,INDEX(MyData,D9969, E9969+1))))&gt;0,
SUMPRODUCT(--ISNUMBER(SEARCH('Chapter 2 (Generated)'!$B$4:$V$4,INDEX(MyData,D9969, E9969+1))))&gt;0)),
"        " &amp; INDEX(MyData,D9969, E9969+1),
"    " &amp; INDEX(MyData,D9969, E9969+1))</f>
        <v xml:space="preserve">        -1,</v>
      </c>
    </row>
    <row r="9970" spans="4:7" x14ac:dyDescent="0.2">
      <c r="D9970" s="20">
        <f t="shared" si="155"/>
        <v>762</v>
      </c>
      <c r="E9970" s="20">
        <f>MIN(IF(MOD(ROWS($A$2:A9970),$A$2)=0,E9969+1, E9969), $B$2-1)</f>
        <v>11</v>
      </c>
      <c r="G9970" s="2" t="str">
        <f>IF(NOT(OR(
SUMPRODUCT(--ISNUMBER(SEARCH('Chapter 2 (Generated)'!$B$3:$V$3,INDEX(MyData,D9970, E9970+1))))&gt;0,
SUMPRODUCT(--ISNUMBER(SEARCH('Chapter 2 (Generated)'!$B$4:$V$4,INDEX(MyData,D9970, E9970+1))))&gt;0)),
"        " &amp; INDEX(MyData,D9970, E9970+1),
"    " &amp; INDEX(MyData,D9970, E9970+1))</f>
        <v xml:space="preserve">        -1,</v>
      </c>
    </row>
    <row r="9971" spans="4:7" x14ac:dyDescent="0.2">
      <c r="D9971" s="20">
        <f t="shared" si="155"/>
        <v>763</v>
      </c>
      <c r="E9971" s="20">
        <f>MIN(IF(MOD(ROWS($A$2:A9971),$A$2)=0,E9970+1, E9970), $B$2-1)</f>
        <v>11</v>
      </c>
      <c r="G9971" s="2" t="str">
        <f>IF(NOT(OR(
SUMPRODUCT(--ISNUMBER(SEARCH('Chapter 2 (Generated)'!$B$3:$V$3,INDEX(MyData,D9971, E9971+1))))&gt;0,
SUMPRODUCT(--ISNUMBER(SEARCH('Chapter 2 (Generated)'!$B$4:$V$4,INDEX(MyData,D9971, E9971+1))))&gt;0)),
"        " &amp; INDEX(MyData,D9971, E9971+1),
"    " &amp; INDEX(MyData,D9971, E9971+1))</f>
        <v xml:space="preserve">        -1,//760 </v>
      </c>
    </row>
    <row r="9972" spans="4:7" x14ac:dyDescent="0.2">
      <c r="D9972" s="20">
        <f t="shared" si="155"/>
        <v>764</v>
      </c>
      <c r="E9972" s="20">
        <f>MIN(IF(MOD(ROWS($A$2:A9972),$A$2)=0,E9971+1, E9971), $B$2-1)</f>
        <v>11</v>
      </c>
      <c r="G9972" s="2" t="str">
        <f>IF(NOT(OR(
SUMPRODUCT(--ISNUMBER(SEARCH('Chapter 2 (Generated)'!$B$3:$V$3,INDEX(MyData,D9972, E9972+1))))&gt;0,
SUMPRODUCT(--ISNUMBER(SEARCH('Chapter 2 (Generated)'!$B$4:$V$4,INDEX(MyData,D9972, E9972+1))))&gt;0)),
"        " &amp; INDEX(MyData,D9972, E9972+1),
"    " &amp; INDEX(MyData,D9972, E9972+1))</f>
        <v xml:space="preserve">        -1,</v>
      </c>
    </row>
    <row r="9973" spans="4:7" x14ac:dyDescent="0.2">
      <c r="D9973" s="20">
        <f t="shared" si="155"/>
        <v>765</v>
      </c>
      <c r="E9973" s="20">
        <f>MIN(IF(MOD(ROWS($A$2:A9973),$A$2)=0,E9972+1, E9972), $B$2-1)</f>
        <v>11</v>
      </c>
      <c r="G9973" s="2" t="str">
        <f>IF(NOT(OR(
SUMPRODUCT(--ISNUMBER(SEARCH('Chapter 2 (Generated)'!$B$3:$V$3,INDEX(MyData,D9973, E9973+1))))&gt;0,
SUMPRODUCT(--ISNUMBER(SEARCH('Chapter 2 (Generated)'!$B$4:$V$4,INDEX(MyData,D9973, E9973+1))))&gt;0)),
"        " &amp; INDEX(MyData,D9973, E9973+1),
"    " &amp; INDEX(MyData,D9973, E9973+1))</f>
        <v xml:space="preserve">        -1,</v>
      </c>
    </row>
    <row r="9974" spans="4:7" x14ac:dyDescent="0.2">
      <c r="D9974" s="20">
        <f t="shared" si="155"/>
        <v>766</v>
      </c>
      <c r="E9974" s="20">
        <f>MIN(IF(MOD(ROWS($A$2:A9974),$A$2)=0,E9973+1, E9973), $B$2-1)</f>
        <v>11</v>
      </c>
      <c r="G9974" s="2" t="str">
        <f>IF(NOT(OR(
SUMPRODUCT(--ISNUMBER(SEARCH('Chapter 2 (Generated)'!$B$3:$V$3,INDEX(MyData,D9974, E9974+1))))&gt;0,
SUMPRODUCT(--ISNUMBER(SEARCH('Chapter 2 (Generated)'!$B$4:$V$4,INDEX(MyData,D9974, E9974+1))))&gt;0)),
"        " &amp; INDEX(MyData,D9974, E9974+1),
"    " &amp; INDEX(MyData,D9974, E9974+1))</f>
        <v xml:space="preserve">        -1,</v>
      </c>
    </row>
    <row r="9975" spans="4:7" x14ac:dyDescent="0.2">
      <c r="D9975" s="20">
        <f t="shared" si="155"/>
        <v>767</v>
      </c>
      <c r="E9975" s="20">
        <f>MIN(IF(MOD(ROWS($A$2:A9975),$A$2)=0,E9974+1, E9974), $B$2-1)</f>
        <v>11</v>
      </c>
      <c r="G9975" s="2" t="str">
        <f>IF(NOT(OR(
SUMPRODUCT(--ISNUMBER(SEARCH('Chapter 2 (Generated)'!$B$3:$V$3,INDEX(MyData,D9975, E9975+1))))&gt;0,
SUMPRODUCT(--ISNUMBER(SEARCH('Chapter 2 (Generated)'!$B$4:$V$4,INDEX(MyData,D9975, E9975+1))))&gt;0)),
"        " &amp; INDEX(MyData,D9975, E9975+1),
"    " &amp; INDEX(MyData,D9975, E9975+1))</f>
        <v xml:space="preserve">        781,</v>
      </c>
    </row>
    <row r="9976" spans="4:7" x14ac:dyDescent="0.2">
      <c r="D9976" s="20">
        <f t="shared" si="155"/>
        <v>768</v>
      </c>
      <c r="E9976" s="20">
        <f>MIN(IF(MOD(ROWS($A$2:A9976),$A$2)=0,E9975+1, E9975), $B$2-1)</f>
        <v>11</v>
      </c>
      <c r="G9976" s="2" t="str">
        <f>IF(NOT(OR(
SUMPRODUCT(--ISNUMBER(SEARCH('Chapter 2 (Generated)'!$B$3:$V$3,INDEX(MyData,D9976, E9976+1))))&gt;0,
SUMPRODUCT(--ISNUMBER(SEARCH('Chapter 2 (Generated)'!$B$4:$V$4,INDEX(MyData,D9976, E9976+1))))&gt;0)),
"        " &amp; INDEX(MyData,D9976, E9976+1),
"    " &amp; INDEX(MyData,D9976, E9976+1))</f>
        <v xml:space="preserve">        -1,//765 </v>
      </c>
    </row>
    <row r="9977" spans="4:7" x14ac:dyDescent="0.2">
      <c r="D9977" s="20">
        <f t="shared" si="155"/>
        <v>769</v>
      </c>
      <c r="E9977" s="20">
        <f>MIN(IF(MOD(ROWS($A$2:A9977),$A$2)=0,E9976+1, E9976), $B$2-1)</f>
        <v>11</v>
      </c>
      <c r="G9977" s="2" t="str">
        <f>IF(NOT(OR(
SUMPRODUCT(--ISNUMBER(SEARCH('Chapter 2 (Generated)'!$B$3:$V$3,INDEX(MyData,D9977, E9977+1))))&gt;0,
SUMPRODUCT(--ISNUMBER(SEARCH('Chapter 2 (Generated)'!$B$4:$V$4,INDEX(MyData,D9977, E9977+1))))&gt;0)),
"        " &amp; INDEX(MyData,D9977, E9977+1),
"    " &amp; INDEX(MyData,D9977, E9977+1))</f>
        <v xml:space="preserve">        -1,</v>
      </c>
    </row>
    <row r="9978" spans="4:7" x14ac:dyDescent="0.2">
      <c r="D9978" s="20">
        <f t="shared" si="155"/>
        <v>770</v>
      </c>
      <c r="E9978" s="20">
        <f>MIN(IF(MOD(ROWS($A$2:A9978),$A$2)=0,E9977+1, E9977), $B$2-1)</f>
        <v>11</v>
      </c>
      <c r="G9978" s="2" t="str">
        <f>IF(NOT(OR(
SUMPRODUCT(--ISNUMBER(SEARCH('Chapter 2 (Generated)'!$B$3:$V$3,INDEX(MyData,D9978, E9978+1))))&gt;0,
SUMPRODUCT(--ISNUMBER(SEARCH('Chapter 2 (Generated)'!$B$4:$V$4,INDEX(MyData,D9978, E9978+1))))&gt;0)),
"        " &amp; INDEX(MyData,D9978, E9978+1),
"    " &amp; INDEX(MyData,D9978, E9978+1))</f>
        <v xml:space="preserve">        -1,</v>
      </c>
    </row>
    <row r="9979" spans="4:7" x14ac:dyDescent="0.2">
      <c r="D9979" s="20">
        <f t="shared" si="155"/>
        <v>771</v>
      </c>
      <c r="E9979" s="20">
        <f>MIN(IF(MOD(ROWS($A$2:A9979),$A$2)=0,E9978+1, E9978), $B$2-1)</f>
        <v>11</v>
      </c>
      <c r="G9979" s="2" t="str">
        <f>IF(NOT(OR(
SUMPRODUCT(--ISNUMBER(SEARCH('Chapter 2 (Generated)'!$B$3:$V$3,INDEX(MyData,D9979, E9979+1))))&gt;0,
SUMPRODUCT(--ISNUMBER(SEARCH('Chapter 2 (Generated)'!$B$4:$V$4,INDEX(MyData,D9979, E9979+1))))&gt;0)),
"        " &amp; INDEX(MyData,D9979, E9979+1),
"    " &amp; INDEX(MyData,D9979, E9979+1))</f>
        <v xml:space="preserve">        -1,</v>
      </c>
    </row>
    <row r="9980" spans="4:7" x14ac:dyDescent="0.2">
      <c r="D9980" s="20">
        <f t="shared" si="155"/>
        <v>772</v>
      </c>
      <c r="E9980" s="20">
        <f>MIN(IF(MOD(ROWS($A$2:A9980),$A$2)=0,E9979+1, E9979), $B$2-1)</f>
        <v>11</v>
      </c>
      <c r="G9980" s="2" t="str">
        <f>IF(NOT(OR(
SUMPRODUCT(--ISNUMBER(SEARCH('Chapter 2 (Generated)'!$B$3:$V$3,INDEX(MyData,D9980, E9980+1))))&gt;0,
SUMPRODUCT(--ISNUMBER(SEARCH('Chapter 2 (Generated)'!$B$4:$V$4,INDEX(MyData,D9980, E9980+1))))&gt;0)),
"        " &amp; INDEX(MyData,D9980, E9980+1),
"    " &amp; INDEX(MyData,D9980, E9980+1))</f>
        <v xml:space="preserve">        -1,</v>
      </c>
    </row>
    <row r="9981" spans="4:7" x14ac:dyDescent="0.2">
      <c r="D9981" s="20">
        <f t="shared" si="155"/>
        <v>773</v>
      </c>
      <c r="E9981" s="20">
        <f>MIN(IF(MOD(ROWS($A$2:A9981),$A$2)=0,E9980+1, E9980), $B$2-1)</f>
        <v>11</v>
      </c>
      <c r="G9981" s="2" t="str">
        <f>IF(NOT(OR(
SUMPRODUCT(--ISNUMBER(SEARCH('Chapter 2 (Generated)'!$B$3:$V$3,INDEX(MyData,D9981, E9981+1))))&gt;0,
SUMPRODUCT(--ISNUMBER(SEARCH('Chapter 2 (Generated)'!$B$4:$V$4,INDEX(MyData,D9981, E9981+1))))&gt;0)),
"        " &amp; INDEX(MyData,D9981, E9981+1),
"    " &amp; INDEX(MyData,D9981, E9981+1))</f>
        <v xml:space="preserve">        -1,//770 </v>
      </c>
    </row>
    <row r="9982" spans="4:7" x14ac:dyDescent="0.2">
      <c r="D9982" s="20">
        <f t="shared" si="155"/>
        <v>774</v>
      </c>
      <c r="E9982" s="20">
        <f>MIN(IF(MOD(ROWS($A$2:A9982),$A$2)=0,E9981+1, E9981), $B$2-1)</f>
        <v>11</v>
      </c>
      <c r="G9982" s="2" t="str">
        <f>IF(NOT(OR(
SUMPRODUCT(--ISNUMBER(SEARCH('Chapter 2 (Generated)'!$B$3:$V$3,INDEX(MyData,D9982, E9982+1))))&gt;0,
SUMPRODUCT(--ISNUMBER(SEARCH('Chapter 2 (Generated)'!$B$4:$V$4,INDEX(MyData,D9982, E9982+1))))&gt;0)),
"        " &amp; INDEX(MyData,D9982, E9982+1),
"    " &amp; INDEX(MyData,D9982, E9982+1))</f>
        <v xml:space="preserve">        -1,</v>
      </c>
    </row>
    <row r="9983" spans="4:7" x14ac:dyDescent="0.2">
      <c r="D9983" s="20">
        <f t="shared" si="155"/>
        <v>775</v>
      </c>
      <c r="E9983" s="20">
        <f>MIN(IF(MOD(ROWS($A$2:A9983),$A$2)=0,E9982+1, E9982), $B$2-1)</f>
        <v>11</v>
      </c>
      <c r="G9983" s="2" t="str">
        <f>IF(NOT(OR(
SUMPRODUCT(--ISNUMBER(SEARCH('Chapter 2 (Generated)'!$B$3:$V$3,INDEX(MyData,D9983, E9983+1))))&gt;0,
SUMPRODUCT(--ISNUMBER(SEARCH('Chapter 2 (Generated)'!$B$4:$V$4,INDEX(MyData,D9983, E9983+1))))&gt;0)),
"        " &amp; INDEX(MyData,D9983, E9983+1),
"    " &amp; INDEX(MyData,D9983, E9983+1))</f>
        <v xml:space="preserve">        -1,//772 POPUP</v>
      </c>
    </row>
    <row r="9984" spans="4:7" x14ac:dyDescent="0.2">
      <c r="D9984" s="20">
        <f t="shared" si="155"/>
        <v>776</v>
      </c>
      <c r="E9984" s="20">
        <f>MIN(IF(MOD(ROWS($A$2:A9984),$A$2)=0,E9983+1, E9983), $B$2-1)</f>
        <v>11</v>
      </c>
      <c r="G9984" s="2" t="str">
        <f>IF(NOT(OR(
SUMPRODUCT(--ISNUMBER(SEARCH('Chapter 2 (Generated)'!$B$3:$V$3,INDEX(MyData,D9984, E9984+1))))&gt;0,
SUMPRODUCT(--ISNUMBER(SEARCH('Chapter 2 (Generated)'!$B$4:$V$4,INDEX(MyData,D9984, E9984+1))))&gt;0)),
"        " &amp; INDEX(MyData,D9984, E9984+1),
"    " &amp; INDEX(MyData,D9984, E9984+1))</f>
        <v xml:space="preserve">        -1,</v>
      </c>
    </row>
    <row r="9985" spans="4:7" x14ac:dyDescent="0.2">
      <c r="D9985" s="20">
        <f t="shared" si="155"/>
        <v>777</v>
      </c>
      <c r="E9985" s="20">
        <f>MIN(IF(MOD(ROWS($A$2:A9985),$A$2)=0,E9984+1, E9984), $B$2-1)</f>
        <v>11</v>
      </c>
      <c r="G9985" s="2" t="str">
        <f>IF(NOT(OR(
SUMPRODUCT(--ISNUMBER(SEARCH('Chapter 2 (Generated)'!$B$3:$V$3,INDEX(MyData,D9985, E9985+1))))&gt;0,
SUMPRODUCT(--ISNUMBER(SEARCH('Chapter 2 (Generated)'!$B$4:$V$4,INDEX(MyData,D9985, E9985+1))))&gt;0)),
"        " &amp; INDEX(MyData,D9985, E9985+1),
"    " &amp; INDEX(MyData,D9985, E9985+1))</f>
        <v xml:space="preserve">        -1,</v>
      </c>
    </row>
    <row r="9986" spans="4:7" x14ac:dyDescent="0.2">
      <c r="D9986" s="20">
        <f t="shared" ref="D9986:D10049" si="156">MOD(ROW(D9985)-1+ROWS(MyData),ROWS(MyData))+1</f>
        <v>778</v>
      </c>
      <c r="E9986" s="20">
        <f>MIN(IF(MOD(ROWS($A$2:A9986),$A$2)=0,E9985+1, E9985), $B$2-1)</f>
        <v>11</v>
      </c>
      <c r="G9986" s="2" t="str">
        <f>IF(NOT(OR(
SUMPRODUCT(--ISNUMBER(SEARCH('Chapter 2 (Generated)'!$B$3:$V$3,INDEX(MyData,D9986, E9986+1))))&gt;0,
SUMPRODUCT(--ISNUMBER(SEARCH('Chapter 2 (Generated)'!$B$4:$V$4,INDEX(MyData,D9986, E9986+1))))&gt;0)),
"        " &amp; INDEX(MyData,D9986, E9986+1),
"    " &amp; INDEX(MyData,D9986, E9986+1))</f>
        <v xml:space="preserve">        -1,//775 </v>
      </c>
    </row>
    <row r="9987" spans="4:7" x14ac:dyDescent="0.2">
      <c r="D9987" s="20">
        <f t="shared" si="156"/>
        <v>779</v>
      </c>
      <c r="E9987" s="20">
        <f>MIN(IF(MOD(ROWS($A$2:A9987),$A$2)=0,E9986+1, E9986), $B$2-1)</f>
        <v>11</v>
      </c>
      <c r="G9987" s="2" t="str">
        <f>IF(NOT(OR(
SUMPRODUCT(--ISNUMBER(SEARCH('Chapter 2 (Generated)'!$B$3:$V$3,INDEX(MyData,D9987, E9987+1))))&gt;0,
SUMPRODUCT(--ISNUMBER(SEARCH('Chapter 2 (Generated)'!$B$4:$V$4,INDEX(MyData,D9987, E9987+1))))&gt;0)),
"        " &amp; INDEX(MyData,D9987, E9987+1),
"    " &amp; INDEX(MyData,D9987, E9987+1))</f>
        <v xml:space="preserve">        -1,</v>
      </c>
    </row>
    <row r="9988" spans="4:7" x14ac:dyDescent="0.2">
      <c r="D9988" s="20">
        <f t="shared" si="156"/>
        <v>780</v>
      </c>
      <c r="E9988" s="20">
        <f>MIN(IF(MOD(ROWS($A$2:A9988),$A$2)=0,E9987+1, E9987), $B$2-1)</f>
        <v>11</v>
      </c>
      <c r="G9988" s="2" t="str">
        <f>IF(NOT(OR(
SUMPRODUCT(--ISNUMBER(SEARCH('Chapter 2 (Generated)'!$B$3:$V$3,INDEX(MyData,D9988, E9988+1))))&gt;0,
SUMPRODUCT(--ISNUMBER(SEARCH('Chapter 2 (Generated)'!$B$4:$V$4,INDEX(MyData,D9988, E9988+1))))&gt;0)),
"        " &amp; INDEX(MyData,D9988, E9988+1),
"    " &amp; INDEX(MyData,D9988, E9988+1))</f>
        <v xml:space="preserve">        -1,</v>
      </c>
    </row>
    <row r="9989" spans="4:7" x14ac:dyDescent="0.2">
      <c r="D9989" s="20">
        <f t="shared" si="156"/>
        <v>781</v>
      </c>
      <c r="E9989" s="20">
        <f>MIN(IF(MOD(ROWS($A$2:A9989),$A$2)=0,E9988+1, E9988), $B$2-1)</f>
        <v>11</v>
      </c>
      <c r="G9989" s="2" t="str">
        <f>IF(NOT(OR(
SUMPRODUCT(--ISNUMBER(SEARCH('Chapter 2 (Generated)'!$B$3:$V$3,INDEX(MyData,D9989, E9989+1))))&gt;0,
SUMPRODUCT(--ISNUMBER(SEARCH('Chapter 2 (Generated)'!$B$4:$V$4,INDEX(MyData,D9989, E9989+1))))&gt;0)),
"        " &amp; INDEX(MyData,D9989, E9989+1),
"    " &amp; INDEX(MyData,D9989, E9989+1))</f>
        <v xml:space="preserve">        -1,</v>
      </c>
    </row>
    <row r="9990" spans="4:7" x14ac:dyDescent="0.2">
      <c r="D9990" s="20">
        <f t="shared" si="156"/>
        <v>782</v>
      </c>
      <c r="E9990" s="20">
        <f>MIN(IF(MOD(ROWS($A$2:A9990),$A$2)=0,E9989+1, E9989), $B$2-1)</f>
        <v>11</v>
      </c>
      <c r="G9990" s="2" t="str">
        <f>IF(NOT(OR(
SUMPRODUCT(--ISNUMBER(SEARCH('Chapter 2 (Generated)'!$B$3:$V$3,INDEX(MyData,D9990, E9990+1))))&gt;0,
SUMPRODUCT(--ISNUMBER(SEARCH('Chapter 2 (Generated)'!$B$4:$V$4,INDEX(MyData,D9990, E9990+1))))&gt;0)),
"        " &amp; INDEX(MyData,D9990, E9990+1),
"    " &amp; INDEX(MyData,D9990, E9990+1))</f>
        <v xml:space="preserve">        -1,</v>
      </c>
    </row>
    <row r="9991" spans="4:7" x14ac:dyDescent="0.2">
      <c r="D9991" s="20">
        <f t="shared" si="156"/>
        <v>783</v>
      </c>
      <c r="E9991" s="20">
        <f>MIN(IF(MOD(ROWS($A$2:A9991),$A$2)=0,E9990+1, E9990), $B$2-1)</f>
        <v>11</v>
      </c>
      <c r="G9991" s="2" t="str">
        <f>IF(NOT(OR(
SUMPRODUCT(--ISNUMBER(SEARCH('Chapter 2 (Generated)'!$B$3:$V$3,INDEX(MyData,D9991, E9991+1))))&gt;0,
SUMPRODUCT(--ISNUMBER(SEARCH('Chapter 2 (Generated)'!$B$4:$V$4,INDEX(MyData,D9991, E9991+1))))&gt;0)),
"        " &amp; INDEX(MyData,D9991, E9991+1),
"    " &amp; INDEX(MyData,D9991, E9991+1))</f>
        <v xml:space="preserve">        -1,//780 </v>
      </c>
    </row>
    <row r="9992" spans="4:7" x14ac:dyDescent="0.2">
      <c r="D9992" s="20">
        <f t="shared" si="156"/>
        <v>784</v>
      </c>
      <c r="E9992" s="20">
        <f>MIN(IF(MOD(ROWS($A$2:A9992),$A$2)=0,E9991+1, E9991), $B$2-1)</f>
        <v>11</v>
      </c>
      <c r="G9992" s="2" t="str">
        <f>IF(NOT(OR(
SUMPRODUCT(--ISNUMBER(SEARCH('Chapter 2 (Generated)'!$B$3:$V$3,INDEX(MyData,D9992, E9992+1))))&gt;0,
SUMPRODUCT(--ISNUMBER(SEARCH('Chapter 2 (Generated)'!$B$4:$V$4,INDEX(MyData,D9992, E9992+1))))&gt;0)),
"        " &amp; INDEX(MyData,D9992, E9992+1),
"    " &amp; INDEX(MyData,D9992, E9992+1))</f>
        <v xml:space="preserve">        -1,</v>
      </c>
    </row>
    <row r="9993" spans="4:7" x14ac:dyDescent="0.2">
      <c r="D9993" s="20">
        <f t="shared" si="156"/>
        <v>785</v>
      </c>
      <c r="E9993" s="20">
        <f>MIN(IF(MOD(ROWS($A$2:A9993),$A$2)=0,E9992+1, E9992), $B$2-1)</f>
        <v>11</v>
      </c>
      <c r="G9993" s="2" t="str">
        <f>IF(NOT(OR(
SUMPRODUCT(--ISNUMBER(SEARCH('Chapter 2 (Generated)'!$B$3:$V$3,INDEX(MyData,D9993, E9993+1))))&gt;0,
SUMPRODUCT(--ISNUMBER(SEARCH('Chapter 2 (Generated)'!$B$4:$V$4,INDEX(MyData,D9993, E9993+1))))&gt;0)),
"        " &amp; INDEX(MyData,D9993, E9993+1),
"    " &amp; INDEX(MyData,D9993, E9993+1))</f>
        <v xml:space="preserve">        -1,</v>
      </c>
    </row>
    <row r="9994" spans="4:7" x14ac:dyDescent="0.2">
      <c r="D9994" s="20">
        <f t="shared" si="156"/>
        <v>786</v>
      </c>
      <c r="E9994" s="20">
        <f>MIN(IF(MOD(ROWS($A$2:A9994),$A$2)=0,E9993+1, E9993), $B$2-1)</f>
        <v>11</v>
      </c>
      <c r="G9994" s="2" t="str">
        <f>IF(NOT(OR(
SUMPRODUCT(--ISNUMBER(SEARCH('Chapter 2 (Generated)'!$B$3:$V$3,INDEX(MyData,D9994, E9994+1))))&gt;0,
SUMPRODUCT(--ISNUMBER(SEARCH('Chapter 2 (Generated)'!$B$4:$V$4,INDEX(MyData,D9994, E9994+1))))&gt;0)),
"        " &amp; INDEX(MyData,D9994, E9994+1),
"    " &amp; INDEX(MyData,D9994, E9994+1))</f>
        <v xml:space="preserve">        -1,</v>
      </c>
    </row>
    <row r="9995" spans="4:7" x14ac:dyDescent="0.2">
      <c r="D9995" s="20">
        <f t="shared" si="156"/>
        <v>787</v>
      </c>
      <c r="E9995" s="20">
        <f>MIN(IF(MOD(ROWS($A$2:A9995),$A$2)=0,E9994+1, E9994), $B$2-1)</f>
        <v>11</v>
      </c>
      <c r="G9995" s="2" t="str">
        <f>IF(NOT(OR(
SUMPRODUCT(--ISNUMBER(SEARCH('Chapter 2 (Generated)'!$B$3:$V$3,INDEX(MyData,D9995, E9995+1))))&gt;0,
SUMPRODUCT(--ISNUMBER(SEARCH('Chapter 2 (Generated)'!$B$4:$V$4,INDEX(MyData,D9995, E9995+1))))&gt;0)),
"        " &amp; INDEX(MyData,D9995, E9995+1),
"    " &amp; INDEX(MyData,D9995, E9995+1))</f>
        <v xml:space="preserve">        -1,</v>
      </c>
    </row>
    <row r="9996" spans="4:7" x14ac:dyDescent="0.2">
      <c r="D9996" s="20">
        <f t="shared" si="156"/>
        <v>788</v>
      </c>
      <c r="E9996" s="20">
        <f>MIN(IF(MOD(ROWS($A$2:A9996),$A$2)=0,E9995+1, E9995), $B$2-1)</f>
        <v>11</v>
      </c>
      <c r="G9996" s="2" t="str">
        <f>IF(NOT(OR(
SUMPRODUCT(--ISNUMBER(SEARCH('Chapter 2 (Generated)'!$B$3:$V$3,INDEX(MyData,D9996, E9996+1))))&gt;0,
SUMPRODUCT(--ISNUMBER(SEARCH('Chapter 2 (Generated)'!$B$4:$V$4,INDEX(MyData,D9996, E9996+1))))&gt;0)),
"        " &amp; INDEX(MyData,D9996, E9996+1),
"    " &amp; INDEX(MyData,D9996, E9996+1))</f>
        <v xml:space="preserve">        -1,//785 POPUP</v>
      </c>
    </row>
    <row r="9997" spans="4:7" x14ac:dyDescent="0.2">
      <c r="D9997" s="20">
        <f t="shared" si="156"/>
        <v>789</v>
      </c>
      <c r="E9997" s="20">
        <f>MIN(IF(MOD(ROWS($A$2:A9997),$A$2)=0,E9996+1, E9996), $B$2-1)</f>
        <v>11</v>
      </c>
      <c r="G9997" s="2" t="str">
        <f>IF(NOT(OR(
SUMPRODUCT(--ISNUMBER(SEARCH('Chapter 2 (Generated)'!$B$3:$V$3,INDEX(MyData,D9997, E9997+1))))&gt;0,
SUMPRODUCT(--ISNUMBER(SEARCH('Chapter 2 (Generated)'!$B$4:$V$4,INDEX(MyData,D9997, E9997+1))))&gt;0)),
"        " &amp; INDEX(MyData,D9997, E9997+1),
"    " &amp; INDEX(MyData,D9997, E9997+1))</f>
        <v xml:space="preserve">        -1,</v>
      </c>
    </row>
    <row r="9998" spans="4:7" x14ac:dyDescent="0.2">
      <c r="D9998" s="20">
        <f t="shared" si="156"/>
        <v>790</v>
      </c>
      <c r="E9998" s="20">
        <f>MIN(IF(MOD(ROWS($A$2:A9998),$A$2)=0,E9997+1, E9997), $B$2-1)</f>
        <v>11</v>
      </c>
      <c r="G9998" s="2" t="str">
        <f>IF(NOT(OR(
SUMPRODUCT(--ISNUMBER(SEARCH('Chapter 2 (Generated)'!$B$3:$V$3,INDEX(MyData,D9998, E9998+1))))&gt;0,
SUMPRODUCT(--ISNUMBER(SEARCH('Chapter 2 (Generated)'!$B$4:$V$4,INDEX(MyData,D9998, E9998+1))))&gt;0)),
"        " &amp; INDEX(MyData,D9998, E9998+1),
"    " &amp; INDEX(MyData,D9998, E9998+1))</f>
        <v xml:space="preserve">        -1,</v>
      </c>
    </row>
    <row r="9999" spans="4:7" x14ac:dyDescent="0.2">
      <c r="D9999" s="20">
        <f t="shared" si="156"/>
        <v>791</v>
      </c>
      <c r="E9999" s="20">
        <f>MIN(IF(MOD(ROWS($A$2:A9999),$A$2)=0,E9998+1, E9998), $B$2-1)</f>
        <v>11</v>
      </c>
      <c r="G9999" s="2" t="str">
        <f>IF(NOT(OR(
SUMPRODUCT(--ISNUMBER(SEARCH('Chapter 2 (Generated)'!$B$3:$V$3,INDEX(MyData,D9999, E9999+1))))&gt;0,
SUMPRODUCT(--ISNUMBER(SEARCH('Chapter 2 (Generated)'!$B$4:$V$4,INDEX(MyData,D9999, E9999+1))))&gt;0)),
"        " &amp; INDEX(MyData,D9999, E9999+1),
"    " &amp; INDEX(MyData,D9999, E9999+1))</f>
        <v xml:space="preserve">        -1,</v>
      </c>
    </row>
    <row r="10000" spans="4:7" x14ac:dyDescent="0.2">
      <c r="D10000" s="20">
        <f t="shared" si="156"/>
        <v>792</v>
      </c>
      <c r="E10000" s="20">
        <f>MIN(IF(MOD(ROWS($A$2:A10000),$A$2)=0,E9999+1, E9999), $B$2-1)</f>
        <v>11</v>
      </c>
      <c r="G10000" s="2" t="str">
        <f>IF(NOT(OR(
SUMPRODUCT(--ISNUMBER(SEARCH('Chapter 2 (Generated)'!$B$3:$V$3,INDEX(MyData,D10000, E10000+1))))&gt;0,
SUMPRODUCT(--ISNUMBER(SEARCH('Chapter 2 (Generated)'!$B$4:$V$4,INDEX(MyData,D10000, E10000+1))))&gt;0)),
"        " &amp; INDEX(MyData,D10000, E10000+1),
"    " &amp; INDEX(MyData,D10000, E10000+1))</f>
        <v xml:space="preserve">        -1,</v>
      </c>
    </row>
    <row r="10001" spans="4:7" x14ac:dyDescent="0.2">
      <c r="D10001" s="20">
        <f t="shared" si="156"/>
        <v>793</v>
      </c>
      <c r="E10001" s="20">
        <f>MIN(IF(MOD(ROWS($A$2:A10001),$A$2)=0,E10000+1, E10000), $B$2-1)</f>
        <v>11</v>
      </c>
      <c r="G10001" s="2" t="str">
        <f>IF(NOT(OR(
SUMPRODUCT(--ISNUMBER(SEARCH('Chapter 2 (Generated)'!$B$3:$V$3,INDEX(MyData,D10001, E10001+1))))&gt;0,
SUMPRODUCT(--ISNUMBER(SEARCH('Chapter 2 (Generated)'!$B$4:$V$4,INDEX(MyData,D10001, E10001+1))))&gt;0)),
"        " &amp; INDEX(MyData,D10001, E10001+1),
"    " &amp; INDEX(MyData,D10001, E10001+1))</f>
        <v xml:space="preserve">        -1,//790 </v>
      </c>
    </row>
    <row r="10002" spans="4:7" x14ac:dyDescent="0.2">
      <c r="D10002" s="20">
        <f t="shared" si="156"/>
        <v>794</v>
      </c>
      <c r="E10002" s="20">
        <f>MIN(IF(MOD(ROWS($A$2:A10002),$A$2)=0,E10001+1, E10001), $B$2-1)</f>
        <v>11</v>
      </c>
      <c r="G10002" s="2" t="str">
        <f>IF(NOT(OR(
SUMPRODUCT(--ISNUMBER(SEARCH('Chapter 2 (Generated)'!$B$3:$V$3,INDEX(MyData,D10002, E10002+1))))&gt;0,
SUMPRODUCT(--ISNUMBER(SEARCH('Chapter 2 (Generated)'!$B$4:$V$4,INDEX(MyData,D10002, E10002+1))))&gt;0)),
"        " &amp; INDEX(MyData,D10002, E10002+1),
"    " &amp; INDEX(MyData,D10002, E10002+1))</f>
        <v xml:space="preserve">        -1,</v>
      </c>
    </row>
    <row r="10003" spans="4:7" x14ac:dyDescent="0.2">
      <c r="D10003" s="20">
        <f t="shared" si="156"/>
        <v>795</v>
      </c>
      <c r="E10003" s="20">
        <f>MIN(IF(MOD(ROWS($A$2:A10003),$A$2)=0,E10002+1, E10002), $B$2-1)</f>
        <v>11</v>
      </c>
      <c r="G10003" s="2" t="str">
        <f>IF(NOT(OR(
SUMPRODUCT(--ISNUMBER(SEARCH('Chapter 2 (Generated)'!$B$3:$V$3,INDEX(MyData,D10003, E10003+1))))&gt;0,
SUMPRODUCT(--ISNUMBER(SEARCH('Chapter 2 (Generated)'!$B$4:$V$4,INDEX(MyData,D10003, E10003+1))))&gt;0)),
"        " &amp; INDEX(MyData,D10003, E10003+1),
"    " &amp; INDEX(MyData,D10003, E10003+1))</f>
        <v xml:space="preserve">        -1,</v>
      </c>
    </row>
    <row r="10004" spans="4:7" x14ac:dyDescent="0.2">
      <c r="D10004" s="20">
        <f t="shared" si="156"/>
        <v>796</v>
      </c>
      <c r="E10004" s="20">
        <f>MIN(IF(MOD(ROWS($A$2:A10004),$A$2)=0,E10003+1, E10003), $B$2-1)</f>
        <v>11</v>
      </c>
      <c r="G10004" s="2" t="str">
        <f>IF(NOT(OR(
SUMPRODUCT(--ISNUMBER(SEARCH('Chapter 2 (Generated)'!$B$3:$V$3,INDEX(MyData,D10004, E10004+1))))&gt;0,
SUMPRODUCT(--ISNUMBER(SEARCH('Chapter 2 (Generated)'!$B$4:$V$4,INDEX(MyData,D10004, E10004+1))))&gt;0)),
"        " &amp; INDEX(MyData,D10004, E10004+1),
"    " &amp; INDEX(MyData,D10004, E10004+1))</f>
        <v xml:space="preserve">        -1,</v>
      </c>
    </row>
    <row r="10005" spans="4:7" x14ac:dyDescent="0.2">
      <c r="D10005" s="20">
        <f t="shared" si="156"/>
        <v>797</v>
      </c>
      <c r="E10005" s="20">
        <f>MIN(IF(MOD(ROWS($A$2:A10005),$A$2)=0,E10004+1, E10004), $B$2-1)</f>
        <v>11</v>
      </c>
      <c r="G10005" s="2" t="str">
        <f>IF(NOT(OR(
SUMPRODUCT(--ISNUMBER(SEARCH('Chapter 2 (Generated)'!$B$3:$V$3,INDEX(MyData,D10005, E10005+1))))&gt;0,
SUMPRODUCT(--ISNUMBER(SEARCH('Chapter 2 (Generated)'!$B$4:$V$4,INDEX(MyData,D10005, E10005+1))))&gt;0)),
"        " &amp; INDEX(MyData,D10005, E10005+1),
"    " &amp; INDEX(MyData,D10005, E10005+1))</f>
        <v xml:space="preserve">        -1,</v>
      </c>
    </row>
    <row r="10006" spans="4:7" x14ac:dyDescent="0.2">
      <c r="D10006" s="20">
        <f t="shared" si="156"/>
        <v>798</v>
      </c>
      <c r="E10006" s="20">
        <f>MIN(IF(MOD(ROWS($A$2:A10006),$A$2)=0,E10005+1, E10005), $B$2-1)</f>
        <v>11</v>
      </c>
      <c r="G10006" s="2" t="str">
        <f>IF(NOT(OR(
SUMPRODUCT(--ISNUMBER(SEARCH('Chapter 2 (Generated)'!$B$3:$V$3,INDEX(MyData,D10006, E10006+1))))&gt;0,
SUMPRODUCT(--ISNUMBER(SEARCH('Chapter 2 (Generated)'!$B$4:$V$4,INDEX(MyData,D10006, E10006+1))))&gt;0)),
"        " &amp; INDEX(MyData,D10006, E10006+1),
"    " &amp; INDEX(MyData,D10006, E10006+1))</f>
        <v xml:space="preserve">        -1,//795 </v>
      </c>
    </row>
    <row r="10007" spans="4:7" x14ac:dyDescent="0.2">
      <c r="D10007" s="20">
        <f t="shared" si="156"/>
        <v>799</v>
      </c>
      <c r="E10007" s="20">
        <f>MIN(IF(MOD(ROWS($A$2:A10007),$A$2)=0,E10006+1, E10006), $B$2-1)</f>
        <v>11</v>
      </c>
      <c r="G10007" s="2" t="str">
        <f>IF(NOT(OR(
SUMPRODUCT(--ISNUMBER(SEARCH('Chapter 2 (Generated)'!$B$3:$V$3,INDEX(MyData,D10007, E10007+1))))&gt;0,
SUMPRODUCT(--ISNUMBER(SEARCH('Chapter 2 (Generated)'!$B$4:$V$4,INDEX(MyData,D10007, E10007+1))))&gt;0)),
"        " &amp; INDEX(MyData,D10007, E10007+1),
"    " &amp; INDEX(MyData,D10007, E10007+1))</f>
        <v xml:space="preserve">        -1,</v>
      </c>
    </row>
    <row r="10008" spans="4:7" x14ac:dyDescent="0.2">
      <c r="D10008" s="20">
        <f t="shared" si="156"/>
        <v>800</v>
      </c>
      <c r="E10008" s="20">
        <f>MIN(IF(MOD(ROWS($A$2:A10008),$A$2)=0,E10007+1, E10007), $B$2-1)</f>
        <v>11</v>
      </c>
      <c r="G10008" s="2" t="str">
        <f>IF(NOT(OR(
SUMPRODUCT(--ISNUMBER(SEARCH('Chapter 2 (Generated)'!$B$3:$V$3,INDEX(MyData,D10008, E10008+1))))&gt;0,
SUMPRODUCT(--ISNUMBER(SEARCH('Chapter 2 (Generated)'!$B$4:$V$4,INDEX(MyData,D10008, E10008+1))))&gt;0)),
"        " &amp; INDEX(MyData,D10008, E10008+1),
"    " &amp; INDEX(MyData,D10008, E10008+1))</f>
        <v xml:space="preserve">        -1,</v>
      </c>
    </row>
    <row r="10009" spans="4:7" x14ac:dyDescent="0.2">
      <c r="D10009" s="20">
        <f t="shared" si="156"/>
        <v>801</v>
      </c>
      <c r="E10009" s="20">
        <f>MIN(IF(MOD(ROWS($A$2:A10009),$A$2)=0,E10008+1, E10008), $B$2-1)</f>
        <v>11</v>
      </c>
      <c r="G10009" s="2" t="str">
        <f>IF(NOT(OR(
SUMPRODUCT(--ISNUMBER(SEARCH('Chapter 2 (Generated)'!$B$3:$V$3,INDEX(MyData,D10009, E10009+1))))&gt;0,
SUMPRODUCT(--ISNUMBER(SEARCH('Chapter 2 (Generated)'!$B$4:$V$4,INDEX(MyData,D10009, E10009+1))))&gt;0)),
"        " &amp; INDEX(MyData,D10009, E10009+1),
"    " &amp; INDEX(MyData,D10009, E10009+1))</f>
        <v xml:space="preserve">        -1,</v>
      </c>
    </row>
    <row r="10010" spans="4:7" x14ac:dyDescent="0.2">
      <c r="D10010" s="20">
        <f t="shared" si="156"/>
        <v>802</v>
      </c>
      <c r="E10010" s="20">
        <f>MIN(IF(MOD(ROWS($A$2:A10010),$A$2)=0,E10009+1, E10009), $B$2-1)</f>
        <v>11</v>
      </c>
      <c r="G10010" s="2" t="str">
        <f>IF(NOT(OR(
SUMPRODUCT(--ISNUMBER(SEARCH('Chapter 2 (Generated)'!$B$3:$V$3,INDEX(MyData,D10010, E10010+1))))&gt;0,
SUMPRODUCT(--ISNUMBER(SEARCH('Chapter 2 (Generated)'!$B$4:$V$4,INDEX(MyData,D10010, E10010+1))))&gt;0)),
"        " &amp; INDEX(MyData,D10010, E10010+1),
"    " &amp; INDEX(MyData,D10010, E10010+1))</f>
        <v xml:space="preserve">        -1,//799 POPUP</v>
      </c>
    </row>
    <row r="10011" spans="4:7" x14ac:dyDescent="0.2">
      <c r="D10011" s="20">
        <f t="shared" si="156"/>
        <v>803</v>
      </c>
      <c r="E10011" s="20">
        <f>MIN(IF(MOD(ROWS($A$2:A10011),$A$2)=0,E10010+1, E10010), $B$2-1)</f>
        <v>11</v>
      </c>
      <c r="G10011" s="2" t="str">
        <f>IF(NOT(OR(
SUMPRODUCT(--ISNUMBER(SEARCH('Chapter 2 (Generated)'!$B$3:$V$3,INDEX(MyData,D10011, E10011+1))))&gt;0,
SUMPRODUCT(--ISNUMBER(SEARCH('Chapter 2 (Generated)'!$B$4:$V$4,INDEX(MyData,D10011, E10011+1))))&gt;0)),
"        " &amp; INDEX(MyData,D10011, E10011+1),
"    " &amp; INDEX(MyData,D10011, E10011+1))</f>
        <v xml:space="preserve">        -1,//800 </v>
      </c>
    </row>
    <row r="10012" spans="4:7" x14ac:dyDescent="0.2">
      <c r="D10012" s="20">
        <f t="shared" si="156"/>
        <v>804</v>
      </c>
      <c r="E10012" s="20">
        <f>MIN(IF(MOD(ROWS($A$2:A10012),$A$2)=0,E10011+1, E10011), $B$2-1)</f>
        <v>11</v>
      </c>
      <c r="G10012" s="2" t="str">
        <f>IF(NOT(OR(
SUMPRODUCT(--ISNUMBER(SEARCH('Chapter 2 (Generated)'!$B$3:$V$3,INDEX(MyData,D10012, E10012+1))))&gt;0,
SUMPRODUCT(--ISNUMBER(SEARCH('Chapter 2 (Generated)'!$B$4:$V$4,INDEX(MyData,D10012, E10012+1))))&gt;0)),
"        " &amp; INDEX(MyData,D10012, E10012+1),
"    " &amp; INDEX(MyData,D10012, E10012+1))</f>
        <v xml:space="preserve">        -1,</v>
      </c>
    </row>
    <row r="10013" spans="4:7" x14ac:dyDescent="0.2">
      <c r="D10013" s="20">
        <f t="shared" si="156"/>
        <v>805</v>
      </c>
      <c r="E10013" s="20">
        <f>MIN(IF(MOD(ROWS($A$2:A10013),$A$2)=0,E10012+1, E10012), $B$2-1)</f>
        <v>11</v>
      </c>
      <c r="G10013" s="2" t="str">
        <f>IF(NOT(OR(
SUMPRODUCT(--ISNUMBER(SEARCH('Chapter 2 (Generated)'!$B$3:$V$3,INDEX(MyData,D10013, E10013+1))))&gt;0,
SUMPRODUCT(--ISNUMBER(SEARCH('Chapter 2 (Generated)'!$B$4:$V$4,INDEX(MyData,D10013, E10013+1))))&gt;0)),
"        " &amp; INDEX(MyData,D10013, E10013+1),
"    " &amp; INDEX(MyData,D10013, E10013+1))</f>
        <v xml:space="preserve">        -1,</v>
      </c>
    </row>
    <row r="10014" spans="4:7" x14ac:dyDescent="0.2">
      <c r="D10014" s="20">
        <f t="shared" si="156"/>
        <v>806</v>
      </c>
      <c r="E10014" s="20">
        <f>MIN(IF(MOD(ROWS($A$2:A10014),$A$2)=0,E10013+1, E10013), $B$2-1)</f>
        <v>11</v>
      </c>
      <c r="G10014" s="2" t="str">
        <f>IF(NOT(OR(
SUMPRODUCT(--ISNUMBER(SEARCH('Chapter 2 (Generated)'!$B$3:$V$3,INDEX(MyData,D10014, E10014+1))))&gt;0,
SUMPRODUCT(--ISNUMBER(SEARCH('Chapter 2 (Generated)'!$B$4:$V$4,INDEX(MyData,D10014, E10014+1))))&gt;0)),
"        " &amp; INDEX(MyData,D10014, E10014+1),
"    " &amp; INDEX(MyData,D10014, E10014+1))</f>
        <v xml:space="preserve">        -1,</v>
      </c>
    </row>
    <row r="10015" spans="4:7" x14ac:dyDescent="0.2">
      <c r="D10015" s="20">
        <f t="shared" si="156"/>
        <v>807</v>
      </c>
      <c r="E10015" s="20">
        <f>MIN(IF(MOD(ROWS($A$2:A10015),$A$2)=0,E10014+1, E10014), $B$2-1)</f>
        <v>11</v>
      </c>
      <c r="G10015" s="2" t="str">
        <f>IF(NOT(OR(
SUMPRODUCT(--ISNUMBER(SEARCH('Chapter 2 (Generated)'!$B$3:$V$3,INDEX(MyData,D10015, E10015+1))))&gt;0,
SUMPRODUCT(--ISNUMBER(SEARCH('Chapter 2 (Generated)'!$B$4:$V$4,INDEX(MyData,D10015, E10015+1))))&gt;0)),
"        " &amp; INDEX(MyData,D10015, E10015+1),
"    " &amp; INDEX(MyData,D10015, E10015+1))</f>
        <v xml:space="preserve">        -1,//804 Different Dorm…</v>
      </c>
    </row>
    <row r="10016" spans="4:7" x14ac:dyDescent="0.2">
      <c r="D10016" s="20">
        <f t="shared" si="156"/>
        <v>808</v>
      </c>
      <c r="E10016" s="20">
        <f>MIN(IF(MOD(ROWS($A$2:A10016),$A$2)=0,E10015+1, E10015), $B$2-1)</f>
        <v>11</v>
      </c>
      <c r="G10016" s="2" t="str">
        <f>IF(NOT(OR(
SUMPRODUCT(--ISNUMBER(SEARCH('Chapter 2 (Generated)'!$B$3:$V$3,INDEX(MyData,D10016, E10016+1))))&gt;0,
SUMPRODUCT(--ISNUMBER(SEARCH('Chapter 2 (Generated)'!$B$4:$V$4,INDEX(MyData,D10016, E10016+1))))&gt;0)),
"        " &amp; INDEX(MyData,D10016, E10016+1),
"    " &amp; INDEX(MyData,D10016, E10016+1))</f>
        <v xml:space="preserve">        -1,//805 </v>
      </c>
    </row>
    <row r="10017" spans="4:7" x14ac:dyDescent="0.2">
      <c r="D10017" s="20">
        <f t="shared" si="156"/>
        <v>809</v>
      </c>
      <c r="E10017" s="20">
        <f>MIN(IF(MOD(ROWS($A$2:A10017),$A$2)=0,E10016+1, E10016), $B$2-1)</f>
        <v>11</v>
      </c>
      <c r="G10017" s="2" t="str">
        <f>IF(NOT(OR(
SUMPRODUCT(--ISNUMBER(SEARCH('Chapter 2 (Generated)'!$B$3:$V$3,INDEX(MyData,D10017, E10017+1))))&gt;0,
SUMPRODUCT(--ISNUMBER(SEARCH('Chapter 2 (Generated)'!$B$4:$V$4,INDEX(MyData,D10017, E10017+1))))&gt;0)),
"        " &amp; INDEX(MyData,D10017, E10017+1),
"    " &amp; INDEX(MyData,D10017, E10017+1))</f>
        <v xml:space="preserve">        -1,</v>
      </c>
    </row>
    <row r="10018" spans="4:7" x14ac:dyDescent="0.2">
      <c r="D10018" s="20">
        <f t="shared" si="156"/>
        <v>810</v>
      </c>
      <c r="E10018" s="20">
        <f>MIN(IF(MOD(ROWS($A$2:A10018),$A$2)=0,E10017+1, E10017), $B$2-1)</f>
        <v>11</v>
      </c>
      <c r="G10018" s="2" t="str">
        <f>IF(NOT(OR(
SUMPRODUCT(--ISNUMBER(SEARCH('Chapter 2 (Generated)'!$B$3:$V$3,INDEX(MyData,D10018, E10018+1))))&gt;0,
SUMPRODUCT(--ISNUMBER(SEARCH('Chapter 2 (Generated)'!$B$4:$V$4,INDEX(MyData,D10018, E10018+1))))&gt;0)),
"        " &amp; INDEX(MyData,D10018, E10018+1),
"    " &amp; INDEX(MyData,D10018, E10018+1))</f>
        <v xml:space="preserve">        -1,</v>
      </c>
    </row>
    <row r="10019" spans="4:7" x14ac:dyDescent="0.2">
      <c r="D10019" s="20">
        <f t="shared" si="156"/>
        <v>811</v>
      </c>
      <c r="E10019" s="20">
        <f>MIN(IF(MOD(ROWS($A$2:A10019),$A$2)=0,E10018+1, E10018), $B$2-1)</f>
        <v>11</v>
      </c>
      <c r="G10019" s="2" t="str">
        <f>IF(NOT(OR(
SUMPRODUCT(--ISNUMBER(SEARCH('Chapter 2 (Generated)'!$B$3:$V$3,INDEX(MyData,D10019, E10019+1))))&gt;0,
SUMPRODUCT(--ISNUMBER(SEARCH('Chapter 2 (Generated)'!$B$4:$V$4,INDEX(MyData,D10019, E10019+1))))&gt;0)),
"        " &amp; INDEX(MyData,D10019, E10019+1),
"    " &amp; INDEX(MyData,D10019, E10019+1))</f>
        <v xml:space="preserve">        -1,</v>
      </c>
    </row>
    <row r="10020" spans="4:7" x14ac:dyDescent="0.2">
      <c r="D10020" s="20">
        <f t="shared" si="156"/>
        <v>812</v>
      </c>
      <c r="E10020" s="20">
        <f>MIN(IF(MOD(ROWS($A$2:A10020),$A$2)=0,E10019+1, E10019), $B$2-1)</f>
        <v>11</v>
      </c>
      <c r="G10020" s="2" t="str">
        <f>IF(NOT(OR(
SUMPRODUCT(--ISNUMBER(SEARCH('Chapter 2 (Generated)'!$B$3:$V$3,INDEX(MyData,D10020, E10020+1))))&gt;0,
SUMPRODUCT(--ISNUMBER(SEARCH('Chapter 2 (Generated)'!$B$4:$V$4,INDEX(MyData,D10020, E10020+1))))&gt;0)),
"        " &amp; INDEX(MyData,D10020, E10020+1),
"    " &amp; INDEX(MyData,D10020, E10020+1))</f>
        <v xml:space="preserve">        -1,</v>
      </c>
    </row>
    <row r="10021" spans="4:7" x14ac:dyDescent="0.2">
      <c r="D10021" s="20">
        <f t="shared" si="156"/>
        <v>813</v>
      </c>
      <c r="E10021" s="20">
        <f>MIN(IF(MOD(ROWS($A$2:A10021),$A$2)=0,E10020+1, E10020), $B$2-1)</f>
        <v>11</v>
      </c>
      <c r="G10021" s="2" t="str">
        <f>IF(NOT(OR(
SUMPRODUCT(--ISNUMBER(SEARCH('Chapter 2 (Generated)'!$B$3:$V$3,INDEX(MyData,D10021, E10021+1))))&gt;0,
SUMPRODUCT(--ISNUMBER(SEARCH('Chapter 2 (Generated)'!$B$4:$V$4,INDEX(MyData,D10021, E10021+1))))&gt;0)),
"        " &amp; INDEX(MyData,D10021, E10021+1),
"    " &amp; INDEX(MyData,D10021, E10021+1))</f>
        <v xml:space="preserve">        -1,//810 </v>
      </c>
    </row>
    <row r="10022" spans="4:7" x14ac:dyDescent="0.2">
      <c r="D10022" s="20">
        <f t="shared" si="156"/>
        <v>814</v>
      </c>
      <c r="E10022" s="20">
        <f>MIN(IF(MOD(ROWS($A$2:A10022),$A$2)=0,E10021+1, E10021), $B$2-1)</f>
        <v>11</v>
      </c>
      <c r="G10022" s="2" t="str">
        <f>IF(NOT(OR(
SUMPRODUCT(--ISNUMBER(SEARCH('Chapter 2 (Generated)'!$B$3:$V$3,INDEX(MyData,D10022, E10022+1))))&gt;0,
SUMPRODUCT(--ISNUMBER(SEARCH('Chapter 2 (Generated)'!$B$4:$V$4,INDEX(MyData,D10022, E10022+1))))&gt;0)),
"        " &amp; INDEX(MyData,D10022, E10022+1),
"    " &amp; INDEX(MyData,D10022, E10022+1))</f>
        <v xml:space="preserve">        -1,</v>
      </c>
    </row>
    <row r="10023" spans="4:7" x14ac:dyDescent="0.2">
      <c r="D10023" s="20">
        <f t="shared" si="156"/>
        <v>815</v>
      </c>
      <c r="E10023" s="20">
        <f>MIN(IF(MOD(ROWS($A$2:A10023),$A$2)=0,E10022+1, E10022), $B$2-1)</f>
        <v>11</v>
      </c>
      <c r="G10023" s="2" t="str">
        <f>IF(NOT(OR(
SUMPRODUCT(--ISNUMBER(SEARCH('Chapter 2 (Generated)'!$B$3:$V$3,INDEX(MyData,D10023, E10023+1))))&gt;0,
SUMPRODUCT(--ISNUMBER(SEARCH('Chapter 2 (Generated)'!$B$4:$V$4,INDEX(MyData,D10023, E10023+1))))&gt;0)),
"        " &amp; INDEX(MyData,D10023, E10023+1),
"    " &amp; INDEX(MyData,D10023, E10023+1))</f>
        <v xml:space="preserve">        -1,</v>
      </c>
    </row>
    <row r="10024" spans="4:7" x14ac:dyDescent="0.2">
      <c r="D10024" s="20">
        <f t="shared" si="156"/>
        <v>816</v>
      </c>
      <c r="E10024" s="20">
        <f>MIN(IF(MOD(ROWS($A$2:A10024),$A$2)=0,E10023+1, E10023), $B$2-1)</f>
        <v>11</v>
      </c>
      <c r="G10024" s="2" t="str">
        <f>IF(NOT(OR(
SUMPRODUCT(--ISNUMBER(SEARCH('Chapter 2 (Generated)'!$B$3:$V$3,INDEX(MyData,D10024, E10024+1))))&gt;0,
SUMPRODUCT(--ISNUMBER(SEARCH('Chapter 2 (Generated)'!$B$4:$V$4,INDEX(MyData,D10024, E10024+1))))&gt;0)),
"        " &amp; INDEX(MyData,D10024, E10024+1),
"    " &amp; INDEX(MyData,D10024, E10024+1))</f>
        <v xml:space="preserve">        -1,</v>
      </c>
    </row>
    <row r="10025" spans="4:7" x14ac:dyDescent="0.2">
      <c r="D10025" s="20">
        <f t="shared" si="156"/>
        <v>817</v>
      </c>
      <c r="E10025" s="20">
        <f>MIN(IF(MOD(ROWS($A$2:A10025),$A$2)=0,E10024+1, E10024), $B$2-1)</f>
        <v>11</v>
      </c>
      <c r="G10025" s="2" t="str">
        <f>IF(NOT(OR(
SUMPRODUCT(--ISNUMBER(SEARCH('Chapter 2 (Generated)'!$B$3:$V$3,INDEX(MyData,D10025, E10025+1))))&gt;0,
SUMPRODUCT(--ISNUMBER(SEARCH('Chapter 2 (Generated)'!$B$4:$V$4,INDEX(MyData,D10025, E10025+1))))&gt;0)),
"        " &amp; INDEX(MyData,D10025, E10025+1),
"    " &amp; INDEX(MyData,D10025, E10025+1))</f>
        <v xml:space="preserve">        -1,</v>
      </c>
    </row>
    <row r="10026" spans="4:7" x14ac:dyDescent="0.2">
      <c r="D10026" s="20">
        <f t="shared" si="156"/>
        <v>818</v>
      </c>
      <c r="E10026" s="20">
        <f>MIN(IF(MOD(ROWS($A$2:A10026),$A$2)=0,E10025+1, E10025), $B$2-1)</f>
        <v>11</v>
      </c>
      <c r="G10026" s="2" t="str">
        <f>IF(NOT(OR(
SUMPRODUCT(--ISNUMBER(SEARCH('Chapter 2 (Generated)'!$B$3:$V$3,INDEX(MyData,D10026, E10026+1))))&gt;0,
SUMPRODUCT(--ISNUMBER(SEARCH('Chapter 2 (Generated)'!$B$4:$V$4,INDEX(MyData,D10026, E10026+1))))&gt;0)),
"        " &amp; INDEX(MyData,D10026, E10026+1),
"    " &amp; INDEX(MyData,D10026, E10026+1))</f>
        <v xml:space="preserve">        -1,//815 </v>
      </c>
    </row>
    <row r="10027" spans="4:7" x14ac:dyDescent="0.2">
      <c r="D10027" s="20">
        <f t="shared" si="156"/>
        <v>819</v>
      </c>
      <c r="E10027" s="20">
        <f>MIN(IF(MOD(ROWS($A$2:A10027),$A$2)=0,E10026+1, E10026), $B$2-1)</f>
        <v>11</v>
      </c>
      <c r="G10027" s="2" t="str">
        <f>IF(NOT(OR(
SUMPRODUCT(--ISNUMBER(SEARCH('Chapter 2 (Generated)'!$B$3:$V$3,INDEX(MyData,D10027, E10027+1))))&gt;0,
SUMPRODUCT(--ISNUMBER(SEARCH('Chapter 2 (Generated)'!$B$4:$V$4,INDEX(MyData,D10027, E10027+1))))&gt;0)),
"        " &amp; INDEX(MyData,D10027, E10027+1),
"    " &amp; INDEX(MyData,D10027, E10027+1))</f>
        <v xml:space="preserve">        -1,</v>
      </c>
    </row>
    <row r="10028" spans="4:7" x14ac:dyDescent="0.2">
      <c r="D10028" s="20">
        <f t="shared" si="156"/>
        <v>820</v>
      </c>
      <c r="E10028" s="20">
        <f>MIN(IF(MOD(ROWS($A$2:A10028),$A$2)=0,E10027+1, E10027), $B$2-1)</f>
        <v>11</v>
      </c>
      <c r="G10028" s="2" t="str">
        <f>IF(NOT(OR(
SUMPRODUCT(--ISNUMBER(SEARCH('Chapter 2 (Generated)'!$B$3:$V$3,INDEX(MyData,D10028, E10028+1))))&gt;0,
SUMPRODUCT(--ISNUMBER(SEARCH('Chapter 2 (Generated)'!$B$4:$V$4,INDEX(MyData,D10028, E10028+1))))&gt;0)),
"        " &amp; INDEX(MyData,D10028, E10028+1),
"    " &amp; INDEX(MyData,D10028, E10028+1))</f>
        <v xml:space="preserve">        -1,</v>
      </c>
    </row>
    <row r="10029" spans="4:7" x14ac:dyDescent="0.2">
      <c r="D10029" s="20">
        <f t="shared" si="156"/>
        <v>821</v>
      </c>
      <c r="E10029" s="20">
        <f>MIN(IF(MOD(ROWS($A$2:A10029),$A$2)=0,E10028+1, E10028), $B$2-1)</f>
        <v>11</v>
      </c>
      <c r="G10029" s="2" t="str">
        <f>IF(NOT(OR(
SUMPRODUCT(--ISNUMBER(SEARCH('Chapter 2 (Generated)'!$B$3:$V$3,INDEX(MyData,D10029, E10029+1))))&gt;0,
SUMPRODUCT(--ISNUMBER(SEARCH('Chapter 2 (Generated)'!$B$4:$V$4,INDEX(MyData,D10029, E10029+1))))&gt;0)),
"        " &amp; INDEX(MyData,D10029, E10029+1),
"    " &amp; INDEX(MyData,D10029, E10029+1))</f>
        <v xml:space="preserve">        -1,</v>
      </c>
    </row>
    <row r="10030" spans="4:7" x14ac:dyDescent="0.2">
      <c r="D10030" s="20">
        <f t="shared" si="156"/>
        <v>822</v>
      </c>
      <c r="E10030" s="20">
        <f>MIN(IF(MOD(ROWS($A$2:A10030),$A$2)=0,E10029+1, E10029), $B$2-1)</f>
        <v>11</v>
      </c>
      <c r="G10030" s="2" t="str">
        <f>IF(NOT(OR(
SUMPRODUCT(--ISNUMBER(SEARCH('Chapter 2 (Generated)'!$B$3:$V$3,INDEX(MyData,D10030, E10030+1))))&gt;0,
SUMPRODUCT(--ISNUMBER(SEARCH('Chapter 2 (Generated)'!$B$4:$V$4,INDEX(MyData,D10030, E10030+1))))&gt;0)),
"        " &amp; INDEX(MyData,D10030, E10030+1),
"    " &amp; INDEX(MyData,D10030, E10030+1))</f>
        <v xml:space="preserve">        -1,</v>
      </c>
    </row>
    <row r="10031" spans="4:7" x14ac:dyDescent="0.2">
      <c r="D10031" s="20">
        <f t="shared" si="156"/>
        <v>823</v>
      </c>
      <c r="E10031" s="20">
        <f>MIN(IF(MOD(ROWS($A$2:A10031),$A$2)=0,E10030+1, E10030), $B$2-1)</f>
        <v>11</v>
      </c>
      <c r="G10031" s="2" t="str">
        <f>IF(NOT(OR(
SUMPRODUCT(--ISNUMBER(SEARCH('Chapter 2 (Generated)'!$B$3:$V$3,INDEX(MyData,D10031, E10031+1))))&gt;0,
SUMPRODUCT(--ISNUMBER(SEARCH('Chapter 2 (Generated)'!$B$4:$V$4,INDEX(MyData,D10031, E10031+1))))&gt;0)),
"        " &amp; INDEX(MyData,D10031, E10031+1),
"    " &amp; INDEX(MyData,D10031, E10031+1))</f>
        <v xml:space="preserve">        -1,//820 </v>
      </c>
    </row>
    <row r="10032" spans="4:7" x14ac:dyDescent="0.2">
      <c r="D10032" s="20">
        <f t="shared" si="156"/>
        <v>824</v>
      </c>
      <c r="E10032" s="20">
        <f>MIN(IF(MOD(ROWS($A$2:A10032),$A$2)=0,E10031+1, E10031), $B$2-1)</f>
        <v>11</v>
      </c>
      <c r="G10032" s="2" t="str">
        <f>IF(NOT(OR(
SUMPRODUCT(--ISNUMBER(SEARCH('Chapter 2 (Generated)'!$B$3:$V$3,INDEX(MyData,D10032, E10032+1))))&gt;0,
SUMPRODUCT(--ISNUMBER(SEARCH('Chapter 2 (Generated)'!$B$4:$V$4,INDEX(MyData,D10032, E10032+1))))&gt;0)),
"        " &amp; INDEX(MyData,D10032, E10032+1),
"    " &amp; INDEX(MyData,D10032, E10032+1))</f>
        <v xml:space="preserve">        -1,</v>
      </c>
    </row>
    <row r="10033" spans="4:7" x14ac:dyDescent="0.2">
      <c r="D10033" s="20">
        <f t="shared" si="156"/>
        <v>825</v>
      </c>
      <c r="E10033" s="20">
        <f>MIN(IF(MOD(ROWS($A$2:A10033),$A$2)=0,E10032+1, E10032), $B$2-1)</f>
        <v>11</v>
      </c>
      <c r="G10033" s="2" t="str">
        <f>IF(NOT(OR(
SUMPRODUCT(--ISNUMBER(SEARCH('Chapter 2 (Generated)'!$B$3:$V$3,INDEX(MyData,D10033, E10033+1))))&gt;0,
SUMPRODUCT(--ISNUMBER(SEARCH('Chapter 2 (Generated)'!$B$4:$V$4,INDEX(MyData,D10033, E10033+1))))&gt;0)),
"        " &amp; INDEX(MyData,D10033, E10033+1),
"    " &amp; INDEX(MyData,D10033, E10033+1))</f>
        <v xml:space="preserve">        -1,</v>
      </c>
    </row>
    <row r="10034" spans="4:7" x14ac:dyDescent="0.2">
      <c r="D10034" s="20">
        <f t="shared" si="156"/>
        <v>826</v>
      </c>
      <c r="E10034" s="20">
        <f>MIN(IF(MOD(ROWS($A$2:A10034),$A$2)=0,E10033+1, E10033), $B$2-1)</f>
        <v>11</v>
      </c>
      <c r="G10034" s="2" t="str">
        <f>IF(NOT(OR(
SUMPRODUCT(--ISNUMBER(SEARCH('Chapter 2 (Generated)'!$B$3:$V$3,INDEX(MyData,D10034, E10034+1))))&gt;0,
SUMPRODUCT(--ISNUMBER(SEARCH('Chapter 2 (Generated)'!$B$4:$V$4,INDEX(MyData,D10034, E10034+1))))&gt;0)),
"        " &amp; INDEX(MyData,D10034, E10034+1),
"    " &amp; INDEX(MyData,D10034, E10034+1))</f>
        <v xml:space="preserve">        -1,</v>
      </c>
    </row>
    <row r="10035" spans="4:7" x14ac:dyDescent="0.2">
      <c r="D10035" s="20">
        <f t="shared" si="156"/>
        <v>827</v>
      </c>
      <c r="E10035" s="20">
        <f>MIN(IF(MOD(ROWS($A$2:A10035),$A$2)=0,E10034+1, E10034), $B$2-1)</f>
        <v>11</v>
      </c>
      <c r="G10035" s="2" t="str">
        <f>IF(NOT(OR(
SUMPRODUCT(--ISNUMBER(SEARCH('Chapter 2 (Generated)'!$B$3:$V$3,INDEX(MyData,D10035, E10035+1))))&gt;0,
SUMPRODUCT(--ISNUMBER(SEARCH('Chapter 2 (Generated)'!$B$4:$V$4,INDEX(MyData,D10035, E10035+1))))&gt;0)),
"        " &amp; INDEX(MyData,D10035, E10035+1),
"    " &amp; INDEX(MyData,D10035, E10035+1))</f>
        <v xml:space="preserve">        -1,</v>
      </c>
    </row>
    <row r="10036" spans="4:7" x14ac:dyDescent="0.2">
      <c r="D10036" s="20">
        <f t="shared" si="156"/>
        <v>828</v>
      </c>
      <c r="E10036" s="20">
        <f>MIN(IF(MOD(ROWS($A$2:A10036),$A$2)=0,E10035+1, E10035), $B$2-1)</f>
        <v>11</v>
      </c>
      <c r="G10036" s="2" t="str">
        <f>IF(NOT(OR(
SUMPRODUCT(--ISNUMBER(SEARCH('Chapter 2 (Generated)'!$B$3:$V$3,INDEX(MyData,D10036, E10036+1))))&gt;0,
SUMPRODUCT(--ISNUMBER(SEARCH('Chapter 2 (Generated)'!$B$4:$V$4,INDEX(MyData,D10036, E10036+1))))&gt;0)),
"        " &amp; INDEX(MyData,D10036, E10036+1),
"    " &amp; INDEX(MyData,D10036, E10036+1))</f>
        <v xml:space="preserve">        -1,//825 </v>
      </c>
    </row>
    <row r="10037" spans="4:7" x14ac:dyDescent="0.2">
      <c r="D10037" s="20">
        <f t="shared" si="156"/>
        <v>829</v>
      </c>
      <c r="E10037" s="20">
        <f>MIN(IF(MOD(ROWS($A$2:A10037),$A$2)=0,E10036+1, E10036), $B$2-1)</f>
        <v>11</v>
      </c>
      <c r="G10037" s="2" t="str">
        <f>IF(NOT(OR(
SUMPRODUCT(--ISNUMBER(SEARCH('Chapter 2 (Generated)'!$B$3:$V$3,INDEX(MyData,D10037, E10037+1))))&gt;0,
SUMPRODUCT(--ISNUMBER(SEARCH('Chapter 2 (Generated)'!$B$4:$V$4,INDEX(MyData,D10037, E10037+1))))&gt;0)),
"        " &amp; INDEX(MyData,D10037, E10037+1),
"    " &amp; INDEX(MyData,D10037, E10037+1))</f>
        <v xml:space="preserve">        -1,</v>
      </c>
    </row>
    <row r="10038" spans="4:7" x14ac:dyDescent="0.2">
      <c r="D10038" s="20">
        <f t="shared" si="156"/>
        <v>830</v>
      </c>
      <c r="E10038" s="20">
        <f>MIN(IF(MOD(ROWS($A$2:A10038),$A$2)=0,E10037+1, E10037), $B$2-1)</f>
        <v>11</v>
      </c>
      <c r="G10038" s="2" t="str">
        <f>IF(NOT(OR(
SUMPRODUCT(--ISNUMBER(SEARCH('Chapter 2 (Generated)'!$B$3:$V$3,INDEX(MyData,D10038, E10038+1))))&gt;0,
SUMPRODUCT(--ISNUMBER(SEARCH('Chapter 2 (Generated)'!$B$4:$V$4,INDEX(MyData,D10038, E10038+1))))&gt;0)),
"        " &amp; INDEX(MyData,D10038, E10038+1),
"    " &amp; INDEX(MyData,D10038, E10038+1))</f>
        <v xml:space="preserve">        -1,</v>
      </c>
    </row>
    <row r="10039" spans="4:7" x14ac:dyDescent="0.2">
      <c r="D10039" s="20">
        <f t="shared" si="156"/>
        <v>831</v>
      </c>
      <c r="E10039" s="20">
        <f>MIN(IF(MOD(ROWS($A$2:A10039),$A$2)=0,E10038+1, E10038), $B$2-1)</f>
        <v>11</v>
      </c>
      <c r="G10039" s="2" t="str">
        <f>IF(NOT(OR(
SUMPRODUCT(--ISNUMBER(SEARCH('Chapter 2 (Generated)'!$B$3:$V$3,INDEX(MyData,D10039, E10039+1))))&gt;0,
SUMPRODUCT(--ISNUMBER(SEARCH('Chapter 2 (Generated)'!$B$4:$V$4,INDEX(MyData,D10039, E10039+1))))&gt;0)),
"        " &amp; INDEX(MyData,D10039, E10039+1),
"    " &amp; INDEX(MyData,D10039, E10039+1))</f>
        <v xml:space="preserve">        -1,</v>
      </c>
    </row>
    <row r="10040" spans="4:7" x14ac:dyDescent="0.2">
      <c r="D10040" s="20">
        <f t="shared" si="156"/>
        <v>832</v>
      </c>
      <c r="E10040" s="20">
        <f>MIN(IF(MOD(ROWS($A$2:A10040),$A$2)=0,E10039+1, E10039), $B$2-1)</f>
        <v>11</v>
      </c>
      <c r="G10040" s="2" t="str">
        <f>IF(NOT(OR(
SUMPRODUCT(--ISNUMBER(SEARCH('Chapter 2 (Generated)'!$B$3:$V$3,INDEX(MyData,D10040, E10040+1))))&gt;0,
SUMPRODUCT(--ISNUMBER(SEARCH('Chapter 2 (Generated)'!$B$4:$V$4,INDEX(MyData,D10040, E10040+1))))&gt;0)),
"        " &amp; INDEX(MyData,D10040, E10040+1),
"    " &amp; INDEX(MyData,D10040, E10040+1))</f>
        <v xml:space="preserve">        -1,</v>
      </c>
    </row>
    <row r="10041" spans="4:7" x14ac:dyDescent="0.2">
      <c r="D10041" s="20">
        <f t="shared" si="156"/>
        <v>833</v>
      </c>
      <c r="E10041" s="20">
        <f>MIN(IF(MOD(ROWS($A$2:A10041),$A$2)=0,E10040+1, E10040), $B$2-1)</f>
        <v>11</v>
      </c>
      <c r="G10041" s="2" t="str">
        <f>IF(NOT(OR(
SUMPRODUCT(--ISNUMBER(SEARCH('Chapter 2 (Generated)'!$B$3:$V$3,INDEX(MyData,D10041, E10041+1))))&gt;0,
SUMPRODUCT(--ISNUMBER(SEARCH('Chapter 2 (Generated)'!$B$4:$V$4,INDEX(MyData,D10041, E10041+1))))&gt;0)),
"        " &amp; INDEX(MyData,D10041, E10041+1),
"    " &amp; INDEX(MyData,D10041, E10041+1))</f>
        <v xml:space="preserve">        -1,//830 </v>
      </c>
    </row>
    <row r="10042" spans="4:7" x14ac:dyDescent="0.2">
      <c r="D10042" s="20">
        <f t="shared" si="156"/>
        <v>834</v>
      </c>
      <c r="E10042" s="20">
        <f>MIN(IF(MOD(ROWS($A$2:A10042),$A$2)=0,E10041+1, E10041), $B$2-1)</f>
        <v>11</v>
      </c>
      <c r="G10042" s="2" t="str">
        <f>IF(NOT(OR(
SUMPRODUCT(--ISNUMBER(SEARCH('Chapter 2 (Generated)'!$B$3:$V$3,INDEX(MyData,D10042, E10042+1))))&gt;0,
SUMPRODUCT(--ISNUMBER(SEARCH('Chapter 2 (Generated)'!$B$4:$V$4,INDEX(MyData,D10042, E10042+1))))&gt;0)),
"        " &amp; INDEX(MyData,D10042, E10042+1),
"    " &amp; INDEX(MyData,D10042, E10042+1))</f>
        <v xml:space="preserve">        -1,</v>
      </c>
    </row>
    <row r="10043" spans="4:7" x14ac:dyDescent="0.2">
      <c r="D10043" s="20">
        <f t="shared" si="156"/>
        <v>835</v>
      </c>
      <c r="E10043" s="20">
        <f>MIN(IF(MOD(ROWS($A$2:A10043),$A$2)=0,E10042+1, E10042), $B$2-1)</f>
        <v>11</v>
      </c>
      <c r="G10043" s="2" t="str">
        <f>IF(NOT(OR(
SUMPRODUCT(--ISNUMBER(SEARCH('Chapter 2 (Generated)'!$B$3:$V$3,INDEX(MyData,D10043, E10043+1))))&gt;0,
SUMPRODUCT(--ISNUMBER(SEARCH('Chapter 2 (Generated)'!$B$4:$V$4,INDEX(MyData,D10043, E10043+1))))&gt;0)),
"        " &amp; INDEX(MyData,D10043, E10043+1),
"    " &amp; INDEX(MyData,D10043, E10043+1))</f>
        <v xml:space="preserve">        -1,</v>
      </c>
    </row>
    <row r="10044" spans="4:7" x14ac:dyDescent="0.2">
      <c r="D10044" s="20">
        <f t="shared" si="156"/>
        <v>836</v>
      </c>
      <c r="E10044" s="20">
        <f>MIN(IF(MOD(ROWS($A$2:A10044),$A$2)=0,E10043+1, E10043), $B$2-1)</f>
        <v>11</v>
      </c>
      <c r="G10044" s="2" t="str">
        <f>IF(NOT(OR(
SUMPRODUCT(--ISNUMBER(SEARCH('Chapter 2 (Generated)'!$B$3:$V$3,INDEX(MyData,D10044, E10044+1))))&gt;0,
SUMPRODUCT(--ISNUMBER(SEARCH('Chapter 2 (Generated)'!$B$4:$V$4,INDEX(MyData,D10044, E10044+1))))&gt;0)),
"        " &amp; INDEX(MyData,D10044, E10044+1),
"    " &amp; INDEX(MyData,D10044, E10044+1))</f>
        <v xml:space="preserve">        -1,</v>
      </c>
    </row>
    <row r="10045" spans="4:7" x14ac:dyDescent="0.2">
      <c r="D10045" s="20">
        <f t="shared" si="156"/>
        <v>837</v>
      </c>
      <c r="E10045" s="20">
        <f>MIN(IF(MOD(ROWS($A$2:A10045),$A$2)=0,E10044+1, E10044), $B$2-1)</f>
        <v>12</v>
      </c>
      <c r="G10045" s="2" t="str">
        <f>IF(NOT(OR(
SUMPRODUCT(--ISNUMBER(SEARCH('Chapter 2 (Generated)'!$B$3:$V$3,INDEX(MyData,D10045, E10045+1))))&gt;0,
SUMPRODUCT(--ISNUMBER(SEARCH('Chapter 2 (Generated)'!$B$4:$V$4,INDEX(MyData,D10045, E10045+1))))&gt;0)),
"        " &amp; INDEX(MyData,D10045, E10045+1),
"    " &amp; INDEX(MyData,D10045, E10045+1))</f>
        <v xml:space="preserve">        ];</v>
      </c>
    </row>
    <row r="10046" spans="4:7" x14ac:dyDescent="0.2">
      <c r="D10046" s="20">
        <f t="shared" si="156"/>
        <v>1</v>
      </c>
      <c r="E10046" s="20">
        <f>MIN(IF(MOD(ROWS($A$2:A10046),$A$2)=0,E10045+1, E10045), $B$2-1)</f>
        <v>12</v>
      </c>
      <c r="G10046" s="2" t="str">
        <f>IF(NOT(OR(
SUMPRODUCT(--ISNUMBER(SEARCH('Chapter 2 (Generated)'!$B$3:$V$3,INDEX(MyData,D10046, E10046+1))))&gt;0,
SUMPRODUCT(--ISNUMBER(SEARCH('Chapter 2 (Generated)'!$B$4:$V$4,INDEX(MyData,D10046, E10046+1))))&gt;0)),
"        " &amp; INDEX(MyData,D10046, E10046+1),
"    " &amp; INDEX(MyData,D10046, E10046+1))</f>
        <v xml:space="preserve">    //story[12] === Choice 3 Link -&gt; "-1"is no link, otherwise the number represents the array number of the slide</v>
      </c>
    </row>
    <row r="10047" spans="4:7" x14ac:dyDescent="0.2">
      <c r="D10047" s="20">
        <f t="shared" si="156"/>
        <v>2</v>
      </c>
      <c r="E10047" s="20">
        <f>MIN(IF(MOD(ROWS($A$2:A10047),$A$2)=0,E10046+1, E10046), $B$2-1)</f>
        <v>12</v>
      </c>
      <c r="G10047" s="2" t="str">
        <f>IF(NOT(OR(
SUMPRODUCT(--ISNUMBER(SEARCH('Chapter 2 (Generated)'!$B$3:$V$3,INDEX(MyData,D10047, E10047+1))))&gt;0,
SUMPRODUCT(--ISNUMBER(SEARCH('Chapter 2 (Generated)'!$B$4:$V$4,INDEX(MyData,D10047, E10047+1))))&gt;0)),
"        " &amp; INDEX(MyData,D10047, E10047+1),
"    " &amp; INDEX(MyData,D10047, E10047+1))</f>
        <v xml:space="preserve">    story[12] = [</v>
      </c>
    </row>
    <row r="10048" spans="4:7" x14ac:dyDescent="0.2">
      <c r="D10048" s="20">
        <f t="shared" si="156"/>
        <v>3</v>
      </c>
      <c r="E10048" s="20">
        <f>MIN(IF(MOD(ROWS($A$2:A10048),$A$2)=0,E10047+1, E10047), $B$2-1)</f>
        <v>12</v>
      </c>
      <c r="G10048" s="2" t="str">
        <f>IF(NOT(OR(
SUMPRODUCT(--ISNUMBER(SEARCH('Chapter 2 (Generated)'!$B$3:$V$3,INDEX(MyData,D10048, E10048+1))))&gt;0,
SUMPRODUCT(--ISNUMBER(SEARCH('Chapter 2 (Generated)'!$B$4:$V$4,INDEX(MyData,D10048, E10048+1))))&gt;0)),
"        " &amp; INDEX(MyData,D10048, E10048+1),
"    " &amp; INDEX(MyData,D10048, E10048+1))</f>
        <v xml:space="preserve">        -1,//0 </v>
      </c>
    </row>
    <row r="10049" spans="4:7" x14ac:dyDescent="0.2">
      <c r="D10049" s="20">
        <f t="shared" si="156"/>
        <v>4</v>
      </c>
      <c r="E10049" s="20">
        <f>MIN(IF(MOD(ROWS($A$2:A10049),$A$2)=0,E10048+1, E10048), $B$2-1)</f>
        <v>12</v>
      </c>
      <c r="G10049" s="2" t="str">
        <f>IF(NOT(OR(
SUMPRODUCT(--ISNUMBER(SEARCH('Chapter 2 (Generated)'!$B$3:$V$3,INDEX(MyData,D10049, E10049+1))))&gt;0,
SUMPRODUCT(--ISNUMBER(SEARCH('Chapter 2 (Generated)'!$B$4:$V$4,INDEX(MyData,D10049, E10049+1))))&gt;0)),
"        " &amp; INDEX(MyData,D10049, E10049+1),
"    " &amp; INDEX(MyData,D10049, E10049+1))</f>
        <v xml:space="preserve">        -1,</v>
      </c>
    </row>
    <row r="10050" spans="4:7" x14ac:dyDescent="0.2">
      <c r="D10050" s="20">
        <f t="shared" ref="D10050:D10113" si="157">MOD(ROW(D10049)-1+ROWS(MyData),ROWS(MyData))+1</f>
        <v>5</v>
      </c>
      <c r="E10050" s="20">
        <f>MIN(IF(MOD(ROWS($A$2:A10050),$A$2)=0,E10049+1, E10049), $B$2-1)</f>
        <v>12</v>
      </c>
      <c r="G10050" s="2" t="str">
        <f>IF(NOT(OR(
SUMPRODUCT(--ISNUMBER(SEARCH('Chapter 2 (Generated)'!$B$3:$V$3,INDEX(MyData,D10050, E10050+1))))&gt;0,
SUMPRODUCT(--ISNUMBER(SEARCH('Chapter 2 (Generated)'!$B$4:$V$4,INDEX(MyData,D10050, E10050+1))))&gt;0)),
"        " &amp; INDEX(MyData,D10050, E10050+1),
"    " &amp; INDEX(MyData,D10050, E10050+1))</f>
        <v xml:space="preserve">        -1,</v>
      </c>
    </row>
    <row r="10051" spans="4:7" x14ac:dyDescent="0.2">
      <c r="D10051" s="20">
        <f t="shared" si="157"/>
        <v>6</v>
      </c>
      <c r="E10051" s="20">
        <f>MIN(IF(MOD(ROWS($A$2:A10051),$A$2)=0,E10050+1, E10050), $B$2-1)</f>
        <v>12</v>
      </c>
      <c r="G10051" s="2" t="str">
        <f>IF(NOT(OR(
SUMPRODUCT(--ISNUMBER(SEARCH('Chapter 2 (Generated)'!$B$3:$V$3,INDEX(MyData,D10051, E10051+1))))&gt;0,
SUMPRODUCT(--ISNUMBER(SEARCH('Chapter 2 (Generated)'!$B$4:$V$4,INDEX(MyData,D10051, E10051+1))))&gt;0)),
"        " &amp; INDEX(MyData,D10051, E10051+1),
"    " &amp; INDEX(MyData,D10051, E10051+1))</f>
        <v xml:space="preserve">        -1,</v>
      </c>
    </row>
    <row r="10052" spans="4:7" x14ac:dyDescent="0.2">
      <c r="D10052" s="20">
        <f t="shared" si="157"/>
        <v>7</v>
      </c>
      <c r="E10052" s="20">
        <f>MIN(IF(MOD(ROWS($A$2:A10052),$A$2)=0,E10051+1, E10051), $B$2-1)</f>
        <v>12</v>
      </c>
      <c r="G10052" s="2" t="str">
        <f>IF(NOT(OR(
SUMPRODUCT(--ISNUMBER(SEARCH('Chapter 2 (Generated)'!$B$3:$V$3,INDEX(MyData,D10052, E10052+1))))&gt;0,
SUMPRODUCT(--ISNUMBER(SEARCH('Chapter 2 (Generated)'!$B$4:$V$4,INDEX(MyData,D10052, E10052+1))))&gt;0)),
"        " &amp; INDEX(MyData,D10052, E10052+1),
"    " &amp; INDEX(MyData,D10052, E10052+1))</f>
        <v xml:space="preserve">        -1,</v>
      </c>
    </row>
    <row r="10053" spans="4:7" x14ac:dyDescent="0.2">
      <c r="D10053" s="20">
        <f t="shared" si="157"/>
        <v>8</v>
      </c>
      <c r="E10053" s="20">
        <f>MIN(IF(MOD(ROWS($A$2:A10053),$A$2)=0,E10052+1, E10052), $B$2-1)</f>
        <v>12</v>
      </c>
      <c r="G10053" s="2" t="str">
        <f>IF(NOT(OR(
SUMPRODUCT(--ISNUMBER(SEARCH('Chapter 2 (Generated)'!$B$3:$V$3,INDEX(MyData,D10053, E10053+1))))&gt;0,
SUMPRODUCT(--ISNUMBER(SEARCH('Chapter 2 (Generated)'!$B$4:$V$4,INDEX(MyData,D10053, E10053+1))))&gt;0)),
"        " &amp; INDEX(MyData,D10053, E10053+1),
"    " &amp; INDEX(MyData,D10053, E10053+1))</f>
        <v xml:space="preserve">        -1,//5 </v>
      </c>
    </row>
    <row r="10054" spans="4:7" x14ac:dyDescent="0.2">
      <c r="D10054" s="20">
        <f t="shared" si="157"/>
        <v>9</v>
      </c>
      <c r="E10054" s="20">
        <f>MIN(IF(MOD(ROWS($A$2:A10054),$A$2)=0,E10053+1, E10053), $B$2-1)</f>
        <v>12</v>
      </c>
      <c r="G10054" s="2" t="str">
        <f>IF(NOT(OR(
SUMPRODUCT(--ISNUMBER(SEARCH('Chapter 2 (Generated)'!$B$3:$V$3,INDEX(MyData,D10054, E10054+1))))&gt;0,
SUMPRODUCT(--ISNUMBER(SEARCH('Chapter 2 (Generated)'!$B$4:$V$4,INDEX(MyData,D10054, E10054+1))))&gt;0)),
"        " &amp; INDEX(MyData,D10054, E10054+1),
"    " &amp; INDEX(MyData,D10054, E10054+1))</f>
        <v xml:space="preserve">        -1,</v>
      </c>
    </row>
    <row r="10055" spans="4:7" x14ac:dyDescent="0.2">
      <c r="D10055" s="20">
        <f t="shared" si="157"/>
        <v>10</v>
      </c>
      <c r="E10055" s="20">
        <f>MIN(IF(MOD(ROWS($A$2:A10055),$A$2)=0,E10054+1, E10054), $B$2-1)</f>
        <v>12</v>
      </c>
      <c r="G10055" s="2" t="str">
        <f>IF(NOT(OR(
SUMPRODUCT(--ISNUMBER(SEARCH('Chapter 2 (Generated)'!$B$3:$V$3,INDEX(MyData,D10055, E10055+1))))&gt;0,
SUMPRODUCT(--ISNUMBER(SEARCH('Chapter 2 (Generated)'!$B$4:$V$4,INDEX(MyData,D10055, E10055+1))))&gt;0)),
"        " &amp; INDEX(MyData,D10055, E10055+1),
"    " &amp; INDEX(MyData,D10055, E10055+1))</f>
        <v xml:space="preserve">        -1,</v>
      </c>
    </row>
    <row r="10056" spans="4:7" x14ac:dyDescent="0.2">
      <c r="D10056" s="20">
        <f t="shared" si="157"/>
        <v>11</v>
      </c>
      <c r="E10056" s="20">
        <f>MIN(IF(MOD(ROWS($A$2:A10056),$A$2)=0,E10055+1, E10055), $B$2-1)</f>
        <v>12</v>
      </c>
      <c r="G10056" s="2" t="str">
        <f>IF(NOT(OR(
SUMPRODUCT(--ISNUMBER(SEARCH('Chapter 2 (Generated)'!$B$3:$V$3,INDEX(MyData,D10056, E10056+1))))&gt;0,
SUMPRODUCT(--ISNUMBER(SEARCH('Chapter 2 (Generated)'!$B$4:$V$4,INDEX(MyData,D10056, E10056+1))))&gt;0)),
"        " &amp; INDEX(MyData,D10056, E10056+1),
"    " &amp; INDEX(MyData,D10056, E10056+1))</f>
        <v xml:space="preserve">        -1,//8 POPUP</v>
      </c>
    </row>
    <row r="10057" spans="4:7" x14ac:dyDescent="0.2">
      <c r="D10057" s="20">
        <f t="shared" si="157"/>
        <v>12</v>
      </c>
      <c r="E10057" s="20">
        <f>MIN(IF(MOD(ROWS($A$2:A10057),$A$2)=0,E10056+1, E10056), $B$2-1)</f>
        <v>12</v>
      </c>
      <c r="G10057" s="2" t="str">
        <f>IF(NOT(OR(
SUMPRODUCT(--ISNUMBER(SEARCH('Chapter 2 (Generated)'!$B$3:$V$3,INDEX(MyData,D10057, E10057+1))))&gt;0,
SUMPRODUCT(--ISNUMBER(SEARCH('Chapter 2 (Generated)'!$B$4:$V$4,INDEX(MyData,D10057, E10057+1))))&gt;0)),
"        " &amp; INDEX(MyData,D10057, E10057+1),
"    " &amp; INDEX(MyData,D10057, E10057+1))</f>
        <v xml:space="preserve">        -1,</v>
      </c>
    </row>
    <row r="10058" spans="4:7" x14ac:dyDescent="0.2">
      <c r="D10058" s="20">
        <f t="shared" si="157"/>
        <v>13</v>
      </c>
      <c r="E10058" s="20">
        <f>MIN(IF(MOD(ROWS($A$2:A10058),$A$2)=0,E10057+1, E10057), $B$2-1)</f>
        <v>12</v>
      </c>
      <c r="G10058" s="2" t="str">
        <f>IF(NOT(OR(
SUMPRODUCT(--ISNUMBER(SEARCH('Chapter 2 (Generated)'!$B$3:$V$3,INDEX(MyData,D10058, E10058+1))))&gt;0,
SUMPRODUCT(--ISNUMBER(SEARCH('Chapter 2 (Generated)'!$B$4:$V$4,INDEX(MyData,D10058, E10058+1))))&gt;0)),
"        " &amp; INDEX(MyData,D10058, E10058+1),
"    " &amp; INDEX(MyData,D10058, E10058+1))</f>
        <v xml:space="preserve">        -1,//10 </v>
      </c>
    </row>
    <row r="10059" spans="4:7" x14ac:dyDescent="0.2">
      <c r="D10059" s="20">
        <f t="shared" si="157"/>
        <v>14</v>
      </c>
      <c r="E10059" s="20">
        <f>MIN(IF(MOD(ROWS($A$2:A10059),$A$2)=0,E10058+1, E10058), $B$2-1)</f>
        <v>12</v>
      </c>
      <c r="G10059" s="2" t="str">
        <f>IF(NOT(OR(
SUMPRODUCT(--ISNUMBER(SEARCH('Chapter 2 (Generated)'!$B$3:$V$3,INDEX(MyData,D10059, E10059+1))))&gt;0,
SUMPRODUCT(--ISNUMBER(SEARCH('Chapter 2 (Generated)'!$B$4:$V$4,INDEX(MyData,D10059, E10059+1))))&gt;0)),
"        " &amp; INDEX(MyData,D10059, E10059+1),
"    " &amp; INDEX(MyData,D10059, E10059+1))</f>
        <v xml:space="preserve">        -1,</v>
      </c>
    </row>
    <row r="10060" spans="4:7" x14ac:dyDescent="0.2">
      <c r="D10060" s="20">
        <f t="shared" si="157"/>
        <v>15</v>
      </c>
      <c r="E10060" s="20">
        <f>MIN(IF(MOD(ROWS($A$2:A10060),$A$2)=0,E10059+1, E10059), $B$2-1)</f>
        <v>12</v>
      </c>
      <c r="G10060" s="2" t="str">
        <f>IF(NOT(OR(
SUMPRODUCT(--ISNUMBER(SEARCH('Chapter 2 (Generated)'!$B$3:$V$3,INDEX(MyData,D10060, E10060+1))))&gt;0,
SUMPRODUCT(--ISNUMBER(SEARCH('Chapter 2 (Generated)'!$B$4:$V$4,INDEX(MyData,D10060, E10060+1))))&gt;0)),
"        " &amp; INDEX(MyData,D10060, E10060+1),
"    " &amp; INDEX(MyData,D10060, E10060+1))</f>
        <v xml:space="preserve">        -1,</v>
      </c>
    </row>
    <row r="10061" spans="4:7" x14ac:dyDescent="0.2">
      <c r="D10061" s="20">
        <f t="shared" si="157"/>
        <v>16</v>
      </c>
      <c r="E10061" s="20">
        <f>MIN(IF(MOD(ROWS($A$2:A10061),$A$2)=0,E10060+1, E10060), $B$2-1)</f>
        <v>12</v>
      </c>
      <c r="G10061" s="2" t="str">
        <f>IF(NOT(OR(
SUMPRODUCT(--ISNUMBER(SEARCH('Chapter 2 (Generated)'!$B$3:$V$3,INDEX(MyData,D10061, E10061+1))))&gt;0,
SUMPRODUCT(--ISNUMBER(SEARCH('Chapter 2 (Generated)'!$B$4:$V$4,INDEX(MyData,D10061, E10061+1))))&gt;0)),
"        " &amp; INDEX(MyData,D10061, E10061+1),
"    " &amp; INDEX(MyData,D10061, E10061+1))</f>
        <v xml:space="preserve">        -1,</v>
      </c>
    </row>
    <row r="10062" spans="4:7" x14ac:dyDescent="0.2">
      <c r="D10062" s="20">
        <f t="shared" si="157"/>
        <v>17</v>
      </c>
      <c r="E10062" s="20">
        <f>MIN(IF(MOD(ROWS($A$2:A10062),$A$2)=0,E10061+1, E10061), $B$2-1)</f>
        <v>12</v>
      </c>
      <c r="G10062" s="2" t="str">
        <f>IF(NOT(OR(
SUMPRODUCT(--ISNUMBER(SEARCH('Chapter 2 (Generated)'!$B$3:$V$3,INDEX(MyData,D10062, E10062+1))))&gt;0,
SUMPRODUCT(--ISNUMBER(SEARCH('Chapter 2 (Generated)'!$B$4:$V$4,INDEX(MyData,D10062, E10062+1))))&gt;0)),
"        " &amp; INDEX(MyData,D10062, E10062+1),
"    " &amp; INDEX(MyData,D10062, E10062+1))</f>
        <v xml:space="preserve">        -1,</v>
      </c>
    </row>
    <row r="10063" spans="4:7" x14ac:dyDescent="0.2">
      <c r="D10063" s="20">
        <f t="shared" si="157"/>
        <v>18</v>
      </c>
      <c r="E10063" s="20">
        <f>MIN(IF(MOD(ROWS($A$2:A10063),$A$2)=0,E10062+1, E10062), $B$2-1)</f>
        <v>12</v>
      </c>
      <c r="G10063" s="2" t="str">
        <f>IF(NOT(OR(
SUMPRODUCT(--ISNUMBER(SEARCH('Chapter 2 (Generated)'!$B$3:$V$3,INDEX(MyData,D10063, E10063+1))))&gt;0,
SUMPRODUCT(--ISNUMBER(SEARCH('Chapter 2 (Generated)'!$B$4:$V$4,INDEX(MyData,D10063, E10063+1))))&gt;0)),
"        " &amp; INDEX(MyData,D10063, E10063+1),
"    " &amp; INDEX(MyData,D10063, E10063+1))</f>
        <v xml:space="preserve">        -1,//15 </v>
      </c>
    </row>
    <row r="10064" spans="4:7" x14ac:dyDescent="0.2">
      <c r="D10064" s="20">
        <f t="shared" si="157"/>
        <v>19</v>
      </c>
      <c r="E10064" s="20">
        <f>MIN(IF(MOD(ROWS($A$2:A10064),$A$2)=0,E10063+1, E10063), $B$2-1)</f>
        <v>12</v>
      </c>
      <c r="G10064" s="2" t="str">
        <f>IF(NOT(OR(
SUMPRODUCT(--ISNUMBER(SEARCH('Chapter 2 (Generated)'!$B$3:$V$3,INDEX(MyData,D10064, E10064+1))))&gt;0,
SUMPRODUCT(--ISNUMBER(SEARCH('Chapter 2 (Generated)'!$B$4:$V$4,INDEX(MyData,D10064, E10064+1))))&gt;0)),
"        " &amp; INDEX(MyData,D10064, E10064+1),
"    " &amp; INDEX(MyData,D10064, E10064+1))</f>
        <v xml:space="preserve">        -1,</v>
      </c>
    </row>
    <row r="10065" spans="4:7" x14ac:dyDescent="0.2">
      <c r="D10065" s="20">
        <f t="shared" si="157"/>
        <v>20</v>
      </c>
      <c r="E10065" s="20">
        <f>MIN(IF(MOD(ROWS($A$2:A10065),$A$2)=0,E10064+1, E10064), $B$2-1)</f>
        <v>12</v>
      </c>
      <c r="G10065" s="2" t="str">
        <f>IF(NOT(OR(
SUMPRODUCT(--ISNUMBER(SEARCH('Chapter 2 (Generated)'!$B$3:$V$3,INDEX(MyData,D10065, E10065+1))))&gt;0,
SUMPRODUCT(--ISNUMBER(SEARCH('Chapter 2 (Generated)'!$B$4:$V$4,INDEX(MyData,D10065, E10065+1))))&gt;0)),
"        " &amp; INDEX(MyData,D10065, E10065+1),
"    " &amp; INDEX(MyData,D10065, E10065+1))</f>
        <v xml:space="preserve">        -1,</v>
      </c>
    </row>
    <row r="10066" spans="4:7" x14ac:dyDescent="0.2">
      <c r="D10066" s="20">
        <f t="shared" si="157"/>
        <v>21</v>
      </c>
      <c r="E10066" s="20">
        <f>MIN(IF(MOD(ROWS($A$2:A10066),$A$2)=0,E10065+1, E10065), $B$2-1)</f>
        <v>12</v>
      </c>
      <c r="G10066" s="2" t="str">
        <f>IF(NOT(OR(
SUMPRODUCT(--ISNUMBER(SEARCH('Chapter 2 (Generated)'!$B$3:$V$3,INDEX(MyData,D10066, E10066+1))))&gt;0,
SUMPRODUCT(--ISNUMBER(SEARCH('Chapter 2 (Generated)'!$B$4:$V$4,INDEX(MyData,D10066, E10066+1))))&gt;0)),
"        " &amp; INDEX(MyData,D10066, E10066+1),
"    " &amp; INDEX(MyData,D10066, E10066+1))</f>
        <v xml:space="preserve">        -1,</v>
      </c>
    </row>
    <row r="10067" spans="4:7" x14ac:dyDescent="0.2">
      <c r="D10067" s="20">
        <f t="shared" si="157"/>
        <v>22</v>
      </c>
      <c r="E10067" s="20">
        <f>MIN(IF(MOD(ROWS($A$2:A10067),$A$2)=0,E10066+1, E10066), $B$2-1)</f>
        <v>12</v>
      </c>
      <c r="G10067" s="2" t="str">
        <f>IF(NOT(OR(
SUMPRODUCT(--ISNUMBER(SEARCH('Chapter 2 (Generated)'!$B$3:$V$3,INDEX(MyData,D10067, E10067+1))))&gt;0,
SUMPRODUCT(--ISNUMBER(SEARCH('Chapter 2 (Generated)'!$B$4:$V$4,INDEX(MyData,D10067, E10067+1))))&gt;0)),
"        " &amp; INDEX(MyData,D10067, E10067+1),
"    " &amp; INDEX(MyData,D10067, E10067+1))</f>
        <v xml:space="preserve">        -1,</v>
      </c>
    </row>
    <row r="10068" spans="4:7" x14ac:dyDescent="0.2">
      <c r="D10068" s="20">
        <f t="shared" si="157"/>
        <v>23</v>
      </c>
      <c r="E10068" s="20">
        <f>MIN(IF(MOD(ROWS($A$2:A10068),$A$2)=0,E10067+1, E10067), $B$2-1)</f>
        <v>12</v>
      </c>
      <c r="G10068" s="2" t="str">
        <f>IF(NOT(OR(
SUMPRODUCT(--ISNUMBER(SEARCH('Chapter 2 (Generated)'!$B$3:$V$3,INDEX(MyData,D10068, E10068+1))))&gt;0,
SUMPRODUCT(--ISNUMBER(SEARCH('Chapter 2 (Generated)'!$B$4:$V$4,INDEX(MyData,D10068, E10068+1))))&gt;0)),
"        " &amp; INDEX(MyData,D10068, E10068+1),
"    " &amp; INDEX(MyData,D10068, E10068+1))</f>
        <v xml:space="preserve">        -1,//20 </v>
      </c>
    </row>
    <row r="10069" spans="4:7" x14ac:dyDescent="0.2">
      <c r="D10069" s="20">
        <f t="shared" si="157"/>
        <v>24</v>
      </c>
      <c r="E10069" s="20">
        <f>MIN(IF(MOD(ROWS($A$2:A10069),$A$2)=0,E10068+1, E10068), $B$2-1)</f>
        <v>12</v>
      </c>
      <c r="G10069" s="2" t="str">
        <f>IF(NOT(OR(
SUMPRODUCT(--ISNUMBER(SEARCH('Chapter 2 (Generated)'!$B$3:$V$3,INDEX(MyData,D10069, E10069+1))))&gt;0,
SUMPRODUCT(--ISNUMBER(SEARCH('Chapter 2 (Generated)'!$B$4:$V$4,INDEX(MyData,D10069, E10069+1))))&gt;0)),
"        " &amp; INDEX(MyData,D10069, E10069+1),
"    " &amp; INDEX(MyData,D10069, E10069+1))</f>
        <v xml:space="preserve">        -1,</v>
      </c>
    </row>
    <row r="10070" spans="4:7" x14ac:dyDescent="0.2">
      <c r="D10070" s="20">
        <f t="shared" si="157"/>
        <v>25</v>
      </c>
      <c r="E10070" s="20">
        <f>MIN(IF(MOD(ROWS($A$2:A10070),$A$2)=0,E10069+1, E10069), $B$2-1)</f>
        <v>12</v>
      </c>
      <c r="G10070" s="2" t="str">
        <f>IF(NOT(OR(
SUMPRODUCT(--ISNUMBER(SEARCH('Chapter 2 (Generated)'!$B$3:$V$3,INDEX(MyData,D10070, E10070+1))))&gt;0,
SUMPRODUCT(--ISNUMBER(SEARCH('Chapter 2 (Generated)'!$B$4:$V$4,INDEX(MyData,D10070, E10070+1))))&gt;0)),
"        " &amp; INDEX(MyData,D10070, E10070+1),
"    " &amp; INDEX(MyData,D10070, E10070+1))</f>
        <v xml:space="preserve">        -1,</v>
      </c>
    </row>
    <row r="10071" spans="4:7" x14ac:dyDescent="0.2">
      <c r="D10071" s="20">
        <f t="shared" si="157"/>
        <v>26</v>
      </c>
      <c r="E10071" s="20">
        <f>MIN(IF(MOD(ROWS($A$2:A10071),$A$2)=0,E10070+1, E10070), $B$2-1)</f>
        <v>12</v>
      </c>
      <c r="G10071" s="2" t="str">
        <f>IF(NOT(OR(
SUMPRODUCT(--ISNUMBER(SEARCH('Chapter 2 (Generated)'!$B$3:$V$3,INDEX(MyData,D10071, E10071+1))))&gt;0,
SUMPRODUCT(--ISNUMBER(SEARCH('Chapter 2 (Generated)'!$B$4:$V$4,INDEX(MyData,D10071, E10071+1))))&gt;0)),
"        " &amp; INDEX(MyData,D10071, E10071+1),
"    " &amp; INDEX(MyData,D10071, E10071+1))</f>
        <v xml:space="preserve">        -1,</v>
      </c>
    </row>
    <row r="10072" spans="4:7" x14ac:dyDescent="0.2">
      <c r="D10072" s="20">
        <f t="shared" si="157"/>
        <v>27</v>
      </c>
      <c r="E10072" s="20">
        <f>MIN(IF(MOD(ROWS($A$2:A10072),$A$2)=0,E10071+1, E10071), $B$2-1)</f>
        <v>12</v>
      </c>
      <c r="G10072" s="2" t="str">
        <f>IF(NOT(OR(
SUMPRODUCT(--ISNUMBER(SEARCH('Chapter 2 (Generated)'!$B$3:$V$3,INDEX(MyData,D10072, E10072+1))))&gt;0,
SUMPRODUCT(--ISNUMBER(SEARCH('Chapter 2 (Generated)'!$B$4:$V$4,INDEX(MyData,D10072, E10072+1))))&gt;0)),
"        " &amp; INDEX(MyData,D10072, E10072+1),
"    " &amp; INDEX(MyData,D10072, E10072+1))</f>
        <v xml:space="preserve">        -1,</v>
      </c>
    </row>
    <row r="10073" spans="4:7" x14ac:dyDescent="0.2">
      <c r="D10073" s="20">
        <f t="shared" si="157"/>
        <v>28</v>
      </c>
      <c r="E10073" s="20">
        <f>MIN(IF(MOD(ROWS($A$2:A10073),$A$2)=0,E10072+1, E10072), $B$2-1)</f>
        <v>12</v>
      </c>
      <c r="G10073" s="2" t="str">
        <f>IF(NOT(OR(
SUMPRODUCT(--ISNUMBER(SEARCH('Chapter 2 (Generated)'!$B$3:$V$3,INDEX(MyData,D10073, E10073+1))))&gt;0,
SUMPRODUCT(--ISNUMBER(SEARCH('Chapter 2 (Generated)'!$B$4:$V$4,INDEX(MyData,D10073, E10073+1))))&gt;0)),
"        " &amp; INDEX(MyData,D10073, E10073+1),
"    " &amp; INDEX(MyData,D10073, E10073+1))</f>
        <v xml:space="preserve">        -1,//25 </v>
      </c>
    </row>
    <row r="10074" spans="4:7" x14ac:dyDescent="0.2">
      <c r="D10074" s="20">
        <f t="shared" si="157"/>
        <v>29</v>
      </c>
      <c r="E10074" s="20">
        <f>MIN(IF(MOD(ROWS($A$2:A10074),$A$2)=0,E10073+1, E10073), $B$2-1)</f>
        <v>12</v>
      </c>
      <c r="G10074" s="2" t="str">
        <f>IF(NOT(OR(
SUMPRODUCT(--ISNUMBER(SEARCH('Chapter 2 (Generated)'!$B$3:$V$3,INDEX(MyData,D10074, E10074+1))))&gt;0,
SUMPRODUCT(--ISNUMBER(SEARCH('Chapter 2 (Generated)'!$B$4:$V$4,INDEX(MyData,D10074, E10074+1))))&gt;0)),
"        " &amp; INDEX(MyData,D10074, E10074+1),
"    " &amp; INDEX(MyData,D10074, E10074+1))</f>
        <v xml:space="preserve">        -1,</v>
      </c>
    </row>
    <row r="10075" spans="4:7" x14ac:dyDescent="0.2">
      <c r="D10075" s="20">
        <f t="shared" si="157"/>
        <v>30</v>
      </c>
      <c r="E10075" s="20">
        <f>MIN(IF(MOD(ROWS($A$2:A10075),$A$2)=0,E10074+1, E10074), $B$2-1)</f>
        <v>12</v>
      </c>
      <c r="G10075" s="2" t="str">
        <f>IF(NOT(OR(
SUMPRODUCT(--ISNUMBER(SEARCH('Chapter 2 (Generated)'!$B$3:$V$3,INDEX(MyData,D10075, E10075+1))))&gt;0,
SUMPRODUCT(--ISNUMBER(SEARCH('Chapter 2 (Generated)'!$B$4:$V$4,INDEX(MyData,D10075, E10075+1))))&gt;0)),
"        " &amp; INDEX(MyData,D10075, E10075+1),
"    " &amp; INDEX(MyData,D10075, E10075+1))</f>
        <v xml:space="preserve">        34,</v>
      </c>
    </row>
    <row r="10076" spans="4:7" x14ac:dyDescent="0.2">
      <c r="D10076" s="20">
        <f t="shared" si="157"/>
        <v>31</v>
      </c>
      <c r="E10076" s="20">
        <f>MIN(IF(MOD(ROWS($A$2:A10076),$A$2)=0,E10075+1, E10075), $B$2-1)</f>
        <v>12</v>
      </c>
      <c r="G10076" s="2" t="str">
        <f>IF(NOT(OR(
SUMPRODUCT(--ISNUMBER(SEARCH('Chapter 2 (Generated)'!$B$3:$V$3,INDEX(MyData,D10076, E10076+1))))&gt;0,
SUMPRODUCT(--ISNUMBER(SEARCH('Chapter 2 (Generated)'!$B$4:$V$4,INDEX(MyData,D10076, E10076+1))))&gt;0)),
"        " &amp; INDEX(MyData,D10076, E10076+1),
"    " &amp; INDEX(MyData,D10076, E10076+1))</f>
        <v xml:space="preserve">        -1,</v>
      </c>
    </row>
    <row r="10077" spans="4:7" x14ac:dyDescent="0.2">
      <c r="D10077" s="20">
        <f t="shared" si="157"/>
        <v>32</v>
      </c>
      <c r="E10077" s="20">
        <f>MIN(IF(MOD(ROWS($A$2:A10077),$A$2)=0,E10076+1, E10076), $B$2-1)</f>
        <v>12</v>
      </c>
      <c r="G10077" s="2" t="str">
        <f>IF(NOT(OR(
SUMPRODUCT(--ISNUMBER(SEARCH('Chapter 2 (Generated)'!$B$3:$V$3,INDEX(MyData,D10077, E10077+1))))&gt;0,
SUMPRODUCT(--ISNUMBER(SEARCH('Chapter 2 (Generated)'!$B$4:$V$4,INDEX(MyData,D10077, E10077+1))))&gt;0)),
"        " &amp; INDEX(MyData,D10077, E10077+1),
"    " &amp; INDEX(MyData,D10077, E10077+1))</f>
        <v xml:space="preserve">        -1,</v>
      </c>
    </row>
    <row r="10078" spans="4:7" x14ac:dyDescent="0.2">
      <c r="D10078" s="20">
        <f t="shared" si="157"/>
        <v>33</v>
      </c>
      <c r="E10078" s="20">
        <f>MIN(IF(MOD(ROWS($A$2:A10078),$A$2)=0,E10077+1, E10077), $B$2-1)</f>
        <v>12</v>
      </c>
      <c r="G10078" s="2" t="str">
        <f>IF(NOT(OR(
SUMPRODUCT(--ISNUMBER(SEARCH('Chapter 2 (Generated)'!$B$3:$V$3,INDEX(MyData,D10078, E10078+1))))&gt;0,
SUMPRODUCT(--ISNUMBER(SEARCH('Chapter 2 (Generated)'!$B$4:$V$4,INDEX(MyData,D10078, E10078+1))))&gt;0)),
"        " &amp; INDEX(MyData,D10078, E10078+1),
"    " &amp; INDEX(MyData,D10078, E10078+1))</f>
        <v xml:space="preserve">        -1,//30 </v>
      </c>
    </row>
    <row r="10079" spans="4:7" x14ac:dyDescent="0.2">
      <c r="D10079" s="20">
        <f t="shared" si="157"/>
        <v>34</v>
      </c>
      <c r="E10079" s="20">
        <f>MIN(IF(MOD(ROWS($A$2:A10079),$A$2)=0,E10078+1, E10078), $B$2-1)</f>
        <v>12</v>
      </c>
      <c r="G10079" s="2" t="str">
        <f>IF(NOT(OR(
SUMPRODUCT(--ISNUMBER(SEARCH('Chapter 2 (Generated)'!$B$3:$V$3,INDEX(MyData,D10079, E10079+1))))&gt;0,
SUMPRODUCT(--ISNUMBER(SEARCH('Chapter 2 (Generated)'!$B$4:$V$4,INDEX(MyData,D10079, E10079+1))))&gt;0)),
"        " &amp; INDEX(MyData,D10079, E10079+1),
"    " &amp; INDEX(MyData,D10079, E10079+1))</f>
        <v xml:space="preserve">        -1,</v>
      </c>
    </row>
    <row r="10080" spans="4:7" x14ac:dyDescent="0.2">
      <c r="D10080" s="20">
        <f t="shared" si="157"/>
        <v>35</v>
      </c>
      <c r="E10080" s="20">
        <f>MIN(IF(MOD(ROWS($A$2:A10080),$A$2)=0,E10079+1, E10079), $B$2-1)</f>
        <v>12</v>
      </c>
      <c r="G10080" s="2" t="str">
        <f>IF(NOT(OR(
SUMPRODUCT(--ISNUMBER(SEARCH('Chapter 2 (Generated)'!$B$3:$V$3,INDEX(MyData,D10080, E10080+1))))&gt;0,
SUMPRODUCT(--ISNUMBER(SEARCH('Chapter 2 (Generated)'!$B$4:$V$4,INDEX(MyData,D10080, E10080+1))))&gt;0)),
"        " &amp; INDEX(MyData,D10080, E10080+1),
"    " &amp; INDEX(MyData,D10080, E10080+1))</f>
        <v xml:space="preserve">        -1,</v>
      </c>
    </row>
    <row r="10081" spans="4:7" x14ac:dyDescent="0.2">
      <c r="D10081" s="20">
        <f t="shared" si="157"/>
        <v>36</v>
      </c>
      <c r="E10081" s="20">
        <f>MIN(IF(MOD(ROWS($A$2:A10081),$A$2)=0,E10080+1, E10080), $B$2-1)</f>
        <v>12</v>
      </c>
      <c r="G10081" s="2" t="str">
        <f>IF(NOT(OR(
SUMPRODUCT(--ISNUMBER(SEARCH('Chapter 2 (Generated)'!$B$3:$V$3,INDEX(MyData,D10081, E10081+1))))&gt;0,
SUMPRODUCT(--ISNUMBER(SEARCH('Chapter 2 (Generated)'!$B$4:$V$4,INDEX(MyData,D10081, E10081+1))))&gt;0)),
"        " &amp; INDEX(MyData,D10081, E10081+1),
"    " &amp; INDEX(MyData,D10081, E10081+1))</f>
        <v xml:space="preserve">        -1,</v>
      </c>
    </row>
    <row r="10082" spans="4:7" x14ac:dyDescent="0.2">
      <c r="D10082" s="20">
        <f t="shared" si="157"/>
        <v>37</v>
      </c>
      <c r="E10082" s="20">
        <f>MIN(IF(MOD(ROWS($A$2:A10082),$A$2)=0,E10081+1, E10081), $B$2-1)</f>
        <v>12</v>
      </c>
      <c r="G10082" s="2" t="str">
        <f>IF(NOT(OR(
SUMPRODUCT(--ISNUMBER(SEARCH('Chapter 2 (Generated)'!$B$3:$V$3,INDEX(MyData,D10082, E10082+1))))&gt;0,
SUMPRODUCT(--ISNUMBER(SEARCH('Chapter 2 (Generated)'!$B$4:$V$4,INDEX(MyData,D10082, E10082+1))))&gt;0)),
"        " &amp; INDEX(MyData,D10082, E10082+1),
"    " &amp; INDEX(MyData,D10082, E10082+1))</f>
        <v xml:space="preserve">        -1,</v>
      </c>
    </row>
    <row r="10083" spans="4:7" x14ac:dyDescent="0.2">
      <c r="D10083" s="20">
        <f t="shared" si="157"/>
        <v>38</v>
      </c>
      <c r="E10083" s="20">
        <f>MIN(IF(MOD(ROWS($A$2:A10083),$A$2)=0,E10082+1, E10082), $B$2-1)</f>
        <v>12</v>
      </c>
      <c r="G10083" s="2" t="str">
        <f>IF(NOT(OR(
SUMPRODUCT(--ISNUMBER(SEARCH('Chapter 2 (Generated)'!$B$3:$V$3,INDEX(MyData,D10083, E10083+1))))&gt;0,
SUMPRODUCT(--ISNUMBER(SEARCH('Chapter 2 (Generated)'!$B$4:$V$4,INDEX(MyData,D10083, E10083+1))))&gt;0)),
"        " &amp; INDEX(MyData,D10083, E10083+1),
"    " &amp; INDEX(MyData,D10083, E10083+1))</f>
        <v xml:space="preserve">        -1,//35 </v>
      </c>
    </row>
    <row r="10084" spans="4:7" x14ac:dyDescent="0.2">
      <c r="D10084" s="20">
        <f t="shared" si="157"/>
        <v>39</v>
      </c>
      <c r="E10084" s="20">
        <f>MIN(IF(MOD(ROWS($A$2:A10084),$A$2)=0,E10083+1, E10083), $B$2-1)</f>
        <v>12</v>
      </c>
      <c r="G10084" s="2" t="str">
        <f>IF(NOT(OR(
SUMPRODUCT(--ISNUMBER(SEARCH('Chapter 2 (Generated)'!$B$3:$V$3,INDEX(MyData,D10084, E10084+1))))&gt;0,
SUMPRODUCT(--ISNUMBER(SEARCH('Chapter 2 (Generated)'!$B$4:$V$4,INDEX(MyData,D10084, E10084+1))))&gt;0)),
"        " &amp; INDEX(MyData,D10084, E10084+1),
"    " &amp; INDEX(MyData,D10084, E10084+1))</f>
        <v xml:space="preserve">        -1,//36 Objective Complete: Get some breakfast at the Cafeteria! </v>
      </c>
    </row>
    <row r="10085" spans="4:7" x14ac:dyDescent="0.2">
      <c r="D10085" s="20">
        <f t="shared" si="157"/>
        <v>40</v>
      </c>
      <c r="E10085" s="20">
        <f>MIN(IF(MOD(ROWS($A$2:A10085),$A$2)=0,E10084+1, E10084), $B$2-1)</f>
        <v>12</v>
      </c>
      <c r="G10085" s="2" t="str">
        <f>IF(NOT(OR(
SUMPRODUCT(--ISNUMBER(SEARCH('Chapter 2 (Generated)'!$B$3:$V$3,INDEX(MyData,D10085, E10085+1))))&gt;0,
SUMPRODUCT(--ISNUMBER(SEARCH('Chapter 2 (Generated)'!$B$4:$V$4,INDEX(MyData,D10085, E10085+1))))&gt;0)),
"        " &amp; INDEX(MyData,D10085, E10085+1),
"    " &amp; INDEX(MyData,D10085, E10085+1))</f>
        <v xml:space="preserve">        -1,</v>
      </c>
    </row>
    <row r="10086" spans="4:7" x14ac:dyDescent="0.2">
      <c r="D10086" s="20">
        <f t="shared" si="157"/>
        <v>41</v>
      </c>
      <c r="E10086" s="20">
        <f>MIN(IF(MOD(ROWS($A$2:A10086),$A$2)=0,E10085+1, E10085), $B$2-1)</f>
        <v>12</v>
      </c>
      <c r="G10086" s="2" t="str">
        <f>IF(NOT(OR(
SUMPRODUCT(--ISNUMBER(SEARCH('Chapter 2 (Generated)'!$B$3:$V$3,INDEX(MyData,D10086, E10086+1))))&gt;0,
SUMPRODUCT(--ISNUMBER(SEARCH('Chapter 2 (Generated)'!$B$4:$V$4,INDEX(MyData,D10086, E10086+1))))&gt;0)),
"        " &amp; INDEX(MyData,D10086, E10086+1),
"    " &amp; INDEX(MyData,D10086, E10086+1))</f>
        <v xml:space="preserve">        -1,</v>
      </c>
    </row>
    <row r="10087" spans="4:7" x14ac:dyDescent="0.2">
      <c r="D10087" s="20">
        <f t="shared" si="157"/>
        <v>42</v>
      </c>
      <c r="E10087" s="20">
        <f>MIN(IF(MOD(ROWS($A$2:A10087),$A$2)=0,E10086+1, E10086), $B$2-1)</f>
        <v>12</v>
      </c>
      <c r="G10087" s="2" t="str">
        <f>IF(NOT(OR(
SUMPRODUCT(--ISNUMBER(SEARCH('Chapter 2 (Generated)'!$B$3:$V$3,INDEX(MyData,D10087, E10087+1))))&gt;0,
SUMPRODUCT(--ISNUMBER(SEARCH('Chapter 2 (Generated)'!$B$4:$V$4,INDEX(MyData,D10087, E10087+1))))&gt;0)),
"        " &amp; INDEX(MyData,D10087, E10087+1),
"    " &amp; INDEX(MyData,D10087, E10087+1))</f>
        <v xml:space="preserve">        -1,</v>
      </c>
    </row>
    <row r="10088" spans="4:7" x14ac:dyDescent="0.2">
      <c r="D10088" s="20">
        <f t="shared" si="157"/>
        <v>43</v>
      </c>
      <c r="E10088" s="20">
        <f>MIN(IF(MOD(ROWS($A$2:A10088),$A$2)=0,E10087+1, E10087), $B$2-1)</f>
        <v>12</v>
      </c>
      <c r="G10088" s="2" t="str">
        <f>IF(NOT(OR(
SUMPRODUCT(--ISNUMBER(SEARCH('Chapter 2 (Generated)'!$B$3:$V$3,INDEX(MyData,D10088, E10088+1))))&gt;0,
SUMPRODUCT(--ISNUMBER(SEARCH('Chapter 2 (Generated)'!$B$4:$V$4,INDEX(MyData,D10088, E10088+1))))&gt;0)),
"        " &amp; INDEX(MyData,D10088, E10088+1),
"    " &amp; INDEX(MyData,D10088, E10088+1))</f>
        <v xml:space="preserve">        -1,//40 </v>
      </c>
    </row>
    <row r="10089" spans="4:7" x14ac:dyDescent="0.2">
      <c r="D10089" s="20">
        <f t="shared" si="157"/>
        <v>44</v>
      </c>
      <c r="E10089" s="20">
        <f>MIN(IF(MOD(ROWS($A$2:A10089),$A$2)=0,E10088+1, E10088), $B$2-1)</f>
        <v>12</v>
      </c>
      <c r="G10089" s="2" t="str">
        <f>IF(NOT(OR(
SUMPRODUCT(--ISNUMBER(SEARCH('Chapter 2 (Generated)'!$B$3:$V$3,INDEX(MyData,D10089, E10089+1))))&gt;0,
SUMPRODUCT(--ISNUMBER(SEARCH('Chapter 2 (Generated)'!$B$4:$V$4,INDEX(MyData,D10089, E10089+1))))&gt;0)),
"        " &amp; INDEX(MyData,D10089, E10089+1),
"    " &amp; INDEX(MyData,D10089, E10089+1))</f>
        <v xml:space="preserve">        -1,</v>
      </c>
    </row>
    <row r="10090" spans="4:7" x14ac:dyDescent="0.2">
      <c r="D10090" s="20">
        <f t="shared" si="157"/>
        <v>45</v>
      </c>
      <c r="E10090" s="20">
        <f>MIN(IF(MOD(ROWS($A$2:A10090),$A$2)=0,E10089+1, E10089), $B$2-1)</f>
        <v>12</v>
      </c>
      <c r="G10090" s="2" t="str">
        <f>IF(NOT(OR(
SUMPRODUCT(--ISNUMBER(SEARCH('Chapter 2 (Generated)'!$B$3:$V$3,INDEX(MyData,D10090, E10090+1))))&gt;0,
SUMPRODUCT(--ISNUMBER(SEARCH('Chapter 2 (Generated)'!$B$4:$V$4,INDEX(MyData,D10090, E10090+1))))&gt;0)),
"        " &amp; INDEX(MyData,D10090, E10090+1),
"    " &amp; INDEX(MyData,D10090, E10090+1))</f>
        <v xml:space="preserve">        -1,</v>
      </c>
    </row>
    <row r="10091" spans="4:7" x14ac:dyDescent="0.2">
      <c r="D10091" s="20">
        <f t="shared" si="157"/>
        <v>46</v>
      </c>
      <c r="E10091" s="20">
        <f>MIN(IF(MOD(ROWS($A$2:A10091),$A$2)=0,E10090+1, E10090), $B$2-1)</f>
        <v>12</v>
      </c>
      <c r="G10091" s="2" t="str">
        <f>IF(NOT(OR(
SUMPRODUCT(--ISNUMBER(SEARCH('Chapter 2 (Generated)'!$B$3:$V$3,INDEX(MyData,D10091, E10091+1))))&gt;0,
SUMPRODUCT(--ISNUMBER(SEARCH('Chapter 2 (Generated)'!$B$4:$V$4,INDEX(MyData,D10091, E10091+1))))&gt;0)),
"        " &amp; INDEX(MyData,D10091, E10091+1),
"    " &amp; INDEX(MyData,D10091, E10091+1))</f>
        <v xml:space="preserve">        -1,</v>
      </c>
    </row>
    <row r="10092" spans="4:7" x14ac:dyDescent="0.2">
      <c r="D10092" s="20">
        <f t="shared" si="157"/>
        <v>47</v>
      </c>
      <c r="E10092" s="20">
        <f>MIN(IF(MOD(ROWS($A$2:A10092),$A$2)=0,E10091+1, E10091), $B$2-1)</f>
        <v>12</v>
      </c>
      <c r="G10092" s="2" t="str">
        <f>IF(NOT(OR(
SUMPRODUCT(--ISNUMBER(SEARCH('Chapter 2 (Generated)'!$B$3:$V$3,INDEX(MyData,D10092, E10092+1))))&gt;0,
SUMPRODUCT(--ISNUMBER(SEARCH('Chapter 2 (Generated)'!$B$4:$V$4,INDEX(MyData,D10092, E10092+1))))&gt;0)),
"        " &amp; INDEX(MyData,D10092, E10092+1),
"    " &amp; INDEX(MyData,D10092, E10092+1))</f>
        <v xml:space="preserve">        -1,//44 Objective Complete: Follow Axel and go back to the Main Hallway! </v>
      </c>
    </row>
    <row r="10093" spans="4:7" x14ac:dyDescent="0.2">
      <c r="D10093" s="20">
        <f t="shared" si="157"/>
        <v>48</v>
      </c>
      <c r="E10093" s="20">
        <f>MIN(IF(MOD(ROWS($A$2:A10093),$A$2)=0,E10092+1, E10092), $B$2-1)</f>
        <v>12</v>
      </c>
      <c r="G10093" s="2" t="str">
        <f>IF(NOT(OR(
SUMPRODUCT(--ISNUMBER(SEARCH('Chapter 2 (Generated)'!$B$3:$V$3,INDEX(MyData,D10093, E10093+1))))&gt;0,
SUMPRODUCT(--ISNUMBER(SEARCH('Chapter 2 (Generated)'!$B$4:$V$4,INDEX(MyData,D10093, E10093+1))))&gt;0)),
"        " &amp; INDEX(MyData,D10093, E10093+1),
"    " &amp; INDEX(MyData,D10093, E10093+1))</f>
        <v xml:space="preserve">        -1,//45 </v>
      </c>
    </row>
    <row r="10094" spans="4:7" x14ac:dyDescent="0.2">
      <c r="D10094" s="20">
        <f t="shared" si="157"/>
        <v>49</v>
      </c>
      <c r="E10094" s="20">
        <f>MIN(IF(MOD(ROWS($A$2:A10094),$A$2)=0,E10093+1, E10093), $B$2-1)</f>
        <v>12</v>
      </c>
      <c r="G10094" s="2" t="str">
        <f>IF(NOT(OR(
SUMPRODUCT(--ISNUMBER(SEARCH('Chapter 2 (Generated)'!$B$3:$V$3,INDEX(MyData,D10094, E10094+1))))&gt;0,
SUMPRODUCT(--ISNUMBER(SEARCH('Chapter 2 (Generated)'!$B$4:$V$4,INDEX(MyData,D10094, E10094+1))))&gt;0)),
"        " &amp; INDEX(MyData,D10094, E10094+1),
"    " &amp; INDEX(MyData,D10094, E10094+1))</f>
        <v xml:space="preserve">        -1,</v>
      </c>
    </row>
    <row r="10095" spans="4:7" x14ac:dyDescent="0.2">
      <c r="D10095" s="20">
        <f t="shared" si="157"/>
        <v>50</v>
      </c>
      <c r="E10095" s="20">
        <f>MIN(IF(MOD(ROWS($A$2:A10095),$A$2)=0,E10094+1, E10094), $B$2-1)</f>
        <v>12</v>
      </c>
      <c r="G10095" s="2" t="str">
        <f>IF(NOT(OR(
SUMPRODUCT(--ISNUMBER(SEARCH('Chapter 2 (Generated)'!$B$3:$V$3,INDEX(MyData,D10095, E10095+1))))&gt;0,
SUMPRODUCT(--ISNUMBER(SEARCH('Chapter 2 (Generated)'!$B$4:$V$4,INDEX(MyData,D10095, E10095+1))))&gt;0)),
"        " &amp; INDEX(MyData,D10095, E10095+1),
"    " &amp; INDEX(MyData,D10095, E10095+1))</f>
        <v xml:space="preserve">        -1,</v>
      </c>
    </row>
    <row r="10096" spans="4:7" x14ac:dyDescent="0.2">
      <c r="D10096" s="20">
        <f t="shared" si="157"/>
        <v>51</v>
      </c>
      <c r="E10096" s="20">
        <f>MIN(IF(MOD(ROWS($A$2:A10096),$A$2)=0,E10095+1, E10095), $B$2-1)</f>
        <v>12</v>
      </c>
      <c r="G10096" s="2" t="str">
        <f>IF(NOT(OR(
SUMPRODUCT(--ISNUMBER(SEARCH('Chapter 2 (Generated)'!$B$3:$V$3,INDEX(MyData,D10096, E10096+1))))&gt;0,
SUMPRODUCT(--ISNUMBER(SEARCH('Chapter 2 (Generated)'!$B$4:$V$4,INDEX(MyData,D10096, E10096+1))))&gt;0)),
"        " &amp; INDEX(MyData,D10096, E10096+1),
"    " &amp; INDEX(MyData,D10096, E10096+1))</f>
        <v xml:space="preserve">        -1,</v>
      </c>
    </row>
    <row r="10097" spans="4:7" x14ac:dyDescent="0.2">
      <c r="D10097" s="20">
        <f t="shared" si="157"/>
        <v>52</v>
      </c>
      <c r="E10097" s="20">
        <f>MIN(IF(MOD(ROWS($A$2:A10097),$A$2)=0,E10096+1, E10096), $B$2-1)</f>
        <v>12</v>
      </c>
      <c r="G10097" s="2" t="str">
        <f>IF(NOT(OR(
SUMPRODUCT(--ISNUMBER(SEARCH('Chapter 2 (Generated)'!$B$3:$V$3,INDEX(MyData,D10097, E10097+1))))&gt;0,
SUMPRODUCT(--ISNUMBER(SEARCH('Chapter 2 (Generated)'!$B$4:$V$4,INDEX(MyData,D10097, E10097+1))))&gt;0)),
"        " &amp; INDEX(MyData,D10097, E10097+1),
"    " &amp; INDEX(MyData,D10097, E10097+1))</f>
        <v xml:space="preserve">        -1,</v>
      </c>
    </row>
    <row r="10098" spans="4:7" x14ac:dyDescent="0.2">
      <c r="D10098" s="20">
        <f t="shared" si="157"/>
        <v>53</v>
      </c>
      <c r="E10098" s="20">
        <f>MIN(IF(MOD(ROWS($A$2:A10098),$A$2)=0,E10097+1, E10097), $B$2-1)</f>
        <v>12</v>
      </c>
      <c r="G10098" s="2" t="str">
        <f>IF(NOT(OR(
SUMPRODUCT(--ISNUMBER(SEARCH('Chapter 2 (Generated)'!$B$3:$V$3,INDEX(MyData,D10098, E10098+1))))&gt;0,
SUMPRODUCT(--ISNUMBER(SEARCH('Chapter 2 (Generated)'!$B$4:$V$4,INDEX(MyData,D10098, E10098+1))))&gt;0)),
"        " &amp; INDEX(MyData,D10098, E10098+1),
"    " &amp; INDEX(MyData,D10098, E10098+1))</f>
        <v xml:space="preserve">        -1,//50 </v>
      </c>
    </row>
    <row r="10099" spans="4:7" x14ac:dyDescent="0.2">
      <c r="D10099" s="20">
        <f t="shared" si="157"/>
        <v>54</v>
      </c>
      <c r="E10099" s="20">
        <f>MIN(IF(MOD(ROWS($A$2:A10099),$A$2)=0,E10098+1, E10098), $B$2-1)</f>
        <v>12</v>
      </c>
      <c r="G10099" s="2" t="str">
        <f>IF(NOT(OR(
SUMPRODUCT(--ISNUMBER(SEARCH('Chapter 2 (Generated)'!$B$3:$V$3,INDEX(MyData,D10099, E10099+1))))&gt;0,
SUMPRODUCT(--ISNUMBER(SEARCH('Chapter 2 (Generated)'!$B$4:$V$4,INDEX(MyData,D10099, E10099+1))))&gt;0)),
"        " &amp; INDEX(MyData,D10099, E10099+1),
"    " &amp; INDEX(MyData,D10099, E10099+1))</f>
        <v xml:space="preserve">        -1,</v>
      </c>
    </row>
    <row r="10100" spans="4:7" x14ac:dyDescent="0.2">
      <c r="D10100" s="20">
        <f t="shared" si="157"/>
        <v>55</v>
      </c>
      <c r="E10100" s="20">
        <f>MIN(IF(MOD(ROWS($A$2:A10100),$A$2)=0,E10099+1, E10099), $B$2-1)</f>
        <v>12</v>
      </c>
      <c r="G10100" s="2" t="str">
        <f>IF(NOT(OR(
SUMPRODUCT(--ISNUMBER(SEARCH('Chapter 2 (Generated)'!$B$3:$V$3,INDEX(MyData,D10100, E10100+1))))&gt;0,
SUMPRODUCT(--ISNUMBER(SEARCH('Chapter 2 (Generated)'!$B$4:$V$4,INDEX(MyData,D10100, E10100+1))))&gt;0)),
"        " &amp; INDEX(MyData,D10100, E10100+1),
"    " &amp; INDEX(MyData,D10100, E10100+1))</f>
        <v xml:space="preserve">        -1,</v>
      </c>
    </row>
    <row r="10101" spans="4:7" x14ac:dyDescent="0.2">
      <c r="D10101" s="20">
        <f t="shared" si="157"/>
        <v>56</v>
      </c>
      <c r="E10101" s="20">
        <f>MIN(IF(MOD(ROWS($A$2:A10101),$A$2)=0,E10100+1, E10100), $B$2-1)</f>
        <v>12</v>
      </c>
      <c r="G10101" s="2" t="str">
        <f>IF(NOT(OR(
SUMPRODUCT(--ISNUMBER(SEARCH('Chapter 2 (Generated)'!$B$3:$V$3,INDEX(MyData,D10101, E10101+1))))&gt;0,
SUMPRODUCT(--ISNUMBER(SEARCH('Chapter 2 (Generated)'!$B$4:$V$4,INDEX(MyData,D10101, E10101+1))))&gt;0)),
"        " &amp; INDEX(MyData,D10101, E10101+1),
"    " &amp; INDEX(MyData,D10101, E10101+1))</f>
        <v xml:space="preserve">        -1,</v>
      </c>
    </row>
    <row r="10102" spans="4:7" x14ac:dyDescent="0.2">
      <c r="D10102" s="20">
        <f t="shared" si="157"/>
        <v>57</v>
      </c>
      <c r="E10102" s="20">
        <f>MIN(IF(MOD(ROWS($A$2:A10102),$A$2)=0,E10101+1, E10101), $B$2-1)</f>
        <v>12</v>
      </c>
      <c r="G10102" s="2" t="str">
        <f>IF(NOT(OR(
SUMPRODUCT(--ISNUMBER(SEARCH('Chapter 2 (Generated)'!$B$3:$V$3,INDEX(MyData,D10102, E10102+1))))&gt;0,
SUMPRODUCT(--ISNUMBER(SEARCH('Chapter 2 (Generated)'!$B$4:$V$4,INDEX(MyData,D10102, E10102+1))))&gt;0)),
"        " &amp; INDEX(MyData,D10102, E10102+1),
"    " &amp; INDEX(MyData,D10102, E10102+1))</f>
        <v xml:space="preserve">        -1,</v>
      </c>
    </row>
    <row r="10103" spans="4:7" x14ac:dyDescent="0.2">
      <c r="D10103" s="20">
        <f t="shared" si="157"/>
        <v>58</v>
      </c>
      <c r="E10103" s="20">
        <f>MIN(IF(MOD(ROWS($A$2:A10103),$A$2)=0,E10102+1, E10102), $B$2-1)</f>
        <v>12</v>
      </c>
      <c r="G10103" s="2" t="str">
        <f>IF(NOT(OR(
SUMPRODUCT(--ISNUMBER(SEARCH('Chapter 2 (Generated)'!$B$3:$V$3,INDEX(MyData,D10103, E10103+1))))&gt;0,
SUMPRODUCT(--ISNUMBER(SEARCH('Chapter 2 (Generated)'!$B$4:$V$4,INDEX(MyData,D10103, E10103+1))))&gt;0)),
"        " &amp; INDEX(MyData,D10103, E10103+1),
"    " &amp; INDEX(MyData,D10103, E10103+1))</f>
        <v xml:space="preserve">        -1,//55 </v>
      </c>
    </row>
    <row r="10104" spans="4:7" x14ac:dyDescent="0.2">
      <c r="D10104" s="20">
        <f t="shared" si="157"/>
        <v>59</v>
      </c>
      <c r="E10104" s="20">
        <f>MIN(IF(MOD(ROWS($A$2:A10104),$A$2)=0,E10103+1, E10103), $B$2-1)</f>
        <v>12</v>
      </c>
      <c r="G10104" s="2" t="str">
        <f>IF(NOT(OR(
SUMPRODUCT(--ISNUMBER(SEARCH('Chapter 2 (Generated)'!$B$3:$V$3,INDEX(MyData,D10104, E10104+1))))&gt;0,
SUMPRODUCT(--ISNUMBER(SEARCH('Chapter 2 (Generated)'!$B$4:$V$4,INDEX(MyData,D10104, E10104+1))))&gt;0)),
"        " &amp; INDEX(MyData,D10104, E10104+1),
"    " &amp; INDEX(MyData,D10104, E10104+1))</f>
        <v xml:space="preserve">        -1,</v>
      </c>
    </row>
    <row r="10105" spans="4:7" x14ac:dyDescent="0.2">
      <c r="D10105" s="20">
        <f t="shared" si="157"/>
        <v>60</v>
      </c>
      <c r="E10105" s="20">
        <f>MIN(IF(MOD(ROWS($A$2:A10105),$A$2)=0,E10104+1, E10104), $B$2-1)</f>
        <v>12</v>
      </c>
      <c r="G10105" s="2" t="str">
        <f>IF(NOT(OR(
SUMPRODUCT(--ISNUMBER(SEARCH('Chapter 2 (Generated)'!$B$3:$V$3,INDEX(MyData,D10105, E10105+1))))&gt;0,
SUMPRODUCT(--ISNUMBER(SEARCH('Chapter 2 (Generated)'!$B$4:$V$4,INDEX(MyData,D10105, E10105+1))))&gt;0)),
"        " &amp; INDEX(MyData,D10105, E10105+1),
"    " &amp; INDEX(MyData,D10105, E10105+1))</f>
        <v xml:space="preserve">        -1,</v>
      </c>
    </row>
    <row r="10106" spans="4:7" x14ac:dyDescent="0.2">
      <c r="D10106" s="20">
        <f t="shared" si="157"/>
        <v>61</v>
      </c>
      <c r="E10106" s="20">
        <f>MIN(IF(MOD(ROWS($A$2:A10106),$A$2)=0,E10105+1, E10105), $B$2-1)</f>
        <v>12</v>
      </c>
      <c r="G10106" s="2" t="str">
        <f>IF(NOT(OR(
SUMPRODUCT(--ISNUMBER(SEARCH('Chapter 2 (Generated)'!$B$3:$V$3,INDEX(MyData,D10106, E10106+1))))&gt;0,
SUMPRODUCT(--ISNUMBER(SEARCH('Chapter 2 (Generated)'!$B$4:$V$4,INDEX(MyData,D10106, E10106+1))))&gt;0)),
"        " &amp; INDEX(MyData,D10106, E10106+1),
"    " &amp; INDEX(MyData,D10106, E10106+1))</f>
        <v xml:space="preserve">        -1,</v>
      </c>
    </row>
    <row r="10107" spans="4:7" x14ac:dyDescent="0.2">
      <c r="D10107" s="20">
        <f t="shared" si="157"/>
        <v>62</v>
      </c>
      <c r="E10107" s="20">
        <f>MIN(IF(MOD(ROWS($A$2:A10107),$A$2)=0,E10106+1, E10106), $B$2-1)</f>
        <v>12</v>
      </c>
      <c r="G10107" s="2" t="str">
        <f>IF(NOT(OR(
SUMPRODUCT(--ISNUMBER(SEARCH('Chapter 2 (Generated)'!$B$3:$V$3,INDEX(MyData,D10107, E10107+1))))&gt;0,
SUMPRODUCT(--ISNUMBER(SEARCH('Chapter 2 (Generated)'!$B$4:$V$4,INDEX(MyData,D10107, E10107+1))))&gt;0)),
"        " &amp; INDEX(MyData,D10107, E10107+1),
"    " &amp; INDEX(MyData,D10107, E10107+1))</f>
        <v xml:space="preserve">        -1,</v>
      </c>
    </row>
    <row r="10108" spans="4:7" x14ac:dyDescent="0.2">
      <c r="D10108" s="20">
        <f t="shared" si="157"/>
        <v>63</v>
      </c>
      <c r="E10108" s="20">
        <f>MIN(IF(MOD(ROWS($A$2:A10108),$A$2)=0,E10107+1, E10107), $B$2-1)</f>
        <v>12</v>
      </c>
      <c r="G10108" s="2" t="str">
        <f>IF(NOT(OR(
SUMPRODUCT(--ISNUMBER(SEARCH('Chapter 2 (Generated)'!$B$3:$V$3,INDEX(MyData,D10108, E10108+1))))&gt;0,
SUMPRODUCT(--ISNUMBER(SEARCH('Chapter 2 (Generated)'!$B$4:$V$4,INDEX(MyData,D10108, E10108+1))))&gt;0)),
"        " &amp; INDEX(MyData,D10108, E10108+1),
"    " &amp; INDEX(MyData,D10108, E10108+1))</f>
        <v xml:space="preserve">        -1,//60 </v>
      </c>
    </row>
    <row r="10109" spans="4:7" x14ac:dyDescent="0.2">
      <c r="D10109" s="20">
        <f t="shared" si="157"/>
        <v>64</v>
      </c>
      <c r="E10109" s="20">
        <f>MIN(IF(MOD(ROWS($A$2:A10109),$A$2)=0,E10108+1, E10108), $B$2-1)</f>
        <v>12</v>
      </c>
      <c r="G10109" s="2" t="str">
        <f>IF(NOT(OR(
SUMPRODUCT(--ISNUMBER(SEARCH('Chapter 2 (Generated)'!$B$3:$V$3,INDEX(MyData,D10109, E10109+1))))&gt;0,
SUMPRODUCT(--ISNUMBER(SEARCH('Chapter 2 (Generated)'!$B$4:$V$4,INDEX(MyData,D10109, E10109+1))))&gt;0)),
"        " &amp; INDEX(MyData,D10109, E10109+1),
"    " &amp; INDEX(MyData,D10109, E10109+1))</f>
        <v xml:space="preserve">        66,</v>
      </c>
    </row>
    <row r="10110" spans="4:7" x14ac:dyDescent="0.2">
      <c r="D10110" s="20">
        <f t="shared" si="157"/>
        <v>65</v>
      </c>
      <c r="E10110" s="20">
        <f>MIN(IF(MOD(ROWS($A$2:A10110),$A$2)=0,E10109+1, E10109), $B$2-1)</f>
        <v>12</v>
      </c>
      <c r="G10110" s="2" t="str">
        <f>IF(NOT(OR(
SUMPRODUCT(--ISNUMBER(SEARCH('Chapter 2 (Generated)'!$B$3:$V$3,INDEX(MyData,D10110, E10110+1))))&gt;0,
SUMPRODUCT(--ISNUMBER(SEARCH('Chapter 2 (Generated)'!$B$4:$V$4,INDEX(MyData,D10110, E10110+1))))&gt;0)),
"        " &amp; INDEX(MyData,D10110, E10110+1),
"    " &amp; INDEX(MyData,D10110, E10110+1))</f>
        <v xml:space="preserve">        -1,</v>
      </c>
    </row>
    <row r="10111" spans="4:7" x14ac:dyDescent="0.2">
      <c r="D10111" s="20">
        <f t="shared" si="157"/>
        <v>66</v>
      </c>
      <c r="E10111" s="20">
        <f>MIN(IF(MOD(ROWS($A$2:A10111),$A$2)=0,E10110+1, E10110), $B$2-1)</f>
        <v>12</v>
      </c>
      <c r="G10111" s="2" t="str">
        <f>IF(NOT(OR(
SUMPRODUCT(--ISNUMBER(SEARCH('Chapter 2 (Generated)'!$B$3:$V$3,INDEX(MyData,D10111, E10111+1))))&gt;0,
SUMPRODUCT(--ISNUMBER(SEARCH('Chapter 2 (Generated)'!$B$4:$V$4,INDEX(MyData,D10111, E10111+1))))&gt;0)),
"        " &amp; INDEX(MyData,D10111, E10111+1),
"    " &amp; INDEX(MyData,D10111, E10111+1))</f>
        <v xml:space="preserve">        -1,</v>
      </c>
    </row>
    <row r="10112" spans="4:7" x14ac:dyDescent="0.2">
      <c r="D10112" s="20">
        <f t="shared" si="157"/>
        <v>67</v>
      </c>
      <c r="E10112" s="20">
        <f>MIN(IF(MOD(ROWS($A$2:A10112),$A$2)=0,E10111+1, E10111), $B$2-1)</f>
        <v>12</v>
      </c>
      <c r="G10112" s="2" t="str">
        <f>IF(NOT(OR(
SUMPRODUCT(--ISNUMBER(SEARCH('Chapter 2 (Generated)'!$B$3:$V$3,INDEX(MyData,D10112, E10112+1))))&gt;0,
SUMPRODUCT(--ISNUMBER(SEARCH('Chapter 2 (Generated)'!$B$4:$V$4,INDEX(MyData,D10112, E10112+1))))&gt;0)),
"        " &amp; INDEX(MyData,D10112, E10112+1),
"    " &amp; INDEX(MyData,D10112, E10112+1))</f>
        <v xml:space="preserve">        -1,</v>
      </c>
    </row>
    <row r="10113" spans="4:7" x14ac:dyDescent="0.2">
      <c r="D10113" s="20">
        <f t="shared" si="157"/>
        <v>68</v>
      </c>
      <c r="E10113" s="20">
        <f>MIN(IF(MOD(ROWS($A$2:A10113),$A$2)=0,E10112+1, E10112), $B$2-1)</f>
        <v>12</v>
      </c>
      <c r="G10113" s="2" t="str">
        <f>IF(NOT(OR(
SUMPRODUCT(--ISNUMBER(SEARCH('Chapter 2 (Generated)'!$B$3:$V$3,INDEX(MyData,D10113, E10113+1))))&gt;0,
SUMPRODUCT(--ISNUMBER(SEARCH('Chapter 2 (Generated)'!$B$4:$V$4,INDEX(MyData,D10113, E10113+1))))&gt;0)),
"        " &amp; INDEX(MyData,D10113, E10113+1),
"    " &amp; INDEX(MyData,D10113, E10113+1))</f>
        <v xml:space="preserve">        -1,//65 </v>
      </c>
    </row>
    <row r="10114" spans="4:7" x14ac:dyDescent="0.2">
      <c r="D10114" s="20">
        <f t="shared" ref="D10114:D10177" si="158">MOD(ROW(D10113)-1+ROWS(MyData),ROWS(MyData))+1</f>
        <v>69</v>
      </c>
      <c r="E10114" s="20">
        <f>MIN(IF(MOD(ROWS($A$2:A10114),$A$2)=0,E10113+1, E10113), $B$2-1)</f>
        <v>12</v>
      </c>
      <c r="G10114" s="2" t="str">
        <f>IF(NOT(OR(
SUMPRODUCT(--ISNUMBER(SEARCH('Chapter 2 (Generated)'!$B$3:$V$3,INDEX(MyData,D10114, E10114+1))))&gt;0,
SUMPRODUCT(--ISNUMBER(SEARCH('Chapter 2 (Generated)'!$B$4:$V$4,INDEX(MyData,D10114, E10114+1))))&gt;0)),
"        " &amp; INDEX(MyData,D10114, E10114+1),
"    " &amp; INDEX(MyData,D10114, E10114+1))</f>
        <v xml:space="preserve">        -1,</v>
      </c>
    </row>
    <row r="10115" spans="4:7" x14ac:dyDescent="0.2">
      <c r="D10115" s="20">
        <f t="shared" si="158"/>
        <v>70</v>
      </c>
      <c r="E10115" s="20">
        <f>MIN(IF(MOD(ROWS($A$2:A10115),$A$2)=0,E10114+1, E10114), $B$2-1)</f>
        <v>12</v>
      </c>
      <c r="G10115" s="2" t="str">
        <f>IF(NOT(OR(
SUMPRODUCT(--ISNUMBER(SEARCH('Chapter 2 (Generated)'!$B$3:$V$3,INDEX(MyData,D10115, E10115+1))))&gt;0,
SUMPRODUCT(--ISNUMBER(SEARCH('Chapter 2 (Generated)'!$B$4:$V$4,INDEX(MyData,D10115, E10115+1))))&gt;0)),
"        " &amp; INDEX(MyData,D10115, E10115+1),
"    " &amp; INDEX(MyData,D10115, E10115+1))</f>
        <v xml:space="preserve">        -1,</v>
      </c>
    </row>
    <row r="10116" spans="4:7" x14ac:dyDescent="0.2">
      <c r="D10116" s="20">
        <f t="shared" si="158"/>
        <v>71</v>
      </c>
      <c r="E10116" s="20">
        <f>MIN(IF(MOD(ROWS($A$2:A10116),$A$2)=0,E10115+1, E10115), $B$2-1)</f>
        <v>12</v>
      </c>
      <c r="G10116" s="2" t="str">
        <f>IF(NOT(OR(
SUMPRODUCT(--ISNUMBER(SEARCH('Chapter 2 (Generated)'!$B$3:$V$3,INDEX(MyData,D10116, E10116+1))))&gt;0,
SUMPRODUCT(--ISNUMBER(SEARCH('Chapter 2 (Generated)'!$B$4:$V$4,INDEX(MyData,D10116, E10116+1))))&gt;0)),
"        " &amp; INDEX(MyData,D10116, E10116+1),
"    " &amp; INDEX(MyData,D10116, E10116+1))</f>
        <v xml:space="preserve">        -1,</v>
      </c>
    </row>
    <row r="10117" spans="4:7" x14ac:dyDescent="0.2">
      <c r="D10117" s="20">
        <f t="shared" si="158"/>
        <v>72</v>
      </c>
      <c r="E10117" s="20">
        <f>MIN(IF(MOD(ROWS($A$2:A10117),$A$2)=0,E10116+1, E10116), $B$2-1)</f>
        <v>12</v>
      </c>
      <c r="G10117" s="2" t="str">
        <f>IF(NOT(OR(
SUMPRODUCT(--ISNUMBER(SEARCH('Chapter 2 (Generated)'!$B$3:$V$3,INDEX(MyData,D10117, E10117+1))))&gt;0,
SUMPRODUCT(--ISNUMBER(SEARCH('Chapter 2 (Generated)'!$B$4:$V$4,INDEX(MyData,D10117, E10117+1))))&gt;0)),
"        " &amp; INDEX(MyData,D10117, E10117+1),
"    " &amp; INDEX(MyData,D10117, E10117+1))</f>
        <v xml:space="preserve">        -1,</v>
      </c>
    </row>
    <row r="10118" spans="4:7" x14ac:dyDescent="0.2">
      <c r="D10118" s="20">
        <f t="shared" si="158"/>
        <v>73</v>
      </c>
      <c r="E10118" s="20">
        <f>MIN(IF(MOD(ROWS($A$2:A10118),$A$2)=0,E10117+1, E10117), $B$2-1)</f>
        <v>12</v>
      </c>
      <c r="G10118" s="2" t="str">
        <f>IF(NOT(OR(
SUMPRODUCT(--ISNUMBER(SEARCH('Chapter 2 (Generated)'!$B$3:$V$3,INDEX(MyData,D10118, E10118+1))))&gt;0,
SUMPRODUCT(--ISNUMBER(SEARCH('Chapter 2 (Generated)'!$B$4:$V$4,INDEX(MyData,D10118, E10118+1))))&gt;0)),
"        " &amp; INDEX(MyData,D10118, E10118+1),
"    " &amp; INDEX(MyData,D10118, E10118+1))</f>
        <v xml:space="preserve">        -1,//70 </v>
      </c>
    </row>
    <row r="10119" spans="4:7" x14ac:dyDescent="0.2">
      <c r="D10119" s="20">
        <f t="shared" si="158"/>
        <v>74</v>
      </c>
      <c r="E10119" s="20">
        <f>MIN(IF(MOD(ROWS($A$2:A10119),$A$2)=0,E10118+1, E10118), $B$2-1)</f>
        <v>12</v>
      </c>
      <c r="G10119" s="2" t="str">
        <f>IF(NOT(OR(
SUMPRODUCT(--ISNUMBER(SEARCH('Chapter 2 (Generated)'!$B$3:$V$3,INDEX(MyData,D10119, E10119+1))))&gt;0,
SUMPRODUCT(--ISNUMBER(SEARCH('Chapter 2 (Generated)'!$B$4:$V$4,INDEX(MyData,D10119, E10119+1))))&gt;0)),
"        " &amp; INDEX(MyData,D10119, E10119+1),
"    " &amp; INDEX(MyData,D10119, E10119+1))</f>
        <v xml:space="preserve">        -1,</v>
      </c>
    </row>
    <row r="10120" spans="4:7" x14ac:dyDescent="0.2">
      <c r="D10120" s="20">
        <f t="shared" si="158"/>
        <v>75</v>
      </c>
      <c r="E10120" s="20">
        <f>MIN(IF(MOD(ROWS($A$2:A10120),$A$2)=0,E10119+1, E10119), $B$2-1)</f>
        <v>12</v>
      </c>
      <c r="G10120" s="2" t="str">
        <f>IF(NOT(OR(
SUMPRODUCT(--ISNUMBER(SEARCH('Chapter 2 (Generated)'!$B$3:$V$3,INDEX(MyData,D10120, E10120+1))))&gt;0,
SUMPRODUCT(--ISNUMBER(SEARCH('Chapter 2 (Generated)'!$B$4:$V$4,INDEX(MyData,D10120, E10120+1))))&gt;0)),
"        " &amp; INDEX(MyData,D10120, E10120+1),
"    " &amp; INDEX(MyData,D10120, E10120+1))</f>
        <v xml:space="preserve">        -1,</v>
      </c>
    </row>
    <row r="10121" spans="4:7" x14ac:dyDescent="0.2">
      <c r="D10121" s="20">
        <f t="shared" si="158"/>
        <v>76</v>
      </c>
      <c r="E10121" s="20">
        <f>MIN(IF(MOD(ROWS($A$2:A10121),$A$2)=0,E10120+1, E10120), $B$2-1)</f>
        <v>12</v>
      </c>
      <c r="G10121" s="2" t="str">
        <f>IF(NOT(OR(
SUMPRODUCT(--ISNUMBER(SEARCH('Chapter 2 (Generated)'!$B$3:$V$3,INDEX(MyData,D10121, E10121+1))))&gt;0,
SUMPRODUCT(--ISNUMBER(SEARCH('Chapter 2 (Generated)'!$B$4:$V$4,INDEX(MyData,D10121, E10121+1))))&gt;0)),
"        " &amp; INDEX(MyData,D10121, E10121+1),
"    " &amp; INDEX(MyData,D10121, E10121+1))</f>
        <v xml:space="preserve">        -1,</v>
      </c>
    </row>
    <row r="10122" spans="4:7" x14ac:dyDescent="0.2">
      <c r="D10122" s="20">
        <f t="shared" si="158"/>
        <v>77</v>
      </c>
      <c r="E10122" s="20">
        <f>MIN(IF(MOD(ROWS($A$2:A10122),$A$2)=0,E10121+1, E10121), $B$2-1)</f>
        <v>12</v>
      </c>
      <c r="G10122" s="2" t="str">
        <f>IF(NOT(OR(
SUMPRODUCT(--ISNUMBER(SEARCH('Chapter 2 (Generated)'!$B$3:$V$3,INDEX(MyData,D10122, E10122+1))))&gt;0,
SUMPRODUCT(--ISNUMBER(SEARCH('Chapter 2 (Generated)'!$B$4:$V$4,INDEX(MyData,D10122, E10122+1))))&gt;0)),
"        " &amp; INDEX(MyData,D10122, E10122+1),
"    " &amp; INDEX(MyData,D10122, E10122+1))</f>
        <v xml:space="preserve">        -1,</v>
      </c>
    </row>
    <row r="10123" spans="4:7" x14ac:dyDescent="0.2">
      <c r="D10123" s="20">
        <f t="shared" si="158"/>
        <v>78</v>
      </c>
      <c r="E10123" s="20">
        <f>MIN(IF(MOD(ROWS($A$2:A10123),$A$2)=0,E10122+1, E10122), $B$2-1)</f>
        <v>12</v>
      </c>
      <c r="G10123" s="2" t="str">
        <f>IF(NOT(OR(
SUMPRODUCT(--ISNUMBER(SEARCH('Chapter 2 (Generated)'!$B$3:$V$3,INDEX(MyData,D10123, E10123+1))))&gt;0,
SUMPRODUCT(--ISNUMBER(SEARCH('Chapter 2 (Generated)'!$B$4:$V$4,INDEX(MyData,D10123, E10123+1))))&gt;0)),
"        " &amp; INDEX(MyData,D10123, E10123+1),
"    " &amp; INDEX(MyData,D10123, E10123+1))</f>
        <v xml:space="preserve">        -1,//75 </v>
      </c>
    </row>
    <row r="10124" spans="4:7" x14ac:dyDescent="0.2">
      <c r="D10124" s="20">
        <f t="shared" si="158"/>
        <v>79</v>
      </c>
      <c r="E10124" s="20">
        <f>MIN(IF(MOD(ROWS($A$2:A10124),$A$2)=0,E10123+1, E10123), $B$2-1)</f>
        <v>12</v>
      </c>
      <c r="G10124" s="2" t="str">
        <f>IF(NOT(OR(
SUMPRODUCT(--ISNUMBER(SEARCH('Chapter 2 (Generated)'!$B$3:$V$3,INDEX(MyData,D10124, E10124+1))))&gt;0,
SUMPRODUCT(--ISNUMBER(SEARCH('Chapter 2 (Generated)'!$B$4:$V$4,INDEX(MyData,D10124, E10124+1))))&gt;0)),
"        " &amp; INDEX(MyData,D10124, E10124+1),
"    " &amp; INDEX(MyData,D10124, E10124+1))</f>
        <v xml:space="preserve">        -1,</v>
      </c>
    </row>
    <row r="10125" spans="4:7" x14ac:dyDescent="0.2">
      <c r="D10125" s="20">
        <f t="shared" si="158"/>
        <v>80</v>
      </c>
      <c r="E10125" s="20">
        <f>MIN(IF(MOD(ROWS($A$2:A10125),$A$2)=0,E10124+1, E10124), $B$2-1)</f>
        <v>12</v>
      </c>
      <c r="G10125" s="2" t="str">
        <f>IF(NOT(OR(
SUMPRODUCT(--ISNUMBER(SEARCH('Chapter 2 (Generated)'!$B$3:$V$3,INDEX(MyData,D10125, E10125+1))))&gt;0,
SUMPRODUCT(--ISNUMBER(SEARCH('Chapter 2 (Generated)'!$B$4:$V$4,INDEX(MyData,D10125, E10125+1))))&gt;0)),
"        " &amp; INDEX(MyData,D10125, E10125+1),
"    " &amp; INDEX(MyData,D10125, E10125+1))</f>
        <v xml:space="preserve">        -1,</v>
      </c>
    </row>
    <row r="10126" spans="4:7" x14ac:dyDescent="0.2">
      <c r="D10126" s="20">
        <f t="shared" si="158"/>
        <v>81</v>
      </c>
      <c r="E10126" s="20">
        <f>MIN(IF(MOD(ROWS($A$2:A10126),$A$2)=0,E10125+1, E10125), $B$2-1)</f>
        <v>12</v>
      </c>
      <c r="G10126" s="2" t="str">
        <f>IF(NOT(OR(
SUMPRODUCT(--ISNUMBER(SEARCH('Chapter 2 (Generated)'!$B$3:$V$3,INDEX(MyData,D10126, E10126+1))))&gt;0,
SUMPRODUCT(--ISNUMBER(SEARCH('Chapter 2 (Generated)'!$B$4:$V$4,INDEX(MyData,D10126, E10126+1))))&gt;0)),
"        " &amp; INDEX(MyData,D10126, E10126+1),
"    " &amp; INDEX(MyData,D10126, E10126+1))</f>
        <v xml:space="preserve">        -1,</v>
      </c>
    </row>
    <row r="10127" spans="4:7" x14ac:dyDescent="0.2">
      <c r="D10127" s="20">
        <f t="shared" si="158"/>
        <v>82</v>
      </c>
      <c r="E10127" s="20">
        <f>MIN(IF(MOD(ROWS($A$2:A10127),$A$2)=0,E10126+1, E10126), $B$2-1)</f>
        <v>12</v>
      </c>
      <c r="G10127" s="2" t="str">
        <f>IF(NOT(OR(
SUMPRODUCT(--ISNUMBER(SEARCH('Chapter 2 (Generated)'!$B$3:$V$3,INDEX(MyData,D10127, E10127+1))))&gt;0,
SUMPRODUCT(--ISNUMBER(SEARCH('Chapter 2 (Generated)'!$B$4:$V$4,INDEX(MyData,D10127, E10127+1))))&gt;0)),
"        " &amp; INDEX(MyData,D10127, E10127+1),
"    " &amp; INDEX(MyData,D10127, E10127+1))</f>
        <v xml:space="preserve">        -1,</v>
      </c>
    </row>
    <row r="10128" spans="4:7" x14ac:dyDescent="0.2">
      <c r="D10128" s="20">
        <f t="shared" si="158"/>
        <v>83</v>
      </c>
      <c r="E10128" s="20">
        <f>MIN(IF(MOD(ROWS($A$2:A10128),$A$2)=0,E10127+1, E10127), $B$2-1)</f>
        <v>12</v>
      </c>
      <c r="G10128" s="2" t="str">
        <f>IF(NOT(OR(
SUMPRODUCT(--ISNUMBER(SEARCH('Chapter 2 (Generated)'!$B$3:$V$3,INDEX(MyData,D10128, E10128+1))))&gt;0,
SUMPRODUCT(--ISNUMBER(SEARCH('Chapter 2 (Generated)'!$B$4:$V$4,INDEX(MyData,D10128, E10128+1))))&gt;0)),
"        " &amp; INDEX(MyData,D10128, E10128+1),
"    " &amp; INDEX(MyData,D10128, E10128+1))</f>
        <v xml:space="preserve">        -1,//80 </v>
      </c>
    </row>
    <row r="10129" spans="4:7" x14ac:dyDescent="0.2">
      <c r="D10129" s="20">
        <f t="shared" si="158"/>
        <v>84</v>
      </c>
      <c r="E10129" s="20">
        <f>MIN(IF(MOD(ROWS($A$2:A10129),$A$2)=0,E10128+1, E10128), $B$2-1)</f>
        <v>12</v>
      </c>
      <c r="G10129" s="2" t="str">
        <f>IF(NOT(OR(
SUMPRODUCT(--ISNUMBER(SEARCH('Chapter 2 (Generated)'!$B$3:$V$3,INDEX(MyData,D10129, E10129+1))))&gt;0,
SUMPRODUCT(--ISNUMBER(SEARCH('Chapter 2 (Generated)'!$B$4:$V$4,INDEX(MyData,D10129, E10129+1))))&gt;0)),
"        " &amp; INDEX(MyData,D10129, E10129+1),
"    " &amp; INDEX(MyData,D10129, E10129+1))</f>
        <v xml:space="preserve">        -1,</v>
      </c>
    </row>
    <row r="10130" spans="4:7" x14ac:dyDescent="0.2">
      <c r="D10130" s="20">
        <f t="shared" si="158"/>
        <v>85</v>
      </c>
      <c r="E10130" s="20">
        <f>MIN(IF(MOD(ROWS($A$2:A10130),$A$2)=0,E10129+1, E10129), $B$2-1)</f>
        <v>12</v>
      </c>
      <c r="G10130" s="2" t="str">
        <f>IF(NOT(OR(
SUMPRODUCT(--ISNUMBER(SEARCH('Chapter 2 (Generated)'!$B$3:$V$3,INDEX(MyData,D10130, E10130+1))))&gt;0,
SUMPRODUCT(--ISNUMBER(SEARCH('Chapter 2 (Generated)'!$B$4:$V$4,INDEX(MyData,D10130, E10130+1))))&gt;0)),
"        " &amp; INDEX(MyData,D10130, E10130+1),
"    " &amp; INDEX(MyData,D10130, E10130+1))</f>
        <v xml:space="preserve">        -1,</v>
      </c>
    </row>
    <row r="10131" spans="4:7" x14ac:dyDescent="0.2">
      <c r="D10131" s="20">
        <f t="shared" si="158"/>
        <v>86</v>
      </c>
      <c r="E10131" s="20">
        <f>MIN(IF(MOD(ROWS($A$2:A10131),$A$2)=0,E10130+1, E10130), $B$2-1)</f>
        <v>12</v>
      </c>
      <c r="G10131" s="2" t="str">
        <f>IF(NOT(OR(
SUMPRODUCT(--ISNUMBER(SEARCH('Chapter 2 (Generated)'!$B$3:$V$3,INDEX(MyData,D10131, E10131+1))))&gt;0,
SUMPRODUCT(--ISNUMBER(SEARCH('Chapter 2 (Generated)'!$B$4:$V$4,INDEX(MyData,D10131, E10131+1))))&gt;0)),
"        " &amp; INDEX(MyData,D10131, E10131+1),
"    " &amp; INDEX(MyData,D10131, E10131+1))</f>
        <v xml:space="preserve">        -1,</v>
      </c>
    </row>
    <row r="10132" spans="4:7" x14ac:dyDescent="0.2">
      <c r="D10132" s="20">
        <f t="shared" si="158"/>
        <v>87</v>
      </c>
      <c r="E10132" s="20">
        <f>MIN(IF(MOD(ROWS($A$2:A10132),$A$2)=0,E10131+1, E10131), $B$2-1)</f>
        <v>12</v>
      </c>
      <c r="G10132" s="2" t="str">
        <f>IF(NOT(OR(
SUMPRODUCT(--ISNUMBER(SEARCH('Chapter 2 (Generated)'!$B$3:$V$3,INDEX(MyData,D10132, E10132+1))))&gt;0,
SUMPRODUCT(--ISNUMBER(SEARCH('Chapter 2 (Generated)'!$B$4:$V$4,INDEX(MyData,D10132, E10132+1))))&gt;0)),
"        " &amp; INDEX(MyData,D10132, E10132+1),
"    " &amp; INDEX(MyData,D10132, E10132+1))</f>
        <v xml:space="preserve">        -1,</v>
      </c>
    </row>
    <row r="10133" spans="4:7" x14ac:dyDescent="0.2">
      <c r="D10133" s="20">
        <f t="shared" si="158"/>
        <v>88</v>
      </c>
      <c r="E10133" s="20">
        <f>MIN(IF(MOD(ROWS($A$2:A10133),$A$2)=0,E10132+1, E10132), $B$2-1)</f>
        <v>12</v>
      </c>
      <c r="G10133" s="2" t="str">
        <f>IF(NOT(OR(
SUMPRODUCT(--ISNUMBER(SEARCH('Chapter 2 (Generated)'!$B$3:$V$3,INDEX(MyData,D10133, E10133+1))))&gt;0,
SUMPRODUCT(--ISNUMBER(SEARCH('Chapter 2 (Generated)'!$B$4:$V$4,INDEX(MyData,D10133, E10133+1))))&gt;0)),
"        " &amp; INDEX(MyData,D10133, E10133+1),
"    " &amp; INDEX(MyData,D10133, E10133+1))</f>
        <v xml:space="preserve">        -1,//85 </v>
      </c>
    </row>
    <row r="10134" spans="4:7" x14ac:dyDescent="0.2">
      <c r="D10134" s="20">
        <f t="shared" si="158"/>
        <v>89</v>
      </c>
      <c r="E10134" s="20">
        <f>MIN(IF(MOD(ROWS($A$2:A10134),$A$2)=0,E10133+1, E10133), $B$2-1)</f>
        <v>12</v>
      </c>
      <c r="G10134" s="2" t="str">
        <f>IF(NOT(OR(
SUMPRODUCT(--ISNUMBER(SEARCH('Chapter 2 (Generated)'!$B$3:$V$3,INDEX(MyData,D10134, E10134+1))))&gt;0,
SUMPRODUCT(--ISNUMBER(SEARCH('Chapter 2 (Generated)'!$B$4:$V$4,INDEX(MyData,D10134, E10134+1))))&gt;0)),
"        " &amp; INDEX(MyData,D10134, E10134+1),
"    " &amp; INDEX(MyData,D10134, E10134+1))</f>
        <v xml:space="preserve">        -1,</v>
      </c>
    </row>
    <row r="10135" spans="4:7" x14ac:dyDescent="0.2">
      <c r="D10135" s="20">
        <f t="shared" si="158"/>
        <v>90</v>
      </c>
      <c r="E10135" s="20">
        <f>MIN(IF(MOD(ROWS($A$2:A10135),$A$2)=0,E10134+1, E10134), $B$2-1)</f>
        <v>12</v>
      </c>
      <c r="G10135" s="2" t="str">
        <f>IF(NOT(OR(
SUMPRODUCT(--ISNUMBER(SEARCH('Chapter 2 (Generated)'!$B$3:$V$3,INDEX(MyData,D10135, E10135+1))))&gt;0,
SUMPRODUCT(--ISNUMBER(SEARCH('Chapter 2 (Generated)'!$B$4:$V$4,INDEX(MyData,D10135, E10135+1))))&gt;0)),
"        " &amp; INDEX(MyData,D10135, E10135+1),
"    " &amp; INDEX(MyData,D10135, E10135+1))</f>
        <v xml:space="preserve">        -1,</v>
      </c>
    </row>
    <row r="10136" spans="4:7" x14ac:dyDescent="0.2">
      <c r="D10136" s="20">
        <f t="shared" si="158"/>
        <v>91</v>
      </c>
      <c r="E10136" s="20">
        <f>MIN(IF(MOD(ROWS($A$2:A10136),$A$2)=0,E10135+1, E10135), $B$2-1)</f>
        <v>12</v>
      </c>
      <c r="G10136" s="2" t="str">
        <f>IF(NOT(OR(
SUMPRODUCT(--ISNUMBER(SEARCH('Chapter 2 (Generated)'!$B$3:$V$3,INDEX(MyData,D10136, E10136+1))))&gt;0,
SUMPRODUCT(--ISNUMBER(SEARCH('Chapter 2 (Generated)'!$B$4:$V$4,INDEX(MyData,D10136, E10136+1))))&gt;0)),
"        " &amp; INDEX(MyData,D10136, E10136+1),
"    " &amp; INDEX(MyData,D10136, E10136+1))</f>
        <v xml:space="preserve">        -1,</v>
      </c>
    </row>
    <row r="10137" spans="4:7" x14ac:dyDescent="0.2">
      <c r="D10137" s="20">
        <f t="shared" si="158"/>
        <v>92</v>
      </c>
      <c r="E10137" s="20">
        <f>MIN(IF(MOD(ROWS($A$2:A10137),$A$2)=0,E10136+1, E10136), $B$2-1)</f>
        <v>12</v>
      </c>
      <c r="G10137" s="2" t="str">
        <f>IF(NOT(OR(
SUMPRODUCT(--ISNUMBER(SEARCH('Chapter 2 (Generated)'!$B$3:$V$3,INDEX(MyData,D10137, E10137+1))))&gt;0,
SUMPRODUCT(--ISNUMBER(SEARCH('Chapter 2 (Generated)'!$B$4:$V$4,INDEX(MyData,D10137, E10137+1))))&gt;0)),
"        " &amp; INDEX(MyData,D10137, E10137+1),
"    " &amp; INDEX(MyData,D10137, E10137+1))</f>
        <v xml:space="preserve">        -1,</v>
      </c>
    </row>
    <row r="10138" spans="4:7" x14ac:dyDescent="0.2">
      <c r="D10138" s="20">
        <f t="shared" si="158"/>
        <v>93</v>
      </c>
      <c r="E10138" s="20">
        <f>MIN(IF(MOD(ROWS($A$2:A10138),$A$2)=0,E10137+1, E10137), $B$2-1)</f>
        <v>12</v>
      </c>
      <c r="G10138" s="2" t="str">
        <f>IF(NOT(OR(
SUMPRODUCT(--ISNUMBER(SEARCH('Chapter 2 (Generated)'!$B$3:$V$3,INDEX(MyData,D10138, E10138+1))))&gt;0,
SUMPRODUCT(--ISNUMBER(SEARCH('Chapter 2 (Generated)'!$B$4:$V$4,INDEX(MyData,D10138, E10138+1))))&gt;0)),
"        " &amp; INDEX(MyData,D10138, E10138+1),
"    " &amp; INDEX(MyData,D10138, E10138+1))</f>
        <v xml:space="preserve">        -1,//90 </v>
      </c>
    </row>
    <row r="10139" spans="4:7" x14ac:dyDescent="0.2">
      <c r="D10139" s="20">
        <f t="shared" si="158"/>
        <v>94</v>
      </c>
      <c r="E10139" s="20">
        <f>MIN(IF(MOD(ROWS($A$2:A10139),$A$2)=0,E10138+1, E10138), $B$2-1)</f>
        <v>12</v>
      </c>
      <c r="G10139" s="2" t="str">
        <f>IF(NOT(OR(
SUMPRODUCT(--ISNUMBER(SEARCH('Chapter 2 (Generated)'!$B$3:$V$3,INDEX(MyData,D10139, E10139+1))))&gt;0,
SUMPRODUCT(--ISNUMBER(SEARCH('Chapter 2 (Generated)'!$B$4:$V$4,INDEX(MyData,D10139, E10139+1))))&gt;0)),
"        " &amp; INDEX(MyData,D10139, E10139+1),
"    " &amp; INDEX(MyData,D10139, E10139+1))</f>
        <v xml:space="preserve">        -1,</v>
      </c>
    </row>
    <row r="10140" spans="4:7" x14ac:dyDescent="0.2">
      <c r="D10140" s="20">
        <f t="shared" si="158"/>
        <v>95</v>
      </c>
      <c r="E10140" s="20">
        <f>MIN(IF(MOD(ROWS($A$2:A10140),$A$2)=0,E10139+1, E10139), $B$2-1)</f>
        <v>12</v>
      </c>
      <c r="G10140" s="2" t="str">
        <f>IF(NOT(OR(
SUMPRODUCT(--ISNUMBER(SEARCH('Chapter 2 (Generated)'!$B$3:$V$3,INDEX(MyData,D10140, E10140+1))))&gt;0,
SUMPRODUCT(--ISNUMBER(SEARCH('Chapter 2 (Generated)'!$B$4:$V$4,INDEX(MyData,D10140, E10140+1))))&gt;0)),
"        " &amp; INDEX(MyData,D10140, E10140+1),
"    " &amp; INDEX(MyData,D10140, E10140+1))</f>
        <v xml:space="preserve">        -1,</v>
      </c>
    </row>
    <row r="10141" spans="4:7" x14ac:dyDescent="0.2">
      <c r="D10141" s="20">
        <f t="shared" si="158"/>
        <v>96</v>
      </c>
      <c r="E10141" s="20">
        <f>MIN(IF(MOD(ROWS($A$2:A10141),$A$2)=0,E10140+1, E10140), $B$2-1)</f>
        <v>12</v>
      </c>
      <c r="G10141" s="2" t="str">
        <f>IF(NOT(OR(
SUMPRODUCT(--ISNUMBER(SEARCH('Chapter 2 (Generated)'!$B$3:$V$3,INDEX(MyData,D10141, E10141+1))))&gt;0,
SUMPRODUCT(--ISNUMBER(SEARCH('Chapter 2 (Generated)'!$B$4:$V$4,INDEX(MyData,D10141, E10141+1))))&gt;0)),
"        " &amp; INDEX(MyData,D10141, E10141+1),
"    " &amp; INDEX(MyData,D10141, E10141+1))</f>
        <v xml:space="preserve">        -1,</v>
      </c>
    </row>
    <row r="10142" spans="4:7" x14ac:dyDescent="0.2">
      <c r="D10142" s="20">
        <f t="shared" si="158"/>
        <v>97</v>
      </c>
      <c r="E10142" s="20">
        <f>MIN(IF(MOD(ROWS($A$2:A10142),$A$2)=0,E10141+1, E10141), $B$2-1)</f>
        <v>12</v>
      </c>
      <c r="G10142" s="2" t="str">
        <f>IF(NOT(OR(
SUMPRODUCT(--ISNUMBER(SEARCH('Chapter 2 (Generated)'!$B$3:$V$3,INDEX(MyData,D10142, E10142+1))))&gt;0,
SUMPRODUCT(--ISNUMBER(SEARCH('Chapter 2 (Generated)'!$B$4:$V$4,INDEX(MyData,D10142, E10142+1))))&gt;0)),
"        " &amp; INDEX(MyData,D10142, E10142+1),
"    " &amp; INDEX(MyData,D10142, E10142+1))</f>
        <v xml:space="preserve">        -1,</v>
      </c>
    </row>
    <row r="10143" spans="4:7" x14ac:dyDescent="0.2">
      <c r="D10143" s="20">
        <f t="shared" si="158"/>
        <v>98</v>
      </c>
      <c r="E10143" s="20">
        <f>MIN(IF(MOD(ROWS($A$2:A10143),$A$2)=0,E10142+1, E10142), $B$2-1)</f>
        <v>12</v>
      </c>
      <c r="G10143" s="2" t="str">
        <f>IF(NOT(OR(
SUMPRODUCT(--ISNUMBER(SEARCH('Chapter 2 (Generated)'!$B$3:$V$3,INDEX(MyData,D10143, E10143+1))))&gt;0,
SUMPRODUCT(--ISNUMBER(SEARCH('Chapter 2 (Generated)'!$B$4:$V$4,INDEX(MyData,D10143, E10143+1))))&gt;0)),
"        " &amp; INDEX(MyData,D10143, E10143+1),
"    " &amp; INDEX(MyData,D10143, E10143+1))</f>
        <v xml:space="preserve">        -1,//95 </v>
      </c>
    </row>
    <row r="10144" spans="4:7" x14ac:dyDescent="0.2">
      <c r="D10144" s="20">
        <f t="shared" si="158"/>
        <v>99</v>
      </c>
      <c r="E10144" s="20">
        <f>MIN(IF(MOD(ROWS($A$2:A10144),$A$2)=0,E10143+1, E10143), $B$2-1)</f>
        <v>12</v>
      </c>
      <c r="G10144" s="2" t="str">
        <f>IF(NOT(OR(
SUMPRODUCT(--ISNUMBER(SEARCH('Chapter 2 (Generated)'!$B$3:$V$3,INDEX(MyData,D10144, E10144+1))))&gt;0,
SUMPRODUCT(--ISNUMBER(SEARCH('Chapter 2 (Generated)'!$B$4:$V$4,INDEX(MyData,D10144, E10144+1))))&gt;0)),
"        " &amp; INDEX(MyData,D10144, E10144+1),
"    " &amp; INDEX(MyData,D10144, E10144+1))</f>
        <v xml:space="preserve">        -1,//96 Special Background Class 1</v>
      </c>
    </row>
    <row r="10145" spans="4:7" x14ac:dyDescent="0.2">
      <c r="D10145" s="20">
        <f t="shared" si="158"/>
        <v>100</v>
      </c>
      <c r="E10145" s="20">
        <f>MIN(IF(MOD(ROWS($A$2:A10145),$A$2)=0,E10144+1, E10144), $B$2-1)</f>
        <v>12</v>
      </c>
      <c r="G10145" s="2" t="str">
        <f>IF(NOT(OR(
SUMPRODUCT(--ISNUMBER(SEARCH('Chapter 2 (Generated)'!$B$3:$V$3,INDEX(MyData,D10145, E10145+1))))&gt;0,
SUMPRODUCT(--ISNUMBER(SEARCH('Chapter 2 (Generated)'!$B$4:$V$4,INDEX(MyData,D10145, E10145+1))))&gt;0)),
"        " &amp; INDEX(MyData,D10145, E10145+1),
"    " &amp; INDEX(MyData,D10145, E10145+1))</f>
        <v xml:space="preserve">        -1,</v>
      </c>
    </row>
    <row r="10146" spans="4:7" x14ac:dyDescent="0.2">
      <c r="D10146" s="20">
        <f t="shared" si="158"/>
        <v>101</v>
      </c>
      <c r="E10146" s="20">
        <f>MIN(IF(MOD(ROWS($A$2:A10146),$A$2)=0,E10145+1, E10145), $B$2-1)</f>
        <v>12</v>
      </c>
      <c r="G10146" s="2" t="str">
        <f>IF(NOT(OR(
SUMPRODUCT(--ISNUMBER(SEARCH('Chapter 2 (Generated)'!$B$3:$V$3,INDEX(MyData,D10146, E10146+1))))&gt;0,
SUMPRODUCT(--ISNUMBER(SEARCH('Chapter 2 (Generated)'!$B$4:$V$4,INDEX(MyData,D10146, E10146+1))))&gt;0)),
"        " &amp; INDEX(MyData,D10146, E10146+1),
"    " &amp; INDEX(MyData,D10146, E10146+1))</f>
        <v xml:space="preserve">        -1,</v>
      </c>
    </row>
    <row r="10147" spans="4:7" x14ac:dyDescent="0.2">
      <c r="D10147" s="20">
        <f t="shared" si="158"/>
        <v>102</v>
      </c>
      <c r="E10147" s="20">
        <f>MIN(IF(MOD(ROWS($A$2:A10147),$A$2)=0,E10146+1, E10146), $B$2-1)</f>
        <v>12</v>
      </c>
      <c r="G10147" s="2" t="str">
        <f>IF(NOT(OR(
SUMPRODUCT(--ISNUMBER(SEARCH('Chapter 2 (Generated)'!$B$3:$V$3,INDEX(MyData,D10147, E10147+1))))&gt;0,
SUMPRODUCT(--ISNUMBER(SEARCH('Chapter 2 (Generated)'!$B$4:$V$4,INDEX(MyData,D10147, E10147+1))))&gt;0)),
"        " &amp; INDEX(MyData,D10147, E10147+1),
"    " &amp; INDEX(MyData,D10147, E10147+1))</f>
        <v xml:space="preserve">        -1,</v>
      </c>
    </row>
    <row r="10148" spans="4:7" x14ac:dyDescent="0.2">
      <c r="D10148" s="20">
        <f t="shared" si="158"/>
        <v>103</v>
      </c>
      <c r="E10148" s="20">
        <f>MIN(IF(MOD(ROWS($A$2:A10148),$A$2)=0,E10147+1, E10147), $B$2-1)</f>
        <v>12</v>
      </c>
      <c r="G10148" s="2" t="str">
        <f>IF(NOT(OR(
SUMPRODUCT(--ISNUMBER(SEARCH('Chapter 2 (Generated)'!$B$3:$V$3,INDEX(MyData,D10148, E10148+1))))&gt;0,
SUMPRODUCT(--ISNUMBER(SEARCH('Chapter 2 (Generated)'!$B$4:$V$4,INDEX(MyData,D10148, E10148+1))))&gt;0)),
"        " &amp; INDEX(MyData,D10148, E10148+1),
"    " &amp; INDEX(MyData,D10148, E10148+1))</f>
        <v xml:space="preserve">        -1,//100 </v>
      </c>
    </row>
    <row r="10149" spans="4:7" x14ac:dyDescent="0.2">
      <c r="D10149" s="20">
        <f t="shared" si="158"/>
        <v>104</v>
      </c>
      <c r="E10149" s="20">
        <f>MIN(IF(MOD(ROWS($A$2:A10149),$A$2)=0,E10148+1, E10148), $B$2-1)</f>
        <v>12</v>
      </c>
      <c r="G10149" s="2" t="str">
        <f>IF(NOT(OR(
SUMPRODUCT(--ISNUMBER(SEARCH('Chapter 2 (Generated)'!$B$3:$V$3,INDEX(MyData,D10149, E10149+1))))&gt;0,
SUMPRODUCT(--ISNUMBER(SEARCH('Chapter 2 (Generated)'!$B$4:$V$4,INDEX(MyData,D10149, E10149+1))))&gt;0)),
"        " &amp; INDEX(MyData,D10149, E10149+1),
"    " &amp; INDEX(MyData,D10149, E10149+1))</f>
        <v xml:space="preserve">        -1,</v>
      </c>
    </row>
    <row r="10150" spans="4:7" x14ac:dyDescent="0.2">
      <c r="D10150" s="20">
        <f t="shared" si="158"/>
        <v>105</v>
      </c>
      <c r="E10150" s="20">
        <f>MIN(IF(MOD(ROWS($A$2:A10150),$A$2)=0,E10149+1, E10149), $B$2-1)</f>
        <v>12</v>
      </c>
      <c r="G10150" s="2" t="str">
        <f>IF(NOT(OR(
SUMPRODUCT(--ISNUMBER(SEARCH('Chapter 2 (Generated)'!$B$3:$V$3,INDEX(MyData,D10150, E10150+1))))&gt;0,
SUMPRODUCT(--ISNUMBER(SEARCH('Chapter 2 (Generated)'!$B$4:$V$4,INDEX(MyData,D10150, E10150+1))))&gt;0)),
"        " &amp; INDEX(MyData,D10150, E10150+1),
"    " &amp; INDEX(MyData,D10150, E10150+1))</f>
        <v xml:space="preserve">        -1,</v>
      </c>
    </row>
    <row r="10151" spans="4:7" x14ac:dyDescent="0.2">
      <c r="D10151" s="20">
        <f t="shared" si="158"/>
        <v>106</v>
      </c>
      <c r="E10151" s="20">
        <f>MIN(IF(MOD(ROWS($A$2:A10151),$A$2)=0,E10150+1, E10150), $B$2-1)</f>
        <v>12</v>
      </c>
      <c r="G10151" s="2" t="str">
        <f>IF(NOT(OR(
SUMPRODUCT(--ISNUMBER(SEARCH('Chapter 2 (Generated)'!$B$3:$V$3,INDEX(MyData,D10151, E10151+1))))&gt;0,
SUMPRODUCT(--ISNUMBER(SEARCH('Chapter 2 (Generated)'!$B$4:$V$4,INDEX(MyData,D10151, E10151+1))))&gt;0)),
"        " &amp; INDEX(MyData,D10151, E10151+1),
"    " &amp; INDEX(MyData,D10151, E10151+1))</f>
        <v xml:space="preserve">        -1,</v>
      </c>
    </row>
    <row r="10152" spans="4:7" x14ac:dyDescent="0.2">
      <c r="D10152" s="20">
        <f t="shared" si="158"/>
        <v>107</v>
      </c>
      <c r="E10152" s="20">
        <f>MIN(IF(MOD(ROWS($A$2:A10152),$A$2)=0,E10151+1, E10151), $B$2-1)</f>
        <v>12</v>
      </c>
      <c r="G10152" s="2" t="str">
        <f>IF(NOT(OR(
SUMPRODUCT(--ISNUMBER(SEARCH('Chapter 2 (Generated)'!$B$3:$V$3,INDEX(MyData,D10152, E10152+1))))&gt;0,
SUMPRODUCT(--ISNUMBER(SEARCH('Chapter 2 (Generated)'!$B$4:$V$4,INDEX(MyData,D10152, E10152+1))))&gt;0)),
"        " &amp; INDEX(MyData,D10152, E10152+1),
"    " &amp; INDEX(MyData,D10152, E10152+1))</f>
        <v xml:space="preserve">        -1,</v>
      </c>
    </row>
    <row r="10153" spans="4:7" x14ac:dyDescent="0.2">
      <c r="D10153" s="20">
        <f t="shared" si="158"/>
        <v>108</v>
      </c>
      <c r="E10153" s="20">
        <f>MIN(IF(MOD(ROWS($A$2:A10153),$A$2)=0,E10152+1, E10152), $B$2-1)</f>
        <v>12</v>
      </c>
      <c r="G10153" s="2" t="str">
        <f>IF(NOT(OR(
SUMPRODUCT(--ISNUMBER(SEARCH('Chapter 2 (Generated)'!$B$3:$V$3,INDEX(MyData,D10153, E10153+1))))&gt;0,
SUMPRODUCT(--ISNUMBER(SEARCH('Chapter 2 (Generated)'!$B$4:$V$4,INDEX(MyData,D10153, E10153+1))))&gt;0)),
"        " &amp; INDEX(MyData,D10153, E10153+1),
"    " &amp; INDEX(MyData,D10153, E10153+1))</f>
        <v xml:space="preserve">        -1,//105 </v>
      </c>
    </row>
    <row r="10154" spans="4:7" x14ac:dyDescent="0.2">
      <c r="D10154" s="20">
        <f t="shared" si="158"/>
        <v>109</v>
      </c>
      <c r="E10154" s="20">
        <f>MIN(IF(MOD(ROWS($A$2:A10154),$A$2)=0,E10153+1, E10153), $B$2-1)</f>
        <v>12</v>
      </c>
      <c r="G10154" s="2" t="str">
        <f>IF(NOT(OR(
SUMPRODUCT(--ISNUMBER(SEARCH('Chapter 2 (Generated)'!$B$3:$V$3,INDEX(MyData,D10154, E10154+1))))&gt;0,
SUMPRODUCT(--ISNUMBER(SEARCH('Chapter 2 (Generated)'!$B$4:$V$4,INDEX(MyData,D10154, E10154+1))))&gt;0)),
"        " &amp; INDEX(MyData,D10154, E10154+1),
"    " &amp; INDEX(MyData,D10154, E10154+1))</f>
        <v xml:space="preserve">        -1,</v>
      </c>
    </row>
    <row r="10155" spans="4:7" x14ac:dyDescent="0.2">
      <c r="D10155" s="20">
        <f t="shared" si="158"/>
        <v>110</v>
      </c>
      <c r="E10155" s="20">
        <f>MIN(IF(MOD(ROWS($A$2:A10155),$A$2)=0,E10154+1, E10154), $B$2-1)</f>
        <v>12</v>
      </c>
      <c r="G10155" s="2" t="str">
        <f>IF(NOT(OR(
SUMPRODUCT(--ISNUMBER(SEARCH('Chapter 2 (Generated)'!$B$3:$V$3,INDEX(MyData,D10155, E10155+1))))&gt;0,
SUMPRODUCT(--ISNUMBER(SEARCH('Chapter 2 (Generated)'!$B$4:$V$4,INDEX(MyData,D10155, E10155+1))))&gt;0)),
"        " &amp; INDEX(MyData,D10155, E10155+1),
"    " &amp; INDEX(MyData,D10155, E10155+1))</f>
        <v xml:space="preserve">        -1,</v>
      </c>
    </row>
    <row r="10156" spans="4:7" x14ac:dyDescent="0.2">
      <c r="D10156" s="20">
        <f t="shared" si="158"/>
        <v>111</v>
      </c>
      <c r="E10156" s="20">
        <f>MIN(IF(MOD(ROWS($A$2:A10156),$A$2)=0,E10155+1, E10155), $B$2-1)</f>
        <v>12</v>
      </c>
      <c r="G10156" s="2" t="str">
        <f>IF(NOT(OR(
SUMPRODUCT(--ISNUMBER(SEARCH('Chapter 2 (Generated)'!$B$3:$V$3,INDEX(MyData,D10156, E10156+1))))&gt;0,
SUMPRODUCT(--ISNUMBER(SEARCH('Chapter 2 (Generated)'!$B$4:$V$4,INDEX(MyData,D10156, E10156+1))))&gt;0)),
"        " &amp; INDEX(MyData,D10156, E10156+1),
"    " &amp; INDEX(MyData,D10156, E10156+1))</f>
        <v xml:space="preserve">        -1,</v>
      </c>
    </row>
    <row r="10157" spans="4:7" x14ac:dyDescent="0.2">
      <c r="D10157" s="20">
        <f t="shared" si="158"/>
        <v>112</v>
      </c>
      <c r="E10157" s="20">
        <f>MIN(IF(MOD(ROWS($A$2:A10157),$A$2)=0,E10156+1, E10156), $B$2-1)</f>
        <v>12</v>
      </c>
      <c r="G10157" s="2" t="str">
        <f>IF(NOT(OR(
SUMPRODUCT(--ISNUMBER(SEARCH('Chapter 2 (Generated)'!$B$3:$V$3,INDEX(MyData,D10157, E10157+1))))&gt;0,
SUMPRODUCT(--ISNUMBER(SEARCH('Chapter 2 (Generated)'!$B$4:$V$4,INDEX(MyData,D10157, E10157+1))))&gt;0)),
"        " &amp; INDEX(MyData,D10157, E10157+1),
"    " &amp; INDEX(MyData,D10157, E10157+1))</f>
        <v xml:space="preserve">        -1,</v>
      </c>
    </row>
    <row r="10158" spans="4:7" x14ac:dyDescent="0.2">
      <c r="D10158" s="20">
        <f t="shared" si="158"/>
        <v>113</v>
      </c>
      <c r="E10158" s="20">
        <f>MIN(IF(MOD(ROWS($A$2:A10158),$A$2)=0,E10157+1, E10157), $B$2-1)</f>
        <v>12</v>
      </c>
      <c r="G10158" s="2" t="str">
        <f>IF(NOT(OR(
SUMPRODUCT(--ISNUMBER(SEARCH('Chapter 2 (Generated)'!$B$3:$V$3,INDEX(MyData,D10158, E10158+1))))&gt;0,
SUMPRODUCT(--ISNUMBER(SEARCH('Chapter 2 (Generated)'!$B$4:$V$4,INDEX(MyData,D10158, E10158+1))))&gt;0)),
"        " &amp; INDEX(MyData,D10158, E10158+1),
"    " &amp; INDEX(MyData,D10158, E10158+1))</f>
        <v xml:space="preserve">        -1,//110 </v>
      </c>
    </row>
    <row r="10159" spans="4:7" x14ac:dyDescent="0.2">
      <c r="D10159" s="20">
        <f t="shared" si="158"/>
        <v>114</v>
      </c>
      <c r="E10159" s="20">
        <f>MIN(IF(MOD(ROWS($A$2:A10159),$A$2)=0,E10158+1, E10158), $B$2-1)</f>
        <v>12</v>
      </c>
      <c r="G10159" s="2" t="str">
        <f>IF(NOT(OR(
SUMPRODUCT(--ISNUMBER(SEARCH('Chapter 2 (Generated)'!$B$3:$V$3,INDEX(MyData,D10159, E10159+1))))&gt;0,
SUMPRODUCT(--ISNUMBER(SEARCH('Chapter 2 (Generated)'!$B$4:$V$4,INDEX(MyData,D10159, E10159+1))))&gt;0)),
"        " &amp; INDEX(MyData,D10159, E10159+1),
"    " &amp; INDEX(MyData,D10159, E10159+1))</f>
        <v xml:space="preserve">        -1,</v>
      </c>
    </row>
    <row r="10160" spans="4:7" x14ac:dyDescent="0.2">
      <c r="D10160" s="20">
        <f t="shared" si="158"/>
        <v>115</v>
      </c>
      <c r="E10160" s="20">
        <f>MIN(IF(MOD(ROWS($A$2:A10160),$A$2)=0,E10159+1, E10159), $B$2-1)</f>
        <v>12</v>
      </c>
      <c r="G10160" s="2" t="str">
        <f>IF(NOT(OR(
SUMPRODUCT(--ISNUMBER(SEARCH('Chapter 2 (Generated)'!$B$3:$V$3,INDEX(MyData,D10160, E10160+1))))&gt;0,
SUMPRODUCT(--ISNUMBER(SEARCH('Chapter 2 (Generated)'!$B$4:$V$4,INDEX(MyData,D10160, E10160+1))))&gt;0)),
"        " &amp; INDEX(MyData,D10160, E10160+1),
"    " &amp; INDEX(MyData,D10160, E10160+1))</f>
        <v xml:space="preserve">        -1,</v>
      </c>
    </row>
    <row r="10161" spans="4:7" x14ac:dyDescent="0.2">
      <c r="D10161" s="20">
        <f t="shared" si="158"/>
        <v>116</v>
      </c>
      <c r="E10161" s="20">
        <f>MIN(IF(MOD(ROWS($A$2:A10161),$A$2)=0,E10160+1, E10160), $B$2-1)</f>
        <v>12</v>
      </c>
      <c r="G10161" s="2" t="str">
        <f>IF(NOT(OR(
SUMPRODUCT(--ISNUMBER(SEARCH('Chapter 2 (Generated)'!$B$3:$V$3,INDEX(MyData,D10161, E10161+1))))&gt;0,
SUMPRODUCT(--ISNUMBER(SEARCH('Chapter 2 (Generated)'!$B$4:$V$4,INDEX(MyData,D10161, E10161+1))))&gt;0)),
"        " &amp; INDEX(MyData,D10161, E10161+1),
"    " &amp; INDEX(MyData,D10161, E10161+1))</f>
        <v xml:space="preserve">        -1,//113 Objective Complete: Quick! Get into Classroom 1!  </v>
      </c>
    </row>
    <row r="10162" spans="4:7" x14ac:dyDescent="0.2">
      <c r="D10162" s="20">
        <f t="shared" si="158"/>
        <v>117</v>
      </c>
      <c r="E10162" s="20">
        <f>MIN(IF(MOD(ROWS($A$2:A10162),$A$2)=0,E10161+1, E10161), $B$2-1)</f>
        <v>12</v>
      </c>
      <c r="G10162" s="2" t="str">
        <f>IF(NOT(OR(
SUMPRODUCT(--ISNUMBER(SEARCH('Chapter 2 (Generated)'!$B$3:$V$3,INDEX(MyData,D10162, E10162+1))))&gt;0,
SUMPRODUCT(--ISNUMBER(SEARCH('Chapter 2 (Generated)'!$B$4:$V$4,INDEX(MyData,D10162, E10162+1))))&gt;0)),
"        " &amp; INDEX(MyData,D10162, E10162+1),
"    " &amp; INDEX(MyData,D10162, E10162+1))</f>
        <v xml:space="preserve">        -1,</v>
      </c>
    </row>
    <row r="10163" spans="4:7" x14ac:dyDescent="0.2">
      <c r="D10163" s="20">
        <f t="shared" si="158"/>
        <v>118</v>
      </c>
      <c r="E10163" s="20">
        <f>MIN(IF(MOD(ROWS($A$2:A10163),$A$2)=0,E10162+1, E10162), $B$2-1)</f>
        <v>12</v>
      </c>
      <c r="G10163" s="2" t="str">
        <f>IF(NOT(OR(
SUMPRODUCT(--ISNUMBER(SEARCH('Chapter 2 (Generated)'!$B$3:$V$3,INDEX(MyData,D10163, E10163+1))))&gt;0,
SUMPRODUCT(--ISNUMBER(SEARCH('Chapter 2 (Generated)'!$B$4:$V$4,INDEX(MyData,D10163, E10163+1))))&gt;0)),
"        " &amp; INDEX(MyData,D10163, E10163+1),
"    " &amp; INDEX(MyData,D10163, E10163+1))</f>
        <v xml:space="preserve">        -1,//115 </v>
      </c>
    </row>
    <row r="10164" spans="4:7" x14ac:dyDescent="0.2">
      <c r="D10164" s="20">
        <f t="shared" si="158"/>
        <v>119</v>
      </c>
      <c r="E10164" s="20">
        <f>MIN(IF(MOD(ROWS($A$2:A10164),$A$2)=0,E10163+1, E10163), $B$2-1)</f>
        <v>12</v>
      </c>
      <c r="G10164" s="2" t="str">
        <f>IF(NOT(OR(
SUMPRODUCT(--ISNUMBER(SEARCH('Chapter 2 (Generated)'!$B$3:$V$3,INDEX(MyData,D10164, E10164+1))))&gt;0,
SUMPRODUCT(--ISNUMBER(SEARCH('Chapter 2 (Generated)'!$B$4:$V$4,INDEX(MyData,D10164, E10164+1))))&gt;0)),
"        " &amp; INDEX(MyData,D10164, E10164+1),
"    " &amp; INDEX(MyData,D10164, E10164+1))</f>
        <v xml:space="preserve">        -1,</v>
      </c>
    </row>
    <row r="10165" spans="4:7" x14ac:dyDescent="0.2">
      <c r="D10165" s="20">
        <f t="shared" si="158"/>
        <v>120</v>
      </c>
      <c r="E10165" s="20">
        <f>MIN(IF(MOD(ROWS($A$2:A10165),$A$2)=0,E10164+1, E10164), $B$2-1)</f>
        <v>12</v>
      </c>
      <c r="G10165" s="2" t="str">
        <f>IF(NOT(OR(
SUMPRODUCT(--ISNUMBER(SEARCH('Chapter 2 (Generated)'!$B$3:$V$3,INDEX(MyData,D10165, E10165+1))))&gt;0,
SUMPRODUCT(--ISNUMBER(SEARCH('Chapter 2 (Generated)'!$B$4:$V$4,INDEX(MyData,D10165, E10165+1))))&gt;0)),
"        " &amp; INDEX(MyData,D10165, E10165+1),
"    " &amp; INDEX(MyData,D10165, E10165+1))</f>
        <v xml:space="preserve">        -1,</v>
      </c>
    </row>
    <row r="10166" spans="4:7" x14ac:dyDescent="0.2">
      <c r="D10166" s="20">
        <f t="shared" si="158"/>
        <v>121</v>
      </c>
      <c r="E10166" s="20">
        <f>MIN(IF(MOD(ROWS($A$2:A10166),$A$2)=0,E10165+1, E10165), $B$2-1)</f>
        <v>12</v>
      </c>
      <c r="G10166" s="2" t="str">
        <f>IF(NOT(OR(
SUMPRODUCT(--ISNUMBER(SEARCH('Chapter 2 (Generated)'!$B$3:$V$3,INDEX(MyData,D10166, E10166+1))))&gt;0,
SUMPRODUCT(--ISNUMBER(SEARCH('Chapter 2 (Generated)'!$B$4:$V$4,INDEX(MyData,D10166, E10166+1))))&gt;0)),
"        " &amp; INDEX(MyData,D10166, E10166+1),
"    " &amp; INDEX(MyData,D10166, E10166+1))</f>
        <v xml:space="preserve">        -1,</v>
      </c>
    </row>
    <row r="10167" spans="4:7" x14ac:dyDescent="0.2">
      <c r="D10167" s="20">
        <f t="shared" si="158"/>
        <v>122</v>
      </c>
      <c r="E10167" s="20">
        <f>MIN(IF(MOD(ROWS($A$2:A10167),$A$2)=0,E10166+1, E10166), $B$2-1)</f>
        <v>12</v>
      </c>
      <c r="G10167" s="2" t="str">
        <f>IF(NOT(OR(
SUMPRODUCT(--ISNUMBER(SEARCH('Chapter 2 (Generated)'!$B$3:$V$3,INDEX(MyData,D10167, E10167+1))))&gt;0,
SUMPRODUCT(--ISNUMBER(SEARCH('Chapter 2 (Generated)'!$B$4:$V$4,INDEX(MyData,D10167, E10167+1))))&gt;0)),
"        " &amp; INDEX(MyData,D10167, E10167+1),
"    " &amp; INDEX(MyData,D10167, E10167+1))</f>
        <v xml:space="preserve">        -1,</v>
      </c>
    </row>
    <row r="10168" spans="4:7" x14ac:dyDescent="0.2">
      <c r="D10168" s="20">
        <f t="shared" si="158"/>
        <v>123</v>
      </c>
      <c r="E10168" s="20">
        <f>MIN(IF(MOD(ROWS($A$2:A10168),$A$2)=0,E10167+1, E10167), $B$2-1)</f>
        <v>12</v>
      </c>
      <c r="G10168" s="2" t="str">
        <f>IF(NOT(OR(
SUMPRODUCT(--ISNUMBER(SEARCH('Chapter 2 (Generated)'!$B$3:$V$3,INDEX(MyData,D10168, E10168+1))))&gt;0,
SUMPRODUCT(--ISNUMBER(SEARCH('Chapter 2 (Generated)'!$B$4:$V$4,INDEX(MyData,D10168, E10168+1))))&gt;0)),
"        " &amp; INDEX(MyData,D10168, E10168+1),
"    " &amp; INDEX(MyData,D10168, E10168+1))</f>
        <v xml:space="preserve">        -1,//120 </v>
      </c>
    </row>
    <row r="10169" spans="4:7" x14ac:dyDescent="0.2">
      <c r="D10169" s="20">
        <f t="shared" si="158"/>
        <v>124</v>
      </c>
      <c r="E10169" s="20">
        <f>MIN(IF(MOD(ROWS($A$2:A10169),$A$2)=0,E10168+1, E10168), $B$2-1)</f>
        <v>12</v>
      </c>
      <c r="G10169" s="2" t="str">
        <f>IF(NOT(OR(
SUMPRODUCT(--ISNUMBER(SEARCH('Chapter 2 (Generated)'!$B$3:$V$3,INDEX(MyData,D10169, E10169+1))))&gt;0,
SUMPRODUCT(--ISNUMBER(SEARCH('Chapter 2 (Generated)'!$B$4:$V$4,INDEX(MyData,D10169, E10169+1))))&gt;0)),
"        " &amp; INDEX(MyData,D10169, E10169+1),
"    " &amp; INDEX(MyData,D10169, E10169+1))</f>
        <v xml:space="preserve">        -1,</v>
      </c>
    </row>
    <row r="10170" spans="4:7" x14ac:dyDescent="0.2">
      <c r="D10170" s="20">
        <f t="shared" si="158"/>
        <v>125</v>
      </c>
      <c r="E10170" s="20">
        <f>MIN(IF(MOD(ROWS($A$2:A10170),$A$2)=0,E10169+1, E10169), $B$2-1)</f>
        <v>12</v>
      </c>
      <c r="G10170" s="2" t="str">
        <f>IF(NOT(OR(
SUMPRODUCT(--ISNUMBER(SEARCH('Chapter 2 (Generated)'!$B$3:$V$3,INDEX(MyData,D10170, E10170+1))))&gt;0,
SUMPRODUCT(--ISNUMBER(SEARCH('Chapter 2 (Generated)'!$B$4:$V$4,INDEX(MyData,D10170, E10170+1))))&gt;0)),
"        " &amp; INDEX(MyData,D10170, E10170+1),
"    " &amp; INDEX(MyData,D10170, E10170+1))</f>
        <v xml:space="preserve">        -1,</v>
      </c>
    </row>
    <row r="10171" spans="4:7" x14ac:dyDescent="0.2">
      <c r="D10171" s="20">
        <f t="shared" si="158"/>
        <v>126</v>
      </c>
      <c r="E10171" s="20">
        <f>MIN(IF(MOD(ROWS($A$2:A10171),$A$2)=0,E10170+1, E10170), $B$2-1)</f>
        <v>12</v>
      </c>
      <c r="G10171" s="2" t="str">
        <f>IF(NOT(OR(
SUMPRODUCT(--ISNUMBER(SEARCH('Chapter 2 (Generated)'!$B$3:$V$3,INDEX(MyData,D10171, E10171+1))))&gt;0,
SUMPRODUCT(--ISNUMBER(SEARCH('Chapter 2 (Generated)'!$B$4:$V$4,INDEX(MyData,D10171, E10171+1))))&gt;0)),
"        " &amp; INDEX(MyData,D10171, E10171+1),
"    " &amp; INDEX(MyData,D10171, E10171+1))</f>
        <v xml:space="preserve">        -1,</v>
      </c>
    </row>
    <row r="10172" spans="4:7" x14ac:dyDescent="0.2">
      <c r="D10172" s="20">
        <f t="shared" si="158"/>
        <v>127</v>
      </c>
      <c r="E10172" s="20">
        <f>MIN(IF(MOD(ROWS($A$2:A10172),$A$2)=0,E10171+1, E10171), $B$2-1)</f>
        <v>12</v>
      </c>
      <c r="G10172" s="2" t="str">
        <f>IF(NOT(OR(
SUMPRODUCT(--ISNUMBER(SEARCH('Chapter 2 (Generated)'!$B$3:$V$3,INDEX(MyData,D10172, E10172+1))))&gt;0,
SUMPRODUCT(--ISNUMBER(SEARCH('Chapter 2 (Generated)'!$B$4:$V$4,INDEX(MyData,D10172, E10172+1))))&gt;0)),
"        " &amp; INDEX(MyData,D10172, E10172+1),
"    " &amp; INDEX(MyData,D10172, E10172+1))</f>
        <v xml:space="preserve">        -1,</v>
      </c>
    </row>
    <row r="10173" spans="4:7" x14ac:dyDescent="0.2">
      <c r="D10173" s="20">
        <f t="shared" si="158"/>
        <v>128</v>
      </c>
      <c r="E10173" s="20">
        <f>MIN(IF(MOD(ROWS($A$2:A10173),$A$2)=0,E10172+1, E10172), $B$2-1)</f>
        <v>12</v>
      </c>
      <c r="G10173" s="2" t="str">
        <f>IF(NOT(OR(
SUMPRODUCT(--ISNUMBER(SEARCH('Chapter 2 (Generated)'!$B$3:$V$3,INDEX(MyData,D10173, E10173+1))))&gt;0,
SUMPRODUCT(--ISNUMBER(SEARCH('Chapter 2 (Generated)'!$B$4:$V$4,INDEX(MyData,D10173, E10173+1))))&gt;0)),
"        " &amp; INDEX(MyData,D10173, E10173+1),
"    " &amp; INDEX(MyData,D10173, E10173+1))</f>
        <v xml:space="preserve">        -1,//125 </v>
      </c>
    </row>
    <row r="10174" spans="4:7" x14ac:dyDescent="0.2">
      <c r="D10174" s="20">
        <f t="shared" si="158"/>
        <v>129</v>
      </c>
      <c r="E10174" s="20">
        <f>MIN(IF(MOD(ROWS($A$2:A10174),$A$2)=0,E10173+1, E10173), $B$2-1)</f>
        <v>12</v>
      </c>
      <c r="G10174" s="2" t="str">
        <f>IF(NOT(OR(
SUMPRODUCT(--ISNUMBER(SEARCH('Chapter 2 (Generated)'!$B$3:$V$3,INDEX(MyData,D10174, E10174+1))))&gt;0,
SUMPRODUCT(--ISNUMBER(SEARCH('Chapter 2 (Generated)'!$B$4:$V$4,INDEX(MyData,D10174, E10174+1))))&gt;0)),
"        " &amp; INDEX(MyData,D10174, E10174+1),
"    " &amp; INDEX(MyData,D10174, E10174+1))</f>
        <v xml:space="preserve">        -1,</v>
      </c>
    </row>
    <row r="10175" spans="4:7" x14ac:dyDescent="0.2">
      <c r="D10175" s="20">
        <f t="shared" si="158"/>
        <v>130</v>
      </c>
      <c r="E10175" s="20">
        <f>MIN(IF(MOD(ROWS($A$2:A10175),$A$2)=0,E10174+1, E10174), $B$2-1)</f>
        <v>12</v>
      </c>
      <c r="G10175" s="2" t="str">
        <f>IF(NOT(OR(
SUMPRODUCT(--ISNUMBER(SEARCH('Chapter 2 (Generated)'!$B$3:$V$3,INDEX(MyData,D10175, E10175+1))))&gt;0,
SUMPRODUCT(--ISNUMBER(SEARCH('Chapter 2 (Generated)'!$B$4:$V$4,INDEX(MyData,D10175, E10175+1))))&gt;0)),
"        " &amp; INDEX(MyData,D10175, E10175+1),
"    " &amp; INDEX(MyData,D10175, E10175+1))</f>
        <v xml:space="preserve">        -1,</v>
      </c>
    </row>
    <row r="10176" spans="4:7" x14ac:dyDescent="0.2">
      <c r="D10176" s="20">
        <f t="shared" si="158"/>
        <v>131</v>
      </c>
      <c r="E10176" s="20">
        <f>MIN(IF(MOD(ROWS($A$2:A10176),$A$2)=0,E10175+1, E10175), $B$2-1)</f>
        <v>12</v>
      </c>
      <c r="G10176" s="2" t="str">
        <f>IF(NOT(OR(
SUMPRODUCT(--ISNUMBER(SEARCH('Chapter 2 (Generated)'!$B$3:$V$3,INDEX(MyData,D10176, E10176+1))))&gt;0,
SUMPRODUCT(--ISNUMBER(SEARCH('Chapter 2 (Generated)'!$B$4:$V$4,INDEX(MyData,D10176, E10176+1))))&gt;0)),
"        " &amp; INDEX(MyData,D10176, E10176+1),
"    " &amp; INDEX(MyData,D10176, E10176+1))</f>
        <v xml:space="preserve">        -1,</v>
      </c>
    </row>
    <row r="10177" spans="4:7" x14ac:dyDescent="0.2">
      <c r="D10177" s="20">
        <f t="shared" si="158"/>
        <v>132</v>
      </c>
      <c r="E10177" s="20">
        <f>MIN(IF(MOD(ROWS($A$2:A10177),$A$2)=0,E10176+1, E10176), $B$2-1)</f>
        <v>12</v>
      </c>
      <c r="G10177" s="2" t="str">
        <f>IF(NOT(OR(
SUMPRODUCT(--ISNUMBER(SEARCH('Chapter 2 (Generated)'!$B$3:$V$3,INDEX(MyData,D10177, E10177+1))))&gt;0,
SUMPRODUCT(--ISNUMBER(SEARCH('Chapter 2 (Generated)'!$B$4:$V$4,INDEX(MyData,D10177, E10177+1))))&gt;0)),
"        " &amp; INDEX(MyData,D10177, E10177+1),
"    " &amp; INDEX(MyData,D10177, E10177+1))</f>
        <v xml:space="preserve">        -1,</v>
      </c>
    </row>
    <row r="10178" spans="4:7" x14ac:dyDescent="0.2">
      <c r="D10178" s="20">
        <f t="shared" ref="D10178:D10241" si="159">MOD(ROW(D10177)-1+ROWS(MyData),ROWS(MyData))+1</f>
        <v>133</v>
      </c>
      <c r="E10178" s="20">
        <f>MIN(IF(MOD(ROWS($A$2:A10178),$A$2)=0,E10177+1, E10177), $B$2-1)</f>
        <v>12</v>
      </c>
      <c r="G10178" s="2" t="str">
        <f>IF(NOT(OR(
SUMPRODUCT(--ISNUMBER(SEARCH('Chapter 2 (Generated)'!$B$3:$V$3,INDEX(MyData,D10178, E10178+1))))&gt;0,
SUMPRODUCT(--ISNUMBER(SEARCH('Chapter 2 (Generated)'!$B$4:$V$4,INDEX(MyData,D10178, E10178+1))))&gt;0)),
"        " &amp; INDEX(MyData,D10178, E10178+1),
"    " &amp; INDEX(MyData,D10178, E10178+1))</f>
        <v xml:space="preserve">        -1,//130 </v>
      </c>
    </row>
    <row r="10179" spans="4:7" x14ac:dyDescent="0.2">
      <c r="D10179" s="20">
        <f t="shared" si="159"/>
        <v>134</v>
      </c>
      <c r="E10179" s="20">
        <f>MIN(IF(MOD(ROWS($A$2:A10179),$A$2)=0,E10178+1, E10178), $B$2-1)</f>
        <v>12</v>
      </c>
      <c r="G10179" s="2" t="str">
        <f>IF(NOT(OR(
SUMPRODUCT(--ISNUMBER(SEARCH('Chapter 2 (Generated)'!$B$3:$V$3,INDEX(MyData,D10179, E10179+1))))&gt;0,
SUMPRODUCT(--ISNUMBER(SEARCH('Chapter 2 (Generated)'!$B$4:$V$4,INDEX(MyData,D10179, E10179+1))))&gt;0)),
"        " &amp; INDEX(MyData,D10179, E10179+1),
"    " &amp; INDEX(MyData,D10179, E10179+1))</f>
        <v xml:space="preserve">        -1,</v>
      </c>
    </row>
    <row r="10180" spans="4:7" x14ac:dyDescent="0.2">
      <c r="D10180" s="20">
        <f t="shared" si="159"/>
        <v>135</v>
      </c>
      <c r="E10180" s="20">
        <f>MIN(IF(MOD(ROWS($A$2:A10180),$A$2)=0,E10179+1, E10179), $B$2-1)</f>
        <v>12</v>
      </c>
      <c r="G10180" s="2" t="str">
        <f>IF(NOT(OR(
SUMPRODUCT(--ISNUMBER(SEARCH('Chapter 2 (Generated)'!$B$3:$V$3,INDEX(MyData,D10180, E10180+1))))&gt;0,
SUMPRODUCT(--ISNUMBER(SEARCH('Chapter 2 (Generated)'!$B$4:$V$4,INDEX(MyData,D10180, E10180+1))))&gt;0)),
"        " &amp; INDEX(MyData,D10180, E10180+1),
"    " &amp; INDEX(MyData,D10180, E10180+1))</f>
        <v xml:space="preserve">        -1,</v>
      </c>
    </row>
    <row r="10181" spans="4:7" x14ac:dyDescent="0.2">
      <c r="D10181" s="20">
        <f t="shared" si="159"/>
        <v>136</v>
      </c>
      <c r="E10181" s="20">
        <f>MIN(IF(MOD(ROWS($A$2:A10181),$A$2)=0,E10180+1, E10180), $B$2-1)</f>
        <v>12</v>
      </c>
      <c r="G10181" s="2" t="str">
        <f>IF(NOT(OR(
SUMPRODUCT(--ISNUMBER(SEARCH('Chapter 2 (Generated)'!$B$3:$V$3,INDEX(MyData,D10181, E10181+1))))&gt;0,
SUMPRODUCT(--ISNUMBER(SEARCH('Chapter 2 (Generated)'!$B$4:$V$4,INDEX(MyData,D10181, E10181+1))))&gt;0)),
"        " &amp; INDEX(MyData,D10181, E10181+1),
"    " &amp; INDEX(MyData,D10181, E10181+1))</f>
        <v xml:space="preserve">        -1,</v>
      </c>
    </row>
    <row r="10182" spans="4:7" x14ac:dyDescent="0.2">
      <c r="D10182" s="20">
        <f t="shared" si="159"/>
        <v>137</v>
      </c>
      <c r="E10182" s="20">
        <f>MIN(IF(MOD(ROWS($A$2:A10182),$A$2)=0,E10181+1, E10181), $B$2-1)</f>
        <v>12</v>
      </c>
      <c r="G10182" s="2" t="str">
        <f>IF(NOT(OR(
SUMPRODUCT(--ISNUMBER(SEARCH('Chapter 2 (Generated)'!$B$3:$V$3,INDEX(MyData,D10182, E10182+1))))&gt;0,
SUMPRODUCT(--ISNUMBER(SEARCH('Chapter 2 (Generated)'!$B$4:$V$4,INDEX(MyData,D10182, E10182+1))))&gt;0)),
"        " &amp; INDEX(MyData,D10182, E10182+1),
"    " &amp; INDEX(MyData,D10182, E10182+1))</f>
        <v xml:space="preserve">        -1,</v>
      </c>
    </row>
    <row r="10183" spans="4:7" x14ac:dyDescent="0.2">
      <c r="D10183" s="20">
        <f t="shared" si="159"/>
        <v>138</v>
      </c>
      <c r="E10183" s="20">
        <f>MIN(IF(MOD(ROWS($A$2:A10183),$A$2)=0,E10182+1, E10182), $B$2-1)</f>
        <v>12</v>
      </c>
      <c r="G10183" s="2" t="str">
        <f>IF(NOT(OR(
SUMPRODUCT(--ISNUMBER(SEARCH('Chapter 2 (Generated)'!$B$3:$V$3,INDEX(MyData,D10183, E10183+1))))&gt;0,
SUMPRODUCT(--ISNUMBER(SEARCH('Chapter 2 (Generated)'!$B$4:$V$4,INDEX(MyData,D10183, E10183+1))))&gt;0)),
"        " &amp; INDEX(MyData,D10183, E10183+1),
"    " &amp; INDEX(MyData,D10183, E10183+1))</f>
        <v xml:space="preserve">        -1,//135 </v>
      </c>
    </row>
    <row r="10184" spans="4:7" x14ac:dyDescent="0.2">
      <c r="D10184" s="20">
        <f t="shared" si="159"/>
        <v>139</v>
      </c>
      <c r="E10184" s="20">
        <f>MIN(IF(MOD(ROWS($A$2:A10184),$A$2)=0,E10183+1, E10183), $B$2-1)</f>
        <v>12</v>
      </c>
      <c r="G10184" s="2" t="str">
        <f>IF(NOT(OR(
SUMPRODUCT(--ISNUMBER(SEARCH('Chapter 2 (Generated)'!$B$3:$V$3,INDEX(MyData,D10184, E10184+1))))&gt;0,
SUMPRODUCT(--ISNUMBER(SEARCH('Chapter 2 (Generated)'!$B$4:$V$4,INDEX(MyData,D10184, E10184+1))))&gt;0)),
"        " &amp; INDEX(MyData,D10184, E10184+1),
"    " &amp; INDEX(MyData,D10184, E10184+1))</f>
        <v xml:space="preserve">        -1,</v>
      </c>
    </row>
    <row r="10185" spans="4:7" x14ac:dyDescent="0.2">
      <c r="D10185" s="20">
        <f t="shared" si="159"/>
        <v>140</v>
      </c>
      <c r="E10185" s="20">
        <f>MIN(IF(MOD(ROWS($A$2:A10185),$A$2)=0,E10184+1, E10184), $B$2-1)</f>
        <v>12</v>
      </c>
      <c r="G10185" s="2" t="str">
        <f>IF(NOT(OR(
SUMPRODUCT(--ISNUMBER(SEARCH('Chapter 2 (Generated)'!$B$3:$V$3,INDEX(MyData,D10185, E10185+1))))&gt;0,
SUMPRODUCT(--ISNUMBER(SEARCH('Chapter 2 (Generated)'!$B$4:$V$4,INDEX(MyData,D10185, E10185+1))))&gt;0)),
"        " &amp; INDEX(MyData,D10185, E10185+1),
"    " &amp; INDEX(MyData,D10185, E10185+1))</f>
        <v xml:space="preserve">        145,</v>
      </c>
    </row>
    <row r="10186" spans="4:7" x14ac:dyDescent="0.2">
      <c r="D10186" s="20">
        <f t="shared" si="159"/>
        <v>141</v>
      </c>
      <c r="E10186" s="20">
        <f>MIN(IF(MOD(ROWS($A$2:A10186),$A$2)=0,E10185+1, E10185), $B$2-1)</f>
        <v>12</v>
      </c>
      <c r="G10186" s="2" t="str">
        <f>IF(NOT(OR(
SUMPRODUCT(--ISNUMBER(SEARCH('Chapter 2 (Generated)'!$B$3:$V$3,INDEX(MyData,D10186, E10186+1))))&gt;0,
SUMPRODUCT(--ISNUMBER(SEARCH('Chapter 2 (Generated)'!$B$4:$V$4,INDEX(MyData,D10186, E10186+1))))&gt;0)),
"        " &amp; INDEX(MyData,D10186, E10186+1),
"    " &amp; INDEX(MyData,D10186, E10186+1))</f>
        <v xml:space="preserve">        -1,</v>
      </c>
    </row>
    <row r="10187" spans="4:7" x14ac:dyDescent="0.2">
      <c r="D10187" s="20">
        <f t="shared" si="159"/>
        <v>142</v>
      </c>
      <c r="E10187" s="20">
        <f>MIN(IF(MOD(ROWS($A$2:A10187),$A$2)=0,E10186+1, E10186), $B$2-1)</f>
        <v>12</v>
      </c>
      <c r="G10187" s="2" t="str">
        <f>IF(NOT(OR(
SUMPRODUCT(--ISNUMBER(SEARCH('Chapter 2 (Generated)'!$B$3:$V$3,INDEX(MyData,D10187, E10187+1))))&gt;0,
SUMPRODUCT(--ISNUMBER(SEARCH('Chapter 2 (Generated)'!$B$4:$V$4,INDEX(MyData,D10187, E10187+1))))&gt;0)),
"        " &amp; INDEX(MyData,D10187, E10187+1),
"    " &amp; INDEX(MyData,D10187, E10187+1))</f>
        <v xml:space="preserve">        -1,</v>
      </c>
    </row>
    <row r="10188" spans="4:7" x14ac:dyDescent="0.2">
      <c r="D10188" s="20">
        <f t="shared" si="159"/>
        <v>143</v>
      </c>
      <c r="E10188" s="20">
        <f>MIN(IF(MOD(ROWS($A$2:A10188),$A$2)=0,E10187+1, E10187), $B$2-1)</f>
        <v>12</v>
      </c>
      <c r="G10188" s="2" t="str">
        <f>IF(NOT(OR(
SUMPRODUCT(--ISNUMBER(SEARCH('Chapter 2 (Generated)'!$B$3:$V$3,INDEX(MyData,D10188, E10188+1))))&gt;0,
SUMPRODUCT(--ISNUMBER(SEARCH('Chapter 2 (Generated)'!$B$4:$V$4,INDEX(MyData,D10188, E10188+1))))&gt;0)),
"        " &amp; INDEX(MyData,D10188, E10188+1),
"    " &amp; INDEX(MyData,D10188, E10188+1))</f>
        <v xml:space="preserve">        -1,//140 </v>
      </c>
    </row>
    <row r="10189" spans="4:7" x14ac:dyDescent="0.2">
      <c r="D10189" s="20">
        <f t="shared" si="159"/>
        <v>144</v>
      </c>
      <c r="E10189" s="20">
        <f>MIN(IF(MOD(ROWS($A$2:A10189),$A$2)=0,E10188+1, E10188), $B$2-1)</f>
        <v>12</v>
      </c>
      <c r="G10189" s="2" t="str">
        <f>IF(NOT(OR(
SUMPRODUCT(--ISNUMBER(SEARCH('Chapter 2 (Generated)'!$B$3:$V$3,INDEX(MyData,D10189, E10189+1))))&gt;0,
SUMPRODUCT(--ISNUMBER(SEARCH('Chapter 2 (Generated)'!$B$4:$V$4,INDEX(MyData,D10189, E10189+1))))&gt;0)),
"        " &amp; INDEX(MyData,D10189, E10189+1),
"    " &amp; INDEX(MyData,D10189, E10189+1))</f>
        <v xml:space="preserve">        -1,</v>
      </c>
    </row>
    <row r="10190" spans="4:7" x14ac:dyDescent="0.2">
      <c r="D10190" s="20">
        <f t="shared" si="159"/>
        <v>145</v>
      </c>
      <c r="E10190" s="20">
        <f>MIN(IF(MOD(ROWS($A$2:A10190),$A$2)=0,E10189+1, E10189), $B$2-1)</f>
        <v>12</v>
      </c>
      <c r="G10190" s="2" t="str">
        <f>IF(NOT(OR(
SUMPRODUCT(--ISNUMBER(SEARCH('Chapter 2 (Generated)'!$B$3:$V$3,INDEX(MyData,D10190, E10190+1))))&gt;0,
SUMPRODUCT(--ISNUMBER(SEARCH('Chapter 2 (Generated)'!$B$4:$V$4,INDEX(MyData,D10190, E10190+1))))&gt;0)),
"        " &amp; INDEX(MyData,D10190, E10190+1),
"    " &amp; INDEX(MyData,D10190, E10190+1))</f>
        <v xml:space="preserve">        -1,</v>
      </c>
    </row>
    <row r="10191" spans="4:7" x14ac:dyDescent="0.2">
      <c r="D10191" s="20">
        <f t="shared" si="159"/>
        <v>146</v>
      </c>
      <c r="E10191" s="20">
        <f>MIN(IF(MOD(ROWS($A$2:A10191),$A$2)=0,E10190+1, E10190), $B$2-1)</f>
        <v>12</v>
      </c>
      <c r="G10191" s="2" t="str">
        <f>IF(NOT(OR(
SUMPRODUCT(--ISNUMBER(SEARCH('Chapter 2 (Generated)'!$B$3:$V$3,INDEX(MyData,D10191, E10191+1))))&gt;0,
SUMPRODUCT(--ISNUMBER(SEARCH('Chapter 2 (Generated)'!$B$4:$V$4,INDEX(MyData,D10191, E10191+1))))&gt;0)),
"        " &amp; INDEX(MyData,D10191, E10191+1),
"    " &amp; INDEX(MyData,D10191, E10191+1))</f>
        <v xml:space="preserve">        -1,</v>
      </c>
    </row>
    <row r="10192" spans="4:7" x14ac:dyDescent="0.2">
      <c r="D10192" s="20">
        <f t="shared" si="159"/>
        <v>147</v>
      </c>
      <c r="E10192" s="20">
        <f>MIN(IF(MOD(ROWS($A$2:A10192),$A$2)=0,E10191+1, E10191), $B$2-1)</f>
        <v>12</v>
      </c>
      <c r="G10192" s="2" t="str">
        <f>IF(NOT(OR(
SUMPRODUCT(--ISNUMBER(SEARCH('Chapter 2 (Generated)'!$B$3:$V$3,INDEX(MyData,D10192, E10192+1))))&gt;0,
SUMPRODUCT(--ISNUMBER(SEARCH('Chapter 2 (Generated)'!$B$4:$V$4,INDEX(MyData,D10192, E10192+1))))&gt;0)),
"        " &amp; INDEX(MyData,D10192, E10192+1),
"    " &amp; INDEX(MyData,D10192, E10192+1))</f>
        <v xml:space="preserve">        -1,</v>
      </c>
    </row>
    <row r="10193" spans="4:7" x14ac:dyDescent="0.2">
      <c r="D10193" s="20">
        <f t="shared" si="159"/>
        <v>148</v>
      </c>
      <c r="E10193" s="20">
        <f>MIN(IF(MOD(ROWS($A$2:A10193),$A$2)=0,E10192+1, E10192), $B$2-1)</f>
        <v>12</v>
      </c>
      <c r="G10193" s="2" t="str">
        <f>IF(NOT(OR(
SUMPRODUCT(--ISNUMBER(SEARCH('Chapter 2 (Generated)'!$B$3:$V$3,INDEX(MyData,D10193, E10193+1))))&gt;0,
SUMPRODUCT(--ISNUMBER(SEARCH('Chapter 2 (Generated)'!$B$4:$V$4,INDEX(MyData,D10193, E10193+1))))&gt;0)),
"        " &amp; INDEX(MyData,D10193, E10193+1),
"    " &amp; INDEX(MyData,D10193, E10193+1))</f>
        <v xml:space="preserve">        -1,//145 </v>
      </c>
    </row>
    <row r="10194" spans="4:7" x14ac:dyDescent="0.2">
      <c r="D10194" s="20">
        <f t="shared" si="159"/>
        <v>149</v>
      </c>
      <c r="E10194" s="20">
        <f>MIN(IF(MOD(ROWS($A$2:A10194),$A$2)=0,E10193+1, E10193), $B$2-1)</f>
        <v>12</v>
      </c>
      <c r="G10194" s="2" t="str">
        <f>IF(NOT(OR(
SUMPRODUCT(--ISNUMBER(SEARCH('Chapter 2 (Generated)'!$B$3:$V$3,INDEX(MyData,D10194, E10194+1))))&gt;0,
SUMPRODUCT(--ISNUMBER(SEARCH('Chapter 2 (Generated)'!$B$4:$V$4,INDEX(MyData,D10194, E10194+1))))&gt;0)),
"        " &amp; INDEX(MyData,D10194, E10194+1),
"    " &amp; INDEX(MyData,D10194, E10194+1))</f>
        <v xml:space="preserve">        -1,</v>
      </c>
    </row>
    <row r="10195" spans="4:7" x14ac:dyDescent="0.2">
      <c r="D10195" s="20">
        <f t="shared" si="159"/>
        <v>150</v>
      </c>
      <c r="E10195" s="20">
        <f>MIN(IF(MOD(ROWS($A$2:A10195),$A$2)=0,E10194+1, E10194), $B$2-1)</f>
        <v>12</v>
      </c>
      <c r="G10195" s="2" t="str">
        <f>IF(NOT(OR(
SUMPRODUCT(--ISNUMBER(SEARCH('Chapter 2 (Generated)'!$B$3:$V$3,INDEX(MyData,D10195, E10195+1))))&gt;0,
SUMPRODUCT(--ISNUMBER(SEARCH('Chapter 2 (Generated)'!$B$4:$V$4,INDEX(MyData,D10195, E10195+1))))&gt;0)),
"        " &amp; INDEX(MyData,D10195, E10195+1),
"    " &amp; INDEX(MyData,D10195, E10195+1))</f>
        <v xml:space="preserve">        -1,</v>
      </c>
    </row>
    <row r="10196" spans="4:7" x14ac:dyDescent="0.2">
      <c r="D10196" s="20">
        <f t="shared" si="159"/>
        <v>151</v>
      </c>
      <c r="E10196" s="20">
        <f>MIN(IF(MOD(ROWS($A$2:A10196),$A$2)=0,E10195+1, E10195), $B$2-1)</f>
        <v>12</v>
      </c>
      <c r="G10196" s="2" t="str">
        <f>IF(NOT(OR(
SUMPRODUCT(--ISNUMBER(SEARCH('Chapter 2 (Generated)'!$B$3:$V$3,INDEX(MyData,D10196, E10196+1))))&gt;0,
SUMPRODUCT(--ISNUMBER(SEARCH('Chapter 2 (Generated)'!$B$4:$V$4,INDEX(MyData,D10196, E10196+1))))&gt;0)),
"        " &amp; INDEX(MyData,D10196, E10196+1),
"    " &amp; INDEX(MyData,D10196, E10196+1))</f>
        <v xml:space="preserve">        -1,</v>
      </c>
    </row>
    <row r="10197" spans="4:7" x14ac:dyDescent="0.2">
      <c r="D10197" s="20">
        <f t="shared" si="159"/>
        <v>152</v>
      </c>
      <c r="E10197" s="20">
        <f>MIN(IF(MOD(ROWS($A$2:A10197),$A$2)=0,E10196+1, E10196), $B$2-1)</f>
        <v>12</v>
      </c>
      <c r="G10197" s="2" t="str">
        <f>IF(NOT(OR(
SUMPRODUCT(--ISNUMBER(SEARCH('Chapter 2 (Generated)'!$B$3:$V$3,INDEX(MyData,D10197, E10197+1))))&gt;0,
SUMPRODUCT(--ISNUMBER(SEARCH('Chapter 2 (Generated)'!$B$4:$V$4,INDEX(MyData,D10197, E10197+1))))&gt;0)),
"        " &amp; INDEX(MyData,D10197, E10197+1),
"    " &amp; INDEX(MyData,D10197, E10197+1))</f>
        <v xml:space="preserve">        -1,</v>
      </c>
    </row>
    <row r="10198" spans="4:7" x14ac:dyDescent="0.2">
      <c r="D10198" s="20">
        <f t="shared" si="159"/>
        <v>153</v>
      </c>
      <c r="E10198" s="20">
        <f>MIN(IF(MOD(ROWS($A$2:A10198),$A$2)=0,E10197+1, E10197), $B$2-1)</f>
        <v>12</v>
      </c>
      <c r="G10198" s="2" t="str">
        <f>IF(NOT(OR(
SUMPRODUCT(--ISNUMBER(SEARCH('Chapter 2 (Generated)'!$B$3:$V$3,INDEX(MyData,D10198, E10198+1))))&gt;0,
SUMPRODUCT(--ISNUMBER(SEARCH('Chapter 2 (Generated)'!$B$4:$V$4,INDEX(MyData,D10198, E10198+1))))&gt;0)),
"        " &amp; INDEX(MyData,D10198, E10198+1),
"    " &amp; INDEX(MyData,D10198, E10198+1))</f>
        <v xml:space="preserve">        -1,//150 </v>
      </c>
    </row>
    <row r="10199" spans="4:7" x14ac:dyDescent="0.2">
      <c r="D10199" s="20">
        <f t="shared" si="159"/>
        <v>154</v>
      </c>
      <c r="E10199" s="20">
        <f>MIN(IF(MOD(ROWS($A$2:A10199),$A$2)=0,E10198+1, E10198), $B$2-1)</f>
        <v>12</v>
      </c>
      <c r="G10199" s="2" t="str">
        <f>IF(NOT(OR(
SUMPRODUCT(--ISNUMBER(SEARCH('Chapter 2 (Generated)'!$B$3:$V$3,INDEX(MyData,D10199, E10199+1))))&gt;0,
SUMPRODUCT(--ISNUMBER(SEARCH('Chapter 2 (Generated)'!$B$4:$V$4,INDEX(MyData,D10199, E10199+1))))&gt;0)),
"        " &amp; INDEX(MyData,D10199, E10199+1),
"    " &amp; INDEX(MyData,D10199, E10199+1))</f>
        <v xml:space="preserve">        -1,</v>
      </c>
    </row>
    <row r="10200" spans="4:7" x14ac:dyDescent="0.2">
      <c r="D10200" s="20">
        <f t="shared" si="159"/>
        <v>155</v>
      </c>
      <c r="E10200" s="20">
        <f>MIN(IF(MOD(ROWS($A$2:A10200),$A$2)=0,E10199+1, E10199), $B$2-1)</f>
        <v>12</v>
      </c>
      <c r="G10200" s="2" t="str">
        <f>IF(NOT(OR(
SUMPRODUCT(--ISNUMBER(SEARCH('Chapter 2 (Generated)'!$B$3:$V$3,INDEX(MyData,D10200, E10200+1))))&gt;0,
SUMPRODUCT(--ISNUMBER(SEARCH('Chapter 2 (Generated)'!$B$4:$V$4,INDEX(MyData,D10200, E10200+1))))&gt;0)),
"        " &amp; INDEX(MyData,D10200, E10200+1),
"    " &amp; INDEX(MyData,D10200, E10200+1))</f>
        <v xml:space="preserve">        158,</v>
      </c>
    </row>
    <row r="10201" spans="4:7" x14ac:dyDescent="0.2">
      <c r="D10201" s="20">
        <f t="shared" si="159"/>
        <v>156</v>
      </c>
      <c r="E10201" s="20">
        <f>MIN(IF(MOD(ROWS($A$2:A10201),$A$2)=0,E10200+1, E10200), $B$2-1)</f>
        <v>12</v>
      </c>
      <c r="G10201" s="2" t="str">
        <f>IF(NOT(OR(
SUMPRODUCT(--ISNUMBER(SEARCH('Chapter 2 (Generated)'!$B$3:$V$3,INDEX(MyData,D10201, E10201+1))))&gt;0,
SUMPRODUCT(--ISNUMBER(SEARCH('Chapter 2 (Generated)'!$B$4:$V$4,INDEX(MyData,D10201, E10201+1))))&gt;0)),
"        " &amp; INDEX(MyData,D10201, E10201+1),
"    " &amp; INDEX(MyData,D10201, E10201+1))</f>
        <v xml:space="preserve">        -1,</v>
      </c>
    </row>
    <row r="10202" spans="4:7" x14ac:dyDescent="0.2">
      <c r="D10202" s="20">
        <f t="shared" si="159"/>
        <v>157</v>
      </c>
      <c r="E10202" s="20">
        <f>MIN(IF(MOD(ROWS($A$2:A10202),$A$2)=0,E10201+1, E10201), $B$2-1)</f>
        <v>12</v>
      </c>
      <c r="G10202" s="2" t="str">
        <f>IF(NOT(OR(
SUMPRODUCT(--ISNUMBER(SEARCH('Chapter 2 (Generated)'!$B$3:$V$3,INDEX(MyData,D10202, E10202+1))))&gt;0,
SUMPRODUCT(--ISNUMBER(SEARCH('Chapter 2 (Generated)'!$B$4:$V$4,INDEX(MyData,D10202, E10202+1))))&gt;0)),
"        " &amp; INDEX(MyData,D10202, E10202+1),
"    " &amp; INDEX(MyData,D10202, E10202+1))</f>
        <v xml:space="preserve">        -1,</v>
      </c>
    </row>
    <row r="10203" spans="4:7" x14ac:dyDescent="0.2">
      <c r="D10203" s="20">
        <f t="shared" si="159"/>
        <v>158</v>
      </c>
      <c r="E10203" s="20">
        <f>MIN(IF(MOD(ROWS($A$2:A10203),$A$2)=0,E10202+1, E10202), $B$2-1)</f>
        <v>12</v>
      </c>
      <c r="G10203" s="2" t="str">
        <f>IF(NOT(OR(
SUMPRODUCT(--ISNUMBER(SEARCH('Chapter 2 (Generated)'!$B$3:$V$3,INDEX(MyData,D10203, E10203+1))))&gt;0,
SUMPRODUCT(--ISNUMBER(SEARCH('Chapter 2 (Generated)'!$B$4:$V$4,INDEX(MyData,D10203, E10203+1))))&gt;0)),
"        " &amp; INDEX(MyData,D10203, E10203+1),
"    " &amp; INDEX(MyData,D10203, E10203+1))</f>
        <v xml:space="preserve">        -1,//155 </v>
      </c>
    </row>
    <row r="10204" spans="4:7" x14ac:dyDescent="0.2">
      <c r="D10204" s="20">
        <f t="shared" si="159"/>
        <v>159</v>
      </c>
      <c r="E10204" s="20">
        <f>MIN(IF(MOD(ROWS($A$2:A10204),$A$2)=0,E10203+1, E10203), $B$2-1)</f>
        <v>12</v>
      </c>
      <c r="G10204" s="2" t="str">
        <f>IF(NOT(OR(
SUMPRODUCT(--ISNUMBER(SEARCH('Chapter 2 (Generated)'!$B$3:$V$3,INDEX(MyData,D10204, E10204+1))))&gt;0,
SUMPRODUCT(--ISNUMBER(SEARCH('Chapter 2 (Generated)'!$B$4:$V$4,INDEX(MyData,D10204, E10204+1))))&gt;0)),
"        " &amp; INDEX(MyData,D10204, E10204+1),
"    " &amp; INDEX(MyData,D10204, E10204+1))</f>
        <v xml:space="preserve">        -1,</v>
      </c>
    </row>
    <row r="10205" spans="4:7" x14ac:dyDescent="0.2">
      <c r="D10205" s="20">
        <f t="shared" si="159"/>
        <v>160</v>
      </c>
      <c r="E10205" s="20">
        <f>MIN(IF(MOD(ROWS($A$2:A10205),$A$2)=0,E10204+1, E10204), $B$2-1)</f>
        <v>12</v>
      </c>
      <c r="G10205" s="2" t="str">
        <f>IF(NOT(OR(
SUMPRODUCT(--ISNUMBER(SEARCH('Chapter 2 (Generated)'!$B$3:$V$3,INDEX(MyData,D10205, E10205+1))))&gt;0,
SUMPRODUCT(--ISNUMBER(SEARCH('Chapter 2 (Generated)'!$B$4:$V$4,INDEX(MyData,D10205, E10205+1))))&gt;0)),
"        " &amp; INDEX(MyData,D10205, E10205+1),
"    " &amp; INDEX(MyData,D10205, E10205+1))</f>
        <v xml:space="preserve">        -1,</v>
      </c>
    </row>
    <row r="10206" spans="4:7" x14ac:dyDescent="0.2">
      <c r="D10206" s="20">
        <f t="shared" si="159"/>
        <v>161</v>
      </c>
      <c r="E10206" s="20">
        <f>MIN(IF(MOD(ROWS($A$2:A10206),$A$2)=0,E10205+1, E10205), $B$2-1)</f>
        <v>12</v>
      </c>
      <c r="G10206" s="2" t="str">
        <f>IF(NOT(OR(
SUMPRODUCT(--ISNUMBER(SEARCH('Chapter 2 (Generated)'!$B$3:$V$3,INDEX(MyData,D10206, E10206+1))))&gt;0,
SUMPRODUCT(--ISNUMBER(SEARCH('Chapter 2 (Generated)'!$B$4:$V$4,INDEX(MyData,D10206, E10206+1))))&gt;0)),
"        " &amp; INDEX(MyData,D10206, E10206+1),
"    " &amp; INDEX(MyData,D10206, E10206+1))</f>
        <v xml:space="preserve">        -1,</v>
      </c>
    </row>
    <row r="10207" spans="4:7" x14ac:dyDescent="0.2">
      <c r="D10207" s="20">
        <f t="shared" si="159"/>
        <v>162</v>
      </c>
      <c r="E10207" s="20">
        <f>MIN(IF(MOD(ROWS($A$2:A10207),$A$2)=0,E10206+1, E10206), $B$2-1)</f>
        <v>12</v>
      </c>
      <c r="G10207" s="2" t="str">
        <f>IF(NOT(OR(
SUMPRODUCT(--ISNUMBER(SEARCH('Chapter 2 (Generated)'!$B$3:$V$3,INDEX(MyData,D10207, E10207+1))))&gt;0,
SUMPRODUCT(--ISNUMBER(SEARCH('Chapter 2 (Generated)'!$B$4:$V$4,INDEX(MyData,D10207, E10207+1))))&gt;0)),
"        " &amp; INDEX(MyData,D10207, E10207+1),
"    " &amp; INDEX(MyData,D10207, E10207+1))</f>
        <v xml:space="preserve">        -1,</v>
      </c>
    </row>
    <row r="10208" spans="4:7" x14ac:dyDescent="0.2">
      <c r="D10208" s="20">
        <f t="shared" si="159"/>
        <v>163</v>
      </c>
      <c r="E10208" s="20">
        <f>MIN(IF(MOD(ROWS($A$2:A10208),$A$2)=0,E10207+1, E10207), $B$2-1)</f>
        <v>12</v>
      </c>
      <c r="G10208" s="2" t="str">
        <f>IF(NOT(OR(
SUMPRODUCT(--ISNUMBER(SEARCH('Chapter 2 (Generated)'!$B$3:$V$3,INDEX(MyData,D10208, E10208+1))))&gt;0,
SUMPRODUCT(--ISNUMBER(SEARCH('Chapter 2 (Generated)'!$B$4:$V$4,INDEX(MyData,D10208, E10208+1))))&gt;0)),
"        " &amp; INDEX(MyData,D10208, E10208+1),
"    " &amp; INDEX(MyData,D10208, E10208+1))</f>
        <v xml:space="preserve">        -1,//160 </v>
      </c>
    </row>
    <row r="10209" spans="4:7" x14ac:dyDescent="0.2">
      <c r="D10209" s="20">
        <f t="shared" si="159"/>
        <v>164</v>
      </c>
      <c r="E10209" s="20">
        <f>MIN(IF(MOD(ROWS($A$2:A10209),$A$2)=0,E10208+1, E10208), $B$2-1)</f>
        <v>12</v>
      </c>
      <c r="G10209" s="2" t="str">
        <f>IF(NOT(OR(
SUMPRODUCT(--ISNUMBER(SEARCH('Chapter 2 (Generated)'!$B$3:$V$3,INDEX(MyData,D10209, E10209+1))))&gt;0,
SUMPRODUCT(--ISNUMBER(SEARCH('Chapter 2 (Generated)'!$B$4:$V$4,INDEX(MyData,D10209, E10209+1))))&gt;0)),
"        " &amp; INDEX(MyData,D10209, E10209+1),
"    " &amp; INDEX(MyData,D10209, E10209+1))</f>
        <v xml:space="preserve">        -1,</v>
      </c>
    </row>
    <row r="10210" spans="4:7" x14ac:dyDescent="0.2">
      <c r="D10210" s="20">
        <f t="shared" si="159"/>
        <v>165</v>
      </c>
      <c r="E10210" s="20">
        <f>MIN(IF(MOD(ROWS($A$2:A10210),$A$2)=0,E10209+1, E10209), $B$2-1)</f>
        <v>12</v>
      </c>
      <c r="G10210" s="2" t="str">
        <f>IF(NOT(OR(
SUMPRODUCT(--ISNUMBER(SEARCH('Chapter 2 (Generated)'!$B$3:$V$3,INDEX(MyData,D10210, E10210+1))))&gt;0,
SUMPRODUCT(--ISNUMBER(SEARCH('Chapter 2 (Generated)'!$B$4:$V$4,INDEX(MyData,D10210, E10210+1))))&gt;0)),
"        " &amp; INDEX(MyData,D10210, E10210+1),
"    " &amp; INDEX(MyData,D10210, E10210+1))</f>
        <v xml:space="preserve">        -1,</v>
      </c>
    </row>
    <row r="10211" spans="4:7" x14ac:dyDescent="0.2">
      <c r="D10211" s="20">
        <f t="shared" si="159"/>
        <v>166</v>
      </c>
      <c r="E10211" s="20">
        <f>MIN(IF(MOD(ROWS($A$2:A10211),$A$2)=0,E10210+1, E10210), $B$2-1)</f>
        <v>12</v>
      </c>
      <c r="G10211" s="2" t="str">
        <f>IF(NOT(OR(
SUMPRODUCT(--ISNUMBER(SEARCH('Chapter 2 (Generated)'!$B$3:$V$3,INDEX(MyData,D10211, E10211+1))))&gt;0,
SUMPRODUCT(--ISNUMBER(SEARCH('Chapter 2 (Generated)'!$B$4:$V$4,INDEX(MyData,D10211, E10211+1))))&gt;0)),
"        " &amp; INDEX(MyData,D10211, E10211+1),
"    " &amp; INDEX(MyData,D10211, E10211+1))</f>
        <v xml:space="preserve">        -1,</v>
      </c>
    </row>
    <row r="10212" spans="4:7" x14ac:dyDescent="0.2">
      <c r="D10212" s="20">
        <f t="shared" si="159"/>
        <v>167</v>
      </c>
      <c r="E10212" s="20">
        <f>MIN(IF(MOD(ROWS($A$2:A10212),$A$2)=0,E10211+1, E10211), $B$2-1)</f>
        <v>12</v>
      </c>
      <c r="G10212" s="2" t="str">
        <f>IF(NOT(OR(
SUMPRODUCT(--ISNUMBER(SEARCH('Chapter 2 (Generated)'!$B$3:$V$3,INDEX(MyData,D10212, E10212+1))))&gt;0,
SUMPRODUCT(--ISNUMBER(SEARCH('Chapter 2 (Generated)'!$B$4:$V$4,INDEX(MyData,D10212, E10212+1))))&gt;0)),
"        " &amp; INDEX(MyData,D10212, E10212+1),
"    " &amp; INDEX(MyData,D10212, E10212+1))</f>
        <v xml:space="preserve">        -1,</v>
      </c>
    </row>
    <row r="10213" spans="4:7" x14ac:dyDescent="0.2">
      <c r="D10213" s="20">
        <f t="shared" si="159"/>
        <v>168</v>
      </c>
      <c r="E10213" s="20">
        <f>MIN(IF(MOD(ROWS($A$2:A10213),$A$2)=0,E10212+1, E10212), $B$2-1)</f>
        <v>12</v>
      </c>
      <c r="G10213" s="2" t="str">
        <f>IF(NOT(OR(
SUMPRODUCT(--ISNUMBER(SEARCH('Chapter 2 (Generated)'!$B$3:$V$3,INDEX(MyData,D10213, E10213+1))))&gt;0,
SUMPRODUCT(--ISNUMBER(SEARCH('Chapter 2 (Generated)'!$B$4:$V$4,INDEX(MyData,D10213, E10213+1))))&gt;0)),
"        " &amp; INDEX(MyData,D10213, E10213+1),
"    " &amp; INDEX(MyData,D10213, E10213+1))</f>
        <v xml:space="preserve">        -1,//165 </v>
      </c>
    </row>
    <row r="10214" spans="4:7" x14ac:dyDescent="0.2">
      <c r="D10214" s="20">
        <f t="shared" si="159"/>
        <v>169</v>
      </c>
      <c r="E10214" s="20">
        <f>MIN(IF(MOD(ROWS($A$2:A10214),$A$2)=0,E10213+1, E10213), $B$2-1)</f>
        <v>12</v>
      </c>
      <c r="G10214" s="2" t="str">
        <f>IF(NOT(OR(
SUMPRODUCT(--ISNUMBER(SEARCH('Chapter 2 (Generated)'!$B$3:$V$3,INDEX(MyData,D10214, E10214+1))))&gt;0,
SUMPRODUCT(--ISNUMBER(SEARCH('Chapter 2 (Generated)'!$B$4:$V$4,INDEX(MyData,D10214, E10214+1))))&gt;0)),
"        " &amp; INDEX(MyData,D10214, E10214+1),
"    " &amp; INDEX(MyData,D10214, E10214+1))</f>
        <v xml:space="preserve">        -1,</v>
      </c>
    </row>
    <row r="10215" spans="4:7" x14ac:dyDescent="0.2">
      <c r="D10215" s="20">
        <f t="shared" si="159"/>
        <v>170</v>
      </c>
      <c r="E10215" s="20">
        <f>MIN(IF(MOD(ROWS($A$2:A10215),$A$2)=0,E10214+1, E10214), $B$2-1)</f>
        <v>12</v>
      </c>
      <c r="G10215" s="2" t="str">
        <f>IF(NOT(OR(
SUMPRODUCT(--ISNUMBER(SEARCH('Chapter 2 (Generated)'!$B$3:$V$3,INDEX(MyData,D10215, E10215+1))))&gt;0,
SUMPRODUCT(--ISNUMBER(SEARCH('Chapter 2 (Generated)'!$B$4:$V$4,INDEX(MyData,D10215, E10215+1))))&gt;0)),
"        " &amp; INDEX(MyData,D10215, E10215+1),
"    " &amp; INDEX(MyData,D10215, E10215+1))</f>
        <v xml:space="preserve">        -1,</v>
      </c>
    </row>
    <row r="10216" spans="4:7" x14ac:dyDescent="0.2">
      <c r="D10216" s="20">
        <f t="shared" si="159"/>
        <v>171</v>
      </c>
      <c r="E10216" s="20">
        <f>MIN(IF(MOD(ROWS($A$2:A10216),$A$2)=0,E10215+1, E10215), $B$2-1)</f>
        <v>12</v>
      </c>
      <c r="G10216" s="2" t="str">
        <f>IF(NOT(OR(
SUMPRODUCT(--ISNUMBER(SEARCH('Chapter 2 (Generated)'!$B$3:$V$3,INDEX(MyData,D10216, E10216+1))))&gt;0,
SUMPRODUCT(--ISNUMBER(SEARCH('Chapter 2 (Generated)'!$B$4:$V$4,INDEX(MyData,D10216, E10216+1))))&gt;0)),
"        " &amp; INDEX(MyData,D10216, E10216+1),
"    " &amp; INDEX(MyData,D10216, E10216+1))</f>
        <v xml:space="preserve">        -1,</v>
      </c>
    </row>
    <row r="10217" spans="4:7" x14ac:dyDescent="0.2">
      <c r="D10217" s="20">
        <f t="shared" si="159"/>
        <v>172</v>
      </c>
      <c r="E10217" s="20">
        <f>MIN(IF(MOD(ROWS($A$2:A10217),$A$2)=0,E10216+1, E10216), $B$2-1)</f>
        <v>12</v>
      </c>
      <c r="G10217" s="2" t="str">
        <f>IF(NOT(OR(
SUMPRODUCT(--ISNUMBER(SEARCH('Chapter 2 (Generated)'!$B$3:$V$3,INDEX(MyData,D10217, E10217+1))))&gt;0,
SUMPRODUCT(--ISNUMBER(SEARCH('Chapter 2 (Generated)'!$B$4:$V$4,INDEX(MyData,D10217, E10217+1))))&gt;0)),
"        " &amp; INDEX(MyData,D10217, E10217+1),
"    " &amp; INDEX(MyData,D10217, E10217+1))</f>
        <v xml:space="preserve">        176,</v>
      </c>
    </row>
    <row r="10218" spans="4:7" x14ac:dyDescent="0.2">
      <c r="D10218" s="20">
        <f t="shared" si="159"/>
        <v>173</v>
      </c>
      <c r="E10218" s="20">
        <f>MIN(IF(MOD(ROWS($A$2:A10218),$A$2)=0,E10217+1, E10217), $B$2-1)</f>
        <v>12</v>
      </c>
      <c r="G10218" s="2" t="str">
        <f>IF(NOT(OR(
SUMPRODUCT(--ISNUMBER(SEARCH('Chapter 2 (Generated)'!$B$3:$V$3,INDEX(MyData,D10218, E10218+1))))&gt;0,
SUMPRODUCT(--ISNUMBER(SEARCH('Chapter 2 (Generated)'!$B$4:$V$4,INDEX(MyData,D10218, E10218+1))))&gt;0)),
"        " &amp; INDEX(MyData,D10218, E10218+1),
"    " &amp; INDEX(MyData,D10218, E10218+1))</f>
        <v xml:space="preserve">        -1,//170 </v>
      </c>
    </row>
    <row r="10219" spans="4:7" x14ac:dyDescent="0.2">
      <c r="D10219" s="20">
        <f t="shared" si="159"/>
        <v>174</v>
      </c>
      <c r="E10219" s="20">
        <f>MIN(IF(MOD(ROWS($A$2:A10219),$A$2)=0,E10218+1, E10218), $B$2-1)</f>
        <v>12</v>
      </c>
      <c r="G10219" s="2" t="str">
        <f>IF(NOT(OR(
SUMPRODUCT(--ISNUMBER(SEARCH('Chapter 2 (Generated)'!$B$3:$V$3,INDEX(MyData,D10219, E10219+1))))&gt;0,
SUMPRODUCT(--ISNUMBER(SEARCH('Chapter 2 (Generated)'!$B$4:$V$4,INDEX(MyData,D10219, E10219+1))))&gt;0)),
"        " &amp; INDEX(MyData,D10219, E10219+1),
"    " &amp; INDEX(MyData,D10219, E10219+1))</f>
        <v xml:space="preserve">        -1,</v>
      </c>
    </row>
    <row r="10220" spans="4:7" x14ac:dyDescent="0.2">
      <c r="D10220" s="20">
        <f t="shared" si="159"/>
        <v>175</v>
      </c>
      <c r="E10220" s="20">
        <f>MIN(IF(MOD(ROWS($A$2:A10220),$A$2)=0,E10219+1, E10219), $B$2-1)</f>
        <v>12</v>
      </c>
      <c r="G10220" s="2" t="str">
        <f>IF(NOT(OR(
SUMPRODUCT(--ISNUMBER(SEARCH('Chapter 2 (Generated)'!$B$3:$V$3,INDEX(MyData,D10220, E10220+1))))&gt;0,
SUMPRODUCT(--ISNUMBER(SEARCH('Chapter 2 (Generated)'!$B$4:$V$4,INDEX(MyData,D10220, E10220+1))))&gt;0)),
"        " &amp; INDEX(MyData,D10220, E10220+1),
"    " &amp; INDEX(MyData,D10220, E10220+1))</f>
        <v xml:space="preserve">        -1,</v>
      </c>
    </row>
    <row r="10221" spans="4:7" x14ac:dyDescent="0.2">
      <c r="D10221" s="20">
        <f t="shared" si="159"/>
        <v>176</v>
      </c>
      <c r="E10221" s="20">
        <f>MIN(IF(MOD(ROWS($A$2:A10221),$A$2)=0,E10220+1, E10220), $B$2-1)</f>
        <v>12</v>
      </c>
      <c r="G10221" s="2" t="str">
        <f>IF(NOT(OR(
SUMPRODUCT(--ISNUMBER(SEARCH('Chapter 2 (Generated)'!$B$3:$V$3,INDEX(MyData,D10221, E10221+1))))&gt;0,
SUMPRODUCT(--ISNUMBER(SEARCH('Chapter 2 (Generated)'!$B$4:$V$4,INDEX(MyData,D10221, E10221+1))))&gt;0)),
"        " &amp; INDEX(MyData,D10221, E10221+1),
"    " &amp; INDEX(MyData,D10221, E10221+1))</f>
        <v xml:space="preserve">        -1,</v>
      </c>
    </row>
    <row r="10222" spans="4:7" x14ac:dyDescent="0.2">
      <c r="D10222" s="20">
        <f t="shared" si="159"/>
        <v>177</v>
      </c>
      <c r="E10222" s="20">
        <f>MIN(IF(MOD(ROWS($A$2:A10222),$A$2)=0,E10221+1, E10221), $B$2-1)</f>
        <v>12</v>
      </c>
      <c r="G10222" s="2" t="str">
        <f>IF(NOT(OR(
SUMPRODUCT(--ISNUMBER(SEARCH('Chapter 2 (Generated)'!$B$3:$V$3,INDEX(MyData,D10222, E10222+1))))&gt;0,
SUMPRODUCT(--ISNUMBER(SEARCH('Chapter 2 (Generated)'!$B$4:$V$4,INDEX(MyData,D10222, E10222+1))))&gt;0)),
"        " &amp; INDEX(MyData,D10222, E10222+1),
"    " &amp; INDEX(MyData,D10222, E10222+1))</f>
        <v xml:space="preserve">        -1,</v>
      </c>
    </row>
    <row r="10223" spans="4:7" x14ac:dyDescent="0.2">
      <c r="D10223" s="20">
        <f t="shared" si="159"/>
        <v>178</v>
      </c>
      <c r="E10223" s="20">
        <f>MIN(IF(MOD(ROWS($A$2:A10223),$A$2)=0,E10222+1, E10222), $B$2-1)</f>
        <v>12</v>
      </c>
      <c r="G10223" s="2" t="str">
        <f>IF(NOT(OR(
SUMPRODUCT(--ISNUMBER(SEARCH('Chapter 2 (Generated)'!$B$3:$V$3,INDEX(MyData,D10223, E10223+1))))&gt;0,
SUMPRODUCT(--ISNUMBER(SEARCH('Chapter 2 (Generated)'!$B$4:$V$4,INDEX(MyData,D10223, E10223+1))))&gt;0)),
"        " &amp; INDEX(MyData,D10223, E10223+1),
"    " &amp; INDEX(MyData,D10223, E10223+1))</f>
        <v xml:space="preserve">        -1,//175 </v>
      </c>
    </row>
    <row r="10224" spans="4:7" x14ac:dyDescent="0.2">
      <c r="D10224" s="20">
        <f t="shared" si="159"/>
        <v>179</v>
      </c>
      <c r="E10224" s="20">
        <f>MIN(IF(MOD(ROWS($A$2:A10224),$A$2)=0,E10223+1, E10223), $B$2-1)</f>
        <v>12</v>
      </c>
      <c r="G10224" s="2" t="str">
        <f>IF(NOT(OR(
SUMPRODUCT(--ISNUMBER(SEARCH('Chapter 2 (Generated)'!$B$3:$V$3,INDEX(MyData,D10224, E10224+1))))&gt;0,
SUMPRODUCT(--ISNUMBER(SEARCH('Chapter 2 (Generated)'!$B$4:$V$4,INDEX(MyData,D10224, E10224+1))))&gt;0)),
"        " &amp; INDEX(MyData,D10224, E10224+1),
"    " &amp; INDEX(MyData,D10224, E10224+1))</f>
        <v xml:space="preserve">        -1,</v>
      </c>
    </row>
    <row r="10225" spans="4:7" x14ac:dyDescent="0.2">
      <c r="D10225" s="20">
        <f t="shared" si="159"/>
        <v>180</v>
      </c>
      <c r="E10225" s="20">
        <f>MIN(IF(MOD(ROWS($A$2:A10225),$A$2)=0,E10224+1, E10224), $B$2-1)</f>
        <v>12</v>
      </c>
      <c r="G10225" s="2" t="str">
        <f>IF(NOT(OR(
SUMPRODUCT(--ISNUMBER(SEARCH('Chapter 2 (Generated)'!$B$3:$V$3,INDEX(MyData,D10225, E10225+1))))&gt;0,
SUMPRODUCT(--ISNUMBER(SEARCH('Chapter 2 (Generated)'!$B$4:$V$4,INDEX(MyData,D10225, E10225+1))))&gt;0)),
"        " &amp; INDEX(MyData,D10225, E10225+1),
"    " &amp; INDEX(MyData,D10225, E10225+1))</f>
        <v xml:space="preserve">        -1,</v>
      </c>
    </row>
    <row r="10226" spans="4:7" x14ac:dyDescent="0.2">
      <c r="D10226" s="20">
        <f t="shared" si="159"/>
        <v>181</v>
      </c>
      <c r="E10226" s="20">
        <f>MIN(IF(MOD(ROWS($A$2:A10226),$A$2)=0,E10225+1, E10225), $B$2-1)</f>
        <v>12</v>
      </c>
      <c r="G10226" s="2" t="str">
        <f>IF(NOT(OR(
SUMPRODUCT(--ISNUMBER(SEARCH('Chapter 2 (Generated)'!$B$3:$V$3,INDEX(MyData,D10226, E10226+1))))&gt;0,
SUMPRODUCT(--ISNUMBER(SEARCH('Chapter 2 (Generated)'!$B$4:$V$4,INDEX(MyData,D10226, E10226+1))))&gt;0)),
"        " &amp; INDEX(MyData,D10226, E10226+1),
"    " &amp; INDEX(MyData,D10226, E10226+1))</f>
        <v xml:space="preserve">        -1,</v>
      </c>
    </row>
    <row r="10227" spans="4:7" x14ac:dyDescent="0.2">
      <c r="D10227" s="20">
        <f t="shared" si="159"/>
        <v>182</v>
      </c>
      <c r="E10227" s="20">
        <f>MIN(IF(MOD(ROWS($A$2:A10227),$A$2)=0,E10226+1, E10226), $B$2-1)</f>
        <v>12</v>
      </c>
      <c r="G10227" s="2" t="str">
        <f>IF(NOT(OR(
SUMPRODUCT(--ISNUMBER(SEARCH('Chapter 2 (Generated)'!$B$3:$V$3,INDEX(MyData,D10227, E10227+1))))&gt;0,
SUMPRODUCT(--ISNUMBER(SEARCH('Chapter 2 (Generated)'!$B$4:$V$4,INDEX(MyData,D10227, E10227+1))))&gt;0)),
"        " &amp; INDEX(MyData,D10227, E10227+1),
"    " &amp; INDEX(MyData,D10227, E10227+1))</f>
        <v xml:space="preserve">        -1,</v>
      </c>
    </row>
    <row r="10228" spans="4:7" x14ac:dyDescent="0.2">
      <c r="D10228" s="20">
        <f t="shared" si="159"/>
        <v>183</v>
      </c>
      <c r="E10228" s="20">
        <f>MIN(IF(MOD(ROWS($A$2:A10228),$A$2)=0,E10227+1, E10227), $B$2-1)</f>
        <v>12</v>
      </c>
      <c r="G10228" s="2" t="str">
        <f>IF(NOT(OR(
SUMPRODUCT(--ISNUMBER(SEARCH('Chapter 2 (Generated)'!$B$3:$V$3,INDEX(MyData,D10228, E10228+1))))&gt;0,
SUMPRODUCT(--ISNUMBER(SEARCH('Chapter 2 (Generated)'!$B$4:$V$4,INDEX(MyData,D10228, E10228+1))))&gt;0)),
"        " &amp; INDEX(MyData,D10228, E10228+1),
"    " &amp; INDEX(MyData,D10228, E10228+1))</f>
        <v xml:space="preserve">        -1,//180 </v>
      </c>
    </row>
    <row r="10229" spans="4:7" x14ac:dyDescent="0.2">
      <c r="D10229" s="20">
        <f t="shared" si="159"/>
        <v>184</v>
      </c>
      <c r="E10229" s="20">
        <f>MIN(IF(MOD(ROWS($A$2:A10229),$A$2)=0,E10228+1, E10228), $B$2-1)</f>
        <v>12</v>
      </c>
      <c r="G10229" s="2" t="str">
        <f>IF(NOT(OR(
SUMPRODUCT(--ISNUMBER(SEARCH('Chapter 2 (Generated)'!$B$3:$V$3,INDEX(MyData,D10229, E10229+1))))&gt;0,
SUMPRODUCT(--ISNUMBER(SEARCH('Chapter 2 (Generated)'!$B$4:$V$4,INDEX(MyData,D10229, E10229+1))))&gt;0)),
"        " &amp; INDEX(MyData,D10229, E10229+1),
"    " &amp; INDEX(MyData,D10229, E10229+1))</f>
        <v xml:space="preserve">        -1,</v>
      </c>
    </row>
    <row r="10230" spans="4:7" x14ac:dyDescent="0.2">
      <c r="D10230" s="20">
        <f t="shared" si="159"/>
        <v>185</v>
      </c>
      <c r="E10230" s="20">
        <f>MIN(IF(MOD(ROWS($A$2:A10230),$A$2)=0,E10229+1, E10229), $B$2-1)</f>
        <v>12</v>
      </c>
      <c r="G10230" s="2" t="str">
        <f>IF(NOT(OR(
SUMPRODUCT(--ISNUMBER(SEARCH('Chapter 2 (Generated)'!$B$3:$V$3,INDEX(MyData,D10230, E10230+1))))&gt;0,
SUMPRODUCT(--ISNUMBER(SEARCH('Chapter 2 (Generated)'!$B$4:$V$4,INDEX(MyData,D10230, E10230+1))))&gt;0)),
"        " &amp; INDEX(MyData,D10230, E10230+1),
"    " &amp; INDEX(MyData,D10230, E10230+1))</f>
        <v xml:space="preserve">        -1,</v>
      </c>
    </row>
    <row r="10231" spans="4:7" x14ac:dyDescent="0.2">
      <c r="D10231" s="20">
        <f t="shared" si="159"/>
        <v>186</v>
      </c>
      <c r="E10231" s="20">
        <f>MIN(IF(MOD(ROWS($A$2:A10231),$A$2)=0,E10230+1, E10230), $B$2-1)</f>
        <v>12</v>
      </c>
      <c r="G10231" s="2" t="str">
        <f>IF(NOT(OR(
SUMPRODUCT(--ISNUMBER(SEARCH('Chapter 2 (Generated)'!$B$3:$V$3,INDEX(MyData,D10231, E10231+1))))&gt;0,
SUMPRODUCT(--ISNUMBER(SEARCH('Chapter 2 (Generated)'!$B$4:$V$4,INDEX(MyData,D10231, E10231+1))))&gt;0)),
"        " &amp; INDEX(MyData,D10231, E10231+1),
"    " &amp; INDEX(MyData,D10231, E10231+1))</f>
        <v xml:space="preserve">        -1,</v>
      </c>
    </row>
    <row r="10232" spans="4:7" x14ac:dyDescent="0.2">
      <c r="D10232" s="20">
        <f t="shared" si="159"/>
        <v>187</v>
      </c>
      <c r="E10232" s="20">
        <f>MIN(IF(MOD(ROWS($A$2:A10232),$A$2)=0,E10231+1, E10231), $B$2-1)</f>
        <v>12</v>
      </c>
      <c r="G10232" s="2" t="str">
        <f>IF(NOT(OR(
SUMPRODUCT(--ISNUMBER(SEARCH('Chapter 2 (Generated)'!$B$3:$V$3,INDEX(MyData,D10232, E10232+1))))&gt;0,
SUMPRODUCT(--ISNUMBER(SEARCH('Chapter 2 (Generated)'!$B$4:$V$4,INDEX(MyData,D10232, E10232+1))))&gt;0)),
"        " &amp; INDEX(MyData,D10232, E10232+1),
"    " &amp; INDEX(MyData,D10232, E10232+1))</f>
        <v xml:space="preserve">        -1,</v>
      </c>
    </row>
    <row r="10233" spans="4:7" x14ac:dyDescent="0.2">
      <c r="D10233" s="20">
        <f t="shared" si="159"/>
        <v>188</v>
      </c>
      <c r="E10233" s="20">
        <f>MIN(IF(MOD(ROWS($A$2:A10233),$A$2)=0,E10232+1, E10232), $B$2-1)</f>
        <v>12</v>
      </c>
      <c r="G10233" s="2" t="str">
        <f>IF(NOT(OR(
SUMPRODUCT(--ISNUMBER(SEARCH('Chapter 2 (Generated)'!$B$3:$V$3,INDEX(MyData,D10233, E10233+1))))&gt;0,
SUMPRODUCT(--ISNUMBER(SEARCH('Chapter 2 (Generated)'!$B$4:$V$4,INDEX(MyData,D10233, E10233+1))))&gt;0)),
"        " &amp; INDEX(MyData,D10233, E10233+1),
"    " &amp; INDEX(MyData,D10233, E10233+1))</f>
        <v xml:space="preserve">        -1,//185 </v>
      </c>
    </row>
    <row r="10234" spans="4:7" x14ac:dyDescent="0.2">
      <c r="D10234" s="20">
        <f t="shared" si="159"/>
        <v>189</v>
      </c>
      <c r="E10234" s="20">
        <f>MIN(IF(MOD(ROWS($A$2:A10234),$A$2)=0,E10233+1, E10233), $B$2-1)</f>
        <v>12</v>
      </c>
      <c r="G10234" s="2" t="str">
        <f>IF(NOT(OR(
SUMPRODUCT(--ISNUMBER(SEARCH('Chapter 2 (Generated)'!$B$3:$V$3,INDEX(MyData,D10234, E10234+1))))&gt;0,
SUMPRODUCT(--ISNUMBER(SEARCH('Chapter 2 (Generated)'!$B$4:$V$4,INDEX(MyData,D10234, E10234+1))))&gt;0)),
"        " &amp; INDEX(MyData,D10234, E10234+1),
"    " &amp; INDEX(MyData,D10234, E10234+1))</f>
        <v xml:space="preserve">        -1,</v>
      </c>
    </row>
    <row r="10235" spans="4:7" x14ac:dyDescent="0.2">
      <c r="D10235" s="20">
        <f t="shared" si="159"/>
        <v>190</v>
      </c>
      <c r="E10235" s="20">
        <f>MIN(IF(MOD(ROWS($A$2:A10235),$A$2)=0,E10234+1, E10234), $B$2-1)</f>
        <v>12</v>
      </c>
      <c r="G10235" s="2" t="str">
        <f>IF(NOT(OR(
SUMPRODUCT(--ISNUMBER(SEARCH('Chapter 2 (Generated)'!$B$3:$V$3,INDEX(MyData,D10235, E10235+1))))&gt;0,
SUMPRODUCT(--ISNUMBER(SEARCH('Chapter 2 (Generated)'!$B$4:$V$4,INDEX(MyData,D10235, E10235+1))))&gt;0)),
"        " &amp; INDEX(MyData,D10235, E10235+1),
"    " &amp; INDEX(MyData,D10235, E10235+1))</f>
        <v xml:space="preserve">        -1,</v>
      </c>
    </row>
    <row r="10236" spans="4:7" x14ac:dyDescent="0.2">
      <c r="D10236" s="20">
        <f t="shared" si="159"/>
        <v>191</v>
      </c>
      <c r="E10236" s="20">
        <f>MIN(IF(MOD(ROWS($A$2:A10236),$A$2)=0,E10235+1, E10235), $B$2-1)</f>
        <v>12</v>
      </c>
      <c r="G10236" s="2" t="str">
        <f>IF(NOT(OR(
SUMPRODUCT(--ISNUMBER(SEARCH('Chapter 2 (Generated)'!$B$3:$V$3,INDEX(MyData,D10236, E10236+1))))&gt;0,
SUMPRODUCT(--ISNUMBER(SEARCH('Chapter 2 (Generated)'!$B$4:$V$4,INDEX(MyData,D10236, E10236+1))))&gt;0)),
"        " &amp; INDEX(MyData,D10236, E10236+1),
"    " &amp; INDEX(MyData,D10236, E10236+1))</f>
        <v xml:space="preserve">        -1,</v>
      </c>
    </row>
    <row r="10237" spans="4:7" x14ac:dyDescent="0.2">
      <c r="D10237" s="20">
        <f t="shared" si="159"/>
        <v>192</v>
      </c>
      <c r="E10237" s="20">
        <f>MIN(IF(MOD(ROWS($A$2:A10237),$A$2)=0,E10236+1, E10236), $B$2-1)</f>
        <v>12</v>
      </c>
      <c r="G10237" s="2" t="str">
        <f>IF(NOT(OR(
SUMPRODUCT(--ISNUMBER(SEARCH('Chapter 2 (Generated)'!$B$3:$V$3,INDEX(MyData,D10237, E10237+1))))&gt;0,
SUMPRODUCT(--ISNUMBER(SEARCH('Chapter 2 (Generated)'!$B$4:$V$4,INDEX(MyData,D10237, E10237+1))))&gt;0)),
"        " &amp; INDEX(MyData,D10237, E10237+1),
"    " &amp; INDEX(MyData,D10237, E10237+1))</f>
        <v xml:space="preserve">        -1,</v>
      </c>
    </row>
    <row r="10238" spans="4:7" x14ac:dyDescent="0.2">
      <c r="D10238" s="20">
        <f t="shared" si="159"/>
        <v>193</v>
      </c>
      <c r="E10238" s="20">
        <f>MIN(IF(MOD(ROWS($A$2:A10238),$A$2)=0,E10237+1, E10237), $B$2-1)</f>
        <v>12</v>
      </c>
      <c r="G10238" s="2" t="str">
        <f>IF(NOT(OR(
SUMPRODUCT(--ISNUMBER(SEARCH('Chapter 2 (Generated)'!$B$3:$V$3,INDEX(MyData,D10238, E10238+1))))&gt;0,
SUMPRODUCT(--ISNUMBER(SEARCH('Chapter 2 (Generated)'!$B$4:$V$4,INDEX(MyData,D10238, E10238+1))))&gt;0)),
"        " &amp; INDEX(MyData,D10238, E10238+1),
"    " &amp; INDEX(MyData,D10238, E10238+1))</f>
        <v xml:space="preserve">        198,//190 </v>
      </c>
    </row>
    <row r="10239" spans="4:7" x14ac:dyDescent="0.2">
      <c r="D10239" s="20">
        <f t="shared" si="159"/>
        <v>194</v>
      </c>
      <c r="E10239" s="20">
        <f>MIN(IF(MOD(ROWS($A$2:A10239),$A$2)=0,E10238+1, E10238), $B$2-1)</f>
        <v>12</v>
      </c>
      <c r="G10239" s="2" t="str">
        <f>IF(NOT(OR(
SUMPRODUCT(--ISNUMBER(SEARCH('Chapter 2 (Generated)'!$B$3:$V$3,INDEX(MyData,D10239, E10239+1))))&gt;0,
SUMPRODUCT(--ISNUMBER(SEARCH('Chapter 2 (Generated)'!$B$4:$V$4,INDEX(MyData,D10239, E10239+1))))&gt;0)),
"        " &amp; INDEX(MyData,D10239, E10239+1),
"    " &amp; INDEX(MyData,D10239, E10239+1))</f>
        <v xml:space="preserve">        -1,</v>
      </c>
    </row>
    <row r="10240" spans="4:7" x14ac:dyDescent="0.2">
      <c r="D10240" s="20">
        <f t="shared" si="159"/>
        <v>195</v>
      </c>
      <c r="E10240" s="20">
        <f>MIN(IF(MOD(ROWS($A$2:A10240),$A$2)=0,E10239+1, E10239), $B$2-1)</f>
        <v>12</v>
      </c>
      <c r="G10240" s="2" t="str">
        <f>IF(NOT(OR(
SUMPRODUCT(--ISNUMBER(SEARCH('Chapter 2 (Generated)'!$B$3:$V$3,INDEX(MyData,D10240, E10240+1))))&gt;0,
SUMPRODUCT(--ISNUMBER(SEARCH('Chapter 2 (Generated)'!$B$4:$V$4,INDEX(MyData,D10240, E10240+1))))&gt;0)),
"        " &amp; INDEX(MyData,D10240, E10240+1),
"    " &amp; INDEX(MyData,D10240, E10240+1))</f>
        <v xml:space="preserve">        -1,</v>
      </c>
    </row>
    <row r="10241" spans="4:7" x14ac:dyDescent="0.2">
      <c r="D10241" s="20">
        <f t="shared" si="159"/>
        <v>196</v>
      </c>
      <c r="E10241" s="20">
        <f>MIN(IF(MOD(ROWS($A$2:A10241),$A$2)=0,E10240+1, E10240), $B$2-1)</f>
        <v>12</v>
      </c>
      <c r="G10241" s="2" t="str">
        <f>IF(NOT(OR(
SUMPRODUCT(--ISNUMBER(SEARCH('Chapter 2 (Generated)'!$B$3:$V$3,INDEX(MyData,D10241, E10241+1))))&gt;0,
SUMPRODUCT(--ISNUMBER(SEARCH('Chapter 2 (Generated)'!$B$4:$V$4,INDEX(MyData,D10241, E10241+1))))&gt;0)),
"        " &amp; INDEX(MyData,D10241, E10241+1),
"    " &amp; INDEX(MyData,D10241, E10241+1))</f>
        <v xml:space="preserve">        -1,</v>
      </c>
    </row>
    <row r="10242" spans="4:7" x14ac:dyDescent="0.2">
      <c r="D10242" s="20">
        <f t="shared" ref="D10242:D10305" si="160">MOD(ROW(D10241)-1+ROWS(MyData),ROWS(MyData))+1</f>
        <v>197</v>
      </c>
      <c r="E10242" s="20">
        <f>MIN(IF(MOD(ROWS($A$2:A10242),$A$2)=0,E10241+1, E10241), $B$2-1)</f>
        <v>12</v>
      </c>
      <c r="G10242" s="2" t="str">
        <f>IF(NOT(OR(
SUMPRODUCT(--ISNUMBER(SEARCH('Chapter 2 (Generated)'!$B$3:$V$3,INDEX(MyData,D10242, E10242+1))))&gt;0,
SUMPRODUCT(--ISNUMBER(SEARCH('Chapter 2 (Generated)'!$B$4:$V$4,INDEX(MyData,D10242, E10242+1))))&gt;0)),
"        " &amp; INDEX(MyData,D10242, E10242+1),
"    " &amp; INDEX(MyData,D10242, E10242+1))</f>
        <v xml:space="preserve">        -1,</v>
      </c>
    </row>
    <row r="10243" spans="4:7" x14ac:dyDescent="0.2">
      <c r="D10243" s="20">
        <f t="shared" si="160"/>
        <v>198</v>
      </c>
      <c r="E10243" s="20">
        <f>MIN(IF(MOD(ROWS($A$2:A10243),$A$2)=0,E10242+1, E10242), $B$2-1)</f>
        <v>12</v>
      </c>
      <c r="G10243" s="2" t="str">
        <f>IF(NOT(OR(
SUMPRODUCT(--ISNUMBER(SEARCH('Chapter 2 (Generated)'!$B$3:$V$3,INDEX(MyData,D10243, E10243+1))))&gt;0,
SUMPRODUCT(--ISNUMBER(SEARCH('Chapter 2 (Generated)'!$B$4:$V$4,INDEX(MyData,D10243, E10243+1))))&gt;0)),
"        " &amp; INDEX(MyData,D10243, E10243+1),
"    " &amp; INDEX(MyData,D10243, E10243+1))</f>
        <v xml:space="preserve">        -1,//195 </v>
      </c>
    </row>
    <row r="10244" spans="4:7" x14ac:dyDescent="0.2">
      <c r="D10244" s="20">
        <f t="shared" si="160"/>
        <v>199</v>
      </c>
      <c r="E10244" s="20">
        <f>MIN(IF(MOD(ROWS($A$2:A10244),$A$2)=0,E10243+1, E10243), $B$2-1)</f>
        <v>12</v>
      </c>
      <c r="G10244" s="2" t="str">
        <f>IF(NOT(OR(
SUMPRODUCT(--ISNUMBER(SEARCH('Chapter 2 (Generated)'!$B$3:$V$3,INDEX(MyData,D10244, E10244+1))))&gt;0,
SUMPRODUCT(--ISNUMBER(SEARCH('Chapter 2 (Generated)'!$B$4:$V$4,INDEX(MyData,D10244, E10244+1))))&gt;0)),
"        " &amp; INDEX(MyData,D10244, E10244+1),
"    " &amp; INDEX(MyData,D10244, E10244+1))</f>
        <v xml:space="preserve">        -1,</v>
      </c>
    </row>
    <row r="10245" spans="4:7" x14ac:dyDescent="0.2">
      <c r="D10245" s="20">
        <f t="shared" si="160"/>
        <v>200</v>
      </c>
      <c r="E10245" s="20">
        <f>MIN(IF(MOD(ROWS($A$2:A10245),$A$2)=0,E10244+1, E10244), $B$2-1)</f>
        <v>12</v>
      </c>
      <c r="G10245" s="2" t="str">
        <f>IF(NOT(OR(
SUMPRODUCT(--ISNUMBER(SEARCH('Chapter 2 (Generated)'!$B$3:$V$3,INDEX(MyData,D10245, E10245+1))))&gt;0,
SUMPRODUCT(--ISNUMBER(SEARCH('Chapter 2 (Generated)'!$B$4:$V$4,INDEX(MyData,D10245, E10245+1))))&gt;0)),
"        " &amp; INDEX(MyData,D10245, E10245+1),
"    " &amp; INDEX(MyData,D10245, E10245+1))</f>
        <v xml:space="preserve">        -1,</v>
      </c>
    </row>
    <row r="10246" spans="4:7" x14ac:dyDescent="0.2">
      <c r="D10246" s="20">
        <f t="shared" si="160"/>
        <v>201</v>
      </c>
      <c r="E10246" s="20">
        <f>MIN(IF(MOD(ROWS($A$2:A10246),$A$2)=0,E10245+1, E10245), $B$2-1)</f>
        <v>12</v>
      </c>
      <c r="G10246" s="2" t="str">
        <f>IF(NOT(OR(
SUMPRODUCT(--ISNUMBER(SEARCH('Chapter 2 (Generated)'!$B$3:$V$3,INDEX(MyData,D10246, E10246+1))))&gt;0,
SUMPRODUCT(--ISNUMBER(SEARCH('Chapter 2 (Generated)'!$B$4:$V$4,INDEX(MyData,D10246, E10246+1))))&gt;0)),
"        " &amp; INDEX(MyData,D10246, E10246+1),
"    " &amp; INDEX(MyData,D10246, E10246+1))</f>
        <v xml:space="preserve">        -1,</v>
      </c>
    </row>
    <row r="10247" spans="4:7" x14ac:dyDescent="0.2">
      <c r="D10247" s="20">
        <f t="shared" si="160"/>
        <v>202</v>
      </c>
      <c r="E10247" s="20">
        <f>MIN(IF(MOD(ROWS($A$2:A10247),$A$2)=0,E10246+1, E10246), $B$2-1)</f>
        <v>12</v>
      </c>
      <c r="G10247" s="2" t="str">
        <f>IF(NOT(OR(
SUMPRODUCT(--ISNUMBER(SEARCH('Chapter 2 (Generated)'!$B$3:$V$3,INDEX(MyData,D10247, E10247+1))))&gt;0,
SUMPRODUCT(--ISNUMBER(SEARCH('Chapter 2 (Generated)'!$B$4:$V$4,INDEX(MyData,D10247, E10247+1))))&gt;0)),
"        " &amp; INDEX(MyData,D10247, E10247+1),
"    " &amp; INDEX(MyData,D10247, E10247+1))</f>
        <v xml:space="preserve">        -1,</v>
      </c>
    </row>
    <row r="10248" spans="4:7" x14ac:dyDescent="0.2">
      <c r="D10248" s="20">
        <f t="shared" si="160"/>
        <v>203</v>
      </c>
      <c r="E10248" s="20">
        <f>MIN(IF(MOD(ROWS($A$2:A10248),$A$2)=0,E10247+1, E10247), $B$2-1)</f>
        <v>12</v>
      </c>
      <c r="G10248" s="2" t="str">
        <f>IF(NOT(OR(
SUMPRODUCT(--ISNUMBER(SEARCH('Chapter 2 (Generated)'!$B$3:$V$3,INDEX(MyData,D10248, E10248+1))))&gt;0,
SUMPRODUCT(--ISNUMBER(SEARCH('Chapter 2 (Generated)'!$B$4:$V$4,INDEX(MyData,D10248, E10248+1))))&gt;0)),
"        " &amp; INDEX(MyData,D10248, E10248+1),
"    " &amp; INDEX(MyData,D10248, E10248+1))</f>
        <v xml:space="preserve">        -1,//200 </v>
      </c>
    </row>
    <row r="10249" spans="4:7" x14ac:dyDescent="0.2">
      <c r="D10249" s="20">
        <f t="shared" si="160"/>
        <v>204</v>
      </c>
      <c r="E10249" s="20">
        <f>MIN(IF(MOD(ROWS($A$2:A10249),$A$2)=0,E10248+1, E10248), $B$2-1)</f>
        <v>12</v>
      </c>
      <c r="G10249" s="2" t="str">
        <f>IF(NOT(OR(
SUMPRODUCT(--ISNUMBER(SEARCH('Chapter 2 (Generated)'!$B$3:$V$3,INDEX(MyData,D10249, E10249+1))))&gt;0,
SUMPRODUCT(--ISNUMBER(SEARCH('Chapter 2 (Generated)'!$B$4:$V$4,INDEX(MyData,D10249, E10249+1))))&gt;0)),
"        " &amp; INDEX(MyData,D10249, E10249+1),
"    " &amp; INDEX(MyData,D10249, E10249+1))</f>
        <v xml:space="preserve">        -1,</v>
      </c>
    </row>
    <row r="10250" spans="4:7" x14ac:dyDescent="0.2">
      <c r="D10250" s="20">
        <f t="shared" si="160"/>
        <v>205</v>
      </c>
      <c r="E10250" s="20">
        <f>MIN(IF(MOD(ROWS($A$2:A10250),$A$2)=0,E10249+1, E10249), $B$2-1)</f>
        <v>12</v>
      </c>
      <c r="G10250" s="2" t="str">
        <f>IF(NOT(OR(
SUMPRODUCT(--ISNUMBER(SEARCH('Chapter 2 (Generated)'!$B$3:$V$3,INDEX(MyData,D10250, E10250+1))))&gt;0,
SUMPRODUCT(--ISNUMBER(SEARCH('Chapter 2 (Generated)'!$B$4:$V$4,INDEX(MyData,D10250, E10250+1))))&gt;0)),
"        " &amp; INDEX(MyData,D10250, E10250+1),
"    " &amp; INDEX(MyData,D10250, E10250+1))</f>
        <v xml:space="preserve">        -1,</v>
      </c>
    </row>
    <row r="10251" spans="4:7" x14ac:dyDescent="0.2">
      <c r="D10251" s="20">
        <f t="shared" si="160"/>
        <v>206</v>
      </c>
      <c r="E10251" s="20">
        <f>MIN(IF(MOD(ROWS($A$2:A10251),$A$2)=0,E10250+1, E10250), $B$2-1)</f>
        <v>12</v>
      </c>
      <c r="G10251" s="2" t="str">
        <f>IF(NOT(OR(
SUMPRODUCT(--ISNUMBER(SEARCH('Chapter 2 (Generated)'!$B$3:$V$3,INDEX(MyData,D10251, E10251+1))))&gt;0,
SUMPRODUCT(--ISNUMBER(SEARCH('Chapter 2 (Generated)'!$B$4:$V$4,INDEX(MyData,D10251, E10251+1))))&gt;0)),
"        " &amp; INDEX(MyData,D10251, E10251+1),
"    " &amp; INDEX(MyData,D10251, E10251+1))</f>
        <v xml:space="preserve">        -1,</v>
      </c>
    </row>
    <row r="10252" spans="4:7" x14ac:dyDescent="0.2">
      <c r="D10252" s="20">
        <f t="shared" si="160"/>
        <v>207</v>
      </c>
      <c r="E10252" s="20">
        <f>MIN(IF(MOD(ROWS($A$2:A10252),$A$2)=0,E10251+1, E10251), $B$2-1)</f>
        <v>12</v>
      </c>
      <c r="G10252" s="2" t="str">
        <f>IF(NOT(OR(
SUMPRODUCT(--ISNUMBER(SEARCH('Chapter 2 (Generated)'!$B$3:$V$3,INDEX(MyData,D10252, E10252+1))))&gt;0,
SUMPRODUCT(--ISNUMBER(SEARCH('Chapter 2 (Generated)'!$B$4:$V$4,INDEX(MyData,D10252, E10252+1))))&gt;0)),
"        " &amp; INDEX(MyData,D10252, E10252+1),
"    " &amp; INDEX(MyData,D10252, E10252+1))</f>
        <v xml:space="preserve">        -1,</v>
      </c>
    </row>
    <row r="10253" spans="4:7" x14ac:dyDescent="0.2">
      <c r="D10253" s="20">
        <f t="shared" si="160"/>
        <v>208</v>
      </c>
      <c r="E10253" s="20">
        <f>MIN(IF(MOD(ROWS($A$2:A10253),$A$2)=0,E10252+1, E10252), $B$2-1)</f>
        <v>12</v>
      </c>
      <c r="G10253" s="2" t="str">
        <f>IF(NOT(OR(
SUMPRODUCT(--ISNUMBER(SEARCH('Chapter 2 (Generated)'!$B$3:$V$3,INDEX(MyData,D10253, E10253+1))))&gt;0,
SUMPRODUCT(--ISNUMBER(SEARCH('Chapter 2 (Generated)'!$B$4:$V$4,INDEX(MyData,D10253, E10253+1))))&gt;0)),
"        " &amp; INDEX(MyData,D10253, E10253+1),
"    " &amp; INDEX(MyData,D10253, E10253+1))</f>
        <v xml:space="preserve">        -1,//205 </v>
      </c>
    </row>
    <row r="10254" spans="4:7" x14ac:dyDescent="0.2">
      <c r="D10254" s="20">
        <f t="shared" si="160"/>
        <v>209</v>
      </c>
      <c r="E10254" s="20">
        <f>MIN(IF(MOD(ROWS($A$2:A10254),$A$2)=0,E10253+1, E10253), $B$2-1)</f>
        <v>12</v>
      </c>
      <c r="G10254" s="2" t="str">
        <f>IF(NOT(OR(
SUMPRODUCT(--ISNUMBER(SEARCH('Chapter 2 (Generated)'!$B$3:$V$3,INDEX(MyData,D10254, E10254+1))))&gt;0,
SUMPRODUCT(--ISNUMBER(SEARCH('Chapter 2 (Generated)'!$B$4:$V$4,INDEX(MyData,D10254, E10254+1))))&gt;0)),
"        " &amp; INDEX(MyData,D10254, E10254+1),
"    " &amp; INDEX(MyData,D10254, E10254+1))</f>
        <v xml:space="preserve">        209,</v>
      </c>
    </row>
    <row r="10255" spans="4:7" x14ac:dyDescent="0.2">
      <c r="D10255" s="20">
        <f t="shared" si="160"/>
        <v>210</v>
      </c>
      <c r="E10255" s="20">
        <f>MIN(IF(MOD(ROWS($A$2:A10255),$A$2)=0,E10254+1, E10254), $B$2-1)</f>
        <v>12</v>
      </c>
      <c r="G10255" s="2" t="str">
        <f>IF(NOT(OR(
SUMPRODUCT(--ISNUMBER(SEARCH('Chapter 2 (Generated)'!$B$3:$V$3,INDEX(MyData,D10255, E10255+1))))&gt;0,
SUMPRODUCT(--ISNUMBER(SEARCH('Chapter 2 (Generated)'!$B$4:$V$4,INDEX(MyData,D10255, E10255+1))))&gt;0)),
"        " &amp; INDEX(MyData,D10255, E10255+1),
"    " &amp; INDEX(MyData,D10255, E10255+1))</f>
        <v xml:space="preserve">        -1,</v>
      </c>
    </row>
    <row r="10256" spans="4:7" x14ac:dyDescent="0.2">
      <c r="D10256" s="20">
        <f t="shared" si="160"/>
        <v>211</v>
      </c>
      <c r="E10256" s="20">
        <f>MIN(IF(MOD(ROWS($A$2:A10256),$A$2)=0,E10255+1, E10255), $B$2-1)</f>
        <v>12</v>
      </c>
      <c r="G10256" s="2" t="str">
        <f>IF(NOT(OR(
SUMPRODUCT(--ISNUMBER(SEARCH('Chapter 2 (Generated)'!$B$3:$V$3,INDEX(MyData,D10256, E10256+1))))&gt;0,
SUMPRODUCT(--ISNUMBER(SEARCH('Chapter 2 (Generated)'!$B$4:$V$4,INDEX(MyData,D10256, E10256+1))))&gt;0)),
"        " &amp; INDEX(MyData,D10256, E10256+1),
"    " &amp; INDEX(MyData,D10256, E10256+1))</f>
        <v xml:space="preserve">        -1,</v>
      </c>
    </row>
    <row r="10257" spans="4:7" x14ac:dyDescent="0.2">
      <c r="D10257" s="20">
        <f t="shared" si="160"/>
        <v>212</v>
      </c>
      <c r="E10257" s="20">
        <f>MIN(IF(MOD(ROWS($A$2:A10257),$A$2)=0,E10256+1, E10256), $B$2-1)</f>
        <v>12</v>
      </c>
      <c r="G10257" s="2" t="str">
        <f>IF(NOT(OR(
SUMPRODUCT(--ISNUMBER(SEARCH('Chapter 2 (Generated)'!$B$3:$V$3,INDEX(MyData,D10257, E10257+1))))&gt;0,
SUMPRODUCT(--ISNUMBER(SEARCH('Chapter 2 (Generated)'!$B$4:$V$4,INDEX(MyData,D10257, E10257+1))))&gt;0)),
"        " &amp; INDEX(MyData,D10257, E10257+1),
"    " &amp; INDEX(MyData,D10257, E10257+1))</f>
        <v xml:space="preserve">        -1,</v>
      </c>
    </row>
    <row r="10258" spans="4:7" x14ac:dyDescent="0.2">
      <c r="D10258" s="20">
        <f t="shared" si="160"/>
        <v>213</v>
      </c>
      <c r="E10258" s="20">
        <f>MIN(IF(MOD(ROWS($A$2:A10258),$A$2)=0,E10257+1, E10257), $B$2-1)</f>
        <v>12</v>
      </c>
      <c r="G10258" s="2" t="str">
        <f>IF(NOT(OR(
SUMPRODUCT(--ISNUMBER(SEARCH('Chapter 2 (Generated)'!$B$3:$V$3,INDEX(MyData,D10258, E10258+1))))&gt;0,
SUMPRODUCT(--ISNUMBER(SEARCH('Chapter 2 (Generated)'!$B$4:$V$4,INDEX(MyData,D10258, E10258+1))))&gt;0)),
"        " &amp; INDEX(MyData,D10258, E10258+1),
"    " &amp; INDEX(MyData,D10258, E10258+1))</f>
        <v xml:space="preserve">        -1,//210 </v>
      </c>
    </row>
    <row r="10259" spans="4:7" x14ac:dyDescent="0.2">
      <c r="D10259" s="20">
        <f t="shared" si="160"/>
        <v>214</v>
      </c>
      <c r="E10259" s="20">
        <f>MIN(IF(MOD(ROWS($A$2:A10259),$A$2)=0,E10258+1, E10258), $B$2-1)</f>
        <v>12</v>
      </c>
      <c r="G10259" s="2" t="str">
        <f>IF(NOT(OR(
SUMPRODUCT(--ISNUMBER(SEARCH('Chapter 2 (Generated)'!$B$3:$V$3,INDEX(MyData,D10259, E10259+1))))&gt;0,
SUMPRODUCT(--ISNUMBER(SEARCH('Chapter 2 (Generated)'!$B$4:$V$4,INDEX(MyData,D10259, E10259+1))))&gt;0)),
"        " &amp; INDEX(MyData,D10259, E10259+1),
"    " &amp; INDEX(MyData,D10259, E10259+1))</f>
        <v xml:space="preserve">        220,</v>
      </c>
    </row>
    <row r="10260" spans="4:7" x14ac:dyDescent="0.2">
      <c r="D10260" s="20">
        <f t="shared" si="160"/>
        <v>215</v>
      </c>
      <c r="E10260" s="20">
        <f>MIN(IF(MOD(ROWS($A$2:A10260),$A$2)=0,E10259+1, E10259), $B$2-1)</f>
        <v>12</v>
      </c>
      <c r="G10260" s="2" t="str">
        <f>IF(NOT(OR(
SUMPRODUCT(--ISNUMBER(SEARCH('Chapter 2 (Generated)'!$B$3:$V$3,INDEX(MyData,D10260, E10260+1))))&gt;0,
SUMPRODUCT(--ISNUMBER(SEARCH('Chapter 2 (Generated)'!$B$4:$V$4,INDEX(MyData,D10260, E10260+1))))&gt;0)),
"        " &amp; INDEX(MyData,D10260, E10260+1),
"    " &amp; INDEX(MyData,D10260, E10260+1))</f>
        <v xml:space="preserve">        -1,</v>
      </c>
    </row>
    <row r="10261" spans="4:7" x14ac:dyDescent="0.2">
      <c r="D10261" s="20">
        <f t="shared" si="160"/>
        <v>216</v>
      </c>
      <c r="E10261" s="20">
        <f>MIN(IF(MOD(ROWS($A$2:A10261),$A$2)=0,E10260+1, E10260), $B$2-1)</f>
        <v>12</v>
      </c>
      <c r="G10261" s="2" t="str">
        <f>IF(NOT(OR(
SUMPRODUCT(--ISNUMBER(SEARCH('Chapter 2 (Generated)'!$B$3:$V$3,INDEX(MyData,D10261, E10261+1))))&gt;0,
SUMPRODUCT(--ISNUMBER(SEARCH('Chapter 2 (Generated)'!$B$4:$V$4,INDEX(MyData,D10261, E10261+1))))&gt;0)),
"        " &amp; INDEX(MyData,D10261, E10261+1),
"    " &amp; INDEX(MyData,D10261, E10261+1))</f>
        <v xml:space="preserve">        -1,</v>
      </c>
    </row>
    <row r="10262" spans="4:7" x14ac:dyDescent="0.2">
      <c r="D10262" s="20">
        <f t="shared" si="160"/>
        <v>217</v>
      </c>
      <c r="E10262" s="20">
        <f>MIN(IF(MOD(ROWS($A$2:A10262),$A$2)=0,E10261+1, E10261), $B$2-1)</f>
        <v>12</v>
      </c>
      <c r="G10262" s="2" t="str">
        <f>IF(NOT(OR(
SUMPRODUCT(--ISNUMBER(SEARCH('Chapter 2 (Generated)'!$B$3:$V$3,INDEX(MyData,D10262, E10262+1))))&gt;0,
SUMPRODUCT(--ISNUMBER(SEARCH('Chapter 2 (Generated)'!$B$4:$V$4,INDEX(MyData,D10262, E10262+1))))&gt;0)),
"        " &amp; INDEX(MyData,D10262, E10262+1),
"    " &amp; INDEX(MyData,D10262, E10262+1))</f>
        <v xml:space="preserve">        -1,</v>
      </c>
    </row>
    <row r="10263" spans="4:7" x14ac:dyDescent="0.2">
      <c r="D10263" s="20">
        <f t="shared" si="160"/>
        <v>218</v>
      </c>
      <c r="E10263" s="20">
        <f>MIN(IF(MOD(ROWS($A$2:A10263),$A$2)=0,E10262+1, E10262), $B$2-1)</f>
        <v>12</v>
      </c>
      <c r="G10263" s="2" t="str">
        <f>IF(NOT(OR(
SUMPRODUCT(--ISNUMBER(SEARCH('Chapter 2 (Generated)'!$B$3:$V$3,INDEX(MyData,D10263, E10263+1))))&gt;0,
SUMPRODUCT(--ISNUMBER(SEARCH('Chapter 2 (Generated)'!$B$4:$V$4,INDEX(MyData,D10263, E10263+1))))&gt;0)),
"        " &amp; INDEX(MyData,D10263, E10263+1),
"    " &amp; INDEX(MyData,D10263, E10263+1))</f>
        <v xml:space="preserve">        -1,//215 </v>
      </c>
    </row>
    <row r="10264" spans="4:7" x14ac:dyDescent="0.2">
      <c r="D10264" s="20">
        <f t="shared" si="160"/>
        <v>219</v>
      </c>
      <c r="E10264" s="20">
        <f>MIN(IF(MOD(ROWS($A$2:A10264),$A$2)=0,E10263+1, E10263), $B$2-1)</f>
        <v>12</v>
      </c>
      <c r="G10264" s="2" t="str">
        <f>IF(NOT(OR(
SUMPRODUCT(--ISNUMBER(SEARCH('Chapter 2 (Generated)'!$B$3:$V$3,INDEX(MyData,D10264, E10264+1))))&gt;0,
SUMPRODUCT(--ISNUMBER(SEARCH('Chapter 2 (Generated)'!$B$4:$V$4,INDEX(MyData,D10264, E10264+1))))&gt;0)),
"        " &amp; INDEX(MyData,D10264, E10264+1),
"    " &amp; INDEX(MyData,D10264, E10264+1))</f>
        <v xml:space="preserve">        -1,</v>
      </c>
    </row>
    <row r="10265" spans="4:7" x14ac:dyDescent="0.2">
      <c r="D10265" s="20">
        <f t="shared" si="160"/>
        <v>220</v>
      </c>
      <c r="E10265" s="20">
        <f>MIN(IF(MOD(ROWS($A$2:A10265),$A$2)=0,E10264+1, E10264), $B$2-1)</f>
        <v>12</v>
      </c>
      <c r="G10265" s="2" t="str">
        <f>IF(NOT(OR(
SUMPRODUCT(--ISNUMBER(SEARCH('Chapter 2 (Generated)'!$B$3:$V$3,INDEX(MyData,D10265, E10265+1))))&gt;0,
SUMPRODUCT(--ISNUMBER(SEARCH('Chapter 2 (Generated)'!$B$4:$V$4,INDEX(MyData,D10265, E10265+1))))&gt;0)),
"        " &amp; INDEX(MyData,D10265, E10265+1),
"    " &amp; INDEX(MyData,D10265, E10265+1))</f>
        <v xml:space="preserve">        -1,</v>
      </c>
    </row>
    <row r="10266" spans="4:7" x14ac:dyDescent="0.2">
      <c r="D10266" s="20">
        <f t="shared" si="160"/>
        <v>221</v>
      </c>
      <c r="E10266" s="20">
        <f>MIN(IF(MOD(ROWS($A$2:A10266),$A$2)=0,E10265+1, E10265), $B$2-1)</f>
        <v>12</v>
      </c>
      <c r="G10266" s="2" t="str">
        <f>IF(NOT(OR(
SUMPRODUCT(--ISNUMBER(SEARCH('Chapter 2 (Generated)'!$B$3:$V$3,INDEX(MyData,D10266, E10266+1))))&gt;0,
SUMPRODUCT(--ISNUMBER(SEARCH('Chapter 2 (Generated)'!$B$4:$V$4,INDEX(MyData,D10266, E10266+1))))&gt;0)),
"        " &amp; INDEX(MyData,D10266, E10266+1),
"    " &amp; INDEX(MyData,D10266, E10266+1))</f>
        <v xml:space="preserve">        -1,</v>
      </c>
    </row>
    <row r="10267" spans="4:7" x14ac:dyDescent="0.2">
      <c r="D10267" s="20">
        <f t="shared" si="160"/>
        <v>222</v>
      </c>
      <c r="E10267" s="20">
        <f>MIN(IF(MOD(ROWS($A$2:A10267),$A$2)=0,E10266+1, E10266), $B$2-1)</f>
        <v>12</v>
      </c>
      <c r="G10267" s="2" t="str">
        <f>IF(NOT(OR(
SUMPRODUCT(--ISNUMBER(SEARCH('Chapter 2 (Generated)'!$B$3:$V$3,INDEX(MyData,D10267, E10267+1))))&gt;0,
SUMPRODUCT(--ISNUMBER(SEARCH('Chapter 2 (Generated)'!$B$4:$V$4,INDEX(MyData,D10267, E10267+1))))&gt;0)),
"        " &amp; INDEX(MyData,D10267, E10267+1),
"    " &amp; INDEX(MyData,D10267, E10267+1))</f>
        <v xml:space="preserve">        -1,</v>
      </c>
    </row>
    <row r="10268" spans="4:7" x14ac:dyDescent="0.2">
      <c r="D10268" s="20">
        <f t="shared" si="160"/>
        <v>223</v>
      </c>
      <c r="E10268" s="20">
        <f>MIN(IF(MOD(ROWS($A$2:A10268),$A$2)=0,E10267+1, E10267), $B$2-1)</f>
        <v>12</v>
      </c>
      <c r="G10268" s="2" t="str">
        <f>IF(NOT(OR(
SUMPRODUCT(--ISNUMBER(SEARCH('Chapter 2 (Generated)'!$B$3:$V$3,INDEX(MyData,D10268, E10268+1))))&gt;0,
SUMPRODUCT(--ISNUMBER(SEARCH('Chapter 2 (Generated)'!$B$4:$V$4,INDEX(MyData,D10268, E10268+1))))&gt;0)),
"        " &amp; INDEX(MyData,D10268, E10268+1),
"    " &amp; INDEX(MyData,D10268, E10268+1))</f>
        <v xml:space="preserve">        -1,//220 </v>
      </c>
    </row>
    <row r="10269" spans="4:7" x14ac:dyDescent="0.2">
      <c r="D10269" s="20">
        <f t="shared" si="160"/>
        <v>224</v>
      </c>
      <c r="E10269" s="20">
        <f>MIN(IF(MOD(ROWS($A$2:A10269),$A$2)=0,E10268+1, E10268), $B$2-1)</f>
        <v>12</v>
      </c>
      <c r="G10269" s="2" t="str">
        <f>IF(NOT(OR(
SUMPRODUCT(--ISNUMBER(SEARCH('Chapter 2 (Generated)'!$B$3:$V$3,INDEX(MyData,D10269, E10269+1))))&gt;0,
SUMPRODUCT(--ISNUMBER(SEARCH('Chapter 2 (Generated)'!$B$4:$V$4,INDEX(MyData,D10269, E10269+1))))&gt;0)),
"        " &amp; INDEX(MyData,D10269, E10269+1),
"    " &amp; INDEX(MyData,D10269, E10269+1))</f>
        <v xml:space="preserve">        -1,</v>
      </c>
    </row>
    <row r="10270" spans="4:7" x14ac:dyDescent="0.2">
      <c r="D10270" s="20">
        <f t="shared" si="160"/>
        <v>225</v>
      </c>
      <c r="E10270" s="20">
        <f>MIN(IF(MOD(ROWS($A$2:A10270),$A$2)=0,E10269+1, E10269), $B$2-1)</f>
        <v>12</v>
      </c>
      <c r="G10270" s="2" t="str">
        <f>IF(NOT(OR(
SUMPRODUCT(--ISNUMBER(SEARCH('Chapter 2 (Generated)'!$B$3:$V$3,INDEX(MyData,D10270, E10270+1))))&gt;0,
SUMPRODUCT(--ISNUMBER(SEARCH('Chapter 2 (Generated)'!$B$4:$V$4,INDEX(MyData,D10270, E10270+1))))&gt;0)),
"        " &amp; INDEX(MyData,D10270, E10270+1),
"    " &amp; INDEX(MyData,D10270, E10270+1))</f>
        <v xml:space="preserve">        -1,</v>
      </c>
    </row>
    <row r="10271" spans="4:7" x14ac:dyDescent="0.2">
      <c r="D10271" s="20">
        <f t="shared" si="160"/>
        <v>226</v>
      </c>
      <c r="E10271" s="20">
        <f>MIN(IF(MOD(ROWS($A$2:A10271),$A$2)=0,E10270+1, E10270), $B$2-1)</f>
        <v>12</v>
      </c>
      <c r="G10271" s="2" t="str">
        <f>IF(NOT(OR(
SUMPRODUCT(--ISNUMBER(SEARCH('Chapter 2 (Generated)'!$B$3:$V$3,INDEX(MyData,D10271, E10271+1))))&gt;0,
SUMPRODUCT(--ISNUMBER(SEARCH('Chapter 2 (Generated)'!$B$4:$V$4,INDEX(MyData,D10271, E10271+1))))&gt;0)),
"        " &amp; INDEX(MyData,D10271, E10271+1),
"    " &amp; INDEX(MyData,D10271, E10271+1))</f>
        <v xml:space="preserve">        -1,</v>
      </c>
    </row>
    <row r="10272" spans="4:7" x14ac:dyDescent="0.2">
      <c r="D10272" s="20">
        <f t="shared" si="160"/>
        <v>227</v>
      </c>
      <c r="E10272" s="20">
        <f>MIN(IF(MOD(ROWS($A$2:A10272),$A$2)=0,E10271+1, E10271), $B$2-1)</f>
        <v>12</v>
      </c>
      <c r="G10272" s="2" t="str">
        <f>IF(NOT(OR(
SUMPRODUCT(--ISNUMBER(SEARCH('Chapter 2 (Generated)'!$B$3:$V$3,INDEX(MyData,D10272, E10272+1))))&gt;0,
SUMPRODUCT(--ISNUMBER(SEARCH('Chapter 2 (Generated)'!$B$4:$V$4,INDEX(MyData,D10272, E10272+1))))&gt;0)),
"        " &amp; INDEX(MyData,D10272, E10272+1),
"    " &amp; INDEX(MyData,D10272, E10272+1))</f>
        <v xml:space="preserve">        -1,</v>
      </c>
    </row>
    <row r="10273" spans="4:7" x14ac:dyDescent="0.2">
      <c r="D10273" s="20">
        <f t="shared" si="160"/>
        <v>228</v>
      </c>
      <c r="E10273" s="20">
        <f>MIN(IF(MOD(ROWS($A$2:A10273),$A$2)=0,E10272+1, E10272), $B$2-1)</f>
        <v>12</v>
      </c>
      <c r="G10273" s="2" t="str">
        <f>IF(NOT(OR(
SUMPRODUCT(--ISNUMBER(SEARCH('Chapter 2 (Generated)'!$B$3:$V$3,INDEX(MyData,D10273, E10273+1))))&gt;0,
SUMPRODUCT(--ISNUMBER(SEARCH('Chapter 2 (Generated)'!$B$4:$V$4,INDEX(MyData,D10273, E10273+1))))&gt;0)),
"        " &amp; INDEX(MyData,D10273, E10273+1),
"    " &amp; INDEX(MyData,D10273, E10273+1))</f>
        <v xml:space="preserve">        -1,//225 </v>
      </c>
    </row>
    <row r="10274" spans="4:7" x14ac:dyDescent="0.2">
      <c r="D10274" s="20">
        <f t="shared" si="160"/>
        <v>229</v>
      </c>
      <c r="E10274" s="20">
        <f>MIN(IF(MOD(ROWS($A$2:A10274),$A$2)=0,E10273+1, E10273), $B$2-1)</f>
        <v>12</v>
      </c>
      <c r="G10274" s="2" t="str">
        <f>IF(NOT(OR(
SUMPRODUCT(--ISNUMBER(SEARCH('Chapter 2 (Generated)'!$B$3:$V$3,INDEX(MyData,D10274, E10274+1))))&gt;0,
SUMPRODUCT(--ISNUMBER(SEARCH('Chapter 2 (Generated)'!$B$4:$V$4,INDEX(MyData,D10274, E10274+1))))&gt;0)),
"        " &amp; INDEX(MyData,D10274, E10274+1),
"    " &amp; INDEX(MyData,D10274, E10274+1))</f>
        <v xml:space="preserve">        -1,</v>
      </c>
    </row>
    <row r="10275" spans="4:7" x14ac:dyDescent="0.2">
      <c r="D10275" s="20">
        <f t="shared" si="160"/>
        <v>230</v>
      </c>
      <c r="E10275" s="20">
        <f>MIN(IF(MOD(ROWS($A$2:A10275),$A$2)=0,E10274+1, E10274), $B$2-1)</f>
        <v>12</v>
      </c>
      <c r="G10275" s="2" t="str">
        <f>IF(NOT(OR(
SUMPRODUCT(--ISNUMBER(SEARCH('Chapter 2 (Generated)'!$B$3:$V$3,INDEX(MyData,D10275, E10275+1))))&gt;0,
SUMPRODUCT(--ISNUMBER(SEARCH('Chapter 2 (Generated)'!$B$4:$V$4,INDEX(MyData,D10275, E10275+1))))&gt;0)),
"        " &amp; INDEX(MyData,D10275, E10275+1),
"    " &amp; INDEX(MyData,D10275, E10275+1))</f>
        <v xml:space="preserve">        -1,</v>
      </c>
    </row>
    <row r="10276" spans="4:7" x14ac:dyDescent="0.2">
      <c r="D10276" s="20">
        <f t="shared" si="160"/>
        <v>231</v>
      </c>
      <c r="E10276" s="20">
        <f>MIN(IF(MOD(ROWS($A$2:A10276),$A$2)=0,E10275+1, E10275), $B$2-1)</f>
        <v>12</v>
      </c>
      <c r="G10276" s="2" t="str">
        <f>IF(NOT(OR(
SUMPRODUCT(--ISNUMBER(SEARCH('Chapter 2 (Generated)'!$B$3:$V$3,INDEX(MyData,D10276, E10276+1))))&gt;0,
SUMPRODUCT(--ISNUMBER(SEARCH('Chapter 2 (Generated)'!$B$4:$V$4,INDEX(MyData,D10276, E10276+1))))&gt;0)),
"        " &amp; INDEX(MyData,D10276, E10276+1),
"    " &amp; INDEX(MyData,D10276, E10276+1))</f>
        <v xml:space="preserve">        -1,</v>
      </c>
    </row>
    <row r="10277" spans="4:7" x14ac:dyDescent="0.2">
      <c r="D10277" s="20">
        <f t="shared" si="160"/>
        <v>232</v>
      </c>
      <c r="E10277" s="20">
        <f>MIN(IF(MOD(ROWS($A$2:A10277),$A$2)=0,E10276+1, E10276), $B$2-1)</f>
        <v>12</v>
      </c>
      <c r="G10277" s="2" t="str">
        <f>IF(NOT(OR(
SUMPRODUCT(--ISNUMBER(SEARCH('Chapter 2 (Generated)'!$B$3:$V$3,INDEX(MyData,D10277, E10277+1))))&gt;0,
SUMPRODUCT(--ISNUMBER(SEARCH('Chapter 2 (Generated)'!$B$4:$V$4,INDEX(MyData,D10277, E10277+1))))&gt;0)),
"        " &amp; INDEX(MyData,D10277, E10277+1),
"    " &amp; INDEX(MyData,D10277, E10277+1))</f>
        <v xml:space="preserve">        -1,</v>
      </c>
    </row>
    <row r="10278" spans="4:7" x14ac:dyDescent="0.2">
      <c r="D10278" s="20">
        <f t="shared" si="160"/>
        <v>233</v>
      </c>
      <c r="E10278" s="20">
        <f>MIN(IF(MOD(ROWS($A$2:A10278),$A$2)=0,E10277+1, E10277), $B$2-1)</f>
        <v>12</v>
      </c>
      <c r="G10278" s="2" t="str">
        <f>IF(NOT(OR(
SUMPRODUCT(--ISNUMBER(SEARCH('Chapter 2 (Generated)'!$B$3:$V$3,INDEX(MyData,D10278, E10278+1))))&gt;0,
SUMPRODUCT(--ISNUMBER(SEARCH('Chapter 2 (Generated)'!$B$4:$V$4,INDEX(MyData,D10278, E10278+1))))&gt;0)),
"        " &amp; INDEX(MyData,D10278, E10278+1),
"    " &amp; INDEX(MyData,D10278, E10278+1))</f>
        <v xml:space="preserve">        -1,//230 </v>
      </c>
    </row>
    <row r="10279" spans="4:7" x14ac:dyDescent="0.2">
      <c r="D10279" s="20">
        <f t="shared" si="160"/>
        <v>234</v>
      </c>
      <c r="E10279" s="20">
        <f>MIN(IF(MOD(ROWS($A$2:A10279),$A$2)=0,E10278+1, E10278), $B$2-1)</f>
        <v>12</v>
      </c>
      <c r="G10279" s="2" t="str">
        <f>IF(NOT(OR(
SUMPRODUCT(--ISNUMBER(SEARCH('Chapter 2 (Generated)'!$B$3:$V$3,INDEX(MyData,D10279, E10279+1))))&gt;0,
SUMPRODUCT(--ISNUMBER(SEARCH('Chapter 2 (Generated)'!$B$4:$V$4,INDEX(MyData,D10279, E10279+1))))&gt;0)),
"        " &amp; INDEX(MyData,D10279, E10279+1),
"    " &amp; INDEX(MyData,D10279, E10279+1))</f>
        <v xml:space="preserve">        -1,</v>
      </c>
    </row>
    <row r="10280" spans="4:7" x14ac:dyDescent="0.2">
      <c r="D10280" s="20">
        <f t="shared" si="160"/>
        <v>235</v>
      </c>
      <c r="E10280" s="20">
        <f>MIN(IF(MOD(ROWS($A$2:A10280),$A$2)=0,E10279+1, E10279), $B$2-1)</f>
        <v>12</v>
      </c>
      <c r="G10280" s="2" t="str">
        <f>IF(NOT(OR(
SUMPRODUCT(--ISNUMBER(SEARCH('Chapter 2 (Generated)'!$B$3:$V$3,INDEX(MyData,D10280, E10280+1))))&gt;0,
SUMPRODUCT(--ISNUMBER(SEARCH('Chapter 2 (Generated)'!$B$4:$V$4,INDEX(MyData,D10280, E10280+1))))&gt;0)),
"        " &amp; INDEX(MyData,D10280, E10280+1),
"    " &amp; INDEX(MyData,D10280, E10280+1))</f>
        <v xml:space="preserve">        -1,</v>
      </c>
    </row>
    <row r="10281" spans="4:7" x14ac:dyDescent="0.2">
      <c r="D10281" s="20">
        <f t="shared" si="160"/>
        <v>236</v>
      </c>
      <c r="E10281" s="20">
        <f>MIN(IF(MOD(ROWS($A$2:A10281),$A$2)=0,E10280+1, E10280), $B$2-1)</f>
        <v>12</v>
      </c>
      <c r="G10281" s="2" t="str">
        <f>IF(NOT(OR(
SUMPRODUCT(--ISNUMBER(SEARCH('Chapter 2 (Generated)'!$B$3:$V$3,INDEX(MyData,D10281, E10281+1))))&gt;0,
SUMPRODUCT(--ISNUMBER(SEARCH('Chapter 2 (Generated)'!$B$4:$V$4,INDEX(MyData,D10281, E10281+1))))&gt;0)),
"        " &amp; INDEX(MyData,D10281, E10281+1),
"    " &amp; INDEX(MyData,D10281, E10281+1))</f>
        <v xml:space="preserve">        -1,</v>
      </c>
    </row>
    <row r="10282" spans="4:7" x14ac:dyDescent="0.2">
      <c r="D10282" s="20">
        <f t="shared" si="160"/>
        <v>237</v>
      </c>
      <c r="E10282" s="20">
        <f>MIN(IF(MOD(ROWS($A$2:A10282),$A$2)=0,E10281+1, E10281), $B$2-1)</f>
        <v>12</v>
      </c>
      <c r="G10282" s="2" t="str">
        <f>IF(NOT(OR(
SUMPRODUCT(--ISNUMBER(SEARCH('Chapter 2 (Generated)'!$B$3:$V$3,INDEX(MyData,D10282, E10282+1))))&gt;0,
SUMPRODUCT(--ISNUMBER(SEARCH('Chapter 2 (Generated)'!$B$4:$V$4,INDEX(MyData,D10282, E10282+1))))&gt;0)),
"        " &amp; INDEX(MyData,D10282, E10282+1),
"    " &amp; INDEX(MyData,D10282, E10282+1))</f>
        <v xml:space="preserve">        -1,</v>
      </c>
    </row>
    <row r="10283" spans="4:7" x14ac:dyDescent="0.2">
      <c r="D10283" s="20">
        <f t="shared" si="160"/>
        <v>238</v>
      </c>
      <c r="E10283" s="20">
        <f>MIN(IF(MOD(ROWS($A$2:A10283),$A$2)=0,E10282+1, E10282), $B$2-1)</f>
        <v>12</v>
      </c>
      <c r="G10283" s="2" t="str">
        <f>IF(NOT(OR(
SUMPRODUCT(--ISNUMBER(SEARCH('Chapter 2 (Generated)'!$B$3:$V$3,INDEX(MyData,D10283, E10283+1))))&gt;0,
SUMPRODUCT(--ISNUMBER(SEARCH('Chapter 2 (Generated)'!$B$4:$V$4,INDEX(MyData,D10283, E10283+1))))&gt;0)),
"        " &amp; INDEX(MyData,D10283, E10283+1),
"    " &amp; INDEX(MyData,D10283, E10283+1))</f>
        <v xml:space="preserve">        -1,//235 </v>
      </c>
    </row>
    <row r="10284" spans="4:7" x14ac:dyDescent="0.2">
      <c r="D10284" s="20">
        <f t="shared" si="160"/>
        <v>239</v>
      </c>
      <c r="E10284" s="20">
        <f>MIN(IF(MOD(ROWS($A$2:A10284),$A$2)=0,E10283+1, E10283), $B$2-1)</f>
        <v>12</v>
      </c>
      <c r="G10284" s="2" t="str">
        <f>IF(NOT(OR(
SUMPRODUCT(--ISNUMBER(SEARCH('Chapter 2 (Generated)'!$B$3:$V$3,INDEX(MyData,D10284, E10284+1))))&gt;0,
SUMPRODUCT(--ISNUMBER(SEARCH('Chapter 2 (Generated)'!$B$4:$V$4,INDEX(MyData,D10284, E10284+1))))&gt;0)),
"        " &amp; INDEX(MyData,D10284, E10284+1),
"    " &amp; INDEX(MyData,D10284, E10284+1))</f>
        <v xml:space="preserve">        -1,</v>
      </c>
    </row>
    <row r="10285" spans="4:7" x14ac:dyDescent="0.2">
      <c r="D10285" s="20">
        <f t="shared" si="160"/>
        <v>240</v>
      </c>
      <c r="E10285" s="20">
        <f>MIN(IF(MOD(ROWS($A$2:A10285),$A$2)=0,E10284+1, E10284), $B$2-1)</f>
        <v>12</v>
      </c>
      <c r="G10285" s="2" t="str">
        <f>IF(NOT(OR(
SUMPRODUCT(--ISNUMBER(SEARCH('Chapter 2 (Generated)'!$B$3:$V$3,INDEX(MyData,D10285, E10285+1))))&gt;0,
SUMPRODUCT(--ISNUMBER(SEARCH('Chapter 2 (Generated)'!$B$4:$V$4,INDEX(MyData,D10285, E10285+1))))&gt;0)),
"        " &amp; INDEX(MyData,D10285, E10285+1),
"    " &amp; INDEX(MyData,D10285, E10285+1))</f>
        <v xml:space="preserve">        -1,</v>
      </c>
    </row>
    <row r="10286" spans="4:7" x14ac:dyDescent="0.2">
      <c r="D10286" s="20">
        <f t="shared" si="160"/>
        <v>241</v>
      </c>
      <c r="E10286" s="20">
        <f>MIN(IF(MOD(ROWS($A$2:A10286),$A$2)=0,E10285+1, E10285), $B$2-1)</f>
        <v>12</v>
      </c>
      <c r="G10286" s="2" t="str">
        <f>IF(NOT(OR(
SUMPRODUCT(--ISNUMBER(SEARCH('Chapter 2 (Generated)'!$B$3:$V$3,INDEX(MyData,D10286, E10286+1))))&gt;0,
SUMPRODUCT(--ISNUMBER(SEARCH('Chapter 2 (Generated)'!$B$4:$V$4,INDEX(MyData,D10286, E10286+1))))&gt;0)),
"        " &amp; INDEX(MyData,D10286, E10286+1),
"    " &amp; INDEX(MyData,D10286, E10286+1))</f>
        <v xml:space="preserve">        -1,</v>
      </c>
    </row>
    <row r="10287" spans="4:7" x14ac:dyDescent="0.2">
      <c r="D10287" s="20">
        <f t="shared" si="160"/>
        <v>242</v>
      </c>
      <c r="E10287" s="20">
        <f>MIN(IF(MOD(ROWS($A$2:A10287),$A$2)=0,E10286+1, E10286), $B$2-1)</f>
        <v>12</v>
      </c>
      <c r="G10287" s="2" t="str">
        <f>IF(NOT(OR(
SUMPRODUCT(--ISNUMBER(SEARCH('Chapter 2 (Generated)'!$B$3:$V$3,INDEX(MyData,D10287, E10287+1))))&gt;0,
SUMPRODUCT(--ISNUMBER(SEARCH('Chapter 2 (Generated)'!$B$4:$V$4,INDEX(MyData,D10287, E10287+1))))&gt;0)),
"        " &amp; INDEX(MyData,D10287, E10287+1),
"    " &amp; INDEX(MyData,D10287, E10287+1))</f>
        <v xml:space="preserve">        -1,</v>
      </c>
    </row>
    <row r="10288" spans="4:7" x14ac:dyDescent="0.2">
      <c r="D10288" s="20">
        <f t="shared" si="160"/>
        <v>243</v>
      </c>
      <c r="E10288" s="20">
        <f>MIN(IF(MOD(ROWS($A$2:A10288),$A$2)=0,E10287+1, E10287), $B$2-1)</f>
        <v>12</v>
      </c>
      <c r="G10288" s="2" t="str">
        <f>IF(NOT(OR(
SUMPRODUCT(--ISNUMBER(SEARCH('Chapter 2 (Generated)'!$B$3:$V$3,INDEX(MyData,D10288, E10288+1))))&gt;0,
SUMPRODUCT(--ISNUMBER(SEARCH('Chapter 2 (Generated)'!$B$4:$V$4,INDEX(MyData,D10288, E10288+1))))&gt;0)),
"        " &amp; INDEX(MyData,D10288, E10288+1),
"    " &amp; INDEX(MyData,D10288, E10288+1))</f>
        <v xml:space="preserve">        -1,//240 </v>
      </c>
    </row>
    <row r="10289" spans="4:7" x14ac:dyDescent="0.2">
      <c r="D10289" s="20">
        <f t="shared" si="160"/>
        <v>244</v>
      </c>
      <c r="E10289" s="20">
        <f>MIN(IF(MOD(ROWS($A$2:A10289),$A$2)=0,E10288+1, E10288), $B$2-1)</f>
        <v>12</v>
      </c>
      <c r="G10289" s="2" t="str">
        <f>IF(NOT(OR(
SUMPRODUCT(--ISNUMBER(SEARCH('Chapter 2 (Generated)'!$B$3:$V$3,INDEX(MyData,D10289, E10289+1))))&gt;0,
SUMPRODUCT(--ISNUMBER(SEARCH('Chapter 2 (Generated)'!$B$4:$V$4,INDEX(MyData,D10289, E10289+1))))&gt;0)),
"        " &amp; INDEX(MyData,D10289, E10289+1),
"    " &amp; INDEX(MyData,D10289, E10289+1))</f>
        <v xml:space="preserve">        -1,</v>
      </c>
    </row>
    <row r="10290" spans="4:7" x14ac:dyDescent="0.2">
      <c r="D10290" s="20">
        <f t="shared" si="160"/>
        <v>245</v>
      </c>
      <c r="E10290" s="20">
        <f>MIN(IF(MOD(ROWS($A$2:A10290),$A$2)=0,E10289+1, E10289), $B$2-1)</f>
        <v>12</v>
      </c>
      <c r="G10290" s="2" t="str">
        <f>IF(NOT(OR(
SUMPRODUCT(--ISNUMBER(SEARCH('Chapter 2 (Generated)'!$B$3:$V$3,INDEX(MyData,D10290, E10290+1))))&gt;0,
SUMPRODUCT(--ISNUMBER(SEARCH('Chapter 2 (Generated)'!$B$4:$V$4,INDEX(MyData,D10290, E10290+1))))&gt;0)),
"        " &amp; INDEX(MyData,D10290, E10290+1),
"    " &amp; INDEX(MyData,D10290, E10290+1))</f>
        <v xml:space="preserve">        -1,</v>
      </c>
    </row>
    <row r="10291" spans="4:7" x14ac:dyDescent="0.2">
      <c r="D10291" s="20">
        <f t="shared" si="160"/>
        <v>246</v>
      </c>
      <c r="E10291" s="20">
        <f>MIN(IF(MOD(ROWS($A$2:A10291),$A$2)=0,E10290+1, E10290), $B$2-1)</f>
        <v>12</v>
      </c>
      <c r="G10291" s="2" t="str">
        <f>IF(NOT(OR(
SUMPRODUCT(--ISNUMBER(SEARCH('Chapter 2 (Generated)'!$B$3:$V$3,INDEX(MyData,D10291, E10291+1))))&gt;0,
SUMPRODUCT(--ISNUMBER(SEARCH('Chapter 2 (Generated)'!$B$4:$V$4,INDEX(MyData,D10291, E10291+1))))&gt;0)),
"        " &amp; INDEX(MyData,D10291, E10291+1),
"    " &amp; INDEX(MyData,D10291, E10291+1))</f>
        <v xml:space="preserve">        -1,</v>
      </c>
    </row>
    <row r="10292" spans="4:7" x14ac:dyDescent="0.2">
      <c r="D10292" s="20">
        <f t="shared" si="160"/>
        <v>247</v>
      </c>
      <c r="E10292" s="20">
        <f>MIN(IF(MOD(ROWS($A$2:A10292),$A$2)=0,E10291+1, E10291), $B$2-1)</f>
        <v>12</v>
      </c>
      <c r="G10292" s="2" t="str">
        <f>IF(NOT(OR(
SUMPRODUCT(--ISNUMBER(SEARCH('Chapter 2 (Generated)'!$B$3:$V$3,INDEX(MyData,D10292, E10292+1))))&gt;0,
SUMPRODUCT(--ISNUMBER(SEARCH('Chapter 2 (Generated)'!$B$4:$V$4,INDEX(MyData,D10292, E10292+1))))&gt;0)),
"        " &amp; INDEX(MyData,D10292, E10292+1),
"    " &amp; INDEX(MyData,D10292, E10292+1))</f>
        <v xml:space="preserve">        -1,</v>
      </c>
    </row>
    <row r="10293" spans="4:7" x14ac:dyDescent="0.2">
      <c r="D10293" s="20">
        <f t="shared" si="160"/>
        <v>248</v>
      </c>
      <c r="E10293" s="20">
        <f>MIN(IF(MOD(ROWS($A$2:A10293),$A$2)=0,E10292+1, E10292), $B$2-1)</f>
        <v>12</v>
      </c>
      <c r="G10293" s="2" t="str">
        <f>IF(NOT(OR(
SUMPRODUCT(--ISNUMBER(SEARCH('Chapter 2 (Generated)'!$B$3:$V$3,INDEX(MyData,D10293, E10293+1))))&gt;0,
SUMPRODUCT(--ISNUMBER(SEARCH('Chapter 2 (Generated)'!$B$4:$V$4,INDEX(MyData,D10293, E10293+1))))&gt;0)),
"        " &amp; INDEX(MyData,D10293, E10293+1),
"    " &amp; INDEX(MyData,D10293, E10293+1))</f>
        <v xml:space="preserve">        -1,//245 </v>
      </c>
    </row>
    <row r="10294" spans="4:7" x14ac:dyDescent="0.2">
      <c r="D10294" s="20">
        <f t="shared" si="160"/>
        <v>249</v>
      </c>
      <c r="E10294" s="20">
        <f>MIN(IF(MOD(ROWS($A$2:A10294),$A$2)=0,E10293+1, E10293), $B$2-1)</f>
        <v>12</v>
      </c>
      <c r="G10294" s="2" t="str">
        <f>IF(NOT(OR(
SUMPRODUCT(--ISNUMBER(SEARCH('Chapter 2 (Generated)'!$B$3:$V$3,INDEX(MyData,D10294, E10294+1))))&gt;0,
SUMPRODUCT(--ISNUMBER(SEARCH('Chapter 2 (Generated)'!$B$4:$V$4,INDEX(MyData,D10294, E10294+1))))&gt;0)),
"        " &amp; INDEX(MyData,D10294, E10294+1),
"    " &amp; INDEX(MyData,D10294, E10294+1))</f>
        <v xml:space="preserve">        -1,</v>
      </c>
    </row>
    <row r="10295" spans="4:7" x14ac:dyDescent="0.2">
      <c r="D10295" s="20">
        <f t="shared" si="160"/>
        <v>250</v>
      </c>
      <c r="E10295" s="20">
        <f>MIN(IF(MOD(ROWS($A$2:A10295),$A$2)=0,E10294+1, E10294), $B$2-1)</f>
        <v>12</v>
      </c>
      <c r="G10295" s="2" t="str">
        <f>IF(NOT(OR(
SUMPRODUCT(--ISNUMBER(SEARCH('Chapter 2 (Generated)'!$B$3:$V$3,INDEX(MyData,D10295, E10295+1))))&gt;0,
SUMPRODUCT(--ISNUMBER(SEARCH('Chapter 2 (Generated)'!$B$4:$V$4,INDEX(MyData,D10295, E10295+1))))&gt;0)),
"        " &amp; INDEX(MyData,D10295, E10295+1),
"    " &amp; INDEX(MyData,D10295, E10295+1))</f>
        <v xml:space="preserve">        -1,</v>
      </c>
    </row>
    <row r="10296" spans="4:7" x14ac:dyDescent="0.2">
      <c r="D10296" s="20">
        <f t="shared" si="160"/>
        <v>251</v>
      </c>
      <c r="E10296" s="20">
        <f>MIN(IF(MOD(ROWS($A$2:A10296),$A$2)=0,E10295+1, E10295), $B$2-1)</f>
        <v>12</v>
      </c>
      <c r="G10296" s="2" t="str">
        <f>IF(NOT(OR(
SUMPRODUCT(--ISNUMBER(SEARCH('Chapter 2 (Generated)'!$B$3:$V$3,INDEX(MyData,D10296, E10296+1))))&gt;0,
SUMPRODUCT(--ISNUMBER(SEARCH('Chapter 2 (Generated)'!$B$4:$V$4,INDEX(MyData,D10296, E10296+1))))&gt;0)),
"        " &amp; INDEX(MyData,D10296, E10296+1),
"    " &amp; INDEX(MyData,D10296, E10296+1))</f>
        <v xml:space="preserve">        -1,</v>
      </c>
    </row>
    <row r="10297" spans="4:7" x14ac:dyDescent="0.2">
      <c r="D10297" s="20">
        <f t="shared" si="160"/>
        <v>252</v>
      </c>
      <c r="E10297" s="20">
        <f>MIN(IF(MOD(ROWS($A$2:A10297),$A$2)=0,E10296+1, E10296), $B$2-1)</f>
        <v>12</v>
      </c>
      <c r="G10297" s="2" t="str">
        <f>IF(NOT(OR(
SUMPRODUCT(--ISNUMBER(SEARCH('Chapter 2 (Generated)'!$B$3:$V$3,INDEX(MyData,D10297, E10297+1))))&gt;0,
SUMPRODUCT(--ISNUMBER(SEARCH('Chapter 2 (Generated)'!$B$4:$V$4,INDEX(MyData,D10297, E10297+1))))&gt;0)),
"        " &amp; INDEX(MyData,D10297, E10297+1),
"    " &amp; INDEX(MyData,D10297, E10297+1))</f>
        <v xml:space="preserve">        -1,</v>
      </c>
    </row>
    <row r="10298" spans="4:7" x14ac:dyDescent="0.2">
      <c r="D10298" s="20">
        <f t="shared" si="160"/>
        <v>253</v>
      </c>
      <c r="E10298" s="20">
        <f>MIN(IF(MOD(ROWS($A$2:A10298),$A$2)=0,E10297+1, E10297), $B$2-1)</f>
        <v>12</v>
      </c>
      <c r="G10298" s="2" t="str">
        <f>IF(NOT(OR(
SUMPRODUCT(--ISNUMBER(SEARCH('Chapter 2 (Generated)'!$B$3:$V$3,INDEX(MyData,D10298, E10298+1))))&gt;0,
SUMPRODUCT(--ISNUMBER(SEARCH('Chapter 2 (Generated)'!$B$4:$V$4,INDEX(MyData,D10298, E10298+1))))&gt;0)),
"        " &amp; INDEX(MyData,D10298, E10298+1),
"    " &amp; INDEX(MyData,D10298, E10298+1))</f>
        <v xml:space="preserve">        -1,//250 </v>
      </c>
    </row>
    <row r="10299" spans="4:7" x14ac:dyDescent="0.2">
      <c r="D10299" s="20">
        <f t="shared" si="160"/>
        <v>254</v>
      </c>
      <c r="E10299" s="20">
        <f>MIN(IF(MOD(ROWS($A$2:A10299),$A$2)=0,E10298+1, E10298), $B$2-1)</f>
        <v>12</v>
      </c>
      <c r="G10299" s="2" t="str">
        <f>IF(NOT(OR(
SUMPRODUCT(--ISNUMBER(SEARCH('Chapter 2 (Generated)'!$B$3:$V$3,INDEX(MyData,D10299, E10299+1))))&gt;0,
SUMPRODUCT(--ISNUMBER(SEARCH('Chapter 2 (Generated)'!$B$4:$V$4,INDEX(MyData,D10299, E10299+1))))&gt;0)),
"        " &amp; INDEX(MyData,D10299, E10299+1),
"    " &amp; INDEX(MyData,D10299, E10299+1))</f>
        <v xml:space="preserve">        -1,</v>
      </c>
    </row>
    <row r="10300" spans="4:7" x14ac:dyDescent="0.2">
      <c r="D10300" s="20">
        <f t="shared" si="160"/>
        <v>255</v>
      </c>
      <c r="E10300" s="20">
        <f>MIN(IF(MOD(ROWS($A$2:A10300),$A$2)=0,E10299+1, E10299), $B$2-1)</f>
        <v>12</v>
      </c>
      <c r="G10300" s="2" t="str">
        <f>IF(NOT(OR(
SUMPRODUCT(--ISNUMBER(SEARCH('Chapter 2 (Generated)'!$B$3:$V$3,INDEX(MyData,D10300, E10300+1))))&gt;0,
SUMPRODUCT(--ISNUMBER(SEARCH('Chapter 2 (Generated)'!$B$4:$V$4,INDEX(MyData,D10300, E10300+1))))&gt;0)),
"        " &amp; INDEX(MyData,D10300, E10300+1),
"    " &amp; INDEX(MyData,D10300, E10300+1))</f>
        <v xml:space="preserve">        -1,</v>
      </c>
    </row>
    <row r="10301" spans="4:7" x14ac:dyDescent="0.2">
      <c r="D10301" s="20">
        <f t="shared" si="160"/>
        <v>256</v>
      </c>
      <c r="E10301" s="20">
        <f>MIN(IF(MOD(ROWS($A$2:A10301),$A$2)=0,E10300+1, E10300), $B$2-1)</f>
        <v>12</v>
      </c>
      <c r="G10301" s="2" t="str">
        <f>IF(NOT(OR(
SUMPRODUCT(--ISNUMBER(SEARCH('Chapter 2 (Generated)'!$B$3:$V$3,INDEX(MyData,D10301, E10301+1))))&gt;0,
SUMPRODUCT(--ISNUMBER(SEARCH('Chapter 2 (Generated)'!$B$4:$V$4,INDEX(MyData,D10301, E10301+1))))&gt;0)),
"        " &amp; INDEX(MyData,D10301, E10301+1),
"    " &amp; INDEX(MyData,D10301, E10301+1))</f>
        <v xml:space="preserve">        -1,</v>
      </c>
    </row>
    <row r="10302" spans="4:7" x14ac:dyDescent="0.2">
      <c r="D10302" s="20">
        <f t="shared" si="160"/>
        <v>257</v>
      </c>
      <c r="E10302" s="20">
        <f>MIN(IF(MOD(ROWS($A$2:A10302),$A$2)=0,E10301+1, E10301), $B$2-1)</f>
        <v>12</v>
      </c>
      <c r="G10302" s="2" t="str">
        <f>IF(NOT(OR(
SUMPRODUCT(--ISNUMBER(SEARCH('Chapter 2 (Generated)'!$B$3:$V$3,INDEX(MyData,D10302, E10302+1))))&gt;0,
SUMPRODUCT(--ISNUMBER(SEARCH('Chapter 2 (Generated)'!$B$4:$V$4,INDEX(MyData,D10302, E10302+1))))&gt;0)),
"        " &amp; INDEX(MyData,D10302, E10302+1),
"    " &amp; INDEX(MyData,D10302, E10302+1))</f>
        <v xml:space="preserve">        -1,</v>
      </c>
    </row>
    <row r="10303" spans="4:7" x14ac:dyDescent="0.2">
      <c r="D10303" s="20">
        <f t="shared" si="160"/>
        <v>258</v>
      </c>
      <c r="E10303" s="20">
        <f>MIN(IF(MOD(ROWS($A$2:A10303),$A$2)=0,E10302+1, E10302), $B$2-1)</f>
        <v>12</v>
      </c>
      <c r="G10303" s="2" t="str">
        <f>IF(NOT(OR(
SUMPRODUCT(--ISNUMBER(SEARCH('Chapter 2 (Generated)'!$B$3:$V$3,INDEX(MyData,D10303, E10303+1))))&gt;0,
SUMPRODUCT(--ISNUMBER(SEARCH('Chapter 2 (Generated)'!$B$4:$V$4,INDEX(MyData,D10303, E10303+1))))&gt;0)),
"        " &amp; INDEX(MyData,D10303, E10303+1),
"    " &amp; INDEX(MyData,D10303, E10303+1))</f>
        <v xml:space="preserve">        -1,//255 </v>
      </c>
    </row>
    <row r="10304" spans="4:7" x14ac:dyDescent="0.2">
      <c r="D10304" s="20">
        <f t="shared" si="160"/>
        <v>259</v>
      </c>
      <c r="E10304" s="20">
        <f>MIN(IF(MOD(ROWS($A$2:A10304),$A$2)=0,E10303+1, E10303), $B$2-1)</f>
        <v>12</v>
      </c>
      <c r="G10304" s="2" t="str">
        <f>IF(NOT(OR(
SUMPRODUCT(--ISNUMBER(SEARCH('Chapter 2 (Generated)'!$B$3:$V$3,INDEX(MyData,D10304, E10304+1))))&gt;0,
SUMPRODUCT(--ISNUMBER(SEARCH('Chapter 2 (Generated)'!$B$4:$V$4,INDEX(MyData,D10304, E10304+1))))&gt;0)),
"        " &amp; INDEX(MyData,D10304, E10304+1),
"    " &amp; INDEX(MyData,D10304, E10304+1))</f>
        <v xml:space="preserve">        -1,</v>
      </c>
    </row>
    <row r="10305" spans="4:7" x14ac:dyDescent="0.2">
      <c r="D10305" s="20">
        <f t="shared" si="160"/>
        <v>260</v>
      </c>
      <c r="E10305" s="20">
        <f>MIN(IF(MOD(ROWS($A$2:A10305),$A$2)=0,E10304+1, E10304), $B$2-1)</f>
        <v>12</v>
      </c>
      <c r="G10305" s="2" t="str">
        <f>IF(NOT(OR(
SUMPRODUCT(--ISNUMBER(SEARCH('Chapter 2 (Generated)'!$B$3:$V$3,INDEX(MyData,D10305, E10305+1))))&gt;0,
SUMPRODUCT(--ISNUMBER(SEARCH('Chapter 2 (Generated)'!$B$4:$V$4,INDEX(MyData,D10305, E10305+1))))&gt;0)),
"        " &amp; INDEX(MyData,D10305, E10305+1),
"    " &amp; INDEX(MyData,D10305, E10305+1))</f>
        <v xml:space="preserve">        -1,</v>
      </c>
    </row>
    <row r="10306" spans="4:7" x14ac:dyDescent="0.2">
      <c r="D10306" s="20">
        <f t="shared" ref="D10306:D10369" si="161">MOD(ROW(D10305)-1+ROWS(MyData),ROWS(MyData))+1</f>
        <v>261</v>
      </c>
      <c r="E10306" s="20">
        <f>MIN(IF(MOD(ROWS($A$2:A10306),$A$2)=0,E10305+1, E10305), $B$2-1)</f>
        <v>12</v>
      </c>
      <c r="G10306" s="2" t="str">
        <f>IF(NOT(OR(
SUMPRODUCT(--ISNUMBER(SEARCH('Chapter 2 (Generated)'!$B$3:$V$3,INDEX(MyData,D10306, E10306+1))))&gt;0,
SUMPRODUCT(--ISNUMBER(SEARCH('Chapter 2 (Generated)'!$B$4:$V$4,INDEX(MyData,D10306, E10306+1))))&gt;0)),
"        " &amp; INDEX(MyData,D10306, E10306+1),
"    " &amp; INDEX(MyData,D10306, E10306+1))</f>
        <v xml:space="preserve">        -1,</v>
      </c>
    </row>
    <row r="10307" spans="4:7" x14ac:dyDescent="0.2">
      <c r="D10307" s="20">
        <f t="shared" si="161"/>
        <v>262</v>
      </c>
      <c r="E10307" s="20">
        <f>MIN(IF(MOD(ROWS($A$2:A10307),$A$2)=0,E10306+1, E10306), $B$2-1)</f>
        <v>12</v>
      </c>
      <c r="G10307" s="2" t="str">
        <f>IF(NOT(OR(
SUMPRODUCT(--ISNUMBER(SEARCH('Chapter 2 (Generated)'!$B$3:$V$3,INDEX(MyData,D10307, E10307+1))))&gt;0,
SUMPRODUCT(--ISNUMBER(SEARCH('Chapter 2 (Generated)'!$B$4:$V$4,INDEX(MyData,D10307, E10307+1))))&gt;0)),
"        " &amp; INDEX(MyData,D10307, E10307+1),
"    " &amp; INDEX(MyData,D10307, E10307+1))</f>
        <v xml:space="preserve">        -1,</v>
      </c>
    </row>
    <row r="10308" spans="4:7" x14ac:dyDescent="0.2">
      <c r="D10308" s="20">
        <f t="shared" si="161"/>
        <v>263</v>
      </c>
      <c r="E10308" s="20">
        <f>MIN(IF(MOD(ROWS($A$2:A10308),$A$2)=0,E10307+1, E10307), $B$2-1)</f>
        <v>12</v>
      </c>
      <c r="G10308" s="2" t="str">
        <f>IF(NOT(OR(
SUMPRODUCT(--ISNUMBER(SEARCH('Chapter 2 (Generated)'!$B$3:$V$3,INDEX(MyData,D10308, E10308+1))))&gt;0,
SUMPRODUCT(--ISNUMBER(SEARCH('Chapter 2 (Generated)'!$B$4:$V$4,INDEX(MyData,D10308, E10308+1))))&gt;0)),
"        " &amp; INDEX(MyData,D10308, E10308+1),
"    " &amp; INDEX(MyData,D10308, E10308+1))</f>
        <v xml:space="preserve">        -1,//260 </v>
      </c>
    </row>
    <row r="10309" spans="4:7" x14ac:dyDescent="0.2">
      <c r="D10309" s="20">
        <f t="shared" si="161"/>
        <v>264</v>
      </c>
      <c r="E10309" s="20">
        <f>MIN(IF(MOD(ROWS($A$2:A10309),$A$2)=0,E10308+1, E10308), $B$2-1)</f>
        <v>12</v>
      </c>
      <c r="G10309" s="2" t="str">
        <f>IF(NOT(OR(
SUMPRODUCT(--ISNUMBER(SEARCH('Chapter 2 (Generated)'!$B$3:$V$3,INDEX(MyData,D10309, E10309+1))))&gt;0,
SUMPRODUCT(--ISNUMBER(SEARCH('Chapter 2 (Generated)'!$B$4:$V$4,INDEX(MyData,D10309, E10309+1))))&gt;0)),
"        " &amp; INDEX(MyData,D10309, E10309+1),
"    " &amp; INDEX(MyData,D10309, E10309+1))</f>
        <v xml:space="preserve">        -1,</v>
      </c>
    </row>
    <row r="10310" spans="4:7" x14ac:dyDescent="0.2">
      <c r="D10310" s="20">
        <f t="shared" si="161"/>
        <v>265</v>
      </c>
      <c r="E10310" s="20">
        <f>MIN(IF(MOD(ROWS($A$2:A10310),$A$2)=0,E10309+1, E10309), $B$2-1)</f>
        <v>12</v>
      </c>
      <c r="G10310" s="2" t="str">
        <f>IF(NOT(OR(
SUMPRODUCT(--ISNUMBER(SEARCH('Chapter 2 (Generated)'!$B$3:$V$3,INDEX(MyData,D10310, E10310+1))))&gt;0,
SUMPRODUCT(--ISNUMBER(SEARCH('Chapter 2 (Generated)'!$B$4:$V$4,INDEX(MyData,D10310, E10310+1))))&gt;0)),
"        " &amp; INDEX(MyData,D10310, E10310+1),
"    " &amp; INDEX(MyData,D10310, E10310+1))</f>
        <v xml:space="preserve">        -1,</v>
      </c>
    </row>
    <row r="10311" spans="4:7" x14ac:dyDescent="0.2">
      <c r="D10311" s="20">
        <f t="shared" si="161"/>
        <v>266</v>
      </c>
      <c r="E10311" s="20">
        <f>MIN(IF(MOD(ROWS($A$2:A10311),$A$2)=0,E10310+1, E10310), $B$2-1)</f>
        <v>12</v>
      </c>
      <c r="G10311" s="2" t="str">
        <f>IF(NOT(OR(
SUMPRODUCT(--ISNUMBER(SEARCH('Chapter 2 (Generated)'!$B$3:$V$3,INDEX(MyData,D10311, E10311+1))))&gt;0,
SUMPRODUCT(--ISNUMBER(SEARCH('Chapter 2 (Generated)'!$B$4:$V$4,INDEX(MyData,D10311, E10311+1))))&gt;0)),
"        " &amp; INDEX(MyData,D10311, E10311+1),
"    " &amp; INDEX(MyData,D10311, E10311+1))</f>
        <v xml:space="preserve">        -1,</v>
      </c>
    </row>
    <row r="10312" spans="4:7" x14ac:dyDescent="0.2">
      <c r="D10312" s="20">
        <f t="shared" si="161"/>
        <v>267</v>
      </c>
      <c r="E10312" s="20">
        <f>MIN(IF(MOD(ROWS($A$2:A10312),$A$2)=0,E10311+1, E10311), $B$2-1)</f>
        <v>12</v>
      </c>
      <c r="G10312" s="2" t="str">
        <f>IF(NOT(OR(
SUMPRODUCT(--ISNUMBER(SEARCH('Chapter 2 (Generated)'!$B$3:$V$3,INDEX(MyData,D10312, E10312+1))))&gt;0,
SUMPRODUCT(--ISNUMBER(SEARCH('Chapter 2 (Generated)'!$B$4:$V$4,INDEX(MyData,D10312, E10312+1))))&gt;0)),
"        " &amp; INDEX(MyData,D10312, E10312+1),
"    " &amp; INDEX(MyData,D10312, E10312+1))</f>
        <v xml:space="preserve">        -1,</v>
      </c>
    </row>
    <row r="10313" spans="4:7" x14ac:dyDescent="0.2">
      <c r="D10313" s="20">
        <f t="shared" si="161"/>
        <v>268</v>
      </c>
      <c r="E10313" s="20">
        <f>MIN(IF(MOD(ROWS($A$2:A10313),$A$2)=0,E10312+1, E10312), $B$2-1)</f>
        <v>12</v>
      </c>
      <c r="G10313" s="2" t="str">
        <f>IF(NOT(OR(
SUMPRODUCT(--ISNUMBER(SEARCH('Chapter 2 (Generated)'!$B$3:$V$3,INDEX(MyData,D10313, E10313+1))))&gt;0,
SUMPRODUCT(--ISNUMBER(SEARCH('Chapter 2 (Generated)'!$B$4:$V$4,INDEX(MyData,D10313, E10313+1))))&gt;0)),
"        " &amp; INDEX(MyData,D10313, E10313+1),
"    " &amp; INDEX(MyData,D10313, E10313+1))</f>
        <v xml:space="preserve">        -1,//265 </v>
      </c>
    </row>
    <row r="10314" spans="4:7" x14ac:dyDescent="0.2">
      <c r="D10314" s="20">
        <f t="shared" si="161"/>
        <v>269</v>
      </c>
      <c r="E10314" s="20">
        <f>MIN(IF(MOD(ROWS($A$2:A10314),$A$2)=0,E10313+1, E10313), $B$2-1)</f>
        <v>12</v>
      </c>
      <c r="G10314" s="2" t="str">
        <f>IF(NOT(OR(
SUMPRODUCT(--ISNUMBER(SEARCH('Chapter 2 (Generated)'!$B$3:$V$3,INDEX(MyData,D10314, E10314+1))))&gt;0,
SUMPRODUCT(--ISNUMBER(SEARCH('Chapter 2 (Generated)'!$B$4:$V$4,INDEX(MyData,D10314, E10314+1))))&gt;0)),
"        " &amp; INDEX(MyData,D10314, E10314+1),
"    " &amp; INDEX(MyData,D10314, E10314+1))</f>
        <v xml:space="preserve">        -1,</v>
      </c>
    </row>
    <row r="10315" spans="4:7" x14ac:dyDescent="0.2">
      <c r="D10315" s="20">
        <f t="shared" si="161"/>
        <v>270</v>
      </c>
      <c r="E10315" s="20">
        <f>MIN(IF(MOD(ROWS($A$2:A10315),$A$2)=0,E10314+1, E10314), $B$2-1)</f>
        <v>12</v>
      </c>
      <c r="G10315" s="2" t="str">
        <f>IF(NOT(OR(
SUMPRODUCT(--ISNUMBER(SEARCH('Chapter 2 (Generated)'!$B$3:$V$3,INDEX(MyData,D10315, E10315+1))))&gt;0,
SUMPRODUCT(--ISNUMBER(SEARCH('Chapter 2 (Generated)'!$B$4:$V$4,INDEX(MyData,D10315, E10315+1))))&gt;0)),
"        " &amp; INDEX(MyData,D10315, E10315+1),
"    " &amp; INDEX(MyData,D10315, E10315+1))</f>
        <v xml:space="preserve">        -1,</v>
      </c>
    </row>
    <row r="10316" spans="4:7" x14ac:dyDescent="0.2">
      <c r="D10316" s="20">
        <f t="shared" si="161"/>
        <v>271</v>
      </c>
      <c r="E10316" s="20">
        <f>MIN(IF(MOD(ROWS($A$2:A10316),$A$2)=0,E10315+1, E10315), $B$2-1)</f>
        <v>12</v>
      </c>
      <c r="G10316" s="2" t="str">
        <f>IF(NOT(OR(
SUMPRODUCT(--ISNUMBER(SEARCH('Chapter 2 (Generated)'!$B$3:$V$3,INDEX(MyData,D10316, E10316+1))))&gt;0,
SUMPRODUCT(--ISNUMBER(SEARCH('Chapter 2 (Generated)'!$B$4:$V$4,INDEX(MyData,D10316, E10316+1))))&gt;0)),
"        " &amp; INDEX(MyData,D10316, E10316+1),
"    " &amp; INDEX(MyData,D10316, E10316+1))</f>
        <v xml:space="preserve">        -1,</v>
      </c>
    </row>
    <row r="10317" spans="4:7" x14ac:dyDescent="0.2">
      <c r="D10317" s="20">
        <f t="shared" si="161"/>
        <v>272</v>
      </c>
      <c r="E10317" s="20">
        <f>MIN(IF(MOD(ROWS($A$2:A10317),$A$2)=0,E10316+1, E10316), $B$2-1)</f>
        <v>12</v>
      </c>
      <c r="G10317" s="2" t="str">
        <f>IF(NOT(OR(
SUMPRODUCT(--ISNUMBER(SEARCH('Chapter 2 (Generated)'!$B$3:$V$3,INDEX(MyData,D10317, E10317+1))))&gt;0,
SUMPRODUCT(--ISNUMBER(SEARCH('Chapter 2 (Generated)'!$B$4:$V$4,INDEX(MyData,D10317, E10317+1))))&gt;0)),
"        " &amp; INDEX(MyData,D10317, E10317+1),
"    " &amp; INDEX(MyData,D10317, E10317+1))</f>
        <v xml:space="preserve">        -1,</v>
      </c>
    </row>
    <row r="10318" spans="4:7" x14ac:dyDescent="0.2">
      <c r="D10318" s="20">
        <f t="shared" si="161"/>
        <v>273</v>
      </c>
      <c r="E10318" s="20">
        <f>MIN(IF(MOD(ROWS($A$2:A10318),$A$2)=0,E10317+1, E10317), $B$2-1)</f>
        <v>12</v>
      </c>
      <c r="G10318" s="2" t="str">
        <f>IF(NOT(OR(
SUMPRODUCT(--ISNUMBER(SEARCH('Chapter 2 (Generated)'!$B$3:$V$3,INDEX(MyData,D10318, E10318+1))))&gt;0,
SUMPRODUCT(--ISNUMBER(SEARCH('Chapter 2 (Generated)'!$B$4:$V$4,INDEX(MyData,D10318, E10318+1))))&gt;0)),
"        " &amp; INDEX(MyData,D10318, E10318+1),
"    " &amp; INDEX(MyData,D10318, E10318+1))</f>
        <v xml:space="preserve">        -1,//270 </v>
      </c>
    </row>
    <row r="10319" spans="4:7" x14ac:dyDescent="0.2">
      <c r="D10319" s="20">
        <f t="shared" si="161"/>
        <v>274</v>
      </c>
      <c r="E10319" s="20">
        <f>MIN(IF(MOD(ROWS($A$2:A10319),$A$2)=0,E10318+1, E10318), $B$2-1)</f>
        <v>12</v>
      </c>
      <c r="G10319" s="2" t="str">
        <f>IF(NOT(OR(
SUMPRODUCT(--ISNUMBER(SEARCH('Chapter 2 (Generated)'!$B$3:$V$3,INDEX(MyData,D10319, E10319+1))))&gt;0,
SUMPRODUCT(--ISNUMBER(SEARCH('Chapter 2 (Generated)'!$B$4:$V$4,INDEX(MyData,D10319, E10319+1))))&gt;0)),
"        " &amp; INDEX(MyData,D10319, E10319+1),
"    " &amp; INDEX(MyData,D10319, E10319+1))</f>
        <v xml:space="preserve">        -1,</v>
      </c>
    </row>
    <row r="10320" spans="4:7" x14ac:dyDescent="0.2">
      <c r="D10320" s="20">
        <f t="shared" si="161"/>
        <v>275</v>
      </c>
      <c r="E10320" s="20">
        <f>MIN(IF(MOD(ROWS($A$2:A10320),$A$2)=0,E10319+1, E10319), $B$2-1)</f>
        <v>12</v>
      </c>
      <c r="G10320" s="2" t="str">
        <f>IF(NOT(OR(
SUMPRODUCT(--ISNUMBER(SEARCH('Chapter 2 (Generated)'!$B$3:$V$3,INDEX(MyData,D10320, E10320+1))))&gt;0,
SUMPRODUCT(--ISNUMBER(SEARCH('Chapter 2 (Generated)'!$B$4:$V$4,INDEX(MyData,D10320, E10320+1))))&gt;0)),
"        " &amp; INDEX(MyData,D10320, E10320+1),
"    " &amp; INDEX(MyData,D10320, E10320+1))</f>
        <v xml:space="preserve">        -1,</v>
      </c>
    </row>
    <row r="10321" spans="4:7" x14ac:dyDescent="0.2">
      <c r="D10321" s="20">
        <f t="shared" si="161"/>
        <v>276</v>
      </c>
      <c r="E10321" s="20">
        <f>MIN(IF(MOD(ROWS($A$2:A10321),$A$2)=0,E10320+1, E10320), $B$2-1)</f>
        <v>12</v>
      </c>
      <c r="G10321" s="2" t="str">
        <f>IF(NOT(OR(
SUMPRODUCT(--ISNUMBER(SEARCH('Chapter 2 (Generated)'!$B$3:$V$3,INDEX(MyData,D10321, E10321+1))))&gt;0,
SUMPRODUCT(--ISNUMBER(SEARCH('Chapter 2 (Generated)'!$B$4:$V$4,INDEX(MyData,D10321, E10321+1))))&gt;0)),
"        " &amp; INDEX(MyData,D10321, E10321+1),
"    " &amp; INDEX(MyData,D10321, E10321+1))</f>
        <v xml:space="preserve">        -1,</v>
      </c>
    </row>
    <row r="10322" spans="4:7" x14ac:dyDescent="0.2">
      <c r="D10322" s="20">
        <f t="shared" si="161"/>
        <v>277</v>
      </c>
      <c r="E10322" s="20">
        <f>MIN(IF(MOD(ROWS($A$2:A10322),$A$2)=0,E10321+1, E10321), $B$2-1)</f>
        <v>12</v>
      </c>
      <c r="G10322" s="2" t="str">
        <f>IF(NOT(OR(
SUMPRODUCT(--ISNUMBER(SEARCH('Chapter 2 (Generated)'!$B$3:$V$3,INDEX(MyData,D10322, E10322+1))))&gt;0,
SUMPRODUCT(--ISNUMBER(SEARCH('Chapter 2 (Generated)'!$B$4:$V$4,INDEX(MyData,D10322, E10322+1))))&gt;0)),
"        " &amp; INDEX(MyData,D10322, E10322+1),
"    " &amp; INDEX(MyData,D10322, E10322+1))</f>
        <v xml:space="preserve">        -1,</v>
      </c>
    </row>
    <row r="10323" spans="4:7" x14ac:dyDescent="0.2">
      <c r="D10323" s="20">
        <f t="shared" si="161"/>
        <v>278</v>
      </c>
      <c r="E10323" s="20">
        <f>MIN(IF(MOD(ROWS($A$2:A10323),$A$2)=0,E10322+1, E10322), $B$2-1)</f>
        <v>12</v>
      </c>
      <c r="G10323" s="2" t="str">
        <f>IF(NOT(OR(
SUMPRODUCT(--ISNUMBER(SEARCH('Chapter 2 (Generated)'!$B$3:$V$3,INDEX(MyData,D10323, E10323+1))))&gt;0,
SUMPRODUCT(--ISNUMBER(SEARCH('Chapter 2 (Generated)'!$B$4:$V$4,INDEX(MyData,D10323, E10323+1))))&gt;0)),
"        " &amp; INDEX(MyData,D10323, E10323+1),
"    " &amp; INDEX(MyData,D10323, E10323+1))</f>
        <v xml:space="preserve">        -1,//275 </v>
      </c>
    </row>
    <row r="10324" spans="4:7" x14ac:dyDescent="0.2">
      <c r="D10324" s="20">
        <f t="shared" si="161"/>
        <v>279</v>
      </c>
      <c r="E10324" s="20">
        <f>MIN(IF(MOD(ROWS($A$2:A10324),$A$2)=0,E10323+1, E10323), $B$2-1)</f>
        <v>12</v>
      </c>
      <c r="G10324" s="2" t="str">
        <f>IF(NOT(OR(
SUMPRODUCT(--ISNUMBER(SEARCH('Chapter 2 (Generated)'!$B$3:$V$3,INDEX(MyData,D10324, E10324+1))))&gt;0,
SUMPRODUCT(--ISNUMBER(SEARCH('Chapter 2 (Generated)'!$B$4:$V$4,INDEX(MyData,D10324, E10324+1))))&gt;0)),
"        " &amp; INDEX(MyData,D10324, E10324+1),
"    " &amp; INDEX(MyData,D10324, E10324+1))</f>
        <v xml:space="preserve">        -1,</v>
      </c>
    </row>
    <row r="10325" spans="4:7" x14ac:dyDescent="0.2">
      <c r="D10325" s="20">
        <f t="shared" si="161"/>
        <v>280</v>
      </c>
      <c r="E10325" s="20">
        <f>MIN(IF(MOD(ROWS($A$2:A10325),$A$2)=0,E10324+1, E10324), $B$2-1)</f>
        <v>12</v>
      </c>
      <c r="G10325" s="2" t="str">
        <f>IF(NOT(OR(
SUMPRODUCT(--ISNUMBER(SEARCH('Chapter 2 (Generated)'!$B$3:$V$3,INDEX(MyData,D10325, E10325+1))))&gt;0,
SUMPRODUCT(--ISNUMBER(SEARCH('Chapter 2 (Generated)'!$B$4:$V$4,INDEX(MyData,D10325, E10325+1))))&gt;0)),
"        " &amp; INDEX(MyData,D10325, E10325+1),
"    " &amp; INDEX(MyData,D10325, E10325+1))</f>
        <v xml:space="preserve">        -1,</v>
      </c>
    </row>
    <row r="10326" spans="4:7" x14ac:dyDescent="0.2">
      <c r="D10326" s="20">
        <f t="shared" si="161"/>
        <v>281</v>
      </c>
      <c r="E10326" s="20">
        <f>MIN(IF(MOD(ROWS($A$2:A10326),$A$2)=0,E10325+1, E10325), $B$2-1)</f>
        <v>12</v>
      </c>
      <c r="G10326" s="2" t="str">
        <f>IF(NOT(OR(
SUMPRODUCT(--ISNUMBER(SEARCH('Chapter 2 (Generated)'!$B$3:$V$3,INDEX(MyData,D10326, E10326+1))))&gt;0,
SUMPRODUCT(--ISNUMBER(SEARCH('Chapter 2 (Generated)'!$B$4:$V$4,INDEX(MyData,D10326, E10326+1))))&gt;0)),
"        " &amp; INDEX(MyData,D10326, E10326+1),
"    " &amp; INDEX(MyData,D10326, E10326+1))</f>
        <v xml:space="preserve">        -1,</v>
      </c>
    </row>
    <row r="10327" spans="4:7" x14ac:dyDescent="0.2">
      <c r="D10327" s="20">
        <f t="shared" si="161"/>
        <v>282</v>
      </c>
      <c r="E10327" s="20">
        <f>MIN(IF(MOD(ROWS($A$2:A10327),$A$2)=0,E10326+1, E10326), $B$2-1)</f>
        <v>12</v>
      </c>
      <c r="G10327" s="2" t="str">
        <f>IF(NOT(OR(
SUMPRODUCT(--ISNUMBER(SEARCH('Chapter 2 (Generated)'!$B$3:$V$3,INDEX(MyData,D10327, E10327+1))))&gt;0,
SUMPRODUCT(--ISNUMBER(SEARCH('Chapter 2 (Generated)'!$B$4:$V$4,INDEX(MyData,D10327, E10327+1))))&gt;0)),
"        " &amp; INDEX(MyData,D10327, E10327+1),
"    " &amp; INDEX(MyData,D10327, E10327+1))</f>
        <v xml:space="preserve">        -1,</v>
      </c>
    </row>
    <row r="10328" spans="4:7" x14ac:dyDescent="0.2">
      <c r="D10328" s="20">
        <f t="shared" si="161"/>
        <v>283</v>
      </c>
      <c r="E10328" s="20">
        <f>MIN(IF(MOD(ROWS($A$2:A10328),$A$2)=0,E10327+1, E10327), $B$2-1)</f>
        <v>12</v>
      </c>
      <c r="G10328" s="2" t="str">
        <f>IF(NOT(OR(
SUMPRODUCT(--ISNUMBER(SEARCH('Chapter 2 (Generated)'!$B$3:$V$3,INDEX(MyData,D10328, E10328+1))))&gt;0,
SUMPRODUCT(--ISNUMBER(SEARCH('Chapter 2 (Generated)'!$B$4:$V$4,INDEX(MyData,D10328, E10328+1))))&gt;0)),
"        " &amp; INDEX(MyData,D10328, E10328+1),
"    " &amp; INDEX(MyData,D10328, E10328+1))</f>
        <v xml:space="preserve">        -1,//280 </v>
      </c>
    </row>
    <row r="10329" spans="4:7" x14ac:dyDescent="0.2">
      <c r="D10329" s="20">
        <f t="shared" si="161"/>
        <v>284</v>
      </c>
      <c r="E10329" s="20">
        <f>MIN(IF(MOD(ROWS($A$2:A10329),$A$2)=0,E10328+1, E10328), $B$2-1)</f>
        <v>12</v>
      </c>
      <c r="G10329" s="2" t="str">
        <f>IF(NOT(OR(
SUMPRODUCT(--ISNUMBER(SEARCH('Chapter 2 (Generated)'!$B$3:$V$3,INDEX(MyData,D10329, E10329+1))))&gt;0,
SUMPRODUCT(--ISNUMBER(SEARCH('Chapter 2 (Generated)'!$B$4:$V$4,INDEX(MyData,D10329, E10329+1))))&gt;0)),
"        " &amp; INDEX(MyData,D10329, E10329+1),
"    " &amp; INDEX(MyData,D10329, E10329+1))</f>
        <v xml:space="preserve">        -1,</v>
      </c>
    </row>
    <row r="10330" spans="4:7" x14ac:dyDescent="0.2">
      <c r="D10330" s="20">
        <f t="shared" si="161"/>
        <v>285</v>
      </c>
      <c r="E10330" s="20">
        <f>MIN(IF(MOD(ROWS($A$2:A10330),$A$2)=0,E10329+1, E10329), $B$2-1)</f>
        <v>12</v>
      </c>
      <c r="G10330" s="2" t="str">
        <f>IF(NOT(OR(
SUMPRODUCT(--ISNUMBER(SEARCH('Chapter 2 (Generated)'!$B$3:$V$3,INDEX(MyData,D10330, E10330+1))))&gt;0,
SUMPRODUCT(--ISNUMBER(SEARCH('Chapter 2 (Generated)'!$B$4:$V$4,INDEX(MyData,D10330, E10330+1))))&gt;0)),
"        " &amp; INDEX(MyData,D10330, E10330+1),
"    " &amp; INDEX(MyData,D10330, E10330+1))</f>
        <v xml:space="preserve">        -1,</v>
      </c>
    </row>
    <row r="10331" spans="4:7" x14ac:dyDescent="0.2">
      <c r="D10331" s="20">
        <f t="shared" si="161"/>
        <v>286</v>
      </c>
      <c r="E10331" s="20">
        <f>MIN(IF(MOD(ROWS($A$2:A10331),$A$2)=0,E10330+1, E10330), $B$2-1)</f>
        <v>12</v>
      </c>
      <c r="G10331" s="2" t="str">
        <f>IF(NOT(OR(
SUMPRODUCT(--ISNUMBER(SEARCH('Chapter 2 (Generated)'!$B$3:$V$3,INDEX(MyData,D10331, E10331+1))))&gt;0,
SUMPRODUCT(--ISNUMBER(SEARCH('Chapter 2 (Generated)'!$B$4:$V$4,INDEX(MyData,D10331, E10331+1))))&gt;0)),
"        " &amp; INDEX(MyData,D10331, E10331+1),
"    " &amp; INDEX(MyData,D10331, E10331+1))</f>
        <v xml:space="preserve">        -1,</v>
      </c>
    </row>
    <row r="10332" spans="4:7" x14ac:dyDescent="0.2">
      <c r="D10332" s="20">
        <f t="shared" si="161"/>
        <v>287</v>
      </c>
      <c r="E10332" s="20">
        <f>MIN(IF(MOD(ROWS($A$2:A10332),$A$2)=0,E10331+1, E10331), $B$2-1)</f>
        <v>12</v>
      </c>
      <c r="G10332" s="2" t="str">
        <f>IF(NOT(OR(
SUMPRODUCT(--ISNUMBER(SEARCH('Chapter 2 (Generated)'!$B$3:$V$3,INDEX(MyData,D10332, E10332+1))))&gt;0,
SUMPRODUCT(--ISNUMBER(SEARCH('Chapter 2 (Generated)'!$B$4:$V$4,INDEX(MyData,D10332, E10332+1))))&gt;0)),
"        " &amp; INDEX(MyData,D10332, E10332+1),
"    " &amp; INDEX(MyData,D10332, E10332+1))</f>
        <v xml:space="preserve">        -1,</v>
      </c>
    </row>
    <row r="10333" spans="4:7" x14ac:dyDescent="0.2">
      <c r="D10333" s="20">
        <f t="shared" si="161"/>
        <v>288</v>
      </c>
      <c r="E10333" s="20">
        <f>MIN(IF(MOD(ROWS($A$2:A10333),$A$2)=0,E10332+1, E10332), $B$2-1)</f>
        <v>12</v>
      </c>
      <c r="G10333" s="2" t="str">
        <f>IF(NOT(OR(
SUMPRODUCT(--ISNUMBER(SEARCH('Chapter 2 (Generated)'!$B$3:$V$3,INDEX(MyData,D10333, E10333+1))))&gt;0,
SUMPRODUCT(--ISNUMBER(SEARCH('Chapter 2 (Generated)'!$B$4:$V$4,INDEX(MyData,D10333, E10333+1))))&gt;0)),
"        " &amp; INDEX(MyData,D10333, E10333+1),
"    " &amp; INDEX(MyData,D10333, E10333+1))</f>
        <v xml:space="preserve">        -1,//285 </v>
      </c>
    </row>
    <row r="10334" spans="4:7" x14ac:dyDescent="0.2">
      <c r="D10334" s="20">
        <f t="shared" si="161"/>
        <v>289</v>
      </c>
      <c r="E10334" s="20">
        <f>MIN(IF(MOD(ROWS($A$2:A10334),$A$2)=0,E10333+1, E10333), $B$2-1)</f>
        <v>12</v>
      </c>
      <c r="G10334" s="2" t="str">
        <f>IF(NOT(OR(
SUMPRODUCT(--ISNUMBER(SEARCH('Chapter 2 (Generated)'!$B$3:$V$3,INDEX(MyData,D10334, E10334+1))))&gt;0,
SUMPRODUCT(--ISNUMBER(SEARCH('Chapter 2 (Generated)'!$B$4:$V$4,INDEX(MyData,D10334, E10334+1))))&gt;0)),
"        " &amp; INDEX(MyData,D10334, E10334+1),
"    " &amp; INDEX(MyData,D10334, E10334+1))</f>
        <v xml:space="preserve">        -1,</v>
      </c>
    </row>
    <row r="10335" spans="4:7" x14ac:dyDescent="0.2">
      <c r="D10335" s="20">
        <f t="shared" si="161"/>
        <v>290</v>
      </c>
      <c r="E10335" s="20">
        <f>MIN(IF(MOD(ROWS($A$2:A10335),$A$2)=0,E10334+1, E10334), $B$2-1)</f>
        <v>12</v>
      </c>
      <c r="G10335" s="2" t="str">
        <f>IF(NOT(OR(
SUMPRODUCT(--ISNUMBER(SEARCH('Chapter 2 (Generated)'!$B$3:$V$3,INDEX(MyData,D10335, E10335+1))))&gt;0,
SUMPRODUCT(--ISNUMBER(SEARCH('Chapter 2 (Generated)'!$B$4:$V$4,INDEX(MyData,D10335, E10335+1))))&gt;0)),
"        " &amp; INDEX(MyData,D10335, E10335+1),
"    " &amp; INDEX(MyData,D10335, E10335+1))</f>
        <v xml:space="preserve">        -1,</v>
      </c>
    </row>
    <row r="10336" spans="4:7" x14ac:dyDescent="0.2">
      <c r="D10336" s="20">
        <f t="shared" si="161"/>
        <v>291</v>
      </c>
      <c r="E10336" s="20">
        <f>MIN(IF(MOD(ROWS($A$2:A10336),$A$2)=0,E10335+1, E10335), $B$2-1)</f>
        <v>12</v>
      </c>
      <c r="G10336" s="2" t="str">
        <f>IF(NOT(OR(
SUMPRODUCT(--ISNUMBER(SEARCH('Chapter 2 (Generated)'!$B$3:$V$3,INDEX(MyData,D10336, E10336+1))))&gt;0,
SUMPRODUCT(--ISNUMBER(SEARCH('Chapter 2 (Generated)'!$B$4:$V$4,INDEX(MyData,D10336, E10336+1))))&gt;0)),
"        " &amp; INDEX(MyData,D10336, E10336+1),
"    " &amp; INDEX(MyData,D10336, E10336+1))</f>
        <v xml:space="preserve">        -1,</v>
      </c>
    </row>
    <row r="10337" spans="4:7" x14ac:dyDescent="0.2">
      <c r="D10337" s="20">
        <f t="shared" si="161"/>
        <v>292</v>
      </c>
      <c r="E10337" s="20">
        <f>MIN(IF(MOD(ROWS($A$2:A10337),$A$2)=0,E10336+1, E10336), $B$2-1)</f>
        <v>12</v>
      </c>
      <c r="G10337" s="2" t="str">
        <f>IF(NOT(OR(
SUMPRODUCT(--ISNUMBER(SEARCH('Chapter 2 (Generated)'!$B$3:$V$3,INDEX(MyData,D10337, E10337+1))))&gt;0,
SUMPRODUCT(--ISNUMBER(SEARCH('Chapter 2 (Generated)'!$B$4:$V$4,INDEX(MyData,D10337, E10337+1))))&gt;0)),
"        " &amp; INDEX(MyData,D10337, E10337+1),
"    " &amp; INDEX(MyData,D10337, E10337+1))</f>
        <v xml:space="preserve">        -1,</v>
      </c>
    </row>
    <row r="10338" spans="4:7" x14ac:dyDescent="0.2">
      <c r="D10338" s="20">
        <f t="shared" si="161"/>
        <v>293</v>
      </c>
      <c r="E10338" s="20">
        <f>MIN(IF(MOD(ROWS($A$2:A10338),$A$2)=0,E10337+1, E10337), $B$2-1)</f>
        <v>12</v>
      </c>
      <c r="G10338" s="2" t="str">
        <f>IF(NOT(OR(
SUMPRODUCT(--ISNUMBER(SEARCH('Chapter 2 (Generated)'!$B$3:$V$3,INDEX(MyData,D10338, E10338+1))))&gt;0,
SUMPRODUCT(--ISNUMBER(SEARCH('Chapter 2 (Generated)'!$B$4:$V$4,INDEX(MyData,D10338, E10338+1))))&gt;0)),
"        " &amp; INDEX(MyData,D10338, E10338+1),
"    " &amp; INDEX(MyData,D10338, E10338+1))</f>
        <v xml:space="preserve">        -1,//290 </v>
      </c>
    </row>
    <row r="10339" spans="4:7" x14ac:dyDescent="0.2">
      <c r="D10339" s="20">
        <f t="shared" si="161"/>
        <v>294</v>
      </c>
      <c r="E10339" s="20">
        <f>MIN(IF(MOD(ROWS($A$2:A10339),$A$2)=0,E10338+1, E10338), $B$2-1)</f>
        <v>12</v>
      </c>
      <c r="G10339" s="2" t="str">
        <f>IF(NOT(OR(
SUMPRODUCT(--ISNUMBER(SEARCH('Chapter 2 (Generated)'!$B$3:$V$3,INDEX(MyData,D10339, E10339+1))))&gt;0,
SUMPRODUCT(--ISNUMBER(SEARCH('Chapter 2 (Generated)'!$B$4:$V$4,INDEX(MyData,D10339, E10339+1))))&gt;0)),
"        " &amp; INDEX(MyData,D10339, E10339+1),
"    " &amp; INDEX(MyData,D10339, E10339+1))</f>
        <v xml:space="preserve">        -1,</v>
      </c>
    </row>
    <row r="10340" spans="4:7" x14ac:dyDescent="0.2">
      <c r="D10340" s="20">
        <f t="shared" si="161"/>
        <v>295</v>
      </c>
      <c r="E10340" s="20">
        <f>MIN(IF(MOD(ROWS($A$2:A10340),$A$2)=0,E10339+1, E10339), $B$2-1)</f>
        <v>12</v>
      </c>
      <c r="G10340" s="2" t="str">
        <f>IF(NOT(OR(
SUMPRODUCT(--ISNUMBER(SEARCH('Chapter 2 (Generated)'!$B$3:$V$3,INDEX(MyData,D10340, E10340+1))))&gt;0,
SUMPRODUCT(--ISNUMBER(SEARCH('Chapter 2 (Generated)'!$B$4:$V$4,INDEX(MyData,D10340, E10340+1))))&gt;0)),
"        " &amp; INDEX(MyData,D10340, E10340+1),
"    " &amp; INDEX(MyData,D10340, E10340+1))</f>
        <v xml:space="preserve">        296,</v>
      </c>
    </row>
    <row r="10341" spans="4:7" x14ac:dyDescent="0.2">
      <c r="D10341" s="20">
        <f t="shared" si="161"/>
        <v>296</v>
      </c>
      <c r="E10341" s="20">
        <f>MIN(IF(MOD(ROWS($A$2:A10341),$A$2)=0,E10340+1, E10340), $B$2-1)</f>
        <v>12</v>
      </c>
      <c r="G10341" s="2" t="str">
        <f>IF(NOT(OR(
SUMPRODUCT(--ISNUMBER(SEARCH('Chapter 2 (Generated)'!$B$3:$V$3,INDEX(MyData,D10341, E10341+1))))&gt;0,
SUMPRODUCT(--ISNUMBER(SEARCH('Chapter 2 (Generated)'!$B$4:$V$4,INDEX(MyData,D10341, E10341+1))))&gt;0)),
"        " &amp; INDEX(MyData,D10341, E10341+1),
"    " &amp; INDEX(MyData,D10341, E10341+1))</f>
        <v xml:space="preserve">        -1,</v>
      </c>
    </row>
    <row r="10342" spans="4:7" x14ac:dyDescent="0.2">
      <c r="D10342" s="20">
        <f t="shared" si="161"/>
        <v>297</v>
      </c>
      <c r="E10342" s="20">
        <f>MIN(IF(MOD(ROWS($A$2:A10342),$A$2)=0,E10341+1, E10341), $B$2-1)</f>
        <v>12</v>
      </c>
      <c r="G10342" s="2" t="str">
        <f>IF(NOT(OR(
SUMPRODUCT(--ISNUMBER(SEARCH('Chapter 2 (Generated)'!$B$3:$V$3,INDEX(MyData,D10342, E10342+1))))&gt;0,
SUMPRODUCT(--ISNUMBER(SEARCH('Chapter 2 (Generated)'!$B$4:$V$4,INDEX(MyData,D10342, E10342+1))))&gt;0)),
"        " &amp; INDEX(MyData,D10342, E10342+1),
"    " &amp; INDEX(MyData,D10342, E10342+1))</f>
        <v xml:space="preserve">        -1,</v>
      </c>
    </row>
    <row r="10343" spans="4:7" x14ac:dyDescent="0.2">
      <c r="D10343" s="20">
        <f t="shared" si="161"/>
        <v>298</v>
      </c>
      <c r="E10343" s="20">
        <f>MIN(IF(MOD(ROWS($A$2:A10343),$A$2)=0,E10342+1, E10342), $B$2-1)</f>
        <v>12</v>
      </c>
      <c r="G10343" s="2" t="str">
        <f>IF(NOT(OR(
SUMPRODUCT(--ISNUMBER(SEARCH('Chapter 2 (Generated)'!$B$3:$V$3,INDEX(MyData,D10343, E10343+1))))&gt;0,
SUMPRODUCT(--ISNUMBER(SEARCH('Chapter 2 (Generated)'!$B$4:$V$4,INDEX(MyData,D10343, E10343+1))))&gt;0)),
"        " &amp; INDEX(MyData,D10343, E10343+1),
"    " &amp; INDEX(MyData,D10343, E10343+1))</f>
        <v xml:space="preserve">        -1,//295 </v>
      </c>
    </row>
    <row r="10344" spans="4:7" x14ac:dyDescent="0.2">
      <c r="D10344" s="20">
        <f t="shared" si="161"/>
        <v>299</v>
      </c>
      <c r="E10344" s="20">
        <f>MIN(IF(MOD(ROWS($A$2:A10344),$A$2)=0,E10343+1, E10343), $B$2-1)</f>
        <v>12</v>
      </c>
      <c r="G10344" s="2" t="str">
        <f>IF(NOT(OR(
SUMPRODUCT(--ISNUMBER(SEARCH('Chapter 2 (Generated)'!$B$3:$V$3,INDEX(MyData,D10344, E10344+1))))&gt;0,
SUMPRODUCT(--ISNUMBER(SEARCH('Chapter 2 (Generated)'!$B$4:$V$4,INDEX(MyData,D10344, E10344+1))))&gt;0)),
"        " &amp; INDEX(MyData,D10344, E10344+1),
"    " &amp; INDEX(MyData,D10344, E10344+1))</f>
        <v xml:space="preserve">        -1,</v>
      </c>
    </row>
    <row r="10345" spans="4:7" x14ac:dyDescent="0.2">
      <c r="D10345" s="20">
        <f t="shared" si="161"/>
        <v>300</v>
      </c>
      <c r="E10345" s="20">
        <f>MIN(IF(MOD(ROWS($A$2:A10345),$A$2)=0,E10344+1, E10344), $B$2-1)</f>
        <v>12</v>
      </c>
      <c r="G10345" s="2" t="str">
        <f>IF(NOT(OR(
SUMPRODUCT(--ISNUMBER(SEARCH('Chapter 2 (Generated)'!$B$3:$V$3,INDEX(MyData,D10345, E10345+1))))&gt;0,
SUMPRODUCT(--ISNUMBER(SEARCH('Chapter 2 (Generated)'!$B$4:$V$4,INDEX(MyData,D10345, E10345+1))))&gt;0)),
"        " &amp; INDEX(MyData,D10345, E10345+1),
"    " &amp; INDEX(MyData,D10345, E10345+1))</f>
        <v xml:space="preserve">        -1,</v>
      </c>
    </row>
    <row r="10346" spans="4:7" x14ac:dyDescent="0.2">
      <c r="D10346" s="20">
        <f t="shared" si="161"/>
        <v>301</v>
      </c>
      <c r="E10346" s="20">
        <f>MIN(IF(MOD(ROWS($A$2:A10346),$A$2)=0,E10345+1, E10345), $B$2-1)</f>
        <v>12</v>
      </c>
      <c r="G10346" s="2" t="str">
        <f>IF(NOT(OR(
SUMPRODUCT(--ISNUMBER(SEARCH('Chapter 2 (Generated)'!$B$3:$V$3,INDEX(MyData,D10346, E10346+1))))&gt;0,
SUMPRODUCT(--ISNUMBER(SEARCH('Chapter 2 (Generated)'!$B$4:$V$4,INDEX(MyData,D10346, E10346+1))))&gt;0)),
"        " &amp; INDEX(MyData,D10346, E10346+1),
"    " &amp; INDEX(MyData,D10346, E10346+1))</f>
        <v xml:space="preserve">        -1,</v>
      </c>
    </row>
    <row r="10347" spans="4:7" x14ac:dyDescent="0.2">
      <c r="D10347" s="20">
        <f t="shared" si="161"/>
        <v>302</v>
      </c>
      <c r="E10347" s="20">
        <f>MIN(IF(MOD(ROWS($A$2:A10347),$A$2)=0,E10346+1, E10346), $B$2-1)</f>
        <v>12</v>
      </c>
      <c r="G10347" s="2" t="str">
        <f>IF(NOT(OR(
SUMPRODUCT(--ISNUMBER(SEARCH('Chapter 2 (Generated)'!$B$3:$V$3,INDEX(MyData,D10347, E10347+1))))&gt;0,
SUMPRODUCT(--ISNUMBER(SEARCH('Chapter 2 (Generated)'!$B$4:$V$4,INDEX(MyData,D10347, E10347+1))))&gt;0)),
"        " &amp; INDEX(MyData,D10347, E10347+1),
"    " &amp; INDEX(MyData,D10347, E10347+1))</f>
        <v xml:space="preserve">        -1,</v>
      </c>
    </row>
    <row r="10348" spans="4:7" x14ac:dyDescent="0.2">
      <c r="D10348" s="20">
        <f t="shared" si="161"/>
        <v>303</v>
      </c>
      <c r="E10348" s="20">
        <f>MIN(IF(MOD(ROWS($A$2:A10348),$A$2)=0,E10347+1, E10347), $B$2-1)</f>
        <v>12</v>
      </c>
      <c r="G10348" s="2" t="str">
        <f>IF(NOT(OR(
SUMPRODUCT(--ISNUMBER(SEARCH('Chapter 2 (Generated)'!$B$3:$V$3,INDEX(MyData,D10348, E10348+1))))&gt;0,
SUMPRODUCT(--ISNUMBER(SEARCH('Chapter 2 (Generated)'!$B$4:$V$4,INDEX(MyData,D10348, E10348+1))))&gt;0)),
"        " &amp; INDEX(MyData,D10348, E10348+1),
"    " &amp; INDEX(MyData,D10348, E10348+1))</f>
        <v xml:space="preserve">        -1,//300 </v>
      </c>
    </row>
    <row r="10349" spans="4:7" x14ac:dyDescent="0.2">
      <c r="D10349" s="20">
        <f t="shared" si="161"/>
        <v>304</v>
      </c>
      <c r="E10349" s="20">
        <f>MIN(IF(MOD(ROWS($A$2:A10349),$A$2)=0,E10348+1, E10348), $B$2-1)</f>
        <v>12</v>
      </c>
      <c r="G10349" s="2" t="str">
        <f>IF(NOT(OR(
SUMPRODUCT(--ISNUMBER(SEARCH('Chapter 2 (Generated)'!$B$3:$V$3,INDEX(MyData,D10349, E10349+1))))&gt;0,
SUMPRODUCT(--ISNUMBER(SEARCH('Chapter 2 (Generated)'!$B$4:$V$4,INDEX(MyData,D10349, E10349+1))))&gt;0)),
"        " &amp; INDEX(MyData,D10349, E10349+1),
"    " &amp; INDEX(MyData,D10349, E10349+1))</f>
        <v xml:space="preserve">        -1,</v>
      </c>
    </row>
    <row r="10350" spans="4:7" x14ac:dyDescent="0.2">
      <c r="D10350" s="20">
        <f t="shared" si="161"/>
        <v>305</v>
      </c>
      <c r="E10350" s="20">
        <f>MIN(IF(MOD(ROWS($A$2:A10350),$A$2)=0,E10349+1, E10349), $B$2-1)</f>
        <v>12</v>
      </c>
      <c r="G10350" s="2" t="str">
        <f>IF(NOT(OR(
SUMPRODUCT(--ISNUMBER(SEARCH('Chapter 2 (Generated)'!$B$3:$V$3,INDEX(MyData,D10350, E10350+1))))&gt;0,
SUMPRODUCT(--ISNUMBER(SEARCH('Chapter 2 (Generated)'!$B$4:$V$4,INDEX(MyData,D10350, E10350+1))))&gt;0)),
"        " &amp; INDEX(MyData,D10350, E10350+1),
"    " &amp; INDEX(MyData,D10350, E10350+1))</f>
        <v xml:space="preserve">        -1,</v>
      </c>
    </row>
    <row r="10351" spans="4:7" x14ac:dyDescent="0.2">
      <c r="D10351" s="20">
        <f t="shared" si="161"/>
        <v>306</v>
      </c>
      <c r="E10351" s="20">
        <f>MIN(IF(MOD(ROWS($A$2:A10351),$A$2)=0,E10350+1, E10350), $B$2-1)</f>
        <v>12</v>
      </c>
      <c r="G10351" s="2" t="str">
        <f>IF(NOT(OR(
SUMPRODUCT(--ISNUMBER(SEARCH('Chapter 2 (Generated)'!$B$3:$V$3,INDEX(MyData,D10351, E10351+1))))&gt;0,
SUMPRODUCT(--ISNUMBER(SEARCH('Chapter 2 (Generated)'!$B$4:$V$4,INDEX(MyData,D10351, E10351+1))))&gt;0)),
"        " &amp; INDEX(MyData,D10351, E10351+1),
"    " &amp; INDEX(MyData,D10351, E10351+1))</f>
        <v xml:space="preserve">        -1,</v>
      </c>
    </row>
    <row r="10352" spans="4:7" x14ac:dyDescent="0.2">
      <c r="D10352" s="20">
        <f t="shared" si="161"/>
        <v>307</v>
      </c>
      <c r="E10352" s="20">
        <f>MIN(IF(MOD(ROWS($A$2:A10352),$A$2)=0,E10351+1, E10351), $B$2-1)</f>
        <v>12</v>
      </c>
      <c r="G10352" s="2" t="str">
        <f>IF(NOT(OR(
SUMPRODUCT(--ISNUMBER(SEARCH('Chapter 2 (Generated)'!$B$3:$V$3,INDEX(MyData,D10352, E10352+1))))&gt;0,
SUMPRODUCT(--ISNUMBER(SEARCH('Chapter 2 (Generated)'!$B$4:$V$4,INDEX(MyData,D10352, E10352+1))))&gt;0)),
"        " &amp; INDEX(MyData,D10352, E10352+1),
"    " &amp; INDEX(MyData,D10352, E10352+1))</f>
        <v xml:space="preserve">        -1,</v>
      </c>
    </row>
    <row r="10353" spans="4:7" x14ac:dyDescent="0.2">
      <c r="D10353" s="20">
        <f t="shared" si="161"/>
        <v>308</v>
      </c>
      <c r="E10353" s="20">
        <f>MIN(IF(MOD(ROWS($A$2:A10353),$A$2)=0,E10352+1, E10352), $B$2-1)</f>
        <v>12</v>
      </c>
      <c r="G10353" s="2" t="str">
        <f>IF(NOT(OR(
SUMPRODUCT(--ISNUMBER(SEARCH('Chapter 2 (Generated)'!$B$3:$V$3,INDEX(MyData,D10353, E10353+1))))&gt;0,
SUMPRODUCT(--ISNUMBER(SEARCH('Chapter 2 (Generated)'!$B$4:$V$4,INDEX(MyData,D10353, E10353+1))))&gt;0)),
"        " &amp; INDEX(MyData,D10353, E10353+1),
"    " &amp; INDEX(MyData,D10353, E10353+1))</f>
        <v xml:space="preserve">        -1,//305 </v>
      </c>
    </row>
    <row r="10354" spans="4:7" x14ac:dyDescent="0.2">
      <c r="D10354" s="20">
        <f t="shared" si="161"/>
        <v>309</v>
      </c>
      <c r="E10354" s="20">
        <f>MIN(IF(MOD(ROWS($A$2:A10354),$A$2)=0,E10353+1, E10353), $B$2-1)</f>
        <v>12</v>
      </c>
      <c r="G10354" s="2" t="str">
        <f>IF(NOT(OR(
SUMPRODUCT(--ISNUMBER(SEARCH('Chapter 2 (Generated)'!$B$3:$V$3,INDEX(MyData,D10354, E10354+1))))&gt;0,
SUMPRODUCT(--ISNUMBER(SEARCH('Chapter 2 (Generated)'!$B$4:$V$4,INDEX(MyData,D10354, E10354+1))))&gt;0)),
"        " &amp; INDEX(MyData,D10354, E10354+1),
"    " &amp; INDEX(MyData,D10354, E10354+1))</f>
        <v xml:space="preserve">        -1,</v>
      </c>
    </row>
    <row r="10355" spans="4:7" x14ac:dyDescent="0.2">
      <c r="D10355" s="20">
        <f t="shared" si="161"/>
        <v>310</v>
      </c>
      <c r="E10355" s="20">
        <f>MIN(IF(MOD(ROWS($A$2:A10355),$A$2)=0,E10354+1, E10354), $B$2-1)</f>
        <v>12</v>
      </c>
      <c r="G10355" s="2" t="str">
        <f>IF(NOT(OR(
SUMPRODUCT(--ISNUMBER(SEARCH('Chapter 2 (Generated)'!$B$3:$V$3,INDEX(MyData,D10355, E10355+1))))&gt;0,
SUMPRODUCT(--ISNUMBER(SEARCH('Chapter 2 (Generated)'!$B$4:$V$4,INDEX(MyData,D10355, E10355+1))))&gt;0)),
"        " &amp; INDEX(MyData,D10355, E10355+1),
"    " &amp; INDEX(MyData,D10355, E10355+1))</f>
        <v xml:space="preserve">        -1,</v>
      </c>
    </row>
    <row r="10356" spans="4:7" x14ac:dyDescent="0.2">
      <c r="D10356" s="20">
        <f t="shared" si="161"/>
        <v>311</v>
      </c>
      <c r="E10356" s="20">
        <f>MIN(IF(MOD(ROWS($A$2:A10356),$A$2)=0,E10355+1, E10355), $B$2-1)</f>
        <v>12</v>
      </c>
      <c r="G10356" s="2" t="str">
        <f>IF(NOT(OR(
SUMPRODUCT(--ISNUMBER(SEARCH('Chapter 2 (Generated)'!$B$3:$V$3,INDEX(MyData,D10356, E10356+1))))&gt;0,
SUMPRODUCT(--ISNUMBER(SEARCH('Chapter 2 (Generated)'!$B$4:$V$4,INDEX(MyData,D10356, E10356+1))))&gt;0)),
"        " &amp; INDEX(MyData,D10356, E10356+1),
"    " &amp; INDEX(MyData,D10356, E10356+1))</f>
        <v xml:space="preserve">        -1,</v>
      </c>
    </row>
    <row r="10357" spans="4:7" x14ac:dyDescent="0.2">
      <c r="D10357" s="20">
        <f t="shared" si="161"/>
        <v>312</v>
      </c>
      <c r="E10357" s="20">
        <f>MIN(IF(MOD(ROWS($A$2:A10357),$A$2)=0,E10356+1, E10356), $B$2-1)</f>
        <v>12</v>
      </c>
      <c r="G10357" s="2" t="str">
        <f>IF(NOT(OR(
SUMPRODUCT(--ISNUMBER(SEARCH('Chapter 2 (Generated)'!$B$3:$V$3,INDEX(MyData,D10357, E10357+1))))&gt;0,
SUMPRODUCT(--ISNUMBER(SEARCH('Chapter 2 (Generated)'!$B$4:$V$4,INDEX(MyData,D10357, E10357+1))))&gt;0)),
"        " &amp; INDEX(MyData,D10357, E10357+1),
"    " &amp; INDEX(MyData,D10357, E10357+1))</f>
        <v xml:space="preserve">        -1,</v>
      </c>
    </row>
    <row r="10358" spans="4:7" x14ac:dyDescent="0.2">
      <c r="D10358" s="20">
        <f t="shared" si="161"/>
        <v>313</v>
      </c>
      <c r="E10358" s="20">
        <f>MIN(IF(MOD(ROWS($A$2:A10358),$A$2)=0,E10357+1, E10357), $B$2-1)</f>
        <v>12</v>
      </c>
      <c r="G10358" s="2" t="str">
        <f>IF(NOT(OR(
SUMPRODUCT(--ISNUMBER(SEARCH('Chapter 2 (Generated)'!$B$3:$V$3,INDEX(MyData,D10358, E10358+1))))&gt;0,
SUMPRODUCT(--ISNUMBER(SEARCH('Chapter 2 (Generated)'!$B$4:$V$4,INDEX(MyData,D10358, E10358+1))))&gt;0)),
"        " &amp; INDEX(MyData,D10358, E10358+1),
"    " &amp; INDEX(MyData,D10358, E10358+1))</f>
        <v xml:space="preserve">        -1,//310 </v>
      </c>
    </row>
    <row r="10359" spans="4:7" x14ac:dyDescent="0.2">
      <c r="D10359" s="20">
        <f t="shared" si="161"/>
        <v>314</v>
      </c>
      <c r="E10359" s="20">
        <f>MIN(IF(MOD(ROWS($A$2:A10359),$A$2)=0,E10358+1, E10358), $B$2-1)</f>
        <v>12</v>
      </c>
      <c r="G10359" s="2" t="str">
        <f>IF(NOT(OR(
SUMPRODUCT(--ISNUMBER(SEARCH('Chapter 2 (Generated)'!$B$3:$V$3,INDEX(MyData,D10359, E10359+1))))&gt;0,
SUMPRODUCT(--ISNUMBER(SEARCH('Chapter 2 (Generated)'!$B$4:$V$4,INDEX(MyData,D10359, E10359+1))))&gt;0)),
"        " &amp; INDEX(MyData,D10359, E10359+1),
"    " &amp; INDEX(MyData,D10359, E10359+1))</f>
        <v xml:space="preserve">        314,</v>
      </c>
    </row>
    <row r="10360" spans="4:7" x14ac:dyDescent="0.2">
      <c r="D10360" s="20">
        <f t="shared" si="161"/>
        <v>315</v>
      </c>
      <c r="E10360" s="20">
        <f>MIN(IF(MOD(ROWS($A$2:A10360),$A$2)=0,E10359+1, E10359), $B$2-1)</f>
        <v>12</v>
      </c>
      <c r="G10360" s="2" t="str">
        <f>IF(NOT(OR(
SUMPRODUCT(--ISNUMBER(SEARCH('Chapter 2 (Generated)'!$B$3:$V$3,INDEX(MyData,D10360, E10360+1))))&gt;0,
SUMPRODUCT(--ISNUMBER(SEARCH('Chapter 2 (Generated)'!$B$4:$V$4,INDEX(MyData,D10360, E10360+1))))&gt;0)),
"        " &amp; INDEX(MyData,D10360, E10360+1),
"    " &amp; INDEX(MyData,D10360, E10360+1))</f>
        <v xml:space="preserve">        -1,</v>
      </c>
    </row>
    <row r="10361" spans="4:7" x14ac:dyDescent="0.2">
      <c r="D10361" s="20">
        <f t="shared" si="161"/>
        <v>316</v>
      </c>
      <c r="E10361" s="20">
        <f>MIN(IF(MOD(ROWS($A$2:A10361),$A$2)=0,E10360+1, E10360), $B$2-1)</f>
        <v>12</v>
      </c>
      <c r="G10361" s="2" t="str">
        <f>IF(NOT(OR(
SUMPRODUCT(--ISNUMBER(SEARCH('Chapter 2 (Generated)'!$B$3:$V$3,INDEX(MyData,D10361, E10361+1))))&gt;0,
SUMPRODUCT(--ISNUMBER(SEARCH('Chapter 2 (Generated)'!$B$4:$V$4,INDEX(MyData,D10361, E10361+1))))&gt;0)),
"        " &amp; INDEX(MyData,D10361, E10361+1),
"    " &amp; INDEX(MyData,D10361, E10361+1))</f>
        <v xml:space="preserve">        -1,</v>
      </c>
    </row>
    <row r="10362" spans="4:7" x14ac:dyDescent="0.2">
      <c r="D10362" s="20">
        <f t="shared" si="161"/>
        <v>317</v>
      </c>
      <c r="E10362" s="20">
        <f>MIN(IF(MOD(ROWS($A$2:A10362),$A$2)=0,E10361+1, E10361), $B$2-1)</f>
        <v>12</v>
      </c>
      <c r="G10362" s="2" t="str">
        <f>IF(NOT(OR(
SUMPRODUCT(--ISNUMBER(SEARCH('Chapter 2 (Generated)'!$B$3:$V$3,INDEX(MyData,D10362, E10362+1))))&gt;0,
SUMPRODUCT(--ISNUMBER(SEARCH('Chapter 2 (Generated)'!$B$4:$V$4,INDEX(MyData,D10362, E10362+1))))&gt;0)),
"        " &amp; INDEX(MyData,D10362, E10362+1),
"    " &amp; INDEX(MyData,D10362, E10362+1))</f>
        <v xml:space="preserve">        -1,</v>
      </c>
    </row>
    <row r="10363" spans="4:7" x14ac:dyDescent="0.2">
      <c r="D10363" s="20">
        <f t="shared" si="161"/>
        <v>318</v>
      </c>
      <c r="E10363" s="20">
        <f>MIN(IF(MOD(ROWS($A$2:A10363),$A$2)=0,E10362+1, E10362), $B$2-1)</f>
        <v>12</v>
      </c>
      <c r="G10363" s="2" t="str">
        <f>IF(NOT(OR(
SUMPRODUCT(--ISNUMBER(SEARCH('Chapter 2 (Generated)'!$B$3:$V$3,INDEX(MyData,D10363, E10363+1))))&gt;0,
SUMPRODUCT(--ISNUMBER(SEARCH('Chapter 2 (Generated)'!$B$4:$V$4,INDEX(MyData,D10363, E10363+1))))&gt;0)),
"        " &amp; INDEX(MyData,D10363, E10363+1),
"    " &amp; INDEX(MyData,D10363, E10363+1))</f>
        <v xml:space="preserve">        -1,//315 </v>
      </c>
    </row>
    <row r="10364" spans="4:7" x14ac:dyDescent="0.2">
      <c r="D10364" s="20">
        <f t="shared" si="161"/>
        <v>319</v>
      </c>
      <c r="E10364" s="20">
        <f>MIN(IF(MOD(ROWS($A$2:A10364),$A$2)=0,E10363+1, E10363), $B$2-1)</f>
        <v>12</v>
      </c>
      <c r="G10364" s="2" t="str">
        <f>IF(NOT(OR(
SUMPRODUCT(--ISNUMBER(SEARCH('Chapter 2 (Generated)'!$B$3:$V$3,INDEX(MyData,D10364, E10364+1))))&gt;0,
SUMPRODUCT(--ISNUMBER(SEARCH('Chapter 2 (Generated)'!$B$4:$V$4,INDEX(MyData,D10364, E10364+1))))&gt;0)),
"        " &amp; INDEX(MyData,D10364, E10364+1),
"    " &amp; INDEX(MyData,D10364, E10364+1))</f>
        <v xml:space="preserve">        -1,</v>
      </c>
    </row>
    <row r="10365" spans="4:7" x14ac:dyDescent="0.2">
      <c r="D10365" s="20">
        <f t="shared" si="161"/>
        <v>320</v>
      </c>
      <c r="E10365" s="20">
        <f>MIN(IF(MOD(ROWS($A$2:A10365),$A$2)=0,E10364+1, E10364), $B$2-1)</f>
        <v>12</v>
      </c>
      <c r="G10365" s="2" t="str">
        <f>IF(NOT(OR(
SUMPRODUCT(--ISNUMBER(SEARCH('Chapter 2 (Generated)'!$B$3:$V$3,INDEX(MyData,D10365, E10365+1))))&gt;0,
SUMPRODUCT(--ISNUMBER(SEARCH('Chapter 2 (Generated)'!$B$4:$V$4,INDEX(MyData,D10365, E10365+1))))&gt;0)),
"        " &amp; INDEX(MyData,D10365, E10365+1),
"    " &amp; INDEX(MyData,D10365, E10365+1))</f>
        <v xml:space="preserve">        -1,</v>
      </c>
    </row>
    <row r="10366" spans="4:7" x14ac:dyDescent="0.2">
      <c r="D10366" s="20">
        <f t="shared" si="161"/>
        <v>321</v>
      </c>
      <c r="E10366" s="20">
        <f>MIN(IF(MOD(ROWS($A$2:A10366),$A$2)=0,E10365+1, E10365), $B$2-1)</f>
        <v>12</v>
      </c>
      <c r="G10366" s="2" t="str">
        <f>IF(NOT(OR(
SUMPRODUCT(--ISNUMBER(SEARCH('Chapter 2 (Generated)'!$B$3:$V$3,INDEX(MyData,D10366, E10366+1))))&gt;0,
SUMPRODUCT(--ISNUMBER(SEARCH('Chapter 2 (Generated)'!$B$4:$V$4,INDEX(MyData,D10366, E10366+1))))&gt;0)),
"        " &amp; INDEX(MyData,D10366, E10366+1),
"    " &amp; INDEX(MyData,D10366, E10366+1))</f>
        <v xml:space="preserve">        -1,</v>
      </c>
    </row>
    <row r="10367" spans="4:7" x14ac:dyDescent="0.2">
      <c r="D10367" s="20">
        <f t="shared" si="161"/>
        <v>322</v>
      </c>
      <c r="E10367" s="20">
        <f>MIN(IF(MOD(ROWS($A$2:A10367),$A$2)=0,E10366+1, E10366), $B$2-1)</f>
        <v>12</v>
      </c>
      <c r="G10367" s="2" t="str">
        <f>IF(NOT(OR(
SUMPRODUCT(--ISNUMBER(SEARCH('Chapter 2 (Generated)'!$B$3:$V$3,INDEX(MyData,D10367, E10367+1))))&gt;0,
SUMPRODUCT(--ISNUMBER(SEARCH('Chapter 2 (Generated)'!$B$4:$V$4,INDEX(MyData,D10367, E10367+1))))&gt;0)),
"        " &amp; INDEX(MyData,D10367, E10367+1),
"    " &amp; INDEX(MyData,D10367, E10367+1))</f>
        <v xml:space="preserve">        -1,</v>
      </c>
    </row>
    <row r="10368" spans="4:7" x14ac:dyDescent="0.2">
      <c r="D10368" s="20">
        <f t="shared" si="161"/>
        <v>323</v>
      </c>
      <c r="E10368" s="20">
        <f>MIN(IF(MOD(ROWS($A$2:A10368),$A$2)=0,E10367+1, E10367), $B$2-1)</f>
        <v>12</v>
      </c>
      <c r="G10368" s="2" t="str">
        <f>IF(NOT(OR(
SUMPRODUCT(--ISNUMBER(SEARCH('Chapter 2 (Generated)'!$B$3:$V$3,INDEX(MyData,D10368, E10368+1))))&gt;0,
SUMPRODUCT(--ISNUMBER(SEARCH('Chapter 2 (Generated)'!$B$4:$V$4,INDEX(MyData,D10368, E10368+1))))&gt;0)),
"        " &amp; INDEX(MyData,D10368, E10368+1),
"    " &amp; INDEX(MyData,D10368, E10368+1))</f>
        <v xml:space="preserve">        -1,//320 </v>
      </c>
    </row>
    <row r="10369" spans="4:7" x14ac:dyDescent="0.2">
      <c r="D10369" s="20">
        <f t="shared" si="161"/>
        <v>324</v>
      </c>
      <c r="E10369" s="20">
        <f>MIN(IF(MOD(ROWS($A$2:A10369),$A$2)=0,E10368+1, E10368), $B$2-1)</f>
        <v>12</v>
      </c>
      <c r="G10369" s="2" t="str">
        <f>IF(NOT(OR(
SUMPRODUCT(--ISNUMBER(SEARCH('Chapter 2 (Generated)'!$B$3:$V$3,INDEX(MyData,D10369, E10369+1))))&gt;0,
SUMPRODUCT(--ISNUMBER(SEARCH('Chapter 2 (Generated)'!$B$4:$V$4,INDEX(MyData,D10369, E10369+1))))&gt;0)),
"        " &amp; INDEX(MyData,D10369, E10369+1),
"    " &amp; INDEX(MyData,D10369, E10369+1))</f>
        <v xml:space="preserve">        -1,</v>
      </c>
    </row>
    <row r="10370" spans="4:7" x14ac:dyDescent="0.2">
      <c r="D10370" s="20">
        <f t="shared" ref="D10370:D10433" si="162">MOD(ROW(D10369)-1+ROWS(MyData),ROWS(MyData))+1</f>
        <v>325</v>
      </c>
      <c r="E10370" s="20">
        <f>MIN(IF(MOD(ROWS($A$2:A10370),$A$2)=0,E10369+1, E10369), $B$2-1)</f>
        <v>12</v>
      </c>
      <c r="G10370" s="2" t="str">
        <f>IF(NOT(OR(
SUMPRODUCT(--ISNUMBER(SEARCH('Chapter 2 (Generated)'!$B$3:$V$3,INDEX(MyData,D10370, E10370+1))))&gt;0,
SUMPRODUCT(--ISNUMBER(SEARCH('Chapter 2 (Generated)'!$B$4:$V$4,INDEX(MyData,D10370, E10370+1))))&gt;0)),
"        " &amp; INDEX(MyData,D10370, E10370+1),
"    " &amp; INDEX(MyData,D10370, E10370+1))</f>
        <v xml:space="preserve">        -1,</v>
      </c>
    </row>
    <row r="10371" spans="4:7" x14ac:dyDescent="0.2">
      <c r="D10371" s="20">
        <f t="shared" si="162"/>
        <v>326</v>
      </c>
      <c r="E10371" s="20">
        <f>MIN(IF(MOD(ROWS($A$2:A10371),$A$2)=0,E10370+1, E10370), $B$2-1)</f>
        <v>12</v>
      </c>
      <c r="G10371" s="2" t="str">
        <f>IF(NOT(OR(
SUMPRODUCT(--ISNUMBER(SEARCH('Chapter 2 (Generated)'!$B$3:$V$3,INDEX(MyData,D10371, E10371+1))))&gt;0,
SUMPRODUCT(--ISNUMBER(SEARCH('Chapter 2 (Generated)'!$B$4:$V$4,INDEX(MyData,D10371, E10371+1))))&gt;0)),
"        " &amp; INDEX(MyData,D10371, E10371+1),
"    " &amp; INDEX(MyData,D10371, E10371+1))</f>
        <v xml:space="preserve">        -1,</v>
      </c>
    </row>
    <row r="10372" spans="4:7" x14ac:dyDescent="0.2">
      <c r="D10372" s="20">
        <f t="shared" si="162"/>
        <v>327</v>
      </c>
      <c r="E10372" s="20">
        <f>MIN(IF(MOD(ROWS($A$2:A10372),$A$2)=0,E10371+1, E10371), $B$2-1)</f>
        <v>12</v>
      </c>
      <c r="G10372" s="2" t="str">
        <f>IF(NOT(OR(
SUMPRODUCT(--ISNUMBER(SEARCH('Chapter 2 (Generated)'!$B$3:$V$3,INDEX(MyData,D10372, E10372+1))))&gt;0,
SUMPRODUCT(--ISNUMBER(SEARCH('Chapter 2 (Generated)'!$B$4:$V$4,INDEX(MyData,D10372, E10372+1))))&gt;0)),
"        " &amp; INDEX(MyData,D10372, E10372+1),
"    " &amp; INDEX(MyData,D10372, E10372+1))</f>
        <v xml:space="preserve">        -1,</v>
      </c>
    </row>
    <row r="10373" spans="4:7" x14ac:dyDescent="0.2">
      <c r="D10373" s="20">
        <f t="shared" si="162"/>
        <v>328</v>
      </c>
      <c r="E10373" s="20">
        <f>MIN(IF(MOD(ROWS($A$2:A10373),$A$2)=0,E10372+1, E10372), $B$2-1)</f>
        <v>12</v>
      </c>
      <c r="G10373" s="2" t="str">
        <f>IF(NOT(OR(
SUMPRODUCT(--ISNUMBER(SEARCH('Chapter 2 (Generated)'!$B$3:$V$3,INDEX(MyData,D10373, E10373+1))))&gt;0,
SUMPRODUCT(--ISNUMBER(SEARCH('Chapter 2 (Generated)'!$B$4:$V$4,INDEX(MyData,D10373, E10373+1))))&gt;0)),
"        " &amp; INDEX(MyData,D10373, E10373+1),
"    " &amp; INDEX(MyData,D10373, E10373+1))</f>
        <v xml:space="preserve">        -1,//325 </v>
      </c>
    </row>
    <row r="10374" spans="4:7" x14ac:dyDescent="0.2">
      <c r="D10374" s="20">
        <f t="shared" si="162"/>
        <v>329</v>
      </c>
      <c r="E10374" s="20">
        <f>MIN(IF(MOD(ROWS($A$2:A10374),$A$2)=0,E10373+1, E10373), $B$2-1)</f>
        <v>12</v>
      </c>
      <c r="G10374" s="2" t="str">
        <f>IF(NOT(OR(
SUMPRODUCT(--ISNUMBER(SEARCH('Chapter 2 (Generated)'!$B$3:$V$3,INDEX(MyData,D10374, E10374+1))))&gt;0,
SUMPRODUCT(--ISNUMBER(SEARCH('Chapter 2 (Generated)'!$B$4:$V$4,INDEX(MyData,D10374, E10374+1))))&gt;0)),
"        " &amp; INDEX(MyData,D10374, E10374+1),
"    " &amp; INDEX(MyData,D10374, E10374+1))</f>
        <v xml:space="preserve">        -1,</v>
      </c>
    </row>
    <row r="10375" spans="4:7" x14ac:dyDescent="0.2">
      <c r="D10375" s="20">
        <f t="shared" si="162"/>
        <v>330</v>
      </c>
      <c r="E10375" s="20">
        <f>MIN(IF(MOD(ROWS($A$2:A10375),$A$2)=0,E10374+1, E10374), $B$2-1)</f>
        <v>12</v>
      </c>
      <c r="G10375" s="2" t="str">
        <f>IF(NOT(OR(
SUMPRODUCT(--ISNUMBER(SEARCH('Chapter 2 (Generated)'!$B$3:$V$3,INDEX(MyData,D10375, E10375+1))))&gt;0,
SUMPRODUCT(--ISNUMBER(SEARCH('Chapter 2 (Generated)'!$B$4:$V$4,INDEX(MyData,D10375, E10375+1))))&gt;0)),
"        " &amp; INDEX(MyData,D10375, E10375+1),
"    " &amp; INDEX(MyData,D10375, E10375+1))</f>
        <v xml:space="preserve">        -1,</v>
      </c>
    </row>
    <row r="10376" spans="4:7" x14ac:dyDescent="0.2">
      <c r="D10376" s="20">
        <f t="shared" si="162"/>
        <v>331</v>
      </c>
      <c r="E10376" s="20">
        <f>MIN(IF(MOD(ROWS($A$2:A10376),$A$2)=0,E10375+1, E10375), $B$2-1)</f>
        <v>12</v>
      </c>
      <c r="G10376" s="2" t="str">
        <f>IF(NOT(OR(
SUMPRODUCT(--ISNUMBER(SEARCH('Chapter 2 (Generated)'!$B$3:$V$3,INDEX(MyData,D10376, E10376+1))))&gt;0,
SUMPRODUCT(--ISNUMBER(SEARCH('Chapter 2 (Generated)'!$B$4:$V$4,INDEX(MyData,D10376, E10376+1))))&gt;0)),
"        " &amp; INDEX(MyData,D10376, E10376+1),
"    " &amp; INDEX(MyData,D10376, E10376+1))</f>
        <v xml:space="preserve">        -1,</v>
      </c>
    </row>
    <row r="10377" spans="4:7" x14ac:dyDescent="0.2">
      <c r="D10377" s="20">
        <f t="shared" si="162"/>
        <v>332</v>
      </c>
      <c r="E10377" s="20">
        <f>MIN(IF(MOD(ROWS($A$2:A10377),$A$2)=0,E10376+1, E10376), $B$2-1)</f>
        <v>12</v>
      </c>
      <c r="G10377" s="2" t="str">
        <f>IF(NOT(OR(
SUMPRODUCT(--ISNUMBER(SEARCH('Chapter 2 (Generated)'!$B$3:$V$3,INDEX(MyData,D10377, E10377+1))))&gt;0,
SUMPRODUCT(--ISNUMBER(SEARCH('Chapter 2 (Generated)'!$B$4:$V$4,INDEX(MyData,D10377, E10377+1))))&gt;0)),
"        " &amp; INDEX(MyData,D10377, E10377+1),
"    " &amp; INDEX(MyData,D10377, E10377+1))</f>
        <v xml:space="preserve">        -1,</v>
      </c>
    </row>
    <row r="10378" spans="4:7" x14ac:dyDescent="0.2">
      <c r="D10378" s="20">
        <f t="shared" si="162"/>
        <v>333</v>
      </c>
      <c r="E10378" s="20">
        <f>MIN(IF(MOD(ROWS($A$2:A10378),$A$2)=0,E10377+1, E10377), $B$2-1)</f>
        <v>12</v>
      </c>
      <c r="G10378" s="2" t="str">
        <f>IF(NOT(OR(
SUMPRODUCT(--ISNUMBER(SEARCH('Chapter 2 (Generated)'!$B$3:$V$3,INDEX(MyData,D10378, E10378+1))))&gt;0,
SUMPRODUCT(--ISNUMBER(SEARCH('Chapter 2 (Generated)'!$B$4:$V$4,INDEX(MyData,D10378, E10378+1))))&gt;0)),
"        " &amp; INDEX(MyData,D10378, E10378+1),
"    " &amp; INDEX(MyData,D10378, E10378+1))</f>
        <v xml:space="preserve">        -1,//330 </v>
      </c>
    </row>
    <row r="10379" spans="4:7" x14ac:dyDescent="0.2">
      <c r="D10379" s="20">
        <f t="shared" si="162"/>
        <v>334</v>
      </c>
      <c r="E10379" s="20">
        <f>MIN(IF(MOD(ROWS($A$2:A10379),$A$2)=0,E10378+1, E10378), $B$2-1)</f>
        <v>12</v>
      </c>
      <c r="G10379" s="2" t="str">
        <f>IF(NOT(OR(
SUMPRODUCT(--ISNUMBER(SEARCH('Chapter 2 (Generated)'!$B$3:$V$3,INDEX(MyData,D10379, E10379+1))))&gt;0,
SUMPRODUCT(--ISNUMBER(SEARCH('Chapter 2 (Generated)'!$B$4:$V$4,INDEX(MyData,D10379, E10379+1))))&gt;0)),
"        " &amp; INDEX(MyData,D10379, E10379+1),
"    " &amp; INDEX(MyData,D10379, E10379+1))</f>
        <v xml:space="preserve">        -1,</v>
      </c>
    </row>
    <row r="10380" spans="4:7" x14ac:dyDescent="0.2">
      <c r="D10380" s="20">
        <f t="shared" si="162"/>
        <v>335</v>
      </c>
      <c r="E10380" s="20">
        <f>MIN(IF(MOD(ROWS($A$2:A10380),$A$2)=0,E10379+1, E10379), $B$2-1)</f>
        <v>12</v>
      </c>
      <c r="G10380" s="2" t="str">
        <f>IF(NOT(OR(
SUMPRODUCT(--ISNUMBER(SEARCH('Chapter 2 (Generated)'!$B$3:$V$3,INDEX(MyData,D10380, E10380+1))))&gt;0,
SUMPRODUCT(--ISNUMBER(SEARCH('Chapter 2 (Generated)'!$B$4:$V$4,INDEX(MyData,D10380, E10380+1))))&gt;0)),
"        " &amp; INDEX(MyData,D10380, E10380+1),
"    " &amp; INDEX(MyData,D10380, E10380+1))</f>
        <v xml:space="preserve">        -1,</v>
      </c>
    </row>
    <row r="10381" spans="4:7" x14ac:dyDescent="0.2">
      <c r="D10381" s="20">
        <f t="shared" si="162"/>
        <v>336</v>
      </c>
      <c r="E10381" s="20">
        <f>MIN(IF(MOD(ROWS($A$2:A10381),$A$2)=0,E10380+1, E10380), $B$2-1)</f>
        <v>12</v>
      </c>
      <c r="G10381" s="2" t="str">
        <f>IF(NOT(OR(
SUMPRODUCT(--ISNUMBER(SEARCH('Chapter 2 (Generated)'!$B$3:$V$3,INDEX(MyData,D10381, E10381+1))))&gt;0,
SUMPRODUCT(--ISNUMBER(SEARCH('Chapter 2 (Generated)'!$B$4:$V$4,INDEX(MyData,D10381, E10381+1))))&gt;0)),
"        " &amp; INDEX(MyData,D10381, E10381+1),
"    " &amp; INDEX(MyData,D10381, E10381+1))</f>
        <v xml:space="preserve">        -1,</v>
      </c>
    </row>
    <row r="10382" spans="4:7" x14ac:dyDescent="0.2">
      <c r="D10382" s="20">
        <f t="shared" si="162"/>
        <v>337</v>
      </c>
      <c r="E10382" s="20">
        <f>MIN(IF(MOD(ROWS($A$2:A10382),$A$2)=0,E10381+1, E10381), $B$2-1)</f>
        <v>12</v>
      </c>
      <c r="G10382" s="2" t="str">
        <f>IF(NOT(OR(
SUMPRODUCT(--ISNUMBER(SEARCH('Chapter 2 (Generated)'!$B$3:$V$3,INDEX(MyData,D10382, E10382+1))))&gt;0,
SUMPRODUCT(--ISNUMBER(SEARCH('Chapter 2 (Generated)'!$B$4:$V$4,INDEX(MyData,D10382, E10382+1))))&gt;0)),
"        " &amp; INDEX(MyData,D10382, E10382+1),
"    " &amp; INDEX(MyData,D10382, E10382+1))</f>
        <v xml:space="preserve">        -1,</v>
      </c>
    </row>
    <row r="10383" spans="4:7" x14ac:dyDescent="0.2">
      <c r="D10383" s="20">
        <f t="shared" si="162"/>
        <v>338</v>
      </c>
      <c r="E10383" s="20">
        <f>MIN(IF(MOD(ROWS($A$2:A10383),$A$2)=0,E10382+1, E10382), $B$2-1)</f>
        <v>12</v>
      </c>
      <c r="G10383" s="2" t="str">
        <f>IF(NOT(OR(
SUMPRODUCT(--ISNUMBER(SEARCH('Chapter 2 (Generated)'!$B$3:$V$3,INDEX(MyData,D10383, E10383+1))))&gt;0,
SUMPRODUCT(--ISNUMBER(SEARCH('Chapter 2 (Generated)'!$B$4:$V$4,INDEX(MyData,D10383, E10383+1))))&gt;0)),
"        " &amp; INDEX(MyData,D10383, E10383+1),
"    " &amp; INDEX(MyData,D10383, E10383+1))</f>
        <v xml:space="preserve">        -1,//335 </v>
      </c>
    </row>
    <row r="10384" spans="4:7" x14ac:dyDescent="0.2">
      <c r="D10384" s="20">
        <f t="shared" si="162"/>
        <v>339</v>
      </c>
      <c r="E10384" s="20">
        <f>MIN(IF(MOD(ROWS($A$2:A10384),$A$2)=0,E10383+1, E10383), $B$2-1)</f>
        <v>12</v>
      </c>
      <c r="G10384" s="2" t="str">
        <f>IF(NOT(OR(
SUMPRODUCT(--ISNUMBER(SEARCH('Chapter 2 (Generated)'!$B$3:$V$3,INDEX(MyData,D10384, E10384+1))))&gt;0,
SUMPRODUCT(--ISNUMBER(SEARCH('Chapter 2 (Generated)'!$B$4:$V$4,INDEX(MyData,D10384, E10384+1))))&gt;0)),
"        " &amp; INDEX(MyData,D10384, E10384+1),
"    " &amp; INDEX(MyData,D10384, E10384+1))</f>
        <v xml:space="preserve">        -1,</v>
      </c>
    </row>
    <row r="10385" spans="4:7" x14ac:dyDescent="0.2">
      <c r="D10385" s="20">
        <f t="shared" si="162"/>
        <v>340</v>
      </c>
      <c r="E10385" s="20">
        <f>MIN(IF(MOD(ROWS($A$2:A10385),$A$2)=0,E10384+1, E10384), $B$2-1)</f>
        <v>12</v>
      </c>
      <c r="G10385" s="2" t="str">
        <f>IF(NOT(OR(
SUMPRODUCT(--ISNUMBER(SEARCH('Chapter 2 (Generated)'!$B$3:$V$3,INDEX(MyData,D10385, E10385+1))))&gt;0,
SUMPRODUCT(--ISNUMBER(SEARCH('Chapter 2 (Generated)'!$B$4:$V$4,INDEX(MyData,D10385, E10385+1))))&gt;0)),
"        " &amp; INDEX(MyData,D10385, E10385+1),
"    " &amp; INDEX(MyData,D10385, E10385+1))</f>
        <v xml:space="preserve">        -1,</v>
      </c>
    </row>
    <row r="10386" spans="4:7" x14ac:dyDescent="0.2">
      <c r="D10386" s="20">
        <f t="shared" si="162"/>
        <v>341</v>
      </c>
      <c r="E10386" s="20">
        <f>MIN(IF(MOD(ROWS($A$2:A10386),$A$2)=0,E10385+1, E10385), $B$2-1)</f>
        <v>12</v>
      </c>
      <c r="G10386" s="2" t="str">
        <f>IF(NOT(OR(
SUMPRODUCT(--ISNUMBER(SEARCH('Chapter 2 (Generated)'!$B$3:$V$3,INDEX(MyData,D10386, E10386+1))))&gt;0,
SUMPRODUCT(--ISNUMBER(SEARCH('Chapter 2 (Generated)'!$B$4:$V$4,INDEX(MyData,D10386, E10386+1))))&gt;0)),
"        " &amp; INDEX(MyData,D10386, E10386+1),
"    " &amp; INDEX(MyData,D10386, E10386+1))</f>
        <v xml:space="preserve">        -1,</v>
      </c>
    </row>
    <row r="10387" spans="4:7" x14ac:dyDescent="0.2">
      <c r="D10387" s="20">
        <f t="shared" si="162"/>
        <v>342</v>
      </c>
      <c r="E10387" s="20">
        <f>MIN(IF(MOD(ROWS($A$2:A10387),$A$2)=0,E10386+1, E10386), $B$2-1)</f>
        <v>12</v>
      </c>
      <c r="G10387" s="2" t="str">
        <f>IF(NOT(OR(
SUMPRODUCT(--ISNUMBER(SEARCH('Chapter 2 (Generated)'!$B$3:$V$3,INDEX(MyData,D10387, E10387+1))))&gt;0,
SUMPRODUCT(--ISNUMBER(SEARCH('Chapter 2 (Generated)'!$B$4:$V$4,INDEX(MyData,D10387, E10387+1))))&gt;0)),
"        " &amp; INDEX(MyData,D10387, E10387+1),
"    " &amp; INDEX(MyData,D10387, E10387+1))</f>
        <v xml:space="preserve">        -1,</v>
      </c>
    </row>
    <row r="10388" spans="4:7" x14ac:dyDescent="0.2">
      <c r="D10388" s="20">
        <f t="shared" si="162"/>
        <v>343</v>
      </c>
      <c r="E10388" s="20">
        <f>MIN(IF(MOD(ROWS($A$2:A10388),$A$2)=0,E10387+1, E10387), $B$2-1)</f>
        <v>12</v>
      </c>
      <c r="G10388" s="2" t="str">
        <f>IF(NOT(OR(
SUMPRODUCT(--ISNUMBER(SEARCH('Chapter 2 (Generated)'!$B$3:$V$3,INDEX(MyData,D10388, E10388+1))))&gt;0,
SUMPRODUCT(--ISNUMBER(SEARCH('Chapter 2 (Generated)'!$B$4:$V$4,INDEX(MyData,D10388, E10388+1))))&gt;0)),
"        " &amp; INDEX(MyData,D10388, E10388+1),
"    " &amp; INDEX(MyData,D10388, E10388+1))</f>
        <v xml:space="preserve">        -1,//340 </v>
      </c>
    </row>
    <row r="10389" spans="4:7" x14ac:dyDescent="0.2">
      <c r="D10389" s="20">
        <f t="shared" si="162"/>
        <v>344</v>
      </c>
      <c r="E10389" s="20">
        <f>MIN(IF(MOD(ROWS($A$2:A10389),$A$2)=0,E10388+1, E10388), $B$2-1)</f>
        <v>12</v>
      </c>
      <c r="G10389" s="2" t="str">
        <f>IF(NOT(OR(
SUMPRODUCT(--ISNUMBER(SEARCH('Chapter 2 (Generated)'!$B$3:$V$3,INDEX(MyData,D10389, E10389+1))))&gt;0,
SUMPRODUCT(--ISNUMBER(SEARCH('Chapter 2 (Generated)'!$B$4:$V$4,INDEX(MyData,D10389, E10389+1))))&gt;0)),
"        " &amp; INDEX(MyData,D10389, E10389+1),
"    " &amp; INDEX(MyData,D10389, E10389+1))</f>
        <v xml:space="preserve">        -1,</v>
      </c>
    </row>
    <row r="10390" spans="4:7" x14ac:dyDescent="0.2">
      <c r="D10390" s="20">
        <f t="shared" si="162"/>
        <v>345</v>
      </c>
      <c r="E10390" s="20">
        <f>MIN(IF(MOD(ROWS($A$2:A10390),$A$2)=0,E10389+1, E10389), $B$2-1)</f>
        <v>12</v>
      </c>
      <c r="G10390" s="2" t="str">
        <f>IF(NOT(OR(
SUMPRODUCT(--ISNUMBER(SEARCH('Chapter 2 (Generated)'!$B$3:$V$3,INDEX(MyData,D10390, E10390+1))))&gt;0,
SUMPRODUCT(--ISNUMBER(SEARCH('Chapter 2 (Generated)'!$B$4:$V$4,INDEX(MyData,D10390, E10390+1))))&gt;0)),
"        " &amp; INDEX(MyData,D10390, E10390+1),
"    " &amp; INDEX(MyData,D10390, E10390+1))</f>
        <v xml:space="preserve">        -1,</v>
      </c>
    </row>
    <row r="10391" spans="4:7" x14ac:dyDescent="0.2">
      <c r="D10391" s="20">
        <f t="shared" si="162"/>
        <v>346</v>
      </c>
      <c r="E10391" s="20">
        <f>MIN(IF(MOD(ROWS($A$2:A10391),$A$2)=0,E10390+1, E10390), $B$2-1)</f>
        <v>12</v>
      </c>
      <c r="G10391" s="2" t="str">
        <f>IF(NOT(OR(
SUMPRODUCT(--ISNUMBER(SEARCH('Chapter 2 (Generated)'!$B$3:$V$3,INDEX(MyData,D10391, E10391+1))))&gt;0,
SUMPRODUCT(--ISNUMBER(SEARCH('Chapter 2 (Generated)'!$B$4:$V$4,INDEX(MyData,D10391, E10391+1))))&gt;0)),
"        " &amp; INDEX(MyData,D10391, E10391+1),
"    " &amp; INDEX(MyData,D10391, E10391+1))</f>
        <v xml:space="preserve">        -1,</v>
      </c>
    </row>
    <row r="10392" spans="4:7" x14ac:dyDescent="0.2">
      <c r="D10392" s="20">
        <f t="shared" si="162"/>
        <v>347</v>
      </c>
      <c r="E10392" s="20">
        <f>MIN(IF(MOD(ROWS($A$2:A10392),$A$2)=0,E10391+1, E10391), $B$2-1)</f>
        <v>12</v>
      </c>
      <c r="G10392" s="2" t="str">
        <f>IF(NOT(OR(
SUMPRODUCT(--ISNUMBER(SEARCH('Chapter 2 (Generated)'!$B$3:$V$3,INDEX(MyData,D10392, E10392+1))))&gt;0,
SUMPRODUCT(--ISNUMBER(SEARCH('Chapter 2 (Generated)'!$B$4:$V$4,INDEX(MyData,D10392, E10392+1))))&gt;0)),
"        " &amp; INDEX(MyData,D10392, E10392+1),
"    " &amp; INDEX(MyData,D10392, E10392+1))</f>
        <v xml:space="preserve">        -1,</v>
      </c>
    </row>
    <row r="10393" spans="4:7" x14ac:dyDescent="0.2">
      <c r="D10393" s="20">
        <f t="shared" si="162"/>
        <v>348</v>
      </c>
      <c r="E10393" s="20">
        <f>MIN(IF(MOD(ROWS($A$2:A10393),$A$2)=0,E10392+1, E10392), $B$2-1)</f>
        <v>12</v>
      </c>
      <c r="G10393" s="2" t="str">
        <f>IF(NOT(OR(
SUMPRODUCT(--ISNUMBER(SEARCH('Chapter 2 (Generated)'!$B$3:$V$3,INDEX(MyData,D10393, E10393+1))))&gt;0,
SUMPRODUCT(--ISNUMBER(SEARCH('Chapter 2 (Generated)'!$B$4:$V$4,INDEX(MyData,D10393, E10393+1))))&gt;0)),
"        " &amp; INDEX(MyData,D10393, E10393+1),
"    " &amp; INDEX(MyData,D10393, E10393+1))</f>
        <v xml:space="preserve">        -1,//345 </v>
      </c>
    </row>
    <row r="10394" spans="4:7" x14ac:dyDescent="0.2">
      <c r="D10394" s="20">
        <f t="shared" si="162"/>
        <v>349</v>
      </c>
      <c r="E10394" s="20">
        <f>MIN(IF(MOD(ROWS($A$2:A10394),$A$2)=0,E10393+1, E10393), $B$2-1)</f>
        <v>12</v>
      </c>
      <c r="G10394" s="2" t="str">
        <f>IF(NOT(OR(
SUMPRODUCT(--ISNUMBER(SEARCH('Chapter 2 (Generated)'!$B$3:$V$3,INDEX(MyData,D10394, E10394+1))))&gt;0,
SUMPRODUCT(--ISNUMBER(SEARCH('Chapter 2 (Generated)'!$B$4:$V$4,INDEX(MyData,D10394, E10394+1))))&gt;0)),
"        " &amp; INDEX(MyData,D10394, E10394+1),
"    " &amp; INDEX(MyData,D10394, E10394+1))</f>
        <v xml:space="preserve">        -1,</v>
      </c>
    </row>
    <row r="10395" spans="4:7" x14ac:dyDescent="0.2">
      <c r="D10395" s="20">
        <f t="shared" si="162"/>
        <v>350</v>
      </c>
      <c r="E10395" s="20">
        <f>MIN(IF(MOD(ROWS($A$2:A10395),$A$2)=0,E10394+1, E10394), $B$2-1)</f>
        <v>12</v>
      </c>
      <c r="G10395" s="2" t="str">
        <f>IF(NOT(OR(
SUMPRODUCT(--ISNUMBER(SEARCH('Chapter 2 (Generated)'!$B$3:$V$3,INDEX(MyData,D10395, E10395+1))))&gt;0,
SUMPRODUCT(--ISNUMBER(SEARCH('Chapter 2 (Generated)'!$B$4:$V$4,INDEX(MyData,D10395, E10395+1))))&gt;0)),
"        " &amp; INDEX(MyData,D10395, E10395+1),
"    " &amp; INDEX(MyData,D10395, E10395+1))</f>
        <v xml:space="preserve">        -1,</v>
      </c>
    </row>
    <row r="10396" spans="4:7" x14ac:dyDescent="0.2">
      <c r="D10396" s="20">
        <f t="shared" si="162"/>
        <v>351</v>
      </c>
      <c r="E10396" s="20">
        <f>MIN(IF(MOD(ROWS($A$2:A10396),$A$2)=0,E10395+1, E10395), $B$2-1)</f>
        <v>12</v>
      </c>
      <c r="G10396" s="2" t="str">
        <f>IF(NOT(OR(
SUMPRODUCT(--ISNUMBER(SEARCH('Chapter 2 (Generated)'!$B$3:$V$3,INDEX(MyData,D10396, E10396+1))))&gt;0,
SUMPRODUCT(--ISNUMBER(SEARCH('Chapter 2 (Generated)'!$B$4:$V$4,INDEX(MyData,D10396, E10396+1))))&gt;0)),
"        " &amp; INDEX(MyData,D10396, E10396+1),
"    " &amp; INDEX(MyData,D10396, E10396+1))</f>
        <v xml:space="preserve">        -1,</v>
      </c>
    </row>
    <row r="10397" spans="4:7" x14ac:dyDescent="0.2">
      <c r="D10397" s="20">
        <f t="shared" si="162"/>
        <v>352</v>
      </c>
      <c r="E10397" s="20">
        <f>MIN(IF(MOD(ROWS($A$2:A10397),$A$2)=0,E10396+1, E10396), $B$2-1)</f>
        <v>12</v>
      </c>
      <c r="G10397" s="2" t="str">
        <f>IF(NOT(OR(
SUMPRODUCT(--ISNUMBER(SEARCH('Chapter 2 (Generated)'!$B$3:$V$3,INDEX(MyData,D10397, E10397+1))))&gt;0,
SUMPRODUCT(--ISNUMBER(SEARCH('Chapter 2 (Generated)'!$B$4:$V$4,INDEX(MyData,D10397, E10397+1))))&gt;0)),
"        " &amp; INDEX(MyData,D10397, E10397+1),
"    " &amp; INDEX(MyData,D10397, E10397+1))</f>
        <v xml:space="preserve">        -1,</v>
      </c>
    </row>
    <row r="10398" spans="4:7" x14ac:dyDescent="0.2">
      <c r="D10398" s="20">
        <f t="shared" si="162"/>
        <v>353</v>
      </c>
      <c r="E10398" s="20">
        <f>MIN(IF(MOD(ROWS($A$2:A10398),$A$2)=0,E10397+1, E10397), $B$2-1)</f>
        <v>12</v>
      </c>
      <c r="G10398" s="2" t="str">
        <f>IF(NOT(OR(
SUMPRODUCT(--ISNUMBER(SEARCH('Chapter 2 (Generated)'!$B$3:$V$3,INDEX(MyData,D10398, E10398+1))))&gt;0,
SUMPRODUCT(--ISNUMBER(SEARCH('Chapter 2 (Generated)'!$B$4:$V$4,INDEX(MyData,D10398, E10398+1))))&gt;0)),
"        " &amp; INDEX(MyData,D10398, E10398+1),
"    " &amp; INDEX(MyData,D10398, E10398+1))</f>
        <v xml:space="preserve">        -1,//350 </v>
      </c>
    </row>
    <row r="10399" spans="4:7" x14ac:dyDescent="0.2">
      <c r="D10399" s="20">
        <f t="shared" si="162"/>
        <v>354</v>
      </c>
      <c r="E10399" s="20">
        <f>MIN(IF(MOD(ROWS($A$2:A10399),$A$2)=0,E10398+1, E10398), $B$2-1)</f>
        <v>12</v>
      </c>
      <c r="G10399" s="2" t="str">
        <f>IF(NOT(OR(
SUMPRODUCT(--ISNUMBER(SEARCH('Chapter 2 (Generated)'!$B$3:$V$3,INDEX(MyData,D10399, E10399+1))))&gt;0,
SUMPRODUCT(--ISNUMBER(SEARCH('Chapter 2 (Generated)'!$B$4:$V$4,INDEX(MyData,D10399, E10399+1))))&gt;0)),
"        " &amp; INDEX(MyData,D10399, E10399+1),
"    " &amp; INDEX(MyData,D10399, E10399+1))</f>
        <v xml:space="preserve">        -1,</v>
      </c>
    </row>
    <row r="10400" spans="4:7" x14ac:dyDescent="0.2">
      <c r="D10400" s="20">
        <f t="shared" si="162"/>
        <v>355</v>
      </c>
      <c r="E10400" s="20">
        <f>MIN(IF(MOD(ROWS($A$2:A10400),$A$2)=0,E10399+1, E10399), $B$2-1)</f>
        <v>12</v>
      </c>
      <c r="G10400" s="2" t="str">
        <f>IF(NOT(OR(
SUMPRODUCT(--ISNUMBER(SEARCH('Chapter 2 (Generated)'!$B$3:$V$3,INDEX(MyData,D10400, E10400+1))))&gt;0,
SUMPRODUCT(--ISNUMBER(SEARCH('Chapter 2 (Generated)'!$B$4:$V$4,INDEX(MyData,D10400, E10400+1))))&gt;0)),
"        " &amp; INDEX(MyData,D10400, E10400+1),
"    " &amp; INDEX(MyData,D10400, E10400+1))</f>
        <v xml:space="preserve">        -1,</v>
      </c>
    </row>
    <row r="10401" spans="4:7" x14ac:dyDescent="0.2">
      <c r="D10401" s="20">
        <f t="shared" si="162"/>
        <v>356</v>
      </c>
      <c r="E10401" s="20">
        <f>MIN(IF(MOD(ROWS($A$2:A10401),$A$2)=0,E10400+1, E10400), $B$2-1)</f>
        <v>12</v>
      </c>
      <c r="G10401" s="2" t="str">
        <f>IF(NOT(OR(
SUMPRODUCT(--ISNUMBER(SEARCH('Chapter 2 (Generated)'!$B$3:$V$3,INDEX(MyData,D10401, E10401+1))))&gt;0,
SUMPRODUCT(--ISNUMBER(SEARCH('Chapter 2 (Generated)'!$B$4:$V$4,INDEX(MyData,D10401, E10401+1))))&gt;0)),
"        " &amp; INDEX(MyData,D10401, E10401+1),
"    " &amp; INDEX(MyData,D10401, E10401+1))</f>
        <v xml:space="preserve">        -1,</v>
      </c>
    </row>
    <row r="10402" spans="4:7" x14ac:dyDescent="0.2">
      <c r="D10402" s="20">
        <f t="shared" si="162"/>
        <v>357</v>
      </c>
      <c r="E10402" s="20">
        <f>MIN(IF(MOD(ROWS($A$2:A10402),$A$2)=0,E10401+1, E10401), $B$2-1)</f>
        <v>12</v>
      </c>
      <c r="G10402" s="2" t="str">
        <f>IF(NOT(OR(
SUMPRODUCT(--ISNUMBER(SEARCH('Chapter 2 (Generated)'!$B$3:$V$3,INDEX(MyData,D10402, E10402+1))))&gt;0,
SUMPRODUCT(--ISNUMBER(SEARCH('Chapter 2 (Generated)'!$B$4:$V$4,INDEX(MyData,D10402, E10402+1))))&gt;0)),
"        " &amp; INDEX(MyData,D10402, E10402+1),
"    " &amp; INDEX(MyData,D10402, E10402+1))</f>
        <v xml:space="preserve">        -1,</v>
      </c>
    </row>
    <row r="10403" spans="4:7" x14ac:dyDescent="0.2">
      <c r="D10403" s="20">
        <f t="shared" si="162"/>
        <v>358</v>
      </c>
      <c r="E10403" s="20">
        <f>MIN(IF(MOD(ROWS($A$2:A10403),$A$2)=0,E10402+1, E10402), $B$2-1)</f>
        <v>12</v>
      </c>
      <c r="G10403" s="2" t="str">
        <f>IF(NOT(OR(
SUMPRODUCT(--ISNUMBER(SEARCH('Chapter 2 (Generated)'!$B$3:$V$3,INDEX(MyData,D10403, E10403+1))))&gt;0,
SUMPRODUCT(--ISNUMBER(SEARCH('Chapter 2 (Generated)'!$B$4:$V$4,INDEX(MyData,D10403, E10403+1))))&gt;0)),
"        " &amp; INDEX(MyData,D10403, E10403+1),
"    " &amp; INDEX(MyData,D10403, E10403+1))</f>
        <v xml:space="preserve">        -1,//355 </v>
      </c>
    </row>
    <row r="10404" spans="4:7" x14ac:dyDescent="0.2">
      <c r="D10404" s="20">
        <f t="shared" si="162"/>
        <v>359</v>
      </c>
      <c r="E10404" s="20">
        <f>MIN(IF(MOD(ROWS($A$2:A10404),$A$2)=0,E10403+1, E10403), $B$2-1)</f>
        <v>12</v>
      </c>
      <c r="G10404" s="2" t="str">
        <f>IF(NOT(OR(
SUMPRODUCT(--ISNUMBER(SEARCH('Chapter 2 (Generated)'!$B$3:$V$3,INDEX(MyData,D10404, E10404+1))))&gt;0,
SUMPRODUCT(--ISNUMBER(SEARCH('Chapter 2 (Generated)'!$B$4:$V$4,INDEX(MyData,D10404, E10404+1))))&gt;0)),
"        " &amp; INDEX(MyData,D10404, E10404+1),
"    " &amp; INDEX(MyData,D10404, E10404+1))</f>
        <v xml:space="preserve">        -1,</v>
      </c>
    </row>
    <row r="10405" spans="4:7" x14ac:dyDescent="0.2">
      <c r="D10405" s="20">
        <f t="shared" si="162"/>
        <v>360</v>
      </c>
      <c r="E10405" s="20">
        <f>MIN(IF(MOD(ROWS($A$2:A10405),$A$2)=0,E10404+1, E10404), $B$2-1)</f>
        <v>12</v>
      </c>
      <c r="G10405" s="2" t="str">
        <f>IF(NOT(OR(
SUMPRODUCT(--ISNUMBER(SEARCH('Chapter 2 (Generated)'!$B$3:$V$3,INDEX(MyData,D10405, E10405+1))))&gt;0,
SUMPRODUCT(--ISNUMBER(SEARCH('Chapter 2 (Generated)'!$B$4:$V$4,INDEX(MyData,D10405, E10405+1))))&gt;0)),
"        " &amp; INDEX(MyData,D10405, E10405+1),
"    " &amp; INDEX(MyData,D10405, E10405+1))</f>
        <v xml:space="preserve">        -1,</v>
      </c>
    </row>
    <row r="10406" spans="4:7" x14ac:dyDescent="0.2">
      <c r="D10406" s="20">
        <f t="shared" si="162"/>
        <v>361</v>
      </c>
      <c r="E10406" s="20">
        <f>MIN(IF(MOD(ROWS($A$2:A10406),$A$2)=0,E10405+1, E10405), $B$2-1)</f>
        <v>12</v>
      </c>
      <c r="G10406" s="2" t="str">
        <f>IF(NOT(OR(
SUMPRODUCT(--ISNUMBER(SEARCH('Chapter 2 (Generated)'!$B$3:$V$3,INDEX(MyData,D10406, E10406+1))))&gt;0,
SUMPRODUCT(--ISNUMBER(SEARCH('Chapter 2 (Generated)'!$B$4:$V$4,INDEX(MyData,D10406, E10406+1))))&gt;0)),
"        " &amp; INDEX(MyData,D10406, E10406+1),
"    " &amp; INDEX(MyData,D10406, E10406+1))</f>
        <v xml:space="preserve">        -1,</v>
      </c>
    </row>
    <row r="10407" spans="4:7" x14ac:dyDescent="0.2">
      <c r="D10407" s="20">
        <f t="shared" si="162"/>
        <v>362</v>
      </c>
      <c r="E10407" s="20">
        <f>MIN(IF(MOD(ROWS($A$2:A10407),$A$2)=0,E10406+1, E10406), $B$2-1)</f>
        <v>12</v>
      </c>
      <c r="G10407" s="2" t="str">
        <f>IF(NOT(OR(
SUMPRODUCT(--ISNUMBER(SEARCH('Chapter 2 (Generated)'!$B$3:$V$3,INDEX(MyData,D10407, E10407+1))))&gt;0,
SUMPRODUCT(--ISNUMBER(SEARCH('Chapter 2 (Generated)'!$B$4:$V$4,INDEX(MyData,D10407, E10407+1))))&gt;0)),
"        " &amp; INDEX(MyData,D10407, E10407+1),
"    " &amp; INDEX(MyData,D10407, E10407+1))</f>
        <v xml:space="preserve">        -1,</v>
      </c>
    </row>
    <row r="10408" spans="4:7" x14ac:dyDescent="0.2">
      <c r="D10408" s="20">
        <f t="shared" si="162"/>
        <v>363</v>
      </c>
      <c r="E10408" s="20">
        <f>MIN(IF(MOD(ROWS($A$2:A10408),$A$2)=0,E10407+1, E10407), $B$2-1)</f>
        <v>12</v>
      </c>
      <c r="G10408" s="2" t="str">
        <f>IF(NOT(OR(
SUMPRODUCT(--ISNUMBER(SEARCH('Chapter 2 (Generated)'!$B$3:$V$3,INDEX(MyData,D10408, E10408+1))))&gt;0,
SUMPRODUCT(--ISNUMBER(SEARCH('Chapter 2 (Generated)'!$B$4:$V$4,INDEX(MyData,D10408, E10408+1))))&gt;0)),
"        " &amp; INDEX(MyData,D10408, E10408+1),
"    " &amp; INDEX(MyData,D10408, E10408+1))</f>
        <v xml:space="preserve">        -1,//360 </v>
      </c>
    </row>
    <row r="10409" spans="4:7" x14ac:dyDescent="0.2">
      <c r="D10409" s="20">
        <f t="shared" si="162"/>
        <v>364</v>
      </c>
      <c r="E10409" s="20">
        <f>MIN(IF(MOD(ROWS($A$2:A10409),$A$2)=0,E10408+1, E10408), $B$2-1)</f>
        <v>12</v>
      </c>
      <c r="G10409" s="2" t="str">
        <f>IF(NOT(OR(
SUMPRODUCT(--ISNUMBER(SEARCH('Chapter 2 (Generated)'!$B$3:$V$3,INDEX(MyData,D10409, E10409+1))))&gt;0,
SUMPRODUCT(--ISNUMBER(SEARCH('Chapter 2 (Generated)'!$B$4:$V$4,INDEX(MyData,D10409, E10409+1))))&gt;0)),
"        " &amp; INDEX(MyData,D10409, E10409+1),
"    " &amp; INDEX(MyData,D10409, E10409+1))</f>
        <v xml:space="preserve">        -1,</v>
      </c>
    </row>
    <row r="10410" spans="4:7" x14ac:dyDescent="0.2">
      <c r="D10410" s="20">
        <f t="shared" si="162"/>
        <v>365</v>
      </c>
      <c r="E10410" s="20">
        <f>MIN(IF(MOD(ROWS($A$2:A10410),$A$2)=0,E10409+1, E10409), $B$2-1)</f>
        <v>12</v>
      </c>
      <c r="G10410" s="2" t="str">
        <f>IF(NOT(OR(
SUMPRODUCT(--ISNUMBER(SEARCH('Chapter 2 (Generated)'!$B$3:$V$3,INDEX(MyData,D10410, E10410+1))))&gt;0,
SUMPRODUCT(--ISNUMBER(SEARCH('Chapter 2 (Generated)'!$B$4:$V$4,INDEX(MyData,D10410, E10410+1))))&gt;0)),
"        " &amp; INDEX(MyData,D10410, E10410+1),
"    " &amp; INDEX(MyData,D10410, E10410+1))</f>
        <v xml:space="preserve">        -1,</v>
      </c>
    </row>
    <row r="10411" spans="4:7" x14ac:dyDescent="0.2">
      <c r="D10411" s="20">
        <f t="shared" si="162"/>
        <v>366</v>
      </c>
      <c r="E10411" s="20">
        <f>MIN(IF(MOD(ROWS($A$2:A10411),$A$2)=0,E10410+1, E10410), $B$2-1)</f>
        <v>12</v>
      </c>
      <c r="G10411" s="2" t="str">
        <f>IF(NOT(OR(
SUMPRODUCT(--ISNUMBER(SEARCH('Chapter 2 (Generated)'!$B$3:$V$3,INDEX(MyData,D10411, E10411+1))))&gt;0,
SUMPRODUCT(--ISNUMBER(SEARCH('Chapter 2 (Generated)'!$B$4:$V$4,INDEX(MyData,D10411, E10411+1))))&gt;0)),
"        " &amp; INDEX(MyData,D10411, E10411+1),
"    " &amp; INDEX(MyData,D10411, E10411+1))</f>
        <v xml:space="preserve">        -1,</v>
      </c>
    </row>
    <row r="10412" spans="4:7" x14ac:dyDescent="0.2">
      <c r="D10412" s="20">
        <f t="shared" si="162"/>
        <v>367</v>
      </c>
      <c r="E10412" s="20">
        <f>MIN(IF(MOD(ROWS($A$2:A10412),$A$2)=0,E10411+1, E10411), $B$2-1)</f>
        <v>12</v>
      </c>
      <c r="G10412" s="2" t="str">
        <f>IF(NOT(OR(
SUMPRODUCT(--ISNUMBER(SEARCH('Chapter 2 (Generated)'!$B$3:$V$3,INDEX(MyData,D10412, E10412+1))))&gt;0,
SUMPRODUCT(--ISNUMBER(SEARCH('Chapter 2 (Generated)'!$B$4:$V$4,INDEX(MyData,D10412, E10412+1))))&gt;0)),
"        " &amp; INDEX(MyData,D10412, E10412+1),
"    " &amp; INDEX(MyData,D10412, E10412+1))</f>
        <v xml:space="preserve">        -1,</v>
      </c>
    </row>
    <row r="10413" spans="4:7" x14ac:dyDescent="0.2">
      <c r="D10413" s="20">
        <f t="shared" si="162"/>
        <v>368</v>
      </c>
      <c r="E10413" s="20">
        <f>MIN(IF(MOD(ROWS($A$2:A10413),$A$2)=0,E10412+1, E10412), $B$2-1)</f>
        <v>12</v>
      </c>
      <c r="G10413" s="2" t="str">
        <f>IF(NOT(OR(
SUMPRODUCT(--ISNUMBER(SEARCH('Chapter 2 (Generated)'!$B$3:$V$3,INDEX(MyData,D10413, E10413+1))))&gt;0,
SUMPRODUCT(--ISNUMBER(SEARCH('Chapter 2 (Generated)'!$B$4:$V$4,INDEX(MyData,D10413, E10413+1))))&gt;0)),
"        " &amp; INDEX(MyData,D10413, E10413+1),
"    " &amp; INDEX(MyData,D10413, E10413+1))</f>
        <v xml:space="preserve">        -1,//365 </v>
      </c>
    </row>
    <row r="10414" spans="4:7" x14ac:dyDescent="0.2">
      <c r="D10414" s="20">
        <f t="shared" si="162"/>
        <v>369</v>
      </c>
      <c r="E10414" s="20">
        <f>MIN(IF(MOD(ROWS($A$2:A10414),$A$2)=0,E10413+1, E10413), $B$2-1)</f>
        <v>12</v>
      </c>
      <c r="G10414" s="2" t="str">
        <f>IF(NOT(OR(
SUMPRODUCT(--ISNUMBER(SEARCH('Chapter 2 (Generated)'!$B$3:$V$3,INDEX(MyData,D10414, E10414+1))))&gt;0,
SUMPRODUCT(--ISNUMBER(SEARCH('Chapter 2 (Generated)'!$B$4:$V$4,INDEX(MyData,D10414, E10414+1))))&gt;0)),
"        " &amp; INDEX(MyData,D10414, E10414+1),
"    " &amp; INDEX(MyData,D10414, E10414+1))</f>
        <v xml:space="preserve">        -1,</v>
      </c>
    </row>
    <row r="10415" spans="4:7" x14ac:dyDescent="0.2">
      <c r="D10415" s="20">
        <f t="shared" si="162"/>
        <v>370</v>
      </c>
      <c r="E10415" s="20">
        <f>MIN(IF(MOD(ROWS($A$2:A10415),$A$2)=0,E10414+1, E10414), $B$2-1)</f>
        <v>12</v>
      </c>
      <c r="G10415" s="2" t="str">
        <f>IF(NOT(OR(
SUMPRODUCT(--ISNUMBER(SEARCH('Chapter 2 (Generated)'!$B$3:$V$3,INDEX(MyData,D10415, E10415+1))))&gt;0,
SUMPRODUCT(--ISNUMBER(SEARCH('Chapter 2 (Generated)'!$B$4:$V$4,INDEX(MyData,D10415, E10415+1))))&gt;0)),
"        " &amp; INDEX(MyData,D10415, E10415+1),
"    " &amp; INDEX(MyData,D10415, E10415+1))</f>
        <v xml:space="preserve">        -1,</v>
      </c>
    </row>
    <row r="10416" spans="4:7" x14ac:dyDescent="0.2">
      <c r="D10416" s="20">
        <f t="shared" si="162"/>
        <v>371</v>
      </c>
      <c r="E10416" s="20">
        <f>MIN(IF(MOD(ROWS($A$2:A10416),$A$2)=0,E10415+1, E10415), $B$2-1)</f>
        <v>12</v>
      </c>
      <c r="G10416" s="2" t="str">
        <f>IF(NOT(OR(
SUMPRODUCT(--ISNUMBER(SEARCH('Chapter 2 (Generated)'!$B$3:$V$3,INDEX(MyData,D10416, E10416+1))))&gt;0,
SUMPRODUCT(--ISNUMBER(SEARCH('Chapter 2 (Generated)'!$B$4:$V$4,INDEX(MyData,D10416, E10416+1))))&gt;0)),
"        " &amp; INDEX(MyData,D10416, E10416+1),
"    " &amp; INDEX(MyData,D10416, E10416+1))</f>
        <v xml:space="preserve">        -1,</v>
      </c>
    </row>
    <row r="10417" spans="4:7" x14ac:dyDescent="0.2">
      <c r="D10417" s="20">
        <f t="shared" si="162"/>
        <v>372</v>
      </c>
      <c r="E10417" s="20">
        <f>MIN(IF(MOD(ROWS($A$2:A10417),$A$2)=0,E10416+1, E10416), $B$2-1)</f>
        <v>12</v>
      </c>
      <c r="G10417" s="2" t="str">
        <f>IF(NOT(OR(
SUMPRODUCT(--ISNUMBER(SEARCH('Chapter 2 (Generated)'!$B$3:$V$3,INDEX(MyData,D10417, E10417+1))))&gt;0,
SUMPRODUCT(--ISNUMBER(SEARCH('Chapter 2 (Generated)'!$B$4:$V$4,INDEX(MyData,D10417, E10417+1))))&gt;0)),
"        " &amp; INDEX(MyData,D10417, E10417+1),
"    " &amp; INDEX(MyData,D10417, E10417+1))</f>
        <v xml:space="preserve">        -1,</v>
      </c>
    </row>
    <row r="10418" spans="4:7" x14ac:dyDescent="0.2">
      <c r="D10418" s="20">
        <f t="shared" si="162"/>
        <v>373</v>
      </c>
      <c r="E10418" s="20">
        <f>MIN(IF(MOD(ROWS($A$2:A10418),$A$2)=0,E10417+1, E10417), $B$2-1)</f>
        <v>12</v>
      </c>
      <c r="G10418" s="2" t="str">
        <f>IF(NOT(OR(
SUMPRODUCT(--ISNUMBER(SEARCH('Chapter 2 (Generated)'!$B$3:$V$3,INDEX(MyData,D10418, E10418+1))))&gt;0,
SUMPRODUCT(--ISNUMBER(SEARCH('Chapter 2 (Generated)'!$B$4:$V$4,INDEX(MyData,D10418, E10418+1))))&gt;0)),
"        " &amp; INDEX(MyData,D10418, E10418+1),
"    " &amp; INDEX(MyData,D10418, E10418+1))</f>
        <v xml:space="preserve">        -1,//370 </v>
      </c>
    </row>
    <row r="10419" spans="4:7" x14ac:dyDescent="0.2">
      <c r="D10419" s="20">
        <f t="shared" si="162"/>
        <v>374</v>
      </c>
      <c r="E10419" s="20">
        <f>MIN(IF(MOD(ROWS($A$2:A10419),$A$2)=0,E10418+1, E10418), $B$2-1)</f>
        <v>12</v>
      </c>
      <c r="G10419" s="2" t="str">
        <f>IF(NOT(OR(
SUMPRODUCT(--ISNUMBER(SEARCH('Chapter 2 (Generated)'!$B$3:$V$3,INDEX(MyData,D10419, E10419+1))))&gt;0,
SUMPRODUCT(--ISNUMBER(SEARCH('Chapter 2 (Generated)'!$B$4:$V$4,INDEX(MyData,D10419, E10419+1))))&gt;0)),
"        " &amp; INDEX(MyData,D10419, E10419+1),
"    " &amp; INDEX(MyData,D10419, E10419+1))</f>
        <v xml:space="preserve">        -1,</v>
      </c>
    </row>
    <row r="10420" spans="4:7" x14ac:dyDescent="0.2">
      <c r="D10420" s="20">
        <f t="shared" si="162"/>
        <v>375</v>
      </c>
      <c r="E10420" s="20">
        <f>MIN(IF(MOD(ROWS($A$2:A10420),$A$2)=0,E10419+1, E10419), $B$2-1)</f>
        <v>12</v>
      </c>
      <c r="G10420" s="2" t="str">
        <f>IF(NOT(OR(
SUMPRODUCT(--ISNUMBER(SEARCH('Chapter 2 (Generated)'!$B$3:$V$3,INDEX(MyData,D10420, E10420+1))))&gt;0,
SUMPRODUCT(--ISNUMBER(SEARCH('Chapter 2 (Generated)'!$B$4:$V$4,INDEX(MyData,D10420, E10420+1))))&gt;0)),
"        " &amp; INDEX(MyData,D10420, E10420+1),
"    " &amp; INDEX(MyData,D10420, E10420+1))</f>
        <v xml:space="preserve">        -1,</v>
      </c>
    </row>
    <row r="10421" spans="4:7" x14ac:dyDescent="0.2">
      <c r="D10421" s="20">
        <f t="shared" si="162"/>
        <v>376</v>
      </c>
      <c r="E10421" s="20">
        <f>MIN(IF(MOD(ROWS($A$2:A10421),$A$2)=0,E10420+1, E10420), $B$2-1)</f>
        <v>12</v>
      </c>
      <c r="G10421" s="2" t="str">
        <f>IF(NOT(OR(
SUMPRODUCT(--ISNUMBER(SEARCH('Chapter 2 (Generated)'!$B$3:$V$3,INDEX(MyData,D10421, E10421+1))))&gt;0,
SUMPRODUCT(--ISNUMBER(SEARCH('Chapter 2 (Generated)'!$B$4:$V$4,INDEX(MyData,D10421, E10421+1))))&gt;0)),
"        " &amp; INDEX(MyData,D10421, E10421+1),
"    " &amp; INDEX(MyData,D10421, E10421+1))</f>
        <v xml:space="preserve">        -1,</v>
      </c>
    </row>
    <row r="10422" spans="4:7" x14ac:dyDescent="0.2">
      <c r="D10422" s="20">
        <f t="shared" si="162"/>
        <v>377</v>
      </c>
      <c r="E10422" s="20">
        <f>MIN(IF(MOD(ROWS($A$2:A10422),$A$2)=0,E10421+1, E10421), $B$2-1)</f>
        <v>12</v>
      </c>
      <c r="G10422" s="2" t="str">
        <f>IF(NOT(OR(
SUMPRODUCT(--ISNUMBER(SEARCH('Chapter 2 (Generated)'!$B$3:$V$3,INDEX(MyData,D10422, E10422+1))))&gt;0,
SUMPRODUCT(--ISNUMBER(SEARCH('Chapter 2 (Generated)'!$B$4:$V$4,INDEX(MyData,D10422, E10422+1))))&gt;0)),
"        " &amp; INDEX(MyData,D10422, E10422+1),
"    " &amp; INDEX(MyData,D10422, E10422+1))</f>
        <v xml:space="preserve">        -1,</v>
      </c>
    </row>
    <row r="10423" spans="4:7" x14ac:dyDescent="0.2">
      <c r="D10423" s="20">
        <f t="shared" si="162"/>
        <v>378</v>
      </c>
      <c r="E10423" s="20">
        <f>MIN(IF(MOD(ROWS($A$2:A10423),$A$2)=0,E10422+1, E10422), $B$2-1)</f>
        <v>12</v>
      </c>
      <c r="G10423" s="2" t="str">
        <f>IF(NOT(OR(
SUMPRODUCT(--ISNUMBER(SEARCH('Chapter 2 (Generated)'!$B$3:$V$3,INDEX(MyData,D10423, E10423+1))))&gt;0,
SUMPRODUCT(--ISNUMBER(SEARCH('Chapter 2 (Generated)'!$B$4:$V$4,INDEX(MyData,D10423, E10423+1))))&gt;0)),
"        " &amp; INDEX(MyData,D10423, E10423+1),
"    " &amp; INDEX(MyData,D10423, E10423+1))</f>
        <v xml:space="preserve">        -1,//375 </v>
      </c>
    </row>
    <row r="10424" spans="4:7" x14ac:dyDescent="0.2">
      <c r="D10424" s="20">
        <f t="shared" si="162"/>
        <v>379</v>
      </c>
      <c r="E10424" s="20">
        <f>MIN(IF(MOD(ROWS($A$2:A10424),$A$2)=0,E10423+1, E10423), $B$2-1)</f>
        <v>12</v>
      </c>
      <c r="G10424" s="2" t="str">
        <f>IF(NOT(OR(
SUMPRODUCT(--ISNUMBER(SEARCH('Chapter 2 (Generated)'!$B$3:$V$3,INDEX(MyData,D10424, E10424+1))))&gt;0,
SUMPRODUCT(--ISNUMBER(SEARCH('Chapter 2 (Generated)'!$B$4:$V$4,INDEX(MyData,D10424, E10424+1))))&gt;0)),
"        " &amp; INDEX(MyData,D10424, E10424+1),
"    " &amp; INDEX(MyData,D10424, E10424+1))</f>
        <v xml:space="preserve">        -1,</v>
      </c>
    </row>
    <row r="10425" spans="4:7" x14ac:dyDescent="0.2">
      <c r="D10425" s="20">
        <f t="shared" si="162"/>
        <v>380</v>
      </c>
      <c r="E10425" s="20">
        <f>MIN(IF(MOD(ROWS($A$2:A10425),$A$2)=0,E10424+1, E10424), $B$2-1)</f>
        <v>12</v>
      </c>
      <c r="G10425" s="2" t="str">
        <f>IF(NOT(OR(
SUMPRODUCT(--ISNUMBER(SEARCH('Chapter 2 (Generated)'!$B$3:$V$3,INDEX(MyData,D10425, E10425+1))))&gt;0,
SUMPRODUCT(--ISNUMBER(SEARCH('Chapter 2 (Generated)'!$B$4:$V$4,INDEX(MyData,D10425, E10425+1))))&gt;0)),
"        " &amp; INDEX(MyData,D10425, E10425+1),
"    " &amp; INDEX(MyData,D10425, E10425+1))</f>
        <v xml:space="preserve">        -1,</v>
      </c>
    </row>
    <row r="10426" spans="4:7" x14ac:dyDescent="0.2">
      <c r="D10426" s="20">
        <f t="shared" si="162"/>
        <v>381</v>
      </c>
      <c r="E10426" s="20">
        <f>MIN(IF(MOD(ROWS($A$2:A10426),$A$2)=0,E10425+1, E10425), $B$2-1)</f>
        <v>12</v>
      </c>
      <c r="G10426" s="2" t="str">
        <f>IF(NOT(OR(
SUMPRODUCT(--ISNUMBER(SEARCH('Chapter 2 (Generated)'!$B$3:$V$3,INDEX(MyData,D10426, E10426+1))))&gt;0,
SUMPRODUCT(--ISNUMBER(SEARCH('Chapter 2 (Generated)'!$B$4:$V$4,INDEX(MyData,D10426, E10426+1))))&gt;0)),
"        " &amp; INDEX(MyData,D10426, E10426+1),
"    " &amp; INDEX(MyData,D10426, E10426+1))</f>
        <v xml:space="preserve">        -1,</v>
      </c>
    </row>
    <row r="10427" spans="4:7" x14ac:dyDescent="0.2">
      <c r="D10427" s="20">
        <f t="shared" si="162"/>
        <v>382</v>
      </c>
      <c r="E10427" s="20">
        <f>MIN(IF(MOD(ROWS($A$2:A10427),$A$2)=0,E10426+1, E10426), $B$2-1)</f>
        <v>12</v>
      </c>
      <c r="G10427" s="2" t="str">
        <f>IF(NOT(OR(
SUMPRODUCT(--ISNUMBER(SEARCH('Chapter 2 (Generated)'!$B$3:$V$3,INDEX(MyData,D10427, E10427+1))))&gt;0,
SUMPRODUCT(--ISNUMBER(SEARCH('Chapter 2 (Generated)'!$B$4:$V$4,INDEX(MyData,D10427, E10427+1))))&gt;0)),
"        " &amp; INDEX(MyData,D10427, E10427+1),
"    " &amp; INDEX(MyData,D10427, E10427+1))</f>
        <v xml:space="preserve">        -1,</v>
      </c>
    </row>
    <row r="10428" spans="4:7" x14ac:dyDescent="0.2">
      <c r="D10428" s="20">
        <f t="shared" si="162"/>
        <v>383</v>
      </c>
      <c r="E10428" s="20">
        <f>MIN(IF(MOD(ROWS($A$2:A10428),$A$2)=0,E10427+1, E10427), $B$2-1)</f>
        <v>12</v>
      </c>
      <c r="G10428" s="2" t="str">
        <f>IF(NOT(OR(
SUMPRODUCT(--ISNUMBER(SEARCH('Chapter 2 (Generated)'!$B$3:$V$3,INDEX(MyData,D10428, E10428+1))))&gt;0,
SUMPRODUCT(--ISNUMBER(SEARCH('Chapter 2 (Generated)'!$B$4:$V$4,INDEX(MyData,D10428, E10428+1))))&gt;0)),
"        " &amp; INDEX(MyData,D10428, E10428+1),
"    " &amp; INDEX(MyData,D10428, E10428+1))</f>
        <v xml:space="preserve">        -1,//380 </v>
      </c>
    </row>
    <row r="10429" spans="4:7" x14ac:dyDescent="0.2">
      <c r="D10429" s="20">
        <f t="shared" si="162"/>
        <v>384</v>
      </c>
      <c r="E10429" s="20">
        <f>MIN(IF(MOD(ROWS($A$2:A10429),$A$2)=0,E10428+1, E10428), $B$2-1)</f>
        <v>12</v>
      </c>
      <c r="G10429" s="2" t="str">
        <f>IF(NOT(OR(
SUMPRODUCT(--ISNUMBER(SEARCH('Chapter 2 (Generated)'!$B$3:$V$3,INDEX(MyData,D10429, E10429+1))))&gt;0,
SUMPRODUCT(--ISNUMBER(SEARCH('Chapter 2 (Generated)'!$B$4:$V$4,INDEX(MyData,D10429, E10429+1))))&gt;0)),
"        " &amp; INDEX(MyData,D10429, E10429+1),
"    " &amp; INDEX(MyData,D10429, E10429+1))</f>
        <v xml:space="preserve">        -1,</v>
      </c>
    </row>
    <row r="10430" spans="4:7" x14ac:dyDescent="0.2">
      <c r="D10430" s="20">
        <f t="shared" si="162"/>
        <v>385</v>
      </c>
      <c r="E10430" s="20">
        <f>MIN(IF(MOD(ROWS($A$2:A10430),$A$2)=0,E10429+1, E10429), $B$2-1)</f>
        <v>12</v>
      </c>
      <c r="G10430" s="2" t="str">
        <f>IF(NOT(OR(
SUMPRODUCT(--ISNUMBER(SEARCH('Chapter 2 (Generated)'!$B$3:$V$3,INDEX(MyData,D10430, E10430+1))))&gt;0,
SUMPRODUCT(--ISNUMBER(SEARCH('Chapter 2 (Generated)'!$B$4:$V$4,INDEX(MyData,D10430, E10430+1))))&gt;0)),
"        " &amp; INDEX(MyData,D10430, E10430+1),
"    " &amp; INDEX(MyData,D10430, E10430+1))</f>
        <v xml:space="preserve">        -1,</v>
      </c>
    </row>
    <row r="10431" spans="4:7" x14ac:dyDescent="0.2">
      <c r="D10431" s="20">
        <f t="shared" si="162"/>
        <v>386</v>
      </c>
      <c r="E10431" s="20">
        <f>MIN(IF(MOD(ROWS($A$2:A10431),$A$2)=0,E10430+1, E10430), $B$2-1)</f>
        <v>12</v>
      </c>
      <c r="G10431" s="2" t="str">
        <f>IF(NOT(OR(
SUMPRODUCT(--ISNUMBER(SEARCH('Chapter 2 (Generated)'!$B$3:$V$3,INDEX(MyData,D10431, E10431+1))))&gt;0,
SUMPRODUCT(--ISNUMBER(SEARCH('Chapter 2 (Generated)'!$B$4:$V$4,INDEX(MyData,D10431, E10431+1))))&gt;0)),
"        " &amp; INDEX(MyData,D10431, E10431+1),
"    " &amp; INDEX(MyData,D10431, E10431+1))</f>
        <v xml:space="preserve">        -1,</v>
      </c>
    </row>
    <row r="10432" spans="4:7" x14ac:dyDescent="0.2">
      <c r="D10432" s="20">
        <f t="shared" si="162"/>
        <v>387</v>
      </c>
      <c r="E10432" s="20">
        <f>MIN(IF(MOD(ROWS($A$2:A10432),$A$2)=0,E10431+1, E10431), $B$2-1)</f>
        <v>12</v>
      </c>
      <c r="G10432" s="2" t="str">
        <f>IF(NOT(OR(
SUMPRODUCT(--ISNUMBER(SEARCH('Chapter 2 (Generated)'!$B$3:$V$3,INDEX(MyData,D10432, E10432+1))))&gt;0,
SUMPRODUCT(--ISNUMBER(SEARCH('Chapter 2 (Generated)'!$B$4:$V$4,INDEX(MyData,D10432, E10432+1))))&gt;0)),
"        " &amp; INDEX(MyData,D10432, E10432+1),
"    " &amp; INDEX(MyData,D10432, E10432+1))</f>
        <v xml:space="preserve">        -1,</v>
      </c>
    </row>
    <row r="10433" spans="4:7" x14ac:dyDescent="0.2">
      <c r="D10433" s="20">
        <f t="shared" si="162"/>
        <v>388</v>
      </c>
      <c r="E10433" s="20">
        <f>MIN(IF(MOD(ROWS($A$2:A10433),$A$2)=0,E10432+1, E10432), $B$2-1)</f>
        <v>12</v>
      </c>
      <c r="G10433" s="2" t="str">
        <f>IF(NOT(OR(
SUMPRODUCT(--ISNUMBER(SEARCH('Chapter 2 (Generated)'!$B$3:$V$3,INDEX(MyData,D10433, E10433+1))))&gt;0,
SUMPRODUCT(--ISNUMBER(SEARCH('Chapter 2 (Generated)'!$B$4:$V$4,INDEX(MyData,D10433, E10433+1))))&gt;0)),
"        " &amp; INDEX(MyData,D10433, E10433+1),
"    " &amp; INDEX(MyData,D10433, E10433+1))</f>
        <v xml:space="preserve">        -1,//385 </v>
      </c>
    </row>
    <row r="10434" spans="4:7" x14ac:dyDescent="0.2">
      <c r="D10434" s="20">
        <f t="shared" ref="D10434:D10497" si="163">MOD(ROW(D10433)-1+ROWS(MyData),ROWS(MyData))+1</f>
        <v>389</v>
      </c>
      <c r="E10434" s="20">
        <f>MIN(IF(MOD(ROWS($A$2:A10434),$A$2)=0,E10433+1, E10433), $B$2-1)</f>
        <v>12</v>
      </c>
      <c r="G10434" s="2" t="str">
        <f>IF(NOT(OR(
SUMPRODUCT(--ISNUMBER(SEARCH('Chapter 2 (Generated)'!$B$3:$V$3,INDEX(MyData,D10434, E10434+1))))&gt;0,
SUMPRODUCT(--ISNUMBER(SEARCH('Chapter 2 (Generated)'!$B$4:$V$4,INDEX(MyData,D10434, E10434+1))))&gt;0)),
"        " &amp; INDEX(MyData,D10434, E10434+1),
"    " &amp; INDEX(MyData,D10434, E10434+1))</f>
        <v xml:space="preserve">        398,</v>
      </c>
    </row>
    <row r="10435" spans="4:7" x14ac:dyDescent="0.2">
      <c r="D10435" s="20">
        <f t="shared" si="163"/>
        <v>390</v>
      </c>
      <c r="E10435" s="20">
        <f>MIN(IF(MOD(ROWS($A$2:A10435),$A$2)=0,E10434+1, E10434), $B$2-1)</f>
        <v>12</v>
      </c>
      <c r="G10435" s="2" t="str">
        <f>IF(NOT(OR(
SUMPRODUCT(--ISNUMBER(SEARCH('Chapter 2 (Generated)'!$B$3:$V$3,INDEX(MyData,D10435, E10435+1))))&gt;0,
SUMPRODUCT(--ISNUMBER(SEARCH('Chapter 2 (Generated)'!$B$4:$V$4,INDEX(MyData,D10435, E10435+1))))&gt;0)),
"        " &amp; INDEX(MyData,D10435, E10435+1),
"    " &amp; INDEX(MyData,D10435, E10435+1))</f>
        <v xml:space="preserve">        -1,</v>
      </c>
    </row>
    <row r="10436" spans="4:7" x14ac:dyDescent="0.2">
      <c r="D10436" s="20">
        <f t="shared" si="163"/>
        <v>391</v>
      </c>
      <c r="E10436" s="20">
        <f>MIN(IF(MOD(ROWS($A$2:A10436),$A$2)=0,E10435+1, E10435), $B$2-1)</f>
        <v>12</v>
      </c>
      <c r="G10436" s="2" t="str">
        <f>IF(NOT(OR(
SUMPRODUCT(--ISNUMBER(SEARCH('Chapter 2 (Generated)'!$B$3:$V$3,INDEX(MyData,D10436, E10436+1))))&gt;0,
SUMPRODUCT(--ISNUMBER(SEARCH('Chapter 2 (Generated)'!$B$4:$V$4,INDEX(MyData,D10436, E10436+1))))&gt;0)),
"        " &amp; INDEX(MyData,D10436, E10436+1),
"    " &amp; INDEX(MyData,D10436, E10436+1))</f>
        <v xml:space="preserve">        -1,</v>
      </c>
    </row>
    <row r="10437" spans="4:7" x14ac:dyDescent="0.2">
      <c r="D10437" s="20">
        <f t="shared" si="163"/>
        <v>392</v>
      </c>
      <c r="E10437" s="20">
        <f>MIN(IF(MOD(ROWS($A$2:A10437),$A$2)=0,E10436+1, E10436), $B$2-1)</f>
        <v>12</v>
      </c>
      <c r="G10437" s="2" t="str">
        <f>IF(NOT(OR(
SUMPRODUCT(--ISNUMBER(SEARCH('Chapter 2 (Generated)'!$B$3:$V$3,INDEX(MyData,D10437, E10437+1))))&gt;0,
SUMPRODUCT(--ISNUMBER(SEARCH('Chapter 2 (Generated)'!$B$4:$V$4,INDEX(MyData,D10437, E10437+1))))&gt;0)),
"        " &amp; INDEX(MyData,D10437, E10437+1),
"    " &amp; INDEX(MyData,D10437, E10437+1))</f>
        <v xml:space="preserve">        -1,</v>
      </c>
    </row>
    <row r="10438" spans="4:7" x14ac:dyDescent="0.2">
      <c r="D10438" s="20">
        <f t="shared" si="163"/>
        <v>393</v>
      </c>
      <c r="E10438" s="20">
        <f>MIN(IF(MOD(ROWS($A$2:A10438),$A$2)=0,E10437+1, E10437), $B$2-1)</f>
        <v>12</v>
      </c>
      <c r="G10438" s="2" t="str">
        <f>IF(NOT(OR(
SUMPRODUCT(--ISNUMBER(SEARCH('Chapter 2 (Generated)'!$B$3:$V$3,INDEX(MyData,D10438, E10438+1))))&gt;0,
SUMPRODUCT(--ISNUMBER(SEARCH('Chapter 2 (Generated)'!$B$4:$V$4,INDEX(MyData,D10438, E10438+1))))&gt;0)),
"        " &amp; INDEX(MyData,D10438, E10438+1),
"    " &amp; INDEX(MyData,D10438, E10438+1))</f>
        <v xml:space="preserve">        -1,//390 </v>
      </c>
    </row>
    <row r="10439" spans="4:7" x14ac:dyDescent="0.2">
      <c r="D10439" s="20">
        <f t="shared" si="163"/>
        <v>394</v>
      </c>
      <c r="E10439" s="20">
        <f>MIN(IF(MOD(ROWS($A$2:A10439),$A$2)=0,E10438+1, E10438), $B$2-1)</f>
        <v>12</v>
      </c>
      <c r="G10439" s="2" t="str">
        <f>IF(NOT(OR(
SUMPRODUCT(--ISNUMBER(SEARCH('Chapter 2 (Generated)'!$B$3:$V$3,INDEX(MyData,D10439, E10439+1))))&gt;0,
SUMPRODUCT(--ISNUMBER(SEARCH('Chapter 2 (Generated)'!$B$4:$V$4,INDEX(MyData,D10439, E10439+1))))&gt;0)),
"        " &amp; INDEX(MyData,D10439, E10439+1),
"    " &amp; INDEX(MyData,D10439, E10439+1))</f>
        <v xml:space="preserve">        -1,</v>
      </c>
    </row>
    <row r="10440" spans="4:7" x14ac:dyDescent="0.2">
      <c r="D10440" s="20">
        <f t="shared" si="163"/>
        <v>395</v>
      </c>
      <c r="E10440" s="20">
        <f>MIN(IF(MOD(ROWS($A$2:A10440),$A$2)=0,E10439+1, E10439), $B$2-1)</f>
        <v>12</v>
      </c>
      <c r="G10440" s="2" t="str">
        <f>IF(NOT(OR(
SUMPRODUCT(--ISNUMBER(SEARCH('Chapter 2 (Generated)'!$B$3:$V$3,INDEX(MyData,D10440, E10440+1))))&gt;0,
SUMPRODUCT(--ISNUMBER(SEARCH('Chapter 2 (Generated)'!$B$4:$V$4,INDEX(MyData,D10440, E10440+1))))&gt;0)),
"        " &amp; INDEX(MyData,D10440, E10440+1),
"    " &amp; INDEX(MyData,D10440, E10440+1))</f>
        <v xml:space="preserve">        -1,</v>
      </c>
    </row>
    <row r="10441" spans="4:7" x14ac:dyDescent="0.2">
      <c r="D10441" s="20">
        <f t="shared" si="163"/>
        <v>396</v>
      </c>
      <c r="E10441" s="20">
        <f>MIN(IF(MOD(ROWS($A$2:A10441),$A$2)=0,E10440+1, E10440), $B$2-1)</f>
        <v>12</v>
      </c>
      <c r="G10441" s="2" t="str">
        <f>IF(NOT(OR(
SUMPRODUCT(--ISNUMBER(SEARCH('Chapter 2 (Generated)'!$B$3:$V$3,INDEX(MyData,D10441, E10441+1))))&gt;0,
SUMPRODUCT(--ISNUMBER(SEARCH('Chapter 2 (Generated)'!$B$4:$V$4,INDEX(MyData,D10441, E10441+1))))&gt;0)),
"        " &amp; INDEX(MyData,D10441, E10441+1),
"    " &amp; INDEX(MyData,D10441, E10441+1))</f>
        <v xml:space="preserve">        -1,</v>
      </c>
    </row>
    <row r="10442" spans="4:7" x14ac:dyDescent="0.2">
      <c r="D10442" s="20">
        <f t="shared" si="163"/>
        <v>397</v>
      </c>
      <c r="E10442" s="20">
        <f>MIN(IF(MOD(ROWS($A$2:A10442),$A$2)=0,E10441+1, E10441), $B$2-1)</f>
        <v>12</v>
      </c>
      <c r="G10442" s="2" t="str">
        <f>IF(NOT(OR(
SUMPRODUCT(--ISNUMBER(SEARCH('Chapter 2 (Generated)'!$B$3:$V$3,INDEX(MyData,D10442, E10442+1))))&gt;0,
SUMPRODUCT(--ISNUMBER(SEARCH('Chapter 2 (Generated)'!$B$4:$V$4,INDEX(MyData,D10442, E10442+1))))&gt;0)),
"        " &amp; INDEX(MyData,D10442, E10442+1),
"    " &amp; INDEX(MyData,D10442, E10442+1))</f>
        <v xml:space="preserve">        -1,</v>
      </c>
    </row>
    <row r="10443" spans="4:7" x14ac:dyDescent="0.2">
      <c r="D10443" s="20">
        <f t="shared" si="163"/>
        <v>398</v>
      </c>
      <c r="E10443" s="20">
        <f>MIN(IF(MOD(ROWS($A$2:A10443),$A$2)=0,E10442+1, E10442), $B$2-1)</f>
        <v>12</v>
      </c>
      <c r="G10443" s="2" t="str">
        <f>IF(NOT(OR(
SUMPRODUCT(--ISNUMBER(SEARCH('Chapter 2 (Generated)'!$B$3:$V$3,INDEX(MyData,D10443, E10443+1))))&gt;0,
SUMPRODUCT(--ISNUMBER(SEARCH('Chapter 2 (Generated)'!$B$4:$V$4,INDEX(MyData,D10443, E10443+1))))&gt;0)),
"        " &amp; INDEX(MyData,D10443, E10443+1),
"    " &amp; INDEX(MyData,D10443, E10443+1))</f>
        <v xml:space="preserve">        -1,//395 </v>
      </c>
    </row>
    <row r="10444" spans="4:7" x14ac:dyDescent="0.2">
      <c r="D10444" s="20">
        <f t="shared" si="163"/>
        <v>399</v>
      </c>
      <c r="E10444" s="20">
        <f>MIN(IF(MOD(ROWS($A$2:A10444),$A$2)=0,E10443+1, E10443), $B$2-1)</f>
        <v>12</v>
      </c>
      <c r="G10444" s="2" t="str">
        <f>IF(NOT(OR(
SUMPRODUCT(--ISNUMBER(SEARCH('Chapter 2 (Generated)'!$B$3:$V$3,INDEX(MyData,D10444, E10444+1))))&gt;0,
SUMPRODUCT(--ISNUMBER(SEARCH('Chapter 2 (Generated)'!$B$4:$V$4,INDEX(MyData,D10444, E10444+1))))&gt;0)),
"        " &amp; INDEX(MyData,D10444, E10444+1),
"    " &amp; INDEX(MyData,D10444, E10444+1))</f>
        <v xml:space="preserve">        -1,</v>
      </c>
    </row>
    <row r="10445" spans="4:7" x14ac:dyDescent="0.2">
      <c r="D10445" s="20">
        <f t="shared" si="163"/>
        <v>400</v>
      </c>
      <c r="E10445" s="20">
        <f>MIN(IF(MOD(ROWS($A$2:A10445),$A$2)=0,E10444+1, E10444), $B$2-1)</f>
        <v>12</v>
      </c>
      <c r="G10445" s="2" t="str">
        <f>IF(NOT(OR(
SUMPRODUCT(--ISNUMBER(SEARCH('Chapter 2 (Generated)'!$B$3:$V$3,INDEX(MyData,D10445, E10445+1))))&gt;0,
SUMPRODUCT(--ISNUMBER(SEARCH('Chapter 2 (Generated)'!$B$4:$V$4,INDEX(MyData,D10445, E10445+1))))&gt;0)),
"        " &amp; INDEX(MyData,D10445, E10445+1),
"    " &amp; INDEX(MyData,D10445, E10445+1))</f>
        <v xml:space="preserve">        -1,</v>
      </c>
    </row>
    <row r="10446" spans="4:7" x14ac:dyDescent="0.2">
      <c r="D10446" s="20">
        <f t="shared" si="163"/>
        <v>401</v>
      </c>
      <c r="E10446" s="20">
        <f>MIN(IF(MOD(ROWS($A$2:A10446),$A$2)=0,E10445+1, E10445), $B$2-1)</f>
        <v>12</v>
      </c>
      <c r="G10446" s="2" t="str">
        <f>IF(NOT(OR(
SUMPRODUCT(--ISNUMBER(SEARCH('Chapter 2 (Generated)'!$B$3:$V$3,INDEX(MyData,D10446, E10446+1))))&gt;0,
SUMPRODUCT(--ISNUMBER(SEARCH('Chapter 2 (Generated)'!$B$4:$V$4,INDEX(MyData,D10446, E10446+1))))&gt;0)),
"        " &amp; INDEX(MyData,D10446, E10446+1),
"    " &amp; INDEX(MyData,D10446, E10446+1))</f>
        <v xml:space="preserve">        -1,</v>
      </c>
    </row>
    <row r="10447" spans="4:7" x14ac:dyDescent="0.2">
      <c r="D10447" s="20">
        <f t="shared" si="163"/>
        <v>402</v>
      </c>
      <c r="E10447" s="20">
        <f>MIN(IF(MOD(ROWS($A$2:A10447),$A$2)=0,E10446+1, E10446), $B$2-1)</f>
        <v>12</v>
      </c>
      <c r="G10447" s="2" t="str">
        <f>IF(NOT(OR(
SUMPRODUCT(--ISNUMBER(SEARCH('Chapter 2 (Generated)'!$B$3:$V$3,INDEX(MyData,D10447, E10447+1))))&gt;0,
SUMPRODUCT(--ISNUMBER(SEARCH('Chapter 2 (Generated)'!$B$4:$V$4,INDEX(MyData,D10447, E10447+1))))&gt;0)),
"        " &amp; INDEX(MyData,D10447, E10447+1),
"    " &amp; INDEX(MyData,D10447, E10447+1))</f>
        <v xml:space="preserve">        -1,</v>
      </c>
    </row>
    <row r="10448" spans="4:7" x14ac:dyDescent="0.2">
      <c r="D10448" s="20">
        <f t="shared" si="163"/>
        <v>403</v>
      </c>
      <c r="E10448" s="20">
        <f>MIN(IF(MOD(ROWS($A$2:A10448),$A$2)=0,E10447+1, E10447), $B$2-1)</f>
        <v>12</v>
      </c>
      <c r="G10448" s="2" t="str">
        <f>IF(NOT(OR(
SUMPRODUCT(--ISNUMBER(SEARCH('Chapter 2 (Generated)'!$B$3:$V$3,INDEX(MyData,D10448, E10448+1))))&gt;0,
SUMPRODUCT(--ISNUMBER(SEARCH('Chapter 2 (Generated)'!$B$4:$V$4,INDEX(MyData,D10448, E10448+1))))&gt;0)),
"        " &amp; INDEX(MyData,D10448, E10448+1),
"    " &amp; INDEX(MyData,D10448, E10448+1))</f>
        <v xml:space="preserve">        -1,//400 </v>
      </c>
    </row>
    <row r="10449" spans="4:7" x14ac:dyDescent="0.2">
      <c r="D10449" s="20">
        <f t="shared" si="163"/>
        <v>404</v>
      </c>
      <c r="E10449" s="20">
        <f>MIN(IF(MOD(ROWS($A$2:A10449),$A$2)=0,E10448+1, E10448), $B$2-1)</f>
        <v>12</v>
      </c>
      <c r="G10449" s="2" t="str">
        <f>IF(NOT(OR(
SUMPRODUCT(--ISNUMBER(SEARCH('Chapter 2 (Generated)'!$B$3:$V$3,INDEX(MyData,D10449, E10449+1))))&gt;0,
SUMPRODUCT(--ISNUMBER(SEARCH('Chapter 2 (Generated)'!$B$4:$V$4,INDEX(MyData,D10449, E10449+1))))&gt;0)),
"        " &amp; INDEX(MyData,D10449, E10449+1),
"    " &amp; INDEX(MyData,D10449, E10449+1))</f>
        <v xml:space="preserve">        -1,</v>
      </c>
    </row>
    <row r="10450" spans="4:7" x14ac:dyDescent="0.2">
      <c r="D10450" s="20">
        <f t="shared" si="163"/>
        <v>405</v>
      </c>
      <c r="E10450" s="20">
        <f>MIN(IF(MOD(ROWS($A$2:A10450),$A$2)=0,E10449+1, E10449), $B$2-1)</f>
        <v>12</v>
      </c>
      <c r="G10450" s="2" t="str">
        <f>IF(NOT(OR(
SUMPRODUCT(--ISNUMBER(SEARCH('Chapter 2 (Generated)'!$B$3:$V$3,INDEX(MyData,D10450, E10450+1))))&gt;0,
SUMPRODUCT(--ISNUMBER(SEARCH('Chapter 2 (Generated)'!$B$4:$V$4,INDEX(MyData,D10450, E10450+1))))&gt;0)),
"        " &amp; INDEX(MyData,D10450, E10450+1),
"    " &amp; INDEX(MyData,D10450, E10450+1))</f>
        <v xml:space="preserve">        -1,</v>
      </c>
    </row>
    <row r="10451" spans="4:7" x14ac:dyDescent="0.2">
      <c r="D10451" s="20">
        <f t="shared" si="163"/>
        <v>406</v>
      </c>
      <c r="E10451" s="20">
        <f>MIN(IF(MOD(ROWS($A$2:A10451),$A$2)=0,E10450+1, E10450), $B$2-1)</f>
        <v>12</v>
      </c>
      <c r="G10451" s="2" t="str">
        <f>IF(NOT(OR(
SUMPRODUCT(--ISNUMBER(SEARCH('Chapter 2 (Generated)'!$B$3:$V$3,INDEX(MyData,D10451, E10451+1))))&gt;0,
SUMPRODUCT(--ISNUMBER(SEARCH('Chapter 2 (Generated)'!$B$4:$V$4,INDEX(MyData,D10451, E10451+1))))&gt;0)),
"        " &amp; INDEX(MyData,D10451, E10451+1),
"    " &amp; INDEX(MyData,D10451, E10451+1))</f>
        <v xml:space="preserve">        -1,</v>
      </c>
    </row>
    <row r="10452" spans="4:7" x14ac:dyDescent="0.2">
      <c r="D10452" s="20">
        <f t="shared" si="163"/>
        <v>407</v>
      </c>
      <c r="E10452" s="20">
        <f>MIN(IF(MOD(ROWS($A$2:A10452),$A$2)=0,E10451+1, E10451), $B$2-1)</f>
        <v>12</v>
      </c>
      <c r="G10452" s="2" t="str">
        <f>IF(NOT(OR(
SUMPRODUCT(--ISNUMBER(SEARCH('Chapter 2 (Generated)'!$B$3:$V$3,INDEX(MyData,D10452, E10452+1))))&gt;0,
SUMPRODUCT(--ISNUMBER(SEARCH('Chapter 2 (Generated)'!$B$4:$V$4,INDEX(MyData,D10452, E10452+1))))&gt;0)),
"        " &amp; INDEX(MyData,D10452, E10452+1),
"    " &amp; INDEX(MyData,D10452, E10452+1))</f>
        <v xml:space="preserve">        -1,</v>
      </c>
    </row>
    <row r="10453" spans="4:7" x14ac:dyDescent="0.2">
      <c r="D10453" s="20">
        <f t="shared" si="163"/>
        <v>408</v>
      </c>
      <c r="E10453" s="20">
        <f>MIN(IF(MOD(ROWS($A$2:A10453),$A$2)=0,E10452+1, E10452), $B$2-1)</f>
        <v>12</v>
      </c>
      <c r="G10453" s="2" t="str">
        <f>IF(NOT(OR(
SUMPRODUCT(--ISNUMBER(SEARCH('Chapter 2 (Generated)'!$B$3:$V$3,INDEX(MyData,D10453, E10453+1))))&gt;0,
SUMPRODUCT(--ISNUMBER(SEARCH('Chapter 2 (Generated)'!$B$4:$V$4,INDEX(MyData,D10453, E10453+1))))&gt;0)),
"        " &amp; INDEX(MyData,D10453, E10453+1),
"    " &amp; INDEX(MyData,D10453, E10453+1))</f>
        <v xml:space="preserve">        -1,//405 </v>
      </c>
    </row>
    <row r="10454" spans="4:7" x14ac:dyDescent="0.2">
      <c r="D10454" s="20">
        <f t="shared" si="163"/>
        <v>409</v>
      </c>
      <c r="E10454" s="20">
        <f>MIN(IF(MOD(ROWS($A$2:A10454),$A$2)=0,E10453+1, E10453), $B$2-1)</f>
        <v>12</v>
      </c>
      <c r="G10454" s="2" t="str">
        <f>IF(NOT(OR(
SUMPRODUCT(--ISNUMBER(SEARCH('Chapter 2 (Generated)'!$B$3:$V$3,INDEX(MyData,D10454, E10454+1))))&gt;0,
SUMPRODUCT(--ISNUMBER(SEARCH('Chapter 2 (Generated)'!$B$4:$V$4,INDEX(MyData,D10454, E10454+1))))&gt;0)),
"        " &amp; INDEX(MyData,D10454, E10454+1),
"    " &amp; INDEX(MyData,D10454, E10454+1))</f>
        <v xml:space="preserve">        -1,</v>
      </c>
    </row>
    <row r="10455" spans="4:7" x14ac:dyDescent="0.2">
      <c r="D10455" s="20">
        <f t="shared" si="163"/>
        <v>410</v>
      </c>
      <c r="E10455" s="20">
        <f>MIN(IF(MOD(ROWS($A$2:A10455),$A$2)=0,E10454+1, E10454), $B$2-1)</f>
        <v>12</v>
      </c>
      <c r="G10455" s="2" t="str">
        <f>IF(NOT(OR(
SUMPRODUCT(--ISNUMBER(SEARCH('Chapter 2 (Generated)'!$B$3:$V$3,INDEX(MyData,D10455, E10455+1))))&gt;0,
SUMPRODUCT(--ISNUMBER(SEARCH('Chapter 2 (Generated)'!$B$4:$V$4,INDEX(MyData,D10455, E10455+1))))&gt;0)),
"        " &amp; INDEX(MyData,D10455, E10455+1),
"    " &amp; INDEX(MyData,D10455, E10455+1))</f>
        <v xml:space="preserve">        -1,</v>
      </c>
    </row>
    <row r="10456" spans="4:7" x14ac:dyDescent="0.2">
      <c r="D10456" s="20">
        <f t="shared" si="163"/>
        <v>411</v>
      </c>
      <c r="E10456" s="20">
        <f>MIN(IF(MOD(ROWS($A$2:A10456),$A$2)=0,E10455+1, E10455), $B$2-1)</f>
        <v>12</v>
      </c>
      <c r="G10456" s="2" t="str">
        <f>IF(NOT(OR(
SUMPRODUCT(--ISNUMBER(SEARCH('Chapter 2 (Generated)'!$B$3:$V$3,INDEX(MyData,D10456, E10456+1))))&gt;0,
SUMPRODUCT(--ISNUMBER(SEARCH('Chapter 2 (Generated)'!$B$4:$V$4,INDEX(MyData,D10456, E10456+1))))&gt;0)),
"        " &amp; INDEX(MyData,D10456, E10456+1),
"    " &amp; INDEX(MyData,D10456, E10456+1))</f>
        <v xml:space="preserve">        -1,</v>
      </c>
    </row>
    <row r="10457" spans="4:7" x14ac:dyDescent="0.2">
      <c r="D10457" s="20">
        <f t="shared" si="163"/>
        <v>412</v>
      </c>
      <c r="E10457" s="20">
        <f>MIN(IF(MOD(ROWS($A$2:A10457),$A$2)=0,E10456+1, E10456), $B$2-1)</f>
        <v>12</v>
      </c>
      <c r="G10457" s="2" t="str">
        <f>IF(NOT(OR(
SUMPRODUCT(--ISNUMBER(SEARCH('Chapter 2 (Generated)'!$B$3:$V$3,INDEX(MyData,D10457, E10457+1))))&gt;0,
SUMPRODUCT(--ISNUMBER(SEARCH('Chapter 2 (Generated)'!$B$4:$V$4,INDEX(MyData,D10457, E10457+1))))&gt;0)),
"        " &amp; INDEX(MyData,D10457, E10457+1),
"    " &amp; INDEX(MyData,D10457, E10457+1))</f>
        <v xml:space="preserve">        -1,</v>
      </c>
    </row>
    <row r="10458" spans="4:7" x14ac:dyDescent="0.2">
      <c r="D10458" s="20">
        <f t="shared" si="163"/>
        <v>413</v>
      </c>
      <c r="E10458" s="20">
        <f>MIN(IF(MOD(ROWS($A$2:A10458),$A$2)=0,E10457+1, E10457), $B$2-1)</f>
        <v>12</v>
      </c>
      <c r="G10458" s="2" t="str">
        <f>IF(NOT(OR(
SUMPRODUCT(--ISNUMBER(SEARCH('Chapter 2 (Generated)'!$B$3:$V$3,INDEX(MyData,D10458, E10458+1))))&gt;0,
SUMPRODUCT(--ISNUMBER(SEARCH('Chapter 2 (Generated)'!$B$4:$V$4,INDEX(MyData,D10458, E10458+1))))&gt;0)),
"        " &amp; INDEX(MyData,D10458, E10458+1),
"    " &amp; INDEX(MyData,D10458, E10458+1))</f>
        <v xml:space="preserve">        -1,//410 </v>
      </c>
    </row>
    <row r="10459" spans="4:7" x14ac:dyDescent="0.2">
      <c r="D10459" s="20">
        <f t="shared" si="163"/>
        <v>414</v>
      </c>
      <c r="E10459" s="20">
        <f>MIN(IF(MOD(ROWS($A$2:A10459),$A$2)=0,E10458+1, E10458), $B$2-1)</f>
        <v>12</v>
      </c>
      <c r="G10459" s="2" t="str">
        <f>IF(NOT(OR(
SUMPRODUCT(--ISNUMBER(SEARCH('Chapter 2 (Generated)'!$B$3:$V$3,INDEX(MyData,D10459, E10459+1))))&gt;0,
SUMPRODUCT(--ISNUMBER(SEARCH('Chapter 2 (Generated)'!$B$4:$V$4,INDEX(MyData,D10459, E10459+1))))&gt;0)),
"        " &amp; INDEX(MyData,D10459, E10459+1),
"    " &amp; INDEX(MyData,D10459, E10459+1))</f>
        <v xml:space="preserve">        -1,</v>
      </c>
    </row>
    <row r="10460" spans="4:7" x14ac:dyDescent="0.2">
      <c r="D10460" s="20">
        <f t="shared" si="163"/>
        <v>415</v>
      </c>
      <c r="E10460" s="20">
        <f>MIN(IF(MOD(ROWS($A$2:A10460),$A$2)=0,E10459+1, E10459), $B$2-1)</f>
        <v>12</v>
      </c>
      <c r="G10460" s="2" t="str">
        <f>IF(NOT(OR(
SUMPRODUCT(--ISNUMBER(SEARCH('Chapter 2 (Generated)'!$B$3:$V$3,INDEX(MyData,D10460, E10460+1))))&gt;0,
SUMPRODUCT(--ISNUMBER(SEARCH('Chapter 2 (Generated)'!$B$4:$V$4,INDEX(MyData,D10460, E10460+1))))&gt;0)),
"        " &amp; INDEX(MyData,D10460, E10460+1),
"    " &amp; INDEX(MyData,D10460, E10460+1))</f>
        <v xml:space="preserve">        -1,</v>
      </c>
    </row>
    <row r="10461" spans="4:7" x14ac:dyDescent="0.2">
      <c r="D10461" s="20">
        <f t="shared" si="163"/>
        <v>416</v>
      </c>
      <c r="E10461" s="20">
        <f>MIN(IF(MOD(ROWS($A$2:A10461),$A$2)=0,E10460+1, E10460), $B$2-1)</f>
        <v>12</v>
      </c>
      <c r="G10461" s="2" t="str">
        <f>IF(NOT(OR(
SUMPRODUCT(--ISNUMBER(SEARCH('Chapter 2 (Generated)'!$B$3:$V$3,INDEX(MyData,D10461, E10461+1))))&gt;0,
SUMPRODUCT(--ISNUMBER(SEARCH('Chapter 2 (Generated)'!$B$4:$V$4,INDEX(MyData,D10461, E10461+1))))&gt;0)),
"        " &amp; INDEX(MyData,D10461, E10461+1),
"    " &amp; INDEX(MyData,D10461, E10461+1))</f>
        <v xml:space="preserve">        -1,</v>
      </c>
    </row>
    <row r="10462" spans="4:7" x14ac:dyDescent="0.2">
      <c r="D10462" s="20">
        <f t="shared" si="163"/>
        <v>417</v>
      </c>
      <c r="E10462" s="20">
        <f>MIN(IF(MOD(ROWS($A$2:A10462),$A$2)=0,E10461+1, E10461), $B$2-1)</f>
        <v>12</v>
      </c>
      <c r="G10462" s="2" t="str">
        <f>IF(NOT(OR(
SUMPRODUCT(--ISNUMBER(SEARCH('Chapter 2 (Generated)'!$B$3:$V$3,INDEX(MyData,D10462, E10462+1))))&gt;0,
SUMPRODUCT(--ISNUMBER(SEARCH('Chapter 2 (Generated)'!$B$4:$V$4,INDEX(MyData,D10462, E10462+1))))&gt;0)),
"        " &amp; INDEX(MyData,D10462, E10462+1),
"    " &amp; INDEX(MyData,D10462, E10462+1))</f>
        <v xml:space="preserve">        -1,</v>
      </c>
    </row>
    <row r="10463" spans="4:7" x14ac:dyDescent="0.2">
      <c r="D10463" s="20">
        <f t="shared" si="163"/>
        <v>418</v>
      </c>
      <c r="E10463" s="20">
        <f>MIN(IF(MOD(ROWS($A$2:A10463),$A$2)=0,E10462+1, E10462), $B$2-1)</f>
        <v>12</v>
      </c>
      <c r="G10463" s="2" t="str">
        <f>IF(NOT(OR(
SUMPRODUCT(--ISNUMBER(SEARCH('Chapter 2 (Generated)'!$B$3:$V$3,INDEX(MyData,D10463, E10463+1))))&gt;0,
SUMPRODUCT(--ISNUMBER(SEARCH('Chapter 2 (Generated)'!$B$4:$V$4,INDEX(MyData,D10463, E10463+1))))&gt;0)),
"        " &amp; INDEX(MyData,D10463, E10463+1),
"    " &amp; INDEX(MyData,D10463, E10463+1))</f>
        <v xml:space="preserve">        -1,//415 </v>
      </c>
    </row>
    <row r="10464" spans="4:7" x14ac:dyDescent="0.2">
      <c r="D10464" s="20">
        <f t="shared" si="163"/>
        <v>419</v>
      </c>
      <c r="E10464" s="20">
        <f>MIN(IF(MOD(ROWS($A$2:A10464),$A$2)=0,E10463+1, E10463), $B$2-1)</f>
        <v>12</v>
      </c>
      <c r="G10464" s="2" t="str">
        <f>IF(NOT(OR(
SUMPRODUCT(--ISNUMBER(SEARCH('Chapter 2 (Generated)'!$B$3:$V$3,INDEX(MyData,D10464, E10464+1))))&gt;0,
SUMPRODUCT(--ISNUMBER(SEARCH('Chapter 2 (Generated)'!$B$4:$V$4,INDEX(MyData,D10464, E10464+1))))&gt;0)),
"        " &amp; INDEX(MyData,D10464, E10464+1),
"    " &amp; INDEX(MyData,D10464, E10464+1))</f>
        <v xml:space="preserve">        -1,</v>
      </c>
    </row>
    <row r="10465" spans="4:7" x14ac:dyDescent="0.2">
      <c r="D10465" s="20">
        <f t="shared" si="163"/>
        <v>420</v>
      </c>
      <c r="E10465" s="20">
        <f>MIN(IF(MOD(ROWS($A$2:A10465),$A$2)=0,E10464+1, E10464), $B$2-1)</f>
        <v>12</v>
      </c>
      <c r="G10465" s="2" t="str">
        <f>IF(NOT(OR(
SUMPRODUCT(--ISNUMBER(SEARCH('Chapter 2 (Generated)'!$B$3:$V$3,INDEX(MyData,D10465, E10465+1))))&gt;0,
SUMPRODUCT(--ISNUMBER(SEARCH('Chapter 2 (Generated)'!$B$4:$V$4,INDEX(MyData,D10465, E10465+1))))&gt;0)),
"        " &amp; INDEX(MyData,D10465, E10465+1),
"    " &amp; INDEX(MyData,D10465, E10465+1))</f>
        <v xml:space="preserve">        -1,</v>
      </c>
    </row>
    <row r="10466" spans="4:7" x14ac:dyDescent="0.2">
      <c r="D10466" s="20">
        <f t="shared" si="163"/>
        <v>421</v>
      </c>
      <c r="E10466" s="20">
        <f>MIN(IF(MOD(ROWS($A$2:A10466),$A$2)=0,E10465+1, E10465), $B$2-1)</f>
        <v>12</v>
      </c>
      <c r="G10466" s="2" t="str">
        <f>IF(NOT(OR(
SUMPRODUCT(--ISNUMBER(SEARCH('Chapter 2 (Generated)'!$B$3:$V$3,INDEX(MyData,D10466, E10466+1))))&gt;0,
SUMPRODUCT(--ISNUMBER(SEARCH('Chapter 2 (Generated)'!$B$4:$V$4,INDEX(MyData,D10466, E10466+1))))&gt;0)),
"        " &amp; INDEX(MyData,D10466, E10466+1),
"    " &amp; INDEX(MyData,D10466, E10466+1))</f>
        <v xml:space="preserve">        -1,</v>
      </c>
    </row>
    <row r="10467" spans="4:7" x14ac:dyDescent="0.2">
      <c r="D10467" s="20">
        <f t="shared" si="163"/>
        <v>422</v>
      </c>
      <c r="E10467" s="20">
        <f>MIN(IF(MOD(ROWS($A$2:A10467),$A$2)=0,E10466+1, E10466), $B$2-1)</f>
        <v>12</v>
      </c>
      <c r="G10467" s="2" t="str">
        <f>IF(NOT(OR(
SUMPRODUCT(--ISNUMBER(SEARCH('Chapter 2 (Generated)'!$B$3:$V$3,INDEX(MyData,D10467, E10467+1))))&gt;0,
SUMPRODUCT(--ISNUMBER(SEARCH('Chapter 2 (Generated)'!$B$4:$V$4,INDEX(MyData,D10467, E10467+1))))&gt;0)),
"        " &amp; INDEX(MyData,D10467, E10467+1),
"    " &amp; INDEX(MyData,D10467, E10467+1))</f>
        <v xml:space="preserve">        -1,</v>
      </c>
    </row>
    <row r="10468" spans="4:7" x14ac:dyDescent="0.2">
      <c r="D10468" s="20">
        <f t="shared" si="163"/>
        <v>423</v>
      </c>
      <c r="E10468" s="20">
        <f>MIN(IF(MOD(ROWS($A$2:A10468),$A$2)=0,E10467+1, E10467), $B$2-1)</f>
        <v>12</v>
      </c>
      <c r="G10468" s="2" t="str">
        <f>IF(NOT(OR(
SUMPRODUCT(--ISNUMBER(SEARCH('Chapter 2 (Generated)'!$B$3:$V$3,INDEX(MyData,D10468, E10468+1))))&gt;0,
SUMPRODUCT(--ISNUMBER(SEARCH('Chapter 2 (Generated)'!$B$4:$V$4,INDEX(MyData,D10468, E10468+1))))&gt;0)),
"        " &amp; INDEX(MyData,D10468, E10468+1),
"    " &amp; INDEX(MyData,D10468, E10468+1))</f>
        <v xml:space="preserve">        -1,//420 </v>
      </c>
    </row>
    <row r="10469" spans="4:7" x14ac:dyDescent="0.2">
      <c r="D10469" s="20">
        <f t="shared" si="163"/>
        <v>424</v>
      </c>
      <c r="E10469" s="20">
        <f>MIN(IF(MOD(ROWS($A$2:A10469),$A$2)=0,E10468+1, E10468), $B$2-1)</f>
        <v>12</v>
      </c>
      <c r="G10469" s="2" t="str">
        <f>IF(NOT(OR(
SUMPRODUCT(--ISNUMBER(SEARCH('Chapter 2 (Generated)'!$B$3:$V$3,INDEX(MyData,D10469, E10469+1))))&gt;0,
SUMPRODUCT(--ISNUMBER(SEARCH('Chapter 2 (Generated)'!$B$4:$V$4,INDEX(MyData,D10469, E10469+1))))&gt;0)),
"        " &amp; INDEX(MyData,D10469, E10469+1),
"    " &amp; INDEX(MyData,D10469, E10469+1))</f>
        <v xml:space="preserve">        -1,</v>
      </c>
    </row>
    <row r="10470" spans="4:7" x14ac:dyDescent="0.2">
      <c r="D10470" s="20">
        <f t="shared" si="163"/>
        <v>425</v>
      </c>
      <c r="E10470" s="20">
        <f>MIN(IF(MOD(ROWS($A$2:A10470),$A$2)=0,E10469+1, E10469), $B$2-1)</f>
        <v>12</v>
      </c>
      <c r="G10470" s="2" t="str">
        <f>IF(NOT(OR(
SUMPRODUCT(--ISNUMBER(SEARCH('Chapter 2 (Generated)'!$B$3:$V$3,INDEX(MyData,D10470, E10470+1))))&gt;0,
SUMPRODUCT(--ISNUMBER(SEARCH('Chapter 2 (Generated)'!$B$4:$V$4,INDEX(MyData,D10470, E10470+1))))&gt;0)),
"        " &amp; INDEX(MyData,D10470, E10470+1),
"    " &amp; INDEX(MyData,D10470, E10470+1))</f>
        <v xml:space="preserve">        -1,</v>
      </c>
    </row>
    <row r="10471" spans="4:7" x14ac:dyDescent="0.2">
      <c r="D10471" s="20">
        <f t="shared" si="163"/>
        <v>426</v>
      </c>
      <c r="E10471" s="20">
        <f>MIN(IF(MOD(ROWS($A$2:A10471),$A$2)=0,E10470+1, E10470), $B$2-1)</f>
        <v>12</v>
      </c>
      <c r="G10471" s="2" t="str">
        <f>IF(NOT(OR(
SUMPRODUCT(--ISNUMBER(SEARCH('Chapter 2 (Generated)'!$B$3:$V$3,INDEX(MyData,D10471, E10471+1))))&gt;0,
SUMPRODUCT(--ISNUMBER(SEARCH('Chapter 2 (Generated)'!$B$4:$V$4,INDEX(MyData,D10471, E10471+1))))&gt;0)),
"        " &amp; INDEX(MyData,D10471, E10471+1),
"    " &amp; INDEX(MyData,D10471, E10471+1))</f>
        <v xml:space="preserve">        -1,</v>
      </c>
    </row>
    <row r="10472" spans="4:7" x14ac:dyDescent="0.2">
      <c r="D10472" s="20">
        <f t="shared" si="163"/>
        <v>427</v>
      </c>
      <c r="E10472" s="20">
        <f>MIN(IF(MOD(ROWS($A$2:A10472),$A$2)=0,E10471+1, E10471), $B$2-1)</f>
        <v>12</v>
      </c>
      <c r="G10472" s="2" t="str">
        <f>IF(NOT(OR(
SUMPRODUCT(--ISNUMBER(SEARCH('Chapter 2 (Generated)'!$B$3:$V$3,INDEX(MyData,D10472, E10472+1))))&gt;0,
SUMPRODUCT(--ISNUMBER(SEARCH('Chapter 2 (Generated)'!$B$4:$V$4,INDEX(MyData,D10472, E10472+1))))&gt;0)),
"        " &amp; INDEX(MyData,D10472, E10472+1),
"    " &amp; INDEX(MyData,D10472, E10472+1))</f>
        <v xml:space="preserve">        -1,</v>
      </c>
    </row>
    <row r="10473" spans="4:7" x14ac:dyDescent="0.2">
      <c r="D10473" s="20">
        <f t="shared" si="163"/>
        <v>428</v>
      </c>
      <c r="E10473" s="20">
        <f>MIN(IF(MOD(ROWS($A$2:A10473),$A$2)=0,E10472+1, E10472), $B$2-1)</f>
        <v>12</v>
      </c>
      <c r="G10473" s="2" t="str">
        <f>IF(NOT(OR(
SUMPRODUCT(--ISNUMBER(SEARCH('Chapter 2 (Generated)'!$B$3:$V$3,INDEX(MyData,D10473, E10473+1))))&gt;0,
SUMPRODUCT(--ISNUMBER(SEARCH('Chapter 2 (Generated)'!$B$4:$V$4,INDEX(MyData,D10473, E10473+1))))&gt;0)),
"        " &amp; INDEX(MyData,D10473, E10473+1),
"    " &amp; INDEX(MyData,D10473, E10473+1))</f>
        <v xml:space="preserve">        -1,//425 </v>
      </c>
    </row>
    <row r="10474" spans="4:7" x14ac:dyDescent="0.2">
      <c r="D10474" s="20">
        <f t="shared" si="163"/>
        <v>429</v>
      </c>
      <c r="E10474" s="20">
        <f>MIN(IF(MOD(ROWS($A$2:A10474),$A$2)=0,E10473+1, E10473), $B$2-1)</f>
        <v>12</v>
      </c>
      <c r="G10474" s="2" t="str">
        <f>IF(NOT(OR(
SUMPRODUCT(--ISNUMBER(SEARCH('Chapter 2 (Generated)'!$B$3:$V$3,INDEX(MyData,D10474, E10474+1))))&gt;0,
SUMPRODUCT(--ISNUMBER(SEARCH('Chapter 2 (Generated)'!$B$4:$V$4,INDEX(MyData,D10474, E10474+1))))&gt;0)),
"        " &amp; INDEX(MyData,D10474, E10474+1),
"    " &amp; INDEX(MyData,D10474, E10474+1))</f>
        <v xml:space="preserve">        -1,</v>
      </c>
    </row>
    <row r="10475" spans="4:7" x14ac:dyDescent="0.2">
      <c r="D10475" s="20">
        <f t="shared" si="163"/>
        <v>430</v>
      </c>
      <c r="E10475" s="20">
        <f>MIN(IF(MOD(ROWS($A$2:A10475),$A$2)=0,E10474+1, E10474), $B$2-1)</f>
        <v>12</v>
      </c>
      <c r="G10475" s="2" t="str">
        <f>IF(NOT(OR(
SUMPRODUCT(--ISNUMBER(SEARCH('Chapter 2 (Generated)'!$B$3:$V$3,INDEX(MyData,D10475, E10475+1))))&gt;0,
SUMPRODUCT(--ISNUMBER(SEARCH('Chapter 2 (Generated)'!$B$4:$V$4,INDEX(MyData,D10475, E10475+1))))&gt;0)),
"        " &amp; INDEX(MyData,D10475, E10475+1),
"    " &amp; INDEX(MyData,D10475, E10475+1))</f>
        <v xml:space="preserve">        -1,</v>
      </c>
    </row>
    <row r="10476" spans="4:7" x14ac:dyDescent="0.2">
      <c r="D10476" s="20">
        <f t="shared" si="163"/>
        <v>431</v>
      </c>
      <c r="E10476" s="20">
        <f>MIN(IF(MOD(ROWS($A$2:A10476),$A$2)=0,E10475+1, E10475), $B$2-1)</f>
        <v>12</v>
      </c>
      <c r="G10476" s="2" t="str">
        <f>IF(NOT(OR(
SUMPRODUCT(--ISNUMBER(SEARCH('Chapter 2 (Generated)'!$B$3:$V$3,INDEX(MyData,D10476, E10476+1))))&gt;0,
SUMPRODUCT(--ISNUMBER(SEARCH('Chapter 2 (Generated)'!$B$4:$V$4,INDEX(MyData,D10476, E10476+1))))&gt;0)),
"        " &amp; INDEX(MyData,D10476, E10476+1),
"    " &amp; INDEX(MyData,D10476, E10476+1))</f>
        <v xml:space="preserve">        -1,</v>
      </c>
    </row>
    <row r="10477" spans="4:7" x14ac:dyDescent="0.2">
      <c r="D10477" s="20">
        <f t="shared" si="163"/>
        <v>432</v>
      </c>
      <c r="E10477" s="20">
        <f>MIN(IF(MOD(ROWS($A$2:A10477),$A$2)=0,E10476+1, E10476), $B$2-1)</f>
        <v>12</v>
      </c>
      <c r="G10477" s="2" t="str">
        <f>IF(NOT(OR(
SUMPRODUCT(--ISNUMBER(SEARCH('Chapter 2 (Generated)'!$B$3:$V$3,INDEX(MyData,D10477, E10477+1))))&gt;0,
SUMPRODUCT(--ISNUMBER(SEARCH('Chapter 2 (Generated)'!$B$4:$V$4,INDEX(MyData,D10477, E10477+1))))&gt;0)),
"        " &amp; INDEX(MyData,D10477, E10477+1),
"    " &amp; INDEX(MyData,D10477, E10477+1))</f>
        <v xml:space="preserve">        -1,</v>
      </c>
    </row>
    <row r="10478" spans="4:7" x14ac:dyDescent="0.2">
      <c r="D10478" s="20">
        <f t="shared" si="163"/>
        <v>433</v>
      </c>
      <c r="E10478" s="20">
        <f>MIN(IF(MOD(ROWS($A$2:A10478),$A$2)=0,E10477+1, E10477), $B$2-1)</f>
        <v>12</v>
      </c>
      <c r="G10478" s="2" t="str">
        <f>IF(NOT(OR(
SUMPRODUCT(--ISNUMBER(SEARCH('Chapter 2 (Generated)'!$B$3:$V$3,INDEX(MyData,D10478, E10478+1))))&gt;0,
SUMPRODUCT(--ISNUMBER(SEARCH('Chapter 2 (Generated)'!$B$4:$V$4,INDEX(MyData,D10478, E10478+1))))&gt;0)),
"        " &amp; INDEX(MyData,D10478, E10478+1),
"    " &amp; INDEX(MyData,D10478, E10478+1))</f>
        <v xml:space="preserve">        -1,//430 </v>
      </c>
    </row>
    <row r="10479" spans="4:7" x14ac:dyDescent="0.2">
      <c r="D10479" s="20">
        <f t="shared" si="163"/>
        <v>434</v>
      </c>
      <c r="E10479" s="20">
        <f>MIN(IF(MOD(ROWS($A$2:A10479),$A$2)=0,E10478+1, E10478), $B$2-1)</f>
        <v>12</v>
      </c>
      <c r="G10479" s="2" t="str">
        <f>IF(NOT(OR(
SUMPRODUCT(--ISNUMBER(SEARCH('Chapter 2 (Generated)'!$B$3:$V$3,INDEX(MyData,D10479, E10479+1))))&gt;0,
SUMPRODUCT(--ISNUMBER(SEARCH('Chapter 2 (Generated)'!$B$4:$V$4,INDEX(MyData,D10479, E10479+1))))&gt;0)),
"        " &amp; INDEX(MyData,D10479, E10479+1),
"    " &amp; INDEX(MyData,D10479, E10479+1))</f>
        <v xml:space="preserve">        -1,</v>
      </c>
    </row>
    <row r="10480" spans="4:7" x14ac:dyDescent="0.2">
      <c r="D10480" s="20">
        <f t="shared" si="163"/>
        <v>435</v>
      </c>
      <c r="E10480" s="20">
        <f>MIN(IF(MOD(ROWS($A$2:A10480),$A$2)=0,E10479+1, E10479), $B$2-1)</f>
        <v>12</v>
      </c>
      <c r="G10480" s="2" t="str">
        <f>IF(NOT(OR(
SUMPRODUCT(--ISNUMBER(SEARCH('Chapter 2 (Generated)'!$B$3:$V$3,INDEX(MyData,D10480, E10480+1))))&gt;0,
SUMPRODUCT(--ISNUMBER(SEARCH('Chapter 2 (Generated)'!$B$4:$V$4,INDEX(MyData,D10480, E10480+1))))&gt;0)),
"        " &amp; INDEX(MyData,D10480, E10480+1),
"    " &amp; INDEX(MyData,D10480, E10480+1))</f>
        <v xml:space="preserve">        -1,</v>
      </c>
    </row>
    <row r="10481" spans="4:7" x14ac:dyDescent="0.2">
      <c r="D10481" s="20">
        <f t="shared" si="163"/>
        <v>436</v>
      </c>
      <c r="E10481" s="20">
        <f>MIN(IF(MOD(ROWS($A$2:A10481),$A$2)=0,E10480+1, E10480), $B$2-1)</f>
        <v>12</v>
      </c>
      <c r="G10481" s="2" t="str">
        <f>IF(NOT(OR(
SUMPRODUCT(--ISNUMBER(SEARCH('Chapter 2 (Generated)'!$B$3:$V$3,INDEX(MyData,D10481, E10481+1))))&gt;0,
SUMPRODUCT(--ISNUMBER(SEARCH('Chapter 2 (Generated)'!$B$4:$V$4,INDEX(MyData,D10481, E10481+1))))&gt;0)),
"        " &amp; INDEX(MyData,D10481, E10481+1),
"    " &amp; INDEX(MyData,D10481, E10481+1))</f>
        <v xml:space="preserve">        -1,</v>
      </c>
    </row>
    <row r="10482" spans="4:7" x14ac:dyDescent="0.2">
      <c r="D10482" s="20">
        <f t="shared" si="163"/>
        <v>437</v>
      </c>
      <c r="E10482" s="20">
        <f>MIN(IF(MOD(ROWS($A$2:A10482),$A$2)=0,E10481+1, E10481), $B$2-1)</f>
        <v>12</v>
      </c>
      <c r="G10482" s="2" t="str">
        <f>IF(NOT(OR(
SUMPRODUCT(--ISNUMBER(SEARCH('Chapter 2 (Generated)'!$B$3:$V$3,INDEX(MyData,D10482, E10482+1))))&gt;0,
SUMPRODUCT(--ISNUMBER(SEARCH('Chapter 2 (Generated)'!$B$4:$V$4,INDEX(MyData,D10482, E10482+1))))&gt;0)),
"        " &amp; INDEX(MyData,D10482, E10482+1),
"    " &amp; INDEX(MyData,D10482, E10482+1))</f>
        <v xml:space="preserve">        -1,</v>
      </c>
    </row>
    <row r="10483" spans="4:7" x14ac:dyDescent="0.2">
      <c r="D10483" s="20">
        <f t="shared" si="163"/>
        <v>438</v>
      </c>
      <c r="E10483" s="20">
        <f>MIN(IF(MOD(ROWS($A$2:A10483),$A$2)=0,E10482+1, E10482), $B$2-1)</f>
        <v>12</v>
      </c>
      <c r="G10483" s="2" t="str">
        <f>IF(NOT(OR(
SUMPRODUCT(--ISNUMBER(SEARCH('Chapter 2 (Generated)'!$B$3:$V$3,INDEX(MyData,D10483, E10483+1))))&gt;0,
SUMPRODUCT(--ISNUMBER(SEARCH('Chapter 2 (Generated)'!$B$4:$V$4,INDEX(MyData,D10483, E10483+1))))&gt;0)),
"        " &amp; INDEX(MyData,D10483, E10483+1),
"    " &amp; INDEX(MyData,D10483, E10483+1))</f>
        <v xml:space="preserve">        -1,//435 </v>
      </c>
    </row>
    <row r="10484" spans="4:7" x14ac:dyDescent="0.2">
      <c r="D10484" s="20">
        <f t="shared" si="163"/>
        <v>439</v>
      </c>
      <c r="E10484" s="20">
        <f>MIN(IF(MOD(ROWS($A$2:A10484),$A$2)=0,E10483+1, E10483), $B$2-1)</f>
        <v>12</v>
      </c>
      <c r="G10484" s="2" t="str">
        <f>IF(NOT(OR(
SUMPRODUCT(--ISNUMBER(SEARCH('Chapter 2 (Generated)'!$B$3:$V$3,INDEX(MyData,D10484, E10484+1))))&gt;0,
SUMPRODUCT(--ISNUMBER(SEARCH('Chapter 2 (Generated)'!$B$4:$V$4,INDEX(MyData,D10484, E10484+1))))&gt;0)),
"        " &amp; INDEX(MyData,D10484, E10484+1),
"    " &amp; INDEX(MyData,D10484, E10484+1))</f>
        <v xml:space="preserve">        -1,</v>
      </c>
    </row>
    <row r="10485" spans="4:7" x14ac:dyDescent="0.2">
      <c r="D10485" s="20">
        <f t="shared" si="163"/>
        <v>440</v>
      </c>
      <c r="E10485" s="20">
        <f>MIN(IF(MOD(ROWS($A$2:A10485),$A$2)=0,E10484+1, E10484), $B$2-1)</f>
        <v>12</v>
      </c>
      <c r="G10485" s="2" t="str">
        <f>IF(NOT(OR(
SUMPRODUCT(--ISNUMBER(SEARCH('Chapter 2 (Generated)'!$B$3:$V$3,INDEX(MyData,D10485, E10485+1))))&gt;0,
SUMPRODUCT(--ISNUMBER(SEARCH('Chapter 2 (Generated)'!$B$4:$V$4,INDEX(MyData,D10485, E10485+1))))&gt;0)),
"        " &amp; INDEX(MyData,D10485, E10485+1),
"    " &amp; INDEX(MyData,D10485, E10485+1))</f>
        <v xml:space="preserve">        -1,</v>
      </c>
    </row>
    <row r="10486" spans="4:7" x14ac:dyDescent="0.2">
      <c r="D10486" s="20">
        <f t="shared" si="163"/>
        <v>441</v>
      </c>
      <c r="E10486" s="20">
        <f>MIN(IF(MOD(ROWS($A$2:A10486),$A$2)=0,E10485+1, E10485), $B$2-1)</f>
        <v>12</v>
      </c>
      <c r="G10486" s="2" t="str">
        <f>IF(NOT(OR(
SUMPRODUCT(--ISNUMBER(SEARCH('Chapter 2 (Generated)'!$B$3:$V$3,INDEX(MyData,D10486, E10486+1))))&gt;0,
SUMPRODUCT(--ISNUMBER(SEARCH('Chapter 2 (Generated)'!$B$4:$V$4,INDEX(MyData,D10486, E10486+1))))&gt;0)),
"        " &amp; INDEX(MyData,D10486, E10486+1),
"    " &amp; INDEX(MyData,D10486, E10486+1))</f>
        <v xml:space="preserve">        -1,</v>
      </c>
    </row>
    <row r="10487" spans="4:7" x14ac:dyDescent="0.2">
      <c r="D10487" s="20">
        <f t="shared" si="163"/>
        <v>442</v>
      </c>
      <c r="E10487" s="20">
        <f>MIN(IF(MOD(ROWS($A$2:A10487),$A$2)=0,E10486+1, E10486), $B$2-1)</f>
        <v>12</v>
      </c>
      <c r="G10487" s="2" t="str">
        <f>IF(NOT(OR(
SUMPRODUCT(--ISNUMBER(SEARCH('Chapter 2 (Generated)'!$B$3:$V$3,INDEX(MyData,D10487, E10487+1))))&gt;0,
SUMPRODUCT(--ISNUMBER(SEARCH('Chapter 2 (Generated)'!$B$4:$V$4,INDEX(MyData,D10487, E10487+1))))&gt;0)),
"        " &amp; INDEX(MyData,D10487, E10487+1),
"    " &amp; INDEX(MyData,D10487, E10487+1))</f>
        <v xml:space="preserve">        -1,</v>
      </c>
    </row>
    <row r="10488" spans="4:7" x14ac:dyDescent="0.2">
      <c r="D10488" s="20">
        <f t="shared" si="163"/>
        <v>443</v>
      </c>
      <c r="E10488" s="20">
        <f>MIN(IF(MOD(ROWS($A$2:A10488),$A$2)=0,E10487+1, E10487), $B$2-1)</f>
        <v>12</v>
      </c>
      <c r="G10488" s="2" t="str">
        <f>IF(NOT(OR(
SUMPRODUCT(--ISNUMBER(SEARCH('Chapter 2 (Generated)'!$B$3:$V$3,INDEX(MyData,D10488, E10488+1))))&gt;0,
SUMPRODUCT(--ISNUMBER(SEARCH('Chapter 2 (Generated)'!$B$4:$V$4,INDEX(MyData,D10488, E10488+1))))&gt;0)),
"        " &amp; INDEX(MyData,D10488, E10488+1),
"    " &amp; INDEX(MyData,D10488, E10488+1))</f>
        <v xml:space="preserve">        -1,//440 </v>
      </c>
    </row>
    <row r="10489" spans="4:7" x14ac:dyDescent="0.2">
      <c r="D10489" s="20">
        <f t="shared" si="163"/>
        <v>444</v>
      </c>
      <c r="E10489" s="20">
        <f>MIN(IF(MOD(ROWS($A$2:A10489),$A$2)=0,E10488+1, E10488), $B$2-1)</f>
        <v>12</v>
      </c>
      <c r="G10489" s="2" t="str">
        <f>IF(NOT(OR(
SUMPRODUCT(--ISNUMBER(SEARCH('Chapter 2 (Generated)'!$B$3:$V$3,INDEX(MyData,D10489, E10489+1))))&gt;0,
SUMPRODUCT(--ISNUMBER(SEARCH('Chapter 2 (Generated)'!$B$4:$V$4,INDEX(MyData,D10489, E10489+1))))&gt;0)),
"        " &amp; INDEX(MyData,D10489, E10489+1),
"    " &amp; INDEX(MyData,D10489, E10489+1))</f>
        <v xml:space="preserve">        -1,</v>
      </c>
    </row>
    <row r="10490" spans="4:7" x14ac:dyDescent="0.2">
      <c r="D10490" s="20">
        <f t="shared" si="163"/>
        <v>445</v>
      </c>
      <c r="E10490" s="20">
        <f>MIN(IF(MOD(ROWS($A$2:A10490),$A$2)=0,E10489+1, E10489), $B$2-1)</f>
        <v>12</v>
      </c>
      <c r="G10490" s="2" t="str">
        <f>IF(NOT(OR(
SUMPRODUCT(--ISNUMBER(SEARCH('Chapter 2 (Generated)'!$B$3:$V$3,INDEX(MyData,D10490, E10490+1))))&gt;0,
SUMPRODUCT(--ISNUMBER(SEARCH('Chapter 2 (Generated)'!$B$4:$V$4,INDEX(MyData,D10490, E10490+1))))&gt;0)),
"        " &amp; INDEX(MyData,D10490, E10490+1),
"    " &amp; INDEX(MyData,D10490, E10490+1))</f>
        <v xml:space="preserve">        -1,</v>
      </c>
    </row>
    <row r="10491" spans="4:7" x14ac:dyDescent="0.2">
      <c r="D10491" s="20">
        <f t="shared" si="163"/>
        <v>446</v>
      </c>
      <c r="E10491" s="20">
        <f>MIN(IF(MOD(ROWS($A$2:A10491),$A$2)=0,E10490+1, E10490), $B$2-1)</f>
        <v>12</v>
      </c>
      <c r="G10491" s="2" t="str">
        <f>IF(NOT(OR(
SUMPRODUCT(--ISNUMBER(SEARCH('Chapter 2 (Generated)'!$B$3:$V$3,INDEX(MyData,D10491, E10491+1))))&gt;0,
SUMPRODUCT(--ISNUMBER(SEARCH('Chapter 2 (Generated)'!$B$4:$V$4,INDEX(MyData,D10491, E10491+1))))&gt;0)),
"        " &amp; INDEX(MyData,D10491, E10491+1),
"    " &amp; INDEX(MyData,D10491, E10491+1))</f>
        <v xml:space="preserve">        454,</v>
      </c>
    </row>
    <row r="10492" spans="4:7" x14ac:dyDescent="0.2">
      <c r="D10492" s="20">
        <f t="shared" si="163"/>
        <v>447</v>
      </c>
      <c r="E10492" s="20">
        <f>MIN(IF(MOD(ROWS($A$2:A10492),$A$2)=0,E10491+1, E10491), $B$2-1)</f>
        <v>12</v>
      </c>
      <c r="G10492" s="2" t="str">
        <f>IF(NOT(OR(
SUMPRODUCT(--ISNUMBER(SEARCH('Chapter 2 (Generated)'!$B$3:$V$3,INDEX(MyData,D10492, E10492+1))))&gt;0,
SUMPRODUCT(--ISNUMBER(SEARCH('Chapter 2 (Generated)'!$B$4:$V$4,INDEX(MyData,D10492, E10492+1))))&gt;0)),
"        " &amp; INDEX(MyData,D10492, E10492+1),
"    " &amp; INDEX(MyData,D10492, E10492+1))</f>
        <v xml:space="preserve">        -1,</v>
      </c>
    </row>
    <row r="10493" spans="4:7" x14ac:dyDescent="0.2">
      <c r="D10493" s="20">
        <f t="shared" si="163"/>
        <v>448</v>
      </c>
      <c r="E10493" s="20">
        <f>MIN(IF(MOD(ROWS($A$2:A10493),$A$2)=0,E10492+1, E10492), $B$2-1)</f>
        <v>12</v>
      </c>
      <c r="G10493" s="2" t="str">
        <f>IF(NOT(OR(
SUMPRODUCT(--ISNUMBER(SEARCH('Chapter 2 (Generated)'!$B$3:$V$3,INDEX(MyData,D10493, E10493+1))))&gt;0,
SUMPRODUCT(--ISNUMBER(SEARCH('Chapter 2 (Generated)'!$B$4:$V$4,INDEX(MyData,D10493, E10493+1))))&gt;0)),
"        " &amp; INDEX(MyData,D10493, E10493+1),
"    " &amp; INDEX(MyData,D10493, E10493+1))</f>
        <v xml:space="preserve">        -1,//445 </v>
      </c>
    </row>
    <row r="10494" spans="4:7" x14ac:dyDescent="0.2">
      <c r="D10494" s="20">
        <f t="shared" si="163"/>
        <v>449</v>
      </c>
      <c r="E10494" s="20">
        <f>MIN(IF(MOD(ROWS($A$2:A10494),$A$2)=0,E10493+1, E10493), $B$2-1)</f>
        <v>12</v>
      </c>
      <c r="G10494" s="2" t="str">
        <f>IF(NOT(OR(
SUMPRODUCT(--ISNUMBER(SEARCH('Chapter 2 (Generated)'!$B$3:$V$3,INDEX(MyData,D10494, E10494+1))))&gt;0,
SUMPRODUCT(--ISNUMBER(SEARCH('Chapter 2 (Generated)'!$B$4:$V$4,INDEX(MyData,D10494, E10494+1))))&gt;0)),
"        " &amp; INDEX(MyData,D10494, E10494+1),
"    " &amp; INDEX(MyData,D10494, E10494+1))</f>
        <v xml:space="preserve">        -1,</v>
      </c>
    </row>
    <row r="10495" spans="4:7" x14ac:dyDescent="0.2">
      <c r="D10495" s="20">
        <f t="shared" si="163"/>
        <v>450</v>
      </c>
      <c r="E10495" s="20">
        <f>MIN(IF(MOD(ROWS($A$2:A10495),$A$2)=0,E10494+1, E10494), $B$2-1)</f>
        <v>12</v>
      </c>
      <c r="G10495" s="2" t="str">
        <f>IF(NOT(OR(
SUMPRODUCT(--ISNUMBER(SEARCH('Chapter 2 (Generated)'!$B$3:$V$3,INDEX(MyData,D10495, E10495+1))))&gt;0,
SUMPRODUCT(--ISNUMBER(SEARCH('Chapter 2 (Generated)'!$B$4:$V$4,INDEX(MyData,D10495, E10495+1))))&gt;0)),
"        " &amp; INDEX(MyData,D10495, E10495+1),
"    " &amp; INDEX(MyData,D10495, E10495+1))</f>
        <v xml:space="preserve">        -1,</v>
      </c>
    </row>
    <row r="10496" spans="4:7" x14ac:dyDescent="0.2">
      <c r="D10496" s="20">
        <f t="shared" si="163"/>
        <v>451</v>
      </c>
      <c r="E10496" s="20">
        <f>MIN(IF(MOD(ROWS($A$2:A10496),$A$2)=0,E10495+1, E10495), $B$2-1)</f>
        <v>12</v>
      </c>
      <c r="G10496" s="2" t="str">
        <f>IF(NOT(OR(
SUMPRODUCT(--ISNUMBER(SEARCH('Chapter 2 (Generated)'!$B$3:$V$3,INDEX(MyData,D10496, E10496+1))))&gt;0,
SUMPRODUCT(--ISNUMBER(SEARCH('Chapter 2 (Generated)'!$B$4:$V$4,INDEX(MyData,D10496, E10496+1))))&gt;0)),
"        " &amp; INDEX(MyData,D10496, E10496+1),
"    " &amp; INDEX(MyData,D10496, E10496+1))</f>
        <v xml:space="preserve">        -1,</v>
      </c>
    </row>
    <row r="10497" spans="4:7" x14ac:dyDescent="0.2">
      <c r="D10497" s="20">
        <f t="shared" si="163"/>
        <v>452</v>
      </c>
      <c r="E10497" s="20">
        <f>MIN(IF(MOD(ROWS($A$2:A10497),$A$2)=0,E10496+1, E10496), $B$2-1)</f>
        <v>12</v>
      </c>
      <c r="G10497" s="2" t="str">
        <f>IF(NOT(OR(
SUMPRODUCT(--ISNUMBER(SEARCH('Chapter 2 (Generated)'!$B$3:$V$3,INDEX(MyData,D10497, E10497+1))))&gt;0,
SUMPRODUCT(--ISNUMBER(SEARCH('Chapter 2 (Generated)'!$B$4:$V$4,INDEX(MyData,D10497, E10497+1))))&gt;0)),
"        " &amp; INDEX(MyData,D10497, E10497+1),
"    " &amp; INDEX(MyData,D10497, E10497+1))</f>
        <v xml:space="preserve">        -1,</v>
      </c>
    </row>
    <row r="10498" spans="4:7" x14ac:dyDescent="0.2">
      <c r="D10498" s="20">
        <f t="shared" ref="D10498:D10561" si="164">MOD(ROW(D10497)-1+ROWS(MyData),ROWS(MyData))+1</f>
        <v>453</v>
      </c>
      <c r="E10498" s="20">
        <f>MIN(IF(MOD(ROWS($A$2:A10498),$A$2)=0,E10497+1, E10497), $B$2-1)</f>
        <v>12</v>
      </c>
      <c r="G10498" s="2" t="str">
        <f>IF(NOT(OR(
SUMPRODUCT(--ISNUMBER(SEARCH('Chapter 2 (Generated)'!$B$3:$V$3,INDEX(MyData,D10498, E10498+1))))&gt;0,
SUMPRODUCT(--ISNUMBER(SEARCH('Chapter 2 (Generated)'!$B$4:$V$4,INDEX(MyData,D10498, E10498+1))))&gt;0)),
"        " &amp; INDEX(MyData,D10498, E10498+1),
"    " &amp; INDEX(MyData,D10498, E10498+1))</f>
        <v xml:space="preserve">        -1,//450 </v>
      </c>
    </row>
    <row r="10499" spans="4:7" x14ac:dyDescent="0.2">
      <c r="D10499" s="20">
        <f t="shared" si="164"/>
        <v>454</v>
      </c>
      <c r="E10499" s="20">
        <f>MIN(IF(MOD(ROWS($A$2:A10499),$A$2)=0,E10498+1, E10498), $B$2-1)</f>
        <v>12</v>
      </c>
      <c r="G10499" s="2" t="str">
        <f>IF(NOT(OR(
SUMPRODUCT(--ISNUMBER(SEARCH('Chapter 2 (Generated)'!$B$3:$V$3,INDEX(MyData,D10499, E10499+1))))&gt;0,
SUMPRODUCT(--ISNUMBER(SEARCH('Chapter 2 (Generated)'!$B$4:$V$4,INDEX(MyData,D10499, E10499+1))))&gt;0)),
"        " &amp; INDEX(MyData,D10499, E10499+1),
"    " &amp; INDEX(MyData,D10499, E10499+1))</f>
        <v xml:space="preserve">        -1,</v>
      </c>
    </row>
    <row r="10500" spans="4:7" x14ac:dyDescent="0.2">
      <c r="D10500" s="20">
        <f t="shared" si="164"/>
        <v>455</v>
      </c>
      <c r="E10500" s="20">
        <f>MIN(IF(MOD(ROWS($A$2:A10500),$A$2)=0,E10499+1, E10499), $B$2-1)</f>
        <v>12</v>
      </c>
      <c r="G10500" s="2" t="str">
        <f>IF(NOT(OR(
SUMPRODUCT(--ISNUMBER(SEARCH('Chapter 2 (Generated)'!$B$3:$V$3,INDEX(MyData,D10500, E10500+1))))&gt;0,
SUMPRODUCT(--ISNUMBER(SEARCH('Chapter 2 (Generated)'!$B$4:$V$4,INDEX(MyData,D10500, E10500+1))))&gt;0)),
"        " &amp; INDEX(MyData,D10500, E10500+1),
"    " &amp; INDEX(MyData,D10500, E10500+1))</f>
        <v xml:space="preserve">        -1,</v>
      </c>
    </row>
    <row r="10501" spans="4:7" x14ac:dyDescent="0.2">
      <c r="D10501" s="20">
        <f t="shared" si="164"/>
        <v>456</v>
      </c>
      <c r="E10501" s="20">
        <f>MIN(IF(MOD(ROWS($A$2:A10501),$A$2)=0,E10500+1, E10500), $B$2-1)</f>
        <v>12</v>
      </c>
      <c r="G10501" s="2" t="str">
        <f>IF(NOT(OR(
SUMPRODUCT(--ISNUMBER(SEARCH('Chapter 2 (Generated)'!$B$3:$V$3,INDEX(MyData,D10501, E10501+1))))&gt;0,
SUMPRODUCT(--ISNUMBER(SEARCH('Chapter 2 (Generated)'!$B$4:$V$4,INDEX(MyData,D10501, E10501+1))))&gt;0)),
"        " &amp; INDEX(MyData,D10501, E10501+1),
"    " &amp; INDEX(MyData,D10501, E10501+1))</f>
        <v xml:space="preserve">        -1,</v>
      </c>
    </row>
    <row r="10502" spans="4:7" x14ac:dyDescent="0.2">
      <c r="D10502" s="20">
        <f t="shared" si="164"/>
        <v>457</v>
      </c>
      <c r="E10502" s="20">
        <f>MIN(IF(MOD(ROWS($A$2:A10502),$A$2)=0,E10501+1, E10501), $B$2-1)</f>
        <v>12</v>
      </c>
      <c r="G10502" s="2" t="str">
        <f>IF(NOT(OR(
SUMPRODUCT(--ISNUMBER(SEARCH('Chapter 2 (Generated)'!$B$3:$V$3,INDEX(MyData,D10502, E10502+1))))&gt;0,
SUMPRODUCT(--ISNUMBER(SEARCH('Chapter 2 (Generated)'!$B$4:$V$4,INDEX(MyData,D10502, E10502+1))))&gt;0)),
"        " &amp; INDEX(MyData,D10502, E10502+1),
"    " &amp; INDEX(MyData,D10502, E10502+1))</f>
        <v xml:space="preserve">        -1,</v>
      </c>
    </row>
    <row r="10503" spans="4:7" x14ac:dyDescent="0.2">
      <c r="D10503" s="20">
        <f t="shared" si="164"/>
        <v>458</v>
      </c>
      <c r="E10503" s="20">
        <f>MIN(IF(MOD(ROWS($A$2:A10503),$A$2)=0,E10502+1, E10502), $B$2-1)</f>
        <v>12</v>
      </c>
      <c r="G10503" s="2" t="str">
        <f>IF(NOT(OR(
SUMPRODUCT(--ISNUMBER(SEARCH('Chapter 2 (Generated)'!$B$3:$V$3,INDEX(MyData,D10503, E10503+1))))&gt;0,
SUMPRODUCT(--ISNUMBER(SEARCH('Chapter 2 (Generated)'!$B$4:$V$4,INDEX(MyData,D10503, E10503+1))))&gt;0)),
"        " &amp; INDEX(MyData,D10503, E10503+1),
"    " &amp; INDEX(MyData,D10503, E10503+1))</f>
        <v xml:space="preserve">        -1,//455 </v>
      </c>
    </row>
    <row r="10504" spans="4:7" x14ac:dyDescent="0.2">
      <c r="D10504" s="20">
        <f t="shared" si="164"/>
        <v>459</v>
      </c>
      <c r="E10504" s="20">
        <f>MIN(IF(MOD(ROWS($A$2:A10504),$A$2)=0,E10503+1, E10503), $B$2-1)</f>
        <v>12</v>
      </c>
      <c r="G10504" s="2" t="str">
        <f>IF(NOT(OR(
SUMPRODUCT(--ISNUMBER(SEARCH('Chapter 2 (Generated)'!$B$3:$V$3,INDEX(MyData,D10504, E10504+1))))&gt;0,
SUMPRODUCT(--ISNUMBER(SEARCH('Chapter 2 (Generated)'!$B$4:$V$4,INDEX(MyData,D10504, E10504+1))))&gt;0)),
"        " &amp; INDEX(MyData,D10504, E10504+1),
"    " &amp; INDEX(MyData,D10504, E10504+1))</f>
        <v xml:space="preserve">        -1,</v>
      </c>
    </row>
    <row r="10505" spans="4:7" x14ac:dyDescent="0.2">
      <c r="D10505" s="20">
        <f t="shared" si="164"/>
        <v>460</v>
      </c>
      <c r="E10505" s="20">
        <f>MIN(IF(MOD(ROWS($A$2:A10505),$A$2)=0,E10504+1, E10504), $B$2-1)</f>
        <v>12</v>
      </c>
      <c r="G10505" s="2" t="str">
        <f>IF(NOT(OR(
SUMPRODUCT(--ISNUMBER(SEARCH('Chapter 2 (Generated)'!$B$3:$V$3,INDEX(MyData,D10505, E10505+1))))&gt;0,
SUMPRODUCT(--ISNUMBER(SEARCH('Chapter 2 (Generated)'!$B$4:$V$4,INDEX(MyData,D10505, E10505+1))))&gt;0)),
"        " &amp; INDEX(MyData,D10505, E10505+1),
"    " &amp; INDEX(MyData,D10505, E10505+1))</f>
        <v xml:space="preserve">        469,</v>
      </c>
    </row>
    <row r="10506" spans="4:7" x14ac:dyDescent="0.2">
      <c r="D10506" s="20">
        <f t="shared" si="164"/>
        <v>461</v>
      </c>
      <c r="E10506" s="20">
        <f>MIN(IF(MOD(ROWS($A$2:A10506),$A$2)=0,E10505+1, E10505), $B$2-1)</f>
        <v>12</v>
      </c>
      <c r="G10506" s="2" t="str">
        <f>IF(NOT(OR(
SUMPRODUCT(--ISNUMBER(SEARCH('Chapter 2 (Generated)'!$B$3:$V$3,INDEX(MyData,D10506, E10506+1))))&gt;0,
SUMPRODUCT(--ISNUMBER(SEARCH('Chapter 2 (Generated)'!$B$4:$V$4,INDEX(MyData,D10506, E10506+1))))&gt;0)),
"        " &amp; INDEX(MyData,D10506, E10506+1),
"    " &amp; INDEX(MyData,D10506, E10506+1))</f>
        <v xml:space="preserve">        -1,</v>
      </c>
    </row>
    <row r="10507" spans="4:7" x14ac:dyDescent="0.2">
      <c r="D10507" s="20">
        <f t="shared" si="164"/>
        <v>462</v>
      </c>
      <c r="E10507" s="20">
        <f>MIN(IF(MOD(ROWS($A$2:A10507),$A$2)=0,E10506+1, E10506), $B$2-1)</f>
        <v>12</v>
      </c>
      <c r="G10507" s="2" t="str">
        <f>IF(NOT(OR(
SUMPRODUCT(--ISNUMBER(SEARCH('Chapter 2 (Generated)'!$B$3:$V$3,INDEX(MyData,D10507, E10507+1))))&gt;0,
SUMPRODUCT(--ISNUMBER(SEARCH('Chapter 2 (Generated)'!$B$4:$V$4,INDEX(MyData,D10507, E10507+1))))&gt;0)),
"        " &amp; INDEX(MyData,D10507, E10507+1),
"    " &amp; INDEX(MyData,D10507, E10507+1))</f>
        <v xml:space="preserve">        -1,</v>
      </c>
    </row>
    <row r="10508" spans="4:7" x14ac:dyDescent="0.2">
      <c r="D10508" s="20">
        <f t="shared" si="164"/>
        <v>463</v>
      </c>
      <c r="E10508" s="20">
        <f>MIN(IF(MOD(ROWS($A$2:A10508),$A$2)=0,E10507+1, E10507), $B$2-1)</f>
        <v>12</v>
      </c>
      <c r="G10508" s="2" t="str">
        <f>IF(NOT(OR(
SUMPRODUCT(--ISNUMBER(SEARCH('Chapter 2 (Generated)'!$B$3:$V$3,INDEX(MyData,D10508, E10508+1))))&gt;0,
SUMPRODUCT(--ISNUMBER(SEARCH('Chapter 2 (Generated)'!$B$4:$V$4,INDEX(MyData,D10508, E10508+1))))&gt;0)),
"        " &amp; INDEX(MyData,D10508, E10508+1),
"    " &amp; INDEX(MyData,D10508, E10508+1))</f>
        <v xml:space="preserve">        -1,//460 </v>
      </c>
    </row>
    <row r="10509" spans="4:7" x14ac:dyDescent="0.2">
      <c r="D10509" s="20">
        <f t="shared" si="164"/>
        <v>464</v>
      </c>
      <c r="E10509" s="20">
        <f>MIN(IF(MOD(ROWS($A$2:A10509),$A$2)=0,E10508+1, E10508), $B$2-1)</f>
        <v>12</v>
      </c>
      <c r="G10509" s="2" t="str">
        <f>IF(NOT(OR(
SUMPRODUCT(--ISNUMBER(SEARCH('Chapter 2 (Generated)'!$B$3:$V$3,INDEX(MyData,D10509, E10509+1))))&gt;0,
SUMPRODUCT(--ISNUMBER(SEARCH('Chapter 2 (Generated)'!$B$4:$V$4,INDEX(MyData,D10509, E10509+1))))&gt;0)),
"        " &amp; INDEX(MyData,D10509, E10509+1),
"    " &amp; INDEX(MyData,D10509, E10509+1))</f>
        <v xml:space="preserve">        -1,</v>
      </c>
    </row>
    <row r="10510" spans="4:7" x14ac:dyDescent="0.2">
      <c r="D10510" s="20">
        <f t="shared" si="164"/>
        <v>465</v>
      </c>
      <c r="E10510" s="20">
        <f>MIN(IF(MOD(ROWS($A$2:A10510),$A$2)=0,E10509+1, E10509), $B$2-1)</f>
        <v>12</v>
      </c>
      <c r="G10510" s="2" t="str">
        <f>IF(NOT(OR(
SUMPRODUCT(--ISNUMBER(SEARCH('Chapter 2 (Generated)'!$B$3:$V$3,INDEX(MyData,D10510, E10510+1))))&gt;0,
SUMPRODUCT(--ISNUMBER(SEARCH('Chapter 2 (Generated)'!$B$4:$V$4,INDEX(MyData,D10510, E10510+1))))&gt;0)),
"        " &amp; INDEX(MyData,D10510, E10510+1),
"    " &amp; INDEX(MyData,D10510, E10510+1))</f>
        <v xml:space="preserve">        -1,</v>
      </c>
    </row>
    <row r="10511" spans="4:7" x14ac:dyDescent="0.2">
      <c r="D10511" s="20">
        <f t="shared" si="164"/>
        <v>466</v>
      </c>
      <c r="E10511" s="20">
        <f>MIN(IF(MOD(ROWS($A$2:A10511),$A$2)=0,E10510+1, E10510), $B$2-1)</f>
        <v>12</v>
      </c>
      <c r="G10511" s="2" t="str">
        <f>IF(NOT(OR(
SUMPRODUCT(--ISNUMBER(SEARCH('Chapter 2 (Generated)'!$B$3:$V$3,INDEX(MyData,D10511, E10511+1))))&gt;0,
SUMPRODUCT(--ISNUMBER(SEARCH('Chapter 2 (Generated)'!$B$4:$V$4,INDEX(MyData,D10511, E10511+1))))&gt;0)),
"        " &amp; INDEX(MyData,D10511, E10511+1),
"    " &amp; INDEX(MyData,D10511, E10511+1))</f>
        <v xml:space="preserve">        -1,</v>
      </c>
    </row>
    <row r="10512" spans="4:7" x14ac:dyDescent="0.2">
      <c r="D10512" s="20">
        <f t="shared" si="164"/>
        <v>467</v>
      </c>
      <c r="E10512" s="20">
        <f>MIN(IF(MOD(ROWS($A$2:A10512),$A$2)=0,E10511+1, E10511), $B$2-1)</f>
        <v>12</v>
      </c>
      <c r="G10512" s="2" t="str">
        <f>IF(NOT(OR(
SUMPRODUCT(--ISNUMBER(SEARCH('Chapter 2 (Generated)'!$B$3:$V$3,INDEX(MyData,D10512, E10512+1))))&gt;0,
SUMPRODUCT(--ISNUMBER(SEARCH('Chapter 2 (Generated)'!$B$4:$V$4,INDEX(MyData,D10512, E10512+1))))&gt;0)),
"        " &amp; INDEX(MyData,D10512, E10512+1),
"    " &amp; INDEX(MyData,D10512, E10512+1))</f>
        <v xml:space="preserve">        -1,</v>
      </c>
    </row>
    <row r="10513" spans="4:7" x14ac:dyDescent="0.2">
      <c r="D10513" s="20">
        <f t="shared" si="164"/>
        <v>468</v>
      </c>
      <c r="E10513" s="20">
        <f>MIN(IF(MOD(ROWS($A$2:A10513),$A$2)=0,E10512+1, E10512), $B$2-1)</f>
        <v>12</v>
      </c>
      <c r="G10513" s="2" t="str">
        <f>IF(NOT(OR(
SUMPRODUCT(--ISNUMBER(SEARCH('Chapter 2 (Generated)'!$B$3:$V$3,INDEX(MyData,D10513, E10513+1))))&gt;0,
SUMPRODUCT(--ISNUMBER(SEARCH('Chapter 2 (Generated)'!$B$4:$V$4,INDEX(MyData,D10513, E10513+1))))&gt;0)),
"        " &amp; INDEX(MyData,D10513, E10513+1),
"    " &amp; INDEX(MyData,D10513, E10513+1))</f>
        <v xml:space="preserve">        -1,//465 </v>
      </c>
    </row>
    <row r="10514" spans="4:7" x14ac:dyDescent="0.2">
      <c r="D10514" s="20">
        <f t="shared" si="164"/>
        <v>469</v>
      </c>
      <c r="E10514" s="20">
        <f>MIN(IF(MOD(ROWS($A$2:A10514),$A$2)=0,E10513+1, E10513), $B$2-1)</f>
        <v>12</v>
      </c>
      <c r="G10514" s="2" t="str">
        <f>IF(NOT(OR(
SUMPRODUCT(--ISNUMBER(SEARCH('Chapter 2 (Generated)'!$B$3:$V$3,INDEX(MyData,D10514, E10514+1))))&gt;0,
SUMPRODUCT(--ISNUMBER(SEARCH('Chapter 2 (Generated)'!$B$4:$V$4,INDEX(MyData,D10514, E10514+1))))&gt;0)),
"        " &amp; INDEX(MyData,D10514, E10514+1),
"    " &amp; INDEX(MyData,D10514, E10514+1))</f>
        <v xml:space="preserve">        -1,</v>
      </c>
    </row>
    <row r="10515" spans="4:7" x14ac:dyDescent="0.2">
      <c r="D10515" s="20">
        <f t="shared" si="164"/>
        <v>470</v>
      </c>
      <c r="E10515" s="20">
        <f>MIN(IF(MOD(ROWS($A$2:A10515),$A$2)=0,E10514+1, E10514), $B$2-1)</f>
        <v>12</v>
      </c>
      <c r="G10515" s="2" t="str">
        <f>IF(NOT(OR(
SUMPRODUCT(--ISNUMBER(SEARCH('Chapter 2 (Generated)'!$B$3:$V$3,INDEX(MyData,D10515, E10515+1))))&gt;0,
SUMPRODUCT(--ISNUMBER(SEARCH('Chapter 2 (Generated)'!$B$4:$V$4,INDEX(MyData,D10515, E10515+1))))&gt;0)),
"        " &amp; INDEX(MyData,D10515, E10515+1),
"    " &amp; INDEX(MyData,D10515, E10515+1))</f>
        <v xml:space="preserve">        -1,</v>
      </c>
    </row>
    <row r="10516" spans="4:7" x14ac:dyDescent="0.2">
      <c r="D10516" s="20">
        <f t="shared" si="164"/>
        <v>471</v>
      </c>
      <c r="E10516" s="20">
        <f>MIN(IF(MOD(ROWS($A$2:A10516),$A$2)=0,E10515+1, E10515), $B$2-1)</f>
        <v>12</v>
      </c>
      <c r="G10516" s="2" t="str">
        <f>IF(NOT(OR(
SUMPRODUCT(--ISNUMBER(SEARCH('Chapter 2 (Generated)'!$B$3:$V$3,INDEX(MyData,D10516, E10516+1))))&gt;0,
SUMPRODUCT(--ISNUMBER(SEARCH('Chapter 2 (Generated)'!$B$4:$V$4,INDEX(MyData,D10516, E10516+1))))&gt;0)),
"        " &amp; INDEX(MyData,D10516, E10516+1),
"    " &amp; INDEX(MyData,D10516, E10516+1))</f>
        <v xml:space="preserve">        -1,</v>
      </c>
    </row>
    <row r="10517" spans="4:7" x14ac:dyDescent="0.2">
      <c r="D10517" s="20">
        <f t="shared" si="164"/>
        <v>472</v>
      </c>
      <c r="E10517" s="20">
        <f>MIN(IF(MOD(ROWS($A$2:A10517),$A$2)=0,E10516+1, E10516), $B$2-1)</f>
        <v>12</v>
      </c>
      <c r="G10517" s="2" t="str">
        <f>IF(NOT(OR(
SUMPRODUCT(--ISNUMBER(SEARCH('Chapter 2 (Generated)'!$B$3:$V$3,INDEX(MyData,D10517, E10517+1))))&gt;0,
SUMPRODUCT(--ISNUMBER(SEARCH('Chapter 2 (Generated)'!$B$4:$V$4,INDEX(MyData,D10517, E10517+1))))&gt;0)),
"        " &amp; INDEX(MyData,D10517, E10517+1),
"    " &amp; INDEX(MyData,D10517, E10517+1))</f>
        <v xml:space="preserve">        -1,</v>
      </c>
    </row>
    <row r="10518" spans="4:7" x14ac:dyDescent="0.2">
      <c r="D10518" s="20">
        <f t="shared" si="164"/>
        <v>473</v>
      </c>
      <c r="E10518" s="20">
        <f>MIN(IF(MOD(ROWS($A$2:A10518),$A$2)=0,E10517+1, E10517), $B$2-1)</f>
        <v>12</v>
      </c>
      <c r="G10518" s="2" t="str">
        <f>IF(NOT(OR(
SUMPRODUCT(--ISNUMBER(SEARCH('Chapter 2 (Generated)'!$B$3:$V$3,INDEX(MyData,D10518, E10518+1))))&gt;0,
SUMPRODUCT(--ISNUMBER(SEARCH('Chapter 2 (Generated)'!$B$4:$V$4,INDEX(MyData,D10518, E10518+1))))&gt;0)),
"        " &amp; INDEX(MyData,D10518, E10518+1),
"    " &amp; INDEX(MyData,D10518, E10518+1))</f>
        <v xml:space="preserve">        -1,//470 </v>
      </c>
    </row>
    <row r="10519" spans="4:7" x14ac:dyDescent="0.2">
      <c r="D10519" s="20">
        <f t="shared" si="164"/>
        <v>474</v>
      </c>
      <c r="E10519" s="20">
        <f>MIN(IF(MOD(ROWS($A$2:A10519),$A$2)=0,E10518+1, E10518), $B$2-1)</f>
        <v>12</v>
      </c>
      <c r="G10519" s="2" t="str">
        <f>IF(NOT(OR(
SUMPRODUCT(--ISNUMBER(SEARCH('Chapter 2 (Generated)'!$B$3:$V$3,INDEX(MyData,D10519, E10519+1))))&gt;0,
SUMPRODUCT(--ISNUMBER(SEARCH('Chapter 2 (Generated)'!$B$4:$V$4,INDEX(MyData,D10519, E10519+1))))&gt;0)),
"        " &amp; INDEX(MyData,D10519, E10519+1),
"    " &amp; INDEX(MyData,D10519, E10519+1))</f>
        <v xml:space="preserve">        -1,</v>
      </c>
    </row>
    <row r="10520" spans="4:7" x14ac:dyDescent="0.2">
      <c r="D10520" s="20">
        <f t="shared" si="164"/>
        <v>475</v>
      </c>
      <c r="E10520" s="20">
        <f>MIN(IF(MOD(ROWS($A$2:A10520),$A$2)=0,E10519+1, E10519), $B$2-1)</f>
        <v>12</v>
      </c>
      <c r="G10520" s="2" t="str">
        <f>IF(NOT(OR(
SUMPRODUCT(--ISNUMBER(SEARCH('Chapter 2 (Generated)'!$B$3:$V$3,INDEX(MyData,D10520, E10520+1))))&gt;0,
SUMPRODUCT(--ISNUMBER(SEARCH('Chapter 2 (Generated)'!$B$4:$V$4,INDEX(MyData,D10520, E10520+1))))&gt;0)),
"        " &amp; INDEX(MyData,D10520, E10520+1),
"    " &amp; INDEX(MyData,D10520, E10520+1))</f>
        <v xml:space="preserve">        -1,</v>
      </c>
    </row>
    <row r="10521" spans="4:7" x14ac:dyDescent="0.2">
      <c r="D10521" s="20">
        <f t="shared" si="164"/>
        <v>476</v>
      </c>
      <c r="E10521" s="20">
        <f>MIN(IF(MOD(ROWS($A$2:A10521),$A$2)=0,E10520+1, E10520), $B$2-1)</f>
        <v>12</v>
      </c>
      <c r="G10521" s="2" t="str">
        <f>IF(NOT(OR(
SUMPRODUCT(--ISNUMBER(SEARCH('Chapter 2 (Generated)'!$B$3:$V$3,INDEX(MyData,D10521, E10521+1))))&gt;0,
SUMPRODUCT(--ISNUMBER(SEARCH('Chapter 2 (Generated)'!$B$4:$V$4,INDEX(MyData,D10521, E10521+1))))&gt;0)),
"        " &amp; INDEX(MyData,D10521, E10521+1),
"    " &amp; INDEX(MyData,D10521, E10521+1))</f>
        <v xml:space="preserve">        -1,</v>
      </c>
    </row>
    <row r="10522" spans="4:7" x14ac:dyDescent="0.2">
      <c r="D10522" s="20">
        <f t="shared" si="164"/>
        <v>477</v>
      </c>
      <c r="E10522" s="20">
        <f>MIN(IF(MOD(ROWS($A$2:A10522),$A$2)=0,E10521+1, E10521), $B$2-1)</f>
        <v>12</v>
      </c>
      <c r="G10522" s="2" t="str">
        <f>IF(NOT(OR(
SUMPRODUCT(--ISNUMBER(SEARCH('Chapter 2 (Generated)'!$B$3:$V$3,INDEX(MyData,D10522, E10522+1))))&gt;0,
SUMPRODUCT(--ISNUMBER(SEARCH('Chapter 2 (Generated)'!$B$4:$V$4,INDEX(MyData,D10522, E10522+1))))&gt;0)),
"        " &amp; INDEX(MyData,D10522, E10522+1),
"    " &amp; INDEX(MyData,D10522, E10522+1))</f>
        <v xml:space="preserve">        -1,</v>
      </c>
    </row>
    <row r="10523" spans="4:7" x14ac:dyDescent="0.2">
      <c r="D10523" s="20">
        <f t="shared" si="164"/>
        <v>478</v>
      </c>
      <c r="E10523" s="20">
        <f>MIN(IF(MOD(ROWS($A$2:A10523),$A$2)=0,E10522+1, E10522), $B$2-1)</f>
        <v>12</v>
      </c>
      <c r="G10523" s="2" t="str">
        <f>IF(NOT(OR(
SUMPRODUCT(--ISNUMBER(SEARCH('Chapter 2 (Generated)'!$B$3:$V$3,INDEX(MyData,D10523, E10523+1))))&gt;0,
SUMPRODUCT(--ISNUMBER(SEARCH('Chapter 2 (Generated)'!$B$4:$V$4,INDEX(MyData,D10523, E10523+1))))&gt;0)),
"        " &amp; INDEX(MyData,D10523, E10523+1),
"    " &amp; INDEX(MyData,D10523, E10523+1))</f>
        <v xml:space="preserve">        -1,//475 </v>
      </c>
    </row>
    <row r="10524" spans="4:7" x14ac:dyDescent="0.2">
      <c r="D10524" s="20">
        <f t="shared" si="164"/>
        <v>479</v>
      </c>
      <c r="E10524" s="20">
        <f>MIN(IF(MOD(ROWS($A$2:A10524),$A$2)=0,E10523+1, E10523), $B$2-1)</f>
        <v>12</v>
      </c>
      <c r="G10524" s="2" t="str">
        <f>IF(NOT(OR(
SUMPRODUCT(--ISNUMBER(SEARCH('Chapter 2 (Generated)'!$B$3:$V$3,INDEX(MyData,D10524, E10524+1))))&gt;0,
SUMPRODUCT(--ISNUMBER(SEARCH('Chapter 2 (Generated)'!$B$4:$V$4,INDEX(MyData,D10524, E10524+1))))&gt;0)),
"        " &amp; INDEX(MyData,D10524, E10524+1),
"    " &amp; INDEX(MyData,D10524, E10524+1))</f>
        <v xml:space="preserve">        -1,</v>
      </c>
    </row>
    <row r="10525" spans="4:7" x14ac:dyDescent="0.2">
      <c r="D10525" s="20">
        <f t="shared" si="164"/>
        <v>480</v>
      </c>
      <c r="E10525" s="20">
        <f>MIN(IF(MOD(ROWS($A$2:A10525),$A$2)=0,E10524+1, E10524), $B$2-1)</f>
        <v>12</v>
      </c>
      <c r="G10525" s="2" t="str">
        <f>IF(NOT(OR(
SUMPRODUCT(--ISNUMBER(SEARCH('Chapter 2 (Generated)'!$B$3:$V$3,INDEX(MyData,D10525, E10525+1))))&gt;0,
SUMPRODUCT(--ISNUMBER(SEARCH('Chapter 2 (Generated)'!$B$4:$V$4,INDEX(MyData,D10525, E10525+1))))&gt;0)),
"        " &amp; INDEX(MyData,D10525, E10525+1),
"    " &amp; INDEX(MyData,D10525, E10525+1))</f>
        <v xml:space="preserve">        -1,</v>
      </c>
    </row>
    <row r="10526" spans="4:7" x14ac:dyDescent="0.2">
      <c r="D10526" s="20">
        <f t="shared" si="164"/>
        <v>481</v>
      </c>
      <c r="E10526" s="20">
        <f>MIN(IF(MOD(ROWS($A$2:A10526),$A$2)=0,E10525+1, E10525), $B$2-1)</f>
        <v>12</v>
      </c>
      <c r="G10526" s="2" t="str">
        <f>IF(NOT(OR(
SUMPRODUCT(--ISNUMBER(SEARCH('Chapter 2 (Generated)'!$B$3:$V$3,INDEX(MyData,D10526, E10526+1))))&gt;0,
SUMPRODUCT(--ISNUMBER(SEARCH('Chapter 2 (Generated)'!$B$4:$V$4,INDEX(MyData,D10526, E10526+1))))&gt;0)),
"        " &amp; INDEX(MyData,D10526, E10526+1),
"    " &amp; INDEX(MyData,D10526, E10526+1))</f>
        <v xml:space="preserve">        -1,</v>
      </c>
    </row>
    <row r="10527" spans="4:7" x14ac:dyDescent="0.2">
      <c r="D10527" s="20">
        <f t="shared" si="164"/>
        <v>482</v>
      </c>
      <c r="E10527" s="20">
        <f>MIN(IF(MOD(ROWS($A$2:A10527),$A$2)=0,E10526+1, E10526), $B$2-1)</f>
        <v>12</v>
      </c>
      <c r="G10527" s="2" t="str">
        <f>IF(NOT(OR(
SUMPRODUCT(--ISNUMBER(SEARCH('Chapter 2 (Generated)'!$B$3:$V$3,INDEX(MyData,D10527, E10527+1))))&gt;0,
SUMPRODUCT(--ISNUMBER(SEARCH('Chapter 2 (Generated)'!$B$4:$V$4,INDEX(MyData,D10527, E10527+1))))&gt;0)),
"        " &amp; INDEX(MyData,D10527, E10527+1),
"    " &amp; INDEX(MyData,D10527, E10527+1))</f>
        <v xml:space="preserve">        -1,</v>
      </c>
    </row>
    <row r="10528" spans="4:7" x14ac:dyDescent="0.2">
      <c r="D10528" s="20">
        <f t="shared" si="164"/>
        <v>483</v>
      </c>
      <c r="E10528" s="20">
        <f>MIN(IF(MOD(ROWS($A$2:A10528),$A$2)=0,E10527+1, E10527), $B$2-1)</f>
        <v>12</v>
      </c>
      <c r="G10528" s="2" t="str">
        <f>IF(NOT(OR(
SUMPRODUCT(--ISNUMBER(SEARCH('Chapter 2 (Generated)'!$B$3:$V$3,INDEX(MyData,D10528, E10528+1))))&gt;0,
SUMPRODUCT(--ISNUMBER(SEARCH('Chapter 2 (Generated)'!$B$4:$V$4,INDEX(MyData,D10528, E10528+1))))&gt;0)),
"        " &amp; INDEX(MyData,D10528, E10528+1),
"    " &amp; INDEX(MyData,D10528, E10528+1))</f>
        <v xml:space="preserve">        -1,//480 </v>
      </c>
    </row>
    <row r="10529" spans="4:7" x14ac:dyDescent="0.2">
      <c r="D10529" s="20">
        <f t="shared" si="164"/>
        <v>484</v>
      </c>
      <c r="E10529" s="20">
        <f>MIN(IF(MOD(ROWS($A$2:A10529),$A$2)=0,E10528+1, E10528), $B$2-1)</f>
        <v>12</v>
      </c>
      <c r="G10529" s="2" t="str">
        <f>IF(NOT(OR(
SUMPRODUCT(--ISNUMBER(SEARCH('Chapter 2 (Generated)'!$B$3:$V$3,INDEX(MyData,D10529, E10529+1))))&gt;0,
SUMPRODUCT(--ISNUMBER(SEARCH('Chapter 2 (Generated)'!$B$4:$V$4,INDEX(MyData,D10529, E10529+1))))&gt;0)),
"        " &amp; INDEX(MyData,D10529, E10529+1),
"    " &amp; INDEX(MyData,D10529, E10529+1))</f>
        <v xml:space="preserve">        -1,</v>
      </c>
    </row>
    <row r="10530" spans="4:7" x14ac:dyDescent="0.2">
      <c r="D10530" s="20">
        <f t="shared" si="164"/>
        <v>485</v>
      </c>
      <c r="E10530" s="20">
        <f>MIN(IF(MOD(ROWS($A$2:A10530),$A$2)=0,E10529+1, E10529), $B$2-1)</f>
        <v>12</v>
      </c>
      <c r="G10530" s="2" t="str">
        <f>IF(NOT(OR(
SUMPRODUCT(--ISNUMBER(SEARCH('Chapter 2 (Generated)'!$B$3:$V$3,INDEX(MyData,D10530, E10530+1))))&gt;0,
SUMPRODUCT(--ISNUMBER(SEARCH('Chapter 2 (Generated)'!$B$4:$V$4,INDEX(MyData,D10530, E10530+1))))&gt;0)),
"        " &amp; INDEX(MyData,D10530, E10530+1),
"    " &amp; INDEX(MyData,D10530, E10530+1))</f>
        <v xml:space="preserve">        -1,</v>
      </c>
    </row>
    <row r="10531" spans="4:7" x14ac:dyDescent="0.2">
      <c r="D10531" s="20">
        <f t="shared" si="164"/>
        <v>486</v>
      </c>
      <c r="E10531" s="20">
        <f>MIN(IF(MOD(ROWS($A$2:A10531),$A$2)=0,E10530+1, E10530), $B$2-1)</f>
        <v>12</v>
      </c>
      <c r="G10531" s="2" t="str">
        <f>IF(NOT(OR(
SUMPRODUCT(--ISNUMBER(SEARCH('Chapter 2 (Generated)'!$B$3:$V$3,INDEX(MyData,D10531, E10531+1))))&gt;0,
SUMPRODUCT(--ISNUMBER(SEARCH('Chapter 2 (Generated)'!$B$4:$V$4,INDEX(MyData,D10531, E10531+1))))&gt;0)),
"        " &amp; INDEX(MyData,D10531, E10531+1),
"    " &amp; INDEX(MyData,D10531, E10531+1))</f>
        <v xml:space="preserve">        -1,</v>
      </c>
    </row>
    <row r="10532" spans="4:7" x14ac:dyDescent="0.2">
      <c r="D10532" s="20">
        <f t="shared" si="164"/>
        <v>487</v>
      </c>
      <c r="E10532" s="20">
        <f>MIN(IF(MOD(ROWS($A$2:A10532),$A$2)=0,E10531+1, E10531), $B$2-1)</f>
        <v>12</v>
      </c>
      <c r="G10532" s="2" t="str">
        <f>IF(NOT(OR(
SUMPRODUCT(--ISNUMBER(SEARCH('Chapter 2 (Generated)'!$B$3:$V$3,INDEX(MyData,D10532, E10532+1))))&gt;0,
SUMPRODUCT(--ISNUMBER(SEARCH('Chapter 2 (Generated)'!$B$4:$V$4,INDEX(MyData,D10532, E10532+1))))&gt;0)),
"        " &amp; INDEX(MyData,D10532, E10532+1),
"    " &amp; INDEX(MyData,D10532, E10532+1))</f>
        <v xml:space="preserve">        -1,</v>
      </c>
    </row>
    <row r="10533" spans="4:7" x14ac:dyDescent="0.2">
      <c r="D10533" s="20">
        <f t="shared" si="164"/>
        <v>488</v>
      </c>
      <c r="E10533" s="20">
        <f>MIN(IF(MOD(ROWS($A$2:A10533),$A$2)=0,E10532+1, E10532), $B$2-1)</f>
        <v>12</v>
      </c>
      <c r="G10533" s="2" t="str">
        <f>IF(NOT(OR(
SUMPRODUCT(--ISNUMBER(SEARCH('Chapter 2 (Generated)'!$B$3:$V$3,INDEX(MyData,D10533, E10533+1))))&gt;0,
SUMPRODUCT(--ISNUMBER(SEARCH('Chapter 2 (Generated)'!$B$4:$V$4,INDEX(MyData,D10533, E10533+1))))&gt;0)),
"        " &amp; INDEX(MyData,D10533, E10533+1),
"    " &amp; INDEX(MyData,D10533, E10533+1))</f>
        <v xml:space="preserve">        -1,//485 </v>
      </c>
    </row>
    <row r="10534" spans="4:7" x14ac:dyDescent="0.2">
      <c r="D10534" s="20">
        <f t="shared" si="164"/>
        <v>489</v>
      </c>
      <c r="E10534" s="20">
        <f>MIN(IF(MOD(ROWS($A$2:A10534),$A$2)=0,E10533+1, E10533), $B$2-1)</f>
        <v>12</v>
      </c>
      <c r="G10534" s="2" t="str">
        <f>IF(NOT(OR(
SUMPRODUCT(--ISNUMBER(SEARCH('Chapter 2 (Generated)'!$B$3:$V$3,INDEX(MyData,D10534, E10534+1))))&gt;0,
SUMPRODUCT(--ISNUMBER(SEARCH('Chapter 2 (Generated)'!$B$4:$V$4,INDEX(MyData,D10534, E10534+1))))&gt;0)),
"        " &amp; INDEX(MyData,D10534, E10534+1),
"    " &amp; INDEX(MyData,D10534, E10534+1))</f>
        <v xml:space="preserve">        -1,</v>
      </c>
    </row>
    <row r="10535" spans="4:7" x14ac:dyDescent="0.2">
      <c r="D10535" s="20">
        <f t="shared" si="164"/>
        <v>490</v>
      </c>
      <c r="E10535" s="20">
        <f>MIN(IF(MOD(ROWS($A$2:A10535),$A$2)=0,E10534+1, E10534), $B$2-1)</f>
        <v>12</v>
      </c>
      <c r="G10535" s="2" t="str">
        <f>IF(NOT(OR(
SUMPRODUCT(--ISNUMBER(SEARCH('Chapter 2 (Generated)'!$B$3:$V$3,INDEX(MyData,D10535, E10535+1))))&gt;0,
SUMPRODUCT(--ISNUMBER(SEARCH('Chapter 2 (Generated)'!$B$4:$V$4,INDEX(MyData,D10535, E10535+1))))&gt;0)),
"        " &amp; INDEX(MyData,D10535, E10535+1),
"    " &amp; INDEX(MyData,D10535, E10535+1))</f>
        <v xml:space="preserve">        -1,</v>
      </c>
    </row>
    <row r="10536" spans="4:7" x14ac:dyDescent="0.2">
      <c r="D10536" s="20">
        <f t="shared" si="164"/>
        <v>491</v>
      </c>
      <c r="E10536" s="20">
        <f>MIN(IF(MOD(ROWS($A$2:A10536),$A$2)=0,E10535+1, E10535), $B$2-1)</f>
        <v>12</v>
      </c>
      <c r="G10536" s="2" t="str">
        <f>IF(NOT(OR(
SUMPRODUCT(--ISNUMBER(SEARCH('Chapter 2 (Generated)'!$B$3:$V$3,INDEX(MyData,D10536, E10536+1))))&gt;0,
SUMPRODUCT(--ISNUMBER(SEARCH('Chapter 2 (Generated)'!$B$4:$V$4,INDEX(MyData,D10536, E10536+1))))&gt;0)),
"        " &amp; INDEX(MyData,D10536, E10536+1),
"    " &amp; INDEX(MyData,D10536, E10536+1))</f>
        <v xml:space="preserve">        -1,</v>
      </c>
    </row>
    <row r="10537" spans="4:7" x14ac:dyDescent="0.2">
      <c r="D10537" s="20">
        <f t="shared" si="164"/>
        <v>492</v>
      </c>
      <c r="E10537" s="20">
        <f>MIN(IF(MOD(ROWS($A$2:A10537),$A$2)=0,E10536+1, E10536), $B$2-1)</f>
        <v>12</v>
      </c>
      <c r="G10537" s="2" t="str">
        <f>IF(NOT(OR(
SUMPRODUCT(--ISNUMBER(SEARCH('Chapter 2 (Generated)'!$B$3:$V$3,INDEX(MyData,D10537, E10537+1))))&gt;0,
SUMPRODUCT(--ISNUMBER(SEARCH('Chapter 2 (Generated)'!$B$4:$V$4,INDEX(MyData,D10537, E10537+1))))&gt;0)),
"        " &amp; INDEX(MyData,D10537, E10537+1),
"    " &amp; INDEX(MyData,D10537, E10537+1))</f>
        <v xml:space="preserve">        -1,</v>
      </c>
    </row>
    <row r="10538" spans="4:7" x14ac:dyDescent="0.2">
      <c r="D10538" s="20">
        <f t="shared" si="164"/>
        <v>493</v>
      </c>
      <c r="E10538" s="20">
        <f>MIN(IF(MOD(ROWS($A$2:A10538),$A$2)=0,E10537+1, E10537), $B$2-1)</f>
        <v>12</v>
      </c>
      <c r="G10538" s="2" t="str">
        <f>IF(NOT(OR(
SUMPRODUCT(--ISNUMBER(SEARCH('Chapter 2 (Generated)'!$B$3:$V$3,INDEX(MyData,D10538, E10538+1))))&gt;0,
SUMPRODUCT(--ISNUMBER(SEARCH('Chapter 2 (Generated)'!$B$4:$V$4,INDEX(MyData,D10538, E10538+1))))&gt;0)),
"        " &amp; INDEX(MyData,D10538, E10538+1),
"    " &amp; INDEX(MyData,D10538, E10538+1))</f>
        <v xml:space="preserve">        -1,//490 </v>
      </c>
    </row>
    <row r="10539" spans="4:7" x14ac:dyDescent="0.2">
      <c r="D10539" s="20">
        <f t="shared" si="164"/>
        <v>494</v>
      </c>
      <c r="E10539" s="20">
        <f>MIN(IF(MOD(ROWS($A$2:A10539),$A$2)=0,E10538+1, E10538), $B$2-1)</f>
        <v>12</v>
      </c>
      <c r="G10539" s="2" t="str">
        <f>IF(NOT(OR(
SUMPRODUCT(--ISNUMBER(SEARCH('Chapter 2 (Generated)'!$B$3:$V$3,INDEX(MyData,D10539, E10539+1))))&gt;0,
SUMPRODUCT(--ISNUMBER(SEARCH('Chapter 2 (Generated)'!$B$4:$V$4,INDEX(MyData,D10539, E10539+1))))&gt;0)),
"        " &amp; INDEX(MyData,D10539, E10539+1),
"    " &amp; INDEX(MyData,D10539, E10539+1))</f>
        <v xml:space="preserve">        -1,</v>
      </c>
    </row>
    <row r="10540" spans="4:7" x14ac:dyDescent="0.2">
      <c r="D10540" s="20">
        <f t="shared" si="164"/>
        <v>495</v>
      </c>
      <c r="E10540" s="20">
        <f>MIN(IF(MOD(ROWS($A$2:A10540),$A$2)=0,E10539+1, E10539), $B$2-1)</f>
        <v>12</v>
      </c>
      <c r="G10540" s="2" t="str">
        <f>IF(NOT(OR(
SUMPRODUCT(--ISNUMBER(SEARCH('Chapter 2 (Generated)'!$B$3:$V$3,INDEX(MyData,D10540, E10540+1))))&gt;0,
SUMPRODUCT(--ISNUMBER(SEARCH('Chapter 2 (Generated)'!$B$4:$V$4,INDEX(MyData,D10540, E10540+1))))&gt;0)),
"        " &amp; INDEX(MyData,D10540, E10540+1),
"    " &amp; INDEX(MyData,D10540, E10540+1))</f>
        <v xml:space="preserve">        -1,//492 Special Background</v>
      </c>
    </row>
    <row r="10541" spans="4:7" x14ac:dyDescent="0.2">
      <c r="D10541" s="20">
        <f t="shared" si="164"/>
        <v>496</v>
      </c>
      <c r="E10541" s="20">
        <f>MIN(IF(MOD(ROWS($A$2:A10541),$A$2)=0,E10540+1, E10540), $B$2-1)</f>
        <v>12</v>
      </c>
      <c r="G10541" s="2" t="str">
        <f>IF(NOT(OR(
SUMPRODUCT(--ISNUMBER(SEARCH('Chapter 2 (Generated)'!$B$3:$V$3,INDEX(MyData,D10541, E10541+1))))&gt;0,
SUMPRODUCT(--ISNUMBER(SEARCH('Chapter 2 (Generated)'!$B$4:$V$4,INDEX(MyData,D10541, E10541+1))))&gt;0)),
"        " &amp; INDEX(MyData,D10541, E10541+1),
"    " &amp; INDEX(MyData,D10541, E10541+1))</f>
        <v xml:space="preserve">        -1,</v>
      </c>
    </row>
    <row r="10542" spans="4:7" x14ac:dyDescent="0.2">
      <c r="D10542" s="20">
        <f t="shared" si="164"/>
        <v>497</v>
      </c>
      <c r="E10542" s="20">
        <f>MIN(IF(MOD(ROWS($A$2:A10542),$A$2)=0,E10541+1, E10541), $B$2-1)</f>
        <v>12</v>
      </c>
      <c r="G10542" s="2" t="str">
        <f>IF(NOT(OR(
SUMPRODUCT(--ISNUMBER(SEARCH('Chapter 2 (Generated)'!$B$3:$V$3,INDEX(MyData,D10542, E10542+1))))&gt;0,
SUMPRODUCT(--ISNUMBER(SEARCH('Chapter 2 (Generated)'!$B$4:$V$4,INDEX(MyData,D10542, E10542+1))))&gt;0)),
"        " &amp; INDEX(MyData,D10542, E10542+1),
"    " &amp; INDEX(MyData,D10542, E10542+1))</f>
        <v xml:space="preserve">        -1,</v>
      </c>
    </row>
    <row r="10543" spans="4:7" x14ac:dyDescent="0.2">
      <c r="D10543" s="20">
        <f t="shared" si="164"/>
        <v>498</v>
      </c>
      <c r="E10543" s="20">
        <f>MIN(IF(MOD(ROWS($A$2:A10543),$A$2)=0,E10542+1, E10542), $B$2-1)</f>
        <v>12</v>
      </c>
      <c r="G10543" s="2" t="str">
        <f>IF(NOT(OR(
SUMPRODUCT(--ISNUMBER(SEARCH('Chapter 2 (Generated)'!$B$3:$V$3,INDEX(MyData,D10543, E10543+1))))&gt;0,
SUMPRODUCT(--ISNUMBER(SEARCH('Chapter 2 (Generated)'!$B$4:$V$4,INDEX(MyData,D10543, E10543+1))))&gt;0)),
"        " &amp; INDEX(MyData,D10543, E10543+1),
"    " &amp; INDEX(MyData,D10543, E10543+1))</f>
        <v xml:space="preserve">        -1,//495 </v>
      </c>
    </row>
    <row r="10544" spans="4:7" x14ac:dyDescent="0.2">
      <c r="D10544" s="20">
        <f t="shared" si="164"/>
        <v>499</v>
      </c>
      <c r="E10544" s="20">
        <f>MIN(IF(MOD(ROWS($A$2:A10544),$A$2)=0,E10543+1, E10543), $B$2-1)</f>
        <v>12</v>
      </c>
      <c r="G10544" s="2" t="str">
        <f>IF(NOT(OR(
SUMPRODUCT(--ISNUMBER(SEARCH('Chapter 2 (Generated)'!$B$3:$V$3,INDEX(MyData,D10544, E10544+1))))&gt;0,
SUMPRODUCT(--ISNUMBER(SEARCH('Chapter 2 (Generated)'!$B$4:$V$4,INDEX(MyData,D10544, E10544+1))))&gt;0)),
"        " &amp; INDEX(MyData,D10544, E10544+1),
"    " &amp; INDEX(MyData,D10544, E10544+1))</f>
        <v xml:space="preserve">        -1,</v>
      </c>
    </row>
    <row r="10545" spans="4:7" x14ac:dyDescent="0.2">
      <c r="D10545" s="20">
        <f t="shared" si="164"/>
        <v>500</v>
      </c>
      <c r="E10545" s="20">
        <f>MIN(IF(MOD(ROWS($A$2:A10545),$A$2)=0,E10544+1, E10544), $B$2-1)</f>
        <v>12</v>
      </c>
      <c r="G10545" s="2" t="str">
        <f>IF(NOT(OR(
SUMPRODUCT(--ISNUMBER(SEARCH('Chapter 2 (Generated)'!$B$3:$V$3,INDEX(MyData,D10545, E10545+1))))&gt;0,
SUMPRODUCT(--ISNUMBER(SEARCH('Chapter 2 (Generated)'!$B$4:$V$4,INDEX(MyData,D10545, E10545+1))))&gt;0)),
"        " &amp; INDEX(MyData,D10545, E10545+1),
"    " &amp; INDEX(MyData,D10545, E10545+1))</f>
        <v xml:space="preserve">        -1,</v>
      </c>
    </row>
    <row r="10546" spans="4:7" x14ac:dyDescent="0.2">
      <c r="D10546" s="20">
        <f t="shared" si="164"/>
        <v>501</v>
      </c>
      <c r="E10546" s="20">
        <f>MIN(IF(MOD(ROWS($A$2:A10546),$A$2)=0,E10545+1, E10545), $B$2-1)</f>
        <v>12</v>
      </c>
      <c r="G10546" s="2" t="str">
        <f>IF(NOT(OR(
SUMPRODUCT(--ISNUMBER(SEARCH('Chapter 2 (Generated)'!$B$3:$V$3,INDEX(MyData,D10546, E10546+1))))&gt;0,
SUMPRODUCT(--ISNUMBER(SEARCH('Chapter 2 (Generated)'!$B$4:$V$4,INDEX(MyData,D10546, E10546+1))))&gt;0)),
"        " &amp; INDEX(MyData,D10546, E10546+1),
"    " &amp; INDEX(MyData,D10546, E10546+1))</f>
        <v xml:space="preserve">        -1,</v>
      </c>
    </row>
    <row r="10547" spans="4:7" x14ac:dyDescent="0.2">
      <c r="D10547" s="20">
        <f t="shared" si="164"/>
        <v>502</v>
      </c>
      <c r="E10547" s="20">
        <f>MIN(IF(MOD(ROWS($A$2:A10547),$A$2)=0,E10546+1, E10546), $B$2-1)</f>
        <v>12</v>
      </c>
      <c r="G10547" s="2" t="str">
        <f>IF(NOT(OR(
SUMPRODUCT(--ISNUMBER(SEARCH('Chapter 2 (Generated)'!$B$3:$V$3,INDEX(MyData,D10547, E10547+1))))&gt;0,
SUMPRODUCT(--ISNUMBER(SEARCH('Chapter 2 (Generated)'!$B$4:$V$4,INDEX(MyData,D10547, E10547+1))))&gt;0)),
"        " &amp; INDEX(MyData,D10547, E10547+1),
"    " &amp; INDEX(MyData,D10547, E10547+1))</f>
        <v xml:space="preserve">        -1,</v>
      </c>
    </row>
    <row r="10548" spans="4:7" x14ac:dyDescent="0.2">
      <c r="D10548" s="20">
        <f t="shared" si="164"/>
        <v>503</v>
      </c>
      <c r="E10548" s="20">
        <f>MIN(IF(MOD(ROWS($A$2:A10548),$A$2)=0,E10547+1, E10547), $B$2-1)</f>
        <v>12</v>
      </c>
      <c r="G10548" s="2" t="str">
        <f>IF(NOT(OR(
SUMPRODUCT(--ISNUMBER(SEARCH('Chapter 2 (Generated)'!$B$3:$V$3,INDEX(MyData,D10548, E10548+1))))&gt;0,
SUMPRODUCT(--ISNUMBER(SEARCH('Chapter 2 (Generated)'!$B$4:$V$4,INDEX(MyData,D10548, E10548+1))))&gt;0)),
"        " &amp; INDEX(MyData,D10548, E10548+1),
"    " &amp; INDEX(MyData,D10548, E10548+1))</f>
        <v xml:space="preserve">        -1,//500 </v>
      </c>
    </row>
    <row r="10549" spans="4:7" x14ac:dyDescent="0.2">
      <c r="D10549" s="20">
        <f t="shared" si="164"/>
        <v>504</v>
      </c>
      <c r="E10549" s="20">
        <f>MIN(IF(MOD(ROWS($A$2:A10549),$A$2)=0,E10548+1, E10548), $B$2-1)</f>
        <v>12</v>
      </c>
      <c r="G10549" s="2" t="str">
        <f>IF(NOT(OR(
SUMPRODUCT(--ISNUMBER(SEARCH('Chapter 2 (Generated)'!$B$3:$V$3,INDEX(MyData,D10549, E10549+1))))&gt;0,
SUMPRODUCT(--ISNUMBER(SEARCH('Chapter 2 (Generated)'!$B$4:$V$4,INDEX(MyData,D10549, E10549+1))))&gt;0)),
"        " &amp; INDEX(MyData,D10549, E10549+1),
"    " &amp; INDEX(MyData,D10549, E10549+1))</f>
        <v xml:space="preserve">        -1,</v>
      </c>
    </row>
    <row r="10550" spans="4:7" x14ac:dyDescent="0.2">
      <c r="D10550" s="20">
        <f t="shared" si="164"/>
        <v>505</v>
      </c>
      <c r="E10550" s="20">
        <f>MIN(IF(MOD(ROWS($A$2:A10550),$A$2)=0,E10549+1, E10549), $B$2-1)</f>
        <v>12</v>
      </c>
      <c r="G10550" s="2" t="str">
        <f>IF(NOT(OR(
SUMPRODUCT(--ISNUMBER(SEARCH('Chapter 2 (Generated)'!$B$3:$V$3,INDEX(MyData,D10550, E10550+1))))&gt;0,
SUMPRODUCT(--ISNUMBER(SEARCH('Chapter 2 (Generated)'!$B$4:$V$4,INDEX(MyData,D10550, E10550+1))))&gt;0)),
"        " &amp; INDEX(MyData,D10550, E10550+1),
"    " &amp; INDEX(MyData,D10550, E10550+1))</f>
        <v xml:space="preserve">        -1,</v>
      </c>
    </row>
    <row r="10551" spans="4:7" x14ac:dyDescent="0.2">
      <c r="D10551" s="20">
        <f t="shared" si="164"/>
        <v>506</v>
      </c>
      <c r="E10551" s="20">
        <f>MIN(IF(MOD(ROWS($A$2:A10551),$A$2)=0,E10550+1, E10550), $B$2-1)</f>
        <v>12</v>
      </c>
      <c r="G10551" s="2" t="str">
        <f>IF(NOT(OR(
SUMPRODUCT(--ISNUMBER(SEARCH('Chapter 2 (Generated)'!$B$3:$V$3,INDEX(MyData,D10551, E10551+1))))&gt;0,
SUMPRODUCT(--ISNUMBER(SEARCH('Chapter 2 (Generated)'!$B$4:$V$4,INDEX(MyData,D10551, E10551+1))))&gt;0)),
"        " &amp; INDEX(MyData,D10551, E10551+1),
"    " &amp; INDEX(MyData,D10551, E10551+1))</f>
        <v xml:space="preserve">        -1,</v>
      </c>
    </row>
    <row r="10552" spans="4:7" x14ac:dyDescent="0.2">
      <c r="D10552" s="20">
        <f t="shared" si="164"/>
        <v>507</v>
      </c>
      <c r="E10552" s="20">
        <f>MIN(IF(MOD(ROWS($A$2:A10552),$A$2)=0,E10551+1, E10551), $B$2-1)</f>
        <v>12</v>
      </c>
      <c r="G10552" s="2" t="str">
        <f>IF(NOT(OR(
SUMPRODUCT(--ISNUMBER(SEARCH('Chapter 2 (Generated)'!$B$3:$V$3,INDEX(MyData,D10552, E10552+1))))&gt;0,
SUMPRODUCT(--ISNUMBER(SEARCH('Chapter 2 (Generated)'!$B$4:$V$4,INDEX(MyData,D10552, E10552+1))))&gt;0)),
"        " &amp; INDEX(MyData,D10552, E10552+1),
"    " &amp; INDEX(MyData,D10552, E10552+1))</f>
        <v xml:space="preserve">        -1,</v>
      </c>
    </row>
    <row r="10553" spans="4:7" x14ac:dyDescent="0.2">
      <c r="D10553" s="20">
        <f t="shared" si="164"/>
        <v>508</v>
      </c>
      <c r="E10553" s="20">
        <f>MIN(IF(MOD(ROWS($A$2:A10553),$A$2)=0,E10552+1, E10552), $B$2-1)</f>
        <v>12</v>
      </c>
      <c r="G10553" s="2" t="str">
        <f>IF(NOT(OR(
SUMPRODUCT(--ISNUMBER(SEARCH('Chapter 2 (Generated)'!$B$3:$V$3,INDEX(MyData,D10553, E10553+1))))&gt;0,
SUMPRODUCT(--ISNUMBER(SEARCH('Chapter 2 (Generated)'!$B$4:$V$4,INDEX(MyData,D10553, E10553+1))))&gt;0)),
"        " &amp; INDEX(MyData,D10553, E10553+1),
"    " &amp; INDEX(MyData,D10553, E10553+1))</f>
        <v xml:space="preserve">        -1,//505 </v>
      </c>
    </row>
    <row r="10554" spans="4:7" x14ac:dyDescent="0.2">
      <c r="D10554" s="20">
        <f t="shared" si="164"/>
        <v>509</v>
      </c>
      <c r="E10554" s="20">
        <f>MIN(IF(MOD(ROWS($A$2:A10554),$A$2)=0,E10553+1, E10553), $B$2-1)</f>
        <v>12</v>
      </c>
      <c r="G10554" s="2" t="str">
        <f>IF(NOT(OR(
SUMPRODUCT(--ISNUMBER(SEARCH('Chapter 2 (Generated)'!$B$3:$V$3,INDEX(MyData,D10554, E10554+1))))&gt;0,
SUMPRODUCT(--ISNUMBER(SEARCH('Chapter 2 (Generated)'!$B$4:$V$4,INDEX(MyData,D10554, E10554+1))))&gt;0)),
"        " &amp; INDEX(MyData,D10554, E10554+1),
"    " &amp; INDEX(MyData,D10554, E10554+1))</f>
        <v xml:space="preserve">        -1,</v>
      </c>
    </row>
    <row r="10555" spans="4:7" x14ac:dyDescent="0.2">
      <c r="D10555" s="20">
        <f t="shared" si="164"/>
        <v>510</v>
      </c>
      <c r="E10555" s="20">
        <f>MIN(IF(MOD(ROWS($A$2:A10555),$A$2)=0,E10554+1, E10554), $B$2-1)</f>
        <v>12</v>
      </c>
      <c r="G10555" s="2" t="str">
        <f>IF(NOT(OR(
SUMPRODUCT(--ISNUMBER(SEARCH('Chapter 2 (Generated)'!$B$3:$V$3,INDEX(MyData,D10555, E10555+1))))&gt;0,
SUMPRODUCT(--ISNUMBER(SEARCH('Chapter 2 (Generated)'!$B$4:$V$4,INDEX(MyData,D10555, E10555+1))))&gt;0)),
"        " &amp; INDEX(MyData,D10555, E10555+1),
"    " &amp; INDEX(MyData,D10555, E10555+1))</f>
        <v xml:space="preserve">        564,</v>
      </c>
    </row>
    <row r="10556" spans="4:7" x14ac:dyDescent="0.2">
      <c r="D10556" s="20">
        <f t="shared" si="164"/>
        <v>511</v>
      </c>
      <c r="E10556" s="20">
        <f>MIN(IF(MOD(ROWS($A$2:A10556),$A$2)=0,E10555+1, E10555), $B$2-1)</f>
        <v>12</v>
      </c>
      <c r="G10556" s="2" t="str">
        <f>IF(NOT(OR(
SUMPRODUCT(--ISNUMBER(SEARCH('Chapter 2 (Generated)'!$B$3:$V$3,INDEX(MyData,D10556, E10556+1))))&gt;0,
SUMPRODUCT(--ISNUMBER(SEARCH('Chapter 2 (Generated)'!$B$4:$V$4,INDEX(MyData,D10556, E10556+1))))&gt;0)),
"        " &amp; INDEX(MyData,D10556, E10556+1),
"    " &amp; INDEX(MyData,D10556, E10556+1))</f>
        <v xml:space="preserve">        -1,</v>
      </c>
    </row>
    <row r="10557" spans="4:7" x14ac:dyDescent="0.2">
      <c r="D10557" s="20">
        <f t="shared" si="164"/>
        <v>512</v>
      </c>
      <c r="E10557" s="20">
        <f>MIN(IF(MOD(ROWS($A$2:A10557),$A$2)=0,E10556+1, E10556), $B$2-1)</f>
        <v>12</v>
      </c>
      <c r="G10557" s="2" t="str">
        <f>IF(NOT(OR(
SUMPRODUCT(--ISNUMBER(SEARCH('Chapter 2 (Generated)'!$B$3:$V$3,INDEX(MyData,D10557, E10557+1))))&gt;0,
SUMPRODUCT(--ISNUMBER(SEARCH('Chapter 2 (Generated)'!$B$4:$V$4,INDEX(MyData,D10557, E10557+1))))&gt;0)),
"        " &amp; INDEX(MyData,D10557, E10557+1),
"    " &amp; INDEX(MyData,D10557, E10557+1))</f>
        <v xml:space="preserve">        -1,</v>
      </c>
    </row>
    <row r="10558" spans="4:7" x14ac:dyDescent="0.2">
      <c r="D10558" s="20">
        <f t="shared" si="164"/>
        <v>513</v>
      </c>
      <c r="E10558" s="20">
        <f>MIN(IF(MOD(ROWS($A$2:A10558),$A$2)=0,E10557+1, E10557), $B$2-1)</f>
        <v>12</v>
      </c>
      <c r="G10558" s="2" t="str">
        <f>IF(NOT(OR(
SUMPRODUCT(--ISNUMBER(SEARCH('Chapter 2 (Generated)'!$B$3:$V$3,INDEX(MyData,D10558, E10558+1))))&gt;0,
SUMPRODUCT(--ISNUMBER(SEARCH('Chapter 2 (Generated)'!$B$4:$V$4,INDEX(MyData,D10558, E10558+1))))&gt;0)),
"        " &amp; INDEX(MyData,D10558, E10558+1),
"    " &amp; INDEX(MyData,D10558, E10558+1))</f>
        <v xml:space="preserve">        -1,//510 </v>
      </c>
    </row>
    <row r="10559" spans="4:7" x14ac:dyDescent="0.2">
      <c r="D10559" s="20">
        <f t="shared" si="164"/>
        <v>514</v>
      </c>
      <c r="E10559" s="20">
        <f>MIN(IF(MOD(ROWS($A$2:A10559),$A$2)=0,E10558+1, E10558), $B$2-1)</f>
        <v>12</v>
      </c>
      <c r="G10559" s="2" t="str">
        <f>IF(NOT(OR(
SUMPRODUCT(--ISNUMBER(SEARCH('Chapter 2 (Generated)'!$B$3:$V$3,INDEX(MyData,D10559, E10559+1))))&gt;0,
SUMPRODUCT(--ISNUMBER(SEARCH('Chapter 2 (Generated)'!$B$4:$V$4,INDEX(MyData,D10559, E10559+1))))&gt;0)),
"        " &amp; INDEX(MyData,D10559, E10559+1),
"    " &amp; INDEX(MyData,D10559, E10559+1))</f>
        <v xml:space="preserve">        -1,</v>
      </c>
    </row>
    <row r="10560" spans="4:7" x14ac:dyDescent="0.2">
      <c r="D10560" s="20">
        <f t="shared" si="164"/>
        <v>515</v>
      </c>
      <c r="E10560" s="20">
        <f>MIN(IF(MOD(ROWS($A$2:A10560),$A$2)=0,E10559+1, E10559), $B$2-1)</f>
        <v>12</v>
      </c>
      <c r="G10560" s="2" t="str">
        <f>IF(NOT(OR(
SUMPRODUCT(--ISNUMBER(SEARCH('Chapter 2 (Generated)'!$B$3:$V$3,INDEX(MyData,D10560, E10560+1))))&gt;0,
SUMPRODUCT(--ISNUMBER(SEARCH('Chapter 2 (Generated)'!$B$4:$V$4,INDEX(MyData,D10560, E10560+1))))&gt;0)),
"        " &amp; INDEX(MyData,D10560, E10560+1),
"    " &amp; INDEX(MyData,D10560, E10560+1))</f>
        <v xml:space="preserve">        -1,</v>
      </c>
    </row>
    <row r="10561" spans="4:7" x14ac:dyDescent="0.2">
      <c r="D10561" s="20">
        <f t="shared" si="164"/>
        <v>516</v>
      </c>
      <c r="E10561" s="20">
        <f>MIN(IF(MOD(ROWS($A$2:A10561),$A$2)=0,E10560+1, E10560), $B$2-1)</f>
        <v>12</v>
      </c>
      <c r="G10561" s="2" t="str">
        <f>IF(NOT(OR(
SUMPRODUCT(--ISNUMBER(SEARCH('Chapter 2 (Generated)'!$B$3:$V$3,INDEX(MyData,D10561, E10561+1))))&gt;0,
SUMPRODUCT(--ISNUMBER(SEARCH('Chapter 2 (Generated)'!$B$4:$V$4,INDEX(MyData,D10561, E10561+1))))&gt;0)),
"        " &amp; INDEX(MyData,D10561, E10561+1),
"    " &amp; INDEX(MyData,D10561, E10561+1))</f>
        <v xml:space="preserve">        -1,</v>
      </c>
    </row>
    <row r="10562" spans="4:7" x14ac:dyDescent="0.2">
      <c r="D10562" s="20">
        <f t="shared" ref="D10562:D10625" si="165">MOD(ROW(D10561)-1+ROWS(MyData),ROWS(MyData))+1</f>
        <v>517</v>
      </c>
      <c r="E10562" s="20">
        <f>MIN(IF(MOD(ROWS($A$2:A10562),$A$2)=0,E10561+1, E10561), $B$2-1)</f>
        <v>12</v>
      </c>
      <c r="G10562" s="2" t="str">
        <f>IF(NOT(OR(
SUMPRODUCT(--ISNUMBER(SEARCH('Chapter 2 (Generated)'!$B$3:$V$3,INDEX(MyData,D10562, E10562+1))))&gt;0,
SUMPRODUCT(--ISNUMBER(SEARCH('Chapter 2 (Generated)'!$B$4:$V$4,INDEX(MyData,D10562, E10562+1))))&gt;0)),
"        " &amp; INDEX(MyData,D10562, E10562+1),
"    " &amp; INDEX(MyData,D10562, E10562+1))</f>
        <v xml:space="preserve">        -1,</v>
      </c>
    </row>
    <row r="10563" spans="4:7" x14ac:dyDescent="0.2">
      <c r="D10563" s="20">
        <f t="shared" si="165"/>
        <v>518</v>
      </c>
      <c r="E10563" s="20">
        <f>MIN(IF(MOD(ROWS($A$2:A10563),$A$2)=0,E10562+1, E10562), $B$2-1)</f>
        <v>12</v>
      </c>
      <c r="G10563" s="2" t="str">
        <f>IF(NOT(OR(
SUMPRODUCT(--ISNUMBER(SEARCH('Chapter 2 (Generated)'!$B$3:$V$3,INDEX(MyData,D10563, E10563+1))))&gt;0,
SUMPRODUCT(--ISNUMBER(SEARCH('Chapter 2 (Generated)'!$B$4:$V$4,INDEX(MyData,D10563, E10563+1))))&gt;0)),
"        " &amp; INDEX(MyData,D10563, E10563+1),
"    " &amp; INDEX(MyData,D10563, E10563+1))</f>
        <v xml:space="preserve">        -1,//515 </v>
      </c>
    </row>
    <row r="10564" spans="4:7" x14ac:dyDescent="0.2">
      <c r="D10564" s="20">
        <f t="shared" si="165"/>
        <v>519</v>
      </c>
      <c r="E10564" s="20">
        <f>MIN(IF(MOD(ROWS($A$2:A10564),$A$2)=0,E10563+1, E10563), $B$2-1)</f>
        <v>12</v>
      </c>
      <c r="G10564" s="2" t="str">
        <f>IF(NOT(OR(
SUMPRODUCT(--ISNUMBER(SEARCH('Chapter 2 (Generated)'!$B$3:$V$3,INDEX(MyData,D10564, E10564+1))))&gt;0,
SUMPRODUCT(--ISNUMBER(SEARCH('Chapter 2 (Generated)'!$B$4:$V$4,INDEX(MyData,D10564, E10564+1))))&gt;0)),
"        " &amp; INDEX(MyData,D10564, E10564+1),
"    " &amp; INDEX(MyData,D10564, E10564+1))</f>
        <v xml:space="preserve">        -1,</v>
      </c>
    </row>
    <row r="10565" spans="4:7" x14ac:dyDescent="0.2">
      <c r="D10565" s="20">
        <f t="shared" si="165"/>
        <v>520</v>
      </c>
      <c r="E10565" s="20">
        <f>MIN(IF(MOD(ROWS($A$2:A10565),$A$2)=0,E10564+1, E10564), $B$2-1)</f>
        <v>12</v>
      </c>
      <c r="G10565" s="2" t="str">
        <f>IF(NOT(OR(
SUMPRODUCT(--ISNUMBER(SEARCH('Chapter 2 (Generated)'!$B$3:$V$3,INDEX(MyData,D10565, E10565+1))))&gt;0,
SUMPRODUCT(--ISNUMBER(SEARCH('Chapter 2 (Generated)'!$B$4:$V$4,INDEX(MyData,D10565, E10565+1))))&gt;0)),
"        " &amp; INDEX(MyData,D10565, E10565+1),
"    " &amp; INDEX(MyData,D10565, E10565+1))</f>
        <v xml:space="preserve">        -1,</v>
      </c>
    </row>
    <row r="10566" spans="4:7" x14ac:dyDescent="0.2">
      <c r="D10566" s="20">
        <f t="shared" si="165"/>
        <v>521</v>
      </c>
      <c r="E10566" s="20">
        <f>MIN(IF(MOD(ROWS($A$2:A10566),$A$2)=0,E10565+1, E10565), $B$2-1)</f>
        <v>12</v>
      </c>
      <c r="G10566" s="2" t="str">
        <f>IF(NOT(OR(
SUMPRODUCT(--ISNUMBER(SEARCH('Chapter 2 (Generated)'!$B$3:$V$3,INDEX(MyData,D10566, E10566+1))))&gt;0,
SUMPRODUCT(--ISNUMBER(SEARCH('Chapter 2 (Generated)'!$B$4:$V$4,INDEX(MyData,D10566, E10566+1))))&gt;0)),
"        " &amp; INDEX(MyData,D10566, E10566+1),
"    " &amp; INDEX(MyData,D10566, E10566+1))</f>
        <v xml:space="preserve">        -1,</v>
      </c>
    </row>
    <row r="10567" spans="4:7" x14ac:dyDescent="0.2">
      <c r="D10567" s="20">
        <f t="shared" si="165"/>
        <v>522</v>
      </c>
      <c r="E10567" s="20">
        <f>MIN(IF(MOD(ROWS($A$2:A10567),$A$2)=0,E10566+1, E10566), $B$2-1)</f>
        <v>12</v>
      </c>
      <c r="G10567" s="2" t="str">
        <f>IF(NOT(OR(
SUMPRODUCT(--ISNUMBER(SEARCH('Chapter 2 (Generated)'!$B$3:$V$3,INDEX(MyData,D10567, E10567+1))))&gt;0,
SUMPRODUCT(--ISNUMBER(SEARCH('Chapter 2 (Generated)'!$B$4:$V$4,INDEX(MyData,D10567, E10567+1))))&gt;0)),
"        " &amp; INDEX(MyData,D10567, E10567+1),
"    " &amp; INDEX(MyData,D10567, E10567+1))</f>
        <v xml:space="preserve">        -1,</v>
      </c>
    </row>
    <row r="10568" spans="4:7" x14ac:dyDescent="0.2">
      <c r="D10568" s="20">
        <f t="shared" si="165"/>
        <v>523</v>
      </c>
      <c r="E10568" s="20">
        <f>MIN(IF(MOD(ROWS($A$2:A10568),$A$2)=0,E10567+1, E10567), $B$2-1)</f>
        <v>12</v>
      </c>
      <c r="G10568" s="2" t="str">
        <f>IF(NOT(OR(
SUMPRODUCT(--ISNUMBER(SEARCH('Chapter 2 (Generated)'!$B$3:$V$3,INDEX(MyData,D10568, E10568+1))))&gt;0,
SUMPRODUCT(--ISNUMBER(SEARCH('Chapter 2 (Generated)'!$B$4:$V$4,INDEX(MyData,D10568, E10568+1))))&gt;0)),
"        " &amp; INDEX(MyData,D10568, E10568+1),
"    " &amp; INDEX(MyData,D10568, E10568+1))</f>
        <v xml:space="preserve">        -1,//520 </v>
      </c>
    </row>
    <row r="10569" spans="4:7" x14ac:dyDescent="0.2">
      <c r="D10569" s="20">
        <f t="shared" si="165"/>
        <v>524</v>
      </c>
      <c r="E10569" s="20">
        <f>MIN(IF(MOD(ROWS($A$2:A10569),$A$2)=0,E10568+1, E10568), $B$2-1)</f>
        <v>12</v>
      </c>
      <c r="G10569" s="2" t="str">
        <f>IF(NOT(OR(
SUMPRODUCT(--ISNUMBER(SEARCH('Chapter 2 (Generated)'!$B$3:$V$3,INDEX(MyData,D10569, E10569+1))))&gt;0,
SUMPRODUCT(--ISNUMBER(SEARCH('Chapter 2 (Generated)'!$B$4:$V$4,INDEX(MyData,D10569, E10569+1))))&gt;0)),
"        " &amp; INDEX(MyData,D10569, E10569+1),
"    " &amp; INDEX(MyData,D10569, E10569+1))</f>
        <v xml:space="preserve">        -1,</v>
      </c>
    </row>
    <row r="10570" spans="4:7" x14ac:dyDescent="0.2">
      <c r="D10570" s="20">
        <f t="shared" si="165"/>
        <v>525</v>
      </c>
      <c r="E10570" s="20">
        <f>MIN(IF(MOD(ROWS($A$2:A10570),$A$2)=0,E10569+1, E10569), $B$2-1)</f>
        <v>12</v>
      </c>
      <c r="G10570" s="2" t="str">
        <f>IF(NOT(OR(
SUMPRODUCT(--ISNUMBER(SEARCH('Chapter 2 (Generated)'!$B$3:$V$3,INDEX(MyData,D10570, E10570+1))))&gt;0,
SUMPRODUCT(--ISNUMBER(SEARCH('Chapter 2 (Generated)'!$B$4:$V$4,INDEX(MyData,D10570, E10570+1))))&gt;0)),
"        " &amp; INDEX(MyData,D10570, E10570+1),
"    " &amp; INDEX(MyData,D10570, E10570+1))</f>
        <v xml:space="preserve">        -1,</v>
      </c>
    </row>
    <row r="10571" spans="4:7" x14ac:dyDescent="0.2">
      <c r="D10571" s="20">
        <f t="shared" si="165"/>
        <v>526</v>
      </c>
      <c r="E10571" s="20">
        <f>MIN(IF(MOD(ROWS($A$2:A10571),$A$2)=0,E10570+1, E10570), $B$2-1)</f>
        <v>12</v>
      </c>
      <c r="G10571" s="2" t="str">
        <f>IF(NOT(OR(
SUMPRODUCT(--ISNUMBER(SEARCH('Chapter 2 (Generated)'!$B$3:$V$3,INDEX(MyData,D10571, E10571+1))))&gt;0,
SUMPRODUCT(--ISNUMBER(SEARCH('Chapter 2 (Generated)'!$B$4:$V$4,INDEX(MyData,D10571, E10571+1))))&gt;0)),
"        " &amp; INDEX(MyData,D10571, E10571+1),
"    " &amp; INDEX(MyData,D10571, E10571+1))</f>
        <v xml:space="preserve">        -1,</v>
      </c>
    </row>
    <row r="10572" spans="4:7" x14ac:dyDescent="0.2">
      <c r="D10572" s="20">
        <f t="shared" si="165"/>
        <v>527</v>
      </c>
      <c r="E10572" s="20">
        <f>MIN(IF(MOD(ROWS($A$2:A10572),$A$2)=0,E10571+1, E10571), $B$2-1)</f>
        <v>12</v>
      </c>
      <c r="G10572" s="2" t="str">
        <f>IF(NOT(OR(
SUMPRODUCT(--ISNUMBER(SEARCH('Chapter 2 (Generated)'!$B$3:$V$3,INDEX(MyData,D10572, E10572+1))))&gt;0,
SUMPRODUCT(--ISNUMBER(SEARCH('Chapter 2 (Generated)'!$B$4:$V$4,INDEX(MyData,D10572, E10572+1))))&gt;0)),
"        " &amp; INDEX(MyData,D10572, E10572+1),
"    " &amp; INDEX(MyData,D10572, E10572+1))</f>
        <v xml:space="preserve">        -1,</v>
      </c>
    </row>
    <row r="10573" spans="4:7" x14ac:dyDescent="0.2">
      <c r="D10573" s="20">
        <f t="shared" si="165"/>
        <v>528</v>
      </c>
      <c r="E10573" s="20">
        <f>MIN(IF(MOD(ROWS($A$2:A10573),$A$2)=0,E10572+1, E10572), $B$2-1)</f>
        <v>12</v>
      </c>
      <c r="G10573" s="2" t="str">
        <f>IF(NOT(OR(
SUMPRODUCT(--ISNUMBER(SEARCH('Chapter 2 (Generated)'!$B$3:$V$3,INDEX(MyData,D10573, E10573+1))))&gt;0,
SUMPRODUCT(--ISNUMBER(SEARCH('Chapter 2 (Generated)'!$B$4:$V$4,INDEX(MyData,D10573, E10573+1))))&gt;0)),
"        " &amp; INDEX(MyData,D10573, E10573+1),
"    " &amp; INDEX(MyData,D10573, E10573+1))</f>
        <v xml:space="preserve">        -1,//525 </v>
      </c>
    </row>
    <row r="10574" spans="4:7" x14ac:dyDescent="0.2">
      <c r="D10574" s="20">
        <f t="shared" si="165"/>
        <v>529</v>
      </c>
      <c r="E10574" s="20">
        <f>MIN(IF(MOD(ROWS($A$2:A10574),$A$2)=0,E10573+1, E10573), $B$2-1)</f>
        <v>12</v>
      </c>
      <c r="G10574" s="2" t="str">
        <f>IF(NOT(OR(
SUMPRODUCT(--ISNUMBER(SEARCH('Chapter 2 (Generated)'!$B$3:$V$3,INDEX(MyData,D10574, E10574+1))))&gt;0,
SUMPRODUCT(--ISNUMBER(SEARCH('Chapter 2 (Generated)'!$B$4:$V$4,INDEX(MyData,D10574, E10574+1))))&gt;0)),
"        " &amp; INDEX(MyData,D10574, E10574+1),
"    " &amp; INDEX(MyData,D10574, E10574+1))</f>
        <v xml:space="preserve">        -1,</v>
      </c>
    </row>
    <row r="10575" spans="4:7" x14ac:dyDescent="0.2">
      <c r="D10575" s="20">
        <f t="shared" si="165"/>
        <v>530</v>
      </c>
      <c r="E10575" s="20">
        <f>MIN(IF(MOD(ROWS($A$2:A10575),$A$2)=0,E10574+1, E10574), $B$2-1)</f>
        <v>12</v>
      </c>
      <c r="G10575" s="2" t="str">
        <f>IF(NOT(OR(
SUMPRODUCT(--ISNUMBER(SEARCH('Chapter 2 (Generated)'!$B$3:$V$3,INDEX(MyData,D10575, E10575+1))))&gt;0,
SUMPRODUCT(--ISNUMBER(SEARCH('Chapter 2 (Generated)'!$B$4:$V$4,INDEX(MyData,D10575, E10575+1))))&gt;0)),
"        " &amp; INDEX(MyData,D10575, E10575+1),
"    " &amp; INDEX(MyData,D10575, E10575+1))</f>
        <v xml:space="preserve">        -1,</v>
      </c>
    </row>
    <row r="10576" spans="4:7" x14ac:dyDescent="0.2">
      <c r="D10576" s="20">
        <f t="shared" si="165"/>
        <v>531</v>
      </c>
      <c r="E10576" s="20">
        <f>MIN(IF(MOD(ROWS($A$2:A10576),$A$2)=0,E10575+1, E10575), $B$2-1)</f>
        <v>12</v>
      </c>
      <c r="G10576" s="2" t="str">
        <f>IF(NOT(OR(
SUMPRODUCT(--ISNUMBER(SEARCH('Chapter 2 (Generated)'!$B$3:$V$3,INDEX(MyData,D10576, E10576+1))))&gt;0,
SUMPRODUCT(--ISNUMBER(SEARCH('Chapter 2 (Generated)'!$B$4:$V$4,INDEX(MyData,D10576, E10576+1))))&gt;0)),
"        " &amp; INDEX(MyData,D10576, E10576+1),
"    " &amp; INDEX(MyData,D10576, E10576+1))</f>
        <v xml:space="preserve">        -1,</v>
      </c>
    </row>
    <row r="10577" spans="4:7" x14ac:dyDescent="0.2">
      <c r="D10577" s="20">
        <f t="shared" si="165"/>
        <v>532</v>
      </c>
      <c r="E10577" s="20">
        <f>MIN(IF(MOD(ROWS($A$2:A10577),$A$2)=0,E10576+1, E10576), $B$2-1)</f>
        <v>12</v>
      </c>
      <c r="G10577" s="2" t="str">
        <f>IF(NOT(OR(
SUMPRODUCT(--ISNUMBER(SEARCH('Chapter 2 (Generated)'!$B$3:$V$3,INDEX(MyData,D10577, E10577+1))))&gt;0,
SUMPRODUCT(--ISNUMBER(SEARCH('Chapter 2 (Generated)'!$B$4:$V$4,INDEX(MyData,D10577, E10577+1))))&gt;0)),
"        " &amp; INDEX(MyData,D10577, E10577+1),
"    " &amp; INDEX(MyData,D10577, E10577+1))</f>
        <v xml:space="preserve">        -1,</v>
      </c>
    </row>
    <row r="10578" spans="4:7" x14ac:dyDescent="0.2">
      <c r="D10578" s="20">
        <f t="shared" si="165"/>
        <v>533</v>
      </c>
      <c r="E10578" s="20">
        <f>MIN(IF(MOD(ROWS($A$2:A10578),$A$2)=0,E10577+1, E10577), $B$2-1)</f>
        <v>12</v>
      </c>
      <c r="G10578" s="2" t="str">
        <f>IF(NOT(OR(
SUMPRODUCT(--ISNUMBER(SEARCH('Chapter 2 (Generated)'!$B$3:$V$3,INDEX(MyData,D10578, E10578+1))))&gt;0,
SUMPRODUCT(--ISNUMBER(SEARCH('Chapter 2 (Generated)'!$B$4:$V$4,INDEX(MyData,D10578, E10578+1))))&gt;0)),
"        " &amp; INDEX(MyData,D10578, E10578+1),
"    " &amp; INDEX(MyData,D10578, E10578+1))</f>
        <v xml:space="preserve">        -1,//530 </v>
      </c>
    </row>
    <row r="10579" spans="4:7" x14ac:dyDescent="0.2">
      <c r="D10579" s="20">
        <f t="shared" si="165"/>
        <v>534</v>
      </c>
      <c r="E10579" s="20">
        <f>MIN(IF(MOD(ROWS($A$2:A10579),$A$2)=0,E10578+1, E10578), $B$2-1)</f>
        <v>12</v>
      </c>
      <c r="G10579" s="2" t="str">
        <f>IF(NOT(OR(
SUMPRODUCT(--ISNUMBER(SEARCH('Chapter 2 (Generated)'!$B$3:$V$3,INDEX(MyData,D10579, E10579+1))))&gt;0,
SUMPRODUCT(--ISNUMBER(SEARCH('Chapter 2 (Generated)'!$B$4:$V$4,INDEX(MyData,D10579, E10579+1))))&gt;0)),
"        " &amp; INDEX(MyData,D10579, E10579+1),
"    " &amp; INDEX(MyData,D10579, E10579+1))</f>
        <v xml:space="preserve">        -1,</v>
      </c>
    </row>
    <row r="10580" spans="4:7" x14ac:dyDescent="0.2">
      <c r="D10580" s="20">
        <f t="shared" si="165"/>
        <v>535</v>
      </c>
      <c r="E10580" s="20">
        <f>MIN(IF(MOD(ROWS($A$2:A10580),$A$2)=0,E10579+1, E10579), $B$2-1)</f>
        <v>12</v>
      </c>
      <c r="G10580" s="2" t="str">
        <f>IF(NOT(OR(
SUMPRODUCT(--ISNUMBER(SEARCH('Chapter 2 (Generated)'!$B$3:$V$3,INDEX(MyData,D10580, E10580+1))))&gt;0,
SUMPRODUCT(--ISNUMBER(SEARCH('Chapter 2 (Generated)'!$B$4:$V$4,INDEX(MyData,D10580, E10580+1))))&gt;0)),
"        " &amp; INDEX(MyData,D10580, E10580+1),
"    " &amp; INDEX(MyData,D10580, E10580+1))</f>
        <v xml:space="preserve">        -1,</v>
      </c>
    </row>
    <row r="10581" spans="4:7" x14ac:dyDescent="0.2">
      <c r="D10581" s="20">
        <f t="shared" si="165"/>
        <v>536</v>
      </c>
      <c r="E10581" s="20">
        <f>MIN(IF(MOD(ROWS($A$2:A10581),$A$2)=0,E10580+1, E10580), $B$2-1)</f>
        <v>12</v>
      </c>
      <c r="G10581" s="2" t="str">
        <f>IF(NOT(OR(
SUMPRODUCT(--ISNUMBER(SEARCH('Chapter 2 (Generated)'!$B$3:$V$3,INDEX(MyData,D10581, E10581+1))))&gt;0,
SUMPRODUCT(--ISNUMBER(SEARCH('Chapter 2 (Generated)'!$B$4:$V$4,INDEX(MyData,D10581, E10581+1))))&gt;0)),
"        " &amp; INDEX(MyData,D10581, E10581+1),
"    " &amp; INDEX(MyData,D10581, E10581+1))</f>
        <v xml:space="preserve">        -1,</v>
      </c>
    </row>
    <row r="10582" spans="4:7" x14ac:dyDescent="0.2">
      <c r="D10582" s="20">
        <f t="shared" si="165"/>
        <v>537</v>
      </c>
      <c r="E10582" s="20">
        <f>MIN(IF(MOD(ROWS($A$2:A10582),$A$2)=0,E10581+1, E10581), $B$2-1)</f>
        <v>12</v>
      </c>
      <c r="G10582" s="2" t="str">
        <f>IF(NOT(OR(
SUMPRODUCT(--ISNUMBER(SEARCH('Chapter 2 (Generated)'!$B$3:$V$3,INDEX(MyData,D10582, E10582+1))))&gt;0,
SUMPRODUCT(--ISNUMBER(SEARCH('Chapter 2 (Generated)'!$B$4:$V$4,INDEX(MyData,D10582, E10582+1))))&gt;0)),
"        " &amp; INDEX(MyData,D10582, E10582+1),
"    " &amp; INDEX(MyData,D10582, E10582+1))</f>
        <v xml:space="preserve">        -1,</v>
      </c>
    </row>
    <row r="10583" spans="4:7" x14ac:dyDescent="0.2">
      <c r="D10583" s="20">
        <f t="shared" si="165"/>
        <v>538</v>
      </c>
      <c r="E10583" s="20">
        <f>MIN(IF(MOD(ROWS($A$2:A10583),$A$2)=0,E10582+1, E10582), $B$2-1)</f>
        <v>12</v>
      </c>
      <c r="G10583" s="2" t="str">
        <f>IF(NOT(OR(
SUMPRODUCT(--ISNUMBER(SEARCH('Chapter 2 (Generated)'!$B$3:$V$3,INDEX(MyData,D10583, E10583+1))))&gt;0,
SUMPRODUCT(--ISNUMBER(SEARCH('Chapter 2 (Generated)'!$B$4:$V$4,INDEX(MyData,D10583, E10583+1))))&gt;0)),
"        " &amp; INDEX(MyData,D10583, E10583+1),
"    " &amp; INDEX(MyData,D10583, E10583+1))</f>
        <v xml:space="preserve">        -1,//535 </v>
      </c>
    </row>
    <row r="10584" spans="4:7" x14ac:dyDescent="0.2">
      <c r="D10584" s="20">
        <f t="shared" si="165"/>
        <v>539</v>
      </c>
      <c r="E10584" s="20">
        <f>MIN(IF(MOD(ROWS($A$2:A10584),$A$2)=0,E10583+1, E10583), $B$2-1)</f>
        <v>12</v>
      </c>
      <c r="G10584" s="2" t="str">
        <f>IF(NOT(OR(
SUMPRODUCT(--ISNUMBER(SEARCH('Chapter 2 (Generated)'!$B$3:$V$3,INDEX(MyData,D10584, E10584+1))))&gt;0,
SUMPRODUCT(--ISNUMBER(SEARCH('Chapter 2 (Generated)'!$B$4:$V$4,INDEX(MyData,D10584, E10584+1))))&gt;0)),
"        " &amp; INDEX(MyData,D10584, E10584+1),
"    " &amp; INDEX(MyData,D10584, E10584+1))</f>
        <v xml:space="preserve">        -1,</v>
      </c>
    </row>
    <row r="10585" spans="4:7" x14ac:dyDescent="0.2">
      <c r="D10585" s="20">
        <f t="shared" si="165"/>
        <v>540</v>
      </c>
      <c r="E10585" s="20">
        <f>MIN(IF(MOD(ROWS($A$2:A10585),$A$2)=0,E10584+1, E10584), $B$2-1)</f>
        <v>12</v>
      </c>
      <c r="G10585" s="2" t="str">
        <f>IF(NOT(OR(
SUMPRODUCT(--ISNUMBER(SEARCH('Chapter 2 (Generated)'!$B$3:$V$3,INDEX(MyData,D10585, E10585+1))))&gt;0,
SUMPRODUCT(--ISNUMBER(SEARCH('Chapter 2 (Generated)'!$B$4:$V$4,INDEX(MyData,D10585, E10585+1))))&gt;0)),
"        " &amp; INDEX(MyData,D10585, E10585+1),
"    " &amp; INDEX(MyData,D10585, E10585+1))</f>
        <v xml:space="preserve">        -1,</v>
      </c>
    </row>
    <row r="10586" spans="4:7" x14ac:dyDescent="0.2">
      <c r="D10586" s="20">
        <f t="shared" si="165"/>
        <v>541</v>
      </c>
      <c r="E10586" s="20">
        <f>MIN(IF(MOD(ROWS($A$2:A10586),$A$2)=0,E10585+1, E10585), $B$2-1)</f>
        <v>12</v>
      </c>
      <c r="G10586" s="2" t="str">
        <f>IF(NOT(OR(
SUMPRODUCT(--ISNUMBER(SEARCH('Chapter 2 (Generated)'!$B$3:$V$3,INDEX(MyData,D10586, E10586+1))))&gt;0,
SUMPRODUCT(--ISNUMBER(SEARCH('Chapter 2 (Generated)'!$B$4:$V$4,INDEX(MyData,D10586, E10586+1))))&gt;0)),
"        " &amp; INDEX(MyData,D10586, E10586+1),
"    " &amp; INDEX(MyData,D10586, E10586+1))</f>
        <v xml:space="preserve">        -1,</v>
      </c>
    </row>
    <row r="10587" spans="4:7" x14ac:dyDescent="0.2">
      <c r="D10587" s="20">
        <f t="shared" si="165"/>
        <v>542</v>
      </c>
      <c r="E10587" s="20">
        <f>MIN(IF(MOD(ROWS($A$2:A10587),$A$2)=0,E10586+1, E10586), $B$2-1)</f>
        <v>12</v>
      </c>
      <c r="G10587" s="2" t="str">
        <f>IF(NOT(OR(
SUMPRODUCT(--ISNUMBER(SEARCH('Chapter 2 (Generated)'!$B$3:$V$3,INDEX(MyData,D10587, E10587+1))))&gt;0,
SUMPRODUCT(--ISNUMBER(SEARCH('Chapter 2 (Generated)'!$B$4:$V$4,INDEX(MyData,D10587, E10587+1))))&gt;0)),
"        " &amp; INDEX(MyData,D10587, E10587+1),
"    " &amp; INDEX(MyData,D10587, E10587+1))</f>
        <v xml:space="preserve">        -1,</v>
      </c>
    </row>
    <row r="10588" spans="4:7" x14ac:dyDescent="0.2">
      <c r="D10588" s="20">
        <f t="shared" si="165"/>
        <v>543</v>
      </c>
      <c r="E10588" s="20">
        <f>MIN(IF(MOD(ROWS($A$2:A10588),$A$2)=0,E10587+1, E10587), $B$2-1)</f>
        <v>12</v>
      </c>
      <c r="G10588" s="2" t="str">
        <f>IF(NOT(OR(
SUMPRODUCT(--ISNUMBER(SEARCH('Chapter 2 (Generated)'!$B$3:$V$3,INDEX(MyData,D10588, E10588+1))))&gt;0,
SUMPRODUCT(--ISNUMBER(SEARCH('Chapter 2 (Generated)'!$B$4:$V$4,INDEX(MyData,D10588, E10588+1))))&gt;0)),
"        " &amp; INDEX(MyData,D10588, E10588+1),
"    " &amp; INDEX(MyData,D10588, E10588+1))</f>
        <v xml:space="preserve">        -1,//540 </v>
      </c>
    </row>
    <row r="10589" spans="4:7" x14ac:dyDescent="0.2">
      <c r="D10589" s="20">
        <f t="shared" si="165"/>
        <v>544</v>
      </c>
      <c r="E10589" s="20">
        <f>MIN(IF(MOD(ROWS($A$2:A10589),$A$2)=0,E10588+1, E10588), $B$2-1)</f>
        <v>12</v>
      </c>
      <c r="G10589" s="2" t="str">
        <f>IF(NOT(OR(
SUMPRODUCT(--ISNUMBER(SEARCH('Chapter 2 (Generated)'!$B$3:$V$3,INDEX(MyData,D10589, E10589+1))))&gt;0,
SUMPRODUCT(--ISNUMBER(SEARCH('Chapter 2 (Generated)'!$B$4:$V$4,INDEX(MyData,D10589, E10589+1))))&gt;0)),
"        " &amp; INDEX(MyData,D10589, E10589+1),
"    " &amp; INDEX(MyData,D10589, E10589+1))</f>
        <v xml:space="preserve">        -1,</v>
      </c>
    </row>
    <row r="10590" spans="4:7" x14ac:dyDescent="0.2">
      <c r="D10590" s="20">
        <f t="shared" si="165"/>
        <v>545</v>
      </c>
      <c r="E10590" s="20">
        <f>MIN(IF(MOD(ROWS($A$2:A10590),$A$2)=0,E10589+1, E10589), $B$2-1)</f>
        <v>12</v>
      </c>
      <c r="G10590" s="2" t="str">
        <f>IF(NOT(OR(
SUMPRODUCT(--ISNUMBER(SEARCH('Chapter 2 (Generated)'!$B$3:$V$3,INDEX(MyData,D10590, E10590+1))))&gt;0,
SUMPRODUCT(--ISNUMBER(SEARCH('Chapter 2 (Generated)'!$B$4:$V$4,INDEX(MyData,D10590, E10590+1))))&gt;0)),
"        " &amp; INDEX(MyData,D10590, E10590+1),
"    " &amp; INDEX(MyData,D10590, E10590+1))</f>
        <v xml:space="preserve">        -1,</v>
      </c>
    </row>
    <row r="10591" spans="4:7" x14ac:dyDescent="0.2">
      <c r="D10591" s="20">
        <f t="shared" si="165"/>
        <v>546</v>
      </c>
      <c r="E10591" s="20">
        <f>MIN(IF(MOD(ROWS($A$2:A10591),$A$2)=0,E10590+1, E10590), $B$2-1)</f>
        <v>12</v>
      </c>
      <c r="G10591" s="2" t="str">
        <f>IF(NOT(OR(
SUMPRODUCT(--ISNUMBER(SEARCH('Chapter 2 (Generated)'!$B$3:$V$3,INDEX(MyData,D10591, E10591+1))))&gt;0,
SUMPRODUCT(--ISNUMBER(SEARCH('Chapter 2 (Generated)'!$B$4:$V$4,INDEX(MyData,D10591, E10591+1))))&gt;0)),
"        " &amp; INDEX(MyData,D10591, E10591+1),
"    " &amp; INDEX(MyData,D10591, E10591+1))</f>
        <v xml:space="preserve">        -1,</v>
      </c>
    </row>
    <row r="10592" spans="4:7" x14ac:dyDescent="0.2">
      <c r="D10592" s="20">
        <f t="shared" si="165"/>
        <v>547</v>
      </c>
      <c r="E10592" s="20">
        <f>MIN(IF(MOD(ROWS($A$2:A10592),$A$2)=0,E10591+1, E10591), $B$2-1)</f>
        <v>12</v>
      </c>
      <c r="G10592" s="2" t="str">
        <f>IF(NOT(OR(
SUMPRODUCT(--ISNUMBER(SEARCH('Chapter 2 (Generated)'!$B$3:$V$3,INDEX(MyData,D10592, E10592+1))))&gt;0,
SUMPRODUCT(--ISNUMBER(SEARCH('Chapter 2 (Generated)'!$B$4:$V$4,INDEX(MyData,D10592, E10592+1))))&gt;0)),
"        " &amp; INDEX(MyData,D10592, E10592+1),
"    " &amp; INDEX(MyData,D10592, E10592+1))</f>
        <v xml:space="preserve">        -1,</v>
      </c>
    </row>
    <row r="10593" spans="4:7" x14ac:dyDescent="0.2">
      <c r="D10593" s="20">
        <f t="shared" si="165"/>
        <v>548</v>
      </c>
      <c r="E10593" s="20">
        <f>MIN(IF(MOD(ROWS($A$2:A10593),$A$2)=0,E10592+1, E10592), $B$2-1)</f>
        <v>12</v>
      </c>
      <c r="G10593" s="2" t="str">
        <f>IF(NOT(OR(
SUMPRODUCT(--ISNUMBER(SEARCH('Chapter 2 (Generated)'!$B$3:$V$3,INDEX(MyData,D10593, E10593+1))))&gt;0,
SUMPRODUCT(--ISNUMBER(SEARCH('Chapter 2 (Generated)'!$B$4:$V$4,INDEX(MyData,D10593, E10593+1))))&gt;0)),
"        " &amp; INDEX(MyData,D10593, E10593+1),
"    " &amp; INDEX(MyData,D10593, E10593+1))</f>
        <v xml:space="preserve">        -1,//545 </v>
      </c>
    </row>
    <row r="10594" spans="4:7" x14ac:dyDescent="0.2">
      <c r="D10594" s="20">
        <f t="shared" si="165"/>
        <v>549</v>
      </c>
      <c r="E10594" s="20">
        <f>MIN(IF(MOD(ROWS($A$2:A10594),$A$2)=0,E10593+1, E10593), $B$2-1)</f>
        <v>12</v>
      </c>
      <c r="G10594" s="2" t="str">
        <f>IF(NOT(OR(
SUMPRODUCT(--ISNUMBER(SEARCH('Chapter 2 (Generated)'!$B$3:$V$3,INDEX(MyData,D10594, E10594+1))))&gt;0,
SUMPRODUCT(--ISNUMBER(SEARCH('Chapter 2 (Generated)'!$B$4:$V$4,INDEX(MyData,D10594, E10594+1))))&gt;0)),
"        " &amp; INDEX(MyData,D10594, E10594+1),
"    " &amp; INDEX(MyData,D10594, E10594+1))</f>
        <v xml:space="preserve">        -1,</v>
      </c>
    </row>
    <row r="10595" spans="4:7" x14ac:dyDescent="0.2">
      <c r="D10595" s="20">
        <f t="shared" si="165"/>
        <v>550</v>
      </c>
      <c r="E10595" s="20">
        <f>MIN(IF(MOD(ROWS($A$2:A10595),$A$2)=0,E10594+1, E10594), $B$2-1)</f>
        <v>12</v>
      </c>
      <c r="G10595" s="2" t="str">
        <f>IF(NOT(OR(
SUMPRODUCT(--ISNUMBER(SEARCH('Chapter 2 (Generated)'!$B$3:$V$3,INDEX(MyData,D10595, E10595+1))))&gt;0,
SUMPRODUCT(--ISNUMBER(SEARCH('Chapter 2 (Generated)'!$B$4:$V$4,INDEX(MyData,D10595, E10595+1))))&gt;0)),
"        " &amp; INDEX(MyData,D10595, E10595+1),
"    " &amp; INDEX(MyData,D10595, E10595+1))</f>
        <v xml:space="preserve">        -1,</v>
      </c>
    </row>
    <row r="10596" spans="4:7" x14ac:dyDescent="0.2">
      <c r="D10596" s="20">
        <f t="shared" si="165"/>
        <v>551</v>
      </c>
      <c r="E10596" s="20">
        <f>MIN(IF(MOD(ROWS($A$2:A10596),$A$2)=0,E10595+1, E10595), $B$2-1)</f>
        <v>12</v>
      </c>
      <c r="G10596" s="2" t="str">
        <f>IF(NOT(OR(
SUMPRODUCT(--ISNUMBER(SEARCH('Chapter 2 (Generated)'!$B$3:$V$3,INDEX(MyData,D10596, E10596+1))))&gt;0,
SUMPRODUCT(--ISNUMBER(SEARCH('Chapter 2 (Generated)'!$B$4:$V$4,INDEX(MyData,D10596, E10596+1))))&gt;0)),
"        " &amp; INDEX(MyData,D10596, E10596+1),
"    " &amp; INDEX(MyData,D10596, E10596+1))</f>
        <v xml:space="preserve">        -1,</v>
      </c>
    </row>
    <row r="10597" spans="4:7" x14ac:dyDescent="0.2">
      <c r="D10597" s="20">
        <f t="shared" si="165"/>
        <v>552</v>
      </c>
      <c r="E10597" s="20">
        <f>MIN(IF(MOD(ROWS($A$2:A10597),$A$2)=0,E10596+1, E10596), $B$2-1)</f>
        <v>12</v>
      </c>
      <c r="G10597" s="2" t="str">
        <f>IF(NOT(OR(
SUMPRODUCT(--ISNUMBER(SEARCH('Chapter 2 (Generated)'!$B$3:$V$3,INDEX(MyData,D10597, E10597+1))))&gt;0,
SUMPRODUCT(--ISNUMBER(SEARCH('Chapter 2 (Generated)'!$B$4:$V$4,INDEX(MyData,D10597, E10597+1))))&gt;0)),
"        " &amp; INDEX(MyData,D10597, E10597+1),
"    " &amp; INDEX(MyData,D10597, E10597+1))</f>
        <v xml:space="preserve">        -1,</v>
      </c>
    </row>
    <row r="10598" spans="4:7" x14ac:dyDescent="0.2">
      <c r="D10598" s="20">
        <f t="shared" si="165"/>
        <v>553</v>
      </c>
      <c r="E10598" s="20">
        <f>MIN(IF(MOD(ROWS($A$2:A10598),$A$2)=0,E10597+1, E10597), $B$2-1)</f>
        <v>12</v>
      </c>
      <c r="G10598" s="2" t="str">
        <f>IF(NOT(OR(
SUMPRODUCT(--ISNUMBER(SEARCH('Chapter 2 (Generated)'!$B$3:$V$3,INDEX(MyData,D10598, E10598+1))))&gt;0,
SUMPRODUCT(--ISNUMBER(SEARCH('Chapter 2 (Generated)'!$B$4:$V$4,INDEX(MyData,D10598, E10598+1))))&gt;0)),
"        " &amp; INDEX(MyData,D10598, E10598+1),
"    " &amp; INDEX(MyData,D10598, E10598+1))</f>
        <v xml:space="preserve">        -1,//550 </v>
      </c>
    </row>
    <row r="10599" spans="4:7" x14ac:dyDescent="0.2">
      <c r="D10599" s="20">
        <f t="shared" si="165"/>
        <v>554</v>
      </c>
      <c r="E10599" s="20">
        <f>MIN(IF(MOD(ROWS($A$2:A10599),$A$2)=0,E10598+1, E10598), $B$2-1)</f>
        <v>12</v>
      </c>
      <c r="G10599" s="2" t="str">
        <f>IF(NOT(OR(
SUMPRODUCT(--ISNUMBER(SEARCH('Chapter 2 (Generated)'!$B$3:$V$3,INDEX(MyData,D10599, E10599+1))))&gt;0,
SUMPRODUCT(--ISNUMBER(SEARCH('Chapter 2 (Generated)'!$B$4:$V$4,INDEX(MyData,D10599, E10599+1))))&gt;0)),
"        " &amp; INDEX(MyData,D10599, E10599+1),
"    " &amp; INDEX(MyData,D10599, E10599+1))</f>
        <v xml:space="preserve">        -1,</v>
      </c>
    </row>
    <row r="10600" spans="4:7" x14ac:dyDescent="0.2">
      <c r="D10600" s="20">
        <f t="shared" si="165"/>
        <v>555</v>
      </c>
      <c r="E10600" s="20">
        <f>MIN(IF(MOD(ROWS($A$2:A10600),$A$2)=0,E10599+1, E10599), $B$2-1)</f>
        <v>12</v>
      </c>
      <c r="G10600" s="2" t="str">
        <f>IF(NOT(OR(
SUMPRODUCT(--ISNUMBER(SEARCH('Chapter 2 (Generated)'!$B$3:$V$3,INDEX(MyData,D10600, E10600+1))))&gt;0,
SUMPRODUCT(--ISNUMBER(SEARCH('Chapter 2 (Generated)'!$B$4:$V$4,INDEX(MyData,D10600, E10600+1))))&gt;0)),
"        " &amp; INDEX(MyData,D10600, E10600+1),
"    " &amp; INDEX(MyData,D10600, E10600+1))</f>
        <v xml:space="preserve">        -1,</v>
      </c>
    </row>
    <row r="10601" spans="4:7" x14ac:dyDescent="0.2">
      <c r="D10601" s="20">
        <f t="shared" si="165"/>
        <v>556</v>
      </c>
      <c r="E10601" s="20">
        <f>MIN(IF(MOD(ROWS($A$2:A10601),$A$2)=0,E10600+1, E10600), $B$2-1)</f>
        <v>12</v>
      </c>
      <c r="G10601" s="2" t="str">
        <f>IF(NOT(OR(
SUMPRODUCT(--ISNUMBER(SEARCH('Chapter 2 (Generated)'!$B$3:$V$3,INDEX(MyData,D10601, E10601+1))))&gt;0,
SUMPRODUCT(--ISNUMBER(SEARCH('Chapter 2 (Generated)'!$B$4:$V$4,INDEX(MyData,D10601, E10601+1))))&gt;0)),
"        " &amp; INDEX(MyData,D10601, E10601+1),
"    " &amp; INDEX(MyData,D10601, E10601+1))</f>
        <v xml:space="preserve">        -1,</v>
      </c>
    </row>
    <row r="10602" spans="4:7" x14ac:dyDescent="0.2">
      <c r="D10602" s="20">
        <f t="shared" si="165"/>
        <v>557</v>
      </c>
      <c r="E10602" s="20">
        <f>MIN(IF(MOD(ROWS($A$2:A10602),$A$2)=0,E10601+1, E10601), $B$2-1)</f>
        <v>12</v>
      </c>
      <c r="G10602" s="2" t="str">
        <f>IF(NOT(OR(
SUMPRODUCT(--ISNUMBER(SEARCH('Chapter 2 (Generated)'!$B$3:$V$3,INDEX(MyData,D10602, E10602+1))))&gt;0,
SUMPRODUCT(--ISNUMBER(SEARCH('Chapter 2 (Generated)'!$B$4:$V$4,INDEX(MyData,D10602, E10602+1))))&gt;0)),
"        " &amp; INDEX(MyData,D10602, E10602+1),
"    " &amp; INDEX(MyData,D10602, E10602+1))</f>
        <v xml:space="preserve">        -1,</v>
      </c>
    </row>
    <row r="10603" spans="4:7" x14ac:dyDescent="0.2">
      <c r="D10603" s="20">
        <f t="shared" si="165"/>
        <v>558</v>
      </c>
      <c r="E10603" s="20">
        <f>MIN(IF(MOD(ROWS($A$2:A10603),$A$2)=0,E10602+1, E10602), $B$2-1)</f>
        <v>12</v>
      </c>
      <c r="G10603" s="2" t="str">
        <f>IF(NOT(OR(
SUMPRODUCT(--ISNUMBER(SEARCH('Chapter 2 (Generated)'!$B$3:$V$3,INDEX(MyData,D10603, E10603+1))))&gt;0,
SUMPRODUCT(--ISNUMBER(SEARCH('Chapter 2 (Generated)'!$B$4:$V$4,INDEX(MyData,D10603, E10603+1))))&gt;0)),
"        " &amp; INDEX(MyData,D10603, E10603+1),
"    " &amp; INDEX(MyData,D10603, E10603+1))</f>
        <v xml:space="preserve">        -1,//555 </v>
      </c>
    </row>
    <row r="10604" spans="4:7" x14ac:dyDescent="0.2">
      <c r="D10604" s="20">
        <f t="shared" si="165"/>
        <v>559</v>
      </c>
      <c r="E10604" s="20">
        <f>MIN(IF(MOD(ROWS($A$2:A10604),$A$2)=0,E10603+1, E10603), $B$2-1)</f>
        <v>12</v>
      </c>
      <c r="G10604" s="2" t="str">
        <f>IF(NOT(OR(
SUMPRODUCT(--ISNUMBER(SEARCH('Chapter 2 (Generated)'!$B$3:$V$3,INDEX(MyData,D10604, E10604+1))))&gt;0,
SUMPRODUCT(--ISNUMBER(SEARCH('Chapter 2 (Generated)'!$B$4:$V$4,INDEX(MyData,D10604, E10604+1))))&gt;0)),
"        " &amp; INDEX(MyData,D10604, E10604+1),
"    " &amp; INDEX(MyData,D10604, E10604+1))</f>
        <v xml:space="preserve">        -1,</v>
      </c>
    </row>
    <row r="10605" spans="4:7" x14ac:dyDescent="0.2">
      <c r="D10605" s="20">
        <f t="shared" si="165"/>
        <v>560</v>
      </c>
      <c r="E10605" s="20">
        <f>MIN(IF(MOD(ROWS($A$2:A10605),$A$2)=0,E10604+1, E10604), $B$2-1)</f>
        <v>12</v>
      </c>
      <c r="G10605" s="2" t="str">
        <f>IF(NOT(OR(
SUMPRODUCT(--ISNUMBER(SEARCH('Chapter 2 (Generated)'!$B$3:$V$3,INDEX(MyData,D10605, E10605+1))))&gt;0,
SUMPRODUCT(--ISNUMBER(SEARCH('Chapter 2 (Generated)'!$B$4:$V$4,INDEX(MyData,D10605, E10605+1))))&gt;0)),
"        " &amp; INDEX(MyData,D10605, E10605+1),
"    " &amp; INDEX(MyData,D10605, E10605+1))</f>
        <v xml:space="preserve">        -1,</v>
      </c>
    </row>
    <row r="10606" spans="4:7" x14ac:dyDescent="0.2">
      <c r="D10606" s="20">
        <f t="shared" si="165"/>
        <v>561</v>
      </c>
      <c r="E10606" s="20">
        <f>MIN(IF(MOD(ROWS($A$2:A10606),$A$2)=0,E10605+1, E10605), $B$2-1)</f>
        <v>12</v>
      </c>
      <c r="G10606" s="2" t="str">
        <f>IF(NOT(OR(
SUMPRODUCT(--ISNUMBER(SEARCH('Chapter 2 (Generated)'!$B$3:$V$3,INDEX(MyData,D10606, E10606+1))))&gt;0,
SUMPRODUCT(--ISNUMBER(SEARCH('Chapter 2 (Generated)'!$B$4:$V$4,INDEX(MyData,D10606, E10606+1))))&gt;0)),
"        " &amp; INDEX(MyData,D10606, E10606+1),
"    " &amp; INDEX(MyData,D10606, E10606+1))</f>
        <v xml:space="preserve">        -1,</v>
      </c>
    </row>
    <row r="10607" spans="4:7" x14ac:dyDescent="0.2">
      <c r="D10607" s="20">
        <f t="shared" si="165"/>
        <v>562</v>
      </c>
      <c r="E10607" s="20">
        <f>MIN(IF(MOD(ROWS($A$2:A10607),$A$2)=0,E10606+1, E10606), $B$2-1)</f>
        <v>12</v>
      </c>
      <c r="G10607" s="2" t="str">
        <f>IF(NOT(OR(
SUMPRODUCT(--ISNUMBER(SEARCH('Chapter 2 (Generated)'!$B$3:$V$3,INDEX(MyData,D10607, E10607+1))))&gt;0,
SUMPRODUCT(--ISNUMBER(SEARCH('Chapter 2 (Generated)'!$B$4:$V$4,INDEX(MyData,D10607, E10607+1))))&gt;0)),
"        " &amp; INDEX(MyData,D10607, E10607+1),
"    " &amp; INDEX(MyData,D10607, E10607+1))</f>
        <v xml:space="preserve">        -1,</v>
      </c>
    </row>
    <row r="10608" spans="4:7" x14ac:dyDescent="0.2">
      <c r="D10608" s="20">
        <f t="shared" si="165"/>
        <v>563</v>
      </c>
      <c r="E10608" s="20">
        <f>MIN(IF(MOD(ROWS($A$2:A10608),$A$2)=0,E10607+1, E10607), $B$2-1)</f>
        <v>12</v>
      </c>
      <c r="G10608" s="2" t="str">
        <f>IF(NOT(OR(
SUMPRODUCT(--ISNUMBER(SEARCH('Chapter 2 (Generated)'!$B$3:$V$3,INDEX(MyData,D10608, E10608+1))))&gt;0,
SUMPRODUCT(--ISNUMBER(SEARCH('Chapter 2 (Generated)'!$B$4:$V$4,INDEX(MyData,D10608, E10608+1))))&gt;0)),
"        " &amp; INDEX(MyData,D10608, E10608+1),
"    " &amp; INDEX(MyData,D10608, E10608+1))</f>
        <v xml:space="preserve">        -1,//560 </v>
      </c>
    </row>
    <row r="10609" spans="4:7" x14ac:dyDescent="0.2">
      <c r="D10609" s="20">
        <f t="shared" si="165"/>
        <v>564</v>
      </c>
      <c r="E10609" s="20">
        <f>MIN(IF(MOD(ROWS($A$2:A10609),$A$2)=0,E10608+1, E10608), $B$2-1)</f>
        <v>12</v>
      </c>
      <c r="G10609" s="2" t="str">
        <f>IF(NOT(OR(
SUMPRODUCT(--ISNUMBER(SEARCH('Chapter 2 (Generated)'!$B$3:$V$3,INDEX(MyData,D10609, E10609+1))))&gt;0,
SUMPRODUCT(--ISNUMBER(SEARCH('Chapter 2 (Generated)'!$B$4:$V$4,INDEX(MyData,D10609, E10609+1))))&gt;0)),
"        " &amp; INDEX(MyData,D10609, E10609+1),
"    " &amp; INDEX(MyData,D10609, E10609+1))</f>
        <v xml:space="preserve">        -1,</v>
      </c>
    </row>
    <row r="10610" spans="4:7" x14ac:dyDescent="0.2">
      <c r="D10610" s="20">
        <f t="shared" si="165"/>
        <v>565</v>
      </c>
      <c r="E10610" s="20">
        <f>MIN(IF(MOD(ROWS($A$2:A10610),$A$2)=0,E10609+1, E10609), $B$2-1)</f>
        <v>12</v>
      </c>
      <c r="G10610" s="2" t="str">
        <f>IF(NOT(OR(
SUMPRODUCT(--ISNUMBER(SEARCH('Chapter 2 (Generated)'!$B$3:$V$3,INDEX(MyData,D10610, E10610+1))))&gt;0,
SUMPRODUCT(--ISNUMBER(SEARCH('Chapter 2 (Generated)'!$B$4:$V$4,INDEX(MyData,D10610, E10610+1))))&gt;0)),
"        " &amp; INDEX(MyData,D10610, E10610+1),
"    " &amp; INDEX(MyData,D10610, E10610+1))</f>
        <v xml:space="preserve">        -1,</v>
      </c>
    </row>
    <row r="10611" spans="4:7" x14ac:dyDescent="0.2">
      <c r="D10611" s="20">
        <f t="shared" si="165"/>
        <v>566</v>
      </c>
      <c r="E10611" s="20">
        <f>MIN(IF(MOD(ROWS($A$2:A10611),$A$2)=0,E10610+1, E10610), $B$2-1)</f>
        <v>12</v>
      </c>
      <c r="G10611" s="2" t="str">
        <f>IF(NOT(OR(
SUMPRODUCT(--ISNUMBER(SEARCH('Chapter 2 (Generated)'!$B$3:$V$3,INDEX(MyData,D10611, E10611+1))))&gt;0,
SUMPRODUCT(--ISNUMBER(SEARCH('Chapter 2 (Generated)'!$B$4:$V$4,INDEX(MyData,D10611, E10611+1))))&gt;0)),
"        " &amp; INDEX(MyData,D10611, E10611+1),
"    " &amp; INDEX(MyData,D10611, E10611+1))</f>
        <v xml:space="preserve">        -1,</v>
      </c>
    </row>
    <row r="10612" spans="4:7" x14ac:dyDescent="0.2">
      <c r="D10612" s="20">
        <f t="shared" si="165"/>
        <v>567</v>
      </c>
      <c r="E10612" s="20">
        <f>MIN(IF(MOD(ROWS($A$2:A10612),$A$2)=0,E10611+1, E10611), $B$2-1)</f>
        <v>12</v>
      </c>
      <c r="G10612" s="2" t="str">
        <f>IF(NOT(OR(
SUMPRODUCT(--ISNUMBER(SEARCH('Chapter 2 (Generated)'!$B$3:$V$3,INDEX(MyData,D10612, E10612+1))))&gt;0,
SUMPRODUCT(--ISNUMBER(SEARCH('Chapter 2 (Generated)'!$B$4:$V$4,INDEX(MyData,D10612, E10612+1))))&gt;0)),
"        " &amp; INDEX(MyData,D10612, E10612+1),
"    " &amp; INDEX(MyData,D10612, E10612+1))</f>
        <v xml:space="preserve">        -1,</v>
      </c>
    </row>
    <row r="10613" spans="4:7" x14ac:dyDescent="0.2">
      <c r="D10613" s="20">
        <f t="shared" si="165"/>
        <v>568</v>
      </c>
      <c r="E10613" s="20">
        <f>MIN(IF(MOD(ROWS($A$2:A10613),$A$2)=0,E10612+1, E10612), $B$2-1)</f>
        <v>12</v>
      </c>
      <c r="G10613" s="2" t="str">
        <f>IF(NOT(OR(
SUMPRODUCT(--ISNUMBER(SEARCH('Chapter 2 (Generated)'!$B$3:$V$3,INDEX(MyData,D10613, E10613+1))))&gt;0,
SUMPRODUCT(--ISNUMBER(SEARCH('Chapter 2 (Generated)'!$B$4:$V$4,INDEX(MyData,D10613, E10613+1))))&gt;0)),
"        " &amp; INDEX(MyData,D10613, E10613+1),
"    " &amp; INDEX(MyData,D10613, E10613+1))</f>
        <v xml:space="preserve">        -1,//565 </v>
      </c>
    </row>
    <row r="10614" spans="4:7" x14ac:dyDescent="0.2">
      <c r="D10614" s="20">
        <f t="shared" si="165"/>
        <v>569</v>
      </c>
      <c r="E10614" s="20">
        <f>MIN(IF(MOD(ROWS($A$2:A10614),$A$2)=0,E10613+1, E10613), $B$2-1)</f>
        <v>12</v>
      </c>
      <c r="G10614" s="2" t="str">
        <f>IF(NOT(OR(
SUMPRODUCT(--ISNUMBER(SEARCH('Chapter 2 (Generated)'!$B$3:$V$3,INDEX(MyData,D10614, E10614+1))))&gt;0,
SUMPRODUCT(--ISNUMBER(SEARCH('Chapter 2 (Generated)'!$B$4:$V$4,INDEX(MyData,D10614, E10614+1))))&gt;0)),
"        " &amp; INDEX(MyData,D10614, E10614+1),
"    " &amp; INDEX(MyData,D10614, E10614+1))</f>
        <v xml:space="preserve">        -1,</v>
      </c>
    </row>
    <row r="10615" spans="4:7" x14ac:dyDescent="0.2">
      <c r="D10615" s="20">
        <f t="shared" si="165"/>
        <v>570</v>
      </c>
      <c r="E10615" s="20">
        <f>MIN(IF(MOD(ROWS($A$2:A10615),$A$2)=0,E10614+1, E10614), $B$2-1)</f>
        <v>12</v>
      </c>
      <c r="G10615" s="2" t="str">
        <f>IF(NOT(OR(
SUMPRODUCT(--ISNUMBER(SEARCH('Chapter 2 (Generated)'!$B$3:$V$3,INDEX(MyData,D10615, E10615+1))))&gt;0,
SUMPRODUCT(--ISNUMBER(SEARCH('Chapter 2 (Generated)'!$B$4:$V$4,INDEX(MyData,D10615, E10615+1))))&gt;0)),
"        " &amp; INDEX(MyData,D10615, E10615+1),
"    " &amp; INDEX(MyData,D10615, E10615+1))</f>
        <v xml:space="preserve">        -1,</v>
      </c>
    </row>
    <row r="10616" spans="4:7" x14ac:dyDescent="0.2">
      <c r="D10616" s="20">
        <f t="shared" si="165"/>
        <v>571</v>
      </c>
      <c r="E10616" s="20">
        <f>MIN(IF(MOD(ROWS($A$2:A10616),$A$2)=0,E10615+1, E10615), $B$2-1)</f>
        <v>12</v>
      </c>
      <c r="G10616" s="2" t="str">
        <f>IF(NOT(OR(
SUMPRODUCT(--ISNUMBER(SEARCH('Chapter 2 (Generated)'!$B$3:$V$3,INDEX(MyData,D10616, E10616+1))))&gt;0,
SUMPRODUCT(--ISNUMBER(SEARCH('Chapter 2 (Generated)'!$B$4:$V$4,INDEX(MyData,D10616, E10616+1))))&gt;0)),
"        " &amp; INDEX(MyData,D10616, E10616+1),
"    " &amp; INDEX(MyData,D10616, E10616+1))</f>
        <v xml:space="preserve">        -1,</v>
      </c>
    </row>
    <row r="10617" spans="4:7" x14ac:dyDescent="0.2">
      <c r="D10617" s="20">
        <f t="shared" si="165"/>
        <v>572</v>
      </c>
      <c r="E10617" s="20">
        <f>MIN(IF(MOD(ROWS($A$2:A10617),$A$2)=0,E10616+1, E10616), $B$2-1)</f>
        <v>12</v>
      </c>
      <c r="G10617" s="2" t="str">
        <f>IF(NOT(OR(
SUMPRODUCT(--ISNUMBER(SEARCH('Chapter 2 (Generated)'!$B$3:$V$3,INDEX(MyData,D10617, E10617+1))))&gt;0,
SUMPRODUCT(--ISNUMBER(SEARCH('Chapter 2 (Generated)'!$B$4:$V$4,INDEX(MyData,D10617, E10617+1))))&gt;0)),
"        " &amp; INDEX(MyData,D10617, E10617+1),
"    " &amp; INDEX(MyData,D10617, E10617+1))</f>
        <v xml:space="preserve">        -1,</v>
      </c>
    </row>
    <row r="10618" spans="4:7" x14ac:dyDescent="0.2">
      <c r="D10618" s="20">
        <f t="shared" si="165"/>
        <v>573</v>
      </c>
      <c r="E10618" s="20">
        <f>MIN(IF(MOD(ROWS($A$2:A10618),$A$2)=0,E10617+1, E10617), $B$2-1)</f>
        <v>12</v>
      </c>
      <c r="G10618" s="2" t="str">
        <f>IF(NOT(OR(
SUMPRODUCT(--ISNUMBER(SEARCH('Chapter 2 (Generated)'!$B$3:$V$3,INDEX(MyData,D10618, E10618+1))))&gt;0,
SUMPRODUCT(--ISNUMBER(SEARCH('Chapter 2 (Generated)'!$B$4:$V$4,INDEX(MyData,D10618, E10618+1))))&gt;0)),
"        " &amp; INDEX(MyData,D10618, E10618+1),
"    " &amp; INDEX(MyData,D10618, E10618+1))</f>
        <v xml:space="preserve">        -1,//570 </v>
      </c>
    </row>
    <row r="10619" spans="4:7" x14ac:dyDescent="0.2">
      <c r="D10619" s="20">
        <f t="shared" si="165"/>
        <v>574</v>
      </c>
      <c r="E10619" s="20">
        <f>MIN(IF(MOD(ROWS($A$2:A10619),$A$2)=0,E10618+1, E10618), $B$2-1)</f>
        <v>12</v>
      </c>
      <c r="G10619" s="2" t="str">
        <f>IF(NOT(OR(
SUMPRODUCT(--ISNUMBER(SEARCH('Chapter 2 (Generated)'!$B$3:$V$3,INDEX(MyData,D10619, E10619+1))))&gt;0,
SUMPRODUCT(--ISNUMBER(SEARCH('Chapter 2 (Generated)'!$B$4:$V$4,INDEX(MyData,D10619, E10619+1))))&gt;0)),
"        " &amp; INDEX(MyData,D10619, E10619+1),
"    " &amp; INDEX(MyData,D10619, E10619+1))</f>
        <v xml:space="preserve">        -1,</v>
      </c>
    </row>
    <row r="10620" spans="4:7" x14ac:dyDescent="0.2">
      <c r="D10620" s="20">
        <f t="shared" si="165"/>
        <v>575</v>
      </c>
      <c r="E10620" s="20">
        <f>MIN(IF(MOD(ROWS($A$2:A10620),$A$2)=0,E10619+1, E10619), $B$2-1)</f>
        <v>12</v>
      </c>
      <c r="G10620" s="2" t="str">
        <f>IF(NOT(OR(
SUMPRODUCT(--ISNUMBER(SEARCH('Chapter 2 (Generated)'!$B$3:$V$3,INDEX(MyData,D10620, E10620+1))))&gt;0,
SUMPRODUCT(--ISNUMBER(SEARCH('Chapter 2 (Generated)'!$B$4:$V$4,INDEX(MyData,D10620, E10620+1))))&gt;0)),
"        " &amp; INDEX(MyData,D10620, E10620+1),
"    " &amp; INDEX(MyData,D10620, E10620+1))</f>
        <v xml:space="preserve">        -1,</v>
      </c>
    </row>
    <row r="10621" spans="4:7" x14ac:dyDescent="0.2">
      <c r="D10621" s="20">
        <f t="shared" si="165"/>
        <v>576</v>
      </c>
      <c r="E10621" s="20">
        <f>MIN(IF(MOD(ROWS($A$2:A10621),$A$2)=0,E10620+1, E10620), $B$2-1)</f>
        <v>12</v>
      </c>
      <c r="G10621" s="2" t="str">
        <f>IF(NOT(OR(
SUMPRODUCT(--ISNUMBER(SEARCH('Chapter 2 (Generated)'!$B$3:$V$3,INDEX(MyData,D10621, E10621+1))))&gt;0,
SUMPRODUCT(--ISNUMBER(SEARCH('Chapter 2 (Generated)'!$B$4:$V$4,INDEX(MyData,D10621, E10621+1))))&gt;0)),
"        " &amp; INDEX(MyData,D10621, E10621+1),
"    " &amp; INDEX(MyData,D10621, E10621+1))</f>
        <v xml:space="preserve">        -1,</v>
      </c>
    </row>
    <row r="10622" spans="4:7" x14ac:dyDescent="0.2">
      <c r="D10622" s="20">
        <f t="shared" si="165"/>
        <v>577</v>
      </c>
      <c r="E10622" s="20">
        <f>MIN(IF(MOD(ROWS($A$2:A10622),$A$2)=0,E10621+1, E10621), $B$2-1)</f>
        <v>12</v>
      </c>
      <c r="G10622" s="2" t="str">
        <f>IF(NOT(OR(
SUMPRODUCT(--ISNUMBER(SEARCH('Chapter 2 (Generated)'!$B$3:$V$3,INDEX(MyData,D10622, E10622+1))))&gt;0,
SUMPRODUCT(--ISNUMBER(SEARCH('Chapter 2 (Generated)'!$B$4:$V$4,INDEX(MyData,D10622, E10622+1))))&gt;0)),
"        " &amp; INDEX(MyData,D10622, E10622+1),
"    " &amp; INDEX(MyData,D10622, E10622+1))</f>
        <v xml:space="preserve">        -1,</v>
      </c>
    </row>
    <row r="10623" spans="4:7" x14ac:dyDescent="0.2">
      <c r="D10623" s="20">
        <f t="shared" si="165"/>
        <v>578</v>
      </c>
      <c r="E10623" s="20">
        <f>MIN(IF(MOD(ROWS($A$2:A10623),$A$2)=0,E10622+1, E10622), $B$2-1)</f>
        <v>12</v>
      </c>
      <c r="G10623" s="2" t="str">
        <f>IF(NOT(OR(
SUMPRODUCT(--ISNUMBER(SEARCH('Chapter 2 (Generated)'!$B$3:$V$3,INDEX(MyData,D10623, E10623+1))))&gt;0,
SUMPRODUCT(--ISNUMBER(SEARCH('Chapter 2 (Generated)'!$B$4:$V$4,INDEX(MyData,D10623, E10623+1))))&gt;0)),
"        " &amp; INDEX(MyData,D10623, E10623+1),
"    " &amp; INDEX(MyData,D10623, E10623+1))</f>
        <v xml:space="preserve">        -1,//575 </v>
      </c>
    </row>
    <row r="10624" spans="4:7" x14ac:dyDescent="0.2">
      <c r="D10624" s="20">
        <f t="shared" si="165"/>
        <v>579</v>
      </c>
      <c r="E10624" s="20">
        <f>MIN(IF(MOD(ROWS($A$2:A10624),$A$2)=0,E10623+1, E10623), $B$2-1)</f>
        <v>12</v>
      </c>
      <c r="G10624" s="2" t="str">
        <f>IF(NOT(OR(
SUMPRODUCT(--ISNUMBER(SEARCH('Chapter 2 (Generated)'!$B$3:$V$3,INDEX(MyData,D10624, E10624+1))))&gt;0,
SUMPRODUCT(--ISNUMBER(SEARCH('Chapter 2 (Generated)'!$B$4:$V$4,INDEX(MyData,D10624, E10624+1))))&gt;0)),
"        " &amp; INDEX(MyData,D10624, E10624+1),
"    " &amp; INDEX(MyData,D10624, E10624+1))</f>
        <v xml:space="preserve">        -1,</v>
      </c>
    </row>
    <row r="10625" spans="4:7" x14ac:dyDescent="0.2">
      <c r="D10625" s="20">
        <f t="shared" si="165"/>
        <v>580</v>
      </c>
      <c r="E10625" s="20">
        <f>MIN(IF(MOD(ROWS($A$2:A10625),$A$2)=0,E10624+1, E10624), $B$2-1)</f>
        <v>12</v>
      </c>
      <c r="G10625" s="2" t="str">
        <f>IF(NOT(OR(
SUMPRODUCT(--ISNUMBER(SEARCH('Chapter 2 (Generated)'!$B$3:$V$3,INDEX(MyData,D10625, E10625+1))))&gt;0,
SUMPRODUCT(--ISNUMBER(SEARCH('Chapter 2 (Generated)'!$B$4:$V$4,INDEX(MyData,D10625, E10625+1))))&gt;0)),
"        " &amp; INDEX(MyData,D10625, E10625+1),
"    " &amp; INDEX(MyData,D10625, E10625+1))</f>
        <v xml:space="preserve">        -1,</v>
      </c>
    </row>
    <row r="10626" spans="4:7" x14ac:dyDescent="0.2">
      <c r="D10626" s="20">
        <f t="shared" ref="D10626:D10689" si="166">MOD(ROW(D10625)-1+ROWS(MyData),ROWS(MyData))+1</f>
        <v>581</v>
      </c>
      <c r="E10626" s="20">
        <f>MIN(IF(MOD(ROWS($A$2:A10626),$A$2)=0,E10625+1, E10625), $B$2-1)</f>
        <v>12</v>
      </c>
      <c r="G10626" s="2" t="str">
        <f>IF(NOT(OR(
SUMPRODUCT(--ISNUMBER(SEARCH('Chapter 2 (Generated)'!$B$3:$V$3,INDEX(MyData,D10626, E10626+1))))&gt;0,
SUMPRODUCT(--ISNUMBER(SEARCH('Chapter 2 (Generated)'!$B$4:$V$4,INDEX(MyData,D10626, E10626+1))))&gt;0)),
"        " &amp; INDEX(MyData,D10626, E10626+1),
"    " &amp; INDEX(MyData,D10626, E10626+1))</f>
        <v xml:space="preserve">        -1,</v>
      </c>
    </row>
    <row r="10627" spans="4:7" x14ac:dyDescent="0.2">
      <c r="D10627" s="20">
        <f t="shared" si="166"/>
        <v>582</v>
      </c>
      <c r="E10627" s="20">
        <f>MIN(IF(MOD(ROWS($A$2:A10627),$A$2)=0,E10626+1, E10626), $B$2-1)</f>
        <v>12</v>
      </c>
      <c r="G10627" s="2" t="str">
        <f>IF(NOT(OR(
SUMPRODUCT(--ISNUMBER(SEARCH('Chapter 2 (Generated)'!$B$3:$V$3,INDEX(MyData,D10627, E10627+1))))&gt;0,
SUMPRODUCT(--ISNUMBER(SEARCH('Chapter 2 (Generated)'!$B$4:$V$4,INDEX(MyData,D10627, E10627+1))))&gt;0)),
"        " &amp; INDEX(MyData,D10627, E10627+1),
"    " &amp; INDEX(MyData,D10627, E10627+1))</f>
        <v xml:space="preserve">        -1,</v>
      </c>
    </row>
    <row r="10628" spans="4:7" x14ac:dyDescent="0.2">
      <c r="D10628" s="20">
        <f t="shared" si="166"/>
        <v>583</v>
      </c>
      <c r="E10628" s="20">
        <f>MIN(IF(MOD(ROWS($A$2:A10628),$A$2)=0,E10627+1, E10627), $B$2-1)</f>
        <v>12</v>
      </c>
      <c r="G10628" s="2" t="str">
        <f>IF(NOT(OR(
SUMPRODUCT(--ISNUMBER(SEARCH('Chapter 2 (Generated)'!$B$3:$V$3,INDEX(MyData,D10628, E10628+1))))&gt;0,
SUMPRODUCT(--ISNUMBER(SEARCH('Chapter 2 (Generated)'!$B$4:$V$4,INDEX(MyData,D10628, E10628+1))))&gt;0)),
"        " &amp; INDEX(MyData,D10628, E10628+1),
"    " &amp; INDEX(MyData,D10628, E10628+1))</f>
        <v xml:space="preserve">        -1,//580 </v>
      </c>
    </row>
    <row r="10629" spans="4:7" x14ac:dyDescent="0.2">
      <c r="D10629" s="20">
        <f t="shared" si="166"/>
        <v>584</v>
      </c>
      <c r="E10629" s="20">
        <f>MIN(IF(MOD(ROWS($A$2:A10629),$A$2)=0,E10628+1, E10628), $B$2-1)</f>
        <v>12</v>
      </c>
      <c r="G10629" s="2" t="str">
        <f>IF(NOT(OR(
SUMPRODUCT(--ISNUMBER(SEARCH('Chapter 2 (Generated)'!$B$3:$V$3,INDEX(MyData,D10629, E10629+1))))&gt;0,
SUMPRODUCT(--ISNUMBER(SEARCH('Chapter 2 (Generated)'!$B$4:$V$4,INDEX(MyData,D10629, E10629+1))))&gt;0)),
"        " &amp; INDEX(MyData,D10629, E10629+1),
"    " &amp; INDEX(MyData,D10629, E10629+1))</f>
        <v xml:space="preserve">        -1,</v>
      </c>
    </row>
    <row r="10630" spans="4:7" x14ac:dyDescent="0.2">
      <c r="D10630" s="20">
        <f t="shared" si="166"/>
        <v>585</v>
      </c>
      <c r="E10630" s="20">
        <f>MIN(IF(MOD(ROWS($A$2:A10630),$A$2)=0,E10629+1, E10629), $B$2-1)</f>
        <v>12</v>
      </c>
      <c r="G10630" s="2" t="str">
        <f>IF(NOT(OR(
SUMPRODUCT(--ISNUMBER(SEARCH('Chapter 2 (Generated)'!$B$3:$V$3,INDEX(MyData,D10630, E10630+1))))&gt;0,
SUMPRODUCT(--ISNUMBER(SEARCH('Chapter 2 (Generated)'!$B$4:$V$4,INDEX(MyData,D10630, E10630+1))))&gt;0)),
"        " &amp; INDEX(MyData,D10630, E10630+1),
"    " &amp; INDEX(MyData,D10630, E10630+1))</f>
        <v xml:space="preserve">        -1,</v>
      </c>
    </row>
    <row r="10631" spans="4:7" x14ac:dyDescent="0.2">
      <c r="D10631" s="20">
        <f t="shared" si="166"/>
        <v>586</v>
      </c>
      <c r="E10631" s="20">
        <f>MIN(IF(MOD(ROWS($A$2:A10631),$A$2)=0,E10630+1, E10630), $B$2-1)</f>
        <v>12</v>
      </c>
      <c r="G10631" s="2" t="str">
        <f>IF(NOT(OR(
SUMPRODUCT(--ISNUMBER(SEARCH('Chapter 2 (Generated)'!$B$3:$V$3,INDEX(MyData,D10631, E10631+1))))&gt;0,
SUMPRODUCT(--ISNUMBER(SEARCH('Chapter 2 (Generated)'!$B$4:$V$4,INDEX(MyData,D10631, E10631+1))))&gt;0)),
"        " &amp; INDEX(MyData,D10631, E10631+1),
"    " &amp; INDEX(MyData,D10631, E10631+1))</f>
        <v xml:space="preserve">        -1,</v>
      </c>
    </row>
    <row r="10632" spans="4:7" x14ac:dyDescent="0.2">
      <c r="D10632" s="20">
        <f t="shared" si="166"/>
        <v>587</v>
      </c>
      <c r="E10632" s="20">
        <f>MIN(IF(MOD(ROWS($A$2:A10632),$A$2)=0,E10631+1, E10631), $B$2-1)</f>
        <v>12</v>
      </c>
      <c r="G10632" s="2" t="str">
        <f>IF(NOT(OR(
SUMPRODUCT(--ISNUMBER(SEARCH('Chapter 2 (Generated)'!$B$3:$V$3,INDEX(MyData,D10632, E10632+1))))&gt;0,
SUMPRODUCT(--ISNUMBER(SEARCH('Chapter 2 (Generated)'!$B$4:$V$4,INDEX(MyData,D10632, E10632+1))))&gt;0)),
"        " &amp; INDEX(MyData,D10632, E10632+1),
"    " &amp; INDEX(MyData,D10632, E10632+1))</f>
        <v xml:space="preserve">        -1,</v>
      </c>
    </row>
    <row r="10633" spans="4:7" x14ac:dyDescent="0.2">
      <c r="D10633" s="20">
        <f t="shared" si="166"/>
        <v>588</v>
      </c>
      <c r="E10633" s="20">
        <f>MIN(IF(MOD(ROWS($A$2:A10633),$A$2)=0,E10632+1, E10632), $B$2-1)</f>
        <v>12</v>
      </c>
      <c r="G10633" s="2" t="str">
        <f>IF(NOT(OR(
SUMPRODUCT(--ISNUMBER(SEARCH('Chapter 2 (Generated)'!$B$3:$V$3,INDEX(MyData,D10633, E10633+1))))&gt;0,
SUMPRODUCT(--ISNUMBER(SEARCH('Chapter 2 (Generated)'!$B$4:$V$4,INDEX(MyData,D10633, E10633+1))))&gt;0)),
"        " &amp; INDEX(MyData,D10633, E10633+1),
"    " &amp; INDEX(MyData,D10633, E10633+1))</f>
        <v xml:space="preserve">        -1,//585 </v>
      </c>
    </row>
    <row r="10634" spans="4:7" x14ac:dyDescent="0.2">
      <c r="D10634" s="20">
        <f t="shared" si="166"/>
        <v>589</v>
      </c>
      <c r="E10634" s="20">
        <f>MIN(IF(MOD(ROWS($A$2:A10634),$A$2)=0,E10633+1, E10633), $B$2-1)</f>
        <v>12</v>
      </c>
      <c r="G10634" s="2" t="str">
        <f>IF(NOT(OR(
SUMPRODUCT(--ISNUMBER(SEARCH('Chapter 2 (Generated)'!$B$3:$V$3,INDEX(MyData,D10634, E10634+1))))&gt;0,
SUMPRODUCT(--ISNUMBER(SEARCH('Chapter 2 (Generated)'!$B$4:$V$4,INDEX(MyData,D10634, E10634+1))))&gt;0)),
"        " &amp; INDEX(MyData,D10634, E10634+1),
"    " &amp; INDEX(MyData,D10634, E10634+1))</f>
        <v xml:space="preserve">        -1,</v>
      </c>
    </row>
    <row r="10635" spans="4:7" x14ac:dyDescent="0.2">
      <c r="D10635" s="20">
        <f t="shared" si="166"/>
        <v>590</v>
      </c>
      <c r="E10635" s="20">
        <f>MIN(IF(MOD(ROWS($A$2:A10635),$A$2)=0,E10634+1, E10634), $B$2-1)</f>
        <v>12</v>
      </c>
      <c r="G10635" s="2" t="str">
        <f>IF(NOT(OR(
SUMPRODUCT(--ISNUMBER(SEARCH('Chapter 2 (Generated)'!$B$3:$V$3,INDEX(MyData,D10635, E10635+1))))&gt;0,
SUMPRODUCT(--ISNUMBER(SEARCH('Chapter 2 (Generated)'!$B$4:$V$4,INDEX(MyData,D10635, E10635+1))))&gt;0)),
"        " &amp; INDEX(MyData,D10635, E10635+1),
"    " &amp; INDEX(MyData,D10635, E10635+1))</f>
        <v xml:space="preserve">        -1,</v>
      </c>
    </row>
    <row r="10636" spans="4:7" x14ac:dyDescent="0.2">
      <c r="D10636" s="20">
        <f t="shared" si="166"/>
        <v>591</v>
      </c>
      <c r="E10636" s="20">
        <f>MIN(IF(MOD(ROWS($A$2:A10636),$A$2)=0,E10635+1, E10635), $B$2-1)</f>
        <v>12</v>
      </c>
      <c r="G10636" s="2" t="str">
        <f>IF(NOT(OR(
SUMPRODUCT(--ISNUMBER(SEARCH('Chapter 2 (Generated)'!$B$3:$V$3,INDEX(MyData,D10636, E10636+1))))&gt;0,
SUMPRODUCT(--ISNUMBER(SEARCH('Chapter 2 (Generated)'!$B$4:$V$4,INDEX(MyData,D10636, E10636+1))))&gt;0)),
"        " &amp; INDEX(MyData,D10636, E10636+1),
"    " &amp; INDEX(MyData,D10636, E10636+1))</f>
        <v xml:space="preserve">        -1,</v>
      </c>
    </row>
    <row r="10637" spans="4:7" x14ac:dyDescent="0.2">
      <c r="D10637" s="20">
        <f t="shared" si="166"/>
        <v>592</v>
      </c>
      <c r="E10637" s="20">
        <f>MIN(IF(MOD(ROWS($A$2:A10637),$A$2)=0,E10636+1, E10636), $B$2-1)</f>
        <v>12</v>
      </c>
      <c r="G10637" s="2" t="str">
        <f>IF(NOT(OR(
SUMPRODUCT(--ISNUMBER(SEARCH('Chapter 2 (Generated)'!$B$3:$V$3,INDEX(MyData,D10637, E10637+1))))&gt;0,
SUMPRODUCT(--ISNUMBER(SEARCH('Chapter 2 (Generated)'!$B$4:$V$4,INDEX(MyData,D10637, E10637+1))))&gt;0)),
"        " &amp; INDEX(MyData,D10637, E10637+1),
"    " &amp; INDEX(MyData,D10637, E10637+1))</f>
        <v xml:space="preserve">        -1,</v>
      </c>
    </row>
    <row r="10638" spans="4:7" x14ac:dyDescent="0.2">
      <c r="D10638" s="20">
        <f t="shared" si="166"/>
        <v>593</v>
      </c>
      <c r="E10638" s="20">
        <f>MIN(IF(MOD(ROWS($A$2:A10638),$A$2)=0,E10637+1, E10637), $B$2-1)</f>
        <v>12</v>
      </c>
      <c r="G10638" s="2" t="str">
        <f>IF(NOT(OR(
SUMPRODUCT(--ISNUMBER(SEARCH('Chapter 2 (Generated)'!$B$3:$V$3,INDEX(MyData,D10638, E10638+1))))&gt;0,
SUMPRODUCT(--ISNUMBER(SEARCH('Chapter 2 (Generated)'!$B$4:$V$4,INDEX(MyData,D10638, E10638+1))))&gt;0)),
"        " &amp; INDEX(MyData,D10638, E10638+1),
"    " &amp; INDEX(MyData,D10638, E10638+1))</f>
        <v xml:space="preserve">        -1,//590 </v>
      </c>
    </row>
    <row r="10639" spans="4:7" x14ac:dyDescent="0.2">
      <c r="D10639" s="20">
        <f t="shared" si="166"/>
        <v>594</v>
      </c>
      <c r="E10639" s="20">
        <f>MIN(IF(MOD(ROWS($A$2:A10639),$A$2)=0,E10638+1, E10638), $B$2-1)</f>
        <v>12</v>
      </c>
      <c r="G10639" s="2" t="str">
        <f>IF(NOT(OR(
SUMPRODUCT(--ISNUMBER(SEARCH('Chapter 2 (Generated)'!$B$3:$V$3,INDEX(MyData,D10639, E10639+1))))&gt;0,
SUMPRODUCT(--ISNUMBER(SEARCH('Chapter 2 (Generated)'!$B$4:$V$4,INDEX(MyData,D10639, E10639+1))))&gt;0)),
"        " &amp; INDEX(MyData,D10639, E10639+1),
"    " &amp; INDEX(MyData,D10639, E10639+1))</f>
        <v xml:space="preserve">        -1,</v>
      </c>
    </row>
    <row r="10640" spans="4:7" x14ac:dyDescent="0.2">
      <c r="D10640" s="20">
        <f t="shared" si="166"/>
        <v>595</v>
      </c>
      <c r="E10640" s="20">
        <f>MIN(IF(MOD(ROWS($A$2:A10640),$A$2)=0,E10639+1, E10639), $B$2-1)</f>
        <v>12</v>
      </c>
      <c r="G10640" s="2" t="str">
        <f>IF(NOT(OR(
SUMPRODUCT(--ISNUMBER(SEARCH('Chapter 2 (Generated)'!$B$3:$V$3,INDEX(MyData,D10640, E10640+1))))&gt;0,
SUMPRODUCT(--ISNUMBER(SEARCH('Chapter 2 (Generated)'!$B$4:$V$4,INDEX(MyData,D10640, E10640+1))))&gt;0)),
"        " &amp; INDEX(MyData,D10640, E10640+1),
"    " &amp; INDEX(MyData,D10640, E10640+1))</f>
        <v xml:space="preserve">        -1,</v>
      </c>
    </row>
    <row r="10641" spans="4:7" x14ac:dyDescent="0.2">
      <c r="D10641" s="20">
        <f t="shared" si="166"/>
        <v>596</v>
      </c>
      <c r="E10641" s="20">
        <f>MIN(IF(MOD(ROWS($A$2:A10641),$A$2)=0,E10640+1, E10640), $B$2-1)</f>
        <v>12</v>
      </c>
      <c r="G10641" s="2" t="str">
        <f>IF(NOT(OR(
SUMPRODUCT(--ISNUMBER(SEARCH('Chapter 2 (Generated)'!$B$3:$V$3,INDEX(MyData,D10641, E10641+1))))&gt;0,
SUMPRODUCT(--ISNUMBER(SEARCH('Chapter 2 (Generated)'!$B$4:$V$4,INDEX(MyData,D10641, E10641+1))))&gt;0)),
"        " &amp; INDEX(MyData,D10641, E10641+1),
"    " &amp; INDEX(MyData,D10641, E10641+1))</f>
        <v xml:space="preserve">        -1,//593 Try to find Axel!</v>
      </c>
    </row>
    <row r="10642" spans="4:7" x14ac:dyDescent="0.2">
      <c r="D10642" s="20">
        <f t="shared" si="166"/>
        <v>597</v>
      </c>
      <c r="E10642" s="20">
        <f>MIN(IF(MOD(ROWS($A$2:A10642),$A$2)=0,E10641+1, E10641), $B$2-1)</f>
        <v>12</v>
      </c>
      <c r="G10642" s="2" t="str">
        <f>IF(NOT(OR(
SUMPRODUCT(--ISNUMBER(SEARCH('Chapter 2 (Generated)'!$B$3:$V$3,INDEX(MyData,D10642, E10642+1))))&gt;0,
SUMPRODUCT(--ISNUMBER(SEARCH('Chapter 2 (Generated)'!$B$4:$V$4,INDEX(MyData,D10642, E10642+1))))&gt;0)),
"        " &amp; INDEX(MyData,D10642, E10642+1),
"    " &amp; INDEX(MyData,D10642, E10642+1))</f>
        <v xml:space="preserve">        -1,//594 Explore the school and talk to your classmates!</v>
      </c>
    </row>
    <row r="10643" spans="4:7" x14ac:dyDescent="0.2">
      <c r="D10643" s="20">
        <f t="shared" si="166"/>
        <v>598</v>
      </c>
      <c r="E10643" s="20">
        <f>MIN(IF(MOD(ROWS($A$2:A10643),$A$2)=0,E10642+1, E10642), $B$2-1)</f>
        <v>12</v>
      </c>
      <c r="G10643" s="2" t="str">
        <f>IF(NOT(OR(
SUMPRODUCT(--ISNUMBER(SEARCH('Chapter 2 (Generated)'!$B$3:$V$3,INDEX(MyData,D10643, E10643+1))))&gt;0,
SUMPRODUCT(--ISNUMBER(SEARCH('Chapter 2 (Generated)'!$B$4:$V$4,INDEX(MyData,D10643, E10643+1))))&gt;0)),
"        " &amp; INDEX(MyData,D10643, E10643+1),
"    " &amp; INDEX(MyData,D10643, E10643+1))</f>
        <v xml:space="preserve">        -1,//595 </v>
      </c>
    </row>
    <row r="10644" spans="4:7" x14ac:dyDescent="0.2">
      <c r="D10644" s="20">
        <f t="shared" si="166"/>
        <v>599</v>
      </c>
      <c r="E10644" s="20">
        <f>MIN(IF(MOD(ROWS($A$2:A10644),$A$2)=0,E10643+1, E10643), $B$2-1)</f>
        <v>12</v>
      </c>
      <c r="G10644" s="2" t="str">
        <f>IF(NOT(OR(
SUMPRODUCT(--ISNUMBER(SEARCH('Chapter 2 (Generated)'!$B$3:$V$3,INDEX(MyData,D10644, E10644+1))))&gt;0,
SUMPRODUCT(--ISNUMBER(SEARCH('Chapter 2 (Generated)'!$B$4:$V$4,INDEX(MyData,D10644, E10644+1))))&gt;0)),
"        " &amp; INDEX(MyData,D10644, E10644+1),
"    " &amp; INDEX(MyData,D10644, E10644+1))</f>
        <v xml:space="preserve">        -1,</v>
      </c>
    </row>
    <row r="10645" spans="4:7" x14ac:dyDescent="0.2">
      <c r="D10645" s="20">
        <f t="shared" si="166"/>
        <v>600</v>
      </c>
      <c r="E10645" s="20">
        <f>MIN(IF(MOD(ROWS($A$2:A10645),$A$2)=0,E10644+1, E10644), $B$2-1)</f>
        <v>12</v>
      </c>
      <c r="G10645" s="2" t="str">
        <f>IF(NOT(OR(
SUMPRODUCT(--ISNUMBER(SEARCH('Chapter 2 (Generated)'!$B$3:$V$3,INDEX(MyData,D10645, E10645+1))))&gt;0,
SUMPRODUCT(--ISNUMBER(SEARCH('Chapter 2 (Generated)'!$B$4:$V$4,INDEX(MyData,D10645, E10645+1))))&gt;0)),
"        " &amp; INDEX(MyData,D10645, E10645+1),
"    " &amp; INDEX(MyData,D10645, E10645+1))</f>
        <v xml:space="preserve">        -1,</v>
      </c>
    </row>
    <row r="10646" spans="4:7" x14ac:dyDescent="0.2">
      <c r="D10646" s="20">
        <f t="shared" si="166"/>
        <v>601</v>
      </c>
      <c r="E10646" s="20">
        <f>MIN(IF(MOD(ROWS($A$2:A10646),$A$2)=0,E10645+1, E10645), $B$2-1)</f>
        <v>12</v>
      </c>
      <c r="G10646" s="2" t="str">
        <f>IF(NOT(OR(
SUMPRODUCT(--ISNUMBER(SEARCH('Chapter 2 (Generated)'!$B$3:$V$3,INDEX(MyData,D10646, E10646+1))))&gt;0,
SUMPRODUCT(--ISNUMBER(SEARCH('Chapter 2 (Generated)'!$B$4:$V$4,INDEX(MyData,D10646, E10646+1))))&gt;0)),
"        " &amp; INDEX(MyData,D10646, E10646+1),
"    " &amp; INDEX(MyData,D10646, E10646+1))</f>
        <v xml:space="preserve">        -1,</v>
      </c>
    </row>
    <row r="10647" spans="4:7" x14ac:dyDescent="0.2">
      <c r="D10647" s="20">
        <f t="shared" si="166"/>
        <v>602</v>
      </c>
      <c r="E10647" s="20">
        <f>MIN(IF(MOD(ROWS($A$2:A10647),$A$2)=0,E10646+1, E10646), $B$2-1)</f>
        <v>12</v>
      </c>
      <c r="G10647" s="2" t="str">
        <f>IF(NOT(OR(
SUMPRODUCT(--ISNUMBER(SEARCH('Chapter 2 (Generated)'!$B$3:$V$3,INDEX(MyData,D10647, E10647+1))))&gt;0,
SUMPRODUCT(--ISNUMBER(SEARCH('Chapter 2 (Generated)'!$B$4:$V$4,INDEX(MyData,D10647, E10647+1))))&gt;0)),
"        " &amp; INDEX(MyData,D10647, E10647+1),
"    " &amp; INDEX(MyData,D10647, E10647+1))</f>
        <v xml:space="preserve">        -1,</v>
      </c>
    </row>
    <row r="10648" spans="4:7" x14ac:dyDescent="0.2">
      <c r="D10648" s="20">
        <f t="shared" si="166"/>
        <v>603</v>
      </c>
      <c r="E10648" s="20">
        <f>MIN(IF(MOD(ROWS($A$2:A10648),$A$2)=0,E10647+1, E10647), $B$2-1)</f>
        <v>12</v>
      </c>
      <c r="G10648" s="2" t="str">
        <f>IF(NOT(OR(
SUMPRODUCT(--ISNUMBER(SEARCH('Chapter 2 (Generated)'!$B$3:$V$3,INDEX(MyData,D10648, E10648+1))))&gt;0,
SUMPRODUCT(--ISNUMBER(SEARCH('Chapter 2 (Generated)'!$B$4:$V$4,INDEX(MyData,D10648, E10648+1))))&gt;0)),
"        " &amp; INDEX(MyData,D10648, E10648+1),
"    " &amp; INDEX(MyData,D10648, E10648+1))</f>
        <v xml:space="preserve">        -1,//600 </v>
      </c>
    </row>
    <row r="10649" spans="4:7" x14ac:dyDescent="0.2">
      <c r="D10649" s="20">
        <f t="shared" si="166"/>
        <v>604</v>
      </c>
      <c r="E10649" s="20">
        <f>MIN(IF(MOD(ROWS($A$2:A10649),$A$2)=0,E10648+1, E10648), $B$2-1)</f>
        <v>12</v>
      </c>
      <c r="G10649" s="2" t="str">
        <f>IF(NOT(OR(
SUMPRODUCT(--ISNUMBER(SEARCH('Chapter 2 (Generated)'!$B$3:$V$3,INDEX(MyData,D10649, E10649+1))))&gt;0,
SUMPRODUCT(--ISNUMBER(SEARCH('Chapter 2 (Generated)'!$B$4:$V$4,INDEX(MyData,D10649, E10649+1))))&gt;0)),
"        " &amp; INDEX(MyData,D10649, E10649+1),
"    " &amp; INDEX(MyData,D10649, E10649+1))</f>
        <v xml:space="preserve">        -1,</v>
      </c>
    </row>
    <row r="10650" spans="4:7" x14ac:dyDescent="0.2">
      <c r="D10650" s="20">
        <f t="shared" si="166"/>
        <v>605</v>
      </c>
      <c r="E10650" s="20">
        <f>MIN(IF(MOD(ROWS($A$2:A10650),$A$2)=0,E10649+1, E10649), $B$2-1)</f>
        <v>12</v>
      </c>
      <c r="G10650" s="2" t="str">
        <f>IF(NOT(OR(
SUMPRODUCT(--ISNUMBER(SEARCH('Chapter 2 (Generated)'!$B$3:$V$3,INDEX(MyData,D10650, E10650+1))))&gt;0,
SUMPRODUCT(--ISNUMBER(SEARCH('Chapter 2 (Generated)'!$B$4:$V$4,INDEX(MyData,D10650, E10650+1))))&gt;0)),
"        " &amp; INDEX(MyData,D10650, E10650+1),
"    " &amp; INDEX(MyData,D10650, E10650+1))</f>
        <v xml:space="preserve">        -1,</v>
      </c>
    </row>
    <row r="10651" spans="4:7" x14ac:dyDescent="0.2">
      <c r="D10651" s="20">
        <f t="shared" si="166"/>
        <v>606</v>
      </c>
      <c r="E10651" s="20">
        <f>MIN(IF(MOD(ROWS($A$2:A10651),$A$2)=0,E10650+1, E10650), $B$2-1)</f>
        <v>12</v>
      </c>
      <c r="G10651" s="2" t="str">
        <f>IF(NOT(OR(
SUMPRODUCT(--ISNUMBER(SEARCH('Chapter 2 (Generated)'!$B$3:$V$3,INDEX(MyData,D10651, E10651+1))))&gt;0,
SUMPRODUCT(--ISNUMBER(SEARCH('Chapter 2 (Generated)'!$B$4:$V$4,INDEX(MyData,D10651, E10651+1))))&gt;0)),
"        " &amp; INDEX(MyData,D10651, E10651+1),
"    " &amp; INDEX(MyData,D10651, E10651+1))</f>
        <v xml:space="preserve">        -1,</v>
      </c>
    </row>
    <row r="10652" spans="4:7" x14ac:dyDescent="0.2">
      <c r="D10652" s="20">
        <f t="shared" si="166"/>
        <v>607</v>
      </c>
      <c r="E10652" s="20">
        <f>MIN(IF(MOD(ROWS($A$2:A10652),$A$2)=0,E10651+1, E10651), $B$2-1)</f>
        <v>12</v>
      </c>
      <c r="G10652" s="2" t="str">
        <f>IF(NOT(OR(
SUMPRODUCT(--ISNUMBER(SEARCH('Chapter 2 (Generated)'!$B$3:$V$3,INDEX(MyData,D10652, E10652+1))))&gt;0,
SUMPRODUCT(--ISNUMBER(SEARCH('Chapter 2 (Generated)'!$B$4:$V$4,INDEX(MyData,D10652, E10652+1))))&gt;0)),
"        " &amp; INDEX(MyData,D10652, E10652+1),
"    " &amp; INDEX(MyData,D10652, E10652+1))</f>
        <v xml:space="preserve">        -1,</v>
      </c>
    </row>
    <row r="10653" spans="4:7" x14ac:dyDescent="0.2">
      <c r="D10653" s="20">
        <f t="shared" si="166"/>
        <v>608</v>
      </c>
      <c r="E10653" s="20">
        <f>MIN(IF(MOD(ROWS($A$2:A10653),$A$2)=0,E10652+1, E10652), $B$2-1)</f>
        <v>12</v>
      </c>
      <c r="G10653" s="2" t="str">
        <f>IF(NOT(OR(
SUMPRODUCT(--ISNUMBER(SEARCH('Chapter 2 (Generated)'!$B$3:$V$3,INDEX(MyData,D10653, E10653+1))))&gt;0,
SUMPRODUCT(--ISNUMBER(SEARCH('Chapter 2 (Generated)'!$B$4:$V$4,INDEX(MyData,D10653, E10653+1))))&gt;0)),
"        " &amp; INDEX(MyData,D10653, E10653+1),
"    " &amp; INDEX(MyData,D10653, E10653+1))</f>
        <v xml:space="preserve">        -1,//605 </v>
      </c>
    </row>
    <row r="10654" spans="4:7" x14ac:dyDescent="0.2">
      <c r="D10654" s="20">
        <f t="shared" si="166"/>
        <v>609</v>
      </c>
      <c r="E10654" s="20">
        <f>MIN(IF(MOD(ROWS($A$2:A10654),$A$2)=0,E10653+1, E10653), $B$2-1)</f>
        <v>12</v>
      </c>
      <c r="G10654" s="2" t="str">
        <f>IF(NOT(OR(
SUMPRODUCT(--ISNUMBER(SEARCH('Chapter 2 (Generated)'!$B$3:$V$3,INDEX(MyData,D10654, E10654+1))))&gt;0,
SUMPRODUCT(--ISNUMBER(SEARCH('Chapter 2 (Generated)'!$B$4:$V$4,INDEX(MyData,D10654, E10654+1))))&gt;0)),
"        " &amp; INDEX(MyData,D10654, E10654+1),
"    " &amp; INDEX(MyData,D10654, E10654+1))</f>
        <v xml:space="preserve">        -1,</v>
      </c>
    </row>
    <row r="10655" spans="4:7" x14ac:dyDescent="0.2">
      <c r="D10655" s="20">
        <f t="shared" si="166"/>
        <v>610</v>
      </c>
      <c r="E10655" s="20">
        <f>MIN(IF(MOD(ROWS($A$2:A10655),$A$2)=0,E10654+1, E10654), $B$2-1)</f>
        <v>12</v>
      </c>
      <c r="G10655" s="2" t="str">
        <f>IF(NOT(OR(
SUMPRODUCT(--ISNUMBER(SEARCH('Chapter 2 (Generated)'!$B$3:$V$3,INDEX(MyData,D10655, E10655+1))))&gt;0,
SUMPRODUCT(--ISNUMBER(SEARCH('Chapter 2 (Generated)'!$B$4:$V$4,INDEX(MyData,D10655, E10655+1))))&gt;0)),
"        " &amp; INDEX(MyData,D10655, E10655+1),
"    " &amp; INDEX(MyData,D10655, E10655+1))</f>
        <v xml:space="preserve">        -1,</v>
      </c>
    </row>
    <row r="10656" spans="4:7" x14ac:dyDescent="0.2">
      <c r="D10656" s="20">
        <f t="shared" si="166"/>
        <v>611</v>
      </c>
      <c r="E10656" s="20">
        <f>MIN(IF(MOD(ROWS($A$2:A10656),$A$2)=0,E10655+1, E10655), $B$2-1)</f>
        <v>12</v>
      </c>
      <c r="G10656" s="2" t="str">
        <f>IF(NOT(OR(
SUMPRODUCT(--ISNUMBER(SEARCH('Chapter 2 (Generated)'!$B$3:$V$3,INDEX(MyData,D10656, E10656+1))))&gt;0,
SUMPRODUCT(--ISNUMBER(SEARCH('Chapter 2 (Generated)'!$B$4:$V$4,INDEX(MyData,D10656, E10656+1))))&gt;0)),
"        " &amp; INDEX(MyData,D10656, E10656+1),
"    " &amp; INDEX(MyData,D10656, E10656+1))</f>
        <v xml:space="preserve">        -1,//608 POPUP</v>
      </c>
    </row>
    <row r="10657" spans="4:7" x14ac:dyDescent="0.2">
      <c r="D10657" s="20">
        <f t="shared" si="166"/>
        <v>612</v>
      </c>
      <c r="E10657" s="20">
        <f>MIN(IF(MOD(ROWS($A$2:A10657),$A$2)=0,E10656+1, E10656), $B$2-1)</f>
        <v>12</v>
      </c>
      <c r="G10657" s="2" t="str">
        <f>IF(NOT(OR(
SUMPRODUCT(--ISNUMBER(SEARCH('Chapter 2 (Generated)'!$B$3:$V$3,INDEX(MyData,D10657, E10657+1))))&gt;0,
SUMPRODUCT(--ISNUMBER(SEARCH('Chapter 2 (Generated)'!$B$4:$V$4,INDEX(MyData,D10657, E10657+1))))&gt;0)),
"        " &amp; INDEX(MyData,D10657, E10657+1),
"    " &amp; INDEX(MyData,D10657, E10657+1))</f>
        <v xml:space="preserve">        -1,</v>
      </c>
    </row>
    <row r="10658" spans="4:7" x14ac:dyDescent="0.2">
      <c r="D10658" s="20">
        <f t="shared" si="166"/>
        <v>613</v>
      </c>
      <c r="E10658" s="20">
        <f>MIN(IF(MOD(ROWS($A$2:A10658),$A$2)=0,E10657+1, E10657), $B$2-1)</f>
        <v>12</v>
      </c>
      <c r="G10658" s="2" t="str">
        <f>IF(NOT(OR(
SUMPRODUCT(--ISNUMBER(SEARCH('Chapter 2 (Generated)'!$B$3:$V$3,INDEX(MyData,D10658, E10658+1))))&gt;0,
SUMPRODUCT(--ISNUMBER(SEARCH('Chapter 2 (Generated)'!$B$4:$V$4,INDEX(MyData,D10658, E10658+1))))&gt;0)),
"        " &amp; INDEX(MyData,D10658, E10658+1),
"    " &amp; INDEX(MyData,D10658, E10658+1))</f>
        <v xml:space="preserve">        -1,//610 </v>
      </c>
    </row>
    <row r="10659" spans="4:7" x14ac:dyDescent="0.2">
      <c r="D10659" s="20">
        <f t="shared" si="166"/>
        <v>614</v>
      </c>
      <c r="E10659" s="20">
        <f>MIN(IF(MOD(ROWS($A$2:A10659),$A$2)=0,E10658+1, E10658), $B$2-1)</f>
        <v>12</v>
      </c>
      <c r="G10659" s="2" t="str">
        <f>IF(NOT(OR(
SUMPRODUCT(--ISNUMBER(SEARCH('Chapter 2 (Generated)'!$B$3:$V$3,INDEX(MyData,D10659, E10659+1))))&gt;0,
SUMPRODUCT(--ISNUMBER(SEARCH('Chapter 2 (Generated)'!$B$4:$V$4,INDEX(MyData,D10659, E10659+1))))&gt;0)),
"        " &amp; INDEX(MyData,D10659, E10659+1),
"    " &amp; INDEX(MyData,D10659, E10659+1))</f>
        <v xml:space="preserve">        -1,//611 Objective Complete: Go to Classroom 2</v>
      </c>
    </row>
    <row r="10660" spans="4:7" x14ac:dyDescent="0.2">
      <c r="D10660" s="20">
        <f t="shared" si="166"/>
        <v>615</v>
      </c>
      <c r="E10660" s="20">
        <f>MIN(IF(MOD(ROWS($A$2:A10660),$A$2)=0,E10659+1, E10659), $B$2-1)</f>
        <v>12</v>
      </c>
      <c r="G10660" s="2" t="str">
        <f>IF(NOT(OR(
SUMPRODUCT(--ISNUMBER(SEARCH('Chapter 2 (Generated)'!$B$3:$V$3,INDEX(MyData,D10660, E10660+1))))&gt;0,
SUMPRODUCT(--ISNUMBER(SEARCH('Chapter 2 (Generated)'!$B$4:$V$4,INDEX(MyData,D10660, E10660+1))))&gt;0)),
"        " &amp; INDEX(MyData,D10660, E10660+1),
"    " &amp; INDEX(MyData,D10660, E10660+1))</f>
        <v xml:space="preserve">        -1,</v>
      </c>
    </row>
    <row r="10661" spans="4:7" x14ac:dyDescent="0.2">
      <c r="D10661" s="20">
        <f t="shared" si="166"/>
        <v>616</v>
      </c>
      <c r="E10661" s="20">
        <f>MIN(IF(MOD(ROWS($A$2:A10661),$A$2)=0,E10660+1, E10660), $B$2-1)</f>
        <v>12</v>
      </c>
      <c r="G10661" s="2" t="str">
        <f>IF(NOT(OR(
SUMPRODUCT(--ISNUMBER(SEARCH('Chapter 2 (Generated)'!$B$3:$V$3,INDEX(MyData,D10661, E10661+1))))&gt;0,
SUMPRODUCT(--ISNUMBER(SEARCH('Chapter 2 (Generated)'!$B$4:$V$4,INDEX(MyData,D10661, E10661+1))))&gt;0)),
"        " &amp; INDEX(MyData,D10661, E10661+1),
"    " &amp; INDEX(MyData,D10661, E10661+1))</f>
        <v xml:space="preserve">        -1,</v>
      </c>
    </row>
    <row r="10662" spans="4:7" x14ac:dyDescent="0.2">
      <c r="D10662" s="20">
        <f t="shared" si="166"/>
        <v>617</v>
      </c>
      <c r="E10662" s="20">
        <f>MIN(IF(MOD(ROWS($A$2:A10662),$A$2)=0,E10661+1, E10661), $B$2-1)</f>
        <v>12</v>
      </c>
      <c r="G10662" s="2" t="str">
        <f>IF(NOT(OR(
SUMPRODUCT(--ISNUMBER(SEARCH('Chapter 2 (Generated)'!$B$3:$V$3,INDEX(MyData,D10662, E10662+1))))&gt;0,
SUMPRODUCT(--ISNUMBER(SEARCH('Chapter 2 (Generated)'!$B$4:$V$4,INDEX(MyData,D10662, E10662+1))))&gt;0)),
"        " &amp; INDEX(MyData,D10662, E10662+1),
"    " &amp; INDEX(MyData,D10662, E10662+1))</f>
        <v xml:space="preserve">        -1,</v>
      </c>
    </row>
    <row r="10663" spans="4:7" x14ac:dyDescent="0.2">
      <c r="D10663" s="20">
        <f t="shared" si="166"/>
        <v>618</v>
      </c>
      <c r="E10663" s="20">
        <f>MIN(IF(MOD(ROWS($A$2:A10663),$A$2)=0,E10662+1, E10662), $B$2-1)</f>
        <v>12</v>
      </c>
      <c r="G10663" s="2" t="str">
        <f>IF(NOT(OR(
SUMPRODUCT(--ISNUMBER(SEARCH('Chapter 2 (Generated)'!$B$3:$V$3,INDEX(MyData,D10663, E10663+1))))&gt;0,
SUMPRODUCT(--ISNUMBER(SEARCH('Chapter 2 (Generated)'!$B$4:$V$4,INDEX(MyData,D10663, E10663+1))))&gt;0)),
"        " &amp; INDEX(MyData,D10663, E10663+1),
"    " &amp; INDEX(MyData,D10663, E10663+1))</f>
        <v xml:space="preserve">        -1,//615 </v>
      </c>
    </row>
    <row r="10664" spans="4:7" x14ac:dyDescent="0.2">
      <c r="D10664" s="20">
        <f t="shared" si="166"/>
        <v>619</v>
      </c>
      <c r="E10664" s="20">
        <f>MIN(IF(MOD(ROWS($A$2:A10664),$A$2)=0,E10663+1, E10663), $B$2-1)</f>
        <v>12</v>
      </c>
      <c r="G10664" s="2" t="str">
        <f>IF(NOT(OR(
SUMPRODUCT(--ISNUMBER(SEARCH('Chapter 2 (Generated)'!$B$3:$V$3,INDEX(MyData,D10664, E10664+1))))&gt;0,
SUMPRODUCT(--ISNUMBER(SEARCH('Chapter 2 (Generated)'!$B$4:$V$4,INDEX(MyData,D10664, E10664+1))))&gt;0)),
"        " &amp; INDEX(MyData,D10664, E10664+1),
"    " &amp; INDEX(MyData,D10664, E10664+1))</f>
        <v xml:space="preserve">        -1,</v>
      </c>
    </row>
    <row r="10665" spans="4:7" x14ac:dyDescent="0.2">
      <c r="D10665" s="20">
        <f t="shared" si="166"/>
        <v>620</v>
      </c>
      <c r="E10665" s="20">
        <f>MIN(IF(MOD(ROWS($A$2:A10665),$A$2)=0,E10664+1, E10664), $B$2-1)</f>
        <v>12</v>
      </c>
      <c r="G10665" s="2" t="str">
        <f>IF(NOT(OR(
SUMPRODUCT(--ISNUMBER(SEARCH('Chapter 2 (Generated)'!$B$3:$V$3,INDEX(MyData,D10665, E10665+1))))&gt;0,
SUMPRODUCT(--ISNUMBER(SEARCH('Chapter 2 (Generated)'!$B$4:$V$4,INDEX(MyData,D10665, E10665+1))))&gt;0)),
"        " &amp; INDEX(MyData,D10665, E10665+1),
"    " &amp; INDEX(MyData,D10665, E10665+1))</f>
        <v xml:space="preserve">        -1,</v>
      </c>
    </row>
    <row r="10666" spans="4:7" x14ac:dyDescent="0.2">
      <c r="D10666" s="20">
        <f t="shared" si="166"/>
        <v>621</v>
      </c>
      <c r="E10666" s="20">
        <f>MIN(IF(MOD(ROWS($A$2:A10666),$A$2)=0,E10665+1, E10665), $B$2-1)</f>
        <v>12</v>
      </c>
      <c r="G10666" s="2" t="str">
        <f>IF(NOT(OR(
SUMPRODUCT(--ISNUMBER(SEARCH('Chapter 2 (Generated)'!$B$3:$V$3,INDEX(MyData,D10666, E10666+1))))&gt;0,
SUMPRODUCT(--ISNUMBER(SEARCH('Chapter 2 (Generated)'!$B$4:$V$4,INDEX(MyData,D10666, E10666+1))))&gt;0)),
"        " &amp; INDEX(MyData,D10666, E10666+1),
"    " &amp; INDEX(MyData,D10666, E10666+1))</f>
        <v xml:space="preserve">        -1,</v>
      </c>
    </row>
    <row r="10667" spans="4:7" x14ac:dyDescent="0.2">
      <c r="D10667" s="20">
        <f t="shared" si="166"/>
        <v>622</v>
      </c>
      <c r="E10667" s="20">
        <f>MIN(IF(MOD(ROWS($A$2:A10667),$A$2)=0,E10666+1, E10666), $B$2-1)</f>
        <v>12</v>
      </c>
      <c r="G10667" s="2" t="str">
        <f>IF(NOT(OR(
SUMPRODUCT(--ISNUMBER(SEARCH('Chapter 2 (Generated)'!$B$3:$V$3,INDEX(MyData,D10667, E10667+1))))&gt;0,
SUMPRODUCT(--ISNUMBER(SEARCH('Chapter 2 (Generated)'!$B$4:$V$4,INDEX(MyData,D10667, E10667+1))))&gt;0)),
"        " &amp; INDEX(MyData,D10667, E10667+1),
"    " &amp; INDEX(MyData,D10667, E10667+1))</f>
        <v xml:space="preserve">        -1,</v>
      </c>
    </row>
    <row r="10668" spans="4:7" x14ac:dyDescent="0.2">
      <c r="D10668" s="20">
        <f t="shared" si="166"/>
        <v>623</v>
      </c>
      <c r="E10668" s="20">
        <f>MIN(IF(MOD(ROWS($A$2:A10668),$A$2)=0,E10667+1, E10667), $B$2-1)</f>
        <v>12</v>
      </c>
      <c r="G10668" s="2" t="str">
        <f>IF(NOT(OR(
SUMPRODUCT(--ISNUMBER(SEARCH('Chapter 2 (Generated)'!$B$3:$V$3,INDEX(MyData,D10668, E10668+1))))&gt;0,
SUMPRODUCT(--ISNUMBER(SEARCH('Chapter 2 (Generated)'!$B$4:$V$4,INDEX(MyData,D10668, E10668+1))))&gt;0)),
"        " &amp; INDEX(MyData,D10668, E10668+1),
"    " &amp; INDEX(MyData,D10668, E10668+1))</f>
        <v xml:space="preserve">        -1,//620 </v>
      </c>
    </row>
    <row r="10669" spans="4:7" x14ac:dyDescent="0.2">
      <c r="D10669" s="20">
        <f t="shared" si="166"/>
        <v>624</v>
      </c>
      <c r="E10669" s="20">
        <f>MIN(IF(MOD(ROWS($A$2:A10669),$A$2)=0,E10668+1, E10668), $B$2-1)</f>
        <v>12</v>
      </c>
      <c r="G10669" s="2" t="str">
        <f>IF(NOT(OR(
SUMPRODUCT(--ISNUMBER(SEARCH('Chapter 2 (Generated)'!$B$3:$V$3,INDEX(MyData,D10669, E10669+1))))&gt;0,
SUMPRODUCT(--ISNUMBER(SEARCH('Chapter 2 (Generated)'!$B$4:$V$4,INDEX(MyData,D10669, E10669+1))))&gt;0)),
"        " &amp; INDEX(MyData,D10669, E10669+1),
"    " &amp; INDEX(MyData,D10669, E10669+1))</f>
        <v xml:space="preserve">        -1,</v>
      </c>
    </row>
    <row r="10670" spans="4:7" x14ac:dyDescent="0.2">
      <c r="D10670" s="20">
        <f t="shared" si="166"/>
        <v>625</v>
      </c>
      <c r="E10670" s="20">
        <f>MIN(IF(MOD(ROWS($A$2:A10670),$A$2)=0,E10669+1, E10669), $B$2-1)</f>
        <v>12</v>
      </c>
      <c r="G10670" s="2" t="str">
        <f>IF(NOT(OR(
SUMPRODUCT(--ISNUMBER(SEARCH('Chapter 2 (Generated)'!$B$3:$V$3,INDEX(MyData,D10670, E10670+1))))&gt;0,
SUMPRODUCT(--ISNUMBER(SEARCH('Chapter 2 (Generated)'!$B$4:$V$4,INDEX(MyData,D10670, E10670+1))))&gt;0)),
"        " &amp; INDEX(MyData,D10670, E10670+1),
"    " &amp; INDEX(MyData,D10670, E10670+1))</f>
        <v xml:space="preserve">        -1,</v>
      </c>
    </row>
    <row r="10671" spans="4:7" x14ac:dyDescent="0.2">
      <c r="D10671" s="20">
        <f t="shared" si="166"/>
        <v>626</v>
      </c>
      <c r="E10671" s="20">
        <f>MIN(IF(MOD(ROWS($A$2:A10671),$A$2)=0,E10670+1, E10670), $B$2-1)</f>
        <v>12</v>
      </c>
      <c r="G10671" s="2" t="str">
        <f>IF(NOT(OR(
SUMPRODUCT(--ISNUMBER(SEARCH('Chapter 2 (Generated)'!$B$3:$V$3,INDEX(MyData,D10671, E10671+1))))&gt;0,
SUMPRODUCT(--ISNUMBER(SEARCH('Chapter 2 (Generated)'!$B$4:$V$4,INDEX(MyData,D10671, E10671+1))))&gt;0)),
"        " &amp; INDEX(MyData,D10671, E10671+1),
"    " &amp; INDEX(MyData,D10671, E10671+1))</f>
        <v xml:space="preserve">        -1,</v>
      </c>
    </row>
    <row r="10672" spans="4:7" x14ac:dyDescent="0.2">
      <c r="D10672" s="20">
        <f t="shared" si="166"/>
        <v>627</v>
      </c>
      <c r="E10672" s="20">
        <f>MIN(IF(MOD(ROWS($A$2:A10672),$A$2)=0,E10671+1, E10671), $B$2-1)</f>
        <v>12</v>
      </c>
      <c r="G10672" s="2" t="str">
        <f>IF(NOT(OR(
SUMPRODUCT(--ISNUMBER(SEARCH('Chapter 2 (Generated)'!$B$3:$V$3,INDEX(MyData,D10672, E10672+1))))&gt;0,
SUMPRODUCT(--ISNUMBER(SEARCH('Chapter 2 (Generated)'!$B$4:$V$4,INDEX(MyData,D10672, E10672+1))))&gt;0)),
"        " &amp; INDEX(MyData,D10672, E10672+1),
"    " &amp; INDEX(MyData,D10672, E10672+1))</f>
        <v xml:space="preserve">        -1,</v>
      </c>
    </row>
    <row r="10673" spans="4:7" x14ac:dyDescent="0.2">
      <c r="D10673" s="20">
        <f t="shared" si="166"/>
        <v>628</v>
      </c>
      <c r="E10673" s="20">
        <f>MIN(IF(MOD(ROWS($A$2:A10673),$A$2)=0,E10672+1, E10672), $B$2-1)</f>
        <v>12</v>
      </c>
      <c r="G10673" s="2" t="str">
        <f>IF(NOT(OR(
SUMPRODUCT(--ISNUMBER(SEARCH('Chapter 2 (Generated)'!$B$3:$V$3,INDEX(MyData,D10673, E10673+1))))&gt;0,
SUMPRODUCT(--ISNUMBER(SEARCH('Chapter 2 (Generated)'!$B$4:$V$4,INDEX(MyData,D10673, E10673+1))))&gt;0)),
"        " &amp; INDEX(MyData,D10673, E10673+1),
"    " &amp; INDEX(MyData,D10673, E10673+1))</f>
        <v xml:space="preserve">        -1,//625 </v>
      </c>
    </row>
    <row r="10674" spans="4:7" x14ac:dyDescent="0.2">
      <c r="D10674" s="20">
        <f t="shared" si="166"/>
        <v>629</v>
      </c>
      <c r="E10674" s="20">
        <f>MIN(IF(MOD(ROWS($A$2:A10674),$A$2)=0,E10673+1, E10673), $B$2-1)</f>
        <v>12</v>
      </c>
      <c r="G10674" s="2" t="str">
        <f>IF(NOT(OR(
SUMPRODUCT(--ISNUMBER(SEARCH('Chapter 2 (Generated)'!$B$3:$V$3,INDEX(MyData,D10674, E10674+1))))&gt;0,
SUMPRODUCT(--ISNUMBER(SEARCH('Chapter 2 (Generated)'!$B$4:$V$4,INDEX(MyData,D10674, E10674+1))))&gt;0)),
"        " &amp; INDEX(MyData,D10674, E10674+1),
"    " &amp; INDEX(MyData,D10674, E10674+1))</f>
        <v xml:space="preserve">        -1,</v>
      </c>
    </row>
    <row r="10675" spans="4:7" x14ac:dyDescent="0.2">
      <c r="D10675" s="20">
        <f t="shared" si="166"/>
        <v>630</v>
      </c>
      <c r="E10675" s="20">
        <f>MIN(IF(MOD(ROWS($A$2:A10675),$A$2)=0,E10674+1, E10674), $B$2-1)</f>
        <v>12</v>
      </c>
      <c r="G10675" s="2" t="str">
        <f>IF(NOT(OR(
SUMPRODUCT(--ISNUMBER(SEARCH('Chapter 2 (Generated)'!$B$3:$V$3,INDEX(MyData,D10675, E10675+1))))&gt;0,
SUMPRODUCT(--ISNUMBER(SEARCH('Chapter 2 (Generated)'!$B$4:$V$4,INDEX(MyData,D10675, E10675+1))))&gt;0)),
"        " &amp; INDEX(MyData,D10675, E10675+1),
"    " &amp; INDEX(MyData,D10675, E10675+1))</f>
        <v xml:space="preserve">        -1,</v>
      </c>
    </row>
    <row r="10676" spans="4:7" x14ac:dyDescent="0.2">
      <c r="D10676" s="20">
        <f t="shared" si="166"/>
        <v>631</v>
      </c>
      <c r="E10676" s="20">
        <f>MIN(IF(MOD(ROWS($A$2:A10676),$A$2)=0,E10675+1, E10675), $B$2-1)</f>
        <v>12</v>
      </c>
      <c r="G10676" s="2" t="str">
        <f>IF(NOT(OR(
SUMPRODUCT(--ISNUMBER(SEARCH('Chapter 2 (Generated)'!$B$3:$V$3,INDEX(MyData,D10676, E10676+1))))&gt;0,
SUMPRODUCT(--ISNUMBER(SEARCH('Chapter 2 (Generated)'!$B$4:$V$4,INDEX(MyData,D10676, E10676+1))))&gt;0)),
"        " &amp; INDEX(MyData,D10676, E10676+1),
"    " &amp; INDEX(MyData,D10676, E10676+1))</f>
        <v xml:space="preserve">        -1,</v>
      </c>
    </row>
    <row r="10677" spans="4:7" x14ac:dyDescent="0.2">
      <c r="D10677" s="20">
        <f t="shared" si="166"/>
        <v>632</v>
      </c>
      <c r="E10677" s="20">
        <f>MIN(IF(MOD(ROWS($A$2:A10677),$A$2)=0,E10676+1, E10676), $B$2-1)</f>
        <v>12</v>
      </c>
      <c r="G10677" s="2" t="str">
        <f>IF(NOT(OR(
SUMPRODUCT(--ISNUMBER(SEARCH('Chapter 2 (Generated)'!$B$3:$V$3,INDEX(MyData,D10677, E10677+1))))&gt;0,
SUMPRODUCT(--ISNUMBER(SEARCH('Chapter 2 (Generated)'!$B$4:$V$4,INDEX(MyData,D10677, E10677+1))))&gt;0)),
"        " &amp; INDEX(MyData,D10677, E10677+1),
"    " &amp; INDEX(MyData,D10677, E10677+1))</f>
        <v xml:space="preserve">        -1,</v>
      </c>
    </row>
    <row r="10678" spans="4:7" x14ac:dyDescent="0.2">
      <c r="D10678" s="20">
        <f t="shared" si="166"/>
        <v>633</v>
      </c>
      <c r="E10678" s="20">
        <f>MIN(IF(MOD(ROWS($A$2:A10678),$A$2)=0,E10677+1, E10677), $B$2-1)</f>
        <v>12</v>
      </c>
      <c r="G10678" s="2" t="str">
        <f>IF(NOT(OR(
SUMPRODUCT(--ISNUMBER(SEARCH('Chapter 2 (Generated)'!$B$3:$V$3,INDEX(MyData,D10678, E10678+1))))&gt;0,
SUMPRODUCT(--ISNUMBER(SEARCH('Chapter 2 (Generated)'!$B$4:$V$4,INDEX(MyData,D10678, E10678+1))))&gt;0)),
"        " &amp; INDEX(MyData,D10678, E10678+1),
"    " &amp; INDEX(MyData,D10678, E10678+1))</f>
        <v xml:space="preserve">        -1,//630 player clicks on the episode’s outfit.</v>
      </c>
    </row>
    <row r="10679" spans="4:7" x14ac:dyDescent="0.2">
      <c r="D10679" s="20">
        <f t="shared" si="166"/>
        <v>634</v>
      </c>
      <c r="E10679" s="20">
        <f>MIN(IF(MOD(ROWS($A$2:A10679),$A$2)=0,E10678+1, E10678), $B$2-1)</f>
        <v>12</v>
      </c>
      <c r="G10679" s="2" t="str">
        <f>IF(NOT(OR(
SUMPRODUCT(--ISNUMBER(SEARCH('Chapter 2 (Generated)'!$B$3:$V$3,INDEX(MyData,D10679, E10679+1))))&gt;0,
SUMPRODUCT(--ISNUMBER(SEARCH('Chapter 2 (Generated)'!$B$4:$V$4,INDEX(MyData,D10679, E10679+1))))&gt;0)),
"        " &amp; INDEX(MyData,D10679, E10679+1),
"    " &amp; INDEX(MyData,D10679, E10679+1))</f>
        <v xml:space="preserve">        -1,</v>
      </c>
    </row>
    <row r="10680" spans="4:7" x14ac:dyDescent="0.2">
      <c r="D10680" s="20">
        <f t="shared" si="166"/>
        <v>635</v>
      </c>
      <c r="E10680" s="20">
        <f>MIN(IF(MOD(ROWS($A$2:A10680),$A$2)=0,E10679+1, E10679), $B$2-1)</f>
        <v>12</v>
      </c>
      <c r="G10680" s="2" t="str">
        <f>IF(NOT(OR(
SUMPRODUCT(--ISNUMBER(SEARCH('Chapter 2 (Generated)'!$B$3:$V$3,INDEX(MyData,D10680, E10680+1))))&gt;0,
SUMPRODUCT(--ISNUMBER(SEARCH('Chapter 2 (Generated)'!$B$4:$V$4,INDEX(MyData,D10680, E10680+1))))&gt;0)),
"        " &amp; INDEX(MyData,D10680, E10680+1),
"    " &amp; INDEX(MyData,D10680, E10680+1))</f>
        <v xml:space="preserve">        -1,</v>
      </c>
    </row>
    <row r="10681" spans="4:7" x14ac:dyDescent="0.2">
      <c r="D10681" s="20">
        <f t="shared" si="166"/>
        <v>636</v>
      </c>
      <c r="E10681" s="20">
        <f>MIN(IF(MOD(ROWS($A$2:A10681),$A$2)=0,E10680+1, E10680), $B$2-1)</f>
        <v>12</v>
      </c>
      <c r="G10681" s="2" t="str">
        <f>IF(NOT(OR(
SUMPRODUCT(--ISNUMBER(SEARCH('Chapter 2 (Generated)'!$B$3:$V$3,INDEX(MyData,D10681, E10681+1))))&gt;0,
SUMPRODUCT(--ISNUMBER(SEARCH('Chapter 2 (Generated)'!$B$4:$V$4,INDEX(MyData,D10681, E10681+1))))&gt;0)),
"        " &amp; INDEX(MyData,D10681, E10681+1),
"    " &amp; INDEX(MyData,D10681, E10681+1))</f>
        <v xml:space="preserve">        -1,</v>
      </c>
    </row>
    <row r="10682" spans="4:7" x14ac:dyDescent="0.2">
      <c r="D10682" s="20">
        <f t="shared" si="166"/>
        <v>637</v>
      </c>
      <c r="E10682" s="20">
        <f>MIN(IF(MOD(ROWS($A$2:A10682),$A$2)=0,E10681+1, E10681), $B$2-1)</f>
        <v>12</v>
      </c>
      <c r="G10682" s="2" t="str">
        <f>IF(NOT(OR(
SUMPRODUCT(--ISNUMBER(SEARCH('Chapter 2 (Generated)'!$B$3:$V$3,INDEX(MyData,D10682, E10682+1))))&gt;0,
SUMPRODUCT(--ISNUMBER(SEARCH('Chapter 2 (Generated)'!$B$4:$V$4,INDEX(MyData,D10682, E10682+1))))&gt;0)),
"        " &amp; INDEX(MyData,D10682, E10682+1),
"    " &amp; INDEX(MyData,D10682, E10682+1))</f>
        <v xml:space="preserve">        -1,</v>
      </c>
    </row>
    <row r="10683" spans="4:7" x14ac:dyDescent="0.2">
      <c r="D10683" s="20">
        <f t="shared" si="166"/>
        <v>638</v>
      </c>
      <c r="E10683" s="20">
        <f>MIN(IF(MOD(ROWS($A$2:A10683),$A$2)=0,E10682+1, E10682), $B$2-1)</f>
        <v>12</v>
      </c>
      <c r="G10683" s="2" t="str">
        <f>IF(NOT(OR(
SUMPRODUCT(--ISNUMBER(SEARCH('Chapter 2 (Generated)'!$B$3:$V$3,INDEX(MyData,D10683, E10683+1))))&gt;0,
SUMPRODUCT(--ISNUMBER(SEARCH('Chapter 2 (Generated)'!$B$4:$V$4,INDEX(MyData,D10683, E10683+1))))&gt;0)),
"        " &amp; INDEX(MyData,D10683, E10683+1),
"    " &amp; INDEX(MyData,D10683, E10683+1))</f>
        <v xml:space="preserve">        -1,//635 Objective Complete:  Go to your dorm and prepare for the party!</v>
      </c>
    </row>
    <row r="10684" spans="4:7" x14ac:dyDescent="0.2">
      <c r="D10684" s="20">
        <f t="shared" si="166"/>
        <v>639</v>
      </c>
      <c r="E10684" s="20">
        <f>MIN(IF(MOD(ROWS($A$2:A10684),$A$2)=0,E10683+1, E10683), $B$2-1)</f>
        <v>12</v>
      </c>
      <c r="G10684" s="2" t="str">
        <f>IF(NOT(OR(
SUMPRODUCT(--ISNUMBER(SEARCH('Chapter 2 (Generated)'!$B$3:$V$3,INDEX(MyData,D10684, E10684+1))))&gt;0,
SUMPRODUCT(--ISNUMBER(SEARCH('Chapter 2 (Generated)'!$B$4:$V$4,INDEX(MyData,D10684, E10684+1))))&gt;0)),
"        " &amp; INDEX(MyData,D10684, E10684+1),
"    " &amp; INDEX(MyData,D10684, E10684+1))</f>
        <v xml:space="preserve">        -1,</v>
      </c>
    </row>
    <row r="10685" spans="4:7" x14ac:dyDescent="0.2">
      <c r="D10685" s="20">
        <f t="shared" si="166"/>
        <v>640</v>
      </c>
      <c r="E10685" s="20">
        <f>MIN(IF(MOD(ROWS($A$2:A10685),$A$2)=0,E10684+1, E10684), $B$2-1)</f>
        <v>12</v>
      </c>
      <c r="G10685" s="2" t="str">
        <f>IF(NOT(OR(
SUMPRODUCT(--ISNUMBER(SEARCH('Chapter 2 (Generated)'!$B$3:$V$3,INDEX(MyData,D10685, E10685+1))))&gt;0,
SUMPRODUCT(--ISNUMBER(SEARCH('Chapter 2 (Generated)'!$B$4:$V$4,INDEX(MyData,D10685, E10685+1))))&gt;0)),
"        " &amp; INDEX(MyData,D10685, E10685+1),
"    " &amp; INDEX(MyData,D10685, E10685+1))</f>
        <v xml:space="preserve">        -1,</v>
      </c>
    </row>
    <row r="10686" spans="4:7" x14ac:dyDescent="0.2">
      <c r="D10686" s="20">
        <f t="shared" si="166"/>
        <v>641</v>
      </c>
      <c r="E10686" s="20">
        <f>MIN(IF(MOD(ROWS($A$2:A10686),$A$2)=0,E10685+1, E10685), $B$2-1)</f>
        <v>12</v>
      </c>
      <c r="G10686" s="2" t="str">
        <f>IF(NOT(OR(
SUMPRODUCT(--ISNUMBER(SEARCH('Chapter 2 (Generated)'!$B$3:$V$3,INDEX(MyData,D10686, E10686+1))))&gt;0,
SUMPRODUCT(--ISNUMBER(SEARCH('Chapter 2 (Generated)'!$B$4:$V$4,INDEX(MyData,D10686, E10686+1))))&gt;0)),
"        " &amp; INDEX(MyData,D10686, E10686+1),
"    " &amp; INDEX(MyData,D10686, E10686+1))</f>
        <v xml:space="preserve">        -1,</v>
      </c>
    </row>
    <row r="10687" spans="4:7" x14ac:dyDescent="0.2">
      <c r="D10687" s="20">
        <f t="shared" si="166"/>
        <v>642</v>
      </c>
      <c r="E10687" s="20">
        <f>MIN(IF(MOD(ROWS($A$2:A10687),$A$2)=0,E10686+1, E10686), $B$2-1)</f>
        <v>12</v>
      </c>
      <c r="G10687" s="2" t="str">
        <f>IF(NOT(OR(
SUMPRODUCT(--ISNUMBER(SEARCH('Chapter 2 (Generated)'!$B$3:$V$3,INDEX(MyData,D10687, E10687+1))))&gt;0,
SUMPRODUCT(--ISNUMBER(SEARCH('Chapter 2 (Generated)'!$B$4:$V$4,INDEX(MyData,D10687, E10687+1))))&gt;0)),
"        " &amp; INDEX(MyData,D10687, E10687+1),
"    " &amp; INDEX(MyData,D10687, E10687+1))</f>
        <v xml:space="preserve">        -1,</v>
      </c>
    </row>
    <row r="10688" spans="4:7" x14ac:dyDescent="0.2">
      <c r="D10688" s="20">
        <f t="shared" si="166"/>
        <v>643</v>
      </c>
      <c r="E10688" s="20">
        <f>MIN(IF(MOD(ROWS($A$2:A10688),$A$2)=0,E10687+1, E10687), $B$2-1)</f>
        <v>12</v>
      </c>
      <c r="G10688" s="2" t="str">
        <f>IF(NOT(OR(
SUMPRODUCT(--ISNUMBER(SEARCH('Chapter 2 (Generated)'!$B$3:$V$3,INDEX(MyData,D10688, E10688+1))))&gt;0,
SUMPRODUCT(--ISNUMBER(SEARCH('Chapter 2 (Generated)'!$B$4:$V$4,INDEX(MyData,D10688, E10688+1))))&gt;0)),
"        " &amp; INDEX(MyData,D10688, E10688+1),
"    " &amp; INDEX(MyData,D10688, E10688+1))</f>
        <v xml:space="preserve">        -1,//640 </v>
      </c>
    </row>
    <row r="10689" spans="4:7" x14ac:dyDescent="0.2">
      <c r="D10689" s="20">
        <f t="shared" si="166"/>
        <v>644</v>
      </c>
      <c r="E10689" s="20">
        <f>MIN(IF(MOD(ROWS($A$2:A10689),$A$2)=0,E10688+1, E10688), $B$2-1)</f>
        <v>12</v>
      </c>
      <c r="G10689" s="2" t="str">
        <f>IF(NOT(OR(
SUMPRODUCT(--ISNUMBER(SEARCH('Chapter 2 (Generated)'!$B$3:$V$3,INDEX(MyData,D10689, E10689+1))))&gt;0,
SUMPRODUCT(--ISNUMBER(SEARCH('Chapter 2 (Generated)'!$B$4:$V$4,INDEX(MyData,D10689, E10689+1))))&gt;0)),
"        " &amp; INDEX(MyData,D10689, E10689+1),
"    " &amp; INDEX(MyData,D10689, E10689+1))</f>
        <v xml:space="preserve">        -1,</v>
      </c>
    </row>
    <row r="10690" spans="4:7" x14ac:dyDescent="0.2">
      <c r="D10690" s="20">
        <f t="shared" ref="D10690:D10753" si="167">MOD(ROW(D10689)-1+ROWS(MyData),ROWS(MyData))+1</f>
        <v>645</v>
      </c>
      <c r="E10690" s="20">
        <f>MIN(IF(MOD(ROWS($A$2:A10690),$A$2)=0,E10689+1, E10689), $B$2-1)</f>
        <v>12</v>
      </c>
      <c r="G10690" s="2" t="str">
        <f>IF(NOT(OR(
SUMPRODUCT(--ISNUMBER(SEARCH('Chapter 2 (Generated)'!$B$3:$V$3,INDEX(MyData,D10690, E10690+1))))&gt;0,
SUMPRODUCT(--ISNUMBER(SEARCH('Chapter 2 (Generated)'!$B$4:$V$4,INDEX(MyData,D10690, E10690+1))))&gt;0)),
"        " &amp; INDEX(MyData,D10690, E10690+1),
"    " &amp; INDEX(MyData,D10690, E10690+1))</f>
        <v xml:space="preserve">        -1,</v>
      </c>
    </row>
    <row r="10691" spans="4:7" x14ac:dyDescent="0.2">
      <c r="D10691" s="20">
        <f t="shared" si="167"/>
        <v>646</v>
      </c>
      <c r="E10691" s="20">
        <f>MIN(IF(MOD(ROWS($A$2:A10691),$A$2)=0,E10690+1, E10690), $B$2-1)</f>
        <v>12</v>
      </c>
      <c r="G10691" s="2" t="str">
        <f>IF(NOT(OR(
SUMPRODUCT(--ISNUMBER(SEARCH('Chapter 2 (Generated)'!$B$3:$V$3,INDEX(MyData,D10691, E10691+1))))&gt;0,
SUMPRODUCT(--ISNUMBER(SEARCH('Chapter 2 (Generated)'!$B$4:$V$4,INDEX(MyData,D10691, E10691+1))))&gt;0)),
"        " &amp; INDEX(MyData,D10691, E10691+1),
"    " &amp; INDEX(MyData,D10691, E10691+1))</f>
        <v xml:space="preserve">        -1,</v>
      </c>
    </row>
    <row r="10692" spans="4:7" x14ac:dyDescent="0.2">
      <c r="D10692" s="20">
        <f t="shared" si="167"/>
        <v>647</v>
      </c>
      <c r="E10692" s="20">
        <f>MIN(IF(MOD(ROWS($A$2:A10692),$A$2)=0,E10691+1, E10691), $B$2-1)</f>
        <v>12</v>
      </c>
      <c r="G10692" s="2" t="str">
        <f>IF(NOT(OR(
SUMPRODUCT(--ISNUMBER(SEARCH('Chapter 2 (Generated)'!$B$3:$V$3,INDEX(MyData,D10692, E10692+1))))&gt;0,
SUMPRODUCT(--ISNUMBER(SEARCH('Chapter 2 (Generated)'!$B$4:$V$4,INDEX(MyData,D10692, E10692+1))))&gt;0)),
"        " &amp; INDEX(MyData,D10692, E10692+1),
"    " &amp; INDEX(MyData,D10692, E10692+1))</f>
        <v xml:space="preserve">        -1,</v>
      </c>
    </row>
    <row r="10693" spans="4:7" x14ac:dyDescent="0.2">
      <c r="D10693" s="20">
        <f t="shared" si="167"/>
        <v>648</v>
      </c>
      <c r="E10693" s="20">
        <f>MIN(IF(MOD(ROWS($A$2:A10693),$A$2)=0,E10692+1, E10692), $B$2-1)</f>
        <v>12</v>
      </c>
      <c r="G10693" s="2" t="str">
        <f>IF(NOT(OR(
SUMPRODUCT(--ISNUMBER(SEARCH('Chapter 2 (Generated)'!$B$3:$V$3,INDEX(MyData,D10693, E10693+1))))&gt;0,
SUMPRODUCT(--ISNUMBER(SEARCH('Chapter 2 (Generated)'!$B$4:$V$4,INDEX(MyData,D10693, E10693+1))))&gt;0)),
"        " &amp; INDEX(MyData,D10693, E10693+1),
"    " &amp; INDEX(MyData,D10693, E10693+1))</f>
        <v xml:space="preserve">        -1,//645 </v>
      </c>
    </row>
    <row r="10694" spans="4:7" x14ac:dyDescent="0.2">
      <c r="D10694" s="20">
        <f t="shared" si="167"/>
        <v>649</v>
      </c>
      <c r="E10694" s="20">
        <f>MIN(IF(MOD(ROWS($A$2:A10694),$A$2)=0,E10693+1, E10693), $B$2-1)</f>
        <v>12</v>
      </c>
      <c r="G10694" s="2" t="str">
        <f>IF(NOT(OR(
SUMPRODUCT(--ISNUMBER(SEARCH('Chapter 2 (Generated)'!$B$3:$V$3,INDEX(MyData,D10694, E10694+1))))&gt;0,
SUMPRODUCT(--ISNUMBER(SEARCH('Chapter 2 (Generated)'!$B$4:$V$4,INDEX(MyData,D10694, E10694+1))))&gt;0)),
"        " &amp; INDEX(MyData,D10694, E10694+1),
"    " &amp; INDEX(MyData,D10694, E10694+1))</f>
        <v xml:space="preserve">        -1,</v>
      </c>
    </row>
    <row r="10695" spans="4:7" x14ac:dyDescent="0.2">
      <c r="D10695" s="20">
        <f t="shared" si="167"/>
        <v>650</v>
      </c>
      <c r="E10695" s="20">
        <f>MIN(IF(MOD(ROWS($A$2:A10695),$A$2)=0,E10694+1, E10694), $B$2-1)</f>
        <v>12</v>
      </c>
      <c r="G10695" s="2" t="str">
        <f>IF(NOT(OR(
SUMPRODUCT(--ISNUMBER(SEARCH('Chapter 2 (Generated)'!$B$3:$V$3,INDEX(MyData,D10695, E10695+1))))&gt;0,
SUMPRODUCT(--ISNUMBER(SEARCH('Chapter 2 (Generated)'!$B$4:$V$4,INDEX(MyData,D10695, E10695+1))))&gt;0)),
"        " &amp; INDEX(MyData,D10695, E10695+1),
"    " &amp; INDEX(MyData,D10695, E10695+1))</f>
        <v xml:space="preserve">        -1,</v>
      </c>
    </row>
    <row r="10696" spans="4:7" x14ac:dyDescent="0.2">
      <c r="D10696" s="20">
        <f t="shared" si="167"/>
        <v>651</v>
      </c>
      <c r="E10696" s="20">
        <f>MIN(IF(MOD(ROWS($A$2:A10696),$A$2)=0,E10695+1, E10695), $B$2-1)</f>
        <v>12</v>
      </c>
      <c r="G10696" s="2" t="str">
        <f>IF(NOT(OR(
SUMPRODUCT(--ISNUMBER(SEARCH('Chapter 2 (Generated)'!$B$3:$V$3,INDEX(MyData,D10696, E10696+1))))&gt;0,
SUMPRODUCT(--ISNUMBER(SEARCH('Chapter 2 (Generated)'!$B$4:$V$4,INDEX(MyData,D10696, E10696+1))))&gt;0)),
"        " &amp; INDEX(MyData,D10696, E10696+1),
"    " &amp; INDEX(MyData,D10696, E10696+1))</f>
        <v xml:space="preserve">        -1,</v>
      </c>
    </row>
    <row r="10697" spans="4:7" x14ac:dyDescent="0.2">
      <c r="D10697" s="20">
        <f t="shared" si="167"/>
        <v>652</v>
      </c>
      <c r="E10697" s="20">
        <f>MIN(IF(MOD(ROWS($A$2:A10697),$A$2)=0,E10696+1, E10696), $B$2-1)</f>
        <v>12</v>
      </c>
      <c r="G10697" s="2" t="str">
        <f>IF(NOT(OR(
SUMPRODUCT(--ISNUMBER(SEARCH('Chapter 2 (Generated)'!$B$3:$V$3,INDEX(MyData,D10697, E10697+1))))&gt;0,
SUMPRODUCT(--ISNUMBER(SEARCH('Chapter 2 (Generated)'!$B$4:$V$4,INDEX(MyData,D10697, E10697+1))))&gt;0)),
"        " &amp; INDEX(MyData,D10697, E10697+1),
"    " &amp; INDEX(MyData,D10697, E10697+1))</f>
        <v xml:space="preserve">        -1,</v>
      </c>
    </row>
    <row r="10698" spans="4:7" x14ac:dyDescent="0.2">
      <c r="D10698" s="20">
        <f t="shared" si="167"/>
        <v>653</v>
      </c>
      <c r="E10698" s="20">
        <f>MIN(IF(MOD(ROWS($A$2:A10698),$A$2)=0,E10697+1, E10697), $B$2-1)</f>
        <v>12</v>
      </c>
      <c r="G10698" s="2" t="str">
        <f>IF(NOT(OR(
SUMPRODUCT(--ISNUMBER(SEARCH('Chapter 2 (Generated)'!$B$3:$V$3,INDEX(MyData,D10698, E10698+1))))&gt;0,
SUMPRODUCT(--ISNUMBER(SEARCH('Chapter 2 (Generated)'!$B$4:$V$4,INDEX(MyData,D10698, E10698+1))))&gt;0)),
"        " &amp; INDEX(MyData,D10698, E10698+1),
"    " &amp; INDEX(MyData,D10698, E10698+1))</f>
        <v xml:space="preserve">        -1,//650 </v>
      </c>
    </row>
    <row r="10699" spans="4:7" x14ac:dyDescent="0.2">
      <c r="D10699" s="20">
        <f t="shared" si="167"/>
        <v>654</v>
      </c>
      <c r="E10699" s="20">
        <f>MIN(IF(MOD(ROWS($A$2:A10699),$A$2)=0,E10698+1, E10698), $B$2-1)</f>
        <v>12</v>
      </c>
      <c r="G10699" s="2" t="str">
        <f>IF(NOT(OR(
SUMPRODUCT(--ISNUMBER(SEARCH('Chapter 2 (Generated)'!$B$3:$V$3,INDEX(MyData,D10699, E10699+1))))&gt;0,
SUMPRODUCT(--ISNUMBER(SEARCH('Chapter 2 (Generated)'!$B$4:$V$4,INDEX(MyData,D10699, E10699+1))))&gt;0)),
"        " &amp; INDEX(MyData,D10699, E10699+1),
"    " &amp; INDEX(MyData,D10699, E10699+1))</f>
        <v xml:space="preserve">        -1,</v>
      </c>
    </row>
    <row r="10700" spans="4:7" x14ac:dyDescent="0.2">
      <c r="D10700" s="20">
        <f t="shared" si="167"/>
        <v>655</v>
      </c>
      <c r="E10700" s="20">
        <f>MIN(IF(MOD(ROWS($A$2:A10700),$A$2)=0,E10699+1, E10699), $B$2-1)</f>
        <v>12</v>
      </c>
      <c r="G10700" s="2" t="str">
        <f>IF(NOT(OR(
SUMPRODUCT(--ISNUMBER(SEARCH('Chapter 2 (Generated)'!$B$3:$V$3,INDEX(MyData,D10700, E10700+1))))&gt;0,
SUMPRODUCT(--ISNUMBER(SEARCH('Chapter 2 (Generated)'!$B$4:$V$4,INDEX(MyData,D10700, E10700+1))))&gt;0)),
"        " &amp; INDEX(MyData,D10700, E10700+1),
"    " &amp; INDEX(MyData,D10700, E10700+1))</f>
        <v xml:space="preserve">        -1,</v>
      </c>
    </row>
    <row r="10701" spans="4:7" x14ac:dyDescent="0.2">
      <c r="D10701" s="20">
        <f t="shared" si="167"/>
        <v>656</v>
      </c>
      <c r="E10701" s="20">
        <f>MIN(IF(MOD(ROWS($A$2:A10701),$A$2)=0,E10700+1, E10700), $B$2-1)</f>
        <v>12</v>
      </c>
      <c r="G10701" s="2" t="str">
        <f>IF(NOT(OR(
SUMPRODUCT(--ISNUMBER(SEARCH('Chapter 2 (Generated)'!$B$3:$V$3,INDEX(MyData,D10701, E10701+1))))&gt;0,
SUMPRODUCT(--ISNUMBER(SEARCH('Chapter 2 (Generated)'!$B$4:$V$4,INDEX(MyData,D10701, E10701+1))))&gt;0)),
"        " &amp; INDEX(MyData,D10701, E10701+1),
"    " &amp; INDEX(MyData,D10701, E10701+1))</f>
        <v xml:space="preserve">        -1,</v>
      </c>
    </row>
    <row r="10702" spans="4:7" x14ac:dyDescent="0.2">
      <c r="D10702" s="20">
        <f t="shared" si="167"/>
        <v>657</v>
      </c>
      <c r="E10702" s="20">
        <f>MIN(IF(MOD(ROWS($A$2:A10702),$A$2)=0,E10701+1, E10701), $B$2-1)</f>
        <v>12</v>
      </c>
      <c r="G10702" s="2" t="str">
        <f>IF(NOT(OR(
SUMPRODUCT(--ISNUMBER(SEARCH('Chapter 2 (Generated)'!$B$3:$V$3,INDEX(MyData,D10702, E10702+1))))&gt;0,
SUMPRODUCT(--ISNUMBER(SEARCH('Chapter 2 (Generated)'!$B$4:$V$4,INDEX(MyData,D10702, E10702+1))))&gt;0)),
"        " &amp; INDEX(MyData,D10702, E10702+1),
"    " &amp; INDEX(MyData,D10702, E10702+1))</f>
        <v xml:space="preserve">        -1,</v>
      </c>
    </row>
    <row r="10703" spans="4:7" x14ac:dyDescent="0.2">
      <c r="D10703" s="20">
        <f t="shared" si="167"/>
        <v>658</v>
      </c>
      <c r="E10703" s="20">
        <f>MIN(IF(MOD(ROWS($A$2:A10703),$A$2)=0,E10702+1, E10702), $B$2-1)</f>
        <v>12</v>
      </c>
      <c r="G10703" s="2" t="str">
        <f>IF(NOT(OR(
SUMPRODUCT(--ISNUMBER(SEARCH('Chapter 2 (Generated)'!$B$3:$V$3,INDEX(MyData,D10703, E10703+1))))&gt;0,
SUMPRODUCT(--ISNUMBER(SEARCH('Chapter 2 (Generated)'!$B$4:$V$4,INDEX(MyData,D10703, E10703+1))))&gt;0)),
"        " &amp; INDEX(MyData,D10703, E10703+1),
"    " &amp; INDEX(MyData,D10703, E10703+1))</f>
        <v xml:space="preserve">        -1,//655 </v>
      </c>
    </row>
    <row r="10704" spans="4:7" x14ac:dyDescent="0.2">
      <c r="D10704" s="20">
        <f t="shared" si="167"/>
        <v>659</v>
      </c>
      <c r="E10704" s="20">
        <f>MIN(IF(MOD(ROWS($A$2:A10704),$A$2)=0,E10703+1, E10703), $B$2-1)</f>
        <v>12</v>
      </c>
      <c r="G10704" s="2" t="str">
        <f>IF(NOT(OR(
SUMPRODUCT(--ISNUMBER(SEARCH('Chapter 2 (Generated)'!$B$3:$V$3,INDEX(MyData,D10704, E10704+1))))&gt;0,
SUMPRODUCT(--ISNUMBER(SEARCH('Chapter 2 (Generated)'!$B$4:$V$4,INDEX(MyData,D10704, E10704+1))))&gt;0)),
"        " &amp; INDEX(MyData,D10704, E10704+1),
"    " &amp; INDEX(MyData,D10704, E10704+1))</f>
        <v xml:space="preserve">        -1,</v>
      </c>
    </row>
    <row r="10705" spans="4:7" x14ac:dyDescent="0.2">
      <c r="D10705" s="20">
        <f t="shared" si="167"/>
        <v>660</v>
      </c>
      <c r="E10705" s="20">
        <f>MIN(IF(MOD(ROWS($A$2:A10705),$A$2)=0,E10704+1, E10704), $B$2-1)</f>
        <v>12</v>
      </c>
      <c r="G10705" s="2" t="str">
        <f>IF(NOT(OR(
SUMPRODUCT(--ISNUMBER(SEARCH('Chapter 2 (Generated)'!$B$3:$V$3,INDEX(MyData,D10705, E10705+1))))&gt;0,
SUMPRODUCT(--ISNUMBER(SEARCH('Chapter 2 (Generated)'!$B$4:$V$4,INDEX(MyData,D10705, E10705+1))))&gt;0)),
"        " &amp; INDEX(MyData,D10705, E10705+1),
"    " &amp; INDEX(MyData,D10705, E10705+1))</f>
        <v xml:space="preserve">        -1,</v>
      </c>
    </row>
    <row r="10706" spans="4:7" x14ac:dyDescent="0.2">
      <c r="D10706" s="20">
        <f t="shared" si="167"/>
        <v>661</v>
      </c>
      <c r="E10706" s="20">
        <f>MIN(IF(MOD(ROWS($A$2:A10706),$A$2)=0,E10705+1, E10705), $B$2-1)</f>
        <v>12</v>
      </c>
      <c r="G10706" s="2" t="str">
        <f>IF(NOT(OR(
SUMPRODUCT(--ISNUMBER(SEARCH('Chapter 2 (Generated)'!$B$3:$V$3,INDEX(MyData,D10706, E10706+1))))&gt;0,
SUMPRODUCT(--ISNUMBER(SEARCH('Chapter 2 (Generated)'!$B$4:$V$4,INDEX(MyData,D10706, E10706+1))))&gt;0)),
"        " &amp; INDEX(MyData,D10706, E10706+1),
"    " &amp; INDEX(MyData,D10706, E10706+1))</f>
        <v xml:space="preserve">        -1,</v>
      </c>
    </row>
    <row r="10707" spans="4:7" x14ac:dyDescent="0.2">
      <c r="D10707" s="20">
        <f t="shared" si="167"/>
        <v>662</v>
      </c>
      <c r="E10707" s="20">
        <f>MIN(IF(MOD(ROWS($A$2:A10707),$A$2)=0,E10706+1, E10706), $B$2-1)</f>
        <v>12</v>
      </c>
      <c r="G10707" s="2" t="str">
        <f>IF(NOT(OR(
SUMPRODUCT(--ISNUMBER(SEARCH('Chapter 2 (Generated)'!$B$3:$V$3,INDEX(MyData,D10707, E10707+1))))&gt;0,
SUMPRODUCT(--ISNUMBER(SEARCH('Chapter 2 (Generated)'!$B$4:$V$4,INDEX(MyData,D10707, E10707+1))))&gt;0)),
"        " &amp; INDEX(MyData,D10707, E10707+1),
"    " &amp; INDEX(MyData,D10707, E10707+1))</f>
        <v xml:space="preserve">        -1,</v>
      </c>
    </row>
    <row r="10708" spans="4:7" x14ac:dyDescent="0.2">
      <c r="D10708" s="20">
        <f t="shared" si="167"/>
        <v>663</v>
      </c>
      <c r="E10708" s="20">
        <f>MIN(IF(MOD(ROWS($A$2:A10708),$A$2)=0,E10707+1, E10707), $B$2-1)</f>
        <v>12</v>
      </c>
      <c r="G10708" s="2" t="str">
        <f>IF(NOT(OR(
SUMPRODUCT(--ISNUMBER(SEARCH('Chapter 2 (Generated)'!$B$3:$V$3,INDEX(MyData,D10708, E10708+1))))&gt;0,
SUMPRODUCT(--ISNUMBER(SEARCH('Chapter 2 (Generated)'!$B$4:$V$4,INDEX(MyData,D10708, E10708+1))))&gt;0)),
"        " &amp; INDEX(MyData,D10708, E10708+1),
"    " &amp; INDEX(MyData,D10708, E10708+1))</f>
        <v xml:space="preserve">        -1,//660 </v>
      </c>
    </row>
    <row r="10709" spans="4:7" x14ac:dyDescent="0.2">
      <c r="D10709" s="20">
        <f t="shared" si="167"/>
        <v>664</v>
      </c>
      <c r="E10709" s="20">
        <f>MIN(IF(MOD(ROWS($A$2:A10709),$A$2)=0,E10708+1, E10708), $B$2-1)</f>
        <v>12</v>
      </c>
      <c r="G10709" s="2" t="str">
        <f>IF(NOT(OR(
SUMPRODUCT(--ISNUMBER(SEARCH('Chapter 2 (Generated)'!$B$3:$V$3,INDEX(MyData,D10709, E10709+1))))&gt;0,
SUMPRODUCT(--ISNUMBER(SEARCH('Chapter 2 (Generated)'!$B$4:$V$4,INDEX(MyData,D10709, E10709+1))))&gt;0)),
"        " &amp; INDEX(MyData,D10709, E10709+1),
"    " &amp; INDEX(MyData,D10709, E10709+1))</f>
        <v xml:space="preserve">        -1,</v>
      </c>
    </row>
    <row r="10710" spans="4:7" x14ac:dyDescent="0.2">
      <c r="D10710" s="20">
        <f t="shared" si="167"/>
        <v>665</v>
      </c>
      <c r="E10710" s="20">
        <f>MIN(IF(MOD(ROWS($A$2:A10710),$A$2)=0,E10709+1, E10709), $B$2-1)</f>
        <v>12</v>
      </c>
      <c r="G10710" s="2" t="str">
        <f>IF(NOT(OR(
SUMPRODUCT(--ISNUMBER(SEARCH('Chapter 2 (Generated)'!$B$3:$V$3,INDEX(MyData,D10710, E10710+1))))&gt;0,
SUMPRODUCT(--ISNUMBER(SEARCH('Chapter 2 (Generated)'!$B$4:$V$4,INDEX(MyData,D10710, E10710+1))))&gt;0)),
"        " &amp; INDEX(MyData,D10710, E10710+1),
"    " &amp; INDEX(MyData,D10710, E10710+1))</f>
        <v xml:space="preserve">        -1,</v>
      </c>
    </row>
    <row r="10711" spans="4:7" x14ac:dyDescent="0.2">
      <c r="D10711" s="20">
        <f t="shared" si="167"/>
        <v>666</v>
      </c>
      <c r="E10711" s="20">
        <f>MIN(IF(MOD(ROWS($A$2:A10711),$A$2)=0,E10710+1, E10710), $B$2-1)</f>
        <v>12</v>
      </c>
      <c r="G10711" s="2" t="str">
        <f>IF(NOT(OR(
SUMPRODUCT(--ISNUMBER(SEARCH('Chapter 2 (Generated)'!$B$3:$V$3,INDEX(MyData,D10711, E10711+1))))&gt;0,
SUMPRODUCT(--ISNUMBER(SEARCH('Chapter 2 (Generated)'!$B$4:$V$4,INDEX(MyData,D10711, E10711+1))))&gt;0)),
"        " &amp; INDEX(MyData,D10711, E10711+1),
"    " &amp; INDEX(MyData,D10711, E10711+1))</f>
        <v xml:space="preserve">        -1,</v>
      </c>
    </row>
    <row r="10712" spans="4:7" x14ac:dyDescent="0.2">
      <c r="D10712" s="20">
        <f t="shared" si="167"/>
        <v>667</v>
      </c>
      <c r="E10712" s="20">
        <f>MIN(IF(MOD(ROWS($A$2:A10712),$A$2)=0,E10711+1, E10711), $B$2-1)</f>
        <v>12</v>
      </c>
      <c r="G10712" s="2" t="str">
        <f>IF(NOT(OR(
SUMPRODUCT(--ISNUMBER(SEARCH('Chapter 2 (Generated)'!$B$3:$V$3,INDEX(MyData,D10712, E10712+1))))&gt;0,
SUMPRODUCT(--ISNUMBER(SEARCH('Chapter 2 (Generated)'!$B$4:$V$4,INDEX(MyData,D10712, E10712+1))))&gt;0)),
"        " &amp; INDEX(MyData,D10712, E10712+1),
"    " &amp; INDEX(MyData,D10712, E10712+1))</f>
        <v xml:space="preserve">        -1,</v>
      </c>
    </row>
    <row r="10713" spans="4:7" x14ac:dyDescent="0.2">
      <c r="D10713" s="20">
        <f t="shared" si="167"/>
        <v>668</v>
      </c>
      <c r="E10713" s="20">
        <f>MIN(IF(MOD(ROWS($A$2:A10713),$A$2)=0,E10712+1, E10712), $B$2-1)</f>
        <v>12</v>
      </c>
      <c r="G10713" s="2" t="str">
        <f>IF(NOT(OR(
SUMPRODUCT(--ISNUMBER(SEARCH('Chapter 2 (Generated)'!$B$3:$V$3,INDEX(MyData,D10713, E10713+1))))&gt;0,
SUMPRODUCT(--ISNUMBER(SEARCH('Chapter 2 (Generated)'!$B$4:$V$4,INDEX(MyData,D10713, E10713+1))))&gt;0)),
"        " &amp; INDEX(MyData,D10713, E10713+1),
"    " &amp; INDEX(MyData,D10713, E10713+1))</f>
        <v xml:space="preserve">        -1,//665 </v>
      </c>
    </row>
    <row r="10714" spans="4:7" x14ac:dyDescent="0.2">
      <c r="D10714" s="20">
        <f t="shared" si="167"/>
        <v>669</v>
      </c>
      <c r="E10714" s="20">
        <f>MIN(IF(MOD(ROWS($A$2:A10714),$A$2)=0,E10713+1, E10713), $B$2-1)</f>
        <v>12</v>
      </c>
      <c r="G10714" s="2" t="str">
        <f>IF(NOT(OR(
SUMPRODUCT(--ISNUMBER(SEARCH('Chapter 2 (Generated)'!$B$3:$V$3,INDEX(MyData,D10714, E10714+1))))&gt;0,
SUMPRODUCT(--ISNUMBER(SEARCH('Chapter 2 (Generated)'!$B$4:$V$4,INDEX(MyData,D10714, E10714+1))))&gt;0)),
"        " &amp; INDEX(MyData,D10714, E10714+1),
"    " &amp; INDEX(MyData,D10714, E10714+1))</f>
        <v xml:space="preserve">        682,</v>
      </c>
    </row>
    <row r="10715" spans="4:7" x14ac:dyDescent="0.2">
      <c r="D10715" s="20">
        <f t="shared" si="167"/>
        <v>670</v>
      </c>
      <c r="E10715" s="20">
        <f>MIN(IF(MOD(ROWS($A$2:A10715),$A$2)=0,E10714+1, E10714), $B$2-1)</f>
        <v>12</v>
      </c>
      <c r="G10715" s="2" t="str">
        <f>IF(NOT(OR(
SUMPRODUCT(--ISNUMBER(SEARCH('Chapter 2 (Generated)'!$B$3:$V$3,INDEX(MyData,D10715, E10715+1))))&gt;0,
SUMPRODUCT(--ISNUMBER(SEARCH('Chapter 2 (Generated)'!$B$4:$V$4,INDEX(MyData,D10715, E10715+1))))&gt;0)),
"        " &amp; INDEX(MyData,D10715, E10715+1),
"    " &amp; INDEX(MyData,D10715, E10715+1))</f>
        <v xml:space="preserve">        -1,</v>
      </c>
    </row>
    <row r="10716" spans="4:7" x14ac:dyDescent="0.2">
      <c r="D10716" s="20">
        <f t="shared" si="167"/>
        <v>671</v>
      </c>
      <c r="E10716" s="20">
        <f>MIN(IF(MOD(ROWS($A$2:A10716),$A$2)=0,E10715+1, E10715), $B$2-1)</f>
        <v>12</v>
      </c>
      <c r="G10716" s="2" t="str">
        <f>IF(NOT(OR(
SUMPRODUCT(--ISNUMBER(SEARCH('Chapter 2 (Generated)'!$B$3:$V$3,INDEX(MyData,D10716, E10716+1))))&gt;0,
SUMPRODUCT(--ISNUMBER(SEARCH('Chapter 2 (Generated)'!$B$4:$V$4,INDEX(MyData,D10716, E10716+1))))&gt;0)),
"        " &amp; INDEX(MyData,D10716, E10716+1),
"    " &amp; INDEX(MyData,D10716, E10716+1))</f>
        <v xml:space="preserve">        -1,</v>
      </c>
    </row>
    <row r="10717" spans="4:7" x14ac:dyDescent="0.2">
      <c r="D10717" s="20">
        <f t="shared" si="167"/>
        <v>672</v>
      </c>
      <c r="E10717" s="20">
        <f>MIN(IF(MOD(ROWS($A$2:A10717),$A$2)=0,E10716+1, E10716), $B$2-1)</f>
        <v>12</v>
      </c>
      <c r="G10717" s="2" t="str">
        <f>IF(NOT(OR(
SUMPRODUCT(--ISNUMBER(SEARCH('Chapter 2 (Generated)'!$B$3:$V$3,INDEX(MyData,D10717, E10717+1))))&gt;0,
SUMPRODUCT(--ISNUMBER(SEARCH('Chapter 2 (Generated)'!$B$4:$V$4,INDEX(MyData,D10717, E10717+1))))&gt;0)),
"        " &amp; INDEX(MyData,D10717, E10717+1),
"    " &amp; INDEX(MyData,D10717, E10717+1))</f>
        <v xml:space="preserve">        -1,</v>
      </c>
    </row>
    <row r="10718" spans="4:7" x14ac:dyDescent="0.2">
      <c r="D10718" s="20">
        <f t="shared" si="167"/>
        <v>673</v>
      </c>
      <c r="E10718" s="20">
        <f>MIN(IF(MOD(ROWS($A$2:A10718),$A$2)=0,E10717+1, E10717), $B$2-1)</f>
        <v>12</v>
      </c>
      <c r="G10718" s="2" t="str">
        <f>IF(NOT(OR(
SUMPRODUCT(--ISNUMBER(SEARCH('Chapter 2 (Generated)'!$B$3:$V$3,INDEX(MyData,D10718, E10718+1))))&gt;0,
SUMPRODUCT(--ISNUMBER(SEARCH('Chapter 2 (Generated)'!$B$4:$V$4,INDEX(MyData,D10718, E10718+1))))&gt;0)),
"        " &amp; INDEX(MyData,D10718, E10718+1),
"    " &amp; INDEX(MyData,D10718, E10718+1))</f>
        <v xml:space="preserve">        -1,//670 </v>
      </c>
    </row>
    <row r="10719" spans="4:7" x14ac:dyDescent="0.2">
      <c r="D10719" s="20">
        <f t="shared" si="167"/>
        <v>674</v>
      </c>
      <c r="E10719" s="20">
        <f>MIN(IF(MOD(ROWS($A$2:A10719),$A$2)=0,E10718+1, E10718), $B$2-1)</f>
        <v>12</v>
      </c>
      <c r="G10719" s="2" t="str">
        <f>IF(NOT(OR(
SUMPRODUCT(--ISNUMBER(SEARCH('Chapter 2 (Generated)'!$B$3:$V$3,INDEX(MyData,D10719, E10719+1))))&gt;0,
SUMPRODUCT(--ISNUMBER(SEARCH('Chapter 2 (Generated)'!$B$4:$V$4,INDEX(MyData,D10719, E10719+1))))&gt;0)),
"        " &amp; INDEX(MyData,D10719, E10719+1),
"    " &amp; INDEX(MyData,D10719, E10719+1))</f>
        <v xml:space="preserve">        -1,</v>
      </c>
    </row>
    <row r="10720" spans="4:7" x14ac:dyDescent="0.2">
      <c r="D10720" s="20">
        <f t="shared" si="167"/>
        <v>675</v>
      </c>
      <c r="E10720" s="20">
        <f>MIN(IF(MOD(ROWS($A$2:A10720),$A$2)=0,E10719+1, E10719), $B$2-1)</f>
        <v>12</v>
      </c>
      <c r="G10720" s="2" t="str">
        <f>IF(NOT(OR(
SUMPRODUCT(--ISNUMBER(SEARCH('Chapter 2 (Generated)'!$B$3:$V$3,INDEX(MyData,D10720, E10720+1))))&gt;0,
SUMPRODUCT(--ISNUMBER(SEARCH('Chapter 2 (Generated)'!$B$4:$V$4,INDEX(MyData,D10720, E10720+1))))&gt;0)),
"        " &amp; INDEX(MyData,D10720, E10720+1),
"    " &amp; INDEX(MyData,D10720, E10720+1))</f>
        <v xml:space="preserve">        -1,</v>
      </c>
    </row>
    <row r="10721" spans="4:7" x14ac:dyDescent="0.2">
      <c r="D10721" s="20">
        <f t="shared" si="167"/>
        <v>676</v>
      </c>
      <c r="E10721" s="20">
        <f>MIN(IF(MOD(ROWS($A$2:A10721),$A$2)=0,E10720+1, E10720), $B$2-1)</f>
        <v>12</v>
      </c>
      <c r="G10721" s="2" t="str">
        <f>IF(NOT(OR(
SUMPRODUCT(--ISNUMBER(SEARCH('Chapter 2 (Generated)'!$B$3:$V$3,INDEX(MyData,D10721, E10721+1))))&gt;0,
SUMPRODUCT(--ISNUMBER(SEARCH('Chapter 2 (Generated)'!$B$4:$V$4,INDEX(MyData,D10721, E10721+1))))&gt;0)),
"        " &amp; INDEX(MyData,D10721, E10721+1),
"    " &amp; INDEX(MyData,D10721, E10721+1))</f>
        <v xml:space="preserve">        -1,</v>
      </c>
    </row>
    <row r="10722" spans="4:7" x14ac:dyDescent="0.2">
      <c r="D10722" s="20">
        <f t="shared" si="167"/>
        <v>677</v>
      </c>
      <c r="E10722" s="20">
        <f>MIN(IF(MOD(ROWS($A$2:A10722),$A$2)=0,E10721+1, E10721), $B$2-1)</f>
        <v>12</v>
      </c>
      <c r="G10722" s="2" t="str">
        <f>IF(NOT(OR(
SUMPRODUCT(--ISNUMBER(SEARCH('Chapter 2 (Generated)'!$B$3:$V$3,INDEX(MyData,D10722, E10722+1))))&gt;0,
SUMPRODUCT(--ISNUMBER(SEARCH('Chapter 2 (Generated)'!$B$4:$V$4,INDEX(MyData,D10722, E10722+1))))&gt;0)),
"        " &amp; INDEX(MyData,D10722, E10722+1),
"    " &amp; INDEX(MyData,D10722, E10722+1))</f>
        <v xml:space="preserve">        -1,</v>
      </c>
    </row>
    <row r="10723" spans="4:7" x14ac:dyDescent="0.2">
      <c r="D10723" s="20">
        <f t="shared" si="167"/>
        <v>678</v>
      </c>
      <c r="E10723" s="20">
        <f>MIN(IF(MOD(ROWS($A$2:A10723),$A$2)=0,E10722+1, E10722), $B$2-1)</f>
        <v>12</v>
      </c>
      <c r="G10723" s="2" t="str">
        <f>IF(NOT(OR(
SUMPRODUCT(--ISNUMBER(SEARCH('Chapter 2 (Generated)'!$B$3:$V$3,INDEX(MyData,D10723, E10723+1))))&gt;0,
SUMPRODUCT(--ISNUMBER(SEARCH('Chapter 2 (Generated)'!$B$4:$V$4,INDEX(MyData,D10723, E10723+1))))&gt;0)),
"        " &amp; INDEX(MyData,D10723, E10723+1),
"    " &amp; INDEX(MyData,D10723, E10723+1))</f>
        <v xml:space="preserve">        -1,//675 </v>
      </c>
    </row>
    <row r="10724" spans="4:7" x14ac:dyDescent="0.2">
      <c r="D10724" s="20">
        <f t="shared" si="167"/>
        <v>679</v>
      </c>
      <c r="E10724" s="20">
        <f>MIN(IF(MOD(ROWS($A$2:A10724),$A$2)=0,E10723+1, E10723), $B$2-1)</f>
        <v>12</v>
      </c>
      <c r="G10724" s="2" t="str">
        <f>IF(NOT(OR(
SUMPRODUCT(--ISNUMBER(SEARCH('Chapter 2 (Generated)'!$B$3:$V$3,INDEX(MyData,D10724, E10724+1))))&gt;0,
SUMPRODUCT(--ISNUMBER(SEARCH('Chapter 2 (Generated)'!$B$4:$V$4,INDEX(MyData,D10724, E10724+1))))&gt;0)),
"        " &amp; INDEX(MyData,D10724, E10724+1),
"    " &amp; INDEX(MyData,D10724, E10724+1))</f>
        <v xml:space="preserve">        -1,</v>
      </c>
    </row>
    <row r="10725" spans="4:7" x14ac:dyDescent="0.2">
      <c r="D10725" s="20">
        <f t="shared" si="167"/>
        <v>680</v>
      </c>
      <c r="E10725" s="20">
        <f>MIN(IF(MOD(ROWS($A$2:A10725),$A$2)=0,E10724+1, E10724), $B$2-1)</f>
        <v>12</v>
      </c>
      <c r="G10725" s="2" t="str">
        <f>IF(NOT(OR(
SUMPRODUCT(--ISNUMBER(SEARCH('Chapter 2 (Generated)'!$B$3:$V$3,INDEX(MyData,D10725, E10725+1))))&gt;0,
SUMPRODUCT(--ISNUMBER(SEARCH('Chapter 2 (Generated)'!$B$4:$V$4,INDEX(MyData,D10725, E10725+1))))&gt;0)),
"        " &amp; INDEX(MyData,D10725, E10725+1),
"    " &amp; INDEX(MyData,D10725, E10725+1))</f>
        <v xml:space="preserve">        -1,</v>
      </c>
    </row>
    <row r="10726" spans="4:7" x14ac:dyDescent="0.2">
      <c r="D10726" s="20">
        <f t="shared" si="167"/>
        <v>681</v>
      </c>
      <c r="E10726" s="20">
        <f>MIN(IF(MOD(ROWS($A$2:A10726),$A$2)=0,E10725+1, E10725), $B$2-1)</f>
        <v>12</v>
      </c>
      <c r="G10726" s="2" t="str">
        <f>IF(NOT(OR(
SUMPRODUCT(--ISNUMBER(SEARCH('Chapter 2 (Generated)'!$B$3:$V$3,INDEX(MyData,D10726, E10726+1))))&gt;0,
SUMPRODUCT(--ISNUMBER(SEARCH('Chapter 2 (Generated)'!$B$4:$V$4,INDEX(MyData,D10726, E10726+1))))&gt;0)),
"        " &amp; INDEX(MyData,D10726, E10726+1),
"    " &amp; INDEX(MyData,D10726, E10726+1))</f>
        <v xml:space="preserve">        -1,</v>
      </c>
    </row>
    <row r="10727" spans="4:7" x14ac:dyDescent="0.2">
      <c r="D10727" s="20">
        <f t="shared" si="167"/>
        <v>682</v>
      </c>
      <c r="E10727" s="20">
        <f>MIN(IF(MOD(ROWS($A$2:A10727),$A$2)=0,E10726+1, E10726), $B$2-1)</f>
        <v>12</v>
      </c>
      <c r="G10727" s="2" t="str">
        <f>IF(NOT(OR(
SUMPRODUCT(--ISNUMBER(SEARCH('Chapter 2 (Generated)'!$B$3:$V$3,INDEX(MyData,D10727, E10727+1))))&gt;0,
SUMPRODUCT(--ISNUMBER(SEARCH('Chapter 2 (Generated)'!$B$4:$V$4,INDEX(MyData,D10727, E10727+1))))&gt;0)),
"        " &amp; INDEX(MyData,D10727, E10727+1),
"    " &amp; INDEX(MyData,D10727, E10727+1))</f>
        <v xml:space="preserve">        -1,</v>
      </c>
    </row>
    <row r="10728" spans="4:7" x14ac:dyDescent="0.2">
      <c r="D10728" s="20">
        <f t="shared" si="167"/>
        <v>683</v>
      </c>
      <c r="E10728" s="20">
        <f>MIN(IF(MOD(ROWS($A$2:A10728),$A$2)=0,E10727+1, E10727), $B$2-1)</f>
        <v>12</v>
      </c>
      <c r="G10728" s="2" t="str">
        <f>IF(NOT(OR(
SUMPRODUCT(--ISNUMBER(SEARCH('Chapter 2 (Generated)'!$B$3:$V$3,INDEX(MyData,D10728, E10728+1))))&gt;0,
SUMPRODUCT(--ISNUMBER(SEARCH('Chapter 2 (Generated)'!$B$4:$V$4,INDEX(MyData,D10728, E10728+1))))&gt;0)),
"        " &amp; INDEX(MyData,D10728, E10728+1),
"    " &amp; INDEX(MyData,D10728, E10728+1))</f>
        <v xml:space="preserve">        -1,//680 </v>
      </c>
    </row>
    <row r="10729" spans="4:7" x14ac:dyDescent="0.2">
      <c r="D10729" s="20">
        <f t="shared" si="167"/>
        <v>684</v>
      </c>
      <c r="E10729" s="20">
        <f>MIN(IF(MOD(ROWS($A$2:A10729),$A$2)=0,E10728+1, E10728), $B$2-1)</f>
        <v>12</v>
      </c>
      <c r="G10729" s="2" t="str">
        <f>IF(NOT(OR(
SUMPRODUCT(--ISNUMBER(SEARCH('Chapter 2 (Generated)'!$B$3:$V$3,INDEX(MyData,D10729, E10729+1))))&gt;0,
SUMPRODUCT(--ISNUMBER(SEARCH('Chapter 2 (Generated)'!$B$4:$V$4,INDEX(MyData,D10729, E10729+1))))&gt;0)),
"        " &amp; INDEX(MyData,D10729, E10729+1),
"    " &amp; INDEX(MyData,D10729, E10729+1))</f>
        <v xml:space="preserve">        -1,</v>
      </c>
    </row>
    <row r="10730" spans="4:7" x14ac:dyDescent="0.2">
      <c r="D10730" s="20">
        <f t="shared" si="167"/>
        <v>685</v>
      </c>
      <c r="E10730" s="20">
        <f>MIN(IF(MOD(ROWS($A$2:A10730),$A$2)=0,E10729+1, E10729), $B$2-1)</f>
        <v>12</v>
      </c>
      <c r="G10730" s="2" t="str">
        <f>IF(NOT(OR(
SUMPRODUCT(--ISNUMBER(SEARCH('Chapter 2 (Generated)'!$B$3:$V$3,INDEX(MyData,D10730, E10730+1))))&gt;0,
SUMPRODUCT(--ISNUMBER(SEARCH('Chapter 2 (Generated)'!$B$4:$V$4,INDEX(MyData,D10730, E10730+1))))&gt;0)),
"        " &amp; INDEX(MyData,D10730, E10730+1),
"    " &amp; INDEX(MyData,D10730, E10730+1))</f>
        <v xml:space="preserve">        -1,</v>
      </c>
    </row>
    <row r="10731" spans="4:7" x14ac:dyDescent="0.2">
      <c r="D10731" s="20">
        <f t="shared" si="167"/>
        <v>686</v>
      </c>
      <c r="E10731" s="20">
        <f>MIN(IF(MOD(ROWS($A$2:A10731),$A$2)=0,E10730+1, E10730), $B$2-1)</f>
        <v>12</v>
      </c>
      <c r="G10731" s="2" t="str">
        <f>IF(NOT(OR(
SUMPRODUCT(--ISNUMBER(SEARCH('Chapter 2 (Generated)'!$B$3:$V$3,INDEX(MyData,D10731, E10731+1))))&gt;0,
SUMPRODUCT(--ISNUMBER(SEARCH('Chapter 2 (Generated)'!$B$4:$V$4,INDEX(MyData,D10731, E10731+1))))&gt;0)),
"        " &amp; INDEX(MyData,D10731, E10731+1),
"    " &amp; INDEX(MyData,D10731, E10731+1))</f>
        <v xml:space="preserve">        -1,</v>
      </c>
    </row>
    <row r="10732" spans="4:7" x14ac:dyDescent="0.2">
      <c r="D10732" s="20">
        <f t="shared" si="167"/>
        <v>687</v>
      </c>
      <c r="E10732" s="20">
        <f>MIN(IF(MOD(ROWS($A$2:A10732),$A$2)=0,E10731+1, E10731), $B$2-1)</f>
        <v>12</v>
      </c>
      <c r="G10732" s="2" t="str">
        <f>IF(NOT(OR(
SUMPRODUCT(--ISNUMBER(SEARCH('Chapter 2 (Generated)'!$B$3:$V$3,INDEX(MyData,D10732, E10732+1))))&gt;0,
SUMPRODUCT(--ISNUMBER(SEARCH('Chapter 2 (Generated)'!$B$4:$V$4,INDEX(MyData,D10732, E10732+1))))&gt;0)),
"        " &amp; INDEX(MyData,D10732, E10732+1),
"    " &amp; INDEX(MyData,D10732, E10732+1))</f>
        <v xml:space="preserve">        -1,</v>
      </c>
    </row>
    <row r="10733" spans="4:7" x14ac:dyDescent="0.2">
      <c r="D10733" s="20">
        <f t="shared" si="167"/>
        <v>688</v>
      </c>
      <c r="E10733" s="20">
        <f>MIN(IF(MOD(ROWS($A$2:A10733),$A$2)=0,E10732+1, E10732), $B$2-1)</f>
        <v>12</v>
      </c>
      <c r="G10733" s="2" t="str">
        <f>IF(NOT(OR(
SUMPRODUCT(--ISNUMBER(SEARCH('Chapter 2 (Generated)'!$B$3:$V$3,INDEX(MyData,D10733, E10733+1))))&gt;0,
SUMPRODUCT(--ISNUMBER(SEARCH('Chapter 2 (Generated)'!$B$4:$V$4,INDEX(MyData,D10733, E10733+1))))&gt;0)),
"        " &amp; INDEX(MyData,D10733, E10733+1),
"    " &amp; INDEX(MyData,D10733, E10733+1))</f>
        <v xml:space="preserve">        -1,//685 </v>
      </c>
    </row>
    <row r="10734" spans="4:7" x14ac:dyDescent="0.2">
      <c r="D10734" s="20">
        <f t="shared" si="167"/>
        <v>689</v>
      </c>
      <c r="E10734" s="20">
        <f>MIN(IF(MOD(ROWS($A$2:A10734),$A$2)=0,E10733+1, E10733), $B$2-1)</f>
        <v>12</v>
      </c>
      <c r="G10734" s="2" t="str">
        <f>IF(NOT(OR(
SUMPRODUCT(--ISNUMBER(SEARCH('Chapter 2 (Generated)'!$B$3:$V$3,INDEX(MyData,D10734, E10734+1))))&gt;0,
SUMPRODUCT(--ISNUMBER(SEARCH('Chapter 2 (Generated)'!$B$4:$V$4,INDEX(MyData,D10734, E10734+1))))&gt;0)),
"        " &amp; INDEX(MyData,D10734, E10734+1),
"    " &amp; INDEX(MyData,D10734, E10734+1))</f>
        <v xml:space="preserve">        703,</v>
      </c>
    </row>
    <row r="10735" spans="4:7" x14ac:dyDescent="0.2">
      <c r="D10735" s="20">
        <f t="shared" si="167"/>
        <v>690</v>
      </c>
      <c r="E10735" s="20">
        <f>MIN(IF(MOD(ROWS($A$2:A10735),$A$2)=0,E10734+1, E10734), $B$2-1)</f>
        <v>12</v>
      </c>
      <c r="G10735" s="2" t="str">
        <f>IF(NOT(OR(
SUMPRODUCT(--ISNUMBER(SEARCH('Chapter 2 (Generated)'!$B$3:$V$3,INDEX(MyData,D10735, E10735+1))))&gt;0,
SUMPRODUCT(--ISNUMBER(SEARCH('Chapter 2 (Generated)'!$B$4:$V$4,INDEX(MyData,D10735, E10735+1))))&gt;0)),
"        " &amp; INDEX(MyData,D10735, E10735+1),
"    " &amp; INDEX(MyData,D10735, E10735+1))</f>
        <v xml:space="preserve">        -1,</v>
      </c>
    </row>
    <row r="10736" spans="4:7" x14ac:dyDescent="0.2">
      <c r="D10736" s="20">
        <f t="shared" si="167"/>
        <v>691</v>
      </c>
      <c r="E10736" s="20">
        <f>MIN(IF(MOD(ROWS($A$2:A10736),$A$2)=0,E10735+1, E10735), $B$2-1)</f>
        <v>12</v>
      </c>
      <c r="G10736" s="2" t="str">
        <f>IF(NOT(OR(
SUMPRODUCT(--ISNUMBER(SEARCH('Chapter 2 (Generated)'!$B$3:$V$3,INDEX(MyData,D10736, E10736+1))))&gt;0,
SUMPRODUCT(--ISNUMBER(SEARCH('Chapter 2 (Generated)'!$B$4:$V$4,INDEX(MyData,D10736, E10736+1))))&gt;0)),
"        " &amp; INDEX(MyData,D10736, E10736+1),
"    " &amp; INDEX(MyData,D10736, E10736+1))</f>
        <v xml:space="preserve">        -1,</v>
      </c>
    </row>
    <row r="10737" spans="4:7" x14ac:dyDescent="0.2">
      <c r="D10737" s="20">
        <f t="shared" si="167"/>
        <v>692</v>
      </c>
      <c r="E10737" s="20">
        <f>MIN(IF(MOD(ROWS($A$2:A10737),$A$2)=0,E10736+1, E10736), $B$2-1)</f>
        <v>12</v>
      </c>
      <c r="G10737" s="2" t="str">
        <f>IF(NOT(OR(
SUMPRODUCT(--ISNUMBER(SEARCH('Chapter 2 (Generated)'!$B$3:$V$3,INDEX(MyData,D10737, E10737+1))))&gt;0,
SUMPRODUCT(--ISNUMBER(SEARCH('Chapter 2 (Generated)'!$B$4:$V$4,INDEX(MyData,D10737, E10737+1))))&gt;0)),
"        " &amp; INDEX(MyData,D10737, E10737+1),
"    " &amp; INDEX(MyData,D10737, E10737+1))</f>
        <v xml:space="preserve">        -1,//689 GHOST SLIDE</v>
      </c>
    </row>
    <row r="10738" spans="4:7" x14ac:dyDescent="0.2">
      <c r="D10738" s="20">
        <f t="shared" si="167"/>
        <v>693</v>
      </c>
      <c r="E10738" s="20">
        <f>MIN(IF(MOD(ROWS($A$2:A10738),$A$2)=0,E10737+1, E10737), $B$2-1)</f>
        <v>12</v>
      </c>
      <c r="G10738" s="2" t="str">
        <f>IF(NOT(OR(
SUMPRODUCT(--ISNUMBER(SEARCH('Chapter 2 (Generated)'!$B$3:$V$3,INDEX(MyData,D10738, E10738+1))))&gt;0,
SUMPRODUCT(--ISNUMBER(SEARCH('Chapter 2 (Generated)'!$B$4:$V$4,INDEX(MyData,D10738, E10738+1))))&gt;0)),
"        " &amp; INDEX(MyData,D10738, E10738+1),
"    " &amp; INDEX(MyData,D10738, E10738+1))</f>
        <v xml:space="preserve">        -1,//690 </v>
      </c>
    </row>
    <row r="10739" spans="4:7" x14ac:dyDescent="0.2">
      <c r="D10739" s="20">
        <f t="shared" si="167"/>
        <v>694</v>
      </c>
      <c r="E10739" s="20">
        <f>MIN(IF(MOD(ROWS($A$2:A10739),$A$2)=0,E10738+1, E10738), $B$2-1)</f>
        <v>12</v>
      </c>
      <c r="G10739" s="2" t="str">
        <f>IF(NOT(OR(
SUMPRODUCT(--ISNUMBER(SEARCH('Chapter 2 (Generated)'!$B$3:$V$3,INDEX(MyData,D10739, E10739+1))))&gt;0,
SUMPRODUCT(--ISNUMBER(SEARCH('Chapter 2 (Generated)'!$B$4:$V$4,INDEX(MyData,D10739, E10739+1))))&gt;0)),
"        " &amp; INDEX(MyData,D10739, E10739+1),
"    " &amp; INDEX(MyData,D10739, E10739+1))</f>
        <v xml:space="preserve">        -1,</v>
      </c>
    </row>
    <row r="10740" spans="4:7" x14ac:dyDescent="0.2">
      <c r="D10740" s="20">
        <f t="shared" si="167"/>
        <v>695</v>
      </c>
      <c r="E10740" s="20">
        <f>MIN(IF(MOD(ROWS($A$2:A10740),$A$2)=0,E10739+1, E10739), $B$2-1)</f>
        <v>12</v>
      </c>
      <c r="G10740" s="2" t="str">
        <f>IF(NOT(OR(
SUMPRODUCT(--ISNUMBER(SEARCH('Chapter 2 (Generated)'!$B$3:$V$3,INDEX(MyData,D10740, E10740+1))))&gt;0,
SUMPRODUCT(--ISNUMBER(SEARCH('Chapter 2 (Generated)'!$B$4:$V$4,INDEX(MyData,D10740, E10740+1))))&gt;0)),
"        " &amp; INDEX(MyData,D10740, E10740+1),
"    " &amp; INDEX(MyData,D10740, E10740+1))</f>
        <v xml:space="preserve">        -1,</v>
      </c>
    </row>
    <row r="10741" spans="4:7" x14ac:dyDescent="0.2">
      <c r="D10741" s="20">
        <f t="shared" si="167"/>
        <v>696</v>
      </c>
      <c r="E10741" s="20">
        <f>MIN(IF(MOD(ROWS($A$2:A10741),$A$2)=0,E10740+1, E10740), $B$2-1)</f>
        <v>12</v>
      </c>
      <c r="G10741" s="2" t="str">
        <f>IF(NOT(OR(
SUMPRODUCT(--ISNUMBER(SEARCH('Chapter 2 (Generated)'!$B$3:$V$3,INDEX(MyData,D10741, E10741+1))))&gt;0,
SUMPRODUCT(--ISNUMBER(SEARCH('Chapter 2 (Generated)'!$B$4:$V$4,INDEX(MyData,D10741, E10741+1))))&gt;0)),
"        " &amp; INDEX(MyData,D10741, E10741+1),
"    " &amp; INDEX(MyData,D10741, E10741+1))</f>
        <v xml:space="preserve">        -1,</v>
      </c>
    </row>
    <row r="10742" spans="4:7" x14ac:dyDescent="0.2">
      <c r="D10742" s="20">
        <f t="shared" si="167"/>
        <v>697</v>
      </c>
      <c r="E10742" s="20">
        <f>MIN(IF(MOD(ROWS($A$2:A10742),$A$2)=0,E10741+1, E10741), $B$2-1)</f>
        <v>12</v>
      </c>
      <c r="G10742" s="2" t="str">
        <f>IF(NOT(OR(
SUMPRODUCT(--ISNUMBER(SEARCH('Chapter 2 (Generated)'!$B$3:$V$3,INDEX(MyData,D10742, E10742+1))))&gt;0,
SUMPRODUCT(--ISNUMBER(SEARCH('Chapter 2 (Generated)'!$B$4:$V$4,INDEX(MyData,D10742, E10742+1))))&gt;0)),
"        " &amp; INDEX(MyData,D10742, E10742+1),
"    " &amp; INDEX(MyData,D10742, E10742+1))</f>
        <v xml:space="preserve">        -1,</v>
      </c>
    </row>
    <row r="10743" spans="4:7" x14ac:dyDescent="0.2">
      <c r="D10743" s="20">
        <f t="shared" si="167"/>
        <v>698</v>
      </c>
      <c r="E10743" s="20">
        <f>MIN(IF(MOD(ROWS($A$2:A10743),$A$2)=0,E10742+1, E10742), $B$2-1)</f>
        <v>12</v>
      </c>
      <c r="G10743" s="2" t="str">
        <f>IF(NOT(OR(
SUMPRODUCT(--ISNUMBER(SEARCH('Chapter 2 (Generated)'!$B$3:$V$3,INDEX(MyData,D10743, E10743+1))))&gt;0,
SUMPRODUCT(--ISNUMBER(SEARCH('Chapter 2 (Generated)'!$B$4:$V$4,INDEX(MyData,D10743, E10743+1))))&gt;0)),
"        " &amp; INDEX(MyData,D10743, E10743+1),
"    " &amp; INDEX(MyData,D10743, E10743+1))</f>
        <v xml:space="preserve">        -1,//695 </v>
      </c>
    </row>
    <row r="10744" spans="4:7" x14ac:dyDescent="0.2">
      <c r="D10744" s="20">
        <f t="shared" si="167"/>
        <v>699</v>
      </c>
      <c r="E10744" s="20">
        <f>MIN(IF(MOD(ROWS($A$2:A10744),$A$2)=0,E10743+1, E10743), $B$2-1)</f>
        <v>12</v>
      </c>
      <c r="G10744" s="2" t="str">
        <f>IF(NOT(OR(
SUMPRODUCT(--ISNUMBER(SEARCH('Chapter 2 (Generated)'!$B$3:$V$3,INDEX(MyData,D10744, E10744+1))))&gt;0,
SUMPRODUCT(--ISNUMBER(SEARCH('Chapter 2 (Generated)'!$B$4:$V$4,INDEX(MyData,D10744, E10744+1))))&gt;0)),
"        " &amp; INDEX(MyData,D10744, E10744+1),
"    " &amp; INDEX(MyData,D10744, E10744+1))</f>
        <v xml:space="preserve">        -1,</v>
      </c>
    </row>
    <row r="10745" spans="4:7" x14ac:dyDescent="0.2">
      <c r="D10745" s="20">
        <f t="shared" si="167"/>
        <v>700</v>
      </c>
      <c r="E10745" s="20">
        <f>MIN(IF(MOD(ROWS($A$2:A10745),$A$2)=0,E10744+1, E10744), $B$2-1)</f>
        <v>12</v>
      </c>
      <c r="G10745" s="2" t="str">
        <f>IF(NOT(OR(
SUMPRODUCT(--ISNUMBER(SEARCH('Chapter 2 (Generated)'!$B$3:$V$3,INDEX(MyData,D10745, E10745+1))))&gt;0,
SUMPRODUCT(--ISNUMBER(SEARCH('Chapter 2 (Generated)'!$B$4:$V$4,INDEX(MyData,D10745, E10745+1))))&gt;0)),
"        " &amp; INDEX(MyData,D10745, E10745+1),
"    " &amp; INDEX(MyData,D10745, E10745+1))</f>
        <v xml:space="preserve">        -1,</v>
      </c>
    </row>
    <row r="10746" spans="4:7" x14ac:dyDescent="0.2">
      <c r="D10746" s="20">
        <f t="shared" si="167"/>
        <v>701</v>
      </c>
      <c r="E10746" s="20">
        <f>MIN(IF(MOD(ROWS($A$2:A10746),$A$2)=0,E10745+1, E10745), $B$2-1)</f>
        <v>12</v>
      </c>
      <c r="G10746" s="2" t="str">
        <f>IF(NOT(OR(
SUMPRODUCT(--ISNUMBER(SEARCH('Chapter 2 (Generated)'!$B$3:$V$3,INDEX(MyData,D10746, E10746+1))))&gt;0,
SUMPRODUCT(--ISNUMBER(SEARCH('Chapter 2 (Generated)'!$B$4:$V$4,INDEX(MyData,D10746, E10746+1))))&gt;0)),
"        " &amp; INDEX(MyData,D10746, E10746+1),
"    " &amp; INDEX(MyData,D10746, E10746+1))</f>
        <v xml:space="preserve">        -1,</v>
      </c>
    </row>
    <row r="10747" spans="4:7" x14ac:dyDescent="0.2">
      <c r="D10747" s="20">
        <f t="shared" si="167"/>
        <v>702</v>
      </c>
      <c r="E10747" s="20">
        <f>MIN(IF(MOD(ROWS($A$2:A10747),$A$2)=0,E10746+1, E10746), $B$2-1)</f>
        <v>12</v>
      </c>
      <c r="G10747" s="2" t="str">
        <f>IF(NOT(OR(
SUMPRODUCT(--ISNUMBER(SEARCH('Chapter 2 (Generated)'!$B$3:$V$3,INDEX(MyData,D10747, E10747+1))))&gt;0,
SUMPRODUCT(--ISNUMBER(SEARCH('Chapter 2 (Generated)'!$B$4:$V$4,INDEX(MyData,D10747, E10747+1))))&gt;0)),
"        " &amp; INDEX(MyData,D10747, E10747+1),
"    " &amp; INDEX(MyData,D10747, E10747+1))</f>
        <v xml:space="preserve">        -1,</v>
      </c>
    </row>
    <row r="10748" spans="4:7" x14ac:dyDescent="0.2">
      <c r="D10748" s="20">
        <f t="shared" si="167"/>
        <v>703</v>
      </c>
      <c r="E10748" s="20">
        <f>MIN(IF(MOD(ROWS($A$2:A10748),$A$2)=0,E10747+1, E10747), $B$2-1)</f>
        <v>12</v>
      </c>
      <c r="G10748" s="2" t="str">
        <f>IF(NOT(OR(
SUMPRODUCT(--ISNUMBER(SEARCH('Chapter 2 (Generated)'!$B$3:$V$3,INDEX(MyData,D10748, E10748+1))))&gt;0,
SUMPRODUCT(--ISNUMBER(SEARCH('Chapter 2 (Generated)'!$B$4:$V$4,INDEX(MyData,D10748, E10748+1))))&gt;0)),
"        " &amp; INDEX(MyData,D10748, E10748+1),
"    " &amp; INDEX(MyData,D10748, E10748+1))</f>
        <v xml:space="preserve">        -1,//700 </v>
      </c>
    </row>
    <row r="10749" spans="4:7" x14ac:dyDescent="0.2">
      <c r="D10749" s="20">
        <f t="shared" si="167"/>
        <v>704</v>
      </c>
      <c r="E10749" s="20">
        <f>MIN(IF(MOD(ROWS($A$2:A10749),$A$2)=0,E10748+1, E10748), $B$2-1)</f>
        <v>12</v>
      </c>
      <c r="G10749" s="2" t="str">
        <f>IF(NOT(OR(
SUMPRODUCT(--ISNUMBER(SEARCH('Chapter 2 (Generated)'!$B$3:$V$3,INDEX(MyData,D10749, E10749+1))))&gt;0,
SUMPRODUCT(--ISNUMBER(SEARCH('Chapter 2 (Generated)'!$B$4:$V$4,INDEX(MyData,D10749, E10749+1))))&gt;0)),
"        " &amp; INDEX(MyData,D10749, E10749+1),
"    " &amp; INDEX(MyData,D10749, E10749+1))</f>
        <v xml:space="preserve">        -1,</v>
      </c>
    </row>
    <row r="10750" spans="4:7" x14ac:dyDescent="0.2">
      <c r="D10750" s="20">
        <f t="shared" si="167"/>
        <v>705</v>
      </c>
      <c r="E10750" s="20">
        <f>MIN(IF(MOD(ROWS($A$2:A10750),$A$2)=0,E10749+1, E10749), $B$2-1)</f>
        <v>12</v>
      </c>
      <c r="G10750" s="2" t="str">
        <f>IF(NOT(OR(
SUMPRODUCT(--ISNUMBER(SEARCH('Chapter 2 (Generated)'!$B$3:$V$3,INDEX(MyData,D10750, E10750+1))))&gt;0,
SUMPRODUCT(--ISNUMBER(SEARCH('Chapter 2 (Generated)'!$B$4:$V$4,INDEX(MyData,D10750, E10750+1))))&gt;0)),
"        " &amp; INDEX(MyData,D10750, E10750+1),
"    " &amp; INDEX(MyData,D10750, E10750+1))</f>
        <v xml:space="preserve">        -1,</v>
      </c>
    </row>
    <row r="10751" spans="4:7" x14ac:dyDescent="0.2">
      <c r="D10751" s="20">
        <f t="shared" si="167"/>
        <v>706</v>
      </c>
      <c r="E10751" s="20">
        <f>MIN(IF(MOD(ROWS($A$2:A10751),$A$2)=0,E10750+1, E10750), $B$2-1)</f>
        <v>12</v>
      </c>
      <c r="G10751" s="2" t="str">
        <f>IF(NOT(OR(
SUMPRODUCT(--ISNUMBER(SEARCH('Chapter 2 (Generated)'!$B$3:$V$3,INDEX(MyData,D10751, E10751+1))))&gt;0,
SUMPRODUCT(--ISNUMBER(SEARCH('Chapter 2 (Generated)'!$B$4:$V$4,INDEX(MyData,D10751, E10751+1))))&gt;0)),
"        " &amp; INDEX(MyData,D10751, E10751+1),
"    " &amp; INDEX(MyData,D10751, E10751+1))</f>
        <v xml:space="preserve">        -1,</v>
      </c>
    </row>
    <row r="10752" spans="4:7" x14ac:dyDescent="0.2">
      <c r="D10752" s="20">
        <f t="shared" si="167"/>
        <v>707</v>
      </c>
      <c r="E10752" s="20">
        <f>MIN(IF(MOD(ROWS($A$2:A10752),$A$2)=0,E10751+1, E10751), $B$2-1)</f>
        <v>12</v>
      </c>
      <c r="G10752" s="2" t="str">
        <f>IF(NOT(OR(
SUMPRODUCT(--ISNUMBER(SEARCH('Chapter 2 (Generated)'!$B$3:$V$3,INDEX(MyData,D10752, E10752+1))))&gt;0,
SUMPRODUCT(--ISNUMBER(SEARCH('Chapter 2 (Generated)'!$B$4:$V$4,INDEX(MyData,D10752, E10752+1))))&gt;0)),
"        " &amp; INDEX(MyData,D10752, E10752+1),
"    " &amp; INDEX(MyData,D10752, E10752+1))</f>
        <v xml:space="preserve">        -1,</v>
      </c>
    </row>
    <row r="10753" spans="4:7" x14ac:dyDescent="0.2">
      <c r="D10753" s="20">
        <f t="shared" si="167"/>
        <v>708</v>
      </c>
      <c r="E10753" s="20">
        <f>MIN(IF(MOD(ROWS($A$2:A10753),$A$2)=0,E10752+1, E10752), $B$2-1)</f>
        <v>12</v>
      </c>
      <c r="G10753" s="2" t="str">
        <f>IF(NOT(OR(
SUMPRODUCT(--ISNUMBER(SEARCH('Chapter 2 (Generated)'!$B$3:$V$3,INDEX(MyData,D10753, E10753+1))))&gt;0,
SUMPRODUCT(--ISNUMBER(SEARCH('Chapter 2 (Generated)'!$B$4:$V$4,INDEX(MyData,D10753, E10753+1))))&gt;0)),
"        " &amp; INDEX(MyData,D10753, E10753+1),
"    " &amp; INDEX(MyData,D10753, E10753+1))</f>
        <v xml:space="preserve">        -1,//705 </v>
      </c>
    </row>
    <row r="10754" spans="4:7" x14ac:dyDescent="0.2">
      <c r="D10754" s="20">
        <f t="shared" ref="D10754:D10817" si="168">MOD(ROW(D10753)-1+ROWS(MyData),ROWS(MyData))+1</f>
        <v>709</v>
      </c>
      <c r="E10754" s="20">
        <f>MIN(IF(MOD(ROWS($A$2:A10754),$A$2)=0,E10753+1, E10753), $B$2-1)</f>
        <v>12</v>
      </c>
      <c r="G10754" s="2" t="str">
        <f>IF(NOT(OR(
SUMPRODUCT(--ISNUMBER(SEARCH('Chapter 2 (Generated)'!$B$3:$V$3,INDEX(MyData,D10754, E10754+1))))&gt;0,
SUMPRODUCT(--ISNUMBER(SEARCH('Chapter 2 (Generated)'!$B$4:$V$4,INDEX(MyData,D10754, E10754+1))))&gt;0)),
"        " &amp; INDEX(MyData,D10754, E10754+1),
"    " &amp; INDEX(MyData,D10754, E10754+1))</f>
        <v xml:space="preserve">        -1,</v>
      </c>
    </row>
    <row r="10755" spans="4:7" x14ac:dyDescent="0.2">
      <c r="D10755" s="20">
        <f t="shared" si="168"/>
        <v>710</v>
      </c>
      <c r="E10755" s="20">
        <f>MIN(IF(MOD(ROWS($A$2:A10755),$A$2)=0,E10754+1, E10754), $B$2-1)</f>
        <v>12</v>
      </c>
      <c r="G10755" s="2" t="str">
        <f>IF(NOT(OR(
SUMPRODUCT(--ISNUMBER(SEARCH('Chapter 2 (Generated)'!$B$3:$V$3,INDEX(MyData,D10755, E10755+1))))&gt;0,
SUMPRODUCT(--ISNUMBER(SEARCH('Chapter 2 (Generated)'!$B$4:$V$4,INDEX(MyData,D10755, E10755+1))))&gt;0)),
"        " &amp; INDEX(MyData,D10755, E10755+1),
"    " &amp; INDEX(MyData,D10755, E10755+1))</f>
        <v xml:space="preserve">        -1,</v>
      </c>
    </row>
    <row r="10756" spans="4:7" x14ac:dyDescent="0.2">
      <c r="D10756" s="20">
        <f t="shared" si="168"/>
        <v>711</v>
      </c>
      <c r="E10756" s="20">
        <f>MIN(IF(MOD(ROWS($A$2:A10756),$A$2)=0,E10755+1, E10755), $B$2-1)</f>
        <v>12</v>
      </c>
      <c r="G10756" s="2" t="str">
        <f>IF(NOT(OR(
SUMPRODUCT(--ISNUMBER(SEARCH('Chapter 2 (Generated)'!$B$3:$V$3,INDEX(MyData,D10756, E10756+1))))&gt;0,
SUMPRODUCT(--ISNUMBER(SEARCH('Chapter 2 (Generated)'!$B$4:$V$4,INDEX(MyData,D10756, E10756+1))))&gt;0)),
"        " &amp; INDEX(MyData,D10756, E10756+1),
"    " &amp; INDEX(MyData,D10756, E10756+1))</f>
        <v xml:space="preserve">        -1,</v>
      </c>
    </row>
    <row r="10757" spans="4:7" x14ac:dyDescent="0.2">
      <c r="D10757" s="20">
        <f t="shared" si="168"/>
        <v>712</v>
      </c>
      <c r="E10757" s="20">
        <f>MIN(IF(MOD(ROWS($A$2:A10757),$A$2)=0,E10756+1, E10756), $B$2-1)</f>
        <v>12</v>
      </c>
      <c r="G10757" s="2" t="str">
        <f>IF(NOT(OR(
SUMPRODUCT(--ISNUMBER(SEARCH('Chapter 2 (Generated)'!$B$3:$V$3,INDEX(MyData,D10757, E10757+1))))&gt;0,
SUMPRODUCT(--ISNUMBER(SEARCH('Chapter 2 (Generated)'!$B$4:$V$4,INDEX(MyData,D10757, E10757+1))))&gt;0)),
"        " &amp; INDEX(MyData,D10757, E10757+1),
"    " &amp; INDEX(MyData,D10757, E10757+1))</f>
        <v xml:space="preserve">        -1,</v>
      </c>
    </row>
    <row r="10758" spans="4:7" x14ac:dyDescent="0.2">
      <c r="D10758" s="20">
        <f t="shared" si="168"/>
        <v>713</v>
      </c>
      <c r="E10758" s="20">
        <f>MIN(IF(MOD(ROWS($A$2:A10758),$A$2)=0,E10757+1, E10757), $B$2-1)</f>
        <v>12</v>
      </c>
      <c r="G10758" s="2" t="str">
        <f>IF(NOT(OR(
SUMPRODUCT(--ISNUMBER(SEARCH('Chapter 2 (Generated)'!$B$3:$V$3,INDEX(MyData,D10758, E10758+1))))&gt;0,
SUMPRODUCT(--ISNUMBER(SEARCH('Chapter 2 (Generated)'!$B$4:$V$4,INDEX(MyData,D10758, E10758+1))))&gt;0)),
"        " &amp; INDEX(MyData,D10758, E10758+1),
"    " &amp; INDEX(MyData,D10758, E10758+1))</f>
        <v xml:space="preserve">        -1,//710 </v>
      </c>
    </row>
    <row r="10759" spans="4:7" x14ac:dyDescent="0.2">
      <c r="D10759" s="20">
        <f t="shared" si="168"/>
        <v>714</v>
      </c>
      <c r="E10759" s="20">
        <f>MIN(IF(MOD(ROWS($A$2:A10759),$A$2)=0,E10758+1, E10758), $B$2-1)</f>
        <v>12</v>
      </c>
      <c r="G10759" s="2" t="str">
        <f>IF(NOT(OR(
SUMPRODUCT(--ISNUMBER(SEARCH('Chapter 2 (Generated)'!$B$3:$V$3,INDEX(MyData,D10759, E10759+1))))&gt;0,
SUMPRODUCT(--ISNUMBER(SEARCH('Chapter 2 (Generated)'!$B$4:$V$4,INDEX(MyData,D10759, E10759+1))))&gt;0)),
"        " &amp; INDEX(MyData,D10759, E10759+1),
"    " &amp; INDEX(MyData,D10759, E10759+1))</f>
        <v xml:space="preserve">        -1,</v>
      </c>
    </row>
    <row r="10760" spans="4:7" x14ac:dyDescent="0.2">
      <c r="D10760" s="20">
        <f t="shared" si="168"/>
        <v>715</v>
      </c>
      <c r="E10760" s="20">
        <f>MIN(IF(MOD(ROWS($A$2:A10760),$A$2)=0,E10759+1, E10759), $B$2-1)</f>
        <v>12</v>
      </c>
      <c r="G10760" s="2" t="str">
        <f>IF(NOT(OR(
SUMPRODUCT(--ISNUMBER(SEARCH('Chapter 2 (Generated)'!$B$3:$V$3,INDEX(MyData,D10760, E10760+1))))&gt;0,
SUMPRODUCT(--ISNUMBER(SEARCH('Chapter 2 (Generated)'!$B$4:$V$4,INDEX(MyData,D10760, E10760+1))))&gt;0)),
"        " &amp; INDEX(MyData,D10760, E10760+1),
"    " &amp; INDEX(MyData,D10760, E10760+1))</f>
        <v xml:space="preserve">        -1,</v>
      </c>
    </row>
    <row r="10761" spans="4:7" x14ac:dyDescent="0.2">
      <c r="D10761" s="20">
        <f t="shared" si="168"/>
        <v>716</v>
      </c>
      <c r="E10761" s="20">
        <f>MIN(IF(MOD(ROWS($A$2:A10761),$A$2)=0,E10760+1, E10760), $B$2-1)</f>
        <v>12</v>
      </c>
      <c r="G10761" s="2" t="str">
        <f>IF(NOT(OR(
SUMPRODUCT(--ISNUMBER(SEARCH('Chapter 2 (Generated)'!$B$3:$V$3,INDEX(MyData,D10761, E10761+1))))&gt;0,
SUMPRODUCT(--ISNUMBER(SEARCH('Chapter 2 (Generated)'!$B$4:$V$4,INDEX(MyData,D10761, E10761+1))))&gt;0)),
"        " &amp; INDEX(MyData,D10761, E10761+1),
"    " &amp; INDEX(MyData,D10761, E10761+1))</f>
        <v xml:space="preserve">        -1,</v>
      </c>
    </row>
    <row r="10762" spans="4:7" x14ac:dyDescent="0.2">
      <c r="D10762" s="20">
        <f t="shared" si="168"/>
        <v>717</v>
      </c>
      <c r="E10762" s="20">
        <f>MIN(IF(MOD(ROWS($A$2:A10762),$A$2)=0,E10761+1, E10761), $B$2-1)</f>
        <v>12</v>
      </c>
      <c r="G10762" s="2" t="str">
        <f>IF(NOT(OR(
SUMPRODUCT(--ISNUMBER(SEARCH('Chapter 2 (Generated)'!$B$3:$V$3,INDEX(MyData,D10762, E10762+1))))&gt;0,
SUMPRODUCT(--ISNUMBER(SEARCH('Chapter 2 (Generated)'!$B$4:$V$4,INDEX(MyData,D10762, E10762+1))))&gt;0)),
"        " &amp; INDEX(MyData,D10762, E10762+1),
"    " &amp; INDEX(MyData,D10762, E10762+1))</f>
        <v xml:space="preserve">        -1,</v>
      </c>
    </row>
    <row r="10763" spans="4:7" x14ac:dyDescent="0.2">
      <c r="D10763" s="20">
        <f t="shared" si="168"/>
        <v>718</v>
      </c>
      <c r="E10763" s="20">
        <f>MIN(IF(MOD(ROWS($A$2:A10763),$A$2)=0,E10762+1, E10762), $B$2-1)</f>
        <v>12</v>
      </c>
      <c r="G10763" s="2" t="str">
        <f>IF(NOT(OR(
SUMPRODUCT(--ISNUMBER(SEARCH('Chapter 2 (Generated)'!$B$3:$V$3,INDEX(MyData,D10763, E10763+1))))&gt;0,
SUMPRODUCT(--ISNUMBER(SEARCH('Chapter 2 (Generated)'!$B$4:$V$4,INDEX(MyData,D10763, E10763+1))))&gt;0)),
"        " &amp; INDEX(MyData,D10763, E10763+1),
"    " &amp; INDEX(MyData,D10763, E10763+1))</f>
        <v xml:space="preserve">        -1,//715 </v>
      </c>
    </row>
    <row r="10764" spans="4:7" x14ac:dyDescent="0.2">
      <c r="D10764" s="20">
        <f t="shared" si="168"/>
        <v>719</v>
      </c>
      <c r="E10764" s="20">
        <f>MIN(IF(MOD(ROWS($A$2:A10764),$A$2)=0,E10763+1, E10763), $B$2-1)</f>
        <v>12</v>
      </c>
      <c r="G10764" s="2" t="str">
        <f>IF(NOT(OR(
SUMPRODUCT(--ISNUMBER(SEARCH('Chapter 2 (Generated)'!$B$3:$V$3,INDEX(MyData,D10764, E10764+1))))&gt;0,
SUMPRODUCT(--ISNUMBER(SEARCH('Chapter 2 (Generated)'!$B$4:$V$4,INDEX(MyData,D10764, E10764+1))))&gt;0)),
"        " &amp; INDEX(MyData,D10764, E10764+1),
"    " &amp; INDEX(MyData,D10764, E10764+1))</f>
        <v xml:space="preserve">        -1,</v>
      </c>
    </row>
    <row r="10765" spans="4:7" x14ac:dyDescent="0.2">
      <c r="D10765" s="20">
        <f t="shared" si="168"/>
        <v>720</v>
      </c>
      <c r="E10765" s="20">
        <f>MIN(IF(MOD(ROWS($A$2:A10765),$A$2)=0,E10764+1, E10764), $B$2-1)</f>
        <v>12</v>
      </c>
      <c r="G10765" s="2" t="str">
        <f>IF(NOT(OR(
SUMPRODUCT(--ISNUMBER(SEARCH('Chapter 2 (Generated)'!$B$3:$V$3,INDEX(MyData,D10765, E10765+1))))&gt;0,
SUMPRODUCT(--ISNUMBER(SEARCH('Chapter 2 (Generated)'!$B$4:$V$4,INDEX(MyData,D10765, E10765+1))))&gt;0)),
"        " &amp; INDEX(MyData,D10765, E10765+1),
"    " &amp; INDEX(MyData,D10765, E10765+1))</f>
        <v xml:space="preserve">        -1,</v>
      </c>
    </row>
    <row r="10766" spans="4:7" x14ac:dyDescent="0.2">
      <c r="D10766" s="20">
        <f t="shared" si="168"/>
        <v>721</v>
      </c>
      <c r="E10766" s="20">
        <f>MIN(IF(MOD(ROWS($A$2:A10766),$A$2)=0,E10765+1, E10765), $B$2-1)</f>
        <v>12</v>
      </c>
      <c r="G10766" s="2" t="str">
        <f>IF(NOT(OR(
SUMPRODUCT(--ISNUMBER(SEARCH('Chapter 2 (Generated)'!$B$3:$V$3,INDEX(MyData,D10766, E10766+1))))&gt;0,
SUMPRODUCT(--ISNUMBER(SEARCH('Chapter 2 (Generated)'!$B$4:$V$4,INDEX(MyData,D10766, E10766+1))))&gt;0)),
"        " &amp; INDEX(MyData,D10766, E10766+1),
"    " &amp; INDEX(MyData,D10766, E10766+1))</f>
        <v xml:space="preserve">        -1,</v>
      </c>
    </row>
    <row r="10767" spans="4:7" x14ac:dyDescent="0.2">
      <c r="D10767" s="20">
        <f t="shared" si="168"/>
        <v>722</v>
      </c>
      <c r="E10767" s="20">
        <f>MIN(IF(MOD(ROWS($A$2:A10767),$A$2)=0,E10766+1, E10766), $B$2-1)</f>
        <v>12</v>
      </c>
      <c r="G10767" s="2" t="str">
        <f>IF(NOT(OR(
SUMPRODUCT(--ISNUMBER(SEARCH('Chapter 2 (Generated)'!$B$3:$V$3,INDEX(MyData,D10767, E10767+1))))&gt;0,
SUMPRODUCT(--ISNUMBER(SEARCH('Chapter 2 (Generated)'!$B$4:$V$4,INDEX(MyData,D10767, E10767+1))))&gt;0)),
"        " &amp; INDEX(MyData,D10767, E10767+1),
"    " &amp; INDEX(MyData,D10767, E10767+1))</f>
        <v xml:space="preserve">        -1,</v>
      </c>
    </row>
    <row r="10768" spans="4:7" x14ac:dyDescent="0.2">
      <c r="D10768" s="20">
        <f t="shared" si="168"/>
        <v>723</v>
      </c>
      <c r="E10768" s="20">
        <f>MIN(IF(MOD(ROWS($A$2:A10768),$A$2)=0,E10767+1, E10767), $B$2-1)</f>
        <v>12</v>
      </c>
      <c r="G10768" s="2" t="str">
        <f>IF(NOT(OR(
SUMPRODUCT(--ISNUMBER(SEARCH('Chapter 2 (Generated)'!$B$3:$V$3,INDEX(MyData,D10768, E10768+1))))&gt;0,
SUMPRODUCT(--ISNUMBER(SEARCH('Chapter 2 (Generated)'!$B$4:$V$4,INDEX(MyData,D10768, E10768+1))))&gt;0)),
"        " &amp; INDEX(MyData,D10768, E10768+1),
"    " &amp; INDEX(MyData,D10768, E10768+1))</f>
        <v xml:space="preserve">        -1,//720 </v>
      </c>
    </row>
    <row r="10769" spans="4:7" x14ac:dyDescent="0.2">
      <c r="D10769" s="20">
        <f t="shared" si="168"/>
        <v>724</v>
      </c>
      <c r="E10769" s="20">
        <f>MIN(IF(MOD(ROWS($A$2:A10769),$A$2)=0,E10768+1, E10768), $B$2-1)</f>
        <v>12</v>
      </c>
      <c r="G10769" s="2" t="str">
        <f>IF(NOT(OR(
SUMPRODUCT(--ISNUMBER(SEARCH('Chapter 2 (Generated)'!$B$3:$V$3,INDEX(MyData,D10769, E10769+1))))&gt;0,
SUMPRODUCT(--ISNUMBER(SEARCH('Chapter 2 (Generated)'!$B$4:$V$4,INDEX(MyData,D10769, E10769+1))))&gt;0)),
"        " &amp; INDEX(MyData,D10769, E10769+1),
"    " &amp; INDEX(MyData,D10769, E10769+1))</f>
        <v xml:space="preserve">        -1,</v>
      </c>
    </row>
    <row r="10770" spans="4:7" x14ac:dyDescent="0.2">
      <c r="D10770" s="20">
        <f t="shared" si="168"/>
        <v>725</v>
      </c>
      <c r="E10770" s="20">
        <f>MIN(IF(MOD(ROWS($A$2:A10770),$A$2)=0,E10769+1, E10769), $B$2-1)</f>
        <v>12</v>
      </c>
      <c r="G10770" s="2" t="str">
        <f>IF(NOT(OR(
SUMPRODUCT(--ISNUMBER(SEARCH('Chapter 2 (Generated)'!$B$3:$V$3,INDEX(MyData,D10770, E10770+1))))&gt;0,
SUMPRODUCT(--ISNUMBER(SEARCH('Chapter 2 (Generated)'!$B$4:$V$4,INDEX(MyData,D10770, E10770+1))))&gt;0)),
"        " &amp; INDEX(MyData,D10770, E10770+1),
"    " &amp; INDEX(MyData,D10770, E10770+1))</f>
        <v xml:space="preserve">        -1,</v>
      </c>
    </row>
    <row r="10771" spans="4:7" x14ac:dyDescent="0.2">
      <c r="D10771" s="20">
        <f t="shared" si="168"/>
        <v>726</v>
      </c>
      <c r="E10771" s="20">
        <f>MIN(IF(MOD(ROWS($A$2:A10771),$A$2)=0,E10770+1, E10770), $B$2-1)</f>
        <v>12</v>
      </c>
      <c r="G10771" s="2" t="str">
        <f>IF(NOT(OR(
SUMPRODUCT(--ISNUMBER(SEARCH('Chapter 2 (Generated)'!$B$3:$V$3,INDEX(MyData,D10771, E10771+1))))&gt;0,
SUMPRODUCT(--ISNUMBER(SEARCH('Chapter 2 (Generated)'!$B$4:$V$4,INDEX(MyData,D10771, E10771+1))))&gt;0)),
"        " &amp; INDEX(MyData,D10771, E10771+1),
"    " &amp; INDEX(MyData,D10771, E10771+1))</f>
        <v xml:space="preserve">        -1,</v>
      </c>
    </row>
    <row r="10772" spans="4:7" x14ac:dyDescent="0.2">
      <c r="D10772" s="20">
        <f t="shared" si="168"/>
        <v>727</v>
      </c>
      <c r="E10772" s="20">
        <f>MIN(IF(MOD(ROWS($A$2:A10772),$A$2)=0,E10771+1, E10771), $B$2-1)</f>
        <v>12</v>
      </c>
      <c r="G10772" s="2" t="str">
        <f>IF(NOT(OR(
SUMPRODUCT(--ISNUMBER(SEARCH('Chapter 2 (Generated)'!$B$3:$V$3,INDEX(MyData,D10772, E10772+1))))&gt;0,
SUMPRODUCT(--ISNUMBER(SEARCH('Chapter 2 (Generated)'!$B$4:$V$4,INDEX(MyData,D10772, E10772+1))))&gt;0)),
"        " &amp; INDEX(MyData,D10772, E10772+1),
"    " &amp; INDEX(MyData,D10772, E10772+1))</f>
        <v xml:space="preserve">        -1,</v>
      </c>
    </row>
    <row r="10773" spans="4:7" x14ac:dyDescent="0.2">
      <c r="D10773" s="20">
        <f t="shared" si="168"/>
        <v>728</v>
      </c>
      <c r="E10773" s="20">
        <f>MIN(IF(MOD(ROWS($A$2:A10773),$A$2)=0,E10772+1, E10772), $B$2-1)</f>
        <v>12</v>
      </c>
      <c r="G10773" s="2" t="str">
        <f>IF(NOT(OR(
SUMPRODUCT(--ISNUMBER(SEARCH('Chapter 2 (Generated)'!$B$3:$V$3,INDEX(MyData,D10773, E10773+1))))&gt;0,
SUMPRODUCT(--ISNUMBER(SEARCH('Chapter 2 (Generated)'!$B$4:$V$4,INDEX(MyData,D10773, E10773+1))))&gt;0)),
"        " &amp; INDEX(MyData,D10773, E10773+1),
"    " &amp; INDEX(MyData,D10773, E10773+1))</f>
        <v xml:space="preserve">        -1,//725 </v>
      </c>
    </row>
    <row r="10774" spans="4:7" x14ac:dyDescent="0.2">
      <c r="D10774" s="20">
        <f t="shared" si="168"/>
        <v>729</v>
      </c>
      <c r="E10774" s="20">
        <f>MIN(IF(MOD(ROWS($A$2:A10774),$A$2)=0,E10773+1, E10773), $B$2-1)</f>
        <v>12</v>
      </c>
      <c r="G10774" s="2" t="str">
        <f>IF(NOT(OR(
SUMPRODUCT(--ISNUMBER(SEARCH('Chapter 2 (Generated)'!$B$3:$V$3,INDEX(MyData,D10774, E10774+1))))&gt;0,
SUMPRODUCT(--ISNUMBER(SEARCH('Chapter 2 (Generated)'!$B$4:$V$4,INDEX(MyData,D10774, E10774+1))))&gt;0)),
"        " &amp; INDEX(MyData,D10774, E10774+1),
"    " &amp; INDEX(MyData,D10774, E10774+1))</f>
        <v xml:space="preserve">        -1,</v>
      </c>
    </row>
    <row r="10775" spans="4:7" x14ac:dyDescent="0.2">
      <c r="D10775" s="20">
        <f t="shared" si="168"/>
        <v>730</v>
      </c>
      <c r="E10775" s="20">
        <f>MIN(IF(MOD(ROWS($A$2:A10775),$A$2)=0,E10774+1, E10774), $B$2-1)</f>
        <v>12</v>
      </c>
      <c r="G10775" s="2" t="str">
        <f>IF(NOT(OR(
SUMPRODUCT(--ISNUMBER(SEARCH('Chapter 2 (Generated)'!$B$3:$V$3,INDEX(MyData,D10775, E10775+1))))&gt;0,
SUMPRODUCT(--ISNUMBER(SEARCH('Chapter 2 (Generated)'!$B$4:$V$4,INDEX(MyData,D10775, E10775+1))))&gt;0)),
"        " &amp; INDEX(MyData,D10775, E10775+1),
"    " &amp; INDEX(MyData,D10775, E10775+1))</f>
        <v xml:space="preserve">        -1,</v>
      </c>
    </row>
    <row r="10776" spans="4:7" x14ac:dyDescent="0.2">
      <c r="D10776" s="20">
        <f t="shared" si="168"/>
        <v>731</v>
      </c>
      <c r="E10776" s="20">
        <f>MIN(IF(MOD(ROWS($A$2:A10776),$A$2)=0,E10775+1, E10775), $B$2-1)</f>
        <v>12</v>
      </c>
      <c r="G10776" s="2" t="str">
        <f>IF(NOT(OR(
SUMPRODUCT(--ISNUMBER(SEARCH('Chapter 2 (Generated)'!$B$3:$V$3,INDEX(MyData,D10776, E10776+1))))&gt;0,
SUMPRODUCT(--ISNUMBER(SEARCH('Chapter 2 (Generated)'!$B$4:$V$4,INDEX(MyData,D10776, E10776+1))))&gt;0)),
"        " &amp; INDEX(MyData,D10776, E10776+1),
"    " &amp; INDEX(MyData,D10776, E10776+1))</f>
        <v xml:space="preserve">        -1,</v>
      </c>
    </row>
    <row r="10777" spans="4:7" x14ac:dyDescent="0.2">
      <c r="D10777" s="20">
        <f t="shared" si="168"/>
        <v>732</v>
      </c>
      <c r="E10777" s="20">
        <f>MIN(IF(MOD(ROWS($A$2:A10777),$A$2)=0,E10776+1, E10776), $B$2-1)</f>
        <v>12</v>
      </c>
      <c r="G10777" s="2" t="str">
        <f>IF(NOT(OR(
SUMPRODUCT(--ISNUMBER(SEARCH('Chapter 2 (Generated)'!$B$3:$V$3,INDEX(MyData,D10777, E10777+1))))&gt;0,
SUMPRODUCT(--ISNUMBER(SEARCH('Chapter 2 (Generated)'!$B$4:$V$4,INDEX(MyData,D10777, E10777+1))))&gt;0)),
"        " &amp; INDEX(MyData,D10777, E10777+1),
"    " &amp; INDEX(MyData,D10777, E10777+1))</f>
        <v xml:space="preserve">        -1,</v>
      </c>
    </row>
    <row r="10778" spans="4:7" x14ac:dyDescent="0.2">
      <c r="D10778" s="20">
        <f t="shared" si="168"/>
        <v>733</v>
      </c>
      <c r="E10778" s="20">
        <f>MIN(IF(MOD(ROWS($A$2:A10778),$A$2)=0,E10777+1, E10777), $B$2-1)</f>
        <v>12</v>
      </c>
      <c r="G10778" s="2" t="str">
        <f>IF(NOT(OR(
SUMPRODUCT(--ISNUMBER(SEARCH('Chapter 2 (Generated)'!$B$3:$V$3,INDEX(MyData,D10778, E10778+1))))&gt;0,
SUMPRODUCT(--ISNUMBER(SEARCH('Chapter 2 (Generated)'!$B$4:$V$4,INDEX(MyData,D10778, E10778+1))))&gt;0)),
"        " &amp; INDEX(MyData,D10778, E10778+1),
"    " &amp; INDEX(MyData,D10778, E10778+1))</f>
        <v xml:space="preserve">        -1,//730 </v>
      </c>
    </row>
    <row r="10779" spans="4:7" x14ac:dyDescent="0.2">
      <c r="D10779" s="20">
        <f t="shared" si="168"/>
        <v>734</v>
      </c>
      <c r="E10779" s="20">
        <f>MIN(IF(MOD(ROWS($A$2:A10779),$A$2)=0,E10778+1, E10778), $B$2-1)</f>
        <v>12</v>
      </c>
      <c r="G10779" s="2" t="str">
        <f>IF(NOT(OR(
SUMPRODUCT(--ISNUMBER(SEARCH('Chapter 2 (Generated)'!$B$3:$V$3,INDEX(MyData,D10779, E10779+1))))&gt;0,
SUMPRODUCT(--ISNUMBER(SEARCH('Chapter 2 (Generated)'!$B$4:$V$4,INDEX(MyData,D10779, E10779+1))))&gt;0)),
"        " &amp; INDEX(MyData,D10779, E10779+1),
"    " &amp; INDEX(MyData,D10779, E10779+1))</f>
        <v xml:space="preserve">        -1,</v>
      </c>
    </row>
    <row r="10780" spans="4:7" x14ac:dyDescent="0.2">
      <c r="D10780" s="20">
        <f t="shared" si="168"/>
        <v>735</v>
      </c>
      <c r="E10780" s="20">
        <f>MIN(IF(MOD(ROWS($A$2:A10780),$A$2)=0,E10779+1, E10779), $B$2-1)</f>
        <v>12</v>
      </c>
      <c r="G10780" s="2" t="str">
        <f>IF(NOT(OR(
SUMPRODUCT(--ISNUMBER(SEARCH('Chapter 2 (Generated)'!$B$3:$V$3,INDEX(MyData,D10780, E10780+1))))&gt;0,
SUMPRODUCT(--ISNUMBER(SEARCH('Chapter 2 (Generated)'!$B$4:$V$4,INDEX(MyData,D10780, E10780+1))))&gt;0)),
"        " &amp; INDEX(MyData,D10780, E10780+1),
"    " &amp; INDEX(MyData,D10780, E10780+1))</f>
        <v xml:space="preserve">        -1,</v>
      </c>
    </row>
    <row r="10781" spans="4:7" x14ac:dyDescent="0.2">
      <c r="D10781" s="20">
        <f t="shared" si="168"/>
        <v>736</v>
      </c>
      <c r="E10781" s="20">
        <f>MIN(IF(MOD(ROWS($A$2:A10781),$A$2)=0,E10780+1, E10780), $B$2-1)</f>
        <v>12</v>
      </c>
      <c r="G10781" s="2" t="str">
        <f>IF(NOT(OR(
SUMPRODUCT(--ISNUMBER(SEARCH('Chapter 2 (Generated)'!$B$3:$V$3,INDEX(MyData,D10781, E10781+1))))&gt;0,
SUMPRODUCT(--ISNUMBER(SEARCH('Chapter 2 (Generated)'!$B$4:$V$4,INDEX(MyData,D10781, E10781+1))))&gt;0)),
"        " &amp; INDEX(MyData,D10781, E10781+1),
"    " &amp; INDEX(MyData,D10781, E10781+1))</f>
        <v xml:space="preserve">        -1,</v>
      </c>
    </row>
    <row r="10782" spans="4:7" x14ac:dyDescent="0.2">
      <c r="D10782" s="20">
        <f t="shared" si="168"/>
        <v>737</v>
      </c>
      <c r="E10782" s="20">
        <f>MIN(IF(MOD(ROWS($A$2:A10782),$A$2)=0,E10781+1, E10781), $B$2-1)</f>
        <v>12</v>
      </c>
      <c r="G10782" s="2" t="str">
        <f>IF(NOT(OR(
SUMPRODUCT(--ISNUMBER(SEARCH('Chapter 2 (Generated)'!$B$3:$V$3,INDEX(MyData,D10782, E10782+1))))&gt;0,
SUMPRODUCT(--ISNUMBER(SEARCH('Chapter 2 (Generated)'!$B$4:$V$4,INDEX(MyData,D10782, E10782+1))))&gt;0)),
"        " &amp; INDEX(MyData,D10782, E10782+1),
"    " &amp; INDEX(MyData,D10782, E10782+1))</f>
        <v xml:space="preserve">        -1,</v>
      </c>
    </row>
    <row r="10783" spans="4:7" x14ac:dyDescent="0.2">
      <c r="D10783" s="20">
        <f t="shared" si="168"/>
        <v>738</v>
      </c>
      <c r="E10783" s="20">
        <f>MIN(IF(MOD(ROWS($A$2:A10783),$A$2)=0,E10782+1, E10782), $B$2-1)</f>
        <v>12</v>
      </c>
      <c r="G10783" s="2" t="str">
        <f>IF(NOT(OR(
SUMPRODUCT(--ISNUMBER(SEARCH('Chapter 2 (Generated)'!$B$3:$V$3,INDEX(MyData,D10783, E10783+1))))&gt;0,
SUMPRODUCT(--ISNUMBER(SEARCH('Chapter 2 (Generated)'!$B$4:$V$4,INDEX(MyData,D10783, E10783+1))))&gt;0)),
"        " &amp; INDEX(MyData,D10783, E10783+1),
"    " &amp; INDEX(MyData,D10783, E10783+1))</f>
        <v xml:space="preserve">        -1,//735 </v>
      </c>
    </row>
    <row r="10784" spans="4:7" x14ac:dyDescent="0.2">
      <c r="D10784" s="20">
        <f t="shared" si="168"/>
        <v>739</v>
      </c>
      <c r="E10784" s="20">
        <f>MIN(IF(MOD(ROWS($A$2:A10784),$A$2)=0,E10783+1, E10783), $B$2-1)</f>
        <v>12</v>
      </c>
      <c r="G10784" s="2" t="str">
        <f>IF(NOT(OR(
SUMPRODUCT(--ISNUMBER(SEARCH('Chapter 2 (Generated)'!$B$3:$V$3,INDEX(MyData,D10784, E10784+1))))&gt;0,
SUMPRODUCT(--ISNUMBER(SEARCH('Chapter 2 (Generated)'!$B$4:$V$4,INDEX(MyData,D10784, E10784+1))))&gt;0)),
"        " &amp; INDEX(MyData,D10784, E10784+1),
"    " &amp; INDEX(MyData,D10784, E10784+1))</f>
        <v xml:space="preserve">        -1,</v>
      </c>
    </row>
    <row r="10785" spans="4:7" x14ac:dyDescent="0.2">
      <c r="D10785" s="20">
        <f t="shared" si="168"/>
        <v>740</v>
      </c>
      <c r="E10785" s="20">
        <f>MIN(IF(MOD(ROWS($A$2:A10785),$A$2)=0,E10784+1, E10784), $B$2-1)</f>
        <v>12</v>
      </c>
      <c r="G10785" s="2" t="str">
        <f>IF(NOT(OR(
SUMPRODUCT(--ISNUMBER(SEARCH('Chapter 2 (Generated)'!$B$3:$V$3,INDEX(MyData,D10785, E10785+1))))&gt;0,
SUMPRODUCT(--ISNUMBER(SEARCH('Chapter 2 (Generated)'!$B$4:$V$4,INDEX(MyData,D10785, E10785+1))))&gt;0)),
"        " &amp; INDEX(MyData,D10785, E10785+1),
"    " &amp; INDEX(MyData,D10785, E10785+1))</f>
        <v xml:space="preserve">        -1,</v>
      </c>
    </row>
    <row r="10786" spans="4:7" x14ac:dyDescent="0.2">
      <c r="D10786" s="20">
        <f t="shared" si="168"/>
        <v>741</v>
      </c>
      <c r="E10786" s="20">
        <f>MIN(IF(MOD(ROWS($A$2:A10786),$A$2)=0,E10785+1, E10785), $B$2-1)</f>
        <v>12</v>
      </c>
      <c r="G10786" s="2" t="str">
        <f>IF(NOT(OR(
SUMPRODUCT(--ISNUMBER(SEARCH('Chapter 2 (Generated)'!$B$3:$V$3,INDEX(MyData,D10786, E10786+1))))&gt;0,
SUMPRODUCT(--ISNUMBER(SEARCH('Chapter 2 (Generated)'!$B$4:$V$4,INDEX(MyData,D10786, E10786+1))))&gt;0)),
"        " &amp; INDEX(MyData,D10786, E10786+1),
"    " &amp; INDEX(MyData,D10786, E10786+1))</f>
        <v xml:space="preserve">        -1,</v>
      </c>
    </row>
    <row r="10787" spans="4:7" x14ac:dyDescent="0.2">
      <c r="D10787" s="20">
        <f t="shared" si="168"/>
        <v>742</v>
      </c>
      <c r="E10787" s="20">
        <f>MIN(IF(MOD(ROWS($A$2:A10787),$A$2)=0,E10786+1, E10786), $B$2-1)</f>
        <v>12</v>
      </c>
      <c r="G10787" s="2" t="str">
        <f>IF(NOT(OR(
SUMPRODUCT(--ISNUMBER(SEARCH('Chapter 2 (Generated)'!$B$3:$V$3,INDEX(MyData,D10787, E10787+1))))&gt;0,
SUMPRODUCT(--ISNUMBER(SEARCH('Chapter 2 (Generated)'!$B$4:$V$4,INDEX(MyData,D10787, E10787+1))))&gt;0)),
"        " &amp; INDEX(MyData,D10787, E10787+1),
"    " &amp; INDEX(MyData,D10787, E10787+1))</f>
        <v xml:space="preserve">        -1,</v>
      </c>
    </row>
    <row r="10788" spans="4:7" x14ac:dyDescent="0.2">
      <c r="D10788" s="20">
        <f t="shared" si="168"/>
        <v>743</v>
      </c>
      <c r="E10788" s="20">
        <f>MIN(IF(MOD(ROWS($A$2:A10788),$A$2)=0,E10787+1, E10787), $B$2-1)</f>
        <v>12</v>
      </c>
      <c r="G10788" s="2" t="str">
        <f>IF(NOT(OR(
SUMPRODUCT(--ISNUMBER(SEARCH('Chapter 2 (Generated)'!$B$3:$V$3,INDEX(MyData,D10788, E10788+1))))&gt;0,
SUMPRODUCT(--ISNUMBER(SEARCH('Chapter 2 (Generated)'!$B$4:$V$4,INDEX(MyData,D10788, E10788+1))))&gt;0)),
"        " &amp; INDEX(MyData,D10788, E10788+1),
"    " &amp; INDEX(MyData,D10788, E10788+1))</f>
        <v xml:space="preserve">        -1,//740 </v>
      </c>
    </row>
    <row r="10789" spans="4:7" x14ac:dyDescent="0.2">
      <c r="D10789" s="20">
        <f t="shared" si="168"/>
        <v>744</v>
      </c>
      <c r="E10789" s="20">
        <f>MIN(IF(MOD(ROWS($A$2:A10789),$A$2)=0,E10788+1, E10788), $B$2-1)</f>
        <v>12</v>
      </c>
      <c r="G10789" s="2" t="str">
        <f>IF(NOT(OR(
SUMPRODUCT(--ISNUMBER(SEARCH('Chapter 2 (Generated)'!$B$3:$V$3,INDEX(MyData,D10789, E10789+1))))&gt;0,
SUMPRODUCT(--ISNUMBER(SEARCH('Chapter 2 (Generated)'!$B$4:$V$4,INDEX(MyData,D10789, E10789+1))))&gt;0)),
"        " &amp; INDEX(MyData,D10789, E10789+1),
"    " &amp; INDEX(MyData,D10789, E10789+1))</f>
        <v xml:space="preserve">        -1,</v>
      </c>
    </row>
    <row r="10790" spans="4:7" x14ac:dyDescent="0.2">
      <c r="D10790" s="20">
        <f t="shared" si="168"/>
        <v>745</v>
      </c>
      <c r="E10790" s="20">
        <f>MIN(IF(MOD(ROWS($A$2:A10790),$A$2)=0,E10789+1, E10789), $B$2-1)</f>
        <v>12</v>
      </c>
      <c r="G10790" s="2" t="str">
        <f>IF(NOT(OR(
SUMPRODUCT(--ISNUMBER(SEARCH('Chapter 2 (Generated)'!$B$3:$V$3,INDEX(MyData,D10790, E10790+1))))&gt;0,
SUMPRODUCT(--ISNUMBER(SEARCH('Chapter 2 (Generated)'!$B$4:$V$4,INDEX(MyData,D10790, E10790+1))))&gt;0)),
"        " &amp; INDEX(MyData,D10790, E10790+1),
"    " &amp; INDEX(MyData,D10790, E10790+1))</f>
        <v xml:space="preserve">        -1,</v>
      </c>
    </row>
    <row r="10791" spans="4:7" x14ac:dyDescent="0.2">
      <c r="D10791" s="20">
        <f t="shared" si="168"/>
        <v>746</v>
      </c>
      <c r="E10791" s="20">
        <f>MIN(IF(MOD(ROWS($A$2:A10791),$A$2)=0,E10790+1, E10790), $B$2-1)</f>
        <v>12</v>
      </c>
      <c r="G10791" s="2" t="str">
        <f>IF(NOT(OR(
SUMPRODUCT(--ISNUMBER(SEARCH('Chapter 2 (Generated)'!$B$3:$V$3,INDEX(MyData,D10791, E10791+1))))&gt;0,
SUMPRODUCT(--ISNUMBER(SEARCH('Chapter 2 (Generated)'!$B$4:$V$4,INDEX(MyData,D10791, E10791+1))))&gt;0)),
"        " &amp; INDEX(MyData,D10791, E10791+1),
"    " &amp; INDEX(MyData,D10791, E10791+1))</f>
        <v xml:space="preserve">        -1,</v>
      </c>
    </row>
    <row r="10792" spans="4:7" x14ac:dyDescent="0.2">
      <c r="D10792" s="20">
        <f t="shared" si="168"/>
        <v>747</v>
      </c>
      <c r="E10792" s="20">
        <f>MIN(IF(MOD(ROWS($A$2:A10792),$A$2)=0,E10791+1, E10791), $B$2-1)</f>
        <v>12</v>
      </c>
      <c r="G10792" s="2" t="str">
        <f>IF(NOT(OR(
SUMPRODUCT(--ISNUMBER(SEARCH('Chapter 2 (Generated)'!$B$3:$V$3,INDEX(MyData,D10792, E10792+1))))&gt;0,
SUMPRODUCT(--ISNUMBER(SEARCH('Chapter 2 (Generated)'!$B$4:$V$4,INDEX(MyData,D10792, E10792+1))))&gt;0)),
"        " &amp; INDEX(MyData,D10792, E10792+1),
"    " &amp; INDEX(MyData,D10792, E10792+1))</f>
        <v xml:space="preserve">        -1,</v>
      </c>
    </row>
    <row r="10793" spans="4:7" x14ac:dyDescent="0.2">
      <c r="D10793" s="20">
        <f t="shared" si="168"/>
        <v>748</v>
      </c>
      <c r="E10793" s="20">
        <f>MIN(IF(MOD(ROWS($A$2:A10793),$A$2)=0,E10792+1, E10792), $B$2-1)</f>
        <v>12</v>
      </c>
      <c r="G10793" s="2" t="str">
        <f>IF(NOT(OR(
SUMPRODUCT(--ISNUMBER(SEARCH('Chapter 2 (Generated)'!$B$3:$V$3,INDEX(MyData,D10793, E10793+1))))&gt;0,
SUMPRODUCT(--ISNUMBER(SEARCH('Chapter 2 (Generated)'!$B$4:$V$4,INDEX(MyData,D10793, E10793+1))))&gt;0)),
"        " &amp; INDEX(MyData,D10793, E10793+1),
"    " &amp; INDEX(MyData,D10793, E10793+1))</f>
        <v xml:space="preserve">        -1,//745 </v>
      </c>
    </row>
    <row r="10794" spans="4:7" x14ac:dyDescent="0.2">
      <c r="D10794" s="20">
        <f t="shared" si="168"/>
        <v>749</v>
      </c>
      <c r="E10794" s="20">
        <f>MIN(IF(MOD(ROWS($A$2:A10794),$A$2)=0,E10793+1, E10793), $B$2-1)</f>
        <v>12</v>
      </c>
      <c r="G10794" s="2" t="str">
        <f>IF(NOT(OR(
SUMPRODUCT(--ISNUMBER(SEARCH('Chapter 2 (Generated)'!$B$3:$V$3,INDEX(MyData,D10794, E10794+1))))&gt;0,
SUMPRODUCT(--ISNUMBER(SEARCH('Chapter 2 (Generated)'!$B$4:$V$4,INDEX(MyData,D10794, E10794+1))))&gt;0)),
"        " &amp; INDEX(MyData,D10794, E10794+1),
"    " &amp; INDEX(MyData,D10794, E10794+1))</f>
        <v xml:space="preserve">        -1,</v>
      </c>
    </row>
    <row r="10795" spans="4:7" x14ac:dyDescent="0.2">
      <c r="D10795" s="20">
        <f t="shared" si="168"/>
        <v>750</v>
      </c>
      <c r="E10795" s="20">
        <f>MIN(IF(MOD(ROWS($A$2:A10795),$A$2)=0,E10794+1, E10794), $B$2-1)</f>
        <v>12</v>
      </c>
      <c r="G10795" s="2" t="str">
        <f>IF(NOT(OR(
SUMPRODUCT(--ISNUMBER(SEARCH('Chapter 2 (Generated)'!$B$3:$V$3,INDEX(MyData,D10795, E10795+1))))&gt;0,
SUMPRODUCT(--ISNUMBER(SEARCH('Chapter 2 (Generated)'!$B$4:$V$4,INDEX(MyData,D10795, E10795+1))))&gt;0)),
"        " &amp; INDEX(MyData,D10795, E10795+1),
"    " &amp; INDEX(MyData,D10795, E10795+1))</f>
        <v xml:space="preserve">        -1,</v>
      </c>
    </row>
    <row r="10796" spans="4:7" x14ac:dyDescent="0.2">
      <c r="D10796" s="20">
        <f t="shared" si="168"/>
        <v>751</v>
      </c>
      <c r="E10796" s="20">
        <f>MIN(IF(MOD(ROWS($A$2:A10796),$A$2)=0,E10795+1, E10795), $B$2-1)</f>
        <v>12</v>
      </c>
      <c r="G10796" s="2" t="str">
        <f>IF(NOT(OR(
SUMPRODUCT(--ISNUMBER(SEARCH('Chapter 2 (Generated)'!$B$3:$V$3,INDEX(MyData,D10796, E10796+1))))&gt;0,
SUMPRODUCT(--ISNUMBER(SEARCH('Chapter 2 (Generated)'!$B$4:$V$4,INDEX(MyData,D10796, E10796+1))))&gt;0)),
"        " &amp; INDEX(MyData,D10796, E10796+1),
"    " &amp; INDEX(MyData,D10796, E10796+1))</f>
        <v xml:space="preserve">        -1,</v>
      </c>
    </row>
    <row r="10797" spans="4:7" x14ac:dyDescent="0.2">
      <c r="D10797" s="20">
        <f t="shared" si="168"/>
        <v>752</v>
      </c>
      <c r="E10797" s="20">
        <f>MIN(IF(MOD(ROWS($A$2:A10797),$A$2)=0,E10796+1, E10796), $B$2-1)</f>
        <v>12</v>
      </c>
      <c r="G10797" s="2" t="str">
        <f>IF(NOT(OR(
SUMPRODUCT(--ISNUMBER(SEARCH('Chapter 2 (Generated)'!$B$3:$V$3,INDEX(MyData,D10797, E10797+1))))&gt;0,
SUMPRODUCT(--ISNUMBER(SEARCH('Chapter 2 (Generated)'!$B$4:$V$4,INDEX(MyData,D10797, E10797+1))))&gt;0)),
"        " &amp; INDEX(MyData,D10797, E10797+1),
"    " &amp; INDEX(MyData,D10797, E10797+1))</f>
        <v xml:space="preserve">        -1,</v>
      </c>
    </row>
    <row r="10798" spans="4:7" x14ac:dyDescent="0.2">
      <c r="D10798" s="20">
        <f t="shared" si="168"/>
        <v>753</v>
      </c>
      <c r="E10798" s="20">
        <f>MIN(IF(MOD(ROWS($A$2:A10798),$A$2)=0,E10797+1, E10797), $B$2-1)</f>
        <v>12</v>
      </c>
      <c r="G10798" s="2" t="str">
        <f>IF(NOT(OR(
SUMPRODUCT(--ISNUMBER(SEARCH('Chapter 2 (Generated)'!$B$3:$V$3,INDEX(MyData,D10798, E10798+1))))&gt;0,
SUMPRODUCT(--ISNUMBER(SEARCH('Chapter 2 (Generated)'!$B$4:$V$4,INDEX(MyData,D10798, E10798+1))))&gt;0)),
"        " &amp; INDEX(MyData,D10798, E10798+1),
"    " &amp; INDEX(MyData,D10798, E10798+1))</f>
        <v xml:space="preserve">        -1,//750 </v>
      </c>
    </row>
    <row r="10799" spans="4:7" x14ac:dyDescent="0.2">
      <c r="D10799" s="20">
        <f t="shared" si="168"/>
        <v>754</v>
      </c>
      <c r="E10799" s="20">
        <f>MIN(IF(MOD(ROWS($A$2:A10799),$A$2)=0,E10798+1, E10798), $B$2-1)</f>
        <v>12</v>
      </c>
      <c r="G10799" s="2" t="str">
        <f>IF(NOT(OR(
SUMPRODUCT(--ISNUMBER(SEARCH('Chapter 2 (Generated)'!$B$3:$V$3,INDEX(MyData,D10799, E10799+1))))&gt;0,
SUMPRODUCT(--ISNUMBER(SEARCH('Chapter 2 (Generated)'!$B$4:$V$4,INDEX(MyData,D10799, E10799+1))))&gt;0)),
"        " &amp; INDEX(MyData,D10799, E10799+1),
"    " &amp; INDEX(MyData,D10799, E10799+1))</f>
        <v xml:space="preserve">        -1,</v>
      </c>
    </row>
    <row r="10800" spans="4:7" x14ac:dyDescent="0.2">
      <c r="D10800" s="20">
        <f t="shared" si="168"/>
        <v>755</v>
      </c>
      <c r="E10800" s="20">
        <f>MIN(IF(MOD(ROWS($A$2:A10800),$A$2)=0,E10799+1, E10799), $B$2-1)</f>
        <v>12</v>
      </c>
      <c r="G10800" s="2" t="str">
        <f>IF(NOT(OR(
SUMPRODUCT(--ISNUMBER(SEARCH('Chapter 2 (Generated)'!$B$3:$V$3,INDEX(MyData,D10800, E10800+1))))&gt;0,
SUMPRODUCT(--ISNUMBER(SEARCH('Chapter 2 (Generated)'!$B$4:$V$4,INDEX(MyData,D10800, E10800+1))))&gt;0)),
"        " &amp; INDEX(MyData,D10800, E10800+1),
"    " &amp; INDEX(MyData,D10800, E10800+1))</f>
        <v xml:space="preserve">        -1,</v>
      </c>
    </row>
    <row r="10801" spans="4:7" x14ac:dyDescent="0.2">
      <c r="D10801" s="20">
        <f t="shared" si="168"/>
        <v>756</v>
      </c>
      <c r="E10801" s="20">
        <f>MIN(IF(MOD(ROWS($A$2:A10801),$A$2)=0,E10800+1, E10800), $B$2-1)</f>
        <v>12</v>
      </c>
      <c r="G10801" s="2" t="str">
        <f>IF(NOT(OR(
SUMPRODUCT(--ISNUMBER(SEARCH('Chapter 2 (Generated)'!$B$3:$V$3,INDEX(MyData,D10801, E10801+1))))&gt;0,
SUMPRODUCT(--ISNUMBER(SEARCH('Chapter 2 (Generated)'!$B$4:$V$4,INDEX(MyData,D10801, E10801+1))))&gt;0)),
"        " &amp; INDEX(MyData,D10801, E10801+1),
"    " &amp; INDEX(MyData,D10801, E10801+1))</f>
        <v xml:space="preserve">        -1,</v>
      </c>
    </row>
    <row r="10802" spans="4:7" x14ac:dyDescent="0.2">
      <c r="D10802" s="20">
        <f t="shared" si="168"/>
        <v>757</v>
      </c>
      <c r="E10802" s="20">
        <f>MIN(IF(MOD(ROWS($A$2:A10802),$A$2)=0,E10801+1, E10801), $B$2-1)</f>
        <v>12</v>
      </c>
      <c r="G10802" s="2" t="str">
        <f>IF(NOT(OR(
SUMPRODUCT(--ISNUMBER(SEARCH('Chapter 2 (Generated)'!$B$3:$V$3,INDEX(MyData,D10802, E10802+1))))&gt;0,
SUMPRODUCT(--ISNUMBER(SEARCH('Chapter 2 (Generated)'!$B$4:$V$4,INDEX(MyData,D10802, E10802+1))))&gt;0)),
"        " &amp; INDEX(MyData,D10802, E10802+1),
"    " &amp; INDEX(MyData,D10802, E10802+1))</f>
        <v xml:space="preserve">        -1,</v>
      </c>
    </row>
    <row r="10803" spans="4:7" x14ac:dyDescent="0.2">
      <c r="D10803" s="20">
        <f t="shared" si="168"/>
        <v>758</v>
      </c>
      <c r="E10803" s="20">
        <f>MIN(IF(MOD(ROWS($A$2:A10803),$A$2)=0,E10802+1, E10802), $B$2-1)</f>
        <v>12</v>
      </c>
      <c r="G10803" s="2" t="str">
        <f>IF(NOT(OR(
SUMPRODUCT(--ISNUMBER(SEARCH('Chapter 2 (Generated)'!$B$3:$V$3,INDEX(MyData,D10803, E10803+1))))&gt;0,
SUMPRODUCT(--ISNUMBER(SEARCH('Chapter 2 (Generated)'!$B$4:$V$4,INDEX(MyData,D10803, E10803+1))))&gt;0)),
"        " &amp; INDEX(MyData,D10803, E10803+1),
"    " &amp; INDEX(MyData,D10803, E10803+1))</f>
        <v xml:space="preserve">        -1,//755 </v>
      </c>
    </row>
    <row r="10804" spans="4:7" x14ac:dyDescent="0.2">
      <c r="D10804" s="20">
        <f t="shared" si="168"/>
        <v>759</v>
      </c>
      <c r="E10804" s="20">
        <f>MIN(IF(MOD(ROWS($A$2:A10804),$A$2)=0,E10803+1, E10803), $B$2-1)</f>
        <v>12</v>
      </c>
      <c r="G10804" s="2" t="str">
        <f>IF(NOT(OR(
SUMPRODUCT(--ISNUMBER(SEARCH('Chapter 2 (Generated)'!$B$3:$V$3,INDEX(MyData,D10804, E10804+1))))&gt;0,
SUMPRODUCT(--ISNUMBER(SEARCH('Chapter 2 (Generated)'!$B$4:$V$4,INDEX(MyData,D10804, E10804+1))))&gt;0)),
"        " &amp; INDEX(MyData,D10804, E10804+1),
"    " &amp; INDEX(MyData,D10804, E10804+1))</f>
        <v xml:space="preserve">        -1,</v>
      </c>
    </row>
    <row r="10805" spans="4:7" x14ac:dyDescent="0.2">
      <c r="D10805" s="20">
        <f t="shared" si="168"/>
        <v>760</v>
      </c>
      <c r="E10805" s="20">
        <f>MIN(IF(MOD(ROWS($A$2:A10805),$A$2)=0,E10804+1, E10804), $B$2-1)</f>
        <v>12</v>
      </c>
      <c r="G10805" s="2" t="str">
        <f>IF(NOT(OR(
SUMPRODUCT(--ISNUMBER(SEARCH('Chapter 2 (Generated)'!$B$3:$V$3,INDEX(MyData,D10805, E10805+1))))&gt;0,
SUMPRODUCT(--ISNUMBER(SEARCH('Chapter 2 (Generated)'!$B$4:$V$4,INDEX(MyData,D10805, E10805+1))))&gt;0)),
"        " &amp; INDEX(MyData,D10805, E10805+1),
"    " &amp; INDEX(MyData,D10805, E10805+1))</f>
        <v xml:space="preserve">        -1,</v>
      </c>
    </row>
    <row r="10806" spans="4:7" x14ac:dyDescent="0.2">
      <c r="D10806" s="20">
        <f t="shared" si="168"/>
        <v>761</v>
      </c>
      <c r="E10806" s="20">
        <f>MIN(IF(MOD(ROWS($A$2:A10806),$A$2)=0,E10805+1, E10805), $B$2-1)</f>
        <v>12</v>
      </c>
      <c r="G10806" s="2" t="str">
        <f>IF(NOT(OR(
SUMPRODUCT(--ISNUMBER(SEARCH('Chapter 2 (Generated)'!$B$3:$V$3,INDEX(MyData,D10806, E10806+1))))&gt;0,
SUMPRODUCT(--ISNUMBER(SEARCH('Chapter 2 (Generated)'!$B$4:$V$4,INDEX(MyData,D10806, E10806+1))))&gt;0)),
"        " &amp; INDEX(MyData,D10806, E10806+1),
"    " &amp; INDEX(MyData,D10806, E10806+1))</f>
        <v xml:space="preserve">        -1,</v>
      </c>
    </row>
    <row r="10807" spans="4:7" x14ac:dyDescent="0.2">
      <c r="D10807" s="20">
        <f t="shared" si="168"/>
        <v>762</v>
      </c>
      <c r="E10807" s="20">
        <f>MIN(IF(MOD(ROWS($A$2:A10807),$A$2)=0,E10806+1, E10806), $B$2-1)</f>
        <v>12</v>
      </c>
      <c r="G10807" s="2" t="str">
        <f>IF(NOT(OR(
SUMPRODUCT(--ISNUMBER(SEARCH('Chapter 2 (Generated)'!$B$3:$V$3,INDEX(MyData,D10807, E10807+1))))&gt;0,
SUMPRODUCT(--ISNUMBER(SEARCH('Chapter 2 (Generated)'!$B$4:$V$4,INDEX(MyData,D10807, E10807+1))))&gt;0)),
"        " &amp; INDEX(MyData,D10807, E10807+1),
"    " &amp; INDEX(MyData,D10807, E10807+1))</f>
        <v xml:space="preserve">        -1,</v>
      </c>
    </row>
    <row r="10808" spans="4:7" x14ac:dyDescent="0.2">
      <c r="D10808" s="20">
        <f t="shared" si="168"/>
        <v>763</v>
      </c>
      <c r="E10808" s="20">
        <f>MIN(IF(MOD(ROWS($A$2:A10808),$A$2)=0,E10807+1, E10807), $B$2-1)</f>
        <v>12</v>
      </c>
      <c r="G10808" s="2" t="str">
        <f>IF(NOT(OR(
SUMPRODUCT(--ISNUMBER(SEARCH('Chapter 2 (Generated)'!$B$3:$V$3,INDEX(MyData,D10808, E10808+1))))&gt;0,
SUMPRODUCT(--ISNUMBER(SEARCH('Chapter 2 (Generated)'!$B$4:$V$4,INDEX(MyData,D10808, E10808+1))))&gt;0)),
"        " &amp; INDEX(MyData,D10808, E10808+1),
"    " &amp; INDEX(MyData,D10808, E10808+1))</f>
        <v xml:space="preserve">        -1,//760 </v>
      </c>
    </row>
    <row r="10809" spans="4:7" x14ac:dyDescent="0.2">
      <c r="D10809" s="20">
        <f t="shared" si="168"/>
        <v>764</v>
      </c>
      <c r="E10809" s="20">
        <f>MIN(IF(MOD(ROWS($A$2:A10809),$A$2)=0,E10808+1, E10808), $B$2-1)</f>
        <v>12</v>
      </c>
      <c r="G10809" s="2" t="str">
        <f>IF(NOT(OR(
SUMPRODUCT(--ISNUMBER(SEARCH('Chapter 2 (Generated)'!$B$3:$V$3,INDEX(MyData,D10809, E10809+1))))&gt;0,
SUMPRODUCT(--ISNUMBER(SEARCH('Chapter 2 (Generated)'!$B$4:$V$4,INDEX(MyData,D10809, E10809+1))))&gt;0)),
"        " &amp; INDEX(MyData,D10809, E10809+1),
"    " &amp; INDEX(MyData,D10809, E10809+1))</f>
        <v xml:space="preserve">        -1,</v>
      </c>
    </row>
    <row r="10810" spans="4:7" x14ac:dyDescent="0.2">
      <c r="D10810" s="20">
        <f t="shared" si="168"/>
        <v>765</v>
      </c>
      <c r="E10810" s="20">
        <f>MIN(IF(MOD(ROWS($A$2:A10810),$A$2)=0,E10809+1, E10809), $B$2-1)</f>
        <v>12</v>
      </c>
      <c r="G10810" s="2" t="str">
        <f>IF(NOT(OR(
SUMPRODUCT(--ISNUMBER(SEARCH('Chapter 2 (Generated)'!$B$3:$V$3,INDEX(MyData,D10810, E10810+1))))&gt;0,
SUMPRODUCT(--ISNUMBER(SEARCH('Chapter 2 (Generated)'!$B$4:$V$4,INDEX(MyData,D10810, E10810+1))))&gt;0)),
"        " &amp; INDEX(MyData,D10810, E10810+1),
"    " &amp; INDEX(MyData,D10810, E10810+1))</f>
        <v xml:space="preserve">        -1,</v>
      </c>
    </row>
    <row r="10811" spans="4:7" x14ac:dyDescent="0.2">
      <c r="D10811" s="20">
        <f t="shared" si="168"/>
        <v>766</v>
      </c>
      <c r="E10811" s="20">
        <f>MIN(IF(MOD(ROWS($A$2:A10811),$A$2)=0,E10810+1, E10810), $B$2-1)</f>
        <v>12</v>
      </c>
      <c r="G10811" s="2" t="str">
        <f>IF(NOT(OR(
SUMPRODUCT(--ISNUMBER(SEARCH('Chapter 2 (Generated)'!$B$3:$V$3,INDEX(MyData,D10811, E10811+1))))&gt;0,
SUMPRODUCT(--ISNUMBER(SEARCH('Chapter 2 (Generated)'!$B$4:$V$4,INDEX(MyData,D10811, E10811+1))))&gt;0)),
"        " &amp; INDEX(MyData,D10811, E10811+1),
"    " &amp; INDEX(MyData,D10811, E10811+1))</f>
        <v xml:space="preserve">        -1,</v>
      </c>
    </row>
    <row r="10812" spans="4:7" x14ac:dyDescent="0.2">
      <c r="D10812" s="20">
        <f t="shared" si="168"/>
        <v>767</v>
      </c>
      <c r="E10812" s="20">
        <f>MIN(IF(MOD(ROWS($A$2:A10812),$A$2)=0,E10811+1, E10811), $B$2-1)</f>
        <v>12</v>
      </c>
      <c r="G10812" s="2" t="str">
        <f>IF(NOT(OR(
SUMPRODUCT(--ISNUMBER(SEARCH('Chapter 2 (Generated)'!$B$3:$V$3,INDEX(MyData,D10812, E10812+1))))&gt;0,
SUMPRODUCT(--ISNUMBER(SEARCH('Chapter 2 (Generated)'!$B$4:$V$4,INDEX(MyData,D10812, E10812+1))))&gt;0)),
"        " &amp; INDEX(MyData,D10812, E10812+1),
"    " &amp; INDEX(MyData,D10812, E10812+1))</f>
        <v xml:space="preserve">        -1,</v>
      </c>
    </row>
    <row r="10813" spans="4:7" x14ac:dyDescent="0.2">
      <c r="D10813" s="20">
        <f t="shared" si="168"/>
        <v>768</v>
      </c>
      <c r="E10813" s="20">
        <f>MIN(IF(MOD(ROWS($A$2:A10813),$A$2)=0,E10812+1, E10812), $B$2-1)</f>
        <v>12</v>
      </c>
      <c r="G10813" s="2" t="str">
        <f>IF(NOT(OR(
SUMPRODUCT(--ISNUMBER(SEARCH('Chapter 2 (Generated)'!$B$3:$V$3,INDEX(MyData,D10813, E10813+1))))&gt;0,
SUMPRODUCT(--ISNUMBER(SEARCH('Chapter 2 (Generated)'!$B$4:$V$4,INDEX(MyData,D10813, E10813+1))))&gt;0)),
"        " &amp; INDEX(MyData,D10813, E10813+1),
"    " &amp; INDEX(MyData,D10813, E10813+1))</f>
        <v xml:space="preserve">        -1,//765 </v>
      </c>
    </row>
    <row r="10814" spans="4:7" x14ac:dyDescent="0.2">
      <c r="D10814" s="20">
        <f t="shared" si="168"/>
        <v>769</v>
      </c>
      <c r="E10814" s="20">
        <f>MIN(IF(MOD(ROWS($A$2:A10814),$A$2)=0,E10813+1, E10813), $B$2-1)</f>
        <v>12</v>
      </c>
      <c r="G10814" s="2" t="str">
        <f>IF(NOT(OR(
SUMPRODUCT(--ISNUMBER(SEARCH('Chapter 2 (Generated)'!$B$3:$V$3,INDEX(MyData,D10814, E10814+1))))&gt;0,
SUMPRODUCT(--ISNUMBER(SEARCH('Chapter 2 (Generated)'!$B$4:$V$4,INDEX(MyData,D10814, E10814+1))))&gt;0)),
"        " &amp; INDEX(MyData,D10814, E10814+1),
"    " &amp; INDEX(MyData,D10814, E10814+1))</f>
        <v xml:space="preserve">        -1,</v>
      </c>
    </row>
    <row r="10815" spans="4:7" x14ac:dyDescent="0.2">
      <c r="D10815" s="20">
        <f t="shared" si="168"/>
        <v>770</v>
      </c>
      <c r="E10815" s="20">
        <f>MIN(IF(MOD(ROWS($A$2:A10815),$A$2)=0,E10814+1, E10814), $B$2-1)</f>
        <v>12</v>
      </c>
      <c r="G10815" s="2" t="str">
        <f>IF(NOT(OR(
SUMPRODUCT(--ISNUMBER(SEARCH('Chapter 2 (Generated)'!$B$3:$V$3,INDEX(MyData,D10815, E10815+1))))&gt;0,
SUMPRODUCT(--ISNUMBER(SEARCH('Chapter 2 (Generated)'!$B$4:$V$4,INDEX(MyData,D10815, E10815+1))))&gt;0)),
"        " &amp; INDEX(MyData,D10815, E10815+1),
"    " &amp; INDEX(MyData,D10815, E10815+1))</f>
        <v xml:space="preserve">        -1,</v>
      </c>
    </row>
    <row r="10816" spans="4:7" x14ac:dyDescent="0.2">
      <c r="D10816" s="20">
        <f t="shared" si="168"/>
        <v>771</v>
      </c>
      <c r="E10816" s="20">
        <f>MIN(IF(MOD(ROWS($A$2:A10816),$A$2)=0,E10815+1, E10815), $B$2-1)</f>
        <v>12</v>
      </c>
      <c r="G10816" s="2" t="str">
        <f>IF(NOT(OR(
SUMPRODUCT(--ISNUMBER(SEARCH('Chapter 2 (Generated)'!$B$3:$V$3,INDEX(MyData,D10816, E10816+1))))&gt;0,
SUMPRODUCT(--ISNUMBER(SEARCH('Chapter 2 (Generated)'!$B$4:$V$4,INDEX(MyData,D10816, E10816+1))))&gt;0)),
"        " &amp; INDEX(MyData,D10816, E10816+1),
"    " &amp; INDEX(MyData,D10816, E10816+1))</f>
        <v xml:space="preserve">        -1,</v>
      </c>
    </row>
    <row r="10817" spans="4:7" x14ac:dyDescent="0.2">
      <c r="D10817" s="20">
        <f t="shared" si="168"/>
        <v>772</v>
      </c>
      <c r="E10817" s="20">
        <f>MIN(IF(MOD(ROWS($A$2:A10817),$A$2)=0,E10816+1, E10816), $B$2-1)</f>
        <v>12</v>
      </c>
      <c r="G10817" s="2" t="str">
        <f>IF(NOT(OR(
SUMPRODUCT(--ISNUMBER(SEARCH('Chapter 2 (Generated)'!$B$3:$V$3,INDEX(MyData,D10817, E10817+1))))&gt;0,
SUMPRODUCT(--ISNUMBER(SEARCH('Chapter 2 (Generated)'!$B$4:$V$4,INDEX(MyData,D10817, E10817+1))))&gt;0)),
"        " &amp; INDEX(MyData,D10817, E10817+1),
"    " &amp; INDEX(MyData,D10817, E10817+1))</f>
        <v xml:space="preserve">        -1,</v>
      </c>
    </row>
    <row r="10818" spans="4:7" x14ac:dyDescent="0.2">
      <c r="D10818" s="20">
        <f t="shared" ref="D10818:D10881" si="169">MOD(ROW(D10817)-1+ROWS(MyData),ROWS(MyData))+1</f>
        <v>773</v>
      </c>
      <c r="E10818" s="20">
        <f>MIN(IF(MOD(ROWS($A$2:A10818),$A$2)=0,E10817+1, E10817), $B$2-1)</f>
        <v>12</v>
      </c>
      <c r="G10818" s="2" t="str">
        <f>IF(NOT(OR(
SUMPRODUCT(--ISNUMBER(SEARCH('Chapter 2 (Generated)'!$B$3:$V$3,INDEX(MyData,D10818, E10818+1))))&gt;0,
SUMPRODUCT(--ISNUMBER(SEARCH('Chapter 2 (Generated)'!$B$4:$V$4,INDEX(MyData,D10818, E10818+1))))&gt;0)),
"        " &amp; INDEX(MyData,D10818, E10818+1),
"    " &amp; INDEX(MyData,D10818, E10818+1))</f>
        <v xml:space="preserve">        -1,//770 </v>
      </c>
    </row>
    <row r="10819" spans="4:7" x14ac:dyDescent="0.2">
      <c r="D10819" s="20">
        <f t="shared" si="169"/>
        <v>774</v>
      </c>
      <c r="E10819" s="20">
        <f>MIN(IF(MOD(ROWS($A$2:A10819),$A$2)=0,E10818+1, E10818), $B$2-1)</f>
        <v>12</v>
      </c>
      <c r="G10819" s="2" t="str">
        <f>IF(NOT(OR(
SUMPRODUCT(--ISNUMBER(SEARCH('Chapter 2 (Generated)'!$B$3:$V$3,INDEX(MyData,D10819, E10819+1))))&gt;0,
SUMPRODUCT(--ISNUMBER(SEARCH('Chapter 2 (Generated)'!$B$4:$V$4,INDEX(MyData,D10819, E10819+1))))&gt;0)),
"        " &amp; INDEX(MyData,D10819, E10819+1),
"    " &amp; INDEX(MyData,D10819, E10819+1))</f>
        <v xml:space="preserve">        -1,</v>
      </c>
    </row>
    <row r="10820" spans="4:7" x14ac:dyDescent="0.2">
      <c r="D10820" s="20">
        <f t="shared" si="169"/>
        <v>775</v>
      </c>
      <c r="E10820" s="20">
        <f>MIN(IF(MOD(ROWS($A$2:A10820),$A$2)=0,E10819+1, E10819), $B$2-1)</f>
        <v>12</v>
      </c>
      <c r="G10820" s="2" t="str">
        <f>IF(NOT(OR(
SUMPRODUCT(--ISNUMBER(SEARCH('Chapter 2 (Generated)'!$B$3:$V$3,INDEX(MyData,D10820, E10820+1))))&gt;0,
SUMPRODUCT(--ISNUMBER(SEARCH('Chapter 2 (Generated)'!$B$4:$V$4,INDEX(MyData,D10820, E10820+1))))&gt;0)),
"        " &amp; INDEX(MyData,D10820, E10820+1),
"    " &amp; INDEX(MyData,D10820, E10820+1))</f>
        <v xml:space="preserve">        -1,//772 POPUP</v>
      </c>
    </row>
    <row r="10821" spans="4:7" x14ac:dyDescent="0.2">
      <c r="D10821" s="20">
        <f t="shared" si="169"/>
        <v>776</v>
      </c>
      <c r="E10821" s="20">
        <f>MIN(IF(MOD(ROWS($A$2:A10821),$A$2)=0,E10820+1, E10820), $B$2-1)</f>
        <v>12</v>
      </c>
      <c r="G10821" s="2" t="str">
        <f>IF(NOT(OR(
SUMPRODUCT(--ISNUMBER(SEARCH('Chapter 2 (Generated)'!$B$3:$V$3,INDEX(MyData,D10821, E10821+1))))&gt;0,
SUMPRODUCT(--ISNUMBER(SEARCH('Chapter 2 (Generated)'!$B$4:$V$4,INDEX(MyData,D10821, E10821+1))))&gt;0)),
"        " &amp; INDEX(MyData,D10821, E10821+1),
"    " &amp; INDEX(MyData,D10821, E10821+1))</f>
        <v xml:space="preserve">        -1,</v>
      </c>
    </row>
    <row r="10822" spans="4:7" x14ac:dyDescent="0.2">
      <c r="D10822" s="20">
        <f t="shared" si="169"/>
        <v>777</v>
      </c>
      <c r="E10822" s="20">
        <f>MIN(IF(MOD(ROWS($A$2:A10822),$A$2)=0,E10821+1, E10821), $B$2-1)</f>
        <v>12</v>
      </c>
      <c r="G10822" s="2" t="str">
        <f>IF(NOT(OR(
SUMPRODUCT(--ISNUMBER(SEARCH('Chapter 2 (Generated)'!$B$3:$V$3,INDEX(MyData,D10822, E10822+1))))&gt;0,
SUMPRODUCT(--ISNUMBER(SEARCH('Chapter 2 (Generated)'!$B$4:$V$4,INDEX(MyData,D10822, E10822+1))))&gt;0)),
"        " &amp; INDEX(MyData,D10822, E10822+1),
"    " &amp; INDEX(MyData,D10822, E10822+1))</f>
        <v xml:space="preserve">        -1,</v>
      </c>
    </row>
    <row r="10823" spans="4:7" x14ac:dyDescent="0.2">
      <c r="D10823" s="20">
        <f t="shared" si="169"/>
        <v>778</v>
      </c>
      <c r="E10823" s="20">
        <f>MIN(IF(MOD(ROWS($A$2:A10823),$A$2)=0,E10822+1, E10822), $B$2-1)</f>
        <v>12</v>
      </c>
      <c r="G10823" s="2" t="str">
        <f>IF(NOT(OR(
SUMPRODUCT(--ISNUMBER(SEARCH('Chapter 2 (Generated)'!$B$3:$V$3,INDEX(MyData,D10823, E10823+1))))&gt;0,
SUMPRODUCT(--ISNUMBER(SEARCH('Chapter 2 (Generated)'!$B$4:$V$4,INDEX(MyData,D10823, E10823+1))))&gt;0)),
"        " &amp; INDEX(MyData,D10823, E10823+1),
"    " &amp; INDEX(MyData,D10823, E10823+1))</f>
        <v xml:space="preserve">        -1,//775 </v>
      </c>
    </row>
    <row r="10824" spans="4:7" x14ac:dyDescent="0.2">
      <c r="D10824" s="20">
        <f t="shared" si="169"/>
        <v>779</v>
      </c>
      <c r="E10824" s="20">
        <f>MIN(IF(MOD(ROWS($A$2:A10824),$A$2)=0,E10823+1, E10823), $B$2-1)</f>
        <v>12</v>
      </c>
      <c r="G10824" s="2" t="str">
        <f>IF(NOT(OR(
SUMPRODUCT(--ISNUMBER(SEARCH('Chapter 2 (Generated)'!$B$3:$V$3,INDEX(MyData,D10824, E10824+1))))&gt;0,
SUMPRODUCT(--ISNUMBER(SEARCH('Chapter 2 (Generated)'!$B$4:$V$4,INDEX(MyData,D10824, E10824+1))))&gt;0)),
"        " &amp; INDEX(MyData,D10824, E10824+1),
"    " &amp; INDEX(MyData,D10824, E10824+1))</f>
        <v xml:space="preserve">        -1,</v>
      </c>
    </row>
    <row r="10825" spans="4:7" x14ac:dyDescent="0.2">
      <c r="D10825" s="20">
        <f t="shared" si="169"/>
        <v>780</v>
      </c>
      <c r="E10825" s="20">
        <f>MIN(IF(MOD(ROWS($A$2:A10825),$A$2)=0,E10824+1, E10824), $B$2-1)</f>
        <v>12</v>
      </c>
      <c r="G10825" s="2" t="str">
        <f>IF(NOT(OR(
SUMPRODUCT(--ISNUMBER(SEARCH('Chapter 2 (Generated)'!$B$3:$V$3,INDEX(MyData,D10825, E10825+1))))&gt;0,
SUMPRODUCT(--ISNUMBER(SEARCH('Chapter 2 (Generated)'!$B$4:$V$4,INDEX(MyData,D10825, E10825+1))))&gt;0)),
"        " &amp; INDEX(MyData,D10825, E10825+1),
"    " &amp; INDEX(MyData,D10825, E10825+1))</f>
        <v xml:space="preserve">        -1,</v>
      </c>
    </row>
    <row r="10826" spans="4:7" x14ac:dyDescent="0.2">
      <c r="D10826" s="20">
        <f t="shared" si="169"/>
        <v>781</v>
      </c>
      <c r="E10826" s="20">
        <f>MIN(IF(MOD(ROWS($A$2:A10826),$A$2)=0,E10825+1, E10825), $B$2-1)</f>
        <v>12</v>
      </c>
      <c r="G10826" s="2" t="str">
        <f>IF(NOT(OR(
SUMPRODUCT(--ISNUMBER(SEARCH('Chapter 2 (Generated)'!$B$3:$V$3,INDEX(MyData,D10826, E10826+1))))&gt;0,
SUMPRODUCT(--ISNUMBER(SEARCH('Chapter 2 (Generated)'!$B$4:$V$4,INDEX(MyData,D10826, E10826+1))))&gt;0)),
"        " &amp; INDEX(MyData,D10826, E10826+1),
"    " &amp; INDEX(MyData,D10826, E10826+1))</f>
        <v xml:space="preserve">        -1,</v>
      </c>
    </row>
    <row r="10827" spans="4:7" x14ac:dyDescent="0.2">
      <c r="D10827" s="20">
        <f t="shared" si="169"/>
        <v>782</v>
      </c>
      <c r="E10827" s="20">
        <f>MIN(IF(MOD(ROWS($A$2:A10827),$A$2)=0,E10826+1, E10826), $B$2-1)</f>
        <v>12</v>
      </c>
      <c r="G10827" s="2" t="str">
        <f>IF(NOT(OR(
SUMPRODUCT(--ISNUMBER(SEARCH('Chapter 2 (Generated)'!$B$3:$V$3,INDEX(MyData,D10827, E10827+1))))&gt;0,
SUMPRODUCT(--ISNUMBER(SEARCH('Chapter 2 (Generated)'!$B$4:$V$4,INDEX(MyData,D10827, E10827+1))))&gt;0)),
"        " &amp; INDEX(MyData,D10827, E10827+1),
"    " &amp; INDEX(MyData,D10827, E10827+1))</f>
        <v xml:space="preserve">        -1,</v>
      </c>
    </row>
    <row r="10828" spans="4:7" x14ac:dyDescent="0.2">
      <c r="D10828" s="20">
        <f t="shared" si="169"/>
        <v>783</v>
      </c>
      <c r="E10828" s="20">
        <f>MIN(IF(MOD(ROWS($A$2:A10828),$A$2)=0,E10827+1, E10827), $B$2-1)</f>
        <v>12</v>
      </c>
      <c r="G10828" s="2" t="str">
        <f>IF(NOT(OR(
SUMPRODUCT(--ISNUMBER(SEARCH('Chapter 2 (Generated)'!$B$3:$V$3,INDEX(MyData,D10828, E10828+1))))&gt;0,
SUMPRODUCT(--ISNUMBER(SEARCH('Chapter 2 (Generated)'!$B$4:$V$4,INDEX(MyData,D10828, E10828+1))))&gt;0)),
"        " &amp; INDEX(MyData,D10828, E10828+1),
"    " &amp; INDEX(MyData,D10828, E10828+1))</f>
        <v xml:space="preserve">        -1,//780 </v>
      </c>
    </row>
    <row r="10829" spans="4:7" x14ac:dyDescent="0.2">
      <c r="D10829" s="20">
        <f t="shared" si="169"/>
        <v>784</v>
      </c>
      <c r="E10829" s="20">
        <f>MIN(IF(MOD(ROWS($A$2:A10829),$A$2)=0,E10828+1, E10828), $B$2-1)</f>
        <v>12</v>
      </c>
      <c r="G10829" s="2" t="str">
        <f>IF(NOT(OR(
SUMPRODUCT(--ISNUMBER(SEARCH('Chapter 2 (Generated)'!$B$3:$V$3,INDEX(MyData,D10829, E10829+1))))&gt;0,
SUMPRODUCT(--ISNUMBER(SEARCH('Chapter 2 (Generated)'!$B$4:$V$4,INDEX(MyData,D10829, E10829+1))))&gt;0)),
"        " &amp; INDEX(MyData,D10829, E10829+1),
"    " &amp; INDEX(MyData,D10829, E10829+1))</f>
        <v xml:space="preserve">        -1,</v>
      </c>
    </row>
    <row r="10830" spans="4:7" x14ac:dyDescent="0.2">
      <c r="D10830" s="20">
        <f t="shared" si="169"/>
        <v>785</v>
      </c>
      <c r="E10830" s="20">
        <f>MIN(IF(MOD(ROWS($A$2:A10830),$A$2)=0,E10829+1, E10829), $B$2-1)</f>
        <v>12</v>
      </c>
      <c r="G10830" s="2" t="str">
        <f>IF(NOT(OR(
SUMPRODUCT(--ISNUMBER(SEARCH('Chapter 2 (Generated)'!$B$3:$V$3,INDEX(MyData,D10830, E10830+1))))&gt;0,
SUMPRODUCT(--ISNUMBER(SEARCH('Chapter 2 (Generated)'!$B$4:$V$4,INDEX(MyData,D10830, E10830+1))))&gt;0)),
"        " &amp; INDEX(MyData,D10830, E10830+1),
"    " &amp; INDEX(MyData,D10830, E10830+1))</f>
        <v xml:space="preserve">        -1,</v>
      </c>
    </row>
    <row r="10831" spans="4:7" x14ac:dyDescent="0.2">
      <c r="D10831" s="20">
        <f t="shared" si="169"/>
        <v>786</v>
      </c>
      <c r="E10831" s="20">
        <f>MIN(IF(MOD(ROWS($A$2:A10831),$A$2)=0,E10830+1, E10830), $B$2-1)</f>
        <v>12</v>
      </c>
      <c r="G10831" s="2" t="str">
        <f>IF(NOT(OR(
SUMPRODUCT(--ISNUMBER(SEARCH('Chapter 2 (Generated)'!$B$3:$V$3,INDEX(MyData,D10831, E10831+1))))&gt;0,
SUMPRODUCT(--ISNUMBER(SEARCH('Chapter 2 (Generated)'!$B$4:$V$4,INDEX(MyData,D10831, E10831+1))))&gt;0)),
"        " &amp; INDEX(MyData,D10831, E10831+1),
"    " &amp; INDEX(MyData,D10831, E10831+1))</f>
        <v xml:space="preserve">        -1,</v>
      </c>
    </row>
    <row r="10832" spans="4:7" x14ac:dyDescent="0.2">
      <c r="D10832" s="20">
        <f t="shared" si="169"/>
        <v>787</v>
      </c>
      <c r="E10832" s="20">
        <f>MIN(IF(MOD(ROWS($A$2:A10832),$A$2)=0,E10831+1, E10831), $B$2-1)</f>
        <v>12</v>
      </c>
      <c r="G10832" s="2" t="str">
        <f>IF(NOT(OR(
SUMPRODUCT(--ISNUMBER(SEARCH('Chapter 2 (Generated)'!$B$3:$V$3,INDEX(MyData,D10832, E10832+1))))&gt;0,
SUMPRODUCT(--ISNUMBER(SEARCH('Chapter 2 (Generated)'!$B$4:$V$4,INDEX(MyData,D10832, E10832+1))))&gt;0)),
"        " &amp; INDEX(MyData,D10832, E10832+1),
"    " &amp; INDEX(MyData,D10832, E10832+1))</f>
        <v xml:space="preserve">        -1,</v>
      </c>
    </row>
    <row r="10833" spans="4:7" x14ac:dyDescent="0.2">
      <c r="D10833" s="20">
        <f t="shared" si="169"/>
        <v>788</v>
      </c>
      <c r="E10833" s="20">
        <f>MIN(IF(MOD(ROWS($A$2:A10833),$A$2)=0,E10832+1, E10832), $B$2-1)</f>
        <v>12</v>
      </c>
      <c r="G10833" s="2" t="str">
        <f>IF(NOT(OR(
SUMPRODUCT(--ISNUMBER(SEARCH('Chapter 2 (Generated)'!$B$3:$V$3,INDEX(MyData,D10833, E10833+1))))&gt;0,
SUMPRODUCT(--ISNUMBER(SEARCH('Chapter 2 (Generated)'!$B$4:$V$4,INDEX(MyData,D10833, E10833+1))))&gt;0)),
"        " &amp; INDEX(MyData,D10833, E10833+1),
"    " &amp; INDEX(MyData,D10833, E10833+1))</f>
        <v xml:space="preserve">        -1,//785 POPUP</v>
      </c>
    </row>
    <row r="10834" spans="4:7" x14ac:dyDescent="0.2">
      <c r="D10834" s="20">
        <f t="shared" si="169"/>
        <v>789</v>
      </c>
      <c r="E10834" s="20">
        <f>MIN(IF(MOD(ROWS($A$2:A10834),$A$2)=0,E10833+1, E10833), $B$2-1)</f>
        <v>12</v>
      </c>
      <c r="G10834" s="2" t="str">
        <f>IF(NOT(OR(
SUMPRODUCT(--ISNUMBER(SEARCH('Chapter 2 (Generated)'!$B$3:$V$3,INDEX(MyData,D10834, E10834+1))))&gt;0,
SUMPRODUCT(--ISNUMBER(SEARCH('Chapter 2 (Generated)'!$B$4:$V$4,INDEX(MyData,D10834, E10834+1))))&gt;0)),
"        " &amp; INDEX(MyData,D10834, E10834+1),
"    " &amp; INDEX(MyData,D10834, E10834+1))</f>
        <v xml:space="preserve">        -1,</v>
      </c>
    </row>
    <row r="10835" spans="4:7" x14ac:dyDescent="0.2">
      <c r="D10835" s="20">
        <f t="shared" si="169"/>
        <v>790</v>
      </c>
      <c r="E10835" s="20">
        <f>MIN(IF(MOD(ROWS($A$2:A10835),$A$2)=0,E10834+1, E10834), $B$2-1)</f>
        <v>12</v>
      </c>
      <c r="G10835" s="2" t="str">
        <f>IF(NOT(OR(
SUMPRODUCT(--ISNUMBER(SEARCH('Chapter 2 (Generated)'!$B$3:$V$3,INDEX(MyData,D10835, E10835+1))))&gt;0,
SUMPRODUCT(--ISNUMBER(SEARCH('Chapter 2 (Generated)'!$B$4:$V$4,INDEX(MyData,D10835, E10835+1))))&gt;0)),
"        " &amp; INDEX(MyData,D10835, E10835+1),
"    " &amp; INDEX(MyData,D10835, E10835+1))</f>
        <v xml:space="preserve">        -1,</v>
      </c>
    </row>
    <row r="10836" spans="4:7" x14ac:dyDescent="0.2">
      <c r="D10836" s="20">
        <f t="shared" si="169"/>
        <v>791</v>
      </c>
      <c r="E10836" s="20">
        <f>MIN(IF(MOD(ROWS($A$2:A10836),$A$2)=0,E10835+1, E10835), $B$2-1)</f>
        <v>12</v>
      </c>
      <c r="G10836" s="2" t="str">
        <f>IF(NOT(OR(
SUMPRODUCT(--ISNUMBER(SEARCH('Chapter 2 (Generated)'!$B$3:$V$3,INDEX(MyData,D10836, E10836+1))))&gt;0,
SUMPRODUCT(--ISNUMBER(SEARCH('Chapter 2 (Generated)'!$B$4:$V$4,INDEX(MyData,D10836, E10836+1))))&gt;0)),
"        " &amp; INDEX(MyData,D10836, E10836+1),
"    " &amp; INDEX(MyData,D10836, E10836+1))</f>
        <v xml:space="preserve">        -1,</v>
      </c>
    </row>
    <row r="10837" spans="4:7" x14ac:dyDescent="0.2">
      <c r="D10837" s="20">
        <f t="shared" si="169"/>
        <v>792</v>
      </c>
      <c r="E10837" s="20">
        <f>MIN(IF(MOD(ROWS($A$2:A10837),$A$2)=0,E10836+1, E10836), $B$2-1)</f>
        <v>12</v>
      </c>
      <c r="G10837" s="2" t="str">
        <f>IF(NOT(OR(
SUMPRODUCT(--ISNUMBER(SEARCH('Chapter 2 (Generated)'!$B$3:$V$3,INDEX(MyData,D10837, E10837+1))))&gt;0,
SUMPRODUCT(--ISNUMBER(SEARCH('Chapter 2 (Generated)'!$B$4:$V$4,INDEX(MyData,D10837, E10837+1))))&gt;0)),
"        " &amp; INDEX(MyData,D10837, E10837+1),
"    " &amp; INDEX(MyData,D10837, E10837+1))</f>
        <v xml:space="preserve">        -1,</v>
      </c>
    </row>
    <row r="10838" spans="4:7" x14ac:dyDescent="0.2">
      <c r="D10838" s="20">
        <f t="shared" si="169"/>
        <v>793</v>
      </c>
      <c r="E10838" s="20">
        <f>MIN(IF(MOD(ROWS($A$2:A10838),$A$2)=0,E10837+1, E10837), $B$2-1)</f>
        <v>12</v>
      </c>
      <c r="G10838" s="2" t="str">
        <f>IF(NOT(OR(
SUMPRODUCT(--ISNUMBER(SEARCH('Chapter 2 (Generated)'!$B$3:$V$3,INDEX(MyData,D10838, E10838+1))))&gt;0,
SUMPRODUCT(--ISNUMBER(SEARCH('Chapter 2 (Generated)'!$B$4:$V$4,INDEX(MyData,D10838, E10838+1))))&gt;0)),
"        " &amp; INDEX(MyData,D10838, E10838+1),
"    " &amp; INDEX(MyData,D10838, E10838+1))</f>
        <v xml:space="preserve">        -1,//790 </v>
      </c>
    </row>
    <row r="10839" spans="4:7" x14ac:dyDescent="0.2">
      <c r="D10839" s="20">
        <f t="shared" si="169"/>
        <v>794</v>
      </c>
      <c r="E10839" s="20">
        <f>MIN(IF(MOD(ROWS($A$2:A10839),$A$2)=0,E10838+1, E10838), $B$2-1)</f>
        <v>12</v>
      </c>
      <c r="G10839" s="2" t="str">
        <f>IF(NOT(OR(
SUMPRODUCT(--ISNUMBER(SEARCH('Chapter 2 (Generated)'!$B$3:$V$3,INDEX(MyData,D10839, E10839+1))))&gt;0,
SUMPRODUCT(--ISNUMBER(SEARCH('Chapter 2 (Generated)'!$B$4:$V$4,INDEX(MyData,D10839, E10839+1))))&gt;0)),
"        " &amp; INDEX(MyData,D10839, E10839+1),
"    " &amp; INDEX(MyData,D10839, E10839+1))</f>
        <v xml:space="preserve">        -1,</v>
      </c>
    </row>
    <row r="10840" spans="4:7" x14ac:dyDescent="0.2">
      <c r="D10840" s="20">
        <f t="shared" si="169"/>
        <v>795</v>
      </c>
      <c r="E10840" s="20">
        <f>MIN(IF(MOD(ROWS($A$2:A10840),$A$2)=0,E10839+1, E10839), $B$2-1)</f>
        <v>12</v>
      </c>
      <c r="G10840" s="2" t="str">
        <f>IF(NOT(OR(
SUMPRODUCT(--ISNUMBER(SEARCH('Chapter 2 (Generated)'!$B$3:$V$3,INDEX(MyData,D10840, E10840+1))))&gt;0,
SUMPRODUCT(--ISNUMBER(SEARCH('Chapter 2 (Generated)'!$B$4:$V$4,INDEX(MyData,D10840, E10840+1))))&gt;0)),
"        " &amp; INDEX(MyData,D10840, E10840+1),
"    " &amp; INDEX(MyData,D10840, E10840+1))</f>
        <v xml:space="preserve">        -1,</v>
      </c>
    </row>
    <row r="10841" spans="4:7" x14ac:dyDescent="0.2">
      <c r="D10841" s="20">
        <f t="shared" si="169"/>
        <v>796</v>
      </c>
      <c r="E10841" s="20">
        <f>MIN(IF(MOD(ROWS($A$2:A10841),$A$2)=0,E10840+1, E10840), $B$2-1)</f>
        <v>12</v>
      </c>
      <c r="G10841" s="2" t="str">
        <f>IF(NOT(OR(
SUMPRODUCT(--ISNUMBER(SEARCH('Chapter 2 (Generated)'!$B$3:$V$3,INDEX(MyData,D10841, E10841+1))))&gt;0,
SUMPRODUCT(--ISNUMBER(SEARCH('Chapter 2 (Generated)'!$B$4:$V$4,INDEX(MyData,D10841, E10841+1))))&gt;0)),
"        " &amp; INDEX(MyData,D10841, E10841+1),
"    " &amp; INDEX(MyData,D10841, E10841+1))</f>
        <v xml:space="preserve">        -1,</v>
      </c>
    </row>
    <row r="10842" spans="4:7" x14ac:dyDescent="0.2">
      <c r="D10842" s="20">
        <f t="shared" si="169"/>
        <v>797</v>
      </c>
      <c r="E10842" s="20">
        <f>MIN(IF(MOD(ROWS($A$2:A10842),$A$2)=0,E10841+1, E10841), $B$2-1)</f>
        <v>12</v>
      </c>
      <c r="G10842" s="2" t="str">
        <f>IF(NOT(OR(
SUMPRODUCT(--ISNUMBER(SEARCH('Chapter 2 (Generated)'!$B$3:$V$3,INDEX(MyData,D10842, E10842+1))))&gt;0,
SUMPRODUCT(--ISNUMBER(SEARCH('Chapter 2 (Generated)'!$B$4:$V$4,INDEX(MyData,D10842, E10842+1))))&gt;0)),
"        " &amp; INDEX(MyData,D10842, E10842+1),
"    " &amp; INDEX(MyData,D10842, E10842+1))</f>
        <v xml:space="preserve">        -1,</v>
      </c>
    </row>
    <row r="10843" spans="4:7" x14ac:dyDescent="0.2">
      <c r="D10843" s="20">
        <f t="shared" si="169"/>
        <v>798</v>
      </c>
      <c r="E10843" s="20">
        <f>MIN(IF(MOD(ROWS($A$2:A10843),$A$2)=0,E10842+1, E10842), $B$2-1)</f>
        <v>12</v>
      </c>
      <c r="G10843" s="2" t="str">
        <f>IF(NOT(OR(
SUMPRODUCT(--ISNUMBER(SEARCH('Chapter 2 (Generated)'!$B$3:$V$3,INDEX(MyData,D10843, E10843+1))))&gt;0,
SUMPRODUCT(--ISNUMBER(SEARCH('Chapter 2 (Generated)'!$B$4:$V$4,INDEX(MyData,D10843, E10843+1))))&gt;0)),
"        " &amp; INDEX(MyData,D10843, E10843+1),
"    " &amp; INDEX(MyData,D10843, E10843+1))</f>
        <v xml:space="preserve">        -1,//795 </v>
      </c>
    </row>
    <row r="10844" spans="4:7" x14ac:dyDescent="0.2">
      <c r="D10844" s="20">
        <f t="shared" si="169"/>
        <v>799</v>
      </c>
      <c r="E10844" s="20">
        <f>MIN(IF(MOD(ROWS($A$2:A10844),$A$2)=0,E10843+1, E10843), $B$2-1)</f>
        <v>12</v>
      </c>
      <c r="G10844" s="2" t="str">
        <f>IF(NOT(OR(
SUMPRODUCT(--ISNUMBER(SEARCH('Chapter 2 (Generated)'!$B$3:$V$3,INDEX(MyData,D10844, E10844+1))))&gt;0,
SUMPRODUCT(--ISNUMBER(SEARCH('Chapter 2 (Generated)'!$B$4:$V$4,INDEX(MyData,D10844, E10844+1))))&gt;0)),
"        " &amp; INDEX(MyData,D10844, E10844+1),
"    " &amp; INDEX(MyData,D10844, E10844+1))</f>
        <v xml:space="preserve">        -1,</v>
      </c>
    </row>
    <row r="10845" spans="4:7" x14ac:dyDescent="0.2">
      <c r="D10845" s="20">
        <f t="shared" si="169"/>
        <v>800</v>
      </c>
      <c r="E10845" s="20">
        <f>MIN(IF(MOD(ROWS($A$2:A10845),$A$2)=0,E10844+1, E10844), $B$2-1)</f>
        <v>12</v>
      </c>
      <c r="G10845" s="2" t="str">
        <f>IF(NOT(OR(
SUMPRODUCT(--ISNUMBER(SEARCH('Chapter 2 (Generated)'!$B$3:$V$3,INDEX(MyData,D10845, E10845+1))))&gt;0,
SUMPRODUCT(--ISNUMBER(SEARCH('Chapter 2 (Generated)'!$B$4:$V$4,INDEX(MyData,D10845, E10845+1))))&gt;0)),
"        " &amp; INDEX(MyData,D10845, E10845+1),
"    " &amp; INDEX(MyData,D10845, E10845+1))</f>
        <v xml:space="preserve">        -1,</v>
      </c>
    </row>
    <row r="10846" spans="4:7" x14ac:dyDescent="0.2">
      <c r="D10846" s="20">
        <f t="shared" si="169"/>
        <v>801</v>
      </c>
      <c r="E10846" s="20">
        <f>MIN(IF(MOD(ROWS($A$2:A10846),$A$2)=0,E10845+1, E10845), $B$2-1)</f>
        <v>12</v>
      </c>
      <c r="G10846" s="2" t="str">
        <f>IF(NOT(OR(
SUMPRODUCT(--ISNUMBER(SEARCH('Chapter 2 (Generated)'!$B$3:$V$3,INDEX(MyData,D10846, E10846+1))))&gt;0,
SUMPRODUCT(--ISNUMBER(SEARCH('Chapter 2 (Generated)'!$B$4:$V$4,INDEX(MyData,D10846, E10846+1))))&gt;0)),
"        " &amp; INDEX(MyData,D10846, E10846+1),
"    " &amp; INDEX(MyData,D10846, E10846+1))</f>
        <v xml:space="preserve">        -1,</v>
      </c>
    </row>
    <row r="10847" spans="4:7" x14ac:dyDescent="0.2">
      <c r="D10847" s="20">
        <f t="shared" si="169"/>
        <v>802</v>
      </c>
      <c r="E10847" s="20">
        <f>MIN(IF(MOD(ROWS($A$2:A10847),$A$2)=0,E10846+1, E10846), $B$2-1)</f>
        <v>12</v>
      </c>
      <c r="G10847" s="2" t="str">
        <f>IF(NOT(OR(
SUMPRODUCT(--ISNUMBER(SEARCH('Chapter 2 (Generated)'!$B$3:$V$3,INDEX(MyData,D10847, E10847+1))))&gt;0,
SUMPRODUCT(--ISNUMBER(SEARCH('Chapter 2 (Generated)'!$B$4:$V$4,INDEX(MyData,D10847, E10847+1))))&gt;0)),
"        " &amp; INDEX(MyData,D10847, E10847+1),
"    " &amp; INDEX(MyData,D10847, E10847+1))</f>
        <v xml:space="preserve">        -1,//799 POPUP</v>
      </c>
    </row>
    <row r="10848" spans="4:7" x14ac:dyDescent="0.2">
      <c r="D10848" s="20">
        <f t="shared" si="169"/>
        <v>803</v>
      </c>
      <c r="E10848" s="20">
        <f>MIN(IF(MOD(ROWS($A$2:A10848),$A$2)=0,E10847+1, E10847), $B$2-1)</f>
        <v>12</v>
      </c>
      <c r="G10848" s="2" t="str">
        <f>IF(NOT(OR(
SUMPRODUCT(--ISNUMBER(SEARCH('Chapter 2 (Generated)'!$B$3:$V$3,INDEX(MyData,D10848, E10848+1))))&gt;0,
SUMPRODUCT(--ISNUMBER(SEARCH('Chapter 2 (Generated)'!$B$4:$V$4,INDEX(MyData,D10848, E10848+1))))&gt;0)),
"        " &amp; INDEX(MyData,D10848, E10848+1),
"    " &amp; INDEX(MyData,D10848, E10848+1))</f>
        <v xml:space="preserve">        -1,//800 </v>
      </c>
    </row>
    <row r="10849" spans="4:7" x14ac:dyDescent="0.2">
      <c r="D10849" s="20">
        <f t="shared" si="169"/>
        <v>804</v>
      </c>
      <c r="E10849" s="20">
        <f>MIN(IF(MOD(ROWS($A$2:A10849),$A$2)=0,E10848+1, E10848), $B$2-1)</f>
        <v>12</v>
      </c>
      <c r="G10849" s="2" t="str">
        <f>IF(NOT(OR(
SUMPRODUCT(--ISNUMBER(SEARCH('Chapter 2 (Generated)'!$B$3:$V$3,INDEX(MyData,D10849, E10849+1))))&gt;0,
SUMPRODUCT(--ISNUMBER(SEARCH('Chapter 2 (Generated)'!$B$4:$V$4,INDEX(MyData,D10849, E10849+1))))&gt;0)),
"        " &amp; INDEX(MyData,D10849, E10849+1),
"    " &amp; INDEX(MyData,D10849, E10849+1))</f>
        <v xml:space="preserve">        -1,</v>
      </c>
    </row>
    <row r="10850" spans="4:7" x14ac:dyDescent="0.2">
      <c r="D10850" s="20">
        <f t="shared" si="169"/>
        <v>805</v>
      </c>
      <c r="E10850" s="20">
        <f>MIN(IF(MOD(ROWS($A$2:A10850),$A$2)=0,E10849+1, E10849), $B$2-1)</f>
        <v>12</v>
      </c>
      <c r="G10850" s="2" t="str">
        <f>IF(NOT(OR(
SUMPRODUCT(--ISNUMBER(SEARCH('Chapter 2 (Generated)'!$B$3:$V$3,INDEX(MyData,D10850, E10850+1))))&gt;0,
SUMPRODUCT(--ISNUMBER(SEARCH('Chapter 2 (Generated)'!$B$4:$V$4,INDEX(MyData,D10850, E10850+1))))&gt;0)),
"        " &amp; INDEX(MyData,D10850, E10850+1),
"    " &amp; INDEX(MyData,D10850, E10850+1))</f>
        <v xml:space="preserve">        -1,</v>
      </c>
    </row>
    <row r="10851" spans="4:7" x14ac:dyDescent="0.2">
      <c r="D10851" s="20">
        <f t="shared" si="169"/>
        <v>806</v>
      </c>
      <c r="E10851" s="20">
        <f>MIN(IF(MOD(ROWS($A$2:A10851),$A$2)=0,E10850+1, E10850), $B$2-1)</f>
        <v>12</v>
      </c>
      <c r="G10851" s="2" t="str">
        <f>IF(NOT(OR(
SUMPRODUCT(--ISNUMBER(SEARCH('Chapter 2 (Generated)'!$B$3:$V$3,INDEX(MyData,D10851, E10851+1))))&gt;0,
SUMPRODUCT(--ISNUMBER(SEARCH('Chapter 2 (Generated)'!$B$4:$V$4,INDEX(MyData,D10851, E10851+1))))&gt;0)),
"        " &amp; INDEX(MyData,D10851, E10851+1),
"    " &amp; INDEX(MyData,D10851, E10851+1))</f>
        <v xml:space="preserve">        -1,</v>
      </c>
    </row>
    <row r="10852" spans="4:7" x14ac:dyDescent="0.2">
      <c r="D10852" s="20">
        <f t="shared" si="169"/>
        <v>807</v>
      </c>
      <c r="E10852" s="20">
        <f>MIN(IF(MOD(ROWS($A$2:A10852),$A$2)=0,E10851+1, E10851), $B$2-1)</f>
        <v>12</v>
      </c>
      <c r="G10852" s="2" t="str">
        <f>IF(NOT(OR(
SUMPRODUCT(--ISNUMBER(SEARCH('Chapter 2 (Generated)'!$B$3:$V$3,INDEX(MyData,D10852, E10852+1))))&gt;0,
SUMPRODUCT(--ISNUMBER(SEARCH('Chapter 2 (Generated)'!$B$4:$V$4,INDEX(MyData,D10852, E10852+1))))&gt;0)),
"        " &amp; INDEX(MyData,D10852, E10852+1),
"    " &amp; INDEX(MyData,D10852, E10852+1))</f>
        <v xml:space="preserve">        -1,//804 Different Dorm…</v>
      </c>
    </row>
    <row r="10853" spans="4:7" x14ac:dyDescent="0.2">
      <c r="D10853" s="20">
        <f t="shared" si="169"/>
        <v>808</v>
      </c>
      <c r="E10853" s="20">
        <f>MIN(IF(MOD(ROWS($A$2:A10853),$A$2)=0,E10852+1, E10852), $B$2-1)</f>
        <v>12</v>
      </c>
      <c r="G10853" s="2" t="str">
        <f>IF(NOT(OR(
SUMPRODUCT(--ISNUMBER(SEARCH('Chapter 2 (Generated)'!$B$3:$V$3,INDEX(MyData,D10853, E10853+1))))&gt;0,
SUMPRODUCT(--ISNUMBER(SEARCH('Chapter 2 (Generated)'!$B$4:$V$4,INDEX(MyData,D10853, E10853+1))))&gt;0)),
"        " &amp; INDEX(MyData,D10853, E10853+1),
"    " &amp; INDEX(MyData,D10853, E10853+1))</f>
        <v xml:space="preserve">        -1,//805 </v>
      </c>
    </row>
    <row r="10854" spans="4:7" x14ac:dyDescent="0.2">
      <c r="D10854" s="20">
        <f t="shared" si="169"/>
        <v>809</v>
      </c>
      <c r="E10854" s="20">
        <f>MIN(IF(MOD(ROWS($A$2:A10854),$A$2)=0,E10853+1, E10853), $B$2-1)</f>
        <v>12</v>
      </c>
      <c r="G10854" s="2" t="str">
        <f>IF(NOT(OR(
SUMPRODUCT(--ISNUMBER(SEARCH('Chapter 2 (Generated)'!$B$3:$V$3,INDEX(MyData,D10854, E10854+1))))&gt;0,
SUMPRODUCT(--ISNUMBER(SEARCH('Chapter 2 (Generated)'!$B$4:$V$4,INDEX(MyData,D10854, E10854+1))))&gt;0)),
"        " &amp; INDEX(MyData,D10854, E10854+1),
"    " &amp; INDEX(MyData,D10854, E10854+1))</f>
        <v xml:space="preserve">        -1,</v>
      </c>
    </row>
    <row r="10855" spans="4:7" x14ac:dyDescent="0.2">
      <c r="D10855" s="20">
        <f t="shared" si="169"/>
        <v>810</v>
      </c>
      <c r="E10855" s="20">
        <f>MIN(IF(MOD(ROWS($A$2:A10855),$A$2)=0,E10854+1, E10854), $B$2-1)</f>
        <v>12</v>
      </c>
      <c r="G10855" s="2" t="str">
        <f>IF(NOT(OR(
SUMPRODUCT(--ISNUMBER(SEARCH('Chapter 2 (Generated)'!$B$3:$V$3,INDEX(MyData,D10855, E10855+1))))&gt;0,
SUMPRODUCT(--ISNUMBER(SEARCH('Chapter 2 (Generated)'!$B$4:$V$4,INDEX(MyData,D10855, E10855+1))))&gt;0)),
"        " &amp; INDEX(MyData,D10855, E10855+1),
"    " &amp; INDEX(MyData,D10855, E10855+1))</f>
        <v xml:space="preserve">        -1,</v>
      </c>
    </row>
    <row r="10856" spans="4:7" x14ac:dyDescent="0.2">
      <c r="D10856" s="20">
        <f t="shared" si="169"/>
        <v>811</v>
      </c>
      <c r="E10856" s="20">
        <f>MIN(IF(MOD(ROWS($A$2:A10856),$A$2)=0,E10855+1, E10855), $B$2-1)</f>
        <v>12</v>
      </c>
      <c r="G10856" s="2" t="str">
        <f>IF(NOT(OR(
SUMPRODUCT(--ISNUMBER(SEARCH('Chapter 2 (Generated)'!$B$3:$V$3,INDEX(MyData,D10856, E10856+1))))&gt;0,
SUMPRODUCT(--ISNUMBER(SEARCH('Chapter 2 (Generated)'!$B$4:$V$4,INDEX(MyData,D10856, E10856+1))))&gt;0)),
"        " &amp; INDEX(MyData,D10856, E10856+1),
"    " &amp; INDEX(MyData,D10856, E10856+1))</f>
        <v xml:space="preserve">        -1,</v>
      </c>
    </row>
    <row r="10857" spans="4:7" x14ac:dyDescent="0.2">
      <c r="D10857" s="20">
        <f t="shared" si="169"/>
        <v>812</v>
      </c>
      <c r="E10857" s="20">
        <f>MIN(IF(MOD(ROWS($A$2:A10857),$A$2)=0,E10856+1, E10856), $B$2-1)</f>
        <v>12</v>
      </c>
      <c r="G10857" s="2" t="str">
        <f>IF(NOT(OR(
SUMPRODUCT(--ISNUMBER(SEARCH('Chapter 2 (Generated)'!$B$3:$V$3,INDEX(MyData,D10857, E10857+1))))&gt;0,
SUMPRODUCT(--ISNUMBER(SEARCH('Chapter 2 (Generated)'!$B$4:$V$4,INDEX(MyData,D10857, E10857+1))))&gt;0)),
"        " &amp; INDEX(MyData,D10857, E10857+1),
"    " &amp; INDEX(MyData,D10857, E10857+1))</f>
        <v xml:space="preserve">        -1,</v>
      </c>
    </row>
    <row r="10858" spans="4:7" x14ac:dyDescent="0.2">
      <c r="D10858" s="20">
        <f t="shared" si="169"/>
        <v>813</v>
      </c>
      <c r="E10858" s="20">
        <f>MIN(IF(MOD(ROWS($A$2:A10858),$A$2)=0,E10857+1, E10857), $B$2-1)</f>
        <v>12</v>
      </c>
      <c r="G10858" s="2" t="str">
        <f>IF(NOT(OR(
SUMPRODUCT(--ISNUMBER(SEARCH('Chapter 2 (Generated)'!$B$3:$V$3,INDEX(MyData,D10858, E10858+1))))&gt;0,
SUMPRODUCT(--ISNUMBER(SEARCH('Chapter 2 (Generated)'!$B$4:$V$4,INDEX(MyData,D10858, E10858+1))))&gt;0)),
"        " &amp; INDEX(MyData,D10858, E10858+1),
"    " &amp; INDEX(MyData,D10858, E10858+1))</f>
        <v xml:space="preserve">        -1,//810 </v>
      </c>
    </row>
    <row r="10859" spans="4:7" x14ac:dyDescent="0.2">
      <c r="D10859" s="20">
        <f t="shared" si="169"/>
        <v>814</v>
      </c>
      <c r="E10859" s="20">
        <f>MIN(IF(MOD(ROWS($A$2:A10859),$A$2)=0,E10858+1, E10858), $B$2-1)</f>
        <v>12</v>
      </c>
      <c r="G10859" s="2" t="str">
        <f>IF(NOT(OR(
SUMPRODUCT(--ISNUMBER(SEARCH('Chapter 2 (Generated)'!$B$3:$V$3,INDEX(MyData,D10859, E10859+1))))&gt;0,
SUMPRODUCT(--ISNUMBER(SEARCH('Chapter 2 (Generated)'!$B$4:$V$4,INDEX(MyData,D10859, E10859+1))))&gt;0)),
"        " &amp; INDEX(MyData,D10859, E10859+1),
"    " &amp; INDEX(MyData,D10859, E10859+1))</f>
        <v xml:space="preserve">        -1,</v>
      </c>
    </row>
    <row r="10860" spans="4:7" x14ac:dyDescent="0.2">
      <c r="D10860" s="20">
        <f t="shared" si="169"/>
        <v>815</v>
      </c>
      <c r="E10860" s="20">
        <f>MIN(IF(MOD(ROWS($A$2:A10860),$A$2)=0,E10859+1, E10859), $B$2-1)</f>
        <v>12</v>
      </c>
      <c r="G10860" s="2" t="str">
        <f>IF(NOT(OR(
SUMPRODUCT(--ISNUMBER(SEARCH('Chapter 2 (Generated)'!$B$3:$V$3,INDEX(MyData,D10860, E10860+1))))&gt;0,
SUMPRODUCT(--ISNUMBER(SEARCH('Chapter 2 (Generated)'!$B$4:$V$4,INDEX(MyData,D10860, E10860+1))))&gt;0)),
"        " &amp; INDEX(MyData,D10860, E10860+1),
"    " &amp; INDEX(MyData,D10860, E10860+1))</f>
        <v xml:space="preserve">        -1,</v>
      </c>
    </row>
    <row r="10861" spans="4:7" x14ac:dyDescent="0.2">
      <c r="D10861" s="20">
        <f t="shared" si="169"/>
        <v>816</v>
      </c>
      <c r="E10861" s="20">
        <f>MIN(IF(MOD(ROWS($A$2:A10861),$A$2)=0,E10860+1, E10860), $B$2-1)</f>
        <v>12</v>
      </c>
      <c r="G10861" s="2" t="str">
        <f>IF(NOT(OR(
SUMPRODUCT(--ISNUMBER(SEARCH('Chapter 2 (Generated)'!$B$3:$V$3,INDEX(MyData,D10861, E10861+1))))&gt;0,
SUMPRODUCT(--ISNUMBER(SEARCH('Chapter 2 (Generated)'!$B$4:$V$4,INDEX(MyData,D10861, E10861+1))))&gt;0)),
"        " &amp; INDEX(MyData,D10861, E10861+1),
"    " &amp; INDEX(MyData,D10861, E10861+1))</f>
        <v xml:space="preserve">        -1,</v>
      </c>
    </row>
    <row r="10862" spans="4:7" x14ac:dyDescent="0.2">
      <c r="D10862" s="20">
        <f t="shared" si="169"/>
        <v>817</v>
      </c>
      <c r="E10862" s="20">
        <f>MIN(IF(MOD(ROWS($A$2:A10862),$A$2)=0,E10861+1, E10861), $B$2-1)</f>
        <v>12</v>
      </c>
      <c r="G10862" s="2" t="str">
        <f>IF(NOT(OR(
SUMPRODUCT(--ISNUMBER(SEARCH('Chapter 2 (Generated)'!$B$3:$V$3,INDEX(MyData,D10862, E10862+1))))&gt;0,
SUMPRODUCT(--ISNUMBER(SEARCH('Chapter 2 (Generated)'!$B$4:$V$4,INDEX(MyData,D10862, E10862+1))))&gt;0)),
"        " &amp; INDEX(MyData,D10862, E10862+1),
"    " &amp; INDEX(MyData,D10862, E10862+1))</f>
        <v xml:space="preserve">        -1,</v>
      </c>
    </row>
    <row r="10863" spans="4:7" x14ac:dyDescent="0.2">
      <c r="D10863" s="20">
        <f t="shared" si="169"/>
        <v>818</v>
      </c>
      <c r="E10863" s="20">
        <f>MIN(IF(MOD(ROWS($A$2:A10863),$A$2)=0,E10862+1, E10862), $B$2-1)</f>
        <v>12</v>
      </c>
      <c r="G10863" s="2" t="str">
        <f>IF(NOT(OR(
SUMPRODUCT(--ISNUMBER(SEARCH('Chapter 2 (Generated)'!$B$3:$V$3,INDEX(MyData,D10863, E10863+1))))&gt;0,
SUMPRODUCT(--ISNUMBER(SEARCH('Chapter 2 (Generated)'!$B$4:$V$4,INDEX(MyData,D10863, E10863+1))))&gt;0)),
"        " &amp; INDEX(MyData,D10863, E10863+1),
"    " &amp; INDEX(MyData,D10863, E10863+1))</f>
        <v xml:space="preserve">        -1,//815 </v>
      </c>
    </row>
    <row r="10864" spans="4:7" x14ac:dyDescent="0.2">
      <c r="D10864" s="20">
        <f t="shared" si="169"/>
        <v>819</v>
      </c>
      <c r="E10864" s="20">
        <f>MIN(IF(MOD(ROWS($A$2:A10864),$A$2)=0,E10863+1, E10863), $B$2-1)</f>
        <v>12</v>
      </c>
      <c r="G10864" s="2" t="str">
        <f>IF(NOT(OR(
SUMPRODUCT(--ISNUMBER(SEARCH('Chapter 2 (Generated)'!$B$3:$V$3,INDEX(MyData,D10864, E10864+1))))&gt;0,
SUMPRODUCT(--ISNUMBER(SEARCH('Chapter 2 (Generated)'!$B$4:$V$4,INDEX(MyData,D10864, E10864+1))))&gt;0)),
"        " &amp; INDEX(MyData,D10864, E10864+1),
"    " &amp; INDEX(MyData,D10864, E10864+1))</f>
        <v xml:space="preserve">        -1,</v>
      </c>
    </row>
    <row r="10865" spans="4:7" x14ac:dyDescent="0.2">
      <c r="D10865" s="20">
        <f t="shared" si="169"/>
        <v>820</v>
      </c>
      <c r="E10865" s="20">
        <f>MIN(IF(MOD(ROWS($A$2:A10865),$A$2)=0,E10864+1, E10864), $B$2-1)</f>
        <v>12</v>
      </c>
      <c r="G10865" s="2" t="str">
        <f>IF(NOT(OR(
SUMPRODUCT(--ISNUMBER(SEARCH('Chapter 2 (Generated)'!$B$3:$V$3,INDEX(MyData,D10865, E10865+1))))&gt;0,
SUMPRODUCT(--ISNUMBER(SEARCH('Chapter 2 (Generated)'!$B$4:$V$4,INDEX(MyData,D10865, E10865+1))))&gt;0)),
"        " &amp; INDEX(MyData,D10865, E10865+1),
"    " &amp; INDEX(MyData,D10865, E10865+1))</f>
        <v xml:space="preserve">        -1,</v>
      </c>
    </row>
    <row r="10866" spans="4:7" x14ac:dyDescent="0.2">
      <c r="D10866" s="20">
        <f t="shared" si="169"/>
        <v>821</v>
      </c>
      <c r="E10866" s="20">
        <f>MIN(IF(MOD(ROWS($A$2:A10866),$A$2)=0,E10865+1, E10865), $B$2-1)</f>
        <v>12</v>
      </c>
      <c r="G10866" s="2" t="str">
        <f>IF(NOT(OR(
SUMPRODUCT(--ISNUMBER(SEARCH('Chapter 2 (Generated)'!$B$3:$V$3,INDEX(MyData,D10866, E10866+1))))&gt;0,
SUMPRODUCT(--ISNUMBER(SEARCH('Chapter 2 (Generated)'!$B$4:$V$4,INDEX(MyData,D10866, E10866+1))))&gt;0)),
"        " &amp; INDEX(MyData,D10866, E10866+1),
"    " &amp; INDEX(MyData,D10866, E10866+1))</f>
        <v xml:space="preserve">        -1,</v>
      </c>
    </row>
    <row r="10867" spans="4:7" x14ac:dyDescent="0.2">
      <c r="D10867" s="20">
        <f t="shared" si="169"/>
        <v>822</v>
      </c>
      <c r="E10867" s="20">
        <f>MIN(IF(MOD(ROWS($A$2:A10867),$A$2)=0,E10866+1, E10866), $B$2-1)</f>
        <v>12</v>
      </c>
      <c r="G10867" s="2" t="str">
        <f>IF(NOT(OR(
SUMPRODUCT(--ISNUMBER(SEARCH('Chapter 2 (Generated)'!$B$3:$V$3,INDEX(MyData,D10867, E10867+1))))&gt;0,
SUMPRODUCT(--ISNUMBER(SEARCH('Chapter 2 (Generated)'!$B$4:$V$4,INDEX(MyData,D10867, E10867+1))))&gt;0)),
"        " &amp; INDEX(MyData,D10867, E10867+1),
"    " &amp; INDEX(MyData,D10867, E10867+1))</f>
        <v xml:space="preserve">        -1,</v>
      </c>
    </row>
    <row r="10868" spans="4:7" x14ac:dyDescent="0.2">
      <c r="D10868" s="20">
        <f t="shared" si="169"/>
        <v>823</v>
      </c>
      <c r="E10868" s="20">
        <f>MIN(IF(MOD(ROWS($A$2:A10868),$A$2)=0,E10867+1, E10867), $B$2-1)</f>
        <v>12</v>
      </c>
      <c r="G10868" s="2" t="str">
        <f>IF(NOT(OR(
SUMPRODUCT(--ISNUMBER(SEARCH('Chapter 2 (Generated)'!$B$3:$V$3,INDEX(MyData,D10868, E10868+1))))&gt;0,
SUMPRODUCT(--ISNUMBER(SEARCH('Chapter 2 (Generated)'!$B$4:$V$4,INDEX(MyData,D10868, E10868+1))))&gt;0)),
"        " &amp; INDEX(MyData,D10868, E10868+1),
"    " &amp; INDEX(MyData,D10868, E10868+1))</f>
        <v xml:space="preserve">        -1,//820 </v>
      </c>
    </row>
    <row r="10869" spans="4:7" x14ac:dyDescent="0.2">
      <c r="D10869" s="20">
        <f t="shared" si="169"/>
        <v>824</v>
      </c>
      <c r="E10869" s="20">
        <f>MIN(IF(MOD(ROWS($A$2:A10869),$A$2)=0,E10868+1, E10868), $B$2-1)</f>
        <v>12</v>
      </c>
      <c r="G10869" s="2" t="str">
        <f>IF(NOT(OR(
SUMPRODUCT(--ISNUMBER(SEARCH('Chapter 2 (Generated)'!$B$3:$V$3,INDEX(MyData,D10869, E10869+1))))&gt;0,
SUMPRODUCT(--ISNUMBER(SEARCH('Chapter 2 (Generated)'!$B$4:$V$4,INDEX(MyData,D10869, E10869+1))))&gt;0)),
"        " &amp; INDEX(MyData,D10869, E10869+1),
"    " &amp; INDEX(MyData,D10869, E10869+1))</f>
        <v xml:space="preserve">        -1,</v>
      </c>
    </row>
    <row r="10870" spans="4:7" x14ac:dyDescent="0.2">
      <c r="D10870" s="20">
        <f t="shared" si="169"/>
        <v>825</v>
      </c>
      <c r="E10870" s="20">
        <f>MIN(IF(MOD(ROWS($A$2:A10870),$A$2)=0,E10869+1, E10869), $B$2-1)</f>
        <v>12</v>
      </c>
      <c r="G10870" s="2" t="str">
        <f>IF(NOT(OR(
SUMPRODUCT(--ISNUMBER(SEARCH('Chapter 2 (Generated)'!$B$3:$V$3,INDEX(MyData,D10870, E10870+1))))&gt;0,
SUMPRODUCT(--ISNUMBER(SEARCH('Chapter 2 (Generated)'!$B$4:$V$4,INDEX(MyData,D10870, E10870+1))))&gt;0)),
"        " &amp; INDEX(MyData,D10870, E10870+1),
"    " &amp; INDEX(MyData,D10870, E10870+1))</f>
        <v xml:space="preserve">        -1,</v>
      </c>
    </row>
    <row r="10871" spans="4:7" x14ac:dyDescent="0.2">
      <c r="D10871" s="20">
        <f t="shared" si="169"/>
        <v>826</v>
      </c>
      <c r="E10871" s="20">
        <f>MIN(IF(MOD(ROWS($A$2:A10871),$A$2)=0,E10870+1, E10870), $B$2-1)</f>
        <v>12</v>
      </c>
      <c r="G10871" s="2" t="str">
        <f>IF(NOT(OR(
SUMPRODUCT(--ISNUMBER(SEARCH('Chapter 2 (Generated)'!$B$3:$V$3,INDEX(MyData,D10871, E10871+1))))&gt;0,
SUMPRODUCT(--ISNUMBER(SEARCH('Chapter 2 (Generated)'!$B$4:$V$4,INDEX(MyData,D10871, E10871+1))))&gt;0)),
"        " &amp; INDEX(MyData,D10871, E10871+1),
"    " &amp; INDEX(MyData,D10871, E10871+1))</f>
        <v xml:space="preserve">        -1,</v>
      </c>
    </row>
    <row r="10872" spans="4:7" x14ac:dyDescent="0.2">
      <c r="D10872" s="20">
        <f t="shared" si="169"/>
        <v>827</v>
      </c>
      <c r="E10872" s="20">
        <f>MIN(IF(MOD(ROWS($A$2:A10872),$A$2)=0,E10871+1, E10871), $B$2-1)</f>
        <v>12</v>
      </c>
      <c r="G10872" s="2" t="str">
        <f>IF(NOT(OR(
SUMPRODUCT(--ISNUMBER(SEARCH('Chapter 2 (Generated)'!$B$3:$V$3,INDEX(MyData,D10872, E10872+1))))&gt;0,
SUMPRODUCT(--ISNUMBER(SEARCH('Chapter 2 (Generated)'!$B$4:$V$4,INDEX(MyData,D10872, E10872+1))))&gt;0)),
"        " &amp; INDEX(MyData,D10872, E10872+1),
"    " &amp; INDEX(MyData,D10872, E10872+1))</f>
        <v xml:space="preserve">        -1,</v>
      </c>
    </row>
    <row r="10873" spans="4:7" x14ac:dyDescent="0.2">
      <c r="D10873" s="20">
        <f t="shared" si="169"/>
        <v>828</v>
      </c>
      <c r="E10873" s="20">
        <f>MIN(IF(MOD(ROWS($A$2:A10873),$A$2)=0,E10872+1, E10872), $B$2-1)</f>
        <v>12</v>
      </c>
      <c r="G10873" s="2" t="str">
        <f>IF(NOT(OR(
SUMPRODUCT(--ISNUMBER(SEARCH('Chapter 2 (Generated)'!$B$3:$V$3,INDEX(MyData,D10873, E10873+1))))&gt;0,
SUMPRODUCT(--ISNUMBER(SEARCH('Chapter 2 (Generated)'!$B$4:$V$4,INDEX(MyData,D10873, E10873+1))))&gt;0)),
"        " &amp; INDEX(MyData,D10873, E10873+1),
"    " &amp; INDEX(MyData,D10873, E10873+1))</f>
        <v xml:space="preserve">        -1,//825 </v>
      </c>
    </row>
    <row r="10874" spans="4:7" x14ac:dyDescent="0.2">
      <c r="D10874" s="20">
        <f t="shared" si="169"/>
        <v>829</v>
      </c>
      <c r="E10874" s="20">
        <f>MIN(IF(MOD(ROWS($A$2:A10874),$A$2)=0,E10873+1, E10873), $B$2-1)</f>
        <v>12</v>
      </c>
      <c r="G10874" s="2" t="str">
        <f>IF(NOT(OR(
SUMPRODUCT(--ISNUMBER(SEARCH('Chapter 2 (Generated)'!$B$3:$V$3,INDEX(MyData,D10874, E10874+1))))&gt;0,
SUMPRODUCT(--ISNUMBER(SEARCH('Chapter 2 (Generated)'!$B$4:$V$4,INDEX(MyData,D10874, E10874+1))))&gt;0)),
"        " &amp; INDEX(MyData,D10874, E10874+1),
"    " &amp; INDEX(MyData,D10874, E10874+1))</f>
        <v xml:space="preserve">        -1,</v>
      </c>
    </row>
    <row r="10875" spans="4:7" x14ac:dyDescent="0.2">
      <c r="D10875" s="20">
        <f t="shared" si="169"/>
        <v>830</v>
      </c>
      <c r="E10875" s="20">
        <f>MIN(IF(MOD(ROWS($A$2:A10875),$A$2)=0,E10874+1, E10874), $B$2-1)</f>
        <v>12</v>
      </c>
      <c r="G10875" s="2" t="str">
        <f>IF(NOT(OR(
SUMPRODUCT(--ISNUMBER(SEARCH('Chapter 2 (Generated)'!$B$3:$V$3,INDEX(MyData,D10875, E10875+1))))&gt;0,
SUMPRODUCT(--ISNUMBER(SEARCH('Chapter 2 (Generated)'!$B$4:$V$4,INDEX(MyData,D10875, E10875+1))))&gt;0)),
"        " &amp; INDEX(MyData,D10875, E10875+1),
"    " &amp; INDEX(MyData,D10875, E10875+1))</f>
        <v xml:space="preserve">        -1,</v>
      </c>
    </row>
    <row r="10876" spans="4:7" x14ac:dyDescent="0.2">
      <c r="D10876" s="20">
        <f t="shared" si="169"/>
        <v>831</v>
      </c>
      <c r="E10876" s="20">
        <f>MIN(IF(MOD(ROWS($A$2:A10876),$A$2)=0,E10875+1, E10875), $B$2-1)</f>
        <v>12</v>
      </c>
      <c r="G10876" s="2" t="str">
        <f>IF(NOT(OR(
SUMPRODUCT(--ISNUMBER(SEARCH('Chapter 2 (Generated)'!$B$3:$V$3,INDEX(MyData,D10876, E10876+1))))&gt;0,
SUMPRODUCT(--ISNUMBER(SEARCH('Chapter 2 (Generated)'!$B$4:$V$4,INDEX(MyData,D10876, E10876+1))))&gt;0)),
"        " &amp; INDEX(MyData,D10876, E10876+1),
"    " &amp; INDEX(MyData,D10876, E10876+1))</f>
        <v xml:space="preserve">        -1,</v>
      </c>
    </row>
    <row r="10877" spans="4:7" x14ac:dyDescent="0.2">
      <c r="D10877" s="20">
        <f t="shared" si="169"/>
        <v>832</v>
      </c>
      <c r="E10877" s="20">
        <f>MIN(IF(MOD(ROWS($A$2:A10877),$A$2)=0,E10876+1, E10876), $B$2-1)</f>
        <v>12</v>
      </c>
      <c r="G10877" s="2" t="str">
        <f>IF(NOT(OR(
SUMPRODUCT(--ISNUMBER(SEARCH('Chapter 2 (Generated)'!$B$3:$V$3,INDEX(MyData,D10877, E10877+1))))&gt;0,
SUMPRODUCT(--ISNUMBER(SEARCH('Chapter 2 (Generated)'!$B$4:$V$4,INDEX(MyData,D10877, E10877+1))))&gt;0)),
"        " &amp; INDEX(MyData,D10877, E10877+1),
"    " &amp; INDEX(MyData,D10877, E10877+1))</f>
        <v xml:space="preserve">        -1,</v>
      </c>
    </row>
    <row r="10878" spans="4:7" x14ac:dyDescent="0.2">
      <c r="D10878" s="20">
        <f t="shared" si="169"/>
        <v>833</v>
      </c>
      <c r="E10878" s="20">
        <f>MIN(IF(MOD(ROWS($A$2:A10878),$A$2)=0,E10877+1, E10877), $B$2-1)</f>
        <v>12</v>
      </c>
      <c r="G10878" s="2" t="str">
        <f>IF(NOT(OR(
SUMPRODUCT(--ISNUMBER(SEARCH('Chapter 2 (Generated)'!$B$3:$V$3,INDEX(MyData,D10878, E10878+1))))&gt;0,
SUMPRODUCT(--ISNUMBER(SEARCH('Chapter 2 (Generated)'!$B$4:$V$4,INDEX(MyData,D10878, E10878+1))))&gt;0)),
"        " &amp; INDEX(MyData,D10878, E10878+1),
"    " &amp; INDEX(MyData,D10878, E10878+1))</f>
        <v xml:space="preserve">        -1,//830 </v>
      </c>
    </row>
    <row r="10879" spans="4:7" x14ac:dyDescent="0.2">
      <c r="D10879" s="20">
        <f t="shared" si="169"/>
        <v>834</v>
      </c>
      <c r="E10879" s="20">
        <f>MIN(IF(MOD(ROWS($A$2:A10879),$A$2)=0,E10878+1, E10878), $B$2-1)</f>
        <v>12</v>
      </c>
      <c r="G10879" s="2" t="str">
        <f>IF(NOT(OR(
SUMPRODUCT(--ISNUMBER(SEARCH('Chapter 2 (Generated)'!$B$3:$V$3,INDEX(MyData,D10879, E10879+1))))&gt;0,
SUMPRODUCT(--ISNUMBER(SEARCH('Chapter 2 (Generated)'!$B$4:$V$4,INDEX(MyData,D10879, E10879+1))))&gt;0)),
"        " &amp; INDEX(MyData,D10879, E10879+1),
"    " &amp; INDEX(MyData,D10879, E10879+1))</f>
        <v xml:space="preserve">        -1,</v>
      </c>
    </row>
    <row r="10880" spans="4:7" x14ac:dyDescent="0.2">
      <c r="D10880" s="20">
        <f t="shared" si="169"/>
        <v>835</v>
      </c>
      <c r="E10880" s="20">
        <f>MIN(IF(MOD(ROWS($A$2:A10880),$A$2)=0,E10879+1, E10879), $B$2-1)</f>
        <v>12</v>
      </c>
      <c r="G10880" s="2" t="str">
        <f>IF(NOT(OR(
SUMPRODUCT(--ISNUMBER(SEARCH('Chapter 2 (Generated)'!$B$3:$V$3,INDEX(MyData,D10880, E10880+1))))&gt;0,
SUMPRODUCT(--ISNUMBER(SEARCH('Chapter 2 (Generated)'!$B$4:$V$4,INDEX(MyData,D10880, E10880+1))))&gt;0)),
"        " &amp; INDEX(MyData,D10880, E10880+1),
"    " &amp; INDEX(MyData,D10880, E10880+1))</f>
        <v xml:space="preserve">        -1,</v>
      </c>
    </row>
    <row r="10881" spans="4:7" x14ac:dyDescent="0.2">
      <c r="D10881" s="20">
        <f t="shared" si="169"/>
        <v>836</v>
      </c>
      <c r="E10881" s="20">
        <f>MIN(IF(MOD(ROWS($A$2:A10881),$A$2)=0,E10880+1, E10880), $B$2-1)</f>
        <v>12</v>
      </c>
      <c r="G10881" s="2" t="str">
        <f>IF(NOT(OR(
SUMPRODUCT(--ISNUMBER(SEARCH('Chapter 2 (Generated)'!$B$3:$V$3,INDEX(MyData,D10881, E10881+1))))&gt;0,
SUMPRODUCT(--ISNUMBER(SEARCH('Chapter 2 (Generated)'!$B$4:$V$4,INDEX(MyData,D10881, E10881+1))))&gt;0)),
"        " &amp; INDEX(MyData,D10881, E10881+1),
"    " &amp; INDEX(MyData,D10881, E10881+1))</f>
        <v xml:space="preserve">        -1,</v>
      </c>
    </row>
    <row r="10882" spans="4:7" x14ac:dyDescent="0.2">
      <c r="D10882" s="20">
        <f t="shared" ref="D10882:D10945" si="170">MOD(ROW(D10881)-1+ROWS(MyData),ROWS(MyData))+1</f>
        <v>837</v>
      </c>
      <c r="E10882" s="20">
        <f>MIN(IF(MOD(ROWS($A$2:A10882),$A$2)=0,E10881+1, E10881), $B$2-1)</f>
        <v>13</v>
      </c>
      <c r="G10882" s="2" t="str">
        <f>IF(NOT(OR(
SUMPRODUCT(--ISNUMBER(SEARCH('Chapter 2 (Generated)'!$B$3:$V$3,INDEX(MyData,D10882, E10882+1))))&gt;0,
SUMPRODUCT(--ISNUMBER(SEARCH('Chapter 2 (Generated)'!$B$4:$V$4,INDEX(MyData,D10882, E10882+1))))&gt;0)),
"        " &amp; INDEX(MyData,D10882, E10882+1),
"    " &amp; INDEX(MyData,D10882, E10882+1))</f>
        <v xml:space="preserve">        ];</v>
      </c>
    </row>
    <row r="10883" spans="4:7" x14ac:dyDescent="0.2">
      <c r="D10883" s="20">
        <f t="shared" si="170"/>
        <v>1</v>
      </c>
      <c r="E10883" s="20">
        <f>MIN(IF(MOD(ROWS($A$2:A10883),$A$2)=0,E10882+1, E10882), $B$2-1)</f>
        <v>13</v>
      </c>
      <c r="G10883" s="2" t="str">
        <f>IF(NOT(OR(
SUMPRODUCT(--ISNUMBER(SEARCH('Chapter 2 (Generated)'!$B$3:$V$3,INDEX(MyData,D10883, E10883+1))))&gt;0,
SUMPRODUCT(--ISNUMBER(SEARCH('Chapter 2 (Generated)'!$B$4:$V$4,INDEX(MyData,D10883, E10883+1))))&gt;0)),
"        " &amp; INDEX(MyData,D10883, E10883+1),
"    " &amp; INDEX(MyData,D10883, E10883+1))</f>
        <v xml:space="preserve">    //story[13] === Choice 1 Text -&gt; "null"is no link, otherwise the number represents the array number of the slide</v>
      </c>
    </row>
    <row r="10884" spans="4:7" x14ac:dyDescent="0.2">
      <c r="D10884" s="20">
        <f t="shared" si="170"/>
        <v>2</v>
      </c>
      <c r="E10884" s="20">
        <f>MIN(IF(MOD(ROWS($A$2:A10884),$A$2)=0,E10883+1, E10883), $B$2-1)</f>
        <v>13</v>
      </c>
      <c r="G10884" s="2" t="str">
        <f>IF(NOT(OR(
SUMPRODUCT(--ISNUMBER(SEARCH('Chapter 2 (Generated)'!$B$3:$V$3,INDEX(MyData,D10884, E10884+1))))&gt;0,
SUMPRODUCT(--ISNUMBER(SEARCH('Chapter 2 (Generated)'!$B$4:$V$4,INDEX(MyData,D10884, E10884+1))))&gt;0)),
"        " &amp; INDEX(MyData,D10884, E10884+1),
"    " &amp; INDEX(MyData,D10884, E10884+1))</f>
        <v xml:space="preserve">    story[13] = [</v>
      </c>
    </row>
    <row r="10885" spans="4:7" x14ac:dyDescent="0.2">
      <c r="D10885" s="20">
        <f t="shared" si="170"/>
        <v>3</v>
      </c>
      <c r="E10885" s="20">
        <f>MIN(IF(MOD(ROWS($A$2:A10885),$A$2)=0,E10884+1, E10884), $B$2-1)</f>
        <v>13</v>
      </c>
      <c r="G10885" s="2" t="str">
        <f>IF(NOT(OR(
SUMPRODUCT(--ISNUMBER(SEARCH('Chapter 2 (Generated)'!$B$3:$V$3,INDEX(MyData,D10885, E10885+1))))&gt;0,
SUMPRODUCT(--ISNUMBER(SEARCH('Chapter 2 (Generated)'!$B$4:$V$4,INDEX(MyData,D10885, E10885+1))))&gt;0)),
"        " &amp; INDEX(MyData,D10885, E10885+1),
"    " &amp; INDEX(MyData,D10885, E10885+1))</f>
        <v xml:space="preserve">        "null",//0 </v>
      </c>
    </row>
    <row r="10886" spans="4:7" x14ac:dyDescent="0.2">
      <c r="D10886" s="20">
        <f t="shared" si="170"/>
        <v>4</v>
      </c>
      <c r="E10886" s="20">
        <f>MIN(IF(MOD(ROWS($A$2:A10886),$A$2)=0,E10885+1, E10885), $B$2-1)</f>
        <v>13</v>
      </c>
      <c r="G10886" s="2" t="str">
        <f>IF(NOT(OR(
SUMPRODUCT(--ISNUMBER(SEARCH('Chapter 2 (Generated)'!$B$3:$V$3,INDEX(MyData,D10886, E10886+1))))&gt;0,
SUMPRODUCT(--ISNUMBER(SEARCH('Chapter 2 (Generated)'!$B$4:$V$4,INDEX(MyData,D10886, E10886+1))))&gt;0)),
"        " &amp; INDEX(MyData,D10886, E10886+1),
"    " &amp; INDEX(MyData,D10886, E10886+1))</f>
        <v xml:space="preserve">        "null",</v>
      </c>
    </row>
    <row r="10887" spans="4:7" x14ac:dyDescent="0.2">
      <c r="D10887" s="20">
        <f t="shared" si="170"/>
        <v>5</v>
      </c>
      <c r="E10887" s="20">
        <f>MIN(IF(MOD(ROWS($A$2:A10887),$A$2)=0,E10886+1, E10886), $B$2-1)</f>
        <v>13</v>
      </c>
      <c r="G10887" s="2" t="str">
        <f>IF(NOT(OR(
SUMPRODUCT(--ISNUMBER(SEARCH('Chapter 2 (Generated)'!$B$3:$V$3,INDEX(MyData,D10887, E10887+1))))&gt;0,
SUMPRODUCT(--ISNUMBER(SEARCH('Chapter 2 (Generated)'!$B$4:$V$4,INDEX(MyData,D10887, E10887+1))))&gt;0)),
"        " &amp; INDEX(MyData,D10887, E10887+1),
"    " &amp; INDEX(MyData,D10887, E10887+1))</f>
        <v xml:space="preserve">        "null",</v>
      </c>
    </row>
    <row r="10888" spans="4:7" x14ac:dyDescent="0.2">
      <c r="D10888" s="20">
        <f t="shared" si="170"/>
        <v>6</v>
      </c>
      <c r="E10888" s="20">
        <f>MIN(IF(MOD(ROWS($A$2:A10888),$A$2)=0,E10887+1, E10887), $B$2-1)</f>
        <v>13</v>
      </c>
      <c r="G10888" s="2" t="str">
        <f>IF(NOT(OR(
SUMPRODUCT(--ISNUMBER(SEARCH('Chapter 2 (Generated)'!$B$3:$V$3,INDEX(MyData,D10888, E10888+1))))&gt;0,
SUMPRODUCT(--ISNUMBER(SEARCH('Chapter 2 (Generated)'!$B$4:$V$4,INDEX(MyData,D10888, E10888+1))))&gt;0)),
"        " &amp; INDEX(MyData,D10888, E10888+1),
"    " &amp; INDEX(MyData,D10888, E10888+1))</f>
        <v xml:space="preserve">        "null",</v>
      </c>
    </row>
    <row r="10889" spans="4:7" x14ac:dyDescent="0.2">
      <c r="D10889" s="20">
        <f t="shared" si="170"/>
        <v>7</v>
      </c>
      <c r="E10889" s="20">
        <f>MIN(IF(MOD(ROWS($A$2:A10889),$A$2)=0,E10888+1, E10888), $B$2-1)</f>
        <v>13</v>
      </c>
      <c r="G10889" s="2" t="str">
        <f>IF(NOT(OR(
SUMPRODUCT(--ISNUMBER(SEARCH('Chapter 2 (Generated)'!$B$3:$V$3,INDEX(MyData,D10889, E10889+1))))&gt;0,
SUMPRODUCT(--ISNUMBER(SEARCH('Chapter 2 (Generated)'!$B$4:$V$4,INDEX(MyData,D10889, E10889+1))))&gt;0)),
"        " &amp; INDEX(MyData,D10889, E10889+1),
"    " &amp; INDEX(MyData,D10889, E10889+1))</f>
        <v xml:space="preserve">        "null",</v>
      </c>
    </row>
    <row r="10890" spans="4:7" x14ac:dyDescent="0.2">
      <c r="D10890" s="20">
        <f t="shared" si="170"/>
        <v>8</v>
      </c>
      <c r="E10890" s="20">
        <f>MIN(IF(MOD(ROWS($A$2:A10890),$A$2)=0,E10889+1, E10889), $B$2-1)</f>
        <v>13</v>
      </c>
      <c r="G10890" s="2" t="str">
        <f>IF(NOT(OR(
SUMPRODUCT(--ISNUMBER(SEARCH('Chapter 2 (Generated)'!$B$3:$V$3,INDEX(MyData,D10890, E10890+1))))&gt;0,
SUMPRODUCT(--ISNUMBER(SEARCH('Chapter 2 (Generated)'!$B$4:$V$4,INDEX(MyData,D10890, E10890+1))))&gt;0)),
"        " &amp; INDEX(MyData,D10890, E10890+1),
"    " &amp; INDEX(MyData,D10890, E10890+1))</f>
        <v xml:space="preserve">        "null",//5 </v>
      </c>
    </row>
    <row r="10891" spans="4:7" x14ac:dyDescent="0.2">
      <c r="D10891" s="20">
        <f t="shared" si="170"/>
        <v>9</v>
      </c>
      <c r="E10891" s="20">
        <f>MIN(IF(MOD(ROWS($A$2:A10891),$A$2)=0,E10890+1, E10890), $B$2-1)</f>
        <v>13</v>
      </c>
      <c r="G10891" s="2" t="str">
        <f>IF(NOT(OR(
SUMPRODUCT(--ISNUMBER(SEARCH('Chapter 2 (Generated)'!$B$3:$V$3,INDEX(MyData,D10891, E10891+1))))&gt;0,
SUMPRODUCT(--ISNUMBER(SEARCH('Chapter 2 (Generated)'!$B$4:$V$4,INDEX(MyData,D10891, E10891+1))))&gt;0)),
"        " &amp; INDEX(MyData,D10891, E10891+1),
"    " &amp; INDEX(MyData,D10891, E10891+1))</f>
        <v xml:space="preserve">        "null",</v>
      </c>
    </row>
    <row r="10892" spans="4:7" x14ac:dyDescent="0.2">
      <c r="D10892" s="20">
        <f t="shared" si="170"/>
        <v>10</v>
      </c>
      <c r="E10892" s="20">
        <f>MIN(IF(MOD(ROWS($A$2:A10892),$A$2)=0,E10891+1, E10891), $B$2-1)</f>
        <v>13</v>
      </c>
      <c r="G10892" s="2" t="str">
        <f>IF(NOT(OR(
SUMPRODUCT(--ISNUMBER(SEARCH('Chapter 2 (Generated)'!$B$3:$V$3,INDEX(MyData,D10892, E10892+1))))&gt;0,
SUMPRODUCT(--ISNUMBER(SEARCH('Chapter 2 (Generated)'!$B$4:$V$4,INDEX(MyData,D10892, E10892+1))))&gt;0)),
"        " &amp; INDEX(MyData,D10892, E10892+1),
"    " &amp; INDEX(MyData,D10892, E10892+1))</f>
        <v xml:space="preserve">        "null",</v>
      </c>
    </row>
    <row r="10893" spans="4:7" x14ac:dyDescent="0.2">
      <c r="D10893" s="20">
        <f t="shared" si="170"/>
        <v>11</v>
      </c>
      <c r="E10893" s="20">
        <f>MIN(IF(MOD(ROWS($A$2:A10893),$A$2)=0,E10892+1, E10892), $B$2-1)</f>
        <v>13</v>
      </c>
      <c r="G10893" s="2" t="str">
        <f>IF(NOT(OR(
SUMPRODUCT(--ISNUMBER(SEARCH('Chapter 2 (Generated)'!$B$3:$V$3,INDEX(MyData,D10893, E10893+1))))&gt;0,
SUMPRODUCT(--ISNUMBER(SEARCH('Chapter 2 (Generated)'!$B$4:$V$4,INDEX(MyData,D10893, E10893+1))))&gt;0)),
"        " &amp; INDEX(MyData,D10893, E10893+1),
"    " &amp; INDEX(MyData,D10893, E10893+1))</f>
        <v xml:space="preserve">        "*Rumble Rumble*",//8 POPUP</v>
      </c>
    </row>
    <row r="10894" spans="4:7" x14ac:dyDescent="0.2">
      <c r="D10894" s="20">
        <f t="shared" si="170"/>
        <v>12</v>
      </c>
      <c r="E10894" s="20">
        <f>MIN(IF(MOD(ROWS($A$2:A10894),$A$2)=0,E10893+1, E10893), $B$2-1)</f>
        <v>13</v>
      </c>
      <c r="G10894" s="2" t="str">
        <f>IF(NOT(OR(
SUMPRODUCT(--ISNUMBER(SEARCH('Chapter 2 (Generated)'!$B$3:$V$3,INDEX(MyData,D10894, E10894+1))))&gt;0,
SUMPRODUCT(--ISNUMBER(SEARCH('Chapter 2 (Generated)'!$B$4:$V$4,INDEX(MyData,D10894, E10894+1))))&gt;0)),
"        " &amp; INDEX(MyData,D10894, E10894+1),
"    " &amp; INDEX(MyData,D10894, E10894+1))</f>
        <v xml:space="preserve">        "null",</v>
      </c>
    </row>
    <row r="10895" spans="4:7" x14ac:dyDescent="0.2">
      <c r="D10895" s="20">
        <f t="shared" si="170"/>
        <v>13</v>
      </c>
      <c r="E10895" s="20">
        <f>MIN(IF(MOD(ROWS($A$2:A10895),$A$2)=0,E10894+1, E10894), $B$2-1)</f>
        <v>13</v>
      </c>
      <c r="G10895" s="2" t="str">
        <f>IF(NOT(OR(
SUMPRODUCT(--ISNUMBER(SEARCH('Chapter 2 (Generated)'!$B$3:$V$3,INDEX(MyData,D10895, E10895+1))))&gt;0,
SUMPRODUCT(--ISNUMBER(SEARCH('Chapter 2 (Generated)'!$B$4:$V$4,INDEX(MyData,D10895, E10895+1))))&gt;0)),
"        " &amp; INDEX(MyData,D10895, E10895+1),
"    " &amp; INDEX(MyData,D10895, E10895+1))</f>
        <v xml:space="preserve">        "Get some breakfast at the Cafeteria!",//10 </v>
      </c>
    </row>
    <row r="10896" spans="4:7" x14ac:dyDescent="0.2">
      <c r="D10896" s="20">
        <f t="shared" si="170"/>
        <v>14</v>
      </c>
      <c r="E10896" s="20">
        <f>MIN(IF(MOD(ROWS($A$2:A10896),$A$2)=0,E10895+1, E10895), $B$2-1)</f>
        <v>13</v>
      </c>
      <c r="G10896" s="2" t="str">
        <f>IF(NOT(OR(
SUMPRODUCT(--ISNUMBER(SEARCH('Chapter 2 (Generated)'!$B$3:$V$3,INDEX(MyData,D10896, E10896+1))))&gt;0,
SUMPRODUCT(--ISNUMBER(SEARCH('Chapter 2 (Generated)'!$B$4:$V$4,INDEX(MyData,D10896, E10896+1))))&gt;0)),
"        " &amp; INDEX(MyData,D10896, E10896+1),
"    " &amp; INDEX(MyData,D10896, E10896+1))</f>
        <v xml:space="preserve">        "null",</v>
      </c>
    </row>
    <row r="10897" spans="4:7" x14ac:dyDescent="0.2">
      <c r="D10897" s="20">
        <f t="shared" si="170"/>
        <v>15</v>
      </c>
      <c r="E10897" s="20">
        <f>MIN(IF(MOD(ROWS($A$2:A10897),$A$2)=0,E10896+1, E10896), $B$2-1)</f>
        <v>13</v>
      </c>
      <c r="G10897" s="2" t="str">
        <f>IF(NOT(OR(
SUMPRODUCT(--ISNUMBER(SEARCH('Chapter 2 (Generated)'!$B$3:$V$3,INDEX(MyData,D10897, E10897+1))))&gt;0,
SUMPRODUCT(--ISNUMBER(SEARCH('Chapter 2 (Generated)'!$B$4:$V$4,INDEX(MyData,D10897, E10897+1))))&gt;0)),
"        " &amp; INDEX(MyData,D10897, E10897+1),
"    " &amp; INDEX(MyData,D10897, E10897+1))</f>
        <v xml:space="preserve">        "null",</v>
      </c>
    </row>
    <row r="10898" spans="4:7" x14ac:dyDescent="0.2">
      <c r="D10898" s="20">
        <f t="shared" si="170"/>
        <v>16</v>
      </c>
      <c r="E10898" s="20">
        <f>MIN(IF(MOD(ROWS($A$2:A10898),$A$2)=0,E10897+1, E10897), $B$2-1)</f>
        <v>13</v>
      </c>
      <c r="G10898" s="2" t="str">
        <f>IF(NOT(OR(
SUMPRODUCT(--ISNUMBER(SEARCH('Chapter 2 (Generated)'!$B$3:$V$3,INDEX(MyData,D10898, E10898+1))))&gt;0,
SUMPRODUCT(--ISNUMBER(SEARCH('Chapter 2 (Generated)'!$B$4:$V$4,INDEX(MyData,D10898, E10898+1))))&gt;0)),
"        " &amp; INDEX(MyData,D10898, E10898+1),
"    " &amp; INDEX(MyData,D10898, E10898+1))</f>
        <v xml:space="preserve">        "null",</v>
      </c>
    </row>
    <row r="10899" spans="4:7" x14ac:dyDescent="0.2">
      <c r="D10899" s="20">
        <f t="shared" si="170"/>
        <v>17</v>
      </c>
      <c r="E10899" s="20">
        <f>MIN(IF(MOD(ROWS($A$2:A10899),$A$2)=0,E10898+1, E10898), $B$2-1)</f>
        <v>13</v>
      </c>
      <c r="G10899" s="2" t="str">
        <f>IF(NOT(OR(
SUMPRODUCT(--ISNUMBER(SEARCH('Chapter 2 (Generated)'!$B$3:$V$3,INDEX(MyData,D10899, E10899+1))))&gt;0,
SUMPRODUCT(--ISNUMBER(SEARCH('Chapter 2 (Generated)'!$B$4:$V$4,INDEX(MyData,D10899, E10899+1))))&gt;0)),
"        " &amp; INDEX(MyData,D10899, E10899+1),
"    " &amp; INDEX(MyData,D10899, E10899+1))</f>
        <v xml:space="preserve">        "null",</v>
      </c>
    </row>
    <row r="10900" spans="4:7" x14ac:dyDescent="0.2">
      <c r="D10900" s="20">
        <f t="shared" si="170"/>
        <v>18</v>
      </c>
      <c r="E10900" s="20">
        <f>MIN(IF(MOD(ROWS($A$2:A10900),$A$2)=0,E10899+1, E10899), $B$2-1)</f>
        <v>13</v>
      </c>
      <c r="G10900" s="2" t="str">
        <f>IF(NOT(OR(
SUMPRODUCT(--ISNUMBER(SEARCH('Chapter 2 (Generated)'!$B$3:$V$3,INDEX(MyData,D10900, E10900+1))))&gt;0,
SUMPRODUCT(--ISNUMBER(SEARCH('Chapter 2 (Generated)'!$B$4:$V$4,INDEX(MyData,D10900, E10900+1))))&gt;0)),
"        " &amp; INDEX(MyData,D10900, E10900+1),
"    " &amp; INDEX(MyData,D10900, E10900+1))</f>
        <v xml:space="preserve">        "null",//15 </v>
      </c>
    </row>
    <row r="10901" spans="4:7" x14ac:dyDescent="0.2">
      <c r="D10901" s="20">
        <f t="shared" si="170"/>
        <v>19</v>
      </c>
      <c r="E10901" s="20">
        <f>MIN(IF(MOD(ROWS($A$2:A10901),$A$2)=0,E10900+1, E10900), $B$2-1)</f>
        <v>13</v>
      </c>
      <c r="G10901" s="2" t="str">
        <f>IF(NOT(OR(
SUMPRODUCT(--ISNUMBER(SEARCH('Chapter 2 (Generated)'!$B$3:$V$3,INDEX(MyData,D10901, E10901+1))))&gt;0,
SUMPRODUCT(--ISNUMBER(SEARCH('Chapter 2 (Generated)'!$B$4:$V$4,INDEX(MyData,D10901, E10901+1))))&gt;0)),
"        " &amp; INDEX(MyData,D10901, E10901+1),
"    " &amp; INDEX(MyData,D10901, E10901+1))</f>
        <v xml:space="preserve">        "null",</v>
      </c>
    </row>
    <row r="10902" spans="4:7" x14ac:dyDescent="0.2">
      <c r="D10902" s="20">
        <f t="shared" si="170"/>
        <v>20</v>
      </c>
      <c r="E10902" s="20">
        <f>MIN(IF(MOD(ROWS($A$2:A10902),$A$2)=0,E10901+1, E10901), $B$2-1)</f>
        <v>13</v>
      </c>
      <c r="G10902" s="2" t="str">
        <f>IF(NOT(OR(
SUMPRODUCT(--ISNUMBER(SEARCH('Chapter 2 (Generated)'!$B$3:$V$3,INDEX(MyData,D10902, E10902+1))))&gt;0,
SUMPRODUCT(--ISNUMBER(SEARCH('Chapter 2 (Generated)'!$B$4:$V$4,INDEX(MyData,D10902, E10902+1))))&gt;0)),
"        " &amp; INDEX(MyData,D10902, E10902+1),
"    " &amp; INDEX(MyData,D10902, E10902+1))</f>
        <v xml:space="preserve">        "null",</v>
      </c>
    </row>
    <row r="10903" spans="4:7" x14ac:dyDescent="0.2">
      <c r="D10903" s="20">
        <f t="shared" si="170"/>
        <v>21</v>
      </c>
      <c r="E10903" s="20">
        <f>MIN(IF(MOD(ROWS($A$2:A10903),$A$2)=0,E10902+1, E10902), $B$2-1)</f>
        <v>13</v>
      </c>
      <c r="G10903" s="2" t="str">
        <f>IF(NOT(OR(
SUMPRODUCT(--ISNUMBER(SEARCH('Chapter 2 (Generated)'!$B$3:$V$3,INDEX(MyData,D10903, E10903+1))))&gt;0,
SUMPRODUCT(--ISNUMBER(SEARCH('Chapter 2 (Generated)'!$B$4:$V$4,INDEX(MyData,D10903, E10903+1))))&gt;0)),
"        " &amp; INDEX(MyData,D10903, E10903+1),
"    " &amp; INDEX(MyData,D10903, E10903+1))</f>
        <v xml:space="preserve">        "null",</v>
      </c>
    </row>
    <row r="10904" spans="4:7" x14ac:dyDescent="0.2">
      <c r="D10904" s="20">
        <f t="shared" si="170"/>
        <v>22</v>
      </c>
      <c r="E10904" s="20">
        <f>MIN(IF(MOD(ROWS($A$2:A10904),$A$2)=0,E10903+1, E10903), $B$2-1)</f>
        <v>13</v>
      </c>
      <c r="G10904" s="2" t="str">
        <f>IF(NOT(OR(
SUMPRODUCT(--ISNUMBER(SEARCH('Chapter 2 (Generated)'!$B$3:$V$3,INDEX(MyData,D10904, E10904+1))))&gt;0,
SUMPRODUCT(--ISNUMBER(SEARCH('Chapter 2 (Generated)'!$B$4:$V$4,INDEX(MyData,D10904, E10904+1))))&gt;0)),
"        " &amp; INDEX(MyData,D10904, E10904+1),
"    " &amp; INDEX(MyData,D10904, E10904+1))</f>
        <v xml:space="preserve">        "null",</v>
      </c>
    </row>
    <row r="10905" spans="4:7" x14ac:dyDescent="0.2">
      <c r="D10905" s="20">
        <f t="shared" si="170"/>
        <v>23</v>
      </c>
      <c r="E10905" s="20">
        <f>MIN(IF(MOD(ROWS($A$2:A10905),$A$2)=0,E10904+1, E10904), $B$2-1)</f>
        <v>13</v>
      </c>
      <c r="G10905" s="2" t="str">
        <f>IF(NOT(OR(
SUMPRODUCT(--ISNUMBER(SEARCH('Chapter 2 (Generated)'!$B$3:$V$3,INDEX(MyData,D10905, E10905+1))))&gt;0,
SUMPRODUCT(--ISNUMBER(SEARCH('Chapter 2 (Generated)'!$B$4:$V$4,INDEX(MyData,D10905, E10905+1))))&gt;0)),
"        " &amp; INDEX(MyData,D10905, E10905+1),
"    " &amp; INDEX(MyData,D10905, E10905+1))</f>
        <v xml:space="preserve">        "null",//20 </v>
      </c>
    </row>
    <row r="10906" spans="4:7" x14ac:dyDescent="0.2">
      <c r="D10906" s="20">
        <f t="shared" si="170"/>
        <v>24</v>
      </c>
      <c r="E10906" s="20">
        <f>MIN(IF(MOD(ROWS($A$2:A10906),$A$2)=0,E10905+1, E10905), $B$2-1)</f>
        <v>13</v>
      </c>
      <c r="G10906" s="2" t="str">
        <f>IF(NOT(OR(
SUMPRODUCT(--ISNUMBER(SEARCH('Chapter 2 (Generated)'!$B$3:$V$3,INDEX(MyData,D10906, E10906+1))))&gt;0,
SUMPRODUCT(--ISNUMBER(SEARCH('Chapter 2 (Generated)'!$B$4:$V$4,INDEX(MyData,D10906, E10906+1))))&gt;0)),
"        " &amp; INDEX(MyData,D10906, E10906+1),
"    " &amp; INDEX(MyData,D10906, E10906+1))</f>
        <v xml:space="preserve">        "null",</v>
      </c>
    </row>
    <row r="10907" spans="4:7" x14ac:dyDescent="0.2">
      <c r="D10907" s="20">
        <f t="shared" si="170"/>
        <v>25</v>
      </c>
      <c r="E10907" s="20">
        <f>MIN(IF(MOD(ROWS($A$2:A10907),$A$2)=0,E10906+1, E10906), $B$2-1)</f>
        <v>13</v>
      </c>
      <c r="G10907" s="2" t="str">
        <f>IF(NOT(OR(
SUMPRODUCT(--ISNUMBER(SEARCH('Chapter 2 (Generated)'!$B$3:$V$3,INDEX(MyData,D10907, E10907+1))))&gt;0,
SUMPRODUCT(--ISNUMBER(SEARCH('Chapter 2 (Generated)'!$B$4:$V$4,INDEX(MyData,D10907, E10907+1))))&gt;0)),
"        " &amp; INDEX(MyData,D10907, E10907+1),
"    " &amp; INDEX(MyData,D10907, E10907+1))</f>
        <v xml:space="preserve">        "null",</v>
      </c>
    </row>
    <row r="10908" spans="4:7" x14ac:dyDescent="0.2">
      <c r="D10908" s="20">
        <f t="shared" si="170"/>
        <v>26</v>
      </c>
      <c r="E10908" s="20">
        <f>MIN(IF(MOD(ROWS($A$2:A10908),$A$2)=0,E10907+1, E10907), $B$2-1)</f>
        <v>13</v>
      </c>
      <c r="G10908" s="2" t="str">
        <f>IF(NOT(OR(
SUMPRODUCT(--ISNUMBER(SEARCH('Chapter 2 (Generated)'!$B$3:$V$3,INDEX(MyData,D10908, E10908+1))))&gt;0,
SUMPRODUCT(--ISNUMBER(SEARCH('Chapter 2 (Generated)'!$B$4:$V$4,INDEX(MyData,D10908, E10908+1))))&gt;0)),
"        " &amp; INDEX(MyData,D10908, E10908+1),
"    " &amp; INDEX(MyData,D10908, E10908+1))</f>
        <v xml:space="preserve">        "null",</v>
      </c>
    </row>
    <row r="10909" spans="4:7" x14ac:dyDescent="0.2">
      <c r="D10909" s="20">
        <f t="shared" si="170"/>
        <v>27</v>
      </c>
      <c r="E10909" s="20">
        <f>MIN(IF(MOD(ROWS($A$2:A10909),$A$2)=0,E10908+1, E10908), $B$2-1)</f>
        <v>13</v>
      </c>
      <c r="G10909" s="2" t="str">
        <f>IF(NOT(OR(
SUMPRODUCT(--ISNUMBER(SEARCH('Chapter 2 (Generated)'!$B$3:$V$3,INDEX(MyData,D10909, E10909+1))))&gt;0,
SUMPRODUCT(--ISNUMBER(SEARCH('Chapter 2 (Generated)'!$B$4:$V$4,INDEX(MyData,D10909, E10909+1))))&gt;0)),
"        " &amp; INDEX(MyData,D10909, E10909+1),
"    " &amp; INDEX(MyData,D10909, E10909+1))</f>
        <v xml:space="preserve">        "null",</v>
      </c>
    </row>
    <row r="10910" spans="4:7" x14ac:dyDescent="0.2">
      <c r="D10910" s="20">
        <f t="shared" si="170"/>
        <v>28</v>
      </c>
      <c r="E10910" s="20">
        <f>MIN(IF(MOD(ROWS($A$2:A10910),$A$2)=0,E10909+1, E10909), $B$2-1)</f>
        <v>13</v>
      </c>
      <c r="G10910" s="2" t="str">
        <f>IF(NOT(OR(
SUMPRODUCT(--ISNUMBER(SEARCH('Chapter 2 (Generated)'!$B$3:$V$3,INDEX(MyData,D10910, E10910+1))))&gt;0,
SUMPRODUCT(--ISNUMBER(SEARCH('Chapter 2 (Generated)'!$B$4:$V$4,INDEX(MyData,D10910, E10910+1))))&gt;0)),
"        " &amp; INDEX(MyData,D10910, E10910+1),
"    " &amp; INDEX(MyData,D10910, E10910+1))</f>
        <v xml:space="preserve">        "null",//25 </v>
      </c>
    </row>
    <row r="10911" spans="4:7" x14ac:dyDescent="0.2">
      <c r="D10911" s="20">
        <f t="shared" si="170"/>
        <v>29</v>
      </c>
      <c r="E10911" s="20">
        <f>MIN(IF(MOD(ROWS($A$2:A10911),$A$2)=0,E10910+1, E10910), $B$2-1)</f>
        <v>13</v>
      </c>
      <c r="G10911" s="2" t="str">
        <f>IF(NOT(OR(
SUMPRODUCT(--ISNUMBER(SEARCH('Chapter 2 (Generated)'!$B$3:$V$3,INDEX(MyData,D10911, E10911+1))))&gt;0,
SUMPRODUCT(--ISNUMBER(SEARCH('Chapter 2 (Generated)'!$B$4:$V$4,INDEX(MyData,D10911, E10911+1))))&gt;0)),
"        " &amp; INDEX(MyData,D10911, E10911+1),
"    " &amp; INDEX(MyData,D10911, E10911+1))</f>
        <v xml:space="preserve">        "null",</v>
      </c>
    </row>
    <row r="10912" spans="4:7" x14ac:dyDescent="0.2">
      <c r="D10912" s="20">
        <f t="shared" si="170"/>
        <v>30</v>
      </c>
      <c r="E10912" s="20">
        <f>MIN(IF(MOD(ROWS($A$2:A10912),$A$2)=0,E10911+1, E10911), $B$2-1)</f>
        <v>13</v>
      </c>
      <c r="G10912" s="2" t="str">
        <f>IF(NOT(OR(
SUMPRODUCT(--ISNUMBER(SEARCH('Chapter 2 (Generated)'!$B$3:$V$3,INDEX(MyData,D10912, E10912+1))))&gt;0,
SUMPRODUCT(--ISNUMBER(SEARCH('Chapter 2 (Generated)'!$B$4:$V$4,INDEX(MyData,D10912, E10912+1))))&gt;0)),
"        " &amp; INDEX(MyData,D10912, E10912+1),
"    " &amp; INDEX(MyData,D10912, E10912+1))</f>
        <v xml:space="preserve">        "I’ll pass, thank you. Let’s get moving, I’m " + user.scholarname + " by the way.",</v>
      </c>
    </row>
    <row r="10913" spans="4:7" x14ac:dyDescent="0.2">
      <c r="D10913" s="20">
        <f t="shared" si="170"/>
        <v>31</v>
      </c>
      <c r="E10913" s="20">
        <f>MIN(IF(MOD(ROWS($A$2:A10913),$A$2)=0,E10912+1, E10912), $B$2-1)</f>
        <v>13</v>
      </c>
      <c r="G10913" s="2" t="str">
        <f>IF(NOT(OR(
SUMPRODUCT(--ISNUMBER(SEARCH('Chapter 2 (Generated)'!$B$3:$V$3,INDEX(MyData,D10913, E10913+1))))&gt;0,
SUMPRODUCT(--ISNUMBER(SEARCH('Chapter 2 (Generated)'!$B$4:$V$4,INDEX(MyData,D10913, E10913+1))))&gt;0)),
"        " &amp; INDEX(MyData,D10913, E10913+1),
"    " &amp; INDEX(MyData,D10913, E10913+1))</f>
        <v xml:space="preserve">        "null",</v>
      </c>
    </row>
    <row r="10914" spans="4:7" x14ac:dyDescent="0.2">
      <c r="D10914" s="20">
        <f t="shared" si="170"/>
        <v>32</v>
      </c>
      <c r="E10914" s="20">
        <f>MIN(IF(MOD(ROWS($A$2:A10914),$A$2)=0,E10913+1, E10913), $B$2-1)</f>
        <v>13</v>
      </c>
      <c r="G10914" s="2" t="str">
        <f>IF(NOT(OR(
SUMPRODUCT(--ISNUMBER(SEARCH('Chapter 2 (Generated)'!$B$3:$V$3,INDEX(MyData,D10914, E10914+1))))&gt;0,
SUMPRODUCT(--ISNUMBER(SEARCH('Chapter 2 (Generated)'!$B$4:$V$4,INDEX(MyData,D10914, E10914+1))))&gt;0)),
"        " &amp; INDEX(MyData,D10914, E10914+1),
"    " &amp; INDEX(MyData,D10914, E10914+1))</f>
        <v xml:space="preserve">        "null",</v>
      </c>
    </row>
    <row r="10915" spans="4:7" x14ac:dyDescent="0.2">
      <c r="D10915" s="20">
        <f t="shared" si="170"/>
        <v>33</v>
      </c>
      <c r="E10915" s="20">
        <f>MIN(IF(MOD(ROWS($A$2:A10915),$A$2)=0,E10914+1, E10914), $B$2-1)</f>
        <v>13</v>
      </c>
      <c r="G10915" s="2" t="str">
        <f>IF(NOT(OR(
SUMPRODUCT(--ISNUMBER(SEARCH('Chapter 2 (Generated)'!$B$3:$V$3,INDEX(MyData,D10915, E10915+1))))&gt;0,
SUMPRODUCT(--ISNUMBER(SEARCH('Chapter 2 (Generated)'!$B$4:$V$4,INDEX(MyData,D10915, E10915+1))))&gt;0)),
"        " &amp; INDEX(MyData,D10915, E10915+1),
"    " &amp; INDEX(MyData,D10915, E10915+1))</f>
        <v xml:space="preserve">        "null",//30 </v>
      </c>
    </row>
    <row r="10916" spans="4:7" x14ac:dyDescent="0.2">
      <c r="D10916" s="20">
        <f t="shared" si="170"/>
        <v>34</v>
      </c>
      <c r="E10916" s="20">
        <f>MIN(IF(MOD(ROWS($A$2:A10916),$A$2)=0,E10915+1, E10915), $B$2-1)</f>
        <v>13</v>
      </c>
      <c r="G10916" s="2" t="str">
        <f>IF(NOT(OR(
SUMPRODUCT(--ISNUMBER(SEARCH('Chapter 2 (Generated)'!$B$3:$V$3,INDEX(MyData,D10916, E10916+1))))&gt;0,
SUMPRODUCT(--ISNUMBER(SEARCH('Chapter 2 (Generated)'!$B$4:$V$4,INDEX(MyData,D10916, E10916+1))))&gt;0)),
"        " &amp; INDEX(MyData,D10916, E10916+1),
"    " &amp; INDEX(MyData,D10916, E10916+1))</f>
        <v xml:space="preserve">        "null",</v>
      </c>
    </row>
    <row r="10917" spans="4:7" x14ac:dyDescent="0.2">
      <c r="D10917" s="20">
        <f t="shared" si="170"/>
        <v>35</v>
      </c>
      <c r="E10917" s="20">
        <f>MIN(IF(MOD(ROWS($A$2:A10917),$A$2)=0,E10916+1, E10916), $B$2-1)</f>
        <v>13</v>
      </c>
      <c r="G10917" s="2" t="str">
        <f>IF(NOT(OR(
SUMPRODUCT(--ISNUMBER(SEARCH('Chapter 2 (Generated)'!$B$3:$V$3,INDEX(MyData,D10917, E10917+1))))&gt;0,
SUMPRODUCT(--ISNUMBER(SEARCH('Chapter 2 (Generated)'!$B$4:$V$4,INDEX(MyData,D10917, E10917+1))))&gt;0)),
"        " &amp; INDEX(MyData,D10917, E10917+1),
"    " &amp; INDEX(MyData,D10917, E10917+1))</f>
        <v xml:space="preserve">        "null",</v>
      </c>
    </row>
    <row r="10918" spans="4:7" x14ac:dyDescent="0.2">
      <c r="D10918" s="20">
        <f t="shared" si="170"/>
        <v>36</v>
      </c>
      <c r="E10918" s="20">
        <f>MIN(IF(MOD(ROWS($A$2:A10918),$A$2)=0,E10917+1, E10917), $B$2-1)</f>
        <v>13</v>
      </c>
      <c r="G10918" s="2" t="str">
        <f>IF(NOT(OR(
SUMPRODUCT(--ISNUMBER(SEARCH('Chapter 2 (Generated)'!$B$3:$V$3,INDEX(MyData,D10918, E10918+1))))&gt;0,
SUMPRODUCT(--ISNUMBER(SEARCH('Chapter 2 (Generated)'!$B$4:$V$4,INDEX(MyData,D10918, E10918+1))))&gt;0)),
"        " &amp; INDEX(MyData,D10918, E10918+1),
"    " &amp; INDEX(MyData,D10918, E10918+1))</f>
        <v xml:space="preserve">        "null",</v>
      </c>
    </row>
    <row r="10919" spans="4:7" x14ac:dyDescent="0.2">
      <c r="D10919" s="20">
        <f t="shared" si="170"/>
        <v>37</v>
      </c>
      <c r="E10919" s="20">
        <f>MIN(IF(MOD(ROWS($A$2:A10919),$A$2)=0,E10918+1, E10918), $B$2-1)</f>
        <v>13</v>
      </c>
      <c r="G10919" s="2" t="str">
        <f>IF(NOT(OR(
SUMPRODUCT(--ISNUMBER(SEARCH('Chapter 2 (Generated)'!$B$3:$V$3,INDEX(MyData,D10919, E10919+1))))&gt;0,
SUMPRODUCT(--ISNUMBER(SEARCH('Chapter 2 (Generated)'!$B$4:$V$4,INDEX(MyData,D10919, E10919+1))))&gt;0)),
"        " &amp; INDEX(MyData,D10919, E10919+1),
"    " &amp; INDEX(MyData,D10919, E10919+1))</f>
        <v xml:space="preserve">        "null",</v>
      </c>
    </row>
    <row r="10920" spans="4:7" x14ac:dyDescent="0.2">
      <c r="D10920" s="20">
        <f t="shared" si="170"/>
        <v>38</v>
      </c>
      <c r="E10920" s="20">
        <f>MIN(IF(MOD(ROWS($A$2:A10920),$A$2)=0,E10919+1, E10919), $B$2-1)</f>
        <v>13</v>
      </c>
      <c r="G10920" s="2" t="str">
        <f>IF(NOT(OR(
SUMPRODUCT(--ISNUMBER(SEARCH('Chapter 2 (Generated)'!$B$3:$V$3,INDEX(MyData,D10920, E10920+1))))&gt;0,
SUMPRODUCT(--ISNUMBER(SEARCH('Chapter 2 (Generated)'!$B$4:$V$4,INDEX(MyData,D10920, E10920+1))))&gt;0)),
"        " &amp; INDEX(MyData,D10920, E10920+1),
"    " &amp; INDEX(MyData,D10920, E10920+1))</f>
        <v xml:space="preserve">        "null",//35 </v>
      </c>
    </row>
    <row r="10921" spans="4:7" x14ac:dyDescent="0.2">
      <c r="D10921" s="20">
        <f t="shared" si="170"/>
        <v>39</v>
      </c>
      <c r="E10921" s="20">
        <f>MIN(IF(MOD(ROWS($A$2:A10921),$A$2)=0,E10920+1, E10920), $B$2-1)</f>
        <v>13</v>
      </c>
      <c r="G10921" s="2" t="str">
        <f>IF(NOT(OR(
SUMPRODUCT(--ISNUMBER(SEARCH('Chapter 2 (Generated)'!$B$3:$V$3,INDEX(MyData,D10921, E10921+1))))&gt;0,
SUMPRODUCT(--ISNUMBER(SEARCH('Chapter 2 (Generated)'!$B$4:$V$4,INDEX(MyData,D10921, E10921+1))))&gt;0)),
"        " &amp; INDEX(MyData,D10921, E10921+1),
"    " &amp; INDEX(MyData,D10921, E10921+1))</f>
        <v xml:space="preserve">        "null",//36 Objective Complete: Get some breakfast at the Cafeteria! </v>
      </c>
    </row>
    <row r="10922" spans="4:7" x14ac:dyDescent="0.2">
      <c r="D10922" s="20">
        <f t="shared" si="170"/>
        <v>40</v>
      </c>
      <c r="E10922" s="20">
        <f>MIN(IF(MOD(ROWS($A$2:A10922),$A$2)=0,E10921+1, E10921), $B$2-1)</f>
        <v>13</v>
      </c>
      <c r="G10922" s="2" t="str">
        <f>IF(NOT(OR(
SUMPRODUCT(--ISNUMBER(SEARCH('Chapter 2 (Generated)'!$B$3:$V$3,INDEX(MyData,D10922, E10922+1))))&gt;0,
SUMPRODUCT(--ISNUMBER(SEARCH('Chapter 2 (Generated)'!$B$4:$V$4,INDEX(MyData,D10922, E10922+1))))&gt;0)),
"        " &amp; INDEX(MyData,D10922, E10922+1),
"    " &amp; INDEX(MyData,D10922, E10922+1))</f>
        <v xml:space="preserve">        "Follow Axel and go back to the Main Hallway!",</v>
      </c>
    </row>
    <row r="10923" spans="4:7" x14ac:dyDescent="0.2">
      <c r="D10923" s="20">
        <f t="shared" si="170"/>
        <v>41</v>
      </c>
      <c r="E10923" s="20">
        <f>MIN(IF(MOD(ROWS($A$2:A10923),$A$2)=0,E10922+1, E10922), $B$2-1)</f>
        <v>13</v>
      </c>
      <c r="G10923" s="2" t="str">
        <f>IF(NOT(OR(
SUMPRODUCT(--ISNUMBER(SEARCH('Chapter 2 (Generated)'!$B$3:$V$3,INDEX(MyData,D10923, E10923+1))))&gt;0,
SUMPRODUCT(--ISNUMBER(SEARCH('Chapter 2 (Generated)'!$B$4:$V$4,INDEX(MyData,D10923, E10923+1))))&gt;0)),
"        " &amp; INDEX(MyData,D10923, E10923+1),
"    " &amp; INDEX(MyData,D10923, E10923+1))</f>
        <v xml:space="preserve">        "null",</v>
      </c>
    </row>
    <row r="10924" spans="4:7" x14ac:dyDescent="0.2">
      <c r="D10924" s="20">
        <f t="shared" si="170"/>
        <v>42</v>
      </c>
      <c r="E10924" s="20">
        <f>MIN(IF(MOD(ROWS($A$2:A10924),$A$2)=0,E10923+1, E10923), $B$2-1)</f>
        <v>13</v>
      </c>
      <c r="G10924" s="2" t="str">
        <f>IF(NOT(OR(
SUMPRODUCT(--ISNUMBER(SEARCH('Chapter 2 (Generated)'!$B$3:$V$3,INDEX(MyData,D10924, E10924+1))))&gt;0,
SUMPRODUCT(--ISNUMBER(SEARCH('Chapter 2 (Generated)'!$B$4:$V$4,INDEX(MyData,D10924, E10924+1))))&gt;0)),
"        " &amp; INDEX(MyData,D10924, E10924+1),
"    " &amp; INDEX(MyData,D10924, E10924+1))</f>
        <v xml:space="preserve">        "null",</v>
      </c>
    </row>
    <row r="10925" spans="4:7" x14ac:dyDescent="0.2">
      <c r="D10925" s="20">
        <f t="shared" si="170"/>
        <v>43</v>
      </c>
      <c r="E10925" s="20">
        <f>MIN(IF(MOD(ROWS($A$2:A10925),$A$2)=0,E10924+1, E10924), $B$2-1)</f>
        <v>13</v>
      </c>
      <c r="G10925" s="2" t="str">
        <f>IF(NOT(OR(
SUMPRODUCT(--ISNUMBER(SEARCH('Chapter 2 (Generated)'!$B$3:$V$3,INDEX(MyData,D10925, E10925+1))))&gt;0,
SUMPRODUCT(--ISNUMBER(SEARCH('Chapter 2 (Generated)'!$B$4:$V$4,INDEX(MyData,D10925, E10925+1))))&gt;0)),
"        " &amp; INDEX(MyData,D10925, E10925+1),
"    " &amp; INDEX(MyData,D10925, E10925+1))</f>
        <v xml:space="preserve">        "null",//40 </v>
      </c>
    </row>
    <row r="10926" spans="4:7" x14ac:dyDescent="0.2">
      <c r="D10926" s="20">
        <f t="shared" si="170"/>
        <v>44</v>
      </c>
      <c r="E10926" s="20">
        <f>MIN(IF(MOD(ROWS($A$2:A10926),$A$2)=0,E10925+1, E10925), $B$2-1)</f>
        <v>13</v>
      </c>
      <c r="G10926" s="2" t="str">
        <f>IF(NOT(OR(
SUMPRODUCT(--ISNUMBER(SEARCH('Chapter 2 (Generated)'!$B$3:$V$3,INDEX(MyData,D10926, E10926+1))))&gt;0,
SUMPRODUCT(--ISNUMBER(SEARCH('Chapter 2 (Generated)'!$B$4:$V$4,INDEX(MyData,D10926, E10926+1))))&gt;0)),
"        " &amp; INDEX(MyData,D10926, E10926+1),
"    " &amp; INDEX(MyData,D10926, E10926+1))</f>
        <v xml:space="preserve">        "null",</v>
      </c>
    </row>
    <row r="10927" spans="4:7" x14ac:dyDescent="0.2">
      <c r="D10927" s="20">
        <f t="shared" si="170"/>
        <v>45</v>
      </c>
      <c r="E10927" s="20">
        <f>MIN(IF(MOD(ROWS($A$2:A10927),$A$2)=0,E10926+1, E10926), $B$2-1)</f>
        <v>13</v>
      </c>
      <c r="G10927" s="2" t="str">
        <f>IF(NOT(OR(
SUMPRODUCT(--ISNUMBER(SEARCH('Chapter 2 (Generated)'!$B$3:$V$3,INDEX(MyData,D10927, E10927+1))))&gt;0,
SUMPRODUCT(--ISNUMBER(SEARCH('Chapter 2 (Generated)'!$B$4:$V$4,INDEX(MyData,D10927, E10927+1))))&gt;0)),
"        " &amp; INDEX(MyData,D10927, E10927+1),
"    " &amp; INDEX(MyData,D10927, E10927+1))</f>
        <v xml:space="preserve">        "null",</v>
      </c>
    </row>
    <row r="10928" spans="4:7" x14ac:dyDescent="0.2">
      <c r="D10928" s="20">
        <f t="shared" si="170"/>
        <v>46</v>
      </c>
      <c r="E10928" s="20">
        <f>MIN(IF(MOD(ROWS($A$2:A10928),$A$2)=0,E10927+1, E10927), $B$2-1)</f>
        <v>13</v>
      </c>
      <c r="G10928" s="2" t="str">
        <f>IF(NOT(OR(
SUMPRODUCT(--ISNUMBER(SEARCH('Chapter 2 (Generated)'!$B$3:$V$3,INDEX(MyData,D10928, E10928+1))))&gt;0,
SUMPRODUCT(--ISNUMBER(SEARCH('Chapter 2 (Generated)'!$B$4:$V$4,INDEX(MyData,D10928, E10928+1))))&gt;0)),
"        " &amp; INDEX(MyData,D10928, E10928+1),
"    " &amp; INDEX(MyData,D10928, E10928+1))</f>
        <v xml:space="preserve">        "null",</v>
      </c>
    </row>
    <row r="10929" spans="4:7" x14ac:dyDescent="0.2">
      <c r="D10929" s="20">
        <f t="shared" si="170"/>
        <v>47</v>
      </c>
      <c r="E10929" s="20">
        <f>MIN(IF(MOD(ROWS($A$2:A10929),$A$2)=0,E10928+1, E10928), $B$2-1)</f>
        <v>13</v>
      </c>
      <c r="G10929" s="2" t="str">
        <f>IF(NOT(OR(
SUMPRODUCT(--ISNUMBER(SEARCH('Chapter 2 (Generated)'!$B$3:$V$3,INDEX(MyData,D10929, E10929+1))))&gt;0,
SUMPRODUCT(--ISNUMBER(SEARCH('Chapter 2 (Generated)'!$B$4:$V$4,INDEX(MyData,D10929, E10929+1))))&gt;0)),
"        " &amp; INDEX(MyData,D10929, E10929+1),
"    " &amp; INDEX(MyData,D10929, E10929+1))</f>
        <v xml:space="preserve">        "null",//44 Objective Complete: Follow Axel and go back to the Main Hallway! </v>
      </c>
    </row>
    <row r="10930" spans="4:7" x14ac:dyDescent="0.2">
      <c r="D10930" s="20">
        <f t="shared" si="170"/>
        <v>48</v>
      </c>
      <c r="E10930" s="20">
        <f>MIN(IF(MOD(ROWS($A$2:A10930),$A$2)=0,E10929+1, E10929), $B$2-1)</f>
        <v>13</v>
      </c>
      <c r="G10930" s="2" t="str">
        <f>IF(NOT(OR(
SUMPRODUCT(--ISNUMBER(SEARCH('Chapter 2 (Generated)'!$B$3:$V$3,INDEX(MyData,D10930, E10930+1))))&gt;0,
SUMPRODUCT(--ISNUMBER(SEARCH('Chapter 2 (Generated)'!$B$4:$V$4,INDEX(MyData,D10930, E10930+1))))&gt;0)),
"        " &amp; INDEX(MyData,D10930, E10930+1),
"    " &amp; INDEX(MyData,D10930, E10930+1))</f>
        <v xml:space="preserve">        "Quick! Get into Classroom 1!",//45 </v>
      </c>
    </row>
    <row r="10931" spans="4:7" x14ac:dyDescent="0.2">
      <c r="D10931" s="20">
        <f t="shared" si="170"/>
        <v>49</v>
      </c>
      <c r="E10931" s="20">
        <f>MIN(IF(MOD(ROWS($A$2:A10931),$A$2)=0,E10930+1, E10930), $B$2-1)</f>
        <v>13</v>
      </c>
      <c r="G10931" s="2" t="str">
        <f>IF(NOT(OR(
SUMPRODUCT(--ISNUMBER(SEARCH('Chapter 2 (Generated)'!$B$3:$V$3,INDEX(MyData,D10931, E10931+1))))&gt;0,
SUMPRODUCT(--ISNUMBER(SEARCH('Chapter 2 (Generated)'!$B$4:$V$4,INDEX(MyData,D10931, E10931+1))))&gt;0)),
"        " &amp; INDEX(MyData,D10931, E10931+1),
"    " &amp; INDEX(MyData,D10931, E10931+1))</f>
        <v xml:space="preserve">        "null",</v>
      </c>
    </row>
    <row r="10932" spans="4:7" x14ac:dyDescent="0.2">
      <c r="D10932" s="20">
        <f t="shared" si="170"/>
        <v>50</v>
      </c>
      <c r="E10932" s="20">
        <f>MIN(IF(MOD(ROWS($A$2:A10932),$A$2)=0,E10931+1, E10931), $B$2-1)</f>
        <v>13</v>
      </c>
      <c r="G10932" s="2" t="str">
        <f>IF(NOT(OR(
SUMPRODUCT(--ISNUMBER(SEARCH('Chapter 2 (Generated)'!$B$3:$V$3,INDEX(MyData,D10932, E10932+1))))&gt;0,
SUMPRODUCT(--ISNUMBER(SEARCH('Chapter 2 (Generated)'!$B$4:$V$4,INDEX(MyData,D10932, E10932+1))))&gt;0)),
"        " &amp; INDEX(MyData,D10932, E10932+1),
"    " &amp; INDEX(MyData,D10932, E10932+1))</f>
        <v xml:space="preserve">        "null",</v>
      </c>
    </row>
    <row r="10933" spans="4:7" x14ac:dyDescent="0.2">
      <c r="D10933" s="20">
        <f t="shared" si="170"/>
        <v>51</v>
      </c>
      <c r="E10933" s="20">
        <f>MIN(IF(MOD(ROWS($A$2:A10933),$A$2)=0,E10932+1, E10932), $B$2-1)</f>
        <v>13</v>
      </c>
      <c r="G10933" s="2" t="str">
        <f>IF(NOT(OR(
SUMPRODUCT(--ISNUMBER(SEARCH('Chapter 2 (Generated)'!$B$3:$V$3,INDEX(MyData,D10933, E10933+1))))&gt;0,
SUMPRODUCT(--ISNUMBER(SEARCH('Chapter 2 (Generated)'!$B$4:$V$4,INDEX(MyData,D10933, E10933+1))))&gt;0)),
"        " &amp; INDEX(MyData,D10933, E10933+1),
"    " &amp; INDEX(MyData,D10933, E10933+1))</f>
        <v xml:space="preserve">        "null",</v>
      </c>
    </row>
    <row r="10934" spans="4:7" x14ac:dyDescent="0.2">
      <c r="D10934" s="20">
        <f t="shared" si="170"/>
        <v>52</v>
      </c>
      <c r="E10934" s="20">
        <f>MIN(IF(MOD(ROWS($A$2:A10934),$A$2)=0,E10933+1, E10933), $B$2-1)</f>
        <v>13</v>
      </c>
      <c r="G10934" s="2" t="str">
        <f>IF(NOT(OR(
SUMPRODUCT(--ISNUMBER(SEARCH('Chapter 2 (Generated)'!$B$3:$V$3,INDEX(MyData,D10934, E10934+1))))&gt;0,
SUMPRODUCT(--ISNUMBER(SEARCH('Chapter 2 (Generated)'!$B$4:$V$4,INDEX(MyData,D10934, E10934+1))))&gt;0)),
"        " &amp; INDEX(MyData,D10934, E10934+1),
"    " &amp; INDEX(MyData,D10934, E10934+1))</f>
        <v xml:space="preserve">        "null",</v>
      </c>
    </row>
    <row r="10935" spans="4:7" x14ac:dyDescent="0.2">
      <c r="D10935" s="20">
        <f t="shared" si="170"/>
        <v>53</v>
      </c>
      <c r="E10935" s="20">
        <f>MIN(IF(MOD(ROWS($A$2:A10935),$A$2)=0,E10934+1, E10934), $B$2-1)</f>
        <v>13</v>
      </c>
      <c r="G10935" s="2" t="str">
        <f>IF(NOT(OR(
SUMPRODUCT(--ISNUMBER(SEARCH('Chapter 2 (Generated)'!$B$3:$V$3,INDEX(MyData,D10935, E10935+1))))&gt;0,
SUMPRODUCT(--ISNUMBER(SEARCH('Chapter 2 (Generated)'!$B$4:$V$4,INDEX(MyData,D10935, E10935+1))))&gt;0)),
"        " &amp; INDEX(MyData,D10935, E10935+1),
"    " &amp; INDEX(MyData,D10935, E10935+1))</f>
        <v xml:space="preserve">        "null",//50 </v>
      </c>
    </row>
    <row r="10936" spans="4:7" x14ac:dyDescent="0.2">
      <c r="D10936" s="20">
        <f t="shared" si="170"/>
        <v>54</v>
      </c>
      <c r="E10936" s="20">
        <f>MIN(IF(MOD(ROWS($A$2:A10936),$A$2)=0,E10935+1, E10935), $B$2-1)</f>
        <v>13</v>
      </c>
      <c r="G10936" s="2" t="str">
        <f>IF(NOT(OR(
SUMPRODUCT(--ISNUMBER(SEARCH('Chapter 2 (Generated)'!$B$3:$V$3,INDEX(MyData,D10936, E10936+1))))&gt;0,
SUMPRODUCT(--ISNUMBER(SEARCH('Chapter 2 (Generated)'!$B$4:$V$4,INDEX(MyData,D10936, E10936+1))))&gt;0)),
"        " &amp; INDEX(MyData,D10936, E10936+1),
"    " &amp; INDEX(MyData,D10936, E10936+1))</f>
        <v xml:space="preserve">        "null",</v>
      </c>
    </row>
    <row r="10937" spans="4:7" x14ac:dyDescent="0.2">
      <c r="D10937" s="20">
        <f t="shared" si="170"/>
        <v>55</v>
      </c>
      <c r="E10937" s="20">
        <f>MIN(IF(MOD(ROWS($A$2:A10937),$A$2)=0,E10936+1, E10936), $B$2-1)</f>
        <v>13</v>
      </c>
      <c r="G10937" s="2" t="str">
        <f>IF(NOT(OR(
SUMPRODUCT(--ISNUMBER(SEARCH('Chapter 2 (Generated)'!$B$3:$V$3,INDEX(MyData,D10937, E10937+1))))&gt;0,
SUMPRODUCT(--ISNUMBER(SEARCH('Chapter 2 (Generated)'!$B$4:$V$4,INDEX(MyData,D10937, E10937+1))))&gt;0)),
"        " &amp; INDEX(MyData,D10937, E10937+1),
"    " &amp; INDEX(MyData,D10937, E10937+1))</f>
        <v xml:space="preserve">        "null",</v>
      </c>
    </row>
    <row r="10938" spans="4:7" x14ac:dyDescent="0.2">
      <c r="D10938" s="20">
        <f t="shared" si="170"/>
        <v>56</v>
      </c>
      <c r="E10938" s="20">
        <f>MIN(IF(MOD(ROWS($A$2:A10938),$A$2)=0,E10937+1, E10937), $B$2-1)</f>
        <v>13</v>
      </c>
      <c r="G10938" s="2" t="str">
        <f>IF(NOT(OR(
SUMPRODUCT(--ISNUMBER(SEARCH('Chapter 2 (Generated)'!$B$3:$V$3,INDEX(MyData,D10938, E10938+1))))&gt;0,
SUMPRODUCT(--ISNUMBER(SEARCH('Chapter 2 (Generated)'!$B$4:$V$4,INDEX(MyData,D10938, E10938+1))))&gt;0)),
"        " &amp; INDEX(MyData,D10938, E10938+1),
"    " &amp; INDEX(MyData,D10938, E10938+1))</f>
        <v xml:space="preserve">        "null",</v>
      </c>
    </row>
    <row r="10939" spans="4:7" x14ac:dyDescent="0.2">
      <c r="D10939" s="20">
        <f t="shared" si="170"/>
        <v>57</v>
      </c>
      <c r="E10939" s="20">
        <f>MIN(IF(MOD(ROWS($A$2:A10939),$A$2)=0,E10938+1, E10938), $B$2-1)</f>
        <v>13</v>
      </c>
      <c r="G10939" s="2" t="str">
        <f>IF(NOT(OR(
SUMPRODUCT(--ISNUMBER(SEARCH('Chapter 2 (Generated)'!$B$3:$V$3,INDEX(MyData,D10939, E10939+1))))&gt;0,
SUMPRODUCT(--ISNUMBER(SEARCH('Chapter 2 (Generated)'!$B$4:$V$4,INDEX(MyData,D10939, E10939+1))))&gt;0)),
"        " &amp; INDEX(MyData,D10939, E10939+1),
"    " &amp; INDEX(MyData,D10939, E10939+1))</f>
        <v xml:space="preserve">        "null",</v>
      </c>
    </row>
    <row r="10940" spans="4:7" x14ac:dyDescent="0.2">
      <c r="D10940" s="20">
        <f t="shared" si="170"/>
        <v>58</v>
      </c>
      <c r="E10940" s="20">
        <f>MIN(IF(MOD(ROWS($A$2:A10940),$A$2)=0,E10939+1, E10939), $B$2-1)</f>
        <v>13</v>
      </c>
      <c r="G10940" s="2" t="str">
        <f>IF(NOT(OR(
SUMPRODUCT(--ISNUMBER(SEARCH('Chapter 2 (Generated)'!$B$3:$V$3,INDEX(MyData,D10940, E10940+1))))&gt;0,
SUMPRODUCT(--ISNUMBER(SEARCH('Chapter 2 (Generated)'!$B$4:$V$4,INDEX(MyData,D10940, E10940+1))))&gt;0)),
"        " &amp; INDEX(MyData,D10940, E10940+1),
"    " &amp; INDEX(MyData,D10940, E10940+1))</f>
        <v xml:space="preserve">        "null",//55 </v>
      </c>
    </row>
    <row r="10941" spans="4:7" x14ac:dyDescent="0.2">
      <c r="D10941" s="20">
        <f t="shared" si="170"/>
        <v>59</v>
      </c>
      <c r="E10941" s="20">
        <f>MIN(IF(MOD(ROWS($A$2:A10941),$A$2)=0,E10940+1, E10940), $B$2-1)</f>
        <v>13</v>
      </c>
      <c r="G10941" s="2" t="str">
        <f>IF(NOT(OR(
SUMPRODUCT(--ISNUMBER(SEARCH('Chapter 2 (Generated)'!$B$3:$V$3,INDEX(MyData,D10941, E10941+1))))&gt;0,
SUMPRODUCT(--ISNUMBER(SEARCH('Chapter 2 (Generated)'!$B$4:$V$4,INDEX(MyData,D10941, E10941+1))))&gt;0)),
"        " &amp; INDEX(MyData,D10941, E10941+1),
"    " &amp; INDEX(MyData,D10941, E10941+1))</f>
        <v xml:space="preserve">        "null",</v>
      </c>
    </row>
    <row r="10942" spans="4:7" x14ac:dyDescent="0.2">
      <c r="D10942" s="20">
        <f t="shared" si="170"/>
        <v>60</v>
      </c>
      <c r="E10942" s="20">
        <f>MIN(IF(MOD(ROWS($A$2:A10942),$A$2)=0,E10941+1, E10941), $B$2-1)</f>
        <v>13</v>
      </c>
      <c r="G10942" s="2" t="str">
        <f>IF(NOT(OR(
SUMPRODUCT(--ISNUMBER(SEARCH('Chapter 2 (Generated)'!$B$3:$V$3,INDEX(MyData,D10942, E10942+1))))&gt;0,
SUMPRODUCT(--ISNUMBER(SEARCH('Chapter 2 (Generated)'!$B$4:$V$4,INDEX(MyData,D10942, E10942+1))))&gt;0)),
"        " &amp; INDEX(MyData,D10942, E10942+1),
"    " &amp; INDEX(MyData,D10942, E10942+1))</f>
        <v xml:space="preserve">        "null",</v>
      </c>
    </row>
    <row r="10943" spans="4:7" x14ac:dyDescent="0.2">
      <c r="D10943" s="20">
        <f t="shared" si="170"/>
        <v>61</v>
      </c>
      <c r="E10943" s="20">
        <f>MIN(IF(MOD(ROWS($A$2:A10943),$A$2)=0,E10942+1, E10942), $B$2-1)</f>
        <v>13</v>
      </c>
      <c r="G10943" s="2" t="str">
        <f>IF(NOT(OR(
SUMPRODUCT(--ISNUMBER(SEARCH('Chapter 2 (Generated)'!$B$3:$V$3,INDEX(MyData,D10943, E10943+1))))&gt;0,
SUMPRODUCT(--ISNUMBER(SEARCH('Chapter 2 (Generated)'!$B$4:$V$4,INDEX(MyData,D10943, E10943+1))))&gt;0)),
"        " &amp; INDEX(MyData,D10943, E10943+1),
"    " &amp; INDEX(MyData,D10943, E10943+1))</f>
        <v xml:space="preserve">        "null",</v>
      </c>
    </row>
    <row r="10944" spans="4:7" x14ac:dyDescent="0.2">
      <c r="D10944" s="20">
        <f t="shared" si="170"/>
        <v>62</v>
      </c>
      <c r="E10944" s="20">
        <f>MIN(IF(MOD(ROWS($A$2:A10944),$A$2)=0,E10943+1, E10943), $B$2-1)</f>
        <v>13</v>
      </c>
      <c r="G10944" s="2" t="str">
        <f>IF(NOT(OR(
SUMPRODUCT(--ISNUMBER(SEARCH('Chapter 2 (Generated)'!$B$3:$V$3,INDEX(MyData,D10944, E10944+1))))&gt;0,
SUMPRODUCT(--ISNUMBER(SEARCH('Chapter 2 (Generated)'!$B$4:$V$4,INDEX(MyData,D10944, E10944+1))))&gt;0)),
"        " &amp; INDEX(MyData,D10944, E10944+1),
"    " &amp; INDEX(MyData,D10944, E10944+1))</f>
        <v xml:space="preserve">        "null",</v>
      </c>
    </row>
    <row r="10945" spans="4:7" x14ac:dyDescent="0.2">
      <c r="D10945" s="20">
        <f t="shared" si="170"/>
        <v>63</v>
      </c>
      <c r="E10945" s="20">
        <f>MIN(IF(MOD(ROWS($A$2:A10945),$A$2)=0,E10944+1, E10944), $B$2-1)</f>
        <v>13</v>
      </c>
      <c r="G10945" s="2" t="str">
        <f>IF(NOT(OR(
SUMPRODUCT(--ISNUMBER(SEARCH('Chapter 2 (Generated)'!$B$3:$V$3,INDEX(MyData,D10945, E10945+1))))&gt;0,
SUMPRODUCT(--ISNUMBER(SEARCH('Chapter 2 (Generated)'!$B$4:$V$4,INDEX(MyData,D10945, E10945+1))))&gt;0)),
"        " &amp; INDEX(MyData,D10945, E10945+1),
"    " &amp; INDEX(MyData,D10945, E10945+1))</f>
        <v xml:space="preserve">        "null",//60 </v>
      </c>
    </row>
    <row r="10946" spans="4:7" x14ac:dyDescent="0.2">
      <c r="D10946" s="20">
        <f t="shared" ref="D10946:D11009" si="171">MOD(ROW(D10945)-1+ROWS(MyData),ROWS(MyData))+1</f>
        <v>64</v>
      </c>
      <c r="E10946" s="20">
        <f>MIN(IF(MOD(ROWS($A$2:A10946),$A$2)=0,E10945+1, E10945), $B$2-1)</f>
        <v>13</v>
      </c>
      <c r="G10946" s="2" t="str">
        <f>IF(NOT(OR(
SUMPRODUCT(--ISNUMBER(SEARCH('Chapter 2 (Generated)'!$B$3:$V$3,INDEX(MyData,D10946, E10946+1))))&gt;0,
SUMPRODUCT(--ISNUMBER(SEARCH('Chapter 2 (Generated)'!$B$4:$V$4,INDEX(MyData,D10946, E10946+1))))&gt;0)),
"        " &amp; INDEX(MyData,D10946, E10946+1),
"    " &amp; INDEX(MyData,D10946, E10946+1))</f>
        <v xml:space="preserve">        "I had my schedule ready and I was sure I set my alarm yesterday!",</v>
      </c>
    </row>
    <row r="10947" spans="4:7" x14ac:dyDescent="0.2">
      <c r="D10947" s="20">
        <f t="shared" si="171"/>
        <v>65</v>
      </c>
      <c r="E10947" s="20">
        <f>MIN(IF(MOD(ROWS($A$2:A10947),$A$2)=0,E10946+1, E10946), $B$2-1)</f>
        <v>13</v>
      </c>
      <c r="G10947" s="2" t="str">
        <f>IF(NOT(OR(
SUMPRODUCT(--ISNUMBER(SEARCH('Chapter 2 (Generated)'!$B$3:$V$3,INDEX(MyData,D10947, E10947+1))))&gt;0,
SUMPRODUCT(--ISNUMBER(SEARCH('Chapter 2 (Generated)'!$B$4:$V$4,INDEX(MyData,D10947, E10947+1))))&gt;0)),
"        " &amp; INDEX(MyData,D10947, E10947+1),
"    " &amp; INDEX(MyData,D10947, E10947+1))</f>
        <v xml:space="preserve">        "null",</v>
      </c>
    </row>
    <row r="10948" spans="4:7" x14ac:dyDescent="0.2">
      <c r="D10948" s="20">
        <f t="shared" si="171"/>
        <v>66</v>
      </c>
      <c r="E10948" s="20">
        <f>MIN(IF(MOD(ROWS($A$2:A10948),$A$2)=0,E10947+1, E10947), $B$2-1)</f>
        <v>13</v>
      </c>
      <c r="G10948" s="2" t="str">
        <f>IF(NOT(OR(
SUMPRODUCT(--ISNUMBER(SEARCH('Chapter 2 (Generated)'!$B$3:$V$3,INDEX(MyData,D10948, E10948+1))))&gt;0,
SUMPRODUCT(--ISNUMBER(SEARCH('Chapter 2 (Generated)'!$B$4:$V$4,INDEX(MyData,D10948, E10948+1))))&gt;0)),
"        " &amp; INDEX(MyData,D10948, E10948+1),
"    " &amp; INDEX(MyData,D10948, E10948+1))</f>
        <v xml:space="preserve">        "null",</v>
      </c>
    </row>
    <row r="10949" spans="4:7" x14ac:dyDescent="0.2">
      <c r="D10949" s="20">
        <f t="shared" si="171"/>
        <v>67</v>
      </c>
      <c r="E10949" s="20">
        <f>MIN(IF(MOD(ROWS($A$2:A10949),$A$2)=0,E10948+1, E10948), $B$2-1)</f>
        <v>13</v>
      </c>
      <c r="G10949" s="2" t="str">
        <f>IF(NOT(OR(
SUMPRODUCT(--ISNUMBER(SEARCH('Chapter 2 (Generated)'!$B$3:$V$3,INDEX(MyData,D10949, E10949+1))))&gt;0,
SUMPRODUCT(--ISNUMBER(SEARCH('Chapter 2 (Generated)'!$B$4:$V$4,INDEX(MyData,D10949, E10949+1))))&gt;0)),
"        " &amp; INDEX(MyData,D10949, E10949+1),
"    " &amp; INDEX(MyData,D10949, E10949+1))</f>
        <v xml:space="preserve">        "null",</v>
      </c>
    </row>
    <row r="10950" spans="4:7" x14ac:dyDescent="0.2">
      <c r="D10950" s="20">
        <f t="shared" si="171"/>
        <v>68</v>
      </c>
      <c r="E10950" s="20">
        <f>MIN(IF(MOD(ROWS($A$2:A10950),$A$2)=0,E10949+1, E10949), $B$2-1)</f>
        <v>13</v>
      </c>
      <c r="G10950" s="2" t="str">
        <f>IF(NOT(OR(
SUMPRODUCT(--ISNUMBER(SEARCH('Chapter 2 (Generated)'!$B$3:$V$3,INDEX(MyData,D10950, E10950+1))))&gt;0,
SUMPRODUCT(--ISNUMBER(SEARCH('Chapter 2 (Generated)'!$B$4:$V$4,INDEX(MyData,D10950, E10950+1))))&gt;0)),
"        " &amp; INDEX(MyData,D10950, E10950+1),
"    " &amp; INDEX(MyData,D10950, E10950+1))</f>
        <v xml:space="preserve">        "null",//65 </v>
      </c>
    </row>
    <row r="10951" spans="4:7" x14ac:dyDescent="0.2">
      <c r="D10951" s="20">
        <f t="shared" si="171"/>
        <v>69</v>
      </c>
      <c r="E10951" s="20">
        <f>MIN(IF(MOD(ROWS($A$2:A10951),$A$2)=0,E10950+1, E10950), $B$2-1)</f>
        <v>13</v>
      </c>
      <c r="G10951" s="2" t="str">
        <f>IF(NOT(OR(
SUMPRODUCT(--ISNUMBER(SEARCH('Chapter 2 (Generated)'!$B$3:$V$3,INDEX(MyData,D10951, E10951+1))))&gt;0,
SUMPRODUCT(--ISNUMBER(SEARCH('Chapter 2 (Generated)'!$B$4:$V$4,INDEX(MyData,D10951, E10951+1))))&gt;0)),
"        " &amp; INDEX(MyData,D10951, E10951+1),
"    " &amp; INDEX(MyData,D10951, E10951+1))</f>
        <v xml:space="preserve">        "null",</v>
      </c>
    </row>
    <row r="10952" spans="4:7" x14ac:dyDescent="0.2">
      <c r="D10952" s="20">
        <f t="shared" si="171"/>
        <v>70</v>
      </c>
      <c r="E10952" s="20">
        <f>MIN(IF(MOD(ROWS($A$2:A10952),$A$2)=0,E10951+1, E10951), $B$2-1)</f>
        <v>13</v>
      </c>
      <c r="G10952" s="2" t="str">
        <f>IF(NOT(OR(
SUMPRODUCT(--ISNUMBER(SEARCH('Chapter 2 (Generated)'!$B$3:$V$3,INDEX(MyData,D10952, E10952+1))))&gt;0,
SUMPRODUCT(--ISNUMBER(SEARCH('Chapter 2 (Generated)'!$B$4:$V$4,INDEX(MyData,D10952, E10952+1))))&gt;0)),
"        " &amp; INDEX(MyData,D10952, E10952+1),
"    " &amp; INDEX(MyData,D10952, E10952+1))</f>
        <v xml:space="preserve">        "null",</v>
      </c>
    </row>
    <row r="10953" spans="4:7" x14ac:dyDescent="0.2">
      <c r="D10953" s="20">
        <f t="shared" si="171"/>
        <v>71</v>
      </c>
      <c r="E10953" s="20">
        <f>MIN(IF(MOD(ROWS($A$2:A10953),$A$2)=0,E10952+1, E10952), $B$2-1)</f>
        <v>13</v>
      </c>
      <c r="G10953" s="2" t="str">
        <f>IF(NOT(OR(
SUMPRODUCT(--ISNUMBER(SEARCH('Chapter 2 (Generated)'!$B$3:$V$3,INDEX(MyData,D10953, E10953+1))))&gt;0,
SUMPRODUCT(--ISNUMBER(SEARCH('Chapter 2 (Generated)'!$B$4:$V$4,INDEX(MyData,D10953, E10953+1))))&gt;0)),
"        " &amp; INDEX(MyData,D10953, E10953+1),
"    " &amp; INDEX(MyData,D10953, E10953+1))</f>
        <v xml:space="preserve">        "null",</v>
      </c>
    </row>
    <row r="10954" spans="4:7" x14ac:dyDescent="0.2">
      <c r="D10954" s="20">
        <f t="shared" si="171"/>
        <v>72</v>
      </c>
      <c r="E10954" s="20">
        <f>MIN(IF(MOD(ROWS($A$2:A10954),$A$2)=0,E10953+1, E10953), $B$2-1)</f>
        <v>13</v>
      </c>
      <c r="G10954" s="2" t="str">
        <f>IF(NOT(OR(
SUMPRODUCT(--ISNUMBER(SEARCH('Chapter 2 (Generated)'!$B$3:$V$3,INDEX(MyData,D10954, E10954+1))))&gt;0,
SUMPRODUCT(--ISNUMBER(SEARCH('Chapter 2 (Generated)'!$B$4:$V$4,INDEX(MyData,D10954, E10954+1))))&gt;0)),
"        " &amp; INDEX(MyData,D10954, E10954+1),
"    " &amp; INDEX(MyData,D10954, E10954+1))</f>
        <v xml:space="preserve">        "null",</v>
      </c>
    </row>
    <row r="10955" spans="4:7" x14ac:dyDescent="0.2">
      <c r="D10955" s="20">
        <f t="shared" si="171"/>
        <v>73</v>
      </c>
      <c r="E10955" s="20">
        <f>MIN(IF(MOD(ROWS($A$2:A10955),$A$2)=0,E10954+1, E10954), $B$2-1)</f>
        <v>13</v>
      </c>
      <c r="G10955" s="2" t="str">
        <f>IF(NOT(OR(
SUMPRODUCT(--ISNUMBER(SEARCH('Chapter 2 (Generated)'!$B$3:$V$3,INDEX(MyData,D10955, E10955+1))))&gt;0,
SUMPRODUCT(--ISNUMBER(SEARCH('Chapter 2 (Generated)'!$B$4:$V$4,INDEX(MyData,D10955, E10955+1))))&gt;0)),
"        " &amp; INDEX(MyData,D10955, E10955+1),
"    " &amp; INDEX(MyData,D10955, E10955+1))</f>
        <v xml:space="preserve">        "null",//70 </v>
      </c>
    </row>
    <row r="10956" spans="4:7" x14ac:dyDescent="0.2">
      <c r="D10956" s="20">
        <f t="shared" si="171"/>
        <v>74</v>
      </c>
      <c r="E10956" s="20">
        <f>MIN(IF(MOD(ROWS($A$2:A10956),$A$2)=0,E10955+1, E10955), $B$2-1)</f>
        <v>13</v>
      </c>
      <c r="G10956" s="2" t="str">
        <f>IF(NOT(OR(
SUMPRODUCT(--ISNUMBER(SEARCH('Chapter 2 (Generated)'!$B$3:$V$3,INDEX(MyData,D10956, E10956+1))))&gt;0,
SUMPRODUCT(--ISNUMBER(SEARCH('Chapter 2 (Generated)'!$B$4:$V$4,INDEX(MyData,D10956, E10956+1))))&gt;0)),
"        " &amp; INDEX(MyData,D10956, E10956+1),
"    " &amp; INDEX(MyData,D10956, E10956+1))</f>
        <v xml:space="preserve">        "null",</v>
      </c>
    </row>
    <row r="10957" spans="4:7" x14ac:dyDescent="0.2">
      <c r="D10957" s="20">
        <f t="shared" si="171"/>
        <v>75</v>
      </c>
      <c r="E10957" s="20">
        <f>MIN(IF(MOD(ROWS($A$2:A10957),$A$2)=0,E10956+1, E10956), $B$2-1)</f>
        <v>13</v>
      </c>
      <c r="G10957" s="2" t="str">
        <f>IF(NOT(OR(
SUMPRODUCT(--ISNUMBER(SEARCH('Chapter 2 (Generated)'!$B$3:$V$3,INDEX(MyData,D10957, E10957+1))))&gt;0,
SUMPRODUCT(--ISNUMBER(SEARCH('Chapter 2 (Generated)'!$B$4:$V$4,INDEX(MyData,D10957, E10957+1))))&gt;0)),
"        " &amp; INDEX(MyData,D10957, E10957+1),
"    " &amp; INDEX(MyData,D10957, E10957+1))</f>
        <v xml:space="preserve">        "null",</v>
      </c>
    </row>
    <row r="10958" spans="4:7" x14ac:dyDescent="0.2">
      <c r="D10958" s="20">
        <f t="shared" si="171"/>
        <v>76</v>
      </c>
      <c r="E10958" s="20">
        <f>MIN(IF(MOD(ROWS($A$2:A10958),$A$2)=0,E10957+1, E10957), $B$2-1)</f>
        <v>13</v>
      </c>
      <c r="G10958" s="2" t="str">
        <f>IF(NOT(OR(
SUMPRODUCT(--ISNUMBER(SEARCH('Chapter 2 (Generated)'!$B$3:$V$3,INDEX(MyData,D10958, E10958+1))))&gt;0,
SUMPRODUCT(--ISNUMBER(SEARCH('Chapter 2 (Generated)'!$B$4:$V$4,INDEX(MyData,D10958, E10958+1))))&gt;0)),
"        " &amp; INDEX(MyData,D10958, E10958+1),
"    " &amp; INDEX(MyData,D10958, E10958+1))</f>
        <v xml:space="preserve">        "null",</v>
      </c>
    </row>
    <row r="10959" spans="4:7" x14ac:dyDescent="0.2">
      <c r="D10959" s="20">
        <f t="shared" si="171"/>
        <v>77</v>
      </c>
      <c r="E10959" s="20">
        <f>MIN(IF(MOD(ROWS($A$2:A10959),$A$2)=0,E10958+1, E10958), $B$2-1)</f>
        <v>13</v>
      </c>
      <c r="G10959" s="2" t="str">
        <f>IF(NOT(OR(
SUMPRODUCT(--ISNUMBER(SEARCH('Chapter 2 (Generated)'!$B$3:$V$3,INDEX(MyData,D10959, E10959+1))))&gt;0,
SUMPRODUCT(--ISNUMBER(SEARCH('Chapter 2 (Generated)'!$B$4:$V$4,INDEX(MyData,D10959, E10959+1))))&gt;0)),
"        " &amp; INDEX(MyData,D10959, E10959+1),
"    " &amp; INDEX(MyData,D10959, E10959+1))</f>
        <v xml:space="preserve">        "null",</v>
      </c>
    </row>
    <row r="10960" spans="4:7" x14ac:dyDescent="0.2">
      <c r="D10960" s="20">
        <f t="shared" si="171"/>
        <v>78</v>
      </c>
      <c r="E10960" s="20">
        <f>MIN(IF(MOD(ROWS($A$2:A10960),$A$2)=0,E10959+1, E10959), $B$2-1)</f>
        <v>13</v>
      </c>
      <c r="G10960" s="2" t="str">
        <f>IF(NOT(OR(
SUMPRODUCT(--ISNUMBER(SEARCH('Chapter 2 (Generated)'!$B$3:$V$3,INDEX(MyData,D10960, E10960+1))))&gt;0,
SUMPRODUCT(--ISNUMBER(SEARCH('Chapter 2 (Generated)'!$B$4:$V$4,INDEX(MyData,D10960, E10960+1))))&gt;0)),
"        " &amp; INDEX(MyData,D10960, E10960+1),
"    " &amp; INDEX(MyData,D10960, E10960+1))</f>
        <v xml:space="preserve">        "null",//75 </v>
      </c>
    </row>
    <row r="10961" spans="4:7" x14ac:dyDescent="0.2">
      <c r="D10961" s="20">
        <f t="shared" si="171"/>
        <v>79</v>
      </c>
      <c r="E10961" s="20">
        <f>MIN(IF(MOD(ROWS($A$2:A10961),$A$2)=0,E10960+1, E10960), $B$2-1)</f>
        <v>13</v>
      </c>
      <c r="G10961" s="2" t="str">
        <f>IF(NOT(OR(
SUMPRODUCT(--ISNUMBER(SEARCH('Chapter 2 (Generated)'!$B$3:$V$3,INDEX(MyData,D10961, E10961+1))))&gt;0,
SUMPRODUCT(--ISNUMBER(SEARCH('Chapter 2 (Generated)'!$B$4:$V$4,INDEX(MyData,D10961, E10961+1))))&gt;0)),
"        " &amp; INDEX(MyData,D10961, E10961+1),
"    " &amp; INDEX(MyData,D10961, E10961+1))</f>
        <v xml:space="preserve">        "null",</v>
      </c>
    </row>
    <row r="10962" spans="4:7" x14ac:dyDescent="0.2">
      <c r="D10962" s="20">
        <f t="shared" si="171"/>
        <v>80</v>
      </c>
      <c r="E10962" s="20">
        <f>MIN(IF(MOD(ROWS($A$2:A10962),$A$2)=0,E10961+1, E10961), $B$2-1)</f>
        <v>13</v>
      </c>
      <c r="G10962" s="2" t="str">
        <f>IF(NOT(OR(
SUMPRODUCT(--ISNUMBER(SEARCH('Chapter 2 (Generated)'!$B$3:$V$3,INDEX(MyData,D10962, E10962+1))))&gt;0,
SUMPRODUCT(--ISNUMBER(SEARCH('Chapter 2 (Generated)'!$B$4:$V$4,INDEX(MyData,D10962, E10962+1))))&gt;0)),
"        " &amp; INDEX(MyData,D10962, E10962+1),
"    " &amp; INDEX(MyData,D10962, E10962+1))</f>
        <v xml:space="preserve">        "null",</v>
      </c>
    </row>
    <row r="10963" spans="4:7" x14ac:dyDescent="0.2">
      <c r="D10963" s="20">
        <f t="shared" si="171"/>
        <v>81</v>
      </c>
      <c r="E10963" s="20">
        <f>MIN(IF(MOD(ROWS($A$2:A10963),$A$2)=0,E10962+1, E10962), $B$2-1)</f>
        <v>13</v>
      </c>
      <c r="G10963" s="2" t="str">
        <f>IF(NOT(OR(
SUMPRODUCT(--ISNUMBER(SEARCH('Chapter 2 (Generated)'!$B$3:$V$3,INDEX(MyData,D10963, E10963+1))))&gt;0,
SUMPRODUCT(--ISNUMBER(SEARCH('Chapter 2 (Generated)'!$B$4:$V$4,INDEX(MyData,D10963, E10963+1))))&gt;0)),
"        " &amp; INDEX(MyData,D10963, E10963+1),
"    " &amp; INDEX(MyData,D10963, E10963+1))</f>
        <v xml:space="preserve">        "null",</v>
      </c>
    </row>
    <row r="10964" spans="4:7" x14ac:dyDescent="0.2">
      <c r="D10964" s="20">
        <f t="shared" si="171"/>
        <v>82</v>
      </c>
      <c r="E10964" s="20">
        <f>MIN(IF(MOD(ROWS($A$2:A10964),$A$2)=0,E10963+1, E10963), $B$2-1)</f>
        <v>13</v>
      </c>
      <c r="G10964" s="2" t="str">
        <f>IF(NOT(OR(
SUMPRODUCT(--ISNUMBER(SEARCH('Chapter 2 (Generated)'!$B$3:$V$3,INDEX(MyData,D10964, E10964+1))))&gt;0,
SUMPRODUCT(--ISNUMBER(SEARCH('Chapter 2 (Generated)'!$B$4:$V$4,INDEX(MyData,D10964, E10964+1))))&gt;0)),
"        " &amp; INDEX(MyData,D10964, E10964+1),
"    " &amp; INDEX(MyData,D10964, E10964+1))</f>
        <v xml:space="preserve">        "null",</v>
      </c>
    </row>
    <row r="10965" spans="4:7" x14ac:dyDescent="0.2">
      <c r="D10965" s="20">
        <f t="shared" si="171"/>
        <v>83</v>
      </c>
      <c r="E10965" s="20">
        <f>MIN(IF(MOD(ROWS($A$2:A10965),$A$2)=0,E10964+1, E10964), $B$2-1)</f>
        <v>13</v>
      </c>
      <c r="G10965" s="2" t="str">
        <f>IF(NOT(OR(
SUMPRODUCT(--ISNUMBER(SEARCH('Chapter 2 (Generated)'!$B$3:$V$3,INDEX(MyData,D10965, E10965+1))))&gt;0,
SUMPRODUCT(--ISNUMBER(SEARCH('Chapter 2 (Generated)'!$B$4:$V$4,INDEX(MyData,D10965, E10965+1))))&gt;0)),
"        " &amp; INDEX(MyData,D10965, E10965+1),
"    " &amp; INDEX(MyData,D10965, E10965+1))</f>
        <v xml:space="preserve">        "null",//80 </v>
      </c>
    </row>
    <row r="10966" spans="4:7" x14ac:dyDescent="0.2">
      <c r="D10966" s="20">
        <f t="shared" si="171"/>
        <v>84</v>
      </c>
      <c r="E10966" s="20">
        <f>MIN(IF(MOD(ROWS($A$2:A10966),$A$2)=0,E10965+1, E10965), $B$2-1)</f>
        <v>13</v>
      </c>
      <c r="G10966" s="2" t="str">
        <f>IF(NOT(OR(
SUMPRODUCT(--ISNUMBER(SEARCH('Chapter 2 (Generated)'!$B$3:$V$3,INDEX(MyData,D10966, E10966+1))))&gt;0,
SUMPRODUCT(--ISNUMBER(SEARCH('Chapter 2 (Generated)'!$B$4:$V$4,INDEX(MyData,D10966, E10966+1))))&gt;0)),
"        " &amp; INDEX(MyData,D10966, E10966+1),
"    " &amp; INDEX(MyData,D10966, E10966+1))</f>
        <v xml:space="preserve">        "null",</v>
      </c>
    </row>
    <row r="10967" spans="4:7" x14ac:dyDescent="0.2">
      <c r="D10967" s="20">
        <f t="shared" si="171"/>
        <v>85</v>
      </c>
      <c r="E10967" s="20">
        <f>MIN(IF(MOD(ROWS($A$2:A10967),$A$2)=0,E10966+1, E10966), $B$2-1)</f>
        <v>13</v>
      </c>
      <c r="G10967" s="2" t="str">
        <f>IF(NOT(OR(
SUMPRODUCT(--ISNUMBER(SEARCH('Chapter 2 (Generated)'!$B$3:$V$3,INDEX(MyData,D10967, E10967+1))))&gt;0,
SUMPRODUCT(--ISNUMBER(SEARCH('Chapter 2 (Generated)'!$B$4:$V$4,INDEX(MyData,D10967, E10967+1))))&gt;0)),
"        " &amp; INDEX(MyData,D10967, E10967+1),
"    " &amp; INDEX(MyData,D10967, E10967+1))</f>
        <v xml:space="preserve">        "null",</v>
      </c>
    </row>
    <row r="10968" spans="4:7" x14ac:dyDescent="0.2">
      <c r="D10968" s="20">
        <f t="shared" si="171"/>
        <v>86</v>
      </c>
      <c r="E10968" s="20">
        <f>MIN(IF(MOD(ROWS($A$2:A10968),$A$2)=0,E10967+1, E10967), $B$2-1)</f>
        <v>13</v>
      </c>
      <c r="G10968" s="2" t="str">
        <f>IF(NOT(OR(
SUMPRODUCT(--ISNUMBER(SEARCH('Chapter 2 (Generated)'!$B$3:$V$3,INDEX(MyData,D10968, E10968+1))))&gt;0,
SUMPRODUCT(--ISNUMBER(SEARCH('Chapter 2 (Generated)'!$B$4:$V$4,INDEX(MyData,D10968, E10968+1))))&gt;0)),
"        " &amp; INDEX(MyData,D10968, E10968+1),
"    " &amp; INDEX(MyData,D10968, E10968+1))</f>
        <v xml:space="preserve">        "null",</v>
      </c>
    </row>
    <row r="10969" spans="4:7" x14ac:dyDescent="0.2">
      <c r="D10969" s="20">
        <f t="shared" si="171"/>
        <v>87</v>
      </c>
      <c r="E10969" s="20">
        <f>MIN(IF(MOD(ROWS($A$2:A10969),$A$2)=0,E10968+1, E10968), $B$2-1)</f>
        <v>13</v>
      </c>
      <c r="G10969" s="2" t="str">
        <f>IF(NOT(OR(
SUMPRODUCT(--ISNUMBER(SEARCH('Chapter 2 (Generated)'!$B$3:$V$3,INDEX(MyData,D10969, E10969+1))))&gt;0,
SUMPRODUCT(--ISNUMBER(SEARCH('Chapter 2 (Generated)'!$B$4:$V$4,INDEX(MyData,D10969, E10969+1))))&gt;0)),
"        " &amp; INDEX(MyData,D10969, E10969+1),
"    " &amp; INDEX(MyData,D10969, E10969+1))</f>
        <v xml:space="preserve">        "null",</v>
      </c>
    </row>
    <row r="10970" spans="4:7" x14ac:dyDescent="0.2">
      <c r="D10970" s="20">
        <f t="shared" si="171"/>
        <v>88</v>
      </c>
      <c r="E10970" s="20">
        <f>MIN(IF(MOD(ROWS($A$2:A10970),$A$2)=0,E10969+1, E10969), $B$2-1)</f>
        <v>13</v>
      </c>
      <c r="G10970" s="2" t="str">
        <f>IF(NOT(OR(
SUMPRODUCT(--ISNUMBER(SEARCH('Chapter 2 (Generated)'!$B$3:$V$3,INDEX(MyData,D10970, E10970+1))))&gt;0,
SUMPRODUCT(--ISNUMBER(SEARCH('Chapter 2 (Generated)'!$B$4:$V$4,INDEX(MyData,D10970, E10970+1))))&gt;0)),
"        " &amp; INDEX(MyData,D10970, E10970+1),
"    " &amp; INDEX(MyData,D10970, E10970+1))</f>
        <v xml:space="preserve">        "null",//85 </v>
      </c>
    </row>
    <row r="10971" spans="4:7" x14ac:dyDescent="0.2">
      <c r="D10971" s="20">
        <f t="shared" si="171"/>
        <v>89</v>
      </c>
      <c r="E10971" s="20">
        <f>MIN(IF(MOD(ROWS($A$2:A10971),$A$2)=0,E10970+1, E10970), $B$2-1)</f>
        <v>13</v>
      </c>
      <c r="G10971" s="2" t="str">
        <f>IF(NOT(OR(
SUMPRODUCT(--ISNUMBER(SEARCH('Chapter 2 (Generated)'!$B$3:$V$3,INDEX(MyData,D10971, E10971+1))))&gt;0,
SUMPRODUCT(--ISNUMBER(SEARCH('Chapter 2 (Generated)'!$B$4:$V$4,INDEX(MyData,D10971, E10971+1))))&gt;0)),
"        " &amp; INDEX(MyData,D10971, E10971+1),
"    " &amp; INDEX(MyData,D10971, E10971+1))</f>
        <v xml:space="preserve">        "null",</v>
      </c>
    </row>
    <row r="10972" spans="4:7" x14ac:dyDescent="0.2">
      <c r="D10972" s="20">
        <f t="shared" si="171"/>
        <v>90</v>
      </c>
      <c r="E10972" s="20">
        <f>MIN(IF(MOD(ROWS($A$2:A10972),$A$2)=0,E10971+1, E10971), $B$2-1)</f>
        <v>13</v>
      </c>
      <c r="G10972" s="2" t="str">
        <f>IF(NOT(OR(
SUMPRODUCT(--ISNUMBER(SEARCH('Chapter 2 (Generated)'!$B$3:$V$3,INDEX(MyData,D10972, E10972+1))))&gt;0,
SUMPRODUCT(--ISNUMBER(SEARCH('Chapter 2 (Generated)'!$B$4:$V$4,INDEX(MyData,D10972, E10972+1))))&gt;0)),
"        " &amp; INDEX(MyData,D10972, E10972+1),
"    " &amp; INDEX(MyData,D10972, E10972+1))</f>
        <v xml:space="preserve">        "null",</v>
      </c>
    </row>
    <row r="10973" spans="4:7" x14ac:dyDescent="0.2">
      <c r="D10973" s="20">
        <f t="shared" si="171"/>
        <v>91</v>
      </c>
      <c r="E10973" s="20">
        <f>MIN(IF(MOD(ROWS($A$2:A10973),$A$2)=0,E10972+1, E10972), $B$2-1)</f>
        <v>13</v>
      </c>
      <c r="G10973" s="2" t="str">
        <f>IF(NOT(OR(
SUMPRODUCT(--ISNUMBER(SEARCH('Chapter 2 (Generated)'!$B$3:$V$3,INDEX(MyData,D10973, E10973+1))))&gt;0,
SUMPRODUCT(--ISNUMBER(SEARCH('Chapter 2 (Generated)'!$B$4:$V$4,INDEX(MyData,D10973, E10973+1))))&gt;0)),
"        " &amp; INDEX(MyData,D10973, E10973+1),
"    " &amp; INDEX(MyData,D10973, E10973+1))</f>
        <v xml:space="preserve">        "null",</v>
      </c>
    </row>
    <row r="10974" spans="4:7" x14ac:dyDescent="0.2">
      <c r="D10974" s="20">
        <f t="shared" si="171"/>
        <v>92</v>
      </c>
      <c r="E10974" s="20">
        <f>MIN(IF(MOD(ROWS($A$2:A10974),$A$2)=0,E10973+1, E10973), $B$2-1)</f>
        <v>13</v>
      </c>
      <c r="G10974" s="2" t="str">
        <f>IF(NOT(OR(
SUMPRODUCT(--ISNUMBER(SEARCH('Chapter 2 (Generated)'!$B$3:$V$3,INDEX(MyData,D10974, E10974+1))))&gt;0,
SUMPRODUCT(--ISNUMBER(SEARCH('Chapter 2 (Generated)'!$B$4:$V$4,INDEX(MyData,D10974, E10974+1))))&gt;0)),
"        " &amp; INDEX(MyData,D10974, E10974+1),
"    " &amp; INDEX(MyData,D10974, E10974+1))</f>
        <v xml:space="preserve">        "null",</v>
      </c>
    </row>
    <row r="10975" spans="4:7" x14ac:dyDescent="0.2">
      <c r="D10975" s="20">
        <f t="shared" si="171"/>
        <v>93</v>
      </c>
      <c r="E10975" s="20">
        <f>MIN(IF(MOD(ROWS($A$2:A10975),$A$2)=0,E10974+1, E10974), $B$2-1)</f>
        <v>13</v>
      </c>
      <c r="G10975" s="2" t="str">
        <f>IF(NOT(OR(
SUMPRODUCT(--ISNUMBER(SEARCH('Chapter 2 (Generated)'!$B$3:$V$3,INDEX(MyData,D10975, E10975+1))))&gt;0,
SUMPRODUCT(--ISNUMBER(SEARCH('Chapter 2 (Generated)'!$B$4:$V$4,INDEX(MyData,D10975, E10975+1))))&gt;0)),
"        " &amp; INDEX(MyData,D10975, E10975+1),
"    " &amp; INDEX(MyData,D10975, E10975+1))</f>
        <v xml:space="preserve">        "null",//90 </v>
      </c>
    </row>
    <row r="10976" spans="4:7" x14ac:dyDescent="0.2">
      <c r="D10976" s="20">
        <f t="shared" si="171"/>
        <v>94</v>
      </c>
      <c r="E10976" s="20">
        <f>MIN(IF(MOD(ROWS($A$2:A10976),$A$2)=0,E10975+1, E10975), $B$2-1)</f>
        <v>13</v>
      </c>
      <c r="G10976" s="2" t="str">
        <f>IF(NOT(OR(
SUMPRODUCT(--ISNUMBER(SEARCH('Chapter 2 (Generated)'!$B$3:$V$3,INDEX(MyData,D10976, E10976+1))))&gt;0,
SUMPRODUCT(--ISNUMBER(SEARCH('Chapter 2 (Generated)'!$B$4:$V$4,INDEX(MyData,D10976, E10976+1))))&gt;0)),
"        " &amp; INDEX(MyData,D10976, E10976+1),
"    " &amp; INDEX(MyData,D10976, E10976+1))</f>
        <v xml:space="preserve">        "null",</v>
      </c>
    </row>
    <row r="10977" spans="4:7" x14ac:dyDescent="0.2">
      <c r="D10977" s="20">
        <f t="shared" si="171"/>
        <v>95</v>
      </c>
      <c r="E10977" s="20">
        <f>MIN(IF(MOD(ROWS($A$2:A10977),$A$2)=0,E10976+1, E10976), $B$2-1)</f>
        <v>13</v>
      </c>
      <c r="G10977" s="2" t="str">
        <f>IF(NOT(OR(
SUMPRODUCT(--ISNUMBER(SEARCH('Chapter 2 (Generated)'!$B$3:$V$3,INDEX(MyData,D10977, E10977+1))))&gt;0,
SUMPRODUCT(--ISNUMBER(SEARCH('Chapter 2 (Generated)'!$B$4:$V$4,INDEX(MyData,D10977, E10977+1))))&gt;0)),
"        " &amp; INDEX(MyData,D10977, E10977+1),
"    " &amp; INDEX(MyData,D10977, E10977+1))</f>
        <v xml:space="preserve">        "null",</v>
      </c>
    </row>
    <row r="10978" spans="4:7" x14ac:dyDescent="0.2">
      <c r="D10978" s="20">
        <f t="shared" si="171"/>
        <v>96</v>
      </c>
      <c r="E10978" s="20">
        <f>MIN(IF(MOD(ROWS($A$2:A10978),$A$2)=0,E10977+1, E10977), $B$2-1)</f>
        <v>13</v>
      </c>
      <c r="G10978" s="2" t="str">
        <f>IF(NOT(OR(
SUMPRODUCT(--ISNUMBER(SEARCH('Chapter 2 (Generated)'!$B$3:$V$3,INDEX(MyData,D10978, E10978+1))))&gt;0,
SUMPRODUCT(--ISNUMBER(SEARCH('Chapter 2 (Generated)'!$B$4:$V$4,INDEX(MyData,D10978, E10978+1))))&gt;0)),
"        " &amp; INDEX(MyData,D10978, E10978+1),
"    " &amp; INDEX(MyData,D10978, E10978+1))</f>
        <v xml:space="preserve">        "null",</v>
      </c>
    </row>
    <row r="10979" spans="4:7" x14ac:dyDescent="0.2">
      <c r="D10979" s="20">
        <f t="shared" si="171"/>
        <v>97</v>
      </c>
      <c r="E10979" s="20">
        <f>MIN(IF(MOD(ROWS($A$2:A10979),$A$2)=0,E10978+1, E10978), $B$2-1)</f>
        <v>13</v>
      </c>
      <c r="G10979" s="2" t="str">
        <f>IF(NOT(OR(
SUMPRODUCT(--ISNUMBER(SEARCH('Chapter 2 (Generated)'!$B$3:$V$3,INDEX(MyData,D10979, E10979+1))))&gt;0,
SUMPRODUCT(--ISNUMBER(SEARCH('Chapter 2 (Generated)'!$B$4:$V$4,INDEX(MyData,D10979, E10979+1))))&gt;0)),
"        " &amp; INDEX(MyData,D10979, E10979+1),
"    " &amp; INDEX(MyData,D10979, E10979+1))</f>
        <v xml:space="preserve">        "null",</v>
      </c>
    </row>
    <row r="10980" spans="4:7" x14ac:dyDescent="0.2">
      <c r="D10980" s="20">
        <f t="shared" si="171"/>
        <v>98</v>
      </c>
      <c r="E10980" s="20">
        <f>MIN(IF(MOD(ROWS($A$2:A10980),$A$2)=0,E10979+1, E10979), $B$2-1)</f>
        <v>13</v>
      </c>
      <c r="G10980" s="2" t="str">
        <f>IF(NOT(OR(
SUMPRODUCT(--ISNUMBER(SEARCH('Chapter 2 (Generated)'!$B$3:$V$3,INDEX(MyData,D10980, E10980+1))))&gt;0,
SUMPRODUCT(--ISNUMBER(SEARCH('Chapter 2 (Generated)'!$B$4:$V$4,INDEX(MyData,D10980, E10980+1))))&gt;0)),
"        " &amp; INDEX(MyData,D10980, E10980+1),
"    " &amp; INDEX(MyData,D10980, E10980+1))</f>
        <v xml:space="preserve">        "null",//95 </v>
      </c>
    </row>
    <row r="10981" spans="4:7" x14ac:dyDescent="0.2">
      <c r="D10981" s="20">
        <f t="shared" si="171"/>
        <v>99</v>
      </c>
      <c r="E10981" s="20">
        <f>MIN(IF(MOD(ROWS($A$2:A10981),$A$2)=0,E10980+1, E10980), $B$2-1)</f>
        <v>13</v>
      </c>
      <c r="G10981" s="2" t="str">
        <f>IF(NOT(OR(
SUMPRODUCT(--ISNUMBER(SEARCH('Chapter 2 (Generated)'!$B$3:$V$3,INDEX(MyData,D10981, E10981+1))))&gt;0,
SUMPRODUCT(--ISNUMBER(SEARCH('Chapter 2 (Generated)'!$B$4:$V$4,INDEX(MyData,D10981, E10981+1))))&gt;0)),
"        " &amp; INDEX(MyData,D10981, E10981+1),
"    " &amp; INDEX(MyData,D10981, E10981+1))</f>
        <v xml:space="preserve">        "null",//96 Special Background Class 1</v>
      </c>
    </row>
    <row r="10982" spans="4:7" x14ac:dyDescent="0.2">
      <c r="D10982" s="20">
        <f t="shared" si="171"/>
        <v>100</v>
      </c>
      <c r="E10982" s="20">
        <f>MIN(IF(MOD(ROWS($A$2:A10982),$A$2)=0,E10981+1, E10981), $B$2-1)</f>
        <v>13</v>
      </c>
      <c r="G10982" s="2" t="str">
        <f>IF(NOT(OR(
SUMPRODUCT(--ISNUMBER(SEARCH('Chapter 2 (Generated)'!$B$3:$V$3,INDEX(MyData,D10982, E10982+1))))&gt;0,
SUMPRODUCT(--ISNUMBER(SEARCH('Chapter 2 (Generated)'!$B$4:$V$4,INDEX(MyData,D10982, E10982+1))))&gt;0)),
"        " &amp; INDEX(MyData,D10982, E10982+1),
"    " &amp; INDEX(MyData,D10982, E10982+1))</f>
        <v xml:space="preserve">        "null",</v>
      </c>
    </row>
    <row r="10983" spans="4:7" x14ac:dyDescent="0.2">
      <c r="D10983" s="20">
        <f t="shared" si="171"/>
        <v>101</v>
      </c>
      <c r="E10983" s="20">
        <f>MIN(IF(MOD(ROWS($A$2:A10983),$A$2)=0,E10982+1, E10982), $B$2-1)</f>
        <v>13</v>
      </c>
      <c r="G10983" s="2" t="str">
        <f>IF(NOT(OR(
SUMPRODUCT(--ISNUMBER(SEARCH('Chapter 2 (Generated)'!$B$3:$V$3,INDEX(MyData,D10983, E10983+1))))&gt;0,
SUMPRODUCT(--ISNUMBER(SEARCH('Chapter 2 (Generated)'!$B$4:$V$4,INDEX(MyData,D10983, E10983+1))))&gt;0)),
"        " &amp; INDEX(MyData,D10983, E10983+1),
"    " &amp; INDEX(MyData,D10983, E10983+1))</f>
        <v xml:space="preserve">        "null",</v>
      </c>
    </row>
    <row r="10984" spans="4:7" x14ac:dyDescent="0.2">
      <c r="D10984" s="20">
        <f t="shared" si="171"/>
        <v>102</v>
      </c>
      <c r="E10984" s="20">
        <f>MIN(IF(MOD(ROWS($A$2:A10984),$A$2)=0,E10983+1, E10983), $B$2-1)</f>
        <v>13</v>
      </c>
      <c r="G10984" s="2" t="str">
        <f>IF(NOT(OR(
SUMPRODUCT(--ISNUMBER(SEARCH('Chapter 2 (Generated)'!$B$3:$V$3,INDEX(MyData,D10984, E10984+1))))&gt;0,
SUMPRODUCT(--ISNUMBER(SEARCH('Chapter 2 (Generated)'!$B$4:$V$4,INDEX(MyData,D10984, E10984+1))))&gt;0)),
"        " &amp; INDEX(MyData,D10984, E10984+1),
"    " &amp; INDEX(MyData,D10984, E10984+1))</f>
        <v xml:space="preserve">        "null",</v>
      </c>
    </row>
    <row r="10985" spans="4:7" x14ac:dyDescent="0.2">
      <c r="D10985" s="20">
        <f t="shared" si="171"/>
        <v>103</v>
      </c>
      <c r="E10985" s="20">
        <f>MIN(IF(MOD(ROWS($A$2:A10985),$A$2)=0,E10984+1, E10984), $B$2-1)</f>
        <v>13</v>
      </c>
      <c r="G10985" s="2" t="str">
        <f>IF(NOT(OR(
SUMPRODUCT(--ISNUMBER(SEARCH('Chapter 2 (Generated)'!$B$3:$V$3,INDEX(MyData,D10985, E10985+1))))&gt;0,
SUMPRODUCT(--ISNUMBER(SEARCH('Chapter 2 (Generated)'!$B$4:$V$4,INDEX(MyData,D10985, E10985+1))))&gt;0)),
"        " &amp; INDEX(MyData,D10985, E10985+1),
"    " &amp; INDEX(MyData,D10985, E10985+1))</f>
        <v xml:space="preserve">        "null",//100 </v>
      </c>
    </row>
    <row r="10986" spans="4:7" x14ac:dyDescent="0.2">
      <c r="D10986" s="20">
        <f t="shared" si="171"/>
        <v>104</v>
      </c>
      <c r="E10986" s="20">
        <f>MIN(IF(MOD(ROWS($A$2:A10986),$A$2)=0,E10985+1, E10985), $B$2-1)</f>
        <v>13</v>
      </c>
      <c r="G10986" s="2" t="str">
        <f>IF(NOT(OR(
SUMPRODUCT(--ISNUMBER(SEARCH('Chapter 2 (Generated)'!$B$3:$V$3,INDEX(MyData,D10986, E10986+1))))&gt;0,
SUMPRODUCT(--ISNUMBER(SEARCH('Chapter 2 (Generated)'!$B$4:$V$4,INDEX(MyData,D10986, E10986+1))))&gt;0)),
"        " &amp; INDEX(MyData,D10986, E10986+1),
"    " &amp; INDEX(MyData,D10986, E10986+1))</f>
        <v xml:space="preserve">        "null",</v>
      </c>
    </row>
    <row r="10987" spans="4:7" x14ac:dyDescent="0.2">
      <c r="D10987" s="20">
        <f t="shared" si="171"/>
        <v>105</v>
      </c>
      <c r="E10987" s="20">
        <f>MIN(IF(MOD(ROWS($A$2:A10987),$A$2)=0,E10986+1, E10986), $B$2-1)</f>
        <v>13</v>
      </c>
      <c r="G10987" s="2" t="str">
        <f>IF(NOT(OR(
SUMPRODUCT(--ISNUMBER(SEARCH('Chapter 2 (Generated)'!$B$3:$V$3,INDEX(MyData,D10987, E10987+1))))&gt;0,
SUMPRODUCT(--ISNUMBER(SEARCH('Chapter 2 (Generated)'!$B$4:$V$4,INDEX(MyData,D10987, E10987+1))))&gt;0)),
"        " &amp; INDEX(MyData,D10987, E10987+1),
"    " &amp; INDEX(MyData,D10987, E10987+1))</f>
        <v xml:space="preserve">        "null",</v>
      </c>
    </row>
    <row r="10988" spans="4:7" x14ac:dyDescent="0.2">
      <c r="D10988" s="20">
        <f t="shared" si="171"/>
        <v>106</v>
      </c>
      <c r="E10988" s="20">
        <f>MIN(IF(MOD(ROWS($A$2:A10988),$A$2)=0,E10987+1, E10987), $B$2-1)</f>
        <v>13</v>
      </c>
      <c r="G10988" s="2" t="str">
        <f>IF(NOT(OR(
SUMPRODUCT(--ISNUMBER(SEARCH('Chapter 2 (Generated)'!$B$3:$V$3,INDEX(MyData,D10988, E10988+1))))&gt;0,
SUMPRODUCT(--ISNUMBER(SEARCH('Chapter 2 (Generated)'!$B$4:$V$4,INDEX(MyData,D10988, E10988+1))))&gt;0)),
"        " &amp; INDEX(MyData,D10988, E10988+1),
"    " &amp; INDEX(MyData,D10988, E10988+1))</f>
        <v xml:space="preserve">        "null",</v>
      </c>
    </row>
    <row r="10989" spans="4:7" x14ac:dyDescent="0.2">
      <c r="D10989" s="20">
        <f t="shared" si="171"/>
        <v>107</v>
      </c>
      <c r="E10989" s="20">
        <f>MIN(IF(MOD(ROWS($A$2:A10989),$A$2)=0,E10988+1, E10988), $B$2-1)</f>
        <v>13</v>
      </c>
      <c r="G10989" s="2" t="str">
        <f>IF(NOT(OR(
SUMPRODUCT(--ISNUMBER(SEARCH('Chapter 2 (Generated)'!$B$3:$V$3,INDEX(MyData,D10989, E10989+1))))&gt;0,
SUMPRODUCT(--ISNUMBER(SEARCH('Chapter 2 (Generated)'!$B$4:$V$4,INDEX(MyData,D10989, E10989+1))))&gt;0)),
"        " &amp; INDEX(MyData,D10989, E10989+1),
"    " &amp; INDEX(MyData,D10989, E10989+1))</f>
        <v xml:space="preserve">        "null",</v>
      </c>
    </row>
    <row r="10990" spans="4:7" x14ac:dyDescent="0.2">
      <c r="D10990" s="20">
        <f t="shared" si="171"/>
        <v>108</v>
      </c>
      <c r="E10990" s="20">
        <f>MIN(IF(MOD(ROWS($A$2:A10990),$A$2)=0,E10989+1, E10989), $B$2-1)</f>
        <v>13</v>
      </c>
      <c r="G10990" s="2" t="str">
        <f>IF(NOT(OR(
SUMPRODUCT(--ISNUMBER(SEARCH('Chapter 2 (Generated)'!$B$3:$V$3,INDEX(MyData,D10990, E10990+1))))&gt;0,
SUMPRODUCT(--ISNUMBER(SEARCH('Chapter 2 (Generated)'!$B$4:$V$4,INDEX(MyData,D10990, E10990+1))))&gt;0)),
"        " &amp; INDEX(MyData,D10990, E10990+1),
"    " &amp; INDEX(MyData,D10990, E10990+1))</f>
        <v xml:space="preserve">        "null",//105 </v>
      </c>
    </row>
    <row r="10991" spans="4:7" x14ac:dyDescent="0.2">
      <c r="D10991" s="20">
        <f t="shared" si="171"/>
        <v>109</v>
      </c>
      <c r="E10991" s="20">
        <f>MIN(IF(MOD(ROWS($A$2:A10991),$A$2)=0,E10990+1, E10990), $B$2-1)</f>
        <v>13</v>
      </c>
      <c r="G10991" s="2" t="str">
        <f>IF(NOT(OR(
SUMPRODUCT(--ISNUMBER(SEARCH('Chapter 2 (Generated)'!$B$3:$V$3,INDEX(MyData,D10991, E10991+1))))&gt;0,
SUMPRODUCT(--ISNUMBER(SEARCH('Chapter 2 (Generated)'!$B$4:$V$4,INDEX(MyData,D10991, E10991+1))))&gt;0)),
"        " &amp; INDEX(MyData,D10991, E10991+1),
"    " &amp; INDEX(MyData,D10991, E10991+1))</f>
        <v xml:space="preserve">        "null",</v>
      </c>
    </row>
    <row r="10992" spans="4:7" x14ac:dyDescent="0.2">
      <c r="D10992" s="20">
        <f t="shared" si="171"/>
        <v>110</v>
      </c>
      <c r="E10992" s="20">
        <f>MIN(IF(MOD(ROWS($A$2:A10992),$A$2)=0,E10991+1, E10991), $B$2-1)</f>
        <v>13</v>
      </c>
      <c r="G10992" s="2" t="str">
        <f>IF(NOT(OR(
SUMPRODUCT(--ISNUMBER(SEARCH('Chapter 2 (Generated)'!$B$3:$V$3,INDEX(MyData,D10992, E10992+1))))&gt;0,
SUMPRODUCT(--ISNUMBER(SEARCH('Chapter 2 (Generated)'!$B$4:$V$4,INDEX(MyData,D10992, E10992+1))))&gt;0)),
"        " &amp; INDEX(MyData,D10992, E10992+1),
"    " &amp; INDEX(MyData,D10992, E10992+1))</f>
        <v xml:space="preserve">        "null",</v>
      </c>
    </row>
    <row r="10993" spans="4:7" x14ac:dyDescent="0.2">
      <c r="D10993" s="20">
        <f t="shared" si="171"/>
        <v>111</v>
      </c>
      <c r="E10993" s="20">
        <f>MIN(IF(MOD(ROWS($A$2:A10993),$A$2)=0,E10992+1, E10992), $B$2-1)</f>
        <v>13</v>
      </c>
      <c r="G10993" s="2" t="str">
        <f>IF(NOT(OR(
SUMPRODUCT(--ISNUMBER(SEARCH('Chapter 2 (Generated)'!$B$3:$V$3,INDEX(MyData,D10993, E10993+1))))&gt;0,
SUMPRODUCT(--ISNUMBER(SEARCH('Chapter 2 (Generated)'!$B$4:$V$4,INDEX(MyData,D10993, E10993+1))))&gt;0)),
"        " &amp; INDEX(MyData,D10993, E10993+1),
"    " &amp; INDEX(MyData,D10993, E10993+1))</f>
        <v xml:space="preserve">        "null",</v>
      </c>
    </row>
    <row r="10994" spans="4:7" x14ac:dyDescent="0.2">
      <c r="D10994" s="20">
        <f t="shared" si="171"/>
        <v>112</v>
      </c>
      <c r="E10994" s="20">
        <f>MIN(IF(MOD(ROWS($A$2:A10994),$A$2)=0,E10993+1, E10993), $B$2-1)</f>
        <v>13</v>
      </c>
      <c r="G10994" s="2" t="str">
        <f>IF(NOT(OR(
SUMPRODUCT(--ISNUMBER(SEARCH('Chapter 2 (Generated)'!$B$3:$V$3,INDEX(MyData,D10994, E10994+1))))&gt;0,
SUMPRODUCT(--ISNUMBER(SEARCH('Chapter 2 (Generated)'!$B$4:$V$4,INDEX(MyData,D10994, E10994+1))))&gt;0)),
"        " &amp; INDEX(MyData,D10994, E10994+1),
"    " &amp; INDEX(MyData,D10994, E10994+1))</f>
        <v xml:space="preserve">        "null",</v>
      </c>
    </row>
    <row r="10995" spans="4:7" x14ac:dyDescent="0.2">
      <c r="D10995" s="20">
        <f t="shared" si="171"/>
        <v>113</v>
      </c>
      <c r="E10995" s="20">
        <f>MIN(IF(MOD(ROWS($A$2:A10995),$A$2)=0,E10994+1, E10994), $B$2-1)</f>
        <v>13</v>
      </c>
      <c r="G10995" s="2" t="str">
        <f>IF(NOT(OR(
SUMPRODUCT(--ISNUMBER(SEARCH('Chapter 2 (Generated)'!$B$3:$V$3,INDEX(MyData,D10995, E10995+1))))&gt;0,
SUMPRODUCT(--ISNUMBER(SEARCH('Chapter 2 (Generated)'!$B$4:$V$4,INDEX(MyData,D10995, E10995+1))))&gt;0)),
"        " &amp; INDEX(MyData,D10995, E10995+1),
"    " &amp; INDEX(MyData,D10995, E10995+1))</f>
        <v xml:space="preserve">        "null",//110 </v>
      </c>
    </row>
    <row r="10996" spans="4:7" x14ac:dyDescent="0.2">
      <c r="D10996" s="20">
        <f t="shared" si="171"/>
        <v>114</v>
      </c>
      <c r="E10996" s="20">
        <f>MIN(IF(MOD(ROWS($A$2:A10996),$A$2)=0,E10995+1, E10995), $B$2-1)</f>
        <v>13</v>
      </c>
      <c r="G10996" s="2" t="str">
        <f>IF(NOT(OR(
SUMPRODUCT(--ISNUMBER(SEARCH('Chapter 2 (Generated)'!$B$3:$V$3,INDEX(MyData,D10996, E10996+1))))&gt;0,
SUMPRODUCT(--ISNUMBER(SEARCH('Chapter 2 (Generated)'!$B$4:$V$4,INDEX(MyData,D10996, E10996+1))))&gt;0)),
"        " &amp; INDEX(MyData,D10996, E10996+1),
"    " &amp; INDEX(MyData,D10996, E10996+1))</f>
        <v xml:space="preserve">        "null",</v>
      </c>
    </row>
    <row r="10997" spans="4:7" x14ac:dyDescent="0.2">
      <c r="D10997" s="20">
        <f t="shared" si="171"/>
        <v>115</v>
      </c>
      <c r="E10997" s="20">
        <f>MIN(IF(MOD(ROWS($A$2:A10997),$A$2)=0,E10996+1, E10996), $B$2-1)</f>
        <v>13</v>
      </c>
      <c r="G10997" s="2" t="str">
        <f>IF(NOT(OR(
SUMPRODUCT(--ISNUMBER(SEARCH('Chapter 2 (Generated)'!$B$3:$V$3,INDEX(MyData,D10997, E10997+1))))&gt;0,
SUMPRODUCT(--ISNUMBER(SEARCH('Chapter 2 (Generated)'!$B$4:$V$4,INDEX(MyData,D10997, E10997+1))))&gt;0)),
"        " &amp; INDEX(MyData,D10997, E10997+1),
"    " &amp; INDEX(MyData,D10997, E10997+1))</f>
        <v xml:space="preserve">        "null",</v>
      </c>
    </row>
    <row r="10998" spans="4:7" x14ac:dyDescent="0.2">
      <c r="D10998" s="20">
        <f t="shared" si="171"/>
        <v>116</v>
      </c>
      <c r="E10998" s="20">
        <f>MIN(IF(MOD(ROWS($A$2:A10998),$A$2)=0,E10997+1, E10997), $B$2-1)</f>
        <v>13</v>
      </c>
      <c r="G10998" s="2" t="str">
        <f>IF(NOT(OR(
SUMPRODUCT(--ISNUMBER(SEARCH('Chapter 2 (Generated)'!$B$3:$V$3,INDEX(MyData,D10998, E10998+1))))&gt;0,
SUMPRODUCT(--ISNUMBER(SEARCH('Chapter 2 (Generated)'!$B$4:$V$4,INDEX(MyData,D10998, E10998+1))))&gt;0)),
"        " &amp; INDEX(MyData,D10998, E10998+1),
"    " &amp; INDEX(MyData,D10998, E10998+1))</f>
        <v xml:space="preserve">        "null",//113 Objective Complete: Quick! Get into Classroom 1!  </v>
      </c>
    </row>
    <row r="10999" spans="4:7" x14ac:dyDescent="0.2">
      <c r="D10999" s="20">
        <f t="shared" si="171"/>
        <v>117</v>
      </c>
      <c r="E10999" s="20">
        <f>MIN(IF(MOD(ROWS($A$2:A10999),$A$2)=0,E10998+1, E10998), $B$2-1)</f>
        <v>13</v>
      </c>
      <c r="G10999" s="2" t="str">
        <f>IF(NOT(OR(
SUMPRODUCT(--ISNUMBER(SEARCH('Chapter 2 (Generated)'!$B$3:$V$3,INDEX(MyData,D10999, E10999+1))))&gt;0,
SUMPRODUCT(--ISNUMBER(SEARCH('Chapter 2 (Generated)'!$B$4:$V$4,INDEX(MyData,D10999, E10999+1))))&gt;0)),
"        " &amp; INDEX(MyData,D10999, E10999+1),
"    " &amp; INDEX(MyData,D10999, E10999+1))</f>
        <v xml:space="preserve">        "Try to find Axel!",</v>
      </c>
    </row>
    <row r="11000" spans="4:7" x14ac:dyDescent="0.2">
      <c r="D11000" s="20">
        <f t="shared" si="171"/>
        <v>118</v>
      </c>
      <c r="E11000" s="20">
        <f>MIN(IF(MOD(ROWS($A$2:A11000),$A$2)=0,E10999+1, E10999), $B$2-1)</f>
        <v>13</v>
      </c>
      <c r="G11000" s="2" t="str">
        <f>IF(NOT(OR(
SUMPRODUCT(--ISNUMBER(SEARCH('Chapter 2 (Generated)'!$B$3:$V$3,INDEX(MyData,D11000, E11000+1))))&gt;0,
SUMPRODUCT(--ISNUMBER(SEARCH('Chapter 2 (Generated)'!$B$4:$V$4,INDEX(MyData,D11000, E11000+1))))&gt;0)),
"        " &amp; INDEX(MyData,D11000, E11000+1),
"    " &amp; INDEX(MyData,D11000, E11000+1))</f>
        <v xml:space="preserve">        "Explore the school and talk to your classmates!",//115 </v>
      </c>
    </row>
    <row r="11001" spans="4:7" x14ac:dyDescent="0.2">
      <c r="D11001" s="20">
        <f t="shared" si="171"/>
        <v>119</v>
      </c>
      <c r="E11001" s="20">
        <f>MIN(IF(MOD(ROWS($A$2:A11001),$A$2)=0,E11000+1, E11000), $B$2-1)</f>
        <v>13</v>
      </c>
      <c r="G11001" s="2" t="str">
        <f>IF(NOT(OR(
SUMPRODUCT(--ISNUMBER(SEARCH('Chapter 2 (Generated)'!$B$3:$V$3,INDEX(MyData,D11001, E11001+1))))&gt;0,
SUMPRODUCT(--ISNUMBER(SEARCH('Chapter 2 (Generated)'!$B$4:$V$4,INDEX(MyData,D11001, E11001+1))))&gt;0)),
"        " &amp; INDEX(MyData,D11001, E11001+1),
"    " &amp; INDEX(MyData,D11001, E11001+1))</f>
        <v xml:space="preserve">        "null",</v>
      </c>
    </row>
    <row r="11002" spans="4:7" x14ac:dyDescent="0.2">
      <c r="D11002" s="20">
        <f t="shared" si="171"/>
        <v>120</v>
      </c>
      <c r="E11002" s="20">
        <f>MIN(IF(MOD(ROWS($A$2:A11002),$A$2)=0,E11001+1, E11001), $B$2-1)</f>
        <v>13</v>
      </c>
      <c r="G11002" s="2" t="str">
        <f>IF(NOT(OR(
SUMPRODUCT(--ISNUMBER(SEARCH('Chapter 2 (Generated)'!$B$3:$V$3,INDEX(MyData,D11002, E11002+1))))&gt;0,
SUMPRODUCT(--ISNUMBER(SEARCH('Chapter 2 (Generated)'!$B$4:$V$4,INDEX(MyData,D11002, E11002+1))))&gt;0)),
"        " &amp; INDEX(MyData,D11002, E11002+1),
"    " &amp; INDEX(MyData,D11002, E11002+1))</f>
        <v xml:space="preserve">        "null",</v>
      </c>
    </row>
    <row r="11003" spans="4:7" x14ac:dyDescent="0.2">
      <c r="D11003" s="20">
        <f t="shared" si="171"/>
        <v>121</v>
      </c>
      <c r="E11003" s="20">
        <f>MIN(IF(MOD(ROWS($A$2:A11003),$A$2)=0,E11002+1, E11002), $B$2-1)</f>
        <v>13</v>
      </c>
      <c r="G11003" s="2" t="str">
        <f>IF(NOT(OR(
SUMPRODUCT(--ISNUMBER(SEARCH('Chapter 2 (Generated)'!$B$3:$V$3,INDEX(MyData,D11003, E11003+1))))&gt;0,
SUMPRODUCT(--ISNUMBER(SEARCH('Chapter 2 (Generated)'!$B$4:$V$4,INDEX(MyData,D11003, E11003+1))))&gt;0)),
"        " &amp; INDEX(MyData,D11003, E11003+1),
"    " &amp; INDEX(MyData,D11003, E11003+1))</f>
        <v xml:space="preserve">        "null",</v>
      </c>
    </row>
    <row r="11004" spans="4:7" x14ac:dyDescent="0.2">
      <c r="D11004" s="20">
        <f t="shared" si="171"/>
        <v>122</v>
      </c>
      <c r="E11004" s="20">
        <f>MIN(IF(MOD(ROWS($A$2:A11004),$A$2)=0,E11003+1, E11003), $B$2-1)</f>
        <v>13</v>
      </c>
      <c r="G11004" s="2" t="str">
        <f>IF(NOT(OR(
SUMPRODUCT(--ISNUMBER(SEARCH('Chapter 2 (Generated)'!$B$3:$V$3,INDEX(MyData,D11004, E11004+1))))&gt;0,
SUMPRODUCT(--ISNUMBER(SEARCH('Chapter 2 (Generated)'!$B$4:$V$4,INDEX(MyData,D11004, E11004+1))))&gt;0)),
"        " &amp; INDEX(MyData,D11004, E11004+1),
"    " &amp; INDEX(MyData,D11004, E11004+1))</f>
        <v xml:space="preserve">        "null",</v>
      </c>
    </row>
    <row r="11005" spans="4:7" x14ac:dyDescent="0.2">
      <c r="D11005" s="20">
        <f t="shared" si="171"/>
        <v>123</v>
      </c>
      <c r="E11005" s="20">
        <f>MIN(IF(MOD(ROWS($A$2:A11005),$A$2)=0,E11004+1, E11004), $B$2-1)</f>
        <v>13</v>
      </c>
      <c r="G11005" s="2" t="str">
        <f>IF(NOT(OR(
SUMPRODUCT(--ISNUMBER(SEARCH('Chapter 2 (Generated)'!$B$3:$V$3,INDEX(MyData,D11005, E11005+1))))&gt;0,
SUMPRODUCT(--ISNUMBER(SEARCH('Chapter 2 (Generated)'!$B$4:$V$4,INDEX(MyData,D11005, E11005+1))))&gt;0)),
"        " &amp; INDEX(MyData,D11005, E11005+1),
"    " &amp; INDEX(MyData,D11005, E11005+1))</f>
        <v xml:space="preserve">        "null",//120 </v>
      </c>
    </row>
    <row r="11006" spans="4:7" x14ac:dyDescent="0.2">
      <c r="D11006" s="20">
        <f t="shared" si="171"/>
        <v>124</v>
      </c>
      <c r="E11006" s="20">
        <f>MIN(IF(MOD(ROWS($A$2:A11006),$A$2)=0,E11005+1, E11005), $B$2-1)</f>
        <v>13</v>
      </c>
      <c r="G11006" s="2" t="str">
        <f>IF(NOT(OR(
SUMPRODUCT(--ISNUMBER(SEARCH('Chapter 2 (Generated)'!$B$3:$V$3,INDEX(MyData,D11006, E11006+1))))&gt;0,
SUMPRODUCT(--ISNUMBER(SEARCH('Chapter 2 (Generated)'!$B$4:$V$4,INDEX(MyData,D11006, E11006+1))))&gt;0)),
"        " &amp; INDEX(MyData,D11006, E11006+1),
"    " &amp; INDEX(MyData,D11006, E11006+1))</f>
        <v xml:space="preserve">        "null",</v>
      </c>
    </row>
    <row r="11007" spans="4:7" x14ac:dyDescent="0.2">
      <c r="D11007" s="20">
        <f t="shared" si="171"/>
        <v>125</v>
      </c>
      <c r="E11007" s="20">
        <f>MIN(IF(MOD(ROWS($A$2:A11007),$A$2)=0,E11006+1, E11006), $B$2-1)</f>
        <v>13</v>
      </c>
      <c r="G11007" s="2" t="str">
        <f>IF(NOT(OR(
SUMPRODUCT(--ISNUMBER(SEARCH('Chapter 2 (Generated)'!$B$3:$V$3,INDEX(MyData,D11007, E11007+1))))&gt;0,
SUMPRODUCT(--ISNUMBER(SEARCH('Chapter 2 (Generated)'!$B$4:$V$4,INDEX(MyData,D11007, E11007+1))))&gt;0)),
"        " &amp; INDEX(MyData,D11007, E11007+1),
"    " &amp; INDEX(MyData,D11007, E11007+1))</f>
        <v xml:space="preserve">        "null",</v>
      </c>
    </row>
    <row r="11008" spans="4:7" x14ac:dyDescent="0.2">
      <c r="D11008" s="20">
        <f t="shared" si="171"/>
        <v>126</v>
      </c>
      <c r="E11008" s="20">
        <f>MIN(IF(MOD(ROWS($A$2:A11008),$A$2)=0,E11007+1, E11007), $B$2-1)</f>
        <v>13</v>
      </c>
      <c r="G11008" s="2" t="str">
        <f>IF(NOT(OR(
SUMPRODUCT(--ISNUMBER(SEARCH('Chapter 2 (Generated)'!$B$3:$V$3,INDEX(MyData,D11008, E11008+1))))&gt;0,
SUMPRODUCT(--ISNUMBER(SEARCH('Chapter 2 (Generated)'!$B$4:$V$4,INDEX(MyData,D11008, E11008+1))))&gt;0)),
"        " &amp; INDEX(MyData,D11008, E11008+1),
"    " &amp; INDEX(MyData,D11008, E11008+1))</f>
        <v xml:space="preserve">        "null",</v>
      </c>
    </row>
    <row r="11009" spans="4:7" x14ac:dyDescent="0.2">
      <c r="D11009" s="20">
        <f t="shared" si="171"/>
        <v>127</v>
      </c>
      <c r="E11009" s="20">
        <f>MIN(IF(MOD(ROWS($A$2:A11009),$A$2)=0,E11008+1, E11008), $B$2-1)</f>
        <v>13</v>
      </c>
      <c r="G11009" s="2" t="str">
        <f>IF(NOT(OR(
SUMPRODUCT(--ISNUMBER(SEARCH('Chapter 2 (Generated)'!$B$3:$V$3,INDEX(MyData,D11009, E11009+1))))&gt;0,
SUMPRODUCT(--ISNUMBER(SEARCH('Chapter 2 (Generated)'!$B$4:$V$4,INDEX(MyData,D11009, E11009+1))))&gt;0)),
"        " &amp; INDEX(MyData,D11009, E11009+1),
"    " &amp; INDEX(MyData,D11009, E11009+1))</f>
        <v xml:space="preserve">        "null",</v>
      </c>
    </row>
    <row r="11010" spans="4:7" x14ac:dyDescent="0.2">
      <c r="D11010" s="20">
        <f t="shared" ref="D11010:D11073" si="172">MOD(ROW(D11009)-1+ROWS(MyData),ROWS(MyData))+1</f>
        <v>128</v>
      </c>
      <c r="E11010" s="20">
        <f>MIN(IF(MOD(ROWS($A$2:A11010),$A$2)=0,E11009+1, E11009), $B$2-1)</f>
        <v>13</v>
      </c>
      <c r="G11010" s="2" t="str">
        <f>IF(NOT(OR(
SUMPRODUCT(--ISNUMBER(SEARCH('Chapter 2 (Generated)'!$B$3:$V$3,INDEX(MyData,D11010, E11010+1))))&gt;0,
SUMPRODUCT(--ISNUMBER(SEARCH('Chapter 2 (Generated)'!$B$4:$V$4,INDEX(MyData,D11010, E11010+1))))&gt;0)),
"        " &amp; INDEX(MyData,D11010, E11010+1),
"    " &amp; INDEX(MyData,D11010, E11010+1))</f>
        <v xml:space="preserve">        "null",//125 </v>
      </c>
    </row>
    <row r="11011" spans="4:7" x14ac:dyDescent="0.2">
      <c r="D11011" s="20">
        <f t="shared" si="172"/>
        <v>129</v>
      </c>
      <c r="E11011" s="20">
        <f>MIN(IF(MOD(ROWS($A$2:A11011),$A$2)=0,E11010+1, E11010), $B$2-1)</f>
        <v>13</v>
      </c>
      <c r="G11011" s="2" t="str">
        <f>IF(NOT(OR(
SUMPRODUCT(--ISNUMBER(SEARCH('Chapter 2 (Generated)'!$B$3:$V$3,INDEX(MyData,D11011, E11011+1))))&gt;0,
SUMPRODUCT(--ISNUMBER(SEARCH('Chapter 2 (Generated)'!$B$4:$V$4,INDEX(MyData,D11011, E11011+1))))&gt;0)),
"        " &amp; INDEX(MyData,D11011, E11011+1),
"    " &amp; INDEX(MyData,D11011, E11011+1))</f>
        <v xml:space="preserve">        "null",</v>
      </c>
    </row>
    <row r="11012" spans="4:7" x14ac:dyDescent="0.2">
      <c r="D11012" s="20">
        <f t="shared" si="172"/>
        <v>130</v>
      </c>
      <c r="E11012" s="20">
        <f>MIN(IF(MOD(ROWS($A$2:A11012),$A$2)=0,E11011+1, E11011), $B$2-1)</f>
        <v>13</v>
      </c>
      <c r="G11012" s="2" t="str">
        <f>IF(NOT(OR(
SUMPRODUCT(--ISNUMBER(SEARCH('Chapter 2 (Generated)'!$B$3:$V$3,INDEX(MyData,D11012, E11012+1))))&gt;0,
SUMPRODUCT(--ISNUMBER(SEARCH('Chapter 2 (Generated)'!$B$4:$V$4,INDEX(MyData,D11012, E11012+1))))&gt;0)),
"        " &amp; INDEX(MyData,D11012, E11012+1),
"    " &amp; INDEX(MyData,D11012, E11012+1))</f>
        <v xml:space="preserve">        "null",</v>
      </c>
    </row>
    <row r="11013" spans="4:7" x14ac:dyDescent="0.2">
      <c r="D11013" s="20">
        <f t="shared" si="172"/>
        <v>131</v>
      </c>
      <c r="E11013" s="20">
        <f>MIN(IF(MOD(ROWS($A$2:A11013),$A$2)=0,E11012+1, E11012), $B$2-1)</f>
        <v>13</v>
      </c>
      <c r="G11013" s="2" t="str">
        <f>IF(NOT(OR(
SUMPRODUCT(--ISNUMBER(SEARCH('Chapter 2 (Generated)'!$B$3:$V$3,INDEX(MyData,D11013, E11013+1))))&gt;0,
SUMPRODUCT(--ISNUMBER(SEARCH('Chapter 2 (Generated)'!$B$4:$V$4,INDEX(MyData,D11013, E11013+1))))&gt;0)),
"        " &amp; INDEX(MyData,D11013, E11013+1),
"    " &amp; INDEX(MyData,D11013, E11013+1))</f>
        <v xml:space="preserve">        "null",</v>
      </c>
    </row>
    <row r="11014" spans="4:7" x14ac:dyDescent="0.2">
      <c r="D11014" s="20">
        <f t="shared" si="172"/>
        <v>132</v>
      </c>
      <c r="E11014" s="20">
        <f>MIN(IF(MOD(ROWS($A$2:A11014),$A$2)=0,E11013+1, E11013), $B$2-1)</f>
        <v>13</v>
      </c>
      <c r="G11014" s="2" t="str">
        <f>IF(NOT(OR(
SUMPRODUCT(--ISNUMBER(SEARCH('Chapter 2 (Generated)'!$B$3:$V$3,INDEX(MyData,D11014, E11014+1))))&gt;0,
SUMPRODUCT(--ISNUMBER(SEARCH('Chapter 2 (Generated)'!$B$4:$V$4,INDEX(MyData,D11014, E11014+1))))&gt;0)),
"        " &amp; INDEX(MyData,D11014, E11014+1),
"    " &amp; INDEX(MyData,D11014, E11014+1))</f>
        <v xml:space="preserve">        "null",</v>
      </c>
    </row>
    <row r="11015" spans="4:7" x14ac:dyDescent="0.2">
      <c r="D11015" s="20">
        <f t="shared" si="172"/>
        <v>133</v>
      </c>
      <c r="E11015" s="20">
        <f>MIN(IF(MOD(ROWS($A$2:A11015),$A$2)=0,E11014+1, E11014), $B$2-1)</f>
        <v>13</v>
      </c>
      <c r="G11015" s="2" t="str">
        <f>IF(NOT(OR(
SUMPRODUCT(--ISNUMBER(SEARCH('Chapter 2 (Generated)'!$B$3:$V$3,INDEX(MyData,D11015, E11015+1))))&gt;0,
SUMPRODUCT(--ISNUMBER(SEARCH('Chapter 2 (Generated)'!$B$4:$V$4,INDEX(MyData,D11015, E11015+1))))&gt;0)),
"        " &amp; INDEX(MyData,D11015, E11015+1),
"    " &amp; INDEX(MyData,D11015, E11015+1))</f>
        <v xml:space="preserve">        "null",//130 </v>
      </c>
    </row>
    <row r="11016" spans="4:7" x14ac:dyDescent="0.2">
      <c r="D11016" s="20">
        <f t="shared" si="172"/>
        <v>134</v>
      </c>
      <c r="E11016" s="20">
        <f>MIN(IF(MOD(ROWS($A$2:A11016),$A$2)=0,E11015+1, E11015), $B$2-1)</f>
        <v>13</v>
      </c>
      <c r="G11016" s="2" t="str">
        <f>IF(NOT(OR(
SUMPRODUCT(--ISNUMBER(SEARCH('Chapter 2 (Generated)'!$B$3:$V$3,INDEX(MyData,D11016, E11016+1))))&gt;0,
SUMPRODUCT(--ISNUMBER(SEARCH('Chapter 2 (Generated)'!$B$4:$V$4,INDEX(MyData,D11016, E11016+1))))&gt;0)),
"        " &amp; INDEX(MyData,D11016, E11016+1),
"    " &amp; INDEX(MyData,D11016, E11016+1))</f>
        <v xml:space="preserve">        "null",</v>
      </c>
    </row>
    <row r="11017" spans="4:7" x14ac:dyDescent="0.2">
      <c r="D11017" s="20">
        <f t="shared" si="172"/>
        <v>135</v>
      </c>
      <c r="E11017" s="20">
        <f>MIN(IF(MOD(ROWS($A$2:A11017),$A$2)=0,E11016+1, E11016), $B$2-1)</f>
        <v>13</v>
      </c>
      <c r="G11017" s="2" t="str">
        <f>IF(NOT(OR(
SUMPRODUCT(--ISNUMBER(SEARCH('Chapter 2 (Generated)'!$B$3:$V$3,INDEX(MyData,D11017, E11017+1))))&gt;0,
SUMPRODUCT(--ISNUMBER(SEARCH('Chapter 2 (Generated)'!$B$4:$V$4,INDEX(MyData,D11017, E11017+1))))&gt;0)),
"        " &amp; INDEX(MyData,D11017, E11017+1),
"    " &amp; INDEX(MyData,D11017, E11017+1))</f>
        <v xml:space="preserve">        "null",</v>
      </c>
    </row>
    <row r="11018" spans="4:7" x14ac:dyDescent="0.2">
      <c r="D11018" s="20">
        <f t="shared" si="172"/>
        <v>136</v>
      </c>
      <c r="E11018" s="20">
        <f>MIN(IF(MOD(ROWS($A$2:A11018),$A$2)=0,E11017+1, E11017), $B$2-1)</f>
        <v>13</v>
      </c>
      <c r="G11018" s="2" t="str">
        <f>IF(NOT(OR(
SUMPRODUCT(--ISNUMBER(SEARCH('Chapter 2 (Generated)'!$B$3:$V$3,INDEX(MyData,D11018, E11018+1))))&gt;0,
SUMPRODUCT(--ISNUMBER(SEARCH('Chapter 2 (Generated)'!$B$4:$V$4,INDEX(MyData,D11018, E11018+1))))&gt;0)),
"        " &amp; INDEX(MyData,D11018, E11018+1),
"    " &amp; INDEX(MyData,D11018, E11018+1))</f>
        <v xml:space="preserve">        "null",</v>
      </c>
    </row>
    <row r="11019" spans="4:7" x14ac:dyDescent="0.2">
      <c r="D11019" s="20">
        <f t="shared" si="172"/>
        <v>137</v>
      </c>
      <c r="E11019" s="20">
        <f>MIN(IF(MOD(ROWS($A$2:A11019),$A$2)=0,E11018+1, E11018), $B$2-1)</f>
        <v>13</v>
      </c>
      <c r="G11019" s="2" t="str">
        <f>IF(NOT(OR(
SUMPRODUCT(--ISNUMBER(SEARCH('Chapter 2 (Generated)'!$B$3:$V$3,INDEX(MyData,D11019, E11019+1))))&gt;0,
SUMPRODUCT(--ISNUMBER(SEARCH('Chapter 2 (Generated)'!$B$4:$V$4,INDEX(MyData,D11019, E11019+1))))&gt;0)),
"        " &amp; INDEX(MyData,D11019, E11019+1),
"    " &amp; INDEX(MyData,D11019, E11019+1))</f>
        <v xml:space="preserve">        "null",</v>
      </c>
    </row>
    <row r="11020" spans="4:7" x14ac:dyDescent="0.2">
      <c r="D11020" s="20">
        <f t="shared" si="172"/>
        <v>138</v>
      </c>
      <c r="E11020" s="20">
        <f>MIN(IF(MOD(ROWS($A$2:A11020),$A$2)=0,E11019+1, E11019), $B$2-1)</f>
        <v>13</v>
      </c>
      <c r="G11020" s="2" t="str">
        <f>IF(NOT(OR(
SUMPRODUCT(--ISNUMBER(SEARCH('Chapter 2 (Generated)'!$B$3:$V$3,INDEX(MyData,D11020, E11020+1))))&gt;0,
SUMPRODUCT(--ISNUMBER(SEARCH('Chapter 2 (Generated)'!$B$4:$V$4,INDEX(MyData,D11020, E11020+1))))&gt;0)),
"        " &amp; INDEX(MyData,D11020, E11020+1),
"    " &amp; INDEX(MyData,D11020, E11020+1))</f>
        <v xml:space="preserve">        "null",//135 </v>
      </c>
    </row>
    <row r="11021" spans="4:7" x14ac:dyDescent="0.2">
      <c r="D11021" s="20">
        <f t="shared" si="172"/>
        <v>139</v>
      </c>
      <c r="E11021" s="20">
        <f>MIN(IF(MOD(ROWS($A$2:A11021),$A$2)=0,E11020+1, E11020), $B$2-1)</f>
        <v>13</v>
      </c>
      <c r="G11021" s="2" t="str">
        <f>IF(NOT(OR(
SUMPRODUCT(--ISNUMBER(SEARCH('Chapter 2 (Generated)'!$B$3:$V$3,INDEX(MyData,D11021, E11021+1))))&gt;0,
SUMPRODUCT(--ISNUMBER(SEARCH('Chapter 2 (Generated)'!$B$4:$V$4,INDEX(MyData,D11021, E11021+1))))&gt;0)),
"        " &amp; INDEX(MyData,D11021, E11021+1),
"    " &amp; INDEX(MyData,D11021, E11021+1))</f>
        <v xml:space="preserve">        "null",</v>
      </c>
    </row>
    <row r="11022" spans="4:7" x14ac:dyDescent="0.2">
      <c r="D11022" s="20">
        <f t="shared" si="172"/>
        <v>140</v>
      </c>
      <c r="E11022" s="20">
        <f>MIN(IF(MOD(ROWS($A$2:A11022),$A$2)=0,E11021+1, E11021), $B$2-1)</f>
        <v>13</v>
      </c>
      <c r="G11022" s="2" t="str">
        <f>IF(NOT(OR(
SUMPRODUCT(--ISNUMBER(SEARCH('Chapter 2 (Generated)'!$B$3:$V$3,INDEX(MyData,D11022, E11022+1))))&gt;0,
SUMPRODUCT(--ISNUMBER(SEARCH('Chapter 2 (Generated)'!$B$4:$V$4,INDEX(MyData,D11022, E11022+1))))&gt;0)),
"        " &amp; INDEX(MyData,D11022, E11022+1),
"    " &amp; INDEX(MyData,D11022, E11022+1))</f>
        <v xml:space="preserve">        "&lt;em&gt;Fortday&lt;/em&gt; ?! Do you think I can join you guys?",</v>
      </c>
    </row>
    <row r="11023" spans="4:7" x14ac:dyDescent="0.2">
      <c r="D11023" s="20">
        <f t="shared" si="172"/>
        <v>141</v>
      </c>
      <c r="E11023" s="20">
        <f>MIN(IF(MOD(ROWS($A$2:A11023),$A$2)=0,E11022+1, E11022), $B$2-1)</f>
        <v>13</v>
      </c>
      <c r="G11023" s="2" t="str">
        <f>IF(NOT(OR(
SUMPRODUCT(--ISNUMBER(SEARCH('Chapter 2 (Generated)'!$B$3:$V$3,INDEX(MyData,D11023, E11023+1))))&gt;0,
SUMPRODUCT(--ISNUMBER(SEARCH('Chapter 2 (Generated)'!$B$4:$V$4,INDEX(MyData,D11023, E11023+1))))&gt;0)),
"        " &amp; INDEX(MyData,D11023, E11023+1),
"    " &amp; INDEX(MyData,D11023, E11023+1))</f>
        <v xml:space="preserve">        "null",</v>
      </c>
    </row>
    <row r="11024" spans="4:7" x14ac:dyDescent="0.2">
      <c r="D11024" s="20">
        <f t="shared" si="172"/>
        <v>142</v>
      </c>
      <c r="E11024" s="20">
        <f>MIN(IF(MOD(ROWS($A$2:A11024),$A$2)=0,E11023+1, E11023), $B$2-1)</f>
        <v>13</v>
      </c>
      <c r="G11024" s="2" t="str">
        <f>IF(NOT(OR(
SUMPRODUCT(--ISNUMBER(SEARCH('Chapter 2 (Generated)'!$B$3:$V$3,INDEX(MyData,D11024, E11024+1))))&gt;0,
SUMPRODUCT(--ISNUMBER(SEARCH('Chapter 2 (Generated)'!$B$4:$V$4,INDEX(MyData,D11024, E11024+1))))&gt;0)),
"        " &amp; INDEX(MyData,D11024, E11024+1),
"    " &amp; INDEX(MyData,D11024, E11024+1))</f>
        <v xml:space="preserve">        "null",</v>
      </c>
    </row>
    <row r="11025" spans="4:7" x14ac:dyDescent="0.2">
      <c r="D11025" s="20">
        <f t="shared" si="172"/>
        <v>143</v>
      </c>
      <c r="E11025" s="20">
        <f>MIN(IF(MOD(ROWS($A$2:A11025),$A$2)=0,E11024+1, E11024), $B$2-1)</f>
        <v>13</v>
      </c>
      <c r="G11025" s="2" t="str">
        <f>IF(NOT(OR(
SUMPRODUCT(--ISNUMBER(SEARCH('Chapter 2 (Generated)'!$B$3:$V$3,INDEX(MyData,D11025, E11025+1))))&gt;0,
SUMPRODUCT(--ISNUMBER(SEARCH('Chapter 2 (Generated)'!$B$4:$V$4,INDEX(MyData,D11025, E11025+1))))&gt;0)),
"        " &amp; INDEX(MyData,D11025, E11025+1),
"    " &amp; INDEX(MyData,D11025, E11025+1))</f>
        <v xml:space="preserve">        "null",//140 </v>
      </c>
    </row>
    <row r="11026" spans="4:7" x14ac:dyDescent="0.2">
      <c r="D11026" s="20">
        <f t="shared" si="172"/>
        <v>144</v>
      </c>
      <c r="E11026" s="20">
        <f>MIN(IF(MOD(ROWS($A$2:A11026),$A$2)=0,E11025+1, E11025), $B$2-1)</f>
        <v>13</v>
      </c>
      <c r="G11026" s="2" t="str">
        <f>IF(NOT(OR(
SUMPRODUCT(--ISNUMBER(SEARCH('Chapter 2 (Generated)'!$B$3:$V$3,INDEX(MyData,D11026, E11026+1))))&gt;0,
SUMPRODUCT(--ISNUMBER(SEARCH('Chapter 2 (Generated)'!$B$4:$V$4,INDEX(MyData,D11026, E11026+1))))&gt;0)),
"        " &amp; INDEX(MyData,D11026, E11026+1),
"    " &amp; INDEX(MyData,D11026, E11026+1))</f>
        <v xml:space="preserve">        "null",</v>
      </c>
    </row>
    <row r="11027" spans="4:7" x14ac:dyDescent="0.2">
      <c r="D11027" s="20">
        <f t="shared" si="172"/>
        <v>145</v>
      </c>
      <c r="E11027" s="20">
        <f>MIN(IF(MOD(ROWS($A$2:A11027),$A$2)=0,E11026+1, E11026), $B$2-1)</f>
        <v>13</v>
      </c>
      <c r="G11027" s="2" t="str">
        <f>IF(NOT(OR(
SUMPRODUCT(--ISNUMBER(SEARCH('Chapter 2 (Generated)'!$B$3:$V$3,INDEX(MyData,D11027, E11027+1))))&gt;0,
SUMPRODUCT(--ISNUMBER(SEARCH('Chapter 2 (Generated)'!$B$4:$V$4,INDEX(MyData,D11027, E11027+1))))&gt;0)),
"        " &amp; INDEX(MyData,D11027, E11027+1),
"    " &amp; INDEX(MyData,D11027, E11027+1))</f>
        <v xml:space="preserve">        "null",</v>
      </c>
    </row>
    <row r="11028" spans="4:7" x14ac:dyDescent="0.2">
      <c r="D11028" s="20">
        <f t="shared" si="172"/>
        <v>146</v>
      </c>
      <c r="E11028" s="20">
        <f>MIN(IF(MOD(ROWS($A$2:A11028),$A$2)=0,E11027+1, E11027), $B$2-1)</f>
        <v>13</v>
      </c>
      <c r="G11028" s="2" t="str">
        <f>IF(NOT(OR(
SUMPRODUCT(--ISNUMBER(SEARCH('Chapter 2 (Generated)'!$B$3:$V$3,INDEX(MyData,D11028, E11028+1))))&gt;0,
SUMPRODUCT(--ISNUMBER(SEARCH('Chapter 2 (Generated)'!$B$4:$V$4,INDEX(MyData,D11028, E11028+1))))&gt;0)),
"        " &amp; INDEX(MyData,D11028, E11028+1),
"    " &amp; INDEX(MyData,D11028, E11028+1))</f>
        <v xml:space="preserve">        "null",</v>
      </c>
    </row>
    <row r="11029" spans="4:7" x14ac:dyDescent="0.2">
      <c r="D11029" s="20">
        <f t="shared" si="172"/>
        <v>147</v>
      </c>
      <c r="E11029" s="20">
        <f>MIN(IF(MOD(ROWS($A$2:A11029),$A$2)=0,E11028+1, E11028), $B$2-1)</f>
        <v>13</v>
      </c>
      <c r="G11029" s="2" t="str">
        <f>IF(NOT(OR(
SUMPRODUCT(--ISNUMBER(SEARCH('Chapter 2 (Generated)'!$B$3:$V$3,INDEX(MyData,D11029, E11029+1))))&gt;0,
SUMPRODUCT(--ISNUMBER(SEARCH('Chapter 2 (Generated)'!$B$4:$V$4,INDEX(MyData,D11029, E11029+1))))&gt;0)),
"        " &amp; INDEX(MyData,D11029, E11029+1),
"    " &amp; INDEX(MyData,D11029, E11029+1))</f>
        <v xml:space="preserve">        "null",</v>
      </c>
    </row>
    <row r="11030" spans="4:7" x14ac:dyDescent="0.2">
      <c r="D11030" s="20">
        <f t="shared" si="172"/>
        <v>148</v>
      </c>
      <c r="E11030" s="20">
        <f>MIN(IF(MOD(ROWS($A$2:A11030),$A$2)=0,E11029+1, E11029), $B$2-1)</f>
        <v>13</v>
      </c>
      <c r="G11030" s="2" t="str">
        <f>IF(NOT(OR(
SUMPRODUCT(--ISNUMBER(SEARCH('Chapter 2 (Generated)'!$B$3:$V$3,INDEX(MyData,D11030, E11030+1))))&gt;0,
SUMPRODUCT(--ISNUMBER(SEARCH('Chapter 2 (Generated)'!$B$4:$V$4,INDEX(MyData,D11030, E11030+1))))&gt;0)),
"        " &amp; INDEX(MyData,D11030, E11030+1),
"    " &amp; INDEX(MyData,D11030, E11030+1))</f>
        <v xml:space="preserve">        "null",//145 </v>
      </c>
    </row>
    <row r="11031" spans="4:7" x14ac:dyDescent="0.2">
      <c r="D11031" s="20">
        <f t="shared" si="172"/>
        <v>149</v>
      </c>
      <c r="E11031" s="20">
        <f>MIN(IF(MOD(ROWS($A$2:A11031),$A$2)=0,E11030+1, E11030), $B$2-1)</f>
        <v>13</v>
      </c>
      <c r="G11031" s="2" t="str">
        <f>IF(NOT(OR(
SUMPRODUCT(--ISNUMBER(SEARCH('Chapter 2 (Generated)'!$B$3:$V$3,INDEX(MyData,D11031, E11031+1))))&gt;0,
SUMPRODUCT(--ISNUMBER(SEARCH('Chapter 2 (Generated)'!$B$4:$V$4,INDEX(MyData,D11031, E11031+1))))&gt;0)),
"        " &amp; INDEX(MyData,D11031, E11031+1),
"    " &amp; INDEX(MyData,D11031, E11031+1))</f>
        <v xml:space="preserve">        "null",</v>
      </c>
    </row>
    <row r="11032" spans="4:7" x14ac:dyDescent="0.2">
      <c r="D11032" s="20">
        <f t="shared" si="172"/>
        <v>150</v>
      </c>
      <c r="E11032" s="20">
        <f>MIN(IF(MOD(ROWS($A$2:A11032),$A$2)=0,E11031+1, E11031), $B$2-1)</f>
        <v>13</v>
      </c>
      <c r="G11032" s="2" t="str">
        <f>IF(NOT(OR(
SUMPRODUCT(--ISNUMBER(SEARCH('Chapter 2 (Generated)'!$B$3:$V$3,INDEX(MyData,D11032, E11032+1))))&gt;0,
SUMPRODUCT(--ISNUMBER(SEARCH('Chapter 2 (Generated)'!$B$4:$V$4,INDEX(MyData,D11032, E11032+1))))&gt;0)),
"        " &amp; INDEX(MyData,D11032, E11032+1),
"    " &amp; INDEX(MyData,D11032, E11032+1))</f>
        <v xml:space="preserve">        "null",</v>
      </c>
    </row>
    <row r="11033" spans="4:7" x14ac:dyDescent="0.2">
      <c r="D11033" s="20">
        <f t="shared" si="172"/>
        <v>151</v>
      </c>
      <c r="E11033" s="20">
        <f>MIN(IF(MOD(ROWS($A$2:A11033),$A$2)=0,E11032+1, E11032), $B$2-1)</f>
        <v>13</v>
      </c>
      <c r="G11033" s="2" t="str">
        <f>IF(NOT(OR(
SUMPRODUCT(--ISNUMBER(SEARCH('Chapter 2 (Generated)'!$B$3:$V$3,INDEX(MyData,D11033, E11033+1))))&gt;0,
SUMPRODUCT(--ISNUMBER(SEARCH('Chapter 2 (Generated)'!$B$4:$V$4,INDEX(MyData,D11033, E11033+1))))&gt;0)),
"        " &amp; INDEX(MyData,D11033, E11033+1),
"    " &amp; INDEX(MyData,D11033, E11033+1))</f>
        <v xml:space="preserve">        "null",</v>
      </c>
    </row>
    <row r="11034" spans="4:7" x14ac:dyDescent="0.2">
      <c r="D11034" s="20">
        <f t="shared" si="172"/>
        <v>152</v>
      </c>
      <c r="E11034" s="20">
        <f>MIN(IF(MOD(ROWS($A$2:A11034),$A$2)=0,E11033+1, E11033), $B$2-1)</f>
        <v>13</v>
      </c>
      <c r="G11034" s="2" t="str">
        <f>IF(NOT(OR(
SUMPRODUCT(--ISNUMBER(SEARCH('Chapter 2 (Generated)'!$B$3:$V$3,INDEX(MyData,D11034, E11034+1))))&gt;0,
SUMPRODUCT(--ISNUMBER(SEARCH('Chapter 2 (Generated)'!$B$4:$V$4,INDEX(MyData,D11034, E11034+1))))&gt;0)),
"        " &amp; INDEX(MyData,D11034, E11034+1),
"    " &amp; INDEX(MyData,D11034, E11034+1))</f>
        <v xml:space="preserve">        "null",</v>
      </c>
    </row>
    <row r="11035" spans="4:7" x14ac:dyDescent="0.2">
      <c r="D11035" s="20">
        <f t="shared" si="172"/>
        <v>153</v>
      </c>
      <c r="E11035" s="20">
        <f>MIN(IF(MOD(ROWS($A$2:A11035),$A$2)=0,E11034+1, E11034), $B$2-1)</f>
        <v>13</v>
      </c>
      <c r="G11035" s="2" t="str">
        <f>IF(NOT(OR(
SUMPRODUCT(--ISNUMBER(SEARCH('Chapter 2 (Generated)'!$B$3:$V$3,INDEX(MyData,D11035, E11035+1))))&gt;0,
SUMPRODUCT(--ISNUMBER(SEARCH('Chapter 2 (Generated)'!$B$4:$V$4,INDEX(MyData,D11035, E11035+1))))&gt;0)),
"        " &amp; INDEX(MyData,D11035, E11035+1),
"    " &amp; INDEX(MyData,D11035, E11035+1))</f>
        <v xml:space="preserve">        "null",//150 </v>
      </c>
    </row>
    <row r="11036" spans="4:7" x14ac:dyDescent="0.2">
      <c r="D11036" s="20">
        <f t="shared" si="172"/>
        <v>154</v>
      </c>
      <c r="E11036" s="20">
        <f>MIN(IF(MOD(ROWS($A$2:A11036),$A$2)=0,E11035+1, E11035), $B$2-1)</f>
        <v>13</v>
      </c>
      <c r="G11036" s="2" t="str">
        <f>IF(NOT(OR(
SUMPRODUCT(--ISNUMBER(SEARCH('Chapter 2 (Generated)'!$B$3:$V$3,INDEX(MyData,D11036, E11036+1))))&gt;0,
SUMPRODUCT(--ISNUMBER(SEARCH('Chapter 2 (Generated)'!$B$4:$V$4,INDEX(MyData,D11036, E11036+1))))&gt;0)),
"        " &amp; INDEX(MyData,D11036, E11036+1),
"    " &amp; INDEX(MyData,D11036, E11036+1))</f>
        <v xml:space="preserve">        "null",</v>
      </c>
    </row>
    <row r="11037" spans="4:7" x14ac:dyDescent="0.2">
      <c r="D11037" s="20">
        <f t="shared" si="172"/>
        <v>155</v>
      </c>
      <c r="E11037" s="20">
        <f>MIN(IF(MOD(ROWS($A$2:A11037),$A$2)=0,E11036+1, E11036), $B$2-1)</f>
        <v>13</v>
      </c>
      <c r="G11037" s="2" t="str">
        <f>IF(NOT(OR(
SUMPRODUCT(--ISNUMBER(SEARCH('Chapter 2 (Generated)'!$B$3:$V$3,INDEX(MyData,D11037, E11037+1))))&gt;0,
SUMPRODUCT(--ISNUMBER(SEARCH('Chapter 2 (Generated)'!$B$4:$V$4,INDEX(MyData,D11037, E11037+1))))&gt;0)),
"        " &amp; INDEX(MyData,D11037, E11037+1),
"    " &amp; INDEX(MyData,D11037, E11037+1))</f>
        <v xml:space="preserve">        "&lt;em&gt;Fortday&lt;/em&gt;?! Hey Tegan, if Tyler goes to the party, do you think we could play together?",</v>
      </c>
    </row>
    <row r="11038" spans="4:7" x14ac:dyDescent="0.2">
      <c r="D11038" s="20">
        <f t="shared" si="172"/>
        <v>156</v>
      </c>
      <c r="E11038" s="20">
        <f>MIN(IF(MOD(ROWS($A$2:A11038),$A$2)=0,E11037+1, E11037), $B$2-1)</f>
        <v>13</v>
      </c>
      <c r="G11038" s="2" t="str">
        <f>IF(NOT(OR(
SUMPRODUCT(--ISNUMBER(SEARCH('Chapter 2 (Generated)'!$B$3:$V$3,INDEX(MyData,D11038, E11038+1))))&gt;0,
SUMPRODUCT(--ISNUMBER(SEARCH('Chapter 2 (Generated)'!$B$4:$V$4,INDEX(MyData,D11038, E11038+1))))&gt;0)),
"        " &amp; INDEX(MyData,D11038, E11038+1),
"    " &amp; INDEX(MyData,D11038, E11038+1))</f>
        <v xml:space="preserve">        "null",</v>
      </c>
    </row>
    <row r="11039" spans="4:7" x14ac:dyDescent="0.2">
      <c r="D11039" s="20">
        <f t="shared" si="172"/>
        <v>157</v>
      </c>
      <c r="E11039" s="20">
        <f>MIN(IF(MOD(ROWS($A$2:A11039),$A$2)=0,E11038+1, E11038), $B$2-1)</f>
        <v>13</v>
      </c>
      <c r="G11039" s="2" t="str">
        <f>IF(NOT(OR(
SUMPRODUCT(--ISNUMBER(SEARCH('Chapter 2 (Generated)'!$B$3:$V$3,INDEX(MyData,D11039, E11039+1))))&gt;0,
SUMPRODUCT(--ISNUMBER(SEARCH('Chapter 2 (Generated)'!$B$4:$V$4,INDEX(MyData,D11039, E11039+1))))&gt;0)),
"        " &amp; INDEX(MyData,D11039, E11039+1),
"    " &amp; INDEX(MyData,D11039, E11039+1))</f>
        <v xml:space="preserve">        "null",</v>
      </c>
    </row>
    <row r="11040" spans="4:7" x14ac:dyDescent="0.2">
      <c r="D11040" s="20">
        <f t="shared" si="172"/>
        <v>158</v>
      </c>
      <c r="E11040" s="20">
        <f>MIN(IF(MOD(ROWS($A$2:A11040),$A$2)=0,E11039+1, E11039), $B$2-1)</f>
        <v>13</v>
      </c>
      <c r="G11040" s="2" t="str">
        <f>IF(NOT(OR(
SUMPRODUCT(--ISNUMBER(SEARCH('Chapter 2 (Generated)'!$B$3:$V$3,INDEX(MyData,D11040, E11040+1))))&gt;0,
SUMPRODUCT(--ISNUMBER(SEARCH('Chapter 2 (Generated)'!$B$4:$V$4,INDEX(MyData,D11040, E11040+1))))&gt;0)),
"        " &amp; INDEX(MyData,D11040, E11040+1),
"    " &amp; INDEX(MyData,D11040, E11040+1))</f>
        <v xml:space="preserve">        "null",//155 </v>
      </c>
    </row>
    <row r="11041" spans="4:7" x14ac:dyDescent="0.2">
      <c r="D11041" s="20">
        <f t="shared" si="172"/>
        <v>159</v>
      </c>
      <c r="E11041" s="20">
        <f>MIN(IF(MOD(ROWS($A$2:A11041),$A$2)=0,E11040+1, E11040), $B$2-1)</f>
        <v>13</v>
      </c>
      <c r="G11041" s="2" t="str">
        <f>IF(NOT(OR(
SUMPRODUCT(--ISNUMBER(SEARCH('Chapter 2 (Generated)'!$B$3:$V$3,INDEX(MyData,D11041, E11041+1))))&gt;0,
SUMPRODUCT(--ISNUMBER(SEARCH('Chapter 2 (Generated)'!$B$4:$V$4,INDEX(MyData,D11041, E11041+1))))&gt;0)),
"        " &amp; INDEX(MyData,D11041, E11041+1),
"    " &amp; INDEX(MyData,D11041, E11041+1))</f>
        <v xml:space="preserve">        "null",</v>
      </c>
    </row>
    <row r="11042" spans="4:7" x14ac:dyDescent="0.2">
      <c r="D11042" s="20">
        <f t="shared" si="172"/>
        <v>160</v>
      </c>
      <c r="E11042" s="20">
        <f>MIN(IF(MOD(ROWS($A$2:A11042),$A$2)=0,E11041+1, E11041), $B$2-1)</f>
        <v>13</v>
      </c>
      <c r="G11042" s="2" t="str">
        <f>IF(NOT(OR(
SUMPRODUCT(--ISNUMBER(SEARCH('Chapter 2 (Generated)'!$B$3:$V$3,INDEX(MyData,D11042, E11042+1))))&gt;0,
SUMPRODUCT(--ISNUMBER(SEARCH('Chapter 2 (Generated)'!$B$4:$V$4,INDEX(MyData,D11042, E11042+1))))&gt;0)),
"        " &amp; INDEX(MyData,D11042, E11042+1),
"    " &amp; INDEX(MyData,D11042, E11042+1))</f>
        <v xml:space="preserve">        "null",</v>
      </c>
    </row>
    <row r="11043" spans="4:7" x14ac:dyDescent="0.2">
      <c r="D11043" s="20">
        <f t="shared" si="172"/>
        <v>161</v>
      </c>
      <c r="E11043" s="20">
        <f>MIN(IF(MOD(ROWS($A$2:A11043),$A$2)=0,E11042+1, E11042), $B$2-1)</f>
        <v>13</v>
      </c>
      <c r="G11043" s="2" t="str">
        <f>IF(NOT(OR(
SUMPRODUCT(--ISNUMBER(SEARCH('Chapter 2 (Generated)'!$B$3:$V$3,INDEX(MyData,D11043, E11043+1))))&gt;0,
SUMPRODUCT(--ISNUMBER(SEARCH('Chapter 2 (Generated)'!$B$4:$V$4,INDEX(MyData,D11043, E11043+1))))&gt;0)),
"        " &amp; INDEX(MyData,D11043, E11043+1),
"    " &amp; INDEX(MyData,D11043, E11043+1))</f>
        <v xml:space="preserve">        "null",</v>
      </c>
    </row>
    <row r="11044" spans="4:7" x14ac:dyDescent="0.2">
      <c r="D11044" s="20">
        <f t="shared" si="172"/>
        <v>162</v>
      </c>
      <c r="E11044" s="20">
        <f>MIN(IF(MOD(ROWS($A$2:A11044),$A$2)=0,E11043+1, E11043), $B$2-1)</f>
        <v>13</v>
      </c>
      <c r="G11044" s="2" t="str">
        <f>IF(NOT(OR(
SUMPRODUCT(--ISNUMBER(SEARCH('Chapter 2 (Generated)'!$B$3:$V$3,INDEX(MyData,D11044, E11044+1))))&gt;0,
SUMPRODUCT(--ISNUMBER(SEARCH('Chapter 2 (Generated)'!$B$4:$V$4,INDEX(MyData,D11044, E11044+1))))&gt;0)),
"        " &amp; INDEX(MyData,D11044, E11044+1),
"    " &amp; INDEX(MyData,D11044, E11044+1))</f>
        <v xml:space="preserve">        "null",</v>
      </c>
    </row>
    <row r="11045" spans="4:7" x14ac:dyDescent="0.2">
      <c r="D11045" s="20">
        <f t="shared" si="172"/>
        <v>163</v>
      </c>
      <c r="E11045" s="20">
        <f>MIN(IF(MOD(ROWS($A$2:A11045),$A$2)=0,E11044+1, E11044), $B$2-1)</f>
        <v>13</v>
      </c>
      <c r="G11045" s="2" t="str">
        <f>IF(NOT(OR(
SUMPRODUCT(--ISNUMBER(SEARCH('Chapter 2 (Generated)'!$B$3:$V$3,INDEX(MyData,D11045, E11045+1))))&gt;0,
SUMPRODUCT(--ISNUMBER(SEARCH('Chapter 2 (Generated)'!$B$4:$V$4,INDEX(MyData,D11045, E11045+1))))&gt;0)),
"        " &amp; INDEX(MyData,D11045, E11045+1),
"    " &amp; INDEX(MyData,D11045, E11045+1))</f>
        <v xml:space="preserve">        "null",//160 </v>
      </c>
    </row>
    <row r="11046" spans="4:7" x14ac:dyDescent="0.2">
      <c r="D11046" s="20">
        <f t="shared" si="172"/>
        <v>164</v>
      </c>
      <c r="E11046" s="20">
        <f>MIN(IF(MOD(ROWS($A$2:A11046),$A$2)=0,E11045+1, E11045), $B$2-1)</f>
        <v>13</v>
      </c>
      <c r="G11046" s="2" t="str">
        <f>IF(NOT(OR(
SUMPRODUCT(--ISNUMBER(SEARCH('Chapter 2 (Generated)'!$B$3:$V$3,INDEX(MyData,D11046, E11046+1))))&gt;0,
SUMPRODUCT(--ISNUMBER(SEARCH('Chapter 2 (Generated)'!$B$4:$V$4,INDEX(MyData,D11046, E11046+1))))&gt;0)),
"        " &amp; INDEX(MyData,D11046, E11046+1),
"    " &amp; INDEX(MyData,D11046, E11046+1))</f>
        <v xml:space="preserve">        "null",</v>
      </c>
    </row>
    <row r="11047" spans="4:7" x14ac:dyDescent="0.2">
      <c r="D11047" s="20">
        <f t="shared" si="172"/>
        <v>165</v>
      </c>
      <c r="E11047" s="20">
        <f>MIN(IF(MOD(ROWS($A$2:A11047),$A$2)=0,E11046+1, E11046), $B$2-1)</f>
        <v>13</v>
      </c>
      <c r="G11047" s="2" t="str">
        <f>IF(NOT(OR(
SUMPRODUCT(--ISNUMBER(SEARCH('Chapter 2 (Generated)'!$B$3:$V$3,INDEX(MyData,D11047, E11047+1))))&gt;0,
SUMPRODUCT(--ISNUMBER(SEARCH('Chapter 2 (Generated)'!$B$4:$V$4,INDEX(MyData,D11047, E11047+1))))&gt;0)),
"        " &amp; INDEX(MyData,D11047, E11047+1),
"    " &amp; INDEX(MyData,D11047, E11047+1))</f>
        <v xml:space="preserve">        "null",</v>
      </c>
    </row>
    <row r="11048" spans="4:7" x14ac:dyDescent="0.2">
      <c r="D11048" s="20">
        <f t="shared" si="172"/>
        <v>166</v>
      </c>
      <c r="E11048" s="20">
        <f>MIN(IF(MOD(ROWS($A$2:A11048),$A$2)=0,E11047+1, E11047), $B$2-1)</f>
        <v>13</v>
      </c>
      <c r="G11048" s="2" t="str">
        <f>IF(NOT(OR(
SUMPRODUCT(--ISNUMBER(SEARCH('Chapter 2 (Generated)'!$B$3:$V$3,INDEX(MyData,D11048, E11048+1))))&gt;0,
SUMPRODUCT(--ISNUMBER(SEARCH('Chapter 2 (Generated)'!$B$4:$V$4,INDEX(MyData,D11048, E11048+1))))&gt;0)),
"        " &amp; INDEX(MyData,D11048, E11048+1),
"    " &amp; INDEX(MyData,D11048, E11048+1))</f>
        <v xml:space="preserve">        "null",</v>
      </c>
    </row>
    <row r="11049" spans="4:7" x14ac:dyDescent="0.2">
      <c r="D11049" s="20">
        <f t="shared" si="172"/>
        <v>167</v>
      </c>
      <c r="E11049" s="20">
        <f>MIN(IF(MOD(ROWS($A$2:A11049),$A$2)=0,E11048+1, E11048), $B$2-1)</f>
        <v>13</v>
      </c>
      <c r="G11049" s="2" t="str">
        <f>IF(NOT(OR(
SUMPRODUCT(--ISNUMBER(SEARCH('Chapter 2 (Generated)'!$B$3:$V$3,INDEX(MyData,D11049, E11049+1))))&gt;0,
SUMPRODUCT(--ISNUMBER(SEARCH('Chapter 2 (Generated)'!$B$4:$V$4,INDEX(MyData,D11049, E11049+1))))&gt;0)),
"        " &amp; INDEX(MyData,D11049, E11049+1),
"    " &amp; INDEX(MyData,D11049, E11049+1))</f>
        <v xml:space="preserve">        "null",</v>
      </c>
    </row>
    <row r="11050" spans="4:7" x14ac:dyDescent="0.2">
      <c r="D11050" s="20">
        <f t="shared" si="172"/>
        <v>168</v>
      </c>
      <c r="E11050" s="20">
        <f>MIN(IF(MOD(ROWS($A$2:A11050),$A$2)=0,E11049+1, E11049), $B$2-1)</f>
        <v>13</v>
      </c>
      <c r="G11050" s="2" t="str">
        <f>IF(NOT(OR(
SUMPRODUCT(--ISNUMBER(SEARCH('Chapter 2 (Generated)'!$B$3:$V$3,INDEX(MyData,D11050, E11050+1))))&gt;0,
SUMPRODUCT(--ISNUMBER(SEARCH('Chapter 2 (Generated)'!$B$4:$V$4,INDEX(MyData,D11050, E11050+1))))&gt;0)),
"        " &amp; INDEX(MyData,D11050, E11050+1),
"    " &amp; INDEX(MyData,D11050, E11050+1))</f>
        <v xml:space="preserve">        "null",//165 </v>
      </c>
    </row>
    <row r="11051" spans="4:7" x14ac:dyDescent="0.2">
      <c r="D11051" s="20">
        <f t="shared" si="172"/>
        <v>169</v>
      </c>
      <c r="E11051" s="20">
        <f>MIN(IF(MOD(ROWS($A$2:A11051),$A$2)=0,E11050+1, E11050), $B$2-1)</f>
        <v>13</v>
      </c>
      <c r="G11051" s="2" t="str">
        <f>IF(NOT(OR(
SUMPRODUCT(--ISNUMBER(SEARCH('Chapter 2 (Generated)'!$B$3:$V$3,INDEX(MyData,D11051, E11051+1))))&gt;0,
SUMPRODUCT(--ISNUMBER(SEARCH('Chapter 2 (Generated)'!$B$4:$V$4,INDEX(MyData,D11051, E11051+1))))&gt;0)),
"        " &amp; INDEX(MyData,D11051, E11051+1),
"    " &amp; INDEX(MyData,D11051, E11051+1))</f>
        <v xml:space="preserve">        "null",</v>
      </c>
    </row>
    <row r="11052" spans="4:7" x14ac:dyDescent="0.2">
      <c r="D11052" s="20">
        <f t="shared" si="172"/>
        <v>170</v>
      </c>
      <c r="E11052" s="20">
        <f>MIN(IF(MOD(ROWS($A$2:A11052),$A$2)=0,E11051+1, E11051), $B$2-1)</f>
        <v>13</v>
      </c>
      <c r="G11052" s="2" t="str">
        <f>IF(NOT(OR(
SUMPRODUCT(--ISNUMBER(SEARCH('Chapter 2 (Generated)'!$B$3:$V$3,INDEX(MyData,D11052, E11052+1))))&gt;0,
SUMPRODUCT(--ISNUMBER(SEARCH('Chapter 2 (Generated)'!$B$4:$V$4,INDEX(MyData,D11052, E11052+1))))&gt;0)),
"        " &amp; INDEX(MyData,D11052, E11052+1),
"    " &amp; INDEX(MyData,D11052, E11052+1))</f>
        <v xml:space="preserve">        "null",</v>
      </c>
    </row>
    <row r="11053" spans="4:7" x14ac:dyDescent="0.2">
      <c r="D11053" s="20">
        <f t="shared" si="172"/>
        <v>171</v>
      </c>
      <c r="E11053" s="20">
        <f>MIN(IF(MOD(ROWS($A$2:A11053),$A$2)=0,E11052+1, E11052), $B$2-1)</f>
        <v>13</v>
      </c>
      <c r="G11053" s="2" t="str">
        <f>IF(NOT(OR(
SUMPRODUCT(--ISNUMBER(SEARCH('Chapter 2 (Generated)'!$B$3:$V$3,INDEX(MyData,D11053, E11053+1))))&gt;0,
SUMPRODUCT(--ISNUMBER(SEARCH('Chapter 2 (Generated)'!$B$4:$V$4,INDEX(MyData,D11053, E11053+1))))&gt;0)),
"        " &amp; INDEX(MyData,D11053, E11053+1),
"    " &amp; INDEX(MyData,D11053, E11053+1))</f>
        <v xml:space="preserve">        "null",</v>
      </c>
    </row>
    <row r="11054" spans="4:7" x14ac:dyDescent="0.2">
      <c r="D11054" s="20">
        <f t="shared" si="172"/>
        <v>172</v>
      </c>
      <c r="E11054" s="20">
        <f>MIN(IF(MOD(ROWS($A$2:A11054),$A$2)=0,E11053+1, E11053), $B$2-1)</f>
        <v>13</v>
      </c>
      <c r="G11054" s="2" t="str">
        <f>IF(NOT(OR(
SUMPRODUCT(--ISNUMBER(SEARCH('Chapter 2 (Generated)'!$B$3:$V$3,INDEX(MyData,D11054, E11054+1))))&gt;0,
SUMPRODUCT(--ISNUMBER(SEARCH('Chapter 2 (Generated)'!$B$4:$V$4,INDEX(MyData,D11054, E11054+1))))&gt;0)),
"        " &amp; INDEX(MyData,D11054, E11054+1),
"    " &amp; INDEX(MyData,D11054, E11054+1))</f>
        <v xml:space="preserve">        "I think you should do it today.",</v>
      </c>
    </row>
    <row r="11055" spans="4:7" x14ac:dyDescent="0.2">
      <c r="D11055" s="20">
        <f t="shared" si="172"/>
        <v>173</v>
      </c>
      <c r="E11055" s="20">
        <f>MIN(IF(MOD(ROWS($A$2:A11055),$A$2)=0,E11054+1, E11054), $B$2-1)</f>
        <v>13</v>
      </c>
      <c r="G11055" s="2" t="str">
        <f>IF(NOT(OR(
SUMPRODUCT(--ISNUMBER(SEARCH('Chapter 2 (Generated)'!$B$3:$V$3,INDEX(MyData,D11055, E11055+1))))&gt;0,
SUMPRODUCT(--ISNUMBER(SEARCH('Chapter 2 (Generated)'!$B$4:$V$4,INDEX(MyData,D11055, E11055+1))))&gt;0)),
"        " &amp; INDEX(MyData,D11055, E11055+1),
"    " &amp; INDEX(MyData,D11055, E11055+1))</f>
        <v xml:space="preserve">        "null",//170 </v>
      </c>
    </row>
    <row r="11056" spans="4:7" x14ac:dyDescent="0.2">
      <c r="D11056" s="20">
        <f t="shared" si="172"/>
        <v>174</v>
      </c>
      <c r="E11056" s="20">
        <f>MIN(IF(MOD(ROWS($A$2:A11056),$A$2)=0,E11055+1, E11055), $B$2-1)</f>
        <v>13</v>
      </c>
      <c r="G11056" s="2" t="str">
        <f>IF(NOT(OR(
SUMPRODUCT(--ISNUMBER(SEARCH('Chapter 2 (Generated)'!$B$3:$V$3,INDEX(MyData,D11056, E11056+1))))&gt;0,
SUMPRODUCT(--ISNUMBER(SEARCH('Chapter 2 (Generated)'!$B$4:$V$4,INDEX(MyData,D11056, E11056+1))))&gt;0)),
"        " &amp; INDEX(MyData,D11056, E11056+1),
"    " &amp; INDEX(MyData,D11056, E11056+1))</f>
        <v xml:space="preserve">        "null",</v>
      </c>
    </row>
    <row r="11057" spans="4:7" x14ac:dyDescent="0.2">
      <c r="D11057" s="20">
        <f t="shared" si="172"/>
        <v>175</v>
      </c>
      <c r="E11057" s="20">
        <f>MIN(IF(MOD(ROWS($A$2:A11057),$A$2)=0,E11056+1, E11056), $B$2-1)</f>
        <v>13</v>
      </c>
      <c r="G11057" s="2" t="str">
        <f>IF(NOT(OR(
SUMPRODUCT(--ISNUMBER(SEARCH('Chapter 2 (Generated)'!$B$3:$V$3,INDEX(MyData,D11057, E11057+1))))&gt;0,
SUMPRODUCT(--ISNUMBER(SEARCH('Chapter 2 (Generated)'!$B$4:$V$4,INDEX(MyData,D11057, E11057+1))))&gt;0)),
"        " &amp; INDEX(MyData,D11057, E11057+1),
"    " &amp; INDEX(MyData,D11057, E11057+1))</f>
        <v xml:space="preserve">        "null",</v>
      </c>
    </row>
    <row r="11058" spans="4:7" x14ac:dyDescent="0.2">
      <c r="D11058" s="20">
        <f t="shared" si="172"/>
        <v>176</v>
      </c>
      <c r="E11058" s="20">
        <f>MIN(IF(MOD(ROWS($A$2:A11058),$A$2)=0,E11057+1, E11057), $B$2-1)</f>
        <v>13</v>
      </c>
      <c r="G11058" s="2" t="str">
        <f>IF(NOT(OR(
SUMPRODUCT(--ISNUMBER(SEARCH('Chapter 2 (Generated)'!$B$3:$V$3,INDEX(MyData,D11058, E11058+1))))&gt;0,
SUMPRODUCT(--ISNUMBER(SEARCH('Chapter 2 (Generated)'!$B$4:$V$4,INDEX(MyData,D11058, E11058+1))))&gt;0)),
"        " &amp; INDEX(MyData,D11058, E11058+1),
"    " &amp; INDEX(MyData,D11058, E11058+1))</f>
        <v xml:space="preserve">        "null",</v>
      </c>
    </row>
    <row r="11059" spans="4:7" x14ac:dyDescent="0.2">
      <c r="D11059" s="20">
        <f t="shared" si="172"/>
        <v>177</v>
      </c>
      <c r="E11059" s="20">
        <f>MIN(IF(MOD(ROWS($A$2:A11059),$A$2)=0,E11058+1, E11058), $B$2-1)</f>
        <v>13</v>
      </c>
      <c r="G11059" s="2" t="str">
        <f>IF(NOT(OR(
SUMPRODUCT(--ISNUMBER(SEARCH('Chapter 2 (Generated)'!$B$3:$V$3,INDEX(MyData,D11059, E11059+1))))&gt;0,
SUMPRODUCT(--ISNUMBER(SEARCH('Chapter 2 (Generated)'!$B$4:$V$4,INDEX(MyData,D11059, E11059+1))))&gt;0)),
"        " &amp; INDEX(MyData,D11059, E11059+1),
"    " &amp; INDEX(MyData,D11059, E11059+1))</f>
        <v xml:space="preserve">        "null",</v>
      </c>
    </row>
    <row r="11060" spans="4:7" x14ac:dyDescent="0.2">
      <c r="D11060" s="20">
        <f t="shared" si="172"/>
        <v>178</v>
      </c>
      <c r="E11060" s="20">
        <f>MIN(IF(MOD(ROWS($A$2:A11060),$A$2)=0,E11059+1, E11059), $B$2-1)</f>
        <v>13</v>
      </c>
      <c r="G11060" s="2" t="str">
        <f>IF(NOT(OR(
SUMPRODUCT(--ISNUMBER(SEARCH('Chapter 2 (Generated)'!$B$3:$V$3,INDEX(MyData,D11060, E11060+1))))&gt;0,
SUMPRODUCT(--ISNUMBER(SEARCH('Chapter 2 (Generated)'!$B$4:$V$4,INDEX(MyData,D11060, E11060+1))))&gt;0)),
"        " &amp; INDEX(MyData,D11060, E11060+1),
"    " &amp; INDEX(MyData,D11060, E11060+1))</f>
        <v xml:space="preserve">        "null",//175 </v>
      </c>
    </row>
    <row r="11061" spans="4:7" x14ac:dyDescent="0.2">
      <c r="D11061" s="20">
        <f t="shared" si="172"/>
        <v>179</v>
      </c>
      <c r="E11061" s="20">
        <f>MIN(IF(MOD(ROWS($A$2:A11061),$A$2)=0,E11060+1, E11060), $B$2-1)</f>
        <v>13</v>
      </c>
      <c r="G11061" s="2" t="str">
        <f>IF(NOT(OR(
SUMPRODUCT(--ISNUMBER(SEARCH('Chapter 2 (Generated)'!$B$3:$V$3,INDEX(MyData,D11061, E11061+1))))&gt;0,
SUMPRODUCT(--ISNUMBER(SEARCH('Chapter 2 (Generated)'!$B$4:$V$4,INDEX(MyData,D11061, E11061+1))))&gt;0)),
"        " &amp; INDEX(MyData,D11061, E11061+1),
"    " &amp; INDEX(MyData,D11061, E11061+1))</f>
        <v xml:space="preserve">        "null",</v>
      </c>
    </row>
    <row r="11062" spans="4:7" x14ac:dyDescent="0.2">
      <c r="D11062" s="20">
        <f t="shared" si="172"/>
        <v>180</v>
      </c>
      <c r="E11062" s="20">
        <f>MIN(IF(MOD(ROWS($A$2:A11062),$A$2)=0,E11061+1, E11061), $B$2-1)</f>
        <v>13</v>
      </c>
      <c r="G11062" s="2" t="str">
        <f>IF(NOT(OR(
SUMPRODUCT(--ISNUMBER(SEARCH('Chapter 2 (Generated)'!$B$3:$V$3,INDEX(MyData,D11062, E11062+1))))&gt;0,
SUMPRODUCT(--ISNUMBER(SEARCH('Chapter 2 (Generated)'!$B$4:$V$4,INDEX(MyData,D11062, E11062+1))))&gt;0)),
"        " &amp; INDEX(MyData,D11062, E11062+1),
"    " &amp; INDEX(MyData,D11062, E11062+1))</f>
        <v xml:space="preserve">        "null",</v>
      </c>
    </row>
    <row r="11063" spans="4:7" x14ac:dyDescent="0.2">
      <c r="D11063" s="20">
        <f t="shared" si="172"/>
        <v>181</v>
      </c>
      <c r="E11063" s="20">
        <f>MIN(IF(MOD(ROWS($A$2:A11063),$A$2)=0,E11062+1, E11062), $B$2-1)</f>
        <v>13</v>
      </c>
      <c r="G11063" s="2" t="str">
        <f>IF(NOT(OR(
SUMPRODUCT(--ISNUMBER(SEARCH('Chapter 2 (Generated)'!$B$3:$V$3,INDEX(MyData,D11063, E11063+1))))&gt;0,
SUMPRODUCT(--ISNUMBER(SEARCH('Chapter 2 (Generated)'!$B$4:$V$4,INDEX(MyData,D11063, E11063+1))))&gt;0)),
"        " &amp; INDEX(MyData,D11063, E11063+1),
"    " &amp; INDEX(MyData,D11063, E11063+1))</f>
        <v xml:space="preserve">        "null",</v>
      </c>
    </row>
    <row r="11064" spans="4:7" x14ac:dyDescent="0.2">
      <c r="D11064" s="20">
        <f t="shared" si="172"/>
        <v>182</v>
      </c>
      <c r="E11064" s="20">
        <f>MIN(IF(MOD(ROWS($A$2:A11064),$A$2)=0,E11063+1, E11063), $B$2-1)</f>
        <v>13</v>
      </c>
      <c r="G11064" s="2" t="str">
        <f>IF(NOT(OR(
SUMPRODUCT(--ISNUMBER(SEARCH('Chapter 2 (Generated)'!$B$3:$V$3,INDEX(MyData,D11064, E11064+1))))&gt;0,
SUMPRODUCT(--ISNUMBER(SEARCH('Chapter 2 (Generated)'!$B$4:$V$4,INDEX(MyData,D11064, E11064+1))))&gt;0)),
"        " &amp; INDEX(MyData,D11064, E11064+1),
"    " &amp; INDEX(MyData,D11064, E11064+1))</f>
        <v xml:space="preserve">        "null",</v>
      </c>
    </row>
    <row r="11065" spans="4:7" x14ac:dyDescent="0.2">
      <c r="D11065" s="20">
        <f t="shared" si="172"/>
        <v>183</v>
      </c>
      <c r="E11065" s="20">
        <f>MIN(IF(MOD(ROWS($A$2:A11065),$A$2)=0,E11064+1, E11064), $B$2-1)</f>
        <v>13</v>
      </c>
      <c r="G11065" s="2" t="str">
        <f>IF(NOT(OR(
SUMPRODUCT(--ISNUMBER(SEARCH('Chapter 2 (Generated)'!$B$3:$V$3,INDEX(MyData,D11065, E11065+1))))&gt;0,
SUMPRODUCT(--ISNUMBER(SEARCH('Chapter 2 (Generated)'!$B$4:$V$4,INDEX(MyData,D11065, E11065+1))))&gt;0)),
"        " &amp; INDEX(MyData,D11065, E11065+1),
"    " &amp; INDEX(MyData,D11065, E11065+1))</f>
        <v xml:space="preserve">        "null",//180 </v>
      </c>
    </row>
    <row r="11066" spans="4:7" x14ac:dyDescent="0.2">
      <c r="D11066" s="20">
        <f t="shared" si="172"/>
        <v>184</v>
      </c>
      <c r="E11066" s="20">
        <f>MIN(IF(MOD(ROWS($A$2:A11066),$A$2)=0,E11065+1, E11065), $B$2-1)</f>
        <v>13</v>
      </c>
      <c r="G11066" s="2" t="str">
        <f>IF(NOT(OR(
SUMPRODUCT(--ISNUMBER(SEARCH('Chapter 2 (Generated)'!$B$3:$V$3,INDEX(MyData,D11066, E11066+1))))&gt;0,
SUMPRODUCT(--ISNUMBER(SEARCH('Chapter 2 (Generated)'!$B$4:$V$4,INDEX(MyData,D11066, E11066+1))))&gt;0)),
"        " &amp; INDEX(MyData,D11066, E11066+1),
"    " &amp; INDEX(MyData,D11066, E11066+1))</f>
        <v xml:space="preserve">        "null",</v>
      </c>
    </row>
    <row r="11067" spans="4:7" x14ac:dyDescent="0.2">
      <c r="D11067" s="20">
        <f t="shared" si="172"/>
        <v>185</v>
      </c>
      <c r="E11067" s="20">
        <f>MIN(IF(MOD(ROWS($A$2:A11067),$A$2)=0,E11066+1, E11066), $B$2-1)</f>
        <v>13</v>
      </c>
      <c r="G11067" s="2" t="str">
        <f>IF(NOT(OR(
SUMPRODUCT(--ISNUMBER(SEARCH('Chapter 2 (Generated)'!$B$3:$V$3,INDEX(MyData,D11067, E11067+1))))&gt;0,
SUMPRODUCT(--ISNUMBER(SEARCH('Chapter 2 (Generated)'!$B$4:$V$4,INDEX(MyData,D11067, E11067+1))))&gt;0)),
"        " &amp; INDEX(MyData,D11067, E11067+1),
"    " &amp; INDEX(MyData,D11067, E11067+1))</f>
        <v xml:space="preserve">        "null",</v>
      </c>
    </row>
    <row r="11068" spans="4:7" x14ac:dyDescent="0.2">
      <c r="D11068" s="20">
        <f t="shared" si="172"/>
        <v>186</v>
      </c>
      <c r="E11068" s="20">
        <f>MIN(IF(MOD(ROWS($A$2:A11068),$A$2)=0,E11067+1, E11067), $B$2-1)</f>
        <v>13</v>
      </c>
      <c r="G11068" s="2" t="str">
        <f>IF(NOT(OR(
SUMPRODUCT(--ISNUMBER(SEARCH('Chapter 2 (Generated)'!$B$3:$V$3,INDEX(MyData,D11068, E11068+1))))&gt;0,
SUMPRODUCT(--ISNUMBER(SEARCH('Chapter 2 (Generated)'!$B$4:$V$4,INDEX(MyData,D11068, E11068+1))))&gt;0)),
"        " &amp; INDEX(MyData,D11068, E11068+1),
"    " &amp; INDEX(MyData,D11068, E11068+1))</f>
        <v xml:space="preserve">        "null",</v>
      </c>
    </row>
    <row r="11069" spans="4:7" x14ac:dyDescent="0.2">
      <c r="D11069" s="20">
        <f t="shared" si="172"/>
        <v>187</v>
      </c>
      <c r="E11069" s="20">
        <f>MIN(IF(MOD(ROWS($A$2:A11069),$A$2)=0,E11068+1, E11068), $B$2-1)</f>
        <v>13</v>
      </c>
      <c r="G11069" s="2" t="str">
        <f>IF(NOT(OR(
SUMPRODUCT(--ISNUMBER(SEARCH('Chapter 2 (Generated)'!$B$3:$V$3,INDEX(MyData,D11069, E11069+1))))&gt;0,
SUMPRODUCT(--ISNUMBER(SEARCH('Chapter 2 (Generated)'!$B$4:$V$4,INDEX(MyData,D11069, E11069+1))))&gt;0)),
"        " &amp; INDEX(MyData,D11069, E11069+1),
"    " &amp; INDEX(MyData,D11069, E11069+1))</f>
        <v xml:space="preserve">        "null",</v>
      </c>
    </row>
    <row r="11070" spans="4:7" x14ac:dyDescent="0.2">
      <c r="D11070" s="20">
        <f t="shared" si="172"/>
        <v>188</v>
      </c>
      <c r="E11070" s="20">
        <f>MIN(IF(MOD(ROWS($A$2:A11070),$A$2)=0,E11069+1, E11069), $B$2-1)</f>
        <v>13</v>
      </c>
      <c r="G11070" s="2" t="str">
        <f>IF(NOT(OR(
SUMPRODUCT(--ISNUMBER(SEARCH('Chapter 2 (Generated)'!$B$3:$V$3,INDEX(MyData,D11070, E11070+1))))&gt;0,
SUMPRODUCT(--ISNUMBER(SEARCH('Chapter 2 (Generated)'!$B$4:$V$4,INDEX(MyData,D11070, E11070+1))))&gt;0)),
"        " &amp; INDEX(MyData,D11070, E11070+1),
"    " &amp; INDEX(MyData,D11070, E11070+1))</f>
        <v xml:space="preserve">        "null",//185 </v>
      </c>
    </row>
    <row r="11071" spans="4:7" x14ac:dyDescent="0.2">
      <c r="D11071" s="20">
        <f t="shared" si="172"/>
        <v>189</v>
      </c>
      <c r="E11071" s="20">
        <f>MIN(IF(MOD(ROWS($A$2:A11071),$A$2)=0,E11070+1, E11070), $B$2-1)</f>
        <v>13</v>
      </c>
      <c r="G11071" s="2" t="str">
        <f>IF(NOT(OR(
SUMPRODUCT(--ISNUMBER(SEARCH('Chapter 2 (Generated)'!$B$3:$V$3,INDEX(MyData,D11071, E11071+1))))&gt;0,
SUMPRODUCT(--ISNUMBER(SEARCH('Chapter 2 (Generated)'!$B$4:$V$4,INDEX(MyData,D11071, E11071+1))))&gt;0)),
"        " &amp; INDEX(MyData,D11071, E11071+1),
"    " &amp; INDEX(MyData,D11071, E11071+1))</f>
        <v xml:space="preserve">        "null",</v>
      </c>
    </row>
    <row r="11072" spans="4:7" x14ac:dyDescent="0.2">
      <c r="D11072" s="20">
        <f t="shared" si="172"/>
        <v>190</v>
      </c>
      <c r="E11072" s="20">
        <f>MIN(IF(MOD(ROWS($A$2:A11072),$A$2)=0,E11071+1, E11071), $B$2-1)</f>
        <v>13</v>
      </c>
      <c r="G11072" s="2" t="str">
        <f>IF(NOT(OR(
SUMPRODUCT(--ISNUMBER(SEARCH('Chapter 2 (Generated)'!$B$3:$V$3,INDEX(MyData,D11072, E11072+1))))&gt;0,
SUMPRODUCT(--ISNUMBER(SEARCH('Chapter 2 (Generated)'!$B$4:$V$4,INDEX(MyData,D11072, E11072+1))))&gt;0)),
"        " &amp; INDEX(MyData,D11072, E11072+1),
"    " &amp; INDEX(MyData,D11072, E11072+1))</f>
        <v xml:space="preserve">        "null",</v>
      </c>
    </row>
    <row r="11073" spans="4:7" x14ac:dyDescent="0.2">
      <c r="D11073" s="20">
        <f t="shared" si="172"/>
        <v>191</v>
      </c>
      <c r="E11073" s="20">
        <f>MIN(IF(MOD(ROWS($A$2:A11073),$A$2)=0,E11072+1, E11072), $B$2-1)</f>
        <v>13</v>
      </c>
      <c r="G11073" s="2" t="str">
        <f>IF(NOT(OR(
SUMPRODUCT(--ISNUMBER(SEARCH('Chapter 2 (Generated)'!$B$3:$V$3,INDEX(MyData,D11073, E11073+1))))&gt;0,
SUMPRODUCT(--ISNUMBER(SEARCH('Chapter 2 (Generated)'!$B$4:$V$4,INDEX(MyData,D11073, E11073+1))))&gt;0)),
"        " &amp; INDEX(MyData,D11073, E11073+1),
"    " &amp; INDEX(MyData,D11073, E11073+1))</f>
        <v xml:space="preserve">        "null",</v>
      </c>
    </row>
    <row r="11074" spans="4:7" x14ac:dyDescent="0.2">
      <c r="D11074" s="20">
        <f t="shared" ref="D11074:D11137" si="173">MOD(ROW(D11073)-1+ROWS(MyData),ROWS(MyData))+1</f>
        <v>192</v>
      </c>
      <c r="E11074" s="20">
        <f>MIN(IF(MOD(ROWS($A$2:A11074),$A$2)=0,E11073+1, E11073), $B$2-1)</f>
        <v>13</v>
      </c>
      <c r="G11074" s="2" t="str">
        <f>IF(NOT(OR(
SUMPRODUCT(--ISNUMBER(SEARCH('Chapter 2 (Generated)'!$B$3:$V$3,INDEX(MyData,D11074, E11074+1))))&gt;0,
SUMPRODUCT(--ISNUMBER(SEARCH('Chapter 2 (Generated)'!$B$4:$V$4,INDEX(MyData,D11074, E11074+1))))&gt;0)),
"        " &amp; INDEX(MyData,D11074, E11074+1),
"    " &amp; INDEX(MyData,D11074, E11074+1))</f>
        <v xml:space="preserve">        "null",</v>
      </c>
    </row>
    <row r="11075" spans="4:7" x14ac:dyDescent="0.2">
      <c r="D11075" s="20">
        <f t="shared" si="173"/>
        <v>193</v>
      </c>
      <c r="E11075" s="20">
        <f>MIN(IF(MOD(ROWS($A$2:A11075),$A$2)=0,E11074+1, E11074), $B$2-1)</f>
        <v>13</v>
      </c>
      <c r="G11075" s="2" t="str">
        <f>IF(NOT(OR(
SUMPRODUCT(--ISNUMBER(SEARCH('Chapter 2 (Generated)'!$B$3:$V$3,INDEX(MyData,D11075, E11075+1))))&gt;0,
SUMPRODUCT(--ISNUMBER(SEARCH('Chapter 2 (Generated)'!$B$4:$V$4,INDEX(MyData,D11075, E11075+1))))&gt;0)),
"        " &amp; INDEX(MyData,D11075, E11075+1),
"    " &amp; INDEX(MyData,D11075, E11075+1))</f>
        <v xml:space="preserve">        "The Olympics?",//190 </v>
      </c>
    </row>
    <row r="11076" spans="4:7" x14ac:dyDescent="0.2">
      <c r="D11076" s="20">
        <f t="shared" si="173"/>
        <v>194</v>
      </c>
      <c r="E11076" s="20">
        <f>MIN(IF(MOD(ROWS($A$2:A11076),$A$2)=0,E11075+1, E11075), $B$2-1)</f>
        <v>13</v>
      </c>
      <c r="G11076" s="2" t="str">
        <f>IF(NOT(OR(
SUMPRODUCT(--ISNUMBER(SEARCH('Chapter 2 (Generated)'!$B$3:$V$3,INDEX(MyData,D11076, E11076+1))))&gt;0,
SUMPRODUCT(--ISNUMBER(SEARCH('Chapter 2 (Generated)'!$B$4:$V$4,INDEX(MyData,D11076, E11076+1))))&gt;0)),
"        " &amp; INDEX(MyData,D11076, E11076+1),
"    " &amp; INDEX(MyData,D11076, E11076+1))</f>
        <v xml:space="preserve">        "null",</v>
      </c>
    </row>
    <row r="11077" spans="4:7" x14ac:dyDescent="0.2">
      <c r="D11077" s="20">
        <f t="shared" si="173"/>
        <v>195</v>
      </c>
      <c r="E11077" s="20">
        <f>MIN(IF(MOD(ROWS($A$2:A11077),$A$2)=0,E11076+1, E11076), $B$2-1)</f>
        <v>13</v>
      </c>
      <c r="G11077" s="2" t="str">
        <f>IF(NOT(OR(
SUMPRODUCT(--ISNUMBER(SEARCH('Chapter 2 (Generated)'!$B$3:$V$3,INDEX(MyData,D11077, E11077+1))))&gt;0,
SUMPRODUCT(--ISNUMBER(SEARCH('Chapter 2 (Generated)'!$B$4:$V$4,INDEX(MyData,D11077, E11077+1))))&gt;0)),
"        " &amp; INDEX(MyData,D11077, E11077+1),
"    " &amp; INDEX(MyData,D11077, E11077+1))</f>
        <v xml:space="preserve">        "null",</v>
      </c>
    </row>
    <row r="11078" spans="4:7" x14ac:dyDescent="0.2">
      <c r="D11078" s="20">
        <f t="shared" si="173"/>
        <v>196</v>
      </c>
      <c r="E11078" s="20">
        <f>MIN(IF(MOD(ROWS($A$2:A11078),$A$2)=0,E11077+1, E11077), $B$2-1)</f>
        <v>13</v>
      </c>
      <c r="G11078" s="2" t="str">
        <f>IF(NOT(OR(
SUMPRODUCT(--ISNUMBER(SEARCH('Chapter 2 (Generated)'!$B$3:$V$3,INDEX(MyData,D11078, E11078+1))))&gt;0,
SUMPRODUCT(--ISNUMBER(SEARCH('Chapter 2 (Generated)'!$B$4:$V$4,INDEX(MyData,D11078, E11078+1))))&gt;0)),
"        " &amp; INDEX(MyData,D11078, E11078+1),
"    " &amp; INDEX(MyData,D11078, E11078+1))</f>
        <v xml:space="preserve">        "null",</v>
      </c>
    </row>
    <row r="11079" spans="4:7" x14ac:dyDescent="0.2">
      <c r="D11079" s="20">
        <f t="shared" si="173"/>
        <v>197</v>
      </c>
      <c r="E11079" s="20">
        <f>MIN(IF(MOD(ROWS($A$2:A11079),$A$2)=0,E11078+1, E11078), $B$2-1)</f>
        <v>13</v>
      </c>
      <c r="G11079" s="2" t="str">
        <f>IF(NOT(OR(
SUMPRODUCT(--ISNUMBER(SEARCH('Chapter 2 (Generated)'!$B$3:$V$3,INDEX(MyData,D11079, E11079+1))))&gt;0,
SUMPRODUCT(--ISNUMBER(SEARCH('Chapter 2 (Generated)'!$B$4:$V$4,INDEX(MyData,D11079, E11079+1))))&gt;0)),
"        " &amp; INDEX(MyData,D11079, E11079+1),
"    " &amp; INDEX(MyData,D11079, E11079+1))</f>
        <v xml:space="preserve">        "null",</v>
      </c>
    </row>
    <row r="11080" spans="4:7" x14ac:dyDescent="0.2">
      <c r="D11080" s="20">
        <f t="shared" si="173"/>
        <v>198</v>
      </c>
      <c r="E11080" s="20">
        <f>MIN(IF(MOD(ROWS($A$2:A11080),$A$2)=0,E11079+1, E11079), $B$2-1)</f>
        <v>13</v>
      </c>
      <c r="G11080" s="2" t="str">
        <f>IF(NOT(OR(
SUMPRODUCT(--ISNUMBER(SEARCH('Chapter 2 (Generated)'!$B$3:$V$3,INDEX(MyData,D11080, E11080+1))))&gt;0,
SUMPRODUCT(--ISNUMBER(SEARCH('Chapter 2 (Generated)'!$B$4:$V$4,INDEX(MyData,D11080, E11080+1))))&gt;0)),
"        " &amp; INDEX(MyData,D11080, E11080+1),
"    " &amp; INDEX(MyData,D11080, E11080+1))</f>
        <v xml:space="preserve">        "null",//195 </v>
      </c>
    </row>
    <row r="11081" spans="4:7" x14ac:dyDescent="0.2">
      <c r="D11081" s="20">
        <f t="shared" si="173"/>
        <v>199</v>
      </c>
      <c r="E11081" s="20">
        <f>MIN(IF(MOD(ROWS($A$2:A11081),$A$2)=0,E11080+1, E11080), $B$2-1)</f>
        <v>13</v>
      </c>
      <c r="G11081" s="2" t="str">
        <f>IF(NOT(OR(
SUMPRODUCT(--ISNUMBER(SEARCH('Chapter 2 (Generated)'!$B$3:$V$3,INDEX(MyData,D11081, E11081+1))))&gt;0,
SUMPRODUCT(--ISNUMBER(SEARCH('Chapter 2 (Generated)'!$B$4:$V$4,INDEX(MyData,D11081, E11081+1))))&gt;0)),
"        " &amp; INDEX(MyData,D11081, E11081+1),
"    " &amp; INDEX(MyData,D11081, E11081+1))</f>
        <v xml:space="preserve">        "null",</v>
      </c>
    </row>
    <row r="11082" spans="4:7" x14ac:dyDescent="0.2">
      <c r="D11082" s="20">
        <f t="shared" si="173"/>
        <v>200</v>
      </c>
      <c r="E11082" s="20">
        <f>MIN(IF(MOD(ROWS($A$2:A11082),$A$2)=0,E11081+1, E11081), $B$2-1)</f>
        <v>13</v>
      </c>
      <c r="G11082" s="2" t="str">
        <f>IF(NOT(OR(
SUMPRODUCT(--ISNUMBER(SEARCH('Chapter 2 (Generated)'!$B$3:$V$3,INDEX(MyData,D11082, E11082+1))))&gt;0,
SUMPRODUCT(--ISNUMBER(SEARCH('Chapter 2 (Generated)'!$B$4:$V$4,INDEX(MyData,D11082, E11082+1))))&gt;0)),
"        " &amp; INDEX(MyData,D11082, E11082+1),
"    " &amp; INDEX(MyData,D11082, E11082+1))</f>
        <v xml:space="preserve">        "null",</v>
      </c>
    </row>
    <row r="11083" spans="4:7" x14ac:dyDescent="0.2">
      <c r="D11083" s="20">
        <f t="shared" si="173"/>
        <v>201</v>
      </c>
      <c r="E11083" s="20">
        <f>MIN(IF(MOD(ROWS($A$2:A11083),$A$2)=0,E11082+1, E11082), $B$2-1)</f>
        <v>13</v>
      </c>
      <c r="G11083" s="2" t="str">
        <f>IF(NOT(OR(
SUMPRODUCT(--ISNUMBER(SEARCH('Chapter 2 (Generated)'!$B$3:$V$3,INDEX(MyData,D11083, E11083+1))))&gt;0,
SUMPRODUCT(--ISNUMBER(SEARCH('Chapter 2 (Generated)'!$B$4:$V$4,INDEX(MyData,D11083, E11083+1))))&gt;0)),
"        " &amp; INDEX(MyData,D11083, E11083+1),
"    " &amp; INDEX(MyData,D11083, E11083+1))</f>
        <v xml:space="preserve">        "null",</v>
      </c>
    </row>
    <row r="11084" spans="4:7" x14ac:dyDescent="0.2">
      <c r="D11084" s="20">
        <f t="shared" si="173"/>
        <v>202</v>
      </c>
      <c r="E11084" s="20">
        <f>MIN(IF(MOD(ROWS($A$2:A11084),$A$2)=0,E11083+1, E11083), $B$2-1)</f>
        <v>13</v>
      </c>
      <c r="G11084" s="2" t="str">
        <f>IF(NOT(OR(
SUMPRODUCT(--ISNUMBER(SEARCH('Chapter 2 (Generated)'!$B$3:$V$3,INDEX(MyData,D11084, E11084+1))))&gt;0,
SUMPRODUCT(--ISNUMBER(SEARCH('Chapter 2 (Generated)'!$B$4:$V$4,INDEX(MyData,D11084, E11084+1))))&gt;0)),
"        " &amp; INDEX(MyData,D11084, E11084+1),
"    " &amp; INDEX(MyData,D11084, E11084+1))</f>
        <v xml:space="preserve">        "null",</v>
      </c>
    </row>
    <row r="11085" spans="4:7" x14ac:dyDescent="0.2">
      <c r="D11085" s="20">
        <f t="shared" si="173"/>
        <v>203</v>
      </c>
      <c r="E11085" s="20">
        <f>MIN(IF(MOD(ROWS($A$2:A11085),$A$2)=0,E11084+1, E11084), $B$2-1)</f>
        <v>13</v>
      </c>
      <c r="G11085" s="2" t="str">
        <f>IF(NOT(OR(
SUMPRODUCT(--ISNUMBER(SEARCH('Chapter 2 (Generated)'!$B$3:$V$3,INDEX(MyData,D11085, E11085+1))))&gt;0,
SUMPRODUCT(--ISNUMBER(SEARCH('Chapter 2 (Generated)'!$B$4:$V$4,INDEX(MyData,D11085, E11085+1))))&gt;0)),
"        " &amp; INDEX(MyData,D11085, E11085+1),
"    " &amp; INDEX(MyData,D11085, E11085+1))</f>
        <v xml:space="preserve">        "null",//200 </v>
      </c>
    </row>
    <row r="11086" spans="4:7" x14ac:dyDescent="0.2">
      <c r="D11086" s="20">
        <f t="shared" si="173"/>
        <v>204</v>
      </c>
      <c r="E11086" s="20">
        <f>MIN(IF(MOD(ROWS($A$2:A11086),$A$2)=0,E11085+1, E11085), $B$2-1)</f>
        <v>13</v>
      </c>
      <c r="G11086" s="2" t="str">
        <f>IF(NOT(OR(
SUMPRODUCT(--ISNUMBER(SEARCH('Chapter 2 (Generated)'!$B$3:$V$3,INDEX(MyData,D11086, E11086+1))))&gt;0,
SUMPRODUCT(--ISNUMBER(SEARCH('Chapter 2 (Generated)'!$B$4:$V$4,INDEX(MyData,D11086, E11086+1))))&gt;0)),
"        " &amp; INDEX(MyData,D11086, E11086+1),
"    " &amp; INDEX(MyData,D11086, E11086+1))</f>
        <v xml:space="preserve">        "null",</v>
      </c>
    </row>
    <row r="11087" spans="4:7" x14ac:dyDescent="0.2">
      <c r="D11087" s="20">
        <f t="shared" si="173"/>
        <v>205</v>
      </c>
      <c r="E11087" s="20">
        <f>MIN(IF(MOD(ROWS($A$2:A11087),$A$2)=0,E11086+1, E11086), $B$2-1)</f>
        <v>13</v>
      </c>
      <c r="G11087" s="2" t="str">
        <f>IF(NOT(OR(
SUMPRODUCT(--ISNUMBER(SEARCH('Chapter 2 (Generated)'!$B$3:$V$3,INDEX(MyData,D11087, E11087+1))))&gt;0,
SUMPRODUCT(--ISNUMBER(SEARCH('Chapter 2 (Generated)'!$B$4:$V$4,INDEX(MyData,D11087, E11087+1))))&gt;0)),
"        " &amp; INDEX(MyData,D11087, E11087+1),
"    " &amp; INDEX(MyData,D11087, E11087+1))</f>
        <v xml:space="preserve">        "null",</v>
      </c>
    </row>
    <row r="11088" spans="4:7" x14ac:dyDescent="0.2">
      <c r="D11088" s="20">
        <f t="shared" si="173"/>
        <v>206</v>
      </c>
      <c r="E11088" s="20">
        <f>MIN(IF(MOD(ROWS($A$2:A11088),$A$2)=0,E11087+1, E11087), $B$2-1)</f>
        <v>13</v>
      </c>
      <c r="G11088" s="2" t="str">
        <f>IF(NOT(OR(
SUMPRODUCT(--ISNUMBER(SEARCH('Chapter 2 (Generated)'!$B$3:$V$3,INDEX(MyData,D11088, E11088+1))))&gt;0,
SUMPRODUCT(--ISNUMBER(SEARCH('Chapter 2 (Generated)'!$B$4:$V$4,INDEX(MyData,D11088, E11088+1))))&gt;0)),
"        " &amp; INDEX(MyData,D11088, E11088+1),
"    " &amp; INDEX(MyData,D11088, E11088+1))</f>
        <v xml:space="preserve">        "null",</v>
      </c>
    </row>
    <row r="11089" spans="4:7" x14ac:dyDescent="0.2">
      <c r="D11089" s="20">
        <f t="shared" si="173"/>
        <v>207</v>
      </c>
      <c r="E11089" s="20">
        <f>MIN(IF(MOD(ROWS($A$2:A11089),$A$2)=0,E11088+1, E11088), $B$2-1)</f>
        <v>13</v>
      </c>
      <c r="G11089" s="2" t="str">
        <f>IF(NOT(OR(
SUMPRODUCT(--ISNUMBER(SEARCH('Chapter 2 (Generated)'!$B$3:$V$3,INDEX(MyData,D11089, E11089+1))))&gt;0,
SUMPRODUCT(--ISNUMBER(SEARCH('Chapter 2 (Generated)'!$B$4:$V$4,INDEX(MyData,D11089, E11089+1))))&gt;0)),
"        " &amp; INDEX(MyData,D11089, E11089+1),
"    " &amp; INDEX(MyData,D11089, E11089+1))</f>
        <v xml:space="preserve">        "null",</v>
      </c>
    </row>
    <row r="11090" spans="4:7" x14ac:dyDescent="0.2">
      <c r="D11090" s="20">
        <f t="shared" si="173"/>
        <v>208</v>
      </c>
      <c r="E11090" s="20">
        <f>MIN(IF(MOD(ROWS($A$2:A11090),$A$2)=0,E11089+1, E11089), $B$2-1)</f>
        <v>13</v>
      </c>
      <c r="G11090" s="2" t="str">
        <f>IF(NOT(OR(
SUMPRODUCT(--ISNUMBER(SEARCH('Chapter 2 (Generated)'!$B$3:$V$3,INDEX(MyData,D11090, E11090+1))))&gt;0,
SUMPRODUCT(--ISNUMBER(SEARCH('Chapter 2 (Generated)'!$B$4:$V$4,INDEX(MyData,D11090, E11090+1))))&gt;0)),
"        " &amp; INDEX(MyData,D11090, E11090+1),
"    " &amp; INDEX(MyData,D11090, E11090+1))</f>
        <v xml:space="preserve">        "null",//205 </v>
      </c>
    </row>
    <row r="11091" spans="4:7" x14ac:dyDescent="0.2">
      <c r="D11091" s="20">
        <f t="shared" si="173"/>
        <v>209</v>
      </c>
      <c r="E11091" s="20">
        <f>MIN(IF(MOD(ROWS($A$2:A11091),$A$2)=0,E11090+1, E11090), $B$2-1)</f>
        <v>13</v>
      </c>
      <c r="G11091" s="2" t="str">
        <f>IF(NOT(OR(
SUMPRODUCT(--ISNUMBER(SEARCH('Chapter 2 (Generated)'!$B$3:$V$3,INDEX(MyData,D11091, E11091+1))))&gt;0,
SUMPRODUCT(--ISNUMBER(SEARCH('Chapter 2 (Generated)'!$B$4:$V$4,INDEX(MyData,D11091, E11091+1))))&gt;0)),
"        " &amp; INDEX(MyData,D11091, E11091+1),
"    " &amp; INDEX(MyData,D11091, E11091+1))</f>
        <v xml:space="preserve">        "F-Five? Sounds like you were never bored!",</v>
      </c>
    </row>
    <row r="11092" spans="4:7" x14ac:dyDescent="0.2">
      <c r="D11092" s="20">
        <f t="shared" si="173"/>
        <v>210</v>
      </c>
      <c r="E11092" s="20">
        <f>MIN(IF(MOD(ROWS($A$2:A11092),$A$2)=0,E11091+1, E11091), $B$2-1)</f>
        <v>13</v>
      </c>
      <c r="G11092" s="2" t="str">
        <f>IF(NOT(OR(
SUMPRODUCT(--ISNUMBER(SEARCH('Chapter 2 (Generated)'!$B$3:$V$3,INDEX(MyData,D11092, E11092+1))))&gt;0,
SUMPRODUCT(--ISNUMBER(SEARCH('Chapter 2 (Generated)'!$B$4:$V$4,INDEX(MyData,D11092, E11092+1))))&gt;0)),
"        " &amp; INDEX(MyData,D11092, E11092+1),
"    " &amp; INDEX(MyData,D11092, E11092+1))</f>
        <v xml:space="preserve">        "null",</v>
      </c>
    </row>
    <row r="11093" spans="4:7" x14ac:dyDescent="0.2">
      <c r="D11093" s="20">
        <f t="shared" si="173"/>
        <v>211</v>
      </c>
      <c r="E11093" s="20">
        <f>MIN(IF(MOD(ROWS($A$2:A11093),$A$2)=0,E11092+1, E11092), $B$2-1)</f>
        <v>13</v>
      </c>
      <c r="G11093" s="2" t="str">
        <f>IF(NOT(OR(
SUMPRODUCT(--ISNUMBER(SEARCH('Chapter 2 (Generated)'!$B$3:$V$3,INDEX(MyData,D11093, E11093+1))))&gt;0,
SUMPRODUCT(--ISNUMBER(SEARCH('Chapter 2 (Generated)'!$B$4:$V$4,INDEX(MyData,D11093, E11093+1))))&gt;0)),
"        " &amp; INDEX(MyData,D11093, E11093+1),
"    " &amp; INDEX(MyData,D11093, E11093+1))</f>
        <v xml:space="preserve">        "null",</v>
      </c>
    </row>
    <row r="11094" spans="4:7" x14ac:dyDescent="0.2">
      <c r="D11094" s="20">
        <f t="shared" si="173"/>
        <v>212</v>
      </c>
      <c r="E11094" s="20">
        <f>MIN(IF(MOD(ROWS($A$2:A11094),$A$2)=0,E11093+1, E11093), $B$2-1)</f>
        <v>13</v>
      </c>
      <c r="G11094" s="2" t="str">
        <f>IF(NOT(OR(
SUMPRODUCT(--ISNUMBER(SEARCH('Chapter 2 (Generated)'!$B$3:$V$3,INDEX(MyData,D11094, E11094+1))))&gt;0,
SUMPRODUCT(--ISNUMBER(SEARCH('Chapter 2 (Generated)'!$B$4:$V$4,INDEX(MyData,D11094, E11094+1))))&gt;0)),
"        " &amp; INDEX(MyData,D11094, E11094+1),
"    " &amp; INDEX(MyData,D11094, E11094+1))</f>
        <v xml:space="preserve">        "null",</v>
      </c>
    </row>
    <row r="11095" spans="4:7" x14ac:dyDescent="0.2">
      <c r="D11095" s="20">
        <f t="shared" si="173"/>
        <v>213</v>
      </c>
      <c r="E11095" s="20">
        <f>MIN(IF(MOD(ROWS($A$2:A11095),$A$2)=0,E11094+1, E11094), $B$2-1)</f>
        <v>13</v>
      </c>
      <c r="G11095" s="2" t="str">
        <f>IF(NOT(OR(
SUMPRODUCT(--ISNUMBER(SEARCH('Chapter 2 (Generated)'!$B$3:$V$3,INDEX(MyData,D11095, E11095+1))))&gt;0,
SUMPRODUCT(--ISNUMBER(SEARCH('Chapter 2 (Generated)'!$B$4:$V$4,INDEX(MyData,D11095, E11095+1))))&gt;0)),
"        " &amp; INDEX(MyData,D11095, E11095+1),
"    " &amp; INDEX(MyData,D11095, E11095+1))</f>
        <v xml:space="preserve">        "null",//210 </v>
      </c>
    </row>
    <row r="11096" spans="4:7" x14ac:dyDescent="0.2">
      <c r="D11096" s="20">
        <f t="shared" si="173"/>
        <v>214</v>
      </c>
      <c r="E11096" s="20">
        <f>MIN(IF(MOD(ROWS($A$2:A11096),$A$2)=0,E11095+1, E11095), $B$2-1)</f>
        <v>13</v>
      </c>
      <c r="G11096" s="2" t="str">
        <f>IF(NOT(OR(
SUMPRODUCT(--ISNUMBER(SEARCH('Chapter 2 (Generated)'!$B$3:$V$3,INDEX(MyData,D11096, E11096+1))))&gt;0,
SUMPRODUCT(--ISNUMBER(SEARCH('Chapter 2 (Generated)'!$B$4:$V$4,INDEX(MyData,D11096, E11096+1))))&gt;0)),
"        " &amp; INDEX(MyData,D11096, E11096+1),
"    " &amp; INDEX(MyData,D11096, E11096+1))</f>
        <v xml:space="preserve">        "F-Five? Sounds like you were never bored!",</v>
      </c>
    </row>
    <row r="11097" spans="4:7" x14ac:dyDescent="0.2">
      <c r="D11097" s="20">
        <f t="shared" si="173"/>
        <v>215</v>
      </c>
      <c r="E11097" s="20">
        <f>MIN(IF(MOD(ROWS($A$2:A11097),$A$2)=0,E11096+1, E11096), $B$2-1)</f>
        <v>13</v>
      </c>
      <c r="G11097" s="2" t="str">
        <f>IF(NOT(OR(
SUMPRODUCT(--ISNUMBER(SEARCH('Chapter 2 (Generated)'!$B$3:$V$3,INDEX(MyData,D11097, E11097+1))))&gt;0,
SUMPRODUCT(--ISNUMBER(SEARCH('Chapter 2 (Generated)'!$B$4:$V$4,INDEX(MyData,D11097, E11097+1))))&gt;0)),
"        " &amp; INDEX(MyData,D11097, E11097+1),
"    " &amp; INDEX(MyData,D11097, E11097+1))</f>
        <v xml:space="preserve">        "null",</v>
      </c>
    </row>
    <row r="11098" spans="4:7" x14ac:dyDescent="0.2">
      <c r="D11098" s="20">
        <f t="shared" si="173"/>
        <v>216</v>
      </c>
      <c r="E11098" s="20">
        <f>MIN(IF(MOD(ROWS($A$2:A11098),$A$2)=0,E11097+1, E11097), $B$2-1)</f>
        <v>13</v>
      </c>
      <c r="G11098" s="2" t="str">
        <f>IF(NOT(OR(
SUMPRODUCT(--ISNUMBER(SEARCH('Chapter 2 (Generated)'!$B$3:$V$3,INDEX(MyData,D11098, E11098+1))))&gt;0,
SUMPRODUCT(--ISNUMBER(SEARCH('Chapter 2 (Generated)'!$B$4:$V$4,INDEX(MyData,D11098, E11098+1))))&gt;0)),
"        " &amp; INDEX(MyData,D11098, E11098+1),
"    " &amp; INDEX(MyData,D11098, E11098+1))</f>
        <v xml:space="preserve">        "null",</v>
      </c>
    </row>
    <row r="11099" spans="4:7" x14ac:dyDescent="0.2">
      <c r="D11099" s="20">
        <f t="shared" si="173"/>
        <v>217</v>
      </c>
      <c r="E11099" s="20">
        <f>MIN(IF(MOD(ROWS($A$2:A11099),$A$2)=0,E11098+1, E11098), $B$2-1)</f>
        <v>13</v>
      </c>
      <c r="G11099" s="2" t="str">
        <f>IF(NOT(OR(
SUMPRODUCT(--ISNUMBER(SEARCH('Chapter 2 (Generated)'!$B$3:$V$3,INDEX(MyData,D11099, E11099+1))))&gt;0,
SUMPRODUCT(--ISNUMBER(SEARCH('Chapter 2 (Generated)'!$B$4:$V$4,INDEX(MyData,D11099, E11099+1))))&gt;0)),
"        " &amp; INDEX(MyData,D11099, E11099+1),
"    " &amp; INDEX(MyData,D11099, E11099+1))</f>
        <v xml:space="preserve">        "null",</v>
      </c>
    </row>
    <row r="11100" spans="4:7" x14ac:dyDescent="0.2">
      <c r="D11100" s="20">
        <f t="shared" si="173"/>
        <v>218</v>
      </c>
      <c r="E11100" s="20">
        <f>MIN(IF(MOD(ROWS($A$2:A11100),$A$2)=0,E11099+1, E11099), $B$2-1)</f>
        <v>13</v>
      </c>
      <c r="G11100" s="2" t="str">
        <f>IF(NOT(OR(
SUMPRODUCT(--ISNUMBER(SEARCH('Chapter 2 (Generated)'!$B$3:$V$3,INDEX(MyData,D11100, E11100+1))))&gt;0,
SUMPRODUCT(--ISNUMBER(SEARCH('Chapter 2 (Generated)'!$B$4:$V$4,INDEX(MyData,D11100, E11100+1))))&gt;0)),
"        " &amp; INDEX(MyData,D11100, E11100+1),
"    " &amp; INDEX(MyData,D11100, E11100+1))</f>
        <v xml:space="preserve">        "null",//215 </v>
      </c>
    </row>
    <row r="11101" spans="4:7" x14ac:dyDescent="0.2">
      <c r="D11101" s="20">
        <f t="shared" si="173"/>
        <v>219</v>
      </c>
      <c r="E11101" s="20">
        <f>MIN(IF(MOD(ROWS($A$2:A11101),$A$2)=0,E11100+1, E11100), $B$2-1)</f>
        <v>13</v>
      </c>
      <c r="G11101" s="2" t="str">
        <f>IF(NOT(OR(
SUMPRODUCT(--ISNUMBER(SEARCH('Chapter 2 (Generated)'!$B$3:$V$3,INDEX(MyData,D11101, E11101+1))))&gt;0,
SUMPRODUCT(--ISNUMBER(SEARCH('Chapter 2 (Generated)'!$B$4:$V$4,INDEX(MyData,D11101, E11101+1))))&gt;0)),
"        " &amp; INDEX(MyData,D11101, E11101+1),
"    " &amp; INDEX(MyData,D11101, E11101+1))</f>
        <v xml:space="preserve">        "null",</v>
      </c>
    </row>
    <row r="11102" spans="4:7" x14ac:dyDescent="0.2">
      <c r="D11102" s="20">
        <f t="shared" si="173"/>
        <v>220</v>
      </c>
      <c r="E11102" s="20">
        <f>MIN(IF(MOD(ROWS($A$2:A11102),$A$2)=0,E11101+1, E11101), $B$2-1)</f>
        <v>13</v>
      </c>
      <c r="G11102" s="2" t="str">
        <f>IF(NOT(OR(
SUMPRODUCT(--ISNUMBER(SEARCH('Chapter 2 (Generated)'!$B$3:$V$3,INDEX(MyData,D11102, E11102+1))))&gt;0,
SUMPRODUCT(--ISNUMBER(SEARCH('Chapter 2 (Generated)'!$B$4:$V$4,INDEX(MyData,D11102, E11102+1))))&gt;0)),
"        " &amp; INDEX(MyData,D11102, E11102+1),
"    " &amp; INDEX(MyData,D11102, E11102+1))</f>
        <v xml:space="preserve">        "null",</v>
      </c>
    </row>
    <row r="11103" spans="4:7" x14ac:dyDescent="0.2">
      <c r="D11103" s="20">
        <f t="shared" si="173"/>
        <v>221</v>
      </c>
      <c r="E11103" s="20">
        <f>MIN(IF(MOD(ROWS($A$2:A11103),$A$2)=0,E11102+1, E11102), $B$2-1)</f>
        <v>13</v>
      </c>
      <c r="G11103" s="2" t="str">
        <f>IF(NOT(OR(
SUMPRODUCT(--ISNUMBER(SEARCH('Chapter 2 (Generated)'!$B$3:$V$3,INDEX(MyData,D11103, E11103+1))))&gt;0,
SUMPRODUCT(--ISNUMBER(SEARCH('Chapter 2 (Generated)'!$B$4:$V$4,INDEX(MyData,D11103, E11103+1))))&gt;0)),
"        " &amp; INDEX(MyData,D11103, E11103+1),
"    " &amp; INDEX(MyData,D11103, E11103+1))</f>
        <v xml:space="preserve">        "null",</v>
      </c>
    </row>
    <row r="11104" spans="4:7" x14ac:dyDescent="0.2">
      <c r="D11104" s="20">
        <f t="shared" si="173"/>
        <v>222</v>
      </c>
      <c r="E11104" s="20">
        <f>MIN(IF(MOD(ROWS($A$2:A11104),$A$2)=0,E11103+1, E11103), $B$2-1)</f>
        <v>13</v>
      </c>
      <c r="G11104" s="2" t="str">
        <f>IF(NOT(OR(
SUMPRODUCT(--ISNUMBER(SEARCH('Chapter 2 (Generated)'!$B$3:$V$3,INDEX(MyData,D11104, E11104+1))))&gt;0,
SUMPRODUCT(--ISNUMBER(SEARCH('Chapter 2 (Generated)'!$B$4:$V$4,INDEX(MyData,D11104, E11104+1))))&gt;0)),
"        " &amp; INDEX(MyData,D11104, E11104+1),
"    " &amp; INDEX(MyData,D11104, E11104+1))</f>
        <v xml:space="preserve">        "null",</v>
      </c>
    </row>
    <row r="11105" spans="4:7" x14ac:dyDescent="0.2">
      <c r="D11105" s="20">
        <f t="shared" si="173"/>
        <v>223</v>
      </c>
      <c r="E11105" s="20">
        <f>MIN(IF(MOD(ROWS($A$2:A11105),$A$2)=0,E11104+1, E11104), $B$2-1)</f>
        <v>13</v>
      </c>
      <c r="G11105" s="2" t="str">
        <f>IF(NOT(OR(
SUMPRODUCT(--ISNUMBER(SEARCH('Chapter 2 (Generated)'!$B$3:$V$3,INDEX(MyData,D11105, E11105+1))))&gt;0,
SUMPRODUCT(--ISNUMBER(SEARCH('Chapter 2 (Generated)'!$B$4:$V$4,INDEX(MyData,D11105, E11105+1))))&gt;0)),
"        " &amp; INDEX(MyData,D11105, E11105+1),
"    " &amp; INDEX(MyData,D11105, E11105+1))</f>
        <v xml:space="preserve">        "null",//220 </v>
      </c>
    </row>
    <row r="11106" spans="4:7" x14ac:dyDescent="0.2">
      <c r="D11106" s="20">
        <f t="shared" si="173"/>
        <v>224</v>
      </c>
      <c r="E11106" s="20">
        <f>MIN(IF(MOD(ROWS($A$2:A11106),$A$2)=0,E11105+1, E11105), $B$2-1)</f>
        <v>13</v>
      </c>
      <c r="G11106" s="2" t="str">
        <f>IF(NOT(OR(
SUMPRODUCT(--ISNUMBER(SEARCH('Chapter 2 (Generated)'!$B$3:$V$3,INDEX(MyData,D11106, E11106+1))))&gt;0,
SUMPRODUCT(--ISNUMBER(SEARCH('Chapter 2 (Generated)'!$B$4:$V$4,INDEX(MyData,D11106, E11106+1))))&gt;0)),
"        " &amp; INDEX(MyData,D11106, E11106+1),
"    " &amp; INDEX(MyData,D11106, E11106+1))</f>
        <v xml:space="preserve">        "null",</v>
      </c>
    </row>
    <row r="11107" spans="4:7" x14ac:dyDescent="0.2">
      <c r="D11107" s="20">
        <f t="shared" si="173"/>
        <v>225</v>
      </c>
      <c r="E11107" s="20">
        <f>MIN(IF(MOD(ROWS($A$2:A11107),$A$2)=0,E11106+1, E11106), $B$2-1)</f>
        <v>13</v>
      </c>
      <c r="G11107" s="2" t="str">
        <f>IF(NOT(OR(
SUMPRODUCT(--ISNUMBER(SEARCH('Chapter 2 (Generated)'!$B$3:$V$3,INDEX(MyData,D11107, E11107+1))))&gt;0,
SUMPRODUCT(--ISNUMBER(SEARCH('Chapter 2 (Generated)'!$B$4:$V$4,INDEX(MyData,D11107, E11107+1))))&gt;0)),
"        " &amp; INDEX(MyData,D11107, E11107+1),
"    " &amp; INDEX(MyData,D11107, E11107+1))</f>
        <v xml:space="preserve">        "null",</v>
      </c>
    </row>
    <row r="11108" spans="4:7" x14ac:dyDescent="0.2">
      <c r="D11108" s="20">
        <f t="shared" si="173"/>
        <v>226</v>
      </c>
      <c r="E11108" s="20">
        <f>MIN(IF(MOD(ROWS($A$2:A11108),$A$2)=0,E11107+1, E11107), $B$2-1)</f>
        <v>13</v>
      </c>
      <c r="G11108" s="2" t="str">
        <f>IF(NOT(OR(
SUMPRODUCT(--ISNUMBER(SEARCH('Chapter 2 (Generated)'!$B$3:$V$3,INDEX(MyData,D11108, E11108+1))))&gt;0,
SUMPRODUCT(--ISNUMBER(SEARCH('Chapter 2 (Generated)'!$B$4:$V$4,INDEX(MyData,D11108, E11108+1))))&gt;0)),
"        " &amp; INDEX(MyData,D11108, E11108+1),
"    " &amp; INDEX(MyData,D11108, E11108+1))</f>
        <v xml:space="preserve">        "null",</v>
      </c>
    </row>
    <row r="11109" spans="4:7" x14ac:dyDescent="0.2">
      <c r="D11109" s="20">
        <f t="shared" si="173"/>
        <v>227</v>
      </c>
      <c r="E11109" s="20">
        <f>MIN(IF(MOD(ROWS($A$2:A11109),$A$2)=0,E11108+1, E11108), $B$2-1)</f>
        <v>13</v>
      </c>
      <c r="G11109" s="2" t="str">
        <f>IF(NOT(OR(
SUMPRODUCT(--ISNUMBER(SEARCH('Chapter 2 (Generated)'!$B$3:$V$3,INDEX(MyData,D11109, E11109+1))))&gt;0,
SUMPRODUCT(--ISNUMBER(SEARCH('Chapter 2 (Generated)'!$B$4:$V$4,INDEX(MyData,D11109, E11109+1))))&gt;0)),
"        " &amp; INDEX(MyData,D11109, E11109+1),
"    " &amp; INDEX(MyData,D11109, E11109+1))</f>
        <v xml:space="preserve">        "null",</v>
      </c>
    </row>
    <row r="11110" spans="4:7" x14ac:dyDescent="0.2">
      <c r="D11110" s="20">
        <f t="shared" si="173"/>
        <v>228</v>
      </c>
      <c r="E11110" s="20">
        <f>MIN(IF(MOD(ROWS($A$2:A11110),$A$2)=0,E11109+1, E11109), $B$2-1)</f>
        <v>13</v>
      </c>
      <c r="G11110" s="2" t="str">
        <f>IF(NOT(OR(
SUMPRODUCT(--ISNUMBER(SEARCH('Chapter 2 (Generated)'!$B$3:$V$3,INDEX(MyData,D11110, E11110+1))))&gt;0,
SUMPRODUCT(--ISNUMBER(SEARCH('Chapter 2 (Generated)'!$B$4:$V$4,INDEX(MyData,D11110, E11110+1))))&gt;0)),
"        " &amp; INDEX(MyData,D11110, E11110+1),
"    " &amp; INDEX(MyData,D11110, E11110+1))</f>
        <v xml:space="preserve">        "null",//225 </v>
      </c>
    </row>
    <row r="11111" spans="4:7" x14ac:dyDescent="0.2">
      <c r="D11111" s="20">
        <f t="shared" si="173"/>
        <v>229</v>
      </c>
      <c r="E11111" s="20">
        <f>MIN(IF(MOD(ROWS($A$2:A11111),$A$2)=0,E11110+1, E11110), $B$2-1)</f>
        <v>13</v>
      </c>
      <c r="G11111" s="2" t="str">
        <f>IF(NOT(OR(
SUMPRODUCT(--ISNUMBER(SEARCH('Chapter 2 (Generated)'!$B$3:$V$3,INDEX(MyData,D11111, E11111+1))))&gt;0,
SUMPRODUCT(--ISNUMBER(SEARCH('Chapter 2 (Generated)'!$B$4:$V$4,INDEX(MyData,D11111, E11111+1))))&gt;0)),
"        " &amp; INDEX(MyData,D11111, E11111+1),
"    " &amp; INDEX(MyData,D11111, E11111+1))</f>
        <v xml:space="preserve">        "null",</v>
      </c>
    </row>
    <row r="11112" spans="4:7" x14ac:dyDescent="0.2">
      <c r="D11112" s="20">
        <f t="shared" si="173"/>
        <v>230</v>
      </c>
      <c r="E11112" s="20">
        <f>MIN(IF(MOD(ROWS($A$2:A11112),$A$2)=0,E11111+1, E11111), $B$2-1)</f>
        <v>13</v>
      </c>
      <c r="G11112" s="2" t="str">
        <f>IF(NOT(OR(
SUMPRODUCT(--ISNUMBER(SEARCH('Chapter 2 (Generated)'!$B$3:$V$3,INDEX(MyData,D11112, E11112+1))))&gt;0,
SUMPRODUCT(--ISNUMBER(SEARCH('Chapter 2 (Generated)'!$B$4:$V$4,INDEX(MyData,D11112, E11112+1))))&gt;0)),
"        " &amp; INDEX(MyData,D11112, E11112+1),
"    " &amp; INDEX(MyData,D11112, E11112+1))</f>
        <v xml:space="preserve">        "null",</v>
      </c>
    </row>
    <row r="11113" spans="4:7" x14ac:dyDescent="0.2">
      <c r="D11113" s="20">
        <f t="shared" si="173"/>
        <v>231</v>
      </c>
      <c r="E11113" s="20">
        <f>MIN(IF(MOD(ROWS($A$2:A11113),$A$2)=0,E11112+1, E11112), $B$2-1)</f>
        <v>13</v>
      </c>
      <c r="G11113" s="2" t="str">
        <f>IF(NOT(OR(
SUMPRODUCT(--ISNUMBER(SEARCH('Chapter 2 (Generated)'!$B$3:$V$3,INDEX(MyData,D11113, E11113+1))))&gt;0,
SUMPRODUCT(--ISNUMBER(SEARCH('Chapter 2 (Generated)'!$B$4:$V$4,INDEX(MyData,D11113, E11113+1))))&gt;0)),
"        " &amp; INDEX(MyData,D11113, E11113+1),
"    " &amp; INDEX(MyData,D11113, E11113+1))</f>
        <v xml:space="preserve">        "null",</v>
      </c>
    </row>
    <row r="11114" spans="4:7" x14ac:dyDescent="0.2">
      <c r="D11114" s="20">
        <f t="shared" si="173"/>
        <v>232</v>
      </c>
      <c r="E11114" s="20">
        <f>MIN(IF(MOD(ROWS($A$2:A11114),$A$2)=0,E11113+1, E11113), $B$2-1)</f>
        <v>13</v>
      </c>
      <c r="G11114" s="2" t="str">
        <f>IF(NOT(OR(
SUMPRODUCT(--ISNUMBER(SEARCH('Chapter 2 (Generated)'!$B$3:$V$3,INDEX(MyData,D11114, E11114+1))))&gt;0,
SUMPRODUCT(--ISNUMBER(SEARCH('Chapter 2 (Generated)'!$B$4:$V$4,INDEX(MyData,D11114, E11114+1))))&gt;0)),
"        " &amp; INDEX(MyData,D11114, E11114+1),
"    " &amp; INDEX(MyData,D11114, E11114+1))</f>
        <v xml:space="preserve">        "null",</v>
      </c>
    </row>
    <row r="11115" spans="4:7" x14ac:dyDescent="0.2">
      <c r="D11115" s="20">
        <f t="shared" si="173"/>
        <v>233</v>
      </c>
      <c r="E11115" s="20">
        <f>MIN(IF(MOD(ROWS($A$2:A11115),$A$2)=0,E11114+1, E11114), $B$2-1)</f>
        <v>13</v>
      </c>
      <c r="G11115" s="2" t="str">
        <f>IF(NOT(OR(
SUMPRODUCT(--ISNUMBER(SEARCH('Chapter 2 (Generated)'!$B$3:$V$3,INDEX(MyData,D11115, E11115+1))))&gt;0,
SUMPRODUCT(--ISNUMBER(SEARCH('Chapter 2 (Generated)'!$B$4:$V$4,INDEX(MyData,D11115, E11115+1))))&gt;0)),
"        " &amp; INDEX(MyData,D11115, E11115+1),
"    " &amp; INDEX(MyData,D11115, E11115+1))</f>
        <v xml:space="preserve">        "null",//230 </v>
      </c>
    </row>
    <row r="11116" spans="4:7" x14ac:dyDescent="0.2">
      <c r="D11116" s="20">
        <f t="shared" si="173"/>
        <v>234</v>
      </c>
      <c r="E11116" s="20">
        <f>MIN(IF(MOD(ROWS($A$2:A11116),$A$2)=0,E11115+1, E11115), $B$2-1)</f>
        <v>13</v>
      </c>
      <c r="G11116" s="2" t="str">
        <f>IF(NOT(OR(
SUMPRODUCT(--ISNUMBER(SEARCH('Chapter 2 (Generated)'!$B$3:$V$3,INDEX(MyData,D11116, E11116+1))))&gt;0,
SUMPRODUCT(--ISNUMBER(SEARCH('Chapter 2 (Generated)'!$B$4:$V$4,INDEX(MyData,D11116, E11116+1))))&gt;0)),
"        " &amp; INDEX(MyData,D11116, E11116+1),
"    " &amp; INDEX(MyData,D11116, E11116+1))</f>
        <v xml:space="preserve">        "null",</v>
      </c>
    </row>
    <row r="11117" spans="4:7" x14ac:dyDescent="0.2">
      <c r="D11117" s="20">
        <f t="shared" si="173"/>
        <v>235</v>
      </c>
      <c r="E11117" s="20">
        <f>MIN(IF(MOD(ROWS($A$2:A11117),$A$2)=0,E11116+1, E11116), $B$2-1)</f>
        <v>13</v>
      </c>
      <c r="G11117" s="2" t="str">
        <f>IF(NOT(OR(
SUMPRODUCT(--ISNUMBER(SEARCH('Chapter 2 (Generated)'!$B$3:$V$3,INDEX(MyData,D11117, E11117+1))))&gt;0,
SUMPRODUCT(--ISNUMBER(SEARCH('Chapter 2 (Generated)'!$B$4:$V$4,INDEX(MyData,D11117, E11117+1))))&gt;0)),
"        " &amp; INDEX(MyData,D11117, E11117+1),
"    " &amp; INDEX(MyData,D11117, E11117+1))</f>
        <v xml:space="preserve">        "null",</v>
      </c>
    </row>
    <row r="11118" spans="4:7" x14ac:dyDescent="0.2">
      <c r="D11118" s="20">
        <f t="shared" si="173"/>
        <v>236</v>
      </c>
      <c r="E11118" s="20">
        <f>MIN(IF(MOD(ROWS($A$2:A11118),$A$2)=0,E11117+1, E11117), $B$2-1)</f>
        <v>13</v>
      </c>
      <c r="G11118" s="2" t="str">
        <f>IF(NOT(OR(
SUMPRODUCT(--ISNUMBER(SEARCH('Chapter 2 (Generated)'!$B$3:$V$3,INDEX(MyData,D11118, E11118+1))))&gt;0,
SUMPRODUCT(--ISNUMBER(SEARCH('Chapter 2 (Generated)'!$B$4:$V$4,INDEX(MyData,D11118, E11118+1))))&gt;0)),
"        " &amp; INDEX(MyData,D11118, E11118+1),
"    " &amp; INDEX(MyData,D11118, E11118+1))</f>
        <v xml:space="preserve">        "(Tell the truth.)",</v>
      </c>
    </row>
    <row r="11119" spans="4:7" x14ac:dyDescent="0.2">
      <c r="D11119" s="20">
        <f t="shared" si="173"/>
        <v>237</v>
      </c>
      <c r="E11119" s="20">
        <f>MIN(IF(MOD(ROWS($A$2:A11119),$A$2)=0,E11118+1, E11118), $B$2-1)</f>
        <v>13</v>
      </c>
      <c r="G11119" s="2" t="str">
        <f>IF(NOT(OR(
SUMPRODUCT(--ISNUMBER(SEARCH('Chapter 2 (Generated)'!$B$3:$V$3,INDEX(MyData,D11119, E11119+1))))&gt;0,
SUMPRODUCT(--ISNUMBER(SEARCH('Chapter 2 (Generated)'!$B$4:$V$4,INDEX(MyData,D11119, E11119+1))))&gt;0)),
"        " &amp; INDEX(MyData,D11119, E11119+1),
"    " &amp; INDEX(MyData,D11119, E11119+1))</f>
        <v xml:space="preserve">        "null",</v>
      </c>
    </row>
    <row r="11120" spans="4:7" x14ac:dyDescent="0.2">
      <c r="D11120" s="20">
        <f t="shared" si="173"/>
        <v>238</v>
      </c>
      <c r="E11120" s="20">
        <f>MIN(IF(MOD(ROWS($A$2:A11120),$A$2)=0,E11119+1, E11119), $B$2-1)</f>
        <v>13</v>
      </c>
      <c r="G11120" s="2" t="str">
        <f>IF(NOT(OR(
SUMPRODUCT(--ISNUMBER(SEARCH('Chapter 2 (Generated)'!$B$3:$V$3,INDEX(MyData,D11120, E11120+1))))&gt;0,
SUMPRODUCT(--ISNUMBER(SEARCH('Chapter 2 (Generated)'!$B$4:$V$4,INDEX(MyData,D11120, E11120+1))))&gt;0)),
"        " &amp; INDEX(MyData,D11120, E11120+1),
"    " &amp; INDEX(MyData,D11120, E11120+1))</f>
        <v xml:space="preserve">        "null",//235 </v>
      </c>
    </row>
    <row r="11121" spans="4:7" x14ac:dyDescent="0.2">
      <c r="D11121" s="20">
        <f t="shared" si="173"/>
        <v>239</v>
      </c>
      <c r="E11121" s="20">
        <f>MIN(IF(MOD(ROWS($A$2:A11121),$A$2)=0,E11120+1, E11120), $B$2-1)</f>
        <v>13</v>
      </c>
      <c r="G11121" s="2" t="str">
        <f>IF(NOT(OR(
SUMPRODUCT(--ISNUMBER(SEARCH('Chapter 2 (Generated)'!$B$3:$V$3,INDEX(MyData,D11121, E11121+1))))&gt;0,
SUMPRODUCT(--ISNUMBER(SEARCH('Chapter 2 (Generated)'!$B$4:$V$4,INDEX(MyData,D11121, E11121+1))))&gt;0)),
"        " &amp; INDEX(MyData,D11121, E11121+1),
"    " &amp; INDEX(MyData,D11121, E11121+1))</f>
        <v xml:space="preserve">        "null",</v>
      </c>
    </row>
    <row r="11122" spans="4:7" x14ac:dyDescent="0.2">
      <c r="D11122" s="20">
        <f t="shared" si="173"/>
        <v>240</v>
      </c>
      <c r="E11122" s="20">
        <f>MIN(IF(MOD(ROWS($A$2:A11122),$A$2)=0,E11121+1, E11121), $B$2-1)</f>
        <v>13</v>
      </c>
      <c r="G11122" s="2" t="str">
        <f>IF(NOT(OR(
SUMPRODUCT(--ISNUMBER(SEARCH('Chapter 2 (Generated)'!$B$3:$V$3,INDEX(MyData,D11122, E11122+1))))&gt;0,
SUMPRODUCT(--ISNUMBER(SEARCH('Chapter 2 (Generated)'!$B$4:$V$4,INDEX(MyData,D11122, E11122+1))))&gt;0)),
"        " &amp; INDEX(MyData,D11122, E11122+1),
"    " &amp; INDEX(MyData,D11122, E11122+1))</f>
        <v xml:space="preserve">        "null",</v>
      </c>
    </row>
    <row r="11123" spans="4:7" x14ac:dyDescent="0.2">
      <c r="D11123" s="20">
        <f t="shared" si="173"/>
        <v>241</v>
      </c>
      <c r="E11123" s="20">
        <f>MIN(IF(MOD(ROWS($A$2:A11123),$A$2)=0,E11122+1, E11122), $B$2-1)</f>
        <v>13</v>
      </c>
      <c r="G11123" s="2" t="str">
        <f>IF(NOT(OR(
SUMPRODUCT(--ISNUMBER(SEARCH('Chapter 2 (Generated)'!$B$3:$V$3,INDEX(MyData,D11123, E11123+1))))&gt;0,
SUMPRODUCT(--ISNUMBER(SEARCH('Chapter 2 (Generated)'!$B$4:$V$4,INDEX(MyData,D11123, E11123+1))))&gt;0)),
"        " &amp; INDEX(MyData,D11123, E11123+1),
"    " &amp; INDEX(MyData,D11123, E11123+1))</f>
        <v xml:space="preserve">        "null",</v>
      </c>
    </row>
    <row r="11124" spans="4:7" x14ac:dyDescent="0.2">
      <c r="D11124" s="20">
        <f t="shared" si="173"/>
        <v>242</v>
      </c>
      <c r="E11124" s="20">
        <f>MIN(IF(MOD(ROWS($A$2:A11124),$A$2)=0,E11123+1, E11123), $B$2-1)</f>
        <v>13</v>
      </c>
      <c r="G11124" s="2" t="str">
        <f>IF(NOT(OR(
SUMPRODUCT(--ISNUMBER(SEARCH('Chapter 2 (Generated)'!$B$3:$V$3,INDEX(MyData,D11124, E11124+1))))&gt;0,
SUMPRODUCT(--ISNUMBER(SEARCH('Chapter 2 (Generated)'!$B$4:$V$4,INDEX(MyData,D11124, E11124+1))))&gt;0)),
"        " &amp; INDEX(MyData,D11124, E11124+1),
"    " &amp; INDEX(MyData,D11124, E11124+1))</f>
        <v xml:space="preserve">        "null",</v>
      </c>
    </row>
    <row r="11125" spans="4:7" x14ac:dyDescent="0.2">
      <c r="D11125" s="20">
        <f t="shared" si="173"/>
        <v>243</v>
      </c>
      <c r="E11125" s="20">
        <f>MIN(IF(MOD(ROWS($A$2:A11125),$A$2)=0,E11124+1, E11124), $B$2-1)</f>
        <v>13</v>
      </c>
      <c r="G11125" s="2" t="str">
        <f>IF(NOT(OR(
SUMPRODUCT(--ISNUMBER(SEARCH('Chapter 2 (Generated)'!$B$3:$V$3,INDEX(MyData,D11125, E11125+1))))&gt;0,
SUMPRODUCT(--ISNUMBER(SEARCH('Chapter 2 (Generated)'!$B$4:$V$4,INDEX(MyData,D11125, E11125+1))))&gt;0)),
"        " &amp; INDEX(MyData,D11125, E11125+1),
"    " &amp; INDEX(MyData,D11125, E11125+1))</f>
        <v xml:space="preserve">        "null",//240 </v>
      </c>
    </row>
    <row r="11126" spans="4:7" x14ac:dyDescent="0.2">
      <c r="D11126" s="20">
        <f t="shared" si="173"/>
        <v>244</v>
      </c>
      <c r="E11126" s="20">
        <f>MIN(IF(MOD(ROWS($A$2:A11126),$A$2)=0,E11125+1, E11125), $B$2-1)</f>
        <v>13</v>
      </c>
      <c r="G11126" s="2" t="str">
        <f>IF(NOT(OR(
SUMPRODUCT(--ISNUMBER(SEARCH('Chapter 2 (Generated)'!$B$3:$V$3,INDEX(MyData,D11126, E11126+1))))&gt;0,
SUMPRODUCT(--ISNUMBER(SEARCH('Chapter 2 (Generated)'!$B$4:$V$4,INDEX(MyData,D11126, E11126+1))))&gt;0)),
"        " &amp; INDEX(MyData,D11126, E11126+1),
"    " &amp; INDEX(MyData,D11126, E11126+1))</f>
        <v xml:space="preserve">        "null",</v>
      </c>
    </row>
    <row r="11127" spans="4:7" x14ac:dyDescent="0.2">
      <c r="D11127" s="20">
        <f t="shared" si="173"/>
        <v>245</v>
      </c>
      <c r="E11127" s="20">
        <f>MIN(IF(MOD(ROWS($A$2:A11127),$A$2)=0,E11126+1, E11126), $B$2-1)</f>
        <v>13</v>
      </c>
      <c r="G11127" s="2" t="str">
        <f>IF(NOT(OR(
SUMPRODUCT(--ISNUMBER(SEARCH('Chapter 2 (Generated)'!$B$3:$V$3,INDEX(MyData,D11127, E11127+1))))&gt;0,
SUMPRODUCT(--ISNUMBER(SEARCH('Chapter 2 (Generated)'!$B$4:$V$4,INDEX(MyData,D11127, E11127+1))))&gt;0)),
"        " &amp; INDEX(MyData,D11127, E11127+1),
"    " &amp; INDEX(MyData,D11127, E11127+1))</f>
        <v xml:space="preserve">        "null",</v>
      </c>
    </row>
    <row r="11128" spans="4:7" x14ac:dyDescent="0.2">
      <c r="D11128" s="20">
        <f t="shared" si="173"/>
        <v>246</v>
      </c>
      <c r="E11128" s="20">
        <f>MIN(IF(MOD(ROWS($A$2:A11128),$A$2)=0,E11127+1, E11127), $B$2-1)</f>
        <v>13</v>
      </c>
      <c r="G11128" s="2" t="str">
        <f>IF(NOT(OR(
SUMPRODUCT(--ISNUMBER(SEARCH('Chapter 2 (Generated)'!$B$3:$V$3,INDEX(MyData,D11128, E11128+1))))&gt;0,
SUMPRODUCT(--ISNUMBER(SEARCH('Chapter 2 (Generated)'!$B$4:$V$4,INDEX(MyData,D11128, E11128+1))))&gt;0)),
"        " &amp; INDEX(MyData,D11128, E11128+1),
"    " &amp; INDEX(MyData,D11128, E11128+1))</f>
        <v xml:space="preserve">        "null",</v>
      </c>
    </row>
    <row r="11129" spans="4:7" x14ac:dyDescent="0.2">
      <c r="D11129" s="20">
        <f t="shared" si="173"/>
        <v>247</v>
      </c>
      <c r="E11129" s="20">
        <f>MIN(IF(MOD(ROWS($A$2:A11129),$A$2)=0,E11128+1, E11128), $B$2-1)</f>
        <v>13</v>
      </c>
      <c r="G11129" s="2" t="str">
        <f>IF(NOT(OR(
SUMPRODUCT(--ISNUMBER(SEARCH('Chapter 2 (Generated)'!$B$3:$V$3,INDEX(MyData,D11129, E11129+1))))&gt;0,
SUMPRODUCT(--ISNUMBER(SEARCH('Chapter 2 (Generated)'!$B$4:$V$4,INDEX(MyData,D11129, E11129+1))))&gt;0)),
"        " &amp; INDEX(MyData,D11129, E11129+1),
"    " &amp; INDEX(MyData,D11129, E11129+1))</f>
        <v xml:space="preserve">        "null",</v>
      </c>
    </row>
    <row r="11130" spans="4:7" x14ac:dyDescent="0.2">
      <c r="D11130" s="20">
        <f t="shared" si="173"/>
        <v>248</v>
      </c>
      <c r="E11130" s="20">
        <f>MIN(IF(MOD(ROWS($A$2:A11130),$A$2)=0,E11129+1, E11129), $B$2-1)</f>
        <v>13</v>
      </c>
      <c r="G11130" s="2" t="str">
        <f>IF(NOT(OR(
SUMPRODUCT(--ISNUMBER(SEARCH('Chapter 2 (Generated)'!$B$3:$V$3,INDEX(MyData,D11130, E11130+1))))&gt;0,
SUMPRODUCT(--ISNUMBER(SEARCH('Chapter 2 (Generated)'!$B$4:$V$4,INDEX(MyData,D11130, E11130+1))))&gt;0)),
"        " &amp; INDEX(MyData,D11130, E11130+1),
"    " &amp; INDEX(MyData,D11130, E11130+1))</f>
        <v xml:space="preserve">        "null",//245 </v>
      </c>
    </row>
    <row r="11131" spans="4:7" x14ac:dyDescent="0.2">
      <c r="D11131" s="20">
        <f t="shared" si="173"/>
        <v>249</v>
      </c>
      <c r="E11131" s="20">
        <f>MIN(IF(MOD(ROWS($A$2:A11131),$A$2)=0,E11130+1, E11130), $B$2-1)</f>
        <v>13</v>
      </c>
      <c r="G11131" s="2" t="str">
        <f>IF(NOT(OR(
SUMPRODUCT(--ISNUMBER(SEARCH('Chapter 2 (Generated)'!$B$3:$V$3,INDEX(MyData,D11131, E11131+1))))&gt;0,
SUMPRODUCT(--ISNUMBER(SEARCH('Chapter 2 (Generated)'!$B$4:$V$4,INDEX(MyData,D11131, E11131+1))))&gt;0)),
"        " &amp; INDEX(MyData,D11131, E11131+1),
"    " &amp; INDEX(MyData,D11131, E11131+1))</f>
        <v xml:space="preserve">        "null",</v>
      </c>
    </row>
    <row r="11132" spans="4:7" x14ac:dyDescent="0.2">
      <c r="D11132" s="20">
        <f t="shared" si="173"/>
        <v>250</v>
      </c>
      <c r="E11132" s="20">
        <f>MIN(IF(MOD(ROWS($A$2:A11132),$A$2)=0,E11131+1, E11131), $B$2-1)</f>
        <v>13</v>
      </c>
      <c r="G11132" s="2" t="str">
        <f>IF(NOT(OR(
SUMPRODUCT(--ISNUMBER(SEARCH('Chapter 2 (Generated)'!$B$3:$V$3,INDEX(MyData,D11132, E11132+1))))&gt;0,
SUMPRODUCT(--ISNUMBER(SEARCH('Chapter 2 (Generated)'!$B$4:$V$4,INDEX(MyData,D11132, E11132+1))))&gt;0)),
"        " &amp; INDEX(MyData,D11132, E11132+1),
"    " &amp; INDEX(MyData,D11132, E11132+1))</f>
        <v xml:space="preserve">        "null",</v>
      </c>
    </row>
    <row r="11133" spans="4:7" x14ac:dyDescent="0.2">
      <c r="D11133" s="20">
        <f t="shared" si="173"/>
        <v>251</v>
      </c>
      <c r="E11133" s="20">
        <f>MIN(IF(MOD(ROWS($A$2:A11133),$A$2)=0,E11132+1, E11132), $B$2-1)</f>
        <v>13</v>
      </c>
      <c r="G11133" s="2" t="str">
        <f>IF(NOT(OR(
SUMPRODUCT(--ISNUMBER(SEARCH('Chapter 2 (Generated)'!$B$3:$V$3,INDEX(MyData,D11133, E11133+1))))&gt;0,
SUMPRODUCT(--ISNUMBER(SEARCH('Chapter 2 (Generated)'!$B$4:$V$4,INDEX(MyData,D11133, E11133+1))))&gt;0)),
"        " &amp; INDEX(MyData,D11133, E11133+1),
"    " &amp; INDEX(MyData,D11133, E11133+1))</f>
        <v xml:space="preserve">        "null",</v>
      </c>
    </row>
    <row r="11134" spans="4:7" x14ac:dyDescent="0.2">
      <c r="D11134" s="20">
        <f t="shared" si="173"/>
        <v>252</v>
      </c>
      <c r="E11134" s="20">
        <f>MIN(IF(MOD(ROWS($A$2:A11134),$A$2)=0,E11133+1, E11133), $B$2-1)</f>
        <v>13</v>
      </c>
      <c r="G11134" s="2" t="str">
        <f>IF(NOT(OR(
SUMPRODUCT(--ISNUMBER(SEARCH('Chapter 2 (Generated)'!$B$3:$V$3,INDEX(MyData,D11134, E11134+1))))&gt;0,
SUMPRODUCT(--ISNUMBER(SEARCH('Chapter 2 (Generated)'!$B$4:$V$4,INDEX(MyData,D11134, E11134+1))))&gt;0)),
"        " &amp; INDEX(MyData,D11134, E11134+1),
"    " &amp; INDEX(MyData,D11134, E11134+1))</f>
        <v xml:space="preserve">        "null",</v>
      </c>
    </row>
    <row r="11135" spans="4:7" x14ac:dyDescent="0.2">
      <c r="D11135" s="20">
        <f t="shared" si="173"/>
        <v>253</v>
      </c>
      <c r="E11135" s="20">
        <f>MIN(IF(MOD(ROWS($A$2:A11135),$A$2)=0,E11134+1, E11134), $B$2-1)</f>
        <v>13</v>
      </c>
      <c r="G11135" s="2" t="str">
        <f>IF(NOT(OR(
SUMPRODUCT(--ISNUMBER(SEARCH('Chapter 2 (Generated)'!$B$3:$V$3,INDEX(MyData,D11135, E11135+1))))&gt;0,
SUMPRODUCT(--ISNUMBER(SEARCH('Chapter 2 (Generated)'!$B$4:$V$4,INDEX(MyData,D11135, E11135+1))))&gt;0)),
"        " &amp; INDEX(MyData,D11135, E11135+1),
"    " &amp; INDEX(MyData,D11135, E11135+1))</f>
        <v xml:space="preserve">        "null",//250 </v>
      </c>
    </row>
    <row r="11136" spans="4:7" x14ac:dyDescent="0.2">
      <c r="D11136" s="20">
        <f t="shared" si="173"/>
        <v>254</v>
      </c>
      <c r="E11136" s="20">
        <f>MIN(IF(MOD(ROWS($A$2:A11136),$A$2)=0,E11135+1, E11135), $B$2-1)</f>
        <v>13</v>
      </c>
      <c r="G11136" s="2" t="str">
        <f>IF(NOT(OR(
SUMPRODUCT(--ISNUMBER(SEARCH('Chapter 2 (Generated)'!$B$3:$V$3,INDEX(MyData,D11136, E11136+1))))&gt;0,
SUMPRODUCT(--ISNUMBER(SEARCH('Chapter 2 (Generated)'!$B$4:$V$4,INDEX(MyData,D11136, E11136+1))))&gt;0)),
"        " &amp; INDEX(MyData,D11136, E11136+1),
"    " &amp; INDEX(MyData,D11136, E11136+1))</f>
        <v xml:space="preserve">        "null",</v>
      </c>
    </row>
    <row r="11137" spans="4:7" x14ac:dyDescent="0.2">
      <c r="D11137" s="20">
        <f t="shared" si="173"/>
        <v>255</v>
      </c>
      <c r="E11137" s="20">
        <f>MIN(IF(MOD(ROWS($A$2:A11137),$A$2)=0,E11136+1, E11136), $B$2-1)</f>
        <v>13</v>
      </c>
      <c r="G11137" s="2" t="str">
        <f>IF(NOT(OR(
SUMPRODUCT(--ISNUMBER(SEARCH('Chapter 2 (Generated)'!$B$3:$V$3,INDEX(MyData,D11137, E11137+1))))&gt;0,
SUMPRODUCT(--ISNUMBER(SEARCH('Chapter 2 (Generated)'!$B$4:$V$4,INDEX(MyData,D11137, E11137+1))))&gt;0)),
"        " &amp; INDEX(MyData,D11137, E11137+1),
"    " &amp; INDEX(MyData,D11137, E11137+1))</f>
        <v xml:space="preserve">        "null",</v>
      </c>
    </row>
    <row r="11138" spans="4:7" x14ac:dyDescent="0.2">
      <c r="D11138" s="20">
        <f t="shared" ref="D11138:D11201" si="174">MOD(ROW(D11137)-1+ROWS(MyData),ROWS(MyData))+1</f>
        <v>256</v>
      </c>
      <c r="E11138" s="20">
        <f>MIN(IF(MOD(ROWS($A$2:A11138),$A$2)=0,E11137+1, E11137), $B$2-1)</f>
        <v>13</v>
      </c>
      <c r="G11138" s="2" t="str">
        <f>IF(NOT(OR(
SUMPRODUCT(--ISNUMBER(SEARCH('Chapter 2 (Generated)'!$B$3:$V$3,INDEX(MyData,D11138, E11138+1))))&gt;0,
SUMPRODUCT(--ISNUMBER(SEARCH('Chapter 2 (Generated)'!$B$4:$V$4,INDEX(MyData,D11138, E11138+1))))&gt;0)),
"        " &amp; INDEX(MyData,D11138, E11138+1),
"    " &amp; INDEX(MyData,D11138, E11138+1))</f>
        <v xml:space="preserve">        "null",</v>
      </c>
    </row>
    <row r="11139" spans="4:7" x14ac:dyDescent="0.2">
      <c r="D11139" s="20">
        <f t="shared" si="174"/>
        <v>257</v>
      </c>
      <c r="E11139" s="20">
        <f>MIN(IF(MOD(ROWS($A$2:A11139),$A$2)=0,E11138+1, E11138), $B$2-1)</f>
        <v>13</v>
      </c>
      <c r="G11139" s="2" t="str">
        <f>IF(NOT(OR(
SUMPRODUCT(--ISNUMBER(SEARCH('Chapter 2 (Generated)'!$B$3:$V$3,INDEX(MyData,D11139, E11139+1))))&gt;0,
SUMPRODUCT(--ISNUMBER(SEARCH('Chapter 2 (Generated)'!$B$4:$V$4,INDEX(MyData,D11139, E11139+1))))&gt;0)),
"        " &amp; INDEX(MyData,D11139, E11139+1),
"    " &amp; INDEX(MyData,D11139, E11139+1))</f>
        <v xml:space="preserve">        "null",</v>
      </c>
    </row>
    <row r="11140" spans="4:7" x14ac:dyDescent="0.2">
      <c r="D11140" s="20">
        <f t="shared" si="174"/>
        <v>258</v>
      </c>
      <c r="E11140" s="20">
        <f>MIN(IF(MOD(ROWS($A$2:A11140),$A$2)=0,E11139+1, E11139), $B$2-1)</f>
        <v>13</v>
      </c>
      <c r="G11140" s="2" t="str">
        <f>IF(NOT(OR(
SUMPRODUCT(--ISNUMBER(SEARCH('Chapter 2 (Generated)'!$B$3:$V$3,INDEX(MyData,D11140, E11140+1))))&gt;0,
SUMPRODUCT(--ISNUMBER(SEARCH('Chapter 2 (Generated)'!$B$4:$V$4,INDEX(MyData,D11140, E11140+1))))&gt;0)),
"        " &amp; INDEX(MyData,D11140, E11140+1),
"    " &amp; INDEX(MyData,D11140, E11140+1))</f>
        <v xml:space="preserve">        "null",//255 </v>
      </c>
    </row>
    <row r="11141" spans="4:7" x14ac:dyDescent="0.2">
      <c r="D11141" s="20">
        <f t="shared" si="174"/>
        <v>259</v>
      </c>
      <c r="E11141" s="20">
        <f>MIN(IF(MOD(ROWS($A$2:A11141),$A$2)=0,E11140+1, E11140), $B$2-1)</f>
        <v>13</v>
      </c>
      <c r="G11141" s="2" t="str">
        <f>IF(NOT(OR(
SUMPRODUCT(--ISNUMBER(SEARCH('Chapter 2 (Generated)'!$B$3:$V$3,INDEX(MyData,D11141, E11141+1))))&gt;0,
SUMPRODUCT(--ISNUMBER(SEARCH('Chapter 2 (Generated)'!$B$4:$V$4,INDEX(MyData,D11141, E11141+1))))&gt;0)),
"        " &amp; INDEX(MyData,D11141, E11141+1),
"    " &amp; INDEX(MyData,D11141, E11141+1))</f>
        <v xml:space="preserve">        "null",</v>
      </c>
    </row>
    <row r="11142" spans="4:7" x14ac:dyDescent="0.2">
      <c r="D11142" s="20">
        <f t="shared" si="174"/>
        <v>260</v>
      </c>
      <c r="E11142" s="20">
        <f>MIN(IF(MOD(ROWS($A$2:A11142),$A$2)=0,E11141+1, E11141), $B$2-1)</f>
        <v>13</v>
      </c>
      <c r="G11142" s="2" t="str">
        <f>IF(NOT(OR(
SUMPRODUCT(--ISNUMBER(SEARCH('Chapter 2 (Generated)'!$B$3:$V$3,INDEX(MyData,D11142, E11142+1))))&gt;0,
SUMPRODUCT(--ISNUMBER(SEARCH('Chapter 2 (Generated)'!$B$4:$V$4,INDEX(MyData,D11142, E11142+1))))&gt;0)),
"        " &amp; INDEX(MyData,D11142, E11142+1),
"    " &amp; INDEX(MyData,D11142, E11142+1))</f>
        <v xml:space="preserve">        "null",</v>
      </c>
    </row>
    <row r="11143" spans="4:7" x14ac:dyDescent="0.2">
      <c r="D11143" s="20">
        <f t="shared" si="174"/>
        <v>261</v>
      </c>
      <c r="E11143" s="20">
        <f>MIN(IF(MOD(ROWS($A$2:A11143),$A$2)=0,E11142+1, E11142), $B$2-1)</f>
        <v>13</v>
      </c>
      <c r="G11143" s="2" t="str">
        <f>IF(NOT(OR(
SUMPRODUCT(--ISNUMBER(SEARCH('Chapter 2 (Generated)'!$B$3:$V$3,INDEX(MyData,D11143, E11143+1))))&gt;0,
SUMPRODUCT(--ISNUMBER(SEARCH('Chapter 2 (Generated)'!$B$4:$V$4,INDEX(MyData,D11143, E11143+1))))&gt;0)),
"        " &amp; INDEX(MyData,D11143, E11143+1),
"    " &amp; INDEX(MyData,D11143, E11143+1))</f>
        <v xml:space="preserve">        "null",</v>
      </c>
    </row>
    <row r="11144" spans="4:7" x14ac:dyDescent="0.2">
      <c r="D11144" s="20">
        <f t="shared" si="174"/>
        <v>262</v>
      </c>
      <c r="E11144" s="20">
        <f>MIN(IF(MOD(ROWS($A$2:A11144),$A$2)=0,E11143+1, E11143), $B$2-1)</f>
        <v>13</v>
      </c>
      <c r="G11144" s="2" t="str">
        <f>IF(NOT(OR(
SUMPRODUCT(--ISNUMBER(SEARCH('Chapter 2 (Generated)'!$B$3:$V$3,INDEX(MyData,D11144, E11144+1))))&gt;0,
SUMPRODUCT(--ISNUMBER(SEARCH('Chapter 2 (Generated)'!$B$4:$V$4,INDEX(MyData,D11144, E11144+1))))&gt;0)),
"        " &amp; INDEX(MyData,D11144, E11144+1),
"    " &amp; INDEX(MyData,D11144, E11144+1))</f>
        <v xml:space="preserve">        "null",</v>
      </c>
    </row>
    <row r="11145" spans="4:7" x14ac:dyDescent="0.2">
      <c r="D11145" s="20">
        <f t="shared" si="174"/>
        <v>263</v>
      </c>
      <c r="E11145" s="20">
        <f>MIN(IF(MOD(ROWS($A$2:A11145),$A$2)=0,E11144+1, E11144), $B$2-1)</f>
        <v>13</v>
      </c>
      <c r="G11145" s="2" t="str">
        <f>IF(NOT(OR(
SUMPRODUCT(--ISNUMBER(SEARCH('Chapter 2 (Generated)'!$B$3:$V$3,INDEX(MyData,D11145, E11145+1))))&gt;0,
SUMPRODUCT(--ISNUMBER(SEARCH('Chapter 2 (Generated)'!$B$4:$V$4,INDEX(MyData,D11145, E11145+1))))&gt;0)),
"        " &amp; INDEX(MyData,D11145, E11145+1),
"    " &amp; INDEX(MyData,D11145, E11145+1))</f>
        <v xml:space="preserve">        "null",//260 </v>
      </c>
    </row>
    <row r="11146" spans="4:7" x14ac:dyDescent="0.2">
      <c r="D11146" s="20">
        <f t="shared" si="174"/>
        <v>264</v>
      </c>
      <c r="E11146" s="20">
        <f>MIN(IF(MOD(ROWS($A$2:A11146),$A$2)=0,E11145+1, E11145), $B$2-1)</f>
        <v>13</v>
      </c>
      <c r="G11146" s="2" t="str">
        <f>IF(NOT(OR(
SUMPRODUCT(--ISNUMBER(SEARCH('Chapter 2 (Generated)'!$B$3:$V$3,INDEX(MyData,D11146, E11146+1))))&gt;0,
SUMPRODUCT(--ISNUMBER(SEARCH('Chapter 2 (Generated)'!$B$4:$V$4,INDEX(MyData,D11146, E11146+1))))&gt;0)),
"        " &amp; INDEX(MyData,D11146, E11146+1),
"    " &amp; INDEX(MyData,D11146, E11146+1))</f>
        <v xml:space="preserve">        "null",</v>
      </c>
    </row>
    <row r="11147" spans="4:7" x14ac:dyDescent="0.2">
      <c r="D11147" s="20">
        <f t="shared" si="174"/>
        <v>265</v>
      </c>
      <c r="E11147" s="20">
        <f>MIN(IF(MOD(ROWS($A$2:A11147),$A$2)=0,E11146+1, E11146), $B$2-1)</f>
        <v>13</v>
      </c>
      <c r="G11147" s="2" t="str">
        <f>IF(NOT(OR(
SUMPRODUCT(--ISNUMBER(SEARCH('Chapter 2 (Generated)'!$B$3:$V$3,INDEX(MyData,D11147, E11147+1))))&gt;0,
SUMPRODUCT(--ISNUMBER(SEARCH('Chapter 2 (Generated)'!$B$4:$V$4,INDEX(MyData,D11147, E11147+1))))&gt;0)),
"        " &amp; INDEX(MyData,D11147, E11147+1),
"    " &amp; INDEX(MyData,D11147, E11147+1))</f>
        <v xml:space="preserve">        "null",</v>
      </c>
    </row>
    <row r="11148" spans="4:7" x14ac:dyDescent="0.2">
      <c r="D11148" s="20">
        <f t="shared" si="174"/>
        <v>266</v>
      </c>
      <c r="E11148" s="20">
        <f>MIN(IF(MOD(ROWS($A$2:A11148),$A$2)=0,E11147+1, E11147), $B$2-1)</f>
        <v>13</v>
      </c>
      <c r="G11148" s="2" t="str">
        <f>IF(NOT(OR(
SUMPRODUCT(--ISNUMBER(SEARCH('Chapter 2 (Generated)'!$B$3:$V$3,INDEX(MyData,D11148, E11148+1))))&gt;0,
SUMPRODUCT(--ISNUMBER(SEARCH('Chapter 2 (Generated)'!$B$4:$V$4,INDEX(MyData,D11148, E11148+1))))&gt;0)),
"        " &amp; INDEX(MyData,D11148, E11148+1),
"    " &amp; INDEX(MyData,D11148, E11148+1))</f>
        <v xml:space="preserve">        "null",</v>
      </c>
    </row>
    <row r="11149" spans="4:7" x14ac:dyDescent="0.2">
      <c r="D11149" s="20">
        <f t="shared" si="174"/>
        <v>267</v>
      </c>
      <c r="E11149" s="20">
        <f>MIN(IF(MOD(ROWS($A$2:A11149),$A$2)=0,E11148+1, E11148), $B$2-1)</f>
        <v>13</v>
      </c>
      <c r="G11149" s="2" t="str">
        <f>IF(NOT(OR(
SUMPRODUCT(--ISNUMBER(SEARCH('Chapter 2 (Generated)'!$B$3:$V$3,INDEX(MyData,D11149, E11149+1))))&gt;0,
SUMPRODUCT(--ISNUMBER(SEARCH('Chapter 2 (Generated)'!$B$4:$V$4,INDEX(MyData,D11149, E11149+1))))&gt;0)),
"        " &amp; INDEX(MyData,D11149, E11149+1),
"    " &amp; INDEX(MyData,D11149, E11149+1))</f>
        <v xml:space="preserve">        "null",</v>
      </c>
    </row>
    <row r="11150" spans="4:7" x14ac:dyDescent="0.2">
      <c r="D11150" s="20">
        <f t="shared" si="174"/>
        <v>268</v>
      </c>
      <c r="E11150" s="20">
        <f>MIN(IF(MOD(ROWS($A$2:A11150),$A$2)=0,E11149+1, E11149), $B$2-1)</f>
        <v>13</v>
      </c>
      <c r="G11150" s="2" t="str">
        <f>IF(NOT(OR(
SUMPRODUCT(--ISNUMBER(SEARCH('Chapter 2 (Generated)'!$B$3:$V$3,INDEX(MyData,D11150, E11150+1))))&gt;0,
SUMPRODUCT(--ISNUMBER(SEARCH('Chapter 2 (Generated)'!$B$4:$V$4,INDEX(MyData,D11150, E11150+1))))&gt;0)),
"        " &amp; INDEX(MyData,D11150, E11150+1),
"    " &amp; INDEX(MyData,D11150, E11150+1))</f>
        <v xml:space="preserve">        "null",//265 </v>
      </c>
    </row>
    <row r="11151" spans="4:7" x14ac:dyDescent="0.2">
      <c r="D11151" s="20">
        <f t="shared" si="174"/>
        <v>269</v>
      </c>
      <c r="E11151" s="20">
        <f>MIN(IF(MOD(ROWS($A$2:A11151),$A$2)=0,E11150+1, E11150), $B$2-1)</f>
        <v>13</v>
      </c>
      <c r="G11151" s="2" t="str">
        <f>IF(NOT(OR(
SUMPRODUCT(--ISNUMBER(SEARCH('Chapter 2 (Generated)'!$B$3:$V$3,INDEX(MyData,D11151, E11151+1))))&gt;0,
SUMPRODUCT(--ISNUMBER(SEARCH('Chapter 2 (Generated)'!$B$4:$V$4,INDEX(MyData,D11151, E11151+1))))&gt;0)),
"        " &amp; INDEX(MyData,D11151, E11151+1),
"    " &amp; INDEX(MyData,D11151, E11151+1))</f>
        <v xml:space="preserve">        "null",</v>
      </c>
    </row>
    <row r="11152" spans="4:7" x14ac:dyDescent="0.2">
      <c r="D11152" s="20">
        <f t="shared" si="174"/>
        <v>270</v>
      </c>
      <c r="E11152" s="20">
        <f>MIN(IF(MOD(ROWS($A$2:A11152),$A$2)=0,E11151+1, E11151), $B$2-1)</f>
        <v>13</v>
      </c>
      <c r="G11152" s="2" t="str">
        <f>IF(NOT(OR(
SUMPRODUCT(--ISNUMBER(SEARCH('Chapter 2 (Generated)'!$B$3:$V$3,INDEX(MyData,D11152, E11152+1))))&gt;0,
SUMPRODUCT(--ISNUMBER(SEARCH('Chapter 2 (Generated)'!$B$4:$V$4,INDEX(MyData,D11152, E11152+1))))&gt;0)),
"        " &amp; INDEX(MyData,D11152, E11152+1),
"    " &amp; INDEX(MyData,D11152, E11152+1))</f>
        <v xml:space="preserve">        "null",</v>
      </c>
    </row>
    <row r="11153" spans="4:7" x14ac:dyDescent="0.2">
      <c r="D11153" s="20">
        <f t="shared" si="174"/>
        <v>271</v>
      </c>
      <c r="E11153" s="20">
        <f>MIN(IF(MOD(ROWS($A$2:A11153),$A$2)=0,E11152+1, E11152), $B$2-1)</f>
        <v>13</v>
      </c>
      <c r="G11153" s="2" t="str">
        <f>IF(NOT(OR(
SUMPRODUCT(--ISNUMBER(SEARCH('Chapter 2 (Generated)'!$B$3:$V$3,INDEX(MyData,D11153, E11153+1))))&gt;0,
SUMPRODUCT(--ISNUMBER(SEARCH('Chapter 2 (Generated)'!$B$4:$V$4,INDEX(MyData,D11153, E11153+1))))&gt;0)),
"        " &amp; INDEX(MyData,D11153, E11153+1),
"    " &amp; INDEX(MyData,D11153, E11153+1))</f>
        <v xml:space="preserve">        "null",</v>
      </c>
    </row>
    <row r="11154" spans="4:7" x14ac:dyDescent="0.2">
      <c r="D11154" s="20">
        <f t="shared" si="174"/>
        <v>272</v>
      </c>
      <c r="E11154" s="20">
        <f>MIN(IF(MOD(ROWS($A$2:A11154),$A$2)=0,E11153+1, E11153), $B$2-1)</f>
        <v>13</v>
      </c>
      <c r="G11154" s="2" t="str">
        <f>IF(NOT(OR(
SUMPRODUCT(--ISNUMBER(SEARCH('Chapter 2 (Generated)'!$B$3:$V$3,INDEX(MyData,D11154, E11154+1))))&gt;0,
SUMPRODUCT(--ISNUMBER(SEARCH('Chapter 2 (Generated)'!$B$4:$V$4,INDEX(MyData,D11154, E11154+1))))&gt;0)),
"        " &amp; INDEX(MyData,D11154, E11154+1),
"    " &amp; INDEX(MyData,D11154, E11154+1))</f>
        <v xml:space="preserve">        "null",</v>
      </c>
    </row>
    <row r="11155" spans="4:7" x14ac:dyDescent="0.2">
      <c r="D11155" s="20">
        <f t="shared" si="174"/>
        <v>273</v>
      </c>
      <c r="E11155" s="20">
        <f>MIN(IF(MOD(ROWS($A$2:A11155),$A$2)=0,E11154+1, E11154), $B$2-1)</f>
        <v>13</v>
      </c>
      <c r="G11155" s="2" t="str">
        <f>IF(NOT(OR(
SUMPRODUCT(--ISNUMBER(SEARCH('Chapter 2 (Generated)'!$B$3:$V$3,INDEX(MyData,D11155, E11155+1))))&gt;0,
SUMPRODUCT(--ISNUMBER(SEARCH('Chapter 2 (Generated)'!$B$4:$V$4,INDEX(MyData,D11155, E11155+1))))&gt;0)),
"        " &amp; INDEX(MyData,D11155, E11155+1),
"    " &amp; INDEX(MyData,D11155, E11155+1))</f>
        <v xml:space="preserve">        "null",//270 </v>
      </c>
    </row>
    <row r="11156" spans="4:7" x14ac:dyDescent="0.2">
      <c r="D11156" s="20">
        <f t="shared" si="174"/>
        <v>274</v>
      </c>
      <c r="E11156" s="20">
        <f>MIN(IF(MOD(ROWS($A$2:A11156),$A$2)=0,E11155+1, E11155), $B$2-1)</f>
        <v>13</v>
      </c>
      <c r="G11156" s="2" t="str">
        <f>IF(NOT(OR(
SUMPRODUCT(--ISNUMBER(SEARCH('Chapter 2 (Generated)'!$B$3:$V$3,INDEX(MyData,D11156, E11156+1))))&gt;0,
SUMPRODUCT(--ISNUMBER(SEARCH('Chapter 2 (Generated)'!$B$4:$V$4,INDEX(MyData,D11156, E11156+1))))&gt;0)),
"        " &amp; INDEX(MyData,D11156, E11156+1),
"    " &amp; INDEX(MyData,D11156, E11156+1))</f>
        <v xml:space="preserve">        "null",</v>
      </c>
    </row>
    <row r="11157" spans="4:7" x14ac:dyDescent="0.2">
      <c r="D11157" s="20">
        <f t="shared" si="174"/>
        <v>275</v>
      </c>
      <c r="E11157" s="20">
        <f>MIN(IF(MOD(ROWS($A$2:A11157),$A$2)=0,E11156+1, E11156), $B$2-1)</f>
        <v>13</v>
      </c>
      <c r="G11157" s="2" t="str">
        <f>IF(NOT(OR(
SUMPRODUCT(--ISNUMBER(SEARCH('Chapter 2 (Generated)'!$B$3:$V$3,INDEX(MyData,D11157, E11157+1))))&gt;0,
SUMPRODUCT(--ISNUMBER(SEARCH('Chapter 2 (Generated)'!$B$4:$V$4,INDEX(MyData,D11157, E11157+1))))&gt;0)),
"        " &amp; INDEX(MyData,D11157, E11157+1),
"    " &amp; INDEX(MyData,D11157, E11157+1))</f>
        <v xml:space="preserve">        "null",</v>
      </c>
    </row>
    <row r="11158" spans="4:7" x14ac:dyDescent="0.2">
      <c r="D11158" s="20">
        <f t="shared" si="174"/>
        <v>276</v>
      </c>
      <c r="E11158" s="20">
        <f>MIN(IF(MOD(ROWS($A$2:A11158),$A$2)=0,E11157+1, E11157), $B$2-1)</f>
        <v>13</v>
      </c>
      <c r="G11158" s="2" t="str">
        <f>IF(NOT(OR(
SUMPRODUCT(--ISNUMBER(SEARCH('Chapter 2 (Generated)'!$B$3:$V$3,INDEX(MyData,D11158, E11158+1))))&gt;0,
SUMPRODUCT(--ISNUMBER(SEARCH('Chapter 2 (Generated)'!$B$4:$V$4,INDEX(MyData,D11158, E11158+1))))&gt;0)),
"        " &amp; INDEX(MyData,D11158, E11158+1),
"    " &amp; INDEX(MyData,D11158, E11158+1))</f>
        <v xml:space="preserve">        "null",</v>
      </c>
    </row>
    <row r="11159" spans="4:7" x14ac:dyDescent="0.2">
      <c r="D11159" s="20">
        <f t="shared" si="174"/>
        <v>277</v>
      </c>
      <c r="E11159" s="20">
        <f>MIN(IF(MOD(ROWS($A$2:A11159),$A$2)=0,E11158+1, E11158), $B$2-1)</f>
        <v>13</v>
      </c>
      <c r="G11159" s="2" t="str">
        <f>IF(NOT(OR(
SUMPRODUCT(--ISNUMBER(SEARCH('Chapter 2 (Generated)'!$B$3:$V$3,INDEX(MyData,D11159, E11159+1))))&gt;0,
SUMPRODUCT(--ISNUMBER(SEARCH('Chapter 2 (Generated)'!$B$4:$V$4,INDEX(MyData,D11159, E11159+1))))&gt;0)),
"        " &amp; INDEX(MyData,D11159, E11159+1),
"    " &amp; INDEX(MyData,D11159, E11159+1))</f>
        <v xml:space="preserve">        "null",</v>
      </c>
    </row>
    <row r="11160" spans="4:7" x14ac:dyDescent="0.2">
      <c r="D11160" s="20">
        <f t="shared" si="174"/>
        <v>278</v>
      </c>
      <c r="E11160" s="20">
        <f>MIN(IF(MOD(ROWS($A$2:A11160),$A$2)=0,E11159+1, E11159), $B$2-1)</f>
        <v>13</v>
      </c>
      <c r="G11160" s="2" t="str">
        <f>IF(NOT(OR(
SUMPRODUCT(--ISNUMBER(SEARCH('Chapter 2 (Generated)'!$B$3:$V$3,INDEX(MyData,D11160, E11160+1))))&gt;0,
SUMPRODUCT(--ISNUMBER(SEARCH('Chapter 2 (Generated)'!$B$4:$V$4,INDEX(MyData,D11160, E11160+1))))&gt;0)),
"        " &amp; INDEX(MyData,D11160, E11160+1),
"    " &amp; INDEX(MyData,D11160, E11160+1))</f>
        <v xml:space="preserve">        "null",//275 </v>
      </c>
    </row>
    <row r="11161" spans="4:7" x14ac:dyDescent="0.2">
      <c r="D11161" s="20">
        <f t="shared" si="174"/>
        <v>279</v>
      </c>
      <c r="E11161" s="20">
        <f>MIN(IF(MOD(ROWS($A$2:A11161),$A$2)=0,E11160+1, E11160), $B$2-1)</f>
        <v>13</v>
      </c>
      <c r="G11161" s="2" t="str">
        <f>IF(NOT(OR(
SUMPRODUCT(--ISNUMBER(SEARCH('Chapter 2 (Generated)'!$B$3:$V$3,INDEX(MyData,D11161, E11161+1))))&gt;0,
SUMPRODUCT(--ISNUMBER(SEARCH('Chapter 2 (Generated)'!$B$4:$V$4,INDEX(MyData,D11161, E11161+1))))&gt;0)),
"        " &amp; INDEX(MyData,D11161, E11161+1),
"    " &amp; INDEX(MyData,D11161, E11161+1))</f>
        <v xml:space="preserve">        "null",</v>
      </c>
    </row>
    <row r="11162" spans="4:7" x14ac:dyDescent="0.2">
      <c r="D11162" s="20">
        <f t="shared" si="174"/>
        <v>280</v>
      </c>
      <c r="E11162" s="20">
        <f>MIN(IF(MOD(ROWS($A$2:A11162),$A$2)=0,E11161+1, E11161), $B$2-1)</f>
        <v>13</v>
      </c>
      <c r="G11162" s="2" t="str">
        <f>IF(NOT(OR(
SUMPRODUCT(--ISNUMBER(SEARCH('Chapter 2 (Generated)'!$B$3:$V$3,INDEX(MyData,D11162, E11162+1))))&gt;0,
SUMPRODUCT(--ISNUMBER(SEARCH('Chapter 2 (Generated)'!$B$4:$V$4,INDEX(MyData,D11162, E11162+1))))&gt;0)),
"        " &amp; INDEX(MyData,D11162, E11162+1),
"    " &amp; INDEX(MyData,D11162, E11162+1))</f>
        <v xml:space="preserve">        "null",</v>
      </c>
    </row>
    <row r="11163" spans="4:7" x14ac:dyDescent="0.2">
      <c r="D11163" s="20">
        <f t="shared" si="174"/>
        <v>281</v>
      </c>
      <c r="E11163" s="20">
        <f>MIN(IF(MOD(ROWS($A$2:A11163),$A$2)=0,E11162+1, E11162), $B$2-1)</f>
        <v>13</v>
      </c>
      <c r="G11163" s="2" t="str">
        <f>IF(NOT(OR(
SUMPRODUCT(--ISNUMBER(SEARCH('Chapter 2 (Generated)'!$B$3:$V$3,INDEX(MyData,D11163, E11163+1))))&gt;0,
SUMPRODUCT(--ISNUMBER(SEARCH('Chapter 2 (Generated)'!$B$4:$V$4,INDEX(MyData,D11163, E11163+1))))&gt;0)),
"        " &amp; INDEX(MyData,D11163, E11163+1),
"    " &amp; INDEX(MyData,D11163, E11163+1))</f>
        <v xml:space="preserve">        "null",</v>
      </c>
    </row>
    <row r="11164" spans="4:7" x14ac:dyDescent="0.2">
      <c r="D11164" s="20">
        <f t="shared" si="174"/>
        <v>282</v>
      </c>
      <c r="E11164" s="20">
        <f>MIN(IF(MOD(ROWS($A$2:A11164),$A$2)=0,E11163+1, E11163), $B$2-1)</f>
        <v>13</v>
      </c>
      <c r="G11164" s="2" t="str">
        <f>IF(NOT(OR(
SUMPRODUCT(--ISNUMBER(SEARCH('Chapter 2 (Generated)'!$B$3:$V$3,INDEX(MyData,D11164, E11164+1))))&gt;0,
SUMPRODUCT(--ISNUMBER(SEARCH('Chapter 2 (Generated)'!$B$4:$V$4,INDEX(MyData,D11164, E11164+1))))&gt;0)),
"        " &amp; INDEX(MyData,D11164, E11164+1),
"    " &amp; INDEX(MyData,D11164, E11164+1))</f>
        <v xml:space="preserve">        "null",</v>
      </c>
    </row>
    <row r="11165" spans="4:7" x14ac:dyDescent="0.2">
      <c r="D11165" s="20">
        <f t="shared" si="174"/>
        <v>283</v>
      </c>
      <c r="E11165" s="20">
        <f>MIN(IF(MOD(ROWS($A$2:A11165),$A$2)=0,E11164+1, E11164), $B$2-1)</f>
        <v>13</v>
      </c>
      <c r="G11165" s="2" t="str">
        <f>IF(NOT(OR(
SUMPRODUCT(--ISNUMBER(SEARCH('Chapter 2 (Generated)'!$B$3:$V$3,INDEX(MyData,D11165, E11165+1))))&gt;0,
SUMPRODUCT(--ISNUMBER(SEARCH('Chapter 2 (Generated)'!$B$4:$V$4,INDEX(MyData,D11165, E11165+1))))&gt;0)),
"        " &amp; INDEX(MyData,D11165, E11165+1),
"    " &amp; INDEX(MyData,D11165, E11165+1))</f>
        <v xml:space="preserve">        "null",//280 </v>
      </c>
    </row>
    <row r="11166" spans="4:7" x14ac:dyDescent="0.2">
      <c r="D11166" s="20">
        <f t="shared" si="174"/>
        <v>284</v>
      </c>
      <c r="E11166" s="20">
        <f>MIN(IF(MOD(ROWS($A$2:A11166),$A$2)=0,E11165+1, E11165), $B$2-1)</f>
        <v>13</v>
      </c>
      <c r="G11166" s="2" t="str">
        <f>IF(NOT(OR(
SUMPRODUCT(--ISNUMBER(SEARCH('Chapter 2 (Generated)'!$B$3:$V$3,INDEX(MyData,D11166, E11166+1))))&gt;0,
SUMPRODUCT(--ISNUMBER(SEARCH('Chapter 2 (Generated)'!$B$4:$V$4,INDEX(MyData,D11166, E11166+1))))&gt;0)),
"        " &amp; INDEX(MyData,D11166, E11166+1),
"    " &amp; INDEX(MyData,D11166, E11166+1))</f>
        <v xml:space="preserve">        "I’m really glad! I hope I make more friends like you here.",</v>
      </c>
    </row>
    <row r="11167" spans="4:7" x14ac:dyDescent="0.2">
      <c r="D11167" s="20">
        <f t="shared" si="174"/>
        <v>285</v>
      </c>
      <c r="E11167" s="20">
        <f>MIN(IF(MOD(ROWS($A$2:A11167),$A$2)=0,E11166+1, E11166), $B$2-1)</f>
        <v>13</v>
      </c>
      <c r="G11167" s="2" t="str">
        <f>IF(NOT(OR(
SUMPRODUCT(--ISNUMBER(SEARCH('Chapter 2 (Generated)'!$B$3:$V$3,INDEX(MyData,D11167, E11167+1))))&gt;0,
SUMPRODUCT(--ISNUMBER(SEARCH('Chapter 2 (Generated)'!$B$4:$V$4,INDEX(MyData,D11167, E11167+1))))&gt;0)),
"        " &amp; INDEX(MyData,D11167, E11167+1),
"    " &amp; INDEX(MyData,D11167, E11167+1))</f>
        <v xml:space="preserve">        "null",</v>
      </c>
    </row>
    <row r="11168" spans="4:7" x14ac:dyDescent="0.2">
      <c r="D11168" s="20">
        <f t="shared" si="174"/>
        <v>286</v>
      </c>
      <c r="E11168" s="20">
        <f>MIN(IF(MOD(ROWS($A$2:A11168),$A$2)=0,E11167+1, E11167), $B$2-1)</f>
        <v>13</v>
      </c>
      <c r="G11168" s="2" t="str">
        <f>IF(NOT(OR(
SUMPRODUCT(--ISNUMBER(SEARCH('Chapter 2 (Generated)'!$B$3:$V$3,INDEX(MyData,D11168, E11168+1))))&gt;0,
SUMPRODUCT(--ISNUMBER(SEARCH('Chapter 2 (Generated)'!$B$4:$V$4,INDEX(MyData,D11168, E11168+1))))&gt;0)),
"        " &amp; INDEX(MyData,D11168, E11168+1),
"    " &amp; INDEX(MyData,D11168, E11168+1))</f>
        <v xml:space="preserve">        "null",</v>
      </c>
    </row>
    <row r="11169" spans="4:7" x14ac:dyDescent="0.2">
      <c r="D11169" s="20">
        <f t="shared" si="174"/>
        <v>287</v>
      </c>
      <c r="E11169" s="20">
        <f>MIN(IF(MOD(ROWS($A$2:A11169),$A$2)=0,E11168+1, E11168), $B$2-1)</f>
        <v>13</v>
      </c>
      <c r="G11169" s="2" t="str">
        <f>IF(NOT(OR(
SUMPRODUCT(--ISNUMBER(SEARCH('Chapter 2 (Generated)'!$B$3:$V$3,INDEX(MyData,D11169, E11169+1))))&gt;0,
SUMPRODUCT(--ISNUMBER(SEARCH('Chapter 2 (Generated)'!$B$4:$V$4,INDEX(MyData,D11169, E11169+1))))&gt;0)),
"        " &amp; INDEX(MyData,D11169, E11169+1),
"    " &amp; INDEX(MyData,D11169, E11169+1))</f>
        <v xml:space="preserve">        "null",</v>
      </c>
    </row>
    <row r="11170" spans="4:7" x14ac:dyDescent="0.2">
      <c r="D11170" s="20">
        <f t="shared" si="174"/>
        <v>288</v>
      </c>
      <c r="E11170" s="20">
        <f>MIN(IF(MOD(ROWS($A$2:A11170),$A$2)=0,E11169+1, E11169), $B$2-1)</f>
        <v>13</v>
      </c>
      <c r="G11170" s="2" t="str">
        <f>IF(NOT(OR(
SUMPRODUCT(--ISNUMBER(SEARCH('Chapter 2 (Generated)'!$B$3:$V$3,INDEX(MyData,D11170, E11170+1))))&gt;0,
SUMPRODUCT(--ISNUMBER(SEARCH('Chapter 2 (Generated)'!$B$4:$V$4,INDEX(MyData,D11170, E11170+1))))&gt;0)),
"        " &amp; INDEX(MyData,D11170, E11170+1),
"    " &amp; INDEX(MyData,D11170, E11170+1))</f>
        <v xml:space="preserve">        "null",//285 </v>
      </c>
    </row>
    <row r="11171" spans="4:7" x14ac:dyDescent="0.2">
      <c r="D11171" s="20">
        <f t="shared" si="174"/>
        <v>289</v>
      </c>
      <c r="E11171" s="20">
        <f>MIN(IF(MOD(ROWS($A$2:A11171),$A$2)=0,E11170+1, E11170), $B$2-1)</f>
        <v>13</v>
      </c>
      <c r="G11171" s="2" t="str">
        <f>IF(NOT(OR(
SUMPRODUCT(--ISNUMBER(SEARCH('Chapter 2 (Generated)'!$B$3:$V$3,INDEX(MyData,D11171, E11171+1))))&gt;0,
SUMPRODUCT(--ISNUMBER(SEARCH('Chapter 2 (Generated)'!$B$4:$V$4,INDEX(MyData,D11171, E11171+1))))&gt;0)),
"        " &amp; INDEX(MyData,D11171, E11171+1),
"    " &amp; INDEX(MyData,D11171, E11171+1))</f>
        <v xml:space="preserve">        "I’m really glad you aren’t like that, you seem really cool!",</v>
      </c>
    </row>
    <row r="11172" spans="4:7" x14ac:dyDescent="0.2">
      <c r="D11172" s="20">
        <f t="shared" si="174"/>
        <v>290</v>
      </c>
      <c r="E11172" s="20">
        <f>MIN(IF(MOD(ROWS($A$2:A11172),$A$2)=0,E11171+1, E11171), $B$2-1)</f>
        <v>13</v>
      </c>
      <c r="G11172" s="2" t="str">
        <f>IF(NOT(OR(
SUMPRODUCT(--ISNUMBER(SEARCH('Chapter 2 (Generated)'!$B$3:$V$3,INDEX(MyData,D11172, E11172+1))))&gt;0,
SUMPRODUCT(--ISNUMBER(SEARCH('Chapter 2 (Generated)'!$B$4:$V$4,INDEX(MyData,D11172, E11172+1))))&gt;0)),
"        " &amp; INDEX(MyData,D11172, E11172+1),
"    " &amp; INDEX(MyData,D11172, E11172+1))</f>
        <v xml:space="preserve">        "null",</v>
      </c>
    </row>
    <row r="11173" spans="4:7" x14ac:dyDescent="0.2">
      <c r="D11173" s="20">
        <f t="shared" si="174"/>
        <v>291</v>
      </c>
      <c r="E11173" s="20">
        <f>MIN(IF(MOD(ROWS($A$2:A11173),$A$2)=0,E11172+1, E11172), $B$2-1)</f>
        <v>13</v>
      </c>
      <c r="G11173" s="2" t="str">
        <f>IF(NOT(OR(
SUMPRODUCT(--ISNUMBER(SEARCH('Chapter 2 (Generated)'!$B$3:$V$3,INDEX(MyData,D11173, E11173+1))))&gt;0,
SUMPRODUCT(--ISNUMBER(SEARCH('Chapter 2 (Generated)'!$B$4:$V$4,INDEX(MyData,D11173, E11173+1))))&gt;0)),
"        " &amp; INDEX(MyData,D11173, E11173+1),
"    " &amp; INDEX(MyData,D11173, E11173+1))</f>
        <v xml:space="preserve">        "null",</v>
      </c>
    </row>
    <row r="11174" spans="4:7" x14ac:dyDescent="0.2">
      <c r="D11174" s="20">
        <f t="shared" si="174"/>
        <v>292</v>
      </c>
      <c r="E11174" s="20">
        <f>MIN(IF(MOD(ROWS($A$2:A11174),$A$2)=0,E11173+1, E11173), $B$2-1)</f>
        <v>13</v>
      </c>
      <c r="G11174" s="2" t="str">
        <f>IF(NOT(OR(
SUMPRODUCT(--ISNUMBER(SEARCH('Chapter 2 (Generated)'!$B$3:$V$3,INDEX(MyData,D11174, E11174+1))))&gt;0,
SUMPRODUCT(--ISNUMBER(SEARCH('Chapter 2 (Generated)'!$B$4:$V$4,INDEX(MyData,D11174, E11174+1))))&gt;0)),
"        " &amp; INDEX(MyData,D11174, E11174+1),
"    " &amp; INDEX(MyData,D11174, E11174+1))</f>
        <v xml:space="preserve">        "null",</v>
      </c>
    </row>
    <row r="11175" spans="4:7" x14ac:dyDescent="0.2">
      <c r="D11175" s="20">
        <f t="shared" si="174"/>
        <v>293</v>
      </c>
      <c r="E11175" s="20">
        <f>MIN(IF(MOD(ROWS($A$2:A11175),$A$2)=0,E11174+1, E11174), $B$2-1)</f>
        <v>13</v>
      </c>
      <c r="G11175" s="2" t="str">
        <f>IF(NOT(OR(
SUMPRODUCT(--ISNUMBER(SEARCH('Chapter 2 (Generated)'!$B$3:$V$3,INDEX(MyData,D11175, E11175+1))))&gt;0,
SUMPRODUCT(--ISNUMBER(SEARCH('Chapter 2 (Generated)'!$B$4:$V$4,INDEX(MyData,D11175, E11175+1))))&gt;0)),
"        " &amp; INDEX(MyData,D11175, E11175+1),
"    " &amp; INDEX(MyData,D11175, E11175+1))</f>
        <v xml:space="preserve">        "null",//290 </v>
      </c>
    </row>
    <row r="11176" spans="4:7" x14ac:dyDescent="0.2">
      <c r="D11176" s="20">
        <f t="shared" si="174"/>
        <v>294</v>
      </c>
      <c r="E11176" s="20">
        <f>MIN(IF(MOD(ROWS($A$2:A11176),$A$2)=0,E11175+1, E11175), $B$2-1)</f>
        <v>13</v>
      </c>
      <c r="G11176" s="2" t="str">
        <f>IF(NOT(OR(
SUMPRODUCT(--ISNUMBER(SEARCH('Chapter 2 (Generated)'!$B$3:$V$3,INDEX(MyData,D11176, E11176+1))))&gt;0,
SUMPRODUCT(--ISNUMBER(SEARCH('Chapter 2 (Generated)'!$B$4:$V$4,INDEX(MyData,D11176, E11176+1))))&gt;0)),
"        " &amp; INDEX(MyData,D11176, E11176+1),
"    " &amp; INDEX(MyData,D11176, E11176+1))</f>
        <v xml:space="preserve">        "null",</v>
      </c>
    </row>
    <row r="11177" spans="4:7" x14ac:dyDescent="0.2">
      <c r="D11177" s="20">
        <f t="shared" si="174"/>
        <v>295</v>
      </c>
      <c r="E11177" s="20">
        <f>MIN(IF(MOD(ROWS($A$2:A11177),$A$2)=0,E11176+1, E11176), $B$2-1)</f>
        <v>13</v>
      </c>
      <c r="G11177" s="2" t="str">
        <f>IF(NOT(OR(
SUMPRODUCT(--ISNUMBER(SEARCH('Chapter 2 (Generated)'!$B$3:$V$3,INDEX(MyData,D11177, E11177+1))))&gt;0,
SUMPRODUCT(--ISNUMBER(SEARCH('Chapter 2 (Generated)'!$B$4:$V$4,INDEX(MyData,D11177, E11177+1))))&gt;0)),
"        " &amp; INDEX(MyData,D11177, E11177+1),
"    " &amp; INDEX(MyData,D11177, E11177+1))</f>
        <v xml:space="preserve">        "I’ll think about it.",</v>
      </c>
    </row>
    <row r="11178" spans="4:7" x14ac:dyDescent="0.2">
      <c r="D11178" s="20">
        <f t="shared" si="174"/>
        <v>296</v>
      </c>
      <c r="E11178" s="20">
        <f>MIN(IF(MOD(ROWS($A$2:A11178),$A$2)=0,E11177+1, E11177), $B$2-1)</f>
        <v>13</v>
      </c>
      <c r="G11178" s="2" t="str">
        <f>IF(NOT(OR(
SUMPRODUCT(--ISNUMBER(SEARCH('Chapter 2 (Generated)'!$B$3:$V$3,INDEX(MyData,D11178, E11178+1))))&gt;0,
SUMPRODUCT(--ISNUMBER(SEARCH('Chapter 2 (Generated)'!$B$4:$V$4,INDEX(MyData,D11178, E11178+1))))&gt;0)),
"        " &amp; INDEX(MyData,D11178, E11178+1),
"    " &amp; INDEX(MyData,D11178, E11178+1))</f>
        <v xml:space="preserve">        "null",</v>
      </c>
    </row>
    <row r="11179" spans="4:7" x14ac:dyDescent="0.2">
      <c r="D11179" s="20">
        <f t="shared" si="174"/>
        <v>297</v>
      </c>
      <c r="E11179" s="20">
        <f>MIN(IF(MOD(ROWS($A$2:A11179),$A$2)=0,E11178+1, E11178), $B$2-1)</f>
        <v>13</v>
      </c>
      <c r="G11179" s="2" t="str">
        <f>IF(NOT(OR(
SUMPRODUCT(--ISNUMBER(SEARCH('Chapter 2 (Generated)'!$B$3:$V$3,INDEX(MyData,D11179, E11179+1))))&gt;0,
SUMPRODUCT(--ISNUMBER(SEARCH('Chapter 2 (Generated)'!$B$4:$V$4,INDEX(MyData,D11179, E11179+1))))&gt;0)),
"        " &amp; INDEX(MyData,D11179, E11179+1),
"    " &amp; INDEX(MyData,D11179, E11179+1))</f>
        <v xml:space="preserve">        "null",</v>
      </c>
    </row>
    <row r="11180" spans="4:7" x14ac:dyDescent="0.2">
      <c r="D11180" s="20">
        <f t="shared" si="174"/>
        <v>298</v>
      </c>
      <c r="E11180" s="20">
        <f>MIN(IF(MOD(ROWS($A$2:A11180),$A$2)=0,E11179+1, E11179), $B$2-1)</f>
        <v>13</v>
      </c>
      <c r="G11180" s="2" t="str">
        <f>IF(NOT(OR(
SUMPRODUCT(--ISNUMBER(SEARCH('Chapter 2 (Generated)'!$B$3:$V$3,INDEX(MyData,D11180, E11180+1))))&gt;0,
SUMPRODUCT(--ISNUMBER(SEARCH('Chapter 2 (Generated)'!$B$4:$V$4,INDEX(MyData,D11180, E11180+1))))&gt;0)),
"        " &amp; INDEX(MyData,D11180, E11180+1),
"    " &amp; INDEX(MyData,D11180, E11180+1))</f>
        <v xml:space="preserve">        "null",//295 </v>
      </c>
    </row>
    <row r="11181" spans="4:7" x14ac:dyDescent="0.2">
      <c r="D11181" s="20">
        <f t="shared" si="174"/>
        <v>299</v>
      </c>
      <c r="E11181" s="20">
        <f>MIN(IF(MOD(ROWS($A$2:A11181),$A$2)=0,E11180+1, E11180), $B$2-1)</f>
        <v>13</v>
      </c>
      <c r="G11181" s="2" t="str">
        <f>IF(NOT(OR(
SUMPRODUCT(--ISNUMBER(SEARCH('Chapter 2 (Generated)'!$B$3:$V$3,INDEX(MyData,D11181, E11181+1))))&gt;0,
SUMPRODUCT(--ISNUMBER(SEARCH('Chapter 2 (Generated)'!$B$4:$V$4,INDEX(MyData,D11181, E11181+1))))&gt;0)),
"        " &amp; INDEX(MyData,D11181, E11181+1),
"    " &amp; INDEX(MyData,D11181, E11181+1))</f>
        <v xml:space="preserve">        "null",</v>
      </c>
    </row>
    <row r="11182" spans="4:7" x14ac:dyDescent="0.2">
      <c r="D11182" s="20">
        <f t="shared" si="174"/>
        <v>300</v>
      </c>
      <c r="E11182" s="20">
        <f>MIN(IF(MOD(ROWS($A$2:A11182),$A$2)=0,E11181+1, E11181), $B$2-1)</f>
        <v>13</v>
      </c>
      <c r="G11182" s="2" t="str">
        <f>IF(NOT(OR(
SUMPRODUCT(--ISNUMBER(SEARCH('Chapter 2 (Generated)'!$B$3:$V$3,INDEX(MyData,D11182, E11182+1))))&gt;0,
SUMPRODUCT(--ISNUMBER(SEARCH('Chapter 2 (Generated)'!$B$4:$V$4,INDEX(MyData,D11182, E11182+1))))&gt;0)),
"        " &amp; INDEX(MyData,D11182, E11182+1),
"    " &amp; INDEX(MyData,D11182, E11182+1))</f>
        <v xml:space="preserve">        "null",</v>
      </c>
    </row>
    <row r="11183" spans="4:7" x14ac:dyDescent="0.2">
      <c r="D11183" s="20">
        <f t="shared" si="174"/>
        <v>301</v>
      </c>
      <c r="E11183" s="20">
        <f>MIN(IF(MOD(ROWS($A$2:A11183),$A$2)=0,E11182+1, E11182), $B$2-1)</f>
        <v>13</v>
      </c>
      <c r="G11183" s="2" t="str">
        <f>IF(NOT(OR(
SUMPRODUCT(--ISNUMBER(SEARCH('Chapter 2 (Generated)'!$B$3:$V$3,INDEX(MyData,D11183, E11183+1))))&gt;0,
SUMPRODUCT(--ISNUMBER(SEARCH('Chapter 2 (Generated)'!$B$4:$V$4,INDEX(MyData,D11183, E11183+1))))&gt;0)),
"        " &amp; INDEX(MyData,D11183, E11183+1),
"    " &amp; INDEX(MyData,D11183, E11183+1))</f>
        <v xml:space="preserve">        "null",</v>
      </c>
    </row>
    <row r="11184" spans="4:7" x14ac:dyDescent="0.2">
      <c r="D11184" s="20">
        <f t="shared" si="174"/>
        <v>302</v>
      </c>
      <c r="E11184" s="20">
        <f>MIN(IF(MOD(ROWS($A$2:A11184),$A$2)=0,E11183+1, E11183), $B$2-1)</f>
        <v>13</v>
      </c>
      <c r="G11184" s="2" t="str">
        <f>IF(NOT(OR(
SUMPRODUCT(--ISNUMBER(SEARCH('Chapter 2 (Generated)'!$B$3:$V$3,INDEX(MyData,D11184, E11184+1))))&gt;0,
SUMPRODUCT(--ISNUMBER(SEARCH('Chapter 2 (Generated)'!$B$4:$V$4,INDEX(MyData,D11184, E11184+1))))&gt;0)),
"        " &amp; INDEX(MyData,D11184, E11184+1),
"    " &amp; INDEX(MyData,D11184, E11184+1))</f>
        <v xml:space="preserve">        "null",</v>
      </c>
    </row>
    <row r="11185" spans="4:7" x14ac:dyDescent="0.2">
      <c r="D11185" s="20">
        <f t="shared" si="174"/>
        <v>303</v>
      </c>
      <c r="E11185" s="20">
        <f>MIN(IF(MOD(ROWS($A$2:A11185),$A$2)=0,E11184+1, E11184), $B$2-1)</f>
        <v>13</v>
      </c>
      <c r="G11185" s="2" t="str">
        <f>IF(NOT(OR(
SUMPRODUCT(--ISNUMBER(SEARCH('Chapter 2 (Generated)'!$B$3:$V$3,INDEX(MyData,D11185, E11185+1))))&gt;0,
SUMPRODUCT(--ISNUMBER(SEARCH('Chapter 2 (Generated)'!$B$4:$V$4,INDEX(MyData,D11185, E11185+1))))&gt;0)),
"        " &amp; INDEX(MyData,D11185, E11185+1),
"    " &amp; INDEX(MyData,D11185, E11185+1))</f>
        <v xml:space="preserve">        "null",//300 </v>
      </c>
    </row>
    <row r="11186" spans="4:7" x14ac:dyDescent="0.2">
      <c r="D11186" s="20">
        <f t="shared" si="174"/>
        <v>304</v>
      </c>
      <c r="E11186" s="20">
        <f>MIN(IF(MOD(ROWS($A$2:A11186),$A$2)=0,E11185+1, E11185), $B$2-1)</f>
        <v>13</v>
      </c>
      <c r="G11186" s="2" t="str">
        <f>IF(NOT(OR(
SUMPRODUCT(--ISNUMBER(SEARCH('Chapter 2 (Generated)'!$B$3:$V$3,INDEX(MyData,D11186, E11186+1))))&gt;0,
SUMPRODUCT(--ISNUMBER(SEARCH('Chapter 2 (Generated)'!$B$4:$V$4,INDEX(MyData,D11186, E11186+1))))&gt;0)),
"        " &amp; INDEX(MyData,D11186, E11186+1),
"    " &amp; INDEX(MyData,D11186, E11186+1))</f>
        <v xml:space="preserve">        "null",</v>
      </c>
    </row>
    <row r="11187" spans="4:7" x14ac:dyDescent="0.2">
      <c r="D11187" s="20">
        <f t="shared" si="174"/>
        <v>305</v>
      </c>
      <c r="E11187" s="20">
        <f>MIN(IF(MOD(ROWS($A$2:A11187),$A$2)=0,E11186+1, E11186), $B$2-1)</f>
        <v>13</v>
      </c>
      <c r="G11187" s="2" t="str">
        <f>IF(NOT(OR(
SUMPRODUCT(--ISNUMBER(SEARCH('Chapter 2 (Generated)'!$B$3:$V$3,INDEX(MyData,D11187, E11187+1))))&gt;0,
SUMPRODUCT(--ISNUMBER(SEARCH('Chapter 2 (Generated)'!$B$4:$V$4,INDEX(MyData,D11187, E11187+1))))&gt;0)),
"        " &amp; INDEX(MyData,D11187, E11187+1),
"    " &amp; INDEX(MyData,D11187, E11187+1))</f>
        <v xml:space="preserve">        "null",</v>
      </c>
    </row>
    <row r="11188" spans="4:7" x14ac:dyDescent="0.2">
      <c r="D11188" s="20">
        <f t="shared" si="174"/>
        <v>306</v>
      </c>
      <c r="E11188" s="20">
        <f>MIN(IF(MOD(ROWS($A$2:A11188),$A$2)=0,E11187+1, E11187), $B$2-1)</f>
        <v>13</v>
      </c>
      <c r="G11188" s="2" t="str">
        <f>IF(NOT(OR(
SUMPRODUCT(--ISNUMBER(SEARCH('Chapter 2 (Generated)'!$B$3:$V$3,INDEX(MyData,D11188, E11188+1))))&gt;0,
SUMPRODUCT(--ISNUMBER(SEARCH('Chapter 2 (Generated)'!$B$4:$V$4,INDEX(MyData,D11188, E11188+1))))&gt;0)),
"        " &amp; INDEX(MyData,D11188, E11188+1),
"    " &amp; INDEX(MyData,D11188, E11188+1))</f>
        <v xml:space="preserve">        "null",</v>
      </c>
    </row>
    <row r="11189" spans="4:7" x14ac:dyDescent="0.2">
      <c r="D11189" s="20">
        <f t="shared" si="174"/>
        <v>307</v>
      </c>
      <c r="E11189" s="20">
        <f>MIN(IF(MOD(ROWS($A$2:A11189),$A$2)=0,E11188+1, E11188), $B$2-1)</f>
        <v>13</v>
      </c>
      <c r="G11189" s="2" t="str">
        <f>IF(NOT(OR(
SUMPRODUCT(--ISNUMBER(SEARCH('Chapter 2 (Generated)'!$B$3:$V$3,INDEX(MyData,D11189, E11189+1))))&gt;0,
SUMPRODUCT(--ISNUMBER(SEARCH('Chapter 2 (Generated)'!$B$4:$V$4,INDEX(MyData,D11189, E11189+1))))&gt;0)),
"        " &amp; INDEX(MyData,D11189, E11189+1),
"    " &amp; INDEX(MyData,D11189, E11189+1))</f>
        <v xml:space="preserve">        "null",</v>
      </c>
    </row>
    <row r="11190" spans="4:7" x14ac:dyDescent="0.2">
      <c r="D11190" s="20">
        <f t="shared" si="174"/>
        <v>308</v>
      </c>
      <c r="E11190" s="20">
        <f>MIN(IF(MOD(ROWS($A$2:A11190),$A$2)=0,E11189+1, E11189), $B$2-1)</f>
        <v>13</v>
      </c>
      <c r="G11190" s="2" t="str">
        <f>IF(NOT(OR(
SUMPRODUCT(--ISNUMBER(SEARCH('Chapter 2 (Generated)'!$B$3:$V$3,INDEX(MyData,D11190, E11190+1))))&gt;0,
SUMPRODUCT(--ISNUMBER(SEARCH('Chapter 2 (Generated)'!$B$4:$V$4,INDEX(MyData,D11190, E11190+1))))&gt;0)),
"        " &amp; INDEX(MyData,D11190, E11190+1),
"    " &amp; INDEX(MyData,D11190, E11190+1))</f>
        <v xml:space="preserve">        "null",//305 </v>
      </c>
    </row>
    <row r="11191" spans="4:7" x14ac:dyDescent="0.2">
      <c r="D11191" s="20">
        <f t="shared" si="174"/>
        <v>309</v>
      </c>
      <c r="E11191" s="20">
        <f>MIN(IF(MOD(ROWS($A$2:A11191),$A$2)=0,E11190+1, E11190), $B$2-1)</f>
        <v>13</v>
      </c>
      <c r="G11191" s="2" t="str">
        <f>IF(NOT(OR(
SUMPRODUCT(--ISNUMBER(SEARCH('Chapter 2 (Generated)'!$B$3:$V$3,INDEX(MyData,D11191, E11191+1))))&gt;0,
SUMPRODUCT(--ISNUMBER(SEARCH('Chapter 2 (Generated)'!$B$4:$V$4,INDEX(MyData,D11191, E11191+1))))&gt;0)),
"        " &amp; INDEX(MyData,D11191, E11191+1),
"    " &amp; INDEX(MyData,D11191, E11191+1))</f>
        <v xml:space="preserve">        "null",</v>
      </c>
    </row>
    <row r="11192" spans="4:7" x14ac:dyDescent="0.2">
      <c r="D11192" s="20">
        <f t="shared" si="174"/>
        <v>310</v>
      </c>
      <c r="E11192" s="20">
        <f>MIN(IF(MOD(ROWS($A$2:A11192),$A$2)=0,E11191+1, E11191), $B$2-1)</f>
        <v>13</v>
      </c>
      <c r="G11192" s="2" t="str">
        <f>IF(NOT(OR(
SUMPRODUCT(--ISNUMBER(SEARCH('Chapter 2 (Generated)'!$B$3:$V$3,INDEX(MyData,D11192, E11192+1))))&gt;0,
SUMPRODUCT(--ISNUMBER(SEARCH('Chapter 2 (Generated)'!$B$4:$V$4,INDEX(MyData,D11192, E11192+1))))&gt;0)),
"        " &amp; INDEX(MyData,D11192, E11192+1),
"    " &amp; INDEX(MyData,D11192, E11192+1))</f>
        <v xml:space="preserve">        "null",</v>
      </c>
    </row>
    <row r="11193" spans="4:7" x14ac:dyDescent="0.2">
      <c r="D11193" s="20">
        <f t="shared" si="174"/>
        <v>311</v>
      </c>
      <c r="E11193" s="20">
        <f>MIN(IF(MOD(ROWS($A$2:A11193),$A$2)=0,E11192+1, E11192), $B$2-1)</f>
        <v>13</v>
      </c>
      <c r="G11193" s="2" t="str">
        <f>IF(NOT(OR(
SUMPRODUCT(--ISNUMBER(SEARCH('Chapter 2 (Generated)'!$B$3:$V$3,INDEX(MyData,D11193, E11193+1))))&gt;0,
SUMPRODUCT(--ISNUMBER(SEARCH('Chapter 2 (Generated)'!$B$4:$V$4,INDEX(MyData,D11193, E11193+1))))&gt;0)),
"        " &amp; INDEX(MyData,D11193, E11193+1),
"    " &amp; INDEX(MyData,D11193, E11193+1))</f>
        <v xml:space="preserve">        "null",</v>
      </c>
    </row>
    <row r="11194" spans="4:7" x14ac:dyDescent="0.2">
      <c r="D11194" s="20">
        <f t="shared" si="174"/>
        <v>312</v>
      </c>
      <c r="E11194" s="20">
        <f>MIN(IF(MOD(ROWS($A$2:A11194),$A$2)=0,E11193+1, E11193), $B$2-1)</f>
        <v>13</v>
      </c>
      <c r="G11194" s="2" t="str">
        <f>IF(NOT(OR(
SUMPRODUCT(--ISNUMBER(SEARCH('Chapter 2 (Generated)'!$B$3:$V$3,INDEX(MyData,D11194, E11194+1))))&gt;0,
SUMPRODUCT(--ISNUMBER(SEARCH('Chapter 2 (Generated)'!$B$4:$V$4,INDEX(MyData,D11194, E11194+1))))&gt;0)),
"        " &amp; INDEX(MyData,D11194, E11194+1),
"    " &amp; INDEX(MyData,D11194, E11194+1))</f>
        <v xml:space="preserve">        "null",</v>
      </c>
    </row>
    <row r="11195" spans="4:7" x14ac:dyDescent="0.2">
      <c r="D11195" s="20">
        <f t="shared" si="174"/>
        <v>313</v>
      </c>
      <c r="E11195" s="20">
        <f>MIN(IF(MOD(ROWS($A$2:A11195),$A$2)=0,E11194+1, E11194), $B$2-1)</f>
        <v>13</v>
      </c>
      <c r="G11195" s="2" t="str">
        <f>IF(NOT(OR(
SUMPRODUCT(--ISNUMBER(SEARCH('Chapter 2 (Generated)'!$B$3:$V$3,INDEX(MyData,D11195, E11195+1))))&gt;0,
SUMPRODUCT(--ISNUMBER(SEARCH('Chapter 2 (Generated)'!$B$4:$V$4,INDEX(MyData,D11195, E11195+1))))&gt;0)),
"        " &amp; INDEX(MyData,D11195, E11195+1),
"    " &amp; INDEX(MyData,D11195, E11195+1))</f>
        <v xml:space="preserve">        "null",//310 </v>
      </c>
    </row>
    <row r="11196" spans="4:7" x14ac:dyDescent="0.2">
      <c r="D11196" s="20">
        <f t="shared" si="174"/>
        <v>314</v>
      </c>
      <c r="E11196" s="20">
        <f>MIN(IF(MOD(ROWS($A$2:A11196),$A$2)=0,E11195+1, E11195), $B$2-1)</f>
        <v>13</v>
      </c>
      <c r="G11196" s="2" t="str">
        <f>IF(NOT(OR(
SUMPRODUCT(--ISNUMBER(SEARCH('Chapter 2 (Generated)'!$B$3:$V$3,INDEX(MyData,D11196, E11196+1))))&gt;0,
SUMPRODUCT(--ISNUMBER(SEARCH('Chapter 2 (Generated)'!$B$4:$V$4,INDEX(MyData,D11196, E11196+1))))&gt;0)),
"        " &amp; INDEX(MyData,D11196, E11196+1),
"    " &amp; INDEX(MyData,D11196, E11196+1))</f>
        <v xml:space="preserve">        "It’s alright, I adapt!",</v>
      </c>
    </row>
    <row r="11197" spans="4:7" x14ac:dyDescent="0.2">
      <c r="D11197" s="20">
        <f t="shared" si="174"/>
        <v>315</v>
      </c>
      <c r="E11197" s="20">
        <f>MIN(IF(MOD(ROWS($A$2:A11197),$A$2)=0,E11196+1, E11196), $B$2-1)</f>
        <v>13</v>
      </c>
      <c r="G11197" s="2" t="str">
        <f>IF(NOT(OR(
SUMPRODUCT(--ISNUMBER(SEARCH('Chapter 2 (Generated)'!$B$3:$V$3,INDEX(MyData,D11197, E11197+1))))&gt;0,
SUMPRODUCT(--ISNUMBER(SEARCH('Chapter 2 (Generated)'!$B$4:$V$4,INDEX(MyData,D11197, E11197+1))))&gt;0)),
"        " &amp; INDEX(MyData,D11197, E11197+1),
"    " &amp; INDEX(MyData,D11197, E11197+1))</f>
        <v xml:space="preserve">        "null",</v>
      </c>
    </row>
    <row r="11198" spans="4:7" x14ac:dyDescent="0.2">
      <c r="D11198" s="20">
        <f t="shared" si="174"/>
        <v>316</v>
      </c>
      <c r="E11198" s="20">
        <f>MIN(IF(MOD(ROWS($A$2:A11198),$A$2)=0,E11197+1, E11197), $B$2-1)</f>
        <v>13</v>
      </c>
      <c r="G11198" s="2" t="str">
        <f>IF(NOT(OR(
SUMPRODUCT(--ISNUMBER(SEARCH('Chapter 2 (Generated)'!$B$3:$V$3,INDEX(MyData,D11198, E11198+1))))&gt;0,
SUMPRODUCT(--ISNUMBER(SEARCH('Chapter 2 (Generated)'!$B$4:$V$4,INDEX(MyData,D11198, E11198+1))))&gt;0)),
"        " &amp; INDEX(MyData,D11198, E11198+1),
"    " &amp; INDEX(MyData,D11198, E11198+1))</f>
        <v xml:space="preserve">        "null",</v>
      </c>
    </row>
    <row r="11199" spans="4:7" x14ac:dyDescent="0.2">
      <c r="D11199" s="20">
        <f t="shared" si="174"/>
        <v>317</v>
      </c>
      <c r="E11199" s="20">
        <f>MIN(IF(MOD(ROWS($A$2:A11199),$A$2)=0,E11198+1, E11198), $B$2-1)</f>
        <v>13</v>
      </c>
      <c r="G11199" s="2" t="str">
        <f>IF(NOT(OR(
SUMPRODUCT(--ISNUMBER(SEARCH('Chapter 2 (Generated)'!$B$3:$V$3,INDEX(MyData,D11199, E11199+1))))&gt;0,
SUMPRODUCT(--ISNUMBER(SEARCH('Chapter 2 (Generated)'!$B$4:$V$4,INDEX(MyData,D11199, E11199+1))))&gt;0)),
"        " &amp; INDEX(MyData,D11199, E11199+1),
"    " &amp; INDEX(MyData,D11199, E11199+1))</f>
        <v xml:space="preserve">        "null",</v>
      </c>
    </row>
    <row r="11200" spans="4:7" x14ac:dyDescent="0.2">
      <c r="D11200" s="20">
        <f t="shared" si="174"/>
        <v>318</v>
      </c>
      <c r="E11200" s="20">
        <f>MIN(IF(MOD(ROWS($A$2:A11200),$A$2)=0,E11199+1, E11199), $B$2-1)</f>
        <v>13</v>
      </c>
      <c r="G11200" s="2" t="str">
        <f>IF(NOT(OR(
SUMPRODUCT(--ISNUMBER(SEARCH('Chapter 2 (Generated)'!$B$3:$V$3,INDEX(MyData,D11200, E11200+1))))&gt;0,
SUMPRODUCT(--ISNUMBER(SEARCH('Chapter 2 (Generated)'!$B$4:$V$4,INDEX(MyData,D11200, E11200+1))))&gt;0)),
"        " &amp; INDEX(MyData,D11200, E11200+1),
"    " &amp; INDEX(MyData,D11200, E11200+1))</f>
        <v xml:space="preserve">        "null",//315 </v>
      </c>
    </row>
    <row r="11201" spans="4:7" x14ac:dyDescent="0.2">
      <c r="D11201" s="20">
        <f t="shared" si="174"/>
        <v>319</v>
      </c>
      <c r="E11201" s="20">
        <f>MIN(IF(MOD(ROWS($A$2:A11201),$A$2)=0,E11200+1, E11200), $B$2-1)</f>
        <v>13</v>
      </c>
      <c r="G11201" s="2" t="str">
        <f>IF(NOT(OR(
SUMPRODUCT(--ISNUMBER(SEARCH('Chapter 2 (Generated)'!$B$3:$V$3,INDEX(MyData,D11201, E11201+1))))&gt;0,
SUMPRODUCT(--ISNUMBER(SEARCH('Chapter 2 (Generated)'!$B$4:$V$4,INDEX(MyData,D11201, E11201+1))))&gt;0)),
"        " &amp; INDEX(MyData,D11201, E11201+1),
"    " &amp; INDEX(MyData,D11201, E11201+1))</f>
        <v xml:space="preserve">        "null",</v>
      </c>
    </row>
    <row r="11202" spans="4:7" x14ac:dyDescent="0.2">
      <c r="D11202" s="20">
        <f t="shared" ref="D11202:D11265" si="175">MOD(ROW(D11201)-1+ROWS(MyData),ROWS(MyData))+1</f>
        <v>320</v>
      </c>
      <c r="E11202" s="20">
        <f>MIN(IF(MOD(ROWS($A$2:A11202),$A$2)=0,E11201+1, E11201), $B$2-1)</f>
        <v>13</v>
      </c>
      <c r="G11202" s="2" t="str">
        <f>IF(NOT(OR(
SUMPRODUCT(--ISNUMBER(SEARCH('Chapter 2 (Generated)'!$B$3:$V$3,INDEX(MyData,D11202, E11202+1))))&gt;0,
SUMPRODUCT(--ISNUMBER(SEARCH('Chapter 2 (Generated)'!$B$4:$V$4,INDEX(MyData,D11202, E11202+1))))&gt;0)),
"        " &amp; INDEX(MyData,D11202, E11202+1),
"    " &amp; INDEX(MyData,D11202, E11202+1))</f>
        <v xml:space="preserve">        "null",</v>
      </c>
    </row>
    <row r="11203" spans="4:7" x14ac:dyDescent="0.2">
      <c r="D11203" s="20">
        <f t="shared" si="175"/>
        <v>321</v>
      </c>
      <c r="E11203" s="20">
        <f>MIN(IF(MOD(ROWS($A$2:A11203),$A$2)=0,E11202+1, E11202), $B$2-1)</f>
        <v>13</v>
      </c>
      <c r="G11203" s="2" t="str">
        <f>IF(NOT(OR(
SUMPRODUCT(--ISNUMBER(SEARCH('Chapter 2 (Generated)'!$B$3:$V$3,INDEX(MyData,D11203, E11203+1))))&gt;0,
SUMPRODUCT(--ISNUMBER(SEARCH('Chapter 2 (Generated)'!$B$4:$V$4,INDEX(MyData,D11203, E11203+1))))&gt;0)),
"        " &amp; INDEX(MyData,D11203, E11203+1),
"    " &amp; INDEX(MyData,D11203, E11203+1))</f>
        <v xml:space="preserve">        "Well, I was wondering, why were you so interested in the school’s medical herbs yesterday?",</v>
      </c>
    </row>
    <row r="11204" spans="4:7" x14ac:dyDescent="0.2">
      <c r="D11204" s="20">
        <f t="shared" si="175"/>
        <v>322</v>
      </c>
      <c r="E11204" s="20">
        <f>MIN(IF(MOD(ROWS($A$2:A11204),$A$2)=0,E11203+1, E11203), $B$2-1)</f>
        <v>13</v>
      </c>
      <c r="G11204" s="2" t="str">
        <f>IF(NOT(OR(
SUMPRODUCT(--ISNUMBER(SEARCH('Chapter 2 (Generated)'!$B$3:$V$3,INDEX(MyData,D11204, E11204+1))))&gt;0,
SUMPRODUCT(--ISNUMBER(SEARCH('Chapter 2 (Generated)'!$B$4:$V$4,INDEX(MyData,D11204, E11204+1))))&gt;0)),
"        " &amp; INDEX(MyData,D11204, E11204+1),
"    " &amp; INDEX(MyData,D11204, E11204+1))</f>
        <v xml:space="preserve">        "null",</v>
      </c>
    </row>
    <row r="11205" spans="4:7" x14ac:dyDescent="0.2">
      <c r="D11205" s="20">
        <f t="shared" si="175"/>
        <v>323</v>
      </c>
      <c r="E11205" s="20">
        <f>MIN(IF(MOD(ROWS($A$2:A11205),$A$2)=0,E11204+1, E11204), $B$2-1)</f>
        <v>13</v>
      </c>
      <c r="G11205" s="2" t="str">
        <f>IF(NOT(OR(
SUMPRODUCT(--ISNUMBER(SEARCH('Chapter 2 (Generated)'!$B$3:$V$3,INDEX(MyData,D11205, E11205+1))))&gt;0,
SUMPRODUCT(--ISNUMBER(SEARCH('Chapter 2 (Generated)'!$B$4:$V$4,INDEX(MyData,D11205, E11205+1))))&gt;0)),
"        " &amp; INDEX(MyData,D11205, E11205+1),
"    " &amp; INDEX(MyData,D11205, E11205+1))</f>
        <v xml:space="preserve">        "null",//320 </v>
      </c>
    </row>
    <row r="11206" spans="4:7" x14ac:dyDescent="0.2">
      <c r="D11206" s="20">
        <f t="shared" si="175"/>
        <v>324</v>
      </c>
      <c r="E11206" s="20">
        <f>MIN(IF(MOD(ROWS($A$2:A11206),$A$2)=0,E11205+1, E11205), $B$2-1)</f>
        <v>13</v>
      </c>
      <c r="G11206" s="2" t="str">
        <f>IF(NOT(OR(
SUMPRODUCT(--ISNUMBER(SEARCH('Chapter 2 (Generated)'!$B$3:$V$3,INDEX(MyData,D11206, E11206+1))))&gt;0,
SUMPRODUCT(--ISNUMBER(SEARCH('Chapter 2 (Generated)'!$B$4:$V$4,INDEX(MyData,D11206, E11206+1))))&gt;0)),
"        " &amp; INDEX(MyData,D11206, E11206+1),
"    " &amp; INDEX(MyData,D11206, E11206+1))</f>
        <v xml:space="preserve">        "null",</v>
      </c>
    </row>
    <row r="11207" spans="4:7" x14ac:dyDescent="0.2">
      <c r="D11207" s="20">
        <f t="shared" si="175"/>
        <v>325</v>
      </c>
      <c r="E11207" s="20">
        <f>MIN(IF(MOD(ROWS($A$2:A11207),$A$2)=0,E11206+1, E11206), $B$2-1)</f>
        <v>13</v>
      </c>
      <c r="G11207" s="2" t="str">
        <f>IF(NOT(OR(
SUMPRODUCT(--ISNUMBER(SEARCH('Chapter 2 (Generated)'!$B$3:$V$3,INDEX(MyData,D11207, E11207+1))))&gt;0,
SUMPRODUCT(--ISNUMBER(SEARCH('Chapter 2 (Generated)'!$B$4:$V$4,INDEX(MyData,D11207, E11207+1))))&gt;0)),
"        " &amp; INDEX(MyData,D11207, E11207+1),
"    " &amp; INDEX(MyData,D11207, E11207+1))</f>
        <v xml:space="preserve">        "null",</v>
      </c>
    </row>
    <row r="11208" spans="4:7" x14ac:dyDescent="0.2">
      <c r="D11208" s="20">
        <f t="shared" si="175"/>
        <v>326</v>
      </c>
      <c r="E11208" s="20">
        <f>MIN(IF(MOD(ROWS($A$2:A11208),$A$2)=0,E11207+1, E11207), $B$2-1)</f>
        <v>13</v>
      </c>
      <c r="G11208" s="2" t="str">
        <f>IF(NOT(OR(
SUMPRODUCT(--ISNUMBER(SEARCH('Chapter 2 (Generated)'!$B$3:$V$3,INDEX(MyData,D11208, E11208+1))))&gt;0,
SUMPRODUCT(--ISNUMBER(SEARCH('Chapter 2 (Generated)'!$B$4:$V$4,INDEX(MyData,D11208, E11208+1))))&gt;0)),
"        " &amp; INDEX(MyData,D11208, E11208+1),
"    " &amp; INDEX(MyData,D11208, E11208+1))</f>
        <v xml:space="preserve">        "null",</v>
      </c>
    </row>
    <row r="11209" spans="4:7" x14ac:dyDescent="0.2">
      <c r="D11209" s="20">
        <f t="shared" si="175"/>
        <v>327</v>
      </c>
      <c r="E11209" s="20">
        <f>MIN(IF(MOD(ROWS($A$2:A11209),$A$2)=0,E11208+1, E11208), $B$2-1)</f>
        <v>13</v>
      </c>
      <c r="G11209" s="2" t="str">
        <f>IF(NOT(OR(
SUMPRODUCT(--ISNUMBER(SEARCH('Chapter 2 (Generated)'!$B$3:$V$3,INDEX(MyData,D11209, E11209+1))))&gt;0,
SUMPRODUCT(--ISNUMBER(SEARCH('Chapter 2 (Generated)'!$B$4:$V$4,INDEX(MyData,D11209, E11209+1))))&gt;0)),
"        " &amp; INDEX(MyData,D11209, E11209+1),
"    " &amp; INDEX(MyData,D11209, E11209+1))</f>
        <v xml:space="preserve">        "null",</v>
      </c>
    </row>
    <row r="11210" spans="4:7" x14ac:dyDescent="0.2">
      <c r="D11210" s="20">
        <f t="shared" si="175"/>
        <v>328</v>
      </c>
      <c r="E11210" s="20">
        <f>MIN(IF(MOD(ROWS($A$2:A11210),$A$2)=0,E11209+1, E11209), $B$2-1)</f>
        <v>13</v>
      </c>
      <c r="G11210" s="2" t="str">
        <f>IF(NOT(OR(
SUMPRODUCT(--ISNUMBER(SEARCH('Chapter 2 (Generated)'!$B$3:$V$3,INDEX(MyData,D11210, E11210+1))))&gt;0,
SUMPRODUCT(--ISNUMBER(SEARCH('Chapter 2 (Generated)'!$B$4:$V$4,INDEX(MyData,D11210, E11210+1))))&gt;0)),
"        " &amp; INDEX(MyData,D11210, E11210+1),
"    " &amp; INDEX(MyData,D11210, E11210+1))</f>
        <v xml:space="preserve">        "null",//325 </v>
      </c>
    </row>
    <row r="11211" spans="4:7" x14ac:dyDescent="0.2">
      <c r="D11211" s="20">
        <f t="shared" si="175"/>
        <v>329</v>
      </c>
      <c r="E11211" s="20">
        <f>MIN(IF(MOD(ROWS($A$2:A11211),$A$2)=0,E11210+1, E11210), $B$2-1)</f>
        <v>13</v>
      </c>
      <c r="G11211" s="2" t="str">
        <f>IF(NOT(OR(
SUMPRODUCT(--ISNUMBER(SEARCH('Chapter 2 (Generated)'!$B$3:$V$3,INDEX(MyData,D11211, E11211+1))))&gt;0,
SUMPRODUCT(--ISNUMBER(SEARCH('Chapter 2 (Generated)'!$B$4:$V$4,INDEX(MyData,D11211, E11211+1))))&gt;0)),
"        " &amp; INDEX(MyData,D11211, E11211+1),
"    " &amp; INDEX(MyData,D11211, E11211+1))</f>
        <v xml:space="preserve">        "null",</v>
      </c>
    </row>
    <row r="11212" spans="4:7" x14ac:dyDescent="0.2">
      <c r="D11212" s="20">
        <f t="shared" si="175"/>
        <v>330</v>
      </c>
      <c r="E11212" s="20">
        <f>MIN(IF(MOD(ROWS($A$2:A11212),$A$2)=0,E11211+1, E11211), $B$2-1)</f>
        <v>13</v>
      </c>
      <c r="G11212" s="2" t="str">
        <f>IF(NOT(OR(
SUMPRODUCT(--ISNUMBER(SEARCH('Chapter 2 (Generated)'!$B$3:$V$3,INDEX(MyData,D11212, E11212+1))))&gt;0,
SUMPRODUCT(--ISNUMBER(SEARCH('Chapter 2 (Generated)'!$B$4:$V$4,INDEX(MyData,D11212, E11212+1))))&gt;0)),
"        " &amp; INDEX(MyData,D11212, E11212+1),
"    " &amp; INDEX(MyData,D11212, E11212+1))</f>
        <v xml:space="preserve">        "null",</v>
      </c>
    </row>
    <row r="11213" spans="4:7" x14ac:dyDescent="0.2">
      <c r="D11213" s="20">
        <f t="shared" si="175"/>
        <v>331</v>
      </c>
      <c r="E11213" s="20">
        <f>MIN(IF(MOD(ROWS($A$2:A11213),$A$2)=0,E11212+1, E11212), $B$2-1)</f>
        <v>13</v>
      </c>
      <c r="G11213" s="2" t="str">
        <f>IF(NOT(OR(
SUMPRODUCT(--ISNUMBER(SEARCH('Chapter 2 (Generated)'!$B$3:$V$3,INDEX(MyData,D11213, E11213+1))))&gt;0,
SUMPRODUCT(--ISNUMBER(SEARCH('Chapter 2 (Generated)'!$B$4:$V$4,INDEX(MyData,D11213, E11213+1))))&gt;0)),
"        " &amp; INDEX(MyData,D11213, E11213+1),
"    " &amp; INDEX(MyData,D11213, E11213+1))</f>
        <v xml:space="preserve">        "null",</v>
      </c>
    </row>
    <row r="11214" spans="4:7" x14ac:dyDescent="0.2">
      <c r="D11214" s="20">
        <f t="shared" si="175"/>
        <v>332</v>
      </c>
      <c r="E11214" s="20">
        <f>MIN(IF(MOD(ROWS($A$2:A11214),$A$2)=0,E11213+1, E11213), $B$2-1)</f>
        <v>13</v>
      </c>
      <c r="G11214" s="2" t="str">
        <f>IF(NOT(OR(
SUMPRODUCT(--ISNUMBER(SEARCH('Chapter 2 (Generated)'!$B$3:$V$3,INDEX(MyData,D11214, E11214+1))))&gt;0,
SUMPRODUCT(--ISNUMBER(SEARCH('Chapter 2 (Generated)'!$B$4:$V$4,INDEX(MyData,D11214, E11214+1))))&gt;0)),
"        " &amp; INDEX(MyData,D11214, E11214+1),
"    " &amp; INDEX(MyData,D11214, E11214+1))</f>
        <v xml:space="preserve">        "null",</v>
      </c>
    </row>
    <row r="11215" spans="4:7" x14ac:dyDescent="0.2">
      <c r="D11215" s="20">
        <f t="shared" si="175"/>
        <v>333</v>
      </c>
      <c r="E11215" s="20">
        <f>MIN(IF(MOD(ROWS($A$2:A11215),$A$2)=0,E11214+1, E11214), $B$2-1)</f>
        <v>13</v>
      </c>
      <c r="G11215" s="2" t="str">
        <f>IF(NOT(OR(
SUMPRODUCT(--ISNUMBER(SEARCH('Chapter 2 (Generated)'!$B$3:$V$3,INDEX(MyData,D11215, E11215+1))))&gt;0,
SUMPRODUCT(--ISNUMBER(SEARCH('Chapter 2 (Generated)'!$B$4:$V$4,INDEX(MyData,D11215, E11215+1))))&gt;0)),
"        " &amp; INDEX(MyData,D11215, E11215+1),
"    " &amp; INDEX(MyData,D11215, E11215+1))</f>
        <v xml:space="preserve">        "null",//330 </v>
      </c>
    </row>
    <row r="11216" spans="4:7" x14ac:dyDescent="0.2">
      <c r="D11216" s="20">
        <f t="shared" si="175"/>
        <v>334</v>
      </c>
      <c r="E11216" s="20">
        <f>MIN(IF(MOD(ROWS($A$2:A11216),$A$2)=0,E11215+1, E11215), $B$2-1)</f>
        <v>13</v>
      </c>
      <c r="G11216" s="2" t="str">
        <f>IF(NOT(OR(
SUMPRODUCT(--ISNUMBER(SEARCH('Chapter 2 (Generated)'!$B$3:$V$3,INDEX(MyData,D11216, E11216+1))))&gt;0,
SUMPRODUCT(--ISNUMBER(SEARCH('Chapter 2 (Generated)'!$B$4:$V$4,INDEX(MyData,D11216, E11216+1))))&gt;0)),
"        " &amp; INDEX(MyData,D11216, E11216+1),
"    " &amp; INDEX(MyData,D11216, E11216+1))</f>
        <v xml:space="preserve">        "null",</v>
      </c>
    </row>
    <row r="11217" spans="4:7" x14ac:dyDescent="0.2">
      <c r="D11217" s="20">
        <f t="shared" si="175"/>
        <v>335</v>
      </c>
      <c r="E11217" s="20">
        <f>MIN(IF(MOD(ROWS($A$2:A11217),$A$2)=0,E11216+1, E11216), $B$2-1)</f>
        <v>13</v>
      </c>
      <c r="G11217" s="2" t="str">
        <f>IF(NOT(OR(
SUMPRODUCT(--ISNUMBER(SEARCH('Chapter 2 (Generated)'!$B$3:$V$3,INDEX(MyData,D11217, E11217+1))))&gt;0,
SUMPRODUCT(--ISNUMBER(SEARCH('Chapter 2 (Generated)'!$B$4:$V$4,INDEX(MyData,D11217, E11217+1))))&gt;0)),
"        " &amp; INDEX(MyData,D11217, E11217+1),
"    " &amp; INDEX(MyData,D11217, E11217+1))</f>
        <v xml:space="preserve">        "null",</v>
      </c>
    </row>
    <row r="11218" spans="4:7" x14ac:dyDescent="0.2">
      <c r="D11218" s="20">
        <f t="shared" si="175"/>
        <v>336</v>
      </c>
      <c r="E11218" s="20">
        <f>MIN(IF(MOD(ROWS($A$2:A11218),$A$2)=0,E11217+1, E11217), $B$2-1)</f>
        <v>13</v>
      </c>
      <c r="G11218" s="2" t="str">
        <f>IF(NOT(OR(
SUMPRODUCT(--ISNUMBER(SEARCH('Chapter 2 (Generated)'!$B$3:$V$3,INDEX(MyData,D11218, E11218+1))))&gt;0,
SUMPRODUCT(--ISNUMBER(SEARCH('Chapter 2 (Generated)'!$B$4:$V$4,INDEX(MyData,D11218, E11218+1))))&gt;0)),
"        " &amp; INDEX(MyData,D11218, E11218+1),
"    " &amp; INDEX(MyData,D11218, E11218+1))</f>
        <v xml:space="preserve">        "null",</v>
      </c>
    </row>
    <row r="11219" spans="4:7" x14ac:dyDescent="0.2">
      <c r="D11219" s="20">
        <f t="shared" si="175"/>
        <v>337</v>
      </c>
      <c r="E11219" s="20">
        <f>MIN(IF(MOD(ROWS($A$2:A11219),$A$2)=0,E11218+1, E11218), $B$2-1)</f>
        <v>13</v>
      </c>
      <c r="G11219" s="2" t="str">
        <f>IF(NOT(OR(
SUMPRODUCT(--ISNUMBER(SEARCH('Chapter 2 (Generated)'!$B$3:$V$3,INDEX(MyData,D11219, E11219+1))))&gt;0,
SUMPRODUCT(--ISNUMBER(SEARCH('Chapter 2 (Generated)'!$B$4:$V$4,INDEX(MyData,D11219, E11219+1))))&gt;0)),
"        " &amp; INDEX(MyData,D11219, E11219+1),
"    " &amp; INDEX(MyData,D11219, E11219+1))</f>
        <v xml:space="preserve">        "null",</v>
      </c>
    </row>
    <row r="11220" spans="4:7" x14ac:dyDescent="0.2">
      <c r="D11220" s="20">
        <f t="shared" si="175"/>
        <v>338</v>
      </c>
      <c r="E11220" s="20">
        <f>MIN(IF(MOD(ROWS($A$2:A11220),$A$2)=0,E11219+1, E11219), $B$2-1)</f>
        <v>13</v>
      </c>
      <c r="G11220" s="2" t="str">
        <f>IF(NOT(OR(
SUMPRODUCT(--ISNUMBER(SEARCH('Chapter 2 (Generated)'!$B$3:$V$3,INDEX(MyData,D11220, E11220+1))))&gt;0,
SUMPRODUCT(--ISNUMBER(SEARCH('Chapter 2 (Generated)'!$B$4:$V$4,INDEX(MyData,D11220, E11220+1))))&gt;0)),
"        " &amp; INDEX(MyData,D11220, E11220+1),
"    " &amp; INDEX(MyData,D11220, E11220+1))</f>
        <v xml:space="preserve">        "null",//335 </v>
      </c>
    </row>
    <row r="11221" spans="4:7" x14ac:dyDescent="0.2">
      <c r="D11221" s="20">
        <f t="shared" si="175"/>
        <v>339</v>
      </c>
      <c r="E11221" s="20">
        <f>MIN(IF(MOD(ROWS($A$2:A11221),$A$2)=0,E11220+1, E11220), $B$2-1)</f>
        <v>13</v>
      </c>
      <c r="G11221" s="2" t="str">
        <f>IF(NOT(OR(
SUMPRODUCT(--ISNUMBER(SEARCH('Chapter 2 (Generated)'!$B$3:$V$3,INDEX(MyData,D11221, E11221+1))))&gt;0,
SUMPRODUCT(--ISNUMBER(SEARCH('Chapter 2 (Generated)'!$B$4:$V$4,INDEX(MyData,D11221, E11221+1))))&gt;0)),
"        " &amp; INDEX(MyData,D11221, E11221+1),
"    " &amp; INDEX(MyData,D11221, E11221+1))</f>
        <v xml:space="preserve">        "null",</v>
      </c>
    </row>
    <row r="11222" spans="4:7" x14ac:dyDescent="0.2">
      <c r="D11222" s="20">
        <f t="shared" si="175"/>
        <v>340</v>
      </c>
      <c r="E11222" s="20">
        <f>MIN(IF(MOD(ROWS($A$2:A11222),$A$2)=0,E11221+1, E11221), $B$2-1)</f>
        <v>13</v>
      </c>
      <c r="G11222" s="2" t="str">
        <f>IF(NOT(OR(
SUMPRODUCT(--ISNUMBER(SEARCH('Chapter 2 (Generated)'!$B$3:$V$3,INDEX(MyData,D11222, E11222+1))))&gt;0,
SUMPRODUCT(--ISNUMBER(SEARCH('Chapter 2 (Generated)'!$B$4:$V$4,INDEX(MyData,D11222, E11222+1))))&gt;0)),
"        " &amp; INDEX(MyData,D11222, E11222+1),
"    " &amp; INDEX(MyData,D11222, E11222+1))</f>
        <v xml:space="preserve">        "null",</v>
      </c>
    </row>
    <row r="11223" spans="4:7" x14ac:dyDescent="0.2">
      <c r="D11223" s="20">
        <f t="shared" si="175"/>
        <v>341</v>
      </c>
      <c r="E11223" s="20">
        <f>MIN(IF(MOD(ROWS($A$2:A11223),$A$2)=0,E11222+1, E11222), $B$2-1)</f>
        <v>13</v>
      </c>
      <c r="G11223" s="2" t="str">
        <f>IF(NOT(OR(
SUMPRODUCT(--ISNUMBER(SEARCH('Chapter 2 (Generated)'!$B$3:$V$3,INDEX(MyData,D11223, E11223+1))))&gt;0,
SUMPRODUCT(--ISNUMBER(SEARCH('Chapter 2 (Generated)'!$B$4:$V$4,INDEX(MyData,D11223, E11223+1))))&gt;0)),
"        " &amp; INDEX(MyData,D11223, E11223+1),
"    " &amp; INDEX(MyData,D11223, E11223+1))</f>
        <v xml:space="preserve">        "null",</v>
      </c>
    </row>
    <row r="11224" spans="4:7" x14ac:dyDescent="0.2">
      <c r="D11224" s="20">
        <f t="shared" si="175"/>
        <v>342</v>
      </c>
      <c r="E11224" s="20">
        <f>MIN(IF(MOD(ROWS($A$2:A11224),$A$2)=0,E11223+1, E11223), $B$2-1)</f>
        <v>13</v>
      </c>
      <c r="G11224" s="2" t="str">
        <f>IF(NOT(OR(
SUMPRODUCT(--ISNUMBER(SEARCH('Chapter 2 (Generated)'!$B$3:$V$3,INDEX(MyData,D11224, E11224+1))))&gt;0,
SUMPRODUCT(--ISNUMBER(SEARCH('Chapter 2 (Generated)'!$B$4:$V$4,INDEX(MyData,D11224, E11224+1))))&gt;0)),
"        " &amp; INDEX(MyData,D11224, E11224+1),
"    " &amp; INDEX(MyData,D11224, E11224+1))</f>
        <v xml:space="preserve">        "null",</v>
      </c>
    </row>
    <row r="11225" spans="4:7" x14ac:dyDescent="0.2">
      <c r="D11225" s="20">
        <f t="shared" si="175"/>
        <v>343</v>
      </c>
      <c r="E11225" s="20">
        <f>MIN(IF(MOD(ROWS($A$2:A11225),$A$2)=0,E11224+1, E11224), $B$2-1)</f>
        <v>13</v>
      </c>
      <c r="G11225" s="2" t="str">
        <f>IF(NOT(OR(
SUMPRODUCT(--ISNUMBER(SEARCH('Chapter 2 (Generated)'!$B$3:$V$3,INDEX(MyData,D11225, E11225+1))))&gt;0,
SUMPRODUCT(--ISNUMBER(SEARCH('Chapter 2 (Generated)'!$B$4:$V$4,INDEX(MyData,D11225, E11225+1))))&gt;0)),
"        " &amp; INDEX(MyData,D11225, E11225+1),
"    " &amp; INDEX(MyData,D11225, E11225+1))</f>
        <v xml:space="preserve">        "null",//340 </v>
      </c>
    </row>
    <row r="11226" spans="4:7" x14ac:dyDescent="0.2">
      <c r="D11226" s="20">
        <f t="shared" si="175"/>
        <v>344</v>
      </c>
      <c r="E11226" s="20">
        <f>MIN(IF(MOD(ROWS($A$2:A11226),$A$2)=0,E11225+1, E11225), $B$2-1)</f>
        <v>13</v>
      </c>
      <c r="G11226" s="2" t="str">
        <f>IF(NOT(OR(
SUMPRODUCT(--ISNUMBER(SEARCH('Chapter 2 (Generated)'!$B$3:$V$3,INDEX(MyData,D11226, E11226+1))))&gt;0,
SUMPRODUCT(--ISNUMBER(SEARCH('Chapter 2 (Generated)'!$B$4:$V$4,INDEX(MyData,D11226, E11226+1))))&gt;0)),
"        " &amp; INDEX(MyData,D11226, E11226+1),
"    " &amp; INDEX(MyData,D11226, E11226+1))</f>
        <v xml:space="preserve">        "null",</v>
      </c>
    </row>
    <row r="11227" spans="4:7" x14ac:dyDescent="0.2">
      <c r="D11227" s="20">
        <f t="shared" si="175"/>
        <v>345</v>
      </c>
      <c r="E11227" s="20">
        <f>MIN(IF(MOD(ROWS($A$2:A11227),$A$2)=0,E11226+1, E11226), $B$2-1)</f>
        <v>13</v>
      </c>
      <c r="G11227" s="2" t="str">
        <f>IF(NOT(OR(
SUMPRODUCT(--ISNUMBER(SEARCH('Chapter 2 (Generated)'!$B$3:$V$3,INDEX(MyData,D11227, E11227+1))))&gt;0,
SUMPRODUCT(--ISNUMBER(SEARCH('Chapter 2 (Generated)'!$B$4:$V$4,INDEX(MyData,D11227, E11227+1))))&gt;0)),
"        " &amp; INDEX(MyData,D11227, E11227+1),
"    " &amp; INDEX(MyData,D11227, E11227+1))</f>
        <v xml:space="preserve">        "null",</v>
      </c>
    </row>
    <row r="11228" spans="4:7" x14ac:dyDescent="0.2">
      <c r="D11228" s="20">
        <f t="shared" si="175"/>
        <v>346</v>
      </c>
      <c r="E11228" s="20">
        <f>MIN(IF(MOD(ROWS($A$2:A11228),$A$2)=0,E11227+1, E11227), $B$2-1)</f>
        <v>13</v>
      </c>
      <c r="G11228" s="2" t="str">
        <f>IF(NOT(OR(
SUMPRODUCT(--ISNUMBER(SEARCH('Chapter 2 (Generated)'!$B$3:$V$3,INDEX(MyData,D11228, E11228+1))))&gt;0,
SUMPRODUCT(--ISNUMBER(SEARCH('Chapter 2 (Generated)'!$B$4:$V$4,INDEX(MyData,D11228, E11228+1))))&gt;0)),
"        " &amp; INDEX(MyData,D11228, E11228+1),
"    " &amp; INDEX(MyData,D11228, E11228+1))</f>
        <v xml:space="preserve">        "null",</v>
      </c>
    </row>
    <row r="11229" spans="4:7" x14ac:dyDescent="0.2">
      <c r="D11229" s="20">
        <f t="shared" si="175"/>
        <v>347</v>
      </c>
      <c r="E11229" s="20">
        <f>MIN(IF(MOD(ROWS($A$2:A11229),$A$2)=0,E11228+1, E11228), $B$2-1)</f>
        <v>13</v>
      </c>
      <c r="G11229" s="2" t="str">
        <f>IF(NOT(OR(
SUMPRODUCT(--ISNUMBER(SEARCH('Chapter 2 (Generated)'!$B$3:$V$3,INDEX(MyData,D11229, E11229+1))))&gt;0,
SUMPRODUCT(--ISNUMBER(SEARCH('Chapter 2 (Generated)'!$B$4:$V$4,INDEX(MyData,D11229, E11229+1))))&gt;0)),
"        " &amp; INDEX(MyData,D11229, E11229+1),
"    " &amp; INDEX(MyData,D11229, E11229+1))</f>
        <v xml:space="preserve">        "null",</v>
      </c>
    </row>
    <row r="11230" spans="4:7" x14ac:dyDescent="0.2">
      <c r="D11230" s="20">
        <f t="shared" si="175"/>
        <v>348</v>
      </c>
      <c r="E11230" s="20">
        <f>MIN(IF(MOD(ROWS($A$2:A11230),$A$2)=0,E11229+1, E11229), $B$2-1)</f>
        <v>13</v>
      </c>
      <c r="G11230" s="2" t="str">
        <f>IF(NOT(OR(
SUMPRODUCT(--ISNUMBER(SEARCH('Chapter 2 (Generated)'!$B$3:$V$3,INDEX(MyData,D11230, E11230+1))))&gt;0,
SUMPRODUCT(--ISNUMBER(SEARCH('Chapter 2 (Generated)'!$B$4:$V$4,INDEX(MyData,D11230, E11230+1))))&gt;0)),
"        " &amp; INDEX(MyData,D11230, E11230+1),
"    " &amp; INDEX(MyData,D11230, E11230+1))</f>
        <v xml:space="preserve">        "null",//345 </v>
      </c>
    </row>
    <row r="11231" spans="4:7" x14ac:dyDescent="0.2">
      <c r="D11231" s="20">
        <f t="shared" si="175"/>
        <v>349</v>
      </c>
      <c r="E11231" s="20">
        <f>MIN(IF(MOD(ROWS($A$2:A11231),$A$2)=0,E11230+1, E11230), $B$2-1)</f>
        <v>13</v>
      </c>
      <c r="G11231" s="2" t="str">
        <f>IF(NOT(OR(
SUMPRODUCT(--ISNUMBER(SEARCH('Chapter 2 (Generated)'!$B$3:$V$3,INDEX(MyData,D11231, E11231+1))))&gt;0,
SUMPRODUCT(--ISNUMBER(SEARCH('Chapter 2 (Generated)'!$B$4:$V$4,INDEX(MyData,D11231, E11231+1))))&gt;0)),
"        " &amp; INDEX(MyData,D11231, E11231+1),
"    " &amp; INDEX(MyData,D11231, E11231+1))</f>
        <v xml:space="preserve">        "(Still, I didn’t want to let myself be intimidated by her.)",</v>
      </c>
    </row>
    <row r="11232" spans="4:7" x14ac:dyDescent="0.2">
      <c r="D11232" s="20">
        <f t="shared" si="175"/>
        <v>350</v>
      </c>
      <c r="E11232" s="20">
        <f>MIN(IF(MOD(ROWS($A$2:A11232),$A$2)=0,E11231+1, E11231), $B$2-1)</f>
        <v>13</v>
      </c>
      <c r="G11232" s="2" t="str">
        <f>IF(NOT(OR(
SUMPRODUCT(--ISNUMBER(SEARCH('Chapter 2 (Generated)'!$B$3:$V$3,INDEX(MyData,D11232, E11232+1))))&gt;0,
SUMPRODUCT(--ISNUMBER(SEARCH('Chapter 2 (Generated)'!$B$4:$V$4,INDEX(MyData,D11232, E11232+1))))&gt;0)),
"        " &amp; INDEX(MyData,D11232, E11232+1),
"    " &amp; INDEX(MyData,D11232, E11232+1))</f>
        <v xml:space="preserve">        "null",</v>
      </c>
    </row>
    <row r="11233" spans="4:7" x14ac:dyDescent="0.2">
      <c r="D11233" s="20">
        <f t="shared" si="175"/>
        <v>351</v>
      </c>
      <c r="E11233" s="20">
        <f>MIN(IF(MOD(ROWS($A$2:A11233),$A$2)=0,E11232+1, E11232), $B$2-1)</f>
        <v>13</v>
      </c>
      <c r="G11233" s="2" t="str">
        <f>IF(NOT(OR(
SUMPRODUCT(--ISNUMBER(SEARCH('Chapter 2 (Generated)'!$B$3:$V$3,INDEX(MyData,D11233, E11233+1))))&gt;0,
SUMPRODUCT(--ISNUMBER(SEARCH('Chapter 2 (Generated)'!$B$4:$V$4,INDEX(MyData,D11233, E11233+1))))&gt;0)),
"        " &amp; INDEX(MyData,D11233, E11233+1),
"    " &amp; INDEX(MyData,D11233, E11233+1))</f>
        <v xml:space="preserve">        "null",</v>
      </c>
    </row>
    <row r="11234" spans="4:7" x14ac:dyDescent="0.2">
      <c r="D11234" s="20">
        <f t="shared" si="175"/>
        <v>352</v>
      </c>
      <c r="E11234" s="20">
        <f>MIN(IF(MOD(ROWS($A$2:A11234),$A$2)=0,E11233+1, E11233), $B$2-1)</f>
        <v>13</v>
      </c>
      <c r="G11234" s="2" t="str">
        <f>IF(NOT(OR(
SUMPRODUCT(--ISNUMBER(SEARCH('Chapter 2 (Generated)'!$B$3:$V$3,INDEX(MyData,D11234, E11234+1))))&gt;0,
SUMPRODUCT(--ISNUMBER(SEARCH('Chapter 2 (Generated)'!$B$4:$V$4,INDEX(MyData,D11234, E11234+1))))&gt;0)),
"        " &amp; INDEX(MyData,D11234, E11234+1),
"    " &amp; INDEX(MyData,D11234, E11234+1))</f>
        <v xml:space="preserve">        "null",</v>
      </c>
    </row>
    <row r="11235" spans="4:7" x14ac:dyDescent="0.2">
      <c r="D11235" s="20">
        <f t="shared" si="175"/>
        <v>353</v>
      </c>
      <c r="E11235" s="20">
        <f>MIN(IF(MOD(ROWS($A$2:A11235),$A$2)=0,E11234+1, E11234), $B$2-1)</f>
        <v>13</v>
      </c>
      <c r="G11235" s="2" t="str">
        <f>IF(NOT(OR(
SUMPRODUCT(--ISNUMBER(SEARCH('Chapter 2 (Generated)'!$B$3:$V$3,INDEX(MyData,D11235, E11235+1))))&gt;0,
SUMPRODUCT(--ISNUMBER(SEARCH('Chapter 2 (Generated)'!$B$4:$V$4,INDEX(MyData,D11235, E11235+1))))&gt;0)),
"        " &amp; INDEX(MyData,D11235, E11235+1),
"    " &amp; INDEX(MyData,D11235, E11235+1))</f>
        <v xml:space="preserve">        "null",//350 </v>
      </c>
    </row>
    <row r="11236" spans="4:7" x14ac:dyDescent="0.2">
      <c r="D11236" s="20">
        <f t="shared" si="175"/>
        <v>354</v>
      </c>
      <c r="E11236" s="20">
        <f>MIN(IF(MOD(ROWS($A$2:A11236),$A$2)=0,E11235+1, E11235), $B$2-1)</f>
        <v>13</v>
      </c>
      <c r="G11236" s="2" t="str">
        <f>IF(NOT(OR(
SUMPRODUCT(--ISNUMBER(SEARCH('Chapter 2 (Generated)'!$B$3:$V$3,INDEX(MyData,D11236, E11236+1))))&gt;0,
SUMPRODUCT(--ISNUMBER(SEARCH('Chapter 2 (Generated)'!$B$4:$V$4,INDEX(MyData,D11236, E11236+1))))&gt;0)),
"        " &amp; INDEX(MyData,D11236, E11236+1),
"    " &amp; INDEX(MyData,D11236, E11236+1))</f>
        <v xml:space="preserve">        "null",</v>
      </c>
    </row>
    <row r="11237" spans="4:7" x14ac:dyDescent="0.2">
      <c r="D11237" s="20">
        <f t="shared" si="175"/>
        <v>355</v>
      </c>
      <c r="E11237" s="20">
        <f>MIN(IF(MOD(ROWS($A$2:A11237),$A$2)=0,E11236+1, E11236), $B$2-1)</f>
        <v>13</v>
      </c>
      <c r="G11237" s="2" t="str">
        <f>IF(NOT(OR(
SUMPRODUCT(--ISNUMBER(SEARCH('Chapter 2 (Generated)'!$B$3:$V$3,INDEX(MyData,D11237, E11237+1))))&gt;0,
SUMPRODUCT(--ISNUMBER(SEARCH('Chapter 2 (Generated)'!$B$4:$V$4,INDEX(MyData,D11237, E11237+1))))&gt;0)),
"        " &amp; INDEX(MyData,D11237, E11237+1),
"    " &amp; INDEX(MyData,D11237, E11237+1))</f>
        <v xml:space="preserve">        "null",</v>
      </c>
    </row>
    <row r="11238" spans="4:7" x14ac:dyDescent="0.2">
      <c r="D11238" s="20">
        <f t="shared" si="175"/>
        <v>356</v>
      </c>
      <c r="E11238" s="20">
        <f>MIN(IF(MOD(ROWS($A$2:A11238),$A$2)=0,E11237+1, E11237), $B$2-1)</f>
        <v>13</v>
      </c>
      <c r="G11238" s="2" t="str">
        <f>IF(NOT(OR(
SUMPRODUCT(--ISNUMBER(SEARCH('Chapter 2 (Generated)'!$B$3:$V$3,INDEX(MyData,D11238, E11238+1))))&gt;0,
SUMPRODUCT(--ISNUMBER(SEARCH('Chapter 2 (Generated)'!$B$4:$V$4,INDEX(MyData,D11238, E11238+1))))&gt;0)),
"        " &amp; INDEX(MyData,D11238, E11238+1),
"    " &amp; INDEX(MyData,D11238, E11238+1))</f>
        <v xml:space="preserve">        "null",</v>
      </c>
    </row>
    <row r="11239" spans="4:7" x14ac:dyDescent="0.2">
      <c r="D11239" s="20">
        <f t="shared" si="175"/>
        <v>357</v>
      </c>
      <c r="E11239" s="20">
        <f>MIN(IF(MOD(ROWS($A$2:A11239),$A$2)=0,E11238+1, E11238), $B$2-1)</f>
        <v>13</v>
      </c>
      <c r="G11239" s="2" t="str">
        <f>IF(NOT(OR(
SUMPRODUCT(--ISNUMBER(SEARCH('Chapter 2 (Generated)'!$B$3:$V$3,INDEX(MyData,D11239, E11239+1))))&gt;0,
SUMPRODUCT(--ISNUMBER(SEARCH('Chapter 2 (Generated)'!$B$4:$V$4,INDEX(MyData,D11239, E11239+1))))&gt;0)),
"        " &amp; INDEX(MyData,D11239, E11239+1),
"    " &amp; INDEX(MyData,D11239, E11239+1))</f>
        <v xml:space="preserve">        "null",</v>
      </c>
    </row>
    <row r="11240" spans="4:7" x14ac:dyDescent="0.2">
      <c r="D11240" s="20">
        <f t="shared" si="175"/>
        <v>358</v>
      </c>
      <c r="E11240" s="20">
        <f>MIN(IF(MOD(ROWS($A$2:A11240),$A$2)=0,E11239+1, E11239), $B$2-1)</f>
        <v>13</v>
      </c>
      <c r="G11240" s="2" t="str">
        <f>IF(NOT(OR(
SUMPRODUCT(--ISNUMBER(SEARCH('Chapter 2 (Generated)'!$B$3:$V$3,INDEX(MyData,D11240, E11240+1))))&gt;0,
SUMPRODUCT(--ISNUMBER(SEARCH('Chapter 2 (Generated)'!$B$4:$V$4,INDEX(MyData,D11240, E11240+1))))&gt;0)),
"        " &amp; INDEX(MyData,D11240, E11240+1),
"    " &amp; INDEX(MyData,D11240, E11240+1))</f>
        <v xml:space="preserve">        "null",//355 </v>
      </c>
    </row>
    <row r="11241" spans="4:7" x14ac:dyDescent="0.2">
      <c r="D11241" s="20">
        <f t="shared" si="175"/>
        <v>359</v>
      </c>
      <c r="E11241" s="20">
        <f>MIN(IF(MOD(ROWS($A$2:A11241),$A$2)=0,E11240+1, E11240), $B$2-1)</f>
        <v>13</v>
      </c>
      <c r="G11241" s="2" t="str">
        <f>IF(NOT(OR(
SUMPRODUCT(--ISNUMBER(SEARCH('Chapter 2 (Generated)'!$B$3:$V$3,INDEX(MyData,D11241, E11241+1))))&gt;0,
SUMPRODUCT(--ISNUMBER(SEARCH('Chapter 2 (Generated)'!$B$4:$V$4,INDEX(MyData,D11241, E11241+1))))&gt;0)),
"        " &amp; INDEX(MyData,D11241, E11241+1),
"    " &amp; INDEX(MyData,D11241, E11241+1))</f>
        <v xml:space="preserve">        "null",</v>
      </c>
    </row>
    <row r="11242" spans="4:7" x14ac:dyDescent="0.2">
      <c r="D11242" s="20">
        <f t="shared" si="175"/>
        <v>360</v>
      </c>
      <c r="E11242" s="20">
        <f>MIN(IF(MOD(ROWS($A$2:A11242),$A$2)=0,E11241+1, E11241), $B$2-1)</f>
        <v>13</v>
      </c>
      <c r="G11242" s="2" t="str">
        <f>IF(NOT(OR(
SUMPRODUCT(--ISNUMBER(SEARCH('Chapter 2 (Generated)'!$B$3:$V$3,INDEX(MyData,D11242, E11242+1))))&gt;0,
SUMPRODUCT(--ISNUMBER(SEARCH('Chapter 2 (Generated)'!$B$4:$V$4,INDEX(MyData,D11242, E11242+1))))&gt;0)),
"        " &amp; INDEX(MyData,D11242, E11242+1),
"    " &amp; INDEX(MyData,D11242, E11242+1))</f>
        <v xml:space="preserve">        "null",</v>
      </c>
    </row>
    <row r="11243" spans="4:7" x14ac:dyDescent="0.2">
      <c r="D11243" s="20">
        <f t="shared" si="175"/>
        <v>361</v>
      </c>
      <c r="E11243" s="20">
        <f>MIN(IF(MOD(ROWS($A$2:A11243),$A$2)=0,E11242+1, E11242), $B$2-1)</f>
        <v>13</v>
      </c>
      <c r="G11243" s="2" t="str">
        <f>IF(NOT(OR(
SUMPRODUCT(--ISNUMBER(SEARCH('Chapter 2 (Generated)'!$B$3:$V$3,INDEX(MyData,D11243, E11243+1))))&gt;0,
SUMPRODUCT(--ISNUMBER(SEARCH('Chapter 2 (Generated)'!$B$4:$V$4,INDEX(MyData,D11243, E11243+1))))&gt;0)),
"        " &amp; INDEX(MyData,D11243, E11243+1),
"    " &amp; INDEX(MyData,D11243, E11243+1))</f>
        <v xml:space="preserve">        "null",</v>
      </c>
    </row>
    <row r="11244" spans="4:7" x14ac:dyDescent="0.2">
      <c r="D11244" s="20">
        <f t="shared" si="175"/>
        <v>362</v>
      </c>
      <c r="E11244" s="20">
        <f>MIN(IF(MOD(ROWS($A$2:A11244),$A$2)=0,E11243+1, E11243), $B$2-1)</f>
        <v>13</v>
      </c>
      <c r="G11244" s="2" t="str">
        <f>IF(NOT(OR(
SUMPRODUCT(--ISNUMBER(SEARCH('Chapter 2 (Generated)'!$B$3:$V$3,INDEX(MyData,D11244, E11244+1))))&gt;0,
SUMPRODUCT(--ISNUMBER(SEARCH('Chapter 2 (Generated)'!$B$4:$V$4,INDEX(MyData,D11244, E11244+1))))&gt;0)),
"        " &amp; INDEX(MyData,D11244, E11244+1),
"    " &amp; INDEX(MyData,D11244, E11244+1))</f>
        <v xml:space="preserve">        "null",</v>
      </c>
    </row>
    <row r="11245" spans="4:7" x14ac:dyDescent="0.2">
      <c r="D11245" s="20">
        <f t="shared" si="175"/>
        <v>363</v>
      </c>
      <c r="E11245" s="20">
        <f>MIN(IF(MOD(ROWS($A$2:A11245),$A$2)=0,E11244+1, E11244), $B$2-1)</f>
        <v>13</v>
      </c>
      <c r="G11245" s="2" t="str">
        <f>IF(NOT(OR(
SUMPRODUCT(--ISNUMBER(SEARCH('Chapter 2 (Generated)'!$B$3:$V$3,INDEX(MyData,D11245, E11245+1))))&gt;0,
SUMPRODUCT(--ISNUMBER(SEARCH('Chapter 2 (Generated)'!$B$4:$V$4,INDEX(MyData,D11245, E11245+1))))&gt;0)),
"        " &amp; INDEX(MyData,D11245, E11245+1),
"    " &amp; INDEX(MyData,D11245, E11245+1))</f>
        <v xml:space="preserve">        "null",//360 </v>
      </c>
    </row>
    <row r="11246" spans="4:7" x14ac:dyDescent="0.2">
      <c r="D11246" s="20">
        <f t="shared" si="175"/>
        <v>364</v>
      </c>
      <c r="E11246" s="20">
        <f>MIN(IF(MOD(ROWS($A$2:A11246),$A$2)=0,E11245+1, E11245), $B$2-1)</f>
        <v>13</v>
      </c>
      <c r="G11246" s="2" t="str">
        <f>IF(NOT(OR(
SUMPRODUCT(--ISNUMBER(SEARCH('Chapter 2 (Generated)'!$B$3:$V$3,INDEX(MyData,D11246, E11246+1))))&gt;0,
SUMPRODUCT(--ISNUMBER(SEARCH('Chapter 2 (Generated)'!$B$4:$V$4,INDEX(MyData,D11246, E11246+1))))&gt;0)),
"        " &amp; INDEX(MyData,D11246, E11246+1),
"    " &amp; INDEX(MyData,D11246, E11246+1))</f>
        <v xml:space="preserve">        "null",</v>
      </c>
    </row>
    <row r="11247" spans="4:7" x14ac:dyDescent="0.2">
      <c r="D11247" s="20">
        <f t="shared" si="175"/>
        <v>365</v>
      </c>
      <c r="E11247" s="20">
        <f>MIN(IF(MOD(ROWS($A$2:A11247),$A$2)=0,E11246+1, E11246), $B$2-1)</f>
        <v>13</v>
      </c>
      <c r="G11247" s="2" t="str">
        <f>IF(NOT(OR(
SUMPRODUCT(--ISNUMBER(SEARCH('Chapter 2 (Generated)'!$B$3:$V$3,INDEX(MyData,D11247, E11247+1))))&gt;0,
SUMPRODUCT(--ISNUMBER(SEARCH('Chapter 2 (Generated)'!$B$4:$V$4,INDEX(MyData,D11247, E11247+1))))&gt;0)),
"        " &amp; INDEX(MyData,D11247, E11247+1),
"    " &amp; INDEX(MyData,D11247, E11247+1))</f>
        <v xml:space="preserve">        "null",</v>
      </c>
    </row>
    <row r="11248" spans="4:7" x14ac:dyDescent="0.2">
      <c r="D11248" s="20">
        <f t="shared" si="175"/>
        <v>366</v>
      </c>
      <c r="E11248" s="20">
        <f>MIN(IF(MOD(ROWS($A$2:A11248),$A$2)=0,E11247+1, E11247), $B$2-1)</f>
        <v>13</v>
      </c>
      <c r="G11248" s="2" t="str">
        <f>IF(NOT(OR(
SUMPRODUCT(--ISNUMBER(SEARCH('Chapter 2 (Generated)'!$B$3:$V$3,INDEX(MyData,D11248, E11248+1))))&gt;0,
SUMPRODUCT(--ISNUMBER(SEARCH('Chapter 2 (Generated)'!$B$4:$V$4,INDEX(MyData,D11248, E11248+1))))&gt;0)),
"        " &amp; INDEX(MyData,D11248, E11248+1),
"    " &amp; INDEX(MyData,D11248, E11248+1))</f>
        <v xml:space="preserve">        "null",</v>
      </c>
    </row>
    <row r="11249" spans="4:7" x14ac:dyDescent="0.2">
      <c r="D11249" s="20">
        <f t="shared" si="175"/>
        <v>367</v>
      </c>
      <c r="E11249" s="20">
        <f>MIN(IF(MOD(ROWS($A$2:A11249),$A$2)=0,E11248+1, E11248), $B$2-1)</f>
        <v>13</v>
      </c>
      <c r="G11249" s="2" t="str">
        <f>IF(NOT(OR(
SUMPRODUCT(--ISNUMBER(SEARCH('Chapter 2 (Generated)'!$B$3:$V$3,INDEX(MyData,D11249, E11249+1))))&gt;0,
SUMPRODUCT(--ISNUMBER(SEARCH('Chapter 2 (Generated)'!$B$4:$V$4,INDEX(MyData,D11249, E11249+1))))&gt;0)),
"        " &amp; INDEX(MyData,D11249, E11249+1),
"    " &amp; INDEX(MyData,D11249, E11249+1))</f>
        <v xml:space="preserve">        "null",</v>
      </c>
    </row>
    <row r="11250" spans="4:7" x14ac:dyDescent="0.2">
      <c r="D11250" s="20">
        <f t="shared" si="175"/>
        <v>368</v>
      </c>
      <c r="E11250" s="20">
        <f>MIN(IF(MOD(ROWS($A$2:A11250),$A$2)=0,E11249+1, E11249), $B$2-1)</f>
        <v>13</v>
      </c>
      <c r="G11250" s="2" t="str">
        <f>IF(NOT(OR(
SUMPRODUCT(--ISNUMBER(SEARCH('Chapter 2 (Generated)'!$B$3:$V$3,INDEX(MyData,D11250, E11250+1))))&gt;0,
SUMPRODUCT(--ISNUMBER(SEARCH('Chapter 2 (Generated)'!$B$4:$V$4,INDEX(MyData,D11250, E11250+1))))&gt;0)),
"        " &amp; INDEX(MyData,D11250, E11250+1),
"    " &amp; INDEX(MyData,D11250, E11250+1))</f>
        <v xml:space="preserve">        "null",//365 </v>
      </c>
    </row>
    <row r="11251" spans="4:7" x14ac:dyDescent="0.2">
      <c r="D11251" s="20">
        <f t="shared" si="175"/>
        <v>369</v>
      </c>
      <c r="E11251" s="20">
        <f>MIN(IF(MOD(ROWS($A$2:A11251),$A$2)=0,E11250+1, E11250), $B$2-1)</f>
        <v>13</v>
      </c>
      <c r="G11251" s="2" t="str">
        <f>IF(NOT(OR(
SUMPRODUCT(--ISNUMBER(SEARCH('Chapter 2 (Generated)'!$B$3:$V$3,INDEX(MyData,D11251, E11251+1))))&gt;0,
SUMPRODUCT(--ISNUMBER(SEARCH('Chapter 2 (Generated)'!$B$4:$V$4,INDEX(MyData,D11251, E11251+1))))&gt;0)),
"        " &amp; INDEX(MyData,D11251, E11251+1),
"    " &amp; INDEX(MyData,D11251, E11251+1))</f>
        <v xml:space="preserve">        "null",</v>
      </c>
    </row>
    <row r="11252" spans="4:7" x14ac:dyDescent="0.2">
      <c r="D11252" s="20">
        <f t="shared" si="175"/>
        <v>370</v>
      </c>
      <c r="E11252" s="20">
        <f>MIN(IF(MOD(ROWS($A$2:A11252),$A$2)=0,E11251+1, E11251), $B$2-1)</f>
        <v>13</v>
      </c>
      <c r="G11252" s="2" t="str">
        <f>IF(NOT(OR(
SUMPRODUCT(--ISNUMBER(SEARCH('Chapter 2 (Generated)'!$B$3:$V$3,INDEX(MyData,D11252, E11252+1))))&gt;0,
SUMPRODUCT(--ISNUMBER(SEARCH('Chapter 2 (Generated)'!$B$4:$V$4,INDEX(MyData,D11252, E11252+1))))&gt;0)),
"        " &amp; INDEX(MyData,D11252, E11252+1),
"    " &amp; INDEX(MyData,D11252, E11252+1))</f>
        <v xml:space="preserve">        "null",</v>
      </c>
    </row>
    <row r="11253" spans="4:7" x14ac:dyDescent="0.2">
      <c r="D11253" s="20">
        <f t="shared" si="175"/>
        <v>371</v>
      </c>
      <c r="E11253" s="20">
        <f>MIN(IF(MOD(ROWS($A$2:A11253),$A$2)=0,E11252+1, E11252), $B$2-1)</f>
        <v>13</v>
      </c>
      <c r="G11253" s="2" t="str">
        <f>IF(NOT(OR(
SUMPRODUCT(--ISNUMBER(SEARCH('Chapter 2 (Generated)'!$B$3:$V$3,INDEX(MyData,D11253, E11253+1))))&gt;0,
SUMPRODUCT(--ISNUMBER(SEARCH('Chapter 2 (Generated)'!$B$4:$V$4,INDEX(MyData,D11253, E11253+1))))&gt;0)),
"        " &amp; INDEX(MyData,D11253, E11253+1),
"    " &amp; INDEX(MyData,D11253, E11253+1))</f>
        <v xml:space="preserve">        "null",</v>
      </c>
    </row>
    <row r="11254" spans="4:7" x14ac:dyDescent="0.2">
      <c r="D11254" s="20">
        <f t="shared" si="175"/>
        <v>372</v>
      </c>
      <c r="E11254" s="20">
        <f>MIN(IF(MOD(ROWS($A$2:A11254),$A$2)=0,E11253+1, E11253), $B$2-1)</f>
        <v>13</v>
      </c>
      <c r="G11254" s="2" t="str">
        <f>IF(NOT(OR(
SUMPRODUCT(--ISNUMBER(SEARCH('Chapter 2 (Generated)'!$B$3:$V$3,INDEX(MyData,D11254, E11254+1))))&gt;0,
SUMPRODUCT(--ISNUMBER(SEARCH('Chapter 2 (Generated)'!$B$4:$V$4,INDEX(MyData,D11254, E11254+1))))&gt;0)),
"        " &amp; INDEX(MyData,D11254, E11254+1),
"    " &amp; INDEX(MyData,D11254, E11254+1))</f>
        <v xml:space="preserve">        "null",</v>
      </c>
    </row>
    <row r="11255" spans="4:7" x14ac:dyDescent="0.2">
      <c r="D11255" s="20">
        <f t="shared" si="175"/>
        <v>373</v>
      </c>
      <c r="E11255" s="20">
        <f>MIN(IF(MOD(ROWS($A$2:A11255),$A$2)=0,E11254+1, E11254), $B$2-1)</f>
        <v>13</v>
      </c>
      <c r="G11255" s="2" t="str">
        <f>IF(NOT(OR(
SUMPRODUCT(--ISNUMBER(SEARCH('Chapter 2 (Generated)'!$B$3:$V$3,INDEX(MyData,D11255, E11255+1))))&gt;0,
SUMPRODUCT(--ISNUMBER(SEARCH('Chapter 2 (Generated)'!$B$4:$V$4,INDEX(MyData,D11255, E11255+1))))&gt;0)),
"        " &amp; INDEX(MyData,D11255, E11255+1),
"    " &amp; INDEX(MyData,D11255, E11255+1))</f>
        <v xml:space="preserve">        "null",//370 </v>
      </c>
    </row>
    <row r="11256" spans="4:7" x14ac:dyDescent="0.2">
      <c r="D11256" s="20">
        <f t="shared" si="175"/>
        <v>374</v>
      </c>
      <c r="E11256" s="20">
        <f>MIN(IF(MOD(ROWS($A$2:A11256),$A$2)=0,E11255+1, E11255), $B$2-1)</f>
        <v>13</v>
      </c>
      <c r="G11256" s="2" t="str">
        <f>IF(NOT(OR(
SUMPRODUCT(--ISNUMBER(SEARCH('Chapter 2 (Generated)'!$B$3:$V$3,INDEX(MyData,D11256, E11256+1))))&gt;0,
SUMPRODUCT(--ISNUMBER(SEARCH('Chapter 2 (Generated)'!$B$4:$V$4,INDEX(MyData,D11256, E11256+1))))&gt;0)),
"        " &amp; INDEX(MyData,D11256, E11256+1),
"    " &amp; INDEX(MyData,D11256, E11256+1))</f>
        <v xml:space="preserve">        "null",</v>
      </c>
    </row>
    <row r="11257" spans="4:7" x14ac:dyDescent="0.2">
      <c r="D11257" s="20">
        <f t="shared" si="175"/>
        <v>375</v>
      </c>
      <c r="E11257" s="20">
        <f>MIN(IF(MOD(ROWS($A$2:A11257),$A$2)=0,E11256+1, E11256), $B$2-1)</f>
        <v>13</v>
      </c>
      <c r="G11257" s="2" t="str">
        <f>IF(NOT(OR(
SUMPRODUCT(--ISNUMBER(SEARCH('Chapter 2 (Generated)'!$B$3:$V$3,INDEX(MyData,D11257, E11257+1))))&gt;0,
SUMPRODUCT(--ISNUMBER(SEARCH('Chapter 2 (Generated)'!$B$4:$V$4,INDEX(MyData,D11257, E11257+1))))&gt;0)),
"        " &amp; INDEX(MyData,D11257, E11257+1),
"    " &amp; INDEX(MyData,D11257, E11257+1))</f>
        <v xml:space="preserve">        "null",</v>
      </c>
    </row>
    <row r="11258" spans="4:7" x14ac:dyDescent="0.2">
      <c r="D11258" s="20">
        <f t="shared" si="175"/>
        <v>376</v>
      </c>
      <c r="E11258" s="20">
        <f>MIN(IF(MOD(ROWS($A$2:A11258),$A$2)=0,E11257+1, E11257), $B$2-1)</f>
        <v>13</v>
      </c>
      <c r="G11258" s="2" t="str">
        <f>IF(NOT(OR(
SUMPRODUCT(--ISNUMBER(SEARCH('Chapter 2 (Generated)'!$B$3:$V$3,INDEX(MyData,D11258, E11258+1))))&gt;0,
SUMPRODUCT(--ISNUMBER(SEARCH('Chapter 2 (Generated)'!$B$4:$V$4,INDEX(MyData,D11258, E11258+1))))&gt;0)),
"        " &amp; INDEX(MyData,D11258, E11258+1),
"    " &amp; INDEX(MyData,D11258, E11258+1))</f>
        <v xml:space="preserve">        "null",</v>
      </c>
    </row>
    <row r="11259" spans="4:7" x14ac:dyDescent="0.2">
      <c r="D11259" s="20">
        <f t="shared" si="175"/>
        <v>377</v>
      </c>
      <c r="E11259" s="20">
        <f>MIN(IF(MOD(ROWS($A$2:A11259),$A$2)=0,E11258+1, E11258), $B$2-1)</f>
        <v>13</v>
      </c>
      <c r="G11259" s="2" t="str">
        <f>IF(NOT(OR(
SUMPRODUCT(--ISNUMBER(SEARCH('Chapter 2 (Generated)'!$B$3:$V$3,INDEX(MyData,D11259, E11259+1))))&gt;0,
SUMPRODUCT(--ISNUMBER(SEARCH('Chapter 2 (Generated)'!$B$4:$V$4,INDEX(MyData,D11259, E11259+1))))&gt;0)),
"        " &amp; INDEX(MyData,D11259, E11259+1),
"    " &amp; INDEX(MyData,D11259, E11259+1))</f>
        <v xml:space="preserve">        "null",</v>
      </c>
    </row>
    <row r="11260" spans="4:7" x14ac:dyDescent="0.2">
      <c r="D11260" s="20">
        <f t="shared" si="175"/>
        <v>378</v>
      </c>
      <c r="E11260" s="20">
        <f>MIN(IF(MOD(ROWS($A$2:A11260),$A$2)=0,E11259+1, E11259), $B$2-1)</f>
        <v>13</v>
      </c>
      <c r="G11260" s="2" t="str">
        <f>IF(NOT(OR(
SUMPRODUCT(--ISNUMBER(SEARCH('Chapter 2 (Generated)'!$B$3:$V$3,INDEX(MyData,D11260, E11260+1))))&gt;0,
SUMPRODUCT(--ISNUMBER(SEARCH('Chapter 2 (Generated)'!$B$4:$V$4,INDEX(MyData,D11260, E11260+1))))&gt;0)),
"        " &amp; INDEX(MyData,D11260, E11260+1),
"    " &amp; INDEX(MyData,D11260, E11260+1))</f>
        <v xml:space="preserve">        "null",//375 </v>
      </c>
    </row>
    <row r="11261" spans="4:7" x14ac:dyDescent="0.2">
      <c r="D11261" s="20">
        <f t="shared" si="175"/>
        <v>379</v>
      </c>
      <c r="E11261" s="20">
        <f>MIN(IF(MOD(ROWS($A$2:A11261),$A$2)=0,E11260+1, E11260), $B$2-1)</f>
        <v>13</v>
      </c>
      <c r="G11261" s="2" t="str">
        <f>IF(NOT(OR(
SUMPRODUCT(--ISNUMBER(SEARCH('Chapter 2 (Generated)'!$B$3:$V$3,INDEX(MyData,D11261, E11261+1))))&gt;0,
SUMPRODUCT(--ISNUMBER(SEARCH('Chapter 2 (Generated)'!$B$4:$V$4,INDEX(MyData,D11261, E11261+1))))&gt;0)),
"        " &amp; INDEX(MyData,D11261, E11261+1),
"    " &amp; INDEX(MyData,D11261, E11261+1))</f>
        <v xml:space="preserve">        "null",</v>
      </c>
    </row>
    <row r="11262" spans="4:7" x14ac:dyDescent="0.2">
      <c r="D11262" s="20">
        <f t="shared" si="175"/>
        <v>380</v>
      </c>
      <c r="E11262" s="20">
        <f>MIN(IF(MOD(ROWS($A$2:A11262),$A$2)=0,E11261+1, E11261), $B$2-1)</f>
        <v>13</v>
      </c>
      <c r="G11262" s="2" t="str">
        <f>IF(NOT(OR(
SUMPRODUCT(--ISNUMBER(SEARCH('Chapter 2 (Generated)'!$B$3:$V$3,INDEX(MyData,D11262, E11262+1))))&gt;0,
SUMPRODUCT(--ISNUMBER(SEARCH('Chapter 2 (Generated)'!$B$4:$V$4,INDEX(MyData,D11262, E11262+1))))&gt;0)),
"        " &amp; INDEX(MyData,D11262, E11262+1),
"    " &amp; INDEX(MyData,D11262, E11262+1))</f>
        <v xml:space="preserve">        "null",</v>
      </c>
    </row>
    <row r="11263" spans="4:7" x14ac:dyDescent="0.2">
      <c r="D11263" s="20">
        <f t="shared" si="175"/>
        <v>381</v>
      </c>
      <c r="E11263" s="20">
        <f>MIN(IF(MOD(ROWS($A$2:A11263),$A$2)=0,E11262+1, E11262), $B$2-1)</f>
        <v>13</v>
      </c>
      <c r="G11263" s="2" t="str">
        <f>IF(NOT(OR(
SUMPRODUCT(--ISNUMBER(SEARCH('Chapter 2 (Generated)'!$B$3:$V$3,INDEX(MyData,D11263, E11263+1))))&gt;0,
SUMPRODUCT(--ISNUMBER(SEARCH('Chapter 2 (Generated)'!$B$4:$V$4,INDEX(MyData,D11263, E11263+1))))&gt;0)),
"        " &amp; INDEX(MyData,D11263, E11263+1),
"    " &amp; INDEX(MyData,D11263, E11263+1))</f>
        <v xml:space="preserve">        "null",</v>
      </c>
    </row>
    <row r="11264" spans="4:7" x14ac:dyDescent="0.2">
      <c r="D11264" s="20">
        <f t="shared" si="175"/>
        <v>382</v>
      </c>
      <c r="E11264" s="20">
        <f>MIN(IF(MOD(ROWS($A$2:A11264),$A$2)=0,E11263+1, E11263), $B$2-1)</f>
        <v>13</v>
      </c>
      <c r="G11264" s="2" t="str">
        <f>IF(NOT(OR(
SUMPRODUCT(--ISNUMBER(SEARCH('Chapter 2 (Generated)'!$B$3:$V$3,INDEX(MyData,D11264, E11264+1))))&gt;0,
SUMPRODUCT(--ISNUMBER(SEARCH('Chapter 2 (Generated)'!$B$4:$V$4,INDEX(MyData,D11264, E11264+1))))&gt;0)),
"        " &amp; INDEX(MyData,D11264, E11264+1),
"    " &amp; INDEX(MyData,D11264, E11264+1))</f>
        <v xml:space="preserve">        "null",</v>
      </c>
    </row>
    <row r="11265" spans="4:7" x14ac:dyDescent="0.2">
      <c r="D11265" s="20">
        <f t="shared" si="175"/>
        <v>383</v>
      </c>
      <c r="E11265" s="20">
        <f>MIN(IF(MOD(ROWS($A$2:A11265),$A$2)=0,E11264+1, E11264), $B$2-1)</f>
        <v>13</v>
      </c>
      <c r="G11265" s="2" t="str">
        <f>IF(NOT(OR(
SUMPRODUCT(--ISNUMBER(SEARCH('Chapter 2 (Generated)'!$B$3:$V$3,INDEX(MyData,D11265, E11265+1))))&gt;0,
SUMPRODUCT(--ISNUMBER(SEARCH('Chapter 2 (Generated)'!$B$4:$V$4,INDEX(MyData,D11265, E11265+1))))&gt;0)),
"        " &amp; INDEX(MyData,D11265, E11265+1),
"    " &amp; INDEX(MyData,D11265, E11265+1))</f>
        <v xml:space="preserve">        "null",//380 </v>
      </c>
    </row>
    <row r="11266" spans="4:7" x14ac:dyDescent="0.2">
      <c r="D11266" s="20">
        <f t="shared" ref="D11266:D11329" si="176">MOD(ROW(D11265)-1+ROWS(MyData),ROWS(MyData))+1</f>
        <v>384</v>
      </c>
      <c r="E11266" s="20">
        <f>MIN(IF(MOD(ROWS($A$2:A11266),$A$2)=0,E11265+1, E11265), $B$2-1)</f>
        <v>13</v>
      </c>
      <c r="G11266" s="2" t="str">
        <f>IF(NOT(OR(
SUMPRODUCT(--ISNUMBER(SEARCH('Chapter 2 (Generated)'!$B$3:$V$3,INDEX(MyData,D11266, E11266+1))))&gt;0,
SUMPRODUCT(--ISNUMBER(SEARCH('Chapter 2 (Generated)'!$B$4:$V$4,INDEX(MyData,D11266, E11266+1))))&gt;0)),
"        " &amp; INDEX(MyData,D11266, E11266+1),
"    " &amp; INDEX(MyData,D11266, E11266+1))</f>
        <v xml:space="preserve">        "null",</v>
      </c>
    </row>
    <row r="11267" spans="4:7" x14ac:dyDescent="0.2">
      <c r="D11267" s="20">
        <f t="shared" si="176"/>
        <v>385</v>
      </c>
      <c r="E11267" s="20">
        <f>MIN(IF(MOD(ROWS($A$2:A11267),$A$2)=0,E11266+1, E11266), $B$2-1)</f>
        <v>13</v>
      </c>
      <c r="G11267" s="2" t="str">
        <f>IF(NOT(OR(
SUMPRODUCT(--ISNUMBER(SEARCH('Chapter 2 (Generated)'!$B$3:$V$3,INDEX(MyData,D11267, E11267+1))))&gt;0,
SUMPRODUCT(--ISNUMBER(SEARCH('Chapter 2 (Generated)'!$B$4:$V$4,INDEX(MyData,D11267, E11267+1))))&gt;0)),
"        " &amp; INDEX(MyData,D11267, E11267+1),
"    " &amp; INDEX(MyData,D11267, E11267+1))</f>
        <v xml:space="preserve">        "null",</v>
      </c>
    </row>
    <row r="11268" spans="4:7" x14ac:dyDescent="0.2">
      <c r="D11268" s="20">
        <f t="shared" si="176"/>
        <v>386</v>
      </c>
      <c r="E11268" s="20">
        <f>MIN(IF(MOD(ROWS($A$2:A11268),$A$2)=0,E11267+1, E11267), $B$2-1)</f>
        <v>13</v>
      </c>
      <c r="G11268" s="2" t="str">
        <f>IF(NOT(OR(
SUMPRODUCT(--ISNUMBER(SEARCH('Chapter 2 (Generated)'!$B$3:$V$3,INDEX(MyData,D11268, E11268+1))))&gt;0,
SUMPRODUCT(--ISNUMBER(SEARCH('Chapter 2 (Generated)'!$B$4:$V$4,INDEX(MyData,D11268, E11268+1))))&gt;0)),
"        " &amp; INDEX(MyData,D11268, E11268+1),
"    " &amp; INDEX(MyData,D11268, E11268+1))</f>
        <v xml:space="preserve">        "null",</v>
      </c>
    </row>
    <row r="11269" spans="4:7" x14ac:dyDescent="0.2">
      <c r="D11269" s="20">
        <f t="shared" si="176"/>
        <v>387</v>
      </c>
      <c r="E11269" s="20">
        <f>MIN(IF(MOD(ROWS($A$2:A11269),$A$2)=0,E11268+1, E11268), $B$2-1)</f>
        <v>13</v>
      </c>
      <c r="G11269" s="2" t="str">
        <f>IF(NOT(OR(
SUMPRODUCT(--ISNUMBER(SEARCH('Chapter 2 (Generated)'!$B$3:$V$3,INDEX(MyData,D11269, E11269+1))))&gt;0,
SUMPRODUCT(--ISNUMBER(SEARCH('Chapter 2 (Generated)'!$B$4:$V$4,INDEX(MyData,D11269, E11269+1))))&gt;0)),
"        " &amp; INDEX(MyData,D11269, E11269+1),
"    " &amp; INDEX(MyData,D11269, E11269+1))</f>
        <v xml:space="preserve">        "null",</v>
      </c>
    </row>
    <row r="11270" spans="4:7" x14ac:dyDescent="0.2">
      <c r="D11270" s="20">
        <f t="shared" si="176"/>
        <v>388</v>
      </c>
      <c r="E11270" s="20">
        <f>MIN(IF(MOD(ROWS($A$2:A11270),$A$2)=0,E11269+1, E11269), $B$2-1)</f>
        <v>13</v>
      </c>
      <c r="G11270" s="2" t="str">
        <f>IF(NOT(OR(
SUMPRODUCT(--ISNUMBER(SEARCH('Chapter 2 (Generated)'!$B$3:$V$3,INDEX(MyData,D11270, E11270+1))))&gt;0,
SUMPRODUCT(--ISNUMBER(SEARCH('Chapter 2 (Generated)'!$B$4:$V$4,INDEX(MyData,D11270, E11270+1))))&gt;0)),
"        " &amp; INDEX(MyData,D11270, E11270+1),
"    " &amp; INDEX(MyData,D11270, E11270+1))</f>
        <v xml:space="preserve">        "null",//385 </v>
      </c>
    </row>
    <row r="11271" spans="4:7" x14ac:dyDescent="0.2">
      <c r="D11271" s="20">
        <f t="shared" si="176"/>
        <v>389</v>
      </c>
      <c r="E11271" s="20">
        <f>MIN(IF(MOD(ROWS($A$2:A11271),$A$2)=0,E11270+1, E11270), $B$2-1)</f>
        <v>13</v>
      </c>
      <c r="G11271" s="2" t="str">
        <f>IF(NOT(OR(
SUMPRODUCT(--ISNUMBER(SEARCH('Chapter 2 (Generated)'!$B$3:$V$3,INDEX(MyData,D11271, E11271+1))))&gt;0,
SUMPRODUCT(--ISNUMBER(SEARCH('Chapter 2 (Generated)'!$B$4:$V$4,INDEX(MyData,D11271, E11271+1))))&gt;0)),
"        " &amp; INDEX(MyData,D11271, E11271+1),
"    " &amp; INDEX(MyData,D11271, E11271+1))</f>
        <v xml:space="preserve">        "For how long has she been acting like this?",</v>
      </c>
    </row>
    <row r="11272" spans="4:7" x14ac:dyDescent="0.2">
      <c r="D11272" s="20">
        <f t="shared" si="176"/>
        <v>390</v>
      </c>
      <c r="E11272" s="20">
        <f>MIN(IF(MOD(ROWS($A$2:A11272),$A$2)=0,E11271+1, E11271), $B$2-1)</f>
        <v>13</v>
      </c>
      <c r="G11272" s="2" t="str">
        <f>IF(NOT(OR(
SUMPRODUCT(--ISNUMBER(SEARCH('Chapter 2 (Generated)'!$B$3:$V$3,INDEX(MyData,D11272, E11272+1))))&gt;0,
SUMPRODUCT(--ISNUMBER(SEARCH('Chapter 2 (Generated)'!$B$4:$V$4,INDEX(MyData,D11272, E11272+1))))&gt;0)),
"        " &amp; INDEX(MyData,D11272, E11272+1),
"    " &amp; INDEX(MyData,D11272, E11272+1))</f>
        <v xml:space="preserve">        "null",</v>
      </c>
    </row>
    <row r="11273" spans="4:7" x14ac:dyDescent="0.2">
      <c r="D11273" s="20">
        <f t="shared" si="176"/>
        <v>391</v>
      </c>
      <c r="E11273" s="20">
        <f>MIN(IF(MOD(ROWS($A$2:A11273),$A$2)=0,E11272+1, E11272), $B$2-1)</f>
        <v>13</v>
      </c>
      <c r="G11273" s="2" t="str">
        <f>IF(NOT(OR(
SUMPRODUCT(--ISNUMBER(SEARCH('Chapter 2 (Generated)'!$B$3:$V$3,INDEX(MyData,D11273, E11273+1))))&gt;0,
SUMPRODUCT(--ISNUMBER(SEARCH('Chapter 2 (Generated)'!$B$4:$V$4,INDEX(MyData,D11273, E11273+1))))&gt;0)),
"        " &amp; INDEX(MyData,D11273, E11273+1),
"    " &amp; INDEX(MyData,D11273, E11273+1))</f>
        <v xml:space="preserve">        "null",</v>
      </c>
    </row>
    <row r="11274" spans="4:7" x14ac:dyDescent="0.2">
      <c r="D11274" s="20">
        <f t="shared" si="176"/>
        <v>392</v>
      </c>
      <c r="E11274" s="20">
        <f>MIN(IF(MOD(ROWS($A$2:A11274),$A$2)=0,E11273+1, E11273), $B$2-1)</f>
        <v>13</v>
      </c>
      <c r="G11274" s="2" t="str">
        <f>IF(NOT(OR(
SUMPRODUCT(--ISNUMBER(SEARCH('Chapter 2 (Generated)'!$B$3:$V$3,INDEX(MyData,D11274, E11274+1))))&gt;0,
SUMPRODUCT(--ISNUMBER(SEARCH('Chapter 2 (Generated)'!$B$4:$V$4,INDEX(MyData,D11274, E11274+1))))&gt;0)),
"        " &amp; INDEX(MyData,D11274, E11274+1),
"    " &amp; INDEX(MyData,D11274, E11274+1))</f>
        <v xml:space="preserve">        "null",</v>
      </c>
    </row>
    <row r="11275" spans="4:7" x14ac:dyDescent="0.2">
      <c r="D11275" s="20">
        <f t="shared" si="176"/>
        <v>393</v>
      </c>
      <c r="E11275" s="20">
        <f>MIN(IF(MOD(ROWS($A$2:A11275),$A$2)=0,E11274+1, E11274), $B$2-1)</f>
        <v>13</v>
      </c>
      <c r="G11275" s="2" t="str">
        <f>IF(NOT(OR(
SUMPRODUCT(--ISNUMBER(SEARCH('Chapter 2 (Generated)'!$B$3:$V$3,INDEX(MyData,D11275, E11275+1))))&gt;0,
SUMPRODUCT(--ISNUMBER(SEARCH('Chapter 2 (Generated)'!$B$4:$V$4,INDEX(MyData,D11275, E11275+1))))&gt;0)),
"        " &amp; INDEX(MyData,D11275, E11275+1),
"    " &amp; INDEX(MyData,D11275, E11275+1))</f>
        <v xml:space="preserve">        "null",//390 </v>
      </c>
    </row>
    <row r="11276" spans="4:7" x14ac:dyDescent="0.2">
      <c r="D11276" s="20">
        <f t="shared" si="176"/>
        <v>394</v>
      </c>
      <c r="E11276" s="20">
        <f>MIN(IF(MOD(ROWS($A$2:A11276),$A$2)=0,E11275+1, E11275), $B$2-1)</f>
        <v>13</v>
      </c>
      <c r="G11276" s="2" t="str">
        <f>IF(NOT(OR(
SUMPRODUCT(--ISNUMBER(SEARCH('Chapter 2 (Generated)'!$B$3:$V$3,INDEX(MyData,D11276, E11276+1))))&gt;0,
SUMPRODUCT(--ISNUMBER(SEARCH('Chapter 2 (Generated)'!$B$4:$V$4,INDEX(MyData,D11276, E11276+1))))&gt;0)),
"        " &amp; INDEX(MyData,D11276, E11276+1),
"    " &amp; INDEX(MyData,D11276, E11276+1))</f>
        <v xml:space="preserve">        "null",</v>
      </c>
    </row>
    <row r="11277" spans="4:7" x14ac:dyDescent="0.2">
      <c r="D11277" s="20">
        <f t="shared" si="176"/>
        <v>395</v>
      </c>
      <c r="E11277" s="20">
        <f>MIN(IF(MOD(ROWS($A$2:A11277),$A$2)=0,E11276+1, E11276), $B$2-1)</f>
        <v>13</v>
      </c>
      <c r="G11277" s="2" t="str">
        <f>IF(NOT(OR(
SUMPRODUCT(--ISNUMBER(SEARCH('Chapter 2 (Generated)'!$B$3:$V$3,INDEX(MyData,D11277, E11277+1))))&gt;0,
SUMPRODUCT(--ISNUMBER(SEARCH('Chapter 2 (Generated)'!$B$4:$V$4,INDEX(MyData,D11277, E11277+1))))&gt;0)),
"        " &amp; INDEX(MyData,D11277, E11277+1),
"    " &amp; INDEX(MyData,D11277, E11277+1))</f>
        <v xml:space="preserve">        "null",</v>
      </c>
    </row>
    <row r="11278" spans="4:7" x14ac:dyDescent="0.2">
      <c r="D11278" s="20">
        <f t="shared" si="176"/>
        <v>396</v>
      </c>
      <c r="E11278" s="20">
        <f>MIN(IF(MOD(ROWS($A$2:A11278),$A$2)=0,E11277+1, E11277), $B$2-1)</f>
        <v>13</v>
      </c>
      <c r="G11278" s="2" t="str">
        <f>IF(NOT(OR(
SUMPRODUCT(--ISNUMBER(SEARCH('Chapter 2 (Generated)'!$B$3:$V$3,INDEX(MyData,D11278, E11278+1))))&gt;0,
SUMPRODUCT(--ISNUMBER(SEARCH('Chapter 2 (Generated)'!$B$4:$V$4,INDEX(MyData,D11278, E11278+1))))&gt;0)),
"        " &amp; INDEX(MyData,D11278, E11278+1),
"    " &amp; INDEX(MyData,D11278, E11278+1))</f>
        <v xml:space="preserve">        "null",</v>
      </c>
    </row>
    <row r="11279" spans="4:7" x14ac:dyDescent="0.2">
      <c r="D11279" s="20">
        <f t="shared" si="176"/>
        <v>397</v>
      </c>
      <c r="E11279" s="20">
        <f>MIN(IF(MOD(ROWS($A$2:A11279),$A$2)=0,E11278+1, E11278), $B$2-1)</f>
        <v>13</v>
      </c>
      <c r="G11279" s="2" t="str">
        <f>IF(NOT(OR(
SUMPRODUCT(--ISNUMBER(SEARCH('Chapter 2 (Generated)'!$B$3:$V$3,INDEX(MyData,D11279, E11279+1))))&gt;0,
SUMPRODUCT(--ISNUMBER(SEARCH('Chapter 2 (Generated)'!$B$4:$V$4,INDEX(MyData,D11279, E11279+1))))&gt;0)),
"        " &amp; INDEX(MyData,D11279, E11279+1),
"    " &amp; INDEX(MyData,D11279, E11279+1))</f>
        <v xml:space="preserve">        "null",</v>
      </c>
    </row>
    <row r="11280" spans="4:7" x14ac:dyDescent="0.2">
      <c r="D11280" s="20">
        <f t="shared" si="176"/>
        <v>398</v>
      </c>
      <c r="E11280" s="20">
        <f>MIN(IF(MOD(ROWS($A$2:A11280),$A$2)=0,E11279+1, E11279), $B$2-1)</f>
        <v>13</v>
      </c>
      <c r="G11280" s="2" t="str">
        <f>IF(NOT(OR(
SUMPRODUCT(--ISNUMBER(SEARCH('Chapter 2 (Generated)'!$B$3:$V$3,INDEX(MyData,D11280, E11280+1))))&gt;0,
SUMPRODUCT(--ISNUMBER(SEARCH('Chapter 2 (Generated)'!$B$4:$V$4,INDEX(MyData,D11280, E11280+1))))&gt;0)),
"        " &amp; INDEX(MyData,D11280, E11280+1),
"    " &amp; INDEX(MyData,D11280, E11280+1))</f>
        <v xml:space="preserve">        "null",//395 </v>
      </c>
    </row>
    <row r="11281" spans="4:7" x14ac:dyDescent="0.2">
      <c r="D11281" s="20">
        <f t="shared" si="176"/>
        <v>399</v>
      </c>
      <c r="E11281" s="20">
        <f>MIN(IF(MOD(ROWS($A$2:A11281),$A$2)=0,E11280+1, E11280), $B$2-1)</f>
        <v>13</v>
      </c>
      <c r="G11281" s="2" t="str">
        <f>IF(NOT(OR(
SUMPRODUCT(--ISNUMBER(SEARCH('Chapter 2 (Generated)'!$B$3:$V$3,INDEX(MyData,D11281, E11281+1))))&gt;0,
SUMPRODUCT(--ISNUMBER(SEARCH('Chapter 2 (Generated)'!$B$4:$V$4,INDEX(MyData,D11281, E11281+1))))&gt;0)),
"        " &amp; INDEX(MyData,D11281, E11281+1),
"    " &amp; INDEX(MyData,D11281, E11281+1))</f>
        <v xml:space="preserve">        "null",</v>
      </c>
    </row>
    <row r="11282" spans="4:7" x14ac:dyDescent="0.2">
      <c r="D11282" s="20">
        <f t="shared" si="176"/>
        <v>400</v>
      </c>
      <c r="E11282" s="20">
        <f>MIN(IF(MOD(ROWS($A$2:A11282),$A$2)=0,E11281+1, E11281), $B$2-1)</f>
        <v>13</v>
      </c>
      <c r="G11282" s="2" t="str">
        <f>IF(NOT(OR(
SUMPRODUCT(--ISNUMBER(SEARCH('Chapter 2 (Generated)'!$B$3:$V$3,INDEX(MyData,D11282, E11282+1))))&gt;0,
SUMPRODUCT(--ISNUMBER(SEARCH('Chapter 2 (Generated)'!$B$4:$V$4,INDEX(MyData,D11282, E11282+1))))&gt;0)),
"        " &amp; INDEX(MyData,D11282, E11282+1),
"    " &amp; INDEX(MyData,D11282, E11282+1))</f>
        <v xml:space="preserve">        "null",</v>
      </c>
    </row>
    <row r="11283" spans="4:7" x14ac:dyDescent="0.2">
      <c r="D11283" s="20">
        <f t="shared" si="176"/>
        <v>401</v>
      </c>
      <c r="E11283" s="20">
        <f>MIN(IF(MOD(ROWS($A$2:A11283),$A$2)=0,E11282+1, E11282), $B$2-1)</f>
        <v>13</v>
      </c>
      <c r="G11283" s="2" t="str">
        <f>IF(NOT(OR(
SUMPRODUCT(--ISNUMBER(SEARCH('Chapter 2 (Generated)'!$B$3:$V$3,INDEX(MyData,D11283, E11283+1))))&gt;0,
SUMPRODUCT(--ISNUMBER(SEARCH('Chapter 2 (Generated)'!$B$4:$V$4,INDEX(MyData,D11283, E11283+1))))&gt;0)),
"        " &amp; INDEX(MyData,D11283, E11283+1),
"    " &amp; INDEX(MyData,D11283, E11283+1))</f>
        <v xml:space="preserve">        "null",</v>
      </c>
    </row>
    <row r="11284" spans="4:7" x14ac:dyDescent="0.2">
      <c r="D11284" s="20">
        <f t="shared" si="176"/>
        <v>402</v>
      </c>
      <c r="E11284" s="20">
        <f>MIN(IF(MOD(ROWS($A$2:A11284),$A$2)=0,E11283+1, E11283), $B$2-1)</f>
        <v>13</v>
      </c>
      <c r="G11284" s="2" t="str">
        <f>IF(NOT(OR(
SUMPRODUCT(--ISNUMBER(SEARCH('Chapter 2 (Generated)'!$B$3:$V$3,INDEX(MyData,D11284, E11284+1))))&gt;0,
SUMPRODUCT(--ISNUMBER(SEARCH('Chapter 2 (Generated)'!$B$4:$V$4,INDEX(MyData,D11284, E11284+1))))&gt;0)),
"        " &amp; INDEX(MyData,D11284, E11284+1),
"    " &amp; INDEX(MyData,D11284, E11284+1))</f>
        <v xml:space="preserve">        "null",</v>
      </c>
    </row>
    <row r="11285" spans="4:7" x14ac:dyDescent="0.2">
      <c r="D11285" s="20">
        <f t="shared" si="176"/>
        <v>403</v>
      </c>
      <c r="E11285" s="20">
        <f>MIN(IF(MOD(ROWS($A$2:A11285),$A$2)=0,E11284+1, E11284), $B$2-1)</f>
        <v>13</v>
      </c>
      <c r="G11285" s="2" t="str">
        <f>IF(NOT(OR(
SUMPRODUCT(--ISNUMBER(SEARCH('Chapter 2 (Generated)'!$B$3:$V$3,INDEX(MyData,D11285, E11285+1))))&gt;0,
SUMPRODUCT(--ISNUMBER(SEARCH('Chapter 2 (Generated)'!$B$4:$V$4,INDEX(MyData,D11285, E11285+1))))&gt;0)),
"        " &amp; INDEX(MyData,D11285, E11285+1),
"    " &amp; INDEX(MyData,D11285, E11285+1))</f>
        <v xml:space="preserve">        "null",//400 </v>
      </c>
    </row>
    <row r="11286" spans="4:7" x14ac:dyDescent="0.2">
      <c r="D11286" s="20">
        <f t="shared" si="176"/>
        <v>404</v>
      </c>
      <c r="E11286" s="20">
        <f>MIN(IF(MOD(ROWS($A$2:A11286),$A$2)=0,E11285+1, E11285), $B$2-1)</f>
        <v>13</v>
      </c>
      <c r="G11286" s="2" t="str">
        <f>IF(NOT(OR(
SUMPRODUCT(--ISNUMBER(SEARCH('Chapter 2 (Generated)'!$B$3:$V$3,INDEX(MyData,D11286, E11286+1))))&gt;0,
SUMPRODUCT(--ISNUMBER(SEARCH('Chapter 2 (Generated)'!$B$4:$V$4,INDEX(MyData,D11286, E11286+1))))&gt;0)),
"        " &amp; INDEX(MyData,D11286, E11286+1),
"    " &amp; INDEX(MyData,D11286, E11286+1))</f>
        <v xml:space="preserve">        "null",</v>
      </c>
    </row>
    <row r="11287" spans="4:7" x14ac:dyDescent="0.2">
      <c r="D11287" s="20">
        <f t="shared" si="176"/>
        <v>405</v>
      </c>
      <c r="E11287" s="20">
        <f>MIN(IF(MOD(ROWS($A$2:A11287),$A$2)=0,E11286+1, E11286), $B$2-1)</f>
        <v>13</v>
      </c>
      <c r="G11287" s="2" t="str">
        <f>IF(NOT(OR(
SUMPRODUCT(--ISNUMBER(SEARCH('Chapter 2 (Generated)'!$B$3:$V$3,INDEX(MyData,D11287, E11287+1))))&gt;0,
SUMPRODUCT(--ISNUMBER(SEARCH('Chapter 2 (Generated)'!$B$4:$V$4,INDEX(MyData,D11287, E11287+1))))&gt;0)),
"        " &amp; INDEX(MyData,D11287, E11287+1),
"    " &amp; INDEX(MyData,D11287, E11287+1))</f>
        <v xml:space="preserve">        "null",</v>
      </c>
    </row>
    <row r="11288" spans="4:7" x14ac:dyDescent="0.2">
      <c r="D11288" s="20">
        <f t="shared" si="176"/>
        <v>406</v>
      </c>
      <c r="E11288" s="20">
        <f>MIN(IF(MOD(ROWS($A$2:A11288),$A$2)=0,E11287+1, E11287), $B$2-1)</f>
        <v>13</v>
      </c>
      <c r="G11288" s="2" t="str">
        <f>IF(NOT(OR(
SUMPRODUCT(--ISNUMBER(SEARCH('Chapter 2 (Generated)'!$B$3:$V$3,INDEX(MyData,D11288, E11288+1))))&gt;0,
SUMPRODUCT(--ISNUMBER(SEARCH('Chapter 2 (Generated)'!$B$4:$V$4,INDEX(MyData,D11288, E11288+1))))&gt;0)),
"        " &amp; INDEX(MyData,D11288, E11288+1),
"    " &amp; INDEX(MyData,D11288, E11288+1))</f>
        <v xml:space="preserve">        "null",</v>
      </c>
    </row>
    <row r="11289" spans="4:7" x14ac:dyDescent="0.2">
      <c r="D11289" s="20">
        <f t="shared" si="176"/>
        <v>407</v>
      </c>
      <c r="E11289" s="20">
        <f>MIN(IF(MOD(ROWS($A$2:A11289),$A$2)=0,E11288+1, E11288), $B$2-1)</f>
        <v>13</v>
      </c>
      <c r="G11289" s="2" t="str">
        <f>IF(NOT(OR(
SUMPRODUCT(--ISNUMBER(SEARCH('Chapter 2 (Generated)'!$B$3:$V$3,INDEX(MyData,D11289, E11289+1))))&gt;0,
SUMPRODUCT(--ISNUMBER(SEARCH('Chapter 2 (Generated)'!$B$4:$V$4,INDEX(MyData,D11289, E11289+1))))&gt;0)),
"        " &amp; INDEX(MyData,D11289, E11289+1),
"    " &amp; INDEX(MyData,D11289, E11289+1))</f>
        <v xml:space="preserve">        "null",</v>
      </c>
    </row>
    <row r="11290" spans="4:7" x14ac:dyDescent="0.2">
      <c r="D11290" s="20">
        <f t="shared" si="176"/>
        <v>408</v>
      </c>
      <c r="E11290" s="20">
        <f>MIN(IF(MOD(ROWS($A$2:A11290),$A$2)=0,E11289+1, E11289), $B$2-1)</f>
        <v>13</v>
      </c>
      <c r="G11290" s="2" t="str">
        <f>IF(NOT(OR(
SUMPRODUCT(--ISNUMBER(SEARCH('Chapter 2 (Generated)'!$B$3:$V$3,INDEX(MyData,D11290, E11290+1))))&gt;0,
SUMPRODUCT(--ISNUMBER(SEARCH('Chapter 2 (Generated)'!$B$4:$V$4,INDEX(MyData,D11290, E11290+1))))&gt;0)),
"        " &amp; INDEX(MyData,D11290, E11290+1),
"    " &amp; INDEX(MyData,D11290, E11290+1))</f>
        <v xml:space="preserve">        "null",//405 </v>
      </c>
    </row>
    <row r="11291" spans="4:7" x14ac:dyDescent="0.2">
      <c r="D11291" s="20">
        <f t="shared" si="176"/>
        <v>409</v>
      </c>
      <c r="E11291" s="20">
        <f>MIN(IF(MOD(ROWS($A$2:A11291),$A$2)=0,E11290+1, E11290), $B$2-1)</f>
        <v>13</v>
      </c>
      <c r="G11291" s="2" t="str">
        <f>IF(NOT(OR(
SUMPRODUCT(--ISNUMBER(SEARCH('Chapter 2 (Generated)'!$B$3:$V$3,INDEX(MyData,D11291, E11291+1))))&gt;0,
SUMPRODUCT(--ISNUMBER(SEARCH('Chapter 2 (Generated)'!$B$4:$V$4,INDEX(MyData,D11291, E11291+1))))&gt;0)),
"        " &amp; INDEX(MyData,D11291, E11291+1),
"    " &amp; INDEX(MyData,D11291, E11291+1))</f>
        <v xml:space="preserve">        "null",</v>
      </c>
    </row>
    <row r="11292" spans="4:7" x14ac:dyDescent="0.2">
      <c r="D11292" s="20">
        <f t="shared" si="176"/>
        <v>410</v>
      </c>
      <c r="E11292" s="20">
        <f>MIN(IF(MOD(ROWS($A$2:A11292),$A$2)=0,E11291+1, E11291), $B$2-1)</f>
        <v>13</v>
      </c>
      <c r="G11292" s="2" t="str">
        <f>IF(NOT(OR(
SUMPRODUCT(--ISNUMBER(SEARCH('Chapter 2 (Generated)'!$B$3:$V$3,INDEX(MyData,D11292, E11292+1))))&gt;0,
SUMPRODUCT(--ISNUMBER(SEARCH('Chapter 2 (Generated)'!$B$4:$V$4,INDEX(MyData,D11292, E11292+1))))&gt;0)),
"        " &amp; INDEX(MyData,D11292, E11292+1),
"    " &amp; INDEX(MyData,D11292, E11292+1))</f>
        <v xml:space="preserve">        "null",</v>
      </c>
    </row>
    <row r="11293" spans="4:7" x14ac:dyDescent="0.2">
      <c r="D11293" s="20">
        <f t="shared" si="176"/>
        <v>411</v>
      </c>
      <c r="E11293" s="20">
        <f>MIN(IF(MOD(ROWS($A$2:A11293),$A$2)=0,E11292+1, E11292), $B$2-1)</f>
        <v>13</v>
      </c>
      <c r="G11293" s="2" t="str">
        <f>IF(NOT(OR(
SUMPRODUCT(--ISNUMBER(SEARCH('Chapter 2 (Generated)'!$B$3:$V$3,INDEX(MyData,D11293, E11293+1))))&gt;0,
SUMPRODUCT(--ISNUMBER(SEARCH('Chapter 2 (Generated)'!$B$4:$V$4,INDEX(MyData,D11293, E11293+1))))&gt;0)),
"        " &amp; INDEX(MyData,D11293, E11293+1),
"    " &amp; INDEX(MyData,D11293, E11293+1))</f>
        <v xml:space="preserve">        "null",</v>
      </c>
    </row>
    <row r="11294" spans="4:7" x14ac:dyDescent="0.2">
      <c r="D11294" s="20">
        <f t="shared" si="176"/>
        <v>412</v>
      </c>
      <c r="E11294" s="20">
        <f>MIN(IF(MOD(ROWS($A$2:A11294),$A$2)=0,E11293+1, E11293), $B$2-1)</f>
        <v>13</v>
      </c>
      <c r="G11294" s="2" t="str">
        <f>IF(NOT(OR(
SUMPRODUCT(--ISNUMBER(SEARCH('Chapter 2 (Generated)'!$B$3:$V$3,INDEX(MyData,D11294, E11294+1))))&gt;0,
SUMPRODUCT(--ISNUMBER(SEARCH('Chapter 2 (Generated)'!$B$4:$V$4,INDEX(MyData,D11294, E11294+1))))&gt;0)),
"        " &amp; INDEX(MyData,D11294, E11294+1),
"    " &amp; INDEX(MyData,D11294, E11294+1))</f>
        <v xml:space="preserve">        "null",</v>
      </c>
    </row>
    <row r="11295" spans="4:7" x14ac:dyDescent="0.2">
      <c r="D11295" s="20">
        <f t="shared" si="176"/>
        <v>413</v>
      </c>
      <c r="E11295" s="20">
        <f>MIN(IF(MOD(ROWS($A$2:A11295),$A$2)=0,E11294+1, E11294), $B$2-1)</f>
        <v>13</v>
      </c>
      <c r="G11295" s="2" t="str">
        <f>IF(NOT(OR(
SUMPRODUCT(--ISNUMBER(SEARCH('Chapter 2 (Generated)'!$B$3:$V$3,INDEX(MyData,D11295, E11295+1))))&gt;0,
SUMPRODUCT(--ISNUMBER(SEARCH('Chapter 2 (Generated)'!$B$4:$V$4,INDEX(MyData,D11295, E11295+1))))&gt;0)),
"        " &amp; INDEX(MyData,D11295, E11295+1),
"    " &amp; INDEX(MyData,D11295, E11295+1))</f>
        <v xml:space="preserve">        "null",//410 </v>
      </c>
    </row>
    <row r="11296" spans="4:7" x14ac:dyDescent="0.2">
      <c r="D11296" s="20">
        <f t="shared" si="176"/>
        <v>414</v>
      </c>
      <c r="E11296" s="20">
        <f>MIN(IF(MOD(ROWS($A$2:A11296),$A$2)=0,E11295+1, E11295), $B$2-1)</f>
        <v>13</v>
      </c>
      <c r="G11296" s="2" t="str">
        <f>IF(NOT(OR(
SUMPRODUCT(--ISNUMBER(SEARCH('Chapter 2 (Generated)'!$B$3:$V$3,INDEX(MyData,D11296, E11296+1))))&gt;0,
SUMPRODUCT(--ISNUMBER(SEARCH('Chapter 2 (Generated)'!$B$4:$V$4,INDEX(MyData,D11296, E11296+1))))&gt;0)),
"        " &amp; INDEX(MyData,D11296, E11296+1),
"    " &amp; INDEX(MyData,D11296, E11296+1))</f>
        <v xml:space="preserve">        "null",</v>
      </c>
    </row>
    <row r="11297" spans="4:7" x14ac:dyDescent="0.2">
      <c r="D11297" s="20">
        <f t="shared" si="176"/>
        <v>415</v>
      </c>
      <c r="E11297" s="20">
        <f>MIN(IF(MOD(ROWS($A$2:A11297),$A$2)=0,E11296+1, E11296), $B$2-1)</f>
        <v>13</v>
      </c>
      <c r="G11297" s="2" t="str">
        <f>IF(NOT(OR(
SUMPRODUCT(--ISNUMBER(SEARCH('Chapter 2 (Generated)'!$B$3:$V$3,INDEX(MyData,D11297, E11297+1))))&gt;0,
SUMPRODUCT(--ISNUMBER(SEARCH('Chapter 2 (Generated)'!$B$4:$V$4,INDEX(MyData,D11297, E11297+1))))&gt;0)),
"        " &amp; INDEX(MyData,D11297, E11297+1),
"    " &amp; INDEX(MyData,D11297, E11297+1))</f>
        <v xml:space="preserve">        "null",</v>
      </c>
    </row>
    <row r="11298" spans="4:7" x14ac:dyDescent="0.2">
      <c r="D11298" s="20">
        <f t="shared" si="176"/>
        <v>416</v>
      </c>
      <c r="E11298" s="20">
        <f>MIN(IF(MOD(ROWS($A$2:A11298),$A$2)=0,E11297+1, E11297), $B$2-1)</f>
        <v>13</v>
      </c>
      <c r="G11298" s="2" t="str">
        <f>IF(NOT(OR(
SUMPRODUCT(--ISNUMBER(SEARCH('Chapter 2 (Generated)'!$B$3:$V$3,INDEX(MyData,D11298, E11298+1))))&gt;0,
SUMPRODUCT(--ISNUMBER(SEARCH('Chapter 2 (Generated)'!$B$4:$V$4,INDEX(MyData,D11298, E11298+1))))&gt;0)),
"        " &amp; INDEX(MyData,D11298, E11298+1),
"    " &amp; INDEX(MyData,D11298, E11298+1))</f>
        <v xml:space="preserve">        "null",</v>
      </c>
    </row>
    <row r="11299" spans="4:7" x14ac:dyDescent="0.2">
      <c r="D11299" s="20">
        <f t="shared" si="176"/>
        <v>417</v>
      </c>
      <c r="E11299" s="20">
        <f>MIN(IF(MOD(ROWS($A$2:A11299),$A$2)=0,E11298+1, E11298), $B$2-1)</f>
        <v>13</v>
      </c>
      <c r="G11299" s="2" t="str">
        <f>IF(NOT(OR(
SUMPRODUCT(--ISNUMBER(SEARCH('Chapter 2 (Generated)'!$B$3:$V$3,INDEX(MyData,D11299, E11299+1))))&gt;0,
SUMPRODUCT(--ISNUMBER(SEARCH('Chapter 2 (Generated)'!$B$4:$V$4,INDEX(MyData,D11299, E11299+1))))&gt;0)),
"        " &amp; INDEX(MyData,D11299, E11299+1),
"    " &amp; INDEX(MyData,D11299, E11299+1))</f>
        <v xml:space="preserve">        "null",</v>
      </c>
    </row>
    <row r="11300" spans="4:7" x14ac:dyDescent="0.2">
      <c r="D11300" s="20">
        <f t="shared" si="176"/>
        <v>418</v>
      </c>
      <c r="E11300" s="20">
        <f>MIN(IF(MOD(ROWS($A$2:A11300),$A$2)=0,E11299+1, E11299), $B$2-1)</f>
        <v>13</v>
      </c>
      <c r="G11300" s="2" t="str">
        <f>IF(NOT(OR(
SUMPRODUCT(--ISNUMBER(SEARCH('Chapter 2 (Generated)'!$B$3:$V$3,INDEX(MyData,D11300, E11300+1))))&gt;0,
SUMPRODUCT(--ISNUMBER(SEARCH('Chapter 2 (Generated)'!$B$4:$V$4,INDEX(MyData,D11300, E11300+1))))&gt;0)),
"        " &amp; INDEX(MyData,D11300, E11300+1),
"    " &amp; INDEX(MyData,D11300, E11300+1))</f>
        <v xml:space="preserve">        "null",//415 </v>
      </c>
    </row>
    <row r="11301" spans="4:7" x14ac:dyDescent="0.2">
      <c r="D11301" s="20">
        <f t="shared" si="176"/>
        <v>419</v>
      </c>
      <c r="E11301" s="20">
        <f>MIN(IF(MOD(ROWS($A$2:A11301),$A$2)=0,E11300+1, E11300), $B$2-1)</f>
        <v>13</v>
      </c>
      <c r="G11301" s="2" t="str">
        <f>IF(NOT(OR(
SUMPRODUCT(--ISNUMBER(SEARCH('Chapter 2 (Generated)'!$B$3:$V$3,INDEX(MyData,D11301, E11301+1))))&gt;0,
SUMPRODUCT(--ISNUMBER(SEARCH('Chapter 2 (Generated)'!$B$4:$V$4,INDEX(MyData,D11301, E11301+1))))&gt;0)),
"        " &amp; INDEX(MyData,D11301, E11301+1),
"    " &amp; INDEX(MyData,D11301, E11301+1))</f>
        <v xml:space="preserve">        "null",</v>
      </c>
    </row>
    <row r="11302" spans="4:7" x14ac:dyDescent="0.2">
      <c r="D11302" s="20">
        <f t="shared" si="176"/>
        <v>420</v>
      </c>
      <c r="E11302" s="20">
        <f>MIN(IF(MOD(ROWS($A$2:A11302),$A$2)=0,E11301+1, E11301), $B$2-1)</f>
        <v>13</v>
      </c>
      <c r="G11302" s="2" t="str">
        <f>IF(NOT(OR(
SUMPRODUCT(--ISNUMBER(SEARCH('Chapter 2 (Generated)'!$B$3:$V$3,INDEX(MyData,D11302, E11302+1))))&gt;0,
SUMPRODUCT(--ISNUMBER(SEARCH('Chapter 2 (Generated)'!$B$4:$V$4,INDEX(MyData,D11302, E11302+1))))&gt;0)),
"        " &amp; INDEX(MyData,D11302, E11302+1),
"    " &amp; INDEX(MyData,D11302, E11302+1))</f>
        <v xml:space="preserve">        "null",</v>
      </c>
    </row>
    <row r="11303" spans="4:7" x14ac:dyDescent="0.2">
      <c r="D11303" s="20">
        <f t="shared" si="176"/>
        <v>421</v>
      </c>
      <c r="E11303" s="20">
        <f>MIN(IF(MOD(ROWS($A$2:A11303),$A$2)=0,E11302+1, E11302), $B$2-1)</f>
        <v>13</v>
      </c>
      <c r="G11303" s="2" t="str">
        <f>IF(NOT(OR(
SUMPRODUCT(--ISNUMBER(SEARCH('Chapter 2 (Generated)'!$B$3:$V$3,INDEX(MyData,D11303, E11303+1))))&gt;0,
SUMPRODUCT(--ISNUMBER(SEARCH('Chapter 2 (Generated)'!$B$4:$V$4,INDEX(MyData,D11303, E11303+1))))&gt;0)),
"        " &amp; INDEX(MyData,D11303, E11303+1),
"    " &amp; INDEX(MyData,D11303, E11303+1))</f>
        <v xml:space="preserve">        "null",</v>
      </c>
    </row>
    <row r="11304" spans="4:7" x14ac:dyDescent="0.2">
      <c r="D11304" s="20">
        <f t="shared" si="176"/>
        <v>422</v>
      </c>
      <c r="E11304" s="20">
        <f>MIN(IF(MOD(ROWS($A$2:A11304),$A$2)=0,E11303+1, E11303), $B$2-1)</f>
        <v>13</v>
      </c>
      <c r="G11304" s="2" t="str">
        <f>IF(NOT(OR(
SUMPRODUCT(--ISNUMBER(SEARCH('Chapter 2 (Generated)'!$B$3:$V$3,INDEX(MyData,D11304, E11304+1))))&gt;0,
SUMPRODUCT(--ISNUMBER(SEARCH('Chapter 2 (Generated)'!$B$4:$V$4,INDEX(MyData,D11304, E11304+1))))&gt;0)),
"        " &amp; INDEX(MyData,D11304, E11304+1),
"    " &amp; INDEX(MyData,D11304, E11304+1))</f>
        <v xml:space="preserve">        "null",</v>
      </c>
    </row>
    <row r="11305" spans="4:7" x14ac:dyDescent="0.2">
      <c r="D11305" s="20">
        <f t="shared" si="176"/>
        <v>423</v>
      </c>
      <c r="E11305" s="20">
        <f>MIN(IF(MOD(ROWS($A$2:A11305),$A$2)=0,E11304+1, E11304), $B$2-1)</f>
        <v>13</v>
      </c>
      <c r="G11305" s="2" t="str">
        <f>IF(NOT(OR(
SUMPRODUCT(--ISNUMBER(SEARCH('Chapter 2 (Generated)'!$B$3:$V$3,INDEX(MyData,D11305, E11305+1))))&gt;0,
SUMPRODUCT(--ISNUMBER(SEARCH('Chapter 2 (Generated)'!$B$4:$V$4,INDEX(MyData,D11305, E11305+1))))&gt;0)),
"        " &amp; INDEX(MyData,D11305, E11305+1),
"    " &amp; INDEX(MyData,D11305, E11305+1))</f>
        <v xml:space="preserve">        "null",//420 </v>
      </c>
    </row>
    <row r="11306" spans="4:7" x14ac:dyDescent="0.2">
      <c r="D11306" s="20">
        <f t="shared" si="176"/>
        <v>424</v>
      </c>
      <c r="E11306" s="20">
        <f>MIN(IF(MOD(ROWS($A$2:A11306),$A$2)=0,E11305+1, E11305), $B$2-1)</f>
        <v>13</v>
      </c>
      <c r="G11306" s="2" t="str">
        <f>IF(NOT(OR(
SUMPRODUCT(--ISNUMBER(SEARCH('Chapter 2 (Generated)'!$B$3:$V$3,INDEX(MyData,D11306, E11306+1))))&gt;0,
SUMPRODUCT(--ISNUMBER(SEARCH('Chapter 2 (Generated)'!$B$4:$V$4,INDEX(MyData,D11306, E11306+1))))&gt;0)),
"        " &amp; INDEX(MyData,D11306, E11306+1),
"    " &amp; INDEX(MyData,D11306, E11306+1))</f>
        <v xml:space="preserve">        "null",</v>
      </c>
    </row>
    <row r="11307" spans="4:7" x14ac:dyDescent="0.2">
      <c r="D11307" s="20">
        <f t="shared" si="176"/>
        <v>425</v>
      </c>
      <c r="E11307" s="20">
        <f>MIN(IF(MOD(ROWS($A$2:A11307),$A$2)=0,E11306+1, E11306), $B$2-1)</f>
        <v>13</v>
      </c>
      <c r="G11307" s="2" t="str">
        <f>IF(NOT(OR(
SUMPRODUCT(--ISNUMBER(SEARCH('Chapter 2 (Generated)'!$B$3:$V$3,INDEX(MyData,D11307, E11307+1))))&gt;0,
SUMPRODUCT(--ISNUMBER(SEARCH('Chapter 2 (Generated)'!$B$4:$V$4,INDEX(MyData,D11307, E11307+1))))&gt;0)),
"        " &amp; INDEX(MyData,D11307, E11307+1),
"    " &amp; INDEX(MyData,D11307, E11307+1))</f>
        <v xml:space="preserve">        "null",</v>
      </c>
    </row>
    <row r="11308" spans="4:7" x14ac:dyDescent="0.2">
      <c r="D11308" s="20">
        <f t="shared" si="176"/>
        <v>426</v>
      </c>
      <c r="E11308" s="20">
        <f>MIN(IF(MOD(ROWS($A$2:A11308),$A$2)=0,E11307+1, E11307), $B$2-1)</f>
        <v>13</v>
      </c>
      <c r="G11308" s="2" t="str">
        <f>IF(NOT(OR(
SUMPRODUCT(--ISNUMBER(SEARCH('Chapter 2 (Generated)'!$B$3:$V$3,INDEX(MyData,D11308, E11308+1))))&gt;0,
SUMPRODUCT(--ISNUMBER(SEARCH('Chapter 2 (Generated)'!$B$4:$V$4,INDEX(MyData,D11308, E11308+1))))&gt;0)),
"        " &amp; INDEX(MyData,D11308, E11308+1),
"    " &amp; INDEX(MyData,D11308, E11308+1))</f>
        <v xml:space="preserve">        "null",</v>
      </c>
    </row>
    <row r="11309" spans="4:7" x14ac:dyDescent="0.2">
      <c r="D11309" s="20">
        <f t="shared" si="176"/>
        <v>427</v>
      </c>
      <c r="E11309" s="20">
        <f>MIN(IF(MOD(ROWS($A$2:A11309),$A$2)=0,E11308+1, E11308), $B$2-1)</f>
        <v>13</v>
      </c>
      <c r="G11309" s="2" t="str">
        <f>IF(NOT(OR(
SUMPRODUCT(--ISNUMBER(SEARCH('Chapter 2 (Generated)'!$B$3:$V$3,INDEX(MyData,D11309, E11309+1))))&gt;0,
SUMPRODUCT(--ISNUMBER(SEARCH('Chapter 2 (Generated)'!$B$4:$V$4,INDEX(MyData,D11309, E11309+1))))&gt;0)),
"        " &amp; INDEX(MyData,D11309, E11309+1),
"    " &amp; INDEX(MyData,D11309, E11309+1))</f>
        <v xml:space="preserve">        "null",</v>
      </c>
    </row>
    <row r="11310" spans="4:7" x14ac:dyDescent="0.2">
      <c r="D11310" s="20">
        <f t="shared" si="176"/>
        <v>428</v>
      </c>
      <c r="E11310" s="20">
        <f>MIN(IF(MOD(ROWS($A$2:A11310),$A$2)=0,E11309+1, E11309), $B$2-1)</f>
        <v>13</v>
      </c>
      <c r="G11310" s="2" t="str">
        <f>IF(NOT(OR(
SUMPRODUCT(--ISNUMBER(SEARCH('Chapter 2 (Generated)'!$B$3:$V$3,INDEX(MyData,D11310, E11310+1))))&gt;0,
SUMPRODUCT(--ISNUMBER(SEARCH('Chapter 2 (Generated)'!$B$4:$V$4,INDEX(MyData,D11310, E11310+1))))&gt;0)),
"        " &amp; INDEX(MyData,D11310, E11310+1),
"    " &amp; INDEX(MyData,D11310, E11310+1))</f>
        <v xml:space="preserve">        "null",//425 </v>
      </c>
    </row>
    <row r="11311" spans="4:7" x14ac:dyDescent="0.2">
      <c r="D11311" s="20">
        <f t="shared" si="176"/>
        <v>429</v>
      </c>
      <c r="E11311" s="20">
        <f>MIN(IF(MOD(ROWS($A$2:A11311),$A$2)=0,E11310+1, E11310), $B$2-1)</f>
        <v>13</v>
      </c>
      <c r="G11311" s="2" t="str">
        <f>IF(NOT(OR(
SUMPRODUCT(--ISNUMBER(SEARCH('Chapter 2 (Generated)'!$B$3:$V$3,INDEX(MyData,D11311, E11311+1))))&gt;0,
SUMPRODUCT(--ISNUMBER(SEARCH('Chapter 2 (Generated)'!$B$4:$V$4,INDEX(MyData,D11311, E11311+1))))&gt;0)),
"        " &amp; INDEX(MyData,D11311, E11311+1),
"    " &amp; INDEX(MyData,D11311, E11311+1))</f>
        <v xml:space="preserve">        "null",</v>
      </c>
    </row>
    <row r="11312" spans="4:7" x14ac:dyDescent="0.2">
      <c r="D11312" s="20">
        <f t="shared" si="176"/>
        <v>430</v>
      </c>
      <c r="E11312" s="20">
        <f>MIN(IF(MOD(ROWS($A$2:A11312),$A$2)=0,E11311+1, E11311), $B$2-1)</f>
        <v>13</v>
      </c>
      <c r="G11312" s="2" t="str">
        <f>IF(NOT(OR(
SUMPRODUCT(--ISNUMBER(SEARCH('Chapter 2 (Generated)'!$B$3:$V$3,INDEX(MyData,D11312, E11312+1))))&gt;0,
SUMPRODUCT(--ISNUMBER(SEARCH('Chapter 2 (Generated)'!$B$4:$V$4,INDEX(MyData,D11312, E11312+1))))&gt;0)),
"        " &amp; INDEX(MyData,D11312, E11312+1),
"    " &amp; INDEX(MyData,D11312, E11312+1))</f>
        <v xml:space="preserve">        "null",</v>
      </c>
    </row>
    <row r="11313" spans="4:7" x14ac:dyDescent="0.2">
      <c r="D11313" s="20">
        <f t="shared" si="176"/>
        <v>431</v>
      </c>
      <c r="E11313" s="20">
        <f>MIN(IF(MOD(ROWS($A$2:A11313),$A$2)=0,E11312+1, E11312), $B$2-1)</f>
        <v>13</v>
      </c>
      <c r="G11313" s="2" t="str">
        <f>IF(NOT(OR(
SUMPRODUCT(--ISNUMBER(SEARCH('Chapter 2 (Generated)'!$B$3:$V$3,INDEX(MyData,D11313, E11313+1))))&gt;0,
SUMPRODUCT(--ISNUMBER(SEARCH('Chapter 2 (Generated)'!$B$4:$V$4,INDEX(MyData,D11313, E11313+1))))&gt;0)),
"        " &amp; INDEX(MyData,D11313, E11313+1),
"    " &amp; INDEX(MyData,D11313, E11313+1))</f>
        <v xml:space="preserve">        "null",</v>
      </c>
    </row>
    <row r="11314" spans="4:7" x14ac:dyDescent="0.2">
      <c r="D11314" s="20">
        <f t="shared" si="176"/>
        <v>432</v>
      </c>
      <c r="E11314" s="20">
        <f>MIN(IF(MOD(ROWS($A$2:A11314),$A$2)=0,E11313+1, E11313), $B$2-1)</f>
        <v>13</v>
      </c>
      <c r="G11314" s="2" t="str">
        <f>IF(NOT(OR(
SUMPRODUCT(--ISNUMBER(SEARCH('Chapter 2 (Generated)'!$B$3:$V$3,INDEX(MyData,D11314, E11314+1))))&gt;0,
SUMPRODUCT(--ISNUMBER(SEARCH('Chapter 2 (Generated)'!$B$4:$V$4,INDEX(MyData,D11314, E11314+1))))&gt;0)),
"        " &amp; INDEX(MyData,D11314, E11314+1),
"    " &amp; INDEX(MyData,D11314, E11314+1))</f>
        <v xml:space="preserve">        "null",</v>
      </c>
    </row>
    <row r="11315" spans="4:7" x14ac:dyDescent="0.2">
      <c r="D11315" s="20">
        <f t="shared" si="176"/>
        <v>433</v>
      </c>
      <c r="E11315" s="20">
        <f>MIN(IF(MOD(ROWS($A$2:A11315),$A$2)=0,E11314+1, E11314), $B$2-1)</f>
        <v>13</v>
      </c>
      <c r="G11315" s="2" t="str">
        <f>IF(NOT(OR(
SUMPRODUCT(--ISNUMBER(SEARCH('Chapter 2 (Generated)'!$B$3:$V$3,INDEX(MyData,D11315, E11315+1))))&gt;0,
SUMPRODUCT(--ISNUMBER(SEARCH('Chapter 2 (Generated)'!$B$4:$V$4,INDEX(MyData,D11315, E11315+1))))&gt;0)),
"        " &amp; INDEX(MyData,D11315, E11315+1),
"    " &amp; INDEX(MyData,D11315, E11315+1))</f>
        <v xml:space="preserve">        "null",//430 </v>
      </c>
    </row>
    <row r="11316" spans="4:7" x14ac:dyDescent="0.2">
      <c r="D11316" s="20">
        <f t="shared" si="176"/>
        <v>434</v>
      </c>
      <c r="E11316" s="20">
        <f>MIN(IF(MOD(ROWS($A$2:A11316),$A$2)=0,E11315+1, E11315), $B$2-1)</f>
        <v>13</v>
      </c>
      <c r="G11316" s="2" t="str">
        <f>IF(NOT(OR(
SUMPRODUCT(--ISNUMBER(SEARCH('Chapter 2 (Generated)'!$B$3:$V$3,INDEX(MyData,D11316, E11316+1))))&gt;0,
SUMPRODUCT(--ISNUMBER(SEARCH('Chapter 2 (Generated)'!$B$4:$V$4,INDEX(MyData,D11316, E11316+1))))&gt;0)),
"        " &amp; INDEX(MyData,D11316, E11316+1),
"    " &amp; INDEX(MyData,D11316, E11316+1))</f>
        <v xml:space="preserve">        "null",</v>
      </c>
    </row>
    <row r="11317" spans="4:7" x14ac:dyDescent="0.2">
      <c r="D11317" s="20">
        <f t="shared" si="176"/>
        <v>435</v>
      </c>
      <c r="E11317" s="20">
        <f>MIN(IF(MOD(ROWS($A$2:A11317),$A$2)=0,E11316+1, E11316), $B$2-1)</f>
        <v>13</v>
      </c>
      <c r="G11317" s="2" t="str">
        <f>IF(NOT(OR(
SUMPRODUCT(--ISNUMBER(SEARCH('Chapter 2 (Generated)'!$B$3:$V$3,INDEX(MyData,D11317, E11317+1))))&gt;0,
SUMPRODUCT(--ISNUMBER(SEARCH('Chapter 2 (Generated)'!$B$4:$V$4,INDEX(MyData,D11317, E11317+1))))&gt;0)),
"        " &amp; INDEX(MyData,D11317, E11317+1),
"    " &amp; INDEX(MyData,D11317, E11317+1))</f>
        <v xml:space="preserve">        "null",</v>
      </c>
    </row>
    <row r="11318" spans="4:7" x14ac:dyDescent="0.2">
      <c r="D11318" s="20">
        <f t="shared" si="176"/>
        <v>436</v>
      </c>
      <c r="E11318" s="20">
        <f>MIN(IF(MOD(ROWS($A$2:A11318),$A$2)=0,E11317+1, E11317), $B$2-1)</f>
        <v>13</v>
      </c>
      <c r="G11318" s="2" t="str">
        <f>IF(NOT(OR(
SUMPRODUCT(--ISNUMBER(SEARCH('Chapter 2 (Generated)'!$B$3:$V$3,INDEX(MyData,D11318, E11318+1))))&gt;0,
SUMPRODUCT(--ISNUMBER(SEARCH('Chapter 2 (Generated)'!$B$4:$V$4,INDEX(MyData,D11318, E11318+1))))&gt;0)),
"        " &amp; INDEX(MyData,D11318, E11318+1),
"    " &amp; INDEX(MyData,D11318, E11318+1))</f>
        <v xml:space="preserve">        "null",</v>
      </c>
    </row>
    <row r="11319" spans="4:7" x14ac:dyDescent="0.2">
      <c r="D11319" s="20">
        <f t="shared" si="176"/>
        <v>437</v>
      </c>
      <c r="E11319" s="20">
        <f>MIN(IF(MOD(ROWS($A$2:A11319),$A$2)=0,E11318+1, E11318), $B$2-1)</f>
        <v>13</v>
      </c>
      <c r="G11319" s="2" t="str">
        <f>IF(NOT(OR(
SUMPRODUCT(--ISNUMBER(SEARCH('Chapter 2 (Generated)'!$B$3:$V$3,INDEX(MyData,D11319, E11319+1))))&gt;0,
SUMPRODUCT(--ISNUMBER(SEARCH('Chapter 2 (Generated)'!$B$4:$V$4,INDEX(MyData,D11319, E11319+1))))&gt;0)),
"        " &amp; INDEX(MyData,D11319, E11319+1),
"    " &amp; INDEX(MyData,D11319, E11319+1))</f>
        <v xml:space="preserve">        "null",</v>
      </c>
    </row>
    <row r="11320" spans="4:7" x14ac:dyDescent="0.2">
      <c r="D11320" s="20">
        <f t="shared" si="176"/>
        <v>438</v>
      </c>
      <c r="E11320" s="20">
        <f>MIN(IF(MOD(ROWS($A$2:A11320),$A$2)=0,E11319+1, E11319), $B$2-1)</f>
        <v>13</v>
      </c>
      <c r="G11320" s="2" t="str">
        <f>IF(NOT(OR(
SUMPRODUCT(--ISNUMBER(SEARCH('Chapter 2 (Generated)'!$B$3:$V$3,INDEX(MyData,D11320, E11320+1))))&gt;0,
SUMPRODUCT(--ISNUMBER(SEARCH('Chapter 2 (Generated)'!$B$4:$V$4,INDEX(MyData,D11320, E11320+1))))&gt;0)),
"        " &amp; INDEX(MyData,D11320, E11320+1),
"    " &amp; INDEX(MyData,D11320, E11320+1))</f>
        <v xml:space="preserve">        "null",//435 </v>
      </c>
    </row>
    <row r="11321" spans="4:7" x14ac:dyDescent="0.2">
      <c r="D11321" s="20">
        <f t="shared" si="176"/>
        <v>439</v>
      </c>
      <c r="E11321" s="20">
        <f>MIN(IF(MOD(ROWS($A$2:A11321),$A$2)=0,E11320+1, E11320), $B$2-1)</f>
        <v>13</v>
      </c>
      <c r="G11321" s="2" t="str">
        <f>IF(NOT(OR(
SUMPRODUCT(--ISNUMBER(SEARCH('Chapter 2 (Generated)'!$B$3:$V$3,INDEX(MyData,D11321, E11321+1))))&gt;0,
SUMPRODUCT(--ISNUMBER(SEARCH('Chapter 2 (Generated)'!$B$4:$V$4,INDEX(MyData,D11321, E11321+1))))&gt;0)),
"        " &amp; INDEX(MyData,D11321, E11321+1),
"    " &amp; INDEX(MyData,D11321, E11321+1))</f>
        <v xml:space="preserve">        "null",</v>
      </c>
    </row>
    <row r="11322" spans="4:7" x14ac:dyDescent="0.2">
      <c r="D11322" s="20">
        <f t="shared" si="176"/>
        <v>440</v>
      </c>
      <c r="E11322" s="20">
        <f>MIN(IF(MOD(ROWS($A$2:A11322),$A$2)=0,E11321+1, E11321), $B$2-1)</f>
        <v>13</v>
      </c>
      <c r="G11322" s="2" t="str">
        <f>IF(NOT(OR(
SUMPRODUCT(--ISNUMBER(SEARCH('Chapter 2 (Generated)'!$B$3:$V$3,INDEX(MyData,D11322, E11322+1))))&gt;0,
SUMPRODUCT(--ISNUMBER(SEARCH('Chapter 2 (Generated)'!$B$4:$V$4,INDEX(MyData,D11322, E11322+1))))&gt;0)),
"        " &amp; INDEX(MyData,D11322, E11322+1),
"    " &amp; INDEX(MyData,D11322, E11322+1))</f>
        <v xml:space="preserve">        "null",</v>
      </c>
    </row>
    <row r="11323" spans="4:7" x14ac:dyDescent="0.2">
      <c r="D11323" s="20">
        <f t="shared" si="176"/>
        <v>441</v>
      </c>
      <c r="E11323" s="20">
        <f>MIN(IF(MOD(ROWS($A$2:A11323),$A$2)=0,E11322+1, E11322), $B$2-1)</f>
        <v>13</v>
      </c>
      <c r="G11323" s="2" t="str">
        <f>IF(NOT(OR(
SUMPRODUCT(--ISNUMBER(SEARCH('Chapter 2 (Generated)'!$B$3:$V$3,INDEX(MyData,D11323, E11323+1))))&gt;0,
SUMPRODUCT(--ISNUMBER(SEARCH('Chapter 2 (Generated)'!$B$4:$V$4,INDEX(MyData,D11323, E11323+1))))&gt;0)),
"        " &amp; INDEX(MyData,D11323, E11323+1),
"    " &amp; INDEX(MyData,D11323, E11323+1))</f>
        <v xml:space="preserve">        "null",</v>
      </c>
    </row>
    <row r="11324" spans="4:7" x14ac:dyDescent="0.2">
      <c r="D11324" s="20">
        <f t="shared" si="176"/>
        <v>442</v>
      </c>
      <c r="E11324" s="20">
        <f>MIN(IF(MOD(ROWS($A$2:A11324),$A$2)=0,E11323+1, E11323), $B$2-1)</f>
        <v>13</v>
      </c>
      <c r="G11324" s="2" t="str">
        <f>IF(NOT(OR(
SUMPRODUCT(--ISNUMBER(SEARCH('Chapter 2 (Generated)'!$B$3:$V$3,INDEX(MyData,D11324, E11324+1))))&gt;0,
SUMPRODUCT(--ISNUMBER(SEARCH('Chapter 2 (Generated)'!$B$4:$V$4,INDEX(MyData,D11324, E11324+1))))&gt;0)),
"        " &amp; INDEX(MyData,D11324, E11324+1),
"    " &amp; INDEX(MyData,D11324, E11324+1))</f>
        <v xml:space="preserve">        "null",</v>
      </c>
    </row>
    <row r="11325" spans="4:7" x14ac:dyDescent="0.2">
      <c r="D11325" s="20">
        <f t="shared" si="176"/>
        <v>443</v>
      </c>
      <c r="E11325" s="20">
        <f>MIN(IF(MOD(ROWS($A$2:A11325),$A$2)=0,E11324+1, E11324), $B$2-1)</f>
        <v>13</v>
      </c>
      <c r="G11325" s="2" t="str">
        <f>IF(NOT(OR(
SUMPRODUCT(--ISNUMBER(SEARCH('Chapter 2 (Generated)'!$B$3:$V$3,INDEX(MyData,D11325, E11325+1))))&gt;0,
SUMPRODUCT(--ISNUMBER(SEARCH('Chapter 2 (Generated)'!$B$4:$V$4,INDEX(MyData,D11325, E11325+1))))&gt;0)),
"        " &amp; INDEX(MyData,D11325, E11325+1),
"    " &amp; INDEX(MyData,D11325, E11325+1))</f>
        <v xml:space="preserve">        "null",//440 </v>
      </c>
    </row>
    <row r="11326" spans="4:7" x14ac:dyDescent="0.2">
      <c r="D11326" s="20">
        <f t="shared" si="176"/>
        <v>444</v>
      </c>
      <c r="E11326" s="20">
        <f>MIN(IF(MOD(ROWS($A$2:A11326),$A$2)=0,E11325+1, E11325), $B$2-1)</f>
        <v>13</v>
      </c>
      <c r="G11326" s="2" t="str">
        <f>IF(NOT(OR(
SUMPRODUCT(--ISNUMBER(SEARCH('Chapter 2 (Generated)'!$B$3:$V$3,INDEX(MyData,D11326, E11326+1))))&gt;0,
SUMPRODUCT(--ISNUMBER(SEARCH('Chapter 2 (Generated)'!$B$4:$V$4,INDEX(MyData,D11326, E11326+1))))&gt;0)),
"        " &amp; INDEX(MyData,D11326, E11326+1),
"    " &amp; INDEX(MyData,D11326, E11326+1))</f>
        <v xml:space="preserve">        "null",</v>
      </c>
    </row>
    <row r="11327" spans="4:7" x14ac:dyDescent="0.2">
      <c r="D11327" s="20">
        <f t="shared" si="176"/>
        <v>445</v>
      </c>
      <c r="E11327" s="20">
        <f>MIN(IF(MOD(ROWS($A$2:A11327),$A$2)=0,E11326+1, E11326), $B$2-1)</f>
        <v>13</v>
      </c>
      <c r="G11327" s="2" t="str">
        <f>IF(NOT(OR(
SUMPRODUCT(--ISNUMBER(SEARCH('Chapter 2 (Generated)'!$B$3:$V$3,INDEX(MyData,D11327, E11327+1))))&gt;0,
SUMPRODUCT(--ISNUMBER(SEARCH('Chapter 2 (Generated)'!$B$4:$V$4,INDEX(MyData,D11327, E11327+1))))&gt;0)),
"        " &amp; INDEX(MyData,D11327, E11327+1),
"    " &amp; INDEX(MyData,D11327, E11327+1))</f>
        <v xml:space="preserve">        "null",</v>
      </c>
    </row>
    <row r="11328" spans="4:7" x14ac:dyDescent="0.2">
      <c r="D11328" s="20">
        <f t="shared" si="176"/>
        <v>446</v>
      </c>
      <c r="E11328" s="20">
        <f>MIN(IF(MOD(ROWS($A$2:A11328),$A$2)=0,E11327+1, E11327), $B$2-1)</f>
        <v>13</v>
      </c>
      <c r="G11328" s="2" t="str">
        <f>IF(NOT(OR(
SUMPRODUCT(--ISNUMBER(SEARCH('Chapter 2 (Generated)'!$B$3:$V$3,INDEX(MyData,D11328, E11328+1))))&gt;0,
SUMPRODUCT(--ISNUMBER(SEARCH('Chapter 2 (Generated)'!$B$4:$V$4,INDEX(MyData,D11328, E11328+1))))&gt;0)),
"        " &amp; INDEX(MyData,D11328, E11328+1),
"    " &amp; INDEX(MyData,D11328, E11328+1))</f>
        <v xml:space="preserve">        "Can you build me a robot that can do my homework, instead?",</v>
      </c>
    </row>
    <row r="11329" spans="4:7" x14ac:dyDescent="0.2">
      <c r="D11329" s="20">
        <f t="shared" si="176"/>
        <v>447</v>
      </c>
      <c r="E11329" s="20">
        <f>MIN(IF(MOD(ROWS($A$2:A11329),$A$2)=0,E11328+1, E11328), $B$2-1)</f>
        <v>13</v>
      </c>
      <c r="G11329" s="2" t="str">
        <f>IF(NOT(OR(
SUMPRODUCT(--ISNUMBER(SEARCH('Chapter 2 (Generated)'!$B$3:$V$3,INDEX(MyData,D11329, E11329+1))))&gt;0,
SUMPRODUCT(--ISNUMBER(SEARCH('Chapter 2 (Generated)'!$B$4:$V$4,INDEX(MyData,D11329, E11329+1))))&gt;0)),
"        " &amp; INDEX(MyData,D11329, E11329+1),
"    " &amp; INDEX(MyData,D11329, E11329+1))</f>
        <v xml:space="preserve">        "null",</v>
      </c>
    </row>
    <row r="11330" spans="4:7" x14ac:dyDescent="0.2">
      <c r="D11330" s="20">
        <f t="shared" ref="D11330:D11393" si="177">MOD(ROW(D11329)-1+ROWS(MyData),ROWS(MyData))+1</f>
        <v>448</v>
      </c>
      <c r="E11330" s="20">
        <f>MIN(IF(MOD(ROWS($A$2:A11330),$A$2)=0,E11329+1, E11329), $B$2-1)</f>
        <v>13</v>
      </c>
      <c r="G11330" s="2" t="str">
        <f>IF(NOT(OR(
SUMPRODUCT(--ISNUMBER(SEARCH('Chapter 2 (Generated)'!$B$3:$V$3,INDEX(MyData,D11330, E11330+1))))&gt;0,
SUMPRODUCT(--ISNUMBER(SEARCH('Chapter 2 (Generated)'!$B$4:$V$4,INDEX(MyData,D11330, E11330+1))))&gt;0)),
"        " &amp; INDEX(MyData,D11330, E11330+1),
"    " &amp; INDEX(MyData,D11330, E11330+1))</f>
        <v xml:space="preserve">        "null",//445 </v>
      </c>
    </row>
    <row r="11331" spans="4:7" x14ac:dyDescent="0.2">
      <c r="D11331" s="20">
        <f t="shared" si="177"/>
        <v>449</v>
      </c>
      <c r="E11331" s="20">
        <f>MIN(IF(MOD(ROWS($A$2:A11331),$A$2)=0,E11330+1, E11330), $B$2-1)</f>
        <v>13</v>
      </c>
      <c r="G11331" s="2" t="str">
        <f>IF(NOT(OR(
SUMPRODUCT(--ISNUMBER(SEARCH('Chapter 2 (Generated)'!$B$3:$V$3,INDEX(MyData,D11331, E11331+1))))&gt;0,
SUMPRODUCT(--ISNUMBER(SEARCH('Chapter 2 (Generated)'!$B$4:$V$4,INDEX(MyData,D11331, E11331+1))))&gt;0)),
"        " &amp; INDEX(MyData,D11331, E11331+1),
"    " &amp; INDEX(MyData,D11331, E11331+1))</f>
        <v xml:space="preserve">        "null",</v>
      </c>
    </row>
    <row r="11332" spans="4:7" x14ac:dyDescent="0.2">
      <c r="D11332" s="20">
        <f t="shared" si="177"/>
        <v>450</v>
      </c>
      <c r="E11332" s="20">
        <f>MIN(IF(MOD(ROWS($A$2:A11332),$A$2)=0,E11331+1, E11331), $B$2-1)</f>
        <v>13</v>
      </c>
      <c r="G11332" s="2" t="str">
        <f>IF(NOT(OR(
SUMPRODUCT(--ISNUMBER(SEARCH('Chapter 2 (Generated)'!$B$3:$V$3,INDEX(MyData,D11332, E11332+1))))&gt;0,
SUMPRODUCT(--ISNUMBER(SEARCH('Chapter 2 (Generated)'!$B$4:$V$4,INDEX(MyData,D11332, E11332+1))))&gt;0)),
"        " &amp; INDEX(MyData,D11332, E11332+1),
"    " &amp; INDEX(MyData,D11332, E11332+1))</f>
        <v xml:space="preserve">        "null",</v>
      </c>
    </row>
    <row r="11333" spans="4:7" x14ac:dyDescent="0.2">
      <c r="D11333" s="20">
        <f t="shared" si="177"/>
        <v>451</v>
      </c>
      <c r="E11333" s="20">
        <f>MIN(IF(MOD(ROWS($A$2:A11333),$A$2)=0,E11332+1, E11332), $B$2-1)</f>
        <v>13</v>
      </c>
      <c r="G11333" s="2" t="str">
        <f>IF(NOT(OR(
SUMPRODUCT(--ISNUMBER(SEARCH('Chapter 2 (Generated)'!$B$3:$V$3,INDEX(MyData,D11333, E11333+1))))&gt;0,
SUMPRODUCT(--ISNUMBER(SEARCH('Chapter 2 (Generated)'!$B$4:$V$4,INDEX(MyData,D11333, E11333+1))))&gt;0)),
"        " &amp; INDEX(MyData,D11333, E11333+1),
"    " &amp; INDEX(MyData,D11333, E11333+1))</f>
        <v xml:space="preserve">        "null",</v>
      </c>
    </row>
    <row r="11334" spans="4:7" x14ac:dyDescent="0.2">
      <c r="D11334" s="20">
        <f t="shared" si="177"/>
        <v>452</v>
      </c>
      <c r="E11334" s="20">
        <f>MIN(IF(MOD(ROWS($A$2:A11334),$A$2)=0,E11333+1, E11333), $B$2-1)</f>
        <v>13</v>
      </c>
      <c r="G11334" s="2" t="str">
        <f>IF(NOT(OR(
SUMPRODUCT(--ISNUMBER(SEARCH('Chapter 2 (Generated)'!$B$3:$V$3,INDEX(MyData,D11334, E11334+1))))&gt;0,
SUMPRODUCT(--ISNUMBER(SEARCH('Chapter 2 (Generated)'!$B$4:$V$4,INDEX(MyData,D11334, E11334+1))))&gt;0)),
"        " &amp; INDEX(MyData,D11334, E11334+1),
"    " &amp; INDEX(MyData,D11334, E11334+1))</f>
        <v xml:space="preserve">        "null",</v>
      </c>
    </row>
    <row r="11335" spans="4:7" x14ac:dyDescent="0.2">
      <c r="D11335" s="20">
        <f t="shared" si="177"/>
        <v>453</v>
      </c>
      <c r="E11335" s="20">
        <f>MIN(IF(MOD(ROWS($A$2:A11335),$A$2)=0,E11334+1, E11334), $B$2-1)</f>
        <v>13</v>
      </c>
      <c r="G11335" s="2" t="str">
        <f>IF(NOT(OR(
SUMPRODUCT(--ISNUMBER(SEARCH('Chapter 2 (Generated)'!$B$3:$V$3,INDEX(MyData,D11335, E11335+1))))&gt;0,
SUMPRODUCT(--ISNUMBER(SEARCH('Chapter 2 (Generated)'!$B$4:$V$4,INDEX(MyData,D11335, E11335+1))))&gt;0)),
"        " &amp; INDEX(MyData,D11335, E11335+1),
"    " &amp; INDEX(MyData,D11335, E11335+1))</f>
        <v xml:space="preserve">        "null",//450 </v>
      </c>
    </row>
    <row r="11336" spans="4:7" x14ac:dyDescent="0.2">
      <c r="D11336" s="20">
        <f t="shared" si="177"/>
        <v>454</v>
      </c>
      <c r="E11336" s="20">
        <f>MIN(IF(MOD(ROWS($A$2:A11336),$A$2)=0,E11335+1, E11335), $B$2-1)</f>
        <v>13</v>
      </c>
      <c r="G11336" s="2" t="str">
        <f>IF(NOT(OR(
SUMPRODUCT(--ISNUMBER(SEARCH('Chapter 2 (Generated)'!$B$3:$V$3,INDEX(MyData,D11336, E11336+1))))&gt;0,
SUMPRODUCT(--ISNUMBER(SEARCH('Chapter 2 (Generated)'!$B$4:$V$4,INDEX(MyData,D11336, E11336+1))))&gt;0)),
"        " &amp; INDEX(MyData,D11336, E11336+1),
"    " &amp; INDEX(MyData,D11336, E11336+1))</f>
        <v xml:space="preserve">        "null",</v>
      </c>
    </row>
    <row r="11337" spans="4:7" x14ac:dyDescent="0.2">
      <c r="D11337" s="20">
        <f t="shared" si="177"/>
        <v>455</v>
      </c>
      <c r="E11337" s="20">
        <f>MIN(IF(MOD(ROWS($A$2:A11337),$A$2)=0,E11336+1, E11336), $B$2-1)</f>
        <v>13</v>
      </c>
      <c r="G11337" s="2" t="str">
        <f>IF(NOT(OR(
SUMPRODUCT(--ISNUMBER(SEARCH('Chapter 2 (Generated)'!$B$3:$V$3,INDEX(MyData,D11337, E11337+1))))&gt;0,
SUMPRODUCT(--ISNUMBER(SEARCH('Chapter 2 (Generated)'!$B$4:$V$4,INDEX(MyData,D11337, E11337+1))))&gt;0)),
"        " &amp; INDEX(MyData,D11337, E11337+1),
"    " &amp; INDEX(MyData,D11337, E11337+1))</f>
        <v xml:space="preserve">        "null",</v>
      </c>
    </row>
    <row r="11338" spans="4:7" x14ac:dyDescent="0.2">
      <c r="D11338" s="20">
        <f t="shared" si="177"/>
        <v>456</v>
      </c>
      <c r="E11338" s="20">
        <f>MIN(IF(MOD(ROWS($A$2:A11338),$A$2)=0,E11337+1, E11337), $B$2-1)</f>
        <v>13</v>
      </c>
      <c r="G11338" s="2" t="str">
        <f>IF(NOT(OR(
SUMPRODUCT(--ISNUMBER(SEARCH('Chapter 2 (Generated)'!$B$3:$V$3,INDEX(MyData,D11338, E11338+1))))&gt;0,
SUMPRODUCT(--ISNUMBER(SEARCH('Chapter 2 (Generated)'!$B$4:$V$4,INDEX(MyData,D11338, E11338+1))))&gt;0)),
"        " &amp; INDEX(MyData,D11338, E11338+1),
"    " &amp; INDEX(MyData,D11338, E11338+1))</f>
        <v xml:space="preserve">        "null",</v>
      </c>
    </row>
    <row r="11339" spans="4:7" x14ac:dyDescent="0.2">
      <c r="D11339" s="20">
        <f t="shared" si="177"/>
        <v>457</v>
      </c>
      <c r="E11339" s="20">
        <f>MIN(IF(MOD(ROWS($A$2:A11339),$A$2)=0,E11338+1, E11338), $B$2-1)</f>
        <v>13</v>
      </c>
      <c r="G11339" s="2" t="str">
        <f>IF(NOT(OR(
SUMPRODUCT(--ISNUMBER(SEARCH('Chapter 2 (Generated)'!$B$3:$V$3,INDEX(MyData,D11339, E11339+1))))&gt;0,
SUMPRODUCT(--ISNUMBER(SEARCH('Chapter 2 (Generated)'!$B$4:$V$4,INDEX(MyData,D11339, E11339+1))))&gt;0)),
"        " &amp; INDEX(MyData,D11339, E11339+1),
"    " &amp; INDEX(MyData,D11339, E11339+1))</f>
        <v xml:space="preserve">        "null",</v>
      </c>
    </row>
    <row r="11340" spans="4:7" x14ac:dyDescent="0.2">
      <c r="D11340" s="20">
        <f t="shared" si="177"/>
        <v>458</v>
      </c>
      <c r="E11340" s="20">
        <f>MIN(IF(MOD(ROWS($A$2:A11340),$A$2)=0,E11339+1, E11339), $B$2-1)</f>
        <v>13</v>
      </c>
      <c r="G11340" s="2" t="str">
        <f>IF(NOT(OR(
SUMPRODUCT(--ISNUMBER(SEARCH('Chapter 2 (Generated)'!$B$3:$V$3,INDEX(MyData,D11340, E11340+1))))&gt;0,
SUMPRODUCT(--ISNUMBER(SEARCH('Chapter 2 (Generated)'!$B$4:$V$4,INDEX(MyData,D11340, E11340+1))))&gt;0)),
"        " &amp; INDEX(MyData,D11340, E11340+1),
"    " &amp; INDEX(MyData,D11340, E11340+1))</f>
        <v xml:space="preserve">        "null",//455 </v>
      </c>
    </row>
    <row r="11341" spans="4:7" x14ac:dyDescent="0.2">
      <c r="D11341" s="20">
        <f t="shared" si="177"/>
        <v>459</v>
      </c>
      <c r="E11341" s="20">
        <f>MIN(IF(MOD(ROWS($A$2:A11341),$A$2)=0,E11340+1, E11340), $B$2-1)</f>
        <v>13</v>
      </c>
      <c r="G11341" s="2" t="str">
        <f>IF(NOT(OR(
SUMPRODUCT(--ISNUMBER(SEARCH('Chapter 2 (Generated)'!$B$3:$V$3,INDEX(MyData,D11341, E11341+1))))&gt;0,
SUMPRODUCT(--ISNUMBER(SEARCH('Chapter 2 (Generated)'!$B$4:$V$4,INDEX(MyData,D11341, E11341+1))))&gt;0)),
"        " &amp; INDEX(MyData,D11341, E11341+1),
"    " &amp; INDEX(MyData,D11341, E11341+1))</f>
        <v xml:space="preserve">        "null",</v>
      </c>
    </row>
    <row r="11342" spans="4:7" x14ac:dyDescent="0.2">
      <c r="D11342" s="20">
        <f t="shared" si="177"/>
        <v>460</v>
      </c>
      <c r="E11342" s="20">
        <f>MIN(IF(MOD(ROWS($A$2:A11342),$A$2)=0,E11341+1, E11341), $B$2-1)</f>
        <v>13</v>
      </c>
      <c r="G11342" s="2" t="str">
        <f>IF(NOT(OR(
SUMPRODUCT(--ISNUMBER(SEARCH('Chapter 2 (Generated)'!$B$3:$V$3,INDEX(MyData,D11342, E11342+1))))&gt;0,
SUMPRODUCT(--ISNUMBER(SEARCH('Chapter 2 (Generated)'!$B$4:$V$4,INDEX(MyData,D11342, E11342+1))))&gt;0)),
"        " &amp; INDEX(MyData,D11342, E11342+1),
"    " &amp; INDEX(MyData,D11342, E11342+1))</f>
        <v xml:space="preserve">        "How much do I have to pay you for a robot that can do my homework?",</v>
      </c>
    </row>
    <row r="11343" spans="4:7" x14ac:dyDescent="0.2">
      <c r="D11343" s="20">
        <f t="shared" si="177"/>
        <v>461</v>
      </c>
      <c r="E11343" s="20">
        <f>MIN(IF(MOD(ROWS($A$2:A11343),$A$2)=0,E11342+1, E11342), $B$2-1)</f>
        <v>13</v>
      </c>
      <c r="G11343" s="2" t="str">
        <f>IF(NOT(OR(
SUMPRODUCT(--ISNUMBER(SEARCH('Chapter 2 (Generated)'!$B$3:$V$3,INDEX(MyData,D11343, E11343+1))))&gt;0,
SUMPRODUCT(--ISNUMBER(SEARCH('Chapter 2 (Generated)'!$B$4:$V$4,INDEX(MyData,D11343, E11343+1))))&gt;0)),
"        " &amp; INDEX(MyData,D11343, E11343+1),
"    " &amp; INDEX(MyData,D11343, E11343+1))</f>
        <v xml:space="preserve">        "null",</v>
      </c>
    </row>
    <row r="11344" spans="4:7" x14ac:dyDescent="0.2">
      <c r="D11344" s="20">
        <f t="shared" si="177"/>
        <v>462</v>
      </c>
      <c r="E11344" s="20">
        <f>MIN(IF(MOD(ROWS($A$2:A11344),$A$2)=0,E11343+1, E11343), $B$2-1)</f>
        <v>13</v>
      </c>
      <c r="G11344" s="2" t="str">
        <f>IF(NOT(OR(
SUMPRODUCT(--ISNUMBER(SEARCH('Chapter 2 (Generated)'!$B$3:$V$3,INDEX(MyData,D11344, E11344+1))))&gt;0,
SUMPRODUCT(--ISNUMBER(SEARCH('Chapter 2 (Generated)'!$B$4:$V$4,INDEX(MyData,D11344, E11344+1))))&gt;0)),
"        " &amp; INDEX(MyData,D11344, E11344+1),
"    " &amp; INDEX(MyData,D11344, E11344+1))</f>
        <v xml:space="preserve">        "null",</v>
      </c>
    </row>
    <row r="11345" spans="4:7" x14ac:dyDescent="0.2">
      <c r="D11345" s="20">
        <f t="shared" si="177"/>
        <v>463</v>
      </c>
      <c r="E11345" s="20">
        <f>MIN(IF(MOD(ROWS($A$2:A11345),$A$2)=0,E11344+1, E11344), $B$2-1)</f>
        <v>13</v>
      </c>
      <c r="G11345" s="2" t="str">
        <f>IF(NOT(OR(
SUMPRODUCT(--ISNUMBER(SEARCH('Chapter 2 (Generated)'!$B$3:$V$3,INDEX(MyData,D11345, E11345+1))))&gt;0,
SUMPRODUCT(--ISNUMBER(SEARCH('Chapter 2 (Generated)'!$B$4:$V$4,INDEX(MyData,D11345, E11345+1))))&gt;0)),
"        " &amp; INDEX(MyData,D11345, E11345+1),
"    " &amp; INDEX(MyData,D11345, E11345+1))</f>
        <v xml:space="preserve">        "null",//460 </v>
      </c>
    </row>
    <row r="11346" spans="4:7" x14ac:dyDescent="0.2">
      <c r="D11346" s="20">
        <f t="shared" si="177"/>
        <v>464</v>
      </c>
      <c r="E11346" s="20">
        <f>MIN(IF(MOD(ROWS($A$2:A11346),$A$2)=0,E11345+1, E11345), $B$2-1)</f>
        <v>13</v>
      </c>
      <c r="G11346" s="2" t="str">
        <f>IF(NOT(OR(
SUMPRODUCT(--ISNUMBER(SEARCH('Chapter 2 (Generated)'!$B$3:$V$3,INDEX(MyData,D11346, E11346+1))))&gt;0,
SUMPRODUCT(--ISNUMBER(SEARCH('Chapter 2 (Generated)'!$B$4:$V$4,INDEX(MyData,D11346, E11346+1))))&gt;0)),
"        " &amp; INDEX(MyData,D11346, E11346+1),
"    " &amp; INDEX(MyData,D11346, E11346+1))</f>
        <v xml:space="preserve">        "null",</v>
      </c>
    </row>
    <row r="11347" spans="4:7" x14ac:dyDescent="0.2">
      <c r="D11347" s="20">
        <f t="shared" si="177"/>
        <v>465</v>
      </c>
      <c r="E11347" s="20">
        <f>MIN(IF(MOD(ROWS($A$2:A11347),$A$2)=0,E11346+1, E11346), $B$2-1)</f>
        <v>13</v>
      </c>
      <c r="G11347" s="2" t="str">
        <f>IF(NOT(OR(
SUMPRODUCT(--ISNUMBER(SEARCH('Chapter 2 (Generated)'!$B$3:$V$3,INDEX(MyData,D11347, E11347+1))))&gt;0,
SUMPRODUCT(--ISNUMBER(SEARCH('Chapter 2 (Generated)'!$B$4:$V$4,INDEX(MyData,D11347, E11347+1))))&gt;0)),
"        " &amp; INDEX(MyData,D11347, E11347+1),
"    " &amp; INDEX(MyData,D11347, E11347+1))</f>
        <v xml:space="preserve">        "null",</v>
      </c>
    </row>
    <row r="11348" spans="4:7" x14ac:dyDescent="0.2">
      <c r="D11348" s="20">
        <f t="shared" si="177"/>
        <v>466</v>
      </c>
      <c r="E11348" s="20">
        <f>MIN(IF(MOD(ROWS($A$2:A11348),$A$2)=0,E11347+1, E11347), $B$2-1)</f>
        <v>13</v>
      </c>
      <c r="G11348" s="2" t="str">
        <f>IF(NOT(OR(
SUMPRODUCT(--ISNUMBER(SEARCH('Chapter 2 (Generated)'!$B$3:$V$3,INDEX(MyData,D11348, E11348+1))))&gt;0,
SUMPRODUCT(--ISNUMBER(SEARCH('Chapter 2 (Generated)'!$B$4:$V$4,INDEX(MyData,D11348, E11348+1))))&gt;0)),
"        " &amp; INDEX(MyData,D11348, E11348+1),
"    " &amp; INDEX(MyData,D11348, E11348+1))</f>
        <v xml:space="preserve">        "null",</v>
      </c>
    </row>
    <row r="11349" spans="4:7" x14ac:dyDescent="0.2">
      <c r="D11349" s="20">
        <f t="shared" si="177"/>
        <v>467</v>
      </c>
      <c r="E11349" s="20">
        <f>MIN(IF(MOD(ROWS($A$2:A11349),$A$2)=0,E11348+1, E11348), $B$2-1)</f>
        <v>13</v>
      </c>
      <c r="G11349" s="2" t="str">
        <f>IF(NOT(OR(
SUMPRODUCT(--ISNUMBER(SEARCH('Chapter 2 (Generated)'!$B$3:$V$3,INDEX(MyData,D11349, E11349+1))))&gt;0,
SUMPRODUCT(--ISNUMBER(SEARCH('Chapter 2 (Generated)'!$B$4:$V$4,INDEX(MyData,D11349, E11349+1))))&gt;0)),
"        " &amp; INDEX(MyData,D11349, E11349+1),
"    " &amp; INDEX(MyData,D11349, E11349+1))</f>
        <v xml:space="preserve">        "null",</v>
      </c>
    </row>
    <row r="11350" spans="4:7" x14ac:dyDescent="0.2">
      <c r="D11350" s="20">
        <f t="shared" si="177"/>
        <v>468</v>
      </c>
      <c r="E11350" s="20">
        <f>MIN(IF(MOD(ROWS($A$2:A11350),$A$2)=0,E11349+1, E11349), $B$2-1)</f>
        <v>13</v>
      </c>
      <c r="G11350" s="2" t="str">
        <f>IF(NOT(OR(
SUMPRODUCT(--ISNUMBER(SEARCH('Chapter 2 (Generated)'!$B$3:$V$3,INDEX(MyData,D11350, E11350+1))))&gt;0,
SUMPRODUCT(--ISNUMBER(SEARCH('Chapter 2 (Generated)'!$B$4:$V$4,INDEX(MyData,D11350, E11350+1))))&gt;0)),
"        " &amp; INDEX(MyData,D11350, E11350+1),
"    " &amp; INDEX(MyData,D11350, E11350+1))</f>
        <v xml:space="preserve">        "null",//465 </v>
      </c>
    </row>
    <row r="11351" spans="4:7" x14ac:dyDescent="0.2">
      <c r="D11351" s="20">
        <f t="shared" si="177"/>
        <v>469</v>
      </c>
      <c r="E11351" s="20">
        <f>MIN(IF(MOD(ROWS($A$2:A11351),$A$2)=0,E11350+1, E11350), $B$2-1)</f>
        <v>13</v>
      </c>
      <c r="G11351" s="2" t="str">
        <f>IF(NOT(OR(
SUMPRODUCT(--ISNUMBER(SEARCH('Chapter 2 (Generated)'!$B$3:$V$3,INDEX(MyData,D11351, E11351+1))))&gt;0,
SUMPRODUCT(--ISNUMBER(SEARCH('Chapter 2 (Generated)'!$B$4:$V$4,INDEX(MyData,D11351, E11351+1))))&gt;0)),
"        " &amp; INDEX(MyData,D11351, E11351+1),
"    " &amp; INDEX(MyData,D11351, E11351+1))</f>
        <v xml:space="preserve">        "null",</v>
      </c>
    </row>
    <row r="11352" spans="4:7" x14ac:dyDescent="0.2">
      <c r="D11352" s="20">
        <f t="shared" si="177"/>
        <v>470</v>
      </c>
      <c r="E11352" s="20">
        <f>MIN(IF(MOD(ROWS($A$2:A11352),$A$2)=0,E11351+1, E11351), $B$2-1)</f>
        <v>13</v>
      </c>
      <c r="G11352" s="2" t="str">
        <f>IF(NOT(OR(
SUMPRODUCT(--ISNUMBER(SEARCH('Chapter 2 (Generated)'!$B$3:$V$3,INDEX(MyData,D11352, E11352+1))))&gt;0,
SUMPRODUCT(--ISNUMBER(SEARCH('Chapter 2 (Generated)'!$B$4:$V$4,INDEX(MyData,D11352, E11352+1))))&gt;0)),
"        " &amp; INDEX(MyData,D11352, E11352+1),
"    " &amp; INDEX(MyData,D11352, E11352+1))</f>
        <v xml:space="preserve">        "null",</v>
      </c>
    </row>
    <row r="11353" spans="4:7" x14ac:dyDescent="0.2">
      <c r="D11353" s="20">
        <f t="shared" si="177"/>
        <v>471</v>
      </c>
      <c r="E11353" s="20">
        <f>MIN(IF(MOD(ROWS($A$2:A11353),$A$2)=0,E11352+1, E11352), $B$2-1)</f>
        <v>13</v>
      </c>
      <c r="G11353" s="2" t="str">
        <f>IF(NOT(OR(
SUMPRODUCT(--ISNUMBER(SEARCH('Chapter 2 (Generated)'!$B$3:$V$3,INDEX(MyData,D11353, E11353+1))))&gt;0,
SUMPRODUCT(--ISNUMBER(SEARCH('Chapter 2 (Generated)'!$B$4:$V$4,INDEX(MyData,D11353, E11353+1))))&gt;0)),
"        " &amp; INDEX(MyData,D11353, E11353+1),
"    " &amp; INDEX(MyData,D11353, E11353+1))</f>
        <v xml:space="preserve">        "null",</v>
      </c>
    </row>
    <row r="11354" spans="4:7" x14ac:dyDescent="0.2">
      <c r="D11354" s="20">
        <f t="shared" si="177"/>
        <v>472</v>
      </c>
      <c r="E11354" s="20">
        <f>MIN(IF(MOD(ROWS($A$2:A11354),$A$2)=0,E11353+1, E11353), $B$2-1)</f>
        <v>13</v>
      </c>
      <c r="G11354" s="2" t="str">
        <f>IF(NOT(OR(
SUMPRODUCT(--ISNUMBER(SEARCH('Chapter 2 (Generated)'!$B$3:$V$3,INDEX(MyData,D11354, E11354+1))))&gt;0,
SUMPRODUCT(--ISNUMBER(SEARCH('Chapter 2 (Generated)'!$B$4:$V$4,INDEX(MyData,D11354, E11354+1))))&gt;0)),
"        " &amp; INDEX(MyData,D11354, E11354+1),
"    " &amp; INDEX(MyData,D11354, E11354+1))</f>
        <v xml:space="preserve">        "null",</v>
      </c>
    </row>
    <row r="11355" spans="4:7" x14ac:dyDescent="0.2">
      <c r="D11355" s="20">
        <f t="shared" si="177"/>
        <v>473</v>
      </c>
      <c r="E11355" s="20">
        <f>MIN(IF(MOD(ROWS($A$2:A11355),$A$2)=0,E11354+1, E11354), $B$2-1)</f>
        <v>13</v>
      </c>
      <c r="G11355" s="2" t="str">
        <f>IF(NOT(OR(
SUMPRODUCT(--ISNUMBER(SEARCH('Chapter 2 (Generated)'!$B$3:$V$3,INDEX(MyData,D11355, E11355+1))))&gt;0,
SUMPRODUCT(--ISNUMBER(SEARCH('Chapter 2 (Generated)'!$B$4:$V$4,INDEX(MyData,D11355, E11355+1))))&gt;0)),
"        " &amp; INDEX(MyData,D11355, E11355+1),
"    " &amp; INDEX(MyData,D11355, E11355+1))</f>
        <v xml:space="preserve">        "null",//470 </v>
      </c>
    </row>
    <row r="11356" spans="4:7" x14ac:dyDescent="0.2">
      <c r="D11356" s="20">
        <f t="shared" si="177"/>
        <v>474</v>
      </c>
      <c r="E11356" s="20">
        <f>MIN(IF(MOD(ROWS($A$2:A11356),$A$2)=0,E11355+1, E11355), $B$2-1)</f>
        <v>13</v>
      </c>
      <c r="G11356" s="2" t="str">
        <f>IF(NOT(OR(
SUMPRODUCT(--ISNUMBER(SEARCH('Chapter 2 (Generated)'!$B$3:$V$3,INDEX(MyData,D11356, E11356+1))))&gt;0,
SUMPRODUCT(--ISNUMBER(SEARCH('Chapter 2 (Generated)'!$B$4:$V$4,INDEX(MyData,D11356, E11356+1))))&gt;0)),
"        " &amp; INDEX(MyData,D11356, E11356+1),
"    " &amp; INDEX(MyData,D11356, E11356+1))</f>
        <v xml:space="preserve">        "null",</v>
      </c>
    </row>
    <row r="11357" spans="4:7" x14ac:dyDescent="0.2">
      <c r="D11357" s="20">
        <f t="shared" si="177"/>
        <v>475</v>
      </c>
      <c r="E11357" s="20">
        <f>MIN(IF(MOD(ROWS($A$2:A11357),$A$2)=0,E11356+1, E11356), $B$2-1)</f>
        <v>13</v>
      </c>
      <c r="G11357" s="2" t="str">
        <f>IF(NOT(OR(
SUMPRODUCT(--ISNUMBER(SEARCH('Chapter 2 (Generated)'!$B$3:$V$3,INDEX(MyData,D11357, E11357+1))))&gt;0,
SUMPRODUCT(--ISNUMBER(SEARCH('Chapter 2 (Generated)'!$B$4:$V$4,INDEX(MyData,D11357, E11357+1))))&gt;0)),
"        " &amp; INDEX(MyData,D11357, E11357+1),
"    " &amp; INDEX(MyData,D11357, E11357+1))</f>
        <v xml:space="preserve">        "null",</v>
      </c>
    </row>
    <row r="11358" spans="4:7" x14ac:dyDescent="0.2">
      <c r="D11358" s="20">
        <f t="shared" si="177"/>
        <v>476</v>
      </c>
      <c r="E11358" s="20">
        <f>MIN(IF(MOD(ROWS($A$2:A11358),$A$2)=0,E11357+1, E11357), $B$2-1)</f>
        <v>13</v>
      </c>
      <c r="G11358" s="2" t="str">
        <f>IF(NOT(OR(
SUMPRODUCT(--ISNUMBER(SEARCH('Chapter 2 (Generated)'!$B$3:$V$3,INDEX(MyData,D11358, E11358+1))))&gt;0,
SUMPRODUCT(--ISNUMBER(SEARCH('Chapter 2 (Generated)'!$B$4:$V$4,INDEX(MyData,D11358, E11358+1))))&gt;0)),
"        " &amp; INDEX(MyData,D11358, E11358+1),
"    " &amp; INDEX(MyData,D11358, E11358+1))</f>
        <v xml:space="preserve">        "null",</v>
      </c>
    </row>
    <row r="11359" spans="4:7" x14ac:dyDescent="0.2">
      <c r="D11359" s="20">
        <f t="shared" si="177"/>
        <v>477</v>
      </c>
      <c r="E11359" s="20">
        <f>MIN(IF(MOD(ROWS($A$2:A11359),$A$2)=0,E11358+1, E11358), $B$2-1)</f>
        <v>13</v>
      </c>
      <c r="G11359" s="2" t="str">
        <f>IF(NOT(OR(
SUMPRODUCT(--ISNUMBER(SEARCH('Chapter 2 (Generated)'!$B$3:$V$3,INDEX(MyData,D11359, E11359+1))))&gt;0,
SUMPRODUCT(--ISNUMBER(SEARCH('Chapter 2 (Generated)'!$B$4:$V$4,INDEX(MyData,D11359, E11359+1))))&gt;0)),
"        " &amp; INDEX(MyData,D11359, E11359+1),
"    " &amp; INDEX(MyData,D11359, E11359+1))</f>
        <v xml:space="preserve">        "null",</v>
      </c>
    </row>
    <row r="11360" spans="4:7" x14ac:dyDescent="0.2">
      <c r="D11360" s="20">
        <f t="shared" si="177"/>
        <v>478</v>
      </c>
      <c r="E11360" s="20">
        <f>MIN(IF(MOD(ROWS($A$2:A11360),$A$2)=0,E11359+1, E11359), $B$2-1)</f>
        <v>13</v>
      </c>
      <c r="G11360" s="2" t="str">
        <f>IF(NOT(OR(
SUMPRODUCT(--ISNUMBER(SEARCH('Chapter 2 (Generated)'!$B$3:$V$3,INDEX(MyData,D11360, E11360+1))))&gt;0,
SUMPRODUCT(--ISNUMBER(SEARCH('Chapter 2 (Generated)'!$B$4:$V$4,INDEX(MyData,D11360, E11360+1))))&gt;0)),
"        " &amp; INDEX(MyData,D11360, E11360+1),
"    " &amp; INDEX(MyData,D11360, E11360+1))</f>
        <v xml:space="preserve">        "null",//475 </v>
      </c>
    </row>
    <row r="11361" spans="4:7" x14ac:dyDescent="0.2">
      <c r="D11361" s="20">
        <f t="shared" si="177"/>
        <v>479</v>
      </c>
      <c r="E11361" s="20">
        <f>MIN(IF(MOD(ROWS($A$2:A11361),$A$2)=0,E11360+1, E11360), $B$2-1)</f>
        <v>13</v>
      </c>
      <c r="G11361" s="2" t="str">
        <f>IF(NOT(OR(
SUMPRODUCT(--ISNUMBER(SEARCH('Chapter 2 (Generated)'!$B$3:$V$3,INDEX(MyData,D11361, E11361+1))))&gt;0,
SUMPRODUCT(--ISNUMBER(SEARCH('Chapter 2 (Generated)'!$B$4:$V$4,INDEX(MyData,D11361, E11361+1))))&gt;0)),
"        " &amp; INDEX(MyData,D11361, E11361+1),
"    " &amp; INDEX(MyData,D11361, E11361+1))</f>
        <v xml:space="preserve">        "null",</v>
      </c>
    </row>
    <row r="11362" spans="4:7" x14ac:dyDescent="0.2">
      <c r="D11362" s="20">
        <f t="shared" si="177"/>
        <v>480</v>
      </c>
      <c r="E11362" s="20">
        <f>MIN(IF(MOD(ROWS($A$2:A11362),$A$2)=0,E11361+1, E11361), $B$2-1)</f>
        <v>13</v>
      </c>
      <c r="G11362" s="2" t="str">
        <f>IF(NOT(OR(
SUMPRODUCT(--ISNUMBER(SEARCH('Chapter 2 (Generated)'!$B$3:$V$3,INDEX(MyData,D11362, E11362+1))))&gt;0,
SUMPRODUCT(--ISNUMBER(SEARCH('Chapter 2 (Generated)'!$B$4:$V$4,INDEX(MyData,D11362, E11362+1))))&gt;0)),
"        " &amp; INDEX(MyData,D11362, E11362+1),
"    " &amp; INDEX(MyData,D11362, E11362+1))</f>
        <v xml:space="preserve">        "null",</v>
      </c>
    </row>
    <row r="11363" spans="4:7" x14ac:dyDescent="0.2">
      <c r="D11363" s="20">
        <f t="shared" si="177"/>
        <v>481</v>
      </c>
      <c r="E11363" s="20">
        <f>MIN(IF(MOD(ROWS($A$2:A11363),$A$2)=0,E11362+1, E11362), $B$2-1)</f>
        <v>13</v>
      </c>
      <c r="G11363" s="2" t="str">
        <f>IF(NOT(OR(
SUMPRODUCT(--ISNUMBER(SEARCH('Chapter 2 (Generated)'!$B$3:$V$3,INDEX(MyData,D11363, E11363+1))))&gt;0,
SUMPRODUCT(--ISNUMBER(SEARCH('Chapter 2 (Generated)'!$B$4:$V$4,INDEX(MyData,D11363, E11363+1))))&gt;0)),
"        " &amp; INDEX(MyData,D11363, E11363+1),
"    " &amp; INDEX(MyData,D11363, E11363+1))</f>
        <v xml:space="preserve">        "null",</v>
      </c>
    </row>
    <row r="11364" spans="4:7" x14ac:dyDescent="0.2">
      <c r="D11364" s="20">
        <f t="shared" si="177"/>
        <v>482</v>
      </c>
      <c r="E11364" s="20">
        <f>MIN(IF(MOD(ROWS($A$2:A11364),$A$2)=0,E11363+1, E11363), $B$2-1)</f>
        <v>13</v>
      </c>
      <c r="G11364" s="2" t="str">
        <f>IF(NOT(OR(
SUMPRODUCT(--ISNUMBER(SEARCH('Chapter 2 (Generated)'!$B$3:$V$3,INDEX(MyData,D11364, E11364+1))))&gt;0,
SUMPRODUCT(--ISNUMBER(SEARCH('Chapter 2 (Generated)'!$B$4:$V$4,INDEX(MyData,D11364, E11364+1))))&gt;0)),
"        " &amp; INDEX(MyData,D11364, E11364+1),
"    " &amp; INDEX(MyData,D11364, E11364+1))</f>
        <v xml:space="preserve">        "null",</v>
      </c>
    </row>
    <row r="11365" spans="4:7" x14ac:dyDescent="0.2">
      <c r="D11365" s="20">
        <f t="shared" si="177"/>
        <v>483</v>
      </c>
      <c r="E11365" s="20">
        <f>MIN(IF(MOD(ROWS($A$2:A11365),$A$2)=0,E11364+1, E11364), $B$2-1)</f>
        <v>13</v>
      </c>
      <c r="G11365" s="2" t="str">
        <f>IF(NOT(OR(
SUMPRODUCT(--ISNUMBER(SEARCH('Chapter 2 (Generated)'!$B$3:$V$3,INDEX(MyData,D11365, E11365+1))))&gt;0,
SUMPRODUCT(--ISNUMBER(SEARCH('Chapter 2 (Generated)'!$B$4:$V$4,INDEX(MyData,D11365, E11365+1))))&gt;0)),
"        " &amp; INDEX(MyData,D11365, E11365+1),
"    " &amp; INDEX(MyData,D11365, E11365+1))</f>
        <v xml:space="preserve">        "null",//480 </v>
      </c>
    </row>
    <row r="11366" spans="4:7" x14ac:dyDescent="0.2">
      <c r="D11366" s="20">
        <f t="shared" si="177"/>
        <v>484</v>
      </c>
      <c r="E11366" s="20">
        <f>MIN(IF(MOD(ROWS($A$2:A11366),$A$2)=0,E11365+1, E11365), $B$2-1)</f>
        <v>13</v>
      </c>
      <c r="G11366" s="2" t="str">
        <f>IF(NOT(OR(
SUMPRODUCT(--ISNUMBER(SEARCH('Chapter 2 (Generated)'!$B$3:$V$3,INDEX(MyData,D11366, E11366+1))))&gt;0,
SUMPRODUCT(--ISNUMBER(SEARCH('Chapter 2 (Generated)'!$B$4:$V$4,INDEX(MyData,D11366, E11366+1))))&gt;0)),
"        " &amp; INDEX(MyData,D11366, E11366+1),
"    " &amp; INDEX(MyData,D11366, E11366+1))</f>
        <v xml:space="preserve">        "null",</v>
      </c>
    </row>
    <row r="11367" spans="4:7" x14ac:dyDescent="0.2">
      <c r="D11367" s="20">
        <f t="shared" si="177"/>
        <v>485</v>
      </c>
      <c r="E11367" s="20">
        <f>MIN(IF(MOD(ROWS($A$2:A11367),$A$2)=0,E11366+1, E11366), $B$2-1)</f>
        <v>13</v>
      </c>
      <c r="G11367" s="2" t="str">
        <f>IF(NOT(OR(
SUMPRODUCT(--ISNUMBER(SEARCH('Chapter 2 (Generated)'!$B$3:$V$3,INDEX(MyData,D11367, E11367+1))))&gt;0,
SUMPRODUCT(--ISNUMBER(SEARCH('Chapter 2 (Generated)'!$B$4:$V$4,INDEX(MyData,D11367, E11367+1))))&gt;0)),
"        " &amp; INDEX(MyData,D11367, E11367+1),
"    " &amp; INDEX(MyData,D11367, E11367+1))</f>
        <v xml:space="preserve">        "null",</v>
      </c>
    </row>
    <row r="11368" spans="4:7" x14ac:dyDescent="0.2">
      <c r="D11368" s="20">
        <f t="shared" si="177"/>
        <v>486</v>
      </c>
      <c r="E11368" s="20">
        <f>MIN(IF(MOD(ROWS($A$2:A11368),$A$2)=0,E11367+1, E11367), $B$2-1)</f>
        <v>13</v>
      </c>
      <c r="G11368" s="2" t="str">
        <f>IF(NOT(OR(
SUMPRODUCT(--ISNUMBER(SEARCH('Chapter 2 (Generated)'!$B$3:$V$3,INDEX(MyData,D11368, E11368+1))))&gt;0,
SUMPRODUCT(--ISNUMBER(SEARCH('Chapter 2 (Generated)'!$B$4:$V$4,INDEX(MyData,D11368, E11368+1))))&gt;0)),
"        " &amp; INDEX(MyData,D11368, E11368+1),
"    " &amp; INDEX(MyData,D11368, E11368+1))</f>
        <v xml:space="preserve">        "null",</v>
      </c>
    </row>
    <row r="11369" spans="4:7" x14ac:dyDescent="0.2">
      <c r="D11369" s="20">
        <f t="shared" si="177"/>
        <v>487</v>
      </c>
      <c r="E11369" s="20">
        <f>MIN(IF(MOD(ROWS($A$2:A11369),$A$2)=0,E11368+1, E11368), $B$2-1)</f>
        <v>13</v>
      </c>
      <c r="G11369" s="2" t="str">
        <f>IF(NOT(OR(
SUMPRODUCT(--ISNUMBER(SEARCH('Chapter 2 (Generated)'!$B$3:$V$3,INDEX(MyData,D11369, E11369+1))))&gt;0,
SUMPRODUCT(--ISNUMBER(SEARCH('Chapter 2 (Generated)'!$B$4:$V$4,INDEX(MyData,D11369, E11369+1))))&gt;0)),
"        " &amp; INDEX(MyData,D11369, E11369+1),
"    " &amp; INDEX(MyData,D11369, E11369+1))</f>
        <v xml:space="preserve">        "null",</v>
      </c>
    </row>
    <row r="11370" spans="4:7" x14ac:dyDescent="0.2">
      <c r="D11370" s="20">
        <f t="shared" si="177"/>
        <v>488</v>
      </c>
      <c r="E11370" s="20">
        <f>MIN(IF(MOD(ROWS($A$2:A11370),$A$2)=0,E11369+1, E11369), $B$2-1)</f>
        <v>13</v>
      </c>
      <c r="G11370" s="2" t="str">
        <f>IF(NOT(OR(
SUMPRODUCT(--ISNUMBER(SEARCH('Chapter 2 (Generated)'!$B$3:$V$3,INDEX(MyData,D11370, E11370+1))))&gt;0,
SUMPRODUCT(--ISNUMBER(SEARCH('Chapter 2 (Generated)'!$B$4:$V$4,INDEX(MyData,D11370, E11370+1))))&gt;0)),
"        " &amp; INDEX(MyData,D11370, E11370+1),
"    " &amp; INDEX(MyData,D11370, E11370+1))</f>
        <v xml:space="preserve">        "null",//485 </v>
      </c>
    </row>
    <row r="11371" spans="4:7" x14ac:dyDescent="0.2">
      <c r="D11371" s="20">
        <f t="shared" si="177"/>
        <v>489</v>
      </c>
      <c r="E11371" s="20">
        <f>MIN(IF(MOD(ROWS($A$2:A11371),$A$2)=0,E11370+1, E11370), $B$2-1)</f>
        <v>13</v>
      </c>
      <c r="G11371" s="2" t="str">
        <f>IF(NOT(OR(
SUMPRODUCT(--ISNUMBER(SEARCH('Chapter 2 (Generated)'!$B$3:$V$3,INDEX(MyData,D11371, E11371+1))))&gt;0,
SUMPRODUCT(--ISNUMBER(SEARCH('Chapter 2 (Generated)'!$B$4:$V$4,INDEX(MyData,D11371, E11371+1))))&gt;0)),
"        " &amp; INDEX(MyData,D11371, E11371+1),
"    " &amp; INDEX(MyData,D11371, E11371+1))</f>
        <v xml:space="preserve">        "null",</v>
      </c>
    </row>
    <row r="11372" spans="4:7" x14ac:dyDescent="0.2">
      <c r="D11372" s="20">
        <f t="shared" si="177"/>
        <v>490</v>
      </c>
      <c r="E11372" s="20">
        <f>MIN(IF(MOD(ROWS($A$2:A11372),$A$2)=0,E11371+1, E11371), $B$2-1)</f>
        <v>13</v>
      </c>
      <c r="G11372" s="2" t="str">
        <f>IF(NOT(OR(
SUMPRODUCT(--ISNUMBER(SEARCH('Chapter 2 (Generated)'!$B$3:$V$3,INDEX(MyData,D11372, E11372+1))))&gt;0,
SUMPRODUCT(--ISNUMBER(SEARCH('Chapter 2 (Generated)'!$B$4:$V$4,INDEX(MyData,D11372, E11372+1))))&gt;0)),
"        " &amp; INDEX(MyData,D11372, E11372+1),
"    " &amp; INDEX(MyData,D11372, E11372+1))</f>
        <v xml:space="preserve">        "null",</v>
      </c>
    </row>
    <row r="11373" spans="4:7" x14ac:dyDescent="0.2">
      <c r="D11373" s="20">
        <f t="shared" si="177"/>
        <v>491</v>
      </c>
      <c r="E11373" s="20">
        <f>MIN(IF(MOD(ROWS($A$2:A11373),$A$2)=0,E11372+1, E11372), $B$2-1)</f>
        <v>13</v>
      </c>
      <c r="G11373" s="2" t="str">
        <f>IF(NOT(OR(
SUMPRODUCT(--ISNUMBER(SEARCH('Chapter 2 (Generated)'!$B$3:$V$3,INDEX(MyData,D11373, E11373+1))))&gt;0,
SUMPRODUCT(--ISNUMBER(SEARCH('Chapter 2 (Generated)'!$B$4:$V$4,INDEX(MyData,D11373, E11373+1))))&gt;0)),
"        " &amp; INDEX(MyData,D11373, E11373+1),
"    " &amp; INDEX(MyData,D11373, E11373+1))</f>
        <v xml:space="preserve">        "null",</v>
      </c>
    </row>
    <row r="11374" spans="4:7" x14ac:dyDescent="0.2">
      <c r="D11374" s="20">
        <f t="shared" si="177"/>
        <v>492</v>
      </c>
      <c r="E11374" s="20">
        <f>MIN(IF(MOD(ROWS($A$2:A11374),$A$2)=0,E11373+1, E11373), $B$2-1)</f>
        <v>13</v>
      </c>
      <c r="G11374" s="2" t="str">
        <f>IF(NOT(OR(
SUMPRODUCT(--ISNUMBER(SEARCH('Chapter 2 (Generated)'!$B$3:$V$3,INDEX(MyData,D11374, E11374+1))))&gt;0,
SUMPRODUCT(--ISNUMBER(SEARCH('Chapter 2 (Generated)'!$B$4:$V$4,INDEX(MyData,D11374, E11374+1))))&gt;0)),
"        " &amp; INDEX(MyData,D11374, E11374+1),
"    " &amp; INDEX(MyData,D11374, E11374+1))</f>
        <v xml:space="preserve">        "null",</v>
      </c>
    </row>
    <row r="11375" spans="4:7" x14ac:dyDescent="0.2">
      <c r="D11375" s="20">
        <f t="shared" si="177"/>
        <v>493</v>
      </c>
      <c r="E11375" s="20">
        <f>MIN(IF(MOD(ROWS($A$2:A11375),$A$2)=0,E11374+1, E11374), $B$2-1)</f>
        <v>13</v>
      </c>
      <c r="G11375" s="2" t="str">
        <f>IF(NOT(OR(
SUMPRODUCT(--ISNUMBER(SEARCH('Chapter 2 (Generated)'!$B$3:$V$3,INDEX(MyData,D11375, E11375+1))))&gt;0,
SUMPRODUCT(--ISNUMBER(SEARCH('Chapter 2 (Generated)'!$B$4:$V$4,INDEX(MyData,D11375, E11375+1))))&gt;0)),
"        " &amp; INDEX(MyData,D11375, E11375+1),
"    " &amp; INDEX(MyData,D11375, E11375+1))</f>
        <v xml:space="preserve">        "null",//490 </v>
      </c>
    </row>
    <row r="11376" spans="4:7" x14ac:dyDescent="0.2">
      <c r="D11376" s="20">
        <f t="shared" si="177"/>
        <v>494</v>
      </c>
      <c r="E11376" s="20">
        <f>MIN(IF(MOD(ROWS($A$2:A11376),$A$2)=0,E11375+1, E11375), $B$2-1)</f>
        <v>13</v>
      </c>
      <c r="G11376" s="2" t="str">
        <f>IF(NOT(OR(
SUMPRODUCT(--ISNUMBER(SEARCH('Chapter 2 (Generated)'!$B$3:$V$3,INDEX(MyData,D11376, E11376+1))))&gt;0,
SUMPRODUCT(--ISNUMBER(SEARCH('Chapter 2 (Generated)'!$B$4:$V$4,INDEX(MyData,D11376, E11376+1))))&gt;0)),
"        " &amp; INDEX(MyData,D11376, E11376+1),
"    " &amp; INDEX(MyData,D11376, E11376+1))</f>
        <v xml:space="preserve">        "null",</v>
      </c>
    </row>
    <row r="11377" spans="4:7" x14ac:dyDescent="0.2">
      <c r="D11377" s="20">
        <f t="shared" si="177"/>
        <v>495</v>
      </c>
      <c r="E11377" s="20">
        <f>MIN(IF(MOD(ROWS($A$2:A11377),$A$2)=0,E11376+1, E11376), $B$2-1)</f>
        <v>13</v>
      </c>
      <c r="G11377" s="2" t="str">
        <f>IF(NOT(OR(
SUMPRODUCT(--ISNUMBER(SEARCH('Chapter 2 (Generated)'!$B$3:$V$3,INDEX(MyData,D11377, E11377+1))))&gt;0,
SUMPRODUCT(--ISNUMBER(SEARCH('Chapter 2 (Generated)'!$B$4:$V$4,INDEX(MyData,D11377, E11377+1))))&gt;0)),
"        " &amp; INDEX(MyData,D11377, E11377+1),
"    " &amp; INDEX(MyData,D11377, E11377+1))</f>
        <v xml:space="preserve">        "null",//492 Special Background</v>
      </c>
    </row>
    <row r="11378" spans="4:7" x14ac:dyDescent="0.2">
      <c r="D11378" s="20">
        <f t="shared" si="177"/>
        <v>496</v>
      </c>
      <c r="E11378" s="20">
        <f>MIN(IF(MOD(ROWS($A$2:A11378),$A$2)=0,E11377+1, E11377), $B$2-1)</f>
        <v>13</v>
      </c>
      <c r="G11378" s="2" t="str">
        <f>IF(NOT(OR(
SUMPRODUCT(--ISNUMBER(SEARCH('Chapter 2 (Generated)'!$B$3:$V$3,INDEX(MyData,D11378, E11378+1))))&gt;0,
SUMPRODUCT(--ISNUMBER(SEARCH('Chapter 2 (Generated)'!$B$4:$V$4,INDEX(MyData,D11378, E11378+1))))&gt;0)),
"        " &amp; INDEX(MyData,D11378, E11378+1),
"    " &amp; INDEX(MyData,D11378, E11378+1))</f>
        <v xml:space="preserve">        "null",</v>
      </c>
    </row>
    <row r="11379" spans="4:7" x14ac:dyDescent="0.2">
      <c r="D11379" s="20">
        <f t="shared" si="177"/>
        <v>497</v>
      </c>
      <c r="E11379" s="20">
        <f>MIN(IF(MOD(ROWS($A$2:A11379),$A$2)=0,E11378+1, E11378), $B$2-1)</f>
        <v>13</v>
      </c>
      <c r="G11379" s="2" t="str">
        <f>IF(NOT(OR(
SUMPRODUCT(--ISNUMBER(SEARCH('Chapter 2 (Generated)'!$B$3:$V$3,INDEX(MyData,D11379, E11379+1))))&gt;0,
SUMPRODUCT(--ISNUMBER(SEARCH('Chapter 2 (Generated)'!$B$4:$V$4,INDEX(MyData,D11379, E11379+1))))&gt;0)),
"        " &amp; INDEX(MyData,D11379, E11379+1),
"    " &amp; INDEX(MyData,D11379, E11379+1))</f>
        <v xml:space="preserve">        "null",</v>
      </c>
    </row>
    <row r="11380" spans="4:7" x14ac:dyDescent="0.2">
      <c r="D11380" s="20">
        <f t="shared" si="177"/>
        <v>498</v>
      </c>
      <c r="E11380" s="20">
        <f>MIN(IF(MOD(ROWS($A$2:A11380),$A$2)=0,E11379+1, E11379), $B$2-1)</f>
        <v>13</v>
      </c>
      <c r="G11380" s="2" t="str">
        <f>IF(NOT(OR(
SUMPRODUCT(--ISNUMBER(SEARCH('Chapter 2 (Generated)'!$B$3:$V$3,INDEX(MyData,D11380, E11380+1))))&gt;0,
SUMPRODUCT(--ISNUMBER(SEARCH('Chapter 2 (Generated)'!$B$4:$V$4,INDEX(MyData,D11380, E11380+1))))&gt;0)),
"        " &amp; INDEX(MyData,D11380, E11380+1),
"    " &amp; INDEX(MyData,D11380, E11380+1))</f>
        <v xml:space="preserve">        "null",//495 </v>
      </c>
    </row>
    <row r="11381" spans="4:7" x14ac:dyDescent="0.2">
      <c r="D11381" s="20">
        <f t="shared" si="177"/>
        <v>499</v>
      </c>
      <c r="E11381" s="20">
        <f>MIN(IF(MOD(ROWS($A$2:A11381),$A$2)=0,E11380+1, E11380), $B$2-1)</f>
        <v>13</v>
      </c>
      <c r="G11381" s="2" t="str">
        <f>IF(NOT(OR(
SUMPRODUCT(--ISNUMBER(SEARCH('Chapter 2 (Generated)'!$B$3:$V$3,INDEX(MyData,D11381, E11381+1))))&gt;0,
SUMPRODUCT(--ISNUMBER(SEARCH('Chapter 2 (Generated)'!$B$4:$V$4,INDEX(MyData,D11381, E11381+1))))&gt;0)),
"        " &amp; INDEX(MyData,D11381, E11381+1),
"    " &amp; INDEX(MyData,D11381, E11381+1))</f>
        <v xml:space="preserve">        "null",</v>
      </c>
    </row>
    <row r="11382" spans="4:7" x14ac:dyDescent="0.2">
      <c r="D11382" s="20">
        <f t="shared" si="177"/>
        <v>500</v>
      </c>
      <c r="E11382" s="20">
        <f>MIN(IF(MOD(ROWS($A$2:A11382),$A$2)=0,E11381+1, E11381), $B$2-1)</f>
        <v>13</v>
      </c>
      <c r="G11382" s="2" t="str">
        <f>IF(NOT(OR(
SUMPRODUCT(--ISNUMBER(SEARCH('Chapter 2 (Generated)'!$B$3:$V$3,INDEX(MyData,D11382, E11382+1))))&gt;0,
SUMPRODUCT(--ISNUMBER(SEARCH('Chapter 2 (Generated)'!$B$4:$V$4,INDEX(MyData,D11382, E11382+1))))&gt;0)),
"        " &amp; INDEX(MyData,D11382, E11382+1),
"    " &amp; INDEX(MyData,D11382, E11382+1))</f>
        <v xml:space="preserve">        "null",</v>
      </c>
    </row>
    <row r="11383" spans="4:7" x14ac:dyDescent="0.2">
      <c r="D11383" s="20">
        <f t="shared" si="177"/>
        <v>501</v>
      </c>
      <c r="E11383" s="20">
        <f>MIN(IF(MOD(ROWS($A$2:A11383),$A$2)=0,E11382+1, E11382), $B$2-1)</f>
        <v>13</v>
      </c>
      <c r="G11383" s="2" t="str">
        <f>IF(NOT(OR(
SUMPRODUCT(--ISNUMBER(SEARCH('Chapter 2 (Generated)'!$B$3:$V$3,INDEX(MyData,D11383, E11383+1))))&gt;0,
SUMPRODUCT(--ISNUMBER(SEARCH('Chapter 2 (Generated)'!$B$4:$V$4,INDEX(MyData,D11383, E11383+1))))&gt;0)),
"        " &amp; INDEX(MyData,D11383, E11383+1),
"    " &amp; INDEX(MyData,D11383, E11383+1))</f>
        <v xml:space="preserve">        "null",</v>
      </c>
    </row>
    <row r="11384" spans="4:7" x14ac:dyDescent="0.2">
      <c r="D11384" s="20">
        <f t="shared" si="177"/>
        <v>502</v>
      </c>
      <c r="E11384" s="20">
        <f>MIN(IF(MOD(ROWS($A$2:A11384),$A$2)=0,E11383+1, E11383), $B$2-1)</f>
        <v>13</v>
      </c>
      <c r="G11384" s="2" t="str">
        <f>IF(NOT(OR(
SUMPRODUCT(--ISNUMBER(SEARCH('Chapter 2 (Generated)'!$B$3:$V$3,INDEX(MyData,D11384, E11384+1))))&gt;0,
SUMPRODUCT(--ISNUMBER(SEARCH('Chapter 2 (Generated)'!$B$4:$V$4,INDEX(MyData,D11384, E11384+1))))&gt;0)),
"        " &amp; INDEX(MyData,D11384, E11384+1),
"    " &amp; INDEX(MyData,D11384, E11384+1))</f>
        <v xml:space="preserve">        "null",</v>
      </c>
    </row>
    <row r="11385" spans="4:7" x14ac:dyDescent="0.2">
      <c r="D11385" s="20">
        <f t="shared" si="177"/>
        <v>503</v>
      </c>
      <c r="E11385" s="20">
        <f>MIN(IF(MOD(ROWS($A$2:A11385),$A$2)=0,E11384+1, E11384), $B$2-1)</f>
        <v>13</v>
      </c>
      <c r="G11385" s="2" t="str">
        <f>IF(NOT(OR(
SUMPRODUCT(--ISNUMBER(SEARCH('Chapter 2 (Generated)'!$B$3:$V$3,INDEX(MyData,D11385, E11385+1))))&gt;0,
SUMPRODUCT(--ISNUMBER(SEARCH('Chapter 2 (Generated)'!$B$4:$V$4,INDEX(MyData,D11385, E11385+1))))&gt;0)),
"        " &amp; INDEX(MyData,D11385, E11385+1),
"    " &amp; INDEX(MyData,D11385, E11385+1))</f>
        <v xml:space="preserve">        "null",//500 </v>
      </c>
    </row>
    <row r="11386" spans="4:7" x14ac:dyDescent="0.2">
      <c r="D11386" s="20">
        <f t="shared" si="177"/>
        <v>504</v>
      </c>
      <c r="E11386" s="20">
        <f>MIN(IF(MOD(ROWS($A$2:A11386),$A$2)=0,E11385+1, E11385), $B$2-1)</f>
        <v>13</v>
      </c>
      <c r="G11386" s="2" t="str">
        <f>IF(NOT(OR(
SUMPRODUCT(--ISNUMBER(SEARCH('Chapter 2 (Generated)'!$B$3:$V$3,INDEX(MyData,D11386, E11386+1))))&gt;0,
SUMPRODUCT(--ISNUMBER(SEARCH('Chapter 2 (Generated)'!$B$4:$V$4,INDEX(MyData,D11386, E11386+1))))&gt;0)),
"        " &amp; INDEX(MyData,D11386, E11386+1),
"    " &amp; INDEX(MyData,D11386, E11386+1))</f>
        <v xml:space="preserve">        "null",</v>
      </c>
    </row>
    <row r="11387" spans="4:7" x14ac:dyDescent="0.2">
      <c r="D11387" s="20">
        <f t="shared" si="177"/>
        <v>505</v>
      </c>
      <c r="E11387" s="20">
        <f>MIN(IF(MOD(ROWS($A$2:A11387),$A$2)=0,E11386+1, E11386), $B$2-1)</f>
        <v>13</v>
      </c>
      <c r="G11387" s="2" t="str">
        <f>IF(NOT(OR(
SUMPRODUCT(--ISNUMBER(SEARCH('Chapter 2 (Generated)'!$B$3:$V$3,INDEX(MyData,D11387, E11387+1))))&gt;0,
SUMPRODUCT(--ISNUMBER(SEARCH('Chapter 2 (Generated)'!$B$4:$V$4,INDEX(MyData,D11387, E11387+1))))&gt;0)),
"        " &amp; INDEX(MyData,D11387, E11387+1),
"    " &amp; INDEX(MyData,D11387, E11387+1))</f>
        <v xml:space="preserve">        "null",</v>
      </c>
    </row>
    <row r="11388" spans="4:7" x14ac:dyDescent="0.2">
      <c r="D11388" s="20">
        <f t="shared" si="177"/>
        <v>506</v>
      </c>
      <c r="E11388" s="20">
        <f>MIN(IF(MOD(ROWS($A$2:A11388),$A$2)=0,E11387+1, E11387), $B$2-1)</f>
        <v>13</v>
      </c>
      <c r="G11388" s="2" t="str">
        <f>IF(NOT(OR(
SUMPRODUCT(--ISNUMBER(SEARCH('Chapter 2 (Generated)'!$B$3:$V$3,INDEX(MyData,D11388, E11388+1))))&gt;0,
SUMPRODUCT(--ISNUMBER(SEARCH('Chapter 2 (Generated)'!$B$4:$V$4,INDEX(MyData,D11388, E11388+1))))&gt;0)),
"        " &amp; INDEX(MyData,D11388, E11388+1),
"    " &amp; INDEX(MyData,D11388, E11388+1))</f>
        <v xml:space="preserve">        "null",</v>
      </c>
    </row>
    <row r="11389" spans="4:7" x14ac:dyDescent="0.2">
      <c r="D11389" s="20">
        <f t="shared" si="177"/>
        <v>507</v>
      </c>
      <c r="E11389" s="20">
        <f>MIN(IF(MOD(ROWS($A$2:A11389),$A$2)=0,E11388+1, E11388), $B$2-1)</f>
        <v>13</v>
      </c>
      <c r="G11389" s="2" t="str">
        <f>IF(NOT(OR(
SUMPRODUCT(--ISNUMBER(SEARCH('Chapter 2 (Generated)'!$B$3:$V$3,INDEX(MyData,D11389, E11389+1))))&gt;0,
SUMPRODUCT(--ISNUMBER(SEARCH('Chapter 2 (Generated)'!$B$4:$V$4,INDEX(MyData,D11389, E11389+1))))&gt;0)),
"        " &amp; INDEX(MyData,D11389, E11389+1),
"    " &amp; INDEX(MyData,D11389, E11389+1))</f>
        <v xml:space="preserve">        "null",</v>
      </c>
    </row>
    <row r="11390" spans="4:7" x14ac:dyDescent="0.2">
      <c r="D11390" s="20">
        <f t="shared" si="177"/>
        <v>508</v>
      </c>
      <c r="E11390" s="20">
        <f>MIN(IF(MOD(ROWS($A$2:A11390),$A$2)=0,E11389+1, E11389), $B$2-1)</f>
        <v>13</v>
      </c>
      <c r="G11390" s="2" t="str">
        <f>IF(NOT(OR(
SUMPRODUCT(--ISNUMBER(SEARCH('Chapter 2 (Generated)'!$B$3:$V$3,INDEX(MyData,D11390, E11390+1))))&gt;0,
SUMPRODUCT(--ISNUMBER(SEARCH('Chapter 2 (Generated)'!$B$4:$V$4,INDEX(MyData,D11390, E11390+1))))&gt;0)),
"        " &amp; INDEX(MyData,D11390, E11390+1),
"    " &amp; INDEX(MyData,D11390, E11390+1))</f>
        <v xml:space="preserve">        "null",//505 </v>
      </c>
    </row>
    <row r="11391" spans="4:7" x14ac:dyDescent="0.2">
      <c r="D11391" s="20">
        <f t="shared" si="177"/>
        <v>509</v>
      </c>
      <c r="E11391" s="20">
        <f>MIN(IF(MOD(ROWS($A$2:A11391),$A$2)=0,E11390+1, E11390), $B$2-1)</f>
        <v>13</v>
      </c>
      <c r="G11391" s="2" t="str">
        <f>IF(NOT(OR(
SUMPRODUCT(--ISNUMBER(SEARCH('Chapter 2 (Generated)'!$B$3:$V$3,INDEX(MyData,D11391, E11391+1))))&gt;0,
SUMPRODUCT(--ISNUMBER(SEARCH('Chapter 2 (Generated)'!$B$4:$V$4,INDEX(MyData,D11391, E11391+1))))&gt;0)),
"        " &amp; INDEX(MyData,D11391, E11391+1),
"    " &amp; INDEX(MyData,D11391, E11391+1))</f>
        <v xml:space="preserve">        "null",</v>
      </c>
    </row>
    <row r="11392" spans="4:7" x14ac:dyDescent="0.2">
      <c r="D11392" s="20">
        <f t="shared" si="177"/>
        <v>510</v>
      </c>
      <c r="E11392" s="20">
        <f>MIN(IF(MOD(ROWS($A$2:A11392),$A$2)=0,E11391+1, E11391), $B$2-1)</f>
        <v>13</v>
      </c>
      <c r="G11392" s="2" t="str">
        <f>IF(NOT(OR(
SUMPRODUCT(--ISNUMBER(SEARCH('Chapter 2 (Generated)'!$B$3:$V$3,INDEX(MyData,D11392, E11392+1))))&gt;0,
SUMPRODUCT(--ISNUMBER(SEARCH('Chapter 2 (Generated)'!$B$4:$V$4,INDEX(MyData,D11392, E11392+1))))&gt;0)),
"        " &amp; INDEX(MyData,D11392, E11392+1),
"    " &amp; INDEX(MyData,D11392, E11392+1))</f>
        <v xml:space="preserve">        "(I’m going to help Tadashi)",</v>
      </c>
    </row>
    <row r="11393" spans="4:7" x14ac:dyDescent="0.2">
      <c r="D11393" s="20">
        <f t="shared" si="177"/>
        <v>511</v>
      </c>
      <c r="E11393" s="20">
        <f>MIN(IF(MOD(ROWS($A$2:A11393),$A$2)=0,E11392+1, E11392), $B$2-1)</f>
        <v>13</v>
      </c>
      <c r="G11393" s="2" t="str">
        <f>IF(NOT(OR(
SUMPRODUCT(--ISNUMBER(SEARCH('Chapter 2 (Generated)'!$B$3:$V$3,INDEX(MyData,D11393, E11393+1))))&gt;0,
SUMPRODUCT(--ISNUMBER(SEARCH('Chapter 2 (Generated)'!$B$4:$V$4,INDEX(MyData,D11393, E11393+1))))&gt;0)),
"        " &amp; INDEX(MyData,D11393, E11393+1),
"    " &amp; INDEX(MyData,D11393, E11393+1))</f>
        <v xml:space="preserve">        "null",</v>
      </c>
    </row>
    <row r="11394" spans="4:7" x14ac:dyDescent="0.2">
      <c r="D11394" s="20">
        <f t="shared" ref="D11394:D11457" si="178">MOD(ROW(D11393)-1+ROWS(MyData),ROWS(MyData))+1</f>
        <v>512</v>
      </c>
      <c r="E11394" s="20">
        <f>MIN(IF(MOD(ROWS($A$2:A11394),$A$2)=0,E11393+1, E11393), $B$2-1)</f>
        <v>13</v>
      </c>
      <c r="G11394" s="2" t="str">
        <f>IF(NOT(OR(
SUMPRODUCT(--ISNUMBER(SEARCH('Chapter 2 (Generated)'!$B$3:$V$3,INDEX(MyData,D11394, E11394+1))))&gt;0,
SUMPRODUCT(--ISNUMBER(SEARCH('Chapter 2 (Generated)'!$B$4:$V$4,INDEX(MyData,D11394, E11394+1))))&gt;0)),
"        " &amp; INDEX(MyData,D11394, E11394+1),
"    " &amp; INDEX(MyData,D11394, E11394+1))</f>
        <v xml:space="preserve">        "null",</v>
      </c>
    </row>
    <row r="11395" spans="4:7" x14ac:dyDescent="0.2">
      <c r="D11395" s="20">
        <f t="shared" si="178"/>
        <v>513</v>
      </c>
      <c r="E11395" s="20">
        <f>MIN(IF(MOD(ROWS($A$2:A11395),$A$2)=0,E11394+1, E11394), $B$2-1)</f>
        <v>13</v>
      </c>
      <c r="G11395" s="2" t="str">
        <f>IF(NOT(OR(
SUMPRODUCT(--ISNUMBER(SEARCH('Chapter 2 (Generated)'!$B$3:$V$3,INDEX(MyData,D11395, E11395+1))))&gt;0,
SUMPRODUCT(--ISNUMBER(SEARCH('Chapter 2 (Generated)'!$B$4:$V$4,INDEX(MyData,D11395, E11395+1))))&gt;0)),
"        " &amp; INDEX(MyData,D11395, E11395+1),
"    " &amp; INDEX(MyData,D11395, E11395+1))</f>
        <v xml:space="preserve">        "null",//510 </v>
      </c>
    </row>
    <row r="11396" spans="4:7" x14ac:dyDescent="0.2">
      <c r="D11396" s="20">
        <f t="shared" si="178"/>
        <v>514</v>
      </c>
      <c r="E11396" s="20">
        <f>MIN(IF(MOD(ROWS($A$2:A11396),$A$2)=0,E11395+1, E11395), $B$2-1)</f>
        <v>13</v>
      </c>
      <c r="G11396" s="2" t="str">
        <f>IF(NOT(OR(
SUMPRODUCT(--ISNUMBER(SEARCH('Chapter 2 (Generated)'!$B$3:$V$3,INDEX(MyData,D11396, E11396+1))))&gt;0,
SUMPRODUCT(--ISNUMBER(SEARCH('Chapter 2 (Generated)'!$B$4:$V$4,INDEX(MyData,D11396, E11396+1))))&gt;0)),
"        " &amp; INDEX(MyData,D11396, E11396+1),
"    " &amp; INDEX(MyData,D11396, E11396+1))</f>
        <v xml:space="preserve">        "null",</v>
      </c>
    </row>
    <row r="11397" spans="4:7" x14ac:dyDescent="0.2">
      <c r="D11397" s="20">
        <f t="shared" si="178"/>
        <v>515</v>
      </c>
      <c r="E11397" s="20">
        <f>MIN(IF(MOD(ROWS($A$2:A11397),$A$2)=0,E11396+1, E11396), $B$2-1)</f>
        <v>13</v>
      </c>
      <c r="G11397" s="2" t="str">
        <f>IF(NOT(OR(
SUMPRODUCT(--ISNUMBER(SEARCH('Chapter 2 (Generated)'!$B$3:$V$3,INDEX(MyData,D11397, E11397+1))))&gt;0,
SUMPRODUCT(--ISNUMBER(SEARCH('Chapter 2 (Generated)'!$B$4:$V$4,INDEX(MyData,D11397, E11397+1))))&gt;0)),
"        " &amp; INDEX(MyData,D11397, E11397+1),
"    " &amp; INDEX(MyData,D11397, E11397+1))</f>
        <v xml:space="preserve">        "null",</v>
      </c>
    </row>
    <row r="11398" spans="4:7" x14ac:dyDescent="0.2">
      <c r="D11398" s="20">
        <f t="shared" si="178"/>
        <v>516</v>
      </c>
      <c r="E11398" s="20">
        <f>MIN(IF(MOD(ROWS($A$2:A11398),$A$2)=0,E11397+1, E11397), $B$2-1)</f>
        <v>13</v>
      </c>
      <c r="G11398" s="2" t="str">
        <f>IF(NOT(OR(
SUMPRODUCT(--ISNUMBER(SEARCH('Chapter 2 (Generated)'!$B$3:$V$3,INDEX(MyData,D11398, E11398+1))))&gt;0,
SUMPRODUCT(--ISNUMBER(SEARCH('Chapter 2 (Generated)'!$B$4:$V$4,INDEX(MyData,D11398, E11398+1))))&gt;0)),
"        " &amp; INDEX(MyData,D11398, E11398+1),
"    " &amp; INDEX(MyData,D11398, E11398+1))</f>
        <v xml:space="preserve">        "null",</v>
      </c>
    </row>
    <row r="11399" spans="4:7" x14ac:dyDescent="0.2">
      <c r="D11399" s="20">
        <f t="shared" si="178"/>
        <v>517</v>
      </c>
      <c r="E11399" s="20">
        <f>MIN(IF(MOD(ROWS($A$2:A11399),$A$2)=0,E11398+1, E11398), $B$2-1)</f>
        <v>13</v>
      </c>
      <c r="G11399" s="2" t="str">
        <f>IF(NOT(OR(
SUMPRODUCT(--ISNUMBER(SEARCH('Chapter 2 (Generated)'!$B$3:$V$3,INDEX(MyData,D11399, E11399+1))))&gt;0,
SUMPRODUCT(--ISNUMBER(SEARCH('Chapter 2 (Generated)'!$B$4:$V$4,INDEX(MyData,D11399, E11399+1))))&gt;0)),
"        " &amp; INDEX(MyData,D11399, E11399+1),
"    " &amp; INDEX(MyData,D11399, E11399+1))</f>
        <v xml:space="preserve">        "null",</v>
      </c>
    </row>
    <row r="11400" spans="4:7" x14ac:dyDescent="0.2">
      <c r="D11400" s="20">
        <f t="shared" si="178"/>
        <v>518</v>
      </c>
      <c r="E11400" s="20">
        <f>MIN(IF(MOD(ROWS($A$2:A11400),$A$2)=0,E11399+1, E11399), $B$2-1)</f>
        <v>13</v>
      </c>
      <c r="G11400" s="2" t="str">
        <f>IF(NOT(OR(
SUMPRODUCT(--ISNUMBER(SEARCH('Chapter 2 (Generated)'!$B$3:$V$3,INDEX(MyData,D11400, E11400+1))))&gt;0,
SUMPRODUCT(--ISNUMBER(SEARCH('Chapter 2 (Generated)'!$B$4:$V$4,INDEX(MyData,D11400, E11400+1))))&gt;0)),
"        " &amp; INDEX(MyData,D11400, E11400+1),
"    " &amp; INDEX(MyData,D11400, E11400+1))</f>
        <v xml:space="preserve">        "null",//515 </v>
      </c>
    </row>
    <row r="11401" spans="4:7" x14ac:dyDescent="0.2">
      <c r="D11401" s="20">
        <f t="shared" si="178"/>
        <v>519</v>
      </c>
      <c r="E11401" s="20">
        <f>MIN(IF(MOD(ROWS($A$2:A11401),$A$2)=0,E11400+1, E11400), $B$2-1)</f>
        <v>13</v>
      </c>
      <c r="G11401" s="2" t="str">
        <f>IF(NOT(OR(
SUMPRODUCT(--ISNUMBER(SEARCH('Chapter 2 (Generated)'!$B$3:$V$3,INDEX(MyData,D11401, E11401+1))))&gt;0,
SUMPRODUCT(--ISNUMBER(SEARCH('Chapter 2 (Generated)'!$B$4:$V$4,INDEX(MyData,D11401, E11401+1))))&gt;0)),
"        " &amp; INDEX(MyData,D11401, E11401+1),
"    " &amp; INDEX(MyData,D11401, E11401+1))</f>
        <v xml:space="preserve">        "null",</v>
      </c>
    </row>
    <row r="11402" spans="4:7" x14ac:dyDescent="0.2">
      <c r="D11402" s="20">
        <f t="shared" si="178"/>
        <v>520</v>
      </c>
      <c r="E11402" s="20">
        <f>MIN(IF(MOD(ROWS($A$2:A11402),$A$2)=0,E11401+1, E11401), $B$2-1)</f>
        <v>13</v>
      </c>
      <c r="G11402" s="2" t="str">
        <f>IF(NOT(OR(
SUMPRODUCT(--ISNUMBER(SEARCH('Chapter 2 (Generated)'!$B$3:$V$3,INDEX(MyData,D11402, E11402+1))))&gt;0,
SUMPRODUCT(--ISNUMBER(SEARCH('Chapter 2 (Generated)'!$B$4:$V$4,INDEX(MyData,D11402, E11402+1))))&gt;0)),
"        " &amp; INDEX(MyData,D11402, E11402+1),
"    " &amp; INDEX(MyData,D11402, E11402+1))</f>
        <v xml:space="preserve">        "null",</v>
      </c>
    </row>
    <row r="11403" spans="4:7" x14ac:dyDescent="0.2">
      <c r="D11403" s="20">
        <f t="shared" si="178"/>
        <v>521</v>
      </c>
      <c r="E11403" s="20">
        <f>MIN(IF(MOD(ROWS($A$2:A11403),$A$2)=0,E11402+1, E11402), $B$2-1)</f>
        <v>13</v>
      </c>
      <c r="G11403" s="2" t="str">
        <f>IF(NOT(OR(
SUMPRODUCT(--ISNUMBER(SEARCH('Chapter 2 (Generated)'!$B$3:$V$3,INDEX(MyData,D11403, E11403+1))))&gt;0,
SUMPRODUCT(--ISNUMBER(SEARCH('Chapter 2 (Generated)'!$B$4:$V$4,INDEX(MyData,D11403, E11403+1))))&gt;0)),
"        " &amp; INDEX(MyData,D11403, E11403+1),
"    " &amp; INDEX(MyData,D11403, E11403+1))</f>
        <v xml:space="preserve">        "null",</v>
      </c>
    </row>
    <row r="11404" spans="4:7" x14ac:dyDescent="0.2">
      <c r="D11404" s="20">
        <f t="shared" si="178"/>
        <v>522</v>
      </c>
      <c r="E11404" s="20">
        <f>MIN(IF(MOD(ROWS($A$2:A11404),$A$2)=0,E11403+1, E11403), $B$2-1)</f>
        <v>13</v>
      </c>
      <c r="G11404" s="2" t="str">
        <f>IF(NOT(OR(
SUMPRODUCT(--ISNUMBER(SEARCH('Chapter 2 (Generated)'!$B$3:$V$3,INDEX(MyData,D11404, E11404+1))))&gt;0,
SUMPRODUCT(--ISNUMBER(SEARCH('Chapter 2 (Generated)'!$B$4:$V$4,INDEX(MyData,D11404, E11404+1))))&gt;0)),
"        " &amp; INDEX(MyData,D11404, E11404+1),
"    " &amp; INDEX(MyData,D11404, E11404+1))</f>
        <v xml:space="preserve">        "null",</v>
      </c>
    </row>
    <row r="11405" spans="4:7" x14ac:dyDescent="0.2">
      <c r="D11405" s="20">
        <f t="shared" si="178"/>
        <v>523</v>
      </c>
      <c r="E11405" s="20">
        <f>MIN(IF(MOD(ROWS($A$2:A11405),$A$2)=0,E11404+1, E11404), $B$2-1)</f>
        <v>13</v>
      </c>
      <c r="G11405" s="2" t="str">
        <f>IF(NOT(OR(
SUMPRODUCT(--ISNUMBER(SEARCH('Chapter 2 (Generated)'!$B$3:$V$3,INDEX(MyData,D11405, E11405+1))))&gt;0,
SUMPRODUCT(--ISNUMBER(SEARCH('Chapter 2 (Generated)'!$B$4:$V$4,INDEX(MyData,D11405, E11405+1))))&gt;0)),
"        " &amp; INDEX(MyData,D11405, E11405+1),
"    " &amp; INDEX(MyData,D11405, E11405+1))</f>
        <v xml:space="preserve">        "null",//520 </v>
      </c>
    </row>
    <row r="11406" spans="4:7" x14ac:dyDescent="0.2">
      <c r="D11406" s="20">
        <f t="shared" si="178"/>
        <v>524</v>
      </c>
      <c r="E11406" s="20">
        <f>MIN(IF(MOD(ROWS($A$2:A11406),$A$2)=0,E11405+1, E11405), $B$2-1)</f>
        <v>13</v>
      </c>
      <c r="G11406" s="2" t="str">
        <f>IF(NOT(OR(
SUMPRODUCT(--ISNUMBER(SEARCH('Chapter 2 (Generated)'!$B$3:$V$3,INDEX(MyData,D11406, E11406+1))))&gt;0,
SUMPRODUCT(--ISNUMBER(SEARCH('Chapter 2 (Generated)'!$B$4:$V$4,INDEX(MyData,D11406, E11406+1))))&gt;0)),
"        " &amp; INDEX(MyData,D11406, E11406+1),
"    " &amp; INDEX(MyData,D11406, E11406+1))</f>
        <v xml:space="preserve">        "null",</v>
      </c>
    </row>
    <row r="11407" spans="4:7" x14ac:dyDescent="0.2">
      <c r="D11407" s="20">
        <f t="shared" si="178"/>
        <v>525</v>
      </c>
      <c r="E11407" s="20">
        <f>MIN(IF(MOD(ROWS($A$2:A11407),$A$2)=0,E11406+1, E11406), $B$2-1)</f>
        <v>13</v>
      </c>
      <c r="G11407" s="2" t="str">
        <f>IF(NOT(OR(
SUMPRODUCT(--ISNUMBER(SEARCH('Chapter 2 (Generated)'!$B$3:$V$3,INDEX(MyData,D11407, E11407+1))))&gt;0,
SUMPRODUCT(--ISNUMBER(SEARCH('Chapter 2 (Generated)'!$B$4:$V$4,INDEX(MyData,D11407, E11407+1))))&gt;0)),
"        " &amp; INDEX(MyData,D11407, E11407+1),
"    " &amp; INDEX(MyData,D11407, E11407+1))</f>
        <v xml:space="preserve">        "null",</v>
      </c>
    </row>
    <row r="11408" spans="4:7" x14ac:dyDescent="0.2">
      <c r="D11408" s="20">
        <f t="shared" si="178"/>
        <v>526</v>
      </c>
      <c r="E11408" s="20">
        <f>MIN(IF(MOD(ROWS($A$2:A11408),$A$2)=0,E11407+1, E11407), $B$2-1)</f>
        <v>13</v>
      </c>
      <c r="G11408" s="2" t="str">
        <f>IF(NOT(OR(
SUMPRODUCT(--ISNUMBER(SEARCH('Chapter 2 (Generated)'!$B$3:$V$3,INDEX(MyData,D11408, E11408+1))))&gt;0,
SUMPRODUCT(--ISNUMBER(SEARCH('Chapter 2 (Generated)'!$B$4:$V$4,INDEX(MyData,D11408, E11408+1))))&gt;0)),
"        " &amp; INDEX(MyData,D11408, E11408+1),
"    " &amp; INDEX(MyData,D11408, E11408+1))</f>
        <v xml:space="preserve">        "null",</v>
      </c>
    </row>
    <row r="11409" spans="4:7" x14ac:dyDescent="0.2">
      <c r="D11409" s="20">
        <f t="shared" si="178"/>
        <v>527</v>
      </c>
      <c r="E11409" s="20">
        <f>MIN(IF(MOD(ROWS($A$2:A11409),$A$2)=0,E11408+1, E11408), $B$2-1)</f>
        <v>13</v>
      </c>
      <c r="G11409" s="2" t="str">
        <f>IF(NOT(OR(
SUMPRODUCT(--ISNUMBER(SEARCH('Chapter 2 (Generated)'!$B$3:$V$3,INDEX(MyData,D11409, E11409+1))))&gt;0,
SUMPRODUCT(--ISNUMBER(SEARCH('Chapter 2 (Generated)'!$B$4:$V$4,INDEX(MyData,D11409, E11409+1))))&gt;0)),
"        " &amp; INDEX(MyData,D11409, E11409+1),
"    " &amp; INDEX(MyData,D11409, E11409+1))</f>
        <v xml:space="preserve">        "null",</v>
      </c>
    </row>
    <row r="11410" spans="4:7" x14ac:dyDescent="0.2">
      <c r="D11410" s="20">
        <f t="shared" si="178"/>
        <v>528</v>
      </c>
      <c r="E11410" s="20">
        <f>MIN(IF(MOD(ROWS($A$2:A11410),$A$2)=0,E11409+1, E11409), $B$2-1)</f>
        <v>13</v>
      </c>
      <c r="G11410" s="2" t="str">
        <f>IF(NOT(OR(
SUMPRODUCT(--ISNUMBER(SEARCH('Chapter 2 (Generated)'!$B$3:$V$3,INDEX(MyData,D11410, E11410+1))))&gt;0,
SUMPRODUCT(--ISNUMBER(SEARCH('Chapter 2 (Generated)'!$B$4:$V$4,INDEX(MyData,D11410, E11410+1))))&gt;0)),
"        " &amp; INDEX(MyData,D11410, E11410+1),
"    " &amp; INDEX(MyData,D11410, E11410+1))</f>
        <v xml:space="preserve">        "null",//525 </v>
      </c>
    </row>
    <row r="11411" spans="4:7" x14ac:dyDescent="0.2">
      <c r="D11411" s="20">
        <f t="shared" si="178"/>
        <v>529</v>
      </c>
      <c r="E11411" s="20">
        <f>MIN(IF(MOD(ROWS($A$2:A11411),$A$2)=0,E11410+1, E11410), $B$2-1)</f>
        <v>13</v>
      </c>
      <c r="G11411" s="2" t="str">
        <f>IF(NOT(OR(
SUMPRODUCT(--ISNUMBER(SEARCH('Chapter 2 (Generated)'!$B$3:$V$3,INDEX(MyData,D11411, E11411+1))))&gt;0,
SUMPRODUCT(--ISNUMBER(SEARCH('Chapter 2 (Generated)'!$B$4:$V$4,INDEX(MyData,D11411, E11411+1))))&gt;0)),
"        " &amp; INDEX(MyData,D11411, E11411+1),
"    " &amp; INDEX(MyData,D11411, E11411+1))</f>
        <v xml:space="preserve">        "null",</v>
      </c>
    </row>
    <row r="11412" spans="4:7" x14ac:dyDescent="0.2">
      <c r="D11412" s="20">
        <f t="shared" si="178"/>
        <v>530</v>
      </c>
      <c r="E11412" s="20">
        <f>MIN(IF(MOD(ROWS($A$2:A11412),$A$2)=0,E11411+1, E11411), $B$2-1)</f>
        <v>13</v>
      </c>
      <c r="G11412" s="2" t="str">
        <f>IF(NOT(OR(
SUMPRODUCT(--ISNUMBER(SEARCH('Chapter 2 (Generated)'!$B$3:$V$3,INDEX(MyData,D11412, E11412+1))))&gt;0,
SUMPRODUCT(--ISNUMBER(SEARCH('Chapter 2 (Generated)'!$B$4:$V$4,INDEX(MyData,D11412, E11412+1))))&gt;0)),
"        " &amp; INDEX(MyData,D11412, E11412+1),
"    " &amp; INDEX(MyData,D11412, E11412+1))</f>
        <v xml:space="preserve">        "null",</v>
      </c>
    </row>
    <row r="11413" spans="4:7" x14ac:dyDescent="0.2">
      <c r="D11413" s="20">
        <f t="shared" si="178"/>
        <v>531</v>
      </c>
      <c r="E11413" s="20">
        <f>MIN(IF(MOD(ROWS($A$2:A11413),$A$2)=0,E11412+1, E11412), $B$2-1)</f>
        <v>13</v>
      </c>
      <c r="G11413" s="2" t="str">
        <f>IF(NOT(OR(
SUMPRODUCT(--ISNUMBER(SEARCH('Chapter 2 (Generated)'!$B$3:$V$3,INDEX(MyData,D11413, E11413+1))))&gt;0,
SUMPRODUCT(--ISNUMBER(SEARCH('Chapter 2 (Generated)'!$B$4:$V$4,INDEX(MyData,D11413, E11413+1))))&gt;0)),
"        " &amp; INDEX(MyData,D11413, E11413+1),
"    " &amp; INDEX(MyData,D11413, E11413+1))</f>
        <v xml:space="preserve">        "null",</v>
      </c>
    </row>
    <row r="11414" spans="4:7" x14ac:dyDescent="0.2">
      <c r="D11414" s="20">
        <f t="shared" si="178"/>
        <v>532</v>
      </c>
      <c r="E11414" s="20">
        <f>MIN(IF(MOD(ROWS($A$2:A11414),$A$2)=0,E11413+1, E11413), $B$2-1)</f>
        <v>13</v>
      </c>
      <c r="G11414" s="2" t="str">
        <f>IF(NOT(OR(
SUMPRODUCT(--ISNUMBER(SEARCH('Chapter 2 (Generated)'!$B$3:$V$3,INDEX(MyData,D11414, E11414+1))))&gt;0,
SUMPRODUCT(--ISNUMBER(SEARCH('Chapter 2 (Generated)'!$B$4:$V$4,INDEX(MyData,D11414, E11414+1))))&gt;0)),
"        " &amp; INDEX(MyData,D11414, E11414+1),
"    " &amp; INDEX(MyData,D11414, E11414+1))</f>
        <v xml:space="preserve">        "null",</v>
      </c>
    </row>
    <row r="11415" spans="4:7" x14ac:dyDescent="0.2">
      <c r="D11415" s="20">
        <f t="shared" si="178"/>
        <v>533</v>
      </c>
      <c r="E11415" s="20">
        <f>MIN(IF(MOD(ROWS($A$2:A11415),$A$2)=0,E11414+1, E11414), $B$2-1)</f>
        <v>13</v>
      </c>
      <c r="G11415" s="2" t="str">
        <f>IF(NOT(OR(
SUMPRODUCT(--ISNUMBER(SEARCH('Chapter 2 (Generated)'!$B$3:$V$3,INDEX(MyData,D11415, E11415+1))))&gt;0,
SUMPRODUCT(--ISNUMBER(SEARCH('Chapter 2 (Generated)'!$B$4:$V$4,INDEX(MyData,D11415, E11415+1))))&gt;0)),
"        " &amp; INDEX(MyData,D11415, E11415+1),
"    " &amp; INDEX(MyData,D11415, E11415+1))</f>
        <v xml:space="preserve">        "null",//530 </v>
      </c>
    </row>
    <row r="11416" spans="4:7" x14ac:dyDescent="0.2">
      <c r="D11416" s="20">
        <f t="shared" si="178"/>
        <v>534</v>
      </c>
      <c r="E11416" s="20">
        <f>MIN(IF(MOD(ROWS($A$2:A11416),$A$2)=0,E11415+1, E11415), $B$2-1)</f>
        <v>13</v>
      </c>
      <c r="G11416" s="2" t="str">
        <f>IF(NOT(OR(
SUMPRODUCT(--ISNUMBER(SEARCH('Chapter 2 (Generated)'!$B$3:$V$3,INDEX(MyData,D11416, E11416+1))))&gt;0,
SUMPRODUCT(--ISNUMBER(SEARCH('Chapter 2 (Generated)'!$B$4:$V$4,INDEX(MyData,D11416, E11416+1))))&gt;0)),
"        " &amp; INDEX(MyData,D11416, E11416+1),
"    " &amp; INDEX(MyData,D11416, E11416+1))</f>
        <v xml:space="preserve">        "null",</v>
      </c>
    </row>
    <row r="11417" spans="4:7" x14ac:dyDescent="0.2">
      <c r="D11417" s="20">
        <f t="shared" si="178"/>
        <v>535</v>
      </c>
      <c r="E11417" s="20">
        <f>MIN(IF(MOD(ROWS($A$2:A11417),$A$2)=0,E11416+1, E11416), $B$2-1)</f>
        <v>13</v>
      </c>
      <c r="G11417" s="2" t="str">
        <f>IF(NOT(OR(
SUMPRODUCT(--ISNUMBER(SEARCH('Chapter 2 (Generated)'!$B$3:$V$3,INDEX(MyData,D11417, E11417+1))))&gt;0,
SUMPRODUCT(--ISNUMBER(SEARCH('Chapter 2 (Generated)'!$B$4:$V$4,INDEX(MyData,D11417, E11417+1))))&gt;0)),
"        " &amp; INDEX(MyData,D11417, E11417+1),
"    " &amp; INDEX(MyData,D11417, E11417+1))</f>
        <v xml:space="preserve">        "null",</v>
      </c>
    </row>
    <row r="11418" spans="4:7" x14ac:dyDescent="0.2">
      <c r="D11418" s="20">
        <f t="shared" si="178"/>
        <v>536</v>
      </c>
      <c r="E11418" s="20">
        <f>MIN(IF(MOD(ROWS($A$2:A11418),$A$2)=0,E11417+1, E11417), $B$2-1)</f>
        <v>13</v>
      </c>
      <c r="G11418" s="2" t="str">
        <f>IF(NOT(OR(
SUMPRODUCT(--ISNUMBER(SEARCH('Chapter 2 (Generated)'!$B$3:$V$3,INDEX(MyData,D11418, E11418+1))))&gt;0,
SUMPRODUCT(--ISNUMBER(SEARCH('Chapter 2 (Generated)'!$B$4:$V$4,INDEX(MyData,D11418, E11418+1))))&gt;0)),
"        " &amp; INDEX(MyData,D11418, E11418+1),
"    " &amp; INDEX(MyData,D11418, E11418+1))</f>
        <v xml:space="preserve">        "null",</v>
      </c>
    </row>
    <row r="11419" spans="4:7" x14ac:dyDescent="0.2">
      <c r="D11419" s="20">
        <f t="shared" si="178"/>
        <v>537</v>
      </c>
      <c r="E11419" s="20">
        <f>MIN(IF(MOD(ROWS($A$2:A11419),$A$2)=0,E11418+1, E11418), $B$2-1)</f>
        <v>13</v>
      </c>
      <c r="G11419" s="2" t="str">
        <f>IF(NOT(OR(
SUMPRODUCT(--ISNUMBER(SEARCH('Chapter 2 (Generated)'!$B$3:$V$3,INDEX(MyData,D11419, E11419+1))))&gt;0,
SUMPRODUCT(--ISNUMBER(SEARCH('Chapter 2 (Generated)'!$B$4:$V$4,INDEX(MyData,D11419, E11419+1))))&gt;0)),
"        " &amp; INDEX(MyData,D11419, E11419+1),
"    " &amp; INDEX(MyData,D11419, E11419+1))</f>
        <v xml:space="preserve">        "null",</v>
      </c>
    </row>
    <row r="11420" spans="4:7" x14ac:dyDescent="0.2">
      <c r="D11420" s="20">
        <f t="shared" si="178"/>
        <v>538</v>
      </c>
      <c r="E11420" s="20">
        <f>MIN(IF(MOD(ROWS($A$2:A11420),$A$2)=0,E11419+1, E11419), $B$2-1)</f>
        <v>13</v>
      </c>
      <c r="G11420" s="2" t="str">
        <f>IF(NOT(OR(
SUMPRODUCT(--ISNUMBER(SEARCH('Chapter 2 (Generated)'!$B$3:$V$3,INDEX(MyData,D11420, E11420+1))))&gt;0,
SUMPRODUCT(--ISNUMBER(SEARCH('Chapter 2 (Generated)'!$B$4:$V$4,INDEX(MyData,D11420, E11420+1))))&gt;0)),
"        " &amp; INDEX(MyData,D11420, E11420+1),
"    " &amp; INDEX(MyData,D11420, E11420+1))</f>
        <v xml:space="preserve">        "null",//535 </v>
      </c>
    </row>
    <row r="11421" spans="4:7" x14ac:dyDescent="0.2">
      <c r="D11421" s="20">
        <f t="shared" si="178"/>
        <v>539</v>
      </c>
      <c r="E11421" s="20">
        <f>MIN(IF(MOD(ROWS($A$2:A11421),$A$2)=0,E11420+1, E11420), $B$2-1)</f>
        <v>13</v>
      </c>
      <c r="G11421" s="2" t="str">
        <f>IF(NOT(OR(
SUMPRODUCT(--ISNUMBER(SEARCH('Chapter 2 (Generated)'!$B$3:$V$3,INDEX(MyData,D11421, E11421+1))))&gt;0,
SUMPRODUCT(--ISNUMBER(SEARCH('Chapter 2 (Generated)'!$B$4:$V$4,INDEX(MyData,D11421, E11421+1))))&gt;0)),
"        " &amp; INDEX(MyData,D11421, E11421+1),
"    " &amp; INDEX(MyData,D11421, E11421+1))</f>
        <v xml:space="preserve">        "null",</v>
      </c>
    </row>
    <row r="11422" spans="4:7" x14ac:dyDescent="0.2">
      <c r="D11422" s="20">
        <f t="shared" si="178"/>
        <v>540</v>
      </c>
      <c r="E11422" s="20">
        <f>MIN(IF(MOD(ROWS($A$2:A11422),$A$2)=0,E11421+1, E11421), $B$2-1)</f>
        <v>13</v>
      </c>
      <c r="G11422" s="2" t="str">
        <f>IF(NOT(OR(
SUMPRODUCT(--ISNUMBER(SEARCH('Chapter 2 (Generated)'!$B$3:$V$3,INDEX(MyData,D11422, E11422+1))))&gt;0,
SUMPRODUCT(--ISNUMBER(SEARCH('Chapter 2 (Generated)'!$B$4:$V$4,INDEX(MyData,D11422, E11422+1))))&gt;0)),
"        " &amp; INDEX(MyData,D11422, E11422+1),
"    " &amp; INDEX(MyData,D11422, E11422+1))</f>
        <v xml:space="preserve">        "null",</v>
      </c>
    </row>
    <row r="11423" spans="4:7" x14ac:dyDescent="0.2">
      <c r="D11423" s="20">
        <f t="shared" si="178"/>
        <v>541</v>
      </c>
      <c r="E11423" s="20">
        <f>MIN(IF(MOD(ROWS($A$2:A11423),$A$2)=0,E11422+1, E11422), $B$2-1)</f>
        <v>13</v>
      </c>
      <c r="G11423" s="2" t="str">
        <f>IF(NOT(OR(
SUMPRODUCT(--ISNUMBER(SEARCH('Chapter 2 (Generated)'!$B$3:$V$3,INDEX(MyData,D11423, E11423+1))))&gt;0,
SUMPRODUCT(--ISNUMBER(SEARCH('Chapter 2 (Generated)'!$B$4:$V$4,INDEX(MyData,D11423, E11423+1))))&gt;0)),
"        " &amp; INDEX(MyData,D11423, E11423+1),
"    " &amp; INDEX(MyData,D11423, E11423+1))</f>
        <v xml:space="preserve">        "null",</v>
      </c>
    </row>
    <row r="11424" spans="4:7" x14ac:dyDescent="0.2">
      <c r="D11424" s="20">
        <f t="shared" si="178"/>
        <v>542</v>
      </c>
      <c r="E11424" s="20">
        <f>MIN(IF(MOD(ROWS($A$2:A11424),$A$2)=0,E11423+1, E11423), $B$2-1)</f>
        <v>13</v>
      </c>
      <c r="G11424" s="2" t="str">
        <f>IF(NOT(OR(
SUMPRODUCT(--ISNUMBER(SEARCH('Chapter 2 (Generated)'!$B$3:$V$3,INDEX(MyData,D11424, E11424+1))))&gt;0,
SUMPRODUCT(--ISNUMBER(SEARCH('Chapter 2 (Generated)'!$B$4:$V$4,INDEX(MyData,D11424, E11424+1))))&gt;0)),
"        " &amp; INDEX(MyData,D11424, E11424+1),
"    " &amp; INDEX(MyData,D11424, E11424+1))</f>
        <v xml:space="preserve">        "null",</v>
      </c>
    </row>
    <row r="11425" spans="4:7" x14ac:dyDescent="0.2">
      <c r="D11425" s="20">
        <f t="shared" si="178"/>
        <v>543</v>
      </c>
      <c r="E11425" s="20">
        <f>MIN(IF(MOD(ROWS($A$2:A11425),$A$2)=0,E11424+1, E11424), $B$2-1)</f>
        <v>13</v>
      </c>
      <c r="G11425" s="2" t="str">
        <f>IF(NOT(OR(
SUMPRODUCT(--ISNUMBER(SEARCH('Chapter 2 (Generated)'!$B$3:$V$3,INDEX(MyData,D11425, E11425+1))))&gt;0,
SUMPRODUCT(--ISNUMBER(SEARCH('Chapter 2 (Generated)'!$B$4:$V$4,INDEX(MyData,D11425, E11425+1))))&gt;0)),
"        " &amp; INDEX(MyData,D11425, E11425+1),
"    " &amp; INDEX(MyData,D11425, E11425+1))</f>
        <v xml:space="preserve">        "null",//540 </v>
      </c>
    </row>
    <row r="11426" spans="4:7" x14ac:dyDescent="0.2">
      <c r="D11426" s="20">
        <f t="shared" si="178"/>
        <v>544</v>
      </c>
      <c r="E11426" s="20">
        <f>MIN(IF(MOD(ROWS($A$2:A11426),$A$2)=0,E11425+1, E11425), $B$2-1)</f>
        <v>13</v>
      </c>
      <c r="G11426" s="2" t="str">
        <f>IF(NOT(OR(
SUMPRODUCT(--ISNUMBER(SEARCH('Chapter 2 (Generated)'!$B$3:$V$3,INDEX(MyData,D11426, E11426+1))))&gt;0,
SUMPRODUCT(--ISNUMBER(SEARCH('Chapter 2 (Generated)'!$B$4:$V$4,INDEX(MyData,D11426, E11426+1))))&gt;0)),
"        " &amp; INDEX(MyData,D11426, E11426+1),
"    " &amp; INDEX(MyData,D11426, E11426+1))</f>
        <v xml:space="preserve">        "null",</v>
      </c>
    </row>
    <row r="11427" spans="4:7" x14ac:dyDescent="0.2">
      <c r="D11427" s="20">
        <f t="shared" si="178"/>
        <v>545</v>
      </c>
      <c r="E11427" s="20">
        <f>MIN(IF(MOD(ROWS($A$2:A11427),$A$2)=0,E11426+1, E11426), $B$2-1)</f>
        <v>13</v>
      </c>
      <c r="G11427" s="2" t="str">
        <f>IF(NOT(OR(
SUMPRODUCT(--ISNUMBER(SEARCH('Chapter 2 (Generated)'!$B$3:$V$3,INDEX(MyData,D11427, E11427+1))))&gt;0,
SUMPRODUCT(--ISNUMBER(SEARCH('Chapter 2 (Generated)'!$B$4:$V$4,INDEX(MyData,D11427, E11427+1))))&gt;0)),
"        " &amp; INDEX(MyData,D11427, E11427+1),
"    " &amp; INDEX(MyData,D11427, E11427+1))</f>
        <v xml:space="preserve">        "null",</v>
      </c>
    </row>
    <row r="11428" spans="4:7" x14ac:dyDescent="0.2">
      <c r="D11428" s="20">
        <f t="shared" si="178"/>
        <v>546</v>
      </c>
      <c r="E11428" s="20">
        <f>MIN(IF(MOD(ROWS($A$2:A11428),$A$2)=0,E11427+1, E11427), $B$2-1)</f>
        <v>13</v>
      </c>
      <c r="G11428" s="2" t="str">
        <f>IF(NOT(OR(
SUMPRODUCT(--ISNUMBER(SEARCH('Chapter 2 (Generated)'!$B$3:$V$3,INDEX(MyData,D11428, E11428+1))))&gt;0,
SUMPRODUCT(--ISNUMBER(SEARCH('Chapter 2 (Generated)'!$B$4:$V$4,INDEX(MyData,D11428, E11428+1))))&gt;0)),
"        " &amp; INDEX(MyData,D11428, E11428+1),
"    " &amp; INDEX(MyData,D11428, E11428+1))</f>
        <v xml:space="preserve">        "null",</v>
      </c>
    </row>
    <row r="11429" spans="4:7" x14ac:dyDescent="0.2">
      <c r="D11429" s="20">
        <f t="shared" si="178"/>
        <v>547</v>
      </c>
      <c r="E11429" s="20">
        <f>MIN(IF(MOD(ROWS($A$2:A11429),$A$2)=0,E11428+1, E11428), $B$2-1)</f>
        <v>13</v>
      </c>
      <c r="G11429" s="2" t="str">
        <f>IF(NOT(OR(
SUMPRODUCT(--ISNUMBER(SEARCH('Chapter 2 (Generated)'!$B$3:$V$3,INDEX(MyData,D11429, E11429+1))))&gt;0,
SUMPRODUCT(--ISNUMBER(SEARCH('Chapter 2 (Generated)'!$B$4:$V$4,INDEX(MyData,D11429, E11429+1))))&gt;0)),
"        " &amp; INDEX(MyData,D11429, E11429+1),
"    " &amp; INDEX(MyData,D11429, E11429+1))</f>
        <v xml:space="preserve">        "null",</v>
      </c>
    </row>
    <row r="11430" spans="4:7" x14ac:dyDescent="0.2">
      <c r="D11430" s="20">
        <f t="shared" si="178"/>
        <v>548</v>
      </c>
      <c r="E11430" s="20">
        <f>MIN(IF(MOD(ROWS($A$2:A11430),$A$2)=0,E11429+1, E11429), $B$2-1)</f>
        <v>13</v>
      </c>
      <c r="G11430" s="2" t="str">
        <f>IF(NOT(OR(
SUMPRODUCT(--ISNUMBER(SEARCH('Chapter 2 (Generated)'!$B$3:$V$3,INDEX(MyData,D11430, E11430+1))))&gt;0,
SUMPRODUCT(--ISNUMBER(SEARCH('Chapter 2 (Generated)'!$B$4:$V$4,INDEX(MyData,D11430, E11430+1))))&gt;0)),
"        " &amp; INDEX(MyData,D11430, E11430+1),
"    " &amp; INDEX(MyData,D11430, E11430+1))</f>
        <v xml:space="preserve">        "null",//545 </v>
      </c>
    </row>
    <row r="11431" spans="4:7" x14ac:dyDescent="0.2">
      <c r="D11431" s="20">
        <f t="shared" si="178"/>
        <v>549</v>
      </c>
      <c r="E11431" s="20">
        <f>MIN(IF(MOD(ROWS($A$2:A11431),$A$2)=0,E11430+1, E11430), $B$2-1)</f>
        <v>13</v>
      </c>
      <c r="G11431" s="2" t="str">
        <f>IF(NOT(OR(
SUMPRODUCT(--ISNUMBER(SEARCH('Chapter 2 (Generated)'!$B$3:$V$3,INDEX(MyData,D11431, E11431+1))))&gt;0,
SUMPRODUCT(--ISNUMBER(SEARCH('Chapter 2 (Generated)'!$B$4:$V$4,INDEX(MyData,D11431, E11431+1))))&gt;0)),
"        " &amp; INDEX(MyData,D11431, E11431+1),
"    " &amp; INDEX(MyData,D11431, E11431+1))</f>
        <v xml:space="preserve">        "null",</v>
      </c>
    </row>
    <row r="11432" spans="4:7" x14ac:dyDescent="0.2">
      <c r="D11432" s="20">
        <f t="shared" si="178"/>
        <v>550</v>
      </c>
      <c r="E11432" s="20">
        <f>MIN(IF(MOD(ROWS($A$2:A11432),$A$2)=0,E11431+1, E11431), $B$2-1)</f>
        <v>13</v>
      </c>
      <c r="G11432" s="2" t="str">
        <f>IF(NOT(OR(
SUMPRODUCT(--ISNUMBER(SEARCH('Chapter 2 (Generated)'!$B$3:$V$3,INDEX(MyData,D11432, E11432+1))))&gt;0,
SUMPRODUCT(--ISNUMBER(SEARCH('Chapter 2 (Generated)'!$B$4:$V$4,INDEX(MyData,D11432, E11432+1))))&gt;0)),
"        " &amp; INDEX(MyData,D11432, E11432+1),
"    " &amp; INDEX(MyData,D11432, E11432+1))</f>
        <v xml:space="preserve">        "null",</v>
      </c>
    </row>
    <row r="11433" spans="4:7" x14ac:dyDescent="0.2">
      <c r="D11433" s="20">
        <f t="shared" si="178"/>
        <v>551</v>
      </c>
      <c r="E11433" s="20">
        <f>MIN(IF(MOD(ROWS($A$2:A11433),$A$2)=0,E11432+1, E11432), $B$2-1)</f>
        <v>13</v>
      </c>
      <c r="G11433" s="2" t="str">
        <f>IF(NOT(OR(
SUMPRODUCT(--ISNUMBER(SEARCH('Chapter 2 (Generated)'!$B$3:$V$3,INDEX(MyData,D11433, E11433+1))))&gt;0,
SUMPRODUCT(--ISNUMBER(SEARCH('Chapter 2 (Generated)'!$B$4:$V$4,INDEX(MyData,D11433, E11433+1))))&gt;0)),
"        " &amp; INDEX(MyData,D11433, E11433+1),
"    " &amp; INDEX(MyData,D11433, E11433+1))</f>
        <v xml:space="preserve">        "null",</v>
      </c>
    </row>
    <row r="11434" spans="4:7" x14ac:dyDescent="0.2">
      <c r="D11434" s="20">
        <f t="shared" si="178"/>
        <v>552</v>
      </c>
      <c r="E11434" s="20">
        <f>MIN(IF(MOD(ROWS($A$2:A11434),$A$2)=0,E11433+1, E11433), $B$2-1)</f>
        <v>13</v>
      </c>
      <c r="G11434" s="2" t="str">
        <f>IF(NOT(OR(
SUMPRODUCT(--ISNUMBER(SEARCH('Chapter 2 (Generated)'!$B$3:$V$3,INDEX(MyData,D11434, E11434+1))))&gt;0,
SUMPRODUCT(--ISNUMBER(SEARCH('Chapter 2 (Generated)'!$B$4:$V$4,INDEX(MyData,D11434, E11434+1))))&gt;0)),
"        " &amp; INDEX(MyData,D11434, E11434+1),
"    " &amp; INDEX(MyData,D11434, E11434+1))</f>
        <v xml:space="preserve">        "null",</v>
      </c>
    </row>
    <row r="11435" spans="4:7" x14ac:dyDescent="0.2">
      <c r="D11435" s="20">
        <f t="shared" si="178"/>
        <v>553</v>
      </c>
      <c r="E11435" s="20">
        <f>MIN(IF(MOD(ROWS($A$2:A11435),$A$2)=0,E11434+1, E11434), $B$2-1)</f>
        <v>13</v>
      </c>
      <c r="G11435" s="2" t="str">
        <f>IF(NOT(OR(
SUMPRODUCT(--ISNUMBER(SEARCH('Chapter 2 (Generated)'!$B$3:$V$3,INDEX(MyData,D11435, E11435+1))))&gt;0,
SUMPRODUCT(--ISNUMBER(SEARCH('Chapter 2 (Generated)'!$B$4:$V$4,INDEX(MyData,D11435, E11435+1))))&gt;0)),
"        " &amp; INDEX(MyData,D11435, E11435+1),
"    " &amp; INDEX(MyData,D11435, E11435+1))</f>
        <v xml:space="preserve">        "null",//550 </v>
      </c>
    </row>
    <row r="11436" spans="4:7" x14ac:dyDescent="0.2">
      <c r="D11436" s="20">
        <f t="shared" si="178"/>
        <v>554</v>
      </c>
      <c r="E11436" s="20">
        <f>MIN(IF(MOD(ROWS($A$2:A11436),$A$2)=0,E11435+1, E11435), $B$2-1)</f>
        <v>13</v>
      </c>
      <c r="G11436" s="2" t="str">
        <f>IF(NOT(OR(
SUMPRODUCT(--ISNUMBER(SEARCH('Chapter 2 (Generated)'!$B$3:$V$3,INDEX(MyData,D11436, E11436+1))))&gt;0,
SUMPRODUCT(--ISNUMBER(SEARCH('Chapter 2 (Generated)'!$B$4:$V$4,INDEX(MyData,D11436, E11436+1))))&gt;0)),
"        " &amp; INDEX(MyData,D11436, E11436+1),
"    " &amp; INDEX(MyData,D11436, E11436+1))</f>
        <v xml:space="preserve">        "null",</v>
      </c>
    </row>
    <row r="11437" spans="4:7" x14ac:dyDescent="0.2">
      <c r="D11437" s="20">
        <f t="shared" si="178"/>
        <v>555</v>
      </c>
      <c r="E11437" s="20">
        <f>MIN(IF(MOD(ROWS($A$2:A11437),$A$2)=0,E11436+1, E11436), $B$2-1)</f>
        <v>13</v>
      </c>
      <c r="G11437" s="2" t="str">
        <f>IF(NOT(OR(
SUMPRODUCT(--ISNUMBER(SEARCH('Chapter 2 (Generated)'!$B$3:$V$3,INDEX(MyData,D11437, E11437+1))))&gt;0,
SUMPRODUCT(--ISNUMBER(SEARCH('Chapter 2 (Generated)'!$B$4:$V$4,INDEX(MyData,D11437, E11437+1))))&gt;0)),
"        " &amp; INDEX(MyData,D11437, E11437+1),
"    " &amp; INDEX(MyData,D11437, E11437+1))</f>
        <v xml:space="preserve">        "null",</v>
      </c>
    </row>
    <row r="11438" spans="4:7" x14ac:dyDescent="0.2">
      <c r="D11438" s="20">
        <f t="shared" si="178"/>
        <v>556</v>
      </c>
      <c r="E11438" s="20">
        <f>MIN(IF(MOD(ROWS($A$2:A11438),$A$2)=0,E11437+1, E11437), $B$2-1)</f>
        <v>13</v>
      </c>
      <c r="G11438" s="2" t="str">
        <f>IF(NOT(OR(
SUMPRODUCT(--ISNUMBER(SEARCH('Chapter 2 (Generated)'!$B$3:$V$3,INDEX(MyData,D11438, E11438+1))))&gt;0,
SUMPRODUCT(--ISNUMBER(SEARCH('Chapter 2 (Generated)'!$B$4:$V$4,INDEX(MyData,D11438, E11438+1))))&gt;0)),
"        " &amp; INDEX(MyData,D11438, E11438+1),
"    " &amp; INDEX(MyData,D11438, E11438+1))</f>
        <v xml:space="preserve">        "null",</v>
      </c>
    </row>
    <row r="11439" spans="4:7" x14ac:dyDescent="0.2">
      <c r="D11439" s="20">
        <f t="shared" si="178"/>
        <v>557</v>
      </c>
      <c r="E11439" s="20">
        <f>MIN(IF(MOD(ROWS($A$2:A11439),$A$2)=0,E11438+1, E11438), $B$2-1)</f>
        <v>13</v>
      </c>
      <c r="G11439" s="2" t="str">
        <f>IF(NOT(OR(
SUMPRODUCT(--ISNUMBER(SEARCH('Chapter 2 (Generated)'!$B$3:$V$3,INDEX(MyData,D11439, E11439+1))))&gt;0,
SUMPRODUCT(--ISNUMBER(SEARCH('Chapter 2 (Generated)'!$B$4:$V$4,INDEX(MyData,D11439, E11439+1))))&gt;0)),
"        " &amp; INDEX(MyData,D11439, E11439+1),
"    " &amp; INDEX(MyData,D11439, E11439+1))</f>
        <v xml:space="preserve">        "null",</v>
      </c>
    </row>
    <row r="11440" spans="4:7" x14ac:dyDescent="0.2">
      <c r="D11440" s="20">
        <f t="shared" si="178"/>
        <v>558</v>
      </c>
      <c r="E11440" s="20">
        <f>MIN(IF(MOD(ROWS($A$2:A11440),$A$2)=0,E11439+1, E11439), $B$2-1)</f>
        <v>13</v>
      </c>
      <c r="G11440" s="2" t="str">
        <f>IF(NOT(OR(
SUMPRODUCT(--ISNUMBER(SEARCH('Chapter 2 (Generated)'!$B$3:$V$3,INDEX(MyData,D11440, E11440+1))))&gt;0,
SUMPRODUCT(--ISNUMBER(SEARCH('Chapter 2 (Generated)'!$B$4:$V$4,INDEX(MyData,D11440, E11440+1))))&gt;0)),
"        " &amp; INDEX(MyData,D11440, E11440+1),
"    " &amp; INDEX(MyData,D11440, E11440+1))</f>
        <v xml:space="preserve">        "null",//555 </v>
      </c>
    </row>
    <row r="11441" spans="4:7" x14ac:dyDescent="0.2">
      <c r="D11441" s="20">
        <f t="shared" si="178"/>
        <v>559</v>
      </c>
      <c r="E11441" s="20">
        <f>MIN(IF(MOD(ROWS($A$2:A11441),$A$2)=0,E11440+1, E11440), $B$2-1)</f>
        <v>13</v>
      </c>
      <c r="G11441" s="2" t="str">
        <f>IF(NOT(OR(
SUMPRODUCT(--ISNUMBER(SEARCH('Chapter 2 (Generated)'!$B$3:$V$3,INDEX(MyData,D11441, E11441+1))))&gt;0,
SUMPRODUCT(--ISNUMBER(SEARCH('Chapter 2 (Generated)'!$B$4:$V$4,INDEX(MyData,D11441, E11441+1))))&gt;0)),
"        " &amp; INDEX(MyData,D11441, E11441+1),
"    " &amp; INDEX(MyData,D11441, E11441+1))</f>
        <v xml:space="preserve">        "null",</v>
      </c>
    </row>
    <row r="11442" spans="4:7" x14ac:dyDescent="0.2">
      <c r="D11442" s="20">
        <f t="shared" si="178"/>
        <v>560</v>
      </c>
      <c r="E11442" s="20">
        <f>MIN(IF(MOD(ROWS($A$2:A11442),$A$2)=0,E11441+1, E11441), $B$2-1)</f>
        <v>13</v>
      </c>
      <c r="G11442" s="2" t="str">
        <f>IF(NOT(OR(
SUMPRODUCT(--ISNUMBER(SEARCH('Chapter 2 (Generated)'!$B$3:$V$3,INDEX(MyData,D11442, E11442+1))))&gt;0,
SUMPRODUCT(--ISNUMBER(SEARCH('Chapter 2 (Generated)'!$B$4:$V$4,INDEX(MyData,D11442, E11442+1))))&gt;0)),
"        " &amp; INDEX(MyData,D11442, E11442+1),
"    " &amp; INDEX(MyData,D11442, E11442+1))</f>
        <v xml:space="preserve">        "null",</v>
      </c>
    </row>
    <row r="11443" spans="4:7" x14ac:dyDescent="0.2">
      <c r="D11443" s="20">
        <f t="shared" si="178"/>
        <v>561</v>
      </c>
      <c r="E11443" s="20">
        <f>MIN(IF(MOD(ROWS($A$2:A11443),$A$2)=0,E11442+1, E11442), $B$2-1)</f>
        <v>13</v>
      </c>
      <c r="G11443" s="2" t="str">
        <f>IF(NOT(OR(
SUMPRODUCT(--ISNUMBER(SEARCH('Chapter 2 (Generated)'!$B$3:$V$3,INDEX(MyData,D11443, E11443+1))))&gt;0,
SUMPRODUCT(--ISNUMBER(SEARCH('Chapter 2 (Generated)'!$B$4:$V$4,INDEX(MyData,D11443, E11443+1))))&gt;0)),
"        " &amp; INDEX(MyData,D11443, E11443+1),
"    " &amp; INDEX(MyData,D11443, E11443+1))</f>
        <v xml:space="preserve">        "null",</v>
      </c>
    </row>
    <row r="11444" spans="4:7" x14ac:dyDescent="0.2">
      <c r="D11444" s="20">
        <f t="shared" si="178"/>
        <v>562</v>
      </c>
      <c r="E11444" s="20">
        <f>MIN(IF(MOD(ROWS($A$2:A11444),$A$2)=0,E11443+1, E11443), $B$2-1)</f>
        <v>13</v>
      </c>
      <c r="G11444" s="2" t="str">
        <f>IF(NOT(OR(
SUMPRODUCT(--ISNUMBER(SEARCH('Chapter 2 (Generated)'!$B$3:$V$3,INDEX(MyData,D11444, E11444+1))))&gt;0,
SUMPRODUCT(--ISNUMBER(SEARCH('Chapter 2 (Generated)'!$B$4:$V$4,INDEX(MyData,D11444, E11444+1))))&gt;0)),
"        " &amp; INDEX(MyData,D11444, E11444+1),
"    " &amp; INDEX(MyData,D11444, E11444+1))</f>
        <v xml:space="preserve">        "null",</v>
      </c>
    </row>
    <row r="11445" spans="4:7" x14ac:dyDescent="0.2">
      <c r="D11445" s="20">
        <f t="shared" si="178"/>
        <v>563</v>
      </c>
      <c r="E11445" s="20">
        <f>MIN(IF(MOD(ROWS($A$2:A11445),$A$2)=0,E11444+1, E11444), $B$2-1)</f>
        <v>13</v>
      </c>
      <c r="G11445" s="2" t="str">
        <f>IF(NOT(OR(
SUMPRODUCT(--ISNUMBER(SEARCH('Chapter 2 (Generated)'!$B$3:$V$3,INDEX(MyData,D11445, E11445+1))))&gt;0,
SUMPRODUCT(--ISNUMBER(SEARCH('Chapter 2 (Generated)'!$B$4:$V$4,INDEX(MyData,D11445, E11445+1))))&gt;0)),
"        " &amp; INDEX(MyData,D11445, E11445+1),
"    " &amp; INDEX(MyData,D11445, E11445+1))</f>
        <v xml:space="preserve">        "null",//560 </v>
      </c>
    </row>
    <row r="11446" spans="4:7" x14ac:dyDescent="0.2">
      <c r="D11446" s="20">
        <f t="shared" si="178"/>
        <v>564</v>
      </c>
      <c r="E11446" s="20">
        <f>MIN(IF(MOD(ROWS($A$2:A11446),$A$2)=0,E11445+1, E11445), $B$2-1)</f>
        <v>13</v>
      </c>
      <c r="G11446" s="2" t="str">
        <f>IF(NOT(OR(
SUMPRODUCT(--ISNUMBER(SEARCH('Chapter 2 (Generated)'!$B$3:$V$3,INDEX(MyData,D11446, E11446+1))))&gt;0,
SUMPRODUCT(--ISNUMBER(SEARCH('Chapter 2 (Generated)'!$B$4:$V$4,INDEX(MyData,D11446, E11446+1))))&gt;0)),
"        " &amp; INDEX(MyData,D11446, E11446+1),
"    " &amp; INDEX(MyData,D11446, E11446+1))</f>
        <v xml:space="preserve">        "null",</v>
      </c>
    </row>
    <row r="11447" spans="4:7" x14ac:dyDescent="0.2">
      <c r="D11447" s="20">
        <f t="shared" si="178"/>
        <v>565</v>
      </c>
      <c r="E11447" s="20">
        <f>MIN(IF(MOD(ROWS($A$2:A11447),$A$2)=0,E11446+1, E11446), $B$2-1)</f>
        <v>13</v>
      </c>
      <c r="G11447" s="2" t="str">
        <f>IF(NOT(OR(
SUMPRODUCT(--ISNUMBER(SEARCH('Chapter 2 (Generated)'!$B$3:$V$3,INDEX(MyData,D11447, E11447+1))))&gt;0,
SUMPRODUCT(--ISNUMBER(SEARCH('Chapter 2 (Generated)'!$B$4:$V$4,INDEX(MyData,D11447, E11447+1))))&gt;0)),
"        " &amp; INDEX(MyData,D11447, E11447+1),
"    " &amp; INDEX(MyData,D11447, E11447+1))</f>
        <v xml:space="preserve">        "null",</v>
      </c>
    </row>
    <row r="11448" spans="4:7" x14ac:dyDescent="0.2">
      <c r="D11448" s="20">
        <f t="shared" si="178"/>
        <v>566</v>
      </c>
      <c r="E11448" s="20">
        <f>MIN(IF(MOD(ROWS($A$2:A11448),$A$2)=0,E11447+1, E11447), $B$2-1)</f>
        <v>13</v>
      </c>
      <c r="G11448" s="2" t="str">
        <f>IF(NOT(OR(
SUMPRODUCT(--ISNUMBER(SEARCH('Chapter 2 (Generated)'!$B$3:$V$3,INDEX(MyData,D11448, E11448+1))))&gt;0,
SUMPRODUCT(--ISNUMBER(SEARCH('Chapter 2 (Generated)'!$B$4:$V$4,INDEX(MyData,D11448, E11448+1))))&gt;0)),
"        " &amp; INDEX(MyData,D11448, E11448+1),
"    " &amp; INDEX(MyData,D11448, E11448+1))</f>
        <v xml:space="preserve">        "null",</v>
      </c>
    </row>
    <row r="11449" spans="4:7" x14ac:dyDescent="0.2">
      <c r="D11449" s="20">
        <f t="shared" si="178"/>
        <v>567</v>
      </c>
      <c r="E11449" s="20">
        <f>MIN(IF(MOD(ROWS($A$2:A11449),$A$2)=0,E11448+1, E11448), $B$2-1)</f>
        <v>13</v>
      </c>
      <c r="G11449" s="2" t="str">
        <f>IF(NOT(OR(
SUMPRODUCT(--ISNUMBER(SEARCH('Chapter 2 (Generated)'!$B$3:$V$3,INDEX(MyData,D11449, E11449+1))))&gt;0,
SUMPRODUCT(--ISNUMBER(SEARCH('Chapter 2 (Generated)'!$B$4:$V$4,INDEX(MyData,D11449, E11449+1))))&gt;0)),
"        " &amp; INDEX(MyData,D11449, E11449+1),
"    " &amp; INDEX(MyData,D11449, E11449+1))</f>
        <v xml:space="preserve">        "null",</v>
      </c>
    </row>
    <row r="11450" spans="4:7" x14ac:dyDescent="0.2">
      <c r="D11450" s="20">
        <f t="shared" si="178"/>
        <v>568</v>
      </c>
      <c r="E11450" s="20">
        <f>MIN(IF(MOD(ROWS($A$2:A11450),$A$2)=0,E11449+1, E11449), $B$2-1)</f>
        <v>13</v>
      </c>
      <c r="G11450" s="2" t="str">
        <f>IF(NOT(OR(
SUMPRODUCT(--ISNUMBER(SEARCH('Chapter 2 (Generated)'!$B$3:$V$3,INDEX(MyData,D11450, E11450+1))))&gt;0,
SUMPRODUCT(--ISNUMBER(SEARCH('Chapter 2 (Generated)'!$B$4:$V$4,INDEX(MyData,D11450, E11450+1))))&gt;0)),
"        " &amp; INDEX(MyData,D11450, E11450+1),
"    " &amp; INDEX(MyData,D11450, E11450+1))</f>
        <v xml:space="preserve">        "null",//565 </v>
      </c>
    </row>
    <row r="11451" spans="4:7" x14ac:dyDescent="0.2">
      <c r="D11451" s="20">
        <f t="shared" si="178"/>
        <v>569</v>
      </c>
      <c r="E11451" s="20">
        <f>MIN(IF(MOD(ROWS($A$2:A11451),$A$2)=0,E11450+1, E11450), $B$2-1)</f>
        <v>13</v>
      </c>
      <c r="G11451" s="2" t="str">
        <f>IF(NOT(OR(
SUMPRODUCT(--ISNUMBER(SEARCH('Chapter 2 (Generated)'!$B$3:$V$3,INDEX(MyData,D11451, E11451+1))))&gt;0,
SUMPRODUCT(--ISNUMBER(SEARCH('Chapter 2 (Generated)'!$B$4:$V$4,INDEX(MyData,D11451, E11451+1))))&gt;0)),
"        " &amp; INDEX(MyData,D11451, E11451+1),
"    " &amp; INDEX(MyData,D11451, E11451+1))</f>
        <v xml:space="preserve">        "null",</v>
      </c>
    </row>
    <row r="11452" spans="4:7" x14ac:dyDescent="0.2">
      <c r="D11452" s="20">
        <f t="shared" si="178"/>
        <v>570</v>
      </c>
      <c r="E11452" s="20">
        <f>MIN(IF(MOD(ROWS($A$2:A11452),$A$2)=0,E11451+1, E11451), $B$2-1)</f>
        <v>13</v>
      </c>
      <c r="G11452" s="2" t="str">
        <f>IF(NOT(OR(
SUMPRODUCT(--ISNUMBER(SEARCH('Chapter 2 (Generated)'!$B$3:$V$3,INDEX(MyData,D11452, E11452+1))))&gt;0,
SUMPRODUCT(--ISNUMBER(SEARCH('Chapter 2 (Generated)'!$B$4:$V$4,INDEX(MyData,D11452, E11452+1))))&gt;0)),
"        " &amp; INDEX(MyData,D11452, E11452+1),
"    " &amp; INDEX(MyData,D11452, E11452+1))</f>
        <v xml:space="preserve">        "null",</v>
      </c>
    </row>
    <row r="11453" spans="4:7" x14ac:dyDescent="0.2">
      <c r="D11453" s="20">
        <f t="shared" si="178"/>
        <v>571</v>
      </c>
      <c r="E11453" s="20">
        <f>MIN(IF(MOD(ROWS($A$2:A11453),$A$2)=0,E11452+1, E11452), $B$2-1)</f>
        <v>13</v>
      </c>
      <c r="G11453" s="2" t="str">
        <f>IF(NOT(OR(
SUMPRODUCT(--ISNUMBER(SEARCH('Chapter 2 (Generated)'!$B$3:$V$3,INDEX(MyData,D11453, E11453+1))))&gt;0,
SUMPRODUCT(--ISNUMBER(SEARCH('Chapter 2 (Generated)'!$B$4:$V$4,INDEX(MyData,D11453, E11453+1))))&gt;0)),
"        " &amp; INDEX(MyData,D11453, E11453+1),
"    " &amp; INDEX(MyData,D11453, E11453+1))</f>
        <v xml:space="preserve">        "null",</v>
      </c>
    </row>
    <row r="11454" spans="4:7" x14ac:dyDescent="0.2">
      <c r="D11454" s="20">
        <f t="shared" si="178"/>
        <v>572</v>
      </c>
      <c r="E11454" s="20">
        <f>MIN(IF(MOD(ROWS($A$2:A11454),$A$2)=0,E11453+1, E11453), $B$2-1)</f>
        <v>13</v>
      </c>
      <c r="G11454" s="2" t="str">
        <f>IF(NOT(OR(
SUMPRODUCT(--ISNUMBER(SEARCH('Chapter 2 (Generated)'!$B$3:$V$3,INDEX(MyData,D11454, E11454+1))))&gt;0,
SUMPRODUCT(--ISNUMBER(SEARCH('Chapter 2 (Generated)'!$B$4:$V$4,INDEX(MyData,D11454, E11454+1))))&gt;0)),
"        " &amp; INDEX(MyData,D11454, E11454+1),
"    " &amp; INDEX(MyData,D11454, E11454+1))</f>
        <v xml:space="preserve">        "null",</v>
      </c>
    </row>
    <row r="11455" spans="4:7" x14ac:dyDescent="0.2">
      <c r="D11455" s="20">
        <f t="shared" si="178"/>
        <v>573</v>
      </c>
      <c r="E11455" s="20">
        <f>MIN(IF(MOD(ROWS($A$2:A11455),$A$2)=0,E11454+1, E11454), $B$2-1)</f>
        <v>13</v>
      </c>
      <c r="G11455" s="2" t="str">
        <f>IF(NOT(OR(
SUMPRODUCT(--ISNUMBER(SEARCH('Chapter 2 (Generated)'!$B$3:$V$3,INDEX(MyData,D11455, E11455+1))))&gt;0,
SUMPRODUCT(--ISNUMBER(SEARCH('Chapter 2 (Generated)'!$B$4:$V$4,INDEX(MyData,D11455, E11455+1))))&gt;0)),
"        " &amp; INDEX(MyData,D11455, E11455+1),
"    " &amp; INDEX(MyData,D11455, E11455+1))</f>
        <v xml:space="preserve">        "null",//570 </v>
      </c>
    </row>
    <row r="11456" spans="4:7" x14ac:dyDescent="0.2">
      <c r="D11456" s="20">
        <f t="shared" si="178"/>
        <v>574</v>
      </c>
      <c r="E11456" s="20">
        <f>MIN(IF(MOD(ROWS($A$2:A11456),$A$2)=0,E11455+1, E11455), $B$2-1)</f>
        <v>13</v>
      </c>
      <c r="G11456" s="2" t="str">
        <f>IF(NOT(OR(
SUMPRODUCT(--ISNUMBER(SEARCH('Chapter 2 (Generated)'!$B$3:$V$3,INDEX(MyData,D11456, E11456+1))))&gt;0,
SUMPRODUCT(--ISNUMBER(SEARCH('Chapter 2 (Generated)'!$B$4:$V$4,INDEX(MyData,D11456, E11456+1))))&gt;0)),
"        " &amp; INDEX(MyData,D11456, E11456+1),
"    " &amp; INDEX(MyData,D11456, E11456+1))</f>
        <v xml:space="preserve">        "null",</v>
      </c>
    </row>
    <row r="11457" spans="4:7" x14ac:dyDescent="0.2">
      <c r="D11457" s="20">
        <f t="shared" si="178"/>
        <v>575</v>
      </c>
      <c r="E11457" s="20">
        <f>MIN(IF(MOD(ROWS($A$2:A11457),$A$2)=0,E11456+1, E11456), $B$2-1)</f>
        <v>13</v>
      </c>
      <c r="G11457" s="2" t="str">
        <f>IF(NOT(OR(
SUMPRODUCT(--ISNUMBER(SEARCH('Chapter 2 (Generated)'!$B$3:$V$3,INDEX(MyData,D11457, E11457+1))))&gt;0,
SUMPRODUCT(--ISNUMBER(SEARCH('Chapter 2 (Generated)'!$B$4:$V$4,INDEX(MyData,D11457, E11457+1))))&gt;0)),
"        " &amp; INDEX(MyData,D11457, E11457+1),
"    " &amp; INDEX(MyData,D11457, E11457+1))</f>
        <v xml:space="preserve">        "null",</v>
      </c>
    </row>
    <row r="11458" spans="4:7" x14ac:dyDescent="0.2">
      <c r="D11458" s="20">
        <f t="shared" ref="D11458:D11521" si="179">MOD(ROW(D11457)-1+ROWS(MyData),ROWS(MyData))+1</f>
        <v>576</v>
      </c>
      <c r="E11458" s="20">
        <f>MIN(IF(MOD(ROWS($A$2:A11458),$A$2)=0,E11457+1, E11457), $B$2-1)</f>
        <v>13</v>
      </c>
      <c r="G11458" s="2" t="str">
        <f>IF(NOT(OR(
SUMPRODUCT(--ISNUMBER(SEARCH('Chapter 2 (Generated)'!$B$3:$V$3,INDEX(MyData,D11458, E11458+1))))&gt;0,
SUMPRODUCT(--ISNUMBER(SEARCH('Chapter 2 (Generated)'!$B$4:$V$4,INDEX(MyData,D11458, E11458+1))))&gt;0)),
"        " &amp; INDEX(MyData,D11458, E11458+1),
"    " &amp; INDEX(MyData,D11458, E11458+1))</f>
        <v xml:space="preserve">        "null",</v>
      </c>
    </row>
    <row r="11459" spans="4:7" x14ac:dyDescent="0.2">
      <c r="D11459" s="20">
        <f t="shared" si="179"/>
        <v>577</v>
      </c>
      <c r="E11459" s="20">
        <f>MIN(IF(MOD(ROWS($A$2:A11459),$A$2)=0,E11458+1, E11458), $B$2-1)</f>
        <v>13</v>
      </c>
      <c r="G11459" s="2" t="str">
        <f>IF(NOT(OR(
SUMPRODUCT(--ISNUMBER(SEARCH('Chapter 2 (Generated)'!$B$3:$V$3,INDEX(MyData,D11459, E11459+1))))&gt;0,
SUMPRODUCT(--ISNUMBER(SEARCH('Chapter 2 (Generated)'!$B$4:$V$4,INDEX(MyData,D11459, E11459+1))))&gt;0)),
"        " &amp; INDEX(MyData,D11459, E11459+1),
"    " &amp; INDEX(MyData,D11459, E11459+1))</f>
        <v xml:space="preserve">        "null",</v>
      </c>
    </row>
    <row r="11460" spans="4:7" x14ac:dyDescent="0.2">
      <c r="D11460" s="20">
        <f t="shared" si="179"/>
        <v>578</v>
      </c>
      <c r="E11460" s="20">
        <f>MIN(IF(MOD(ROWS($A$2:A11460),$A$2)=0,E11459+1, E11459), $B$2-1)</f>
        <v>13</v>
      </c>
      <c r="G11460" s="2" t="str">
        <f>IF(NOT(OR(
SUMPRODUCT(--ISNUMBER(SEARCH('Chapter 2 (Generated)'!$B$3:$V$3,INDEX(MyData,D11460, E11460+1))))&gt;0,
SUMPRODUCT(--ISNUMBER(SEARCH('Chapter 2 (Generated)'!$B$4:$V$4,INDEX(MyData,D11460, E11460+1))))&gt;0)),
"        " &amp; INDEX(MyData,D11460, E11460+1),
"    " &amp; INDEX(MyData,D11460, E11460+1))</f>
        <v xml:space="preserve">        "null",//575 </v>
      </c>
    </row>
    <row r="11461" spans="4:7" x14ac:dyDescent="0.2">
      <c r="D11461" s="20">
        <f t="shared" si="179"/>
        <v>579</v>
      </c>
      <c r="E11461" s="20">
        <f>MIN(IF(MOD(ROWS($A$2:A11461),$A$2)=0,E11460+1, E11460), $B$2-1)</f>
        <v>13</v>
      </c>
      <c r="G11461" s="2" t="str">
        <f>IF(NOT(OR(
SUMPRODUCT(--ISNUMBER(SEARCH('Chapter 2 (Generated)'!$B$3:$V$3,INDEX(MyData,D11461, E11461+1))))&gt;0,
SUMPRODUCT(--ISNUMBER(SEARCH('Chapter 2 (Generated)'!$B$4:$V$4,INDEX(MyData,D11461, E11461+1))))&gt;0)),
"        " &amp; INDEX(MyData,D11461, E11461+1),
"    " &amp; INDEX(MyData,D11461, E11461+1))</f>
        <v xml:space="preserve">        "null",</v>
      </c>
    </row>
    <row r="11462" spans="4:7" x14ac:dyDescent="0.2">
      <c r="D11462" s="20">
        <f t="shared" si="179"/>
        <v>580</v>
      </c>
      <c r="E11462" s="20">
        <f>MIN(IF(MOD(ROWS($A$2:A11462),$A$2)=0,E11461+1, E11461), $B$2-1)</f>
        <v>13</v>
      </c>
      <c r="G11462" s="2" t="str">
        <f>IF(NOT(OR(
SUMPRODUCT(--ISNUMBER(SEARCH('Chapter 2 (Generated)'!$B$3:$V$3,INDEX(MyData,D11462, E11462+1))))&gt;0,
SUMPRODUCT(--ISNUMBER(SEARCH('Chapter 2 (Generated)'!$B$4:$V$4,INDEX(MyData,D11462, E11462+1))))&gt;0)),
"        " &amp; INDEX(MyData,D11462, E11462+1),
"    " &amp; INDEX(MyData,D11462, E11462+1))</f>
        <v xml:space="preserve">        "null",</v>
      </c>
    </row>
    <row r="11463" spans="4:7" x14ac:dyDescent="0.2">
      <c r="D11463" s="20">
        <f t="shared" si="179"/>
        <v>581</v>
      </c>
      <c r="E11463" s="20">
        <f>MIN(IF(MOD(ROWS($A$2:A11463),$A$2)=0,E11462+1, E11462), $B$2-1)</f>
        <v>13</v>
      </c>
      <c r="G11463" s="2" t="str">
        <f>IF(NOT(OR(
SUMPRODUCT(--ISNUMBER(SEARCH('Chapter 2 (Generated)'!$B$3:$V$3,INDEX(MyData,D11463, E11463+1))))&gt;0,
SUMPRODUCT(--ISNUMBER(SEARCH('Chapter 2 (Generated)'!$B$4:$V$4,INDEX(MyData,D11463, E11463+1))))&gt;0)),
"        " &amp; INDEX(MyData,D11463, E11463+1),
"    " &amp; INDEX(MyData,D11463, E11463+1))</f>
        <v xml:space="preserve">        "null",</v>
      </c>
    </row>
    <row r="11464" spans="4:7" x14ac:dyDescent="0.2">
      <c r="D11464" s="20">
        <f t="shared" si="179"/>
        <v>582</v>
      </c>
      <c r="E11464" s="20">
        <f>MIN(IF(MOD(ROWS($A$2:A11464),$A$2)=0,E11463+1, E11463), $B$2-1)</f>
        <v>13</v>
      </c>
      <c r="G11464" s="2" t="str">
        <f>IF(NOT(OR(
SUMPRODUCT(--ISNUMBER(SEARCH('Chapter 2 (Generated)'!$B$3:$V$3,INDEX(MyData,D11464, E11464+1))))&gt;0,
SUMPRODUCT(--ISNUMBER(SEARCH('Chapter 2 (Generated)'!$B$4:$V$4,INDEX(MyData,D11464, E11464+1))))&gt;0)),
"        " &amp; INDEX(MyData,D11464, E11464+1),
"    " &amp; INDEX(MyData,D11464, E11464+1))</f>
        <v xml:space="preserve">        "null",</v>
      </c>
    </row>
    <row r="11465" spans="4:7" x14ac:dyDescent="0.2">
      <c r="D11465" s="20">
        <f t="shared" si="179"/>
        <v>583</v>
      </c>
      <c r="E11465" s="20">
        <f>MIN(IF(MOD(ROWS($A$2:A11465),$A$2)=0,E11464+1, E11464), $B$2-1)</f>
        <v>13</v>
      </c>
      <c r="G11465" s="2" t="str">
        <f>IF(NOT(OR(
SUMPRODUCT(--ISNUMBER(SEARCH('Chapter 2 (Generated)'!$B$3:$V$3,INDEX(MyData,D11465, E11465+1))))&gt;0,
SUMPRODUCT(--ISNUMBER(SEARCH('Chapter 2 (Generated)'!$B$4:$V$4,INDEX(MyData,D11465, E11465+1))))&gt;0)),
"        " &amp; INDEX(MyData,D11465, E11465+1),
"    " &amp; INDEX(MyData,D11465, E11465+1))</f>
        <v xml:space="preserve">        "null",//580 </v>
      </c>
    </row>
    <row r="11466" spans="4:7" x14ac:dyDescent="0.2">
      <c r="D11466" s="20">
        <f t="shared" si="179"/>
        <v>584</v>
      </c>
      <c r="E11466" s="20">
        <f>MIN(IF(MOD(ROWS($A$2:A11466),$A$2)=0,E11465+1, E11465), $B$2-1)</f>
        <v>13</v>
      </c>
      <c r="G11466" s="2" t="str">
        <f>IF(NOT(OR(
SUMPRODUCT(--ISNUMBER(SEARCH('Chapter 2 (Generated)'!$B$3:$V$3,INDEX(MyData,D11466, E11466+1))))&gt;0,
SUMPRODUCT(--ISNUMBER(SEARCH('Chapter 2 (Generated)'!$B$4:$V$4,INDEX(MyData,D11466, E11466+1))))&gt;0)),
"        " &amp; INDEX(MyData,D11466, E11466+1),
"    " &amp; INDEX(MyData,D11466, E11466+1))</f>
        <v xml:space="preserve">        "null",</v>
      </c>
    </row>
    <row r="11467" spans="4:7" x14ac:dyDescent="0.2">
      <c r="D11467" s="20">
        <f t="shared" si="179"/>
        <v>585</v>
      </c>
      <c r="E11467" s="20">
        <f>MIN(IF(MOD(ROWS($A$2:A11467),$A$2)=0,E11466+1, E11466), $B$2-1)</f>
        <v>13</v>
      </c>
      <c r="G11467" s="2" t="str">
        <f>IF(NOT(OR(
SUMPRODUCT(--ISNUMBER(SEARCH('Chapter 2 (Generated)'!$B$3:$V$3,INDEX(MyData,D11467, E11467+1))))&gt;0,
SUMPRODUCT(--ISNUMBER(SEARCH('Chapter 2 (Generated)'!$B$4:$V$4,INDEX(MyData,D11467, E11467+1))))&gt;0)),
"        " &amp; INDEX(MyData,D11467, E11467+1),
"    " &amp; INDEX(MyData,D11467, E11467+1))</f>
        <v xml:space="preserve">        "null",</v>
      </c>
    </row>
    <row r="11468" spans="4:7" x14ac:dyDescent="0.2">
      <c r="D11468" s="20">
        <f t="shared" si="179"/>
        <v>586</v>
      </c>
      <c r="E11468" s="20">
        <f>MIN(IF(MOD(ROWS($A$2:A11468),$A$2)=0,E11467+1, E11467), $B$2-1)</f>
        <v>13</v>
      </c>
      <c r="G11468" s="2" t="str">
        <f>IF(NOT(OR(
SUMPRODUCT(--ISNUMBER(SEARCH('Chapter 2 (Generated)'!$B$3:$V$3,INDEX(MyData,D11468, E11468+1))))&gt;0,
SUMPRODUCT(--ISNUMBER(SEARCH('Chapter 2 (Generated)'!$B$4:$V$4,INDEX(MyData,D11468, E11468+1))))&gt;0)),
"        " &amp; INDEX(MyData,D11468, E11468+1),
"    " &amp; INDEX(MyData,D11468, E11468+1))</f>
        <v xml:space="preserve">        "null",</v>
      </c>
    </row>
    <row r="11469" spans="4:7" x14ac:dyDescent="0.2">
      <c r="D11469" s="20">
        <f t="shared" si="179"/>
        <v>587</v>
      </c>
      <c r="E11469" s="20">
        <f>MIN(IF(MOD(ROWS($A$2:A11469),$A$2)=0,E11468+1, E11468), $B$2-1)</f>
        <v>13</v>
      </c>
      <c r="G11469" s="2" t="str">
        <f>IF(NOT(OR(
SUMPRODUCT(--ISNUMBER(SEARCH('Chapter 2 (Generated)'!$B$3:$V$3,INDEX(MyData,D11469, E11469+1))))&gt;0,
SUMPRODUCT(--ISNUMBER(SEARCH('Chapter 2 (Generated)'!$B$4:$V$4,INDEX(MyData,D11469, E11469+1))))&gt;0)),
"        " &amp; INDEX(MyData,D11469, E11469+1),
"    " &amp; INDEX(MyData,D11469, E11469+1))</f>
        <v xml:space="preserve">        "null",</v>
      </c>
    </row>
    <row r="11470" spans="4:7" x14ac:dyDescent="0.2">
      <c r="D11470" s="20">
        <f t="shared" si="179"/>
        <v>588</v>
      </c>
      <c r="E11470" s="20">
        <f>MIN(IF(MOD(ROWS($A$2:A11470),$A$2)=0,E11469+1, E11469), $B$2-1)</f>
        <v>13</v>
      </c>
      <c r="G11470" s="2" t="str">
        <f>IF(NOT(OR(
SUMPRODUCT(--ISNUMBER(SEARCH('Chapter 2 (Generated)'!$B$3:$V$3,INDEX(MyData,D11470, E11470+1))))&gt;0,
SUMPRODUCT(--ISNUMBER(SEARCH('Chapter 2 (Generated)'!$B$4:$V$4,INDEX(MyData,D11470, E11470+1))))&gt;0)),
"        " &amp; INDEX(MyData,D11470, E11470+1),
"    " &amp; INDEX(MyData,D11470, E11470+1))</f>
        <v xml:space="preserve">        "null",//585 </v>
      </c>
    </row>
    <row r="11471" spans="4:7" x14ac:dyDescent="0.2">
      <c r="D11471" s="20">
        <f t="shared" si="179"/>
        <v>589</v>
      </c>
      <c r="E11471" s="20">
        <f>MIN(IF(MOD(ROWS($A$2:A11471),$A$2)=0,E11470+1, E11470), $B$2-1)</f>
        <v>13</v>
      </c>
      <c r="G11471" s="2" t="str">
        <f>IF(NOT(OR(
SUMPRODUCT(--ISNUMBER(SEARCH('Chapter 2 (Generated)'!$B$3:$V$3,INDEX(MyData,D11471, E11471+1))))&gt;0,
SUMPRODUCT(--ISNUMBER(SEARCH('Chapter 2 (Generated)'!$B$4:$V$4,INDEX(MyData,D11471, E11471+1))))&gt;0)),
"        " &amp; INDEX(MyData,D11471, E11471+1),
"    " &amp; INDEX(MyData,D11471, E11471+1))</f>
        <v xml:space="preserve">        "null",</v>
      </c>
    </row>
    <row r="11472" spans="4:7" x14ac:dyDescent="0.2">
      <c r="D11472" s="20">
        <f t="shared" si="179"/>
        <v>590</v>
      </c>
      <c r="E11472" s="20">
        <f>MIN(IF(MOD(ROWS($A$2:A11472),$A$2)=0,E11471+1, E11471), $B$2-1)</f>
        <v>13</v>
      </c>
      <c r="G11472" s="2" t="str">
        <f>IF(NOT(OR(
SUMPRODUCT(--ISNUMBER(SEARCH('Chapter 2 (Generated)'!$B$3:$V$3,INDEX(MyData,D11472, E11472+1))))&gt;0,
SUMPRODUCT(--ISNUMBER(SEARCH('Chapter 2 (Generated)'!$B$4:$V$4,INDEX(MyData,D11472, E11472+1))))&gt;0)),
"        " &amp; INDEX(MyData,D11472, E11472+1),
"    " &amp; INDEX(MyData,D11472, E11472+1))</f>
        <v xml:space="preserve">        "null",</v>
      </c>
    </row>
    <row r="11473" spans="4:7" x14ac:dyDescent="0.2">
      <c r="D11473" s="20">
        <f t="shared" si="179"/>
        <v>591</v>
      </c>
      <c r="E11473" s="20">
        <f>MIN(IF(MOD(ROWS($A$2:A11473),$A$2)=0,E11472+1, E11472), $B$2-1)</f>
        <v>13</v>
      </c>
      <c r="G11473" s="2" t="str">
        <f>IF(NOT(OR(
SUMPRODUCT(--ISNUMBER(SEARCH('Chapter 2 (Generated)'!$B$3:$V$3,INDEX(MyData,D11473, E11473+1))))&gt;0,
SUMPRODUCT(--ISNUMBER(SEARCH('Chapter 2 (Generated)'!$B$4:$V$4,INDEX(MyData,D11473, E11473+1))))&gt;0)),
"        " &amp; INDEX(MyData,D11473, E11473+1),
"    " &amp; INDEX(MyData,D11473, E11473+1))</f>
        <v xml:space="preserve">        "null",</v>
      </c>
    </row>
    <row r="11474" spans="4:7" x14ac:dyDescent="0.2">
      <c r="D11474" s="20">
        <f t="shared" si="179"/>
        <v>592</v>
      </c>
      <c r="E11474" s="20">
        <f>MIN(IF(MOD(ROWS($A$2:A11474),$A$2)=0,E11473+1, E11473), $B$2-1)</f>
        <v>13</v>
      </c>
      <c r="G11474" s="2" t="str">
        <f>IF(NOT(OR(
SUMPRODUCT(--ISNUMBER(SEARCH('Chapter 2 (Generated)'!$B$3:$V$3,INDEX(MyData,D11474, E11474+1))))&gt;0,
SUMPRODUCT(--ISNUMBER(SEARCH('Chapter 2 (Generated)'!$B$4:$V$4,INDEX(MyData,D11474, E11474+1))))&gt;0)),
"        " &amp; INDEX(MyData,D11474, E11474+1),
"    " &amp; INDEX(MyData,D11474, E11474+1))</f>
        <v xml:space="preserve">        "null",</v>
      </c>
    </row>
    <row r="11475" spans="4:7" x14ac:dyDescent="0.2">
      <c r="D11475" s="20">
        <f t="shared" si="179"/>
        <v>593</v>
      </c>
      <c r="E11475" s="20">
        <f>MIN(IF(MOD(ROWS($A$2:A11475),$A$2)=0,E11474+1, E11474), $B$2-1)</f>
        <v>13</v>
      </c>
      <c r="G11475" s="2" t="str">
        <f>IF(NOT(OR(
SUMPRODUCT(--ISNUMBER(SEARCH('Chapter 2 (Generated)'!$B$3:$V$3,INDEX(MyData,D11475, E11475+1))))&gt;0,
SUMPRODUCT(--ISNUMBER(SEARCH('Chapter 2 (Generated)'!$B$4:$V$4,INDEX(MyData,D11475, E11475+1))))&gt;0)),
"        " &amp; INDEX(MyData,D11475, E11475+1),
"    " &amp; INDEX(MyData,D11475, E11475+1))</f>
        <v xml:space="preserve">        "null",//590 </v>
      </c>
    </row>
    <row r="11476" spans="4:7" x14ac:dyDescent="0.2">
      <c r="D11476" s="20">
        <f t="shared" si="179"/>
        <v>594</v>
      </c>
      <c r="E11476" s="20">
        <f>MIN(IF(MOD(ROWS($A$2:A11476),$A$2)=0,E11475+1, E11475), $B$2-1)</f>
        <v>13</v>
      </c>
      <c r="G11476" s="2" t="str">
        <f>IF(NOT(OR(
SUMPRODUCT(--ISNUMBER(SEARCH('Chapter 2 (Generated)'!$B$3:$V$3,INDEX(MyData,D11476, E11476+1))))&gt;0,
SUMPRODUCT(--ISNUMBER(SEARCH('Chapter 2 (Generated)'!$B$4:$V$4,INDEX(MyData,D11476, E11476+1))))&gt;0)),
"        " &amp; INDEX(MyData,D11476, E11476+1),
"    " &amp; INDEX(MyData,D11476, E11476+1))</f>
        <v xml:space="preserve">        "null",</v>
      </c>
    </row>
    <row r="11477" spans="4:7" x14ac:dyDescent="0.2">
      <c r="D11477" s="20">
        <f t="shared" si="179"/>
        <v>595</v>
      </c>
      <c r="E11477" s="20">
        <f>MIN(IF(MOD(ROWS($A$2:A11477),$A$2)=0,E11476+1, E11476), $B$2-1)</f>
        <v>13</v>
      </c>
      <c r="G11477" s="2" t="str">
        <f>IF(NOT(OR(
SUMPRODUCT(--ISNUMBER(SEARCH('Chapter 2 (Generated)'!$B$3:$V$3,INDEX(MyData,D11477, E11477+1))))&gt;0,
SUMPRODUCT(--ISNUMBER(SEARCH('Chapter 2 (Generated)'!$B$4:$V$4,INDEX(MyData,D11477, E11477+1))))&gt;0)),
"        " &amp; INDEX(MyData,D11477, E11477+1),
"    " &amp; INDEX(MyData,D11477, E11477+1))</f>
        <v xml:space="preserve">        "Go to Classroom 2",</v>
      </c>
    </row>
    <row r="11478" spans="4:7" x14ac:dyDescent="0.2">
      <c r="D11478" s="20">
        <f t="shared" si="179"/>
        <v>596</v>
      </c>
      <c r="E11478" s="20">
        <f>MIN(IF(MOD(ROWS($A$2:A11478),$A$2)=0,E11477+1, E11477), $B$2-1)</f>
        <v>13</v>
      </c>
      <c r="G11478" s="2" t="str">
        <f>IF(NOT(OR(
SUMPRODUCT(--ISNUMBER(SEARCH('Chapter 2 (Generated)'!$B$3:$V$3,INDEX(MyData,D11478, E11478+1))))&gt;0,
SUMPRODUCT(--ISNUMBER(SEARCH('Chapter 2 (Generated)'!$B$4:$V$4,INDEX(MyData,D11478, E11478+1))))&gt;0)),
"        " &amp; INDEX(MyData,D11478, E11478+1),
"    " &amp; INDEX(MyData,D11478, E11478+1))</f>
        <v xml:space="preserve">        "null",//593 Try to find Axel!</v>
      </c>
    </row>
    <row r="11479" spans="4:7" x14ac:dyDescent="0.2">
      <c r="D11479" s="20">
        <f t="shared" si="179"/>
        <v>597</v>
      </c>
      <c r="E11479" s="20">
        <f>MIN(IF(MOD(ROWS($A$2:A11479),$A$2)=0,E11478+1, E11478), $B$2-1)</f>
        <v>13</v>
      </c>
      <c r="G11479" s="2" t="str">
        <f>IF(NOT(OR(
SUMPRODUCT(--ISNUMBER(SEARCH('Chapter 2 (Generated)'!$B$3:$V$3,INDEX(MyData,D11479, E11479+1))))&gt;0,
SUMPRODUCT(--ISNUMBER(SEARCH('Chapter 2 (Generated)'!$B$4:$V$4,INDEX(MyData,D11479, E11479+1))))&gt;0)),
"        " &amp; INDEX(MyData,D11479, E11479+1),
"    " &amp; INDEX(MyData,D11479, E11479+1))</f>
        <v xml:space="preserve">        "null",//594 Explore the school and talk to your classmates!</v>
      </c>
    </row>
    <row r="11480" spans="4:7" x14ac:dyDescent="0.2">
      <c r="D11480" s="20">
        <f t="shared" si="179"/>
        <v>598</v>
      </c>
      <c r="E11480" s="20">
        <f>MIN(IF(MOD(ROWS($A$2:A11480),$A$2)=0,E11479+1, E11479), $B$2-1)</f>
        <v>13</v>
      </c>
      <c r="G11480" s="2" t="str">
        <f>IF(NOT(OR(
SUMPRODUCT(--ISNUMBER(SEARCH('Chapter 2 (Generated)'!$B$3:$V$3,INDEX(MyData,D11480, E11480+1))))&gt;0,
SUMPRODUCT(--ISNUMBER(SEARCH('Chapter 2 (Generated)'!$B$4:$V$4,INDEX(MyData,D11480, E11480+1))))&gt;0)),
"        " &amp; INDEX(MyData,D11480, E11480+1),
"    " &amp; INDEX(MyData,D11480, E11480+1))</f>
        <v xml:space="preserve">        "null",//595 </v>
      </c>
    </row>
    <row r="11481" spans="4:7" x14ac:dyDescent="0.2">
      <c r="D11481" s="20">
        <f t="shared" si="179"/>
        <v>599</v>
      </c>
      <c r="E11481" s="20">
        <f>MIN(IF(MOD(ROWS($A$2:A11481),$A$2)=0,E11480+1, E11480), $B$2-1)</f>
        <v>13</v>
      </c>
      <c r="G11481" s="2" t="str">
        <f>IF(NOT(OR(
SUMPRODUCT(--ISNUMBER(SEARCH('Chapter 2 (Generated)'!$B$3:$V$3,INDEX(MyData,D11481, E11481+1))))&gt;0,
SUMPRODUCT(--ISNUMBER(SEARCH('Chapter 2 (Generated)'!$B$4:$V$4,INDEX(MyData,D11481, E11481+1))))&gt;0)),
"        " &amp; INDEX(MyData,D11481, E11481+1),
"    " &amp; INDEX(MyData,D11481, E11481+1))</f>
        <v xml:space="preserve">        "null",</v>
      </c>
    </row>
    <row r="11482" spans="4:7" x14ac:dyDescent="0.2">
      <c r="D11482" s="20">
        <f t="shared" si="179"/>
        <v>600</v>
      </c>
      <c r="E11482" s="20">
        <f>MIN(IF(MOD(ROWS($A$2:A11482),$A$2)=0,E11481+1, E11481), $B$2-1)</f>
        <v>13</v>
      </c>
      <c r="G11482" s="2" t="str">
        <f>IF(NOT(OR(
SUMPRODUCT(--ISNUMBER(SEARCH('Chapter 2 (Generated)'!$B$3:$V$3,INDEX(MyData,D11482, E11482+1))))&gt;0,
SUMPRODUCT(--ISNUMBER(SEARCH('Chapter 2 (Generated)'!$B$4:$V$4,INDEX(MyData,D11482, E11482+1))))&gt;0)),
"        " &amp; INDEX(MyData,D11482, E11482+1),
"    " &amp; INDEX(MyData,D11482, E11482+1))</f>
        <v xml:space="preserve">        "null",</v>
      </c>
    </row>
    <row r="11483" spans="4:7" x14ac:dyDescent="0.2">
      <c r="D11483" s="20">
        <f t="shared" si="179"/>
        <v>601</v>
      </c>
      <c r="E11483" s="20">
        <f>MIN(IF(MOD(ROWS($A$2:A11483),$A$2)=0,E11482+1, E11482), $B$2-1)</f>
        <v>13</v>
      </c>
      <c r="G11483" s="2" t="str">
        <f>IF(NOT(OR(
SUMPRODUCT(--ISNUMBER(SEARCH('Chapter 2 (Generated)'!$B$3:$V$3,INDEX(MyData,D11483, E11483+1))))&gt;0,
SUMPRODUCT(--ISNUMBER(SEARCH('Chapter 2 (Generated)'!$B$4:$V$4,INDEX(MyData,D11483, E11483+1))))&gt;0)),
"        " &amp; INDEX(MyData,D11483, E11483+1),
"    " &amp; INDEX(MyData,D11483, E11483+1))</f>
        <v xml:space="preserve">        "null",</v>
      </c>
    </row>
    <row r="11484" spans="4:7" x14ac:dyDescent="0.2">
      <c r="D11484" s="20">
        <f t="shared" si="179"/>
        <v>602</v>
      </c>
      <c r="E11484" s="20">
        <f>MIN(IF(MOD(ROWS($A$2:A11484),$A$2)=0,E11483+1, E11483), $B$2-1)</f>
        <v>13</v>
      </c>
      <c r="G11484" s="2" t="str">
        <f>IF(NOT(OR(
SUMPRODUCT(--ISNUMBER(SEARCH('Chapter 2 (Generated)'!$B$3:$V$3,INDEX(MyData,D11484, E11484+1))))&gt;0,
SUMPRODUCT(--ISNUMBER(SEARCH('Chapter 2 (Generated)'!$B$4:$V$4,INDEX(MyData,D11484, E11484+1))))&gt;0)),
"        " &amp; INDEX(MyData,D11484, E11484+1),
"    " &amp; INDEX(MyData,D11484, E11484+1))</f>
        <v xml:space="preserve">        "null",</v>
      </c>
    </row>
    <row r="11485" spans="4:7" x14ac:dyDescent="0.2">
      <c r="D11485" s="20">
        <f t="shared" si="179"/>
        <v>603</v>
      </c>
      <c r="E11485" s="20">
        <f>MIN(IF(MOD(ROWS($A$2:A11485),$A$2)=0,E11484+1, E11484), $B$2-1)</f>
        <v>13</v>
      </c>
      <c r="G11485" s="2" t="str">
        <f>IF(NOT(OR(
SUMPRODUCT(--ISNUMBER(SEARCH('Chapter 2 (Generated)'!$B$3:$V$3,INDEX(MyData,D11485, E11485+1))))&gt;0,
SUMPRODUCT(--ISNUMBER(SEARCH('Chapter 2 (Generated)'!$B$4:$V$4,INDEX(MyData,D11485, E11485+1))))&gt;0)),
"        " &amp; INDEX(MyData,D11485, E11485+1),
"    " &amp; INDEX(MyData,D11485, E11485+1))</f>
        <v xml:space="preserve">        "null",//600 </v>
      </c>
    </row>
    <row r="11486" spans="4:7" x14ac:dyDescent="0.2">
      <c r="D11486" s="20">
        <f t="shared" si="179"/>
        <v>604</v>
      </c>
      <c r="E11486" s="20">
        <f>MIN(IF(MOD(ROWS($A$2:A11486),$A$2)=0,E11485+1, E11485), $B$2-1)</f>
        <v>13</v>
      </c>
      <c r="G11486" s="2" t="str">
        <f>IF(NOT(OR(
SUMPRODUCT(--ISNUMBER(SEARCH('Chapter 2 (Generated)'!$B$3:$V$3,INDEX(MyData,D11486, E11486+1))))&gt;0,
SUMPRODUCT(--ISNUMBER(SEARCH('Chapter 2 (Generated)'!$B$4:$V$4,INDEX(MyData,D11486, E11486+1))))&gt;0)),
"        " &amp; INDEX(MyData,D11486, E11486+1),
"    " &amp; INDEX(MyData,D11486, E11486+1))</f>
        <v xml:space="preserve">        "null",</v>
      </c>
    </row>
    <row r="11487" spans="4:7" x14ac:dyDescent="0.2">
      <c r="D11487" s="20">
        <f t="shared" si="179"/>
        <v>605</v>
      </c>
      <c r="E11487" s="20">
        <f>MIN(IF(MOD(ROWS($A$2:A11487),$A$2)=0,E11486+1, E11486), $B$2-1)</f>
        <v>13</v>
      </c>
      <c r="G11487" s="2" t="str">
        <f>IF(NOT(OR(
SUMPRODUCT(--ISNUMBER(SEARCH('Chapter 2 (Generated)'!$B$3:$V$3,INDEX(MyData,D11487, E11487+1))))&gt;0,
SUMPRODUCT(--ISNUMBER(SEARCH('Chapter 2 (Generated)'!$B$4:$V$4,INDEX(MyData,D11487, E11487+1))))&gt;0)),
"        " &amp; INDEX(MyData,D11487, E11487+1),
"    " &amp; INDEX(MyData,D11487, E11487+1))</f>
        <v xml:space="preserve">        "null",</v>
      </c>
    </row>
    <row r="11488" spans="4:7" x14ac:dyDescent="0.2">
      <c r="D11488" s="20">
        <f t="shared" si="179"/>
        <v>606</v>
      </c>
      <c r="E11488" s="20">
        <f>MIN(IF(MOD(ROWS($A$2:A11488),$A$2)=0,E11487+1, E11487), $B$2-1)</f>
        <v>13</v>
      </c>
      <c r="G11488" s="2" t="str">
        <f>IF(NOT(OR(
SUMPRODUCT(--ISNUMBER(SEARCH('Chapter 2 (Generated)'!$B$3:$V$3,INDEX(MyData,D11488, E11488+1))))&gt;0,
SUMPRODUCT(--ISNUMBER(SEARCH('Chapter 2 (Generated)'!$B$4:$V$4,INDEX(MyData,D11488, E11488+1))))&gt;0)),
"        " &amp; INDEX(MyData,D11488, E11488+1),
"    " &amp; INDEX(MyData,D11488, E11488+1))</f>
        <v xml:space="preserve">        "null",</v>
      </c>
    </row>
    <row r="11489" spans="4:7" x14ac:dyDescent="0.2">
      <c r="D11489" s="20">
        <f t="shared" si="179"/>
        <v>607</v>
      </c>
      <c r="E11489" s="20">
        <f>MIN(IF(MOD(ROWS($A$2:A11489),$A$2)=0,E11488+1, E11488), $B$2-1)</f>
        <v>13</v>
      </c>
      <c r="G11489" s="2" t="str">
        <f>IF(NOT(OR(
SUMPRODUCT(--ISNUMBER(SEARCH('Chapter 2 (Generated)'!$B$3:$V$3,INDEX(MyData,D11489, E11489+1))))&gt;0,
SUMPRODUCT(--ISNUMBER(SEARCH('Chapter 2 (Generated)'!$B$4:$V$4,INDEX(MyData,D11489, E11489+1))))&gt;0)),
"        " &amp; INDEX(MyData,D11489, E11489+1),
"    " &amp; INDEX(MyData,D11489, E11489+1))</f>
        <v xml:space="preserve">        "null",</v>
      </c>
    </row>
    <row r="11490" spans="4:7" x14ac:dyDescent="0.2">
      <c r="D11490" s="20">
        <f t="shared" si="179"/>
        <v>608</v>
      </c>
      <c r="E11490" s="20">
        <f>MIN(IF(MOD(ROWS($A$2:A11490),$A$2)=0,E11489+1, E11489), $B$2-1)</f>
        <v>13</v>
      </c>
      <c r="G11490" s="2" t="str">
        <f>IF(NOT(OR(
SUMPRODUCT(--ISNUMBER(SEARCH('Chapter 2 (Generated)'!$B$3:$V$3,INDEX(MyData,D11490, E11490+1))))&gt;0,
SUMPRODUCT(--ISNUMBER(SEARCH('Chapter 2 (Generated)'!$B$4:$V$4,INDEX(MyData,D11490, E11490+1))))&gt;0)),
"        " &amp; INDEX(MyData,D11490, E11490+1),
"    " &amp; INDEX(MyData,D11490, E11490+1))</f>
        <v xml:space="preserve">        "null",//605 </v>
      </c>
    </row>
    <row r="11491" spans="4:7" x14ac:dyDescent="0.2">
      <c r="D11491" s="20">
        <f t="shared" si="179"/>
        <v>609</v>
      </c>
      <c r="E11491" s="20">
        <f>MIN(IF(MOD(ROWS($A$2:A11491),$A$2)=0,E11490+1, E11490), $B$2-1)</f>
        <v>13</v>
      </c>
      <c r="G11491" s="2" t="str">
        <f>IF(NOT(OR(
SUMPRODUCT(--ISNUMBER(SEARCH('Chapter 2 (Generated)'!$B$3:$V$3,INDEX(MyData,D11491, E11491+1))))&gt;0,
SUMPRODUCT(--ISNUMBER(SEARCH('Chapter 2 (Generated)'!$B$4:$V$4,INDEX(MyData,D11491, E11491+1))))&gt;0)),
"        " &amp; INDEX(MyData,D11491, E11491+1),
"    " &amp; INDEX(MyData,D11491, E11491+1))</f>
        <v xml:space="preserve">        "null",</v>
      </c>
    </row>
    <row r="11492" spans="4:7" x14ac:dyDescent="0.2">
      <c r="D11492" s="20">
        <f t="shared" si="179"/>
        <v>610</v>
      </c>
      <c r="E11492" s="20">
        <f>MIN(IF(MOD(ROWS($A$2:A11492),$A$2)=0,E11491+1, E11491), $B$2-1)</f>
        <v>13</v>
      </c>
      <c r="G11492" s="2" t="str">
        <f>IF(NOT(OR(
SUMPRODUCT(--ISNUMBER(SEARCH('Chapter 2 (Generated)'!$B$3:$V$3,INDEX(MyData,D11492, E11492+1))))&gt;0,
SUMPRODUCT(--ISNUMBER(SEARCH('Chapter 2 (Generated)'!$B$4:$V$4,INDEX(MyData,D11492, E11492+1))))&gt;0)),
"        " &amp; INDEX(MyData,D11492, E11492+1),
"    " &amp; INDEX(MyData,D11492, E11492+1))</f>
        <v xml:space="preserve">        "null",</v>
      </c>
    </row>
    <row r="11493" spans="4:7" x14ac:dyDescent="0.2">
      <c r="D11493" s="20">
        <f t="shared" si="179"/>
        <v>611</v>
      </c>
      <c r="E11493" s="20">
        <f>MIN(IF(MOD(ROWS($A$2:A11493),$A$2)=0,E11492+1, E11492), $B$2-1)</f>
        <v>13</v>
      </c>
      <c r="G11493" s="2" t="str">
        <f>IF(NOT(OR(
SUMPRODUCT(--ISNUMBER(SEARCH('Chapter 2 (Generated)'!$B$3:$V$3,INDEX(MyData,D11493, E11493+1))))&gt;0,
SUMPRODUCT(--ISNUMBER(SEARCH('Chapter 2 (Generated)'!$B$4:$V$4,INDEX(MyData,D11493, E11493+1))))&gt;0)),
"        " &amp; INDEX(MyData,D11493, E11493+1),
"    " &amp; INDEX(MyData,D11493, E11493+1))</f>
        <v xml:space="preserve">        "null",//608 POPUP</v>
      </c>
    </row>
    <row r="11494" spans="4:7" x14ac:dyDescent="0.2">
      <c r="D11494" s="20">
        <f t="shared" si="179"/>
        <v>612</v>
      </c>
      <c r="E11494" s="20">
        <f>MIN(IF(MOD(ROWS($A$2:A11494),$A$2)=0,E11493+1, E11493), $B$2-1)</f>
        <v>13</v>
      </c>
      <c r="G11494" s="2" t="str">
        <f>IF(NOT(OR(
SUMPRODUCT(--ISNUMBER(SEARCH('Chapter 2 (Generated)'!$B$3:$V$3,INDEX(MyData,D11494, E11494+1))))&gt;0,
SUMPRODUCT(--ISNUMBER(SEARCH('Chapter 2 (Generated)'!$B$4:$V$4,INDEX(MyData,D11494, E11494+1))))&gt;0)),
"        " &amp; INDEX(MyData,D11494, E11494+1),
"    " &amp; INDEX(MyData,D11494, E11494+1))</f>
        <v xml:space="preserve">        "null",</v>
      </c>
    </row>
    <row r="11495" spans="4:7" x14ac:dyDescent="0.2">
      <c r="D11495" s="20">
        <f t="shared" si="179"/>
        <v>613</v>
      </c>
      <c r="E11495" s="20">
        <f>MIN(IF(MOD(ROWS($A$2:A11495),$A$2)=0,E11494+1, E11494), $B$2-1)</f>
        <v>13</v>
      </c>
      <c r="G11495" s="2" t="str">
        <f>IF(NOT(OR(
SUMPRODUCT(--ISNUMBER(SEARCH('Chapter 2 (Generated)'!$B$3:$V$3,INDEX(MyData,D11495, E11495+1))))&gt;0,
SUMPRODUCT(--ISNUMBER(SEARCH('Chapter 2 (Generated)'!$B$4:$V$4,INDEX(MyData,D11495, E11495+1))))&gt;0)),
"        " &amp; INDEX(MyData,D11495, E11495+1),
"    " &amp; INDEX(MyData,D11495, E11495+1))</f>
        <v xml:space="preserve">        "null",//610 </v>
      </c>
    </row>
    <row r="11496" spans="4:7" x14ac:dyDescent="0.2">
      <c r="D11496" s="20">
        <f t="shared" si="179"/>
        <v>614</v>
      </c>
      <c r="E11496" s="20">
        <f>MIN(IF(MOD(ROWS($A$2:A11496),$A$2)=0,E11495+1, E11495), $B$2-1)</f>
        <v>13</v>
      </c>
      <c r="G11496" s="2" t="str">
        <f>IF(NOT(OR(
SUMPRODUCT(--ISNUMBER(SEARCH('Chapter 2 (Generated)'!$B$3:$V$3,INDEX(MyData,D11496, E11496+1))))&gt;0,
SUMPRODUCT(--ISNUMBER(SEARCH('Chapter 2 (Generated)'!$B$4:$V$4,INDEX(MyData,D11496, E11496+1))))&gt;0)),
"        " &amp; INDEX(MyData,D11496, E11496+1),
"    " &amp; INDEX(MyData,D11496, E11496+1))</f>
        <v xml:space="preserve">        "null",//611 Objective Complete: Go to Classroom 2</v>
      </c>
    </row>
    <row r="11497" spans="4:7" x14ac:dyDescent="0.2">
      <c r="D11497" s="20">
        <f t="shared" si="179"/>
        <v>615</v>
      </c>
      <c r="E11497" s="20">
        <f>MIN(IF(MOD(ROWS($A$2:A11497),$A$2)=0,E11496+1, E11496), $B$2-1)</f>
        <v>13</v>
      </c>
      <c r="G11497" s="2" t="str">
        <f>IF(NOT(OR(
SUMPRODUCT(--ISNUMBER(SEARCH('Chapter 2 (Generated)'!$B$3:$V$3,INDEX(MyData,D11497, E11497+1))))&gt;0,
SUMPRODUCT(--ISNUMBER(SEARCH('Chapter 2 (Generated)'!$B$4:$V$4,INDEX(MyData,D11497, E11497+1))))&gt;0)),
"        " &amp; INDEX(MyData,D11497, E11497+1),
"    " &amp; INDEX(MyData,D11497, E11497+1))</f>
        <v xml:space="preserve">        "Go to your dorm and prepare for the party!",</v>
      </c>
    </row>
    <row r="11498" spans="4:7" x14ac:dyDescent="0.2">
      <c r="D11498" s="20">
        <f t="shared" si="179"/>
        <v>616</v>
      </c>
      <c r="E11498" s="20">
        <f>MIN(IF(MOD(ROWS($A$2:A11498),$A$2)=0,E11497+1, E11497), $B$2-1)</f>
        <v>13</v>
      </c>
      <c r="G11498" s="2" t="str">
        <f>IF(NOT(OR(
SUMPRODUCT(--ISNUMBER(SEARCH('Chapter 2 (Generated)'!$B$3:$V$3,INDEX(MyData,D11498, E11498+1))))&gt;0,
SUMPRODUCT(--ISNUMBER(SEARCH('Chapter 2 (Generated)'!$B$4:$V$4,INDEX(MyData,D11498, E11498+1))))&gt;0)),
"        " &amp; INDEX(MyData,D11498, E11498+1),
"    " &amp; INDEX(MyData,D11498, E11498+1))</f>
        <v xml:space="preserve">        "null",</v>
      </c>
    </row>
    <row r="11499" spans="4:7" x14ac:dyDescent="0.2">
      <c r="D11499" s="20">
        <f t="shared" si="179"/>
        <v>617</v>
      </c>
      <c r="E11499" s="20">
        <f>MIN(IF(MOD(ROWS($A$2:A11499),$A$2)=0,E11498+1, E11498), $B$2-1)</f>
        <v>13</v>
      </c>
      <c r="G11499" s="2" t="str">
        <f>IF(NOT(OR(
SUMPRODUCT(--ISNUMBER(SEARCH('Chapter 2 (Generated)'!$B$3:$V$3,INDEX(MyData,D11499, E11499+1))))&gt;0,
SUMPRODUCT(--ISNUMBER(SEARCH('Chapter 2 (Generated)'!$B$4:$V$4,INDEX(MyData,D11499, E11499+1))))&gt;0)),
"        " &amp; INDEX(MyData,D11499, E11499+1),
"    " &amp; INDEX(MyData,D11499, E11499+1))</f>
        <v xml:space="preserve">        "null",</v>
      </c>
    </row>
    <row r="11500" spans="4:7" x14ac:dyDescent="0.2">
      <c r="D11500" s="20">
        <f t="shared" si="179"/>
        <v>618</v>
      </c>
      <c r="E11500" s="20">
        <f>MIN(IF(MOD(ROWS($A$2:A11500),$A$2)=0,E11499+1, E11499), $B$2-1)</f>
        <v>13</v>
      </c>
      <c r="G11500" s="2" t="str">
        <f>IF(NOT(OR(
SUMPRODUCT(--ISNUMBER(SEARCH('Chapter 2 (Generated)'!$B$3:$V$3,INDEX(MyData,D11500, E11500+1))))&gt;0,
SUMPRODUCT(--ISNUMBER(SEARCH('Chapter 2 (Generated)'!$B$4:$V$4,INDEX(MyData,D11500, E11500+1))))&gt;0)),
"        " &amp; INDEX(MyData,D11500, E11500+1),
"    " &amp; INDEX(MyData,D11500, E11500+1))</f>
        <v xml:space="preserve">        "null",//615 </v>
      </c>
    </row>
    <row r="11501" spans="4:7" x14ac:dyDescent="0.2">
      <c r="D11501" s="20">
        <f t="shared" si="179"/>
        <v>619</v>
      </c>
      <c r="E11501" s="20">
        <f>MIN(IF(MOD(ROWS($A$2:A11501),$A$2)=0,E11500+1, E11500), $B$2-1)</f>
        <v>13</v>
      </c>
      <c r="G11501" s="2" t="str">
        <f>IF(NOT(OR(
SUMPRODUCT(--ISNUMBER(SEARCH('Chapter 2 (Generated)'!$B$3:$V$3,INDEX(MyData,D11501, E11501+1))))&gt;0,
SUMPRODUCT(--ISNUMBER(SEARCH('Chapter 2 (Generated)'!$B$4:$V$4,INDEX(MyData,D11501, E11501+1))))&gt;0)),
"        " &amp; INDEX(MyData,D11501, E11501+1),
"    " &amp; INDEX(MyData,D11501, E11501+1))</f>
        <v xml:space="preserve">        "null",</v>
      </c>
    </row>
    <row r="11502" spans="4:7" x14ac:dyDescent="0.2">
      <c r="D11502" s="20">
        <f t="shared" si="179"/>
        <v>620</v>
      </c>
      <c r="E11502" s="20">
        <f>MIN(IF(MOD(ROWS($A$2:A11502),$A$2)=0,E11501+1, E11501), $B$2-1)</f>
        <v>13</v>
      </c>
      <c r="G11502" s="2" t="str">
        <f>IF(NOT(OR(
SUMPRODUCT(--ISNUMBER(SEARCH('Chapter 2 (Generated)'!$B$3:$V$3,INDEX(MyData,D11502, E11502+1))))&gt;0,
SUMPRODUCT(--ISNUMBER(SEARCH('Chapter 2 (Generated)'!$B$4:$V$4,INDEX(MyData,D11502, E11502+1))))&gt;0)),
"        " &amp; INDEX(MyData,D11502, E11502+1),
"    " &amp; INDEX(MyData,D11502, E11502+1))</f>
        <v xml:space="preserve">        "null",</v>
      </c>
    </row>
    <row r="11503" spans="4:7" x14ac:dyDescent="0.2">
      <c r="D11503" s="20">
        <f t="shared" si="179"/>
        <v>621</v>
      </c>
      <c r="E11503" s="20">
        <f>MIN(IF(MOD(ROWS($A$2:A11503),$A$2)=0,E11502+1, E11502), $B$2-1)</f>
        <v>13</v>
      </c>
      <c r="G11503" s="2" t="str">
        <f>IF(NOT(OR(
SUMPRODUCT(--ISNUMBER(SEARCH('Chapter 2 (Generated)'!$B$3:$V$3,INDEX(MyData,D11503, E11503+1))))&gt;0,
SUMPRODUCT(--ISNUMBER(SEARCH('Chapter 2 (Generated)'!$B$4:$V$4,INDEX(MyData,D11503, E11503+1))))&gt;0)),
"        " &amp; INDEX(MyData,D11503, E11503+1),
"    " &amp; INDEX(MyData,D11503, E11503+1))</f>
        <v xml:space="preserve">        "null",</v>
      </c>
    </row>
    <row r="11504" spans="4:7" x14ac:dyDescent="0.2">
      <c r="D11504" s="20">
        <f t="shared" si="179"/>
        <v>622</v>
      </c>
      <c r="E11504" s="20">
        <f>MIN(IF(MOD(ROWS($A$2:A11504),$A$2)=0,E11503+1, E11503), $B$2-1)</f>
        <v>13</v>
      </c>
      <c r="G11504" s="2" t="str">
        <f>IF(NOT(OR(
SUMPRODUCT(--ISNUMBER(SEARCH('Chapter 2 (Generated)'!$B$3:$V$3,INDEX(MyData,D11504, E11504+1))))&gt;0,
SUMPRODUCT(--ISNUMBER(SEARCH('Chapter 2 (Generated)'!$B$4:$V$4,INDEX(MyData,D11504, E11504+1))))&gt;0)),
"        " &amp; INDEX(MyData,D11504, E11504+1),
"    " &amp; INDEX(MyData,D11504, E11504+1))</f>
        <v xml:space="preserve">        "null",</v>
      </c>
    </row>
    <row r="11505" spans="4:7" x14ac:dyDescent="0.2">
      <c r="D11505" s="20">
        <f t="shared" si="179"/>
        <v>623</v>
      </c>
      <c r="E11505" s="20">
        <f>MIN(IF(MOD(ROWS($A$2:A11505),$A$2)=0,E11504+1, E11504), $B$2-1)</f>
        <v>13</v>
      </c>
      <c r="G11505" s="2" t="str">
        <f>IF(NOT(OR(
SUMPRODUCT(--ISNUMBER(SEARCH('Chapter 2 (Generated)'!$B$3:$V$3,INDEX(MyData,D11505, E11505+1))))&gt;0,
SUMPRODUCT(--ISNUMBER(SEARCH('Chapter 2 (Generated)'!$B$4:$V$4,INDEX(MyData,D11505, E11505+1))))&gt;0)),
"        " &amp; INDEX(MyData,D11505, E11505+1),
"    " &amp; INDEX(MyData,D11505, E11505+1))</f>
        <v xml:space="preserve">        "null",//620 </v>
      </c>
    </row>
    <row r="11506" spans="4:7" x14ac:dyDescent="0.2">
      <c r="D11506" s="20">
        <f t="shared" si="179"/>
        <v>624</v>
      </c>
      <c r="E11506" s="20">
        <f>MIN(IF(MOD(ROWS($A$2:A11506),$A$2)=0,E11505+1, E11505), $B$2-1)</f>
        <v>13</v>
      </c>
      <c r="G11506" s="2" t="str">
        <f>IF(NOT(OR(
SUMPRODUCT(--ISNUMBER(SEARCH('Chapter 2 (Generated)'!$B$3:$V$3,INDEX(MyData,D11506, E11506+1))))&gt;0,
SUMPRODUCT(--ISNUMBER(SEARCH('Chapter 2 (Generated)'!$B$4:$V$4,INDEX(MyData,D11506, E11506+1))))&gt;0)),
"        " &amp; INDEX(MyData,D11506, E11506+1),
"    " &amp; INDEX(MyData,D11506, E11506+1))</f>
        <v xml:space="preserve">        "null",</v>
      </c>
    </row>
    <row r="11507" spans="4:7" x14ac:dyDescent="0.2">
      <c r="D11507" s="20">
        <f t="shared" si="179"/>
        <v>625</v>
      </c>
      <c r="E11507" s="20">
        <f>MIN(IF(MOD(ROWS($A$2:A11507),$A$2)=0,E11506+1, E11506), $B$2-1)</f>
        <v>13</v>
      </c>
      <c r="G11507" s="2" t="str">
        <f>IF(NOT(OR(
SUMPRODUCT(--ISNUMBER(SEARCH('Chapter 2 (Generated)'!$B$3:$V$3,INDEX(MyData,D11507, E11507+1))))&gt;0,
SUMPRODUCT(--ISNUMBER(SEARCH('Chapter 2 (Generated)'!$B$4:$V$4,INDEX(MyData,D11507, E11507+1))))&gt;0)),
"        " &amp; INDEX(MyData,D11507, E11507+1),
"    " &amp; INDEX(MyData,D11507, E11507+1))</f>
        <v xml:space="preserve">        "null",</v>
      </c>
    </row>
    <row r="11508" spans="4:7" x14ac:dyDescent="0.2">
      <c r="D11508" s="20">
        <f t="shared" si="179"/>
        <v>626</v>
      </c>
      <c r="E11508" s="20">
        <f>MIN(IF(MOD(ROWS($A$2:A11508),$A$2)=0,E11507+1, E11507), $B$2-1)</f>
        <v>13</v>
      </c>
      <c r="G11508" s="2" t="str">
        <f>IF(NOT(OR(
SUMPRODUCT(--ISNUMBER(SEARCH('Chapter 2 (Generated)'!$B$3:$V$3,INDEX(MyData,D11508, E11508+1))))&gt;0,
SUMPRODUCT(--ISNUMBER(SEARCH('Chapter 2 (Generated)'!$B$4:$V$4,INDEX(MyData,D11508, E11508+1))))&gt;0)),
"        " &amp; INDEX(MyData,D11508, E11508+1),
"    " &amp; INDEX(MyData,D11508, E11508+1))</f>
        <v xml:space="preserve">        "null",</v>
      </c>
    </row>
    <row r="11509" spans="4:7" x14ac:dyDescent="0.2">
      <c r="D11509" s="20">
        <f t="shared" si="179"/>
        <v>627</v>
      </c>
      <c r="E11509" s="20">
        <f>MIN(IF(MOD(ROWS($A$2:A11509),$A$2)=0,E11508+1, E11508), $B$2-1)</f>
        <v>13</v>
      </c>
      <c r="G11509" s="2" t="str">
        <f>IF(NOT(OR(
SUMPRODUCT(--ISNUMBER(SEARCH('Chapter 2 (Generated)'!$B$3:$V$3,INDEX(MyData,D11509, E11509+1))))&gt;0,
SUMPRODUCT(--ISNUMBER(SEARCH('Chapter 2 (Generated)'!$B$4:$V$4,INDEX(MyData,D11509, E11509+1))))&gt;0)),
"        " &amp; INDEX(MyData,D11509, E11509+1),
"    " &amp; INDEX(MyData,D11509, E11509+1))</f>
        <v xml:space="preserve">        "null",</v>
      </c>
    </row>
    <row r="11510" spans="4:7" x14ac:dyDescent="0.2">
      <c r="D11510" s="20">
        <f t="shared" si="179"/>
        <v>628</v>
      </c>
      <c r="E11510" s="20">
        <f>MIN(IF(MOD(ROWS($A$2:A11510),$A$2)=0,E11509+1, E11509), $B$2-1)</f>
        <v>13</v>
      </c>
      <c r="G11510" s="2" t="str">
        <f>IF(NOT(OR(
SUMPRODUCT(--ISNUMBER(SEARCH('Chapter 2 (Generated)'!$B$3:$V$3,INDEX(MyData,D11510, E11510+1))))&gt;0,
SUMPRODUCT(--ISNUMBER(SEARCH('Chapter 2 (Generated)'!$B$4:$V$4,INDEX(MyData,D11510, E11510+1))))&gt;0)),
"        " &amp; INDEX(MyData,D11510, E11510+1),
"    " &amp; INDEX(MyData,D11510, E11510+1))</f>
        <v xml:space="preserve">        "null",//625 </v>
      </c>
    </row>
    <row r="11511" spans="4:7" x14ac:dyDescent="0.2">
      <c r="D11511" s="20">
        <f t="shared" si="179"/>
        <v>629</v>
      </c>
      <c r="E11511" s="20">
        <f>MIN(IF(MOD(ROWS($A$2:A11511),$A$2)=0,E11510+1, E11510), $B$2-1)</f>
        <v>13</v>
      </c>
      <c r="G11511" s="2" t="str">
        <f>IF(NOT(OR(
SUMPRODUCT(--ISNUMBER(SEARCH('Chapter 2 (Generated)'!$B$3:$V$3,INDEX(MyData,D11511, E11511+1))))&gt;0,
SUMPRODUCT(--ISNUMBER(SEARCH('Chapter 2 (Generated)'!$B$4:$V$4,INDEX(MyData,D11511, E11511+1))))&gt;0)),
"        " &amp; INDEX(MyData,D11511, E11511+1),
"    " &amp; INDEX(MyData,D11511, E11511+1))</f>
        <v xml:space="preserve">        "null",</v>
      </c>
    </row>
    <row r="11512" spans="4:7" x14ac:dyDescent="0.2">
      <c r="D11512" s="20">
        <f t="shared" si="179"/>
        <v>630</v>
      </c>
      <c r="E11512" s="20">
        <f>MIN(IF(MOD(ROWS($A$2:A11512),$A$2)=0,E11511+1, E11511), $B$2-1)</f>
        <v>13</v>
      </c>
      <c r="G11512" s="2" t="str">
        <f>IF(NOT(OR(
SUMPRODUCT(--ISNUMBER(SEARCH('Chapter 2 (Generated)'!$B$3:$V$3,INDEX(MyData,D11512, E11512+1))))&gt;0,
SUMPRODUCT(--ISNUMBER(SEARCH('Chapter 2 (Generated)'!$B$4:$V$4,INDEX(MyData,D11512, E11512+1))))&gt;0)),
"        " &amp; INDEX(MyData,D11512, E11512+1),
"    " &amp; INDEX(MyData,D11512, E11512+1))</f>
        <v xml:space="preserve">        "null",</v>
      </c>
    </row>
    <row r="11513" spans="4:7" x14ac:dyDescent="0.2">
      <c r="D11513" s="20">
        <f t="shared" si="179"/>
        <v>631</v>
      </c>
      <c r="E11513" s="20">
        <f>MIN(IF(MOD(ROWS($A$2:A11513),$A$2)=0,E11512+1, E11512), $B$2-1)</f>
        <v>13</v>
      </c>
      <c r="G11513" s="2" t="str">
        <f>IF(NOT(OR(
SUMPRODUCT(--ISNUMBER(SEARCH('Chapter 2 (Generated)'!$B$3:$V$3,INDEX(MyData,D11513, E11513+1))))&gt;0,
SUMPRODUCT(--ISNUMBER(SEARCH('Chapter 2 (Generated)'!$B$4:$V$4,INDEX(MyData,D11513, E11513+1))))&gt;0)),
"        " &amp; INDEX(MyData,D11513, E11513+1),
"    " &amp; INDEX(MyData,D11513, E11513+1))</f>
        <v xml:space="preserve">        "null",</v>
      </c>
    </row>
    <row r="11514" spans="4:7" x14ac:dyDescent="0.2">
      <c r="D11514" s="20">
        <f t="shared" si="179"/>
        <v>632</v>
      </c>
      <c r="E11514" s="20">
        <f>MIN(IF(MOD(ROWS($A$2:A11514),$A$2)=0,E11513+1, E11513), $B$2-1)</f>
        <v>13</v>
      </c>
      <c r="G11514" s="2" t="str">
        <f>IF(NOT(OR(
SUMPRODUCT(--ISNUMBER(SEARCH('Chapter 2 (Generated)'!$B$3:$V$3,INDEX(MyData,D11514, E11514+1))))&gt;0,
SUMPRODUCT(--ISNUMBER(SEARCH('Chapter 2 (Generated)'!$B$4:$V$4,INDEX(MyData,D11514, E11514+1))))&gt;0)),
"        " &amp; INDEX(MyData,D11514, E11514+1),
"    " &amp; INDEX(MyData,D11514, E11514+1))</f>
        <v xml:space="preserve">        "null",</v>
      </c>
    </row>
    <row r="11515" spans="4:7" x14ac:dyDescent="0.2">
      <c r="D11515" s="20">
        <f t="shared" si="179"/>
        <v>633</v>
      </c>
      <c r="E11515" s="20">
        <f>MIN(IF(MOD(ROWS($A$2:A11515),$A$2)=0,E11514+1, E11514), $B$2-1)</f>
        <v>13</v>
      </c>
      <c r="G11515" s="2" t="str">
        <f>IF(NOT(OR(
SUMPRODUCT(--ISNUMBER(SEARCH('Chapter 2 (Generated)'!$B$3:$V$3,INDEX(MyData,D11515, E11515+1))))&gt;0,
SUMPRODUCT(--ISNUMBER(SEARCH('Chapter 2 (Generated)'!$B$4:$V$4,INDEX(MyData,D11515, E11515+1))))&gt;0)),
"        " &amp; INDEX(MyData,D11515, E11515+1),
"    " &amp; INDEX(MyData,D11515, E11515+1))</f>
        <v xml:space="preserve">        "null",//630 player clicks on the episode’s outfit.</v>
      </c>
    </row>
    <row r="11516" spans="4:7" x14ac:dyDescent="0.2">
      <c r="D11516" s="20">
        <f t="shared" si="179"/>
        <v>634</v>
      </c>
      <c r="E11516" s="20">
        <f>MIN(IF(MOD(ROWS($A$2:A11516),$A$2)=0,E11515+1, E11515), $B$2-1)</f>
        <v>13</v>
      </c>
      <c r="G11516" s="2" t="str">
        <f>IF(NOT(OR(
SUMPRODUCT(--ISNUMBER(SEARCH('Chapter 2 (Generated)'!$B$3:$V$3,INDEX(MyData,D11516, E11516+1))))&gt;0,
SUMPRODUCT(--ISNUMBER(SEARCH('Chapter 2 (Generated)'!$B$4:$V$4,INDEX(MyData,D11516, E11516+1))))&gt;0)),
"        " &amp; INDEX(MyData,D11516, E11516+1),
"    " &amp; INDEX(MyData,D11516, E11516+1))</f>
        <v xml:space="preserve">        "null",</v>
      </c>
    </row>
    <row r="11517" spans="4:7" x14ac:dyDescent="0.2">
      <c r="D11517" s="20">
        <f t="shared" si="179"/>
        <v>635</v>
      </c>
      <c r="E11517" s="20">
        <f>MIN(IF(MOD(ROWS($A$2:A11517),$A$2)=0,E11516+1, E11516), $B$2-1)</f>
        <v>13</v>
      </c>
      <c r="G11517" s="2" t="str">
        <f>IF(NOT(OR(
SUMPRODUCT(--ISNUMBER(SEARCH('Chapter 2 (Generated)'!$B$3:$V$3,INDEX(MyData,D11517, E11517+1))))&gt;0,
SUMPRODUCT(--ISNUMBER(SEARCH('Chapter 2 (Generated)'!$B$4:$V$4,INDEX(MyData,D11517, E11517+1))))&gt;0)),
"        " &amp; INDEX(MyData,D11517, E11517+1),
"    " &amp; INDEX(MyData,D11517, E11517+1))</f>
        <v xml:space="preserve">        "null",</v>
      </c>
    </row>
    <row r="11518" spans="4:7" x14ac:dyDescent="0.2">
      <c r="D11518" s="20">
        <f t="shared" si="179"/>
        <v>636</v>
      </c>
      <c r="E11518" s="20">
        <f>MIN(IF(MOD(ROWS($A$2:A11518),$A$2)=0,E11517+1, E11517), $B$2-1)</f>
        <v>13</v>
      </c>
      <c r="G11518" s="2" t="str">
        <f>IF(NOT(OR(
SUMPRODUCT(--ISNUMBER(SEARCH('Chapter 2 (Generated)'!$B$3:$V$3,INDEX(MyData,D11518, E11518+1))))&gt;0,
SUMPRODUCT(--ISNUMBER(SEARCH('Chapter 2 (Generated)'!$B$4:$V$4,INDEX(MyData,D11518, E11518+1))))&gt;0)),
"        " &amp; INDEX(MyData,D11518, E11518+1),
"    " &amp; INDEX(MyData,D11518, E11518+1))</f>
        <v xml:space="preserve">        "null",</v>
      </c>
    </row>
    <row r="11519" spans="4:7" x14ac:dyDescent="0.2">
      <c r="D11519" s="20">
        <f t="shared" si="179"/>
        <v>637</v>
      </c>
      <c r="E11519" s="20">
        <f>MIN(IF(MOD(ROWS($A$2:A11519),$A$2)=0,E11518+1, E11518), $B$2-1)</f>
        <v>13</v>
      </c>
      <c r="G11519" s="2" t="str">
        <f>IF(NOT(OR(
SUMPRODUCT(--ISNUMBER(SEARCH('Chapter 2 (Generated)'!$B$3:$V$3,INDEX(MyData,D11519, E11519+1))))&gt;0,
SUMPRODUCT(--ISNUMBER(SEARCH('Chapter 2 (Generated)'!$B$4:$V$4,INDEX(MyData,D11519, E11519+1))))&gt;0)),
"        " &amp; INDEX(MyData,D11519, E11519+1),
"    " &amp; INDEX(MyData,D11519, E11519+1))</f>
        <v xml:space="preserve">        "null",</v>
      </c>
    </row>
    <row r="11520" spans="4:7" x14ac:dyDescent="0.2">
      <c r="D11520" s="20">
        <f t="shared" si="179"/>
        <v>638</v>
      </c>
      <c r="E11520" s="20">
        <f>MIN(IF(MOD(ROWS($A$2:A11520),$A$2)=0,E11519+1, E11519), $B$2-1)</f>
        <v>13</v>
      </c>
      <c r="G11520" s="2" t="str">
        <f>IF(NOT(OR(
SUMPRODUCT(--ISNUMBER(SEARCH('Chapter 2 (Generated)'!$B$3:$V$3,INDEX(MyData,D11520, E11520+1))))&gt;0,
SUMPRODUCT(--ISNUMBER(SEARCH('Chapter 2 (Generated)'!$B$4:$V$4,INDEX(MyData,D11520, E11520+1))))&gt;0)),
"        " &amp; INDEX(MyData,D11520, E11520+1),
"    " &amp; INDEX(MyData,D11520, E11520+1))</f>
        <v xml:space="preserve">        "null",//635 Objective Complete:  Go to your dorm and prepare for the party!</v>
      </c>
    </row>
    <row r="11521" spans="4:7" x14ac:dyDescent="0.2">
      <c r="D11521" s="20">
        <f t="shared" si="179"/>
        <v>639</v>
      </c>
      <c r="E11521" s="20">
        <f>MIN(IF(MOD(ROWS($A$2:A11521),$A$2)=0,E11520+1, E11520), $B$2-1)</f>
        <v>13</v>
      </c>
      <c r="G11521" s="2" t="str">
        <f>IF(NOT(OR(
SUMPRODUCT(--ISNUMBER(SEARCH('Chapter 2 (Generated)'!$B$3:$V$3,INDEX(MyData,D11521, E11521+1))))&gt;0,
SUMPRODUCT(--ISNUMBER(SEARCH('Chapter 2 (Generated)'!$B$4:$V$4,INDEX(MyData,D11521, E11521+1))))&gt;0)),
"        " &amp; INDEX(MyData,D11521, E11521+1),
"    " &amp; INDEX(MyData,D11521, E11521+1))</f>
        <v xml:space="preserve">        "Go to Raquel’s Party!",</v>
      </c>
    </row>
    <row r="11522" spans="4:7" x14ac:dyDescent="0.2">
      <c r="D11522" s="20">
        <f t="shared" ref="D11522:D11585" si="180">MOD(ROW(D11521)-1+ROWS(MyData),ROWS(MyData))+1</f>
        <v>640</v>
      </c>
      <c r="E11522" s="20">
        <f>MIN(IF(MOD(ROWS($A$2:A11522),$A$2)=0,E11521+1, E11521), $B$2-1)</f>
        <v>13</v>
      </c>
      <c r="G11522" s="2" t="str">
        <f>IF(NOT(OR(
SUMPRODUCT(--ISNUMBER(SEARCH('Chapter 2 (Generated)'!$B$3:$V$3,INDEX(MyData,D11522, E11522+1))))&gt;0,
SUMPRODUCT(--ISNUMBER(SEARCH('Chapter 2 (Generated)'!$B$4:$V$4,INDEX(MyData,D11522, E11522+1))))&gt;0)),
"        " &amp; INDEX(MyData,D11522, E11522+1),
"    " &amp; INDEX(MyData,D11522, E11522+1))</f>
        <v xml:space="preserve">        "null",</v>
      </c>
    </row>
    <row r="11523" spans="4:7" x14ac:dyDescent="0.2">
      <c r="D11523" s="20">
        <f t="shared" si="180"/>
        <v>641</v>
      </c>
      <c r="E11523" s="20">
        <f>MIN(IF(MOD(ROWS($A$2:A11523),$A$2)=0,E11522+1, E11522), $B$2-1)</f>
        <v>13</v>
      </c>
      <c r="G11523" s="2" t="str">
        <f>IF(NOT(OR(
SUMPRODUCT(--ISNUMBER(SEARCH('Chapter 2 (Generated)'!$B$3:$V$3,INDEX(MyData,D11523, E11523+1))))&gt;0,
SUMPRODUCT(--ISNUMBER(SEARCH('Chapter 2 (Generated)'!$B$4:$V$4,INDEX(MyData,D11523, E11523+1))))&gt;0)),
"        " &amp; INDEX(MyData,D11523, E11523+1),
"    " &amp; INDEX(MyData,D11523, E11523+1))</f>
        <v xml:space="preserve">        "null",</v>
      </c>
    </row>
    <row r="11524" spans="4:7" x14ac:dyDescent="0.2">
      <c r="D11524" s="20">
        <f t="shared" si="180"/>
        <v>642</v>
      </c>
      <c r="E11524" s="20">
        <f>MIN(IF(MOD(ROWS($A$2:A11524),$A$2)=0,E11523+1, E11523), $B$2-1)</f>
        <v>13</v>
      </c>
      <c r="G11524" s="2" t="str">
        <f>IF(NOT(OR(
SUMPRODUCT(--ISNUMBER(SEARCH('Chapter 2 (Generated)'!$B$3:$V$3,INDEX(MyData,D11524, E11524+1))))&gt;0,
SUMPRODUCT(--ISNUMBER(SEARCH('Chapter 2 (Generated)'!$B$4:$V$4,INDEX(MyData,D11524, E11524+1))))&gt;0)),
"        " &amp; INDEX(MyData,D11524, E11524+1),
"    " &amp; INDEX(MyData,D11524, E11524+1))</f>
        <v xml:space="preserve">        "null",</v>
      </c>
    </row>
    <row r="11525" spans="4:7" x14ac:dyDescent="0.2">
      <c r="D11525" s="20">
        <f t="shared" si="180"/>
        <v>643</v>
      </c>
      <c r="E11525" s="20">
        <f>MIN(IF(MOD(ROWS($A$2:A11525),$A$2)=0,E11524+1, E11524), $B$2-1)</f>
        <v>13</v>
      </c>
      <c r="G11525" s="2" t="str">
        <f>IF(NOT(OR(
SUMPRODUCT(--ISNUMBER(SEARCH('Chapter 2 (Generated)'!$B$3:$V$3,INDEX(MyData,D11525, E11525+1))))&gt;0,
SUMPRODUCT(--ISNUMBER(SEARCH('Chapter 2 (Generated)'!$B$4:$V$4,INDEX(MyData,D11525, E11525+1))))&gt;0)),
"        " &amp; INDEX(MyData,D11525, E11525+1),
"    " &amp; INDEX(MyData,D11525, E11525+1))</f>
        <v xml:space="preserve">        "null",//640 </v>
      </c>
    </row>
    <row r="11526" spans="4:7" x14ac:dyDescent="0.2">
      <c r="D11526" s="20">
        <f t="shared" si="180"/>
        <v>644</v>
      </c>
      <c r="E11526" s="20">
        <f>MIN(IF(MOD(ROWS($A$2:A11526),$A$2)=0,E11525+1, E11525), $B$2-1)</f>
        <v>13</v>
      </c>
      <c r="G11526" s="2" t="str">
        <f>IF(NOT(OR(
SUMPRODUCT(--ISNUMBER(SEARCH('Chapter 2 (Generated)'!$B$3:$V$3,INDEX(MyData,D11526, E11526+1))))&gt;0,
SUMPRODUCT(--ISNUMBER(SEARCH('Chapter 2 (Generated)'!$B$4:$V$4,INDEX(MyData,D11526, E11526+1))))&gt;0)),
"        " &amp; INDEX(MyData,D11526, E11526+1),
"    " &amp; INDEX(MyData,D11526, E11526+1))</f>
        <v xml:space="preserve">        "null",</v>
      </c>
    </row>
    <row r="11527" spans="4:7" x14ac:dyDescent="0.2">
      <c r="D11527" s="20">
        <f t="shared" si="180"/>
        <v>645</v>
      </c>
      <c r="E11527" s="20">
        <f>MIN(IF(MOD(ROWS($A$2:A11527),$A$2)=0,E11526+1, E11526), $B$2-1)</f>
        <v>13</v>
      </c>
      <c r="G11527" s="2" t="str">
        <f>IF(NOT(OR(
SUMPRODUCT(--ISNUMBER(SEARCH('Chapter 2 (Generated)'!$B$3:$V$3,INDEX(MyData,D11527, E11527+1))))&gt;0,
SUMPRODUCT(--ISNUMBER(SEARCH('Chapter 2 (Generated)'!$B$4:$V$4,INDEX(MyData,D11527, E11527+1))))&gt;0)),
"        " &amp; INDEX(MyData,D11527, E11527+1),
"    " &amp; INDEX(MyData,D11527, E11527+1))</f>
        <v xml:space="preserve">        "null",</v>
      </c>
    </row>
    <row r="11528" spans="4:7" x14ac:dyDescent="0.2">
      <c r="D11528" s="20">
        <f t="shared" si="180"/>
        <v>646</v>
      </c>
      <c r="E11528" s="20">
        <f>MIN(IF(MOD(ROWS($A$2:A11528),$A$2)=0,E11527+1, E11527), $B$2-1)</f>
        <v>13</v>
      </c>
      <c r="G11528" s="2" t="str">
        <f>IF(NOT(OR(
SUMPRODUCT(--ISNUMBER(SEARCH('Chapter 2 (Generated)'!$B$3:$V$3,INDEX(MyData,D11528, E11528+1))))&gt;0,
SUMPRODUCT(--ISNUMBER(SEARCH('Chapter 2 (Generated)'!$B$4:$V$4,INDEX(MyData,D11528, E11528+1))))&gt;0)),
"        " &amp; INDEX(MyData,D11528, E11528+1),
"    " &amp; INDEX(MyData,D11528, E11528+1))</f>
        <v xml:space="preserve">        "null",</v>
      </c>
    </row>
    <row r="11529" spans="4:7" x14ac:dyDescent="0.2">
      <c r="D11529" s="20">
        <f t="shared" si="180"/>
        <v>647</v>
      </c>
      <c r="E11529" s="20">
        <f>MIN(IF(MOD(ROWS($A$2:A11529),$A$2)=0,E11528+1, E11528), $B$2-1)</f>
        <v>13</v>
      </c>
      <c r="G11529" s="2" t="str">
        <f>IF(NOT(OR(
SUMPRODUCT(--ISNUMBER(SEARCH('Chapter 2 (Generated)'!$B$3:$V$3,INDEX(MyData,D11529, E11529+1))))&gt;0,
SUMPRODUCT(--ISNUMBER(SEARCH('Chapter 2 (Generated)'!$B$4:$V$4,INDEX(MyData,D11529, E11529+1))))&gt;0)),
"        " &amp; INDEX(MyData,D11529, E11529+1),
"    " &amp; INDEX(MyData,D11529, E11529+1))</f>
        <v xml:space="preserve">        "null",</v>
      </c>
    </row>
    <row r="11530" spans="4:7" x14ac:dyDescent="0.2">
      <c r="D11530" s="20">
        <f t="shared" si="180"/>
        <v>648</v>
      </c>
      <c r="E11530" s="20">
        <f>MIN(IF(MOD(ROWS($A$2:A11530),$A$2)=0,E11529+1, E11529), $B$2-1)</f>
        <v>13</v>
      </c>
      <c r="G11530" s="2" t="str">
        <f>IF(NOT(OR(
SUMPRODUCT(--ISNUMBER(SEARCH('Chapter 2 (Generated)'!$B$3:$V$3,INDEX(MyData,D11530, E11530+1))))&gt;0,
SUMPRODUCT(--ISNUMBER(SEARCH('Chapter 2 (Generated)'!$B$4:$V$4,INDEX(MyData,D11530, E11530+1))))&gt;0)),
"        " &amp; INDEX(MyData,D11530, E11530+1),
"    " &amp; INDEX(MyData,D11530, E11530+1))</f>
        <v xml:space="preserve">        "null",//645 </v>
      </c>
    </row>
    <row r="11531" spans="4:7" x14ac:dyDescent="0.2">
      <c r="D11531" s="20">
        <f t="shared" si="180"/>
        <v>649</v>
      </c>
      <c r="E11531" s="20">
        <f>MIN(IF(MOD(ROWS($A$2:A11531),$A$2)=0,E11530+1, E11530), $B$2-1)</f>
        <v>13</v>
      </c>
      <c r="G11531" s="2" t="str">
        <f>IF(NOT(OR(
SUMPRODUCT(--ISNUMBER(SEARCH('Chapter 2 (Generated)'!$B$3:$V$3,INDEX(MyData,D11531, E11531+1))))&gt;0,
SUMPRODUCT(--ISNUMBER(SEARCH('Chapter 2 (Generated)'!$B$4:$V$4,INDEX(MyData,D11531, E11531+1))))&gt;0)),
"        " &amp; INDEX(MyData,D11531, E11531+1),
"    " &amp; INDEX(MyData,D11531, E11531+1))</f>
        <v xml:space="preserve">        "null",</v>
      </c>
    </row>
    <row r="11532" spans="4:7" x14ac:dyDescent="0.2">
      <c r="D11532" s="20">
        <f t="shared" si="180"/>
        <v>650</v>
      </c>
      <c r="E11532" s="20">
        <f>MIN(IF(MOD(ROWS($A$2:A11532),$A$2)=0,E11531+1, E11531), $B$2-1)</f>
        <v>13</v>
      </c>
      <c r="G11532" s="2" t="str">
        <f>IF(NOT(OR(
SUMPRODUCT(--ISNUMBER(SEARCH('Chapter 2 (Generated)'!$B$3:$V$3,INDEX(MyData,D11532, E11532+1))))&gt;0,
SUMPRODUCT(--ISNUMBER(SEARCH('Chapter 2 (Generated)'!$B$4:$V$4,INDEX(MyData,D11532, E11532+1))))&gt;0)),
"        " &amp; INDEX(MyData,D11532, E11532+1),
"    " &amp; INDEX(MyData,D11532, E11532+1))</f>
        <v xml:space="preserve">        "null",</v>
      </c>
    </row>
    <row r="11533" spans="4:7" x14ac:dyDescent="0.2">
      <c r="D11533" s="20">
        <f t="shared" si="180"/>
        <v>651</v>
      </c>
      <c r="E11533" s="20">
        <f>MIN(IF(MOD(ROWS($A$2:A11533),$A$2)=0,E11532+1, E11532), $B$2-1)</f>
        <v>13</v>
      </c>
      <c r="G11533" s="2" t="str">
        <f>IF(NOT(OR(
SUMPRODUCT(--ISNUMBER(SEARCH('Chapter 2 (Generated)'!$B$3:$V$3,INDEX(MyData,D11533, E11533+1))))&gt;0,
SUMPRODUCT(--ISNUMBER(SEARCH('Chapter 2 (Generated)'!$B$4:$V$4,INDEX(MyData,D11533, E11533+1))))&gt;0)),
"        " &amp; INDEX(MyData,D11533, E11533+1),
"    " &amp; INDEX(MyData,D11533, E11533+1))</f>
        <v xml:space="preserve">        "null",</v>
      </c>
    </row>
    <row r="11534" spans="4:7" x14ac:dyDescent="0.2">
      <c r="D11534" s="20">
        <f t="shared" si="180"/>
        <v>652</v>
      </c>
      <c r="E11534" s="20">
        <f>MIN(IF(MOD(ROWS($A$2:A11534),$A$2)=0,E11533+1, E11533), $B$2-1)</f>
        <v>13</v>
      </c>
      <c r="G11534" s="2" t="str">
        <f>IF(NOT(OR(
SUMPRODUCT(--ISNUMBER(SEARCH('Chapter 2 (Generated)'!$B$3:$V$3,INDEX(MyData,D11534, E11534+1))))&gt;0,
SUMPRODUCT(--ISNUMBER(SEARCH('Chapter 2 (Generated)'!$B$4:$V$4,INDEX(MyData,D11534, E11534+1))))&gt;0)),
"        " &amp; INDEX(MyData,D11534, E11534+1),
"    " &amp; INDEX(MyData,D11534, E11534+1))</f>
        <v xml:space="preserve">        "null",</v>
      </c>
    </row>
    <row r="11535" spans="4:7" x14ac:dyDescent="0.2">
      <c r="D11535" s="20">
        <f t="shared" si="180"/>
        <v>653</v>
      </c>
      <c r="E11535" s="20">
        <f>MIN(IF(MOD(ROWS($A$2:A11535),$A$2)=0,E11534+1, E11534), $B$2-1)</f>
        <v>13</v>
      </c>
      <c r="G11535" s="2" t="str">
        <f>IF(NOT(OR(
SUMPRODUCT(--ISNUMBER(SEARCH('Chapter 2 (Generated)'!$B$3:$V$3,INDEX(MyData,D11535, E11535+1))))&gt;0,
SUMPRODUCT(--ISNUMBER(SEARCH('Chapter 2 (Generated)'!$B$4:$V$4,INDEX(MyData,D11535, E11535+1))))&gt;0)),
"        " &amp; INDEX(MyData,D11535, E11535+1),
"    " &amp; INDEX(MyData,D11535, E11535+1))</f>
        <v xml:space="preserve">        "null",//650 </v>
      </c>
    </row>
    <row r="11536" spans="4:7" x14ac:dyDescent="0.2">
      <c r="D11536" s="20">
        <f t="shared" si="180"/>
        <v>654</v>
      </c>
      <c r="E11536" s="20">
        <f>MIN(IF(MOD(ROWS($A$2:A11536),$A$2)=0,E11535+1, E11535), $B$2-1)</f>
        <v>13</v>
      </c>
      <c r="G11536" s="2" t="str">
        <f>IF(NOT(OR(
SUMPRODUCT(--ISNUMBER(SEARCH('Chapter 2 (Generated)'!$B$3:$V$3,INDEX(MyData,D11536, E11536+1))))&gt;0,
SUMPRODUCT(--ISNUMBER(SEARCH('Chapter 2 (Generated)'!$B$4:$V$4,INDEX(MyData,D11536, E11536+1))))&gt;0)),
"        " &amp; INDEX(MyData,D11536, E11536+1),
"    " &amp; INDEX(MyData,D11536, E11536+1))</f>
        <v xml:space="preserve">        "null",</v>
      </c>
    </row>
    <row r="11537" spans="4:7" x14ac:dyDescent="0.2">
      <c r="D11537" s="20">
        <f t="shared" si="180"/>
        <v>655</v>
      </c>
      <c r="E11537" s="20">
        <f>MIN(IF(MOD(ROWS($A$2:A11537),$A$2)=0,E11536+1, E11536), $B$2-1)</f>
        <v>13</v>
      </c>
      <c r="G11537" s="2" t="str">
        <f>IF(NOT(OR(
SUMPRODUCT(--ISNUMBER(SEARCH('Chapter 2 (Generated)'!$B$3:$V$3,INDEX(MyData,D11537, E11537+1))))&gt;0,
SUMPRODUCT(--ISNUMBER(SEARCH('Chapter 2 (Generated)'!$B$4:$V$4,INDEX(MyData,D11537, E11537+1))))&gt;0)),
"        " &amp; INDEX(MyData,D11537, E11537+1),
"    " &amp; INDEX(MyData,D11537, E11537+1))</f>
        <v xml:space="preserve">        "null",</v>
      </c>
    </row>
    <row r="11538" spans="4:7" x14ac:dyDescent="0.2">
      <c r="D11538" s="20">
        <f t="shared" si="180"/>
        <v>656</v>
      </c>
      <c r="E11538" s="20">
        <f>MIN(IF(MOD(ROWS($A$2:A11538),$A$2)=0,E11537+1, E11537), $B$2-1)</f>
        <v>13</v>
      </c>
      <c r="G11538" s="2" t="str">
        <f>IF(NOT(OR(
SUMPRODUCT(--ISNUMBER(SEARCH('Chapter 2 (Generated)'!$B$3:$V$3,INDEX(MyData,D11538, E11538+1))))&gt;0,
SUMPRODUCT(--ISNUMBER(SEARCH('Chapter 2 (Generated)'!$B$4:$V$4,INDEX(MyData,D11538, E11538+1))))&gt;0)),
"        " &amp; INDEX(MyData,D11538, E11538+1),
"    " &amp; INDEX(MyData,D11538, E11538+1))</f>
        <v xml:space="preserve">        "null",</v>
      </c>
    </row>
    <row r="11539" spans="4:7" x14ac:dyDescent="0.2">
      <c r="D11539" s="20">
        <f t="shared" si="180"/>
        <v>657</v>
      </c>
      <c r="E11539" s="20">
        <f>MIN(IF(MOD(ROWS($A$2:A11539),$A$2)=0,E11538+1, E11538), $B$2-1)</f>
        <v>13</v>
      </c>
      <c r="G11539" s="2" t="str">
        <f>IF(NOT(OR(
SUMPRODUCT(--ISNUMBER(SEARCH('Chapter 2 (Generated)'!$B$3:$V$3,INDEX(MyData,D11539, E11539+1))))&gt;0,
SUMPRODUCT(--ISNUMBER(SEARCH('Chapter 2 (Generated)'!$B$4:$V$4,INDEX(MyData,D11539, E11539+1))))&gt;0)),
"        " &amp; INDEX(MyData,D11539, E11539+1),
"    " &amp; INDEX(MyData,D11539, E11539+1))</f>
        <v xml:space="preserve">        "null",</v>
      </c>
    </row>
    <row r="11540" spans="4:7" x14ac:dyDescent="0.2">
      <c r="D11540" s="20">
        <f t="shared" si="180"/>
        <v>658</v>
      </c>
      <c r="E11540" s="20">
        <f>MIN(IF(MOD(ROWS($A$2:A11540),$A$2)=0,E11539+1, E11539), $B$2-1)</f>
        <v>13</v>
      </c>
      <c r="G11540" s="2" t="str">
        <f>IF(NOT(OR(
SUMPRODUCT(--ISNUMBER(SEARCH('Chapter 2 (Generated)'!$B$3:$V$3,INDEX(MyData,D11540, E11540+1))))&gt;0,
SUMPRODUCT(--ISNUMBER(SEARCH('Chapter 2 (Generated)'!$B$4:$V$4,INDEX(MyData,D11540, E11540+1))))&gt;0)),
"        " &amp; INDEX(MyData,D11540, E11540+1),
"    " &amp; INDEX(MyData,D11540, E11540+1))</f>
        <v xml:space="preserve">        "null",//655 </v>
      </c>
    </row>
    <row r="11541" spans="4:7" x14ac:dyDescent="0.2">
      <c r="D11541" s="20">
        <f t="shared" si="180"/>
        <v>659</v>
      </c>
      <c r="E11541" s="20">
        <f>MIN(IF(MOD(ROWS($A$2:A11541),$A$2)=0,E11540+1, E11540), $B$2-1)</f>
        <v>13</v>
      </c>
      <c r="G11541" s="2" t="str">
        <f>IF(NOT(OR(
SUMPRODUCT(--ISNUMBER(SEARCH('Chapter 2 (Generated)'!$B$3:$V$3,INDEX(MyData,D11541, E11541+1))))&gt;0,
SUMPRODUCT(--ISNUMBER(SEARCH('Chapter 2 (Generated)'!$B$4:$V$4,INDEX(MyData,D11541, E11541+1))))&gt;0)),
"        " &amp; INDEX(MyData,D11541, E11541+1),
"    " &amp; INDEX(MyData,D11541, E11541+1))</f>
        <v xml:space="preserve">        "null",</v>
      </c>
    </row>
    <row r="11542" spans="4:7" x14ac:dyDescent="0.2">
      <c r="D11542" s="20">
        <f t="shared" si="180"/>
        <v>660</v>
      </c>
      <c r="E11542" s="20">
        <f>MIN(IF(MOD(ROWS($A$2:A11542),$A$2)=0,E11541+1, E11541), $B$2-1)</f>
        <v>13</v>
      </c>
      <c r="G11542" s="2" t="str">
        <f>IF(NOT(OR(
SUMPRODUCT(--ISNUMBER(SEARCH('Chapter 2 (Generated)'!$B$3:$V$3,INDEX(MyData,D11542, E11542+1))))&gt;0,
SUMPRODUCT(--ISNUMBER(SEARCH('Chapter 2 (Generated)'!$B$4:$V$4,INDEX(MyData,D11542, E11542+1))))&gt;0)),
"        " &amp; INDEX(MyData,D11542, E11542+1),
"    " &amp; INDEX(MyData,D11542, E11542+1))</f>
        <v xml:space="preserve">        "null",</v>
      </c>
    </row>
    <row r="11543" spans="4:7" x14ac:dyDescent="0.2">
      <c r="D11543" s="20">
        <f t="shared" si="180"/>
        <v>661</v>
      </c>
      <c r="E11543" s="20">
        <f>MIN(IF(MOD(ROWS($A$2:A11543),$A$2)=0,E11542+1, E11542), $B$2-1)</f>
        <v>13</v>
      </c>
      <c r="G11543" s="2" t="str">
        <f>IF(NOT(OR(
SUMPRODUCT(--ISNUMBER(SEARCH('Chapter 2 (Generated)'!$B$3:$V$3,INDEX(MyData,D11543, E11543+1))))&gt;0,
SUMPRODUCT(--ISNUMBER(SEARCH('Chapter 2 (Generated)'!$B$4:$V$4,INDEX(MyData,D11543, E11543+1))))&gt;0)),
"        " &amp; INDEX(MyData,D11543, E11543+1),
"    " &amp; INDEX(MyData,D11543, E11543+1))</f>
        <v xml:space="preserve">        "null",</v>
      </c>
    </row>
    <row r="11544" spans="4:7" x14ac:dyDescent="0.2">
      <c r="D11544" s="20">
        <f t="shared" si="180"/>
        <v>662</v>
      </c>
      <c r="E11544" s="20">
        <f>MIN(IF(MOD(ROWS($A$2:A11544),$A$2)=0,E11543+1, E11543), $B$2-1)</f>
        <v>13</v>
      </c>
      <c r="G11544" s="2" t="str">
        <f>IF(NOT(OR(
SUMPRODUCT(--ISNUMBER(SEARCH('Chapter 2 (Generated)'!$B$3:$V$3,INDEX(MyData,D11544, E11544+1))))&gt;0,
SUMPRODUCT(--ISNUMBER(SEARCH('Chapter 2 (Generated)'!$B$4:$V$4,INDEX(MyData,D11544, E11544+1))))&gt;0)),
"        " &amp; INDEX(MyData,D11544, E11544+1),
"    " &amp; INDEX(MyData,D11544, E11544+1))</f>
        <v xml:space="preserve">        "null",</v>
      </c>
    </row>
    <row r="11545" spans="4:7" x14ac:dyDescent="0.2">
      <c r="D11545" s="20">
        <f t="shared" si="180"/>
        <v>663</v>
      </c>
      <c r="E11545" s="20">
        <f>MIN(IF(MOD(ROWS($A$2:A11545),$A$2)=0,E11544+1, E11544), $B$2-1)</f>
        <v>13</v>
      </c>
      <c r="G11545" s="2" t="str">
        <f>IF(NOT(OR(
SUMPRODUCT(--ISNUMBER(SEARCH('Chapter 2 (Generated)'!$B$3:$V$3,INDEX(MyData,D11545, E11545+1))))&gt;0,
SUMPRODUCT(--ISNUMBER(SEARCH('Chapter 2 (Generated)'!$B$4:$V$4,INDEX(MyData,D11545, E11545+1))))&gt;0)),
"        " &amp; INDEX(MyData,D11545, E11545+1),
"    " &amp; INDEX(MyData,D11545, E11545+1))</f>
        <v xml:space="preserve">        "null",//660 </v>
      </c>
    </row>
    <row r="11546" spans="4:7" x14ac:dyDescent="0.2">
      <c r="D11546" s="20">
        <f t="shared" si="180"/>
        <v>664</v>
      </c>
      <c r="E11546" s="20">
        <f>MIN(IF(MOD(ROWS($A$2:A11546),$A$2)=0,E11545+1, E11545), $B$2-1)</f>
        <v>13</v>
      </c>
      <c r="G11546" s="2" t="str">
        <f>IF(NOT(OR(
SUMPRODUCT(--ISNUMBER(SEARCH('Chapter 2 (Generated)'!$B$3:$V$3,INDEX(MyData,D11546, E11546+1))))&gt;0,
SUMPRODUCT(--ISNUMBER(SEARCH('Chapter 2 (Generated)'!$B$4:$V$4,INDEX(MyData,D11546, E11546+1))))&gt;0)),
"        " &amp; INDEX(MyData,D11546, E11546+1),
"    " &amp; INDEX(MyData,D11546, E11546+1))</f>
        <v xml:space="preserve">        "null",</v>
      </c>
    </row>
    <row r="11547" spans="4:7" x14ac:dyDescent="0.2">
      <c r="D11547" s="20">
        <f t="shared" si="180"/>
        <v>665</v>
      </c>
      <c r="E11547" s="20">
        <f>MIN(IF(MOD(ROWS($A$2:A11547),$A$2)=0,E11546+1, E11546), $B$2-1)</f>
        <v>13</v>
      </c>
      <c r="G11547" s="2" t="str">
        <f>IF(NOT(OR(
SUMPRODUCT(--ISNUMBER(SEARCH('Chapter 2 (Generated)'!$B$3:$V$3,INDEX(MyData,D11547, E11547+1))))&gt;0,
SUMPRODUCT(--ISNUMBER(SEARCH('Chapter 2 (Generated)'!$B$4:$V$4,INDEX(MyData,D11547, E11547+1))))&gt;0)),
"        " &amp; INDEX(MyData,D11547, E11547+1),
"    " &amp; INDEX(MyData,D11547, E11547+1))</f>
        <v xml:space="preserve">        "null",</v>
      </c>
    </row>
    <row r="11548" spans="4:7" x14ac:dyDescent="0.2">
      <c r="D11548" s="20">
        <f t="shared" si="180"/>
        <v>666</v>
      </c>
      <c r="E11548" s="20">
        <f>MIN(IF(MOD(ROWS($A$2:A11548),$A$2)=0,E11547+1, E11547), $B$2-1)</f>
        <v>13</v>
      </c>
      <c r="G11548" s="2" t="str">
        <f>IF(NOT(OR(
SUMPRODUCT(--ISNUMBER(SEARCH('Chapter 2 (Generated)'!$B$3:$V$3,INDEX(MyData,D11548, E11548+1))))&gt;0,
SUMPRODUCT(--ISNUMBER(SEARCH('Chapter 2 (Generated)'!$B$4:$V$4,INDEX(MyData,D11548, E11548+1))))&gt;0)),
"        " &amp; INDEX(MyData,D11548, E11548+1),
"    " &amp; INDEX(MyData,D11548, E11548+1))</f>
        <v xml:space="preserve">        "null",</v>
      </c>
    </row>
    <row r="11549" spans="4:7" x14ac:dyDescent="0.2">
      <c r="D11549" s="20">
        <f t="shared" si="180"/>
        <v>667</v>
      </c>
      <c r="E11549" s="20">
        <f>MIN(IF(MOD(ROWS($A$2:A11549),$A$2)=0,E11548+1, E11548), $B$2-1)</f>
        <v>13</v>
      </c>
      <c r="G11549" s="2" t="str">
        <f>IF(NOT(OR(
SUMPRODUCT(--ISNUMBER(SEARCH('Chapter 2 (Generated)'!$B$3:$V$3,INDEX(MyData,D11549, E11549+1))))&gt;0,
SUMPRODUCT(--ISNUMBER(SEARCH('Chapter 2 (Generated)'!$B$4:$V$4,INDEX(MyData,D11549, E11549+1))))&gt;0)),
"        " &amp; INDEX(MyData,D11549, E11549+1),
"    " &amp; INDEX(MyData,D11549, E11549+1))</f>
        <v xml:space="preserve">        "null",</v>
      </c>
    </row>
    <row r="11550" spans="4:7" x14ac:dyDescent="0.2">
      <c r="D11550" s="20">
        <f t="shared" si="180"/>
        <v>668</v>
      </c>
      <c r="E11550" s="20">
        <f>MIN(IF(MOD(ROWS($A$2:A11550),$A$2)=0,E11549+1, E11549), $B$2-1)</f>
        <v>13</v>
      </c>
      <c r="G11550" s="2" t="str">
        <f>IF(NOT(OR(
SUMPRODUCT(--ISNUMBER(SEARCH('Chapter 2 (Generated)'!$B$3:$V$3,INDEX(MyData,D11550, E11550+1))))&gt;0,
SUMPRODUCT(--ISNUMBER(SEARCH('Chapter 2 (Generated)'!$B$4:$V$4,INDEX(MyData,D11550, E11550+1))))&gt;0)),
"        " &amp; INDEX(MyData,D11550, E11550+1),
"    " &amp; INDEX(MyData,D11550, E11550+1))</f>
        <v xml:space="preserve">        "null",//665 </v>
      </c>
    </row>
    <row r="11551" spans="4:7" x14ac:dyDescent="0.2">
      <c r="D11551" s="20">
        <f t="shared" si="180"/>
        <v>669</v>
      </c>
      <c r="E11551" s="20">
        <f>MIN(IF(MOD(ROWS($A$2:A11551),$A$2)=0,E11550+1, E11550), $B$2-1)</f>
        <v>13</v>
      </c>
      <c r="G11551" s="2" t="str">
        <f>IF(NOT(OR(
SUMPRODUCT(--ISNUMBER(SEARCH('Chapter 2 (Generated)'!$B$3:$V$3,INDEX(MyData,D11551, E11551+1))))&gt;0,
SUMPRODUCT(--ISNUMBER(SEARCH('Chapter 2 (Generated)'!$B$4:$V$4,INDEX(MyData,D11551, E11551+1))))&gt;0)),
"        " &amp; INDEX(MyData,D11551, E11551+1),
"    " &amp; INDEX(MyData,D11551, E11551+1))</f>
        <v xml:space="preserve">        "Weren’t you the one that was passed out on the cafeteria table this morning? I was almost worried about you!",</v>
      </c>
    </row>
    <row r="11552" spans="4:7" x14ac:dyDescent="0.2">
      <c r="D11552" s="20">
        <f t="shared" si="180"/>
        <v>670</v>
      </c>
      <c r="E11552" s="20">
        <f>MIN(IF(MOD(ROWS($A$2:A11552),$A$2)=0,E11551+1, E11551), $B$2-1)</f>
        <v>13</v>
      </c>
      <c r="G11552" s="2" t="str">
        <f>IF(NOT(OR(
SUMPRODUCT(--ISNUMBER(SEARCH('Chapter 2 (Generated)'!$B$3:$V$3,INDEX(MyData,D11552, E11552+1))))&gt;0,
SUMPRODUCT(--ISNUMBER(SEARCH('Chapter 2 (Generated)'!$B$4:$V$4,INDEX(MyData,D11552, E11552+1))))&gt;0)),
"        " &amp; INDEX(MyData,D11552, E11552+1),
"    " &amp; INDEX(MyData,D11552, E11552+1))</f>
        <v xml:space="preserve">        "null",</v>
      </c>
    </row>
    <row r="11553" spans="4:7" x14ac:dyDescent="0.2">
      <c r="D11553" s="20">
        <f t="shared" si="180"/>
        <v>671</v>
      </c>
      <c r="E11553" s="20">
        <f>MIN(IF(MOD(ROWS($A$2:A11553),$A$2)=0,E11552+1, E11552), $B$2-1)</f>
        <v>13</v>
      </c>
      <c r="G11553" s="2" t="str">
        <f>IF(NOT(OR(
SUMPRODUCT(--ISNUMBER(SEARCH('Chapter 2 (Generated)'!$B$3:$V$3,INDEX(MyData,D11553, E11553+1))))&gt;0,
SUMPRODUCT(--ISNUMBER(SEARCH('Chapter 2 (Generated)'!$B$4:$V$4,INDEX(MyData,D11553, E11553+1))))&gt;0)),
"        " &amp; INDEX(MyData,D11553, E11553+1),
"    " &amp; INDEX(MyData,D11553, E11553+1))</f>
        <v xml:space="preserve">        "null",</v>
      </c>
    </row>
    <row r="11554" spans="4:7" x14ac:dyDescent="0.2">
      <c r="D11554" s="20">
        <f t="shared" si="180"/>
        <v>672</v>
      </c>
      <c r="E11554" s="20">
        <f>MIN(IF(MOD(ROWS($A$2:A11554),$A$2)=0,E11553+1, E11553), $B$2-1)</f>
        <v>13</v>
      </c>
      <c r="G11554" s="2" t="str">
        <f>IF(NOT(OR(
SUMPRODUCT(--ISNUMBER(SEARCH('Chapter 2 (Generated)'!$B$3:$V$3,INDEX(MyData,D11554, E11554+1))))&gt;0,
SUMPRODUCT(--ISNUMBER(SEARCH('Chapter 2 (Generated)'!$B$4:$V$4,INDEX(MyData,D11554, E11554+1))))&gt;0)),
"        " &amp; INDEX(MyData,D11554, E11554+1),
"    " &amp; INDEX(MyData,D11554, E11554+1))</f>
        <v xml:space="preserve">        "null",</v>
      </c>
    </row>
    <row r="11555" spans="4:7" x14ac:dyDescent="0.2">
      <c r="D11555" s="20">
        <f t="shared" si="180"/>
        <v>673</v>
      </c>
      <c r="E11555" s="20">
        <f>MIN(IF(MOD(ROWS($A$2:A11555),$A$2)=0,E11554+1, E11554), $B$2-1)</f>
        <v>13</v>
      </c>
      <c r="G11555" s="2" t="str">
        <f>IF(NOT(OR(
SUMPRODUCT(--ISNUMBER(SEARCH('Chapter 2 (Generated)'!$B$3:$V$3,INDEX(MyData,D11555, E11555+1))))&gt;0,
SUMPRODUCT(--ISNUMBER(SEARCH('Chapter 2 (Generated)'!$B$4:$V$4,INDEX(MyData,D11555, E11555+1))))&gt;0)),
"        " &amp; INDEX(MyData,D11555, E11555+1),
"    " &amp; INDEX(MyData,D11555, E11555+1))</f>
        <v xml:space="preserve">        "null",//670 </v>
      </c>
    </row>
    <row r="11556" spans="4:7" x14ac:dyDescent="0.2">
      <c r="D11556" s="20">
        <f t="shared" si="180"/>
        <v>674</v>
      </c>
      <c r="E11556" s="20">
        <f>MIN(IF(MOD(ROWS($A$2:A11556),$A$2)=0,E11555+1, E11555), $B$2-1)</f>
        <v>13</v>
      </c>
      <c r="G11556" s="2" t="str">
        <f>IF(NOT(OR(
SUMPRODUCT(--ISNUMBER(SEARCH('Chapter 2 (Generated)'!$B$3:$V$3,INDEX(MyData,D11556, E11556+1))))&gt;0,
SUMPRODUCT(--ISNUMBER(SEARCH('Chapter 2 (Generated)'!$B$4:$V$4,INDEX(MyData,D11556, E11556+1))))&gt;0)),
"        " &amp; INDEX(MyData,D11556, E11556+1),
"    " &amp; INDEX(MyData,D11556, E11556+1))</f>
        <v xml:space="preserve">        "null",</v>
      </c>
    </row>
    <row r="11557" spans="4:7" x14ac:dyDescent="0.2">
      <c r="D11557" s="20">
        <f t="shared" si="180"/>
        <v>675</v>
      </c>
      <c r="E11557" s="20">
        <f>MIN(IF(MOD(ROWS($A$2:A11557),$A$2)=0,E11556+1, E11556), $B$2-1)</f>
        <v>13</v>
      </c>
      <c r="G11557" s="2" t="str">
        <f>IF(NOT(OR(
SUMPRODUCT(--ISNUMBER(SEARCH('Chapter 2 (Generated)'!$B$3:$V$3,INDEX(MyData,D11557, E11557+1))))&gt;0,
SUMPRODUCT(--ISNUMBER(SEARCH('Chapter 2 (Generated)'!$B$4:$V$4,INDEX(MyData,D11557, E11557+1))))&gt;0)),
"        " &amp; INDEX(MyData,D11557, E11557+1),
"    " &amp; INDEX(MyData,D11557, E11557+1))</f>
        <v xml:space="preserve">        "null",</v>
      </c>
    </row>
    <row r="11558" spans="4:7" x14ac:dyDescent="0.2">
      <c r="D11558" s="20">
        <f t="shared" si="180"/>
        <v>676</v>
      </c>
      <c r="E11558" s="20">
        <f>MIN(IF(MOD(ROWS($A$2:A11558),$A$2)=0,E11557+1, E11557), $B$2-1)</f>
        <v>13</v>
      </c>
      <c r="G11558" s="2" t="str">
        <f>IF(NOT(OR(
SUMPRODUCT(--ISNUMBER(SEARCH('Chapter 2 (Generated)'!$B$3:$V$3,INDEX(MyData,D11558, E11558+1))))&gt;0,
SUMPRODUCT(--ISNUMBER(SEARCH('Chapter 2 (Generated)'!$B$4:$V$4,INDEX(MyData,D11558, E11558+1))))&gt;0)),
"        " &amp; INDEX(MyData,D11558, E11558+1),
"    " &amp; INDEX(MyData,D11558, E11558+1))</f>
        <v xml:space="preserve">        "null",</v>
      </c>
    </row>
    <row r="11559" spans="4:7" x14ac:dyDescent="0.2">
      <c r="D11559" s="20">
        <f t="shared" si="180"/>
        <v>677</v>
      </c>
      <c r="E11559" s="20">
        <f>MIN(IF(MOD(ROWS($A$2:A11559),$A$2)=0,E11558+1, E11558), $B$2-1)</f>
        <v>13</v>
      </c>
      <c r="G11559" s="2" t="str">
        <f>IF(NOT(OR(
SUMPRODUCT(--ISNUMBER(SEARCH('Chapter 2 (Generated)'!$B$3:$V$3,INDEX(MyData,D11559, E11559+1))))&gt;0,
SUMPRODUCT(--ISNUMBER(SEARCH('Chapter 2 (Generated)'!$B$4:$V$4,INDEX(MyData,D11559, E11559+1))))&gt;0)),
"        " &amp; INDEX(MyData,D11559, E11559+1),
"    " &amp; INDEX(MyData,D11559, E11559+1))</f>
        <v xml:space="preserve">        "null",</v>
      </c>
    </row>
    <row r="11560" spans="4:7" x14ac:dyDescent="0.2">
      <c r="D11560" s="20">
        <f t="shared" si="180"/>
        <v>678</v>
      </c>
      <c r="E11560" s="20">
        <f>MIN(IF(MOD(ROWS($A$2:A11560),$A$2)=0,E11559+1, E11559), $B$2-1)</f>
        <v>13</v>
      </c>
      <c r="G11560" s="2" t="str">
        <f>IF(NOT(OR(
SUMPRODUCT(--ISNUMBER(SEARCH('Chapter 2 (Generated)'!$B$3:$V$3,INDEX(MyData,D11560, E11560+1))))&gt;0,
SUMPRODUCT(--ISNUMBER(SEARCH('Chapter 2 (Generated)'!$B$4:$V$4,INDEX(MyData,D11560, E11560+1))))&gt;0)),
"        " &amp; INDEX(MyData,D11560, E11560+1),
"    " &amp; INDEX(MyData,D11560, E11560+1))</f>
        <v xml:space="preserve">        "null",//675 </v>
      </c>
    </row>
    <row r="11561" spans="4:7" x14ac:dyDescent="0.2">
      <c r="D11561" s="20">
        <f t="shared" si="180"/>
        <v>679</v>
      </c>
      <c r="E11561" s="20">
        <f>MIN(IF(MOD(ROWS($A$2:A11561),$A$2)=0,E11560+1, E11560), $B$2-1)</f>
        <v>13</v>
      </c>
      <c r="G11561" s="2" t="str">
        <f>IF(NOT(OR(
SUMPRODUCT(--ISNUMBER(SEARCH('Chapter 2 (Generated)'!$B$3:$V$3,INDEX(MyData,D11561, E11561+1))))&gt;0,
SUMPRODUCT(--ISNUMBER(SEARCH('Chapter 2 (Generated)'!$B$4:$V$4,INDEX(MyData,D11561, E11561+1))))&gt;0)),
"        " &amp; INDEX(MyData,D11561, E11561+1),
"    " &amp; INDEX(MyData,D11561, E11561+1))</f>
        <v xml:space="preserve">        "null",</v>
      </c>
    </row>
    <row r="11562" spans="4:7" x14ac:dyDescent="0.2">
      <c r="D11562" s="20">
        <f t="shared" si="180"/>
        <v>680</v>
      </c>
      <c r="E11562" s="20">
        <f>MIN(IF(MOD(ROWS($A$2:A11562),$A$2)=0,E11561+1, E11561), $B$2-1)</f>
        <v>13</v>
      </c>
      <c r="G11562" s="2" t="str">
        <f>IF(NOT(OR(
SUMPRODUCT(--ISNUMBER(SEARCH('Chapter 2 (Generated)'!$B$3:$V$3,INDEX(MyData,D11562, E11562+1))))&gt;0,
SUMPRODUCT(--ISNUMBER(SEARCH('Chapter 2 (Generated)'!$B$4:$V$4,INDEX(MyData,D11562, E11562+1))))&gt;0)),
"        " &amp; INDEX(MyData,D11562, E11562+1),
"    " &amp; INDEX(MyData,D11562, E11562+1))</f>
        <v xml:space="preserve">        "null",</v>
      </c>
    </row>
    <row r="11563" spans="4:7" x14ac:dyDescent="0.2">
      <c r="D11563" s="20">
        <f t="shared" si="180"/>
        <v>681</v>
      </c>
      <c r="E11563" s="20">
        <f>MIN(IF(MOD(ROWS($A$2:A11563),$A$2)=0,E11562+1, E11562), $B$2-1)</f>
        <v>13</v>
      </c>
      <c r="G11563" s="2" t="str">
        <f>IF(NOT(OR(
SUMPRODUCT(--ISNUMBER(SEARCH('Chapter 2 (Generated)'!$B$3:$V$3,INDEX(MyData,D11563, E11563+1))))&gt;0,
SUMPRODUCT(--ISNUMBER(SEARCH('Chapter 2 (Generated)'!$B$4:$V$4,INDEX(MyData,D11563, E11563+1))))&gt;0)),
"        " &amp; INDEX(MyData,D11563, E11563+1),
"    " &amp; INDEX(MyData,D11563, E11563+1))</f>
        <v xml:space="preserve">        "null",</v>
      </c>
    </row>
    <row r="11564" spans="4:7" x14ac:dyDescent="0.2">
      <c r="D11564" s="20">
        <f t="shared" si="180"/>
        <v>682</v>
      </c>
      <c r="E11564" s="20">
        <f>MIN(IF(MOD(ROWS($A$2:A11564),$A$2)=0,E11563+1, E11563), $B$2-1)</f>
        <v>13</v>
      </c>
      <c r="G11564" s="2" t="str">
        <f>IF(NOT(OR(
SUMPRODUCT(--ISNUMBER(SEARCH('Chapter 2 (Generated)'!$B$3:$V$3,INDEX(MyData,D11564, E11564+1))))&gt;0,
SUMPRODUCT(--ISNUMBER(SEARCH('Chapter 2 (Generated)'!$B$4:$V$4,INDEX(MyData,D11564, E11564+1))))&gt;0)),
"        " &amp; INDEX(MyData,D11564, E11564+1),
"    " &amp; INDEX(MyData,D11564, E11564+1))</f>
        <v xml:space="preserve">        "null",</v>
      </c>
    </row>
    <row r="11565" spans="4:7" x14ac:dyDescent="0.2">
      <c r="D11565" s="20">
        <f t="shared" si="180"/>
        <v>683</v>
      </c>
      <c r="E11565" s="20">
        <f>MIN(IF(MOD(ROWS($A$2:A11565),$A$2)=0,E11564+1, E11564), $B$2-1)</f>
        <v>13</v>
      </c>
      <c r="G11565" s="2" t="str">
        <f>IF(NOT(OR(
SUMPRODUCT(--ISNUMBER(SEARCH('Chapter 2 (Generated)'!$B$3:$V$3,INDEX(MyData,D11565, E11565+1))))&gt;0,
SUMPRODUCT(--ISNUMBER(SEARCH('Chapter 2 (Generated)'!$B$4:$V$4,INDEX(MyData,D11565, E11565+1))))&gt;0)),
"        " &amp; INDEX(MyData,D11565, E11565+1),
"    " &amp; INDEX(MyData,D11565, E11565+1))</f>
        <v xml:space="preserve">        "null",//680 </v>
      </c>
    </row>
    <row r="11566" spans="4:7" x14ac:dyDescent="0.2">
      <c r="D11566" s="20">
        <f t="shared" si="180"/>
        <v>684</v>
      </c>
      <c r="E11566" s="20">
        <f>MIN(IF(MOD(ROWS($A$2:A11566),$A$2)=0,E11565+1, E11565), $B$2-1)</f>
        <v>13</v>
      </c>
      <c r="G11566" s="2" t="str">
        <f>IF(NOT(OR(
SUMPRODUCT(--ISNUMBER(SEARCH('Chapter 2 (Generated)'!$B$3:$V$3,INDEX(MyData,D11566, E11566+1))))&gt;0,
SUMPRODUCT(--ISNUMBER(SEARCH('Chapter 2 (Generated)'!$B$4:$V$4,INDEX(MyData,D11566, E11566+1))))&gt;0)),
"        " &amp; INDEX(MyData,D11566, E11566+1),
"    " &amp; INDEX(MyData,D11566, E11566+1))</f>
        <v xml:space="preserve">        "null",</v>
      </c>
    </row>
    <row r="11567" spans="4:7" x14ac:dyDescent="0.2">
      <c r="D11567" s="20">
        <f t="shared" si="180"/>
        <v>685</v>
      </c>
      <c r="E11567" s="20">
        <f>MIN(IF(MOD(ROWS($A$2:A11567),$A$2)=0,E11566+1, E11566), $B$2-1)</f>
        <v>13</v>
      </c>
      <c r="G11567" s="2" t="str">
        <f>IF(NOT(OR(
SUMPRODUCT(--ISNUMBER(SEARCH('Chapter 2 (Generated)'!$B$3:$V$3,INDEX(MyData,D11567, E11567+1))))&gt;0,
SUMPRODUCT(--ISNUMBER(SEARCH('Chapter 2 (Generated)'!$B$4:$V$4,INDEX(MyData,D11567, E11567+1))))&gt;0)),
"        " &amp; INDEX(MyData,D11567, E11567+1),
"    " &amp; INDEX(MyData,D11567, E11567+1))</f>
        <v xml:space="preserve">        "null",</v>
      </c>
    </row>
    <row r="11568" spans="4:7" x14ac:dyDescent="0.2">
      <c r="D11568" s="20">
        <f t="shared" si="180"/>
        <v>686</v>
      </c>
      <c r="E11568" s="20">
        <f>MIN(IF(MOD(ROWS($A$2:A11568),$A$2)=0,E11567+1, E11567), $B$2-1)</f>
        <v>13</v>
      </c>
      <c r="G11568" s="2" t="str">
        <f>IF(NOT(OR(
SUMPRODUCT(--ISNUMBER(SEARCH('Chapter 2 (Generated)'!$B$3:$V$3,INDEX(MyData,D11568, E11568+1))))&gt;0,
SUMPRODUCT(--ISNUMBER(SEARCH('Chapter 2 (Generated)'!$B$4:$V$4,INDEX(MyData,D11568, E11568+1))))&gt;0)),
"        " &amp; INDEX(MyData,D11568, E11568+1),
"    " &amp; INDEX(MyData,D11568, E11568+1))</f>
        <v xml:space="preserve">        "null",</v>
      </c>
    </row>
    <row r="11569" spans="4:7" x14ac:dyDescent="0.2">
      <c r="D11569" s="20">
        <f t="shared" si="180"/>
        <v>687</v>
      </c>
      <c r="E11569" s="20">
        <f>MIN(IF(MOD(ROWS($A$2:A11569),$A$2)=0,E11568+1, E11568), $B$2-1)</f>
        <v>13</v>
      </c>
      <c r="G11569" s="2" t="str">
        <f>IF(NOT(OR(
SUMPRODUCT(--ISNUMBER(SEARCH('Chapter 2 (Generated)'!$B$3:$V$3,INDEX(MyData,D11569, E11569+1))))&gt;0,
SUMPRODUCT(--ISNUMBER(SEARCH('Chapter 2 (Generated)'!$B$4:$V$4,INDEX(MyData,D11569, E11569+1))))&gt;0)),
"        " &amp; INDEX(MyData,D11569, E11569+1),
"    " &amp; INDEX(MyData,D11569, E11569+1))</f>
        <v xml:space="preserve">        "null",</v>
      </c>
    </row>
    <row r="11570" spans="4:7" x14ac:dyDescent="0.2">
      <c r="D11570" s="20">
        <f t="shared" si="180"/>
        <v>688</v>
      </c>
      <c r="E11570" s="20">
        <f>MIN(IF(MOD(ROWS($A$2:A11570),$A$2)=0,E11569+1, E11569), $B$2-1)</f>
        <v>13</v>
      </c>
      <c r="G11570" s="2" t="str">
        <f>IF(NOT(OR(
SUMPRODUCT(--ISNUMBER(SEARCH('Chapter 2 (Generated)'!$B$3:$V$3,INDEX(MyData,D11570, E11570+1))))&gt;0,
SUMPRODUCT(--ISNUMBER(SEARCH('Chapter 2 (Generated)'!$B$4:$V$4,INDEX(MyData,D11570, E11570+1))))&gt;0)),
"        " &amp; INDEX(MyData,D11570, E11570+1),
"    " &amp; INDEX(MyData,D11570, E11570+1))</f>
        <v xml:space="preserve">        "null",//685 </v>
      </c>
    </row>
    <row r="11571" spans="4:7" x14ac:dyDescent="0.2">
      <c r="D11571" s="20">
        <f t="shared" si="180"/>
        <v>689</v>
      </c>
      <c r="E11571" s="20">
        <f>MIN(IF(MOD(ROWS($A$2:A11571),$A$2)=0,E11570+1, E11570), $B$2-1)</f>
        <v>13</v>
      </c>
      <c r="G11571" s="2" t="str">
        <f>IF(NOT(OR(
SUMPRODUCT(--ISNUMBER(SEARCH('Chapter 2 (Generated)'!$B$3:$V$3,INDEX(MyData,D11571, E11571+1))))&gt;0,
SUMPRODUCT(--ISNUMBER(SEARCH('Chapter 2 (Generated)'!$B$4:$V$4,INDEX(MyData,D11571, E11571+1))))&gt;0)),
"        " &amp; INDEX(MyData,D11571, E11571+1),
"    " &amp; INDEX(MyData,D11571, E11571+1))</f>
        <v xml:space="preserve">        "I didn’t expect to see &lt;em&gt;you&lt;/em&gt; here. Weren’t you passed out of exhaustion this morning?",</v>
      </c>
    </row>
    <row r="11572" spans="4:7" x14ac:dyDescent="0.2">
      <c r="D11572" s="20">
        <f t="shared" si="180"/>
        <v>690</v>
      </c>
      <c r="E11572" s="20">
        <f>MIN(IF(MOD(ROWS($A$2:A11572),$A$2)=0,E11571+1, E11571), $B$2-1)</f>
        <v>13</v>
      </c>
      <c r="G11572" s="2" t="str">
        <f>IF(NOT(OR(
SUMPRODUCT(--ISNUMBER(SEARCH('Chapter 2 (Generated)'!$B$3:$V$3,INDEX(MyData,D11572, E11572+1))))&gt;0,
SUMPRODUCT(--ISNUMBER(SEARCH('Chapter 2 (Generated)'!$B$4:$V$4,INDEX(MyData,D11572, E11572+1))))&gt;0)),
"        " &amp; INDEX(MyData,D11572, E11572+1),
"    " &amp; INDEX(MyData,D11572, E11572+1))</f>
        <v xml:space="preserve">        "null",</v>
      </c>
    </row>
    <row r="11573" spans="4:7" x14ac:dyDescent="0.2">
      <c r="D11573" s="20">
        <f t="shared" si="180"/>
        <v>691</v>
      </c>
      <c r="E11573" s="20">
        <f>MIN(IF(MOD(ROWS($A$2:A11573),$A$2)=0,E11572+1, E11572), $B$2-1)</f>
        <v>13</v>
      </c>
      <c r="G11573" s="2" t="str">
        <f>IF(NOT(OR(
SUMPRODUCT(--ISNUMBER(SEARCH('Chapter 2 (Generated)'!$B$3:$V$3,INDEX(MyData,D11573, E11573+1))))&gt;0,
SUMPRODUCT(--ISNUMBER(SEARCH('Chapter 2 (Generated)'!$B$4:$V$4,INDEX(MyData,D11573, E11573+1))))&gt;0)),
"        " &amp; INDEX(MyData,D11573, E11573+1),
"    " &amp; INDEX(MyData,D11573, E11573+1))</f>
        <v xml:space="preserve">        "null",</v>
      </c>
    </row>
    <row r="11574" spans="4:7" x14ac:dyDescent="0.2">
      <c r="D11574" s="20">
        <f t="shared" si="180"/>
        <v>692</v>
      </c>
      <c r="E11574" s="20">
        <f>MIN(IF(MOD(ROWS($A$2:A11574),$A$2)=0,E11573+1, E11573), $B$2-1)</f>
        <v>13</v>
      </c>
      <c r="G11574" s="2" t="str">
        <f>IF(NOT(OR(
SUMPRODUCT(--ISNUMBER(SEARCH('Chapter 2 (Generated)'!$B$3:$V$3,INDEX(MyData,D11574, E11574+1))))&gt;0,
SUMPRODUCT(--ISNUMBER(SEARCH('Chapter 2 (Generated)'!$B$4:$V$4,INDEX(MyData,D11574, E11574+1))))&gt;0)),
"        " &amp; INDEX(MyData,D11574, E11574+1),
"    " &amp; INDEX(MyData,D11574, E11574+1))</f>
        <v xml:space="preserve">        "null",//689 GHOST SLIDE</v>
      </c>
    </row>
    <row r="11575" spans="4:7" x14ac:dyDescent="0.2">
      <c r="D11575" s="20">
        <f t="shared" si="180"/>
        <v>693</v>
      </c>
      <c r="E11575" s="20">
        <f>MIN(IF(MOD(ROWS($A$2:A11575),$A$2)=0,E11574+1, E11574), $B$2-1)</f>
        <v>13</v>
      </c>
      <c r="G11575" s="2" t="str">
        <f>IF(NOT(OR(
SUMPRODUCT(--ISNUMBER(SEARCH('Chapter 2 (Generated)'!$B$3:$V$3,INDEX(MyData,D11575, E11575+1))))&gt;0,
SUMPRODUCT(--ISNUMBER(SEARCH('Chapter 2 (Generated)'!$B$4:$V$4,INDEX(MyData,D11575, E11575+1))))&gt;0)),
"        " &amp; INDEX(MyData,D11575, E11575+1),
"    " &amp; INDEX(MyData,D11575, E11575+1))</f>
        <v xml:space="preserve">        "null",//690 </v>
      </c>
    </row>
    <row r="11576" spans="4:7" x14ac:dyDescent="0.2">
      <c r="D11576" s="20">
        <f t="shared" si="180"/>
        <v>694</v>
      </c>
      <c r="E11576" s="20">
        <f>MIN(IF(MOD(ROWS($A$2:A11576),$A$2)=0,E11575+1, E11575), $B$2-1)</f>
        <v>13</v>
      </c>
      <c r="G11576" s="2" t="str">
        <f>IF(NOT(OR(
SUMPRODUCT(--ISNUMBER(SEARCH('Chapter 2 (Generated)'!$B$3:$V$3,INDEX(MyData,D11576, E11576+1))))&gt;0,
SUMPRODUCT(--ISNUMBER(SEARCH('Chapter 2 (Generated)'!$B$4:$V$4,INDEX(MyData,D11576, E11576+1))))&gt;0)),
"        " &amp; INDEX(MyData,D11576, E11576+1),
"    " &amp; INDEX(MyData,D11576, E11576+1))</f>
        <v xml:space="preserve">        "null",</v>
      </c>
    </row>
    <row r="11577" spans="4:7" x14ac:dyDescent="0.2">
      <c r="D11577" s="20">
        <f t="shared" si="180"/>
        <v>695</v>
      </c>
      <c r="E11577" s="20">
        <f>MIN(IF(MOD(ROWS($A$2:A11577),$A$2)=0,E11576+1, E11576), $B$2-1)</f>
        <v>13</v>
      </c>
      <c r="G11577" s="2" t="str">
        <f>IF(NOT(OR(
SUMPRODUCT(--ISNUMBER(SEARCH('Chapter 2 (Generated)'!$B$3:$V$3,INDEX(MyData,D11577, E11577+1))))&gt;0,
SUMPRODUCT(--ISNUMBER(SEARCH('Chapter 2 (Generated)'!$B$4:$V$4,INDEX(MyData,D11577, E11577+1))))&gt;0)),
"        " &amp; INDEX(MyData,D11577, E11577+1),
"    " &amp; INDEX(MyData,D11577, E11577+1))</f>
        <v xml:space="preserve">        "null",</v>
      </c>
    </row>
    <row r="11578" spans="4:7" x14ac:dyDescent="0.2">
      <c r="D11578" s="20">
        <f t="shared" si="180"/>
        <v>696</v>
      </c>
      <c r="E11578" s="20">
        <f>MIN(IF(MOD(ROWS($A$2:A11578),$A$2)=0,E11577+1, E11577), $B$2-1)</f>
        <v>13</v>
      </c>
      <c r="G11578" s="2" t="str">
        <f>IF(NOT(OR(
SUMPRODUCT(--ISNUMBER(SEARCH('Chapter 2 (Generated)'!$B$3:$V$3,INDEX(MyData,D11578, E11578+1))))&gt;0,
SUMPRODUCT(--ISNUMBER(SEARCH('Chapter 2 (Generated)'!$B$4:$V$4,INDEX(MyData,D11578, E11578+1))))&gt;0)),
"        " &amp; INDEX(MyData,D11578, E11578+1),
"    " &amp; INDEX(MyData,D11578, E11578+1))</f>
        <v xml:space="preserve">        "null",</v>
      </c>
    </row>
    <row r="11579" spans="4:7" x14ac:dyDescent="0.2">
      <c r="D11579" s="20">
        <f t="shared" si="180"/>
        <v>697</v>
      </c>
      <c r="E11579" s="20">
        <f>MIN(IF(MOD(ROWS($A$2:A11579),$A$2)=0,E11578+1, E11578), $B$2-1)</f>
        <v>13</v>
      </c>
      <c r="G11579" s="2" t="str">
        <f>IF(NOT(OR(
SUMPRODUCT(--ISNUMBER(SEARCH('Chapter 2 (Generated)'!$B$3:$V$3,INDEX(MyData,D11579, E11579+1))))&gt;0,
SUMPRODUCT(--ISNUMBER(SEARCH('Chapter 2 (Generated)'!$B$4:$V$4,INDEX(MyData,D11579, E11579+1))))&gt;0)),
"        " &amp; INDEX(MyData,D11579, E11579+1),
"    " &amp; INDEX(MyData,D11579, E11579+1))</f>
        <v xml:space="preserve">        "null",</v>
      </c>
    </row>
    <row r="11580" spans="4:7" x14ac:dyDescent="0.2">
      <c r="D11580" s="20">
        <f t="shared" si="180"/>
        <v>698</v>
      </c>
      <c r="E11580" s="20">
        <f>MIN(IF(MOD(ROWS($A$2:A11580),$A$2)=0,E11579+1, E11579), $B$2-1)</f>
        <v>13</v>
      </c>
      <c r="G11580" s="2" t="str">
        <f>IF(NOT(OR(
SUMPRODUCT(--ISNUMBER(SEARCH('Chapter 2 (Generated)'!$B$3:$V$3,INDEX(MyData,D11580, E11580+1))))&gt;0,
SUMPRODUCT(--ISNUMBER(SEARCH('Chapter 2 (Generated)'!$B$4:$V$4,INDEX(MyData,D11580, E11580+1))))&gt;0)),
"        " &amp; INDEX(MyData,D11580, E11580+1),
"    " &amp; INDEX(MyData,D11580, E11580+1))</f>
        <v xml:space="preserve">        "null",//695 </v>
      </c>
    </row>
    <row r="11581" spans="4:7" x14ac:dyDescent="0.2">
      <c r="D11581" s="20">
        <f t="shared" si="180"/>
        <v>699</v>
      </c>
      <c r="E11581" s="20">
        <f>MIN(IF(MOD(ROWS($A$2:A11581),$A$2)=0,E11580+1, E11580), $B$2-1)</f>
        <v>13</v>
      </c>
      <c r="G11581" s="2" t="str">
        <f>IF(NOT(OR(
SUMPRODUCT(--ISNUMBER(SEARCH('Chapter 2 (Generated)'!$B$3:$V$3,INDEX(MyData,D11581, E11581+1))))&gt;0,
SUMPRODUCT(--ISNUMBER(SEARCH('Chapter 2 (Generated)'!$B$4:$V$4,INDEX(MyData,D11581, E11581+1))))&gt;0)),
"        " &amp; INDEX(MyData,D11581, E11581+1),
"    " &amp; INDEX(MyData,D11581, E11581+1))</f>
        <v xml:space="preserve">        "null",</v>
      </c>
    </row>
    <row r="11582" spans="4:7" x14ac:dyDescent="0.2">
      <c r="D11582" s="20">
        <f t="shared" si="180"/>
        <v>700</v>
      </c>
      <c r="E11582" s="20">
        <f>MIN(IF(MOD(ROWS($A$2:A11582),$A$2)=0,E11581+1, E11581), $B$2-1)</f>
        <v>13</v>
      </c>
      <c r="G11582" s="2" t="str">
        <f>IF(NOT(OR(
SUMPRODUCT(--ISNUMBER(SEARCH('Chapter 2 (Generated)'!$B$3:$V$3,INDEX(MyData,D11582, E11582+1))))&gt;0,
SUMPRODUCT(--ISNUMBER(SEARCH('Chapter 2 (Generated)'!$B$4:$V$4,INDEX(MyData,D11582, E11582+1))))&gt;0)),
"        " &amp; INDEX(MyData,D11582, E11582+1),
"    " &amp; INDEX(MyData,D11582, E11582+1))</f>
        <v xml:space="preserve">        "null",</v>
      </c>
    </row>
    <row r="11583" spans="4:7" x14ac:dyDescent="0.2">
      <c r="D11583" s="20">
        <f t="shared" si="180"/>
        <v>701</v>
      </c>
      <c r="E11583" s="20">
        <f>MIN(IF(MOD(ROWS($A$2:A11583),$A$2)=0,E11582+1, E11582), $B$2-1)</f>
        <v>13</v>
      </c>
      <c r="G11583" s="2" t="str">
        <f>IF(NOT(OR(
SUMPRODUCT(--ISNUMBER(SEARCH('Chapter 2 (Generated)'!$B$3:$V$3,INDEX(MyData,D11583, E11583+1))))&gt;0,
SUMPRODUCT(--ISNUMBER(SEARCH('Chapter 2 (Generated)'!$B$4:$V$4,INDEX(MyData,D11583, E11583+1))))&gt;0)),
"        " &amp; INDEX(MyData,D11583, E11583+1),
"    " &amp; INDEX(MyData,D11583, E11583+1))</f>
        <v xml:space="preserve">        "null",</v>
      </c>
    </row>
    <row r="11584" spans="4:7" x14ac:dyDescent="0.2">
      <c r="D11584" s="20">
        <f t="shared" si="180"/>
        <v>702</v>
      </c>
      <c r="E11584" s="20">
        <f>MIN(IF(MOD(ROWS($A$2:A11584),$A$2)=0,E11583+1, E11583), $B$2-1)</f>
        <v>13</v>
      </c>
      <c r="G11584" s="2" t="str">
        <f>IF(NOT(OR(
SUMPRODUCT(--ISNUMBER(SEARCH('Chapter 2 (Generated)'!$B$3:$V$3,INDEX(MyData,D11584, E11584+1))))&gt;0,
SUMPRODUCT(--ISNUMBER(SEARCH('Chapter 2 (Generated)'!$B$4:$V$4,INDEX(MyData,D11584, E11584+1))))&gt;0)),
"        " &amp; INDEX(MyData,D11584, E11584+1),
"    " &amp; INDEX(MyData,D11584, E11584+1))</f>
        <v xml:space="preserve">        "null",</v>
      </c>
    </row>
    <row r="11585" spans="4:7" x14ac:dyDescent="0.2">
      <c r="D11585" s="20">
        <f t="shared" si="180"/>
        <v>703</v>
      </c>
      <c r="E11585" s="20">
        <f>MIN(IF(MOD(ROWS($A$2:A11585),$A$2)=0,E11584+1, E11584), $B$2-1)</f>
        <v>13</v>
      </c>
      <c r="G11585" s="2" t="str">
        <f>IF(NOT(OR(
SUMPRODUCT(--ISNUMBER(SEARCH('Chapter 2 (Generated)'!$B$3:$V$3,INDEX(MyData,D11585, E11585+1))))&gt;0,
SUMPRODUCT(--ISNUMBER(SEARCH('Chapter 2 (Generated)'!$B$4:$V$4,INDEX(MyData,D11585, E11585+1))))&gt;0)),
"        " &amp; INDEX(MyData,D11585, E11585+1),
"    " &amp; INDEX(MyData,D11585, E11585+1))</f>
        <v xml:space="preserve">        "null",//700 </v>
      </c>
    </row>
    <row r="11586" spans="4:7" x14ac:dyDescent="0.2">
      <c r="D11586" s="20">
        <f t="shared" ref="D11586:D11649" si="181">MOD(ROW(D11585)-1+ROWS(MyData),ROWS(MyData))+1</f>
        <v>704</v>
      </c>
      <c r="E11586" s="20">
        <f>MIN(IF(MOD(ROWS($A$2:A11586),$A$2)=0,E11585+1, E11585), $B$2-1)</f>
        <v>13</v>
      </c>
      <c r="G11586" s="2" t="str">
        <f>IF(NOT(OR(
SUMPRODUCT(--ISNUMBER(SEARCH('Chapter 2 (Generated)'!$B$3:$V$3,INDEX(MyData,D11586, E11586+1))))&gt;0,
SUMPRODUCT(--ISNUMBER(SEARCH('Chapter 2 (Generated)'!$B$4:$V$4,INDEX(MyData,D11586, E11586+1))))&gt;0)),
"        " &amp; INDEX(MyData,D11586, E11586+1),
"    " &amp; INDEX(MyData,D11586, E11586+1))</f>
        <v xml:space="preserve">        "null",</v>
      </c>
    </row>
    <row r="11587" spans="4:7" x14ac:dyDescent="0.2">
      <c r="D11587" s="20">
        <f t="shared" si="181"/>
        <v>705</v>
      </c>
      <c r="E11587" s="20">
        <f>MIN(IF(MOD(ROWS($A$2:A11587),$A$2)=0,E11586+1, E11586), $B$2-1)</f>
        <v>13</v>
      </c>
      <c r="G11587" s="2" t="str">
        <f>IF(NOT(OR(
SUMPRODUCT(--ISNUMBER(SEARCH('Chapter 2 (Generated)'!$B$3:$V$3,INDEX(MyData,D11587, E11587+1))))&gt;0,
SUMPRODUCT(--ISNUMBER(SEARCH('Chapter 2 (Generated)'!$B$4:$V$4,INDEX(MyData,D11587, E11587+1))))&gt;0)),
"        " &amp; INDEX(MyData,D11587, E11587+1),
"    " &amp; INDEX(MyData,D11587, E11587+1))</f>
        <v xml:space="preserve">        "null",</v>
      </c>
    </row>
    <row r="11588" spans="4:7" x14ac:dyDescent="0.2">
      <c r="D11588" s="20">
        <f t="shared" si="181"/>
        <v>706</v>
      </c>
      <c r="E11588" s="20">
        <f>MIN(IF(MOD(ROWS($A$2:A11588),$A$2)=0,E11587+1, E11587), $B$2-1)</f>
        <v>13</v>
      </c>
      <c r="G11588" s="2" t="str">
        <f>IF(NOT(OR(
SUMPRODUCT(--ISNUMBER(SEARCH('Chapter 2 (Generated)'!$B$3:$V$3,INDEX(MyData,D11588, E11588+1))))&gt;0,
SUMPRODUCT(--ISNUMBER(SEARCH('Chapter 2 (Generated)'!$B$4:$V$4,INDEX(MyData,D11588, E11588+1))))&gt;0)),
"        " &amp; INDEX(MyData,D11588, E11588+1),
"    " &amp; INDEX(MyData,D11588, E11588+1))</f>
        <v xml:space="preserve">        "null",</v>
      </c>
    </row>
    <row r="11589" spans="4:7" x14ac:dyDescent="0.2">
      <c r="D11589" s="20">
        <f t="shared" si="181"/>
        <v>707</v>
      </c>
      <c r="E11589" s="20">
        <f>MIN(IF(MOD(ROWS($A$2:A11589),$A$2)=0,E11588+1, E11588), $B$2-1)</f>
        <v>13</v>
      </c>
      <c r="G11589" s="2" t="str">
        <f>IF(NOT(OR(
SUMPRODUCT(--ISNUMBER(SEARCH('Chapter 2 (Generated)'!$B$3:$V$3,INDEX(MyData,D11589, E11589+1))))&gt;0,
SUMPRODUCT(--ISNUMBER(SEARCH('Chapter 2 (Generated)'!$B$4:$V$4,INDEX(MyData,D11589, E11589+1))))&gt;0)),
"        " &amp; INDEX(MyData,D11589, E11589+1),
"    " &amp; INDEX(MyData,D11589, E11589+1))</f>
        <v xml:space="preserve">        "null",</v>
      </c>
    </row>
    <row r="11590" spans="4:7" x14ac:dyDescent="0.2">
      <c r="D11590" s="20">
        <f t="shared" si="181"/>
        <v>708</v>
      </c>
      <c r="E11590" s="20">
        <f>MIN(IF(MOD(ROWS($A$2:A11590),$A$2)=0,E11589+1, E11589), $B$2-1)</f>
        <v>13</v>
      </c>
      <c r="G11590" s="2" t="str">
        <f>IF(NOT(OR(
SUMPRODUCT(--ISNUMBER(SEARCH('Chapter 2 (Generated)'!$B$3:$V$3,INDEX(MyData,D11590, E11590+1))))&gt;0,
SUMPRODUCT(--ISNUMBER(SEARCH('Chapter 2 (Generated)'!$B$4:$V$4,INDEX(MyData,D11590, E11590+1))))&gt;0)),
"        " &amp; INDEX(MyData,D11590, E11590+1),
"    " &amp; INDEX(MyData,D11590, E11590+1))</f>
        <v xml:space="preserve">        "null",//705 </v>
      </c>
    </row>
    <row r="11591" spans="4:7" x14ac:dyDescent="0.2">
      <c r="D11591" s="20">
        <f t="shared" si="181"/>
        <v>709</v>
      </c>
      <c r="E11591" s="20">
        <f>MIN(IF(MOD(ROWS($A$2:A11591),$A$2)=0,E11590+1, E11590), $B$2-1)</f>
        <v>13</v>
      </c>
      <c r="G11591" s="2" t="str">
        <f>IF(NOT(OR(
SUMPRODUCT(--ISNUMBER(SEARCH('Chapter 2 (Generated)'!$B$3:$V$3,INDEX(MyData,D11591, E11591+1))))&gt;0,
SUMPRODUCT(--ISNUMBER(SEARCH('Chapter 2 (Generated)'!$B$4:$V$4,INDEX(MyData,D11591, E11591+1))))&gt;0)),
"        " &amp; INDEX(MyData,D11591, E11591+1),
"    " &amp; INDEX(MyData,D11591, E11591+1))</f>
        <v xml:space="preserve">        "null",</v>
      </c>
    </row>
    <row r="11592" spans="4:7" x14ac:dyDescent="0.2">
      <c r="D11592" s="20">
        <f t="shared" si="181"/>
        <v>710</v>
      </c>
      <c r="E11592" s="20">
        <f>MIN(IF(MOD(ROWS($A$2:A11592),$A$2)=0,E11591+1, E11591), $B$2-1)</f>
        <v>13</v>
      </c>
      <c r="G11592" s="2" t="str">
        <f>IF(NOT(OR(
SUMPRODUCT(--ISNUMBER(SEARCH('Chapter 2 (Generated)'!$B$3:$V$3,INDEX(MyData,D11592, E11592+1))))&gt;0,
SUMPRODUCT(--ISNUMBER(SEARCH('Chapter 2 (Generated)'!$B$4:$V$4,INDEX(MyData,D11592, E11592+1))))&gt;0)),
"        " &amp; INDEX(MyData,D11592, E11592+1),
"    " &amp; INDEX(MyData,D11592, E11592+1))</f>
        <v xml:space="preserve">        "null",</v>
      </c>
    </row>
    <row r="11593" spans="4:7" x14ac:dyDescent="0.2">
      <c r="D11593" s="20">
        <f t="shared" si="181"/>
        <v>711</v>
      </c>
      <c r="E11593" s="20">
        <f>MIN(IF(MOD(ROWS($A$2:A11593),$A$2)=0,E11592+1, E11592), $B$2-1)</f>
        <v>13</v>
      </c>
      <c r="G11593" s="2" t="str">
        <f>IF(NOT(OR(
SUMPRODUCT(--ISNUMBER(SEARCH('Chapter 2 (Generated)'!$B$3:$V$3,INDEX(MyData,D11593, E11593+1))))&gt;0,
SUMPRODUCT(--ISNUMBER(SEARCH('Chapter 2 (Generated)'!$B$4:$V$4,INDEX(MyData,D11593, E11593+1))))&gt;0)),
"        " &amp; INDEX(MyData,D11593, E11593+1),
"    " &amp; INDEX(MyData,D11593, E11593+1))</f>
        <v xml:space="preserve">        "null",</v>
      </c>
    </row>
    <row r="11594" spans="4:7" x14ac:dyDescent="0.2">
      <c r="D11594" s="20">
        <f t="shared" si="181"/>
        <v>712</v>
      </c>
      <c r="E11594" s="20">
        <f>MIN(IF(MOD(ROWS($A$2:A11594),$A$2)=0,E11593+1, E11593), $B$2-1)</f>
        <v>13</v>
      </c>
      <c r="G11594" s="2" t="str">
        <f>IF(NOT(OR(
SUMPRODUCT(--ISNUMBER(SEARCH('Chapter 2 (Generated)'!$B$3:$V$3,INDEX(MyData,D11594, E11594+1))))&gt;0,
SUMPRODUCT(--ISNUMBER(SEARCH('Chapter 2 (Generated)'!$B$4:$V$4,INDEX(MyData,D11594, E11594+1))))&gt;0)),
"        " &amp; INDEX(MyData,D11594, E11594+1),
"    " &amp; INDEX(MyData,D11594, E11594+1))</f>
        <v xml:space="preserve">        "null",</v>
      </c>
    </row>
    <row r="11595" spans="4:7" x14ac:dyDescent="0.2">
      <c r="D11595" s="20">
        <f t="shared" si="181"/>
        <v>713</v>
      </c>
      <c r="E11595" s="20">
        <f>MIN(IF(MOD(ROWS($A$2:A11595),$A$2)=0,E11594+1, E11594), $B$2-1)</f>
        <v>13</v>
      </c>
      <c r="G11595" s="2" t="str">
        <f>IF(NOT(OR(
SUMPRODUCT(--ISNUMBER(SEARCH('Chapter 2 (Generated)'!$B$3:$V$3,INDEX(MyData,D11595, E11595+1))))&gt;0,
SUMPRODUCT(--ISNUMBER(SEARCH('Chapter 2 (Generated)'!$B$4:$V$4,INDEX(MyData,D11595, E11595+1))))&gt;0)),
"        " &amp; INDEX(MyData,D11595, E11595+1),
"    " &amp; INDEX(MyData,D11595, E11595+1))</f>
        <v xml:space="preserve">        "null",//710 </v>
      </c>
    </row>
    <row r="11596" spans="4:7" x14ac:dyDescent="0.2">
      <c r="D11596" s="20">
        <f t="shared" si="181"/>
        <v>714</v>
      </c>
      <c r="E11596" s="20">
        <f>MIN(IF(MOD(ROWS($A$2:A11596),$A$2)=0,E11595+1, E11595), $B$2-1)</f>
        <v>13</v>
      </c>
      <c r="G11596" s="2" t="str">
        <f>IF(NOT(OR(
SUMPRODUCT(--ISNUMBER(SEARCH('Chapter 2 (Generated)'!$B$3:$V$3,INDEX(MyData,D11596, E11596+1))))&gt;0,
SUMPRODUCT(--ISNUMBER(SEARCH('Chapter 2 (Generated)'!$B$4:$V$4,INDEX(MyData,D11596, E11596+1))))&gt;0)),
"        " &amp; INDEX(MyData,D11596, E11596+1),
"    " &amp; INDEX(MyData,D11596, E11596+1))</f>
        <v xml:space="preserve">        "null",</v>
      </c>
    </row>
    <row r="11597" spans="4:7" x14ac:dyDescent="0.2">
      <c r="D11597" s="20">
        <f t="shared" si="181"/>
        <v>715</v>
      </c>
      <c r="E11597" s="20">
        <f>MIN(IF(MOD(ROWS($A$2:A11597),$A$2)=0,E11596+1, E11596), $B$2-1)</f>
        <v>13</v>
      </c>
      <c r="G11597" s="2" t="str">
        <f>IF(NOT(OR(
SUMPRODUCT(--ISNUMBER(SEARCH('Chapter 2 (Generated)'!$B$3:$V$3,INDEX(MyData,D11597, E11597+1))))&gt;0,
SUMPRODUCT(--ISNUMBER(SEARCH('Chapter 2 (Generated)'!$B$4:$V$4,INDEX(MyData,D11597, E11597+1))))&gt;0)),
"        " &amp; INDEX(MyData,D11597, E11597+1),
"    " &amp; INDEX(MyData,D11597, E11597+1))</f>
        <v xml:space="preserve">        "null",</v>
      </c>
    </row>
    <row r="11598" spans="4:7" x14ac:dyDescent="0.2">
      <c r="D11598" s="20">
        <f t="shared" si="181"/>
        <v>716</v>
      </c>
      <c r="E11598" s="20">
        <f>MIN(IF(MOD(ROWS($A$2:A11598),$A$2)=0,E11597+1, E11597), $B$2-1)</f>
        <v>13</v>
      </c>
      <c r="G11598" s="2" t="str">
        <f>IF(NOT(OR(
SUMPRODUCT(--ISNUMBER(SEARCH('Chapter 2 (Generated)'!$B$3:$V$3,INDEX(MyData,D11598, E11598+1))))&gt;0,
SUMPRODUCT(--ISNUMBER(SEARCH('Chapter 2 (Generated)'!$B$4:$V$4,INDEX(MyData,D11598, E11598+1))))&gt;0)),
"        " &amp; INDEX(MyData,D11598, E11598+1),
"    " &amp; INDEX(MyData,D11598, E11598+1))</f>
        <v xml:space="preserve">        "null",</v>
      </c>
    </row>
    <row r="11599" spans="4:7" x14ac:dyDescent="0.2">
      <c r="D11599" s="20">
        <f t="shared" si="181"/>
        <v>717</v>
      </c>
      <c r="E11599" s="20">
        <f>MIN(IF(MOD(ROWS($A$2:A11599),$A$2)=0,E11598+1, E11598), $B$2-1)</f>
        <v>13</v>
      </c>
      <c r="G11599" s="2" t="str">
        <f>IF(NOT(OR(
SUMPRODUCT(--ISNUMBER(SEARCH('Chapter 2 (Generated)'!$B$3:$V$3,INDEX(MyData,D11599, E11599+1))))&gt;0,
SUMPRODUCT(--ISNUMBER(SEARCH('Chapter 2 (Generated)'!$B$4:$V$4,INDEX(MyData,D11599, E11599+1))))&gt;0)),
"        " &amp; INDEX(MyData,D11599, E11599+1),
"    " &amp; INDEX(MyData,D11599, E11599+1))</f>
        <v xml:space="preserve">        "null",</v>
      </c>
    </row>
    <row r="11600" spans="4:7" x14ac:dyDescent="0.2">
      <c r="D11600" s="20">
        <f t="shared" si="181"/>
        <v>718</v>
      </c>
      <c r="E11600" s="20">
        <f>MIN(IF(MOD(ROWS($A$2:A11600),$A$2)=0,E11599+1, E11599), $B$2-1)</f>
        <v>13</v>
      </c>
      <c r="G11600" s="2" t="str">
        <f>IF(NOT(OR(
SUMPRODUCT(--ISNUMBER(SEARCH('Chapter 2 (Generated)'!$B$3:$V$3,INDEX(MyData,D11600, E11600+1))))&gt;0,
SUMPRODUCT(--ISNUMBER(SEARCH('Chapter 2 (Generated)'!$B$4:$V$4,INDEX(MyData,D11600, E11600+1))))&gt;0)),
"        " &amp; INDEX(MyData,D11600, E11600+1),
"    " &amp; INDEX(MyData,D11600, E11600+1))</f>
        <v xml:space="preserve">        "null",//715 </v>
      </c>
    </row>
    <row r="11601" spans="4:7" x14ac:dyDescent="0.2">
      <c r="D11601" s="20">
        <f t="shared" si="181"/>
        <v>719</v>
      </c>
      <c r="E11601" s="20">
        <f>MIN(IF(MOD(ROWS($A$2:A11601),$A$2)=0,E11600+1, E11600), $B$2-1)</f>
        <v>13</v>
      </c>
      <c r="G11601" s="2" t="str">
        <f>IF(NOT(OR(
SUMPRODUCT(--ISNUMBER(SEARCH('Chapter 2 (Generated)'!$B$3:$V$3,INDEX(MyData,D11601, E11601+1))))&gt;0,
SUMPRODUCT(--ISNUMBER(SEARCH('Chapter 2 (Generated)'!$B$4:$V$4,INDEX(MyData,D11601, E11601+1))))&gt;0)),
"        " &amp; INDEX(MyData,D11601, E11601+1),
"    " &amp; INDEX(MyData,D11601, E11601+1))</f>
        <v xml:space="preserve">        "null",</v>
      </c>
    </row>
    <row r="11602" spans="4:7" x14ac:dyDescent="0.2">
      <c r="D11602" s="20">
        <f t="shared" si="181"/>
        <v>720</v>
      </c>
      <c r="E11602" s="20">
        <f>MIN(IF(MOD(ROWS($A$2:A11602),$A$2)=0,E11601+1, E11601), $B$2-1)</f>
        <v>13</v>
      </c>
      <c r="G11602" s="2" t="str">
        <f>IF(NOT(OR(
SUMPRODUCT(--ISNUMBER(SEARCH('Chapter 2 (Generated)'!$B$3:$V$3,INDEX(MyData,D11602, E11602+1))))&gt;0,
SUMPRODUCT(--ISNUMBER(SEARCH('Chapter 2 (Generated)'!$B$4:$V$4,INDEX(MyData,D11602, E11602+1))))&gt;0)),
"        " &amp; INDEX(MyData,D11602, E11602+1),
"    " &amp; INDEX(MyData,D11602, E11602+1))</f>
        <v xml:space="preserve">        "null",</v>
      </c>
    </row>
    <row r="11603" spans="4:7" x14ac:dyDescent="0.2">
      <c r="D11603" s="20">
        <f t="shared" si="181"/>
        <v>721</v>
      </c>
      <c r="E11603" s="20">
        <f>MIN(IF(MOD(ROWS($A$2:A11603),$A$2)=0,E11602+1, E11602), $B$2-1)</f>
        <v>13</v>
      </c>
      <c r="G11603" s="2" t="str">
        <f>IF(NOT(OR(
SUMPRODUCT(--ISNUMBER(SEARCH('Chapter 2 (Generated)'!$B$3:$V$3,INDEX(MyData,D11603, E11603+1))))&gt;0,
SUMPRODUCT(--ISNUMBER(SEARCH('Chapter 2 (Generated)'!$B$4:$V$4,INDEX(MyData,D11603, E11603+1))))&gt;0)),
"        " &amp; INDEX(MyData,D11603, E11603+1),
"    " &amp; INDEX(MyData,D11603, E11603+1))</f>
        <v xml:space="preserve">        "null",</v>
      </c>
    </row>
    <row r="11604" spans="4:7" x14ac:dyDescent="0.2">
      <c r="D11604" s="20">
        <f t="shared" si="181"/>
        <v>722</v>
      </c>
      <c r="E11604" s="20">
        <f>MIN(IF(MOD(ROWS($A$2:A11604),$A$2)=0,E11603+1, E11603), $B$2-1)</f>
        <v>13</v>
      </c>
      <c r="G11604" s="2" t="str">
        <f>IF(NOT(OR(
SUMPRODUCT(--ISNUMBER(SEARCH('Chapter 2 (Generated)'!$B$3:$V$3,INDEX(MyData,D11604, E11604+1))))&gt;0,
SUMPRODUCT(--ISNUMBER(SEARCH('Chapter 2 (Generated)'!$B$4:$V$4,INDEX(MyData,D11604, E11604+1))))&gt;0)),
"        " &amp; INDEX(MyData,D11604, E11604+1),
"    " &amp; INDEX(MyData,D11604, E11604+1))</f>
        <v xml:space="preserve">        "null",</v>
      </c>
    </row>
    <row r="11605" spans="4:7" x14ac:dyDescent="0.2">
      <c r="D11605" s="20">
        <f t="shared" si="181"/>
        <v>723</v>
      </c>
      <c r="E11605" s="20">
        <f>MIN(IF(MOD(ROWS($A$2:A11605),$A$2)=0,E11604+1, E11604), $B$2-1)</f>
        <v>13</v>
      </c>
      <c r="G11605" s="2" t="str">
        <f>IF(NOT(OR(
SUMPRODUCT(--ISNUMBER(SEARCH('Chapter 2 (Generated)'!$B$3:$V$3,INDEX(MyData,D11605, E11605+1))))&gt;0,
SUMPRODUCT(--ISNUMBER(SEARCH('Chapter 2 (Generated)'!$B$4:$V$4,INDEX(MyData,D11605, E11605+1))))&gt;0)),
"        " &amp; INDEX(MyData,D11605, E11605+1),
"    " &amp; INDEX(MyData,D11605, E11605+1))</f>
        <v xml:space="preserve">        "null",//720 </v>
      </c>
    </row>
    <row r="11606" spans="4:7" x14ac:dyDescent="0.2">
      <c r="D11606" s="20">
        <f t="shared" si="181"/>
        <v>724</v>
      </c>
      <c r="E11606" s="20">
        <f>MIN(IF(MOD(ROWS($A$2:A11606),$A$2)=0,E11605+1, E11605), $B$2-1)</f>
        <v>13</v>
      </c>
      <c r="G11606" s="2" t="str">
        <f>IF(NOT(OR(
SUMPRODUCT(--ISNUMBER(SEARCH('Chapter 2 (Generated)'!$B$3:$V$3,INDEX(MyData,D11606, E11606+1))))&gt;0,
SUMPRODUCT(--ISNUMBER(SEARCH('Chapter 2 (Generated)'!$B$4:$V$4,INDEX(MyData,D11606, E11606+1))))&gt;0)),
"        " &amp; INDEX(MyData,D11606, E11606+1),
"    " &amp; INDEX(MyData,D11606, E11606+1))</f>
        <v xml:space="preserve">        "null",</v>
      </c>
    </row>
    <row r="11607" spans="4:7" x14ac:dyDescent="0.2">
      <c r="D11607" s="20">
        <f t="shared" si="181"/>
        <v>725</v>
      </c>
      <c r="E11607" s="20">
        <f>MIN(IF(MOD(ROWS($A$2:A11607),$A$2)=0,E11606+1, E11606), $B$2-1)</f>
        <v>13</v>
      </c>
      <c r="G11607" s="2" t="str">
        <f>IF(NOT(OR(
SUMPRODUCT(--ISNUMBER(SEARCH('Chapter 2 (Generated)'!$B$3:$V$3,INDEX(MyData,D11607, E11607+1))))&gt;0,
SUMPRODUCT(--ISNUMBER(SEARCH('Chapter 2 (Generated)'!$B$4:$V$4,INDEX(MyData,D11607, E11607+1))))&gt;0)),
"        " &amp; INDEX(MyData,D11607, E11607+1),
"    " &amp; INDEX(MyData,D11607, E11607+1))</f>
        <v xml:space="preserve">        "null",</v>
      </c>
    </row>
    <row r="11608" spans="4:7" x14ac:dyDescent="0.2">
      <c r="D11608" s="20">
        <f t="shared" si="181"/>
        <v>726</v>
      </c>
      <c r="E11608" s="20">
        <f>MIN(IF(MOD(ROWS($A$2:A11608),$A$2)=0,E11607+1, E11607), $B$2-1)</f>
        <v>13</v>
      </c>
      <c r="G11608" s="2" t="str">
        <f>IF(NOT(OR(
SUMPRODUCT(--ISNUMBER(SEARCH('Chapter 2 (Generated)'!$B$3:$V$3,INDEX(MyData,D11608, E11608+1))))&gt;0,
SUMPRODUCT(--ISNUMBER(SEARCH('Chapter 2 (Generated)'!$B$4:$V$4,INDEX(MyData,D11608, E11608+1))))&gt;0)),
"        " &amp; INDEX(MyData,D11608, E11608+1),
"    " &amp; INDEX(MyData,D11608, E11608+1))</f>
        <v xml:space="preserve">        "null",</v>
      </c>
    </row>
    <row r="11609" spans="4:7" x14ac:dyDescent="0.2">
      <c r="D11609" s="20">
        <f t="shared" si="181"/>
        <v>727</v>
      </c>
      <c r="E11609" s="20">
        <f>MIN(IF(MOD(ROWS($A$2:A11609),$A$2)=0,E11608+1, E11608), $B$2-1)</f>
        <v>13</v>
      </c>
      <c r="G11609" s="2" t="str">
        <f>IF(NOT(OR(
SUMPRODUCT(--ISNUMBER(SEARCH('Chapter 2 (Generated)'!$B$3:$V$3,INDEX(MyData,D11609, E11609+1))))&gt;0,
SUMPRODUCT(--ISNUMBER(SEARCH('Chapter 2 (Generated)'!$B$4:$V$4,INDEX(MyData,D11609, E11609+1))))&gt;0)),
"        " &amp; INDEX(MyData,D11609, E11609+1),
"    " &amp; INDEX(MyData,D11609, E11609+1))</f>
        <v xml:space="preserve">        "null",</v>
      </c>
    </row>
    <row r="11610" spans="4:7" x14ac:dyDescent="0.2">
      <c r="D11610" s="20">
        <f t="shared" si="181"/>
        <v>728</v>
      </c>
      <c r="E11610" s="20">
        <f>MIN(IF(MOD(ROWS($A$2:A11610),$A$2)=0,E11609+1, E11609), $B$2-1)</f>
        <v>13</v>
      </c>
      <c r="G11610" s="2" t="str">
        <f>IF(NOT(OR(
SUMPRODUCT(--ISNUMBER(SEARCH('Chapter 2 (Generated)'!$B$3:$V$3,INDEX(MyData,D11610, E11610+1))))&gt;0,
SUMPRODUCT(--ISNUMBER(SEARCH('Chapter 2 (Generated)'!$B$4:$V$4,INDEX(MyData,D11610, E11610+1))))&gt;0)),
"        " &amp; INDEX(MyData,D11610, E11610+1),
"    " &amp; INDEX(MyData,D11610, E11610+1))</f>
        <v xml:space="preserve">        "null",//725 </v>
      </c>
    </row>
    <row r="11611" spans="4:7" x14ac:dyDescent="0.2">
      <c r="D11611" s="20">
        <f t="shared" si="181"/>
        <v>729</v>
      </c>
      <c r="E11611" s="20">
        <f>MIN(IF(MOD(ROWS($A$2:A11611),$A$2)=0,E11610+1, E11610), $B$2-1)</f>
        <v>13</v>
      </c>
      <c r="G11611" s="2" t="str">
        <f>IF(NOT(OR(
SUMPRODUCT(--ISNUMBER(SEARCH('Chapter 2 (Generated)'!$B$3:$V$3,INDEX(MyData,D11611, E11611+1))))&gt;0,
SUMPRODUCT(--ISNUMBER(SEARCH('Chapter 2 (Generated)'!$B$4:$V$4,INDEX(MyData,D11611, E11611+1))))&gt;0)),
"        " &amp; INDEX(MyData,D11611, E11611+1),
"    " &amp; INDEX(MyData,D11611, E11611+1))</f>
        <v xml:space="preserve">        "null",</v>
      </c>
    </row>
    <row r="11612" spans="4:7" x14ac:dyDescent="0.2">
      <c r="D11612" s="20">
        <f t="shared" si="181"/>
        <v>730</v>
      </c>
      <c r="E11612" s="20">
        <f>MIN(IF(MOD(ROWS($A$2:A11612),$A$2)=0,E11611+1, E11611), $B$2-1)</f>
        <v>13</v>
      </c>
      <c r="G11612" s="2" t="str">
        <f>IF(NOT(OR(
SUMPRODUCT(--ISNUMBER(SEARCH('Chapter 2 (Generated)'!$B$3:$V$3,INDEX(MyData,D11612, E11612+1))))&gt;0,
SUMPRODUCT(--ISNUMBER(SEARCH('Chapter 2 (Generated)'!$B$4:$V$4,INDEX(MyData,D11612, E11612+1))))&gt;0)),
"        " &amp; INDEX(MyData,D11612, E11612+1),
"    " &amp; INDEX(MyData,D11612, E11612+1))</f>
        <v xml:space="preserve">        "null",</v>
      </c>
    </row>
    <row r="11613" spans="4:7" x14ac:dyDescent="0.2">
      <c r="D11613" s="20">
        <f t="shared" si="181"/>
        <v>731</v>
      </c>
      <c r="E11613" s="20">
        <f>MIN(IF(MOD(ROWS($A$2:A11613),$A$2)=0,E11612+1, E11612), $B$2-1)</f>
        <v>13</v>
      </c>
      <c r="G11613" s="2" t="str">
        <f>IF(NOT(OR(
SUMPRODUCT(--ISNUMBER(SEARCH('Chapter 2 (Generated)'!$B$3:$V$3,INDEX(MyData,D11613, E11613+1))))&gt;0,
SUMPRODUCT(--ISNUMBER(SEARCH('Chapter 2 (Generated)'!$B$4:$V$4,INDEX(MyData,D11613, E11613+1))))&gt;0)),
"        " &amp; INDEX(MyData,D11613, E11613+1),
"    " &amp; INDEX(MyData,D11613, E11613+1))</f>
        <v xml:space="preserve">        "null",</v>
      </c>
    </row>
    <row r="11614" spans="4:7" x14ac:dyDescent="0.2">
      <c r="D11614" s="20">
        <f t="shared" si="181"/>
        <v>732</v>
      </c>
      <c r="E11614" s="20">
        <f>MIN(IF(MOD(ROWS($A$2:A11614),$A$2)=0,E11613+1, E11613), $B$2-1)</f>
        <v>13</v>
      </c>
      <c r="G11614" s="2" t="str">
        <f>IF(NOT(OR(
SUMPRODUCT(--ISNUMBER(SEARCH('Chapter 2 (Generated)'!$B$3:$V$3,INDEX(MyData,D11614, E11614+1))))&gt;0,
SUMPRODUCT(--ISNUMBER(SEARCH('Chapter 2 (Generated)'!$B$4:$V$4,INDEX(MyData,D11614, E11614+1))))&gt;0)),
"        " &amp; INDEX(MyData,D11614, E11614+1),
"    " &amp; INDEX(MyData,D11614, E11614+1))</f>
        <v xml:space="preserve">        "null",</v>
      </c>
    </row>
    <row r="11615" spans="4:7" x14ac:dyDescent="0.2">
      <c r="D11615" s="20">
        <f t="shared" si="181"/>
        <v>733</v>
      </c>
      <c r="E11615" s="20">
        <f>MIN(IF(MOD(ROWS($A$2:A11615),$A$2)=0,E11614+1, E11614), $B$2-1)</f>
        <v>13</v>
      </c>
      <c r="G11615" s="2" t="str">
        <f>IF(NOT(OR(
SUMPRODUCT(--ISNUMBER(SEARCH('Chapter 2 (Generated)'!$B$3:$V$3,INDEX(MyData,D11615, E11615+1))))&gt;0,
SUMPRODUCT(--ISNUMBER(SEARCH('Chapter 2 (Generated)'!$B$4:$V$4,INDEX(MyData,D11615, E11615+1))))&gt;0)),
"        " &amp; INDEX(MyData,D11615, E11615+1),
"    " &amp; INDEX(MyData,D11615, E11615+1))</f>
        <v xml:space="preserve">        "null",//730 </v>
      </c>
    </row>
    <row r="11616" spans="4:7" x14ac:dyDescent="0.2">
      <c r="D11616" s="20">
        <f t="shared" si="181"/>
        <v>734</v>
      </c>
      <c r="E11616" s="20">
        <f>MIN(IF(MOD(ROWS($A$2:A11616),$A$2)=0,E11615+1, E11615), $B$2-1)</f>
        <v>13</v>
      </c>
      <c r="G11616" s="2" t="str">
        <f>IF(NOT(OR(
SUMPRODUCT(--ISNUMBER(SEARCH('Chapter 2 (Generated)'!$B$3:$V$3,INDEX(MyData,D11616, E11616+1))))&gt;0,
SUMPRODUCT(--ISNUMBER(SEARCH('Chapter 2 (Generated)'!$B$4:$V$4,INDEX(MyData,D11616, E11616+1))))&gt;0)),
"        " &amp; INDEX(MyData,D11616, E11616+1),
"    " &amp; INDEX(MyData,D11616, E11616+1))</f>
        <v xml:space="preserve">        "null",</v>
      </c>
    </row>
    <row r="11617" spans="4:7" x14ac:dyDescent="0.2">
      <c r="D11617" s="20">
        <f t="shared" si="181"/>
        <v>735</v>
      </c>
      <c r="E11617" s="20">
        <f>MIN(IF(MOD(ROWS($A$2:A11617),$A$2)=0,E11616+1, E11616), $B$2-1)</f>
        <v>13</v>
      </c>
      <c r="G11617" s="2" t="str">
        <f>IF(NOT(OR(
SUMPRODUCT(--ISNUMBER(SEARCH('Chapter 2 (Generated)'!$B$3:$V$3,INDEX(MyData,D11617, E11617+1))))&gt;0,
SUMPRODUCT(--ISNUMBER(SEARCH('Chapter 2 (Generated)'!$B$4:$V$4,INDEX(MyData,D11617, E11617+1))))&gt;0)),
"        " &amp; INDEX(MyData,D11617, E11617+1),
"    " &amp; INDEX(MyData,D11617, E11617+1))</f>
        <v xml:space="preserve">        "null",</v>
      </c>
    </row>
    <row r="11618" spans="4:7" x14ac:dyDescent="0.2">
      <c r="D11618" s="20">
        <f t="shared" si="181"/>
        <v>736</v>
      </c>
      <c r="E11618" s="20">
        <f>MIN(IF(MOD(ROWS($A$2:A11618),$A$2)=0,E11617+1, E11617), $B$2-1)</f>
        <v>13</v>
      </c>
      <c r="G11618" s="2" t="str">
        <f>IF(NOT(OR(
SUMPRODUCT(--ISNUMBER(SEARCH('Chapter 2 (Generated)'!$B$3:$V$3,INDEX(MyData,D11618, E11618+1))))&gt;0,
SUMPRODUCT(--ISNUMBER(SEARCH('Chapter 2 (Generated)'!$B$4:$V$4,INDEX(MyData,D11618, E11618+1))))&gt;0)),
"        " &amp; INDEX(MyData,D11618, E11618+1),
"    " &amp; INDEX(MyData,D11618, E11618+1))</f>
        <v xml:space="preserve">        "null",</v>
      </c>
    </row>
    <row r="11619" spans="4:7" x14ac:dyDescent="0.2">
      <c r="D11619" s="20">
        <f t="shared" si="181"/>
        <v>737</v>
      </c>
      <c r="E11619" s="20">
        <f>MIN(IF(MOD(ROWS($A$2:A11619),$A$2)=0,E11618+1, E11618), $B$2-1)</f>
        <v>13</v>
      </c>
      <c r="G11619" s="2" t="str">
        <f>IF(NOT(OR(
SUMPRODUCT(--ISNUMBER(SEARCH('Chapter 2 (Generated)'!$B$3:$V$3,INDEX(MyData,D11619, E11619+1))))&gt;0,
SUMPRODUCT(--ISNUMBER(SEARCH('Chapter 2 (Generated)'!$B$4:$V$4,INDEX(MyData,D11619, E11619+1))))&gt;0)),
"        " &amp; INDEX(MyData,D11619, E11619+1),
"    " &amp; INDEX(MyData,D11619, E11619+1))</f>
        <v xml:space="preserve">        "null",</v>
      </c>
    </row>
    <row r="11620" spans="4:7" x14ac:dyDescent="0.2">
      <c r="D11620" s="20">
        <f t="shared" si="181"/>
        <v>738</v>
      </c>
      <c r="E11620" s="20">
        <f>MIN(IF(MOD(ROWS($A$2:A11620),$A$2)=0,E11619+1, E11619), $B$2-1)</f>
        <v>13</v>
      </c>
      <c r="G11620" s="2" t="str">
        <f>IF(NOT(OR(
SUMPRODUCT(--ISNUMBER(SEARCH('Chapter 2 (Generated)'!$B$3:$V$3,INDEX(MyData,D11620, E11620+1))))&gt;0,
SUMPRODUCT(--ISNUMBER(SEARCH('Chapter 2 (Generated)'!$B$4:$V$4,INDEX(MyData,D11620, E11620+1))))&gt;0)),
"        " &amp; INDEX(MyData,D11620, E11620+1),
"    " &amp; INDEX(MyData,D11620, E11620+1))</f>
        <v xml:space="preserve">        "null",//735 </v>
      </c>
    </row>
    <row r="11621" spans="4:7" x14ac:dyDescent="0.2">
      <c r="D11621" s="20">
        <f t="shared" si="181"/>
        <v>739</v>
      </c>
      <c r="E11621" s="20">
        <f>MIN(IF(MOD(ROWS($A$2:A11621),$A$2)=0,E11620+1, E11620), $B$2-1)</f>
        <v>13</v>
      </c>
      <c r="G11621" s="2" t="str">
        <f>IF(NOT(OR(
SUMPRODUCT(--ISNUMBER(SEARCH('Chapter 2 (Generated)'!$B$3:$V$3,INDEX(MyData,D11621, E11621+1))))&gt;0,
SUMPRODUCT(--ISNUMBER(SEARCH('Chapter 2 (Generated)'!$B$4:$V$4,INDEX(MyData,D11621, E11621+1))))&gt;0)),
"        " &amp; INDEX(MyData,D11621, E11621+1),
"    " &amp; INDEX(MyData,D11621, E11621+1))</f>
        <v xml:space="preserve">        "null",</v>
      </c>
    </row>
    <row r="11622" spans="4:7" x14ac:dyDescent="0.2">
      <c r="D11622" s="20">
        <f t="shared" si="181"/>
        <v>740</v>
      </c>
      <c r="E11622" s="20">
        <f>MIN(IF(MOD(ROWS($A$2:A11622),$A$2)=0,E11621+1, E11621), $B$2-1)</f>
        <v>13</v>
      </c>
      <c r="G11622" s="2" t="str">
        <f>IF(NOT(OR(
SUMPRODUCT(--ISNUMBER(SEARCH('Chapter 2 (Generated)'!$B$3:$V$3,INDEX(MyData,D11622, E11622+1))))&gt;0,
SUMPRODUCT(--ISNUMBER(SEARCH('Chapter 2 (Generated)'!$B$4:$V$4,INDEX(MyData,D11622, E11622+1))))&gt;0)),
"        " &amp; INDEX(MyData,D11622, E11622+1),
"    " &amp; INDEX(MyData,D11622, E11622+1))</f>
        <v xml:space="preserve">        "null",</v>
      </c>
    </row>
    <row r="11623" spans="4:7" x14ac:dyDescent="0.2">
      <c r="D11623" s="20">
        <f t="shared" si="181"/>
        <v>741</v>
      </c>
      <c r="E11623" s="20">
        <f>MIN(IF(MOD(ROWS($A$2:A11623),$A$2)=0,E11622+1, E11622), $B$2-1)</f>
        <v>13</v>
      </c>
      <c r="G11623" s="2" t="str">
        <f>IF(NOT(OR(
SUMPRODUCT(--ISNUMBER(SEARCH('Chapter 2 (Generated)'!$B$3:$V$3,INDEX(MyData,D11623, E11623+1))))&gt;0,
SUMPRODUCT(--ISNUMBER(SEARCH('Chapter 2 (Generated)'!$B$4:$V$4,INDEX(MyData,D11623, E11623+1))))&gt;0)),
"        " &amp; INDEX(MyData,D11623, E11623+1),
"    " &amp; INDEX(MyData,D11623, E11623+1))</f>
        <v xml:space="preserve">        "null",</v>
      </c>
    </row>
    <row r="11624" spans="4:7" x14ac:dyDescent="0.2">
      <c r="D11624" s="20">
        <f t="shared" si="181"/>
        <v>742</v>
      </c>
      <c r="E11624" s="20">
        <f>MIN(IF(MOD(ROWS($A$2:A11624),$A$2)=0,E11623+1, E11623), $B$2-1)</f>
        <v>13</v>
      </c>
      <c r="G11624" s="2" t="str">
        <f>IF(NOT(OR(
SUMPRODUCT(--ISNUMBER(SEARCH('Chapter 2 (Generated)'!$B$3:$V$3,INDEX(MyData,D11624, E11624+1))))&gt;0,
SUMPRODUCT(--ISNUMBER(SEARCH('Chapter 2 (Generated)'!$B$4:$V$4,INDEX(MyData,D11624, E11624+1))))&gt;0)),
"        " &amp; INDEX(MyData,D11624, E11624+1),
"    " &amp; INDEX(MyData,D11624, E11624+1))</f>
        <v xml:space="preserve">        "null",</v>
      </c>
    </row>
    <row r="11625" spans="4:7" x14ac:dyDescent="0.2">
      <c r="D11625" s="20">
        <f t="shared" si="181"/>
        <v>743</v>
      </c>
      <c r="E11625" s="20">
        <f>MIN(IF(MOD(ROWS($A$2:A11625),$A$2)=0,E11624+1, E11624), $B$2-1)</f>
        <v>13</v>
      </c>
      <c r="G11625" s="2" t="str">
        <f>IF(NOT(OR(
SUMPRODUCT(--ISNUMBER(SEARCH('Chapter 2 (Generated)'!$B$3:$V$3,INDEX(MyData,D11625, E11625+1))))&gt;0,
SUMPRODUCT(--ISNUMBER(SEARCH('Chapter 2 (Generated)'!$B$4:$V$4,INDEX(MyData,D11625, E11625+1))))&gt;0)),
"        " &amp; INDEX(MyData,D11625, E11625+1),
"    " &amp; INDEX(MyData,D11625, E11625+1))</f>
        <v xml:space="preserve">        "null",//740 </v>
      </c>
    </row>
    <row r="11626" spans="4:7" x14ac:dyDescent="0.2">
      <c r="D11626" s="20">
        <f t="shared" si="181"/>
        <v>744</v>
      </c>
      <c r="E11626" s="20">
        <f>MIN(IF(MOD(ROWS($A$2:A11626),$A$2)=0,E11625+1, E11625), $B$2-1)</f>
        <v>13</v>
      </c>
      <c r="G11626" s="2" t="str">
        <f>IF(NOT(OR(
SUMPRODUCT(--ISNUMBER(SEARCH('Chapter 2 (Generated)'!$B$3:$V$3,INDEX(MyData,D11626, E11626+1))))&gt;0,
SUMPRODUCT(--ISNUMBER(SEARCH('Chapter 2 (Generated)'!$B$4:$V$4,INDEX(MyData,D11626, E11626+1))))&gt;0)),
"        " &amp; INDEX(MyData,D11626, E11626+1),
"    " &amp; INDEX(MyData,D11626, E11626+1))</f>
        <v xml:space="preserve">        "null",</v>
      </c>
    </row>
    <row r="11627" spans="4:7" x14ac:dyDescent="0.2">
      <c r="D11627" s="20">
        <f t="shared" si="181"/>
        <v>745</v>
      </c>
      <c r="E11627" s="20">
        <f>MIN(IF(MOD(ROWS($A$2:A11627),$A$2)=0,E11626+1, E11626), $B$2-1)</f>
        <v>13</v>
      </c>
      <c r="G11627" s="2" t="str">
        <f>IF(NOT(OR(
SUMPRODUCT(--ISNUMBER(SEARCH('Chapter 2 (Generated)'!$B$3:$V$3,INDEX(MyData,D11627, E11627+1))))&gt;0,
SUMPRODUCT(--ISNUMBER(SEARCH('Chapter 2 (Generated)'!$B$4:$V$4,INDEX(MyData,D11627, E11627+1))))&gt;0)),
"        " &amp; INDEX(MyData,D11627, E11627+1),
"    " &amp; INDEX(MyData,D11627, E11627+1))</f>
        <v xml:space="preserve">        "null",</v>
      </c>
    </row>
    <row r="11628" spans="4:7" x14ac:dyDescent="0.2">
      <c r="D11628" s="20">
        <f t="shared" si="181"/>
        <v>746</v>
      </c>
      <c r="E11628" s="20">
        <f>MIN(IF(MOD(ROWS($A$2:A11628),$A$2)=0,E11627+1, E11627), $B$2-1)</f>
        <v>13</v>
      </c>
      <c r="G11628" s="2" t="str">
        <f>IF(NOT(OR(
SUMPRODUCT(--ISNUMBER(SEARCH('Chapter 2 (Generated)'!$B$3:$V$3,INDEX(MyData,D11628, E11628+1))))&gt;0,
SUMPRODUCT(--ISNUMBER(SEARCH('Chapter 2 (Generated)'!$B$4:$V$4,INDEX(MyData,D11628, E11628+1))))&gt;0)),
"        " &amp; INDEX(MyData,D11628, E11628+1),
"    " &amp; INDEX(MyData,D11628, E11628+1))</f>
        <v xml:space="preserve">        "null",</v>
      </c>
    </row>
    <row r="11629" spans="4:7" x14ac:dyDescent="0.2">
      <c r="D11629" s="20">
        <f t="shared" si="181"/>
        <v>747</v>
      </c>
      <c r="E11629" s="20">
        <f>MIN(IF(MOD(ROWS($A$2:A11629),$A$2)=0,E11628+1, E11628), $B$2-1)</f>
        <v>13</v>
      </c>
      <c r="G11629" s="2" t="str">
        <f>IF(NOT(OR(
SUMPRODUCT(--ISNUMBER(SEARCH('Chapter 2 (Generated)'!$B$3:$V$3,INDEX(MyData,D11629, E11629+1))))&gt;0,
SUMPRODUCT(--ISNUMBER(SEARCH('Chapter 2 (Generated)'!$B$4:$V$4,INDEX(MyData,D11629, E11629+1))))&gt;0)),
"        " &amp; INDEX(MyData,D11629, E11629+1),
"    " &amp; INDEX(MyData,D11629, E11629+1))</f>
        <v xml:space="preserve">        "null",</v>
      </c>
    </row>
    <row r="11630" spans="4:7" x14ac:dyDescent="0.2">
      <c r="D11630" s="20">
        <f t="shared" si="181"/>
        <v>748</v>
      </c>
      <c r="E11630" s="20">
        <f>MIN(IF(MOD(ROWS($A$2:A11630),$A$2)=0,E11629+1, E11629), $B$2-1)</f>
        <v>13</v>
      </c>
      <c r="G11630" s="2" t="str">
        <f>IF(NOT(OR(
SUMPRODUCT(--ISNUMBER(SEARCH('Chapter 2 (Generated)'!$B$3:$V$3,INDEX(MyData,D11630, E11630+1))))&gt;0,
SUMPRODUCT(--ISNUMBER(SEARCH('Chapter 2 (Generated)'!$B$4:$V$4,INDEX(MyData,D11630, E11630+1))))&gt;0)),
"        " &amp; INDEX(MyData,D11630, E11630+1),
"    " &amp; INDEX(MyData,D11630, E11630+1))</f>
        <v xml:space="preserve">        "null",//745 </v>
      </c>
    </row>
    <row r="11631" spans="4:7" x14ac:dyDescent="0.2">
      <c r="D11631" s="20">
        <f t="shared" si="181"/>
        <v>749</v>
      </c>
      <c r="E11631" s="20">
        <f>MIN(IF(MOD(ROWS($A$2:A11631),$A$2)=0,E11630+1, E11630), $B$2-1)</f>
        <v>13</v>
      </c>
      <c r="G11631" s="2" t="str">
        <f>IF(NOT(OR(
SUMPRODUCT(--ISNUMBER(SEARCH('Chapter 2 (Generated)'!$B$3:$V$3,INDEX(MyData,D11631, E11631+1))))&gt;0,
SUMPRODUCT(--ISNUMBER(SEARCH('Chapter 2 (Generated)'!$B$4:$V$4,INDEX(MyData,D11631, E11631+1))))&gt;0)),
"        " &amp; INDEX(MyData,D11631, E11631+1),
"    " &amp; INDEX(MyData,D11631, E11631+1))</f>
        <v xml:space="preserve">        "null",</v>
      </c>
    </row>
    <row r="11632" spans="4:7" x14ac:dyDescent="0.2">
      <c r="D11632" s="20">
        <f t="shared" si="181"/>
        <v>750</v>
      </c>
      <c r="E11632" s="20">
        <f>MIN(IF(MOD(ROWS($A$2:A11632),$A$2)=0,E11631+1, E11631), $B$2-1)</f>
        <v>13</v>
      </c>
      <c r="G11632" s="2" t="str">
        <f>IF(NOT(OR(
SUMPRODUCT(--ISNUMBER(SEARCH('Chapter 2 (Generated)'!$B$3:$V$3,INDEX(MyData,D11632, E11632+1))))&gt;0,
SUMPRODUCT(--ISNUMBER(SEARCH('Chapter 2 (Generated)'!$B$4:$V$4,INDEX(MyData,D11632, E11632+1))))&gt;0)),
"        " &amp; INDEX(MyData,D11632, E11632+1),
"    " &amp; INDEX(MyData,D11632, E11632+1))</f>
        <v xml:space="preserve">        "null",</v>
      </c>
    </row>
    <row r="11633" spans="4:7" x14ac:dyDescent="0.2">
      <c r="D11633" s="20">
        <f t="shared" si="181"/>
        <v>751</v>
      </c>
      <c r="E11633" s="20">
        <f>MIN(IF(MOD(ROWS($A$2:A11633),$A$2)=0,E11632+1, E11632), $B$2-1)</f>
        <v>13</v>
      </c>
      <c r="G11633" s="2" t="str">
        <f>IF(NOT(OR(
SUMPRODUCT(--ISNUMBER(SEARCH('Chapter 2 (Generated)'!$B$3:$V$3,INDEX(MyData,D11633, E11633+1))))&gt;0,
SUMPRODUCT(--ISNUMBER(SEARCH('Chapter 2 (Generated)'!$B$4:$V$4,INDEX(MyData,D11633, E11633+1))))&gt;0)),
"        " &amp; INDEX(MyData,D11633, E11633+1),
"    " &amp; INDEX(MyData,D11633, E11633+1))</f>
        <v xml:space="preserve">        "null",</v>
      </c>
    </row>
    <row r="11634" spans="4:7" x14ac:dyDescent="0.2">
      <c r="D11634" s="20">
        <f t="shared" si="181"/>
        <v>752</v>
      </c>
      <c r="E11634" s="20">
        <f>MIN(IF(MOD(ROWS($A$2:A11634),$A$2)=0,E11633+1, E11633), $B$2-1)</f>
        <v>13</v>
      </c>
      <c r="G11634" s="2" t="str">
        <f>IF(NOT(OR(
SUMPRODUCT(--ISNUMBER(SEARCH('Chapter 2 (Generated)'!$B$3:$V$3,INDEX(MyData,D11634, E11634+1))))&gt;0,
SUMPRODUCT(--ISNUMBER(SEARCH('Chapter 2 (Generated)'!$B$4:$V$4,INDEX(MyData,D11634, E11634+1))))&gt;0)),
"        " &amp; INDEX(MyData,D11634, E11634+1),
"    " &amp; INDEX(MyData,D11634, E11634+1))</f>
        <v xml:space="preserve">        "null",</v>
      </c>
    </row>
    <row r="11635" spans="4:7" x14ac:dyDescent="0.2">
      <c r="D11635" s="20">
        <f t="shared" si="181"/>
        <v>753</v>
      </c>
      <c r="E11635" s="20">
        <f>MIN(IF(MOD(ROWS($A$2:A11635),$A$2)=0,E11634+1, E11634), $B$2-1)</f>
        <v>13</v>
      </c>
      <c r="G11635" s="2" t="str">
        <f>IF(NOT(OR(
SUMPRODUCT(--ISNUMBER(SEARCH('Chapter 2 (Generated)'!$B$3:$V$3,INDEX(MyData,D11635, E11635+1))))&gt;0,
SUMPRODUCT(--ISNUMBER(SEARCH('Chapter 2 (Generated)'!$B$4:$V$4,INDEX(MyData,D11635, E11635+1))))&gt;0)),
"        " &amp; INDEX(MyData,D11635, E11635+1),
"    " &amp; INDEX(MyData,D11635, E11635+1))</f>
        <v xml:space="preserve">        "null",//750 </v>
      </c>
    </row>
    <row r="11636" spans="4:7" x14ac:dyDescent="0.2">
      <c r="D11636" s="20">
        <f t="shared" si="181"/>
        <v>754</v>
      </c>
      <c r="E11636" s="20">
        <f>MIN(IF(MOD(ROWS($A$2:A11636),$A$2)=0,E11635+1, E11635), $B$2-1)</f>
        <v>13</v>
      </c>
      <c r="G11636" s="2" t="str">
        <f>IF(NOT(OR(
SUMPRODUCT(--ISNUMBER(SEARCH('Chapter 2 (Generated)'!$B$3:$V$3,INDEX(MyData,D11636, E11636+1))))&gt;0,
SUMPRODUCT(--ISNUMBER(SEARCH('Chapter 2 (Generated)'!$B$4:$V$4,INDEX(MyData,D11636, E11636+1))))&gt;0)),
"        " &amp; INDEX(MyData,D11636, E11636+1),
"    " &amp; INDEX(MyData,D11636, E11636+1))</f>
        <v xml:space="preserve">        "null",</v>
      </c>
    </row>
    <row r="11637" spans="4:7" x14ac:dyDescent="0.2">
      <c r="D11637" s="20">
        <f t="shared" si="181"/>
        <v>755</v>
      </c>
      <c r="E11637" s="20">
        <f>MIN(IF(MOD(ROWS($A$2:A11637),$A$2)=0,E11636+1, E11636), $B$2-1)</f>
        <v>13</v>
      </c>
      <c r="G11637" s="2" t="str">
        <f>IF(NOT(OR(
SUMPRODUCT(--ISNUMBER(SEARCH('Chapter 2 (Generated)'!$B$3:$V$3,INDEX(MyData,D11637, E11637+1))))&gt;0,
SUMPRODUCT(--ISNUMBER(SEARCH('Chapter 2 (Generated)'!$B$4:$V$4,INDEX(MyData,D11637, E11637+1))))&gt;0)),
"        " &amp; INDEX(MyData,D11637, E11637+1),
"    " &amp; INDEX(MyData,D11637, E11637+1))</f>
        <v xml:space="preserve">        "null",</v>
      </c>
    </row>
    <row r="11638" spans="4:7" x14ac:dyDescent="0.2">
      <c r="D11638" s="20">
        <f t="shared" si="181"/>
        <v>756</v>
      </c>
      <c r="E11638" s="20">
        <f>MIN(IF(MOD(ROWS($A$2:A11638),$A$2)=0,E11637+1, E11637), $B$2-1)</f>
        <v>13</v>
      </c>
      <c r="G11638" s="2" t="str">
        <f>IF(NOT(OR(
SUMPRODUCT(--ISNUMBER(SEARCH('Chapter 2 (Generated)'!$B$3:$V$3,INDEX(MyData,D11638, E11638+1))))&gt;0,
SUMPRODUCT(--ISNUMBER(SEARCH('Chapter 2 (Generated)'!$B$4:$V$4,INDEX(MyData,D11638, E11638+1))))&gt;0)),
"        " &amp; INDEX(MyData,D11638, E11638+1),
"    " &amp; INDEX(MyData,D11638, E11638+1))</f>
        <v xml:space="preserve">        "null",</v>
      </c>
    </row>
    <row r="11639" spans="4:7" x14ac:dyDescent="0.2">
      <c r="D11639" s="20">
        <f t="shared" si="181"/>
        <v>757</v>
      </c>
      <c r="E11639" s="20">
        <f>MIN(IF(MOD(ROWS($A$2:A11639),$A$2)=0,E11638+1, E11638), $B$2-1)</f>
        <v>13</v>
      </c>
      <c r="G11639" s="2" t="str">
        <f>IF(NOT(OR(
SUMPRODUCT(--ISNUMBER(SEARCH('Chapter 2 (Generated)'!$B$3:$V$3,INDEX(MyData,D11639, E11639+1))))&gt;0,
SUMPRODUCT(--ISNUMBER(SEARCH('Chapter 2 (Generated)'!$B$4:$V$4,INDEX(MyData,D11639, E11639+1))))&gt;0)),
"        " &amp; INDEX(MyData,D11639, E11639+1),
"    " &amp; INDEX(MyData,D11639, E11639+1))</f>
        <v xml:space="preserve">        "null",</v>
      </c>
    </row>
    <row r="11640" spans="4:7" x14ac:dyDescent="0.2">
      <c r="D11640" s="20">
        <f t="shared" si="181"/>
        <v>758</v>
      </c>
      <c r="E11640" s="20">
        <f>MIN(IF(MOD(ROWS($A$2:A11640),$A$2)=0,E11639+1, E11639), $B$2-1)</f>
        <v>13</v>
      </c>
      <c r="G11640" s="2" t="str">
        <f>IF(NOT(OR(
SUMPRODUCT(--ISNUMBER(SEARCH('Chapter 2 (Generated)'!$B$3:$V$3,INDEX(MyData,D11640, E11640+1))))&gt;0,
SUMPRODUCT(--ISNUMBER(SEARCH('Chapter 2 (Generated)'!$B$4:$V$4,INDEX(MyData,D11640, E11640+1))))&gt;0)),
"        " &amp; INDEX(MyData,D11640, E11640+1),
"    " &amp; INDEX(MyData,D11640, E11640+1))</f>
        <v xml:space="preserve">        "null",//755 </v>
      </c>
    </row>
    <row r="11641" spans="4:7" x14ac:dyDescent="0.2">
      <c r="D11641" s="20">
        <f t="shared" si="181"/>
        <v>759</v>
      </c>
      <c r="E11641" s="20">
        <f>MIN(IF(MOD(ROWS($A$2:A11641),$A$2)=0,E11640+1, E11640), $B$2-1)</f>
        <v>13</v>
      </c>
      <c r="G11641" s="2" t="str">
        <f>IF(NOT(OR(
SUMPRODUCT(--ISNUMBER(SEARCH('Chapter 2 (Generated)'!$B$3:$V$3,INDEX(MyData,D11641, E11641+1))))&gt;0,
SUMPRODUCT(--ISNUMBER(SEARCH('Chapter 2 (Generated)'!$B$4:$V$4,INDEX(MyData,D11641, E11641+1))))&gt;0)),
"        " &amp; INDEX(MyData,D11641, E11641+1),
"    " &amp; INDEX(MyData,D11641, E11641+1))</f>
        <v xml:space="preserve">        "null",</v>
      </c>
    </row>
    <row r="11642" spans="4:7" x14ac:dyDescent="0.2">
      <c r="D11642" s="20">
        <f t="shared" si="181"/>
        <v>760</v>
      </c>
      <c r="E11642" s="20">
        <f>MIN(IF(MOD(ROWS($A$2:A11642),$A$2)=0,E11641+1, E11641), $B$2-1)</f>
        <v>13</v>
      </c>
      <c r="G11642" s="2" t="str">
        <f>IF(NOT(OR(
SUMPRODUCT(--ISNUMBER(SEARCH('Chapter 2 (Generated)'!$B$3:$V$3,INDEX(MyData,D11642, E11642+1))))&gt;0,
SUMPRODUCT(--ISNUMBER(SEARCH('Chapter 2 (Generated)'!$B$4:$V$4,INDEX(MyData,D11642, E11642+1))))&gt;0)),
"        " &amp; INDEX(MyData,D11642, E11642+1),
"    " &amp; INDEX(MyData,D11642, E11642+1))</f>
        <v xml:space="preserve">        "null",</v>
      </c>
    </row>
    <row r="11643" spans="4:7" x14ac:dyDescent="0.2">
      <c r="D11643" s="20">
        <f t="shared" si="181"/>
        <v>761</v>
      </c>
      <c r="E11643" s="20">
        <f>MIN(IF(MOD(ROWS($A$2:A11643),$A$2)=0,E11642+1, E11642), $B$2-1)</f>
        <v>13</v>
      </c>
      <c r="G11643" s="2" t="str">
        <f>IF(NOT(OR(
SUMPRODUCT(--ISNUMBER(SEARCH('Chapter 2 (Generated)'!$B$3:$V$3,INDEX(MyData,D11643, E11643+1))))&gt;0,
SUMPRODUCT(--ISNUMBER(SEARCH('Chapter 2 (Generated)'!$B$4:$V$4,INDEX(MyData,D11643, E11643+1))))&gt;0)),
"        " &amp; INDEX(MyData,D11643, E11643+1),
"    " &amp; INDEX(MyData,D11643, E11643+1))</f>
        <v xml:space="preserve">        "null",</v>
      </c>
    </row>
    <row r="11644" spans="4:7" x14ac:dyDescent="0.2">
      <c r="D11644" s="20">
        <f t="shared" si="181"/>
        <v>762</v>
      </c>
      <c r="E11644" s="20">
        <f>MIN(IF(MOD(ROWS($A$2:A11644),$A$2)=0,E11643+1, E11643), $B$2-1)</f>
        <v>13</v>
      </c>
      <c r="G11644" s="2" t="str">
        <f>IF(NOT(OR(
SUMPRODUCT(--ISNUMBER(SEARCH('Chapter 2 (Generated)'!$B$3:$V$3,INDEX(MyData,D11644, E11644+1))))&gt;0,
SUMPRODUCT(--ISNUMBER(SEARCH('Chapter 2 (Generated)'!$B$4:$V$4,INDEX(MyData,D11644, E11644+1))))&gt;0)),
"        " &amp; INDEX(MyData,D11644, E11644+1),
"    " &amp; INDEX(MyData,D11644, E11644+1))</f>
        <v xml:space="preserve">        "null",</v>
      </c>
    </row>
    <row r="11645" spans="4:7" x14ac:dyDescent="0.2">
      <c r="D11645" s="20">
        <f t="shared" si="181"/>
        <v>763</v>
      </c>
      <c r="E11645" s="20">
        <f>MIN(IF(MOD(ROWS($A$2:A11645),$A$2)=0,E11644+1, E11644), $B$2-1)</f>
        <v>13</v>
      </c>
      <c r="G11645" s="2" t="str">
        <f>IF(NOT(OR(
SUMPRODUCT(--ISNUMBER(SEARCH('Chapter 2 (Generated)'!$B$3:$V$3,INDEX(MyData,D11645, E11645+1))))&gt;0,
SUMPRODUCT(--ISNUMBER(SEARCH('Chapter 2 (Generated)'!$B$4:$V$4,INDEX(MyData,D11645, E11645+1))))&gt;0)),
"        " &amp; INDEX(MyData,D11645, E11645+1),
"    " &amp; INDEX(MyData,D11645, E11645+1))</f>
        <v xml:space="preserve">        "null",//760 </v>
      </c>
    </row>
    <row r="11646" spans="4:7" x14ac:dyDescent="0.2">
      <c r="D11646" s="20">
        <f t="shared" si="181"/>
        <v>764</v>
      </c>
      <c r="E11646" s="20">
        <f>MIN(IF(MOD(ROWS($A$2:A11646),$A$2)=0,E11645+1, E11645), $B$2-1)</f>
        <v>13</v>
      </c>
      <c r="G11646" s="2" t="str">
        <f>IF(NOT(OR(
SUMPRODUCT(--ISNUMBER(SEARCH('Chapter 2 (Generated)'!$B$3:$V$3,INDEX(MyData,D11646, E11646+1))))&gt;0,
SUMPRODUCT(--ISNUMBER(SEARCH('Chapter 2 (Generated)'!$B$4:$V$4,INDEX(MyData,D11646, E11646+1))))&gt;0)),
"        " &amp; INDEX(MyData,D11646, E11646+1),
"    " &amp; INDEX(MyData,D11646, E11646+1))</f>
        <v xml:space="preserve">        "null",</v>
      </c>
    </row>
    <row r="11647" spans="4:7" x14ac:dyDescent="0.2">
      <c r="D11647" s="20">
        <f t="shared" si="181"/>
        <v>765</v>
      </c>
      <c r="E11647" s="20">
        <f>MIN(IF(MOD(ROWS($A$2:A11647),$A$2)=0,E11646+1, E11646), $B$2-1)</f>
        <v>13</v>
      </c>
      <c r="G11647" s="2" t="str">
        <f>IF(NOT(OR(
SUMPRODUCT(--ISNUMBER(SEARCH('Chapter 2 (Generated)'!$B$3:$V$3,INDEX(MyData,D11647, E11647+1))))&gt;0,
SUMPRODUCT(--ISNUMBER(SEARCH('Chapter 2 (Generated)'!$B$4:$V$4,INDEX(MyData,D11647, E11647+1))))&gt;0)),
"        " &amp; INDEX(MyData,D11647, E11647+1),
"    " &amp; INDEX(MyData,D11647, E11647+1))</f>
        <v xml:space="preserve">        "null",</v>
      </c>
    </row>
    <row r="11648" spans="4:7" x14ac:dyDescent="0.2">
      <c r="D11648" s="20">
        <f t="shared" si="181"/>
        <v>766</v>
      </c>
      <c r="E11648" s="20">
        <f>MIN(IF(MOD(ROWS($A$2:A11648),$A$2)=0,E11647+1, E11647), $B$2-1)</f>
        <v>13</v>
      </c>
      <c r="G11648" s="2" t="str">
        <f>IF(NOT(OR(
SUMPRODUCT(--ISNUMBER(SEARCH('Chapter 2 (Generated)'!$B$3:$V$3,INDEX(MyData,D11648, E11648+1))))&gt;0,
SUMPRODUCT(--ISNUMBER(SEARCH('Chapter 2 (Generated)'!$B$4:$V$4,INDEX(MyData,D11648, E11648+1))))&gt;0)),
"        " &amp; INDEX(MyData,D11648, E11648+1),
"    " &amp; INDEX(MyData,D11648, E11648+1))</f>
        <v xml:space="preserve">        "null",</v>
      </c>
    </row>
    <row r="11649" spans="4:7" x14ac:dyDescent="0.2">
      <c r="D11649" s="20">
        <f t="shared" si="181"/>
        <v>767</v>
      </c>
      <c r="E11649" s="20">
        <f>MIN(IF(MOD(ROWS($A$2:A11649),$A$2)=0,E11648+1, E11648), $B$2-1)</f>
        <v>13</v>
      </c>
      <c r="G11649" s="2" t="str">
        <f>IF(NOT(OR(
SUMPRODUCT(--ISNUMBER(SEARCH('Chapter 2 (Generated)'!$B$3:$V$3,INDEX(MyData,D11649, E11649+1))))&gt;0,
SUMPRODUCT(--ISNUMBER(SEARCH('Chapter 2 (Generated)'!$B$4:$V$4,INDEX(MyData,D11649, E11649+1))))&gt;0)),
"        " &amp; INDEX(MyData,D11649, E11649+1),
"    " &amp; INDEX(MyData,D11649, E11649+1))</f>
        <v xml:space="preserve">        "I should keep an eye on them anyway.",</v>
      </c>
    </row>
    <row r="11650" spans="4:7" x14ac:dyDescent="0.2">
      <c r="D11650" s="20">
        <f t="shared" ref="D11650:D11713" si="182">MOD(ROW(D11649)-1+ROWS(MyData),ROWS(MyData))+1</f>
        <v>768</v>
      </c>
      <c r="E11650" s="20">
        <f>MIN(IF(MOD(ROWS($A$2:A11650),$A$2)=0,E11649+1, E11649), $B$2-1)</f>
        <v>13</v>
      </c>
      <c r="G11650" s="2" t="str">
        <f>IF(NOT(OR(
SUMPRODUCT(--ISNUMBER(SEARCH('Chapter 2 (Generated)'!$B$3:$V$3,INDEX(MyData,D11650, E11650+1))))&gt;0,
SUMPRODUCT(--ISNUMBER(SEARCH('Chapter 2 (Generated)'!$B$4:$V$4,INDEX(MyData,D11650, E11650+1))))&gt;0)),
"        " &amp; INDEX(MyData,D11650, E11650+1),
"    " &amp; INDEX(MyData,D11650, E11650+1))</f>
        <v xml:space="preserve">        "null",//765 </v>
      </c>
    </row>
    <row r="11651" spans="4:7" x14ac:dyDescent="0.2">
      <c r="D11651" s="20">
        <f t="shared" si="182"/>
        <v>769</v>
      </c>
      <c r="E11651" s="20">
        <f>MIN(IF(MOD(ROWS($A$2:A11651),$A$2)=0,E11650+1, E11650), $B$2-1)</f>
        <v>13</v>
      </c>
      <c r="G11651" s="2" t="str">
        <f>IF(NOT(OR(
SUMPRODUCT(--ISNUMBER(SEARCH('Chapter 2 (Generated)'!$B$3:$V$3,INDEX(MyData,D11651, E11651+1))))&gt;0,
SUMPRODUCT(--ISNUMBER(SEARCH('Chapter 2 (Generated)'!$B$4:$V$4,INDEX(MyData,D11651, E11651+1))))&gt;0)),
"        " &amp; INDEX(MyData,D11651, E11651+1),
"    " &amp; INDEX(MyData,D11651, E11651+1))</f>
        <v xml:space="preserve">        "null",</v>
      </c>
    </row>
    <row r="11652" spans="4:7" x14ac:dyDescent="0.2">
      <c r="D11652" s="20">
        <f t="shared" si="182"/>
        <v>770</v>
      </c>
      <c r="E11652" s="20">
        <f>MIN(IF(MOD(ROWS($A$2:A11652),$A$2)=0,E11651+1, E11651), $B$2-1)</f>
        <v>13</v>
      </c>
      <c r="G11652" s="2" t="str">
        <f>IF(NOT(OR(
SUMPRODUCT(--ISNUMBER(SEARCH('Chapter 2 (Generated)'!$B$3:$V$3,INDEX(MyData,D11652, E11652+1))))&gt;0,
SUMPRODUCT(--ISNUMBER(SEARCH('Chapter 2 (Generated)'!$B$4:$V$4,INDEX(MyData,D11652, E11652+1))))&gt;0)),
"        " &amp; INDEX(MyData,D11652, E11652+1),
"    " &amp; INDEX(MyData,D11652, E11652+1))</f>
        <v xml:space="preserve">        "null",</v>
      </c>
    </row>
    <row r="11653" spans="4:7" x14ac:dyDescent="0.2">
      <c r="D11653" s="20">
        <f t="shared" si="182"/>
        <v>771</v>
      </c>
      <c r="E11653" s="20">
        <f>MIN(IF(MOD(ROWS($A$2:A11653),$A$2)=0,E11652+1, E11652), $B$2-1)</f>
        <v>13</v>
      </c>
      <c r="G11653" s="2" t="str">
        <f>IF(NOT(OR(
SUMPRODUCT(--ISNUMBER(SEARCH('Chapter 2 (Generated)'!$B$3:$V$3,INDEX(MyData,D11653, E11653+1))))&gt;0,
SUMPRODUCT(--ISNUMBER(SEARCH('Chapter 2 (Generated)'!$B$4:$V$4,INDEX(MyData,D11653, E11653+1))))&gt;0)),
"        " &amp; INDEX(MyData,D11653, E11653+1),
"    " &amp; INDEX(MyData,D11653, E11653+1))</f>
        <v xml:space="preserve">        "null",</v>
      </c>
    </row>
    <row r="11654" spans="4:7" x14ac:dyDescent="0.2">
      <c r="D11654" s="20">
        <f t="shared" si="182"/>
        <v>772</v>
      </c>
      <c r="E11654" s="20">
        <f>MIN(IF(MOD(ROWS($A$2:A11654),$A$2)=0,E11653+1, E11653), $B$2-1)</f>
        <v>13</v>
      </c>
      <c r="G11654" s="2" t="str">
        <f>IF(NOT(OR(
SUMPRODUCT(--ISNUMBER(SEARCH('Chapter 2 (Generated)'!$B$3:$V$3,INDEX(MyData,D11654, E11654+1))))&gt;0,
SUMPRODUCT(--ISNUMBER(SEARCH('Chapter 2 (Generated)'!$B$4:$V$4,INDEX(MyData,D11654, E11654+1))))&gt;0)),
"        " &amp; INDEX(MyData,D11654, E11654+1),
"    " &amp; INDEX(MyData,D11654, E11654+1))</f>
        <v xml:space="preserve">        "null",</v>
      </c>
    </row>
    <row r="11655" spans="4:7" x14ac:dyDescent="0.2">
      <c r="D11655" s="20">
        <f t="shared" si="182"/>
        <v>773</v>
      </c>
      <c r="E11655" s="20">
        <f>MIN(IF(MOD(ROWS($A$2:A11655),$A$2)=0,E11654+1, E11654), $B$2-1)</f>
        <v>13</v>
      </c>
      <c r="G11655" s="2" t="str">
        <f>IF(NOT(OR(
SUMPRODUCT(--ISNUMBER(SEARCH('Chapter 2 (Generated)'!$B$3:$V$3,INDEX(MyData,D11655, E11655+1))))&gt;0,
SUMPRODUCT(--ISNUMBER(SEARCH('Chapter 2 (Generated)'!$B$4:$V$4,INDEX(MyData,D11655, E11655+1))))&gt;0)),
"        " &amp; INDEX(MyData,D11655, E11655+1),
"    " &amp; INDEX(MyData,D11655, E11655+1))</f>
        <v xml:space="preserve">        "null",//770 </v>
      </c>
    </row>
    <row r="11656" spans="4:7" x14ac:dyDescent="0.2">
      <c r="D11656" s="20">
        <f t="shared" si="182"/>
        <v>774</v>
      </c>
      <c r="E11656" s="20">
        <f>MIN(IF(MOD(ROWS($A$2:A11656),$A$2)=0,E11655+1, E11655), $B$2-1)</f>
        <v>13</v>
      </c>
      <c r="G11656" s="2" t="str">
        <f>IF(NOT(OR(
SUMPRODUCT(--ISNUMBER(SEARCH('Chapter 2 (Generated)'!$B$3:$V$3,INDEX(MyData,D11656, E11656+1))))&gt;0,
SUMPRODUCT(--ISNUMBER(SEARCH('Chapter 2 (Generated)'!$B$4:$V$4,INDEX(MyData,D11656, E11656+1))))&gt;0)),
"        " &amp; INDEX(MyData,D11656, E11656+1),
"    " &amp; INDEX(MyData,D11656, E11656+1))</f>
        <v xml:space="preserve">        "null",</v>
      </c>
    </row>
    <row r="11657" spans="4:7" x14ac:dyDescent="0.2">
      <c r="D11657" s="20">
        <f t="shared" si="182"/>
        <v>775</v>
      </c>
      <c r="E11657" s="20">
        <f>MIN(IF(MOD(ROWS($A$2:A11657),$A$2)=0,E11656+1, E11656), $B$2-1)</f>
        <v>13</v>
      </c>
      <c r="G11657" s="2" t="str">
        <f>IF(NOT(OR(
SUMPRODUCT(--ISNUMBER(SEARCH('Chapter 2 (Generated)'!$B$3:$V$3,INDEX(MyData,D11657, E11657+1))))&gt;0,
SUMPRODUCT(--ISNUMBER(SEARCH('Chapter 2 (Generated)'!$B$4:$V$4,INDEX(MyData,D11657, E11657+1))))&gt;0)),
"        " &amp; INDEX(MyData,D11657, E11657+1),
"    " &amp; INDEX(MyData,D11657, E11657+1))</f>
        <v xml:space="preserve">        "Congratulations, you’ve unlocked an illustration!&lt;br&gt;Go to your dorm and click on the book on your desk to check it out.",//772 POPUP</v>
      </c>
    </row>
    <row r="11658" spans="4:7" x14ac:dyDescent="0.2">
      <c r="D11658" s="20">
        <f t="shared" si="182"/>
        <v>776</v>
      </c>
      <c r="E11658" s="20">
        <f>MIN(IF(MOD(ROWS($A$2:A11658),$A$2)=0,E11657+1, E11657), $B$2-1)</f>
        <v>13</v>
      </c>
      <c r="G11658" s="2" t="str">
        <f>IF(NOT(OR(
SUMPRODUCT(--ISNUMBER(SEARCH('Chapter 2 (Generated)'!$B$3:$V$3,INDEX(MyData,D11658, E11658+1))))&gt;0,
SUMPRODUCT(--ISNUMBER(SEARCH('Chapter 2 (Generated)'!$B$4:$V$4,INDEX(MyData,D11658, E11658+1))))&gt;0)),
"        " &amp; INDEX(MyData,D11658, E11658+1),
"    " &amp; INDEX(MyData,D11658, E11658+1))</f>
        <v xml:space="preserve">        "null",</v>
      </c>
    </row>
    <row r="11659" spans="4:7" x14ac:dyDescent="0.2">
      <c r="D11659" s="20">
        <f t="shared" si="182"/>
        <v>777</v>
      </c>
      <c r="E11659" s="20">
        <f>MIN(IF(MOD(ROWS($A$2:A11659),$A$2)=0,E11658+1, E11658), $B$2-1)</f>
        <v>13</v>
      </c>
      <c r="G11659" s="2" t="str">
        <f>IF(NOT(OR(
SUMPRODUCT(--ISNUMBER(SEARCH('Chapter 2 (Generated)'!$B$3:$V$3,INDEX(MyData,D11659, E11659+1))))&gt;0,
SUMPRODUCT(--ISNUMBER(SEARCH('Chapter 2 (Generated)'!$B$4:$V$4,INDEX(MyData,D11659, E11659+1))))&gt;0)),
"        " &amp; INDEX(MyData,D11659, E11659+1),
"    " &amp; INDEX(MyData,D11659, E11659+1))</f>
        <v xml:space="preserve">        "null",</v>
      </c>
    </row>
    <row r="11660" spans="4:7" x14ac:dyDescent="0.2">
      <c r="D11660" s="20">
        <f t="shared" si="182"/>
        <v>778</v>
      </c>
      <c r="E11660" s="20">
        <f>MIN(IF(MOD(ROWS($A$2:A11660),$A$2)=0,E11659+1, E11659), $B$2-1)</f>
        <v>13</v>
      </c>
      <c r="G11660" s="2" t="str">
        <f>IF(NOT(OR(
SUMPRODUCT(--ISNUMBER(SEARCH('Chapter 2 (Generated)'!$B$3:$V$3,INDEX(MyData,D11660, E11660+1))))&gt;0,
SUMPRODUCT(--ISNUMBER(SEARCH('Chapter 2 (Generated)'!$B$4:$V$4,INDEX(MyData,D11660, E11660+1))))&gt;0)),
"        " &amp; INDEX(MyData,D11660, E11660+1),
"    " &amp; INDEX(MyData,D11660, E11660+1))</f>
        <v xml:space="preserve">        "null",//775 </v>
      </c>
    </row>
    <row r="11661" spans="4:7" x14ac:dyDescent="0.2">
      <c r="D11661" s="20">
        <f t="shared" si="182"/>
        <v>779</v>
      </c>
      <c r="E11661" s="20">
        <f>MIN(IF(MOD(ROWS($A$2:A11661),$A$2)=0,E11660+1, E11660), $B$2-1)</f>
        <v>13</v>
      </c>
      <c r="G11661" s="2" t="str">
        <f>IF(NOT(OR(
SUMPRODUCT(--ISNUMBER(SEARCH('Chapter 2 (Generated)'!$B$3:$V$3,INDEX(MyData,D11661, E11661+1))))&gt;0,
SUMPRODUCT(--ISNUMBER(SEARCH('Chapter 2 (Generated)'!$B$4:$V$4,INDEX(MyData,D11661, E11661+1))))&gt;0)),
"        " &amp; INDEX(MyData,D11661, E11661+1),
"    " &amp; INDEX(MyData,D11661, E11661+1))</f>
        <v xml:space="preserve">        "null",</v>
      </c>
    </row>
    <row r="11662" spans="4:7" x14ac:dyDescent="0.2">
      <c r="D11662" s="20">
        <f t="shared" si="182"/>
        <v>780</v>
      </c>
      <c r="E11662" s="20">
        <f>MIN(IF(MOD(ROWS($A$2:A11662),$A$2)=0,E11661+1, E11661), $B$2-1)</f>
        <v>13</v>
      </c>
      <c r="G11662" s="2" t="str">
        <f>IF(NOT(OR(
SUMPRODUCT(--ISNUMBER(SEARCH('Chapter 2 (Generated)'!$B$3:$V$3,INDEX(MyData,D11662, E11662+1))))&gt;0,
SUMPRODUCT(--ISNUMBER(SEARCH('Chapter 2 (Generated)'!$B$4:$V$4,INDEX(MyData,D11662, E11662+1))))&gt;0)),
"        " &amp; INDEX(MyData,D11662, E11662+1),
"    " &amp; INDEX(MyData,D11662, E11662+1))</f>
        <v xml:space="preserve">        "null",</v>
      </c>
    </row>
    <row r="11663" spans="4:7" x14ac:dyDescent="0.2">
      <c r="D11663" s="20">
        <f t="shared" si="182"/>
        <v>781</v>
      </c>
      <c r="E11663" s="20">
        <f>MIN(IF(MOD(ROWS($A$2:A11663),$A$2)=0,E11662+1, E11662), $B$2-1)</f>
        <v>13</v>
      </c>
      <c r="G11663" s="2" t="str">
        <f>IF(NOT(OR(
SUMPRODUCT(--ISNUMBER(SEARCH('Chapter 2 (Generated)'!$B$3:$V$3,INDEX(MyData,D11663, E11663+1))))&gt;0,
SUMPRODUCT(--ISNUMBER(SEARCH('Chapter 2 (Generated)'!$B$4:$V$4,INDEX(MyData,D11663, E11663+1))))&gt;0)),
"        " &amp; INDEX(MyData,D11663, E11663+1),
"    " &amp; INDEX(MyData,D11663, E11663+1))</f>
        <v xml:space="preserve">        "null",</v>
      </c>
    </row>
    <row r="11664" spans="4:7" x14ac:dyDescent="0.2">
      <c r="D11664" s="20">
        <f t="shared" si="182"/>
        <v>782</v>
      </c>
      <c r="E11664" s="20">
        <f>MIN(IF(MOD(ROWS($A$2:A11664),$A$2)=0,E11663+1, E11663), $B$2-1)</f>
        <v>13</v>
      </c>
      <c r="G11664" s="2" t="str">
        <f>IF(NOT(OR(
SUMPRODUCT(--ISNUMBER(SEARCH('Chapter 2 (Generated)'!$B$3:$V$3,INDEX(MyData,D11664, E11664+1))))&gt;0,
SUMPRODUCT(--ISNUMBER(SEARCH('Chapter 2 (Generated)'!$B$4:$V$4,INDEX(MyData,D11664, E11664+1))))&gt;0)),
"        " &amp; INDEX(MyData,D11664, E11664+1),
"    " &amp; INDEX(MyData,D11664, E11664+1))</f>
        <v xml:space="preserve">        "null",</v>
      </c>
    </row>
    <row r="11665" spans="4:7" x14ac:dyDescent="0.2">
      <c r="D11665" s="20">
        <f t="shared" si="182"/>
        <v>783</v>
      </c>
      <c r="E11665" s="20">
        <f>MIN(IF(MOD(ROWS($A$2:A11665),$A$2)=0,E11664+1, E11664), $B$2-1)</f>
        <v>13</v>
      </c>
      <c r="G11665" s="2" t="str">
        <f>IF(NOT(OR(
SUMPRODUCT(--ISNUMBER(SEARCH('Chapter 2 (Generated)'!$B$3:$V$3,INDEX(MyData,D11665, E11665+1))))&gt;0,
SUMPRODUCT(--ISNUMBER(SEARCH('Chapter 2 (Generated)'!$B$4:$V$4,INDEX(MyData,D11665, E11665+1))))&gt;0)),
"        " &amp; INDEX(MyData,D11665, E11665+1),
"    " &amp; INDEX(MyData,D11665, E11665+1))</f>
        <v xml:space="preserve">        "null",//780 </v>
      </c>
    </row>
    <row r="11666" spans="4:7" x14ac:dyDescent="0.2">
      <c r="D11666" s="20">
        <f t="shared" si="182"/>
        <v>784</v>
      </c>
      <c r="E11666" s="20">
        <f>MIN(IF(MOD(ROWS($A$2:A11666),$A$2)=0,E11665+1, E11665), $B$2-1)</f>
        <v>13</v>
      </c>
      <c r="G11666" s="2" t="str">
        <f>IF(NOT(OR(
SUMPRODUCT(--ISNUMBER(SEARCH('Chapter 2 (Generated)'!$B$3:$V$3,INDEX(MyData,D11666, E11666+1))))&gt;0,
SUMPRODUCT(--ISNUMBER(SEARCH('Chapter 2 (Generated)'!$B$4:$V$4,INDEX(MyData,D11666, E11666+1))))&gt;0)),
"        " &amp; INDEX(MyData,D11666, E11666+1),
"    " &amp; INDEX(MyData,D11666, E11666+1))</f>
        <v xml:space="preserve">        "null",</v>
      </c>
    </row>
    <row r="11667" spans="4:7" x14ac:dyDescent="0.2">
      <c r="D11667" s="20">
        <f t="shared" si="182"/>
        <v>785</v>
      </c>
      <c r="E11667" s="20">
        <f>MIN(IF(MOD(ROWS($A$2:A11667),$A$2)=0,E11666+1, E11666), $B$2-1)</f>
        <v>13</v>
      </c>
      <c r="G11667" s="2" t="str">
        <f>IF(NOT(OR(
SUMPRODUCT(--ISNUMBER(SEARCH('Chapter 2 (Generated)'!$B$3:$V$3,INDEX(MyData,D11667, E11667+1))))&gt;0,
SUMPRODUCT(--ISNUMBER(SEARCH('Chapter 2 (Generated)'!$B$4:$V$4,INDEX(MyData,D11667, E11667+1))))&gt;0)),
"        " &amp; INDEX(MyData,D11667, E11667+1),
"    " &amp; INDEX(MyData,D11667, E11667+1))</f>
        <v xml:space="preserve">        "null",</v>
      </c>
    </row>
    <row r="11668" spans="4:7" x14ac:dyDescent="0.2">
      <c r="D11668" s="20">
        <f t="shared" si="182"/>
        <v>786</v>
      </c>
      <c r="E11668" s="20">
        <f>MIN(IF(MOD(ROWS($A$2:A11668),$A$2)=0,E11667+1, E11667), $B$2-1)</f>
        <v>13</v>
      </c>
      <c r="G11668" s="2" t="str">
        <f>IF(NOT(OR(
SUMPRODUCT(--ISNUMBER(SEARCH('Chapter 2 (Generated)'!$B$3:$V$3,INDEX(MyData,D11668, E11668+1))))&gt;0,
SUMPRODUCT(--ISNUMBER(SEARCH('Chapter 2 (Generated)'!$B$4:$V$4,INDEX(MyData,D11668, E11668+1))))&gt;0)),
"        " &amp; INDEX(MyData,D11668, E11668+1),
"    " &amp; INDEX(MyData,D11668, E11668+1))</f>
        <v xml:space="preserve">        "null",</v>
      </c>
    </row>
    <row r="11669" spans="4:7" x14ac:dyDescent="0.2">
      <c r="D11669" s="20">
        <f t="shared" si="182"/>
        <v>787</v>
      </c>
      <c r="E11669" s="20">
        <f>MIN(IF(MOD(ROWS($A$2:A11669),$A$2)=0,E11668+1, E11668), $B$2-1)</f>
        <v>13</v>
      </c>
      <c r="G11669" s="2" t="str">
        <f>IF(NOT(OR(
SUMPRODUCT(--ISNUMBER(SEARCH('Chapter 2 (Generated)'!$B$3:$V$3,INDEX(MyData,D11669, E11669+1))))&gt;0,
SUMPRODUCT(--ISNUMBER(SEARCH('Chapter 2 (Generated)'!$B$4:$V$4,INDEX(MyData,D11669, E11669+1))))&gt;0)),
"        " &amp; INDEX(MyData,D11669, E11669+1),
"    " &amp; INDEX(MyData,D11669, E11669+1))</f>
        <v xml:space="preserve">        "null",</v>
      </c>
    </row>
    <row r="11670" spans="4:7" x14ac:dyDescent="0.2">
      <c r="D11670" s="20">
        <f t="shared" si="182"/>
        <v>788</v>
      </c>
      <c r="E11670" s="20">
        <f>MIN(IF(MOD(ROWS($A$2:A11670),$A$2)=0,E11669+1, E11669), $B$2-1)</f>
        <v>13</v>
      </c>
      <c r="G11670" s="2" t="str">
        <f>IF(NOT(OR(
SUMPRODUCT(--ISNUMBER(SEARCH('Chapter 2 (Generated)'!$B$3:$V$3,INDEX(MyData,D11670, E11670+1))))&gt;0,
SUMPRODUCT(--ISNUMBER(SEARCH('Chapter 2 (Generated)'!$B$4:$V$4,INDEX(MyData,D11670, E11670+1))))&gt;0)),
"        " &amp; INDEX(MyData,D11670, E11670+1),
"    " &amp; INDEX(MyData,D11670, E11670+1))</f>
        <v xml:space="preserve">        "Congratulations, you’ve unlocked an illustration!&lt;br&gt;Go to your dorm and click on the book on your desk to check it out.",//785 POPUP</v>
      </c>
    </row>
    <row r="11671" spans="4:7" x14ac:dyDescent="0.2">
      <c r="D11671" s="20">
        <f t="shared" si="182"/>
        <v>789</v>
      </c>
      <c r="E11671" s="20">
        <f>MIN(IF(MOD(ROWS($A$2:A11671),$A$2)=0,E11670+1, E11670), $B$2-1)</f>
        <v>13</v>
      </c>
      <c r="G11671" s="2" t="str">
        <f>IF(NOT(OR(
SUMPRODUCT(--ISNUMBER(SEARCH('Chapter 2 (Generated)'!$B$3:$V$3,INDEX(MyData,D11671, E11671+1))))&gt;0,
SUMPRODUCT(--ISNUMBER(SEARCH('Chapter 2 (Generated)'!$B$4:$V$4,INDEX(MyData,D11671, E11671+1))))&gt;0)),
"        " &amp; INDEX(MyData,D11671, E11671+1),
"    " &amp; INDEX(MyData,D11671, E11671+1))</f>
        <v xml:space="preserve">        "null",</v>
      </c>
    </row>
    <row r="11672" spans="4:7" x14ac:dyDescent="0.2">
      <c r="D11672" s="20">
        <f t="shared" si="182"/>
        <v>790</v>
      </c>
      <c r="E11672" s="20">
        <f>MIN(IF(MOD(ROWS($A$2:A11672),$A$2)=0,E11671+1, E11671), $B$2-1)</f>
        <v>13</v>
      </c>
      <c r="G11672" s="2" t="str">
        <f>IF(NOT(OR(
SUMPRODUCT(--ISNUMBER(SEARCH('Chapter 2 (Generated)'!$B$3:$V$3,INDEX(MyData,D11672, E11672+1))))&gt;0,
SUMPRODUCT(--ISNUMBER(SEARCH('Chapter 2 (Generated)'!$B$4:$V$4,INDEX(MyData,D11672, E11672+1))))&gt;0)),
"        " &amp; INDEX(MyData,D11672, E11672+1),
"    " &amp; INDEX(MyData,D11672, E11672+1))</f>
        <v xml:space="preserve">        "null",</v>
      </c>
    </row>
    <row r="11673" spans="4:7" x14ac:dyDescent="0.2">
      <c r="D11673" s="20">
        <f t="shared" si="182"/>
        <v>791</v>
      </c>
      <c r="E11673" s="20">
        <f>MIN(IF(MOD(ROWS($A$2:A11673),$A$2)=0,E11672+1, E11672), $B$2-1)</f>
        <v>13</v>
      </c>
      <c r="G11673" s="2" t="str">
        <f>IF(NOT(OR(
SUMPRODUCT(--ISNUMBER(SEARCH('Chapter 2 (Generated)'!$B$3:$V$3,INDEX(MyData,D11673, E11673+1))))&gt;0,
SUMPRODUCT(--ISNUMBER(SEARCH('Chapter 2 (Generated)'!$B$4:$V$4,INDEX(MyData,D11673, E11673+1))))&gt;0)),
"        " &amp; INDEX(MyData,D11673, E11673+1),
"    " &amp; INDEX(MyData,D11673, E11673+1))</f>
        <v xml:space="preserve">        "null",</v>
      </c>
    </row>
    <row r="11674" spans="4:7" x14ac:dyDescent="0.2">
      <c r="D11674" s="20">
        <f t="shared" si="182"/>
        <v>792</v>
      </c>
      <c r="E11674" s="20">
        <f>MIN(IF(MOD(ROWS($A$2:A11674),$A$2)=0,E11673+1, E11673), $B$2-1)</f>
        <v>13</v>
      </c>
      <c r="G11674" s="2" t="str">
        <f>IF(NOT(OR(
SUMPRODUCT(--ISNUMBER(SEARCH('Chapter 2 (Generated)'!$B$3:$V$3,INDEX(MyData,D11674, E11674+1))))&gt;0,
SUMPRODUCT(--ISNUMBER(SEARCH('Chapter 2 (Generated)'!$B$4:$V$4,INDEX(MyData,D11674, E11674+1))))&gt;0)),
"        " &amp; INDEX(MyData,D11674, E11674+1),
"    " &amp; INDEX(MyData,D11674, E11674+1))</f>
        <v xml:space="preserve">        "null",</v>
      </c>
    </row>
    <row r="11675" spans="4:7" x14ac:dyDescent="0.2">
      <c r="D11675" s="20">
        <f t="shared" si="182"/>
        <v>793</v>
      </c>
      <c r="E11675" s="20">
        <f>MIN(IF(MOD(ROWS($A$2:A11675),$A$2)=0,E11674+1, E11674), $B$2-1)</f>
        <v>13</v>
      </c>
      <c r="G11675" s="2" t="str">
        <f>IF(NOT(OR(
SUMPRODUCT(--ISNUMBER(SEARCH('Chapter 2 (Generated)'!$B$3:$V$3,INDEX(MyData,D11675, E11675+1))))&gt;0,
SUMPRODUCT(--ISNUMBER(SEARCH('Chapter 2 (Generated)'!$B$4:$V$4,INDEX(MyData,D11675, E11675+1))))&gt;0)),
"        " &amp; INDEX(MyData,D11675, E11675+1),
"    " &amp; INDEX(MyData,D11675, E11675+1))</f>
        <v xml:space="preserve">        "null",//790 </v>
      </c>
    </row>
    <row r="11676" spans="4:7" x14ac:dyDescent="0.2">
      <c r="D11676" s="20">
        <f t="shared" si="182"/>
        <v>794</v>
      </c>
      <c r="E11676" s="20">
        <f>MIN(IF(MOD(ROWS($A$2:A11676),$A$2)=0,E11675+1, E11675), $B$2-1)</f>
        <v>13</v>
      </c>
      <c r="G11676" s="2" t="str">
        <f>IF(NOT(OR(
SUMPRODUCT(--ISNUMBER(SEARCH('Chapter 2 (Generated)'!$B$3:$V$3,INDEX(MyData,D11676, E11676+1))))&gt;0,
SUMPRODUCT(--ISNUMBER(SEARCH('Chapter 2 (Generated)'!$B$4:$V$4,INDEX(MyData,D11676, E11676+1))))&gt;0)),
"        " &amp; INDEX(MyData,D11676, E11676+1),
"    " &amp; INDEX(MyData,D11676, E11676+1))</f>
        <v xml:space="preserve">        "null",</v>
      </c>
    </row>
    <row r="11677" spans="4:7" x14ac:dyDescent="0.2">
      <c r="D11677" s="20">
        <f t="shared" si="182"/>
        <v>795</v>
      </c>
      <c r="E11677" s="20">
        <f>MIN(IF(MOD(ROWS($A$2:A11677),$A$2)=0,E11676+1, E11676), $B$2-1)</f>
        <v>13</v>
      </c>
      <c r="G11677" s="2" t="str">
        <f>IF(NOT(OR(
SUMPRODUCT(--ISNUMBER(SEARCH('Chapter 2 (Generated)'!$B$3:$V$3,INDEX(MyData,D11677, E11677+1))))&gt;0,
SUMPRODUCT(--ISNUMBER(SEARCH('Chapter 2 (Generated)'!$B$4:$V$4,INDEX(MyData,D11677, E11677+1))))&gt;0)),
"        " &amp; INDEX(MyData,D11677, E11677+1),
"    " &amp; INDEX(MyData,D11677, E11677+1))</f>
        <v xml:space="preserve">        "null",</v>
      </c>
    </row>
    <row r="11678" spans="4:7" x14ac:dyDescent="0.2">
      <c r="D11678" s="20">
        <f t="shared" si="182"/>
        <v>796</v>
      </c>
      <c r="E11678" s="20">
        <f>MIN(IF(MOD(ROWS($A$2:A11678),$A$2)=0,E11677+1, E11677), $B$2-1)</f>
        <v>13</v>
      </c>
      <c r="G11678" s="2" t="str">
        <f>IF(NOT(OR(
SUMPRODUCT(--ISNUMBER(SEARCH('Chapter 2 (Generated)'!$B$3:$V$3,INDEX(MyData,D11678, E11678+1))))&gt;0,
SUMPRODUCT(--ISNUMBER(SEARCH('Chapter 2 (Generated)'!$B$4:$V$4,INDEX(MyData,D11678, E11678+1))))&gt;0)),
"        " &amp; INDEX(MyData,D11678, E11678+1),
"    " &amp; INDEX(MyData,D11678, E11678+1))</f>
        <v xml:space="preserve">        "null",</v>
      </c>
    </row>
    <row r="11679" spans="4:7" x14ac:dyDescent="0.2">
      <c r="D11679" s="20">
        <f t="shared" si="182"/>
        <v>797</v>
      </c>
      <c r="E11679" s="20">
        <f>MIN(IF(MOD(ROWS($A$2:A11679),$A$2)=0,E11678+1, E11678), $B$2-1)</f>
        <v>13</v>
      </c>
      <c r="G11679" s="2" t="str">
        <f>IF(NOT(OR(
SUMPRODUCT(--ISNUMBER(SEARCH('Chapter 2 (Generated)'!$B$3:$V$3,INDEX(MyData,D11679, E11679+1))))&gt;0,
SUMPRODUCT(--ISNUMBER(SEARCH('Chapter 2 (Generated)'!$B$4:$V$4,INDEX(MyData,D11679, E11679+1))))&gt;0)),
"        " &amp; INDEX(MyData,D11679, E11679+1),
"    " &amp; INDEX(MyData,D11679, E11679+1))</f>
        <v xml:space="preserve">        "null",</v>
      </c>
    </row>
    <row r="11680" spans="4:7" x14ac:dyDescent="0.2">
      <c r="D11680" s="20">
        <f t="shared" si="182"/>
        <v>798</v>
      </c>
      <c r="E11680" s="20">
        <f>MIN(IF(MOD(ROWS($A$2:A11680),$A$2)=0,E11679+1, E11679), $B$2-1)</f>
        <v>13</v>
      </c>
      <c r="G11680" s="2" t="str">
        <f>IF(NOT(OR(
SUMPRODUCT(--ISNUMBER(SEARCH('Chapter 2 (Generated)'!$B$3:$V$3,INDEX(MyData,D11680, E11680+1))))&gt;0,
SUMPRODUCT(--ISNUMBER(SEARCH('Chapter 2 (Generated)'!$B$4:$V$4,INDEX(MyData,D11680, E11680+1))))&gt;0)),
"        " &amp; INDEX(MyData,D11680, E11680+1),
"    " &amp; INDEX(MyData,D11680, E11680+1))</f>
        <v xml:space="preserve">        "null",//795 </v>
      </c>
    </row>
    <row r="11681" spans="4:7" x14ac:dyDescent="0.2">
      <c r="D11681" s="20">
        <f t="shared" si="182"/>
        <v>799</v>
      </c>
      <c r="E11681" s="20">
        <f>MIN(IF(MOD(ROWS($A$2:A11681),$A$2)=0,E11680+1, E11680), $B$2-1)</f>
        <v>13</v>
      </c>
      <c r="G11681" s="2" t="str">
        <f>IF(NOT(OR(
SUMPRODUCT(--ISNUMBER(SEARCH('Chapter 2 (Generated)'!$B$3:$V$3,INDEX(MyData,D11681, E11681+1))))&gt;0,
SUMPRODUCT(--ISNUMBER(SEARCH('Chapter 2 (Generated)'!$B$4:$V$4,INDEX(MyData,D11681, E11681+1))))&gt;0)),
"        " &amp; INDEX(MyData,D11681, E11681+1),
"    " &amp; INDEX(MyData,D11681, E11681+1))</f>
        <v xml:space="preserve">        "null",</v>
      </c>
    </row>
    <row r="11682" spans="4:7" x14ac:dyDescent="0.2">
      <c r="D11682" s="20">
        <f t="shared" si="182"/>
        <v>800</v>
      </c>
      <c r="E11682" s="20">
        <f>MIN(IF(MOD(ROWS($A$2:A11682),$A$2)=0,E11681+1, E11681), $B$2-1)</f>
        <v>13</v>
      </c>
      <c r="G11682" s="2" t="str">
        <f>IF(NOT(OR(
SUMPRODUCT(--ISNUMBER(SEARCH('Chapter 2 (Generated)'!$B$3:$V$3,INDEX(MyData,D11682, E11682+1))))&gt;0,
SUMPRODUCT(--ISNUMBER(SEARCH('Chapter 2 (Generated)'!$B$4:$V$4,INDEX(MyData,D11682, E11682+1))))&gt;0)),
"        " &amp; INDEX(MyData,D11682, E11682+1),
"    " &amp; INDEX(MyData,D11682, E11682+1))</f>
        <v xml:space="preserve">        "null",</v>
      </c>
    </row>
    <row r="11683" spans="4:7" x14ac:dyDescent="0.2">
      <c r="D11683" s="20">
        <f t="shared" si="182"/>
        <v>801</v>
      </c>
      <c r="E11683" s="20">
        <f>MIN(IF(MOD(ROWS($A$2:A11683),$A$2)=0,E11682+1, E11682), $B$2-1)</f>
        <v>13</v>
      </c>
      <c r="G11683" s="2" t="str">
        <f>IF(NOT(OR(
SUMPRODUCT(--ISNUMBER(SEARCH('Chapter 2 (Generated)'!$B$3:$V$3,INDEX(MyData,D11683, E11683+1))))&gt;0,
SUMPRODUCT(--ISNUMBER(SEARCH('Chapter 2 (Generated)'!$B$4:$V$4,INDEX(MyData,D11683, E11683+1))))&gt;0)),
"        " &amp; INDEX(MyData,D11683, E11683+1),
"    " &amp; INDEX(MyData,D11683, E11683+1))</f>
        <v xml:space="preserve">        "null",</v>
      </c>
    </row>
    <row r="11684" spans="4:7" x14ac:dyDescent="0.2">
      <c r="D11684" s="20">
        <f t="shared" si="182"/>
        <v>802</v>
      </c>
      <c r="E11684" s="20">
        <f>MIN(IF(MOD(ROWS($A$2:A11684),$A$2)=0,E11683+1, E11683), $B$2-1)</f>
        <v>13</v>
      </c>
      <c r="G11684" s="2" t="str">
        <f>IF(NOT(OR(
SUMPRODUCT(--ISNUMBER(SEARCH('Chapter 2 (Generated)'!$B$3:$V$3,INDEX(MyData,D11684, E11684+1))))&gt;0,
SUMPRODUCT(--ISNUMBER(SEARCH('Chapter 2 (Generated)'!$B$4:$V$4,INDEX(MyData,D11684, E11684+1))))&gt;0)),
"        " &amp; INDEX(MyData,D11684, E11684+1),
"    " &amp; INDEX(MyData,D11684, E11684+1))</f>
        <v xml:space="preserve">        "Damn, how much did she drink?",//799 POPUP</v>
      </c>
    </row>
    <row r="11685" spans="4:7" x14ac:dyDescent="0.2">
      <c r="D11685" s="20">
        <f t="shared" si="182"/>
        <v>803</v>
      </c>
      <c r="E11685" s="20">
        <f>MIN(IF(MOD(ROWS($A$2:A11685),$A$2)=0,E11684+1, E11684), $B$2-1)</f>
        <v>13</v>
      </c>
      <c r="G11685" s="2" t="str">
        <f>IF(NOT(OR(
SUMPRODUCT(--ISNUMBER(SEARCH('Chapter 2 (Generated)'!$B$3:$V$3,INDEX(MyData,D11685, E11685+1))))&gt;0,
SUMPRODUCT(--ISNUMBER(SEARCH('Chapter 2 (Generated)'!$B$4:$V$4,INDEX(MyData,D11685, E11685+1))))&gt;0)),
"        " &amp; INDEX(MyData,D11685, E11685+1),
"    " &amp; INDEX(MyData,D11685, E11685+1))</f>
        <v xml:space="preserve">        "null",//800 </v>
      </c>
    </row>
    <row r="11686" spans="4:7" x14ac:dyDescent="0.2">
      <c r="D11686" s="20">
        <f t="shared" si="182"/>
        <v>804</v>
      </c>
      <c r="E11686" s="20">
        <f>MIN(IF(MOD(ROWS($A$2:A11686),$A$2)=0,E11685+1, E11685), $B$2-1)</f>
        <v>13</v>
      </c>
      <c r="G11686" s="2" t="str">
        <f>IF(NOT(OR(
SUMPRODUCT(--ISNUMBER(SEARCH('Chapter 2 (Generated)'!$B$3:$V$3,INDEX(MyData,D11686, E11686+1))))&gt;0,
SUMPRODUCT(--ISNUMBER(SEARCH('Chapter 2 (Generated)'!$B$4:$V$4,INDEX(MyData,D11686, E11686+1))))&gt;0)),
"        " &amp; INDEX(MyData,D11686, E11686+1),
"    " &amp; INDEX(MyData,D11686, E11686+1))</f>
        <v xml:space="preserve">        "null",</v>
      </c>
    </row>
    <row r="11687" spans="4:7" x14ac:dyDescent="0.2">
      <c r="D11687" s="20">
        <f t="shared" si="182"/>
        <v>805</v>
      </c>
      <c r="E11687" s="20">
        <f>MIN(IF(MOD(ROWS($A$2:A11687),$A$2)=0,E11686+1, E11686), $B$2-1)</f>
        <v>13</v>
      </c>
      <c r="G11687" s="2" t="str">
        <f>IF(NOT(OR(
SUMPRODUCT(--ISNUMBER(SEARCH('Chapter 2 (Generated)'!$B$3:$V$3,INDEX(MyData,D11687, E11687+1))))&gt;0,
SUMPRODUCT(--ISNUMBER(SEARCH('Chapter 2 (Generated)'!$B$4:$V$4,INDEX(MyData,D11687, E11687+1))))&gt;0)),
"        " &amp; INDEX(MyData,D11687, E11687+1),
"    " &amp; INDEX(MyData,D11687, E11687+1))</f>
        <v xml:space="preserve">        "null",</v>
      </c>
    </row>
    <row r="11688" spans="4:7" x14ac:dyDescent="0.2">
      <c r="D11688" s="20">
        <f t="shared" si="182"/>
        <v>806</v>
      </c>
      <c r="E11688" s="20">
        <f>MIN(IF(MOD(ROWS($A$2:A11688),$A$2)=0,E11687+1, E11687), $B$2-1)</f>
        <v>13</v>
      </c>
      <c r="G11688" s="2" t="str">
        <f>IF(NOT(OR(
SUMPRODUCT(--ISNUMBER(SEARCH('Chapter 2 (Generated)'!$B$3:$V$3,INDEX(MyData,D11688, E11688+1))))&gt;0,
SUMPRODUCT(--ISNUMBER(SEARCH('Chapter 2 (Generated)'!$B$4:$V$4,INDEX(MyData,D11688, E11688+1))))&gt;0)),
"        " &amp; INDEX(MyData,D11688, E11688+1),
"    " &amp; INDEX(MyData,D11688, E11688+1))</f>
        <v xml:space="preserve">        "null",</v>
      </c>
    </row>
    <row r="11689" spans="4:7" x14ac:dyDescent="0.2">
      <c r="D11689" s="20">
        <f t="shared" si="182"/>
        <v>807</v>
      </c>
      <c r="E11689" s="20">
        <f>MIN(IF(MOD(ROWS($A$2:A11689),$A$2)=0,E11688+1, E11688), $B$2-1)</f>
        <v>13</v>
      </c>
      <c r="G11689" s="2" t="str">
        <f>IF(NOT(OR(
SUMPRODUCT(--ISNUMBER(SEARCH('Chapter 2 (Generated)'!$B$3:$V$3,INDEX(MyData,D11689, E11689+1))))&gt;0,
SUMPRODUCT(--ISNUMBER(SEARCH('Chapter 2 (Generated)'!$B$4:$V$4,INDEX(MyData,D11689, E11689+1))))&gt;0)),
"        " &amp; INDEX(MyData,D11689, E11689+1),
"    " &amp; INDEX(MyData,D11689, E11689+1))</f>
        <v xml:space="preserve">        "null",//804 Different Dorm…</v>
      </c>
    </row>
    <row r="11690" spans="4:7" x14ac:dyDescent="0.2">
      <c r="D11690" s="20">
        <f t="shared" si="182"/>
        <v>808</v>
      </c>
      <c r="E11690" s="20">
        <f>MIN(IF(MOD(ROWS($A$2:A11690),$A$2)=0,E11689+1, E11689), $B$2-1)</f>
        <v>13</v>
      </c>
      <c r="G11690" s="2" t="str">
        <f>IF(NOT(OR(
SUMPRODUCT(--ISNUMBER(SEARCH('Chapter 2 (Generated)'!$B$3:$V$3,INDEX(MyData,D11690, E11690+1))))&gt;0,
SUMPRODUCT(--ISNUMBER(SEARCH('Chapter 2 (Generated)'!$B$4:$V$4,INDEX(MyData,D11690, E11690+1))))&gt;0)),
"        " &amp; INDEX(MyData,D11690, E11690+1),
"    " &amp; INDEX(MyData,D11690, E11690+1))</f>
        <v xml:space="preserve">        "null",//805 </v>
      </c>
    </row>
    <row r="11691" spans="4:7" x14ac:dyDescent="0.2">
      <c r="D11691" s="20">
        <f t="shared" si="182"/>
        <v>809</v>
      </c>
      <c r="E11691" s="20">
        <f>MIN(IF(MOD(ROWS($A$2:A11691),$A$2)=0,E11690+1, E11690), $B$2-1)</f>
        <v>13</v>
      </c>
      <c r="G11691" s="2" t="str">
        <f>IF(NOT(OR(
SUMPRODUCT(--ISNUMBER(SEARCH('Chapter 2 (Generated)'!$B$3:$V$3,INDEX(MyData,D11691, E11691+1))))&gt;0,
SUMPRODUCT(--ISNUMBER(SEARCH('Chapter 2 (Generated)'!$B$4:$V$4,INDEX(MyData,D11691, E11691+1))))&gt;0)),
"        " &amp; INDEX(MyData,D11691, E11691+1),
"    " &amp; INDEX(MyData,D11691, E11691+1))</f>
        <v xml:space="preserve">        "null",</v>
      </c>
    </row>
    <row r="11692" spans="4:7" x14ac:dyDescent="0.2">
      <c r="D11692" s="20">
        <f t="shared" si="182"/>
        <v>810</v>
      </c>
      <c r="E11692" s="20">
        <f>MIN(IF(MOD(ROWS($A$2:A11692),$A$2)=0,E11691+1, E11691), $B$2-1)</f>
        <v>13</v>
      </c>
      <c r="G11692" s="2" t="str">
        <f>IF(NOT(OR(
SUMPRODUCT(--ISNUMBER(SEARCH('Chapter 2 (Generated)'!$B$3:$V$3,INDEX(MyData,D11692, E11692+1))))&gt;0,
SUMPRODUCT(--ISNUMBER(SEARCH('Chapter 2 (Generated)'!$B$4:$V$4,INDEX(MyData,D11692, E11692+1))))&gt;0)),
"        " &amp; INDEX(MyData,D11692, E11692+1),
"    " &amp; INDEX(MyData,D11692, E11692+1))</f>
        <v xml:space="preserve">        "null",</v>
      </c>
    </row>
    <row r="11693" spans="4:7" x14ac:dyDescent="0.2">
      <c r="D11693" s="20">
        <f t="shared" si="182"/>
        <v>811</v>
      </c>
      <c r="E11693" s="20">
        <f>MIN(IF(MOD(ROWS($A$2:A11693),$A$2)=0,E11692+1, E11692), $B$2-1)</f>
        <v>13</v>
      </c>
      <c r="G11693" s="2" t="str">
        <f>IF(NOT(OR(
SUMPRODUCT(--ISNUMBER(SEARCH('Chapter 2 (Generated)'!$B$3:$V$3,INDEX(MyData,D11693, E11693+1))))&gt;0,
SUMPRODUCT(--ISNUMBER(SEARCH('Chapter 2 (Generated)'!$B$4:$V$4,INDEX(MyData,D11693, E11693+1))))&gt;0)),
"        " &amp; INDEX(MyData,D11693, E11693+1),
"    " &amp; INDEX(MyData,D11693, E11693+1))</f>
        <v xml:space="preserve">        "null",</v>
      </c>
    </row>
    <row r="11694" spans="4:7" x14ac:dyDescent="0.2">
      <c r="D11694" s="20">
        <f t="shared" si="182"/>
        <v>812</v>
      </c>
      <c r="E11694" s="20">
        <f>MIN(IF(MOD(ROWS($A$2:A11694),$A$2)=0,E11693+1, E11693), $B$2-1)</f>
        <v>13</v>
      </c>
      <c r="G11694" s="2" t="str">
        <f>IF(NOT(OR(
SUMPRODUCT(--ISNUMBER(SEARCH('Chapter 2 (Generated)'!$B$3:$V$3,INDEX(MyData,D11694, E11694+1))))&gt;0,
SUMPRODUCT(--ISNUMBER(SEARCH('Chapter 2 (Generated)'!$B$4:$V$4,INDEX(MyData,D11694, E11694+1))))&gt;0)),
"        " &amp; INDEX(MyData,D11694, E11694+1),
"    " &amp; INDEX(MyData,D11694, E11694+1))</f>
        <v xml:space="preserve">        "null",</v>
      </c>
    </row>
    <row r="11695" spans="4:7" x14ac:dyDescent="0.2">
      <c r="D11695" s="20">
        <f t="shared" si="182"/>
        <v>813</v>
      </c>
      <c r="E11695" s="20">
        <f>MIN(IF(MOD(ROWS($A$2:A11695),$A$2)=0,E11694+1, E11694), $B$2-1)</f>
        <v>13</v>
      </c>
      <c r="G11695" s="2" t="str">
        <f>IF(NOT(OR(
SUMPRODUCT(--ISNUMBER(SEARCH('Chapter 2 (Generated)'!$B$3:$V$3,INDEX(MyData,D11695, E11695+1))))&gt;0,
SUMPRODUCT(--ISNUMBER(SEARCH('Chapter 2 (Generated)'!$B$4:$V$4,INDEX(MyData,D11695, E11695+1))))&gt;0)),
"        " &amp; INDEX(MyData,D11695, E11695+1),
"    " &amp; INDEX(MyData,D11695, E11695+1))</f>
        <v xml:space="preserve">        "null",//810 </v>
      </c>
    </row>
    <row r="11696" spans="4:7" x14ac:dyDescent="0.2">
      <c r="D11696" s="20">
        <f t="shared" si="182"/>
        <v>814</v>
      </c>
      <c r="E11696" s="20">
        <f>MIN(IF(MOD(ROWS($A$2:A11696),$A$2)=0,E11695+1, E11695), $B$2-1)</f>
        <v>13</v>
      </c>
      <c r="G11696" s="2" t="str">
        <f>IF(NOT(OR(
SUMPRODUCT(--ISNUMBER(SEARCH('Chapter 2 (Generated)'!$B$3:$V$3,INDEX(MyData,D11696, E11696+1))))&gt;0,
SUMPRODUCT(--ISNUMBER(SEARCH('Chapter 2 (Generated)'!$B$4:$V$4,INDEX(MyData,D11696, E11696+1))))&gt;0)),
"        " &amp; INDEX(MyData,D11696, E11696+1),
"    " &amp; INDEX(MyData,D11696, E11696+1))</f>
        <v xml:space="preserve">        "null",</v>
      </c>
    </row>
    <row r="11697" spans="4:7" x14ac:dyDescent="0.2">
      <c r="D11697" s="20">
        <f t="shared" si="182"/>
        <v>815</v>
      </c>
      <c r="E11697" s="20">
        <f>MIN(IF(MOD(ROWS($A$2:A11697),$A$2)=0,E11696+1, E11696), $B$2-1)</f>
        <v>13</v>
      </c>
      <c r="G11697" s="2" t="str">
        <f>IF(NOT(OR(
SUMPRODUCT(--ISNUMBER(SEARCH('Chapter 2 (Generated)'!$B$3:$V$3,INDEX(MyData,D11697, E11697+1))))&gt;0,
SUMPRODUCT(--ISNUMBER(SEARCH('Chapter 2 (Generated)'!$B$4:$V$4,INDEX(MyData,D11697, E11697+1))))&gt;0)),
"        " &amp; INDEX(MyData,D11697, E11697+1),
"    " &amp; INDEX(MyData,D11697, E11697+1))</f>
        <v xml:space="preserve">        "null",</v>
      </c>
    </row>
    <row r="11698" spans="4:7" x14ac:dyDescent="0.2">
      <c r="D11698" s="20">
        <f t="shared" si="182"/>
        <v>816</v>
      </c>
      <c r="E11698" s="20">
        <f>MIN(IF(MOD(ROWS($A$2:A11698),$A$2)=0,E11697+1, E11697), $B$2-1)</f>
        <v>13</v>
      </c>
      <c r="G11698" s="2" t="str">
        <f>IF(NOT(OR(
SUMPRODUCT(--ISNUMBER(SEARCH('Chapter 2 (Generated)'!$B$3:$V$3,INDEX(MyData,D11698, E11698+1))))&gt;0,
SUMPRODUCT(--ISNUMBER(SEARCH('Chapter 2 (Generated)'!$B$4:$V$4,INDEX(MyData,D11698, E11698+1))))&gt;0)),
"        " &amp; INDEX(MyData,D11698, E11698+1),
"    " &amp; INDEX(MyData,D11698, E11698+1))</f>
        <v xml:space="preserve">        "null",</v>
      </c>
    </row>
    <row r="11699" spans="4:7" x14ac:dyDescent="0.2">
      <c r="D11699" s="20">
        <f t="shared" si="182"/>
        <v>817</v>
      </c>
      <c r="E11699" s="20">
        <f>MIN(IF(MOD(ROWS($A$2:A11699),$A$2)=0,E11698+1, E11698), $B$2-1)</f>
        <v>13</v>
      </c>
      <c r="G11699" s="2" t="str">
        <f>IF(NOT(OR(
SUMPRODUCT(--ISNUMBER(SEARCH('Chapter 2 (Generated)'!$B$3:$V$3,INDEX(MyData,D11699, E11699+1))))&gt;0,
SUMPRODUCT(--ISNUMBER(SEARCH('Chapter 2 (Generated)'!$B$4:$V$4,INDEX(MyData,D11699, E11699+1))))&gt;0)),
"        " &amp; INDEX(MyData,D11699, E11699+1),
"    " &amp; INDEX(MyData,D11699, E11699+1))</f>
        <v xml:space="preserve">        "null",</v>
      </c>
    </row>
    <row r="11700" spans="4:7" x14ac:dyDescent="0.2">
      <c r="D11700" s="20">
        <f t="shared" si="182"/>
        <v>818</v>
      </c>
      <c r="E11700" s="20">
        <f>MIN(IF(MOD(ROWS($A$2:A11700),$A$2)=0,E11699+1, E11699), $B$2-1)</f>
        <v>13</v>
      </c>
      <c r="G11700" s="2" t="str">
        <f>IF(NOT(OR(
SUMPRODUCT(--ISNUMBER(SEARCH('Chapter 2 (Generated)'!$B$3:$V$3,INDEX(MyData,D11700, E11700+1))))&gt;0,
SUMPRODUCT(--ISNUMBER(SEARCH('Chapter 2 (Generated)'!$B$4:$V$4,INDEX(MyData,D11700, E11700+1))))&gt;0)),
"        " &amp; INDEX(MyData,D11700, E11700+1),
"    " &amp; INDEX(MyData,D11700, E11700+1))</f>
        <v xml:space="preserve">        "null",//815 </v>
      </c>
    </row>
    <row r="11701" spans="4:7" x14ac:dyDescent="0.2">
      <c r="D11701" s="20">
        <f t="shared" si="182"/>
        <v>819</v>
      </c>
      <c r="E11701" s="20">
        <f>MIN(IF(MOD(ROWS($A$2:A11701),$A$2)=0,E11700+1, E11700), $B$2-1)</f>
        <v>13</v>
      </c>
      <c r="G11701" s="2" t="str">
        <f>IF(NOT(OR(
SUMPRODUCT(--ISNUMBER(SEARCH('Chapter 2 (Generated)'!$B$3:$V$3,INDEX(MyData,D11701, E11701+1))))&gt;0,
SUMPRODUCT(--ISNUMBER(SEARCH('Chapter 2 (Generated)'!$B$4:$V$4,INDEX(MyData,D11701, E11701+1))))&gt;0)),
"        " &amp; INDEX(MyData,D11701, E11701+1),
"    " &amp; INDEX(MyData,D11701, E11701+1))</f>
        <v xml:space="preserve">        "null",</v>
      </c>
    </row>
    <row r="11702" spans="4:7" x14ac:dyDescent="0.2">
      <c r="D11702" s="20">
        <f t="shared" si="182"/>
        <v>820</v>
      </c>
      <c r="E11702" s="20">
        <f>MIN(IF(MOD(ROWS($A$2:A11702),$A$2)=0,E11701+1, E11701), $B$2-1)</f>
        <v>13</v>
      </c>
      <c r="G11702" s="2" t="str">
        <f>IF(NOT(OR(
SUMPRODUCT(--ISNUMBER(SEARCH('Chapter 2 (Generated)'!$B$3:$V$3,INDEX(MyData,D11702, E11702+1))))&gt;0,
SUMPRODUCT(--ISNUMBER(SEARCH('Chapter 2 (Generated)'!$B$4:$V$4,INDEX(MyData,D11702, E11702+1))))&gt;0)),
"        " &amp; INDEX(MyData,D11702, E11702+1),
"    " &amp; INDEX(MyData,D11702, E11702+1))</f>
        <v xml:space="preserve">        "null",</v>
      </c>
    </row>
    <row r="11703" spans="4:7" x14ac:dyDescent="0.2">
      <c r="D11703" s="20">
        <f t="shared" si="182"/>
        <v>821</v>
      </c>
      <c r="E11703" s="20">
        <f>MIN(IF(MOD(ROWS($A$2:A11703),$A$2)=0,E11702+1, E11702), $B$2-1)</f>
        <v>13</v>
      </c>
      <c r="G11703" s="2" t="str">
        <f>IF(NOT(OR(
SUMPRODUCT(--ISNUMBER(SEARCH('Chapter 2 (Generated)'!$B$3:$V$3,INDEX(MyData,D11703, E11703+1))))&gt;0,
SUMPRODUCT(--ISNUMBER(SEARCH('Chapter 2 (Generated)'!$B$4:$V$4,INDEX(MyData,D11703, E11703+1))))&gt;0)),
"        " &amp; INDEX(MyData,D11703, E11703+1),
"    " &amp; INDEX(MyData,D11703, E11703+1))</f>
        <v xml:space="preserve">        "null",</v>
      </c>
    </row>
    <row r="11704" spans="4:7" x14ac:dyDescent="0.2">
      <c r="D11704" s="20">
        <f t="shared" si="182"/>
        <v>822</v>
      </c>
      <c r="E11704" s="20">
        <f>MIN(IF(MOD(ROWS($A$2:A11704),$A$2)=0,E11703+1, E11703), $B$2-1)</f>
        <v>13</v>
      </c>
      <c r="G11704" s="2" t="str">
        <f>IF(NOT(OR(
SUMPRODUCT(--ISNUMBER(SEARCH('Chapter 2 (Generated)'!$B$3:$V$3,INDEX(MyData,D11704, E11704+1))))&gt;0,
SUMPRODUCT(--ISNUMBER(SEARCH('Chapter 2 (Generated)'!$B$4:$V$4,INDEX(MyData,D11704, E11704+1))))&gt;0)),
"        " &amp; INDEX(MyData,D11704, E11704+1),
"    " &amp; INDEX(MyData,D11704, E11704+1))</f>
        <v xml:space="preserve">        "null",</v>
      </c>
    </row>
    <row r="11705" spans="4:7" x14ac:dyDescent="0.2">
      <c r="D11705" s="20">
        <f t="shared" si="182"/>
        <v>823</v>
      </c>
      <c r="E11705" s="20">
        <f>MIN(IF(MOD(ROWS($A$2:A11705),$A$2)=0,E11704+1, E11704), $B$2-1)</f>
        <v>13</v>
      </c>
      <c r="G11705" s="2" t="str">
        <f>IF(NOT(OR(
SUMPRODUCT(--ISNUMBER(SEARCH('Chapter 2 (Generated)'!$B$3:$V$3,INDEX(MyData,D11705, E11705+1))))&gt;0,
SUMPRODUCT(--ISNUMBER(SEARCH('Chapter 2 (Generated)'!$B$4:$V$4,INDEX(MyData,D11705, E11705+1))))&gt;0)),
"        " &amp; INDEX(MyData,D11705, E11705+1),
"    " &amp; INDEX(MyData,D11705, E11705+1))</f>
        <v xml:space="preserve">        "null",//820 </v>
      </c>
    </row>
    <row r="11706" spans="4:7" x14ac:dyDescent="0.2">
      <c r="D11706" s="20">
        <f t="shared" si="182"/>
        <v>824</v>
      </c>
      <c r="E11706" s="20">
        <f>MIN(IF(MOD(ROWS($A$2:A11706),$A$2)=0,E11705+1, E11705), $B$2-1)</f>
        <v>13</v>
      </c>
      <c r="G11706" s="2" t="str">
        <f>IF(NOT(OR(
SUMPRODUCT(--ISNUMBER(SEARCH('Chapter 2 (Generated)'!$B$3:$V$3,INDEX(MyData,D11706, E11706+1))))&gt;0,
SUMPRODUCT(--ISNUMBER(SEARCH('Chapter 2 (Generated)'!$B$4:$V$4,INDEX(MyData,D11706, E11706+1))))&gt;0)),
"        " &amp; INDEX(MyData,D11706, E11706+1),
"    " &amp; INDEX(MyData,D11706, E11706+1))</f>
        <v xml:space="preserve">        "null",</v>
      </c>
    </row>
    <row r="11707" spans="4:7" x14ac:dyDescent="0.2">
      <c r="D11707" s="20">
        <f t="shared" si="182"/>
        <v>825</v>
      </c>
      <c r="E11707" s="20">
        <f>MIN(IF(MOD(ROWS($A$2:A11707),$A$2)=0,E11706+1, E11706), $B$2-1)</f>
        <v>13</v>
      </c>
      <c r="G11707" s="2" t="str">
        <f>IF(NOT(OR(
SUMPRODUCT(--ISNUMBER(SEARCH('Chapter 2 (Generated)'!$B$3:$V$3,INDEX(MyData,D11707, E11707+1))))&gt;0,
SUMPRODUCT(--ISNUMBER(SEARCH('Chapter 2 (Generated)'!$B$4:$V$4,INDEX(MyData,D11707, E11707+1))))&gt;0)),
"        " &amp; INDEX(MyData,D11707, E11707+1),
"    " &amp; INDEX(MyData,D11707, E11707+1))</f>
        <v xml:space="preserve">        "null",</v>
      </c>
    </row>
    <row r="11708" spans="4:7" x14ac:dyDescent="0.2">
      <c r="D11708" s="20">
        <f t="shared" si="182"/>
        <v>826</v>
      </c>
      <c r="E11708" s="20">
        <f>MIN(IF(MOD(ROWS($A$2:A11708),$A$2)=0,E11707+1, E11707), $B$2-1)</f>
        <v>13</v>
      </c>
      <c r="G11708" s="2" t="str">
        <f>IF(NOT(OR(
SUMPRODUCT(--ISNUMBER(SEARCH('Chapter 2 (Generated)'!$B$3:$V$3,INDEX(MyData,D11708, E11708+1))))&gt;0,
SUMPRODUCT(--ISNUMBER(SEARCH('Chapter 2 (Generated)'!$B$4:$V$4,INDEX(MyData,D11708, E11708+1))))&gt;0)),
"        " &amp; INDEX(MyData,D11708, E11708+1),
"    " &amp; INDEX(MyData,D11708, E11708+1))</f>
        <v xml:space="preserve">        "null",</v>
      </c>
    </row>
    <row r="11709" spans="4:7" x14ac:dyDescent="0.2">
      <c r="D11709" s="20">
        <f t="shared" si="182"/>
        <v>827</v>
      </c>
      <c r="E11709" s="20">
        <f>MIN(IF(MOD(ROWS($A$2:A11709),$A$2)=0,E11708+1, E11708), $B$2-1)</f>
        <v>13</v>
      </c>
      <c r="G11709" s="2" t="str">
        <f>IF(NOT(OR(
SUMPRODUCT(--ISNUMBER(SEARCH('Chapter 2 (Generated)'!$B$3:$V$3,INDEX(MyData,D11709, E11709+1))))&gt;0,
SUMPRODUCT(--ISNUMBER(SEARCH('Chapter 2 (Generated)'!$B$4:$V$4,INDEX(MyData,D11709, E11709+1))))&gt;0)),
"        " &amp; INDEX(MyData,D11709, E11709+1),
"    " &amp; INDEX(MyData,D11709, E11709+1))</f>
        <v xml:space="preserve">        "null",</v>
      </c>
    </row>
    <row r="11710" spans="4:7" x14ac:dyDescent="0.2">
      <c r="D11710" s="20">
        <f t="shared" si="182"/>
        <v>828</v>
      </c>
      <c r="E11710" s="20">
        <f>MIN(IF(MOD(ROWS($A$2:A11710),$A$2)=0,E11709+1, E11709), $B$2-1)</f>
        <v>13</v>
      </c>
      <c r="G11710" s="2" t="str">
        <f>IF(NOT(OR(
SUMPRODUCT(--ISNUMBER(SEARCH('Chapter 2 (Generated)'!$B$3:$V$3,INDEX(MyData,D11710, E11710+1))))&gt;0,
SUMPRODUCT(--ISNUMBER(SEARCH('Chapter 2 (Generated)'!$B$4:$V$4,INDEX(MyData,D11710, E11710+1))))&gt;0)),
"        " &amp; INDEX(MyData,D11710, E11710+1),
"    " &amp; INDEX(MyData,D11710, E11710+1))</f>
        <v xml:space="preserve">        "null",//825 </v>
      </c>
    </row>
    <row r="11711" spans="4:7" x14ac:dyDescent="0.2">
      <c r="D11711" s="20">
        <f t="shared" si="182"/>
        <v>829</v>
      </c>
      <c r="E11711" s="20">
        <f>MIN(IF(MOD(ROWS($A$2:A11711),$A$2)=0,E11710+1, E11710), $B$2-1)</f>
        <v>13</v>
      </c>
      <c r="G11711" s="2" t="str">
        <f>IF(NOT(OR(
SUMPRODUCT(--ISNUMBER(SEARCH('Chapter 2 (Generated)'!$B$3:$V$3,INDEX(MyData,D11711, E11711+1))))&gt;0,
SUMPRODUCT(--ISNUMBER(SEARCH('Chapter 2 (Generated)'!$B$4:$V$4,INDEX(MyData,D11711, E11711+1))))&gt;0)),
"        " &amp; INDEX(MyData,D11711, E11711+1),
"    " &amp; INDEX(MyData,D11711, E11711+1))</f>
        <v xml:space="preserve">        "null",</v>
      </c>
    </row>
    <row r="11712" spans="4:7" x14ac:dyDescent="0.2">
      <c r="D11712" s="20">
        <f t="shared" si="182"/>
        <v>830</v>
      </c>
      <c r="E11712" s="20">
        <f>MIN(IF(MOD(ROWS($A$2:A11712),$A$2)=0,E11711+1, E11711), $B$2-1)</f>
        <v>13</v>
      </c>
      <c r="G11712" s="2" t="str">
        <f>IF(NOT(OR(
SUMPRODUCT(--ISNUMBER(SEARCH('Chapter 2 (Generated)'!$B$3:$V$3,INDEX(MyData,D11712, E11712+1))))&gt;0,
SUMPRODUCT(--ISNUMBER(SEARCH('Chapter 2 (Generated)'!$B$4:$V$4,INDEX(MyData,D11712, E11712+1))))&gt;0)),
"        " &amp; INDEX(MyData,D11712, E11712+1),
"    " &amp; INDEX(MyData,D11712, E11712+1))</f>
        <v xml:space="preserve">        "null",</v>
      </c>
    </row>
    <row r="11713" spans="4:7" x14ac:dyDescent="0.2">
      <c r="D11713" s="20">
        <f t="shared" si="182"/>
        <v>831</v>
      </c>
      <c r="E11713" s="20">
        <f>MIN(IF(MOD(ROWS($A$2:A11713),$A$2)=0,E11712+1, E11712), $B$2-1)</f>
        <v>13</v>
      </c>
      <c r="G11713" s="2" t="str">
        <f>IF(NOT(OR(
SUMPRODUCT(--ISNUMBER(SEARCH('Chapter 2 (Generated)'!$B$3:$V$3,INDEX(MyData,D11713, E11713+1))))&gt;0,
SUMPRODUCT(--ISNUMBER(SEARCH('Chapter 2 (Generated)'!$B$4:$V$4,INDEX(MyData,D11713, E11713+1))))&gt;0)),
"        " &amp; INDEX(MyData,D11713, E11713+1),
"    " &amp; INDEX(MyData,D11713, E11713+1))</f>
        <v xml:space="preserve">        "null",</v>
      </c>
    </row>
    <row r="11714" spans="4:7" x14ac:dyDescent="0.2">
      <c r="D11714" s="20">
        <f t="shared" ref="D11714:D11777" si="183">MOD(ROW(D11713)-1+ROWS(MyData),ROWS(MyData))+1</f>
        <v>832</v>
      </c>
      <c r="E11714" s="20">
        <f>MIN(IF(MOD(ROWS($A$2:A11714),$A$2)=0,E11713+1, E11713), $B$2-1)</f>
        <v>13</v>
      </c>
      <c r="G11714" s="2" t="str">
        <f>IF(NOT(OR(
SUMPRODUCT(--ISNUMBER(SEARCH('Chapter 2 (Generated)'!$B$3:$V$3,INDEX(MyData,D11714, E11714+1))))&gt;0,
SUMPRODUCT(--ISNUMBER(SEARCH('Chapter 2 (Generated)'!$B$4:$V$4,INDEX(MyData,D11714, E11714+1))))&gt;0)),
"        " &amp; INDEX(MyData,D11714, E11714+1),
"    " &amp; INDEX(MyData,D11714, E11714+1))</f>
        <v xml:space="preserve">        "null",</v>
      </c>
    </row>
    <row r="11715" spans="4:7" x14ac:dyDescent="0.2">
      <c r="D11715" s="20">
        <f t="shared" si="183"/>
        <v>833</v>
      </c>
      <c r="E11715" s="20">
        <f>MIN(IF(MOD(ROWS($A$2:A11715),$A$2)=0,E11714+1, E11714), $B$2-1)</f>
        <v>13</v>
      </c>
      <c r="G11715" s="2" t="str">
        <f>IF(NOT(OR(
SUMPRODUCT(--ISNUMBER(SEARCH('Chapter 2 (Generated)'!$B$3:$V$3,INDEX(MyData,D11715, E11715+1))))&gt;0,
SUMPRODUCT(--ISNUMBER(SEARCH('Chapter 2 (Generated)'!$B$4:$V$4,INDEX(MyData,D11715, E11715+1))))&gt;0)),
"        " &amp; INDEX(MyData,D11715, E11715+1),
"    " &amp; INDEX(MyData,D11715, E11715+1))</f>
        <v xml:space="preserve">        "null",//830 </v>
      </c>
    </row>
    <row r="11716" spans="4:7" x14ac:dyDescent="0.2">
      <c r="D11716" s="20">
        <f t="shared" si="183"/>
        <v>834</v>
      </c>
      <c r="E11716" s="20">
        <f>MIN(IF(MOD(ROWS($A$2:A11716),$A$2)=0,E11715+1, E11715), $B$2-1)</f>
        <v>13</v>
      </c>
      <c r="G11716" s="2" t="str">
        <f>IF(NOT(OR(
SUMPRODUCT(--ISNUMBER(SEARCH('Chapter 2 (Generated)'!$B$3:$V$3,INDEX(MyData,D11716, E11716+1))))&gt;0,
SUMPRODUCT(--ISNUMBER(SEARCH('Chapter 2 (Generated)'!$B$4:$V$4,INDEX(MyData,D11716, E11716+1))))&gt;0)),
"        " &amp; INDEX(MyData,D11716, E11716+1),
"    " &amp; INDEX(MyData,D11716, E11716+1))</f>
        <v xml:space="preserve">        "null",</v>
      </c>
    </row>
    <row r="11717" spans="4:7" x14ac:dyDescent="0.2">
      <c r="D11717" s="20">
        <f t="shared" si="183"/>
        <v>835</v>
      </c>
      <c r="E11717" s="20">
        <f>MIN(IF(MOD(ROWS($A$2:A11717),$A$2)=0,E11716+1, E11716), $B$2-1)</f>
        <v>13</v>
      </c>
      <c r="G11717" s="2" t="str">
        <f>IF(NOT(OR(
SUMPRODUCT(--ISNUMBER(SEARCH('Chapter 2 (Generated)'!$B$3:$V$3,INDEX(MyData,D11717, E11717+1))))&gt;0,
SUMPRODUCT(--ISNUMBER(SEARCH('Chapter 2 (Generated)'!$B$4:$V$4,INDEX(MyData,D11717, E11717+1))))&gt;0)),
"        " &amp; INDEX(MyData,D11717, E11717+1),
"    " &amp; INDEX(MyData,D11717, E11717+1))</f>
        <v xml:space="preserve">        "null",</v>
      </c>
    </row>
    <row r="11718" spans="4:7" x14ac:dyDescent="0.2">
      <c r="D11718" s="20">
        <f t="shared" si="183"/>
        <v>836</v>
      </c>
      <c r="E11718" s="20">
        <f>MIN(IF(MOD(ROWS($A$2:A11718),$A$2)=0,E11717+1, E11717), $B$2-1)</f>
        <v>13</v>
      </c>
      <c r="G11718" s="2" t="str">
        <f>IF(NOT(OR(
SUMPRODUCT(--ISNUMBER(SEARCH('Chapter 2 (Generated)'!$B$3:$V$3,INDEX(MyData,D11718, E11718+1))))&gt;0,
SUMPRODUCT(--ISNUMBER(SEARCH('Chapter 2 (Generated)'!$B$4:$V$4,INDEX(MyData,D11718, E11718+1))))&gt;0)),
"        " &amp; INDEX(MyData,D11718, E11718+1),
"    " &amp; INDEX(MyData,D11718, E11718+1))</f>
        <v xml:space="preserve">        "null",</v>
      </c>
    </row>
    <row r="11719" spans="4:7" x14ac:dyDescent="0.2">
      <c r="D11719" s="20">
        <f t="shared" si="183"/>
        <v>837</v>
      </c>
      <c r="E11719" s="20">
        <f>MIN(IF(MOD(ROWS($A$2:A11719),$A$2)=0,E11718+1, E11718), $B$2-1)</f>
        <v>14</v>
      </c>
      <c r="G11719" s="2" t="str">
        <f>IF(NOT(OR(
SUMPRODUCT(--ISNUMBER(SEARCH('Chapter 2 (Generated)'!$B$3:$V$3,INDEX(MyData,D11719, E11719+1))))&gt;0,
SUMPRODUCT(--ISNUMBER(SEARCH('Chapter 2 (Generated)'!$B$4:$V$4,INDEX(MyData,D11719, E11719+1))))&gt;0)),
"        " &amp; INDEX(MyData,D11719, E11719+1),
"    " &amp; INDEX(MyData,D11719, E11719+1))</f>
        <v xml:space="preserve">        ];</v>
      </c>
    </row>
    <row r="11720" spans="4:7" x14ac:dyDescent="0.2">
      <c r="D11720" s="20">
        <f t="shared" si="183"/>
        <v>1</v>
      </c>
      <c r="E11720" s="20">
        <f>MIN(IF(MOD(ROWS($A$2:A11720),$A$2)=0,E11719+1, E11719), $B$2-1)</f>
        <v>14</v>
      </c>
      <c r="G11720" s="2" t="str">
        <f>IF(NOT(OR(
SUMPRODUCT(--ISNUMBER(SEARCH('Chapter 2 (Generated)'!$B$3:$V$3,INDEX(MyData,D11720, E11720+1))))&gt;0,
SUMPRODUCT(--ISNUMBER(SEARCH('Chapter 2 (Generated)'!$B$4:$V$4,INDEX(MyData,D11720, E11720+1))))&gt;0)),
"        " &amp; INDEX(MyData,D11720, E11720+1),
"    " &amp; INDEX(MyData,D11720, E11720+1))</f>
        <v xml:space="preserve">    //story[14] === Choice 2 Text -&gt; "null"is no link, otherwise the number represents the array number of the slide</v>
      </c>
    </row>
    <row r="11721" spans="4:7" x14ac:dyDescent="0.2">
      <c r="D11721" s="20">
        <f t="shared" si="183"/>
        <v>2</v>
      </c>
      <c r="E11721" s="20">
        <f>MIN(IF(MOD(ROWS($A$2:A11721),$A$2)=0,E11720+1, E11720), $B$2-1)</f>
        <v>14</v>
      </c>
      <c r="G11721" s="2" t="str">
        <f>IF(NOT(OR(
SUMPRODUCT(--ISNUMBER(SEARCH('Chapter 2 (Generated)'!$B$3:$V$3,INDEX(MyData,D11721, E11721+1))))&gt;0,
SUMPRODUCT(--ISNUMBER(SEARCH('Chapter 2 (Generated)'!$B$4:$V$4,INDEX(MyData,D11721, E11721+1))))&gt;0)),
"        " &amp; INDEX(MyData,D11721, E11721+1),
"    " &amp; INDEX(MyData,D11721, E11721+1))</f>
        <v xml:space="preserve">    story[14] = [</v>
      </c>
    </row>
    <row r="11722" spans="4:7" x14ac:dyDescent="0.2">
      <c r="D11722" s="20">
        <f t="shared" si="183"/>
        <v>3</v>
      </c>
      <c r="E11722" s="20">
        <f>MIN(IF(MOD(ROWS($A$2:A11722),$A$2)=0,E11721+1, E11721), $B$2-1)</f>
        <v>14</v>
      </c>
      <c r="G11722" s="2" t="str">
        <f>IF(NOT(OR(
SUMPRODUCT(--ISNUMBER(SEARCH('Chapter 2 (Generated)'!$B$3:$V$3,INDEX(MyData,D11722, E11722+1))))&gt;0,
SUMPRODUCT(--ISNUMBER(SEARCH('Chapter 2 (Generated)'!$B$4:$V$4,INDEX(MyData,D11722, E11722+1))))&gt;0)),
"        " &amp; INDEX(MyData,D11722, E11722+1),
"    " &amp; INDEX(MyData,D11722, E11722+1))</f>
        <v xml:space="preserve">        "null",//0 </v>
      </c>
    </row>
    <row r="11723" spans="4:7" x14ac:dyDescent="0.2">
      <c r="D11723" s="20">
        <f t="shared" si="183"/>
        <v>4</v>
      </c>
      <c r="E11723" s="20">
        <f>MIN(IF(MOD(ROWS($A$2:A11723),$A$2)=0,E11722+1, E11722), $B$2-1)</f>
        <v>14</v>
      </c>
      <c r="G11723" s="2" t="str">
        <f>IF(NOT(OR(
SUMPRODUCT(--ISNUMBER(SEARCH('Chapter 2 (Generated)'!$B$3:$V$3,INDEX(MyData,D11723, E11723+1))))&gt;0,
SUMPRODUCT(--ISNUMBER(SEARCH('Chapter 2 (Generated)'!$B$4:$V$4,INDEX(MyData,D11723, E11723+1))))&gt;0)),
"        " &amp; INDEX(MyData,D11723, E11723+1),
"    " &amp; INDEX(MyData,D11723, E11723+1))</f>
        <v xml:space="preserve">        "null",</v>
      </c>
    </row>
    <row r="11724" spans="4:7" x14ac:dyDescent="0.2">
      <c r="D11724" s="20">
        <f t="shared" si="183"/>
        <v>5</v>
      </c>
      <c r="E11724" s="20">
        <f>MIN(IF(MOD(ROWS($A$2:A11724),$A$2)=0,E11723+1, E11723), $B$2-1)</f>
        <v>14</v>
      </c>
      <c r="G11724" s="2" t="str">
        <f>IF(NOT(OR(
SUMPRODUCT(--ISNUMBER(SEARCH('Chapter 2 (Generated)'!$B$3:$V$3,INDEX(MyData,D11724, E11724+1))))&gt;0,
SUMPRODUCT(--ISNUMBER(SEARCH('Chapter 2 (Generated)'!$B$4:$V$4,INDEX(MyData,D11724, E11724+1))))&gt;0)),
"        " &amp; INDEX(MyData,D11724, E11724+1),
"    " &amp; INDEX(MyData,D11724, E11724+1))</f>
        <v xml:space="preserve">        "null",</v>
      </c>
    </row>
    <row r="11725" spans="4:7" x14ac:dyDescent="0.2">
      <c r="D11725" s="20">
        <f t="shared" si="183"/>
        <v>6</v>
      </c>
      <c r="E11725" s="20">
        <f>MIN(IF(MOD(ROWS($A$2:A11725),$A$2)=0,E11724+1, E11724), $B$2-1)</f>
        <v>14</v>
      </c>
      <c r="G11725" s="2" t="str">
        <f>IF(NOT(OR(
SUMPRODUCT(--ISNUMBER(SEARCH('Chapter 2 (Generated)'!$B$3:$V$3,INDEX(MyData,D11725, E11725+1))))&gt;0,
SUMPRODUCT(--ISNUMBER(SEARCH('Chapter 2 (Generated)'!$B$4:$V$4,INDEX(MyData,D11725, E11725+1))))&gt;0)),
"        " &amp; INDEX(MyData,D11725, E11725+1),
"    " &amp; INDEX(MyData,D11725, E11725+1))</f>
        <v xml:space="preserve">        "null",</v>
      </c>
    </row>
    <row r="11726" spans="4:7" x14ac:dyDescent="0.2">
      <c r="D11726" s="20">
        <f t="shared" si="183"/>
        <v>7</v>
      </c>
      <c r="E11726" s="20">
        <f>MIN(IF(MOD(ROWS($A$2:A11726),$A$2)=0,E11725+1, E11725), $B$2-1)</f>
        <v>14</v>
      </c>
      <c r="G11726" s="2" t="str">
        <f>IF(NOT(OR(
SUMPRODUCT(--ISNUMBER(SEARCH('Chapter 2 (Generated)'!$B$3:$V$3,INDEX(MyData,D11726, E11726+1))))&gt;0,
SUMPRODUCT(--ISNUMBER(SEARCH('Chapter 2 (Generated)'!$B$4:$V$4,INDEX(MyData,D11726, E11726+1))))&gt;0)),
"        " &amp; INDEX(MyData,D11726, E11726+1),
"    " &amp; INDEX(MyData,D11726, E11726+1))</f>
        <v xml:space="preserve">        "null",</v>
      </c>
    </row>
    <row r="11727" spans="4:7" x14ac:dyDescent="0.2">
      <c r="D11727" s="20">
        <f t="shared" si="183"/>
        <v>8</v>
      </c>
      <c r="E11727" s="20">
        <f>MIN(IF(MOD(ROWS($A$2:A11727),$A$2)=0,E11726+1, E11726), $B$2-1)</f>
        <v>14</v>
      </c>
      <c r="G11727" s="2" t="str">
        <f>IF(NOT(OR(
SUMPRODUCT(--ISNUMBER(SEARCH('Chapter 2 (Generated)'!$B$3:$V$3,INDEX(MyData,D11727, E11727+1))))&gt;0,
SUMPRODUCT(--ISNUMBER(SEARCH('Chapter 2 (Generated)'!$B$4:$V$4,INDEX(MyData,D11727, E11727+1))))&gt;0)),
"        " &amp; INDEX(MyData,D11727, E11727+1),
"    " &amp; INDEX(MyData,D11727, E11727+1))</f>
        <v xml:space="preserve">        "null",//5 </v>
      </c>
    </row>
    <row r="11728" spans="4:7" x14ac:dyDescent="0.2">
      <c r="D11728" s="20">
        <f t="shared" si="183"/>
        <v>9</v>
      </c>
      <c r="E11728" s="20">
        <f>MIN(IF(MOD(ROWS($A$2:A11728),$A$2)=0,E11727+1, E11727), $B$2-1)</f>
        <v>14</v>
      </c>
      <c r="G11728" s="2" t="str">
        <f>IF(NOT(OR(
SUMPRODUCT(--ISNUMBER(SEARCH('Chapter 2 (Generated)'!$B$3:$V$3,INDEX(MyData,D11728, E11728+1))))&gt;0,
SUMPRODUCT(--ISNUMBER(SEARCH('Chapter 2 (Generated)'!$B$4:$V$4,INDEX(MyData,D11728, E11728+1))))&gt;0)),
"        " &amp; INDEX(MyData,D11728, E11728+1),
"    " &amp; INDEX(MyData,D11728, E11728+1))</f>
        <v xml:space="preserve">        "null",</v>
      </c>
    </row>
    <row r="11729" spans="4:7" x14ac:dyDescent="0.2">
      <c r="D11729" s="20">
        <f t="shared" si="183"/>
        <v>10</v>
      </c>
      <c r="E11729" s="20">
        <f>MIN(IF(MOD(ROWS($A$2:A11729),$A$2)=0,E11728+1, E11728), $B$2-1)</f>
        <v>14</v>
      </c>
      <c r="G11729" s="2" t="str">
        <f>IF(NOT(OR(
SUMPRODUCT(--ISNUMBER(SEARCH('Chapter 2 (Generated)'!$B$3:$V$3,INDEX(MyData,D11729, E11729+1))))&gt;0,
SUMPRODUCT(--ISNUMBER(SEARCH('Chapter 2 (Generated)'!$B$4:$V$4,INDEX(MyData,D11729, E11729+1))))&gt;0)),
"        " &amp; INDEX(MyData,D11729, E11729+1),
"    " &amp; INDEX(MyData,D11729, E11729+1))</f>
        <v xml:space="preserve">        "null",</v>
      </c>
    </row>
    <row r="11730" spans="4:7" x14ac:dyDescent="0.2">
      <c r="D11730" s="20">
        <f t="shared" si="183"/>
        <v>11</v>
      </c>
      <c r="E11730" s="20">
        <f>MIN(IF(MOD(ROWS($A$2:A11730),$A$2)=0,E11729+1, E11729), $B$2-1)</f>
        <v>14</v>
      </c>
      <c r="G11730" s="2" t="str">
        <f>IF(NOT(OR(
SUMPRODUCT(--ISNUMBER(SEARCH('Chapter 2 (Generated)'!$B$3:$V$3,INDEX(MyData,D11730, E11730+1))))&gt;0,
SUMPRODUCT(--ISNUMBER(SEARCH('Chapter 2 (Generated)'!$B$4:$V$4,INDEX(MyData,D11730, E11730+1))))&gt;0)),
"        " &amp; INDEX(MyData,D11730, E11730+1),
"    " &amp; INDEX(MyData,D11730, E11730+1))</f>
        <v xml:space="preserve">        "null",//8 POPUP</v>
      </c>
    </row>
    <row r="11731" spans="4:7" x14ac:dyDescent="0.2">
      <c r="D11731" s="20">
        <f t="shared" si="183"/>
        <v>12</v>
      </c>
      <c r="E11731" s="20">
        <f>MIN(IF(MOD(ROWS($A$2:A11731),$A$2)=0,E11730+1, E11730), $B$2-1)</f>
        <v>14</v>
      </c>
      <c r="G11731" s="2" t="str">
        <f>IF(NOT(OR(
SUMPRODUCT(--ISNUMBER(SEARCH('Chapter 2 (Generated)'!$B$3:$V$3,INDEX(MyData,D11731, E11731+1))))&gt;0,
SUMPRODUCT(--ISNUMBER(SEARCH('Chapter 2 (Generated)'!$B$4:$V$4,INDEX(MyData,D11731, E11731+1))))&gt;0)),
"        " &amp; INDEX(MyData,D11731, E11731+1),
"    " &amp; INDEX(MyData,D11731, E11731+1))</f>
        <v xml:space="preserve">        "null",</v>
      </c>
    </row>
    <row r="11732" spans="4:7" x14ac:dyDescent="0.2">
      <c r="D11732" s="20">
        <f t="shared" si="183"/>
        <v>13</v>
      </c>
      <c r="E11732" s="20">
        <f>MIN(IF(MOD(ROWS($A$2:A11732),$A$2)=0,E11731+1, E11731), $B$2-1)</f>
        <v>14</v>
      </c>
      <c r="G11732" s="2" t="str">
        <f>IF(NOT(OR(
SUMPRODUCT(--ISNUMBER(SEARCH('Chapter 2 (Generated)'!$B$3:$V$3,INDEX(MyData,D11732, E11732+1))))&gt;0,
SUMPRODUCT(--ISNUMBER(SEARCH('Chapter 2 (Generated)'!$B$4:$V$4,INDEX(MyData,D11732, E11732+1))))&gt;0)),
"        " &amp; INDEX(MyData,D11732, E11732+1),
"    " &amp; INDEX(MyData,D11732, E11732+1))</f>
        <v xml:space="preserve">        "null",//10 </v>
      </c>
    </row>
    <row r="11733" spans="4:7" x14ac:dyDescent="0.2">
      <c r="D11733" s="20">
        <f t="shared" si="183"/>
        <v>14</v>
      </c>
      <c r="E11733" s="20">
        <f>MIN(IF(MOD(ROWS($A$2:A11733),$A$2)=0,E11732+1, E11732), $B$2-1)</f>
        <v>14</v>
      </c>
      <c r="G11733" s="2" t="str">
        <f>IF(NOT(OR(
SUMPRODUCT(--ISNUMBER(SEARCH('Chapter 2 (Generated)'!$B$3:$V$3,INDEX(MyData,D11733, E11733+1))))&gt;0,
SUMPRODUCT(--ISNUMBER(SEARCH('Chapter 2 (Generated)'!$B$4:$V$4,INDEX(MyData,D11733, E11733+1))))&gt;0)),
"        " &amp; INDEX(MyData,D11733, E11733+1),
"    " &amp; INDEX(MyData,D11733, E11733+1))</f>
        <v xml:space="preserve">        "null",</v>
      </c>
    </row>
    <row r="11734" spans="4:7" x14ac:dyDescent="0.2">
      <c r="D11734" s="20">
        <f t="shared" si="183"/>
        <v>15</v>
      </c>
      <c r="E11734" s="20">
        <f>MIN(IF(MOD(ROWS($A$2:A11734),$A$2)=0,E11733+1, E11733), $B$2-1)</f>
        <v>14</v>
      </c>
      <c r="G11734" s="2" t="str">
        <f>IF(NOT(OR(
SUMPRODUCT(--ISNUMBER(SEARCH('Chapter 2 (Generated)'!$B$3:$V$3,INDEX(MyData,D11734, E11734+1))))&gt;0,
SUMPRODUCT(--ISNUMBER(SEARCH('Chapter 2 (Generated)'!$B$4:$V$4,INDEX(MyData,D11734, E11734+1))))&gt;0)),
"        " &amp; INDEX(MyData,D11734, E11734+1),
"    " &amp; INDEX(MyData,D11734, E11734+1))</f>
        <v xml:space="preserve">        "null",</v>
      </c>
    </row>
    <row r="11735" spans="4:7" x14ac:dyDescent="0.2">
      <c r="D11735" s="20">
        <f t="shared" si="183"/>
        <v>16</v>
      </c>
      <c r="E11735" s="20">
        <f>MIN(IF(MOD(ROWS($A$2:A11735),$A$2)=0,E11734+1, E11734), $B$2-1)</f>
        <v>14</v>
      </c>
      <c r="G11735" s="2" t="str">
        <f>IF(NOT(OR(
SUMPRODUCT(--ISNUMBER(SEARCH('Chapter 2 (Generated)'!$B$3:$V$3,INDEX(MyData,D11735, E11735+1))))&gt;0,
SUMPRODUCT(--ISNUMBER(SEARCH('Chapter 2 (Generated)'!$B$4:$V$4,INDEX(MyData,D11735, E11735+1))))&gt;0)),
"        " &amp; INDEX(MyData,D11735, E11735+1),
"    " &amp; INDEX(MyData,D11735, E11735+1))</f>
        <v xml:space="preserve">        "null",</v>
      </c>
    </row>
    <row r="11736" spans="4:7" x14ac:dyDescent="0.2">
      <c r="D11736" s="20">
        <f t="shared" si="183"/>
        <v>17</v>
      </c>
      <c r="E11736" s="20">
        <f>MIN(IF(MOD(ROWS($A$2:A11736),$A$2)=0,E11735+1, E11735), $B$2-1)</f>
        <v>14</v>
      </c>
      <c r="G11736" s="2" t="str">
        <f>IF(NOT(OR(
SUMPRODUCT(--ISNUMBER(SEARCH('Chapter 2 (Generated)'!$B$3:$V$3,INDEX(MyData,D11736, E11736+1))))&gt;0,
SUMPRODUCT(--ISNUMBER(SEARCH('Chapter 2 (Generated)'!$B$4:$V$4,INDEX(MyData,D11736, E11736+1))))&gt;0)),
"        " &amp; INDEX(MyData,D11736, E11736+1),
"    " &amp; INDEX(MyData,D11736, E11736+1))</f>
        <v xml:space="preserve">        "null",</v>
      </c>
    </row>
    <row r="11737" spans="4:7" x14ac:dyDescent="0.2">
      <c r="D11737" s="20">
        <f t="shared" si="183"/>
        <v>18</v>
      </c>
      <c r="E11737" s="20">
        <f>MIN(IF(MOD(ROWS($A$2:A11737),$A$2)=0,E11736+1, E11736), $B$2-1)</f>
        <v>14</v>
      </c>
      <c r="G11737" s="2" t="str">
        <f>IF(NOT(OR(
SUMPRODUCT(--ISNUMBER(SEARCH('Chapter 2 (Generated)'!$B$3:$V$3,INDEX(MyData,D11737, E11737+1))))&gt;0,
SUMPRODUCT(--ISNUMBER(SEARCH('Chapter 2 (Generated)'!$B$4:$V$4,INDEX(MyData,D11737, E11737+1))))&gt;0)),
"        " &amp; INDEX(MyData,D11737, E11737+1),
"    " &amp; INDEX(MyData,D11737, E11737+1))</f>
        <v xml:space="preserve">        "null",//15 </v>
      </c>
    </row>
    <row r="11738" spans="4:7" x14ac:dyDescent="0.2">
      <c r="D11738" s="20">
        <f t="shared" si="183"/>
        <v>19</v>
      </c>
      <c r="E11738" s="20">
        <f>MIN(IF(MOD(ROWS($A$2:A11738),$A$2)=0,E11737+1, E11737), $B$2-1)</f>
        <v>14</v>
      </c>
      <c r="G11738" s="2" t="str">
        <f>IF(NOT(OR(
SUMPRODUCT(--ISNUMBER(SEARCH('Chapter 2 (Generated)'!$B$3:$V$3,INDEX(MyData,D11738, E11738+1))))&gt;0,
SUMPRODUCT(--ISNUMBER(SEARCH('Chapter 2 (Generated)'!$B$4:$V$4,INDEX(MyData,D11738, E11738+1))))&gt;0)),
"        " &amp; INDEX(MyData,D11738, E11738+1),
"    " &amp; INDEX(MyData,D11738, E11738+1))</f>
        <v xml:space="preserve">        "null",</v>
      </c>
    </row>
    <row r="11739" spans="4:7" x14ac:dyDescent="0.2">
      <c r="D11739" s="20">
        <f t="shared" si="183"/>
        <v>20</v>
      </c>
      <c r="E11739" s="20">
        <f>MIN(IF(MOD(ROWS($A$2:A11739),$A$2)=0,E11738+1, E11738), $B$2-1)</f>
        <v>14</v>
      </c>
      <c r="G11739" s="2" t="str">
        <f>IF(NOT(OR(
SUMPRODUCT(--ISNUMBER(SEARCH('Chapter 2 (Generated)'!$B$3:$V$3,INDEX(MyData,D11739, E11739+1))))&gt;0,
SUMPRODUCT(--ISNUMBER(SEARCH('Chapter 2 (Generated)'!$B$4:$V$4,INDEX(MyData,D11739, E11739+1))))&gt;0)),
"        " &amp; INDEX(MyData,D11739, E11739+1),
"    " &amp; INDEX(MyData,D11739, E11739+1))</f>
        <v xml:space="preserve">        "null",</v>
      </c>
    </row>
    <row r="11740" spans="4:7" x14ac:dyDescent="0.2">
      <c r="D11740" s="20">
        <f t="shared" si="183"/>
        <v>21</v>
      </c>
      <c r="E11740" s="20">
        <f>MIN(IF(MOD(ROWS($A$2:A11740),$A$2)=0,E11739+1, E11739), $B$2-1)</f>
        <v>14</v>
      </c>
      <c r="G11740" s="2" t="str">
        <f>IF(NOT(OR(
SUMPRODUCT(--ISNUMBER(SEARCH('Chapter 2 (Generated)'!$B$3:$V$3,INDEX(MyData,D11740, E11740+1))))&gt;0,
SUMPRODUCT(--ISNUMBER(SEARCH('Chapter 2 (Generated)'!$B$4:$V$4,INDEX(MyData,D11740, E11740+1))))&gt;0)),
"        " &amp; INDEX(MyData,D11740, E11740+1),
"    " &amp; INDEX(MyData,D11740, E11740+1))</f>
        <v xml:space="preserve">        "null",</v>
      </c>
    </row>
    <row r="11741" spans="4:7" x14ac:dyDescent="0.2">
      <c r="D11741" s="20">
        <f t="shared" si="183"/>
        <v>22</v>
      </c>
      <c r="E11741" s="20">
        <f>MIN(IF(MOD(ROWS($A$2:A11741),$A$2)=0,E11740+1, E11740), $B$2-1)</f>
        <v>14</v>
      </c>
      <c r="G11741" s="2" t="str">
        <f>IF(NOT(OR(
SUMPRODUCT(--ISNUMBER(SEARCH('Chapter 2 (Generated)'!$B$3:$V$3,INDEX(MyData,D11741, E11741+1))))&gt;0,
SUMPRODUCT(--ISNUMBER(SEARCH('Chapter 2 (Generated)'!$B$4:$V$4,INDEX(MyData,D11741, E11741+1))))&gt;0)),
"        " &amp; INDEX(MyData,D11741, E11741+1),
"    " &amp; INDEX(MyData,D11741, E11741+1))</f>
        <v xml:space="preserve">        "null",</v>
      </c>
    </row>
    <row r="11742" spans="4:7" x14ac:dyDescent="0.2">
      <c r="D11742" s="20">
        <f t="shared" si="183"/>
        <v>23</v>
      </c>
      <c r="E11742" s="20">
        <f>MIN(IF(MOD(ROWS($A$2:A11742),$A$2)=0,E11741+1, E11741), $B$2-1)</f>
        <v>14</v>
      </c>
      <c r="G11742" s="2" t="str">
        <f>IF(NOT(OR(
SUMPRODUCT(--ISNUMBER(SEARCH('Chapter 2 (Generated)'!$B$3:$V$3,INDEX(MyData,D11742, E11742+1))))&gt;0,
SUMPRODUCT(--ISNUMBER(SEARCH('Chapter 2 (Generated)'!$B$4:$V$4,INDEX(MyData,D11742, E11742+1))))&gt;0)),
"        " &amp; INDEX(MyData,D11742, E11742+1),
"    " &amp; INDEX(MyData,D11742, E11742+1))</f>
        <v xml:space="preserve">        "null",//20 </v>
      </c>
    </row>
    <row r="11743" spans="4:7" x14ac:dyDescent="0.2">
      <c r="D11743" s="20">
        <f t="shared" si="183"/>
        <v>24</v>
      </c>
      <c r="E11743" s="20">
        <f>MIN(IF(MOD(ROWS($A$2:A11743),$A$2)=0,E11742+1, E11742), $B$2-1)</f>
        <v>14</v>
      </c>
      <c r="G11743" s="2" t="str">
        <f>IF(NOT(OR(
SUMPRODUCT(--ISNUMBER(SEARCH('Chapter 2 (Generated)'!$B$3:$V$3,INDEX(MyData,D11743, E11743+1))))&gt;0,
SUMPRODUCT(--ISNUMBER(SEARCH('Chapter 2 (Generated)'!$B$4:$V$4,INDEX(MyData,D11743, E11743+1))))&gt;0)),
"        " &amp; INDEX(MyData,D11743, E11743+1),
"    " &amp; INDEX(MyData,D11743, E11743+1))</f>
        <v xml:space="preserve">        "null",</v>
      </c>
    </row>
    <row r="11744" spans="4:7" x14ac:dyDescent="0.2">
      <c r="D11744" s="20">
        <f t="shared" si="183"/>
        <v>25</v>
      </c>
      <c r="E11744" s="20">
        <f>MIN(IF(MOD(ROWS($A$2:A11744),$A$2)=0,E11743+1, E11743), $B$2-1)</f>
        <v>14</v>
      </c>
      <c r="G11744" s="2" t="str">
        <f>IF(NOT(OR(
SUMPRODUCT(--ISNUMBER(SEARCH('Chapter 2 (Generated)'!$B$3:$V$3,INDEX(MyData,D11744, E11744+1))))&gt;0,
SUMPRODUCT(--ISNUMBER(SEARCH('Chapter 2 (Generated)'!$B$4:$V$4,INDEX(MyData,D11744, E11744+1))))&gt;0)),
"        " &amp; INDEX(MyData,D11744, E11744+1),
"    " &amp; INDEX(MyData,D11744, E11744+1))</f>
        <v xml:space="preserve">        "null",</v>
      </c>
    </row>
    <row r="11745" spans="4:7" x14ac:dyDescent="0.2">
      <c r="D11745" s="20">
        <f t="shared" si="183"/>
        <v>26</v>
      </c>
      <c r="E11745" s="20">
        <f>MIN(IF(MOD(ROWS($A$2:A11745),$A$2)=0,E11744+1, E11744), $B$2-1)</f>
        <v>14</v>
      </c>
      <c r="G11745" s="2" t="str">
        <f>IF(NOT(OR(
SUMPRODUCT(--ISNUMBER(SEARCH('Chapter 2 (Generated)'!$B$3:$V$3,INDEX(MyData,D11745, E11745+1))))&gt;0,
SUMPRODUCT(--ISNUMBER(SEARCH('Chapter 2 (Generated)'!$B$4:$V$4,INDEX(MyData,D11745, E11745+1))))&gt;0)),
"        " &amp; INDEX(MyData,D11745, E11745+1),
"    " &amp; INDEX(MyData,D11745, E11745+1))</f>
        <v xml:space="preserve">        "null",</v>
      </c>
    </row>
    <row r="11746" spans="4:7" x14ac:dyDescent="0.2">
      <c r="D11746" s="20">
        <f t="shared" si="183"/>
        <v>27</v>
      </c>
      <c r="E11746" s="20">
        <f>MIN(IF(MOD(ROWS($A$2:A11746),$A$2)=0,E11745+1, E11745), $B$2-1)</f>
        <v>14</v>
      </c>
      <c r="G11746" s="2" t="str">
        <f>IF(NOT(OR(
SUMPRODUCT(--ISNUMBER(SEARCH('Chapter 2 (Generated)'!$B$3:$V$3,INDEX(MyData,D11746, E11746+1))))&gt;0,
SUMPRODUCT(--ISNUMBER(SEARCH('Chapter 2 (Generated)'!$B$4:$V$4,INDEX(MyData,D11746, E11746+1))))&gt;0)),
"        " &amp; INDEX(MyData,D11746, E11746+1),
"    " &amp; INDEX(MyData,D11746, E11746+1))</f>
        <v xml:space="preserve">        "null",</v>
      </c>
    </row>
    <row r="11747" spans="4:7" x14ac:dyDescent="0.2">
      <c r="D11747" s="20">
        <f t="shared" si="183"/>
        <v>28</v>
      </c>
      <c r="E11747" s="20">
        <f>MIN(IF(MOD(ROWS($A$2:A11747),$A$2)=0,E11746+1, E11746), $B$2-1)</f>
        <v>14</v>
      </c>
      <c r="G11747" s="2" t="str">
        <f>IF(NOT(OR(
SUMPRODUCT(--ISNUMBER(SEARCH('Chapter 2 (Generated)'!$B$3:$V$3,INDEX(MyData,D11747, E11747+1))))&gt;0,
SUMPRODUCT(--ISNUMBER(SEARCH('Chapter 2 (Generated)'!$B$4:$V$4,INDEX(MyData,D11747, E11747+1))))&gt;0)),
"        " &amp; INDEX(MyData,D11747, E11747+1),
"    " &amp; INDEX(MyData,D11747, E11747+1))</f>
        <v xml:space="preserve">        "null",//25 </v>
      </c>
    </row>
    <row r="11748" spans="4:7" x14ac:dyDescent="0.2">
      <c r="D11748" s="20">
        <f t="shared" si="183"/>
        <v>29</v>
      </c>
      <c r="E11748" s="20">
        <f>MIN(IF(MOD(ROWS($A$2:A11748),$A$2)=0,E11747+1, E11747), $B$2-1)</f>
        <v>14</v>
      </c>
      <c r="G11748" s="2" t="str">
        <f>IF(NOT(OR(
SUMPRODUCT(--ISNUMBER(SEARCH('Chapter 2 (Generated)'!$B$3:$V$3,INDEX(MyData,D11748, E11748+1))))&gt;0,
SUMPRODUCT(--ISNUMBER(SEARCH('Chapter 2 (Generated)'!$B$4:$V$4,INDEX(MyData,D11748, E11748+1))))&gt;0)),
"        " &amp; INDEX(MyData,D11748, E11748+1),
"    " &amp; INDEX(MyData,D11748, E11748+1))</f>
        <v xml:space="preserve">        "null",</v>
      </c>
    </row>
    <row r="11749" spans="4:7" x14ac:dyDescent="0.2">
      <c r="D11749" s="20">
        <f t="shared" si="183"/>
        <v>30</v>
      </c>
      <c r="E11749" s="20">
        <f>MIN(IF(MOD(ROWS($A$2:A11749),$A$2)=0,E11748+1, E11748), $B$2-1)</f>
        <v>14</v>
      </c>
      <c r="G11749" s="2" t="str">
        <f>IF(NOT(OR(
SUMPRODUCT(--ISNUMBER(SEARCH('Chapter 2 (Generated)'!$B$3:$V$3,INDEX(MyData,D11749, E11749+1))))&gt;0,
SUMPRODUCT(--ISNUMBER(SEARCH('Chapter 2 (Generated)'!$B$4:$V$4,INDEX(MyData,D11749, E11749+1))))&gt;0)),
"        " &amp; INDEX(MyData,D11749, E11749+1),
"    " &amp; INDEX(MyData,D11749, E11749+1))</f>
        <v xml:space="preserve">        "I’m " + user.scholarname + ", thank you so much! I can’t believe I’m late to class on my first day here… I feel so stupid.",</v>
      </c>
    </row>
    <row r="11750" spans="4:7" x14ac:dyDescent="0.2">
      <c r="D11750" s="20">
        <f t="shared" si="183"/>
        <v>31</v>
      </c>
      <c r="E11750" s="20">
        <f>MIN(IF(MOD(ROWS($A$2:A11750),$A$2)=0,E11749+1, E11749), $B$2-1)</f>
        <v>14</v>
      </c>
      <c r="G11750" s="2" t="str">
        <f>IF(NOT(OR(
SUMPRODUCT(--ISNUMBER(SEARCH('Chapter 2 (Generated)'!$B$3:$V$3,INDEX(MyData,D11750, E11750+1))))&gt;0,
SUMPRODUCT(--ISNUMBER(SEARCH('Chapter 2 (Generated)'!$B$4:$V$4,INDEX(MyData,D11750, E11750+1))))&gt;0)),
"        " &amp; INDEX(MyData,D11750, E11750+1),
"    " &amp; INDEX(MyData,D11750, E11750+1))</f>
        <v xml:space="preserve">        "null",</v>
      </c>
    </row>
    <row r="11751" spans="4:7" x14ac:dyDescent="0.2">
      <c r="D11751" s="20">
        <f t="shared" si="183"/>
        <v>32</v>
      </c>
      <c r="E11751" s="20">
        <f>MIN(IF(MOD(ROWS($A$2:A11751),$A$2)=0,E11750+1, E11750), $B$2-1)</f>
        <v>14</v>
      </c>
      <c r="G11751" s="2" t="str">
        <f>IF(NOT(OR(
SUMPRODUCT(--ISNUMBER(SEARCH('Chapter 2 (Generated)'!$B$3:$V$3,INDEX(MyData,D11751, E11751+1))))&gt;0,
SUMPRODUCT(--ISNUMBER(SEARCH('Chapter 2 (Generated)'!$B$4:$V$4,INDEX(MyData,D11751, E11751+1))))&gt;0)),
"        " &amp; INDEX(MyData,D11751, E11751+1),
"    " &amp; INDEX(MyData,D11751, E11751+1))</f>
        <v xml:space="preserve">        "null",</v>
      </c>
    </row>
    <row r="11752" spans="4:7" x14ac:dyDescent="0.2">
      <c r="D11752" s="20">
        <f t="shared" si="183"/>
        <v>33</v>
      </c>
      <c r="E11752" s="20">
        <f>MIN(IF(MOD(ROWS($A$2:A11752),$A$2)=0,E11751+1, E11751), $B$2-1)</f>
        <v>14</v>
      </c>
      <c r="G11752" s="2" t="str">
        <f>IF(NOT(OR(
SUMPRODUCT(--ISNUMBER(SEARCH('Chapter 2 (Generated)'!$B$3:$V$3,INDEX(MyData,D11752, E11752+1))))&gt;0,
SUMPRODUCT(--ISNUMBER(SEARCH('Chapter 2 (Generated)'!$B$4:$V$4,INDEX(MyData,D11752, E11752+1))))&gt;0)),
"        " &amp; INDEX(MyData,D11752, E11752+1),
"    " &amp; INDEX(MyData,D11752, E11752+1))</f>
        <v xml:space="preserve">        "null",//30 </v>
      </c>
    </row>
    <row r="11753" spans="4:7" x14ac:dyDescent="0.2">
      <c r="D11753" s="20">
        <f t="shared" si="183"/>
        <v>34</v>
      </c>
      <c r="E11753" s="20">
        <f>MIN(IF(MOD(ROWS($A$2:A11753),$A$2)=0,E11752+1, E11752), $B$2-1)</f>
        <v>14</v>
      </c>
      <c r="G11753" s="2" t="str">
        <f>IF(NOT(OR(
SUMPRODUCT(--ISNUMBER(SEARCH('Chapter 2 (Generated)'!$B$3:$V$3,INDEX(MyData,D11753, E11753+1))))&gt;0,
SUMPRODUCT(--ISNUMBER(SEARCH('Chapter 2 (Generated)'!$B$4:$V$4,INDEX(MyData,D11753, E11753+1))))&gt;0)),
"        " &amp; INDEX(MyData,D11753, E11753+1),
"    " &amp; INDEX(MyData,D11753, E11753+1))</f>
        <v xml:space="preserve">        "null",</v>
      </c>
    </row>
    <row r="11754" spans="4:7" x14ac:dyDescent="0.2">
      <c r="D11754" s="20">
        <f t="shared" si="183"/>
        <v>35</v>
      </c>
      <c r="E11754" s="20">
        <f>MIN(IF(MOD(ROWS($A$2:A11754),$A$2)=0,E11753+1, E11753), $B$2-1)</f>
        <v>14</v>
      </c>
      <c r="G11754" s="2" t="str">
        <f>IF(NOT(OR(
SUMPRODUCT(--ISNUMBER(SEARCH('Chapter 2 (Generated)'!$B$3:$V$3,INDEX(MyData,D11754, E11754+1))))&gt;0,
SUMPRODUCT(--ISNUMBER(SEARCH('Chapter 2 (Generated)'!$B$4:$V$4,INDEX(MyData,D11754, E11754+1))))&gt;0)),
"        " &amp; INDEX(MyData,D11754, E11754+1),
"    " &amp; INDEX(MyData,D11754, E11754+1))</f>
        <v xml:space="preserve">        "null",</v>
      </c>
    </row>
    <row r="11755" spans="4:7" x14ac:dyDescent="0.2">
      <c r="D11755" s="20">
        <f t="shared" si="183"/>
        <v>36</v>
      </c>
      <c r="E11755" s="20">
        <f>MIN(IF(MOD(ROWS($A$2:A11755),$A$2)=0,E11754+1, E11754), $B$2-1)</f>
        <v>14</v>
      </c>
      <c r="G11755" s="2" t="str">
        <f>IF(NOT(OR(
SUMPRODUCT(--ISNUMBER(SEARCH('Chapter 2 (Generated)'!$B$3:$V$3,INDEX(MyData,D11755, E11755+1))))&gt;0,
SUMPRODUCT(--ISNUMBER(SEARCH('Chapter 2 (Generated)'!$B$4:$V$4,INDEX(MyData,D11755, E11755+1))))&gt;0)),
"        " &amp; INDEX(MyData,D11755, E11755+1),
"    " &amp; INDEX(MyData,D11755, E11755+1))</f>
        <v xml:space="preserve">        "null",</v>
      </c>
    </row>
    <row r="11756" spans="4:7" x14ac:dyDescent="0.2">
      <c r="D11756" s="20">
        <f t="shared" si="183"/>
        <v>37</v>
      </c>
      <c r="E11756" s="20">
        <f>MIN(IF(MOD(ROWS($A$2:A11756),$A$2)=0,E11755+1, E11755), $B$2-1)</f>
        <v>14</v>
      </c>
      <c r="G11756" s="2" t="str">
        <f>IF(NOT(OR(
SUMPRODUCT(--ISNUMBER(SEARCH('Chapter 2 (Generated)'!$B$3:$V$3,INDEX(MyData,D11756, E11756+1))))&gt;0,
SUMPRODUCT(--ISNUMBER(SEARCH('Chapter 2 (Generated)'!$B$4:$V$4,INDEX(MyData,D11756, E11756+1))))&gt;0)),
"        " &amp; INDEX(MyData,D11756, E11756+1),
"    " &amp; INDEX(MyData,D11756, E11756+1))</f>
        <v xml:space="preserve">        "null",</v>
      </c>
    </row>
    <row r="11757" spans="4:7" x14ac:dyDescent="0.2">
      <c r="D11757" s="20">
        <f t="shared" si="183"/>
        <v>38</v>
      </c>
      <c r="E11757" s="20">
        <f>MIN(IF(MOD(ROWS($A$2:A11757),$A$2)=0,E11756+1, E11756), $B$2-1)</f>
        <v>14</v>
      </c>
      <c r="G11757" s="2" t="str">
        <f>IF(NOT(OR(
SUMPRODUCT(--ISNUMBER(SEARCH('Chapter 2 (Generated)'!$B$3:$V$3,INDEX(MyData,D11757, E11757+1))))&gt;0,
SUMPRODUCT(--ISNUMBER(SEARCH('Chapter 2 (Generated)'!$B$4:$V$4,INDEX(MyData,D11757, E11757+1))))&gt;0)),
"        " &amp; INDEX(MyData,D11757, E11757+1),
"    " &amp; INDEX(MyData,D11757, E11757+1))</f>
        <v xml:space="preserve">        "null",//35 </v>
      </c>
    </row>
    <row r="11758" spans="4:7" x14ac:dyDescent="0.2">
      <c r="D11758" s="20">
        <f t="shared" si="183"/>
        <v>39</v>
      </c>
      <c r="E11758" s="20">
        <f>MIN(IF(MOD(ROWS($A$2:A11758),$A$2)=0,E11757+1, E11757), $B$2-1)</f>
        <v>14</v>
      </c>
      <c r="G11758" s="2" t="str">
        <f>IF(NOT(OR(
SUMPRODUCT(--ISNUMBER(SEARCH('Chapter 2 (Generated)'!$B$3:$V$3,INDEX(MyData,D11758, E11758+1))))&gt;0,
SUMPRODUCT(--ISNUMBER(SEARCH('Chapter 2 (Generated)'!$B$4:$V$4,INDEX(MyData,D11758, E11758+1))))&gt;0)),
"        " &amp; INDEX(MyData,D11758, E11758+1),
"    " &amp; INDEX(MyData,D11758, E11758+1))</f>
        <v xml:space="preserve">        "null",//36 Objective Complete: Get some breakfast at the Cafeteria! </v>
      </c>
    </row>
    <row r="11759" spans="4:7" x14ac:dyDescent="0.2">
      <c r="D11759" s="20">
        <f t="shared" si="183"/>
        <v>40</v>
      </c>
      <c r="E11759" s="20">
        <f>MIN(IF(MOD(ROWS($A$2:A11759),$A$2)=0,E11758+1, E11758), $B$2-1)</f>
        <v>14</v>
      </c>
      <c r="G11759" s="2" t="str">
        <f>IF(NOT(OR(
SUMPRODUCT(--ISNUMBER(SEARCH('Chapter 2 (Generated)'!$B$3:$V$3,INDEX(MyData,D11759, E11759+1))))&gt;0,
SUMPRODUCT(--ISNUMBER(SEARCH('Chapter 2 (Generated)'!$B$4:$V$4,INDEX(MyData,D11759, E11759+1))))&gt;0)),
"        " &amp; INDEX(MyData,D11759, E11759+1),
"    " &amp; INDEX(MyData,D11759, E11759+1))</f>
        <v xml:space="preserve">        "null",</v>
      </c>
    </row>
    <row r="11760" spans="4:7" x14ac:dyDescent="0.2">
      <c r="D11760" s="20">
        <f t="shared" si="183"/>
        <v>41</v>
      </c>
      <c r="E11760" s="20">
        <f>MIN(IF(MOD(ROWS($A$2:A11760),$A$2)=0,E11759+1, E11759), $B$2-1)</f>
        <v>14</v>
      </c>
      <c r="G11760" s="2" t="str">
        <f>IF(NOT(OR(
SUMPRODUCT(--ISNUMBER(SEARCH('Chapter 2 (Generated)'!$B$3:$V$3,INDEX(MyData,D11760, E11760+1))))&gt;0,
SUMPRODUCT(--ISNUMBER(SEARCH('Chapter 2 (Generated)'!$B$4:$V$4,INDEX(MyData,D11760, E11760+1))))&gt;0)),
"        " &amp; INDEX(MyData,D11760, E11760+1),
"    " &amp; INDEX(MyData,D11760, E11760+1))</f>
        <v xml:space="preserve">        "null",</v>
      </c>
    </row>
    <row r="11761" spans="4:7" x14ac:dyDescent="0.2">
      <c r="D11761" s="20">
        <f t="shared" si="183"/>
        <v>42</v>
      </c>
      <c r="E11761" s="20">
        <f>MIN(IF(MOD(ROWS($A$2:A11761),$A$2)=0,E11760+1, E11760), $B$2-1)</f>
        <v>14</v>
      </c>
      <c r="G11761" s="2" t="str">
        <f>IF(NOT(OR(
SUMPRODUCT(--ISNUMBER(SEARCH('Chapter 2 (Generated)'!$B$3:$V$3,INDEX(MyData,D11761, E11761+1))))&gt;0,
SUMPRODUCT(--ISNUMBER(SEARCH('Chapter 2 (Generated)'!$B$4:$V$4,INDEX(MyData,D11761, E11761+1))))&gt;0)),
"        " &amp; INDEX(MyData,D11761, E11761+1),
"    " &amp; INDEX(MyData,D11761, E11761+1))</f>
        <v xml:space="preserve">        "null",</v>
      </c>
    </row>
    <row r="11762" spans="4:7" x14ac:dyDescent="0.2">
      <c r="D11762" s="20">
        <f t="shared" si="183"/>
        <v>43</v>
      </c>
      <c r="E11762" s="20">
        <f>MIN(IF(MOD(ROWS($A$2:A11762),$A$2)=0,E11761+1, E11761), $B$2-1)</f>
        <v>14</v>
      </c>
      <c r="G11762" s="2" t="str">
        <f>IF(NOT(OR(
SUMPRODUCT(--ISNUMBER(SEARCH('Chapter 2 (Generated)'!$B$3:$V$3,INDEX(MyData,D11762, E11762+1))))&gt;0,
SUMPRODUCT(--ISNUMBER(SEARCH('Chapter 2 (Generated)'!$B$4:$V$4,INDEX(MyData,D11762, E11762+1))))&gt;0)),
"        " &amp; INDEX(MyData,D11762, E11762+1),
"    " &amp; INDEX(MyData,D11762, E11762+1))</f>
        <v xml:space="preserve">        "null",//40 </v>
      </c>
    </row>
    <row r="11763" spans="4:7" x14ac:dyDescent="0.2">
      <c r="D11763" s="20">
        <f t="shared" si="183"/>
        <v>44</v>
      </c>
      <c r="E11763" s="20">
        <f>MIN(IF(MOD(ROWS($A$2:A11763),$A$2)=0,E11762+1, E11762), $B$2-1)</f>
        <v>14</v>
      </c>
      <c r="G11763" s="2" t="str">
        <f>IF(NOT(OR(
SUMPRODUCT(--ISNUMBER(SEARCH('Chapter 2 (Generated)'!$B$3:$V$3,INDEX(MyData,D11763, E11763+1))))&gt;0,
SUMPRODUCT(--ISNUMBER(SEARCH('Chapter 2 (Generated)'!$B$4:$V$4,INDEX(MyData,D11763, E11763+1))))&gt;0)),
"        " &amp; INDEX(MyData,D11763, E11763+1),
"    " &amp; INDEX(MyData,D11763, E11763+1))</f>
        <v xml:space="preserve">        "null",</v>
      </c>
    </row>
    <row r="11764" spans="4:7" x14ac:dyDescent="0.2">
      <c r="D11764" s="20">
        <f t="shared" si="183"/>
        <v>45</v>
      </c>
      <c r="E11764" s="20">
        <f>MIN(IF(MOD(ROWS($A$2:A11764),$A$2)=0,E11763+1, E11763), $B$2-1)</f>
        <v>14</v>
      </c>
      <c r="G11764" s="2" t="str">
        <f>IF(NOT(OR(
SUMPRODUCT(--ISNUMBER(SEARCH('Chapter 2 (Generated)'!$B$3:$V$3,INDEX(MyData,D11764, E11764+1))))&gt;0,
SUMPRODUCT(--ISNUMBER(SEARCH('Chapter 2 (Generated)'!$B$4:$V$4,INDEX(MyData,D11764, E11764+1))))&gt;0)),
"        " &amp; INDEX(MyData,D11764, E11764+1),
"    " &amp; INDEX(MyData,D11764, E11764+1))</f>
        <v xml:space="preserve">        "null",</v>
      </c>
    </row>
    <row r="11765" spans="4:7" x14ac:dyDescent="0.2">
      <c r="D11765" s="20">
        <f t="shared" si="183"/>
        <v>46</v>
      </c>
      <c r="E11765" s="20">
        <f>MIN(IF(MOD(ROWS($A$2:A11765),$A$2)=0,E11764+1, E11764), $B$2-1)</f>
        <v>14</v>
      </c>
      <c r="G11765" s="2" t="str">
        <f>IF(NOT(OR(
SUMPRODUCT(--ISNUMBER(SEARCH('Chapter 2 (Generated)'!$B$3:$V$3,INDEX(MyData,D11765, E11765+1))))&gt;0,
SUMPRODUCT(--ISNUMBER(SEARCH('Chapter 2 (Generated)'!$B$4:$V$4,INDEX(MyData,D11765, E11765+1))))&gt;0)),
"        " &amp; INDEX(MyData,D11765, E11765+1),
"    " &amp; INDEX(MyData,D11765, E11765+1))</f>
        <v xml:space="preserve">        "null",</v>
      </c>
    </row>
    <row r="11766" spans="4:7" x14ac:dyDescent="0.2">
      <c r="D11766" s="20">
        <f t="shared" si="183"/>
        <v>47</v>
      </c>
      <c r="E11766" s="20">
        <f>MIN(IF(MOD(ROWS($A$2:A11766),$A$2)=0,E11765+1, E11765), $B$2-1)</f>
        <v>14</v>
      </c>
      <c r="G11766" s="2" t="str">
        <f>IF(NOT(OR(
SUMPRODUCT(--ISNUMBER(SEARCH('Chapter 2 (Generated)'!$B$3:$V$3,INDEX(MyData,D11766, E11766+1))))&gt;0,
SUMPRODUCT(--ISNUMBER(SEARCH('Chapter 2 (Generated)'!$B$4:$V$4,INDEX(MyData,D11766, E11766+1))))&gt;0)),
"        " &amp; INDEX(MyData,D11766, E11766+1),
"    " &amp; INDEX(MyData,D11766, E11766+1))</f>
        <v xml:space="preserve">        "null",//44 Objective Complete: Follow Axel and go back to the Main Hallway! </v>
      </c>
    </row>
    <row r="11767" spans="4:7" x14ac:dyDescent="0.2">
      <c r="D11767" s="20">
        <f t="shared" si="183"/>
        <v>48</v>
      </c>
      <c r="E11767" s="20">
        <f>MIN(IF(MOD(ROWS($A$2:A11767),$A$2)=0,E11766+1, E11766), $B$2-1)</f>
        <v>14</v>
      </c>
      <c r="G11767" s="2" t="str">
        <f>IF(NOT(OR(
SUMPRODUCT(--ISNUMBER(SEARCH('Chapter 2 (Generated)'!$B$3:$V$3,INDEX(MyData,D11767, E11767+1))))&gt;0,
SUMPRODUCT(--ISNUMBER(SEARCH('Chapter 2 (Generated)'!$B$4:$V$4,INDEX(MyData,D11767, E11767+1))))&gt;0)),
"        " &amp; INDEX(MyData,D11767, E11767+1),
"    " &amp; INDEX(MyData,D11767, E11767+1))</f>
        <v xml:space="preserve">        "null",//45 </v>
      </c>
    </row>
    <row r="11768" spans="4:7" x14ac:dyDescent="0.2">
      <c r="D11768" s="20">
        <f t="shared" si="183"/>
        <v>49</v>
      </c>
      <c r="E11768" s="20">
        <f>MIN(IF(MOD(ROWS($A$2:A11768),$A$2)=0,E11767+1, E11767), $B$2-1)</f>
        <v>14</v>
      </c>
      <c r="G11768" s="2" t="str">
        <f>IF(NOT(OR(
SUMPRODUCT(--ISNUMBER(SEARCH('Chapter 2 (Generated)'!$B$3:$V$3,INDEX(MyData,D11768, E11768+1))))&gt;0,
SUMPRODUCT(--ISNUMBER(SEARCH('Chapter 2 (Generated)'!$B$4:$V$4,INDEX(MyData,D11768, E11768+1))))&gt;0)),
"        " &amp; INDEX(MyData,D11768, E11768+1),
"    " &amp; INDEX(MyData,D11768, E11768+1))</f>
        <v xml:space="preserve">        "null",</v>
      </c>
    </row>
    <row r="11769" spans="4:7" x14ac:dyDescent="0.2">
      <c r="D11769" s="20">
        <f t="shared" si="183"/>
        <v>50</v>
      </c>
      <c r="E11769" s="20">
        <f>MIN(IF(MOD(ROWS($A$2:A11769),$A$2)=0,E11768+1, E11768), $B$2-1)</f>
        <v>14</v>
      </c>
      <c r="G11769" s="2" t="str">
        <f>IF(NOT(OR(
SUMPRODUCT(--ISNUMBER(SEARCH('Chapter 2 (Generated)'!$B$3:$V$3,INDEX(MyData,D11769, E11769+1))))&gt;0,
SUMPRODUCT(--ISNUMBER(SEARCH('Chapter 2 (Generated)'!$B$4:$V$4,INDEX(MyData,D11769, E11769+1))))&gt;0)),
"        " &amp; INDEX(MyData,D11769, E11769+1),
"    " &amp; INDEX(MyData,D11769, E11769+1))</f>
        <v xml:space="preserve">        "null",</v>
      </c>
    </row>
    <row r="11770" spans="4:7" x14ac:dyDescent="0.2">
      <c r="D11770" s="20">
        <f t="shared" si="183"/>
        <v>51</v>
      </c>
      <c r="E11770" s="20">
        <f>MIN(IF(MOD(ROWS($A$2:A11770),$A$2)=0,E11769+1, E11769), $B$2-1)</f>
        <v>14</v>
      </c>
      <c r="G11770" s="2" t="str">
        <f>IF(NOT(OR(
SUMPRODUCT(--ISNUMBER(SEARCH('Chapter 2 (Generated)'!$B$3:$V$3,INDEX(MyData,D11770, E11770+1))))&gt;0,
SUMPRODUCT(--ISNUMBER(SEARCH('Chapter 2 (Generated)'!$B$4:$V$4,INDEX(MyData,D11770, E11770+1))))&gt;0)),
"        " &amp; INDEX(MyData,D11770, E11770+1),
"    " &amp; INDEX(MyData,D11770, E11770+1))</f>
        <v xml:space="preserve">        "null",</v>
      </c>
    </row>
    <row r="11771" spans="4:7" x14ac:dyDescent="0.2">
      <c r="D11771" s="20">
        <f t="shared" si="183"/>
        <v>52</v>
      </c>
      <c r="E11771" s="20">
        <f>MIN(IF(MOD(ROWS($A$2:A11771),$A$2)=0,E11770+1, E11770), $B$2-1)</f>
        <v>14</v>
      </c>
      <c r="G11771" s="2" t="str">
        <f>IF(NOT(OR(
SUMPRODUCT(--ISNUMBER(SEARCH('Chapter 2 (Generated)'!$B$3:$V$3,INDEX(MyData,D11771, E11771+1))))&gt;0,
SUMPRODUCT(--ISNUMBER(SEARCH('Chapter 2 (Generated)'!$B$4:$V$4,INDEX(MyData,D11771, E11771+1))))&gt;0)),
"        " &amp; INDEX(MyData,D11771, E11771+1),
"    " &amp; INDEX(MyData,D11771, E11771+1))</f>
        <v xml:space="preserve">        "null",</v>
      </c>
    </row>
    <row r="11772" spans="4:7" x14ac:dyDescent="0.2">
      <c r="D11772" s="20">
        <f t="shared" si="183"/>
        <v>53</v>
      </c>
      <c r="E11772" s="20">
        <f>MIN(IF(MOD(ROWS($A$2:A11772),$A$2)=0,E11771+1, E11771), $B$2-1)</f>
        <v>14</v>
      </c>
      <c r="G11772" s="2" t="str">
        <f>IF(NOT(OR(
SUMPRODUCT(--ISNUMBER(SEARCH('Chapter 2 (Generated)'!$B$3:$V$3,INDEX(MyData,D11772, E11772+1))))&gt;0,
SUMPRODUCT(--ISNUMBER(SEARCH('Chapter 2 (Generated)'!$B$4:$V$4,INDEX(MyData,D11772, E11772+1))))&gt;0)),
"        " &amp; INDEX(MyData,D11772, E11772+1),
"    " &amp; INDEX(MyData,D11772, E11772+1))</f>
        <v xml:space="preserve">        "null",//50 </v>
      </c>
    </row>
    <row r="11773" spans="4:7" x14ac:dyDescent="0.2">
      <c r="D11773" s="20">
        <f t="shared" si="183"/>
        <v>54</v>
      </c>
      <c r="E11773" s="20">
        <f>MIN(IF(MOD(ROWS($A$2:A11773),$A$2)=0,E11772+1, E11772), $B$2-1)</f>
        <v>14</v>
      </c>
      <c r="G11773" s="2" t="str">
        <f>IF(NOT(OR(
SUMPRODUCT(--ISNUMBER(SEARCH('Chapter 2 (Generated)'!$B$3:$V$3,INDEX(MyData,D11773, E11773+1))))&gt;0,
SUMPRODUCT(--ISNUMBER(SEARCH('Chapter 2 (Generated)'!$B$4:$V$4,INDEX(MyData,D11773, E11773+1))))&gt;0)),
"        " &amp; INDEX(MyData,D11773, E11773+1),
"    " &amp; INDEX(MyData,D11773, E11773+1))</f>
        <v xml:space="preserve">        "null",</v>
      </c>
    </row>
    <row r="11774" spans="4:7" x14ac:dyDescent="0.2">
      <c r="D11774" s="20">
        <f t="shared" si="183"/>
        <v>55</v>
      </c>
      <c r="E11774" s="20">
        <f>MIN(IF(MOD(ROWS($A$2:A11774),$A$2)=0,E11773+1, E11773), $B$2-1)</f>
        <v>14</v>
      </c>
      <c r="G11774" s="2" t="str">
        <f>IF(NOT(OR(
SUMPRODUCT(--ISNUMBER(SEARCH('Chapter 2 (Generated)'!$B$3:$V$3,INDEX(MyData,D11774, E11774+1))))&gt;0,
SUMPRODUCT(--ISNUMBER(SEARCH('Chapter 2 (Generated)'!$B$4:$V$4,INDEX(MyData,D11774, E11774+1))))&gt;0)),
"        " &amp; INDEX(MyData,D11774, E11774+1),
"    " &amp; INDEX(MyData,D11774, E11774+1))</f>
        <v xml:space="preserve">        "null",</v>
      </c>
    </row>
    <row r="11775" spans="4:7" x14ac:dyDescent="0.2">
      <c r="D11775" s="20">
        <f t="shared" si="183"/>
        <v>56</v>
      </c>
      <c r="E11775" s="20">
        <f>MIN(IF(MOD(ROWS($A$2:A11775),$A$2)=0,E11774+1, E11774), $B$2-1)</f>
        <v>14</v>
      </c>
      <c r="G11775" s="2" t="str">
        <f>IF(NOT(OR(
SUMPRODUCT(--ISNUMBER(SEARCH('Chapter 2 (Generated)'!$B$3:$V$3,INDEX(MyData,D11775, E11775+1))))&gt;0,
SUMPRODUCT(--ISNUMBER(SEARCH('Chapter 2 (Generated)'!$B$4:$V$4,INDEX(MyData,D11775, E11775+1))))&gt;0)),
"        " &amp; INDEX(MyData,D11775, E11775+1),
"    " &amp; INDEX(MyData,D11775, E11775+1))</f>
        <v xml:space="preserve">        "null",</v>
      </c>
    </row>
    <row r="11776" spans="4:7" x14ac:dyDescent="0.2">
      <c r="D11776" s="20">
        <f t="shared" si="183"/>
        <v>57</v>
      </c>
      <c r="E11776" s="20">
        <f>MIN(IF(MOD(ROWS($A$2:A11776),$A$2)=0,E11775+1, E11775), $B$2-1)</f>
        <v>14</v>
      </c>
      <c r="G11776" s="2" t="str">
        <f>IF(NOT(OR(
SUMPRODUCT(--ISNUMBER(SEARCH('Chapter 2 (Generated)'!$B$3:$V$3,INDEX(MyData,D11776, E11776+1))))&gt;0,
SUMPRODUCT(--ISNUMBER(SEARCH('Chapter 2 (Generated)'!$B$4:$V$4,INDEX(MyData,D11776, E11776+1))))&gt;0)),
"        " &amp; INDEX(MyData,D11776, E11776+1),
"    " &amp; INDEX(MyData,D11776, E11776+1))</f>
        <v xml:space="preserve">        "null",</v>
      </c>
    </row>
    <row r="11777" spans="4:7" x14ac:dyDescent="0.2">
      <c r="D11777" s="20">
        <f t="shared" si="183"/>
        <v>58</v>
      </c>
      <c r="E11777" s="20">
        <f>MIN(IF(MOD(ROWS($A$2:A11777),$A$2)=0,E11776+1, E11776), $B$2-1)</f>
        <v>14</v>
      </c>
      <c r="G11777" s="2" t="str">
        <f>IF(NOT(OR(
SUMPRODUCT(--ISNUMBER(SEARCH('Chapter 2 (Generated)'!$B$3:$V$3,INDEX(MyData,D11777, E11777+1))))&gt;0,
SUMPRODUCT(--ISNUMBER(SEARCH('Chapter 2 (Generated)'!$B$4:$V$4,INDEX(MyData,D11777, E11777+1))))&gt;0)),
"        " &amp; INDEX(MyData,D11777, E11777+1),
"    " &amp; INDEX(MyData,D11777, E11777+1))</f>
        <v xml:space="preserve">        "null",//55 </v>
      </c>
    </row>
    <row r="11778" spans="4:7" x14ac:dyDescent="0.2">
      <c r="D11778" s="20">
        <f t="shared" ref="D11778:D11841" si="184">MOD(ROW(D11777)-1+ROWS(MyData),ROWS(MyData))+1</f>
        <v>59</v>
      </c>
      <c r="E11778" s="20">
        <f>MIN(IF(MOD(ROWS($A$2:A11778),$A$2)=0,E11777+1, E11777), $B$2-1)</f>
        <v>14</v>
      </c>
      <c r="G11778" s="2" t="str">
        <f>IF(NOT(OR(
SUMPRODUCT(--ISNUMBER(SEARCH('Chapter 2 (Generated)'!$B$3:$V$3,INDEX(MyData,D11778, E11778+1))))&gt;0,
SUMPRODUCT(--ISNUMBER(SEARCH('Chapter 2 (Generated)'!$B$4:$V$4,INDEX(MyData,D11778, E11778+1))))&gt;0)),
"        " &amp; INDEX(MyData,D11778, E11778+1),
"    " &amp; INDEX(MyData,D11778, E11778+1))</f>
        <v xml:space="preserve">        "null",</v>
      </c>
    </row>
    <row r="11779" spans="4:7" x14ac:dyDescent="0.2">
      <c r="D11779" s="20">
        <f t="shared" si="184"/>
        <v>60</v>
      </c>
      <c r="E11779" s="20">
        <f>MIN(IF(MOD(ROWS($A$2:A11779),$A$2)=0,E11778+1, E11778), $B$2-1)</f>
        <v>14</v>
      </c>
      <c r="G11779" s="2" t="str">
        <f>IF(NOT(OR(
SUMPRODUCT(--ISNUMBER(SEARCH('Chapter 2 (Generated)'!$B$3:$V$3,INDEX(MyData,D11779, E11779+1))))&gt;0,
SUMPRODUCT(--ISNUMBER(SEARCH('Chapter 2 (Generated)'!$B$4:$V$4,INDEX(MyData,D11779, E11779+1))))&gt;0)),
"        " &amp; INDEX(MyData,D11779, E11779+1),
"    " &amp; INDEX(MyData,D11779, E11779+1))</f>
        <v xml:space="preserve">        "null",</v>
      </c>
    </row>
    <row r="11780" spans="4:7" x14ac:dyDescent="0.2">
      <c r="D11780" s="20">
        <f t="shared" si="184"/>
        <v>61</v>
      </c>
      <c r="E11780" s="20">
        <f>MIN(IF(MOD(ROWS($A$2:A11780),$A$2)=0,E11779+1, E11779), $B$2-1)</f>
        <v>14</v>
      </c>
      <c r="G11780" s="2" t="str">
        <f>IF(NOT(OR(
SUMPRODUCT(--ISNUMBER(SEARCH('Chapter 2 (Generated)'!$B$3:$V$3,INDEX(MyData,D11780, E11780+1))))&gt;0,
SUMPRODUCT(--ISNUMBER(SEARCH('Chapter 2 (Generated)'!$B$4:$V$4,INDEX(MyData,D11780, E11780+1))))&gt;0)),
"        " &amp; INDEX(MyData,D11780, E11780+1),
"    " &amp; INDEX(MyData,D11780, E11780+1))</f>
        <v xml:space="preserve">        "null",</v>
      </c>
    </row>
    <row r="11781" spans="4:7" x14ac:dyDescent="0.2">
      <c r="D11781" s="20">
        <f t="shared" si="184"/>
        <v>62</v>
      </c>
      <c r="E11781" s="20">
        <f>MIN(IF(MOD(ROWS($A$2:A11781),$A$2)=0,E11780+1, E11780), $B$2-1)</f>
        <v>14</v>
      </c>
      <c r="G11781" s="2" t="str">
        <f>IF(NOT(OR(
SUMPRODUCT(--ISNUMBER(SEARCH('Chapter 2 (Generated)'!$B$3:$V$3,INDEX(MyData,D11781, E11781+1))))&gt;0,
SUMPRODUCT(--ISNUMBER(SEARCH('Chapter 2 (Generated)'!$B$4:$V$4,INDEX(MyData,D11781, E11781+1))))&gt;0)),
"        " &amp; INDEX(MyData,D11781, E11781+1),
"    " &amp; INDEX(MyData,D11781, E11781+1))</f>
        <v xml:space="preserve">        "null",</v>
      </c>
    </row>
    <row r="11782" spans="4:7" x14ac:dyDescent="0.2">
      <c r="D11782" s="20">
        <f t="shared" si="184"/>
        <v>63</v>
      </c>
      <c r="E11782" s="20">
        <f>MIN(IF(MOD(ROWS($A$2:A11782),$A$2)=0,E11781+1, E11781), $B$2-1)</f>
        <v>14</v>
      </c>
      <c r="G11782" s="2" t="str">
        <f>IF(NOT(OR(
SUMPRODUCT(--ISNUMBER(SEARCH('Chapter 2 (Generated)'!$B$3:$V$3,INDEX(MyData,D11782, E11782+1))))&gt;0,
SUMPRODUCT(--ISNUMBER(SEARCH('Chapter 2 (Generated)'!$B$4:$V$4,INDEX(MyData,D11782, E11782+1))))&gt;0)),
"        " &amp; INDEX(MyData,D11782, E11782+1),
"    " &amp; INDEX(MyData,D11782, E11782+1))</f>
        <v xml:space="preserve">        "null",//60 </v>
      </c>
    </row>
    <row r="11783" spans="4:7" x14ac:dyDescent="0.2">
      <c r="D11783" s="20">
        <f t="shared" si="184"/>
        <v>64</v>
      </c>
      <c r="E11783" s="20">
        <f>MIN(IF(MOD(ROWS($A$2:A11783),$A$2)=0,E11782+1, E11782), $B$2-1)</f>
        <v>14</v>
      </c>
      <c r="G11783" s="2" t="str">
        <f>IF(NOT(OR(
SUMPRODUCT(--ISNUMBER(SEARCH('Chapter 2 (Generated)'!$B$3:$V$3,INDEX(MyData,D11783, E11783+1))))&gt;0,
SUMPRODUCT(--ISNUMBER(SEARCH('Chapter 2 (Generated)'!$B$4:$V$4,INDEX(MyData,D11783, E11783+1))))&gt;0)),
"        " &amp; INDEX(MyData,D11783, E11783+1),
"    " &amp; INDEX(MyData,D11783, E11783+1))</f>
        <v xml:space="preserve">        "I overslept.",</v>
      </c>
    </row>
    <row r="11784" spans="4:7" x14ac:dyDescent="0.2">
      <c r="D11784" s="20">
        <f t="shared" si="184"/>
        <v>65</v>
      </c>
      <c r="E11784" s="20">
        <f>MIN(IF(MOD(ROWS($A$2:A11784),$A$2)=0,E11783+1, E11783), $B$2-1)</f>
        <v>14</v>
      </c>
      <c r="G11784" s="2" t="str">
        <f>IF(NOT(OR(
SUMPRODUCT(--ISNUMBER(SEARCH('Chapter 2 (Generated)'!$B$3:$V$3,INDEX(MyData,D11784, E11784+1))))&gt;0,
SUMPRODUCT(--ISNUMBER(SEARCH('Chapter 2 (Generated)'!$B$4:$V$4,INDEX(MyData,D11784, E11784+1))))&gt;0)),
"        " &amp; INDEX(MyData,D11784, E11784+1),
"    " &amp; INDEX(MyData,D11784, E11784+1))</f>
        <v xml:space="preserve">        "null",</v>
      </c>
    </row>
    <row r="11785" spans="4:7" x14ac:dyDescent="0.2">
      <c r="D11785" s="20">
        <f t="shared" si="184"/>
        <v>66</v>
      </c>
      <c r="E11785" s="20">
        <f>MIN(IF(MOD(ROWS($A$2:A11785),$A$2)=0,E11784+1, E11784), $B$2-1)</f>
        <v>14</v>
      </c>
      <c r="G11785" s="2" t="str">
        <f>IF(NOT(OR(
SUMPRODUCT(--ISNUMBER(SEARCH('Chapter 2 (Generated)'!$B$3:$V$3,INDEX(MyData,D11785, E11785+1))))&gt;0,
SUMPRODUCT(--ISNUMBER(SEARCH('Chapter 2 (Generated)'!$B$4:$V$4,INDEX(MyData,D11785, E11785+1))))&gt;0)),
"        " &amp; INDEX(MyData,D11785, E11785+1),
"    " &amp; INDEX(MyData,D11785, E11785+1))</f>
        <v xml:space="preserve">        "null",</v>
      </c>
    </row>
    <row r="11786" spans="4:7" x14ac:dyDescent="0.2">
      <c r="D11786" s="20">
        <f t="shared" si="184"/>
        <v>67</v>
      </c>
      <c r="E11786" s="20">
        <f>MIN(IF(MOD(ROWS($A$2:A11786),$A$2)=0,E11785+1, E11785), $B$2-1)</f>
        <v>14</v>
      </c>
      <c r="G11786" s="2" t="str">
        <f>IF(NOT(OR(
SUMPRODUCT(--ISNUMBER(SEARCH('Chapter 2 (Generated)'!$B$3:$V$3,INDEX(MyData,D11786, E11786+1))))&gt;0,
SUMPRODUCT(--ISNUMBER(SEARCH('Chapter 2 (Generated)'!$B$4:$V$4,INDEX(MyData,D11786, E11786+1))))&gt;0)),
"        " &amp; INDEX(MyData,D11786, E11786+1),
"    " &amp; INDEX(MyData,D11786, E11786+1))</f>
        <v xml:space="preserve">        "null",</v>
      </c>
    </row>
    <row r="11787" spans="4:7" x14ac:dyDescent="0.2">
      <c r="D11787" s="20">
        <f t="shared" si="184"/>
        <v>68</v>
      </c>
      <c r="E11787" s="20">
        <f>MIN(IF(MOD(ROWS($A$2:A11787),$A$2)=0,E11786+1, E11786), $B$2-1)</f>
        <v>14</v>
      </c>
      <c r="G11787" s="2" t="str">
        <f>IF(NOT(OR(
SUMPRODUCT(--ISNUMBER(SEARCH('Chapter 2 (Generated)'!$B$3:$V$3,INDEX(MyData,D11787, E11787+1))))&gt;0,
SUMPRODUCT(--ISNUMBER(SEARCH('Chapter 2 (Generated)'!$B$4:$V$4,INDEX(MyData,D11787, E11787+1))))&gt;0)),
"        " &amp; INDEX(MyData,D11787, E11787+1),
"    " &amp; INDEX(MyData,D11787, E11787+1))</f>
        <v xml:space="preserve">        "null",//65 </v>
      </c>
    </row>
    <row r="11788" spans="4:7" x14ac:dyDescent="0.2">
      <c r="D11788" s="20">
        <f t="shared" si="184"/>
        <v>69</v>
      </c>
      <c r="E11788" s="20">
        <f>MIN(IF(MOD(ROWS($A$2:A11788),$A$2)=0,E11787+1, E11787), $B$2-1)</f>
        <v>14</v>
      </c>
      <c r="G11788" s="2" t="str">
        <f>IF(NOT(OR(
SUMPRODUCT(--ISNUMBER(SEARCH('Chapter 2 (Generated)'!$B$3:$V$3,INDEX(MyData,D11788, E11788+1))))&gt;0,
SUMPRODUCT(--ISNUMBER(SEARCH('Chapter 2 (Generated)'!$B$4:$V$4,INDEX(MyData,D11788, E11788+1))))&gt;0)),
"        " &amp; INDEX(MyData,D11788, E11788+1),
"    " &amp; INDEX(MyData,D11788, E11788+1))</f>
        <v xml:space="preserve">        "null",</v>
      </c>
    </row>
    <row r="11789" spans="4:7" x14ac:dyDescent="0.2">
      <c r="D11789" s="20">
        <f t="shared" si="184"/>
        <v>70</v>
      </c>
      <c r="E11789" s="20">
        <f>MIN(IF(MOD(ROWS($A$2:A11789),$A$2)=0,E11788+1, E11788), $B$2-1)</f>
        <v>14</v>
      </c>
      <c r="G11789" s="2" t="str">
        <f>IF(NOT(OR(
SUMPRODUCT(--ISNUMBER(SEARCH('Chapter 2 (Generated)'!$B$3:$V$3,INDEX(MyData,D11789, E11789+1))))&gt;0,
SUMPRODUCT(--ISNUMBER(SEARCH('Chapter 2 (Generated)'!$B$4:$V$4,INDEX(MyData,D11789, E11789+1))))&gt;0)),
"        " &amp; INDEX(MyData,D11789, E11789+1),
"    " &amp; INDEX(MyData,D11789, E11789+1))</f>
        <v xml:space="preserve">        "null",</v>
      </c>
    </row>
    <row r="11790" spans="4:7" x14ac:dyDescent="0.2">
      <c r="D11790" s="20">
        <f t="shared" si="184"/>
        <v>71</v>
      </c>
      <c r="E11790" s="20">
        <f>MIN(IF(MOD(ROWS($A$2:A11790),$A$2)=0,E11789+1, E11789), $B$2-1)</f>
        <v>14</v>
      </c>
      <c r="G11790" s="2" t="str">
        <f>IF(NOT(OR(
SUMPRODUCT(--ISNUMBER(SEARCH('Chapter 2 (Generated)'!$B$3:$V$3,INDEX(MyData,D11790, E11790+1))))&gt;0,
SUMPRODUCT(--ISNUMBER(SEARCH('Chapter 2 (Generated)'!$B$4:$V$4,INDEX(MyData,D11790, E11790+1))))&gt;0)),
"        " &amp; INDEX(MyData,D11790, E11790+1),
"    " &amp; INDEX(MyData,D11790, E11790+1))</f>
        <v xml:space="preserve">        "null",</v>
      </c>
    </row>
    <row r="11791" spans="4:7" x14ac:dyDescent="0.2">
      <c r="D11791" s="20">
        <f t="shared" si="184"/>
        <v>72</v>
      </c>
      <c r="E11791" s="20">
        <f>MIN(IF(MOD(ROWS($A$2:A11791),$A$2)=0,E11790+1, E11790), $B$2-1)</f>
        <v>14</v>
      </c>
      <c r="G11791" s="2" t="str">
        <f>IF(NOT(OR(
SUMPRODUCT(--ISNUMBER(SEARCH('Chapter 2 (Generated)'!$B$3:$V$3,INDEX(MyData,D11791, E11791+1))))&gt;0,
SUMPRODUCT(--ISNUMBER(SEARCH('Chapter 2 (Generated)'!$B$4:$V$4,INDEX(MyData,D11791, E11791+1))))&gt;0)),
"        " &amp; INDEX(MyData,D11791, E11791+1),
"    " &amp; INDEX(MyData,D11791, E11791+1))</f>
        <v xml:space="preserve">        "null",</v>
      </c>
    </row>
    <row r="11792" spans="4:7" x14ac:dyDescent="0.2">
      <c r="D11792" s="20">
        <f t="shared" si="184"/>
        <v>73</v>
      </c>
      <c r="E11792" s="20">
        <f>MIN(IF(MOD(ROWS($A$2:A11792),$A$2)=0,E11791+1, E11791), $B$2-1)</f>
        <v>14</v>
      </c>
      <c r="G11792" s="2" t="str">
        <f>IF(NOT(OR(
SUMPRODUCT(--ISNUMBER(SEARCH('Chapter 2 (Generated)'!$B$3:$V$3,INDEX(MyData,D11792, E11792+1))))&gt;0,
SUMPRODUCT(--ISNUMBER(SEARCH('Chapter 2 (Generated)'!$B$4:$V$4,INDEX(MyData,D11792, E11792+1))))&gt;0)),
"        " &amp; INDEX(MyData,D11792, E11792+1),
"    " &amp; INDEX(MyData,D11792, E11792+1))</f>
        <v xml:space="preserve">        "null",//70 </v>
      </c>
    </row>
    <row r="11793" spans="4:7" x14ac:dyDescent="0.2">
      <c r="D11793" s="20">
        <f t="shared" si="184"/>
        <v>74</v>
      </c>
      <c r="E11793" s="20">
        <f>MIN(IF(MOD(ROWS($A$2:A11793),$A$2)=0,E11792+1, E11792), $B$2-1)</f>
        <v>14</v>
      </c>
      <c r="G11793" s="2" t="str">
        <f>IF(NOT(OR(
SUMPRODUCT(--ISNUMBER(SEARCH('Chapter 2 (Generated)'!$B$3:$V$3,INDEX(MyData,D11793, E11793+1))))&gt;0,
SUMPRODUCT(--ISNUMBER(SEARCH('Chapter 2 (Generated)'!$B$4:$V$4,INDEX(MyData,D11793, E11793+1))))&gt;0)),
"        " &amp; INDEX(MyData,D11793, E11793+1),
"    " &amp; INDEX(MyData,D11793, E11793+1))</f>
        <v xml:space="preserve">        "null",</v>
      </c>
    </row>
    <row r="11794" spans="4:7" x14ac:dyDescent="0.2">
      <c r="D11794" s="20">
        <f t="shared" si="184"/>
        <v>75</v>
      </c>
      <c r="E11794" s="20">
        <f>MIN(IF(MOD(ROWS($A$2:A11794),$A$2)=0,E11793+1, E11793), $B$2-1)</f>
        <v>14</v>
      </c>
      <c r="G11794" s="2" t="str">
        <f>IF(NOT(OR(
SUMPRODUCT(--ISNUMBER(SEARCH('Chapter 2 (Generated)'!$B$3:$V$3,INDEX(MyData,D11794, E11794+1))))&gt;0,
SUMPRODUCT(--ISNUMBER(SEARCH('Chapter 2 (Generated)'!$B$4:$V$4,INDEX(MyData,D11794, E11794+1))))&gt;0)),
"        " &amp; INDEX(MyData,D11794, E11794+1),
"    " &amp; INDEX(MyData,D11794, E11794+1))</f>
        <v xml:space="preserve">        "null",</v>
      </c>
    </row>
    <row r="11795" spans="4:7" x14ac:dyDescent="0.2">
      <c r="D11795" s="20">
        <f t="shared" si="184"/>
        <v>76</v>
      </c>
      <c r="E11795" s="20">
        <f>MIN(IF(MOD(ROWS($A$2:A11795),$A$2)=0,E11794+1, E11794), $B$2-1)</f>
        <v>14</v>
      </c>
      <c r="G11795" s="2" t="str">
        <f>IF(NOT(OR(
SUMPRODUCT(--ISNUMBER(SEARCH('Chapter 2 (Generated)'!$B$3:$V$3,INDEX(MyData,D11795, E11795+1))))&gt;0,
SUMPRODUCT(--ISNUMBER(SEARCH('Chapter 2 (Generated)'!$B$4:$V$4,INDEX(MyData,D11795, E11795+1))))&gt;0)),
"        " &amp; INDEX(MyData,D11795, E11795+1),
"    " &amp; INDEX(MyData,D11795, E11795+1))</f>
        <v xml:space="preserve">        "null",</v>
      </c>
    </row>
    <row r="11796" spans="4:7" x14ac:dyDescent="0.2">
      <c r="D11796" s="20">
        <f t="shared" si="184"/>
        <v>77</v>
      </c>
      <c r="E11796" s="20">
        <f>MIN(IF(MOD(ROWS($A$2:A11796),$A$2)=0,E11795+1, E11795), $B$2-1)</f>
        <v>14</v>
      </c>
      <c r="G11796" s="2" t="str">
        <f>IF(NOT(OR(
SUMPRODUCT(--ISNUMBER(SEARCH('Chapter 2 (Generated)'!$B$3:$V$3,INDEX(MyData,D11796, E11796+1))))&gt;0,
SUMPRODUCT(--ISNUMBER(SEARCH('Chapter 2 (Generated)'!$B$4:$V$4,INDEX(MyData,D11796, E11796+1))))&gt;0)),
"        " &amp; INDEX(MyData,D11796, E11796+1),
"    " &amp; INDEX(MyData,D11796, E11796+1))</f>
        <v xml:space="preserve">        "null",</v>
      </c>
    </row>
    <row r="11797" spans="4:7" x14ac:dyDescent="0.2">
      <c r="D11797" s="20">
        <f t="shared" si="184"/>
        <v>78</v>
      </c>
      <c r="E11797" s="20">
        <f>MIN(IF(MOD(ROWS($A$2:A11797),$A$2)=0,E11796+1, E11796), $B$2-1)</f>
        <v>14</v>
      </c>
      <c r="G11797" s="2" t="str">
        <f>IF(NOT(OR(
SUMPRODUCT(--ISNUMBER(SEARCH('Chapter 2 (Generated)'!$B$3:$V$3,INDEX(MyData,D11797, E11797+1))))&gt;0,
SUMPRODUCT(--ISNUMBER(SEARCH('Chapter 2 (Generated)'!$B$4:$V$4,INDEX(MyData,D11797, E11797+1))))&gt;0)),
"        " &amp; INDEX(MyData,D11797, E11797+1),
"    " &amp; INDEX(MyData,D11797, E11797+1))</f>
        <v xml:space="preserve">        "null",//75 </v>
      </c>
    </row>
    <row r="11798" spans="4:7" x14ac:dyDescent="0.2">
      <c r="D11798" s="20">
        <f t="shared" si="184"/>
        <v>79</v>
      </c>
      <c r="E11798" s="20">
        <f>MIN(IF(MOD(ROWS($A$2:A11798),$A$2)=0,E11797+1, E11797), $B$2-1)</f>
        <v>14</v>
      </c>
      <c r="G11798" s="2" t="str">
        <f>IF(NOT(OR(
SUMPRODUCT(--ISNUMBER(SEARCH('Chapter 2 (Generated)'!$B$3:$V$3,INDEX(MyData,D11798, E11798+1))))&gt;0,
SUMPRODUCT(--ISNUMBER(SEARCH('Chapter 2 (Generated)'!$B$4:$V$4,INDEX(MyData,D11798, E11798+1))))&gt;0)),
"        " &amp; INDEX(MyData,D11798, E11798+1),
"    " &amp; INDEX(MyData,D11798, E11798+1))</f>
        <v xml:space="preserve">        "null",</v>
      </c>
    </row>
    <row r="11799" spans="4:7" x14ac:dyDescent="0.2">
      <c r="D11799" s="20">
        <f t="shared" si="184"/>
        <v>80</v>
      </c>
      <c r="E11799" s="20">
        <f>MIN(IF(MOD(ROWS($A$2:A11799),$A$2)=0,E11798+1, E11798), $B$2-1)</f>
        <v>14</v>
      </c>
      <c r="G11799" s="2" t="str">
        <f>IF(NOT(OR(
SUMPRODUCT(--ISNUMBER(SEARCH('Chapter 2 (Generated)'!$B$3:$V$3,INDEX(MyData,D11799, E11799+1))))&gt;0,
SUMPRODUCT(--ISNUMBER(SEARCH('Chapter 2 (Generated)'!$B$4:$V$4,INDEX(MyData,D11799, E11799+1))))&gt;0)),
"        " &amp; INDEX(MyData,D11799, E11799+1),
"    " &amp; INDEX(MyData,D11799, E11799+1))</f>
        <v xml:space="preserve">        "null",</v>
      </c>
    </row>
    <row r="11800" spans="4:7" x14ac:dyDescent="0.2">
      <c r="D11800" s="20">
        <f t="shared" si="184"/>
        <v>81</v>
      </c>
      <c r="E11800" s="20">
        <f>MIN(IF(MOD(ROWS($A$2:A11800),$A$2)=0,E11799+1, E11799), $B$2-1)</f>
        <v>14</v>
      </c>
      <c r="G11800" s="2" t="str">
        <f>IF(NOT(OR(
SUMPRODUCT(--ISNUMBER(SEARCH('Chapter 2 (Generated)'!$B$3:$V$3,INDEX(MyData,D11800, E11800+1))))&gt;0,
SUMPRODUCT(--ISNUMBER(SEARCH('Chapter 2 (Generated)'!$B$4:$V$4,INDEX(MyData,D11800, E11800+1))))&gt;0)),
"        " &amp; INDEX(MyData,D11800, E11800+1),
"    " &amp; INDEX(MyData,D11800, E11800+1))</f>
        <v xml:space="preserve">        "null",</v>
      </c>
    </row>
    <row r="11801" spans="4:7" x14ac:dyDescent="0.2">
      <c r="D11801" s="20">
        <f t="shared" si="184"/>
        <v>82</v>
      </c>
      <c r="E11801" s="20">
        <f>MIN(IF(MOD(ROWS($A$2:A11801),$A$2)=0,E11800+1, E11800), $B$2-1)</f>
        <v>14</v>
      </c>
      <c r="G11801" s="2" t="str">
        <f>IF(NOT(OR(
SUMPRODUCT(--ISNUMBER(SEARCH('Chapter 2 (Generated)'!$B$3:$V$3,INDEX(MyData,D11801, E11801+1))))&gt;0,
SUMPRODUCT(--ISNUMBER(SEARCH('Chapter 2 (Generated)'!$B$4:$V$4,INDEX(MyData,D11801, E11801+1))))&gt;0)),
"        " &amp; INDEX(MyData,D11801, E11801+1),
"    " &amp; INDEX(MyData,D11801, E11801+1))</f>
        <v xml:space="preserve">        "null",</v>
      </c>
    </row>
    <row r="11802" spans="4:7" x14ac:dyDescent="0.2">
      <c r="D11802" s="20">
        <f t="shared" si="184"/>
        <v>83</v>
      </c>
      <c r="E11802" s="20">
        <f>MIN(IF(MOD(ROWS($A$2:A11802),$A$2)=0,E11801+1, E11801), $B$2-1)</f>
        <v>14</v>
      </c>
      <c r="G11802" s="2" t="str">
        <f>IF(NOT(OR(
SUMPRODUCT(--ISNUMBER(SEARCH('Chapter 2 (Generated)'!$B$3:$V$3,INDEX(MyData,D11802, E11802+1))))&gt;0,
SUMPRODUCT(--ISNUMBER(SEARCH('Chapter 2 (Generated)'!$B$4:$V$4,INDEX(MyData,D11802, E11802+1))))&gt;0)),
"        " &amp; INDEX(MyData,D11802, E11802+1),
"    " &amp; INDEX(MyData,D11802, E11802+1))</f>
        <v xml:space="preserve">        "null",//80 </v>
      </c>
    </row>
    <row r="11803" spans="4:7" x14ac:dyDescent="0.2">
      <c r="D11803" s="20">
        <f t="shared" si="184"/>
        <v>84</v>
      </c>
      <c r="E11803" s="20">
        <f>MIN(IF(MOD(ROWS($A$2:A11803),$A$2)=0,E11802+1, E11802), $B$2-1)</f>
        <v>14</v>
      </c>
      <c r="G11803" s="2" t="str">
        <f>IF(NOT(OR(
SUMPRODUCT(--ISNUMBER(SEARCH('Chapter 2 (Generated)'!$B$3:$V$3,INDEX(MyData,D11803, E11803+1))))&gt;0,
SUMPRODUCT(--ISNUMBER(SEARCH('Chapter 2 (Generated)'!$B$4:$V$4,INDEX(MyData,D11803, E11803+1))))&gt;0)),
"        " &amp; INDEX(MyData,D11803, E11803+1),
"    " &amp; INDEX(MyData,D11803, E11803+1))</f>
        <v xml:space="preserve">        "null",</v>
      </c>
    </row>
    <row r="11804" spans="4:7" x14ac:dyDescent="0.2">
      <c r="D11804" s="20">
        <f t="shared" si="184"/>
        <v>85</v>
      </c>
      <c r="E11804" s="20">
        <f>MIN(IF(MOD(ROWS($A$2:A11804),$A$2)=0,E11803+1, E11803), $B$2-1)</f>
        <v>14</v>
      </c>
      <c r="G11804" s="2" t="str">
        <f>IF(NOT(OR(
SUMPRODUCT(--ISNUMBER(SEARCH('Chapter 2 (Generated)'!$B$3:$V$3,INDEX(MyData,D11804, E11804+1))))&gt;0,
SUMPRODUCT(--ISNUMBER(SEARCH('Chapter 2 (Generated)'!$B$4:$V$4,INDEX(MyData,D11804, E11804+1))))&gt;0)),
"        " &amp; INDEX(MyData,D11804, E11804+1),
"    " &amp; INDEX(MyData,D11804, E11804+1))</f>
        <v xml:space="preserve">        "null",</v>
      </c>
    </row>
    <row r="11805" spans="4:7" x14ac:dyDescent="0.2">
      <c r="D11805" s="20">
        <f t="shared" si="184"/>
        <v>86</v>
      </c>
      <c r="E11805" s="20">
        <f>MIN(IF(MOD(ROWS($A$2:A11805),$A$2)=0,E11804+1, E11804), $B$2-1)</f>
        <v>14</v>
      </c>
      <c r="G11805" s="2" t="str">
        <f>IF(NOT(OR(
SUMPRODUCT(--ISNUMBER(SEARCH('Chapter 2 (Generated)'!$B$3:$V$3,INDEX(MyData,D11805, E11805+1))))&gt;0,
SUMPRODUCT(--ISNUMBER(SEARCH('Chapter 2 (Generated)'!$B$4:$V$4,INDEX(MyData,D11805, E11805+1))))&gt;0)),
"        " &amp; INDEX(MyData,D11805, E11805+1),
"    " &amp; INDEX(MyData,D11805, E11805+1))</f>
        <v xml:space="preserve">        "null",</v>
      </c>
    </row>
    <row r="11806" spans="4:7" x14ac:dyDescent="0.2">
      <c r="D11806" s="20">
        <f t="shared" si="184"/>
        <v>87</v>
      </c>
      <c r="E11806" s="20">
        <f>MIN(IF(MOD(ROWS($A$2:A11806),$A$2)=0,E11805+1, E11805), $B$2-1)</f>
        <v>14</v>
      </c>
      <c r="G11806" s="2" t="str">
        <f>IF(NOT(OR(
SUMPRODUCT(--ISNUMBER(SEARCH('Chapter 2 (Generated)'!$B$3:$V$3,INDEX(MyData,D11806, E11806+1))))&gt;0,
SUMPRODUCT(--ISNUMBER(SEARCH('Chapter 2 (Generated)'!$B$4:$V$4,INDEX(MyData,D11806, E11806+1))))&gt;0)),
"        " &amp; INDEX(MyData,D11806, E11806+1),
"    " &amp; INDEX(MyData,D11806, E11806+1))</f>
        <v xml:space="preserve">        "null",</v>
      </c>
    </row>
    <row r="11807" spans="4:7" x14ac:dyDescent="0.2">
      <c r="D11807" s="20">
        <f t="shared" si="184"/>
        <v>88</v>
      </c>
      <c r="E11807" s="20">
        <f>MIN(IF(MOD(ROWS($A$2:A11807),$A$2)=0,E11806+1, E11806), $B$2-1)</f>
        <v>14</v>
      </c>
      <c r="G11807" s="2" t="str">
        <f>IF(NOT(OR(
SUMPRODUCT(--ISNUMBER(SEARCH('Chapter 2 (Generated)'!$B$3:$V$3,INDEX(MyData,D11807, E11807+1))))&gt;0,
SUMPRODUCT(--ISNUMBER(SEARCH('Chapter 2 (Generated)'!$B$4:$V$4,INDEX(MyData,D11807, E11807+1))))&gt;0)),
"        " &amp; INDEX(MyData,D11807, E11807+1),
"    " &amp; INDEX(MyData,D11807, E11807+1))</f>
        <v xml:space="preserve">        "null",//85 </v>
      </c>
    </row>
    <row r="11808" spans="4:7" x14ac:dyDescent="0.2">
      <c r="D11808" s="20">
        <f t="shared" si="184"/>
        <v>89</v>
      </c>
      <c r="E11808" s="20">
        <f>MIN(IF(MOD(ROWS($A$2:A11808),$A$2)=0,E11807+1, E11807), $B$2-1)</f>
        <v>14</v>
      </c>
      <c r="G11808" s="2" t="str">
        <f>IF(NOT(OR(
SUMPRODUCT(--ISNUMBER(SEARCH('Chapter 2 (Generated)'!$B$3:$V$3,INDEX(MyData,D11808, E11808+1))))&gt;0,
SUMPRODUCT(--ISNUMBER(SEARCH('Chapter 2 (Generated)'!$B$4:$V$4,INDEX(MyData,D11808, E11808+1))))&gt;0)),
"        " &amp; INDEX(MyData,D11808, E11808+1),
"    " &amp; INDEX(MyData,D11808, E11808+1))</f>
        <v xml:space="preserve">        "null",</v>
      </c>
    </row>
    <row r="11809" spans="4:7" x14ac:dyDescent="0.2">
      <c r="D11809" s="20">
        <f t="shared" si="184"/>
        <v>90</v>
      </c>
      <c r="E11809" s="20">
        <f>MIN(IF(MOD(ROWS($A$2:A11809),$A$2)=0,E11808+1, E11808), $B$2-1)</f>
        <v>14</v>
      </c>
      <c r="G11809" s="2" t="str">
        <f>IF(NOT(OR(
SUMPRODUCT(--ISNUMBER(SEARCH('Chapter 2 (Generated)'!$B$3:$V$3,INDEX(MyData,D11809, E11809+1))))&gt;0,
SUMPRODUCT(--ISNUMBER(SEARCH('Chapter 2 (Generated)'!$B$4:$V$4,INDEX(MyData,D11809, E11809+1))))&gt;0)),
"        " &amp; INDEX(MyData,D11809, E11809+1),
"    " &amp; INDEX(MyData,D11809, E11809+1))</f>
        <v xml:space="preserve">        "null",</v>
      </c>
    </row>
    <row r="11810" spans="4:7" x14ac:dyDescent="0.2">
      <c r="D11810" s="20">
        <f t="shared" si="184"/>
        <v>91</v>
      </c>
      <c r="E11810" s="20">
        <f>MIN(IF(MOD(ROWS($A$2:A11810),$A$2)=0,E11809+1, E11809), $B$2-1)</f>
        <v>14</v>
      </c>
      <c r="G11810" s="2" t="str">
        <f>IF(NOT(OR(
SUMPRODUCT(--ISNUMBER(SEARCH('Chapter 2 (Generated)'!$B$3:$V$3,INDEX(MyData,D11810, E11810+1))))&gt;0,
SUMPRODUCT(--ISNUMBER(SEARCH('Chapter 2 (Generated)'!$B$4:$V$4,INDEX(MyData,D11810, E11810+1))))&gt;0)),
"        " &amp; INDEX(MyData,D11810, E11810+1),
"    " &amp; INDEX(MyData,D11810, E11810+1))</f>
        <v xml:space="preserve">        "null",</v>
      </c>
    </row>
    <row r="11811" spans="4:7" x14ac:dyDescent="0.2">
      <c r="D11811" s="20">
        <f t="shared" si="184"/>
        <v>92</v>
      </c>
      <c r="E11811" s="20">
        <f>MIN(IF(MOD(ROWS($A$2:A11811),$A$2)=0,E11810+1, E11810), $B$2-1)</f>
        <v>14</v>
      </c>
      <c r="G11811" s="2" t="str">
        <f>IF(NOT(OR(
SUMPRODUCT(--ISNUMBER(SEARCH('Chapter 2 (Generated)'!$B$3:$V$3,INDEX(MyData,D11811, E11811+1))))&gt;0,
SUMPRODUCT(--ISNUMBER(SEARCH('Chapter 2 (Generated)'!$B$4:$V$4,INDEX(MyData,D11811, E11811+1))))&gt;0)),
"        " &amp; INDEX(MyData,D11811, E11811+1),
"    " &amp; INDEX(MyData,D11811, E11811+1))</f>
        <v xml:space="preserve">        "null",</v>
      </c>
    </row>
    <row r="11812" spans="4:7" x14ac:dyDescent="0.2">
      <c r="D11812" s="20">
        <f t="shared" si="184"/>
        <v>93</v>
      </c>
      <c r="E11812" s="20">
        <f>MIN(IF(MOD(ROWS($A$2:A11812),$A$2)=0,E11811+1, E11811), $B$2-1)</f>
        <v>14</v>
      </c>
      <c r="G11812" s="2" t="str">
        <f>IF(NOT(OR(
SUMPRODUCT(--ISNUMBER(SEARCH('Chapter 2 (Generated)'!$B$3:$V$3,INDEX(MyData,D11812, E11812+1))))&gt;0,
SUMPRODUCT(--ISNUMBER(SEARCH('Chapter 2 (Generated)'!$B$4:$V$4,INDEX(MyData,D11812, E11812+1))))&gt;0)),
"        " &amp; INDEX(MyData,D11812, E11812+1),
"    " &amp; INDEX(MyData,D11812, E11812+1))</f>
        <v xml:space="preserve">        "null",//90 </v>
      </c>
    </row>
    <row r="11813" spans="4:7" x14ac:dyDescent="0.2">
      <c r="D11813" s="20">
        <f t="shared" si="184"/>
        <v>94</v>
      </c>
      <c r="E11813" s="20">
        <f>MIN(IF(MOD(ROWS($A$2:A11813),$A$2)=0,E11812+1, E11812), $B$2-1)</f>
        <v>14</v>
      </c>
      <c r="G11813" s="2" t="str">
        <f>IF(NOT(OR(
SUMPRODUCT(--ISNUMBER(SEARCH('Chapter 2 (Generated)'!$B$3:$V$3,INDEX(MyData,D11813, E11813+1))))&gt;0,
SUMPRODUCT(--ISNUMBER(SEARCH('Chapter 2 (Generated)'!$B$4:$V$4,INDEX(MyData,D11813, E11813+1))))&gt;0)),
"        " &amp; INDEX(MyData,D11813, E11813+1),
"    " &amp; INDEX(MyData,D11813, E11813+1))</f>
        <v xml:space="preserve">        "null",</v>
      </c>
    </row>
    <row r="11814" spans="4:7" x14ac:dyDescent="0.2">
      <c r="D11814" s="20">
        <f t="shared" si="184"/>
        <v>95</v>
      </c>
      <c r="E11814" s="20">
        <f>MIN(IF(MOD(ROWS($A$2:A11814),$A$2)=0,E11813+1, E11813), $B$2-1)</f>
        <v>14</v>
      </c>
      <c r="G11814" s="2" t="str">
        <f>IF(NOT(OR(
SUMPRODUCT(--ISNUMBER(SEARCH('Chapter 2 (Generated)'!$B$3:$V$3,INDEX(MyData,D11814, E11814+1))))&gt;0,
SUMPRODUCT(--ISNUMBER(SEARCH('Chapter 2 (Generated)'!$B$4:$V$4,INDEX(MyData,D11814, E11814+1))))&gt;0)),
"        " &amp; INDEX(MyData,D11814, E11814+1),
"    " &amp; INDEX(MyData,D11814, E11814+1))</f>
        <v xml:space="preserve">        "null",</v>
      </c>
    </row>
    <row r="11815" spans="4:7" x14ac:dyDescent="0.2">
      <c r="D11815" s="20">
        <f t="shared" si="184"/>
        <v>96</v>
      </c>
      <c r="E11815" s="20">
        <f>MIN(IF(MOD(ROWS($A$2:A11815),$A$2)=0,E11814+1, E11814), $B$2-1)</f>
        <v>14</v>
      </c>
      <c r="G11815" s="2" t="str">
        <f>IF(NOT(OR(
SUMPRODUCT(--ISNUMBER(SEARCH('Chapter 2 (Generated)'!$B$3:$V$3,INDEX(MyData,D11815, E11815+1))))&gt;0,
SUMPRODUCT(--ISNUMBER(SEARCH('Chapter 2 (Generated)'!$B$4:$V$4,INDEX(MyData,D11815, E11815+1))))&gt;0)),
"        " &amp; INDEX(MyData,D11815, E11815+1),
"    " &amp; INDEX(MyData,D11815, E11815+1))</f>
        <v xml:space="preserve">        "null",</v>
      </c>
    </row>
    <row r="11816" spans="4:7" x14ac:dyDescent="0.2">
      <c r="D11816" s="20">
        <f t="shared" si="184"/>
        <v>97</v>
      </c>
      <c r="E11816" s="20">
        <f>MIN(IF(MOD(ROWS($A$2:A11816),$A$2)=0,E11815+1, E11815), $B$2-1)</f>
        <v>14</v>
      </c>
      <c r="G11816" s="2" t="str">
        <f>IF(NOT(OR(
SUMPRODUCT(--ISNUMBER(SEARCH('Chapter 2 (Generated)'!$B$3:$V$3,INDEX(MyData,D11816, E11816+1))))&gt;0,
SUMPRODUCT(--ISNUMBER(SEARCH('Chapter 2 (Generated)'!$B$4:$V$4,INDEX(MyData,D11816, E11816+1))))&gt;0)),
"        " &amp; INDEX(MyData,D11816, E11816+1),
"    " &amp; INDEX(MyData,D11816, E11816+1))</f>
        <v xml:space="preserve">        "null",</v>
      </c>
    </row>
    <row r="11817" spans="4:7" x14ac:dyDescent="0.2">
      <c r="D11817" s="20">
        <f t="shared" si="184"/>
        <v>98</v>
      </c>
      <c r="E11817" s="20">
        <f>MIN(IF(MOD(ROWS($A$2:A11817),$A$2)=0,E11816+1, E11816), $B$2-1)</f>
        <v>14</v>
      </c>
      <c r="G11817" s="2" t="str">
        <f>IF(NOT(OR(
SUMPRODUCT(--ISNUMBER(SEARCH('Chapter 2 (Generated)'!$B$3:$V$3,INDEX(MyData,D11817, E11817+1))))&gt;0,
SUMPRODUCT(--ISNUMBER(SEARCH('Chapter 2 (Generated)'!$B$4:$V$4,INDEX(MyData,D11817, E11817+1))))&gt;0)),
"        " &amp; INDEX(MyData,D11817, E11817+1),
"    " &amp; INDEX(MyData,D11817, E11817+1))</f>
        <v xml:space="preserve">        "null",//95 </v>
      </c>
    </row>
    <row r="11818" spans="4:7" x14ac:dyDescent="0.2">
      <c r="D11818" s="20">
        <f t="shared" si="184"/>
        <v>99</v>
      </c>
      <c r="E11818" s="20">
        <f>MIN(IF(MOD(ROWS($A$2:A11818),$A$2)=0,E11817+1, E11817), $B$2-1)</f>
        <v>14</v>
      </c>
      <c r="G11818" s="2" t="str">
        <f>IF(NOT(OR(
SUMPRODUCT(--ISNUMBER(SEARCH('Chapter 2 (Generated)'!$B$3:$V$3,INDEX(MyData,D11818, E11818+1))))&gt;0,
SUMPRODUCT(--ISNUMBER(SEARCH('Chapter 2 (Generated)'!$B$4:$V$4,INDEX(MyData,D11818, E11818+1))))&gt;0)),
"        " &amp; INDEX(MyData,D11818, E11818+1),
"    " &amp; INDEX(MyData,D11818, E11818+1))</f>
        <v xml:space="preserve">        "null",//96 Special Background Class 1</v>
      </c>
    </row>
    <row r="11819" spans="4:7" x14ac:dyDescent="0.2">
      <c r="D11819" s="20">
        <f t="shared" si="184"/>
        <v>100</v>
      </c>
      <c r="E11819" s="20">
        <f>MIN(IF(MOD(ROWS($A$2:A11819),$A$2)=0,E11818+1, E11818), $B$2-1)</f>
        <v>14</v>
      </c>
      <c r="G11819" s="2" t="str">
        <f>IF(NOT(OR(
SUMPRODUCT(--ISNUMBER(SEARCH('Chapter 2 (Generated)'!$B$3:$V$3,INDEX(MyData,D11819, E11819+1))))&gt;0,
SUMPRODUCT(--ISNUMBER(SEARCH('Chapter 2 (Generated)'!$B$4:$V$4,INDEX(MyData,D11819, E11819+1))))&gt;0)),
"        " &amp; INDEX(MyData,D11819, E11819+1),
"    " &amp; INDEX(MyData,D11819, E11819+1))</f>
        <v xml:space="preserve">        "null",</v>
      </c>
    </row>
    <row r="11820" spans="4:7" x14ac:dyDescent="0.2">
      <c r="D11820" s="20">
        <f t="shared" si="184"/>
        <v>101</v>
      </c>
      <c r="E11820" s="20">
        <f>MIN(IF(MOD(ROWS($A$2:A11820),$A$2)=0,E11819+1, E11819), $B$2-1)</f>
        <v>14</v>
      </c>
      <c r="G11820" s="2" t="str">
        <f>IF(NOT(OR(
SUMPRODUCT(--ISNUMBER(SEARCH('Chapter 2 (Generated)'!$B$3:$V$3,INDEX(MyData,D11820, E11820+1))))&gt;0,
SUMPRODUCT(--ISNUMBER(SEARCH('Chapter 2 (Generated)'!$B$4:$V$4,INDEX(MyData,D11820, E11820+1))))&gt;0)),
"        " &amp; INDEX(MyData,D11820, E11820+1),
"    " &amp; INDEX(MyData,D11820, E11820+1))</f>
        <v xml:space="preserve">        "null",</v>
      </c>
    </row>
    <row r="11821" spans="4:7" x14ac:dyDescent="0.2">
      <c r="D11821" s="20">
        <f t="shared" si="184"/>
        <v>102</v>
      </c>
      <c r="E11821" s="20">
        <f>MIN(IF(MOD(ROWS($A$2:A11821),$A$2)=0,E11820+1, E11820), $B$2-1)</f>
        <v>14</v>
      </c>
      <c r="G11821" s="2" t="str">
        <f>IF(NOT(OR(
SUMPRODUCT(--ISNUMBER(SEARCH('Chapter 2 (Generated)'!$B$3:$V$3,INDEX(MyData,D11821, E11821+1))))&gt;0,
SUMPRODUCT(--ISNUMBER(SEARCH('Chapter 2 (Generated)'!$B$4:$V$4,INDEX(MyData,D11821, E11821+1))))&gt;0)),
"        " &amp; INDEX(MyData,D11821, E11821+1),
"    " &amp; INDEX(MyData,D11821, E11821+1))</f>
        <v xml:space="preserve">        "null",</v>
      </c>
    </row>
    <row r="11822" spans="4:7" x14ac:dyDescent="0.2">
      <c r="D11822" s="20">
        <f t="shared" si="184"/>
        <v>103</v>
      </c>
      <c r="E11822" s="20">
        <f>MIN(IF(MOD(ROWS($A$2:A11822),$A$2)=0,E11821+1, E11821), $B$2-1)</f>
        <v>14</v>
      </c>
      <c r="G11822" s="2" t="str">
        <f>IF(NOT(OR(
SUMPRODUCT(--ISNUMBER(SEARCH('Chapter 2 (Generated)'!$B$3:$V$3,INDEX(MyData,D11822, E11822+1))))&gt;0,
SUMPRODUCT(--ISNUMBER(SEARCH('Chapter 2 (Generated)'!$B$4:$V$4,INDEX(MyData,D11822, E11822+1))))&gt;0)),
"        " &amp; INDEX(MyData,D11822, E11822+1),
"    " &amp; INDEX(MyData,D11822, E11822+1))</f>
        <v xml:space="preserve">        "null",//100 </v>
      </c>
    </row>
    <row r="11823" spans="4:7" x14ac:dyDescent="0.2">
      <c r="D11823" s="20">
        <f t="shared" si="184"/>
        <v>104</v>
      </c>
      <c r="E11823" s="20">
        <f>MIN(IF(MOD(ROWS($A$2:A11823),$A$2)=0,E11822+1, E11822), $B$2-1)</f>
        <v>14</v>
      </c>
      <c r="G11823" s="2" t="str">
        <f>IF(NOT(OR(
SUMPRODUCT(--ISNUMBER(SEARCH('Chapter 2 (Generated)'!$B$3:$V$3,INDEX(MyData,D11823, E11823+1))))&gt;0,
SUMPRODUCT(--ISNUMBER(SEARCH('Chapter 2 (Generated)'!$B$4:$V$4,INDEX(MyData,D11823, E11823+1))))&gt;0)),
"        " &amp; INDEX(MyData,D11823, E11823+1),
"    " &amp; INDEX(MyData,D11823, E11823+1))</f>
        <v xml:space="preserve">        "null",</v>
      </c>
    </row>
    <row r="11824" spans="4:7" x14ac:dyDescent="0.2">
      <c r="D11824" s="20">
        <f t="shared" si="184"/>
        <v>105</v>
      </c>
      <c r="E11824" s="20">
        <f>MIN(IF(MOD(ROWS($A$2:A11824),$A$2)=0,E11823+1, E11823), $B$2-1)</f>
        <v>14</v>
      </c>
      <c r="G11824" s="2" t="str">
        <f>IF(NOT(OR(
SUMPRODUCT(--ISNUMBER(SEARCH('Chapter 2 (Generated)'!$B$3:$V$3,INDEX(MyData,D11824, E11824+1))))&gt;0,
SUMPRODUCT(--ISNUMBER(SEARCH('Chapter 2 (Generated)'!$B$4:$V$4,INDEX(MyData,D11824, E11824+1))))&gt;0)),
"        " &amp; INDEX(MyData,D11824, E11824+1),
"    " &amp; INDEX(MyData,D11824, E11824+1))</f>
        <v xml:space="preserve">        "null",</v>
      </c>
    </row>
    <row r="11825" spans="4:7" x14ac:dyDescent="0.2">
      <c r="D11825" s="20">
        <f t="shared" si="184"/>
        <v>106</v>
      </c>
      <c r="E11825" s="20">
        <f>MIN(IF(MOD(ROWS($A$2:A11825),$A$2)=0,E11824+1, E11824), $B$2-1)</f>
        <v>14</v>
      </c>
      <c r="G11825" s="2" t="str">
        <f>IF(NOT(OR(
SUMPRODUCT(--ISNUMBER(SEARCH('Chapter 2 (Generated)'!$B$3:$V$3,INDEX(MyData,D11825, E11825+1))))&gt;0,
SUMPRODUCT(--ISNUMBER(SEARCH('Chapter 2 (Generated)'!$B$4:$V$4,INDEX(MyData,D11825, E11825+1))))&gt;0)),
"        " &amp; INDEX(MyData,D11825, E11825+1),
"    " &amp; INDEX(MyData,D11825, E11825+1))</f>
        <v xml:space="preserve">        "null",</v>
      </c>
    </row>
    <row r="11826" spans="4:7" x14ac:dyDescent="0.2">
      <c r="D11826" s="20">
        <f t="shared" si="184"/>
        <v>107</v>
      </c>
      <c r="E11826" s="20">
        <f>MIN(IF(MOD(ROWS($A$2:A11826),$A$2)=0,E11825+1, E11825), $B$2-1)</f>
        <v>14</v>
      </c>
      <c r="G11826" s="2" t="str">
        <f>IF(NOT(OR(
SUMPRODUCT(--ISNUMBER(SEARCH('Chapter 2 (Generated)'!$B$3:$V$3,INDEX(MyData,D11826, E11826+1))))&gt;0,
SUMPRODUCT(--ISNUMBER(SEARCH('Chapter 2 (Generated)'!$B$4:$V$4,INDEX(MyData,D11826, E11826+1))))&gt;0)),
"        " &amp; INDEX(MyData,D11826, E11826+1),
"    " &amp; INDEX(MyData,D11826, E11826+1))</f>
        <v xml:space="preserve">        "null",</v>
      </c>
    </row>
    <row r="11827" spans="4:7" x14ac:dyDescent="0.2">
      <c r="D11827" s="20">
        <f t="shared" si="184"/>
        <v>108</v>
      </c>
      <c r="E11827" s="20">
        <f>MIN(IF(MOD(ROWS($A$2:A11827),$A$2)=0,E11826+1, E11826), $B$2-1)</f>
        <v>14</v>
      </c>
      <c r="G11827" s="2" t="str">
        <f>IF(NOT(OR(
SUMPRODUCT(--ISNUMBER(SEARCH('Chapter 2 (Generated)'!$B$3:$V$3,INDEX(MyData,D11827, E11827+1))))&gt;0,
SUMPRODUCT(--ISNUMBER(SEARCH('Chapter 2 (Generated)'!$B$4:$V$4,INDEX(MyData,D11827, E11827+1))))&gt;0)),
"        " &amp; INDEX(MyData,D11827, E11827+1),
"    " &amp; INDEX(MyData,D11827, E11827+1))</f>
        <v xml:space="preserve">        "null",//105 </v>
      </c>
    </row>
    <row r="11828" spans="4:7" x14ac:dyDescent="0.2">
      <c r="D11828" s="20">
        <f t="shared" si="184"/>
        <v>109</v>
      </c>
      <c r="E11828" s="20">
        <f>MIN(IF(MOD(ROWS($A$2:A11828),$A$2)=0,E11827+1, E11827), $B$2-1)</f>
        <v>14</v>
      </c>
      <c r="G11828" s="2" t="str">
        <f>IF(NOT(OR(
SUMPRODUCT(--ISNUMBER(SEARCH('Chapter 2 (Generated)'!$B$3:$V$3,INDEX(MyData,D11828, E11828+1))))&gt;0,
SUMPRODUCT(--ISNUMBER(SEARCH('Chapter 2 (Generated)'!$B$4:$V$4,INDEX(MyData,D11828, E11828+1))))&gt;0)),
"        " &amp; INDEX(MyData,D11828, E11828+1),
"    " &amp; INDEX(MyData,D11828, E11828+1))</f>
        <v xml:space="preserve">        "null",</v>
      </c>
    </row>
    <row r="11829" spans="4:7" x14ac:dyDescent="0.2">
      <c r="D11829" s="20">
        <f t="shared" si="184"/>
        <v>110</v>
      </c>
      <c r="E11829" s="20">
        <f>MIN(IF(MOD(ROWS($A$2:A11829),$A$2)=0,E11828+1, E11828), $B$2-1)</f>
        <v>14</v>
      </c>
      <c r="G11829" s="2" t="str">
        <f>IF(NOT(OR(
SUMPRODUCT(--ISNUMBER(SEARCH('Chapter 2 (Generated)'!$B$3:$V$3,INDEX(MyData,D11829, E11829+1))))&gt;0,
SUMPRODUCT(--ISNUMBER(SEARCH('Chapter 2 (Generated)'!$B$4:$V$4,INDEX(MyData,D11829, E11829+1))))&gt;0)),
"        " &amp; INDEX(MyData,D11829, E11829+1),
"    " &amp; INDEX(MyData,D11829, E11829+1))</f>
        <v xml:space="preserve">        "null",</v>
      </c>
    </row>
    <row r="11830" spans="4:7" x14ac:dyDescent="0.2">
      <c r="D11830" s="20">
        <f t="shared" si="184"/>
        <v>111</v>
      </c>
      <c r="E11830" s="20">
        <f>MIN(IF(MOD(ROWS($A$2:A11830),$A$2)=0,E11829+1, E11829), $B$2-1)</f>
        <v>14</v>
      </c>
      <c r="G11830" s="2" t="str">
        <f>IF(NOT(OR(
SUMPRODUCT(--ISNUMBER(SEARCH('Chapter 2 (Generated)'!$B$3:$V$3,INDEX(MyData,D11830, E11830+1))))&gt;0,
SUMPRODUCT(--ISNUMBER(SEARCH('Chapter 2 (Generated)'!$B$4:$V$4,INDEX(MyData,D11830, E11830+1))))&gt;0)),
"        " &amp; INDEX(MyData,D11830, E11830+1),
"    " &amp; INDEX(MyData,D11830, E11830+1))</f>
        <v xml:space="preserve">        "null",</v>
      </c>
    </row>
    <row r="11831" spans="4:7" x14ac:dyDescent="0.2">
      <c r="D11831" s="20">
        <f t="shared" si="184"/>
        <v>112</v>
      </c>
      <c r="E11831" s="20">
        <f>MIN(IF(MOD(ROWS($A$2:A11831),$A$2)=0,E11830+1, E11830), $B$2-1)</f>
        <v>14</v>
      </c>
      <c r="G11831" s="2" t="str">
        <f>IF(NOT(OR(
SUMPRODUCT(--ISNUMBER(SEARCH('Chapter 2 (Generated)'!$B$3:$V$3,INDEX(MyData,D11831, E11831+1))))&gt;0,
SUMPRODUCT(--ISNUMBER(SEARCH('Chapter 2 (Generated)'!$B$4:$V$4,INDEX(MyData,D11831, E11831+1))))&gt;0)),
"        " &amp; INDEX(MyData,D11831, E11831+1),
"    " &amp; INDEX(MyData,D11831, E11831+1))</f>
        <v xml:space="preserve">        "null",</v>
      </c>
    </row>
    <row r="11832" spans="4:7" x14ac:dyDescent="0.2">
      <c r="D11832" s="20">
        <f t="shared" si="184"/>
        <v>113</v>
      </c>
      <c r="E11832" s="20">
        <f>MIN(IF(MOD(ROWS($A$2:A11832),$A$2)=0,E11831+1, E11831), $B$2-1)</f>
        <v>14</v>
      </c>
      <c r="G11832" s="2" t="str">
        <f>IF(NOT(OR(
SUMPRODUCT(--ISNUMBER(SEARCH('Chapter 2 (Generated)'!$B$3:$V$3,INDEX(MyData,D11832, E11832+1))))&gt;0,
SUMPRODUCT(--ISNUMBER(SEARCH('Chapter 2 (Generated)'!$B$4:$V$4,INDEX(MyData,D11832, E11832+1))))&gt;0)),
"        " &amp; INDEX(MyData,D11832, E11832+1),
"    " &amp; INDEX(MyData,D11832, E11832+1))</f>
        <v xml:space="preserve">        "null",//110 </v>
      </c>
    </row>
    <row r="11833" spans="4:7" x14ac:dyDescent="0.2">
      <c r="D11833" s="20">
        <f t="shared" si="184"/>
        <v>114</v>
      </c>
      <c r="E11833" s="20">
        <f>MIN(IF(MOD(ROWS($A$2:A11833),$A$2)=0,E11832+1, E11832), $B$2-1)</f>
        <v>14</v>
      </c>
      <c r="G11833" s="2" t="str">
        <f>IF(NOT(OR(
SUMPRODUCT(--ISNUMBER(SEARCH('Chapter 2 (Generated)'!$B$3:$V$3,INDEX(MyData,D11833, E11833+1))))&gt;0,
SUMPRODUCT(--ISNUMBER(SEARCH('Chapter 2 (Generated)'!$B$4:$V$4,INDEX(MyData,D11833, E11833+1))))&gt;0)),
"        " &amp; INDEX(MyData,D11833, E11833+1),
"    " &amp; INDEX(MyData,D11833, E11833+1))</f>
        <v xml:space="preserve">        "null",</v>
      </c>
    </row>
    <row r="11834" spans="4:7" x14ac:dyDescent="0.2">
      <c r="D11834" s="20">
        <f t="shared" si="184"/>
        <v>115</v>
      </c>
      <c r="E11834" s="20">
        <f>MIN(IF(MOD(ROWS($A$2:A11834),$A$2)=0,E11833+1, E11833), $B$2-1)</f>
        <v>14</v>
      </c>
      <c r="G11834" s="2" t="str">
        <f>IF(NOT(OR(
SUMPRODUCT(--ISNUMBER(SEARCH('Chapter 2 (Generated)'!$B$3:$V$3,INDEX(MyData,D11834, E11834+1))))&gt;0,
SUMPRODUCT(--ISNUMBER(SEARCH('Chapter 2 (Generated)'!$B$4:$V$4,INDEX(MyData,D11834, E11834+1))))&gt;0)),
"        " &amp; INDEX(MyData,D11834, E11834+1),
"    " &amp; INDEX(MyData,D11834, E11834+1))</f>
        <v xml:space="preserve">        "null",</v>
      </c>
    </row>
    <row r="11835" spans="4:7" x14ac:dyDescent="0.2">
      <c r="D11835" s="20">
        <f t="shared" si="184"/>
        <v>116</v>
      </c>
      <c r="E11835" s="20">
        <f>MIN(IF(MOD(ROWS($A$2:A11835),$A$2)=0,E11834+1, E11834), $B$2-1)</f>
        <v>14</v>
      </c>
      <c r="G11835" s="2" t="str">
        <f>IF(NOT(OR(
SUMPRODUCT(--ISNUMBER(SEARCH('Chapter 2 (Generated)'!$B$3:$V$3,INDEX(MyData,D11835, E11835+1))))&gt;0,
SUMPRODUCT(--ISNUMBER(SEARCH('Chapter 2 (Generated)'!$B$4:$V$4,INDEX(MyData,D11835, E11835+1))))&gt;0)),
"        " &amp; INDEX(MyData,D11835, E11835+1),
"    " &amp; INDEX(MyData,D11835, E11835+1))</f>
        <v xml:space="preserve">        "null",//113 Objective Complete: Quick! Get into Classroom 1!  </v>
      </c>
    </row>
    <row r="11836" spans="4:7" x14ac:dyDescent="0.2">
      <c r="D11836" s="20">
        <f t="shared" si="184"/>
        <v>117</v>
      </c>
      <c r="E11836" s="20">
        <f>MIN(IF(MOD(ROWS($A$2:A11836),$A$2)=0,E11835+1, E11835), $B$2-1)</f>
        <v>14</v>
      </c>
      <c r="G11836" s="2" t="str">
        <f>IF(NOT(OR(
SUMPRODUCT(--ISNUMBER(SEARCH('Chapter 2 (Generated)'!$B$3:$V$3,INDEX(MyData,D11836, E11836+1))))&gt;0,
SUMPRODUCT(--ISNUMBER(SEARCH('Chapter 2 (Generated)'!$B$4:$V$4,INDEX(MyData,D11836, E11836+1))))&gt;0)),
"        " &amp; INDEX(MyData,D11836, E11836+1),
"    " &amp; INDEX(MyData,D11836, E11836+1))</f>
        <v xml:space="preserve">        "null",</v>
      </c>
    </row>
    <row r="11837" spans="4:7" x14ac:dyDescent="0.2">
      <c r="D11837" s="20">
        <f t="shared" si="184"/>
        <v>118</v>
      </c>
      <c r="E11837" s="20">
        <f>MIN(IF(MOD(ROWS($A$2:A11837),$A$2)=0,E11836+1, E11836), $B$2-1)</f>
        <v>14</v>
      </c>
      <c r="G11837" s="2" t="str">
        <f>IF(NOT(OR(
SUMPRODUCT(--ISNUMBER(SEARCH('Chapter 2 (Generated)'!$B$3:$V$3,INDEX(MyData,D11837, E11837+1))))&gt;0,
SUMPRODUCT(--ISNUMBER(SEARCH('Chapter 2 (Generated)'!$B$4:$V$4,INDEX(MyData,D11837, E11837+1))))&gt;0)),
"        " &amp; INDEX(MyData,D11837, E11837+1),
"    " &amp; INDEX(MyData,D11837, E11837+1))</f>
        <v xml:space="preserve">        "null",//115 </v>
      </c>
    </row>
    <row r="11838" spans="4:7" x14ac:dyDescent="0.2">
      <c r="D11838" s="20">
        <f t="shared" si="184"/>
        <v>119</v>
      </c>
      <c r="E11838" s="20">
        <f>MIN(IF(MOD(ROWS($A$2:A11838),$A$2)=0,E11837+1, E11837), $B$2-1)</f>
        <v>14</v>
      </c>
      <c r="G11838" s="2" t="str">
        <f>IF(NOT(OR(
SUMPRODUCT(--ISNUMBER(SEARCH('Chapter 2 (Generated)'!$B$3:$V$3,INDEX(MyData,D11838, E11838+1))))&gt;0,
SUMPRODUCT(--ISNUMBER(SEARCH('Chapter 2 (Generated)'!$B$4:$V$4,INDEX(MyData,D11838, E11838+1))))&gt;0)),
"        " &amp; INDEX(MyData,D11838, E11838+1),
"    " &amp; INDEX(MyData,D11838, E11838+1))</f>
        <v xml:space="preserve">        "null",</v>
      </c>
    </row>
    <row r="11839" spans="4:7" x14ac:dyDescent="0.2">
      <c r="D11839" s="20">
        <f t="shared" si="184"/>
        <v>120</v>
      </c>
      <c r="E11839" s="20">
        <f>MIN(IF(MOD(ROWS($A$2:A11839),$A$2)=0,E11838+1, E11838), $B$2-1)</f>
        <v>14</v>
      </c>
      <c r="G11839" s="2" t="str">
        <f>IF(NOT(OR(
SUMPRODUCT(--ISNUMBER(SEARCH('Chapter 2 (Generated)'!$B$3:$V$3,INDEX(MyData,D11839, E11839+1))))&gt;0,
SUMPRODUCT(--ISNUMBER(SEARCH('Chapter 2 (Generated)'!$B$4:$V$4,INDEX(MyData,D11839, E11839+1))))&gt;0)),
"        " &amp; INDEX(MyData,D11839, E11839+1),
"    " &amp; INDEX(MyData,D11839, E11839+1))</f>
        <v xml:space="preserve">        "null",</v>
      </c>
    </row>
    <row r="11840" spans="4:7" x14ac:dyDescent="0.2">
      <c r="D11840" s="20">
        <f t="shared" si="184"/>
        <v>121</v>
      </c>
      <c r="E11840" s="20">
        <f>MIN(IF(MOD(ROWS($A$2:A11840),$A$2)=0,E11839+1, E11839), $B$2-1)</f>
        <v>14</v>
      </c>
      <c r="G11840" s="2" t="str">
        <f>IF(NOT(OR(
SUMPRODUCT(--ISNUMBER(SEARCH('Chapter 2 (Generated)'!$B$3:$V$3,INDEX(MyData,D11840, E11840+1))))&gt;0,
SUMPRODUCT(--ISNUMBER(SEARCH('Chapter 2 (Generated)'!$B$4:$V$4,INDEX(MyData,D11840, E11840+1))))&gt;0)),
"        " &amp; INDEX(MyData,D11840, E11840+1),
"    " &amp; INDEX(MyData,D11840, E11840+1))</f>
        <v xml:space="preserve">        "null",</v>
      </c>
    </row>
    <row r="11841" spans="4:7" x14ac:dyDescent="0.2">
      <c r="D11841" s="20">
        <f t="shared" si="184"/>
        <v>122</v>
      </c>
      <c r="E11841" s="20">
        <f>MIN(IF(MOD(ROWS($A$2:A11841),$A$2)=0,E11840+1, E11840), $B$2-1)</f>
        <v>14</v>
      </c>
      <c r="G11841" s="2" t="str">
        <f>IF(NOT(OR(
SUMPRODUCT(--ISNUMBER(SEARCH('Chapter 2 (Generated)'!$B$3:$V$3,INDEX(MyData,D11841, E11841+1))))&gt;0,
SUMPRODUCT(--ISNUMBER(SEARCH('Chapter 2 (Generated)'!$B$4:$V$4,INDEX(MyData,D11841, E11841+1))))&gt;0)),
"        " &amp; INDEX(MyData,D11841, E11841+1),
"    " &amp; INDEX(MyData,D11841, E11841+1))</f>
        <v xml:space="preserve">        "null",</v>
      </c>
    </row>
    <row r="11842" spans="4:7" x14ac:dyDescent="0.2">
      <c r="D11842" s="20">
        <f t="shared" ref="D11842:D11905" si="185">MOD(ROW(D11841)-1+ROWS(MyData),ROWS(MyData))+1</f>
        <v>123</v>
      </c>
      <c r="E11842" s="20">
        <f>MIN(IF(MOD(ROWS($A$2:A11842),$A$2)=0,E11841+1, E11841), $B$2-1)</f>
        <v>14</v>
      </c>
      <c r="G11842" s="2" t="str">
        <f>IF(NOT(OR(
SUMPRODUCT(--ISNUMBER(SEARCH('Chapter 2 (Generated)'!$B$3:$V$3,INDEX(MyData,D11842, E11842+1))))&gt;0,
SUMPRODUCT(--ISNUMBER(SEARCH('Chapter 2 (Generated)'!$B$4:$V$4,INDEX(MyData,D11842, E11842+1))))&gt;0)),
"        " &amp; INDEX(MyData,D11842, E11842+1),
"    " &amp; INDEX(MyData,D11842, E11842+1))</f>
        <v xml:space="preserve">        "null",//120 </v>
      </c>
    </row>
    <row r="11843" spans="4:7" x14ac:dyDescent="0.2">
      <c r="D11843" s="20">
        <f t="shared" si="185"/>
        <v>124</v>
      </c>
      <c r="E11843" s="20">
        <f>MIN(IF(MOD(ROWS($A$2:A11843),$A$2)=0,E11842+1, E11842), $B$2-1)</f>
        <v>14</v>
      </c>
      <c r="G11843" s="2" t="str">
        <f>IF(NOT(OR(
SUMPRODUCT(--ISNUMBER(SEARCH('Chapter 2 (Generated)'!$B$3:$V$3,INDEX(MyData,D11843, E11843+1))))&gt;0,
SUMPRODUCT(--ISNUMBER(SEARCH('Chapter 2 (Generated)'!$B$4:$V$4,INDEX(MyData,D11843, E11843+1))))&gt;0)),
"        " &amp; INDEX(MyData,D11843, E11843+1),
"    " &amp; INDEX(MyData,D11843, E11843+1))</f>
        <v xml:space="preserve">        "null",</v>
      </c>
    </row>
    <row r="11844" spans="4:7" x14ac:dyDescent="0.2">
      <c r="D11844" s="20">
        <f t="shared" si="185"/>
        <v>125</v>
      </c>
      <c r="E11844" s="20">
        <f>MIN(IF(MOD(ROWS($A$2:A11844),$A$2)=0,E11843+1, E11843), $B$2-1)</f>
        <v>14</v>
      </c>
      <c r="G11844" s="2" t="str">
        <f>IF(NOT(OR(
SUMPRODUCT(--ISNUMBER(SEARCH('Chapter 2 (Generated)'!$B$3:$V$3,INDEX(MyData,D11844, E11844+1))))&gt;0,
SUMPRODUCT(--ISNUMBER(SEARCH('Chapter 2 (Generated)'!$B$4:$V$4,INDEX(MyData,D11844, E11844+1))))&gt;0)),
"        " &amp; INDEX(MyData,D11844, E11844+1),
"    " &amp; INDEX(MyData,D11844, E11844+1))</f>
        <v xml:space="preserve">        "null",</v>
      </c>
    </row>
    <row r="11845" spans="4:7" x14ac:dyDescent="0.2">
      <c r="D11845" s="20">
        <f t="shared" si="185"/>
        <v>126</v>
      </c>
      <c r="E11845" s="20">
        <f>MIN(IF(MOD(ROWS($A$2:A11845),$A$2)=0,E11844+1, E11844), $B$2-1)</f>
        <v>14</v>
      </c>
      <c r="G11845" s="2" t="str">
        <f>IF(NOT(OR(
SUMPRODUCT(--ISNUMBER(SEARCH('Chapter 2 (Generated)'!$B$3:$V$3,INDEX(MyData,D11845, E11845+1))))&gt;0,
SUMPRODUCT(--ISNUMBER(SEARCH('Chapter 2 (Generated)'!$B$4:$V$4,INDEX(MyData,D11845, E11845+1))))&gt;0)),
"        " &amp; INDEX(MyData,D11845, E11845+1),
"    " &amp; INDEX(MyData,D11845, E11845+1))</f>
        <v xml:space="preserve">        "null",</v>
      </c>
    </row>
    <row r="11846" spans="4:7" x14ac:dyDescent="0.2">
      <c r="D11846" s="20">
        <f t="shared" si="185"/>
        <v>127</v>
      </c>
      <c r="E11846" s="20">
        <f>MIN(IF(MOD(ROWS($A$2:A11846),$A$2)=0,E11845+1, E11845), $B$2-1)</f>
        <v>14</v>
      </c>
      <c r="G11846" s="2" t="str">
        <f>IF(NOT(OR(
SUMPRODUCT(--ISNUMBER(SEARCH('Chapter 2 (Generated)'!$B$3:$V$3,INDEX(MyData,D11846, E11846+1))))&gt;0,
SUMPRODUCT(--ISNUMBER(SEARCH('Chapter 2 (Generated)'!$B$4:$V$4,INDEX(MyData,D11846, E11846+1))))&gt;0)),
"        " &amp; INDEX(MyData,D11846, E11846+1),
"    " &amp; INDEX(MyData,D11846, E11846+1))</f>
        <v xml:space="preserve">        "null",</v>
      </c>
    </row>
    <row r="11847" spans="4:7" x14ac:dyDescent="0.2">
      <c r="D11847" s="20">
        <f t="shared" si="185"/>
        <v>128</v>
      </c>
      <c r="E11847" s="20">
        <f>MIN(IF(MOD(ROWS($A$2:A11847),$A$2)=0,E11846+1, E11846), $B$2-1)</f>
        <v>14</v>
      </c>
      <c r="G11847" s="2" t="str">
        <f>IF(NOT(OR(
SUMPRODUCT(--ISNUMBER(SEARCH('Chapter 2 (Generated)'!$B$3:$V$3,INDEX(MyData,D11847, E11847+1))))&gt;0,
SUMPRODUCT(--ISNUMBER(SEARCH('Chapter 2 (Generated)'!$B$4:$V$4,INDEX(MyData,D11847, E11847+1))))&gt;0)),
"        " &amp; INDEX(MyData,D11847, E11847+1),
"    " &amp; INDEX(MyData,D11847, E11847+1))</f>
        <v xml:space="preserve">        "null",//125 </v>
      </c>
    </row>
    <row r="11848" spans="4:7" x14ac:dyDescent="0.2">
      <c r="D11848" s="20">
        <f t="shared" si="185"/>
        <v>129</v>
      </c>
      <c r="E11848" s="20">
        <f>MIN(IF(MOD(ROWS($A$2:A11848),$A$2)=0,E11847+1, E11847), $B$2-1)</f>
        <v>14</v>
      </c>
      <c r="G11848" s="2" t="str">
        <f>IF(NOT(OR(
SUMPRODUCT(--ISNUMBER(SEARCH('Chapter 2 (Generated)'!$B$3:$V$3,INDEX(MyData,D11848, E11848+1))))&gt;0,
SUMPRODUCT(--ISNUMBER(SEARCH('Chapter 2 (Generated)'!$B$4:$V$4,INDEX(MyData,D11848, E11848+1))))&gt;0)),
"        " &amp; INDEX(MyData,D11848, E11848+1),
"    " &amp; INDEX(MyData,D11848, E11848+1))</f>
        <v xml:space="preserve">        "null",</v>
      </c>
    </row>
    <row r="11849" spans="4:7" x14ac:dyDescent="0.2">
      <c r="D11849" s="20">
        <f t="shared" si="185"/>
        <v>130</v>
      </c>
      <c r="E11849" s="20">
        <f>MIN(IF(MOD(ROWS($A$2:A11849),$A$2)=0,E11848+1, E11848), $B$2-1)</f>
        <v>14</v>
      </c>
      <c r="G11849" s="2" t="str">
        <f>IF(NOT(OR(
SUMPRODUCT(--ISNUMBER(SEARCH('Chapter 2 (Generated)'!$B$3:$V$3,INDEX(MyData,D11849, E11849+1))))&gt;0,
SUMPRODUCT(--ISNUMBER(SEARCH('Chapter 2 (Generated)'!$B$4:$V$4,INDEX(MyData,D11849, E11849+1))))&gt;0)),
"        " &amp; INDEX(MyData,D11849, E11849+1),
"    " &amp; INDEX(MyData,D11849, E11849+1))</f>
        <v xml:space="preserve">        "null",</v>
      </c>
    </row>
    <row r="11850" spans="4:7" x14ac:dyDescent="0.2">
      <c r="D11850" s="20">
        <f t="shared" si="185"/>
        <v>131</v>
      </c>
      <c r="E11850" s="20">
        <f>MIN(IF(MOD(ROWS($A$2:A11850),$A$2)=0,E11849+1, E11849), $B$2-1)</f>
        <v>14</v>
      </c>
      <c r="G11850" s="2" t="str">
        <f>IF(NOT(OR(
SUMPRODUCT(--ISNUMBER(SEARCH('Chapter 2 (Generated)'!$B$3:$V$3,INDEX(MyData,D11850, E11850+1))))&gt;0,
SUMPRODUCT(--ISNUMBER(SEARCH('Chapter 2 (Generated)'!$B$4:$V$4,INDEX(MyData,D11850, E11850+1))))&gt;0)),
"        " &amp; INDEX(MyData,D11850, E11850+1),
"    " &amp; INDEX(MyData,D11850, E11850+1))</f>
        <v xml:space="preserve">        "null",</v>
      </c>
    </row>
    <row r="11851" spans="4:7" x14ac:dyDescent="0.2">
      <c r="D11851" s="20">
        <f t="shared" si="185"/>
        <v>132</v>
      </c>
      <c r="E11851" s="20">
        <f>MIN(IF(MOD(ROWS($A$2:A11851),$A$2)=0,E11850+1, E11850), $B$2-1)</f>
        <v>14</v>
      </c>
      <c r="G11851" s="2" t="str">
        <f>IF(NOT(OR(
SUMPRODUCT(--ISNUMBER(SEARCH('Chapter 2 (Generated)'!$B$3:$V$3,INDEX(MyData,D11851, E11851+1))))&gt;0,
SUMPRODUCT(--ISNUMBER(SEARCH('Chapter 2 (Generated)'!$B$4:$V$4,INDEX(MyData,D11851, E11851+1))))&gt;0)),
"        " &amp; INDEX(MyData,D11851, E11851+1),
"    " &amp; INDEX(MyData,D11851, E11851+1))</f>
        <v xml:space="preserve">        "null",</v>
      </c>
    </row>
    <row r="11852" spans="4:7" x14ac:dyDescent="0.2">
      <c r="D11852" s="20">
        <f t="shared" si="185"/>
        <v>133</v>
      </c>
      <c r="E11852" s="20">
        <f>MIN(IF(MOD(ROWS($A$2:A11852),$A$2)=0,E11851+1, E11851), $B$2-1)</f>
        <v>14</v>
      </c>
      <c r="G11852" s="2" t="str">
        <f>IF(NOT(OR(
SUMPRODUCT(--ISNUMBER(SEARCH('Chapter 2 (Generated)'!$B$3:$V$3,INDEX(MyData,D11852, E11852+1))))&gt;0,
SUMPRODUCT(--ISNUMBER(SEARCH('Chapter 2 (Generated)'!$B$4:$V$4,INDEX(MyData,D11852, E11852+1))))&gt;0)),
"        " &amp; INDEX(MyData,D11852, E11852+1),
"    " &amp; INDEX(MyData,D11852, E11852+1))</f>
        <v xml:space="preserve">        "null",//130 </v>
      </c>
    </row>
    <row r="11853" spans="4:7" x14ac:dyDescent="0.2">
      <c r="D11853" s="20">
        <f t="shared" si="185"/>
        <v>134</v>
      </c>
      <c r="E11853" s="20">
        <f>MIN(IF(MOD(ROWS($A$2:A11853),$A$2)=0,E11852+1, E11852), $B$2-1)</f>
        <v>14</v>
      </c>
      <c r="G11853" s="2" t="str">
        <f>IF(NOT(OR(
SUMPRODUCT(--ISNUMBER(SEARCH('Chapter 2 (Generated)'!$B$3:$V$3,INDEX(MyData,D11853, E11853+1))))&gt;0,
SUMPRODUCT(--ISNUMBER(SEARCH('Chapter 2 (Generated)'!$B$4:$V$4,INDEX(MyData,D11853, E11853+1))))&gt;0)),
"        " &amp; INDEX(MyData,D11853, E11853+1),
"    " &amp; INDEX(MyData,D11853, E11853+1))</f>
        <v xml:space="preserve">        "null",</v>
      </c>
    </row>
    <row r="11854" spans="4:7" x14ac:dyDescent="0.2">
      <c r="D11854" s="20">
        <f t="shared" si="185"/>
        <v>135</v>
      </c>
      <c r="E11854" s="20">
        <f>MIN(IF(MOD(ROWS($A$2:A11854),$A$2)=0,E11853+1, E11853), $B$2-1)</f>
        <v>14</v>
      </c>
      <c r="G11854" s="2" t="str">
        <f>IF(NOT(OR(
SUMPRODUCT(--ISNUMBER(SEARCH('Chapter 2 (Generated)'!$B$3:$V$3,INDEX(MyData,D11854, E11854+1))))&gt;0,
SUMPRODUCT(--ISNUMBER(SEARCH('Chapter 2 (Generated)'!$B$4:$V$4,INDEX(MyData,D11854, E11854+1))))&gt;0)),
"        " &amp; INDEX(MyData,D11854, E11854+1),
"    " &amp; INDEX(MyData,D11854, E11854+1))</f>
        <v xml:space="preserve">        "null",</v>
      </c>
    </row>
    <row r="11855" spans="4:7" x14ac:dyDescent="0.2">
      <c r="D11855" s="20">
        <f t="shared" si="185"/>
        <v>136</v>
      </c>
      <c r="E11855" s="20">
        <f>MIN(IF(MOD(ROWS($A$2:A11855),$A$2)=0,E11854+1, E11854), $B$2-1)</f>
        <v>14</v>
      </c>
      <c r="G11855" s="2" t="str">
        <f>IF(NOT(OR(
SUMPRODUCT(--ISNUMBER(SEARCH('Chapter 2 (Generated)'!$B$3:$V$3,INDEX(MyData,D11855, E11855+1))))&gt;0,
SUMPRODUCT(--ISNUMBER(SEARCH('Chapter 2 (Generated)'!$B$4:$V$4,INDEX(MyData,D11855, E11855+1))))&gt;0)),
"        " &amp; INDEX(MyData,D11855, E11855+1),
"    " &amp; INDEX(MyData,D11855, E11855+1))</f>
        <v xml:space="preserve">        "null",</v>
      </c>
    </row>
    <row r="11856" spans="4:7" x14ac:dyDescent="0.2">
      <c r="D11856" s="20">
        <f t="shared" si="185"/>
        <v>137</v>
      </c>
      <c r="E11856" s="20">
        <f>MIN(IF(MOD(ROWS($A$2:A11856),$A$2)=0,E11855+1, E11855), $B$2-1)</f>
        <v>14</v>
      </c>
      <c r="G11856" s="2" t="str">
        <f>IF(NOT(OR(
SUMPRODUCT(--ISNUMBER(SEARCH('Chapter 2 (Generated)'!$B$3:$V$3,INDEX(MyData,D11856, E11856+1))))&gt;0,
SUMPRODUCT(--ISNUMBER(SEARCH('Chapter 2 (Generated)'!$B$4:$V$4,INDEX(MyData,D11856, E11856+1))))&gt;0)),
"        " &amp; INDEX(MyData,D11856, E11856+1),
"    " &amp; INDEX(MyData,D11856, E11856+1))</f>
        <v xml:space="preserve">        "null",</v>
      </c>
    </row>
    <row r="11857" spans="4:7" x14ac:dyDescent="0.2">
      <c r="D11857" s="20">
        <f t="shared" si="185"/>
        <v>138</v>
      </c>
      <c r="E11857" s="20">
        <f>MIN(IF(MOD(ROWS($A$2:A11857),$A$2)=0,E11856+1, E11856), $B$2-1)</f>
        <v>14</v>
      </c>
      <c r="G11857" s="2" t="str">
        <f>IF(NOT(OR(
SUMPRODUCT(--ISNUMBER(SEARCH('Chapter 2 (Generated)'!$B$3:$V$3,INDEX(MyData,D11857, E11857+1))))&gt;0,
SUMPRODUCT(--ISNUMBER(SEARCH('Chapter 2 (Generated)'!$B$4:$V$4,INDEX(MyData,D11857, E11857+1))))&gt;0)),
"        " &amp; INDEX(MyData,D11857, E11857+1),
"    " &amp; INDEX(MyData,D11857, E11857+1))</f>
        <v xml:space="preserve">        "null",//135 </v>
      </c>
    </row>
    <row r="11858" spans="4:7" x14ac:dyDescent="0.2">
      <c r="D11858" s="20">
        <f t="shared" si="185"/>
        <v>139</v>
      </c>
      <c r="E11858" s="20">
        <f>MIN(IF(MOD(ROWS($A$2:A11858),$A$2)=0,E11857+1, E11857), $B$2-1)</f>
        <v>14</v>
      </c>
      <c r="G11858" s="2" t="str">
        <f>IF(NOT(OR(
SUMPRODUCT(--ISNUMBER(SEARCH('Chapter 2 (Generated)'!$B$3:$V$3,INDEX(MyData,D11858, E11858+1))))&gt;0,
SUMPRODUCT(--ISNUMBER(SEARCH('Chapter 2 (Generated)'!$B$4:$V$4,INDEX(MyData,D11858, E11858+1))))&gt;0)),
"        " &amp; INDEX(MyData,D11858, E11858+1),
"    " &amp; INDEX(MyData,D11858, E11858+1))</f>
        <v xml:space="preserve">        "null",</v>
      </c>
    </row>
    <row r="11859" spans="4:7" x14ac:dyDescent="0.2">
      <c r="D11859" s="20">
        <f t="shared" si="185"/>
        <v>140</v>
      </c>
      <c r="E11859" s="20">
        <f>MIN(IF(MOD(ROWS($A$2:A11859),$A$2)=0,E11858+1, E11858), $B$2-1)</f>
        <v>14</v>
      </c>
      <c r="G11859" s="2" t="str">
        <f>IF(NOT(OR(
SUMPRODUCT(--ISNUMBER(SEARCH('Chapter 2 (Generated)'!$B$3:$V$3,INDEX(MyData,D11859, E11859+1))))&gt;0,
SUMPRODUCT(--ISNUMBER(SEARCH('Chapter 2 (Generated)'!$B$4:$V$4,INDEX(MyData,D11859, E11859+1))))&gt;0)),
"        " &amp; INDEX(MyData,D11859, E11859+1),
"    " &amp; INDEX(MyData,D11859, E11859+1))</f>
        <v xml:space="preserve">        "You guys could also play after the party, right? That way, Tyler gets to go and you get to play.",</v>
      </c>
    </row>
    <row r="11860" spans="4:7" x14ac:dyDescent="0.2">
      <c r="D11860" s="20">
        <f t="shared" si="185"/>
        <v>141</v>
      </c>
      <c r="E11860" s="20">
        <f>MIN(IF(MOD(ROWS($A$2:A11860),$A$2)=0,E11859+1, E11859), $B$2-1)</f>
        <v>14</v>
      </c>
      <c r="G11860" s="2" t="str">
        <f>IF(NOT(OR(
SUMPRODUCT(--ISNUMBER(SEARCH('Chapter 2 (Generated)'!$B$3:$V$3,INDEX(MyData,D11860, E11860+1))))&gt;0,
SUMPRODUCT(--ISNUMBER(SEARCH('Chapter 2 (Generated)'!$B$4:$V$4,INDEX(MyData,D11860, E11860+1))))&gt;0)),
"        " &amp; INDEX(MyData,D11860, E11860+1),
"    " &amp; INDEX(MyData,D11860, E11860+1))</f>
        <v xml:space="preserve">        "null",</v>
      </c>
    </row>
    <row r="11861" spans="4:7" x14ac:dyDescent="0.2">
      <c r="D11861" s="20">
        <f t="shared" si="185"/>
        <v>142</v>
      </c>
      <c r="E11861" s="20">
        <f>MIN(IF(MOD(ROWS($A$2:A11861),$A$2)=0,E11860+1, E11860), $B$2-1)</f>
        <v>14</v>
      </c>
      <c r="G11861" s="2" t="str">
        <f>IF(NOT(OR(
SUMPRODUCT(--ISNUMBER(SEARCH('Chapter 2 (Generated)'!$B$3:$V$3,INDEX(MyData,D11861, E11861+1))))&gt;0,
SUMPRODUCT(--ISNUMBER(SEARCH('Chapter 2 (Generated)'!$B$4:$V$4,INDEX(MyData,D11861, E11861+1))))&gt;0)),
"        " &amp; INDEX(MyData,D11861, E11861+1),
"    " &amp; INDEX(MyData,D11861, E11861+1))</f>
        <v xml:space="preserve">        "null",</v>
      </c>
    </row>
    <row r="11862" spans="4:7" x14ac:dyDescent="0.2">
      <c r="D11862" s="20">
        <f t="shared" si="185"/>
        <v>143</v>
      </c>
      <c r="E11862" s="20">
        <f>MIN(IF(MOD(ROWS($A$2:A11862),$A$2)=0,E11861+1, E11861), $B$2-1)</f>
        <v>14</v>
      </c>
      <c r="G11862" s="2" t="str">
        <f>IF(NOT(OR(
SUMPRODUCT(--ISNUMBER(SEARCH('Chapter 2 (Generated)'!$B$3:$V$3,INDEX(MyData,D11862, E11862+1))))&gt;0,
SUMPRODUCT(--ISNUMBER(SEARCH('Chapter 2 (Generated)'!$B$4:$V$4,INDEX(MyData,D11862, E11862+1))))&gt;0)),
"        " &amp; INDEX(MyData,D11862, E11862+1),
"    " &amp; INDEX(MyData,D11862, E11862+1))</f>
        <v xml:space="preserve">        "null",//140 </v>
      </c>
    </row>
    <row r="11863" spans="4:7" x14ac:dyDescent="0.2">
      <c r="D11863" s="20">
        <f t="shared" si="185"/>
        <v>144</v>
      </c>
      <c r="E11863" s="20">
        <f>MIN(IF(MOD(ROWS($A$2:A11863),$A$2)=0,E11862+1, E11862), $B$2-1)</f>
        <v>14</v>
      </c>
      <c r="G11863" s="2" t="str">
        <f>IF(NOT(OR(
SUMPRODUCT(--ISNUMBER(SEARCH('Chapter 2 (Generated)'!$B$3:$V$3,INDEX(MyData,D11863, E11863+1))))&gt;0,
SUMPRODUCT(--ISNUMBER(SEARCH('Chapter 2 (Generated)'!$B$4:$V$4,INDEX(MyData,D11863, E11863+1))))&gt;0)),
"        " &amp; INDEX(MyData,D11863, E11863+1),
"    " &amp; INDEX(MyData,D11863, E11863+1))</f>
        <v xml:space="preserve">        "null",</v>
      </c>
    </row>
    <row r="11864" spans="4:7" x14ac:dyDescent="0.2">
      <c r="D11864" s="20">
        <f t="shared" si="185"/>
        <v>145</v>
      </c>
      <c r="E11864" s="20">
        <f>MIN(IF(MOD(ROWS($A$2:A11864),$A$2)=0,E11863+1, E11863), $B$2-1)</f>
        <v>14</v>
      </c>
      <c r="G11864" s="2" t="str">
        <f>IF(NOT(OR(
SUMPRODUCT(--ISNUMBER(SEARCH('Chapter 2 (Generated)'!$B$3:$V$3,INDEX(MyData,D11864, E11864+1))))&gt;0,
SUMPRODUCT(--ISNUMBER(SEARCH('Chapter 2 (Generated)'!$B$4:$V$4,INDEX(MyData,D11864, E11864+1))))&gt;0)),
"        " &amp; INDEX(MyData,D11864, E11864+1),
"    " &amp; INDEX(MyData,D11864, E11864+1))</f>
        <v xml:space="preserve">        "null",</v>
      </c>
    </row>
    <row r="11865" spans="4:7" x14ac:dyDescent="0.2">
      <c r="D11865" s="20">
        <f t="shared" si="185"/>
        <v>146</v>
      </c>
      <c r="E11865" s="20">
        <f>MIN(IF(MOD(ROWS($A$2:A11865),$A$2)=0,E11864+1, E11864), $B$2-1)</f>
        <v>14</v>
      </c>
      <c r="G11865" s="2" t="str">
        <f>IF(NOT(OR(
SUMPRODUCT(--ISNUMBER(SEARCH('Chapter 2 (Generated)'!$B$3:$V$3,INDEX(MyData,D11865, E11865+1))))&gt;0,
SUMPRODUCT(--ISNUMBER(SEARCH('Chapter 2 (Generated)'!$B$4:$V$4,INDEX(MyData,D11865, E11865+1))))&gt;0)),
"        " &amp; INDEX(MyData,D11865, E11865+1),
"    " &amp; INDEX(MyData,D11865, E11865+1))</f>
        <v xml:space="preserve">        "null",</v>
      </c>
    </row>
    <row r="11866" spans="4:7" x14ac:dyDescent="0.2">
      <c r="D11866" s="20">
        <f t="shared" si="185"/>
        <v>147</v>
      </c>
      <c r="E11866" s="20">
        <f>MIN(IF(MOD(ROWS($A$2:A11866),$A$2)=0,E11865+1, E11865), $B$2-1)</f>
        <v>14</v>
      </c>
      <c r="G11866" s="2" t="str">
        <f>IF(NOT(OR(
SUMPRODUCT(--ISNUMBER(SEARCH('Chapter 2 (Generated)'!$B$3:$V$3,INDEX(MyData,D11866, E11866+1))))&gt;0,
SUMPRODUCT(--ISNUMBER(SEARCH('Chapter 2 (Generated)'!$B$4:$V$4,INDEX(MyData,D11866, E11866+1))))&gt;0)),
"        " &amp; INDEX(MyData,D11866, E11866+1),
"    " &amp; INDEX(MyData,D11866, E11866+1))</f>
        <v xml:space="preserve">        "null",</v>
      </c>
    </row>
    <row r="11867" spans="4:7" x14ac:dyDescent="0.2">
      <c r="D11867" s="20">
        <f t="shared" si="185"/>
        <v>148</v>
      </c>
      <c r="E11867" s="20">
        <f>MIN(IF(MOD(ROWS($A$2:A11867),$A$2)=0,E11866+1, E11866), $B$2-1)</f>
        <v>14</v>
      </c>
      <c r="G11867" s="2" t="str">
        <f>IF(NOT(OR(
SUMPRODUCT(--ISNUMBER(SEARCH('Chapter 2 (Generated)'!$B$3:$V$3,INDEX(MyData,D11867, E11867+1))))&gt;0,
SUMPRODUCT(--ISNUMBER(SEARCH('Chapter 2 (Generated)'!$B$4:$V$4,INDEX(MyData,D11867, E11867+1))))&gt;0)),
"        " &amp; INDEX(MyData,D11867, E11867+1),
"    " &amp; INDEX(MyData,D11867, E11867+1))</f>
        <v xml:space="preserve">        "null",//145 </v>
      </c>
    </row>
    <row r="11868" spans="4:7" x14ac:dyDescent="0.2">
      <c r="D11868" s="20">
        <f t="shared" si="185"/>
        <v>149</v>
      </c>
      <c r="E11868" s="20">
        <f>MIN(IF(MOD(ROWS($A$2:A11868),$A$2)=0,E11867+1, E11867), $B$2-1)</f>
        <v>14</v>
      </c>
      <c r="G11868" s="2" t="str">
        <f>IF(NOT(OR(
SUMPRODUCT(--ISNUMBER(SEARCH('Chapter 2 (Generated)'!$B$3:$V$3,INDEX(MyData,D11868, E11868+1))))&gt;0,
SUMPRODUCT(--ISNUMBER(SEARCH('Chapter 2 (Generated)'!$B$4:$V$4,INDEX(MyData,D11868, E11868+1))))&gt;0)),
"        " &amp; INDEX(MyData,D11868, E11868+1),
"    " &amp; INDEX(MyData,D11868, E11868+1))</f>
        <v xml:space="preserve">        "null",</v>
      </c>
    </row>
    <row r="11869" spans="4:7" x14ac:dyDescent="0.2">
      <c r="D11869" s="20">
        <f t="shared" si="185"/>
        <v>150</v>
      </c>
      <c r="E11869" s="20">
        <f>MIN(IF(MOD(ROWS($A$2:A11869),$A$2)=0,E11868+1, E11868), $B$2-1)</f>
        <v>14</v>
      </c>
      <c r="G11869" s="2" t="str">
        <f>IF(NOT(OR(
SUMPRODUCT(--ISNUMBER(SEARCH('Chapter 2 (Generated)'!$B$3:$V$3,INDEX(MyData,D11869, E11869+1))))&gt;0,
SUMPRODUCT(--ISNUMBER(SEARCH('Chapter 2 (Generated)'!$B$4:$V$4,INDEX(MyData,D11869, E11869+1))))&gt;0)),
"        " &amp; INDEX(MyData,D11869, E11869+1),
"    " &amp; INDEX(MyData,D11869, E11869+1))</f>
        <v xml:space="preserve">        "null",</v>
      </c>
    </row>
    <row r="11870" spans="4:7" x14ac:dyDescent="0.2">
      <c r="D11870" s="20">
        <f t="shared" si="185"/>
        <v>151</v>
      </c>
      <c r="E11870" s="20">
        <f>MIN(IF(MOD(ROWS($A$2:A11870),$A$2)=0,E11869+1, E11869), $B$2-1)</f>
        <v>14</v>
      </c>
      <c r="G11870" s="2" t="str">
        <f>IF(NOT(OR(
SUMPRODUCT(--ISNUMBER(SEARCH('Chapter 2 (Generated)'!$B$3:$V$3,INDEX(MyData,D11870, E11870+1))))&gt;0,
SUMPRODUCT(--ISNUMBER(SEARCH('Chapter 2 (Generated)'!$B$4:$V$4,INDEX(MyData,D11870, E11870+1))))&gt;0)),
"        " &amp; INDEX(MyData,D11870, E11870+1),
"    " &amp; INDEX(MyData,D11870, E11870+1))</f>
        <v xml:space="preserve">        "null",</v>
      </c>
    </row>
    <row r="11871" spans="4:7" x14ac:dyDescent="0.2">
      <c r="D11871" s="20">
        <f t="shared" si="185"/>
        <v>152</v>
      </c>
      <c r="E11871" s="20">
        <f>MIN(IF(MOD(ROWS($A$2:A11871),$A$2)=0,E11870+1, E11870), $B$2-1)</f>
        <v>14</v>
      </c>
      <c r="G11871" s="2" t="str">
        <f>IF(NOT(OR(
SUMPRODUCT(--ISNUMBER(SEARCH('Chapter 2 (Generated)'!$B$3:$V$3,INDEX(MyData,D11871, E11871+1))))&gt;0,
SUMPRODUCT(--ISNUMBER(SEARCH('Chapter 2 (Generated)'!$B$4:$V$4,INDEX(MyData,D11871, E11871+1))))&gt;0)),
"        " &amp; INDEX(MyData,D11871, E11871+1),
"    " &amp; INDEX(MyData,D11871, E11871+1))</f>
        <v xml:space="preserve">        "null",</v>
      </c>
    </row>
    <row r="11872" spans="4:7" x14ac:dyDescent="0.2">
      <c r="D11872" s="20">
        <f t="shared" si="185"/>
        <v>153</v>
      </c>
      <c r="E11872" s="20">
        <f>MIN(IF(MOD(ROWS($A$2:A11872),$A$2)=0,E11871+1, E11871), $B$2-1)</f>
        <v>14</v>
      </c>
      <c r="G11872" s="2" t="str">
        <f>IF(NOT(OR(
SUMPRODUCT(--ISNUMBER(SEARCH('Chapter 2 (Generated)'!$B$3:$V$3,INDEX(MyData,D11872, E11872+1))))&gt;0,
SUMPRODUCT(--ISNUMBER(SEARCH('Chapter 2 (Generated)'!$B$4:$V$4,INDEX(MyData,D11872, E11872+1))))&gt;0)),
"        " &amp; INDEX(MyData,D11872, E11872+1),
"    " &amp; INDEX(MyData,D11872, E11872+1))</f>
        <v xml:space="preserve">        "null",//150 </v>
      </c>
    </row>
    <row r="11873" spans="4:7" x14ac:dyDescent="0.2">
      <c r="D11873" s="20">
        <f t="shared" si="185"/>
        <v>154</v>
      </c>
      <c r="E11873" s="20">
        <f>MIN(IF(MOD(ROWS($A$2:A11873),$A$2)=0,E11872+1, E11872), $B$2-1)</f>
        <v>14</v>
      </c>
      <c r="G11873" s="2" t="str">
        <f>IF(NOT(OR(
SUMPRODUCT(--ISNUMBER(SEARCH('Chapter 2 (Generated)'!$B$3:$V$3,INDEX(MyData,D11873, E11873+1))))&gt;0,
SUMPRODUCT(--ISNUMBER(SEARCH('Chapter 2 (Generated)'!$B$4:$V$4,INDEX(MyData,D11873, E11873+1))))&gt;0)),
"        " &amp; INDEX(MyData,D11873, E11873+1),
"    " &amp; INDEX(MyData,D11873, E11873+1))</f>
        <v xml:space="preserve">        "null",</v>
      </c>
    </row>
    <row r="11874" spans="4:7" x14ac:dyDescent="0.2">
      <c r="D11874" s="20">
        <f t="shared" si="185"/>
        <v>155</v>
      </c>
      <c r="E11874" s="20">
        <f>MIN(IF(MOD(ROWS($A$2:A11874),$A$2)=0,E11873+1, E11873), $B$2-1)</f>
        <v>14</v>
      </c>
      <c r="G11874" s="2" t="str">
        <f>IF(NOT(OR(
SUMPRODUCT(--ISNUMBER(SEARCH('Chapter 2 (Generated)'!$B$3:$V$3,INDEX(MyData,D11874, E11874+1))))&gt;0,
SUMPRODUCT(--ISNUMBER(SEARCH('Chapter 2 (Generated)'!$B$4:$V$4,INDEX(MyData,D11874, E11874+1))))&gt;0)),
"        " &amp; INDEX(MyData,D11874, E11874+1),
"    " &amp; INDEX(MyData,D11874, E11874+1))</f>
        <v xml:space="preserve">        "I mean, the party only happens tonight, you can play this game after.",</v>
      </c>
    </row>
    <row r="11875" spans="4:7" x14ac:dyDescent="0.2">
      <c r="D11875" s="20">
        <f t="shared" si="185"/>
        <v>156</v>
      </c>
      <c r="E11875" s="20">
        <f>MIN(IF(MOD(ROWS($A$2:A11875),$A$2)=0,E11874+1, E11874), $B$2-1)</f>
        <v>14</v>
      </c>
      <c r="G11875" s="2" t="str">
        <f>IF(NOT(OR(
SUMPRODUCT(--ISNUMBER(SEARCH('Chapter 2 (Generated)'!$B$3:$V$3,INDEX(MyData,D11875, E11875+1))))&gt;0,
SUMPRODUCT(--ISNUMBER(SEARCH('Chapter 2 (Generated)'!$B$4:$V$4,INDEX(MyData,D11875, E11875+1))))&gt;0)),
"        " &amp; INDEX(MyData,D11875, E11875+1),
"    " &amp; INDEX(MyData,D11875, E11875+1))</f>
        <v xml:space="preserve">        "null",</v>
      </c>
    </row>
    <row r="11876" spans="4:7" x14ac:dyDescent="0.2">
      <c r="D11876" s="20">
        <f t="shared" si="185"/>
        <v>157</v>
      </c>
      <c r="E11876" s="20">
        <f>MIN(IF(MOD(ROWS($A$2:A11876),$A$2)=0,E11875+1, E11875), $B$2-1)</f>
        <v>14</v>
      </c>
      <c r="G11876" s="2" t="str">
        <f>IF(NOT(OR(
SUMPRODUCT(--ISNUMBER(SEARCH('Chapter 2 (Generated)'!$B$3:$V$3,INDEX(MyData,D11876, E11876+1))))&gt;0,
SUMPRODUCT(--ISNUMBER(SEARCH('Chapter 2 (Generated)'!$B$4:$V$4,INDEX(MyData,D11876, E11876+1))))&gt;0)),
"        " &amp; INDEX(MyData,D11876, E11876+1),
"    " &amp; INDEX(MyData,D11876, E11876+1))</f>
        <v xml:space="preserve">        "null",</v>
      </c>
    </row>
    <row r="11877" spans="4:7" x14ac:dyDescent="0.2">
      <c r="D11877" s="20">
        <f t="shared" si="185"/>
        <v>158</v>
      </c>
      <c r="E11877" s="20">
        <f>MIN(IF(MOD(ROWS($A$2:A11877),$A$2)=0,E11876+1, E11876), $B$2-1)</f>
        <v>14</v>
      </c>
      <c r="G11877" s="2" t="str">
        <f>IF(NOT(OR(
SUMPRODUCT(--ISNUMBER(SEARCH('Chapter 2 (Generated)'!$B$3:$V$3,INDEX(MyData,D11877, E11877+1))))&gt;0,
SUMPRODUCT(--ISNUMBER(SEARCH('Chapter 2 (Generated)'!$B$4:$V$4,INDEX(MyData,D11877, E11877+1))))&gt;0)),
"        " &amp; INDEX(MyData,D11877, E11877+1),
"    " &amp; INDEX(MyData,D11877, E11877+1))</f>
        <v xml:space="preserve">        "null",//155 </v>
      </c>
    </row>
    <row r="11878" spans="4:7" x14ac:dyDescent="0.2">
      <c r="D11878" s="20">
        <f t="shared" si="185"/>
        <v>159</v>
      </c>
      <c r="E11878" s="20">
        <f>MIN(IF(MOD(ROWS($A$2:A11878),$A$2)=0,E11877+1, E11877), $B$2-1)</f>
        <v>14</v>
      </c>
      <c r="G11878" s="2" t="str">
        <f>IF(NOT(OR(
SUMPRODUCT(--ISNUMBER(SEARCH('Chapter 2 (Generated)'!$B$3:$V$3,INDEX(MyData,D11878, E11878+1))))&gt;0,
SUMPRODUCT(--ISNUMBER(SEARCH('Chapter 2 (Generated)'!$B$4:$V$4,INDEX(MyData,D11878, E11878+1))))&gt;0)),
"        " &amp; INDEX(MyData,D11878, E11878+1),
"    " &amp; INDEX(MyData,D11878, E11878+1))</f>
        <v xml:space="preserve">        "null",</v>
      </c>
    </row>
    <row r="11879" spans="4:7" x14ac:dyDescent="0.2">
      <c r="D11879" s="20">
        <f t="shared" si="185"/>
        <v>160</v>
      </c>
      <c r="E11879" s="20">
        <f>MIN(IF(MOD(ROWS($A$2:A11879),$A$2)=0,E11878+1, E11878), $B$2-1)</f>
        <v>14</v>
      </c>
      <c r="G11879" s="2" t="str">
        <f>IF(NOT(OR(
SUMPRODUCT(--ISNUMBER(SEARCH('Chapter 2 (Generated)'!$B$3:$V$3,INDEX(MyData,D11879, E11879+1))))&gt;0,
SUMPRODUCT(--ISNUMBER(SEARCH('Chapter 2 (Generated)'!$B$4:$V$4,INDEX(MyData,D11879, E11879+1))))&gt;0)),
"        " &amp; INDEX(MyData,D11879, E11879+1),
"    " &amp; INDEX(MyData,D11879, E11879+1))</f>
        <v xml:space="preserve">        "null",</v>
      </c>
    </row>
    <row r="11880" spans="4:7" x14ac:dyDescent="0.2">
      <c r="D11880" s="20">
        <f t="shared" si="185"/>
        <v>161</v>
      </c>
      <c r="E11880" s="20">
        <f>MIN(IF(MOD(ROWS($A$2:A11880),$A$2)=0,E11879+1, E11879), $B$2-1)</f>
        <v>14</v>
      </c>
      <c r="G11880" s="2" t="str">
        <f>IF(NOT(OR(
SUMPRODUCT(--ISNUMBER(SEARCH('Chapter 2 (Generated)'!$B$3:$V$3,INDEX(MyData,D11880, E11880+1))))&gt;0,
SUMPRODUCT(--ISNUMBER(SEARCH('Chapter 2 (Generated)'!$B$4:$V$4,INDEX(MyData,D11880, E11880+1))))&gt;0)),
"        " &amp; INDEX(MyData,D11880, E11880+1),
"    " &amp; INDEX(MyData,D11880, E11880+1))</f>
        <v xml:space="preserve">        "null",</v>
      </c>
    </row>
    <row r="11881" spans="4:7" x14ac:dyDescent="0.2">
      <c r="D11881" s="20">
        <f t="shared" si="185"/>
        <v>162</v>
      </c>
      <c r="E11881" s="20">
        <f>MIN(IF(MOD(ROWS($A$2:A11881),$A$2)=0,E11880+1, E11880), $B$2-1)</f>
        <v>14</v>
      </c>
      <c r="G11881" s="2" t="str">
        <f>IF(NOT(OR(
SUMPRODUCT(--ISNUMBER(SEARCH('Chapter 2 (Generated)'!$B$3:$V$3,INDEX(MyData,D11881, E11881+1))))&gt;0,
SUMPRODUCT(--ISNUMBER(SEARCH('Chapter 2 (Generated)'!$B$4:$V$4,INDEX(MyData,D11881, E11881+1))))&gt;0)),
"        " &amp; INDEX(MyData,D11881, E11881+1),
"    " &amp; INDEX(MyData,D11881, E11881+1))</f>
        <v xml:space="preserve">        "null",</v>
      </c>
    </row>
    <row r="11882" spans="4:7" x14ac:dyDescent="0.2">
      <c r="D11882" s="20">
        <f t="shared" si="185"/>
        <v>163</v>
      </c>
      <c r="E11882" s="20">
        <f>MIN(IF(MOD(ROWS($A$2:A11882),$A$2)=0,E11881+1, E11881), $B$2-1)</f>
        <v>14</v>
      </c>
      <c r="G11882" s="2" t="str">
        <f>IF(NOT(OR(
SUMPRODUCT(--ISNUMBER(SEARCH('Chapter 2 (Generated)'!$B$3:$V$3,INDEX(MyData,D11882, E11882+1))))&gt;0,
SUMPRODUCT(--ISNUMBER(SEARCH('Chapter 2 (Generated)'!$B$4:$V$4,INDEX(MyData,D11882, E11882+1))))&gt;0)),
"        " &amp; INDEX(MyData,D11882, E11882+1),
"    " &amp; INDEX(MyData,D11882, E11882+1))</f>
        <v xml:space="preserve">        "null",//160 </v>
      </c>
    </row>
    <row r="11883" spans="4:7" x14ac:dyDescent="0.2">
      <c r="D11883" s="20">
        <f t="shared" si="185"/>
        <v>164</v>
      </c>
      <c r="E11883" s="20">
        <f>MIN(IF(MOD(ROWS($A$2:A11883),$A$2)=0,E11882+1, E11882), $B$2-1)</f>
        <v>14</v>
      </c>
      <c r="G11883" s="2" t="str">
        <f>IF(NOT(OR(
SUMPRODUCT(--ISNUMBER(SEARCH('Chapter 2 (Generated)'!$B$3:$V$3,INDEX(MyData,D11883, E11883+1))))&gt;0,
SUMPRODUCT(--ISNUMBER(SEARCH('Chapter 2 (Generated)'!$B$4:$V$4,INDEX(MyData,D11883, E11883+1))))&gt;0)),
"        " &amp; INDEX(MyData,D11883, E11883+1),
"    " &amp; INDEX(MyData,D11883, E11883+1))</f>
        <v xml:space="preserve">        "null",</v>
      </c>
    </row>
    <row r="11884" spans="4:7" x14ac:dyDescent="0.2">
      <c r="D11884" s="20">
        <f t="shared" si="185"/>
        <v>165</v>
      </c>
      <c r="E11884" s="20">
        <f>MIN(IF(MOD(ROWS($A$2:A11884),$A$2)=0,E11883+1, E11883), $B$2-1)</f>
        <v>14</v>
      </c>
      <c r="G11884" s="2" t="str">
        <f>IF(NOT(OR(
SUMPRODUCT(--ISNUMBER(SEARCH('Chapter 2 (Generated)'!$B$3:$V$3,INDEX(MyData,D11884, E11884+1))))&gt;0,
SUMPRODUCT(--ISNUMBER(SEARCH('Chapter 2 (Generated)'!$B$4:$V$4,INDEX(MyData,D11884, E11884+1))))&gt;0)),
"        " &amp; INDEX(MyData,D11884, E11884+1),
"    " &amp; INDEX(MyData,D11884, E11884+1))</f>
        <v xml:space="preserve">        "null",</v>
      </c>
    </row>
    <row r="11885" spans="4:7" x14ac:dyDescent="0.2">
      <c r="D11885" s="20">
        <f t="shared" si="185"/>
        <v>166</v>
      </c>
      <c r="E11885" s="20">
        <f>MIN(IF(MOD(ROWS($A$2:A11885),$A$2)=0,E11884+1, E11884), $B$2-1)</f>
        <v>14</v>
      </c>
      <c r="G11885" s="2" t="str">
        <f>IF(NOT(OR(
SUMPRODUCT(--ISNUMBER(SEARCH('Chapter 2 (Generated)'!$B$3:$V$3,INDEX(MyData,D11885, E11885+1))))&gt;0,
SUMPRODUCT(--ISNUMBER(SEARCH('Chapter 2 (Generated)'!$B$4:$V$4,INDEX(MyData,D11885, E11885+1))))&gt;0)),
"        " &amp; INDEX(MyData,D11885, E11885+1),
"    " &amp; INDEX(MyData,D11885, E11885+1))</f>
        <v xml:space="preserve">        "null",</v>
      </c>
    </row>
    <row r="11886" spans="4:7" x14ac:dyDescent="0.2">
      <c r="D11886" s="20">
        <f t="shared" si="185"/>
        <v>167</v>
      </c>
      <c r="E11886" s="20">
        <f>MIN(IF(MOD(ROWS($A$2:A11886),$A$2)=0,E11885+1, E11885), $B$2-1)</f>
        <v>14</v>
      </c>
      <c r="G11886" s="2" t="str">
        <f>IF(NOT(OR(
SUMPRODUCT(--ISNUMBER(SEARCH('Chapter 2 (Generated)'!$B$3:$V$3,INDEX(MyData,D11886, E11886+1))))&gt;0,
SUMPRODUCT(--ISNUMBER(SEARCH('Chapter 2 (Generated)'!$B$4:$V$4,INDEX(MyData,D11886, E11886+1))))&gt;0)),
"        " &amp; INDEX(MyData,D11886, E11886+1),
"    " &amp; INDEX(MyData,D11886, E11886+1))</f>
        <v xml:space="preserve">        "null",</v>
      </c>
    </row>
    <row r="11887" spans="4:7" x14ac:dyDescent="0.2">
      <c r="D11887" s="20">
        <f t="shared" si="185"/>
        <v>168</v>
      </c>
      <c r="E11887" s="20">
        <f>MIN(IF(MOD(ROWS($A$2:A11887),$A$2)=0,E11886+1, E11886), $B$2-1)</f>
        <v>14</v>
      </c>
      <c r="G11887" s="2" t="str">
        <f>IF(NOT(OR(
SUMPRODUCT(--ISNUMBER(SEARCH('Chapter 2 (Generated)'!$B$3:$V$3,INDEX(MyData,D11887, E11887+1))))&gt;0,
SUMPRODUCT(--ISNUMBER(SEARCH('Chapter 2 (Generated)'!$B$4:$V$4,INDEX(MyData,D11887, E11887+1))))&gt;0)),
"        " &amp; INDEX(MyData,D11887, E11887+1),
"    " &amp; INDEX(MyData,D11887, E11887+1))</f>
        <v xml:space="preserve">        "null",//165 </v>
      </c>
    </row>
    <row r="11888" spans="4:7" x14ac:dyDescent="0.2">
      <c r="D11888" s="20">
        <f t="shared" si="185"/>
        <v>169</v>
      </c>
      <c r="E11888" s="20">
        <f>MIN(IF(MOD(ROWS($A$2:A11888),$A$2)=0,E11887+1, E11887), $B$2-1)</f>
        <v>14</v>
      </c>
      <c r="G11888" s="2" t="str">
        <f>IF(NOT(OR(
SUMPRODUCT(--ISNUMBER(SEARCH('Chapter 2 (Generated)'!$B$3:$V$3,INDEX(MyData,D11888, E11888+1))))&gt;0,
SUMPRODUCT(--ISNUMBER(SEARCH('Chapter 2 (Generated)'!$B$4:$V$4,INDEX(MyData,D11888, E11888+1))))&gt;0)),
"        " &amp; INDEX(MyData,D11888, E11888+1),
"    " &amp; INDEX(MyData,D11888, E11888+1))</f>
        <v xml:space="preserve">        "null",</v>
      </c>
    </row>
    <row r="11889" spans="4:7" x14ac:dyDescent="0.2">
      <c r="D11889" s="20">
        <f t="shared" si="185"/>
        <v>170</v>
      </c>
      <c r="E11889" s="20">
        <f>MIN(IF(MOD(ROWS($A$2:A11889),$A$2)=0,E11888+1, E11888), $B$2-1)</f>
        <v>14</v>
      </c>
      <c r="G11889" s="2" t="str">
        <f>IF(NOT(OR(
SUMPRODUCT(--ISNUMBER(SEARCH('Chapter 2 (Generated)'!$B$3:$V$3,INDEX(MyData,D11889, E11889+1))))&gt;0,
SUMPRODUCT(--ISNUMBER(SEARCH('Chapter 2 (Generated)'!$B$4:$V$4,INDEX(MyData,D11889, E11889+1))))&gt;0)),
"        " &amp; INDEX(MyData,D11889, E11889+1),
"    " &amp; INDEX(MyData,D11889, E11889+1))</f>
        <v xml:space="preserve">        "null",</v>
      </c>
    </row>
    <row r="11890" spans="4:7" x14ac:dyDescent="0.2">
      <c r="D11890" s="20">
        <f t="shared" si="185"/>
        <v>171</v>
      </c>
      <c r="E11890" s="20">
        <f>MIN(IF(MOD(ROWS($A$2:A11890),$A$2)=0,E11889+1, E11889), $B$2-1)</f>
        <v>14</v>
      </c>
      <c r="G11890" s="2" t="str">
        <f>IF(NOT(OR(
SUMPRODUCT(--ISNUMBER(SEARCH('Chapter 2 (Generated)'!$B$3:$V$3,INDEX(MyData,D11890, E11890+1))))&gt;0,
SUMPRODUCT(--ISNUMBER(SEARCH('Chapter 2 (Generated)'!$B$4:$V$4,INDEX(MyData,D11890, E11890+1))))&gt;0)),
"        " &amp; INDEX(MyData,D11890, E11890+1),
"    " &amp; INDEX(MyData,D11890, E11890+1))</f>
        <v xml:space="preserve">        "null",</v>
      </c>
    </row>
    <row r="11891" spans="4:7" x14ac:dyDescent="0.2">
      <c r="D11891" s="20">
        <f t="shared" si="185"/>
        <v>172</v>
      </c>
      <c r="E11891" s="20">
        <f>MIN(IF(MOD(ROWS($A$2:A11891),$A$2)=0,E11890+1, E11890), $B$2-1)</f>
        <v>14</v>
      </c>
      <c r="G11891" s="2" t="str">
        <f>IF(NOT(OR(
SUMPRODUCT(--ISNUMBER(SEARCH('Chapter 2 (Generated)'!$B$3:$V$3,INDEX(MyData,D11891, E11891+1))))&gt;0,
SUMPRODUCT(--ISNUMBER(SEARCH('Chapter 2 (Generated)'!$B$4:$V$4,INDEX(MyData,D11891, E11891+1))))&gt;0)),
"        " &amp; INDEX(MyData,D11891, E11891+1),
"    " &amp; INDEX(MyData,D11891, E11891+1))</f>
        <v xml:space="preserve">        "Do what feels right to you!",</v>
      </c>
    </row>
    <row r="11892" spans="4:7" x14ac:dyDescent="0.2">
      <c r="D11892" s="20">
        <f t="shared" si="185"/>
        <v>173</v>
      </c>
      <c r="E11892" s="20">
        <f>MIN(IF(MOD(ROWS($A$2:A11892),$A$2)=0,E11891+1, E11891), $B$2-1)</f>
        <v>14</v>
      </c>
      <c r="G11892" s="2" t="str">
        <f>IF(NOT(OR(
SUMPRODUCT(--ISNUMBER(SEARCH('Chapter 2 (Generated)'!$B$3:$V$3,INDEX(MyData,D11892, E11892+1))))&gt;0,
SUMPRODUCT(--ISNUMBER(SEARCH('Chapter 2 (Generated)'!$B$4:$V$4,INDEX(MyData,D11892, E11892+1))))&gt;0)),
"        " &amp; INDEX(MyData,D11892, E11892+1),
"    " &amp; INDEX(MyData,D11892, E11892+1))</f>
        <v xml:space="preserve">        "null",//170 </v>
      </c>
    </row>
    <row r="11893" spans="4:7" x14ac:dyDescent="0.2">
      <c r="D11893" s="20">
        <f t="shared" si="185"/>
        <v>174</v>
      </c>
      <c r="E11893" s="20">
        <f>MIN(IF(MOD(ROWS($A$2:A11893),$A$2)=0,E11892+1, E11892), $B$2-1)</f>
        <v>14</v>
      </c>
      <c r="G11893" s="2" t="str">
        <f>IF(NOT(OR(
SUMPRODUCT(--ISNUMBER(SEARCH('Chapter 2 (Generated)'!$B$3:$V$3,INDEX(MyData,D11893, E11893+1))))&gt;0,
SUMPRODUCT(--ISNUMBER(SEARCH('Chapter 2 (Generated)'!$B$4:$V$4,INDEX(MyData,D11893, E11893+1))))&gt;0)),
"        " &amp; INDEX(MyData,D11893, E11893+1),
"    " &amp; INDEX(MyData,D11893, E11893+1))</f>
        <v xml:space="preserve">        "null",</v>
      </c>
    </row>
    <row r="11894" spans="4:7" x14ac:dyDescent="0.2">
      <c r="D11894" s="20">
        <f t="shared" si="185"/>
        <v>175</v>
      </c>
      <c r="E11894" s="20">
        <f>MIN(IF(MOD(ROWS($A$2:A11894),$A$2)=0,E11893+1, E11893), $B$2-1)</f>
        <v>14</v>
      </c>
      <c r="G11894" s="2" t="str">
        <f>IF(NOT(OR(
SUMPRODUCT(--ISNUMBER(SEARCH('Chapter 2 (Generated)'!$B$3:$V$3,INDEX(MyData,D11894, E11894+1))))&gt;0,
SUMPRODUCT(--ISNUMBER(SEARCH('Chapter 2 (Generated)'!$B$4:$V$4,INDEX(MyData,D11894, E11894+1))))&gt;0)),
"        " &amp; INDEX(MyData,D11894, E11894+1),
"    " &amp; INDEX(MyData,D11894, E11894+1))</f>
        <v xml:space="preserve">        "null",</v>
      </c>
    </row>
    <row r="11895" spans="4:7" x14ac:dyDescent="0.2">
      <c r="D11895" s="20">
        <f t="shared" si="185"/>
        <v>176</v>
      </c>
      <c r="E11895" s="20">
        <f>MIN(IF(MOD(ROWS($A$2:A11895),$A$2)=0,E11894+1, E11894), $B$2-1)</f>
        <v>14</v>
      </c>
      <c r="G11895" s="2" t="str">
        <f>IF(NOT(OR(
SUMPRODUCT(--ISNUMBER(SEARCH('Chapter 2 (Generated)'!$B$3:$V$3,INDEX(MyData,D11895, E11895+1))))&gt;0,
SUMPRODUCT(--ISNUMBER(SEARCH('Chapter 2 (Generated)'!$B$4:$V$4,INDEX(MyData,D11895, E11895+1))))&gt;0)),
"        " &amp; INDEX(MyData,D11895, E11895+1),
"    " &amp; INDEX(MyData,D11895, E11895+1))</f>
        <v xml:space="preserve">        "null",</v>
      </c>
    </row>
    <row r="11896" spans="4:7" x14ac:dyDescent="0.2">
      <c r="D11896" s="20">
        <f t="shared" si="185"/>
        <v>177</v>
      </c>
      <c r="E11896" s="20">
        <f>MIN(IF(MOD(ROWS($A$2:A11896),$A$2)=0,E11895+1, E11895), $B$2-1)</f>
        <v>14</v>
      </c>
      <c r="G11896" s="2" t="str">
        <f>IF(NOT(OR(
SUMPRODUCT(--ISNUMBER(SEARCH('Chapter 2 (Generated)'!$B$3:$V$3,INDEX(MyData,D11896, E11896+1))))&gt;0,
SUMPRODUCT(--ISNUMBER(SEARCH('Chapter 2 (Generated)'!$B$4:$V$4,INDEX(MyData,D11896, E11896+1))))&gt;0)),
"        " &amp; INDEX(MyData,D11896, E11896+1),
"    " &amp; INDEX(MyData,D11896, E11896+1))</f>
        <v xml:space="preserve">        "null",</v>
      </c>
    </row>
    <row r="11897" spans="4:7" x14ac:dyDescent="0.2">
      <c r="D11897" s="20">
        <f t="shared" si="185"/>
        <v>178</v>
      </c>
      <c r="E11897" s="20">
        <f>MIN(IF(MOD(ROWS($A$2:A11897),$A$2)=0,E11896+1, E11896), $B$2-1)</f>
        <v>14</v>
      </c>
      <c r="G11897" s="2" t="str">
        <f>IF(NOT(OR(
SUMPRODUCT(--ISNUMBER(SEARCH('Chapter 2 (Generated)'!$B$3:$V$3,INDEX(MyData,D11897, E11897+1))))&gt;0,
SUMPRODUCT(--ISNUMBER(SEARCH('Chapter 2 (Generated)'!$B$4:$V$4,INDEX(MyData,D11897, E11897+1))))&gt;0)),
"        " &amp; INDEX(MyData,D11897, E11897+1),
"    " &amp; INDEX(MyData,D11897, E11897+1))</f>
        <v xml:space="preserve">        "null",//175 </v>
      </c>
    </row>
    <row r="11898" spans="4:7" x14ac:dyDescent="0.2">
      <c r="D11898" s="20">
        <f t="shared" si="185"/>
        <v>179</v>
      </c>
      <c r="E11898" s="20">
        <f>MIN(IF(MOD(ROWS($A$2:A11898),$A$2)=0,E11897+1, E11897), $B$2-1)</f>
        <v>14</v>
      </c>
      <c r="G11898" s="2" t="str">
        <f>IF(NOT(OR(
SUMPRODUCT(--ISNUMBER(SEARCH('Chapter 2 (Generated)'!$B$3:$V$3,INDEX(MyData,D11898, E11898+1))))&gt;0,
SUMPRODUCT(--ISNUMBER(SEARCH('Chapter 2 (Generated)'!$B$4:$V$4,INDEX(MyData,D11898, E11898+1))))&gt;0)),
"        " &amp; INDEX(MyData,D11898, E11898+1),
"    " &amp; INDEX(MyData,D11898, E11898+1))</f>
        <v xml:space="preserve">        "null",</v>
      </c>
    </row>
    <row r="11899" spans="4:7" x14ac:dyDescent="0.2">
      <c r="D11899" s="20">
        <f t="shared" si="185"/>
        <v>180</v>
      </c>
      <c r="E11899" s="20">
        <f>MIN(IF(MOD(ROWS($A$2:A11899),$A$2)=0,E11898+1, E11898), $B$2-1)</f>
        <v>14</v>
      </c>
      <c r="G11899" s="2" t="str">
        <f>IF(NOT(OR(
SUMPRODUCT(--ISNUMBER(SEARCH('Chapter 2 (Generated)'!$B$3:$V$3,INDEX(MyData,D11899, E11899+1))))&gt;0,
SUMPRODUCT(--ISNUMBER(SEARCH('Chapter 2 (Generated)'!$B$4:$V$4,INDEX(MyData,D11899, E11899+1))))&gt;0)),
"        " &amp; INDEX(MyData,D11899, E11899+1),
"    " &amp; INDEX(MyData,D11899, E11899+1))</f>
        <v xml:space="preserve">        "null",</v>
      </c>
    </row>
    <row r="11900" spans="4:7" x14ac:dyDescent="0.2">
      <c r="D11900" s="20">
        <f t="shared" si="185"/>
        <v>181</v>
      </c>
      <c r="E11900" s="20">
        <f>MIN(IF(MOD(ROWS($A$2:A11900),$A$2)=0,E11899+1, E11899), $B$2-1)</f>
        <v>14</v>
      </c>
      <c r="G11900" s="2" t="str">
        <f>IF(NOT(OR(
SUMPRODUCT(--ISNUMBER(SEARCH('Chapter 2 (Generated)'!$B$3:$V$3,INDEX(MyData,D11900, E11900+1))))&gt;0,
SUMPRODUCT(--ISNUMBER(SEARCH('Chapter 2 (Generated)'!$B$4:$V$4,INDEX(MyData,D11900, E11900+1))))&gt;0)),
"        " &amp; INDEX(MyData,D11900, E11900+1),
"    " &amp; INDEX(MyData,D11900, E11900+1))</f>
        <v xml:space="preserve">        "null",</v>
      </c>
    </row>
    <row r="11901" spans="4:7" x14ac:dyDescent="0.2">
      <c r="D11901" s="20">
        <f t="shared" si="185"/>
        <v>182</v>
      </c>
      <c r="E11901" s="20">
        <f>MIN(IF(MOD(ROWS($A$2:A11901),$A$2)=0,E11900+1, E11900), $B$2-1)</f>
        <v>14</v>
      </c>
      <c r="G11901" s="2" t="str">
        <f>IF(NOT(OR(
SUMPRODUCT(--ISNUMBER(SEARCH('Chapter 2 (Generated)'!$B$3:$V$3,INDEX(MyData,D11901, E11901+1))))&gt;0,
SUMPRODUCT(--ISNUMBER(SEARCH('Chapter 2 (Generated)'!$B$4:$V$4,INDEX(MyData,D11901, E11901+1))))&gt;0)),
"        " &amp; INDEX(MyData,D11901, E11901+1),
"    " &amp; INDEX(MyData,D11901, E11901+1))</f>
        <v xml:space="preserve">        "null",</v>
      </c>
    </row>
    <row r="11902" spans="4:7" x14ac:dyDescent="0.2">
      <c r="D11902" s="20">
        <f t="shared" si="185"/>
        <v>183</v>
      </c>
      <c r="E11902" s="20">
        <f>MIN(IF(MOD(ROWS($A$2:A11902),$A$2)=0,E11901+1, E11901), $B$2-1)</f>
        <v>14</v>
      </c>
      <c r="G11902" s="2" t="str">
        <f>IF(NOT(OR(
SUMPRODUCT(--ISNUMBER(SEARCH('Chapter 2 (Generated)'!$B$3:$V$3,INDEX(MyData,D11902, E11902+1))))&gt;0,
SUMPRODUCT(--ISNUMBER(SEARCH('Chapter 2 (Generated)'!$B$4:$V$4,INDEX(MyData,D11902, E11902+1))))&gt;0)),
"        " &amp; INDEX(MyData,D11902, E11902+1),
"    " &amp; INDEX(MyData,D11902, E11902+1))</f>
        <v xml:space="preserve">        "null",//180 </v>
      </c>
    </row>
    <row r="11903" spans="4:7" x14ac:dyDescent="0.2">
      <c r="D11903" s="20">
        <f t="shared" si="185"/>
        <v>184</v>
      </c>
      <c r="E11903" s="20">
        <f>MIN(IF(MOD(ROWS($A$2:A11903),$A$2)=0,E11902+1, E11902), $B$2-1)</f>
        <v>14</v>
      </c>
      <c r="G11903" s="2" t="str">
        <f>IF(NOT(OR(
SUMPRODUCT(--ISNUMBER(SEARCH('Chapter 2 (Generated)'!$B$3:$V$3,INDEX(MyData,D11903, E11903+1))))&gt;0,
SUMPRODUCT(--ISNUMBER(SEARCH('Chapter 2 (Generated)'!$B$4:$V$4,INDEX(MyData,D11903, E11903+1))))&gt;0)),
"        " &amp; INDEX(MyData,D11903, E11903+1),
"    " &amp; INDEX(MyData,D11903, E11903+1))</f>
        <v xml:space="preserve">        "null",</v>
      </c>
    </row>
    <row r="11904" spans="4:7" x14ac:dyDescent="0.2">
      <c r="D11904" s="20">
        <f t="shared" si="185"/>
        <v>185</v>
      </c>
      <c r="E11904" s="20">
        <f>MIN(IF(MOD(ROWS($A$2:A11904),$A$2)=0,E11903+1, E11903), $B$2-1)</f>
        <v>14</v>
      </c>
      <c r="G11904" s="2" t="str">
        <f>IF(NOT(OR(
SUMPRODUCT(--ISNUMBER(SEARCH('Chapter 2 (Generated)'!$B$3:$V$3,INDEX(MyData,D11904, E11904+1))))&gt;0,
SUMPRODUCT(--ISNUMBER(SEARCH('Chapter 2 (Generated)'!$B$4:$V$4,INDEX(MyData,D11904, E11904+1))))&gt;0)),
"        " &amp; INDEX(MyData,D11904, E11904+1),
"    " &amp; INDEX(MyData,D11904, E11904+1))</f>
        <v xml:space="preserve">        "null",</v>
      </c>
    </row>
    <row r="11905" spans="4:7" x14ac:dyDescent="0.2">
      <c r="D11905" s="20">
        <f t="shared" si="185"/>
        <v>186</v>
      </c>
      <c r="E11905" s="20">
        <f>MIN(IF(MOD(ROWS($A$2:A11905),$A$2)=0,E11904+1, E11904), $B$2-1)</f>
        <v>14</v>
      </c>
      <c r="G11905" s="2" t="str">
        <f>IF(NOT(OR(
SUMPRODUCT(--ISNUMBER(SEARCH('Chapter 2 (Generated)'!$B$3:$V$3,INDEX(MyData,D11905, E11905+1))))&gt;0,
SUMPRODUCT(--ISNUMBER(SEARCH('Chapter 2 (Generated)'!$B$4:$V$4,INDEX(MyData,D11905, E11905+1))))&gt;0)),
"        " &amp; INDEX(MyData,D11905, E11905+1),
"    " &amp; INDEX(MyData,D11905, E11905+1))</f>
        <v xml:space="preserve">        "null",</v>
      </c>
    </row>
    <row r="11906" spans="4:7" x14ac:dyDescent="0.2">
      <c r="D11906" s="20">
        <f t="shared" ref="D11906:D11969" si="186">MOD(ROW(D11905)-1+ROWS(MyData),ROWS(MyData))+1</f>
        <v>187</v>
      </c>
      <c r="E11906" s="20">
        <f>MIN(IF(MOD(ROWS($A$2:A11906),$A$2)=0,E11905+1, E11905), $B$2-1)</f>
        <v>14</v>
      </c>
      <c r="G11906" s="2" t="str">
        <f>IF(NOT(OR(
SUMPRODUCT(--ISNUMBER(SEARCH('Chapter 2 (Generated)'!$B$3:$V$3,INDEX(MyData,D11906, E11906+1))))&gt;0,
SUMPRODUCT(--ISNUMBER(SEARCH('Chapter 2 (Generated)'!$B$4:$V$4,INDEX(MyData,D11906, E11906+1))))&gt;0)),
"        " &amp; INDEX(MyData,D11906, E11906+1),
"    " &amp; INDEX(MyData,D11906, E11906+1))</f>
        <v xml:space="preserve">        "null",</v>
      </c>
    </row>
    <row r="11907" spans="4:7" x14ac:dyDescent="0.2">
      <c r="D11907" s="20">
        <f t="shared" si="186"/>
        <v>188</v>
      </c>
      <c r="E11907" s="20">
        <f>MIN(IF(MOD(ROWS($A$2:A11907),$A$2)=0,E11906+1, E11906), $B$2-1)</f>
        <v>14</v>
      </c>
      <c r="G11907" s="2" t="str">
        <f>IF(NOT(OR(
SUMPRODUCT(--ISNUMBER(SEARCH('Chapter 2 (Generated)'!$B$3:$V$3,INDEX(MyData,D11907, E11907+1))))&gt;0,
SUMPRODUCT(--ISNUMBER(SEARCH('Chapter 2 (Generated)'!$B$4:$V$4,INDEX(MyData,D11907, E11907+1))))&gt;0)),
"        " &amp; INDEX(MyData,D11907, E11907+1),
"    " &amp; INDEX(MyData,D11907, E11907+1))</f>
        <v xml:space="preserve">        "null",//185 </v>
      </c>
    </row>
    <row r="11908" spans="4:7" x14ac:dyDescent="0.2">
      <c r="D11908" s="20">
        <f t="shared" si="186"/>
        <v>189</v>
      </c>
      <c r="E11908" s="20">
        <f>MIN(IF(MOD(ROWS($A$2:A11908),$A$2)=0,E11907+1, E11907), $B$2-1)</f>
        <v>14</v>
      </c>
      <c r="G11908" s="2" t="str">
        <f>IF(NOT(OR(
SUMPRODUCT(--ISNUMBER(SEARCH('Chapter 2 (Generated)'!$B$3:$V$3,INDEX(MyData,D11908, E11908+1))))&gt;0,
SUMPRODUCT(--ISNUMBER(SEARCH('Chapter 2 (Generated)'!$B$4:$V$4,INDEX(MyData,D11908, E11908+1))))&gt;0)),
"        " &amp; INDEX(MyData,D11908, E11908+1),
"    " &amp; INDEX(MyData,D11908, E11908+1))</f>
        <v xml:space="preserve">        "null",</v>
      </c>
    </row>
    <row r="11909" spans="4:7" x14ac:dyDescent="0.2">
      <c r="D11909" s="20">
        <f t="shared" si="186"/>
        <v>190</v>
      </c>
      <c r="E11909" s="20">
        <f>MIN(IF(MOD(ROWS($A$2:A11909),$A$2)=0,E11908+1, E11908), $B$2-1)</f>
        <v>14</v>
      </c>
      <c r="G11909" s="2" t="str">
        <f>IF(NOT(OR(
SUMPRODUCT(--ISNUMBER(SEARCH('Chapter 2 (Generated)'!$B$3:$V$3,INDEX(MyData,D11909, E11909+1))))&gt;0,
SUMPRODUCT(--ISNUMBER(SEARCH('Chapter 2 (Generated)'!$B$4:$V$4,INDEX(MyData,D11909, E11909+1))))&gt;0)),
"        " &amp; INDEX(MyData,D11909, E11909+1),
"    " &amp; INDEX(MyData,D11909, E11909+1))</f>
        <v xml:space="preserve">        "null",</v>
      </c>
    </row>
    <row r="11910" spans="4:7" x14ac:dyDescent="0.2">
      <c r="D11910" s="20">
        <f t="shared" si="186"/>
        <v>191</v>
      </c>
      <c r="E11910" s="20">
        <f>MIN(IF(MOD(ROWS($A$2:A11910),$A$2)=0,E11909+1, E11909), $B$2-1)</f>
        <v>14</v>
      </c>
      <c r="G11910" s="2" t="str">
        <f>IF(NOT(OR(
SUMPRODUCT(--ISNUMBER(SEARCH('Chapter 2 (Generated)'!$B$3:$V$3,INDEX(MyData,D11910, E11910+1))))&gt;0,
SUMPRODUCT(--ISNUMBER(SEARCH('Chapter 2 (Generated)'!$B$4:$V$4,INDEX(MyData,D11910, E11910+1))))&gt;0)),
"        " &amp; INDEX(MyData,D11910, E11910+1),
"    " &amp; INDEX(MyData,D11910, E11910+1))</f>
        <v xml:space="preserve">        "null",</v>
      </c>
    </row>
    <row r="11911" spans="4:7" x14ac:dyDescent="0.2">
      <c r="D11911" s="20">
        <f t="shared" si="186"/>
        <v>192</v>
      </c>
      <c r="E11911" s="20">
        <f>MIN(IF(MOD(ROWS($A$2:A11911),$A$2)=0,E11910+1, E11910), $B$2-1)</f>
        <v>14</v>
      </c>
      <c r="G11911" s="2" t="str">
        <f>IF(NOT(OR(
SUMPRODUCT(--ISNUMBER(SEARCH('Chapter 2 (Generated)'!$B$3:$V$3,INDEX(MyData,D11911, E11911+1))))&gt;0,
SUMPRODUCT(--ISNUMBER(SEARCH('Chapter 2 (Generated)'!$B$4:$V$4,INDEX(MyData,D11911, E11911+1))))&gt;0)),
"        " &amp; INDEX(MyData,D11911, E11911+1),
"    " &amp; INDEX(MyData,D11911, E11911+1))</f>
        <v xml:space="preserve">        "null",</v>
      </c>
    </row>
    <row r="11912" spans="4:7" x14ac:dyDescent="0.2">
      <c r="D11912" s="20">
        <f t="shared" si="186"/>
        <v>193</v>
      </c>
      <c r="E11912" s="20">
        <f>MIN(IF(MOD(ROWS($A$2:A11912),$A$2)=0,E11911+1, E11911), $B$2-1)</f>
        <v>14</v>
      </c>
      <c r="G11912" s="2" t="str">
        <f>IF(NOT(OR(
SUMPRODUCT(--ISNUMBER(SEARCH('Chapter 2 (Generated)'!$B$3:$V$3,INDEX(MyData,D11912, E11912+1))))&gt;0,
SUMPRODUCT(--ISNUMBER(SEARCH('Chapter 2 (Generated)'!$B$4:$V$4,INDEX(MyData,D11912, E11912+1))))&gt;0)),
"        " &amp; INDEX(MyData,D11912, E11912+1),
"    " &amp; INDEX(MyData,D11912, E11912+1))</f>
        <v xml:space="preserve">        "Oh cool! What’s your sport?",//190 </v>
      </c>
    </row>
    <row r="11913" spans="4:7" x14ac:dyDescent="0.2">
      <c r="D11913" s="20">
        <f t="shared" si="186"/>
        <v>194</v>
      </c>
      <c r="E11913" s="20">
        <f>MIN(IF(MOD(ROWS($A$2:A11913),$A$2)=0,E11912+1, E11912), $B$2-1)</f>
        <v>14</v>
      </c>
      <c r="G11913" s="2" t="str">
        <f>IF(NOT(OR(
SUMPRODUCT(--ISNUMBER(SEARCH('Chapter 2 (Generated)'!$B$3:$V$3,INDEX(MyData,D11913, E11913+1))))&gt;0,
SUMPRODUCT(--ISNUMBER(SEARCH('Chapter 2 (Generated)'!$B$4:$V$4,INDEX(MyData,D11913, E11913+1))))&gt;0)),
"        " &amp; INDEX(MyData,D11913, E11913+1),
"    " &amp; INDEX(MyData,D11913, E11913+1))</f>
        <v xml:space="preserve">        "null",</v>
      </c>
    </row>
    <row r="11914" spans="4:7" x14ac:dyDescent="0.2">
      <c r="D11914" s="20">
        <f t="shared" si="186"/>
        <v>195</v>
      </c>
      <c r="E11914" s="20">
        <f>MIN(IF(MOD(ROWS($A$2:A11914),$A$2)=0,E11913+1, E11913), $B$2-1)</f>
        <v>14</v>
      </c>
      <c r="G11914" s="2" t="str">
        <f>IF(NOT(OR(
SUMPRODUCT(--ISNUMBER(SEARCH('Chapter 2 (Generated)'!$B$3:$V$3,INDEX(MyData,D11914, E11914+1))))&gt;0,
SUMPRODUCT(--ISNUMBER(SEARCH('Chapter 2 (Generated)'!$B$4:$V$4,INDEX(MyData,D11914, E11914+1))))&gt;0)),
"        " &amp; INDEX(MyData,D11914, E11914+1),
"    " &amp; INDEX(MyData,D11914, E11914+1))</f>
        <v xml:space="preserve">        "null",</v>
      </c>
    </row>
    <row r="11915" spans="4:7" x14ac:dyDescent="0.2">
      <c r="D11915" s="20">
        <f t="shared" si="186"/>
        <v>196</v>
      </c>
      <c r="E11915" s="20">
        <f>MIN(IF(MOD(ROWS($A$2:A11915),$A$2)=0,E11914+1, E11914), $B$2-1)</f>
        <v>14</v>
      </c>
      <c r="G11915" s="2" t="str">
        <f>IF(NOT(OR(
SUMPRODUCT(--ISNUMBER(SEARCH('Chapter 2 (Generated)'!$B$3:$V$3,INDEX(MyData,D11915, E11915+1))))&gt;0,
SUMPRODUCT(--ISNUMBER(SEARCH('Chapter 2 (Generated)'!$B$4:$V$4,INDEX(MyData,D11915, E11915+1))))&gt;0)),
"        " &amp; INDEX(MyData,D11915, E11915+1),
"    " &amp; INDEX(MyData,D11915, E11915+1))</f>
        <v xml:space="preserve">        "null",</v>
      </c>
    </row>
    <row r="11916" spans="4:7" x14ac:dyDescent="0.2">
      <c r="D11916" s="20">
        <f t="shared" si="186"/>
        <v>197</v>
      </c>
      <c r="E11916" s="20">
        <f>MIN(IF(MOD(ROWS($A$2:A11916),$A$2)=0,E11915+1, E11915), $B$2-1)</f>
        <v>14</v>
      </c>
      <c r="G11916" s="2" t="str">
        <f>IF(NOT(OR(
SUMPRODUCT(--ISNUMBER(SEARCH('Chapter 2 (Generated)'!$B$3:$V$3,INDEX(MyData,D11916, E11916+1))))&gt;0,
SUMPRODUCT(--ISNUMBER(SEARCH('Chapter 2 (Generated)'!$B$4:$V$4,INDEX(MyData,D11916, E11916+1))))&gt;0)),
"        " &amp; INDEX(MyData,D11916, E11916+1),
"    " &amp; INDEX(MyData,D11916, E11916+1))</f>
        <v xml:space="preserve">        "null",</v>
      </c>
    </row>
    <row r="11917" spans="4:7" x14ac:dyDescent="0.2">
      <c r="D11917" s="20">
        <f t="shared" si="186"/>
        <v>198</v>
      </c>
      <c r="E11917" s="20">
        <f>MIN(IF(MOD(ROWS($A$2:A11917),$A$2)=0,E11916+1, E11916), $B$2-1)</f>
        <v>14</v>
      </c>
      <c r="G11917" s="2" t="str">
        <f>IF(NOT(OR(
SUMPRODUCT(--ISNUMBER(SEARCH('Chapter 2 (Generated)'!$B$3:$V$3,INDEX(MyData,D11917, E11917+1))))&gt;0,
SUMPRODUCT(--ISNUMBER(SEARCH('Chapter 2 (Generated)'!$B$4:$V$4,INDEX(MyData,D11917, E11917+1))))&gt;0)),
"        " &amp; INDEX(MyData,D11917, E11917+1),
"    " &amp; INDEX(MyData,D11917, E11917+1))</f>
        <v xml:space="preserve">        "null",//195 </v>
      </c>
    </row>
    <row r="11918" spans="4:7" x14ac:dyDescent="0.2">
      <c r="D11918" s="20">
        <f t="shared" si="186"/>
        <v>199</v>
      </c>
      <c r="E11918" s="20">
        <f>MIN(IF(MOD(ROWS($A$2:A11918),$A$2)=0,E11917+1, E11917), $B$2-1)</f>
        <v>14</v>
      </c>
      <c r="G11918" s="2" t="str">
        <f>IF(NOT(OR(
SUMPRODUCT(--ISNUMBER(SEARCH('Chapter 2 (Generated)'!$B$3:$V$3,INDEX(MyData,D11918, E11918+1))))&gt;0,
SUMPRODUCT(--ISNUMBER(SEARCH('Chapter 2 (Generated)'!$B$4:$V$4,INDEX(MyData,D11918, E11918+1))))&gt;0)),
"        " &amp; INDEX(MyData,D11918, E11918+1),
"    " &amp; INDEX(MyData,D11918, E11918+1))</f>
        <v xml:space="preserve">        "null",</v>
      </c>
    </row>
    <row r="11919" spans="4:7" x14ac:dyDescent="0.2">
      <c r="D11919" s="20">
        <f t="shared" si="186"/>
        <v>200</v>
      </c>
      <c r="E11919" s="20">
        <f>MIN(IF(MOD(ROWS($A$2:A11919),$A$2)=0,E11918+1, E11918), $B$2-1)</f>
        <v>14</v>
      </c>
      <c r="G11919" s="2" t="str">
        <f>IF(NOT(OR(
SUMPRODUCT(--ISNUMBER(SEARCH('Chapter 2 (Generated)'!$B$3:$V$3,INDEX(MyData,D11919, E11919+1))))&gt;0,
SUMPRODUCT(--ISNUMBER(SEARCH('Chapter 2 (Generated)'!$B$4:$V$4,INDEX(MyData,D11919, E11919+1))))&gt;0)),
"        " &amp; INDEX(MyData,D11919, E11919+1),
"    " &amp; INDEX(MyData,D11919, E11919+1))</f>
        <v xml:space="preserve">        "null",</v>
      </c>
    </row>
    <row r="11920" spans="4:7" x14ac:dyDescent="0.2">
      <c r="D11920" s="20">
        <f t="shared" si="186"/>
        <v>201</v>
      </c>
      <c r="E11920" s="20">
        <f>MIN(IF(MOD(ROWS($A$2:A11920),$A$2)=0,E11919+1, E11919), $B$2-1)</f>
        <v>14</v>
      </c>
      <c r="G11920" s="2" t="str">
        <f>IF(NOT(OR(
SUMPRODUCT(--ISNUMBER(SEARCH('Chapter 2 (Generated)'!$B$3:$V$3,INDEX(MyData,D11920, E11920+1))))&gt;0,
SUMPRODUCT(--ISNUMBER(SEARCH('Chapter 2 (Generated)'!$B$4:$V$4,INDEX(MyData,D11920, E11920+1))))&gt;0)),
"        " &amp; INDEX(MyData,D11920, E11920+1),
"    " &amp; INDEX(MyData,D11920, E11920+1))</f>
        <v xml:space="preserve">        "null",</v>
      </c>
    </row>
    <row r="11921" spans="4:7" x14ac:dyDescent="0.2">
      <c r="D11921" s="20">
        <f t="shared" si="186"/>
        <v>202</v>
      </c>
      <c r="E11921" s="20">
        <f>MIN(IF(MOD(ROWS($A$2:A11921),$A$2)=0,E11920+1, E11920), $B$2-1)</f>
        <v>14</v>
      </c>
      <c r="G11921" s="2" t="str">
        <f>IF(NOT(OR(
SUMPRODUCT(--ISNUMBER(SEARCH('Chapter 2 (Generated)'!$B$3:$V$3,INDEX(MyData,D11921, E11921+1))))&gt;0,
SUMPRODUCT(--ISNUMBER(SEARCH('Chapter 2 (Generated)'!$B$4:$V$4,INDEX(MyData,D11921, E11921+1))))&gt;0)),
"        " &amp; INDEX(MyData,D11921, E11921+1),
"    " &amp; INDEX(MyData,D11921, E11921+1))</f>
        <v xml:space="preserve">        "null",</v>
      </c>
    </row>
    <row r="11922" spans="4:7" x14ac:dyDescent="0.2">
      <c r="D11922" s="20">
        <f t="shared" si="186"/>
        <v>203</v>
      </c>
      <c r="E11922" s="20">
        <f>MIN(IF(MOD(ROWS($A$2:A11922),$A$2)=0,E11921+1, E11921), $B$2-1)</f>
        <v>14</v>
      </c>
      <c r="G11922" s="2" t="str">
        <f>IF(NOT(OR(
SUMPRODUCT(--ISNUMBER(SEARCH('Chapter 2 (Generated)'!$B$3:$V$3,INDEX(MyData,D11922, E11922+1))))&gt;0,
SUMPRODUCT(--ISNUMBER(SEARCH('Chapter 2 (Generated)'!$B$4:$V$4,INDEX(MyData,D11922, E11922+1))))&gt;0)),
"        " &amp; INDEX(MyData,D11922, E11922+1),
"    " &amp; INDEX(MyData,D11922, E11922+1))</f>
        <v xml:space="preserve">        "null",//200 </v>
      </c>
    </row>
    <row r="11923" spans="4:7" x14ac:dyDescent="0.2">
      <c r="D11923" s="20">
        <f t="shared" si="186"/>
        <v>204</v>
      </c>
      <c r="E11923" s="20">
        <f>MIN(IF(MOD(ROWS($A$2:A11923),$A$2)=0,E11922+1, E11922), $B$2-1)</f>
        <v>14</v>
      </c>
      <c r="G11923" s="2" t="str">
        <f>IF(NOT(OR(
SUMPRODUCT(--ISNUMBER(SEARCH('Chapter 2 (Generated)'!$B$3:$V$3,INDEX(MyData,D11923, E11923+1))))&gt;0,
SUMPRODUCT(--ISNUMBER(SEARCH('Chapter 2 (Generated)'!$B$4:$V$4,INDEX(MyData,D11923, E11923+1))))&gt;0)),
"        " &amp; INDEX(MyData,D11923, E11923+1),
"    " &amp; INDEX(MyData,D11923, E11923+1))</f>
        <v xml:space="preserve">        "null",</v>
      </c>
    </row>
    <row r="11924" spans="4:7" x14ac:dyDescent="0.2">
      <c r="D11924" s="20">
        <f t="shared" si="186"/>
        <v>205</v>
      </c>
      <c r="E11924" s="20">
        <f>MIN(IF(MOD(ROWS($A$2:A11924),$A$2)=0,E11923+1, E11923), $B$2-1)</f>
        <v>14</v>
      </c>
      <c r="G11924" s="2" t="str">
        <f>IF(NOT(OR(
SUMPRODUCT(--ISNUMBER(SEARCH('Chapter 2 (Generated)'!$B$3:$V$3,INDEX(MyData,D11924, E11924+1))))&gt;0,
SUMPRODUCT(--ISNUMBER(SEARCH('Chapter 2 (Generated)'!$B$4:$V$4,INDEX(MyData,D11924, E11924+1))))&gt;0)),
"        " &amp; INDEX(MyData,D11924, E11924+1),
"    " &amp; INDEX(MyData,D11924, E11924+1))</f>
        <v xml:space="preserve">        "null",</v>
      </c>
    </row>
    <row r="11925" spans="4:7" x14ac:dyDescent="0.2">
      <c r="D11925" s="20">
        <f t="shared" si="186"/>
        <v>206</v>
      </c>
      <c r="E11925" s="20">
        <f>MIN(IF(MOD(ROWS($A$2:A11925),$A$2)=0,E11924+1, E11924), $B$2-1)</f>
        <v>14</v>
      </c>
      <c r="G11925" s="2" t="str">
        <f>IF(NOT(OR(
SUMPRODUCT(--ISNUMBER(SEARCH('Chapter 2 (Generated)'!$B$3:$V$3,INDEX(MyData,D11925, E11925+1))))&gt;0,
SUMPRODUCT(--ISNUMBER(SEARCH('Chapter 2 (Generated)'!$B$4:$V$4,INDEX(MyData,D11925, E11925+1))))&gt;0)),
"        " &amp; INDEX(MyData,D11925, E11925+1),
"    " &amp; INDEX(MyData,D11925, E11925+1))</f>
        <v xml:space="preserve">        "null",</v>
      </c>
    </row>
    <row r="11926" spans="4:7" x14ac:dyDescent="0.2">
      <c r="D11926" s="20">
        <f t="shared" si="186"/>
        <v>207</v>
      </c>
      <c r="E11926" s="20">
        <f>MIN(IF(MOD(ROWS($A$2:A11926),$A$2)=0,E11925+1, E11925), $B$2-1)</f>
        <v>14</v>
      </c>
      <c r="G11926" s="2" t="str">
        <f>IF(NOT(OR(
SUMPRODUCT(--ISNUMBER(SEARCH('Chapter 2 (Generated)'!$B$3:$V$3,INDEX(MyData,D11926, E11926+1))))&gt;0,
SUMPRODUCT(--ISNUMBER(SEARCH('Chapter 2 (Generated)'!$B$4:$V$4,INDEX(MyData,D11926, E11926+1))))&gt;0)),
"        " &amp; INDEX(MyData,D11926, E11926+1),
"    " &amp; INDEX(MyData,D11926, E11926+1))</f>
        <v xml:space="preserve">        "null",</v>
      </c>
    </row>
    <row r="11927" spans="4:7" x14ac:dyDescent="0.2">
      <c r="D11927" s="20">
        <f t="shared" si="186"/>
        <v>208</v>
      </c>
      <c r="E11927" s="20">
        <f>MIN(IF(MOD(ROWS($A$2:A11927),$A$2)=0,E11926+1, E11926), $B$2-1)</f>
        <v>14</v>
      </c>
      <c r="G11927" s="2" t="str">
        <f>IF(NOT(OR(
SUMPRODUCT(--ISNUMBER(SEARCH('Chapter 2 (Generated)'!$B$3:$V$3,INDEX(MyData,D11927, E11927+1))))&gt;0,
SUMPRODUCT(--ISNUMBER(SEARCH('Chapter 2 (Generated)'!$B$4:$V$4,INDEX(MyData,D11927, E11927+1))))&gt;0)),
"        " &amp; INDEX(MyData,D11927, E11927+1),
"    " &amp; INDEX(MyData,D11927, E11927+1))</f>
        <v xml:space="preserve">        "null",//205 </v>
      </c>
    </row>
    <row r="11928" spans="4:7" x14ac:dyDescent="0.2">
      <c r="D11928" s="20">
        <f t="shared" si="186"/>
        <v>209</v>
      </c>
      <c r="E11928" s="20">
        <f>MIN(IF(MOD(ROWS($A$2:A11928),$A$2)=0,E11927+1, E11927), $B$2-1)</f>
        <v>14</v>
      </c>
      <c r="G11928" s="2" t="str">
        <f>IF(NOT(OR(
SUMPRODUCT(--ISNUMBER(SEARCH('Chapter 2 (Generated)'!$B$3:$V$3,INDEX(MyData,D11928, E11928+1))))&gt;0,
SUMPRODUCT(--ISNUMBER(SEARCH('Chapter 2 (Generated)'!$B$4:$V$4,INDEX(MyData,D11928, E11928+1))))&gt;0)),
"        " &amp; INDEX(MyData,D11928, E11928+1),
"    " &amp; INDEX(MyData,D11928, E11928+1))</f>
        <v xml:space="preserve">        "Was it hard leaving them to come here?",</v>
      </c>
    </row>
    <row r="11929" spans="4:7" x14ac:dyDescent="0.2">
      <c r="D11929" s="20">
        <f t="shared" si="186"/>
        <v>210</v>
      </c>
      <c r="E11929" s="20">
        <f>MIN(IF(MOD(ROWS($A$2:A11929),$A$2)=0,E11928+1, E11928), $B$2-1)</f>
        <v>14</v>
      </c>
      <c r="G11929" s="2" t="str">
        <f>IF(NOT(OR(
SUMPRODUCT(--ISNUMBER(SEARCH('Chapter 2 (Generated)'!$B$3:$V$3,INDEX(MyData,D11929, E11929+1))))&gt;0,
SUMPRODUCT(--ISNUMBER(SEARCH('Chapter 2 (Generated)'!$B$4:$V$4,INDEX(MyData,D11929, E11929+1))))&gt;0)),
"        " &amp; INDEX(MyData,D11929, E11929+1),
"    " &amp; INDEX(MyData,D11929, E11929+1))</f>
        <v xml:space="preserve">        "null",</v>
      </c>
    </row>
    <row r="11930" spans="4:7" x14ac:dyDescent="0.2">
      <c r="D11930" s="20">
        <f t="shared" si="186"/>
        <v>211</v>
      </c>
      <c r="E11930" s="20">
        <f>MIN(IF(MOD(ROWS($A$2:A11930),$A$2)=0,E11929+1, E11929), $B$2-1)</f>
        <v>14</v>
      </c>
      <c r="G11930" s="2" t="str">
        <f>IF(NOT(OR(
SUMPRODUCT(--ISNUMBER(SEARCH('Chapter 2 (Generated)'!$B$3:$V$3,INDEX(MyData,D11930, E11930+1))))&gt;0,
SUMPRODUCT(--ISNUMBER(SEARCH('Chapter 2 (Generated)'!$B$4:$V$4,INDEX(MyData,D11930, E11930+1))))&gt;0)),
"        " &amp; INDEX(MyData,D11930, E11930+1),
"    " &amp; INDEX(MyData,D11930, E11930+1))</f>
        <v xml:space="preserve">        "null",</v>
      </c>
    </row>
    <row r="11931" spans="4:7" x14ac:dyDescent="0.2">
      <c r="D11931" s="20">
        <f t="shared" si="186"/>
        <v>212</v>
      </c>
      <c r="E11931" s="20">
        <f>MIN(IF(MOD(ROWS($A$2:A11931),$A$2)=0,E11930+1, E11930), $B$2-1)</f>
        <v>14</v>
      </c>
      <c r="G11931" s="2" t="str">
        <f>IF(NOT(OR(
SUMPRODUCT(--ISNUMBER(SEARCH('Chapter 2 (Generated)'!$B$3:$V$3,INDEX(MyData,D11931, E11931+1))))&gt;0,
SUMPRODUCT(--ISNUMBER(SEARCH('Chapter 2 (Generated)'!$B$4:$V$4,INDEX(MyData,D11931, E11931+1))))&gt;0)),
"        " &amp; INDEX(MyData,D11931, E11931+1),
"    " &amp; INDEX(MyData,D11931, E11931+1))</f>
        <v xml:space="preserve">        "null",</v>
      </c>
    </row>
    <row r="11932" spans="4:7" x14ac:dyDescent="0.2">
      <c r="D11932" s="20">
        <f t="shared" si="186"/>
        <v>213</v>
      </c>
      <c r="E11932" s="20">
        <f>MIN(IF(MOD(ROWS($A$2:A11932),$A$2)=0,E11931+1, E11931), $B$2-1)</f>
        <v>14</v>
      </c>
      <c r="G11932" s="2" t="str">
        <f>IF(NOT(OR(
SUMPRODUCT(--ISNUMBER(SEARCH('Chapter 2 (Generated)'!$B$3:$V$3,INDEX(MyData,D11932, E11932+1))))&gt;0,
SUMPRODUCT(--ISNUMBER(SEARCH('Chapter 2 (Generated)'!$B$4:$V$4,INDEX(MyData,D11932, E11932+1))))&gt;0)),
"        " &amp; INDEX(MyData,D11932, E11932+1),
"    " &amp; INDEX(MyData,D11932, E11932+1))</f>
        <v xml:space="preserve">        "null",//210 </v>
      </c>
    </row>
    <row r="11933" spans="4:7" x14ac:dyDescent="0.2">
      <c r="D11933" s="20">
        <f t="shared" si="186"/>
        <v>214</v>
      </c>
      <c r="E11933" s="20">
        <f>MIN(IF(MOD(ROWS($A$2:A11933),$A$2)=0,E11932+1, E11932), $B$2-1)</f>
        <v>14</v>
      </c>
      <c r="G11933" s="2" t="str">
        <f>IF(NOT(OR(
SUMPRODUCT(--ISNUMBER(SEARCH('Chapter 2 (Generated)'!$B$3:$V$3,INDEX(MyData,D11933, E11933+1))))&gt;0,
SUMPRODUCT(--ISNUMBER(SEARCH('Chapter 2 (Generated)'!$B$4:$V$4,INDEX(MyData,D11933, E11933+1))))&gt;0)),
"        " &amp; INDEX(MyData,D11933, E11933+1),
"    " &amp; INDEX(MyData,D11933, E11933+1))</f>
        <v xml:space="preserve">        "You know, I’ve always wanted siblings...",</v>
      </c>
    </row>
    <row r="11934" spans="4:7" x14ac:dyDescent="0.2">
      <c r="D11934" s="20">
        <f t="shared" si="186"/>
        <v>215</v>
      </c>
      <c r="E11934" s="20">
        <f>MIN(IF(MOD(ROWS($A$2:A11934),$A$2)=0,E11933+1, E11933), $B$2-1)</f>
        <v>14</v>
      </c>
      <c r="G11934" s="2" t="str">
        <f>IF(NOT(OR(
SUMPRODUCT(--ISNUMBER(SEARCH('Chapter 2 (Generated)'!$B$3:$V$3,INDEX(MyData,D11934, E11934+1))))&gt;0,
SUMPRODUCT(--ISNUMBER(SEARCH('Chapter 2 (Generated)'!$B$4:$V$4,INDEX(MyData,D11934, E11934+1))))&gt;0)),
"        " &amp; INDEX(MyData,D11934, E11934+1),
"    " &amp; INDEX(MyData,D11934, E11934+1))</f>
        <v xml:space="preserve">        "null",</v>
      </c>
    </row>
    <row r="11935" spans="4:7" x14ac:dyDescent="0.2">
      <c r="D11935" s="20">
        <f t="shared" si="186"/>
        <v>216</v>
      </c>
      <c r="E11935" s="20">
        <f>MIN(IF(MOD(ROWS($A$2:A11935),$A$2)=0,E11934+1, E11934), $B$2-1)</f>
        <v>14</v>
      </c>
      <c r="G11935" s="2" t="str">
        <f>IF(NOT(OR(
SUMPRODUCT(--ISNUMBER(SEARCH('Chapter 2 (Generated)'!$B$3:$V$3,INDEX(MyData,D11935, E11935+1))))&gt;0,
SUMPRODUCT(--ISNUMBER(SEARCH('Chapter 2 (Generated)'!$B$4:$V$4,INDEX(MyData,D11935, E11935+1))))&gt;0)),
"        " &amp; INDEX(MyData,D11935, E11935+1),
"    " &amp; INDEX(MyData,D11935, E11935+1))</f>
        <v xml:space="preserve">        "null",</v>
      </c>
    </row>
    <row r="11936" spans="4:7" x14ac:dyDescent="0.2">
      <c r="D11936" s="20">
        <f t="shared" si="186"/>
        <v>217</v>
      </c>
      <c r="E11936" s="20">
        <f>MIN(IF(MOD(ROWS($A$2:A11936),$A$2)=0,E11935+1, E11935), $B$2-1)</f>
        <v>14</v>
      </c>
      <c r="G11936" s="2" t="str">
        <f>IF(NOT(OR(
SUMPRODUCT(--ISNUMBER(SEARCH('Chapter 2 (Generated)'!$B$3:$V$3,INDEX(MyData,D11936, E11936+1))))&gt;0,
SUMPRODUCT(--ISNUMBER(SEARCH('Chapter 2 (Generated)'!$B$4:$V$4,INDEX(MyData,D11936, E11936+1))))&gt;0)),
"        " &amp; INDEX(MyData,D11936, E11936+1),
"    " &amp; INDEX(MyData,D11936, E11936+1))</f>
        <v xml:space="preserve">        "null",</v>
      </c>
    </row>
    <row r="11937" spans="4:7" x14ac:dyDescent="0.2">
      <c r="D11937" s="20">
        <f t="shared" si="186"/>
        <v>218</v>
      </c>
      <c r="E11937" s="20">
        <f>MIN(IF(MOD(ROWS($A$2:A11937),$A$2)=0,E11936+1, E11936), $B$2-1)</f>
        <v>14</v>
      </c>
      <c r="G11937" s="2" t="str">
        <f>IF(NOT(OR(
SUMPRODUCT(--ISNUMBER(SEARCH('Chapter 2 (Generated)'!$B$3:$V$3,INDEX(MyData,D11937, E11937+1))))&gt;0,
SUMPRODUCT(--ISNUMBER(SEARCH('Chapter 2 (Generated)'!$B$4:$V$4,INDEX(MyData,D11937, E11937+1))))&gt;0)),
"        " &amp; INDEX(MyData,D11937, E11937+1),
"    " &amp; INDEX(MyData,D11937, E11937+1))</f>
        <v xml:space="preserve">        "null",//215 </v>
      </c>
    </row>
    <row r="11938" spans="4:7" x14ac:dyDescent="0.2">
      <c r="D11938" s="20">
        <f t="shared" si="186"/>
        <v>219</v>
      </c>
      <c r="E11938" s="20">
        <f>MIN(IF(MOD(ROWS($A$2:A11938),$A$2)=0,E11937+1, E11937), $B$2-1)</f>
        <v>14</v>
      </c>
      <c r="G11938" s="2" t="str">
        <f>IF(NOT(OR(
SUMPRODUCT(--ISNUMBER(SEARCH('Chapter 2 (Generated)'!$B$3:$V$3,INDEX(MyData,D11938, E11938+1))))&gt;0,
SUMPRODUCT(--ISNUMBER(SEARCH('Chapter 2 (Generated)'!$B$4:$V$4,INDEX(MyData,D11938, E11938+1))))&gt;0)),
"        " &amp; INDEX(MyData,D11938, E11938+1),
"    " &amp; INDEX(MyData,D11938, E11938+1))</f>
        <v xml:space="preserve">        "null",</v>
      </c>
    </row>
    <row r="11939" spans="4:7" x14ac:dyDescent="0.2">
      <c r="D11939" s="20">
        <f t="shared" si="186"/>
        <v>220</v>
      </c>
      <c r="E11939" s="20">
        <f>MIN(IF(MOD(ROWS($A$2:A11939),$A$2)=0,E11938+1, E11938), $B$2-1)</f>
        <v>14</v>
      </c>
      <c r="G11939" s="2" t="str">
        <f>IF(NOT(OR(
SUMPRODUCT(--ISNUMBER(SEARCH('Chapter 2 (Generated)'!$B$3:$V$3,INDEX(MyData,D11939, E11939+1))))&gt;0,
SUMPRODUCT(--ISNUMBER(SEARCH('Chapter 2 (Generated)'!$B$4:$V$4,INDEX(MyData,D11939, E11939+1))))&gt;0)),
"        " &amp; INDEX(MyData,D11939, E11939+1),
"    " &amp; INDEX(MyData,D11939, E11939+1))</f>
        <v xml:space="preserve">        "null",</v>
      </c>
    </row>
    <row r="11940" spans="4:7" x14ac:dyDescent="0.2">
      <c r="D11940" s="20">
        <f t="shared" si="186"/>
        <v>221</v>
      </c>
      <c r="E11940" s="20">
        <f>MIN(IF(MOD(ROWS($A$2:A11940),$A$2)=0,E11939+1, E11939), $B$2-1)</f>
        <v>14</v>
      </c>
      <c r="G11940" s="2" t="str">
        <f>IF(NOT(OR(
SUMPRODUCT(--ISNUMBER(SEARCH('Chapter 2 (Generated)'!$B$3:$V$3,INDEX(MyData,D11940, E11940+1))))&gt;0,
SUMPRODUCT(--ISNUMBER(SEARCH('Chapter 2 (Generated)'!$B$4:$V$4,INDEX(MyData,D11940, E11940+1))))&gt;0)),
"        " &amp; INDEX(MyData,D11940, E11940+1),
"    " &amp; INDEX(MyData,D11940, E11940+1))</f>
        <v xml:space="preserve">        "null",</v>
      </c>
    </row>
    <row r="11941" spans="4:7" x14ac:dyDescent="0.2">
      <c r="D11941" s="20">
        <f t="shared" si="186"/>
        <v>222</v>
      </c>
      <c r="E11941" s="20">
        <f>MIN(IF(MOD(ROWS($A$2:A11941),$A$2)=0,E11940+1, E11940), $B$2-1)</f>
        <v>14</v>
      </c>
      <c r="G11941" s="2" t="str">
        <f>IF(NOT(OR(
SUMPRODUCT(--ISNUMBER(SEARCH('Chapter 2 (Generated)'!$B$3:$V$3,INDEX(MyData,D11941, E11941+1))))&gt;0,
SUMPRODUCT(--ISNUMBER(SEARCH('Chapter 2 (Generated)'!$B$4:$V$4,INDEX(MyData,D11941, E11941+1))))&gt;0)),
"        " &amp; INDEX(MyData,D11941, E11941+1),
"    " &amp; INDEX(MyData,D11941, E11941+1))</f>
        <v xml:space="preserve">        "null",</v>
      </c>
    </row>
    <row r="11942" spans="4:7" x14ac:dyDescent="0.2">
      <c r="D11942" s="20">
        <f t="shared" si="186"/>
        <v>223</v>
      </c>
      <c r="E11942" s="20">
        <f>MIN(IF(MOD(ROWS($A$2:A11942),$A$2)=0,E11941+1, E11941), $B$2-1)</f>
        <v>14</v>
      </c>
      <c r="G11942" s="2" t="str">
        <f>IF(NOT(OR(
SUMPRODUCT(--ISNUMBER(SEARCH('Chapter 2 (Generated)'!$B$3:$V$3,INDEX(MyData,D11942, E11942+1))))&gt;0,
SUMPRODUCT(--ISNUMBER(SEARCH('Chapter 2 (Generated)'!$B$4:$V$4,INDEX(MyData,D11942, E11942+1))))&gt;0)),
"        " &amp; INDEX(MyData,D11942, E11942+1),
"    " &amp; INDEX(MyData,D11942, E11942+1))</f>
        <v xml:space="preserve">        "null",//220 </v>
      </c>
    </row>
    <row r="11943" spans="4:7" x14ac:dyDescent="0.2">
      <c r="D11943" s="20">
        <f t="shared" si="186"/>
        <v>224</v>
      </c>
      <c r="E11943" s="20">
        <f>MIN(IF(MOD(ROWS($A$2:A11943),$A$2)=0,E11942+1, E11942), $B$2-1)</f>
        <v>14</v>
      </c>
      <c r="G11943" s="2" t="str">
        <f>IF(NOT(OR(
SUMPRODUCT(--ISNUMBER(SEARCH('Chapter 2 (Generated)'!$B$3:$V$3,INDEX(MyData,D11943, E11943+1))))&gt;0,
SUMPRODUCT(--ISNUMBER(SEARCH('Chapter 2 (Generated)'!$B$4:$V$4,INDEX(MyData,D11943, E11943+1))))&gt;0)),
"        " &amp; INDEX(MyData,D11943, E11943+1),
"    " &amp; INDEX(MyData,D11943, E11943+1))</f>
        <v xml:space="preserve">        "null",</v>
      </c>
    </row>
    <row r="11944" spans="4:7" x14ac:dyDescent="0.2">
      <c r="D11944" s="20">
        <f t="shared" si="186"/>
        <v>225</v>
      </c>
      <c r="E11944" s="20">
        <f>MIN(IF(MOD(ROWS($A$2:A11944),$A$2)=0,E11943+1, E11943), $B$2-1)</f>
        <v>14</v>
      </c>
      <c r="G11944" s="2" t="str">
        <f>IF(NOT(OR(
SUMPRODUCT(--ISNUMBER(SEARCH('Chapter 2 (Generated)'!$B$3:$V$3,INDEX(MyData,D11944, E11944+1))))&gt;0,
SUMPRODUCT(--ISNUMBER(SEARCH('Chapter 2 (Generated)'!$B$4:$V$4,INDEX(MyData,D11944, E11944+1))))&gt;0)),
"        " &amp; INDEX(MyData,D11944, E11944+1),
"    " &amp; INDEX(MyData,D11944, E11944+1))</f>
        <v xml:space="preserve">        "null",</v>
      </c>
    </row>
    <row r="11945" spans="4:7" x14ac:dyDescent="0.2">
      <c r="D11945" s="20">
        <f t="shared" si="186"/>
        <v>226</v>
      </c>
      <c r="E11945" s="20">
        <f>MIN(IF(MOD(ROWS($A$2:A11945),$A$2)=0,E11944+1, E11944), $B$2-1)</f>
        <v>14</v>
      </c>
      <c r="G11945" s="2" t="str">
        <f>IF(NOT(OR(
SUMPRODUCT(--ISNUMBER(SEARCH('Chapter 2 (Generated)'!$B$3:$V$3,INDEX(MyData,D11945, E11945+1))))&gt;0,
SUMPRODUCT(--ISNUMBER(SEARCH('Chapter 2 (Generated)'!$B$4:$V$4,INDEX(MyData,D11945, E11945+1))))&gt;0)),
"        " &amp; INDEX(MyData,D11945, E11945+1),
"    " &amp; INDEX(MyData,D11945, E11945+1))</f>
        <v xml:space="preserve">        "null",</v>
      </c>
    </row>
    <row r="11946" spans="4:7" x14ac:dyDescent="0.2">
      <c r="D11946" s="20">
        <f t="shared" si="186"/>
        <v>227</v>
      </c>
      <c r="E11946" s="20">
        <f>MIN(IF(MOD(ROWS($A$2:A11946),$A$2)=0,E11945+1, E11945), $B$2-1)</f>
        <v>14</v>
      </c>
      <c r="G11946" s="2" t="str">
        <f>IF(NOT(OR(
SUMPRODUCT(--ISNUMBER(SEARCH('Chapter 2 (Generated)'!$B$3:$V$3,INDEX(MyData,D11946, E11946+1))))&gt;0,
SUMPRODUCT(--ISNUMBER(SEARCH('Chapter 2 (Generated)'!$B$4:$V$4,INDEX(MyData,D11946, E11946+1))))&gt;0)),
"        " &amp; INDEX(MyData,D11946, E11946+1),
"    " &amp; INDEX(MyData,D11946, E11946+1))</f>
        <v xml:space="preserve">        "null",</v>
      </c>
    </row>
    <row r="11947" spans="4:7" x14ac:dyDescent="0.2">
      <c r="D11947" s="20">
        <f t="shared" si="186"/>
        <v>228</v>
      </c>
      <c r="E11947" s="20">
        <f>MIN(IF(MOD(ROWS($A$2:A11947),$A$2)=0,E11946+1, E11946), $B$2-1)</f>
        <v>14</v>
      </c>
      <c r="G11947" s="2" t="str">
        <f>IF(NOT(OR(
SUMPRODUCT(--ISNUMBER(SEARCH('Chapter 2 (Generated)'!$B$3:$V$3,INDEX(MyData,D11947, E11947+1))))&gt;0,
SUMPRODUCT(--ISNUMBER(SEARCH('Chapter 2 (Generated)'!$B$4:$V$4,INDEX(MyData,D11947, E11947+1))))&gt;0)),
"        " &amp; INDEX(MyData,D11947, E11947+1),
"    " &amp; INDEX(MyData,D11947, E11947+1))</f>
        <v xml:space="preserve">        "null",//225 </v>
      </c>
    </row>
    <row r="11948" spans="4:7" x14ac:dyDescent="0.2">
      <c r="D11948" s="20">
        <f t="shared" si="186"/>
        <v>229</v>
      </c>
      <c r="E11948" s="20">
        <f>MIN(IF(MOD(ROWS($A$2:A11948),$A$2)=0,E11947+1, E11947), $B$2-1)</f>
        <v>14</v>
      </c>
      <c r="G11948" s="2" t="str">
        <f>IF(NOT(OR(
SUMPRODUCT(--ISNUMBER(SEARCH('Chapter 2 (Generated)'!$B$3:$V$3,INDEX(MyData,D11948, E11948+1))))&gt;0,
SUMPRODUCT(--ISNUMBER(SEARCH('Chapter 2 (Generated)'!$B$4:$V$4,INDEX(MyData,D11948, E11948+1))))&gt;0)),
"        " &amp; INDEX(MyData,D11948, E11948+1),
"    " &amp; INDEX(MyData,D11948, E11948+1))</f>
        <v xml:space="preserve">        "null",</v>
      </c>
    </row>
    <row r="11949" spans="4:7" x14ac:dyDescent="0.2">
      <c r="D11949" s="20">
        <f t="shared" si="186"/>
        <v>230</v>
      </c>
      <c r="E11949" s="20">
        <f>MIN(IF(MOD(ROWS($A$2:A11949),$A$2)=0,E11948+1, E11948), $B$2-1)</f>
        <v>14</v>
      </c>
      <c r="G11949" s="2" t="str">
        <f>IF(NOT(OR(
SUMPRODUCT(--ISNUMBER(SEARCH('Chapter 2 (Generated)'!$B$3:$V$3,INDEX(MyData,D11949, E11949+1))))&gt;0,
SUMPRODUCT(--ISNUMBER(SEARCH('Chapter 2 (Generated)'!$B$4:$V$4,INDEX(MyData,D11949, E11949+1))))&gt;0)),
"        " &amp; INDEX(MyData,D11949, E11949+1),
"    " &amp; INDEX(MyData,D11949, E11949+1))</f>
        <v xml:space="preserve">        "null",</v>
      </c>
    </row>
    <row r="11950" spans="4:7" x14ac:dyDescent="0.2">
      <c r="D11950" s="20">
        <f t="shared" si="186"/>
        <v>231</v>
      </c>
      <c r="E11950" s="20">
        <f>MIN(IF(MOD(ROWS($A$2:A11950),$A$2)=0,E11949+1, E11949), $B$2-1)</f>
        <v>14</v>
      </c>
      <c r="G11950" s="2" t="str">
        <f>IF(NOT(OR(
SUMPRODUCT(--ISNUMBER(SEARCH('Chapter 2 (Generated)'!$B$3:$V$3,INDEX(MyData,D11950, E11950+1))))&gt;0,
SUMPRODUCT(--ISNUMBER(SEARCH('Chapter 2 (Generated)'!$B$4:$V$4,INDEX(MyData,D11950, E11950+1))))&gt;0)),
"        " &amp; INDEX(MyData,D11950, E11950+1),
"    " &amp; INDEX(MyData,D11950, E11950+1))</f>
        <v xml:space="preserve">        "null",</v>
      </c>
    </row>
    <row r="11951" spans="4:7" x14ac:dyDescent="0.2">
      <c r="D11951" s="20">
        <f t="shared" si="186"/>
        <v>232</v>
      </c>
      <c r="E11951" s="20">
        <f>MIN(IF(MOD(ROWS($A$2:A11951),$A$2)=0,E11950+1, E11950), $B$2-1)</f>
        <v>14</v>
      </c>
      <c r="G11951" s="2" t="str">
        <f>IF(NOT(OR(
SUMPRODUCT(--ISNUMBER(SEARCH('Chapter 2 (Generated)'!$B$3:$V$3,INDEX(MyData,D11951, E11951+1))))&gt;0,
SUMPRODUCT(--ISNUMBER(SEARCH('Chapter 2 (Generated)'!$B$4:$V$4,INDEX(MyData,D11951, E11951+1))))&gt;0)),
"        " &amp; INDEX(MyData,D11951, E11951+1),
"    " &amp; INDEX(MyData,D11951, E11951+1))</f>
        <v xml:space="preserve">        "null",</v>
      </c>
    </row>
    <row r="11952" spans="4:7" x14ac:dyDescent="0.2">
      <c r="D11952" s="20">
        <f t="shared" si="186"/>
        <v>233</v>
      </c>
      <c r="E11952" s="20">
        <f>MIN(IF(MOD(ROWS($A$2:A11952),$A$2)=0,E11951+1, E11951), $B$2-1)</f>
        <v>14</v>
      </c>
      <c r="G11952" s="2" t="str">
        <f>IF(NOT(OR(
SUMPRODUCT(--ISNUMBER(SEARCH('Chapter 2 (Generated)'!$B$3:$V$3,INDEX(MyData,D11952, E11952+1))))&gt;0,
SUMPRODUCT(--ISNUMBER(SEARCH('Chapter 2 (Generated)'!$B$4:$V$4,INDEX(MyData,D11952, E11952+1))))&gt;0)),
"        " &amp; INDEX(MyData,D11952, E11952+1),
"    " &amp; INDEX(MyData,D11952, E11952+1))</f>
        <v xml:space="preserve">        "null",//230 </v>
      </c>
    </row>
    <row r="11953" spans="4:7" x14ac:dyDescent="0.2">
      <c r="D11953" s="20">
        <f t="shared" si="186"/>
        <v>234</v>
      </c>
      <c r="E11953" s="20">
        <f>MIN(IF(MOD(ROWS($A$2:A11953),$A$2)=0,E11952+1, E11952), $B$2-1)</f>
        <v>14</v>
      </c>
      <c r="G11953" s="2" t="str">
        <f>IF(NOT(OR(
SUMPRODUCT(--ISNUMBER(SEARCH('Chapter 2 (Generated)'!$B$3:$V$3,INDEX(MyData,D11953, E11953+1))))&gt;0,
SUMPRODUCT(--ISNUMBER(SEARCH('Chapter 2 (Generated)'!$B$4:$V$4,INDEX(MyData,D11953, E11953+1))))&gt;0)),
"        " &amp; INDEX(MyData,D11953, E11953+1),
"    " &amp; INDEX(MyData,D11953, E11953+1))</f>
        <v xml:space="preserve">        "null",</v>
      </c>
    </row>
    <row r="11954" spans="4:7" x14ac:dyDescent="0.2">
      <c r="D11954" s="20">
        <f t="shared" si="186"/>
        <v>235</v>
      </c>
      <c r="E11954" s="20">
        <f>MIN(IF(MOD(ROWS($A$2:A11954),$A$2)=0,E11953+1, E11953), $B$2-1)</f>
        <v>14</v>
      </c>
      <c r="G11954" s="2" t="str">
        <f>IF(NOT(OR(
SUMPRODUCT(--ISNUMBER(SEARCH('Chapter 2 (Generated)'!$B$3:$V$3,INDEX(MyData,D11954, E11954+1))))&gt;0,
SUMPRODUCT(--ISNUMBER(SEARCH('Chapter 2 (Generated)'!$B$4:$V$4,INDEX(MyData,D11954, E11954+1))))&gt;0)),
"        " &amp; INDEX(MyData,D11954, E11954+1),
"    " &amp; INDEX(MyData,D11954, E11954+1))</f>
        <v xml:space="preserve">        "null",</v>
      </c>
    </row>
    <row r="11955" spans="4:7" x14ac:dyDescent="0.2">
      <c r="D11955" s="20">
        <f t="shared" si="186"/>
        <v>236</v>
      </c>
      <c r="E11955" s="20">
        <f>MIN(IF(MOD(ROWS($A$2:A11955),$A$2)=0,E11954+1, E11954), $B$2-1)</f>
        <v>14</v>
      </c>
      <c r="G11955" s="2" t="str">
        <f>IF(NOT(OR(
SUMPRODUCT(--ISNUMBER(SEARCH('Chapter 2 (Generated)'!$B$3:$V$3,INDEX(MyData,D11955, E11955+1))))&gt;0,
SUMPRODUCT(--ISNUMBER(SEARCH('Chapter 2 (Generated)'!$B$4:$V$4,INDEX(MyData,D11955, E11955+1))))&gt;0)),
"        " &amp; INDEX(MyData,D11955, E11955+1),
"    " &amp; INDEX(MyData,D11955, E11955+1))</f>
        <v xml:space="preserve">        "(Lie to him)",</v>
      </c>
    </row>
    <row r="11956" spans="4:7" x14ac:dyDescent="0.2">
      <c r="D11956" s="20">
        <f t="shared" si="186"/>
        <v>237</v>
      </c>
      <c r="E11956" s="20">
        <f>MIN(IF(MOD(ROWS($A$2:A11956),$A$2)=0,E11955+1, E11955), $B$2-1)</f>
        <v>14</v>
      </c>
      <c r="G11956" s="2" t="str">
        <f>IF(NOT(OR(
SUMPRODUCT(--ISNUMBER(SEARCH('Chapter 2 (Generated)'!$B$3:$V$3,INDEX(MyData,D11956, E11956+1))))&gt;0,
SUMPRODUCT(--ISNUMBER(SEARCH('Chapter 2 (Generated)'!$B$4:$V$4,INDEX(MyData,D11956, E11956+1))))&gt;0)),
"        " &amp; INDEX(MyData,D11956, E11956+1),
"    " &amp; INDEX(MyData,D11956, E11956+1))</f>
        <v xml:space="preserve">        "null",</v>
      </c>
    </row>
    <row r="11957" spans="4:7" x14ac:dyDescent="0.2">
      <c r="D11957" s="20">
        <f t="shared" si="186"/>
        <v>238</v>
      </c>
      <c r="E11957" s="20">
        <f>MIN(IF(MOD(ROWS($A$2:A11957),$A$2)=0,E11956+1, E11956), $B$2-1)</f>
        <v>14</v>
      </c>
      <c r="G11957" s="2" t="str">
        <f>IF(NOT(OR(
SUMPRODUCT(--ISNUMBER(SEARCH('Chapter 2 (Generated)'!$B$3:$V$3,INDEX(MyData,D11957, E11957+1))))&gt;0,
SUMPRODUCT(--ISNUMBER(SEARCH('Chapter 2 (Generated)'!$B$4:$V$4,INDEX(MyData,D11957, E11957+1))))&gt;0)),
"        " &amp; INDEX(MyData,D11957, E11957+1),
"    " &amp; INDEX(MyData,D11957, E11957+1))</f>
        <v xml:space="preserve">        "null",//235 </v>
      </c>
    </row>
    <row r="11958" spans="4:7" x14ac:dyDescent="0.2">
      <c r="D11958" s="20">
        <f t="shared" si="186"/>
        <v>239</v>
      </c>
      <c r="E11958" s="20">
        <f>MIN(IF(MOD(ROWS($A$2:A11958),$A$2)=0,E11957+1, E11957), $B$2-1)</f>
        <v>14</v>
      </c>
      <c r="G11958" s="2" t="str">
        <f>IF(NOT(OR(
SUMPRODUCT(--ISNUMBER(SEARCH('Chapter 2 (Generated)'!$B$3:$V$3,INDEX(MyData,D11958, E11958+1))))&gt;0,
SUMPRODUCT(--ISNUMBER(SEARCH('Chapter 2 (Generated)'!$B$4:$V$4,INDEX(MyData,D11958, E11958+1))))&gt;0)),
"        " &amp; INDEX(MyData,D11958, E11958+1),
"    " &amp; INDEX(MyData,D11958, E11958+1))</f>
        <v xml:space="preserve">        "null",</v>
      </c>
    </row>
    <row r="11959" spans="4:7" x14ac:dyDescent="0.2">
      <c r="D11959" s="20">
        <f t="shared" si="186"/>
        <v>240</v>
      </c>
      <c r="E11959" s="20">
        <f>MIN(IF(MOD(ROWS($A$2:A11959),$A$2)=0,E11958+1, E11958), $B$2-1)</f>
        <v>14</v>
      </c>
      <c r="G11959" s="2" t="str">
        <f>IF(NOT(OR(
SUMPRODUCT(--ISNUMBER(SEARCH('Chapter 2 (Generated)'!$B$3:$V$3,INDEX(MyData,D11959, E11959+1))))&gt;0,
SUMPRODUCT(--ISNUMBER(SEARCH('Chapter 2 (Generated)'!$B$4:$V$4,INDEX(MyData,D11959, E11959+1))))&gt;0)),
"        " &amp; INDEX(MyData,D11959, E11959+1),
"    " &amp; INDEX(MyData,D11959, E11959+1))</f>
        <v xml:space="preserve">        "null",</v>
      </c>
    </row>
    <row r="11960" spans="4:7" x14ac:dyDescent="0.2">
      <c r="D11960" s="20">
        <f t="shared" si="186"/>
        <v>241</v>
      </c>
      <c r="E11960" s="20">
        <f>MIN(IF(MOD(ROWS($A$2:A11960),$A$2)=0,E11959+1, E11959), $B$2-1)</f>
        <v>14</v>
      </c>
      <c r="G11960" s="2" t="str">
        <f>IF(NOT(OR(
SUMPRODUCT(--ISNUMBER(SEARCH('Chapter 2 (Generated)'!$B$3:$V$3,INDEX(MyData,D11960, E11960+1))))&gt;0,
SUMPRODUCT(--ISNUMBER(SEARCH('Chapter 2 (Generated)'!$B$4:$V$4,INDEX(MyData,D11960, E11960+1))))&gt;0)),
"        " &amp; INDEX(MyData,D11960, E11960+1),
"    " &amp; INDEX(MyData,D11960, E11960+1))</f>
        <v xml:space="preserve">        "null",</v>
      </c>
    </row>
    <row r="11961" spans="4:7" x14ac:dyDescent="0.2">
      <c r="D11961" s="20">
        <f t="shared" si="186"/>
        <v>242</v>
      </c>
      <c r="E11961" s="20">
        <f>MIN(IF(MOD(ROWS($A$2:A11961),$A$2)=0,E11960+1, E11960), $B$2-1)</f>
        <v>14</v>
      </c>
      <c r="G11961" s="2" t="str">
        <f>IF(NOT(OR(
SUMPRODUCT(--ISNUMBER(SEARCH('Chapter 2 (Generated)'!$B$3:$V$3,INDEX(MyData,D11961, E11961+1))))&gt;0,
SUMPRODUCT(--ISNUMBER(SEARCH('Chapter 2 (Generated)'!$B$4:$V$4,INDEX(MyData,D11961, E11961+1))))&gt;0)),
"        " &amp; INDEX(MyData,D11961, E11961+1),
"    " &amp; INDEX(MyData,D11961, E11961+1))</f>
        <v xml:space="preserve">        "null",</v>
      </c>
    </row>
    <row r="11962" spans="4:7" x14ac:dyDescent="0.2">
      <c r="D11962" s="20">
        <f t="shared" si="186"/>
        <v>243</v>
      </c>
      <c r="E11962" s="20">
        <f>MIN(IF(MOD(ROWS($A$2:A11962),$A$2)=0,E11961+1, E11961), $B$2-1)</f>
        <v>14</v>
      </c>
      <c r="G11962" s="2" t="str">
        <f>IF(NOT(OR(
SUMPRODUCT(--ISNUMBER(SEARCH('Chapter 2 (Generated)'!$B$3:$V$3,INDEX(MyData,D11962, E11962+1))))&gt;0,
SUMPRODUCT(--ISNUMBER(SEARCH('Chapter 2 (Generated)'!$B$4:$V$4,INDEX(MyData,D11962, E11962+1))))&gt;0)),
"        " &amp; INDEX(MyData,D11962, E11962+1),
"    " &amp; INDEX(MyData,D11962, E11962+1))</f>
        <v xml:space="preserve">        "null",//240 </v>
      </c>
    </row>
    <row r="11963" spans="4:7" x14ac:dyDescent="0.2">
      <c r="D11963" s="20">
        <f t="shared" si="186"/>
        <v>244</v>
      </c>
      <c r="E11963" s="20">
        <f>MIN(IF(MOD(ROWS($A$2:A11963),$A$2)=0,E11962+1, E11962), $B$2-1)</f>
        <v>14</v>
      </c>
      <c r="G11963" s="2" t="str">
        <f>IF(NOT(OR(
SUMPRODUCT(--ISNUMBER(SEARCH('Chapter 2 (Generated)'!$B$3:$V$3,INDEX(MyData,D11963, E11963+1))))&gt;0,
SUMPRODUCT(--ISNUMBER(SEARCH('Chapter 2 (Generated)'!$B$4:$V$4,INDEX(MyData,D11963, E11963+1))))&gt;0)),
"        " &amp; INDEX(MyData,D11963, E11963+1),
"    " &amp; INDEX(MyData,D11963, E11963+1))</f>
        <v xml:space="preserve">        "null",</v>
      </c>
    </row>
    <row r="11964" spans="4:7" x14ac:dyDescent="0.2">
      <c r="D11964" s="20">
        <f t="shared" si="186"/>
        <v>245</v>
      </c>
      <c r="E11964" s="20">
        <f>MIN(IF(MOD(ROWS($A$2:A11964),$A$2)=0,E11963+1, E11963), $B$2-1)</f>
        <v>14</v>
      </c>
      <c r="G11964" s="2" t="str">
        <f>IF(NOT(OR(
SUMPRODUCT(--ISNUMBER(SEARCH('Chapter 2 (Generated)'!$B$3:$V$3,INDEX(MyData,D11964, E11964+1))))&gt;0,
SUMPRODUCT(--ISNUMBER(SEARCH('Chapter 2 (Generated)'!$B$4:$V$4,INDEX(MyData,D11964, E11964+1))))&gt;0)),
"        " &amp; INDEX(MyData,D11964, E11964+1),
"    " &amp; INDEX(MyData,D11964, E11964+1))</f>
        <v xml:space="preserve">        "null",</v>
      </c>
    </row>
    <row r="11965" spans="4:7" x14ac:dyDescent="0.2">
      <c r="D11965" s="20">
        <f t="shared" si="186"/>
        <v>246</v>
      </c>
      <c r="E11965" s="20">
        <f>MIN(IF(MOD(ROWS($A$2:A11965),$A$2)=0,E11964+1, E11964), $B$2-1)</f>
        <v>14</v>
      </c>
      <c r="G11965" s="2" t="str">
        <f>IF(NOT(OR(
SUMPRODUCT(--ISNUMBER(SEARCH('Chapter 2 (Generated)'!$B$3:$V$3,INDEX(MyData,D11965, E11965+1))))&gt;0,
SUMPRODUCT(--ISNUMBER(SEARCH('Chapter 2 (Generated)'!$B$4:$V$4,INDEX(MyData,D11965, E11965+1))))&gt;0)),
"        " &amp; INDEX(MyData,D11965, E11965+1),
"    " &amp; INDEX(MyData,D11965, E11965+1))</f>
        <v xml:space="preserve">        "null",</v>
      </c>
    </row>
    <row r="11966" spans="4:7" x14ac:dyDescent="0.2">
      <c r="D11966" s="20">
        <f t="shared" si="186"/>
        <v>247</v>
      </c>
      <c r="E11966" s="20">
        <f>MIN(IF(MOD(ROWS($A$2:A11966),$A$2)=0,E11965+1, E11965), $B$2-1)</f>
        <v>14</v>
      </c>
      <c r="G11966" s="2" t="str">
        <f>IF(NOT(OR(
SUMPRODUCT(--ISNUMBER(SEARCH('Chapter 2 (Generated)'!$B$3:$V$3,INDEX(MyData,D11966, E11966+1))))&gt;0,
SUMPRODUCT(--ISNUMBER(SEARCH('Chapter 2 (Generated)'!$B$4:$V$4,INDEX(MyData,D11966, E11966+1))))&gt;0)),
"        " &amp; INDEX(MyData,D11966, E11966+1),
"    " &amp; INDEX(MyData,D11966, E11966+1))</f>
        <v xml:space="preserve">        "null",</v>
      </c>
    </row>
    <row r="11967" spans="4:7" x14ac:dyDescent="0.2">
      <c r="D11967" s="20">
        <f t="shared" si="186"/>
        <v>248</v>
      </c>
      <c r="E11967" s="20">
        <f>MIN(IF(MOD(ROWS($A$2:A11967),$A$2)=0,E11966+1, E11966), $B$2-1)</f>
        <v>14</v>
      </c>
      <c r="G11967" s="2" t="str">
        <f>IF(NOT(OR(
SUMPRODUCT(--ISNUMBER(SEARCH('Chapter 2 (Generated)'!$B$3:$V$3,INDEX(MyData,D11967, E11967+1))))&gt;0,
SUMPRODUCT(--ISNUMBER(SEARCH('Chapter 2 (Generated)'!$B$4:$V$4,INDEX(MyData,D11967, E11967+1))))&gt;0)),
"        " &amp; INDEX(MyData,D11967, E11967+1),
"    " &amp; INDEX(MyData,D11967, E11967+1))</f>
        <v xml:space="preserve">        "null",//245 </v>
      </c>
    </row>
    <row r="11968" spans="4:7" x14ac:dyDescent="0.2">
      <c r="D11968" s="20">
        <f t="shared" si="186"/>
        <v>249</v>
      </c>
      <c r="E11968" s="20">
        <f>MIN(IF(MOD(ROWS($A$2:A11968),$A$2)=0,E11967+1, E11967), $B$2-1)</f>
        <v>14</v>
      </c>
      <c r="G11968" s="2" t="str">
        <f>IF(NOT(OR(
SUMPRODUCT(--ISNUMBER(SEARCH('Chapter 2 (Generated)'!$B$3:$V$3,INDEX(MyData,D11968, E11968+1))))&gt;0,
SUMPRODUCT(--ISNUMBER(SEARCH('Chapter 2 (Generated)'!$B$4:$V$4,INDEX(MyData,D11968, E11968+1))))&gt;0)),
"        " &amp; INDEX(MyData,D11968, E11968+1),
"    " &amp; INDEX(MyData,D11968, E11968+1))</f>
        <v xml:space="preserve">        "null",</v>
      </c>
    </row>
    <row r="11969" spans="4:7" x14ac:dyDescent="0.2">
      <c r="D11969" s="20">
        <f t="shared" si="186"/>
        <v>250</v>
      </c>
      <c r="E11969" s="20">
        <f>MIN(IF(MOD(ROWS($A$2:A11969),$A$2)=0,E11968+1, E11968), $B$2-1)</f>
        <v>14</v>
      </c>
      <c r="G11969" s="2" t="str">
        <f>IF(NOT(OR(
SUMPRODUCT(--ISNUMBER(SEARCH('Chapter 2 (Generated)'!$B$3:$V$3,INDEX(MyData,D11969, E11969+1))))&gt;0,
SUMPRODUCT(--ISNUMBER(SEARCH('Chapter 2 (Generated)'!$B$4:$V$4,INDEX(MyData,D11969, E11969+1))))&gt;0)),
"        " &amp; INDEX(MyData,D11969, E11969+1),
"    " &amp; INDEX(MyData,D11969, E11969+1))</f>
        <v xml:space="preserve">        "null",</v>
      </c>
    </row>
    <row r="11970" spans="4:7" x14ac:dyDescent="0.2">
      <c r="D11970" s="20">
        <f t="shared" ref="D11970:D12033" si="187">MOD(ROW(D11969)-1+ROWS(MyData),ROWS(MyData))+1</f>
        <v>251</v>
      </c>
      <c r="E11970" s="20">
        <f>MIN(IF(MOD(ROWS($A$2:A11970),$A$2)=0,E11969+1, E11969), $B$2-1)</f>
        <v>14</v>
      </c>
      <c r="G11970" s="2" t="str">
        <f>IF(NOT(OR(
SUMPRODUCT(--ISNUMBER(SEARCH('Chapter 2 (Generated)'!$B$3:$V$3,INDEX(MyData,D11970, E11970+1))))&gt;0,
SUMPRODUCT(--ISNUMBER(SEARCH('Chapter 2 (Generated)'!$B$4:$V$4,INDEX(MyData,D11970, E11970+1))))&gt;0)),
"        " &amp; INDEX(MyData,D11970, E11970+1),
"    " &amp; INDEX(MyData,D11970, E11970+1))</f>
        <v xml:space="preserve">        "null",</v>
      </c>
    </row>
    <row r="11971" spans="4:7" x14ac:dyDescent="0.2">
      <c r="D11971" s="20">
        <f t="shared" si="187"/>
        <v>252</v>
      </c>
      <c r="E11971" s="20">
        <f>MIN(IF(MOD(ROWS($A$2:A11971),$A$2)=0,E11970+1, E11970), $B$2-1)</f>
        <v>14</v>
      </c>
      <c r="G11971" s="2" t="str">
        <f>IF(NOT(OR(
SUMPRODUCT(--ISNUMBER(SEARCH('Chapter 2 (Generated)'!$B$3:$V$3,INDEX(MyData,D11971, E11971+1))))&gt;0,
SUMPRODUCT(--ISNUMBER(SEARCH('Chapter 2 (Generated)'!$B$4:$V$4,INDEX(MyData,D11971, E11971+1))))&gt;0)),
"        " &amp; INDEX(MyData,D11971, E11971+1),
"    " &amp; INDEX(MyData,D11971, E11971+1))</f>
        <v xml:space="preserve">        "null",</v>
      </c>
    </row>
    <row r="11972" spans="4:7" x14ac:dyDescent="0.2">
      <c r="D11972" s="20">
        <f t="shared" si="187"/>
        <v>253</v>
      </c>
      <c r="E11972" s="20">
        <f>MIN(IF(MOD(ROWS($A$2:A11972),$A$2)=0,E11971+1, E11971), $B$2-1)</f>
        <v>14</v>
      </c>
      <c r="G11972" s="2" t="str">
        <f>IF(NOT(OR(
SUMPRODUCT(--ISNUMBER(SEARCH('Chapter 2 (Generated)'!$B$3:$V$3,INDEX(MyData,D11972, E11972+1))))&gt;0,
SUMPRODUCT(--ISNUMBER(SEARCH('Chapter 2 (Generated)'!$B$4:$V$4,INDEX(MyData,D11972, E11972+1))))&gt;0)),
"        " &amp; INDEX(MyData,D11972, E11972+1),
"    " &amp; INDEX(MyData,D11972, E11972+1))</f>
        <v xml:space="preserve">        "null",//250 </v>
      </c>
    </row>
    <row r="11973" spans="4:7" x14ac:dyDescent="0.2">
      <c r="D11973" s="20">
        <f t="shared" si="187"/>
        <v>254</v>
      </c>
      <c r="E11973" s="20">
        <f>MIN(IF(MOD(ROWS($A$2:A11973),$A$2)=0,E11972+1, E11972), $B$2-1)</f>
        <v>14</v>
      </c>
      <c r="G11973" s="2" t="str">
        <f>IF(NOT(OR(
SUMPRODUCT(--ISNUMBER(SEARCH('Chapter 2 (Generated)'!$B$3:$V$3,INDEX(MyData,D11973, E11973+1))))&gt;0,
SUMPRODUCT(--ISNUMBER(SEARCH('Chapter 2 (Generated)'!$B$4:$V$4,INDEX(MyData,D11973, E11973+1))))&gt;0)),
"        " &amp; INDEX(MyData,D11973, E11973+1),
"    " &amp; INDEX(MyData,D11973, E11973+1))</f>
        <v xml:space="preserve">        "null",</v>
      </c>
    </row>
    <row r="11974" spans="4:7" x14ac:dyDescent="0.2">
      <c r="D11974" s="20">
        <f t="shared" si="187"/>
        <v>255</v>
      </c>
      <c r="E11974" s="20">
        <f>MIN(IF(MOD(ROWS($A$2:A11974),$A$2)=0,E11973+1, E11973), $B$2-1)</f>
        <v>14</v>
      </c>
      <c r="G11974" s="2" t="str">
        <f>IF(NOT(OR(
SUMPRODUCT(--ISNUMBER(SEARCH('Chapter 2 (Generated)'!$B$3:$V$3,INDEX(MyData,D11974, E11974+1))))&gt;0,
SUMPRODUCT(--ISNUMBER(SEARCH('Chapter 2 (Generated)'!$B$4:$V$4,INDEX(MyData,D11974, E11974+1))))&gt;0)),
"        " &amp; INDEX(MyData,D11974, E11974+1),
"    " &amp; INDEX(MyData,D11974, E11974+1))</f>
        <v xml:space="preserve">        "null",</v>
      </c>
    </row>
    <row r="11975" spans="4:7" x14ac:dyDescent="0.2">
      <c r="D11975" s="20">
        <f t="shared" si="187"/>
        <v>256</v>
      </c>
      <c r="E11975" s="20">
        <f>MIN(IF(MOD(ROWS($A$2:A11975),$A$2)=0,E11974+1, E11974), $B$2-1)</f>
        <v>14</v>
      </c>
      <c r="G11975" s="2" t="str">
        <f>IF(NOT(OR(
SUMPRODUCT(--ISNUMBER(SEARCH('Chapter 2 (Generated)'!$B$3:$V$3,INDEX(MyData,D11975, E11975+1))))&gt;0,
SUMPRODUCT(--ISNUMBER(SEARCH('Chapter 2 (Generated)'!$B$4:$V$4,INDEX(MyData,D11975, E11975+1))))&gt;0)),
"        " &amp; INDEX(MyData,D11975, E11975+1),
"    " &amp; INDEX(MyData,D11975, E11975+1))</f>
        <v xml:space="preserve">        "null",</v>
      </c>
    </row>
    <row r="11976" spans="4:7" x14ac:dyDescent="0.2">
      <c r="D11976" s="20">
        <f t="shared" si="187"/>
        <v>257</v>
      </c>
      <c r="E11976" s="20">
        <f>MIN(IF(MOD(ROWS($A$2:A11976),$A$2)=0,E11975+1, E11975), $B$2-1)</f>
        <v>14</v>
      </c>
      <c r="G11976" s="2" t="str">
        <f>IF(NOT(OR(
SUMPRODUCT(--ISNUMBER(SEARCH('Chapter 2 (Generated)'!$B$3:$V$3,INDEX(MyData,D11976, E11976+1))))&gt;0,
SUMPRODUCT(--ISNUMBER(SEARCH('Chapter 2 (Generated)'!$B$4:$V$4,INDEX(MyData,D11976, E11976+1))))&gt;0)),
"        " &amp; INDEX(MyData,D11976, E11976+1),
"    " &amp; INDEX(MyData,D11976, E11976+1))</f>
        <v xml:space="preserve">        "null",</v>
      </c>
    </row>
    <row r="11977" spans="4:7" x14ac:dyDescent="0.2">
      <c r="D11977" s="20">
        <f t="shared" si="187"/>
        <v>258</v>
      </c>
      <c r="E11977" s="20">
        <f>MIN(IF(MOD(ROWS($A$2:A11977),$A$2)=0,E11976+1, E11976), $B$2-1)</f>
        <v>14</v>
      </c>
      <c r="G11977" s="2" t="str">
        <f>IF(NOT(OR(
SUMPRODUCT(--ISNUMBER(SEARCH('Chapter 2 (Generated)'!$B$3:$V$3,INDEX(MyData,D11977, E11977+1))))&gt;0,
SUMPRODUCT(--ISNUMBER(SEARCH('Chapter 2 (Generated)'!$B$4:$V$4,INDEX(MyData,D11977, E11977+1))))&gt;0)),
"        " &amp; INDEX(MyData,D11977, E11977+1),
"    " &amp; INDEX(MyData,D11977, E11977+1))</f>
        <v xml:space="preserve">        "null",//255 </v>
      </c>
    </row>
    <row r="11978" spans="4:7" x14ac:dyDescent="0.2">
      <c r="D11978" s="20">
        <f t="shared" si="187"/>
        <v>259</v>
      </c>
      <c r="E11978" s="20">
        <f>MIN(IF(MOD(ROWS($A$2:A11978),$A$2)=0,E11977+1, E11977), $B$2-1)</f>
        <v>14</v>
      </c>
      <c r="G11978" s="2" t="str">
        <f>IF(NOT(OR(
SUMPRODUCT(--ISNUMBER(SEARCH('Chapter 2 (Generated)'!$B$3:$V$3,INDEX(MyData,D11978, E11978+1))))&gt;0,
SUMPRODUCT(--ISNUMBER(SEARCH('Chapter 2 (Generated)'!$B$4:$V$4,INDEX(MyData,D11978, E11978+1))))&gt;0)),
"        " &amp; INDEX(MyData,D11978, E11978+1),
"    " &amp; INDEX(MyData,D11978, E11978+1))</f>
        <v xml:space="preserve">        "null",</v>
      </c>
    </row>
    <row r="11979" spans="4:7" x14ac:dyDescent="0.2">
      <c r="D11979" s="20">
        <f t="shared" si="187"/>
        <v>260</v>
      </c>
      <c r="E11979" s="20">
        <f>MIN(IF(MOD(ROWS($A$2:A11979),$A$2)=0,E11978+1, E11978), $B$2-1)</f>
        <v>14</v>
      </c>
      <c r="G11979" s="2" t="str">
        <f>IF(NOT(OR(
SUMPRODUCT(--ISNUMBER(SEARCH('Chapter 2 (Generated)'!$B$3:$V$3,INDEX(MyData,D11979, E11979+1))))&gt;0,
SUMPRODUCT(--ISNUMBER(SEARCH('Chapter 2 (Generated)'!$B$4:$V$4,INDEX(MyData,D11979, E11979+1))))&gt;0)),
"        " &amp; INDEX(MyData,D11979, E11979+1),
"    " &amp; INDEX(MyData,D11979, E11979+1))</f>
        <v xml:space="preserve">        "null",</v>
      </c>
    </row>
    <row r="11980" spans="4:7" x14ac:dyDescent="0.2">
      <c r="D11980" s="20">
        <f t="shared" si="187"/>
        <v>261</v>
      </c>
      <c r="E11980" s="20">
        <f>MIN(IF(MOD(ROWS($A$2:A11980),$A$2)=0,E11979+1, E11979), $B$2-1)</f>
        <v>14</v>
      </c>
      <c r="G11980" s="2" t="str">
        <f>IF(NOT(OR(
SUMPRODUCT(--ISNUMBER(SEARCH('Chapter 2 (Generated)'!$B$3:$V$3,INDEX(MyData,D11980, E11980+1))))&gt;0,
SUMPRODUCT(--ISNUMBER(SEARCH('Chapter 2 (Generated)'!$B$4:$V$4,INDEX(MyData,D11980, E11980+1))))&gt;0)),
"        " &amp; INDEX(MyData,D11980, E11980+1),
"    " &amp; INDEX(MyData,D11980, E11980+1))</f>
        <v xml:space="preserve">        "null",</v>
      </c>
    </row>
    <row r="11981" spans="4:7" x14ac:dyDescent="0.2">
      <c r="D11981" s="20">
        <f t="shared" si="187"/>
        <v>262</v>
      </c>
      <c r="E11981" s="20">
        <f>MIN(IF(MOD(ROWS($A$2:A11981),$A$2)=0,E11980+1, E11980), $B$2-1)</f>
        <v>14</v>
      </c>
      <c r="G11981" s="2" t="str">
        <f>IF(NOT(OR(
SUMPRODUCT(--ISNUMBER(SEARCH('Chapter 2 (Generated)'!$B$3:$V$3,INDEX(MyData,D11981, E11981+1))))&gt;0,
SUMPRODUCT(--ISNUMBER(SEARCH('Chapter 2 (Generated)'!$B$4:$V$4,INDEX(MyData,D11981, E11981+1))))&gt;0)),
"        " &amp; INDEX(MyData,D11981, E11981+1),
"    " &amp; INDEX(MyData,D11981, E11981+1))</f>
        <v xml:space="preserve">        "null",</v>
      </c>
    </row>
    <row r="11982" spans="4:7" x14ac:dyDescent="0.2">
      <c r="D11982" s="20">
        <f t="shared" si="187"/>
        <v>263</v>
      </c>
      <c r="E11982" s="20">
        <f>MIN(IF(MOD(ROWS($A$2:A11982),$A$2)=0,E11981+1, E11981), $B$2-1)</f>
        <v>14</v>
      </c>
      <c r="G11982" s="2" t="str">
        <f>IF(NOT(OR(
SUMPRODUCT(--ISNUMBER(SEARCH('Chapter 2 (Generated)'!$B$3:$V$3,INDEX(MyData,D11982, E11982+1))))&gt;0,
SUMPRODUCT(--ISNUMBER(SEARCH('Chapter 2 (Generated)'!$B$4:$V$4,INDEX(MyData,D11982, E11982+1))))&gt;0)),
"        " &amp; INDEX(MyData,D11982, E11982+1),
"    " &amp; INDEX(MyData,D11982, E11982+1))</f>
        <v xml:space="preserve">        "null",//260 </v>
      </c>
    </row>
    <row r="11983" spans="4:7" x14ac:dyDescent="0.2">
      <c r="D11983" s="20">
        <f t="shared" si="187"/>
        <v>264</v>
      </c>
      <c r="E11983" s="20">
        <f>MIN(IF(MOD(ROWS($A$2:A11983),$A$2)=0,E11982+1, E11982), $B$2-1)</f>
        <v>14</v>
      </c>
      <c r="G11983" s="2" t="str">
        <f>IF(NOT(OR(
SUMPRODUCT(--ISNUMBER(SEARCH('Chapter 2 (Generated)'!$B$3:$V$3,INDEX(MyData,D11983, E11983+1))))&gt;0,
SUMPRODUCT(--ISNUMBER(SEARCH('Chapter 2 (Generated)'!$B$4:$V$4,INDEX(MyData,D11983, E11983+1))))&gt;0)),
"        " &amp; INDEX(MyData,D11983, E11983+1),
"    " &amp; INDEX(MyData,D11983, E11983+1))</f>
        <v xml:space="preserve">        "null",</v>
      </c>
    </row>
    <row r="11984" spans="4:7" x14ac:dyDescent="0.2">
      <c r="D11984" s="20">
        <f t="shared" si="187"/>
        <v>265</v>
      </c>
      <c r="E11984" s="20">
        <f>MIN(IF(MOD(ROWS($A$2:A11984),$A$2)=0,E11983+1, E11983), $B$2-1)</f>
        <v>14</v>
      </c>
      <c r="G11984" s="2" t="str">
        <f>IF(NOT(OR(
SUMPRODUCT(--ISNUMBER(SEARCH('Chapter 2 (Generated)'!$B$3:$V$3,INDEX(MyData,D11984, E11984+1))))&gt;0,
SUMPRODUCT(--ISNUMBER(SEARCH('Chapter 2 (Generated)'!$B$4:$V$4,INDEX(MyData,D11984, E11984+1))))&gt;0)),
"        " &amp; INDEX(MyData,D11984, E11984+1),
"    " &amp; INDEX(MyData,D11984, E11984+1))</f>
        <v xml:space="preserve">        "null",</v>
      </c>
    </row>
    <row r="11985" spans="4:7" x14ac:dyDescent="0.2">
      <c r="D11985" s="20">
        <f t="shared" si="187"/>
        <v>266</v>
      </c>
      <c r="E11985" s="20">
        <f>MIN(IF(MOD(ROWS($A$2:A11985),$A$2)=0,E11984+1, E11984), $B$2-1)</f>
        <v>14</v>
      </c>
      <c r="G11985" s="2" t="str">
        <f>IF(NOT(OR(
SUMPRODUCT(--ISNUMBER(SEARCH('Chapter 2 (Generated)'!$B$3:$V$3,INDEX(MyData,D11985, E11985+1))))&gt;0,
SUMPRODUCT(--ISNUMBER(SEARCH('Chapter 2 (Generated)'!$B$4:$V$4,INDEX(MyData,D11985, E11985+1))))&gt;0)),
"        " &amp; INDEX(MyData,D11985, E11985+1),
"    " &amp; INDEX(MyData,D11985, E11985+1))</f>
        <v xml:space="preserve">        "null",</v>
      </c>
    </row>
    <row r="11986" spans="4:7" x14ac:dyDescent="0.2">
      <c r="D11986" s="20">
        <f t="shared" si="187"/>
        <v>267</v>
      </c>
      <c r="E11986" s="20">
        <f>MIN(IF(MOD(ROWS($A$2:A11986),$A$2)=0,E11985+1, E11985), $B$2-1)</f>
        <v>14</v>
      </c>
      <c r="G11986" s="2" t="str">
        <f>IF(NOT(OR(
SUMPRODUCT(--ISNUMBER(SEARCH('Chapter 2 (Generated)'!$B$3:$V$3,INDEX(MyData,D11986, E11986+1))))&gt;0,
SUMPRODUCT(--ISNUMBER(SEARCH('Chapter 2 (Generated)'!$B$4:$V$4,INDEX(MyData,D11986, E11986+1))))&gt;0)),
"        " &amp; INDEX(MyData,D11986, E11986+1),
"    " &amp; INDEX(MyData,D11986, E11986+1))</f>
        <v xml:space="preserve">        "null",</v>
      </c>
    </row>
    <row r="11987" spans="4:7" x14ac:dyDescent="0.2">
      <c r="D11987" s="20">
        <f t="shared" si="187"/>
        <v>268</v>
      </c>
      <c r="E11987" s="20">
        <f>MIN(IF(MOD(ROWS($A$2:A11987),$A$2)=0,E11986+1, E11986), $B$2-1)</f>
        <v>14</v>
      </c>
      <c r="G11987" s="2" t="str">
        <f>IF(NOT(OR(
SUMPRODUCT(--ISNUMBER(SEARCH('Chapter 2 (Generated)'!$B$3:$V$3,INDEX(MyData,D11987, E11987+1))))&gt;0,
SUMPRODUCT(--ISNUMBER(SEARCH('Chapter 2 (Generated)'!$B$4:$V$4,INDEX(MyData,D11987, E11987+1))))&gt;0)),
"        " &amp; INDEX(MyData,D11987, E11987+1),
"    " &amp; INDEX(MyData,D11987, E11987+1))</f>
        <v xml:space="preserve">        "null",//265 </v>
      </c>
    </row>
    <row r="11988" spans="4:7" x14ac:dyDescent="0.2">
      <c r="D11988" s="20">
        <f t="shared" si="187"/>
        <v>269</v>
      </c>
      <c r="E11988" s="20">
        <f>MIN(IF(MOD(ROWS($A$2:A11988),$A$2)=0,E11987+1, E11987), $B$2-1)</f>
        <v>14</v>
      </c>
      <c r="G11988" s="2" t="str">
        <f>IF(NOT(OR(
SUMPRODUCT(--ISNUMBER(SEARCH('Chapter 2 (Generated)'!$B$3:$V$3,INDEX(MyData,D11988, E11988+1))))&gt;0,
SUMPRODUCT(--ISNUMBER(SEARCH('Chapter 2 (Generated)'!$B$4:$V$4,INDEX(MyData,D11988, E11988+1))))&gt;0)),
"        " &amp; INDEX(MyData,D11988, E11988+1),
"    " &amp; INDEX(MyData,D11988, E11988+1))</f>
        <v xml:space="preserve">        "null",</v>
      </c>
    </row>
    <row r="11989" spans="4:7" x14ac:dyDescent="0.2">
      <c r="D11989" s="20">
        <f t="shared" si="187"/>
        <v>270</v>
      </c>
      <c r="E11989" s="20">
        <f>MIN(IF(MOD(ROWS($A$2:A11989),$A$2)=0,E11988+1, E11988), $B$2-1)</f>
        <v>14</v>
      </c>
      <c r="G11989" s="2" t="str">
        <f>IF(NOT(OR(
SUMPRODUCT(--ISNUMBER(SEARCH('Chapter 2 (Generated)'!$B$3:$V$3,INDEX(MyData,D11989, E11989+1))))&gt;0,
SUMPRODUCT(--ISNUMBER(SEARCH('Chapter 2 (Generated)'!$B$4:$V$4,INDEX(MyData,D11989, E11989+1))))&gt;0)),
"        " &amp; INDEX(MyData,D11989, E11989+1),
"    " &amp; INDEX(MyData,D11989, E11989+1))</f>
        <v xml:space="preserve">        "null",</v>
      </c>
    </row>
    <row r="11990" spans="4:7" x14ac:dyDescent="0.2">
      <c r="D11990" s="20">
        <f t="shared" si="187"/>
        <v>271</v>
      </c>
      <c r="E11990" s="20">
        <f>MIN(IF(MOD(ROWS($A$2:A11990),$A$2)=0,E11989+1, E11989), $B$2-1)</f>
        <v>14</v>
      </c>
      <c r="G11990" s="2" t="str">
        <f>IF(NOT(OR(
SUMPRODUCT(--ISNUMBER(SEARCH('Chapter 2 (Generated)'!$B$3:$V$3,INDEX(MyData,D11990, E11990+1))))&gt;0,
SUMPRODUCT(--ISNUMBER(SEARCH('Chapter 2 (Generated)'!$B$4:$V$4,INDEX(MyData,D11990, E11990+1))))&gt;0)),
"        " &amp; INDEX(MyData,D11990, E11990+1),
"    " &amp; INDEX(MyData,D11990, E11990+1))</f>
        <v xml:space="preserve">        "null",</v>
      </c>
    </row>
    <row r="11991" spans="4:7" x14ac:dyDescent="0.2">
      <c r="D11991" s="20">
        <f t="shared" si="187"/>
        <v>272</v>
      </c>
      <c r="E11991" s="20">
        <f>MIN(IF(MOD(ROWS($A$2:A11991),$A$2)=0,E11990+1, E11990), $B$2-1)</f>
        <v>14</v>
      </c>
      <c r="G11991" s="2" t="str">
        <f>IF(NOT(OR(
SUMPRODUCT(--ISNUMBER(SEARCH('Chapter 2 (Generated)'!$B$3:$V$3,INDEX(MyData,D11991, E11991+1))))&gt;0,
SUMPRODUCT(--ISNUMBER(SEARCH('Chapter 2 (Generated)'!$B$4:$V$4,INDEX(MyData,D11991, E11991+1))))&gt;0)),
"        " &amp; INDEX(MyData,D11991, E11991+1),
"    " &amp; INDEX(MyData,D11991, E11991+1))</f>
        <v xml:space="preserve">        "null",</v>
      </c>
    </row>
    <row r="11992" spans="4:7" x14ac:dyDescent="0.2">
      <c r="D11992" s="20">
        <f t="shared" si="187"/>
        <v>273</v>
      </c>
      <c r="E11992" s="20">
        <f>MIN(IF(MOD(ROWS($A$2:A11992),$A$2)=0,E11991+1, E11991), $B$2-1)</f>
        <v>14</v>
      </c>
      <c r="G11992" s="2" t="str">
        <f>IF(NOT(OR(
SUMPRODUCT(--ISNUMBER(SEARCH('Chapter 2 (Generated)'!$B$3:$V$3,INDEX(MyData,D11992, E11992+1))))&gt;0,
SUMPRODUCT(--ISNUMBER(SEARCH('Chapter 2 (Generated)'!$B$4:$V$4,INDEX(MyData,D11992, E11992+1))))&gt;0)),
"        " &amp; INDEX(MyData,D11992, E11992+1),
"    " &amp; INDEX(MyData,D11992, E11992+1))</f>
        <v xml:space="preserve">        "null",//270 </v>
      </c>
    </row>
    <row r="11993" spans="4:7" x14ac:dyDescent="0.2">
      <c r="D11993" s="20">
        <f t="shared" si="187"/>
        <v>274</v>
      </c>
      <c r="E11993" s="20">
        <f>MIN(IF(MOD(ROWS($A$2:A11993),$A$2)=0,E11992+1, E11992), $B$2-1)</f>
        <v>14</v>
      </c>
      <c r="G11993" s="2" t="str">
        <f>IF(NOT(OR(
SUMPRODUCT(--ISNUMBER(SEARCH('Chapter 2 (Generated)'!$B$3:$V$3,INDEX(MyData,D11993, E11993+1))))&gt;0,
SUMPRODUCT(--ISNUMBER(SEARCH('Chapter 2 (Generated)'!$B$4:$V$4,INDEX(MyData,D11993, E11993+1))))&gt;0)),
"        " &amp; INDEX(MyData,D11993, E11993+1),
"    " &amp; INDEX(MyData,D11993, E11993+1))</f>
        <v xml:space="preserve">        "null",</v>
      </c>
    </row>
    <row r="11994" spans="4:7" x14ac:dyDescent="0.2">
      <c r="D11994" s="20">
        <f t="shared" si="187"/>
        <v>275</v>
      </c>
      <c r="E11994" s="20">
        <f>MIN(IF(MOD(ROWS($A$2:A11994),$A$2)=0,E11993+1, E11993), $B$2-1)</f>
        <v>14</v>
      </c>
      <c r="G11994" s="2" t="str">
        <f>IF(NOT(OR(
SUMPRODUCT(--ISNUMBER(SEARCH('Chapter 2 (Generated)'!$B$3:$V$3,INDEX(MyData,D11994, E11994+1))))&gt;0,
SUMPRODUCT(--ISNUMBER(SEARCH('Chapter 2 (Generated)'!$B$4:$V$4,INDEX(MyData,D11994, E11994+1))))&gt;0)),
"        " &amp; INDEX(MyData,D11994, E11994+1),
"    " &amp; INDEX(MyData,D11994, E11994+1))</f>
        <v xml:space="preserve">        "null",</v>
      </c>
    </row>
    <row r="11995" spans="4:7" x14ac:dyDescent="0.2">
      <c r="D11995" s="20">
        <f t="shared" si="187"/>
        <v>276</v>
      </c>
      <c r="E11995" s="20">
        <f>MIN(IF(MOD(ROWS($A$2:A11995),$A$2)=0,E11994+1, E11994), $B$2-1)</f>
        <v>14</v>
      </c>
      <c r="G11995" s="2" t="str">
        <f>IF(NOT(OR(
SUMPRODUCT(--ISNUMBER(SEARCH('Chapter 2 (Generated)'!$B$3:$V$3,INDEX(MyData,D11995, E11995+1))))&gt;0,
SUMPRODUCT(--ISNUMBER(SEARCH('Chapter 2 (Generated)'!$B$4:$V$4,INDEX(MyData,D11995, E11995+1))))&gt;0)),
"        " &amp; INDEX(MyData,D11995, E11995+1),
"    " &amp; INDEX(MyData,D11995, E11995+1))</f>
        <v xml:space="preserve">        "null",</v>
      </c>
    </row>
    <row r="11996" spans="4:7" x14ac:dyDescent="0.2">
      <c r="D11996" s="20">
        <f t="shared" si="187"/>
        <v>277</v>
      </c>
      <c r="E11996" s="20">
        <f>MIN(IF(MOD(ROWS($A$2:A11996),$A$2)=0,E11995+1, E11995), $B$2-1)</f>
        <v>14</v>
      </c>
      <c r="G11996" s="2" t="str">
        <f>IF(NOT(OR(
SUMPRODUCT(--ISNUMBER(SEARCH('Chapter 2 (Generated)'!$B$3:$V$3,INDEX(MyData,D11996, E11996+1))))&gt;0,
SUMPRODUCT(--ISNUMBER(SEARCH('Chapter 2 (Generated)'!$B$4:$V$4,INDEX(MyData,D11996, E11996+1))))&gt;0)),
"        " &amp; INDEX(MyData,D11996, E11996+1),
"    " &amp; INDEX(MyData,D11996, E11996+1))</f>
        <v xml:space="preserve">        "null",</v>
      </c>
    </row>
    <row r="11997" spans="4:7" x14ac:dyDescent="0.2">
      <c r="D11997" s="20">
        <f t="shared" si="187"/>
        <v>278</v>
      </c>
      <c r="E11997" s="20">
        <f>MIN(IF(MOD(ROWS($A$2:A11997),$A$2)=0,E11996+1, E11996), $B$2-1)</f>
        <v>14</v>
      </c>
      <c r="G11997" s="2" t="str">
        <f>IF(NOT(OR(
SUMPRODUCT(--ISNUMBER(SEARCH('Chapter 2 (Generated)'!$B$3:$V$3,INDEX(MyData,D11997, E11997+1))))&gt;0,
SUMPRODUCT(--ISNUMBER(SEARCH('Chapter 2 (Generated)'!$B$4:$V$4,INDEX(MyData,D11997, E11997+1))))&gt;0)),
"        " &amp; INDEX(MyData,D11997, E11997+1),
"    " &amp; INDEX(MyData,D11997, E11997+1))</f>
        <v xml:space="preserve">        "null",//275 </v>
      </c>
    </row>
    <row r="11998" spans="4:7" x14ac:dyDescent="0.2">
      <c r="D11998" s="20">
        <f t="shared" si="187"/>
        <v>279</v>
      </c>
      <c r="E11998" s="20">
        <f>MIN(IF(MOD(ROWS($A$2:A11998),$A$2)=0,E11997+1, E11997), $B$2-1)</f>
        <v>14</v>
      </c>
      <c r="G11998" s="2" t="str">
        <f>IF(NOT(OR(
SUMPRODUCT(--ISNUMBER(SEARCH('Chapter 2 (Generated)'!$B$3:$V$3,INDEX(MyData,D11998, E11998+1))))&gt;0,
SUMPRODUCT(--ISNUMBER(SEARCH('Chapter 2 (Generated)'!$B$4:$V$4,INDEX(MyData,D11998, E11998+1))))&gt;0)),
"        " &amp; INDEX(MyData,D11998, E11998+1),
"    " &amp; INDEX(MyData,D11998, E11998+1))</f>
        <v xml:space="preserve">        "null",</v>
      </c>
    </row>
    <row r="11999" spans="4:7" x14ac:dyDescent="0.2">
      <c r="D11999" s="20">
        <f t="shared" si="187"/>
        <v>280</v>
      </c>
      <c r="E11999" s="20">
        <f>MIN(IF(MOD(ROWS($A$2:A11999),$A$2)=0,E11998+1, E11998), $B$2-1)</f>
        <v>14</v>
      </c>
      <c r="G11999" s="2" t="str">
        <f>IF(NOT(OR(
SUMPRODUCT(--ISNUMBER(SEARCH('Chapter 2 (Generated)'!$B$3:$V$3,INDEX(MyData,D11999, E11999+1))))&gt;0,
SUMPRODUCT(--ISNUMBER(SEARCH('Chapter 2 (Generated)'!$B$4:$V$4,INDEX(MyData,D11999, E11999+1))))&gt;0)),
"        " &amp; INDEX(MyData,D11999, E11999+1),
"    " &amp; INDEX(MyData,D11999, E11999+1))</f>
        <v xml:space="preserve">        "null",</v>
      </c>
    </row>
    <row r="12000" spans="4:7" x14ac:dyDescent="0.2">
      <c r="D12000" s="20">
        <f t="shared" si="187"/>
        <v>281</v>
      </c>
      <c r="E12000" s="20">
        <f>MIN(IF(MOD(ROWS($A$2:A12000),$A$2)=0,E11999+1, E11999), $B$2-1)</f>
        <v>14</v>
      </c>
      <c r="G12000" s="2" t="str">
        <f>IF(NOT(OR(
SUMPRODUCT(--ISNUMBER(SEARCH('Chapter 2 (Generated)'!$B$3:$V$3,INDEX(MyData,D12000, E12000+1))))&gt;0,
SUMPRODUCT(--ISNUMBER(SEARCH('Chapter 2 (Generated)'!$B$4:$V$4,INDEX(MyData,D12000, E12000+1))))&gt;0)),
"        " &amp; INDEX(MyData,D12000, E12000+1),
"    " &amp; INDEX(MyData,D12000, E12000+1))</f>
        <v xml:space="preserve">        "null",</v>
      </c>
    </row>
    <row r="12001" spans="4:7" x14ac:dyDescent="0.2">
      <c r="D12001" s="20">
        <f t="shared" si="187"/>
        <v>282</v>
      </c>
      <c r="E12001" s="20">
        <f>MIN(IF(MOD(ROWS($A$2:A12001),$A$2)=0,E12000+1, E12000), $B$2-1)</f>
        <v>14</v>
      </c>
      <c r="G12001" s="2" t="str">
        <f>IF(NOT(OR(
SUMPRODUCT(--ISNUMBER(SEARCH('Chapter 2 (Generated)'!$B$3:$V$3,INDEX(MyData,D12001, E12001+1))))&gt;0,
SUMPRODUCT(--ISNUMBER(SEARCH('Chapter 2 (Generated)'!$B$4:$V$4,INDEX(MyData,D12001, E12001+1))))&gt;0)),
"        " &amp; INDEX(MyData,D12001, E12001+1),
"    " &amp; INDEX(MyData,D12001, E12001+1))</f>
        <v xml:space="preserve">        "null",</v>
      </c>
    </row>
    <row r="12002" spans="4:7" x14ac:dyDescent="0.2">
      <c r="D12002" s="20">
        <f t="shared" si="187"/>
        <v>283</v>
      </c>
      <c r="E12002" s="20">
        <f>MIN(IF(MOD(ROWS($A$2:A12002),$A$2)=0,E12001+1, E12001), $B$2-1)</f>
        <v>14</v>
      </c>
      <c r="G12002" s="2" t="str">
        <f>IF(NOT(OR(
SUMPRODUCT(--ISNUMBER(SEARCH('Chapter 2 (Generated)'!$B$3:$V$3,INDEX(MyData,D12002, E12002+1))))&gt;0,
SUMPRODUCT(--ISNUMBER(SEARCH('Chapter 2 (Generated)'!$B$4:$V$4,INDEX(MyData,D12002, E12002+1))))&gt;0)),
"        " &amp; INDEX(MyData,D12002, E12002+1),
"    " &amp; INDEX(MyData,D12002, E12002+1))</f>
        <v xml:space="preserve">        "null",//280 </v>
      </c>
    </row>
    <row r="12003" spans="4:7" x14ac:dyDescent="0.2">
      <c r="D12003" s="20">
        <f t="shared" si="187"/>
        <v>284</v>
      </c>
      <c r="E12003" s="20">
        <f>MIN(IF(MOD(ROWS($A$2:A12003),$A$2)=0,E12002+1, E12002), $B$2-1)</f>
        <v>14</v>
      </c>
      <c r="G12003" s="2" t="str">
        <f>IF(NOT(OR(
SUMPRODUCT(--ISNUMBER(SEARCH('Chapter 2 (Generated)'!$B$3:$V$3,INDEX(MyData,D12003, E12003+1))))&gt;0,
SUMPRODUCT(--ISNUMBER(SEARCH('Chapter 2 (Generated)'!$B$4:$V$4,INDEX(MyData,D12003, E12003+1))))&gt;0)),
"        " &amp; INDEX(MyData,D12003, E12003+1),
"    " &amp; INDEX(MyData,D12003, E12003+1))</f>
        <v xml:space="preserve">        "I don’t know...I’m a little scared of getting caught.",</v>
      </c>
    </row>
    <row r="12004" spans="4:7" x14ac:dyDescent="0.2">
      <c r="D12004" s="20">
        <f t="shared" si="187"/>
        <v>285</v>
      </c>
      <c r="E12004" s="20">
        <f>MIN(IF(MOD(ROWS($A$2:A12004),$A$2)=0,E12003+1, E12003), $B$2-1)</f>
        <v>14</v>
      </c>
      <c r="G12004" s="2" t="str">
        <f>IF(NOT(OR(
SUMPRODUCT(--ISNUMBER(SEARCH('Chapter 2 (Generated)'!$B$3:$V$3,INDEX(MyData,D12004, E12004+1))))&gt;0,
SUMPRODUCT(--ISNUMBER(SEARCH('Chapter 2 (Generated)'!$B$4:$V$4,INDEX(MyData,D12004, E12004+1))))&gt;0)),
"        " &amp; INDEX(MyData,D12004, E12004+1),
"    " &amp; INDEX(MyData,D12004, E12004+1))</f>
        <v xml:space="preserve">        "null",</v>
      </c>
    </row>
    <row r="12005" spans="4:7" x14ac:dyDescent="0.2">
      <c r="D12005" s="20">
        <f t="shared" si="187"/>
        <v>286</v>
      </c>
      <c r="E12005" s="20">
        <f>MIN(IF(MOD(ROWS($A$2:A12005),$A$2)=0,E12004+1, E12004), $B$2-1)</f>
        <v>14</v>
      </c>
      <c r="G12005" s="2" t="str">
        <f>IF(NOT(OR(
SUMPRODUCT(--ISNUMBER(SEARCH('Chapter 2 (Generated)'!$B$3:$V$3,INDEX(MyData,D12005, E12005+1))))&gt;0,
SUMPRODUCT(--ISNUMBER(SEARCH('Chapter 2 (Generated)'!$B$4:$V$4,INDEX(MyData,D12005, E12005+1))))&gt;0)),
"        " &amp; INDEX(MyData,D12005, E12005+1),
"    " &amp; INDEX(MyData,D12005, E12005+1))</f>
        <v xml:space="preserve">        "null",</v>
      </c>
    </row>
    <row r="12006" spans="4:7" x14ac:dyDescent="0.2">
      <c r="D12006" s="20">
        <f t="shared" si="187"/>
        <v>287</v>
      </c>
      <c r="E12006" s="20">
        <f>MIN(IF(MOD(ROWS($A$2:A12006),$A$2)=0,E12005+1, E12005), $B$2-1)</f>
        <v>14</v>
      </c>
      <c r="G12006" s="2" t="str">
        <f>IF(NOT(OR(
SUMPRODUCT(--ISNUMBER(SEARCH('Chapter 2 (Generated)'!$B$3:$V$3,INDEX(MyData,D12006, E12006+1))))&gt;0,
SUMPRODUCT(--ISNUMBER(SEARCH('Chapter 2 (Generated)'!$B$4:$V$4,INDEX(MyData,D12006, E12006+1))))&gt;0)),
"        " &amp; INDEX(MyData,D12006, E12006+1),
"    " &amp; INDEX(MyData,D12006, E12006+1))</f>
        <v xml:space="preserve">        "null",</v>
      </c>
    </row>
    <row r="12007" spans="4:7" x14ac:dyDescent="0.2">
      <c r="D12007" s="20">
        <f t="shared" si="187"/>
        <v>288</v>
      </c>
      <c r="E12007" s="20">
        <f>MIN(IF(MOD(ROWS($A$2:A12007),$A$2)=0,E12006+1, E12006), $B$2-1)</f>
        <v>14</v>
      </c>
      <c r="G12007" s="2" t="str">
        <f>IF(NOT(OR(
SUMPRODUCT(--ISNUMBER(SEARCH('Chapter 2 (Generated)'!$B$3:$V$3,INDEX(MyData,D12007, E12007+1))))&gt;0,
SUMPRODUCT(--ISNUMBER(SEARCH('Chapter 2 (Generated)'!$B$4:$V$4,INDEX(MyData,D12007, E12007+1))))&gt;0)),
"        " &amp; INDEX(MyData,D12007, E12007+1),
"    " &amp; INDEX(MyData,D12007, E12007+1))</f>
        <v xml:space="preserve">        "null",//285 </v>
      </c>
    </row>
    <row r="12008" spans="4:7" x14ac:dyDescent="0.2">
      <c r="D12008" s="20">
        <f t="shared" si="187"/>
        <v>289</v>
      </c>
      <c r="E12008" s="20">
        <f>MIN(IF(MOD(ROWS($A$2:A12008),$A$2)=0,E12007+1, E12007), $B$2-1)</f>
        <v>14</v>
      </c>
      <c r="G12008" s="2" t="str">
        <f>IF(NOT(OR(
SUMPRODUCT(--ISNUMBER(SEARCH('Chapter 2 (Generated)'!$B$3:$V$3,INDEX(MyData,D12008, E12008+1))))&gt;0,
SUMPRODUCT(--ISNUMBER(SEARCH('Chapter 2 (Generated)'!$B$4:$V$4,INDEX(MyData,D12008, E12008+1))))&gt;0)),
"        " &amp; INDEX(MyData,D12008, E12008+1),
"    " &amp; INDEX(MyData,D12008, E12008+1))</f>
        <v xml:space="preserve">        "I don’t know...I’m a little scared of getting caught.",</v>
      </c>
    </row>
    <row r="12009" spans="4:7" x14ac:dyDescent="0.2">
      <c r="D12009" s="20">
        <f t="shared" si="187"/>
        <v>290</v>
      </c>
      <c r="E12009" s="20">
        <f>MIN(IF(MOD(ROWS($A$2:A12009),$A$2)=0,E12008+1, E12008), $B$2-1)</f>
        <v>14</v>
      </c>
      <c r="G12009" s="2" t="str">
        <f>IF(NOT(OR(
SUMPRODUCT(--ISNUMBER(SEARCH('Chapter 2 (Generated)'!$B$3:$V$3,INDEX(MyData,D12009, E12009+1))))&gt;0,
SUMPRODUCT(--ISNUMBER(SEARCH('Chapter 2 (Generated)'!$B$4:$V$4,INDEX(MyData,D12009, E12009+1))))&gt;0)),
"        " &amp; INDEX(MyData,D12009, E12009+1),
"    " &amp; INDEX(MyData,D12009, E12009+1))</f>
        <v xml:space="preserve">        "null",</v>
      </c>
    </row>
    <row r="12010" spans="4:7" x14ac:dyDescent="0.2">
      <c r="D12010" s="20">
        <f t="shared" si="187"/>
        <v>291</v>
      </c>
      <c r="E12010" s="20">
        <f>MIN(IF(MOD(ROWS($A$2:A12010),$A$2)=0,E12009+1, E12009), $B$2-1)</f>
        <v>14</v>
      </c>
      <c r="G12010" s="2" t="str">
        <f>IF(NOT(OR(
SUMPRODUCT(--ISNUMBER(SEARCH('Chapter 2 (Generated)'!$B$3:$V$3,INDEX(MyData,D12010, E12010+1))))&gt;0,
SUMPRODUCT(--ISNUMBER(SEARCH('Chapter 2 (Generated)'!$B$4:$V$4,INDEX(MyData,D12010, E12010+1))))&gt;0)),
"        " &amp; INDEX(MyData,D12010, E12010+1),
"    " &amp; INDEX(MyData,D12010, E12010+1))</f>
        <v xml:space="preserve">        "null",</v>
      </c>
    </row>
    <row r="12011" spans="4:7" x14ac:dyDescent="0.2">
      <c r="D12011" s="20">
        <f t="shared" si="187"/>
        <v>292</v>
      </c>
      <c r="E12011" s="20">
        <f>MIN(IF(MOD(ROWS($A$2:A12011),$A$2)=0,E12010+1, E12010), $B$2-1)</f>
        <v>14</v>
      </c>
      <c r="G12011" s="2" t="str">
        <f>IF(NOT(OR(
SUMPRODUCT(--ISNUMBER(SEARCH('Chapter 2 (Generated)'!$B$3:$V$3,INDEX(MyData,D12011, E12011+1))))&gt;0,
SUMPRODUCT(--ISNUMBER(SEARCH('Chapter 2 (Generated)'!$B$4:$V$4,INDEX(MyData,D12011, E12011+1))))&gt;0)),
"        " &amp; INDEX(MyData,D12011, E12011+1),
"    " &amp; INDEX(MyData,D12011, E12011+1))</f>
        <v xml:space="preserve">        "null",</v>
      </c>
    </row>
    <row r="12012" spans="4:7" x14ac:dyDescent="0.2">
      <c r="D12012" s="20">
        <f t="shared" si="187"/>
        <v>293</v>
      </c>
      <c r="E12012" s="20">
        <f>MIN(IF(MOD(ROWS($A$2:A12012),$A$2)=0,E12011+1, E12011), $B$2-1)</f>
        <v>14</v>
      </c>
      <c r="G12012" s="2" t="str">
        <f>IF(NOT(OR(
SUMPRODUCT(--ISNUMBER(SEARCH('Chapter 2 (Generated)'!$B$3:$V$3,INDEX(MyData,D12012, E12012+1))))&gt;0,
SUMPRODUCT(--ISNUMBER(SEARCH('Chapter 2 (Generated)'!$B$4:$V$4,INDEX(MyData,D12012, E12012+1))))&gt;0)),
"        " &amp; INDEX(MyData,D12012, E12012+1),
"    " &amp; INDEX(MyData,D12012, E12012+1))</f>
        <v xml:space="preserve">        "null",//290 </v>
      </c>
    </row>
    <row r="12013" spans="4:7" x14ac:dyDescent="0.2">
      <c r="D12013" s="20">
        <f t="shared" si="187"/>
        <v>294</v>
      </c>
      <c r="E12013" s="20">
        <f>MIN(IF(MOD(ROWS($A$2:A12013),$A$2)=0,E12012+1, E12012), $B$2-1)</f>
        <v>14</v>
      </c>
      <c r="G12013" s="2" t="str">
        <f>IF(NOT(OR(
SUMPRODUCT(--ISNUMBER(SEARCH('Chapter 2 (Generated)'!$B$3:$V$3,INDEX(MyData,D12013, E12013+1))))&gt;0,
SUMPRODUCT(--ISNUMBER(SEARCH('Chapter 2 (Generated)'!$B$4:$V$4,INDEX(MyData,D12013, E12013+1))))&gt;0)),
"        " &amp; INDEX(MyData,D12013, E12013+1),
"    " &amp; INDEX(MyData,D12013, E12013+1))</f>
        <v xml:space="preserve">        "null",</v>
      </c>
    </row>
    <row r="12014" spans="4:7" x14ac:dyDescent="0.2">
      <c r="D12014" s="20">
        <f t="shared" si="187"/>
        <v>295</v>
      </c>
      <c r="E12014" s="20">
        <f>MIN(IF(MOD(ROWS($A$2:A12014),$A$2)=0,E12013+1, E12013), $B$2-1)</f>
        <v>14</v>
      </c>
      <c r="G12014" s="2" t="str">
        <f>IF(NOT(OR(
SUMPRODUCT(--ISNUMBER(SEARCH('Chapter 2 (Generated)'!$B$3:$V$3,INDEX(MyData,D12014, E12014+1))))&gt;0,
SUMPRODUCT(--ISNUMBER(SEARCH('Chapter 2 (Generated)'!$B$4:$V$4,INDEX(MyData,D12014, E12014+1))))&gt;0)),
"        " &amp; INDEX(MyData,D12014, E12014+1),
"    " &amp; INDEX(MyData,D12014, E12014+1))</f>
        <v xml:space="preserve">        "I don’t know...what if things get out of control?",</v>
      </c>
    </row>
    <row r="12015" spans="4:7" x14ac:dyDescent="0.2">
      <c r="D12015" s="20">
        <f t="shared" si="187"/>
        <v>296</v>
      </c>
      <c r="E12015" s="20">
        <f>MIN(IF(MOD(ROWS($A$2:A12015),$A$2)=0,E12014+1, E12014), $B$2-1)</f>
        <v>14</v>
      </c>
      <c r="G12015" s="2" t="str">
        <f>IF(NOT(OR(
SUMPRODUCT(--ISNUMBER(SEARCH('Chapter 2 (Generated)'!$B$3:$V$3,INDEX(MyData,D12015, E12015+1))))&gt;0,
SUMPRODUCT(--ISNUMBER(SEARCH('Chapter 2 (Generated)'!$B$4:$V$4,INDEX(MyData,D12015, E12015+1))))&gt;0)),
"        " &amp; INDEX(MyData,D12015, E12015+1),
"    " &amp; INDEX(MyData,D12015, E12015+1))</f>
        <v xml:space="preserve">        "null",</v>
      </c>
    </row>
    <row r="12016" spans="4:7" x14ac:dyDescent="0.2">
      <c r="D12016" s="20">
        <f t="shared" si="187"/>
        <v>297</v>
      </c>
      <c r="E12016" s="20">
        <f>MIN(IF(MOD(ROWS($A$2:A12016),$A$2)=0,E12015+1, E12015), $B$2-1)</f>
        <v>14</v>
      </c>
      <c r="G12016" s="2" t="str">
        <f>IF(NOT(OR(
SUMPRODUCT(--ISNUMBER(SEARCH('Chapter 2 (Generated)'!$B$3:$V$3,INDEX(MyData,D12016, E12016+1))))&gt;0,
SUMPRODUCT(--ISNUMBER(SEARCH('Chapter 2 (Generated)'!$B$4:$V$4,INDEX(MyData,D12016, E12016+1))))&gt;0)),
"        " &amp; INDEX(MyData,D12016, E12016+1),
"    " &amp; INDEX(MyData,D12016, E12016+1))</f>
        <v xml:space="preserve">        "null",</v>
      </c>
    </row>
    <row r="12017" spans="4:7" x14ac:dyDescent="0.2">
      <c r="D12017" s="20">
        <f t="shared" si="187"/>
        <v>298</v>
      </c>
      <c r="E12017" s="20">
        <f>MIN(IF(MOD(ROWS($A$2:A12017),$A$2)=0,E12016+1, E12016), $B$2-1)</f>
        <v>14</v>
      </c>
      <c r="G12017" s="2" t="str">
        <f>IF(NOT(OR(
SUMPRODUCT(--ISNUMBER(SEARCH('Chapter 2 (Generated)'!$B$3:$V$3,INDEX(MyData,D12017, E12017+1))))&gt;0,
SUMPRODUCT(--ISNUMBER(SEARCH('Chapter 2 (Generated)'!$B$4:$V$4,INDEX(MyData,D12017, E12017+1))))&gt;0)),
"        " &amp; INDEX(MyData,D12017, E12017+1),
"    " &amp; INDEX(MyData,D12017, E12017+1))</f>
        <v xml:space="preserve">        "null",//295 </v>
      </c>
    </row>
    <row r="12018" spans="4:7" x14ac:dyDescent="0.2">
      <c r="D12018" s="20">
        <f t="shared" si="187"/>
        <v>299</v>
      </c>
      <c r="E12018" s="20">
        <f>MIN(IF(MOD(ROWS($A$2:A12018),$A$2)=0,E12017+1, E12017), $B$2-1)</f>
        <v>14</v>
      </c>
      <c r="G12018" s="2" t="str">
        <f>IF(NOT(OR(
SUMPRODUCT(--ISNUMBER(SEARCH('Chapter 2 (Generated)'!$B$3:$V$3,INDEX(MyData,D12018, E12018+1))))&gt;0,
SUMPRODUCT(--ISNUMBER(SEARCH('Chapter 2 (Generated)'!$B$4:$V$4,INDEX(MyData,D12018, E12018+1))))&gt;0)),
"        " &amp; INDEX(MyData,D12018, E12018+1),
"    " &amp; INDEX(MyData,D12018, E12018+1))</f>
        <v xml:space="preserve">        "null",</v>
      </c>
    </row>
    <row r="12019" spans="4:7" x14ac:dyDescent="0.2">
      <c r="D12019" s="20">
        <f t="shared" si="187"/>
        <v>300</v>
      </c>
      <c r="E12019" s="20">
        <f>MIN(IF(MOD(ROWS($A$2:A12019),$A$2)=0,E12018+1, E12018), $B$2-1)</f>
        <v>14</v>
      </c>
      <c r="G12019" s="2" t="str">
        <f>IF(NOT(OR(
SUMPRODUCT(--ISNUMBER(SEARCH('Chapter 2 (Generated)'!$B$3:$V$3,INDEX(MyData,D12019, E12019+1))))&gt;0,
SUMPRODUCT(--ISNUMBER(SEARCH('Chapter 2 (Generated)'!$B$4:$V$4,INDEX(MyData,D12019, E12019+1))))&gt;0)),
"        " &amp; INDEX(MyData,D12019, E12019+1),
"    " &amp; INDEX(MyData,D12019, E12019+1))</f>
        <v xml:space="preserve">        "null",</v>
      </c>
    </row>
    <row r="12020" spans="4:7" x14ac:dyDescent="0.2">
      <c r="D12020" s="20">
        <f t="shared" si="187"/>
        <v>301</v>
      </c>
      <c r="E12020" s="20">
        <f>MIN(IF(MOD(ROWS($A$2:A12020),$A$2)=0,E12019+1, E12019), $B$2-1)</f>
        <v>14</v>
      </c>
      <c r="G12020" s="2" t="str">
        <f>IF(NOT(OR(
SUMPRODUCT(--ISNUMBER(SEARCH('Chapter 2 (Generated)'!$B$3:$V$3,INDEX(MyData,D12020, E12020+1))))&gt;0,
SUMPRODUCT(--ISNUMBER(SEARCH('Chapter 2 (Generated)'!$B$4:$V$4,INDEX(MyData,D12020, E12020+1))))&gt;0)),
"        " &amp; INDEX(MyData,D12020, E12020+1),
"    " &amp; INDEX(MyData,D12020, E12020+1))</f>
        <v xml:space="preserve">        "null",</v>
      </c>
    </row>
    <row r="12021" spans="4:7" x14ac:dyDescent="0.2">
      <c r="D12021" s="20">
        <f t="shared" si="187"/>
        <v>302</v>
      </c>
      <c r="E12021" s="20">
        <f>MIN(IF(MOD(ROWS($A$2:A12021),$A$2)=0,E12020+1, E12020), $B$2-1)</f>
        <v>14</v>
      </c>
      <c r="G12021" s="2" t="str">
        <f>IF(NOT(OR(
SUMPRODUCT(--ISNUMBER(SEARCH('Chapter 2 (Generated)'!$B$3:$V$3,INDEX(MyData,D12021, E12021+1))))&gt;0,
SUMPRODUCT(--ISNUMBER(SEARCH('Chapter 2 (Generated)'!$B$4:$V$4,INDEX(MyData,D12021, E12021+1))))&gt;0)),
"        " &amp; INDEX(MyData,D12021, E12021+1),
"    " &amp; INDEX(MyData,D12021, E12021+1))</f>
        <v xml:space="preserve">        "null",</v>
      </c>
    </row>
    <row r="12022" spans="4:7" x14ac:dyDescent="0.2">
      <c r="D12022" s="20">
        <f t="shared" si="187"/>
        <v>303</v>
      </c>
      <c r="E12022" s="20">
        <f>MIN(IF(MOD(ROWS($A$2:A12022),$A$2)=0,E12021+1, E12021), $B$2-1)</f>
        <v>14</v>
      </c>
      <c r="G12022" s="2" t="str">
        <f>IF(NOT(OR(
SUMPRODUCT(--ISNUMBER(SEARCH('Chapter 2 (Generated)'!$B$3:$V$3,INDEX(MyData,D12022, E12022+1))))&gt;0,
SUMPRODUCT(--ISNUMBER(SEARCH('Chapter 2 (Generated)'!$B$4:$V$4,INDEX(MyData,D12022, E12022+1))))&gt;0)),
"        " &amp; INDEX(MyData,D12022, E12022+1),
"    " &amp; INDEX(MyData,D12022, E12022+1))</f>
        <v xml:space="preserve">        "null",//300 </v>
      </c>
    </row>
    <row r="12023" spans="4:7" x14ac:dyDescent="0.2">
      <c r="D12023" s="20">
        <f t="shared" si="187"/>
        <v>304</v>
      </c>
      <c r="E12023" s="20">
        <f>MIN(IF(MOD(ROWS($A$2:A12023),$A$2)=0,E12022+1, E12022), $B$2-1)</f>
        <v>14</v>
      </c>
      <c r="G12023" s="2" t="str">
        <f>IF(NOT(OR(
SUMPRODUCT(--ISNUMBER(SEARCH('Chapter 2 (Generated)'!$B$3:$V$3,INDEX(MyData,D12023, E12023+1))))&gt;0,
SUMPRODUCT(--ISNUMBER(SEARCH('Chapter 2 (Generated)'!$B$4:$V$4,INDEX(MyData,D12023, E12023+1))))&gt;0)),
"        " &amp; INDEX(MyData,D12023, E12023+1),
"    " &amp; INDEX(MyData,D12023, E12023+1))</f>
        <v xml:space="preserve">        "null",</v>
      </c>
    </row>
    <row r="12024" spans="4:7" x14ac:dyDescent="0.2">
      <c r="D12024" s="20">
        <f t="shared" si="187"/>
        <v>305</v>
      </c>
      <c r="E12024" s="20">
        <f>MIN(IF(MOD(ROWS($A$2:A12024),$A$2)=0,E12023+1, E12023), $B$2-1)</f>
        <v>14</v>
      </c>
      <c r="G12024" s="2" t="str">
        <f>IF(NOT(OR(
SUMPRODUCT(--ISNUMBER(SEARCH('Chapter 2 (Generated)'!$B$3:$V$3,INDEX(MyData,D12024, E12024+1))))&gt;0,
SUMPRODUCT(--ISNUMBER(SEARCH('Chapter 2 (Generated)'!$B$4:$V$4,INDEX(MyData,D12024, E12024+1))))&gt;0)),
"        " &amp; INDEX(MyData,D12024, E12024+1),
"    " &amp; INDEX(MyData,D12024, E12024+1))</f>
        <v xml:space="preserve">        "null",</v>
      </c>
    </row>
    <row r="12025" spans="4:7" x14ac:dyDescent="0.2">
      <c r="D12025" s="20">
        <f t="shared" si="187"/>
        <v>306</v>
      </c>
      <c r="E12025" s="20">
        <f>MIN(IF(MOD(ROWS($A$2:A12025),$A$2)=0,E12024+1, E12024), $B$2-1)</f>
        <v>14</v>
      </c>
      <c r="G12025" s="2" t="str">
        <f>IF(NOT(OR(
SUMPRODUCT(--ISNUMBER(SEARCH('Chapter 2 (Generated)'!$B$3:$V$3,INDEX(MyData,D12025, E12025+1))))&gt;0,
SUMPRODUCT(--ISNUMBER(SEARCH('Chapter 2 (Generated)'!$B$4:$V$4,INDEX(MyData,D12025, E12025+1))))&gt;0)),
"        " &amp; INDEX(MyData,D12025, E12025+1),
"    " &amp; INDEX(MyData,D12025, E12025+1))</f>
        <v xml:space="preserve">        "null",</v>
      </c>
    </row>
    <row r="12026" spans="4:7" x14ac:dyDescent="0.2">
      <c r="D12026" s="20">
        <f t="shared" si="187"/>
        <v>307</v>
      </c>
      <c r="E12026" s="20">
        <f>MIN(IF(MOD(ROWS($A$2:A12026),$A$2)=0,E12025+1, E12025), $B$2-1)</f>
        <v>14</v>
      </c>
      <c r="G12026" s="2" t="str">
        <f>IF(NOT(OR(
SUMPRODUCT(--ISNUMBER(SEARCH('Chapter 2 (Generated)'!$B$3:$V$3,INDEX(MyData,D12026, E12026+1))))&gt;0,
SUMPRODUCT(--ISNUMBER(SEARCH('Chapter 2 (Generated)'!$B$4:$V$4,INDEX(MyData,D12026, E12026+1))))&gt;0)),
"        " &amp; INDEX(MyData,D12026, E12026+1),
"    " &amp; INDEX(MyData,D12026, E12026+1))</f>
        <v xml:space="preserve">        "null",</v>
      </c>
    </row>
    <row r="12027" spans="4:7" x14ac:dyDescent="0.2">
      <c r="D12027" s="20">
        <f t="shared" si="187"/>
        <v>308</v>
      </c>
      <c r="E12027" s="20">
        <f>MIN(IF(MOD(ROWS($A$2:A12027),$A$2)=0,E12026+1, E12026), $B$2-1)</f>
        <v>14</v>
      </c>
      <c r="G12027" s="2" t="str">
        <f>IF(NOT(OR(
SUMPRODUCT(--ISNUMBER(SEARCH('Chapter 2 (Generated)'!$B$3:$V$3,INDEX(MyData,D12027, E12027+1))))&gt;0,
SUMPRODUCT(--ISNUMBER(SEARCH('Chapter 2 (Generated)'!$B$4:$V$4,INDEX(MyData,D12027, E12027+1))))&gt;0)),
"        " &amp; INDEX(MyData,D12027, E12027+1),
"    " &amp; INDEX(MyData,D12027, E12027+1))</f>
        <v xml:space="preserve">        "null",//305 </v>
      </c>
    </row>
    <row r="12028" spans="4:7" x14ac:dyDescent="0.2">
      <c r="D12028" s="20">
        <f t="shared" si="187"/>
        <v>309</v>
      </c>
      <c r="E12028" s="20">
        <f>MIN(IF(MOD(ROWS($A$2:A12028),$A$2)=0,E12027+1, E12027), $B$2-1)</f>
        <v>14</v>
      </c>
      <c r="G12028" s="2" t="str">
        <f>IF(NOT(OR(
SUMPRODUCT(--ISNUMBER(SEARCH('Chapter 2 (Generated)'!$B$3:$V$3,INDEX(MyData,D12028, E12028+1))))&gt;0,
SUMPRODUCT(--ISNUMBER(SEARCH('Chapter 2 (Generated)'!$B$4:$V$4,INDEX(MyData,D12028, E12028+1))))&gt;0)),
"        " &amp; INDEX(MyData,D12028, E12028+1),
"    " &amp; INDEX(MyData,D12028, E12028+1))</f>
        <v xml:space="preserve">        "null",</v>
      </c>
    </row>
    <row r="12029" spans="4:7" x14ac:dyDescent="0.2">
      <c r="D12029" s="20">
        <f t="shared" si="187"/>
        <v>310</v>
      </c>
      <c r="E12029" s="20">
        <f>MIN(IF(MOD(ROWS($A$2:A12029),$A$2)=0,E12028+1, E12028), $B$2-1)</f>
        <v>14</v>
      </c>
      <c r="G12029" s="2" t="str">
        <f>IF(NOT(OR(
SUMPRODUCT(--ISNUMBER(SEARCH('Chapter 2 (Generated)'!$B$3:$V$3,INDEX(MyData,D12029, E12029+1))))&gt;0,
SUMPRODUCT(--ISNUMBER(SEARCH('Chapter 2 (Generated)'!$B$4:$V$4,INDEX(MyData,D12029, E12029+1))))&gt;0)),
"        " &amp; INDEX(MyData,D12029, E12029+1),
"    " &amp; INDEX(MyData,D12029, E12029+1))</f>
        <v xml:space="preserve">        "null",</v>
      </c>
    </row>
    <row r="12030" spans="4:7" x14ac:dyDescent="0.2">
      <c r="D12030" s="20">
        <f t="shared" si="187"/>
        <v>311</v>
      </c>
      <c r="E12030" s="20">
        <f>MIN(IF(MOD(ROWS($A$2:A12030),$A$2)=0,E12029+1, E12029), $B$2-1)</f>
        <v>14</v>
      </c>
      <c r="G12030" s="2" t="str">
        <f>IF(NOT(OR(
SUMPRODUCT(--ISNUMBER(SEARCH('Chapter 2 (Generated)'!$B$3:$V$3,INDEX(MyData,D12030, E12030+1))))&gt;0,
SUMPRODUCT(--ISNUMBER(SEARCH('Chapter 2 (Generated)'!$B$4:$V$4,INDEX(MyData,D12030, E12030+1))))&gt;0)),
"        " &amp; INDEX(MyData,D12030, E12030+1),
"    " &amp; INDEX(MyData,D12030, E12030+1))</f>
        <v xml:space="preserve">        "null",</v>
      </c>
    </row>
    <row r="12031" spans="4:7" x14ac:dyDescent="0.2">
      <c r="D12031" s="20">
        <f t="shared" si="187"/>
        <v>312</v>
      </c>
      <c r="E12031" s="20">
        <f>MIN(IF(MOD(ROWS($A$2:A12031),$A$2)=0,E12030+1, E12030), $B$2-1)</f>
        <v>14</v>
      </c>
      <c r="G12031" s="2" t="str">
        <f>IF(NOT(OR(
SUMPRODUCT(--ISNUMBER(SEARCH('Chapter 2 (Generated)'!$B$3:$V$3,INDEX(MyData,D12031, E12031+1))))&gt;0,
SUMPRODUCT(--ISNUMBER(SEARCH('Chapter 2 (Generated)'!$B$4:$V$4,INDEX(MyData,D12031, E12031+1))))&gt;0)),
"        " &amp; INDEX(MyData,D12031, E12031+1),
"    " &amp; INDEX(MyData,D12031, E12031+1))</f>
        <v xml:space="preserve">        "null",</v>
      </c>
    </row>
    <row r="12032" spans="4:7" x14ac:dyDescent="0.2">
      <c r="D12032" s="20">
        <f t="shared" si="187"/>
        <v>313</v>
      </c>
      <c r="E12032" s="20">
        <f>MIN(IF(MOD(ROWS($A$2:A12032),$A$2)=0,E12031+1, E12031), $B$2-1)</f>
        <v>14</v>
      </c>
      <c r="G12032" s="2" t="str">
        <f>IF(NOT(OR(
SUMPRODUCT(--ISNUMBER(SEARCH('Chapter 2 (Generated)'!$B$3:$V$3,INDEX(MyData,D12032, E12032+1))))&gt;0,
SUMPRODUCT(--ISNUMBER(SEARCH('Chapter 2 (Generated)'!$B$4:$V$4,INDEX(MyData,D12032, E12032+1))))&gt;0)),
"        " &amp; INDEX(MyData,D12032, E12032+1),
"    " &amp; INDEX(MyData,D12032, E12032+1))</f>
        <v xml:space="preserve">        "null",//310 </v>
      </c>
    </row>
    <row r="12033" spans="4:7" x14ac:dyDescent="0.2">
      <c r="D12033" s="20">
        <f t="shared" si="187"/>
        <v>314</v>
      </c>
      <c r="E12033" s="20">
        <f>MIN(IF(MOD(ROWS($A$2:A12033),$A$2)=0,E12032+1, E12032), $B$2-1)</f>
        <v>14</v>
      </c>
      <c r="G12033" s="2" t="str">
        <f>IF(NOT(OR(
SUMPRODUCT(--ISNUMBER(SEARCH('Chapter 2 (Generated)'!$B$3:$V$3,INDEX(MyData,D12033, E12033+1))))&gt;0,
SUMPRODUCT(--ISNUMBER(SEARCH('Chapter 2 (Generated)'!$B$4:$V$4,INDEX(MyData,D12033, E12033+1))))&gt;0)),
"        " &amp; INDEX(MyData,D12033, E12033+1),
"    " &amp; INDEX(MyData,D12033, E12033+1))</f>
        <v xml:space="preserve">        "That’s an understatement! Haha!",</v>
      </c>
    </row>
    <row r="12034" spans="4:7" x14ac:dyDescent="0.2">
      <c r="D12034" s="20">
        <f t="shared" ref="D12034:D12097" si="188">MOD(ROW(D12033)-1+ROWS(MyData),ROWS(MyData))+1</f>
        <v>315</v>
      </c>
      <c r="E12034" s="20">
        <f>MIN(IF(MOD(ROWS($A$2:A12034),$A$2)=0,E12033+1, E12033), $B$2-1)</f>
        <v>14</v>
      </c>
      <c r="G12034" s="2" t="str">
        <f>IF(NOT(OR(
SUMPRODUCT(--ISNUMBER(SEARCH('Chapter 2 (Generated)'!$B$3:$V$3,INDEX(MyData,D12034, E12034+1))))&gt;0,
SUMPRODUCT(--ISNUMBER(SEARCH('Chapter 2 (Generated)'!$B$4:$V$4,INDEX(MyData,D12034, E12034+1))))&gt;0)),
"        " &amp; INDEX(MyData,D12034, E12034+1),
"    " &amp; INDEX(MyData,D12034, E12034+1))</f>
        <v xml:space="preserve">        "null",</v>
      </c>
    </row>
    <row r="12035" spans="4:7" x14ac:dyDescent="0.2">
      <c r="D12035" s="20">
        <f t="shared" si="188"/>
        <v>316</v>
      </c>
      <c r="E12035" s="20">
        <f>MIN(IF(MOD(ROWS($A$2:A12035),$A$2)=0,E12034+1, E12034), $B$2-1)</f>
        <v>14</v>
      </c>
      <c r="G12035" s="2" t="str">
        <f>IF(NOT(OR(
SUMPRODUCT(--ISNUMBER(SEARCH('Chapter 2 (Generated)'!$B$3:$V$3,INDEX(MyData,D12035, E12035+1))))&gt;0,
SUMPRODUCT(--ISNUMBER(SEARCH('Chapter 2 (Generated)'!$B$4:$V$4,INDEX(MyData,D12035, E12035+1))))&gt;0)),
"        " &amp; INDEX(MyData,D12035, E12035+1),
"    " &amp; INDEX(MyData,D12035, E12035+1))</f>
        <v xml:space="preserve">        "null",</v>
      </c>
    </row>
    <row r="12036" spans="4:7" x14ac:dyDescent="0.2">
      <c r="D12036" s="20">
        <f t="shared" si="188"/>
        <v>317</v>
      </c>
      <c r="E12036" s="20">
        <f>MIN(IF(MOD(ROWS($A$2:A12036),$A$2)=0,E12035+1, E12035), $B$2-1)</f>
        <v>14</v>
      </c>
      <c r="G12036" s="2" t="str">
        <f>IF(NOT(OR(
SUMPRODUCT(--ISNUMBER(SEARCH('Chapter 2 (Generated)'!$B$3:$V$3,INDEX(MyData,D12036, E12036+1))))&gt;0,
SUMPRODUCT(--ISNUMBER(SEARCH('Chapter 2 (Generated)'!$B$4:$V$4,INDEX(MyData,D12036, E12036+1))))&gt;0)),
"        " &amp; INDEX(MyData,D12036, E12036+1),
"    " &amp; INDEX(MyData,D12036, E12036+1))</f>
        <v xml:space="preserve">        "null",</v>
      </c>
    </row>
    <row r="12037" spans="4:7" x14ac:dyDescent="0.2">
      <c r="D12037" s="20">
        <f t="shared" si="188"/>
        <v>318</v>
      </c>
      <c r="E12037" s="20">
        <f>MIN(IF(MOD(ROWS($A$2:A12037),$A$2)=0,E12036+1, E12036), $B$2-1)</f>
        <v>14</v>
      </c>
      <c r="G12037" s="2" t="str">
        <f>IF(NOT(OR(
SUMPRODUCT(--ISNUMBER(SEARCH('Chapter 2 (Generated)'!$B$3:$V$3,INDEX(MyData,D12037, E12037+1))))&gt;0,
SUMPRODUCT(--ISNUMBER(SEARCH('Chapter 2 (Generated)'!$B$4:$V$4,INDEX(MyData,D12037, E12037+1))))&gt;0)),
"        " &amp; INDEX(MyData,D12037, E12037+1),
"    " &amp; INDEX(MyData,D12037, E12037+1))</f>
        <v xml:space="preserve">        "null",//315 </v>
      </c>
    </row>
    <row r="12038" spans="4:7" x14ac:dyDescent="0.2">
      <c r="D12038" s="20">
        <f t="shared" si="188"/>
        <v>319</v>
      </c>
      <c r="E12038" s="20">
        <f>MIN(IF(MOD(ROWS($A$2:A12038),$A$2)=0,E12037+1, E12037), $B$2-1)</f>
        <v>14</v>
      </c>
      <c r="G12038" s="2" t="str">
        <f>IF(NOT(OR(
SUMPRODUCT(--ISNUMBER(SEARCH('Chapter 2 (Generated)'!$B$3:$V$3,INDEX(MyData,D12038, E12038+1))))&gt;0,
SUMPRODUCT(--ISNUMBER(SEARCH('Chapter 2 (Generated)'!$B$4:$V$4,INDEX(MyData,D12038, E12038+1))))&gt;0)),
"        " &amp; INDEX(MyData,D12038, E12038+1),
"    " &amp; INDEX(MyData,D12038, E12038+1))</f>
        <v xml:space="preserve">        "null",</v>
      </c>
    </row>
    <row r="12039" spans="4:7" x14ac:dyDescent="0.2">
      <c r="D12039" s="20">
        <f t="shared" si="188"/>
        <v>320</v>
      </c>
      <c r="E12039" s="20">
        <f>MIN(IF(MOD(ROWS($A$2:A12039),$A$2)=0,E12038+1, E12038), $B$2-1)</f>
        <v>14</v>
      </c>
      <c r="G12039" s="2" t="str">
        <f>IF(NOT(OR(
SUMPRODUCT(--ISNUMBER(SEARCH('Chapter 2 (Generated)'!$B$3:$V$3,INDEX(MyData,D12039, E12039+1))))&gt;0,
SUMPRODUCT(--ISNUMBER(SEARCH('Chapter 2 (Generated)'!$B$4:$V$4,INDEX(MyData,D12039, E12039+1))))&gt;0)),
"        " &amp; INDEX(MyData,D12039, E12039+1),
"    " &amp; INDEX(MyData,D12039, E12039+1))</f>
        <v xml:space="preserve">        "null",</v>
      </c>
    </row>
    <row r="12040" spans="4:7" x14ac:dyDescent="0.2">
      <c r="D12040" s="20">
        <f t="shared" si="188"/>
        <v>321</v>
      </c>
      <c r="E12040" s="20">
        <f>MIN(IF(MOD(ROWS($A$2:A12040),$A$2)=0,E12039+1, E12039), $B$2-1)</f>
        <v>14</v>
      </c>
      <c r="G12040" s="2" t="str">
        <f>IF(NOT(OR(
SUMPRODUCT(--ISNUMBER(SEARCH('Chapter 2 (Generated)'!$B$3:$V$3,INDEX(MyData,D12040, E12040+1))))&gt;0,
SUMPRODUCT(--ISNUMBER(SEARCH('Chapter 2 (Generated)'!$B$4:$V$4,INDEX(MyData,D12040, E12040+1))))&gt;0)),
"        " &amp; INDEX(MyData,D12040, E12040+1),
"    " &amp; INDEX(MyData,D12040, E12040+1))</f>
        <v xml:space="preserve">        "Well, you looked pretty upset earlier...on the phone...",</v>
      </c>
    </row>
    <row r="12041" spans="4:7" x14ac:dyDescent="0.2">
      <c r="D12041" s="20">
        <f t="shared" si="188"/>
        <v>322</v>
      </c>
      <c r="E12041" s="20">
        <f>MIN(IF(MOD(ROWS($A$2:A12041),$A$2)=0,E12040+1, E12040), $B$2-1)</f>
        <v>14</v>
      </c>
      <c r="G12041" s="2" t="str">
        <f>IF(NOT(OR(
SUMPRODUCT(--ISNUMBER(SEARCH('Chapter 2 (Generated)'!$B$3:$V$3,INDEX(MyData,D12041, E12041+1))))&gt;0,
SUMPRODUCT(--ISNUMBER(SEARCH('Chapter 2 (Generated)'!$B$4:$V$4,INDEX(MyData,D12041, E12041+1))))&gt;0)),
"        " &amp; INDEX(MyData,D12041, E12041+1),
"    " &amp; INDEX(MyData,D12041, E12041+1))</f>
        <v xml:space="preserve">        "null",</v>
      </c>
    </row>
    <row r="12042" spans="4:7" x14ac:dyDescent="0.2">
      <c r="D12042" s="20">
        <f t="shared" si="188"/>
        <v>323</v>
      </c>
      <c r="E12042" s="20">
        <f>MIN(IF(MOD(ROWS($A$2:A12042),$A$2)=0,E12041+1, E12041), $B$2-1)</f>
        <v>14</v>
      </c>
      <c r="G12042" s="2" t="str">
        <f>IF(NOT(OR(
SUMPRODUCT(--ISNUMBER(SEARCH('Chapter 2 (Generated)'!$B$3:$V$3,INDEX(MyData,D12042, E12042+1))))&gt;0,
SUMPRODUCT(--ISNUMBER(SEARCH('Chapter 2 (Generated)'!$B$4:$V$4,INDEX(MyData,D12042, E12042+1))))&gt;0)),
"        " &amp; INDEX(MyData,D12042, E12042+1),
"    " &amp; INDEX(MyData,D12042, E12042+1))</f>
        <v xml:space="preserve">        "null",//320 </v>
      </c>
    </row>
    <row r="12043" spans="4:7" x14ac:dyDescent="0.2">
      <c r="D12043" s="20">
        <f t="shared" si="188"/>
        <v>324</v>
      </c>
      <c r="E12043" s="20">
        <f>MIN(IF(MOD(ROWS($A$2:A12043),$A$2)=0,E12042+1, E12042), $B$2-1)</f>
        <v>14</v>
      </c>
      <c r="G12043" s="2" t="str">
        <f>IF(NOT(OR(
SUMPRODUCT(--ISNUMBER(SEARCH('Chapter 2 (Generated)'!$B$3:$V$3,INDEX(MyData,D12043, E12043+1))))&gt;0,
SUMPRODUCT(--ISNUMBER(SEARCH('Chapter 2 (Generated)'!$B$4:$V$4,INDEX(MyData,D12043, E12043+1))))&gt;0)),
"        " &amp; INDEX(MyData,D12043, E12043+1),
"    " &amp; INDEX(MyData,D12043, E12043+1))</f>
        <v xml:space="preserve">        "null",</v>
      </c>
    </row>
    <row r="12044" spans="4:7" x14ac:dyDescent="0.2">
      <c r="D12044" s="20">
        <f t="shared" si="188"/>
        <v>325</v>
      </c>
      <c r="E12044" s="20">
        <f>MIN(IF(MOD(ROWS($A$2:A12044),$A$2)=0,E12043+1, E12043), $B$2-1)</f>
        <v>14</v>
      </c>
      <c r="G12044" s="2" t="str">
        <f>IF(NOT(OR(
SUMPRODUCT(--ISNUMBER(SEARCH('Chapter 2 (Generated)'!$B$3:$V$3,INDEX(MyData,D12044, E12044+1))))&gt;0,
SUMPRODUCT(--ISNUMBER(SEARCH('Chapter 2 (Generated)'!$B$4:$V$4,INDEX(MyData,D12044, E12044+1))))&gt;0)),
"        " &amp; INDEX(MyData,D12044, E12044+1),
"    " &amp; INDEX(MyData,D12044, E12044+1))</f>
        <v xml:space="preserve">        "null",</v>
      </c>
    </row>
    <row r="12045" spans="4:7" x14ac:dyDescent="0.2">
      <c r="D12045" s="20">
        <f t="shared" si="188"/>
        <v>326</v>
      </c>
      <c r="E12045" s="20">
        <f>MIN(IF(MOD(ROWS($A$2:A12045),$A$2)=0,E12044+1, E12044), $B$2-1)</f>
        <v>14</v>
      </c>
      <c r="G12045" s="2" t="str">
        <f>IF(NOT(OR(
SUMPRODUCT(--ISNUMBER(SEARCH('Chapter 2 (Generated)'!$B$3:$V$3,INDEX(MyData,D12045, E12045+1))))&gt;0,
SUMPRODUCT(--ISNUMBER(SEARCH('Chapter 2 (Generated)'!$B$4:$V$4,INDEX(MyData,D12045, E12045+1))))&gt;0)),
"        " &amp; INDEX(MyData,D12045, E12045+1),
"    " &amp; INDEX(MyData,D12045, E12045+1))</f>
        <v xml:space="preserve">        "null",</v>
      </c>
    </row>
    <row r="12046" spans="4:7" x14ac:dyDescent="0.2">
      <c r="D12046" s="20">
        <f t="shared" si="188"/>
        <v>327</v>
      </c>
      <c r="E12046" s="20">
        <f>MIN(IF(MOD(ROWS($A$2:A12046),$A$2)=0,E12045+1, E12045), $B$2-1)</f>
        <v>14</v>
      </c>
      <c r="G12046" s="2" t="str">
        <f>IF(NOT(OR(
SUMPRODUCT(--ISNUMBER(SEARCH('Chapter 2 (Generated)'!$B$3:$V$3,INDEX(MyData,D12046, E12046+1))))&gt;0,
SUMPRODUCT(--ISNUMBER(SEARCH('Chapter 2 (Generated)'!$B$4:$V$4,INDEX(MyData,D12046, E12046+1))))&gt;0)),
"        " &amp; INDEX(MyData,D12046, E12046+1),
"    " &amp; INDEX(MyData,D12046, E12046+1))</f>
        <v xml:space="preserve">        "null",</v>
      </c>
    </row>
    <row r="12047" spans="4:7" x14ac:dyDescent="0.2">
      <c r="D12047" s="20">
        <f t="shared" si="188"/>
        <v>328</v>
      </c>
      <c r="E12047" s="20">
        <f>MIN(IF(MOD(ROWS($A$2:A12047),$A$2)=0,E12046+1, E12046), $B$2-1)</f>
        <v>14</v>
      </c>
      <c r="G12047" s="2" t="str">
        <f>IF(NOT(OR(
SUMPRODUCT(--ISNUMBER(SEARCH('Chapter 2 (Generated)'!$B$3:$V$3,INDEX(MyData,D12047, E12047+1))))&gt;0,
SUMPRODUCT(--ISNUMBER(SEARCH('Chapter 2 (Generated)'!$B$4:$V$4,INDEX(MyData,D12047, E12047+1))))&gt;0)),
"        " &amp; INDEX(MyData,D12047, E12047+1),
"    " &amp; INDEX(MyData,D12047, E12047+1))</f>
        <v xml:space="preserve">        "null",//325 </v>
      </c>
    </row>
    <row r="12048" spans="4:7" x14ac:dyDescent="0.2">
      <c r="D12048" s="20">
        <f t="shared" si="188"/>
        <v>329</v>
      </c>
      <c r="E12048" s="20">
        <f>MIN(IF(MOD(ROWS($A$2:A12048),$A$2)=0,E12047+1, E12047), $B$2-1)</f>
        <v>14</v>
      </c>
      <c r="G12048" s="2" t="str">
        <f>IF(NOT(OR(
SUMPRODUCT(--ISNUMBER(SEARCH('Chapter 2 (Generated)'!$B$3:$V$3,INDEX(MyData,D12048, E12048+1))))&gt;0,
SUMPRODUCT(--ISNUMBER(SEARCH('Chapter 2 (Generated)'!$B$4:$V$4,INDEX(MyData,D12048, E12048+1))))&gt;0)),
"        " &amp; INDEX(MyData,D12048, E12048+1),
"    " &amp; INDEX(MyData,D12048, E12048+1))</f>
        <v xml:space="preserve">        "null",</v>
      </c>
    </row>
    <row r="12049" spans="4:7" x14ac:dyDescent="0.2">
      <c r="D12049" s="20">
        <f t="shared" si="188"/>
        <v>330</v>
      </c>
      <c r="E12049" s="20">
        <f>MIN(IF(MOD(ROWS($A$2:A12049),$A$2)=0,E12048+1, E12048), $B$2-1)</f>
        <v>14</v>
      </c>
      <c r="G12049" s="2" t="str">
        <f>IF(NOT(OR(
SUMPRODUCT(--ISNUMBER(SEARCH('Chapter 2 (Generated)'!$B$3:$V$3,INDEX(MyData,D12049, E12049+1))))&gt;0,
SUMPRODUCT(--ISNUMBER(SEARCH('Chapter 2 (Generated)'!$B$4:$V$4,INDEX(MyData,D12049, E12049+1))))&gt;0)),
"        " &amp; INDEX(MyData,D12049, E12049+1),
"    " &amp; INDEX(MyData,D12049, E12049+1))</f>
        <v xml:space="preserve">        "null",</v>
      </c>
    </row>
    <row r="12050" spans="4:7" x14ac:dyDescent="0.2">
      <c r="D12050" s="20">
        <f t="shared" si="188"/>
        <v>331</v>
      </c>
      <c r="E12050" s="20">
        <f>MIN(IF(MOD(ROWS($A$2:A12050),$A$2)=0,E12049+1, E12049), $B$2-1)</f>
        <v>14</v>
      </c>
      <c r="G12050" s="2" t="str">
        <f>IF(NOT(OR(
SUMPRODUCT(--ISNUMBER(SEARCH('Chapter 2 (Generated)'!$B$3:$V$3,INDEX(MyData,D12050, E12050+1))))&gt;0,
SUMPRODUCT(--ISNUMBER(SEARCH('Chapter 2 (Generated)'!$B$4:$V$4,INDEX(MyData,D12050, E12050+1))))&gt;0)),
"        " &amp; INDEX(MyData,D12050, E12050+1),
"    " &amp; INDEX(MyData,D12050, E12050+1))</f>
        <v xml:space="preserve">        "null",</v>
      </c>
    </row>
    <row r="12051" spans="4:7" x14ac:dyDescent="0.2">
      <c r="D12051" s="20">
        <f t="shared" si="188"/>
        <v>332</v>
      </c>
      <c r="E12051" s="20">
        <f>MIN(IF(MOD(ROWS($A$2:A12051),$A$2)=0,E12050+1, E12050), $B$2-1)</f>
        <v>14</v>
      </c>
      <c r="G12051" s="2" t="str">
        <f>IF(NOT(OR(
SUMPRODUCT(--ISNUMBER(SEARCH('Chapter 2 (Generated)'!$B$3:$V$3,INDEX(MyData,D12051, E12051+1))))&gt;0,
SUMPRODUCT(--ISNUMBER(SEARCH('Chapter 2 (Generated)'!$B$4:$V$4,INDEX(MyData,D12051, E12051+1))))&gt;0)),
"        " &amp; INDEX(MyData,D12051, E12051+1),
"    " &amp; INDEX(MyData,D12051, E12051+1))</f>
        <v xml:space="preserve">        "null",</v>
      </c>
    </row>
    <row r="12052" spans="4:7" x14ac:dyDescent="0.2">
      <c r="D12052" s="20">
        <f t="shared" si="188"/>
        <v>333</v>
      </c>
      <c r="E12052" s="20">
        <f>MIN(IF(MOD(ROWS($A$2:A12052),$A$2)=0,E12051+1, E12051), $B$2-1)</f>
        <v>14</v>
      </c>
      <c r="G12052" s="2" t="str">
        <f>IF(NOT(OR(
SUMPRODUCT(--ISNUMBER(SEARCH('Chapter 2 (Generated)'!$B$3:$V$3,INDEX(MyData,D12052, E12052+1))))&gt;0,
SUMPRODUCT(--ISNUMBER(SEARCH('Chapter 2 (Generated)'!$B$4:$V$4,INDEX(MyData,D12052, E12052+1))))&gt;0)),
"        " &amp; INDEX(MyData,D12052, E12052+1),
"    " &amp; INDEX(MyData,D12052, E12052+1))</f>
        <v xml:space="preserve">        "null",//330 </v>
      </c>
    </row>
    <row r="12053" spans="4:7" x14ac:dyDescent="0.2">
      <c r="D12053" s="20">
        <f t="shared" si="188"/>
        <v>334</v>
      </c>
      <c r="E12053" s="20">
        <f>MIN(IF(MOD(ROWS($A$2:A12053),$A$2)=0,E12052+1, E12052), $B$2-1)</f>
        <v>14</v>
      </c>
      <c r="G12053" s="2" t="str">
        <f>IF(NOT(OR(
SUMPRODUCT(--ISNUMBER(SEARCH('Chapter 2 (Generated)'!$B$3:$V$3,INDEX(MyData,D12053, E12053+1))))&gt;0,
SUMPRODUCT(--ISNUMBER(SEARCH('Chapter 2 (Generated)'!$B$4:$V$4,INDEX(MyData,D12053, E12053+1))))&gt;0)),
"        " &amp; INDEX(MyData,D12053, E12053+1),
"    " &amp; INDEX(MyData,D12053, E12053+1))</f>
        <v xml:space="preserve">        "null",</v>
      </c>
    </row>
    <row r="12054" spans="4:7" x14ac:dyDescent="0.2">
      <c r="D12054" s="20">
        <f t="shared" si="188"/>
        <v>335</v>
      </c>
      <c r="E12054" s="20">
        <f>MIN(IF(MOD(ROWS($A$2:A12054),$A$2)=0,E12053+1, E12053), $B$2-1)</f>
        <v>14</v>
      </c>
      <c r="G12054" s="2" t="str">
        <f>IF(NOT(OR(
SUMPRODUCT(--ISNUMBER(SEARCH('Chapter 2 (Generated)'!$B$3:$V$3,INDEX(MyData,D12054, E12054+1))))&gt;0,
SUMPRODUCT(--ISNUMBER(SEARCH('Chapter 2 (Generated)'!$B$4:$V$4,INDEX(MyData,D12054, E12054+1))))&gt;0)),
"        " &amp; INDEX(MyData,D12054, E12054+1),
"    " &amp; INDEX(MyData,D12054, E12054+1))</f>
        <v xml:space="preserve">        "null",</v>
      </c>
    </row>
    <row r="12055" spans="4:7" x14ac:dyDescent="0.2">
      <c r="D12055" s="20">
        <f t="shared" si="188"/>
        <v>336</v>
      </c>
      <c r="E12055" s="20">
        <f>MIN(IF(MOD(ROWS($A$2:A12055),$A$2)=0,E12054+1, E12054), $B$2-1)</f>
        <v>14</v>
      </c>
      <c r="G12055" s="2" t="str">
        <f>IF(NOT(OR(
SUMPRODUCT(--ISNUMBER(SEARCH('Chapter 2 (Generated)'!$B$3:$V$3,INDEX(MyData,D12055, E12055+1))))&gt;0,
SUMPRODUCT(--ISNUMBER(SEARCH('Chapter 2 (Generated)'!$B$4:$V$4,INDEX(MyData,D12055, E12055+1))))&gt;0)),
"        " &amp; INDEX(MyData,D12055, E12055+1),
"    " &amp; INDEX(MyData,D12055, E12055+1))</f>
        <v xml:space="preserve">        "null",</v>
      </c>
    </row>
    <row r="12056" spans="4:7" x14ac:dyDescent="0.2">
      <c r="D12056" s="20">
        <f t="shared" si="188"/>
        <v>337</v>
      </c>
      <c r="E12056" s="20">
        <f>MIN(IF(MOD(ROWS($A$2:A12056),$A$2)=0,E12055+1, E12055), $B$2-1)</f>
        <v>14</v>
      </c>
      <c r="G12056" s="2" t="str">
        <f>IF(NOT(OR(
SUMPRODUCT(--ISNUMBER(SEARCH('Chapter 2 (Generated)'!$B$3:$V$3,INDEX(MyData,D12056, E12056+1))))&gt;0,
SUMPRODUCT(--ISNUMBER(SEARCH('Chapter 2 (Generated)'!$B$4:$V$4,INDEX(MyData,D12056, E12056+1))))&gt;0)),
"        " &amp; INDEX(MyData,D12056, E12056+1),
"    " &amp; INDEX(MyData,D12056, E12056+1))</f>
        <v xml:space="preserve">        "null",</v>
      </c>
    </row>
    <row r="12057" spans="4:7" x14ac:dyDescent="0.2">
      <c r="D12057" s="20">
        <f t="shared" si="188"/>
        <v>338</v>
      </c>
      <c r="E12057" s="20">
        <f>MIN(IF(MOD(ROWS($A$2:A12057),$A$2)=0,E12056+1, E12056), $B$2-1)</f>
        <v>14</v>
      </c>
      <c r="G12057" s="2" t="str">
        <f>IF(NOT(OR(
SUMPRODUCT(--ISNUMBER(SEARCH('Chapter 2 (Generated)'!$B$3:$V$3,INDEX(MyData,D12057, E12057+1))))&gt;0,
SUMPRODUCT(--ISNUMBER(SEARCH('Chapter 2 (Generated)'!$B$4:$V$4,INDEX(MyData,D12057, E12057+1))))&gt;0)),
"        " &amp; INDEX(MyData,D12057, E12057+1),
"    " &amp; INDEX(MyData,D12057, E12057+1))</f>
        <v xml:space="preserve">        "null",//335 </v>
      </c>
    </row>
    <row r="12058" spans="4:7" x14ac:dyDescent="0.2">
      <c r="D12058" s="20">
        <f t="shared" si="188"/>
        <v>339</v>
      </c>
      <c r="E12058" s="20">
        <f>MIN(IF(MOD(ROWS($A$2:A12058),$A$2)=0,E12057+1, E12057), $B$2-1)</f>
        <v>14</v>
      </c>
      <c r="G12058" s="2" t="str">
        <f>IF(NOT(OR(
SUMPRODUCT(--ISNUMBER(SEARCH('Chapter 2 (Generated)'!$B$3:$V$3,INDEX(MyData,D12058, E12058+1))))&gt;0,
SUMPRODUCT(--ISNUMBER(SEARCH('Chapter 2 (Generated)'!$B$4:$V$4,INDEX(MyData,D12058, E12058+1))))&gt;0)),
"        " &amp; INDEX(MyData,D12058, E12058+1),
"    " &amp; INDEX(MyData,D12058, E12058+1))</f>
        <v xml:space="preserve">        "null",</v>
      </c>
    </row>
    <row r="12059" spans="4:7" x14ac:dyDescent="0.2">
      <c r="D12059" s="20">
        <f t="shared" si="188"/>
        <v>340</v>
      </c>
      <c r="E12059" s="20">
        <f>MIN(IF(MOD(ROWS($A$2:A12059),$A$2)=0,E12058+1, E12058), $B$2-1)</f>
        <v>14</v>
      </c>
      <c r="G12059" s="2" t="str">
        <f>IF(NOT(OR(
SUMPRODUCT(--ISNUMBER(SEARCH('Chapter 2 (Generated)'!$B$3:$V$3,INDEX(MyData,D12059, E12059+1))))&gt;0,
SUMPRODUCT(--ISNUMBER(SEARCH('Chapter 2 (Generated)'!$B$4:$V$4,INDEX(MyData,D12059, E12059+1))))&gt;0)),
"        " &amp; INDEX(MyData,D12059, E12059+1),
"    " &amp; INDEX(MyData,D12059, E12059+1))</f>
        <v xml:space="preserve">        "null",</v>
      </c>
    </row>
    <row r="12060" spans="4:7" x14ac:dyDescent="0.2">
      <c r="D12060" s="20">
        <f t="shared" si="188"/>
        <v>341</v>
      </c>
      <c r="E12060" s="20">
        <f>MIN(IF(MOD(ROWS($A$2:A12060),$A$2)=0,E12059+1, E12059), $B$2-1)</f>
        <v>14</v>
      </c>
      <c r="G12060" s="2" t="str">
        <f>IF(NOT(OR(
SUMPRODUCT(--ISNUMBER(SEARCH('Chapter 2 (Generated)'!$B$3:$V$3,INDEX(MyData,D12060, E12060+1))))&gt;0,
SUMPRODUCT(--ISNUMBER(SEARCH('Chapter 2 (Generated)'!$B$4:$V$4,INDEX(MyData,D12060, E12060+1))))&gt;0)),
"        " &amp; INDEX(MyData,D12060, E12060+1),
"    " &amp; INDEX(MyData,D12060, E12060+1))</f>
        <v xml:space="preserve">        "null",</v>
      </c>
    </row>
    <row r="12061" spans="4:7" x14ac:dyDescent="0.2">
      <c r="D12061" s="20">
        <f t="shared" si="188"/>
        <v>342</v>
      </c>
      <c r="E12061" s="20">
        <f>MIN(IF(MOD(ROWS($A$2:A12061),$A$2)=0,E12060+1, E12060), $B$2-1)</f>
        <v>14</v>
      </c>
      <c r="G12061" s="2" t="str">
        <f>IF(NOT(OR(
SUMPRODUCT(--ISNUMBER(SEARCH('Chapter 2 (Generated)'!$B$3:$V$3,INDEX(MyData,D12061, E12061+1))))&gt;0,
SUMPRODUCT(--ISNUMBER(SEARCH('Chapter 2 (Generated)'!$B$4:$V$4,INDEX(MyData,D12061, E12061+1))))&gt;0)),
"        " &amp; INDEX(MyData,D12061, E12061+1),
"    " &amp; INDEX(MyData,D12061, E12061+1))</f>
        <v xml:space="preserve">        "null",</v>
      </c>
    </row>
    <row r="12062" spans="4:7" x14ac:dyDescent="0.2">
      <c r="D12062" s="20">
        <f t="shared" si="188"/>
        <v>343</v>
      </c>
      <c r="E12062" s="20">
        <f>MIN(IF(MOD(ROWS($A$2:A12062),$A$2)=0,E12061+1, E12061), $B$2-1)</f>
        <v>14</v>
      </c>
      <c r="G12062" s="2" t="str">
        <f>IF(NOT(OR(
SUMPRODUCT(--ISNUMBER(SEARCH('Chapter 2 (Generated)'!$B$3:$V$3,INDEX(MyData,D12062, E12062+1))))&gt;0,
SUMPRODUCT(--ISNUMBER(SEARCH('Chapter 2 (Generated)'!$B$4:$V$4,INDEX(MyData,D12062, E12062+1))))&gt;0)),
"        " &amp; INDEX(MyData,D12062, E12062+1),
"    " &amp; INDEX(MyData,D12062, E12062+1))</f>
        <v xml:space="preserve">        "null",//340 </v>
      </c>
    </row>
    <row r="12063" spans="4:7" x14ac:dyDescent="0.2">
      <c r="D12063" s="20">
        <f t="shared" si="188"/>
        <v>344</v>
      </c>
      <c r="E12063" s="20">
        <f>MIN(IF(MOD(ROWS($A$2:A12063),$A$2)=0,E12062+1, E12062), $B$2-1)</f>
        <v>14</v>
      </c>
      <c r="G12063" s="2" t="str">
        <f>IF(NOT(OR(
SUMPRODUCT(--ISNUMBER(SEARCH('Chapter 2 (Generated)'!$B$3:$V$3,INDEX(MyData,D12063, E12063+1))))&gt;0,
SUMPRODUCT(--ISNUMBER(SEARCH('Chapter 2 (Generated)'!$B$4:$V$4,INDEX(MyData,D12063, E12063+1))))&gt;0)),
"        " &amp; INDEX(MyData,D12063, E12063+1),
"    " &amp; INDEX(MyData,D12063, E12063+1))</f>
        <v xml:space="preserve">        "null",</v>
      </c>
    </row>
    <row r="12064" spans="4:7" x14ac:dyDescent="0.2">
      <c r="D12064" s="20">
        <f t="shared" si="188"/>
        <v>345</v>
      </c>
      <c r="E12064" s="20">
        <f>MIN(IF(MOD(ROWS($A$2:A12064),$A$2)=0,E12063+1, E12063), $B$2-1)</f>
        <v>14</v>
      </c>
      <c r="G12064" s="2" t="str">
        <f>IF(NOT(OR(
SUMPRODUCT(--ISNUMBER(SEARCH('Chapter 2 (Generated)'!$B$3:$V$3,INDEX(MyData,D12064, E12064+1))))&gt;0,
SUMPRODUCT(--ISNUMBER(SEARCH('Chapter 2 (Generated)'!$B$4:$V$4,INDEX(MyData,D12064, E12064+1))))&gt;0)),
"        " &amp; INDEX(MyData,D12064, E12064+1),
"    " &amp; INDEX(MyData,D12064, E12064+1))</f>
        <v xml:space="preserve">        "null",</v>
      </c>
    </row>
    <row r="12065" spans="4:7" x14ac:dyDescent="0.2">
      <c r="D12065" s="20">
        <f t="shared" si="188"/>
        <v>346</v>
      </c>
      <c r="E12065" s="20">
        <f>MIN(IF(MOD(ROWS($A$2:A12065),$A$2)=0,E12064+1, E12064), $B$2-1)</f>
        <v>14</v>
      </c>
      <c r="G12065" s="2" t="str">
        <f>IF(NOT(OR(
SUMPRODUCT(--ISNUMBER(SEARCH('Chapter 2 (Generated)'!$B$3:$V$3,INDEX(MyData,D12065, E12065+1))))&gt;0,
SUMPRODUCT(--ISNUMBER(SEARCH('Chapter 2 (Generated)'!$B$4:$V$4,INDEX(MyData,D12065, E12065+1))))&gt;0)),
"        " &amp; INDEX(MyData,D12065, E12065+1),
"    " &amp; INDEX(MyData,D12065, E12065+1))</f>
        <v xml:space="preserve">        "null",</v>
      </c>
    </row>
    <row r="12066" spans="4:7" x14ac:dyDescent="0.2">
      <c r="D12066" s="20">
        <f t="shared" si="188"/>
        <v>347</v>
      </c>
      <c r="E12066" s="20">
        <f>MIN(IF(MOD(ROWS($A$2:A12066),$A$2)=0,E12065+1, E12065), $B$2-1)</f>
        <v>14</v>
      </c>
      <c r="G12066" s="2" t="str">
        <f>IF(NOT(OR(
SUMPRODUCT(--ISNUMBER(SEARCH('Chapter 2 (Generated)'!$B$3:$V$3,INDEX(MyData,D12066, E12066+1))))&gt;0,
SUMPRODUCT(--ISNUMBER(SEARCH('Chapter 2 (Generated)'!$B$4:$V$4,INDEX(MyData,D12066, E12066+1))))&gt;0)),
"        " &amp; INDEX(MyData,D12066, E12066+1),
"    " &amp; INDEX(MyData,D12066, E12066+1))</f>
        <v xml:space="preserve">        "null",</v>
      </c>
    </row>
    <row r="12067" spans="4:7" x14ac:dyDescent="0.2">
      <c r="D12067" s="20">
        <f t="shared" si="188"/>
        <v>348</v>
      </c>
      <c r="E12067" s="20">
        <f>MIN(IF(MOD(ROWS($A$2:A12067),$A$2)=0,E12066+1, E12066), $B$2-1)</f>
        <v>14</v>
      </c>
      <c r="G12067" s="2" t="str">
        <f>IF(NOT(OR(
SUMPRODUCT(--ISNUMBER(SEARCH('Chapter 2 (Generated)'!$B$3:$V$3,INDEX(MyData,D12067, E12067+1))))&gt;0,
SUMPRODUCT(--ISNUMBER(SEARCH('Chapter 2 (Generated)'!$B$4:$V$4,INDEX(MyData,D12067, E12067+1))))&gt;0)),
"        " &amp; INDEX(MyData,D12067, E12067+1),
"    " &amp; INDEX(MyData,D12067, E12067+1))</f>
        <v xml:space="preserve">        "null",//345 </v>
      </c>
    </row>
    <row r="12068" spans="4:7" x14ac:dyDescent="0.2">
      <c r="D12068" s="20">
        <f t="shared" si="188"/>
        <v>349</v>
      </c>
      <c r="E12068" s="20">
        <f>MIN(IF(MOD(ROWS($A$2:A12068),$A$2)=0,E12067+1, E12067), $B$2-1)</f>
        <v>14</v>
      </c>
      <c r="G12068" s="2" t="str">
        <f>IF(NOT(OR(
SUMPRODUCT(--ISNUMBER(SEARCH('Chapter 2 (Generated)'!$B$3:$V$3,INDEX(MyData,D12068, E12068+1))))&gt;0,
SUMPRODUCT(--ISNUMBER(SEARCH('Chapter 2 (Generated)'!$B$4:$V$4,INDEX(MyData,D12068, E12068+1))))&gt;0)),
"        " &amp; INDEX(MyData,D12068, E12068+1),
"    " &amp; INDEX(MyData,D12068, E12068+1))</f>
        <v xml:space="preserve">        "(Still, I couldn’t help but ask her why she was so upset.)",</v>
      </c>
    </row>
    <row r="12069" spans="4:7" x14ac:dyDescent="0.2">
      <c r="D12069" s="20">
        <f t="shared" si="188"/>
        <v>350</v>
      </c>
      <c r="E12069" s="20">
        <f>MIN(IF(MOD(ROWS($A$2:A12069),$A$2)=0,E12068+1, E12068), $B$2-1)</f>
        <v>14</v>
      </c>
      <c r="G12069" s="2" t="str">
        <f>IF(NOT(OR(
SUMPRODUCT(--ISNUMBER(SEARCH('Chapter 2 (Generated)'!$B$3:$V$3,INDEX(MyData,D12069, E12069+1))))&gt;0,
SUMPRODUCT(--ISNUMBER(SEARCH('Chapter 2 (Generated)'!$B$4:$V$4,INDEX(MyData,D12069, E12069+1))))&gt;0)),
"        " &amp; INDEX(MyData,D12069, E12069+1),
"    " &amp; INDEX(MyData,D12069, E12069+1))</f>
        <v xml:space="preserve">        "null",</v>
      </c>
    </row>
    <row r="12070" spans="4:7" x14ac:dyDescent="0.2">
      <c r="D12070" s="20">
        <f t="shared" si="188"/>
        <v>351</v>
      </c>
      <c r="E12070" s="20">
        <f>MIN(IF(MOD(ROWS($A$2:A12070),$A$2)=0,E12069+1, E12069), $B$2-1)</f>
        <v>14</v>
      </c>
      <c r="G12070" s="2" t="str">
        <f>IF(NOT(OR(
SUMPRODUCT(--ISNUMBER(SEARCH('Chapter 2 (Generated)'!$B$3:$V$3,INDEX(MyData,D12070, E12070+1))))&gt;0,
SUMPRODUCT(--ISNUMBER(SEARCH('Chapter 2 (Generated)'!$B$4:$V$4,INDEX(MyData,D12070, E12070+1))))&gt;0)),
"        " &amp; INDEX(MyData,D12070, E12070+1),
"    " &amp; INDEX(MyData,D12070, E12070+1))</f>
        <v xml:space="preserve">        "null",</v>
      </c>
    </row>
    <row r="12071" spans="4:7" x14ac:dyDescent="0.2">
      <c r="D12071" s="20">
        <f t="shared" si="188"/>
        <v>352</v>
      </c>
      <c r="E12071" s="20">
        <f>MIN(IF(MOD(ROWS($A$2:A12071),$A$2)=0,E12070+1, E12070), $B$2-1)</f>
        <v>14</v>
      </c>
      <c r="G12071" s="2" t="str">
        <f>IF(NOT(OR(
SUMPRODUCT(--ISNUMBER(SEARCH('Chapter 2 (Generated)'!$B$3:$V$3,INDEX(MyData,D12071, E12071+1))))&gt;0,
SUMPRODUCT(--ISNUMBER(SEARCH('Chapter 2 (Generated)'!$B$4:$V$4,INDEX(MyData,D12071, E12071+1))))&gt;0)),
"        " &amp; INDEX(MyData,D12071, E12071+1),
"    " &amp; INDEX(MyData,D12071, E12071+1))</f>
        <v xml:space="preserve">        "null",</v>
      </c>
    </row>
    <row r="12072" spans="4:7" x14ac:dyDescent="0.2">
      <c r="D12072" s="20">
        <f t="shared" si="188"/>
        <v>353</v>
      </c>
      <c r="E12072" s="20">
        <f>MIN(IF(MOD(ROWS($A$2:A12072),$A$2)=0,E12071+1, E12071), $B$2-1)</f>
        <v>14</v>
      </c>
      <c r="G12072" s="2" t="str">
        <f>IF(NOT(OR(
SUMPRODUCT(--ISNUMBER(SEARCH('Chapter 2 (Generated)'!$B$3:$V$3,INDEX(MyData,D12072, E12072+1))))&gt;0,
SUMPRODUCT(--ISNUMBER(SEARCH('Chapter 2 (Generated)'!$B$4:$V$4,INDEX(MyData,D12072, E12072+1))))&gt;0)),
"        " &amp; INDEX(MyData,D12072, E12072+1),
"    " &amp; INDEX(MyData,D12072, E12072+1))</f>
        <v xml:space="preserve">        "null",//350 </v>
      </c>
    </row>
    <row r="12073" spans="4:7" x14ac:dyDescent="0.2">
      <c r="D12073" s="20">
        <f t="shared" si="188"/>
        <v>354</v>
      </c>
      <c r="E12073" s="20">
        <f>MIN(IF(MOD(ROWS($A$2:A12073),$A$2)=0,E12072+1, E12072), $B$2-1)</f>
        <v>14</v>
      </c>
      <c r="G12073" s="2" t="str">
        <f>IF(NOT(OR(
SUMPRODUCT(--ISNUMBER(SEARCH('Chapter 2 (Generated)'!$B$3:$V$3,INDEX(MyData,D12073, E12073+1))))&gt;0,
SUMPRODUCT(--ISNUMBER(SEARCH('Chapter 2 (Generated)'!$B$4:$V$4,INDEX(MyData,D12073, E12073+1))))&gt;0)),
"        " &amp; INDEX(MyData,D12073, E12073+1),
"    " &amp; INDEX(MyData,D12073, E12073+1))</f>
        <v xml:space="preserve">        "null",</v>
      </c>
    </row>
    <row r="12074" spans="4:7" x14ac:dyDescent="0.2">
      <c r="D12074" s="20">
        <f t="shared" si="188"/>
        <v>355</v>
      </c>
      <c r="E12074" s="20">
        <f>MIN(IF(MOD(ROWS($A$2:A12074),$A$2)=0,E12073+1, E12073), $B$2-1)</f>
        <v>14</v>
      </c>
      <c r="G12074" s="2" t="str">
        <f>IF(NOT(OR(
SUMPRODUCT(--ISNUMBER(SEARCH('Chapter 2 (Generated)'!$B$3:$V$3,INDEX(MyData,D12074, E12074+1))))&gt;0,
SUMPRODUCT(--ISNUMBER(SEARCH('Chapter 2 (Generated)'!$B$4:$V$4,INDEX(MyData,D12074, E12074+1))))&gt;0)),
"        " &amp; INDEX(MyData,D12074, E12074+1),
"    " &amp; INDEX(MyData,D12074, E12074+1))</f>
        <v xml:space="preserve">        "null",</v>
      </c>
    </row>
    <row r="12075" spans="4:7" x14ac:dyDescent="0.2">
      <c r="D12075" s="20">
        <f t="shared" si="188"/>
        <v>356</v>
      </c>
      <c r="E12075" s="20">
        <f>MIN(IF(MOD(ROWS($A$2:A12075),$A$2)=0,E12074+1, E12074), $B$2-1)</f>
        <v>14</v>
      </c>
      <c r="G12075" s="2" t="str">
        <f>IF(NOT(OR(
SUMPRODUCT(--ISNUMBER(SEARCH('Chapter 2 (Generated)'!$B$3:$V$3,INDEX(MyData,D12075, E12075+1))))&gt;0,
SUMPRODUCT(--ISNUMBER(SEARCH('Chapter 2 (Generated)'!$B$4:$V$4,INDEX(MyData,D12075, E12075+1))))&gt;0)),
"        " &amp; INDEX(MyData,D12075, E12075+1),
"    " &amp; INDEX(MyData,D12075, E12075+1))</f>
        <v xml:space="preserve">        "null",</v>
      </c>
    </row>
    <row r="12076" spans="4:7" x14ac:dyDescent="0.2">
      <c r="D12076" s="20">
        <f t="shared" si="188"/>
        <v>357</v>
      </c>
      <c r="E12076" s="20">
        <f>MIN(IF(MOD(ROWS($A$2:A12076),$A$2)=0,E12075+1, E12075), $B$2-1)</f>
        <v>14</v>
      </c>
      <c r="G12076" s="2" t="str">
        <f>IF(NOT(OR(
SUMPRODUCT(--ISNUMBER(SEARCH('Chapter 2 (Generated)'!$B$3:$V$3,INDEX(MyData,D12076, E12076+1))))&gt;0,
SUMPRODUCT(--ISNUMBER(SEARCH('Chapter 2 (Generated)'!$B$4:$V$4,INDEX(MyData,D12076, E12076+1))))&gt;0)),
"        " &amp; INDEX(MyData,D12076, E12076+1),
"    " &amp; INDEX(MyData,D12076, E12076+1))</f>
        <v xml:space="preserve">        "null",</v>
      </c>
    </row>
    <row r="12077" spans="4:7" x14ac:dyDescent="0.2">
      <c r="D12077" s="20">
        <f t="shared" si="188"/>
        <v>358</v>
      </c>
      <c r="E12077" s="20">
        <f>MIN(IF(MOD(ROWS($A$2:A12077),$A$2)=0,E12076+1, E12076), $B$2-1)</f>
        <v>14</v>
      </c>
      <c r="G12077" s="2" t="str">
        <f>IF(NOT(OR(
SUMPRODUCT(--ISNUMBER(SEARCH('Chapter 2 (Generated)'!$B$3:$V$3,INDEX(MyData,D12077, E12077+1))))&gt;0,
SUMPRODUCT(--ISNUMBER(SEARCH('Chapter 2 (Generated)'!$B$4:$V$4,INDEX(MyData,D12077, E12077+1))))&gt;0)),
"        " &amp; INDEX(MyData,D12077, E12077+1),
"    " &amp; INDEX(MyData,D12077, E12077+1))</f>
        <v xml:space="preserve">        "null",//355 </v>
      </c>
    </row>
    <row r="12078" spans="4:7" x14ac:dyDescent="0.2">
      <c r="D12078" s="20">
        <f t="shared" si="188"/>
        <v>359</v>
      </c>
      <c r="E12078" s="20">
        <f>MIN(IF(MOD(ROWS($A$2:A12078),$A$2)=0,E12077+1, E12077), $B$2-1)</f>
        <v>14</v>
      </c>
      <c r="G12078" s="2" t="str">
        <f>IF(NOT(OR(
SUMPRODUCT(--ISNUMBER(SEARCH('Chapter 2 (Generated)'!$B$3:$V$3,INDEX(MyData,D12078, E12078+1))))&gt;0,
SUMPRODUCT(--ISNUMBER(SEARCH('Chapter 2 (Generated)'!$B$4:$V$4,INDEX(MyData,D12078, E12078+1))))&gt;0)),
"        " &amp; INDEX(MyData,D12078, E12078+1),
"    " &amp; INDEX(MyData,D12078, E12078+1))</f>
        <v xml:space="preserve">        "null",</v>
      </c>
    </row>
    <row r="12079" spans="4:7" x14ac:dyDescent="0.2">
      <c r="D12079" s="20">
        <f t="shared" si="188"/>
        <v>360</v>
      </c>
      <c r="E12079" s="20">
        <f>MIN(IF(MOD(ROWS($A$2:A12079),$A$2)=0,E12078+1, E12078), $B$2-1)</f>
        <v>14</v>
      </c>
      <c r="G12079" s="2" t="str">
        <f>IF(NOT(OR(
SUMPRODUCT(--ISNUMBER(SEARCH('Chapter 2 (Generated)'!$B$3:$V$3,INDEX(MyData,D12079, E12079+1))))&gt;0,
SUMPRODUCT(--ISNUMBER(SEARCH('Chapter 2 (Generated)'!$B$4:$V$4,INDEX(MyData,D12079, E12079+1))))&gt;0)),
"        " &amp; INDEX(MyData,D12079, E12079+1),
"    " &amp; INDEX(MyData,D12079, E12079+1))</f>
        <v xml:space="preserve">        "null",</v>
      </c>
    </row>
    <row r="12080" spans="4:7" x14ac:dyDescent="0.2">
      <c r="D12080" s="20">
        <f t="shared" si="188"/>
        <v>361</v>
      </c>
      <c r="E12080" s="20">
        <f>MIN(IF(MOD(ROWS($A$2:A12080),$A$2)=0,E12079+1, E12079), $B$2-1)</f>
        <v>14</v>
      </c>
      <c r="G12080" s="2" t="str">
        <f>IF(NOT(OR(
SUMPRODUCT(--ISNUMBER(SEARCH('Chapter 2 (Generated)'!$B$3:$V$3,INDEX(MyData,D12080, E12080+1))))&gt;0,
SUMPRODUCT(--ISNUMBER(SEARCH('Chapter 2 (Generated)'!$B$4:$V$4,INDEX(MyData,D12080, E12080+1))))&gt;0)),
"        " &amp; INDEX(MyData,D12080, E12080+1),
"    " &amp; INDEX(MyData,D12080, E12080+1))</f>
        <v xml:space="preserve">        "null",</v>
      </c>
    </row>
    <row r="12081" spans="4:7" x14ac:dyDescent="0.2">
      <c r="D12081" s="20">
        <f t="shared" si="188"/>
        <v>362</v>
      </c>
      <c r="E12081" s="20">
        <f>MIN(IF(MOD(ROWS($A$2:A12081),$A$2)=0,E12080+1, E12080), $B$2-1)</f>
        <v>14</v>
      </c>
      <c r="G12081" s="2" t="str">
        <f>IF(NOT(OR(
SUMPRODUCT(--ISNUMBER(SEARCH('Chapter 2 (Generated)'!$B$3:$V$3,INDEX(MyData,D12081, E12081+1))))&gt;0,
SUMPRODUCT(--ISNUMBER(SEARCH('Chapter 2 (Generated)'!$B$4:$V$4,INDEX(MyData,D12081, E12081+1))))&gt;0)),
"        " &amp; INDEX(MyData,D12081, E12081+1),
"    " &amp; INDEX(MyData,D12081, E12081+1))</f>
        <v xml:space="preserve">        "null",</v>
      </c>
    </row>
    <row r="12082" spans="4:7" x14ac:dyDescent="0.2">
      <c r="D12082" s="20">
        <f t="shared" si="188"/>
        <v>363</v>
      </c>
      <c r="E12082" s="20">
        <f>MIN(IF(MOD(ROWS($A$2:A12082),$A$2)=0,E12081+1, E12081), $B$2-1)</f>
        <v>14</v>
      </c>
      <c r="G12082" s="2" t="str">
        <f>IF(NOT(OR(
SUMPRODUCT(--ISNUMBER(SEARCH('Chapter 2 (Generated)'!$B$3:$V$3,INDEX(MyData,D12082, E12082+1))))&gt;0,
SUMPRODUCT(--ISNUMBER(SEARCH('Chapter 2 (Generated)'!$B$4:$V$4,INDEX(MyData,D12082, E12082+1))))&gt;0)),
"        " &amp; INDEX(MyData,D12082, E12082+1),
"    " &amp; INDEX(MyData,D12082, E12082+1))</f>
        <v xml:space="preserve">        "null",//360 </v>
      </c>
    </row>
    <row r="12083" spans="4:7" x14ac:dyDescent="0.2">
      <c r="D12083" s="20">
        <f t="shared" si="188"/>
        <v>364</v>
      </c>
      <c r="E12083" s="20">
        <f>MIN(IF(MOD(ROWS($A$2:A12083),$A$2)=0,E12082+1, E12082), $B$2-1)</f>
        <v>14</v>
      </c>
      <c r="G12083" s="2" t="str">
        <f>IF(NOT(OR(
SUMPRODUCT(--ISNUMBER(SEARCH('Chapter 2 (Generated)'!$B$3:$V$3,INDEX(MyData,D12083, E12083+1))))&gt;0,
SUMPRODUCT(--ISNUMBER(SEARCH('Chapter 2 (Generated)'!$B$4:$V$4,INDEX(MyData,D12083, E12083+1))))&gt;0)),
"        " &amp; INDEX(MyData,D12083, E12083+1),
"    " &amp; INDEX(MyData,D12083, E12083+1))</f>
        <v xml:space="preserve">        "null",</v>
      </c>
    </row>
    <row r="12084" spans="4:7" x14ac:dyDescent="0.2">
      <c r="D12084" s="20">
        <f t="shared" si="188"/>
        <v>365</v>
      </c>
      <c r="E12084" s="20">
        <f>MIN(IF(MOD(ROWS($A$2:A12084),$A$2)=0,E12083+1, E12083), $B$2-1)</f>
        <v>14</v>
      </c>
      <c r="G12084" s="2" t="str">
        <f>IF(NOT(OR(
SUMPRODUCT(--ISNUMBER(SEARCH('Chapter 2 (Generated)'!$B$3:$V$3,INDEX(MyData,D12084, E12084+1))))&gt;0,
SUMPRODUCT(--ISNUMBER(SEARCH('Chapter 2 (Generated)'!$B$4:$V$4,INDEX(MyData,D12084, E12084+1))))&gt;0)),
"        " &amp; INDEX(MyData,D12084, E12084+1),
"    " &amp; INDEX(MyData,D12084, E12084+1))</f>
        <v xml:space="preserve">        "null",</v>
      </c>
    </row>
    <row r="12085" spans="4:7" x14ac:dyDescent="0.2">
      <c r="D12085" s="20">
        <f t="shared" si="188"/>
        <v>366</v>
      </c>
      <c r="E12085" s="20">
        <f>MIN(IF(MOD(ROWS($A$2:A12085),$A$2)=0,E12084+1, E12084), $B$2-1)</f>
        <v>14</v>
      </c>
      <c r="G12085" s="2" t="str">
        <f>IF(NOT(OR(
SUMPRODUCT(--ISNUMBER(SEARCH('Chapter 2 (Generated)'!$B$3:$V$3,INDEX(MyData,D12085, E12085+1))))&gt;0,
SUMPRODUCT(--ISNUMBER(SEARCH('Chapter 2 (Generated)'!$B$4:$V$4,INDEX(MyData,D12085, E12085+1))))&gt;0)),
"        " &amp; INDEX(MyData,D12085, E12085+1),
"    " &amp; INDEX(MyData,D12085, E12085+1))</f>
        <v xml:space="preserve">        "null",</v>
      </c>
    </row>
    <row r="12086" spans="4:7" x14ac:dyDescent="0.2">
      <c r="D12086" s="20">
        <f t="shared" si="188"/>
        <v>367</v>
      </c>
      <c r="E12086" s="20">
        <f>MIN(IF(MOD(ROWS($A$2:A12086),$A$2)=0,E12085+1, E12085), $B$2-1)</f>
        <v>14</v>
      </c>
      <c r="G12086" s="2" t="str">
        <f>IF(NOT(OR(
SUMPRODUCT(--ISNUMBER(SEARCH('Chapter 2 (Generated)'!$B$3:$V$3,INDEX(MyData,D12086, E12086+1))))&gt;0,
SUMPRODUCT(--ISNUMBER(SEARCH('Chapter 2 (Generated)'!$B$4:$V$4,INDEX(MyData,D12086, E12086+1))))&gt;0)),
"        " &amp; INDEX(MyData,D12086, E12086+1),
"    " &amp; INDEX(MyData,D12086, E12086+1))</f>
        <v xml:space="preserve">        "null",</v>
      </c>
    </row>
    <row r="12087" spans="4:7" x14ac:dyDescent="0.2">
      <c r="D12087" s="20">
        <f t="shared" si="188"/>
        <v>368</v>
      </c>
      <c r="E12087" s="20">
        <f>MIN(IF(MOD(ROWS($A$2:A12087),$A$2)=0,E12086+1, E12086), $B$2-1)</f>
        <v>14</v>
      </c>
      <c r="G12087" s="2" t="str">
        <f>IF(NOT(OR(
SUMPRODUCT(--ISNUMBER(SEARCH('Chapter 2 (Generated)'!$B$3:$V$3,INDEX(MyData,D12087, E12087+1))))&gt;0,
SUMPRODUCT(--ISNUMBER(SEARCH('Chapter 2 (Generated)'!$B$4:$V$4,INDEX(MyData,D12087, E12087+1))))&gt;0)),
"        " &amp; INDEX(MyData,D12087, E12087+1),
"    " &amp; INDEX(MyData,D12087, E12087+1))</f>
        <v xml:space="preserve">        "null",//365 </v>
      </c>
    </row>
    <row r="12088" spans="4:7" x14ac:dyDescent="0.2">
      <c r="D12088" s="20">
        <f t="shared" si="188"/>
        <v>369</v>
      </c>
      <c r="E12088" s="20">
        <f>MIN(IF(MOD(ROWS($A$2:A12088),$A$2)=0,E12087+1, E12087), $B$2-1)</f>
        <v>14</v>
      </c>
      <c r="G12088" s="2" t="str">
        <f>IF(NOT(OR(
SUMPRODUCT(--ISNUMBER(SEARCH('Chapter 2 (Generated)'!$B$3:$V$3,INDEX(MyData,D12088, E12088+1))))&gt;0,
SUMPRODUCT(--ISNUMBER(SEARCH('Chapter 2 (Generated)'!$B$4:$V$4,INDEX(MyData,D12088, E12088+1))))&gt;0)),
"        " &amp; INDEX(MyData,D12088, E12088+1),
"    " &amp; INDEX(MyData,D12088, E12088+1))</f>
        <v xml:space="preserve">        "null",</v>
      </c>
    </row>
    <row r="12089" spans="4:7" x14ac:dyDescent="0.2">
      <c r="D12089" s="20">
        <f t="shared" si="188"/>
        <v>370</v>
      </c>
      <c r="E12089" s="20">
        <f>MIN(IF(MOD(ROWS($A$2:A12089),$A$2)=0,E12088+1, E12088), $B$2-1)</f>
        <v>14</v>
      </c>
      <c r="G12089" s="2" t="str">
        <f>IF(NOT(OR(
SUMPRODUCT(--ISNUMBER(SEARCH('Chapter 2 (Generated)'!$B$3:$V$3,INDEX(MyData,D12089, E12089+1))))&gt;0,
SUMPRODUCT(--ISNUMBER(SEARCH('Chapter 2 (Generated)'!$B$4:$V$4,INDEX(MyData,D12089, E12089+1))))&gt;0)),
"        " &amp; INDEX(MyData,D12089, E12089+1),
"    " &amp; INDEX(MyData,D12089, E12089+1))</f>
        <v xml:space="preserve">        "null",</v>
      </c>
    </row>
    <row r="12090" spans="4:7" x14ac:dyDescent="0.2">
      <c r="D12090" s="20">
        <f t="shared" si="188"/>
        <v>371</v>
      </c>
      <c r="E12090" s="20">
        <f>MIN(IF(MOD(ROWS($A$2:A12090),$A$2)=0,E12089+1, E12089), $B$2-1)</f>
        <v>14</v>
      </c>
      <c r="G12090" s="2" t="str">
        <f>IF(NOT(OR(
SUMPRODUCT(--ISNUMBER(SEARCH('Chapter 2 (Generated)'!$B$3:$V$3,INDEX(MyData,D12090, E12090+1))))&gt;0,
SUMPRODUCT(--ISNUMBER(SEARCH('Chapter 2 (Generated)'!$B$4:$V$4,INDEX(MyData,D12090, E12090+1))))&gt;0)),
"        " &amp; INDEX(MyData,D12090, E12090+1),
"    " &amp; INDEX(MyData,D12090, E12090+1))</f>
        <v xml:space="preserve">        "null",</v>
      </c>
    </row>
    <row r="12091" spans="4:7" x14ac:dyDescent="0.2">
      <c r="D12091" s="20">
        <f t="shared" si="188"/>
        <v>372</v>
      </c>
      <c r="E12091" s="20">
        <f>MIN(IF(MOD(ROWS($A$2:A12091),$A$2)=0,E12090+1, E12090), $B$2-1)</f>
        <v>14</v>
      </c>
      <c r="G12091" s="2" t="str">
        <f>IF(NOT(OR(
SUMPRODUCT(--ISNUMBER(SEARCH('Chapter 2 (Generated)'!$B$3:$V$3,INDEX(MyData,D12091, E12091+1))))&gt;0,
SUMPRODUCT(--ISNUMBER(SEARCH('Chapter 2 (Generated)'!$B$4:$V$4,INDEX(MyData,D12091, E12091+1))))&gt;0)),
"        " &amp; INDEX(MyData,D12091, E12091+1),
"    " &amp; INDEX(MyData,D12091, E12091+1))</f>
        <v xml:space="preserve">        "null",</v>
      </c>
    </row>
    <row r="12092" spans="4:7" x14ac:dyDescent="0.2">
      <c r="D12092" s="20">
        <f t="shared" si="188"/>
        <v>373</v>
      </c>
      <c r="E12092" s="20">
        <f>MIN(IF(MOD(ROWS($A$2:A12092),$A$2)=0,E12091+1, E12091), $B$2-1)</f>
        <v>14</v>
      </c>
      <c r="G12092" s="2" t="str">
        <f>IF(NOT(OR(
SUMPRODUCT(--ISNUMBER(SEARCH('Chapter 2 (Generated)'!$B$3:$V$3,INDEX(MyData,D12092, E12092+1))))&gt;0,
SUMPRODUCT(--ISNUMBER(SEARCH('Chapter 2 (Generated)'!$B$4:$V$4,INDEX(MyData,D12092, E12092+1))))&gt;0)),
"        " &amp; INDEX(MyData,D12092, E12092+1),
"    " &amp; INDEX(MyData,D12092, E12092+1))</f>
        <v xml:space="preserve">        "null",//370 </v>
      </c>
    </row>
    <row r="12093" spans="4:7" x14ac:dyDescent="0.2">
      <c r="D12093" s="20">
        <f t="shared" si="188"/>
        <v>374</v>
      </c>
      <c r="E12093" s="20">
        <f>MIN(IF(MOD(ROWS($A$2:A12093),$A$2)=0,E12092+1, E12092), $B$2-1)</f>
        <v>14</v>
      </c>
      <c r="G12093" s="2" t="str">
        <f>IF(NOT(OR(
SUMPRODUCT(--ISNUMBER(SEARCH('Chapter 2 (Generated)'!$B$3:$V$3,INDEX(MyData,D12093, E12093+1))))&gt;0,
SUMPRODUCT(--ISNUMBER(SEARCH('Chapter 2 (Generated)'!$B$4:$V$4,INDEX(MyData,D12093, E12093+1))))&gt;0)),
"        " &amp; INDEX(MyData,D12093, E12093+1),
"    " &amp; INDEX(MyData,D12093, E12093+1))</f>
        <v xml:space="preserve">        "null",</v>
      </c>
    </row>
    <row r="12094" spans="4:7" x14ac:dyDescent="0.2">
      <c r="D12094" s="20">
        <f t="shared" si="188"/>
        <v>375</v>
      </c>
      <c r="E12094" s="20">
        <f>MIN(IF(MOD(ROWS($A$2:A12094),$A$2)=0,E12093+1, E12093), $B$2-1)</f>
        <v>14</v>
      </c>
      <c r="G12094" s="2" t="str">
        <f>IF(NOT(OR(
SUMPRODUCT(--ISNUMBER(SEARCH('Chapter 2 (Generated)'!$B$3:$V$3,INDEX(MyData,D12094, E12094+1))))&gt;0,
SUMPRODUCT(--ISNUMBER(SEARCH('Chapter 2 (Generated)'!$B$4:$V$4,INDEX(MyData,D12094, E12094+1))))&gt;0)),
"        " &amp; INDEX(MyData,D12094, E12094+1),
"    " &amp; INDEX(MyData,D12094, E12094+1))</f>
        <v xml:space="preserve">        "null",</v>
      </c>
    </row>
    <row r="12095" spans="4:7" x14ac:dyDescent="0.2">
      <c r="D12095" s="20">
        <f t="shared" si="188"/>
        <v>376</v>
      </c>
      <c r="E12095" s="20">
        <f>MIN(IF(MOD(ROWS($A$2:A12095),$A$2)=0,E12094+1, E12094), $B$2-1)</f>
        <v>14</v>
      </c>
      <c r="G12095" s="2" t="str">
        <f>IF(NOT(OR(
SUMPRODUCT(--ISNUMBER(SEARCH('Chapter 2 (Generated)'!$B$3:$V$3,INDEX(MyData,D12095, E12095+1))))&gt;0,
SUMPRODUCT(--ISNUMBER(SEARCH('Chapter 2 (Generated)'!$B$4:$V$4,INDEX(MyData,D12095, E12095+1))))&gt;0)),
"        " &amp; INDEX(MyData,D12095, E12095+1),
"    " &amp; INDEX(MyData,D12095, E12095+1))</f>
        <v xml:space="preserve">        "null",</v>
      </c>
    </row>
    <row r="12096" spans="4:7" x14ac:dyDescent="0.2">
      <c r="D12096" s="20">
        <f t="shared" si="188"/>
        <v>377</v>
      </c>
      <c r="E12096" s="20">
        <f>MIN(IF(MOD(ROWS($A$2:A12096),$A$2)=0,E12095+1, E12095), $B$2-1)</f>
        <v>14</v>
      </c>
      <c r="G12096" s="2" t="str">
        <f>IF(NOT(OR(
SUMPRODUCT(--ISNUMBER(SEARCH('Chapter 2 (Generated)'!$B$3:$V$3,INDEX(MyData,D12096, E12096+1))))&gt;0,
SUMPRODUCT(--ISNUMBER(SEARCH('Chapter 2 (Generated)'!$B$4:$V$4,INDEX(MyData,D12096, E12096+1))))&gt;0)),
"        " &amp; INDEX(MyData,D12096, E12096+1),
"    " &amp; INDEX(MyData,D12096, E12096+1))</f>
        <v xml:space="preserve">        "null",</v>
      </c>
    </row>
    <row r="12097" spans="4:7" x14ac:dyDescent="0.2">
      <c r="D12097" s="20">
        <f t="shared" si="188"/>
        <v>378</v>
      </c>
      <c r="E12097" s="20">
        <f>MIN(IF(MOD(ROWS($A$2:A12097),$A$2)=0,E12096+1, E12096), $B$2-1)</f>
        <v>14</v>
      </c>
      <c r="G12097" s="2" t="str">
        <f>IF(NOT(OR(
SUMPRODUCT(--ISNUMBER(SEARCH('Chapter 2 (Generated)'!$B$3:$V$3,INDEX(MyData,D12097, E12097+1))))&gt;0,
SUMPRODUCT(--ISNUMBER(SEARCH('Chapter 2 (Generated)'!$B$4:$V$4,INDEX(MyData,D12097, E12097+1))))&gt;0)),
"        " &amp; INDEX(MyData,D12097, E12097+1),
"    " &amp; INDEX(MyData,D12097, E12097+1))</f>
        <v xml:space="preserve">        "null",//375 </v>
      </c>
    </row>
    <row r="12098" spans="4:7" x14ac:dyDescent="0.2">
      <c r="D12098" s="20">
        <f t="shared" ref="D12098:D12161" si="189">MOD(ROW(D12097)-1+ROWS(MyData),ROWS(MyData))+1</f>
        <v>379</v>
      </c>
      <c r="E12098" s="20">
        <f>MIN(IF(MOD(ROWS($A$2:A12098),$A$2)=0,E12097+1, E12097), $B$2-1)</f>
        <v>14</v>
      </c>
      <c r="G12098" s="2" t="str">
        <f>IF(NOT(OR(
SUMPRODUCT(--ISNUMBER(SEARCH('Chapter 2 (Generated)'!$B$3:$V$3,INDEX(MyData,D12098, E12098+1))))&gt;0,
SUMPRODUCT(--ISNUMBER(SEARCH('Chapter 2 (Generated)'!$B$4:$V$4,INDEX(MyData,D12098, E12098+1))))&gt;0)),
"        " &amp; INDEX(MyData,D12098, E12098+1),
"    " &amp; INDEX(MyData,D12098, E12098+1))</f>
        <v xml:space="preserve">        "null",</v>
      </c>
    </row>
    <row r="12099" spans="4:7" x14ac:dyDescent="0.2">
      <c r="D12099" s="20">
        <f t="shared" si="189"/>
        <v>380</v>
      </c>
      <c r="E12099" s="20">
        <f>MIN(IF(MOD(ROWS($A$2:A12099),$A$2)=0,E12098+1, E12098), $B$2-1)</f>
        <v>14</v>
      </c>
      <c r="G12099" s="2" t="str">
        <f>IF(NOT(OR(
SUMPRODUCT(--ISNUMBER(SEARCH('Chapter 2 (Generated)'!$B$3:$V$3,INDEX(MyData,D12099, E12099+1))))&gt;0,
SUMPRODUCT(--ISNUMBER(SEARCH('Chapter 2 (Generated)'!$B$4:$V$4,INDEX(MyData,D12099, E12099+1))))&gt;0)),
"        " &amp; INDEX(MyData,D12099, E12099+1),
"    " &amp; INDEX(MyData,D12099, E12099+1))</f>
        <v xml:space="preserve">        "null",</v>
      </c>
    </row>
    <row r="12100" spans="4:7" x14ac:dyDescent="0.2">
      <c r="D12100" s="20">
        <f t="shared" si="189"/>
        <v>381</v>
      </c>
      <c r="E12100" s="20">
        <f>MIN(IF(MOD(ROWS($A$2:A12100),$A$2)=0,E12099+1, E12099), $B$2-1)</f>
        <v>14</v>
      </c>
      <c r="G12100" s="2" t="str">
        <f>IF(NOT(OR(
SUMPRODUCT(--ISNUMBER(SEARCH('Chapter 2 (Generated)'!$B$3:$V$3,INDEX(MyData,D12100, E12100+1))))&gt;0,
SUMPRODUCT(--ISNUMBER(SEARCH('Chapter 2 (Generated)'!$B$4:$V$4,INDEX(MyData,D12100, E12100+1))))&gt;0)),
"        " &amp; INDEX(MyData,D12100, E12100+1),
"    " &amp; INDEX(MyData,D12100, E12100+1))</f>
        <v xml:space="preserve">        "null",</v>
      </c>
    </row>
    <row r="12101" spans="4:7" x14ac:dyDescent="0.2">
      <c r="D12101" s="20">
        <f t="shared" si="189"/>
        <v>382</v>
      </c>
      <c r="E12101" s="20">
        <f>MIN(IF(MOD(ROWS($A$2:A12101),$A$2)=0,E12100+1, E12100), $B$2-1)</f>
        <v>14</v>
      </c>
      <c r="G12101" s="2" t="str">
        <f>IF(NOT(OR(
SUMPRODUCT(--ISNUMBER(SEARCH('Chapter 2 (Generated)'!$B$3:$V$3,INDEX(MyData,D12101, E12101+1))))&gt;0,
SUMPRODUCT(--ISNUMBER(SEARCH('Chapter 2 (Generated)'!$B$4:$V$4,INDEX(MyData,D12101, E12101+1))))&gt;0)),
"        " &amp; INDEX(MyData,D12101, E12101+1),
"    " &amp; INDEX(MyData,D12101, E12101+1))</f>
        <v xml:space="preserve">        "null",</v>
      </c>
    </row>
    <row r="12102" spans="4:7" x14ac:dyDescent="0.2">
      <c r="D12102" s="20">
        <f t="shared" si="189"/>
        <v>383</v>
      </c>
      <c r="E12102" s="20">
        <f>MIN(IF(MOD(ROWS($A$2:A12102),$A$2)=0,E12101+1, E12101), $B$2-1)</f>
        <v>14</v>
      </c>
      <c r="G12102" s="2" t="str">
        <f>IF(NOT(OR(
SUMPRODUCT(--ISNUMBER(SEARCH('Chapter 2 (Generated)'!$B$3:$V$3,INDEX(MyData,D12102, E12102+1))))&gt;0,
SUMPRODUCT(--ISNUMBER(SEARCH('Chapter 2 (Generated)'!$B$4:$V$4,INDEX(MyData,D12102, E12102+1))))&gt;0)),
"        " &amp; INDEX(MyData,D12102, E12102+1),
"    " &amp; INDEX(MyData,D12102, E12102+1))</f>
        <v xml:space="preserve">        "null",//380 </v>
      </c>
    </row>
    <row r="12103" spans="4:7" x14ac:dyDescent="0.2">
      <c r="D12103" s="20">
        <f t="shared" si="189"/>
        <v>384</v>
      </c>
      <c r="E12103" s="20">
        <f>MIN(IF(MOD(ROWS($A$2:A12103),$A$2)=0,E12102+1, E12102), $B$2-1)</f>
        <v>14</v>
      </c>
      <c r="G12103" s="2" t="str">
        <f>IF(NOT(OR(
SUMPRODUCT(--ISNUMBER(SEARCH('Chapter 2 (Generated)'!$B$3:$V$3,INDEX(MyData,D12103, E12103+1))))&gt;0,
SUMPRODUCT(--ISNUMBER(SEARCH('Chapter 2 (Generated)'!$B$4:$V$4,INDEX(MyData,D12103, E12103+1))))&gt;0)),
"        " &amp; INDEX(MyData,D12103, E12103+1),
"    " &amp; INDEX(MyData,D12103, E12103+1))</f>
        <v xml:space="preserve">        "null",</v>
      </c>
    </row>
    <row r="12104" spans="4:7" x14ac:dyDescent="0.2">
      <c r="D12104" s="20">
        <f t="shared" si="189"/>
        <v>385</v>
      </c>
      <c r="E12104" s="20">
        <f>MIN(IF(MOD(ROWS($A$2:A12104),$A$2)=0,E12103+1, E12103), $B$2-1)</f>
        <v>14</v>
      </c>
      <c r="G12104" s="2" t="str">
        <f>IF(NOT(OR(
SUMPRODUCT(--ISNUMBER(SEARCH('Chapter 2 (Generated)'!$B$3:$V$3,INDEX(MyData,D12104, E12104+1))))&gt;0,
SUMPRODUCT(--ISNUMBER(SEARCH('Chapter 2 (Generated)'!$B$4:$V$4,INDEX(MyData,D12104, E12104+1))))&gt;0)),
"        " &amp; INDEX(MyData,D12104, E12104+1),
"    " &amp; INDEX(MyData,D12104, E12104+1))</f>
        <v xml:space="preserve">        "null",</v>
      </c>
    </row>
    <row r="12105" spans="4:7" x14ac:dyDescent="0.2">
      <c r="D12105" s="20">
        <f t="shared" si="189"/>
        <v>386</v>
      </c>
      <c r="E12105" s="20">
        <f>MIN(IF(MOD(ROWS($A$2:A12105),$A$2)=0,E12104+1, E12104), $B$2-1)</f>
        <v>14</v>
      </c>
      <c r="G12105" s="2" t="str">
        <f>IF(NOT(OR(
SUMPRODUCT(--ISNUMBER(SEARCH('Chapter 2 (Generated)'!$B$3:$V$3,INDEX(MyData,D12105, E12105+1))))&gt;0,
SUMPRODUCT(--ISNUMBER(SEARCH('Chapter 2 (Generated)'!$B$4:$V$4,INDEX(MyData,D12105, E12105+1))))&gt;0)),
"        " &amp; INDEX(MyData,D12105, E12105+1),
"    " &amp; INDEX(MyData,D12105, E12105+1))</f>
        <v xml:space="preserve">        "null",</v>
      </c>
    </row>
    <row r="12106" spans="4:7" x14ac:dyDescent="0.2">
      <c r="D12106" s="20">
        <f t="shared" si="189"/>
        <v>387</v>
      </c>
      <c r="E12106" s="20">
        <f>MIN(IF(MOD(ROWS($A$2:A12106),$A$2)=0,E12105+1, E12105), $B$2-1)</f>
        <v>14</v>
      </c>
      <c r="G12106" s="2" t="str">
        <f>IF(NOT(OR(
SUMPRODUCT(--ISNUMBER(SEARCH('Chapter 2 (Generated)'!$B$3:$V$3,INDEX(MyData,D12106, E12106+1))))&gt;0,
SUMPRODUCT(--ISNUMBER(SEARCH('Chapter 2 (Generated)'!$B$4:$V$4,INDEX(MyData,D12106, E12106+1))))&gt;0)),
"        " &amp; INDEX(MyData,D12106, E12106+1),
"    " &amp; INDEX(MyData,D12106, E12106+1))</f>
        <v xml:space="preserve">        "null",</v>
      </c>
    </row>
    <row r="12107" spans="4:7" x14ac:dyDescent="0.2">
      <c r="D12107" s="20">
        <f t="shared" si="189"/>
        <v>388</v>
      </c>
      <c r="E12107" s="20">
        <f>MIN(IF(MOD(ROWS($A$2:A12107),$A$2)=0,E12106+1, E12106), $B$2-1)</f>
        <v>14</v>
      </c>
      <c r="G12107" s="2" t="str">
        <f>IF(NOT(OR(
SUMPRODUCT(--ISNUMBER(SEARCH('Chapter 2 (Generated)'!$B$3:$V$3,INDEX(MyData,D12107, E12107+1))))&gt;0,
SUMPRODUCT(--ISNUMBER(SEARCH('Chapter 2 (Generated)'!$B$4:$V$4,INDEX(MyData,D12107, E12107+1))))&gt;0)),
"        " &amp; INDEX(MyData,D12107, E12107+1),
"    " &amp; INDEX(MyData,D12107, E12107+1))</f>
        <v xml:space="preserve">        "null",//385 </v>
      </c>
    </row>
    <row r="12108" spans="4:7" x14ac:dyDescent="0.2">
      <c r="D12108" s="20">
        <f t="shared" si="189"/>
        <v>389</v>
      </c>
      <c r="E12108" s="20">
        <f>MIN(IF(MOD(ROWS($A$2:A12108),$A$2)=0,E12107+1, E12107), $B$2-1)</f>
        <v>14</v>
      </c>
      <c r="G12108" s="2" t="str">
        <f>IF(NOT(OR(
SUMPRODUCT(--ISNUMBER(SEARCH('Chapter 2 (Generated)'!$B$3:$V$3,INDEX(MyData,D12108, E12108+1))))&gt;0,
SUMPRODUCT(--ISNUMBER(SEARCH('Chapter 2 (Generated)'!$B$4:$V$4,INDEX(MyData,D12108, E12108+1))))&gt;0)),
"        " &amp; INDEX(MyData,D12108, E12108+1),
"    " &amp; INDEX(MyData,D12108, E12108+1))</f>
        <v xml:space="preserve">        "I am too...",</v>
      </c>
    </row>
    <row r="12109" spans="4:7" x14ac:dyDescent="0.2">
      <c r="D12109" s="20">
        <f t="shared" si="189"/>
        <v>390</v>
      </c>
      <c r="E12109" s="20">
        <f>MIN(IF(MOD(ROWS($A$2:A12109),$A$2)=0,E12108+1, E12108), $B$2-1)</f>
        <v>14</v>
      </c>
      <c r="G12109" s="2" t="str">
        <f>IF(NOT(OR(
SUMPRODUCT(--ISNUMBER(SEARCH('Chapter 2 (Generated)'!$B$3:$V$3,INDEX(MyData,D12109, E12109+1))))&gt;0,
SUMPRODUCT(--ISNUMBER(SEARCH('Chapter 2 (Generated)'!$B$4:$V$4,INDEX(MyData,D12109, E12109+1))))&gt;0)),
"        " &amp; INDEX(MyData,D12109, E12109+1),
"    " &amp; INDEX(MyData,D12109, E12109+1))</f>
        <v xml:space="preserve">        "null",</v>
      </c>
    </row>
    <row r="12110" spans="4:7" x14ac:dyDescent="0.2">
      <c r="D12110" s="20">
        <f t="shared" si="189"/>
        <v>391</v>
      </c>
      <c r="E12110" s="20">
        <f>MIN(IF(MOD(ROWS($A$2:A12110),$A$2)=0,E12109+1, E12109), $B$2-1)</f>
        <v>14</v>
      </c>
      <c r="G12110" s="2" t="str">
        <f>IF(NOT(OR(
SUMPRODUCT(--ISNUMBER(SEARCH('Chapter 2 (Generated)'!$B$3:$V$3,INDEX(MyData,D12110, E12110+1))))&gt;0,
SUMPRODUCT(--ISNUMBER(SEARCH('Chapter 2 (Generated)'!$B$4:$V$4,INDEX(MyData,D12110, E12110+1))))&gt;0)),
"        " &amp; INDEX(MyData,D12110, E12110+1),
"    " &amp; INDEX(MyData,D12110, E12110+1))</f>
        <v xml:space="preserve">        "null",</v>
      </c>
    </row>
    <row r="12111" spans="4:7" x14ac:dyDescent="0.2">
      <c r="D12111" s="20">
        <f t="shared" si="189"/>
        <v>392</v>
      </c>
      <c r="E12111" s="20">
        <f>MIN(IF(MOD(ROWS($A$2:A12111),$A$2)=0,E12110+1, E12110), $B$2-1)</f>
        <v>14</v>
      </c>
      <c r="G12111" s="2" t="str">
        <f>IF(NOT(OR(
SUMPRODUCT(--ISNUMBER(SEARCH('Chapter 2 (Generated)'!$B$3:$V$3,INDEX(MyData,D12111, E12111+1))))&gt;0,
SUMPRODUCT(--ISNUMBER(SEARCH('Chapter 2 (Generated)'!$B$4:$V$4,INDEX(MyData,D12111, E12111+1))))&gt;0)),
"        " &amp; INDEX(MyData,D12111, E12111+1),
"    " &amp; INDEX(MyData,D12111, E12111+1))</f>
        <v xml:space="preserve">        "null",</v>
      </c>
    </row>
    <row r="12112" spans="4:7" x14ac:dyDescent="0.2">
      <c r="D12112" s="20">
        <f t="shared" si="189"/>
        <v>393</v>
      </c>
      <c r="E12112" s="20">
        <f>MIN(IF(MOD(ROWS($A$2:A12112),$A$2)=0,E12111+1, E12111), $B$2-1)</f>
        <v>14</v>
      </c>
      <c r="G12112" s="2" t="str">
        <f>IF(NOT(OR(
SUMPRODUCT(--ISNUMBER(SEARCH('Chapter 2 (Generated)'!$B$3:$V$3,INDEX(MyData,D12112, E12112+1))))&gt;0,
SUMPRODUCT(--ISNUMBER(SEARCH('Chapter 2 (Generated)'!$B$4:$V$4,INDEX(MyData,D12112, E12112+1))))&gt;0)),
"        " &amp; INDEX(MyData,D12112, E12112+1),
"    " &amp; INDEX(MyData,D12112, E12112+1))</f>
        <v xml:space="preserve">        "null",//390 </v>
      </c>
    </row>
    <row r="12113" spans="4:7" x14ac:dyDescent="0.2">
      <c r="D12113" s="20">
        <f t="shared" si="189"/>
        <v>394</v>
      </c>
      <c r="E12113" s="20">
        <f>MIN(IF(MOD(ROWS($A$2:A12113),$A$2)=0,E12112+1, E12112), $B$2-1)</f>
        <v>14</v>
      </c>
      <c r="G12113" s="2" t="str">
        <f>IF(NOT(OR(
SUMPRODUCT(--ISNUMBER(SEARCH('Chapter 2 (Generated)'!$B$3:$V$3,INDEX(MyData,D12113, E12113+1))))&gt;0,
SUMPRODUCT(--ISNUMBER(SEARCH('Chapter 2 (Generated)'!$B$4:$V$4,INDEX(MyData,D12113, E12113+1))))&gt;0)),
"        " &amp; INDEX(MyData,D12113, E12113+1),
"    " &amp; INDEX(MyData,D12113, E12113+1))</f>
        <v xml:space="preserve">        "null",</v>
      </c>
    </row>
    <row r="12114" spans="4:7" x14ac:dyDescent="0.2">
      <c r="D12114" s="20">
        <f t="shared" si="189"/>
        <v>395</v>
      </c>
      <c r="E12114" s="20">
        <f>MIN(IF(MOD(ROWS($A$2:A12114),$A$2)=0,E12113+1, E12113), $B$2-1)</f>
        <v>14</v>
      </c>
      <c r="G12114" s="2" t="str">
        <f>IF(NOT(OR(
SUMPRODUCT(--ISNUMBER(SEARCH('Chapter 2 (Generated)'!$B$3:$V$3,INDEX(MyData,D12114, E12114+1))))&gt;0,
SUMPRODUCT(--ISNUMBER(SEARCH('Chapter 2 (Generated)'!$B$4:$V$4,INDEX(MyData,D12114, E12114+1))))&gt;0)),
"        " &amp; INDEX(MyData,D12114, E12114+1),
"    " &amp; INDEX(MyData,D12114, E12114+1))</f>
        <v xml:space="preserve">        "null",</v>
      </c>
    </row>
    <row r="12115" spans="4:7" x14ac:dyDescent="0.2">
      <c r="D12115" s="20">
        <f t="shared" si="189"/>
        <v>396</v>
      </c>
      <c r="E12115" s="20">
        <f>MIN(IF(MOD(ROWS($A$2:A12115),$A$2)=0,E12114+1, E12114), $B$2-1)</f>
        <v>14</v>
      </c>
      <c r="G12115" s="2" t="str">
        <f>IF(NOT(OR(
SUMPRODUCT(--ISNUMBER(SEARCH('Chapter 2 (Generated)'!$B$3:$V$3,INDEX(MyData,D12115, E12115+1))))&gt;0,
SUMPRODUCT(--ISNUMBER(SEARCH('Chapter 2 (Generated)'!$B$4:$V$4,INDEX(MyData,D12115, E12115+1))))&gt;0)),
"        " &amp; INDEX(MyData,D12115, E12115+1),
"    " &amp; INDEX(MyData,D12115, E12115+1))</f>
        <v xml:space="preserve">        "null",</v>
      </c>
    </row>
    <row r="12116" spans="4:7" x14ac:dyDescent="0.2">
      <c r="D12116" s="20">
        <f t="shared" si="189"/>
        <v>397</v>
      </c>
      <c r="E12116" s="20">
        <f>MIN(IF(MOD(ROWS($A$2:A12116),$A$2)=0,E12115+1, E12115), $B$2-1)</f>
        <v>14</v>
      </c>
      <c r="G12116" s="2" t="str">
        <f>IF(NOT(OR(
SUMPRODUCT(--ISNUMBER(SEARCH('Chapter 2 (Generated)'!$B$3:$V$3,INDEX(MyData,D12116, E12116+1))))&gt;0,
SUMPRODUCT(--ISNUMBER(SEARCH('Chapter 2 (Generated)'!$B$4:$V$4,INDEX(MyData,D12116, E12116+1))))&gt;0)),
"        " &amp; INDEX(MyData,D12116, E12116+1),
"    " &amp; INDEX(MyData,D12116, E12116+1))</f>
        <v xml:space="preserve">        "null",</v>
      </c>
    </row>
    <row r="12117" spans="4:7" x14ac:dyDescent="0.2">
      <c r="D12117" s="20">
        <f t="shared" si="189"/>
        <v>398</v>
      </c>
      <c r="E12117" s="20">
        <f>MIN(IF(MOD(ROWS($A$2:A12117),$A$2)=0,E12116+1, E12116), $B$2-1)</f>
        <v>14</v>
      </c>
      <c r="G12117" s="2" t="str">
        <f>IF(NOT(OR(
SUMPRODUCT(--ISNUMBER(SEARCH('Chapter 2 (Generated)'!$B$3:$V$3,INDEX(MyData,D12117, E12117+1))))&gt;0,
SUMPRODUCT(--ISNUMBER(SEARCH('Chapter 2 (Generated)'!$B$4:$V$4,INDEX(MyData,D12117, E12117+1))))&gt;0)),
"        " &amp; INDEX(MyData,D12117, E12117+1),
"    " &amp; INDEX(MyData,D12117, E12117+1))</f>
        <v xml:space="preserve">        "null",//395 </v>
      </c>
    </row>
    <row r="12118" spans="4:7" x14ac:dyDescent="0.2">
      <c r="D12118" s="20">
        <f t="shared" si="189"/>
        <v>399</v>
      </c>
      <c r="E12118" s="20">
        <f>MIN(IF(MOD(ROWS($A$2:A12118),$A$2)=0,E12117+1, E12117), $B$2-1)</f>
        <v>14</v>
      </c>
      <c r="G12118" s="2" t="str">
        <f>IF(NOT(OR(
SUMPRODUCT(--ISNUMBER(SEARCH('Chapter 2 (Generated)'!$B$3:$V$3,INDEX(MyData,D12118, E12118+1))))&gt;0,
SUMPRODUCT(--ISNUMBER(SEARCH('Chapter 2 (Generated)'!$B$4:$V$4,INDEX(MyData,D12118, E12118+1))))&gt;0)),
"        " &amp; INDEX(MyData,D12118, E12118+1),
"    " &amp; INDEX(MyData,D12118, E12118+1))</f>
        <v xml:space="preserve">        "null",</v>
      </c>
    </row>
    <row r="12119" spans="4:7" x14ac:dyDescent="0.2">
      <c r="D12119" s="20">
        <f t="shared" si="189"/>
        <v>400</v>
      </c>
      <c r="E12119" s="20">
        <f>MIN(IF(MOD(ROWS($A$2:A12119),$A$2)=0,E12118+1, E12118), $B$2-1)</f>
        <v>14</v>
      </c>
      <c r="G12119" s="2" t="str">
        <f>IF(NOT(OR(
SUMPRODUCT(--ISNUMBER(SEARCH('Chapter 2 (Generated)'!$B$3:$V$3,INDEX(MyData,D12119, E12119+1))))&gt;0,
SUMPRODUCT(--ISNUMBER(SEARCH('Chapter 2 (Generated)'!$B$4:$V$4,INDEX(MyData,D12119, E12119+1))))&gt;0)),
"        " &amp; INDEX(MyData,D12119, E12119+1),
"    " &amp; INDEX(MyData,D12119, E12119+1))</f>
        <v xml:space="preserve">        "null",</v>
      </c>
    </row>
    <row r="12120" spans="4:7" x14ac:dyDescent="0.2">
      <c r="D12120" s="20">
        <f t="shared" si="189"/>
        <v>401</v>
      </c>
      <c r="E12120" s="20">
        <f>MIN(IF(MOD(ROWS($A$2:A12120),$A$2)=0,E12119+1, E12119), $B$2-1)</f>
        <v>14</v>
      </c>
      <c r="G12120" s="2" t="str">
        <f>IF(NOT(OR(
SUMPRODUCT(--ISNUMBER(SEARCH('Chapter 2 (Generated)'!$B$3:$V$3,INDEX(MyData,D12120, E12120+1))))&gt;0,
SUMPRODUCT(--ISNUMBER(SEARCH('Chapter 2 (Generated)'!$B$4:$V$4,INDEX(MyData,D12120, E12120+1))))&gt;0)),
"        " &amp; INDEX(MyData,D12120, E12120+1),
"    " &amp; INDEX(MyData,D12120, E12120+1))</f>
        <v xml:space="preserve">        "null",</v>
      </c>
    </row>
    <row r="12121" spans="4:7" x14ac:dyDescent="0.2">
      <c r="D12121" s="20">
        <f t="shared" si="189"/>
        <v>402</v>
      </c>
      <c r="E12121" s="20">
        <f>MIN(IF(MOD(ROWS($A$2:A12121),$A$2)=0,E12120+1, E12120), $B$2-1)</f>
        <v>14</v>
      </c>
      <c r="G12121" s="2" t="str">
        <f>IF(NOT(OR(
SUMPRODUCT(--ISNUMBER(SEARCH('Chapter 2 (Generated)'!$B$3:$V$3,INDEX(MyData,D12121, E12121+1))))&gt;0,
SUMPRODUCT(--ISNUMBER(SEARCH('Chapter 2 (Generated)'!$B$4:$V$4,INDEX(MyData,D12121, E12121+1))))&gt;0)),
"        " &amp; INDEX(MyData,D12121, E12121+1),
"    " &amp; INDEX(MyData,D12121, E12121+1))</f>
        <v xml:space="preserve">        "null",</v>
      </c>
    </row>
    <row r="12122" spans="4:7" x14ac:dyDescent="0.2">
      <c r="D12122" s="20">
        <f t="shared" si="189"/>
        <v>403</v>
      </c>
      <c r="E12122" s="20">
        <f>MIN(IF(MOD(ROWS($A$2:A12122),$A$2)=0,E12121+1, E12121), $B$2-1)</f>
        <v>14</v>
      </c>
      <c r="G12122" s="2" t="str">
        <f>IF(NOT(OR(
SUMPRODUCT(--ISNUMBER(SEARCH('Chapter 2 (Generated)'!$B$3:$V$3,INDEX(MyData,D12122, E12122+1))))&gt;0,
SUMPRODUCT(--ISNUMBER(SEARCH('Chapter 2 (Generated)'!$B$4:$V$4,INDEX(MyData,D12122, E12122+1))))&gt;0)),
"        " &amp; INDEX(MyData,D12122, E12122+1),
"    " &amp; INDEX(MyData,D12122, E12122+1))</f>
        <v xml:space="preserve">        "null",//400 </v>
      </c>
    </row>
    <row r="12123" spans="4:7" x14ac:dyDescent="0.2">
      <c r="D12123" s="20">
        <f t="shared" si="189"/>
        <v>404</v>
      </c>
      <c r="E12123" s="20">
        <f>MIN(IF(MOD(ROWS($A$2:A12123),$A$2)=0,E12122+1, E12122), $B$2-1)</f>
        <v>14</v>
      </c>
      <c r="G12123" s="2" t="str">
        <f>IF(NOT(OR(
SUMPRODUCT(--ISNUMBER(SEARCH('Chapter 2 (Generated)'!$B$3:$V$3,INDEX(MyData,D12123, E12123+1))))&gt;0,
SUMPRODUCT(--ISNUMBER(SEARCH('Chapter 2 (Generated)'!$B$4:$V$4,INDEX(MyData,D12123, E12123+1))))&gt;0)),
"        " &amp; INDEX(MyData,D12123, E12123+1),
"    " &amp; INDEX(MyData,D12123, E12123+1))</f>
        <v xml:space="preserve">        "null",</v>
      </c>
    </row>
    <row r="12124" spans="4:7" x14ac:dyDescent="0.2">
      <c r="D12124" s="20">
        <f t="shared" si="189"/>
        <v>405</v>
      </c>
      <c r="E12124" s="20">
        <f>MIN(IF(MOD(ROWS($A$2:A12124),$A$2)=0,E12123+1, E12123), $B$2-1)</f>
        <v>14</v>
      </c>
      <c r="G12124" s="2" t="str">
        <f>IF(NOT(OR(
SUMPRODUCT(--ISNUMBER(SEARCH('Chapter 2 (Generated)'!$B$3:$V$3,INDEX(MyData,D12124, E12124+1))))&gt;0,
SUMPRODUCT(--ISNUMBER(SEARCH('Chapter 2 (Generated)'!$B$4:$V$4,INDEX(MyData,D12124, E12124+1))))&gt;0)),
"        " &amp; INDEX(MyData,D12124, E12124+1),
"    " &amp; INDEX(MyData,D12124, E12124+1))</f>
        <v xml:space="preserve">        "null",</v>
      </c>
    </row>
    <row r="12125" spans="4:7" x14ac:dyDescent="0.2">
      <c r="D12125" s="20">
        <f t="shared" si="189"/>
        <v>406</v>
      </c>
      <c r="E12125" s="20">
        <f>MIN(IF(MOD(ROWS($A$2:A12125),$A$2)=0,E12124+1, E12124), $B$2-1)</f>
        <v>14</v>
      </c>
      <c r="G12125" s="2" t="str">
        <f>IF(NOT(OR(
SUMPRODUCT(--ISNUMBER(SEARCH('Chapter 2 (Generated)'!$B$3:$V$3,INDEX(MyData,D12125, E12125+1))))&gt;0,
SUMPRODUCT(--ISNUMBER(SEARCH('Chapter 2 (Generated)'!$B$4:$V$4,INDEX(MyData,D12125, E12125+1))))&gt;0)),
"        " &amp; INDEX(MyData,D12125, E12125+1),
"    " &amp; INDEX(MyData,D12125, E12125+1))</f>
        <v xml:space="preserve">        "null",</v>
      </c>
    </row>
    <row r="12126" spans="4:7" x14ac:dyDescent="0.2">
      <c r="D12126" s="20">
        <f t="shared" si="189"/>
        <v>407</v>
      </c>
      <c r="E12126" s="20">
        <f>MIN(IF(MOD(ROWS($A$2:A12126),$A$2)=0,E12125+1, E12125), $B$2-1)</f>
        <v>14</v>
      </c>
      <c r="G12126" s="2" t="str">
        <f>IF(NOT(OR(
SUMPRODUCT(--ISNUMBER(SEARCH('Chapter 2 (Generated)'!$B$3:$V$3,INDEX(MyData,D12126, E12126+1))))&gt;0,
SUMPRODUCT(--ISNUMBER(SEARCH('Chapter 2 (Generated)'!$B$4:$V$4,INDEX(MyData,D12126, E12126+1))))&gt;0)),
"        " &amp; INDEX(MyData,D12126, E12126+1),
"    " &amp; INDEX(MyData,D12126, E12126+1))</f>
        <v xml:space="preserve">        "null",</v>
      </c>
    </row>
    <row r="12127" spans="4:7" x14ac:dyDescent="0.2">
      <c r="D12127" s="20">
        <f t="shared" si="189"/>
        <v>408</v>
      </c>
      <c r="E12127" s="20">
        <f>MIN(IF(MOD(ROWS($A$2:A12127),$A$2)=0,E12126+1, E12126), $B$2-1)</f>
        <v>14</v>
      </c>
      <c r="G12127" s="2" t="str">
        <f>IF(NOT(OR(
SUMPRODUCT(--ISNUMBER(SEARCH('Chapter 2 (Generated)'!$B$3:$V$3,INDEX(MyData,D12127, E12127+1))))&gt;0,
SUMPRODUCT(--ISNUMBER(SEARCH('Chapter 2 (Generated)'!$B$4:$V$4,INDEX(MyData,D12127, E12127+1))))&gt;0)),
"        " &amp; INDEX(MyData,D12127, E12127+1),
"    " &amp; INDEX(MyData,D12127, E12127+1))</f>
        <v xml:space="preserve">        "null",//405 </v>
      </c>
    </row>
    <row r="12128" spans="4:7" x14ac:dyDescent="0.2">
      <c r="D12128" s="20">
        <f t="shared" si="189"/>
        <v>409</v>
      </c>
      <c r="E12128" s="20">
        <f>MIN(IF(MOD(ROWS($A$2:A12128),$A$2)=0,E12127+1, E12127), $B$2-1)</f>
        <v>14</v>
      </c>
      <c r="G12128" s="2" t="str">
        <f>IF(NOT(OR(
SUMPRODUCT(--ISNUMBER(SEARCH('Chapter 2 (Generated)'!$B$3:$V$3,INDEX(MyData,D12128, E12128+1))))&gt;0,
SUMPRODUCT(--ISNUMBER(SEARCH('Chapter 2 (Generated)'!$B$4:$V$4,INDEX(MyData,D12128, E12128+1))))&gt;0)),
"        " &amp; INDEX(MyData,D12128, E12128+1),
"    " &amp; INDEX(MyData,D12128, E12128+1))</f>
        <v xml:space="preserve">        "null",</v>
      </c>
    </row>
    <row r="12129" spans="4:7" x14ac:dyDescent="0.2">
      <c r="D12129" s="20">
        <f t="shared" si="189"/>
        <v>410</v>
      </c>
      <c r="E12129" s="20">
        <f>MIN(IF(MOD(ROWS($A$2:A12129),$A$2)=0,E12128+1, E12128), $B$2-1)</f>
        <v>14</v>
      </c>
      <c r="G12129" s="2" t="str">
        <f>IF(NOT(OR(
SUMPRODUCT(--ISNUMBER(SEARCH('Chapter 2 (Generated)'!$B$3:$V$3,INDEX(MyData,D12129, E12129+1))))&gt;0,
SUMPRODUCT(--ISNUMBER(SEARCH('Chapter 2 (Generated)'!$B$4:$V$4,INDEX(MyData,D12129, E12129+1))))&gt;0)),
"        " &amp; INDEX(MyData,D12129, E12129+1),
"    " &amp; INDEX(MyData,D12129, E12129+1))</f>
        <v xml:space="preserve">        "null",</v>
      </c>
    </row>
    <row r="12130" spans="4:7" x14ac:dyDescent="0.2">
      <c r="D12130" s="20">
        <f t="shared" si="189"/>
        <v>411</v>
      </c>
      <c r="E12130" s="20">
        <f>MIN(IF(MOD(ROWS($A$2:A12130),$A$2)=0,E12129+1, E12129), $B$2-1)</f>
        <v>14</v>
      </c>
      <c r="G12130" s="2" t="str">
        <f>IF(NOT(OR(
SUMPRODUCT(--ISNUMBER(SEARCH('Chapter 2 (Generated)'!$B$3:$V$3,INDEX(MyData,D12130, E12130+1))))&gt;0,
SUMPRODUCT(--ISNUMBER(SEARCH('Chapter 2 (Generated)'!$B$4:$V$4,INDEX(MyData,D12130, E12130+1))))&gt;0)),
"        " &amp; INDEX(MyData,D12130, E12130+1),
"    " &amp; INDEX(MyData,D12130, E12130+1))</f>
        <v xml:space="preserve">        "null",</v>
      </c>
    </row>
    <row r="12131" spans="4:7" x14ac:dyDescent="0.2">
      <c r="D12131" s="20">
        <f t="shared" si="189"/>
        <v>412</v>
      </c>
      <c r="E12131" s="20">
        <f>MIN(IF(MOD(ROWS($A$2:A12131),$A$2)=0,E12130+1, E12130), $B$2-1)</f>
        <v>14</v>
      </c>
      <c r="G12131" s="2" t="str">
        <f>IF(NOT(OR(
SUMPRODUCT(--ISNUMBER(SEARCH('Chapter 2 (Generated)'!$B$3:$V$3,INDEX(MyData,D12131, E12131+1))))&gt;0,
SUMPRODUCT(--ISNUMBER(SEARCH('Chapter 2 (Generated)'!$B$4:$V$4,INDEX(MyData,D12131, E12131+1))))&gt;0)),
"        " &amp; INDEX(MyData,D12131, E12131+1),
"    " &amp; INDEX(MyData,D12131, E12131+1))</f>
        <v xml:space="preserve">        "null",</v>
      </c>
    </row>
    <row r="12132" spans="4:7" x14ac:dyDescent="0.2">
      <c r="D12132" s="20">
        <f t="shared" si="189"/>
        <v>413</v>
      </c>
      <c r="E12132" s="20">
        <f>MIN(IF(MOD(ROWS($A$2:A12132),$A$2)=0,E12131+1, E12131), $B$2-1)</f>
        <v>14</v>
      </c>
      <c r="G12132" s="2" t="str">
        <f>IF(NOT(OR(
SUMPRODUCT(--ISNUMBER(SEARCH('Chapter 2 (Generated)'!$B$3:$V$3,INDEX(MyData,D12132, E12132+1))))&gt;0,
SUMPRODUCT(--ISNUMBER(SEARCH('Chapter 2 (Generated)'!$B$4:$V$4,INDEX(MyData,D12132, E12132+1))))&gt;0)),
"        " &amp; INDEX(MyData,D12132, E12132+1),
"    " &amp; INDEX(MyData,D12132, E12132+1))</f>
        <v xml:space="preserve">        "null",//410 </v>
      </c>
    </row>
    <row r="12133" spans="4:7" x14ac:dyDescent="0.2">
      <c r="D12133" s="20">
        <f t="shared" si="189"/>
        <v>414</v>
      </c>
      <c r="E12133" s="20">
        <f>MIN(IF(MOD(ROWS($A$2:A12133),$A$2)=0,E12132+1, E12132), $B$2-1)</f>
        <v>14</v>
      </c>
      <c r="G12133" s="2" t="str">
        <f>IF(NOT(OR(
SUMPRODUCT(--ISNUMBER(SEARCH('Chapter 2 (Generated)'!$B$3:$V$3,INDEX(MyData,D12133, E12133+1))))&gt;0,
SUMPRODUCT(--ISNUMBER(SEARCH('Chapter 2 (Generated)'!$B$4:$V$4,INDEX(MyData,D12133, E12133+1))))&gt;0)),
"        " &amp; INDEX(MyData,D12133, E12133+1),
"    " &amp; INDEX(MyData,D12133, E12133+1))</f>
        <v xml:space="preserve">        "null",</v>
      </c>
    </row>
    <row r="12134" spans="4:7" x14ac:dyDescent="0.2">
      <c r="D12134" s="20">
        <f t="shared" si="189"/>
        <v>415</v>
      </c>
      <c r="E12134" s="20">
        <f>MIN(IF(MOD(ROWS($A$2:A12134),$A$2)=0,E12133+1, E12133), $B$2-1)</f>
        <v>14</v>
      </c>
      <c r="G12134" s="2" t="str">
        <f>IF(NOT(OR(
SUMPRODUCT(--ISNUMBER(SEARCH('Chapter 2 (Generated)'!$B$3:$V$3,INDEX(MyData,D12134, E12134+1))))&gt;0,
SUMPRODUCT(--ISNUMBER(SEARCH('Chapter 2 (Generated)'!$B$4:$V$4,INDEX(MyData,D12134, E12134+1))))&gt;0)),
"        " &amp; INDEX(MyData,D12134, E12134+1),
"    " &amp; INDEX(MyData,D12134, E12134+1))</f>
        <v xml:space="preserve">        "null",</v>
      </c>
    </row>
    <row r="12135" spans="4:7" x14ac:dyDescent="0.2">
      <c r="D12135" s="20">
        <f t="shared" si="189"/>
        <v>416</v>
      </c>
      <c r="E12135" s="20">
        <f>MIN(IF(MOD(ROWS($A$2:A12135),$A$2)=0,E12134+1, E12134), $B$2-1)</f>
        <v>14</v>
      </c>
      <c r="G12135" s="2" t="str">
        <f>IF(NOT(OR(
SUMPRODUCT(--ISNUMBER(SEARCH('Chapter 2 (Generated)'!$B$3:$V$3,INDEX(MyData,D12135, E12135+1))))&gt;0,
SUMPRODUCT(--ISNUMBER(SEARCH('Chapter 2 (Generated)'!$B$4:$V$4,INDEX(MyData,D12135, E12135+1))))&gt;0)),
"        " &amp; INDEX(MyData,D12135, E12135+1),
"    " &amp; INDEX(MyData,D12135, E12135+1))</f>
        <v xml:space="preserve">        "null",</v>
      </c>
    </row>
    <row r="12136" spans="4:7" x14ac:dyDescent="0.2">
      <c r="D12136" s="20">
        <f t="shared" si="189"/>
        <v>417</v>
      </c>
      <c r="E12136" s="20">
        <f>MIN(IF(MOD(ROWS($A$2:A12136),$A$2)=0,E12135+1, E12135), $B$2-1)</f>
        <v>14</v>
      </c>
      <c r="G12136" s="2" t="str">
        <f>IF(NOT(OR(
SUMPRODUCT(--ISNUMBER(SEARCH('Chapter 2 (Generated)'!$B$3:$V$3,INDEX(MyData,D12136, E12136+1))))&gt;0,
SUMPRODUCT(--ISNUMBER(SEARCH('Chapter 2 (Generated)'!$B$4:$V$4,INDEX(MyData,D12136, E12136+1))))&gt;0)),
"        " &amp; INDEX(MyData,D12136, E12136+1),
"    " &amp; INDEX(MyData,D12136, E12136+1))</f>
        <v xml:space="preserve">        "null",</v>
      </c>
    </row>
    <row r="12137" spans="4:7" x14ac:dyDescent="0.2">
      <c r="D12137" s="20">
        <f t="shared" si="189"/>
        <v>418</v>
      </c>
      <c r="E12137" s="20">
        <f>MIN(IF(MOD(ROWS($A$2:A12137),$A$2)=0,E12136+1, E12136), $B$2-1)</f>
        <v>14</v>
      </c>
      <c r="G12137" s="2" t="str">
        <f>IF(NOT(OR(
SUMPRODUCT(--ISNUMBER(SEARCH('Chapter 2 (Generated)'!$B$3:$V$3,INDEX(MyData,D12137, E12137+1))))&gt;0,
SUMPRODUCT(--ISNUMBER(SEARCH('Chapter 2 (Generated)'!$B$4:$V$4,INDEX(MyData,D12137, E12137+1))))&gt;0)),
"        " &amp; INDEX(MyData,D12137, E12137+1),
"    " &amp; INDEX(MyData,D12137, E12137+1))</f>
        <v xml:space="preserve">        "null",//415 </v>
      </c>
    </row>
    <row r="12138" spans="4:7" x14ac:dyDescent="0.2">
      <c r="D12138" s="20">
        <f t="shared" si="189"/>
        <v>419</v>
      </c>
      <c r="E12138" s="20">
        <f>MIN(IF(MOD(ROWS($A$2:A12138),$A$2)=0,E12137+1, E12137), $B$2-1)</f>
        <v>14</v>
      </c>
      <c r="G12138" s="2" t="str">
        <f>IF(NOT(OR(
SUMPRODUCT(--ISNUMBER(SEARCH('Chapter 2 (Generated)'!$B$3:$V$3,INDEX(MyData,D12138, E12138+1))))&gt;0,
SUMPRODUCT(--ISNUMBER(SEARCH('Chapter 2 (Generated)'!$B$4:$V$4,INDEX(MyData,D12138, E12138+1))))&gt;0)),
"        " &amp; INDEX(MyData,D12138, E12138+1),
"    " &amp; INDEX(MyData,D12138, E12138+1))</f>
        <v xml:space="preserve">        "null",</v>
      </c>
    </row>
    <row r="12139" spans="4:7" x14ac:dyDescent="0.2">
      <c r="D12139" s="20">
        <f t="shared" si="189"/>
        <v>420</v>
      </c>
      <c r="E12139" s="20">
        <f>MIN(IF(MOD(ROWS($A$2:A12139),$A$2)=0,E12138+1, E12138), $B$2-1)</f>
        <v>14</v>
      </c>
      <c r="G12139" s="2" t="str">
        <f>IF(NOT(OR(
SUMPRODUCT(--ISNUMBER(SEARCH('Chapter 2 (Generated)'!$B$3:$V$3,INDEX(MyData,D12139, E12139+1))))&gt;0,
SUMPRODUCT(--ISNUMBER(SEARCH('Chapter 2 (Generated)'!$B$4:$V$4,INDEX(MyData,D12139, E12139+1))))&gt;0)),
"        " &amp; INDEX(MyData,D12139, E12139+1),
"    " &amp; INDEX(MyData,D12139, E12139+1))</f>
        <v xml:space="preserve">        "null",</v>
      </c>
    </row>
    <row r="12140" spans="4:7" x14ac:dyDescent="0.2">
      <c r="D12140" s="20">
        <f t="shared" si="189"/>
        <v>421</v>
      </c>
      <c r="E12140" s="20">
        <f>MIN(IF(MOD(ROWS($A$2:A12140),$A$2)=0,E12139+1, E12139), $B$2-1)</f>
        <v>14</v>
      </c>
      <c r="G12140" s="2" t="str">
        <f>IF(NOT(OR(
SUMPRODUCT(--ISNUMBER(SEARCH('Chapter 2 (Generated)'!$B$3:$V$3,INDEX(MyData,D12140, E12140+1))))&gt;0,
SUMPRODUCT(--ISNUMBER(SEARCH('Chapter 2 (Generated)'!$B$4:$V$4,INDEX(MyData,D12140, E12140+1))))&gt;0)),
"        " &amp; INDEX(MyData,D12140, E12140+1),
"    " &amp; INDEX(MyData,D12140, E12140+1))</f>
        <v xml:space="preserve">        "null",</v>
      </c>
    </row>
    <row r="12141" spans="4:7" x14ac:dyDescent="0.2">
      <c r="D12141" s="20">
        <f t="shared" si="189"/>
        <v>422</v>
      </c>
      <c r="E12141" s="20">
        <f>MIN(IF(MOD(ROWS($A$2:A12141),$A$2)=0,E12140+1, E12140), $B$2-1)</f>
        <v>14</v>
      </c>
      <c r="G12141" s="2" t="str">
        <f>IF(NOT(OR(
SUMPRODUCT(--ISNUMBER(SEARCH('Chapter 2 (Generated)'!$B$3:$V$3,INDEX(MyData,D12141, E12141+1))))&gt;0,
SUMPRODUCT(--ISNUMBER(SEARCH('Chapter 2 (Generated)'!$B$4:$V$4,INDEX(MyData,D12141, E12141+1))))&gt;0)),
"        " &amp; INDEX(MyData,D12141, E12141+1),
"    " &amp; INDEX(MyData,D12141, E12141+1))</f>
        <v xml:space="preserve">        "null",</v>
      </c>
    </row>
    <row r="12142" spans="4:7" x14ac:dyDescent="0.2">
      <c r="D12142" s="20">
        <f t="shared" si="189"/>
        <v>423</v>
      </c>
      <c r="E12142" s="20">
        <f>MIN(IF(MOD(ROWS($A$2:A12142),$A$2)=0,E12141+1, E12141), $B$2-1)</f>
        <v>14</v>
      </c>
      <c r="G12142" s="2" t="str">
        <f>IF(NOT(OR(
SUMPRODUCT(--ISNUMBER(SEARCH('Chapter 2 (Generated)'!$B$3:$V$3,INDEX(MyData,D12142, E12142+1))))&gt;0,
SUMPRODUCT(--ISNUMBER(SEARCH('Chapter 2 (Generated)'!$B$4:$V$4,INDEX(MyData,D12142, E12142+1))))&gt;0)),
"        " &amp; INDEX(MyData,D12142, E12142+1),
"    " &amp; INDEX(MyData,D12142, E12142+1))</f>
        <v xml:space="preserve">        "null",//420 </v>
      </c>
    </row>
    <row r="12143" spans="4:7" x14ac:dyDescent="0.2">
      <c r="D12143" s="20">
        <f t="shared" si="189"/>
        <v>424</v>
      </c>
      <c r="E12143" s="20">
        <f>MIN(IF(MOD(ROWS($A$2:A12143),$A$2)=0,E12142+1, E12142), $B$2-1)</f>
        <v>14</v>
      </c>
      <c r="G12143" s="2" t="str">
        <f>IF(NOT(OR(
SUMPRODUCT(--ISNUMBER(SEARCH('Chapter 2 (Generated)'!$B$3:$V$3,INDEX(MyData,D12143, E12143+1))))&gt;0,
SUMPRODUCT(--ISNUMBER(SEARCH('Chapter 2 (Generated)'!$B$4:$V$4,INDEX(MyData,D12143, E12143+1))))&gt;0)),
"        " &amp; INDEX(MyData,D12143, E12143+1),
"    " &amp; INDEX(MyData,D12143, E12143+1))</f>
        <v xml:space="preserve">        "null",</v>
      </c>
    </row>
    <row r="12144" spans="4:7" x14ac:dyDescent="0.2">
      <c r="D12144" s="20">
        <f t="shared" si="189"/>
        <v>425</v>
      </c>
      <c r="E12144" s="20">
        <f>MIN(IF(MOD(ROWS($A$2:A12144),$A$2)=0,E12143+1, E12143), $B$2-1)</f>
        <v>14</v>
      </c>
      <c r="G12144" s="2" t="str">
        <f>IF(NOT(OR(
SUMPRODUCT(--ISNUMBER(SEARCH('Chapter 2 (Generated)'!$B$3:$V$3,INDEX(MyData,D12144, E12144+1))))&gt;0,
SUMPRODUCT(--ISNUMBER(SEARCH('Chapter 2 (Generated)'!$B$4:$V$4,INDEX(MyData,D12144, E12144+1))))&gt;0)),
"        " &amp; INDEX(MyData,D12144, E12144+1),
"    " &amp; INDEX(MyData,D12144, E12144+1))</f>
        <v xml:space="preserve">        "null",</v>
      </c>
    </row>
    <row r="12145" spans="4:7" x14ac:dyDescent="0.2">
      <c r="D12145" s="20">
        <f t="shared" si="189"/>
        <v>426</v>
      </c>
      <c r="E12145" s="20">
        <f>MIN(IF(MOD(ROWS($A$2:A12145),$A$2)=0,E12144+1, E12144), $B$2-1)</f>
        <v>14</v>
      </c>
      <c r="G12145" s="2" t="str">
        <f>IF(NOT(OR(
SUMPRODUCT(--ISNUMBER(SEARCH('Chapter 2 (Generated)'!$B$3:$V$3,INDEX(MyData,D12145, E12145+1))))&gt;0,
SUMPRODUCT(--ISNUMBER(SEARCH('Chapter 2 (Generated)'!$B$4:$V$4,INDEX(MyData,D12145, E12145+1))))&gt;0)),
"        " &amp; INDEX(MyData,D12145, E12145+1),
"    " &amp; INDEX(MyData,D12145, E12145+1))</f>
        <v xml:space="preserve">        "null",</v>
      </c>
    </row>
    <row r="12146" spans="4:7" x14ac:dyDescent="0.2">
      <c r="D12146" s="20">
        <f t="shared" si="189"/>
        <v>427</v>
      </c>
      <c r="E12146" s="20">
        <f>MIN(IF(MOD(ROWS($A$2:A12146),$A$2)=0,E12145+1, E12145), $B$2-1)</f>
        <v>14</v>
      </c>
      <c r="G12146" s="2" t="str">
        <f>IF(NOT(OR(
SUMPRODUCT(--ISNUMBER(SEARCH('Chapter 2 (Generated)'!$B$3:$V$3,INDEX(MyData,D12146, E12146+1))))&gt;0,
SUMPRODUCT(--ISNUMBER(SEARCH('Chapter 2 (Generated)'!$B$4:$V$4,INDEX(MyData,D12146, E12146+1))))&gt;0)),
"        " &amp; INDEX(MyData,D12146, E12146+1),
"    " &amp; INDEX(MyData,D12146, E12146+1))</f>
        <v xml:space="preserve">        "null",</v>
      </c>
    </row>
    <row r="12147" spans="4:7" x14ac:dyDescent="0.2">
      <c r="D12147" s="20">
        <f t="shared" si="189"/>
        <v>428</v>
      </c>
      <c r="E12147" s="20">
        <f>MIN(IF(MOD(ROWS($A$2:A12147),$A$2)=0,E12146+1, E12146), $B$2-1)</f>
        <v>14</v>
      </c>
      <c r="G12147" s="2" t="str">
        <f>IF(NOT(OR(
SUMPRODUCT(--ISNUMBER(SEARCH('Chapter 2 (Generated)'!$B$3:$V$3,INDEX(MyData,D12147, E12147+1))))&gt;0,
SUMPRODUCT(--ISNUMBER(SEARCH('Chapter 2 (Generated)'!$B$4:$V$4,INDEX(MyData,D12147, E12147+1))))&gt;0)),
"        " &amp; INDEX(MyData,D12147, E12147+1),
"    " &amp; INDEX(MyData,D12147, E12147+1))</f>
        <v xml:space="preserve">        "null",//425 </v>
      </c>
    </row>
    <row r="12148" spans="4:7" x14ac:dyDescent="0.2">
      <c r="D12148" s="20">
        <f t="shared" si="189"/>
        <v>429</v>
      </c>
      <c r="E12148" s="20">
        <f>MIN(IF(MOD(ROWS($A$2:A12148),$A$2)=0,E12147+1, E12147), $B$2-1)</f>
        <v>14</v>
      </c>
      <c r="G12148" s="2" t="str">
        <f>IF(NOT(OR(
SUMPRODUCT(--ISNUMBER(SEARCH('Chapter 2 (Generated)'!$B$3:$V$3,INDEX(MyData,D12148, E12148+1))))&gt;0,
SUMPRODUCT(--ISNUMBER(SEARCH('Chapter 2 (Generated)'!$B$4:$V$4,INDEX(MyData,D12148, E12148+1))))&gt;0)),
"        " &amp; INDEX(MyData,D12148, E12148+1),
"    " &amp; INDEX(MyData,D12148, E12148+1))</f>
        <v xml:space="preserve">        "null",</v>
      </c>
    </row>
    <row r="12149" spans="4:7" x14ac:dyDescent="0.2">
      <c r="D12149" s="20">
        <f t="shared" si="189"/>
        <v>430</v>
      </c>
      <c r="E12149" s="20">
        <f>MIN(IF(MOD(ROWS($A$2:A12149),$A$2)=0,E12148+1, E12148), $B$2-1)</f>
        <v>14</v>
      </c>
      <c r="G12149" s="2" t="str">
        <f>IF(NOT(OR(
SUMPRODUCT(--ISNUMBER(SEARCH('Chapter 2 (Generated)'!$B$3:$V$3,INDEX(MyData,D12149, E12149+1))))&gt;0,
SUMPRODUCT(--ISNUMBER(SEARCH('Chapter 2 (Generated)'!$B$4:$V$4,INDEX(MyData,D12149, E12149+1))))&gt;0)),
"        " &amp; INDEX(MyData,D12149, E12149+1),
"    " &amp; INDEX(MyData,D12149, E12149+1))</f>
        <v xml:space="preserve">        "null",</v>
      </c>
    </row>
    <row r="12150" spans="4:7" x14ac:dyDescent="0.2">
      <c r="D12150" s="20">
        <f t="shared" si="189"/>
        <v>431</v>
      </c>
      <c r="E12150" s="20">
        <f>MIN(IF(MOD(ROWS($A$2:A12150),$A$2)=0,E12149+1, E12149), $B$2-1)</f>
        <v>14</v>
      </c>
      <c r="G12150" s="2" t="str">
        <f>IF(NOT(OR(
SUMPRODUCT(--ISNUMBER(SEARCH('Chapter 2 (Generated)'!$B$3:$V$3,INDEX(MyData,D12150, E12150+1))))&gt;0,
SUMPRODUCT(--ISNUMBER(SEARCH('Chapter 2 (Generated)'!$B$4:$V$4,INDEX(MyData,D12150, E12150+1))))&gt;0)),
"        " &amp; INDEX(MyData,D12150, E12150+1),
"    " &amp; INDEX(MyData,D12150, E12150+1))</f>
        <v xml:space="preserve">        "null",</v>
      </c>
    </row>
    <row r="12151" spans="4:7" x14ac:dyDescent="0.2">
      <c r="D12151" s="20">
        <f t="shared" si="189"/>
        <v>432</v>
      </c>
      <c r="E12151" s="20">
        <f>MIN(IF(MOD(ROWS($A$2:A12151),$A$2)=0,E12150+1, E12150), $B$2-1)</f>
        <v>14</v>
      </c>
      <c r="G12151" s="2" t="str">
        <f>IF(NOT(OR(
SUMPRODUCT(--ISNUMBER(SEARCH('Chapter 2 (Generated)'!$B$3:$V$3,INDEX(MyData,D12151, E12151+1))))&gt;0,
SUMPRODUCT(--ISNUMBER(SEARCH('Chapter 2 (Generated)'!$B$4:$V$4,INDEX(MyData,D12151, E12151+1))))&gt;0)),
"        " &amp; INDEX(MyData,D12151, E12151+1),
"    " &amp; INDEX(MyData,D12151, E12151+1))</f>
        <v xml:space="preserve">        "null",</v>
      </c>
    </row>
    <row r="12152" spans="4:7" x14ac:dyDescent="0.2">
      <c r="D12152" s="20">
        <f t="shared" si="189"/>
        <v>433</v>
      </c>
      <c r="E12152" s="20">
        <f>MIN(IF(MOD(ROWS($A$2:A12152),$A$2)=0,E12151+1, E12151), $B$2-1)</f>
        <v>14</v>
      </c>
      <c r="G12152" s="2" t="str">
        <f>IF(NOT(OR(
SUMPRODUCT(--ISNUMBER(SEARCH('Chapter 2 (Generated)'!$B$3:$V$3,INDEX(MyData,D12152, E12152+1))))&gt;0,
SUMPRODUCT(--ISNUMBER(SEARCH('Chapter 2 (Generated)'!$B$4:$V$4,INDEX(MyData,D12152, E12152+1))))&gt;0)),
"        " &amp; INDEX(MyData,D12152, E12152+1),
"    " &amp; INDEX(MyData,D12152, E12152+1))</f>
        <v xml:space="preserve">        "null",//430 </v>
      </c>
    </row>
    <row r="12153" spans="4:7" x14ac:dyDescent="0.2">
      <c r="D12153" s="20">
        <f t="shared" si="189"/>
        <v>434</v>
      </c>
      <c r="E12153" s="20">
        <f>MIN(IF(MOD(ROWS($A$2:A12153),$A$2)=0,E12152+1, E12152), $B$2-1)</f>
        <v>14</v>
      </c>
      <c r="G12153" s="2" t="str">
        <f>IF(NOT(OR(
SUMPRODUCT(--ISNUMBER(SEARCH('Chapter 2 (Generated)'!$B$3:$V$3,INDEX(MyData,D12153, E12153+1))))&gt;0,
SUMPRODUCT(--ISNUMBER(SEARCH('Chapter 2 (Generated)'!$B$4:$V$4,INDEX(MyData,D12153, E12153+1))))&gt;0)),
"        " &amp; INDEX(MyData,D12153, E12153+1),
"    " &amp; INDEX(MyData,D12153, E12153+1))</f>
        <v xml:space="preserve">        "null",</v>
      </c>
    </row>
    <row r="12154" spans="4:7" x14ac:dyDescent="0.2">
      <c r="D12154" s="20">
        <f t="shared" si="189"/>
        <v>435</v>
      </c>
      <c r="E12154" s="20">
        <f>MIN(IF(MOD(ROWS($A$2:A12154),$A$2)=0,E12153+1, E12153), $B$2-1)</f>
        <v>14</v>
      </c>
      <c r="G12154" s="2" t="str">
        <f>IF(NOT(OR(
SUMPRODUCT(--ISNUMBER(SEARCH('Chapter 2 (Generated)'!$B$3:$V$3,INDEX(MyData,D12154, E12154+1))))&gt;0,
SUMPRODUCT(--ISNUMBER(SEARCH('Chapter 2 (Generated)'!$B$4:$V$4,INDEX(MyData,D12154, E12154+1))))&gt;0)),
"        " &amp; INDEX(MyData,D12154, E12154+1),
"    " &amp; INDEX(MyData,D12154, E12154+1))</f>
        <v xml:space="preserve">        "null",</v>
      </c>
    </row>
    <row r="12155" spans="4:7" x14ac:dyDescent="0.2">
      <c r="D12155" s="20">
        <f t="shared" si="189"/>
        <v>436</v>
      </c>
      <c r="E12155" s="20">
        <f>MIN(IF(MOD(ROWS($A$2:A12155),$A$2)=0,E12154+1, E12154), $B$2-1)</f>
        <v>14</v>
      </c>
      <c r="G12155" s="2" t="str">
        <f>IF(NOT(OR(
SUMPRODUCT(--ISNUMBER(SEARCH('Chapter 2 (Generated)'!$B$3:$V$3,INDEX(MyData,D12155, E12155+1))))&gt;0,
SUMPRODUCT(--ISNUMBER(SEARCH('Chapter 2 (Generated)'!$B$4:$V$4,INDEX(MyData,D12155, E12155+1))))&gt;0)),
"        " &amp; INDEX(MyData,D12155, E12155+1),
"    " &amp; INDEX(MyData,D12155, E12155+1))</f>
        <v xml:space="preserve">        "null",</v>
      </c>
    </row>
    <row r="12156" spans="4:7" x14ac:dyDescent="0.2">
      <c r="D12156" s="20">
        <f t="shared" si="189"/>
        <v>437</v>
      </c>
      <c r="E12156" s="20">
        <f>MIN(IF(MOD(ROWS($A$2:A12156),$A$2)=0,E12155+1, E12155), $B$2-1)</f>
        <v>14</v>
      </c>
      <c r="G12156" s="2" t="str">
        <f>IF(NOT(OR(
SUMPRODUCT(--ISNUMBER(SEARCH('Chapter 2 (Generated)'!$B$3:$V$3,INDEX(MyData,D12156, E12156+1))))&gt;0,
SUMPRODUCT(--ISNUMBER(SEARCH('Chapter 2 (Generated)'!$B$4:$V$4,INDEX(MyData,D12156, E12156+1))))&gt;0)),
"        " &amp; INDEX(MyData,D12156, E12156+1),
"    " &amp; INDEX(MyData,D12156, E12156+1))</f>
        <v xml:space="preserve">        "null",</v>
      </c>
    </row>
    <row r="12157" spans="4:7" x14ac:dyDescent="0.2">
      <c r="D12157" s="20">
        <f t="shared" si="189"/>
        <v>438</v>
      </c>
      <c r="E12157" s="20">
        <f>MIN(IF(MOD(ROWS($A$2:A12157),$A$2)=0,E12156+1, E12156), $B$2-1)</f>
        <v>14</v>
      </c>
      <c r="G12157" s="2" t="str">
        <f>IF(NOT(OR(
SUMPRODUCT(--ISNUMBER(SEARCH('Chapter 2 (Generated)'!$B$3:$V$3,INDEX(MyData,D12157, E12157+1))))&gt;0,
SUMPRODUCT(--ISNUMBER(SEARCH('Chapter 2 (Generated)'!$B$4:$V$4,INDEX(MyData,D12157, E12157+1))))&gt;0)),
"        " &amp; INDEX(MyData,D12157, E12157+1),
"    " &amp; INDEX(MyData,D12157, E12157+1))</f>
        <v xml:space="preserve">        "null",//435 </v>
      </c>
    </row>
    <row r="12158" spans="4:7" x14ac:dyDescent="0.2">
      <c r="D12158" s="20">
        <f t="shared" si="189"/>
        <v>439</v>
      </c>
      <c r="E12158" s="20">
        <f>MIN(IF(MOD(ROWS($A$2:A12158),$A$2)=0,E12157+1, E12157), $B$2-1)</f>
        <v>14</v>
      </c>
      <c r="G12158" s="2" t="str">
        <f>IF(NOT(OR(
SUMPRODUCT(--ISNUMBER(SEARCH('Chapter 2 (Generated)'!$B$3:$V$3,INDEX(MyData,D12158, E12158+1))))&gt;0,
SUMPRODUCT(--ISNUMBER(SEARCH('Chapter 2 (Generated)'!$B$4:$V$4,INDEX(MyData,D12158, E12158+1))))&gt;0)),
"        " &amp; INDEX(MyData,D12158, E12158+1),
"    " &amp; INDEX(MyData,D12158, E12158+1))</f>
        <v xml:space="preserve">        "null",</v>
      </c>
    </row>
    <row r="12159" spans="4:7" x14ac:dyDescent="0.2">
      <c r="D12159" s="20">
        <f t="shared" si="189"/>
        <v>440</v>
      </c>
      <c r="E12159" s="20">
        <f>MIN(IF(MOD(ROWS($A$2:A12159),$A$2)=0,E12158+1, E12158), $B$2-1)</f>
        <v>14</v>
      </c>
      <c r="G12159" s="2" t="str">
        <f>IF(NOT(OR(
SUMPRODUCT(--ISNUMBER(SEARCH('Chapter 2 (Generated)'!$B$3:$V$3,INDEX(MyData,D12159, E12159+1))))&gt;0,
SUMPRODUCT(--ISNUMBER(SEARCH('Chapter 2 (Generated)'!$B$4:$V$4,INDEX(MyData,D12159, E12159+1))))&gt;0)),
"        " &amp; INDEX(MyData,D12159, E12159+1),
"    " &amp; INDEX(MyData,D12159, E12159+1))</f>
        <v xml:space="preserve">        "null",</v>
      </c>
    </row>
    <row r="12160" spans="4:7" x14ac:dyDescent="0.2">
      <c r="D12160" s="20">
        <f t="shared" si="189"/>
        <v>441</v>
      </c>
      <c r="E12160" s="20">
        <f>MIN(IF(MOD(ROWS($A$2:A12160),$A$2)=0,E12159+1, E12159), $B$2-1)</f>
        <v>14</v>
      </c>
      <c r="G12160" s="2" t="str">
        <f>IF(NOT(OR(
SUMPRODUCT(--ISNUMBER(SEARCH('Chapter 2 (Generated)'!$B$3:$V$3,INDEX(MyData,D12160, E12160+1))))&gt;0,
SUMPRODUCT(--ISNUMBER(SEARCH('Chapter 2 (Generated)'!$B$4:$V$4,INDEX(MyData,D12160, E12160+1))))&gt;0)),
"        " &amp; INDEX(MyData,D12160, E12160+1),
"    " &amp; INDEX(MyData,D12160, E12160+1))</f>
        <v xml:space="preserve">        "null",</v>
      </c>
    </row>
    <row r="12161" spans="4:7" x14ac:dyDescent="0.2">
      <c r="D12161" s="20">
        <f t="shared" si="189"/>
        <v>442</v>
      </c>
      <c r="E12161" s="20">
        <f>MIN(IF(MOD(ROWS($A$2:A12161),$A$2)=0,E12160+1, E12160), $B$2-1)</f>
        <v>14</v>
      </c>
      <c r="G12161" s="2" t="str">
        <f>IF(NOT(OR(
SUMPRODUCT(--ISNUMBER(SEARCH('Chapter 2 (Generated)'!$B$3:$V$3,INDEX(MyData,D12161, E12161+1))))&gt;0,
SUMPRODUCT(--ISNUMBER(SEARCH('Chapter 2 (Generated)'!$B$4:$V$4,INDEX(MyData,D12161, E12161+1))))&gt;0)),
"        " &amp; INDEX(MyData,D12161, E12161+1),
"    " &amp; INDEX(MyData,D12161, E12161+1))</f>
        <v xml:space="preserve">        "null",</v>
      </c>
    </row>
    <row r="12162" spans="4:7" x14ac:dyDescent="0.2">
      <c r="D12162" s="20">
        <f t="shared" ref="D12162:D12225" si="190">MOD(ROW(D12161)-1+ROWS(MyData),ROWS(MyData))+1</f>
        <v>443</v>
      </c>
      <c r="E12162" s="20">
        <f>MIN(IF(MOD(ROWS($A$2:A12162),$A$2)=0,E12161+1, E12161), $B$2-1)</f>
        <v>14</v>
      </c>
      <c r="G12162" s="2" t="str">
        <f>IF(NOT(OR(
SUMPRODUCT(--ISNUMBER(SEARCH('Chapter 2 (Generated)'!$B$3:$V$3,INDEX(MyData,D12162, E12162+1))))&gt;0,
SUMPRODUCT(--ISNUMBER(SEARCH('Chapter 2 (Generated)'!$B$4:$V$4,INDEX(MyData,D12162, E12162+1))))&gt;0)),
"        " &amp; INDEX(MyData,D12162, E12162+1),
"    " &amp; INDEX(MyData,D12162, E12162+1))</f>
        <v xml:space="preserve">        "null",//440 </v>
      </c>
    </row>
    <row r="12163" spans="4:7" x14ac:dyDescent="0.2">
      <c r="D12163" s="20">
        <f t="shared" si="190"/>
        <v>444</v>
      </c>
      <c r="E12163" s="20">
        <f>MIN(IF(MOD(ROWS($A$2:A12163),$A$2)=0,E12162+1, E12162), $B$2-1)</f>
        <v>14</v>
      </c>
      <c r="G12163" s="2" t="str">
        <f>IF(NOT(OR(
SUMPRODUCT(--ISNUMBER(SEARCH('Chapter 2 (Generated)'!$B$3:$V$3,INDEX(MyData,D12163, E12163+1))))&gt;0,
SUMPRODUCT(--ISNUMBER(SEARCH('Chapter 2 (Generated)'!$B$4:$V$4,INDEX(MyData,D12163, E12163+1))))&gt;0)),
"        " &amp; INDEX(MyData,D12163, E12163+1),
"    " &amp; INDEX(MyData,D12163, E12163+1))</f>
        <v xml:space="preserve">        "null",</v>
      </c>
    </row>
    <row r="12164" spans="4:7" x14ac:dyDescent="0.2">
      <c r="D12164" s="20">
        <f t="shared" si="190"/>
        <v>445</v>
      </c>
      <c r="E12164" s="20">
        <f>MIN(IF(MOD(ROWS($A$2:A12164),$A$2)=0,E12163+1, E12163), $B$2-1)</f>
        <v>14</v>
      </c>
      <c r="G12164" s="2" t="str">
        <f>IF(NOT(OR(
SUMPRODUCT(--ISNUMBER(SEARCH('Chapter 2 (Generated)'!$B$3:$V$3,INDEX(MyData,D12164, E12164+1))))&gt;0,
SUMPRODUCT(--ISNUMBER(SEARCH('Chapter 2 (Generated)'!$B$4:$V$4,INDEX(MyData,D12164, E12164+1))))&gt;0)),
"        " &amp; INDEX(MyData,D12164, E12164+1),
"    " &amp; INDEX(MyData,D12164, E12164+1))</f>
        <v xml:space="preserve">        "null",</v>
      </c>
    </row>
    <row r="12165" spans="4:7" x14ac:dyDescent="0.2">
      <c r="D12165" s="20">
        <f t="shared" si="190"/>
        <v>446</v>
      </c>
      <c r="E12165" s="20">
        <f>MIN(IF(MOD(ROWS($A$2:A12165),$A$2)=0,E12164+1, E12164), $B$2-1)</f>
        <v>14</v>
      </c>
      <c r="G12165" s="2" t="str">
        <f>IF(NOT(OR(
SUMPRODUCT(--ISNUMBER(SEARCH('Chapter 2 (Generated)'!$B$3:$V$3,INDEX(MyData,D12165, E12165+1))))&gt;0,
SUMPRODUCT(--ISNUMBER(SEARCH('Chapter 2 (Generated)'!$B$4:$V$4,INDEX(MyData,D12165, E12165+1))))&gt;0)),
"        " &amp; INDEX(MyData,D12165, E12165+1),
"    " &amp; INDEX(MyData,D12165, E12165+1))</f>
        <v xml:space="preserve">        "Already so involved in club activities? Chill.",</v>
      </c>
    </row>
    <row r="12166" spans="4:7" x14ac:dyDescent="0.2">
      <c r="D12166" s="20">
        <f t="shared" si="190"/>
        <v>447</v>
      </c>
      <c r="E12166" s="20">
        <f>MIN(IF(MOD(ROWS($A$2:A12166),$A$2)=0,E12165+1, E12165), $B$2-1)</f>
        <v>14</v>
      </c>
      <c r="G12166" s="2" t="str">
        <f>IF(NOT(OR(
SUMPRODUCT(--ISNUMBER(SEARCH('Chapter 2 (Generated)'!$B$3:$V$3,INDEX(MyData,D12166, E12166+1))))&gt;0,
SUMPRODUCT(--ISNUMBER(SEARCH('Chapter 2 (Generated)'!$B$4:$V$4,INDEX(MyData,D12166, E12166+1))))&gt;0)),
"        " &amp; INDEX(MyData,D12166, E12166+1),
"    " &amp; INDEX(MyData,D12166, E12166+1))</f>
        <v xml:space="preserve">        "null",</v>
      </c>
    </row>
    <row r="12167" spans="4:7" x14ac:dyDescent="0.2">
      <c r="D12167" s="20">
        <f t="shared" si="190"/>
        <v>448</v>
      </c>
      <c r="E12167" s="20">
        <f>MIN(IF(MOD(ROWS($A$2:A12167),$A$2)=0,E12166+1, E12166), $B$2-1)</f>
        <v>14</v>
      </c>
      <c r="G12167" s="2" t="str">
        <f>IF(NOT(OR(
SUMPRODUCT(--ISNUMBER(SEARCH('Chapter 2 (Generated)'!$B$3:$V$3,INDEX(MyData,D12167, E12167+1))))&gt;0,
SUMPRODUCT(--ISNUMBER(SEARCH('Chapter 2 (Generated)'!$B$4:$V$4,INDEX(MyData,D12167, E12167+1))))&gt;0)),
"        " &amp; INDEX(MyData,D12167, E12167+1),
"    " &amp; INDEX(MyData,D12167, E12167+1))</f>
        <v xml:space="preserve">        "null",//445 </v>
      </c>
    </row>
    <row r="12168" spans="4:7" x14ac:dyDescent="0.2">
      <c r="D12168" s="20">
        <f t="shared" si="190"/>
        <v>449</v>
      </c>
      <c r="E12168" s="20">
        <f>MIN(IF(MOD(ROWS($A$2:A12168),$A$2)=0,E12167+1, E12167), $B$2-1)</f>
        <v>14</v>
      </c>
      <c r="G12168" s="2" t="str">
        <f>IF(NOT(OR(
SUMPRODUCT(--ISNUMBER(SEARCH('Chapter 2 (Generated)'!$B$3:$V$3,INDEX(MyData,D12168, E12168+1))))&gt;0,
SUMPRODUCT(--ISNUMBER(SEARCH('Chapter 2 (Generated)'!$B$4:$V$4,INDEX(MyData,D12168, E12168+1))))&gt;0)),
"        " &amp; INDEX(MyData,D12168, E12168+1),
"    " &amp; INDEX(MyData,D12168, E12168+1))</f>
        <v xml:space="preserve">        "null",</v>
      </c>
    </row>
    <row r="12169" spans="4:7" x14ac:dyDescent="0.2">
      <c r="D12169" s="20">
        <f t="shared" si="190"/>
        <v>450</v>
      </c>
      <c r="E12169" s="20">
        <f>MIN(IF(MOD(ROWS($A$2:A12169),$A$2)=0,E12168+1, E12168), $B$2-1)</f>
        <v>14</v>
      </c>
      <c r="G12169" s="2" t="str">
        <f>IF(NOT(OR(
SUMPRODUCT(--ISNUMBER(SEARCH('Chapter 2 (Generated)'!$B$3:$V$3,INDEX(MyData,D12169, E12169+1))))&gt;0,
SUMPRODUCT(--ISNUMBER(SEARCH('Chapter 2 (Generated)'!$B$4:$V$4,INDEX(MyData,D12169, E12169+1))))&gt;0)),
"        " &amp; INDEX(MyData,D12169, E12169+1),
"    " &amp; INDEX(MyData,D12169, E12169+1))</f>
        <v xml:space="preserve">        "null",</v>
      </c>
    </row>
    <row r="12170" spans="4:7" x14ac:dyDescent="0.2">
      <c r="D12170" s="20">
        <f t="shared" si="190"/>
        <v>451</v>
      </c>
      <c r="E12170" s="20">
        <f>MIN(IF(MOD(ROWS($A$2:A12170),$A$2)=0,E12169+1, E12169), $B$2-1)</f>
        <v>14</v>
      </c>
      <c r="G12170" s="2" t="str">
        <f>IF(NOT(OR(
SUMPRODUCT(--ISNUMBER(SEARCH('Chapter 2 (Generated)'!$B$3:$V$3,INDEX(MyData,D12170, E12170+1))))&gt;0,
SUMPRODUCT(--ISNUMBER(SEARCH('Chapter 2 (Generated)'!$B$4:$V$4,INDEX(MyData,D12170, E12170+1))))&gt;0)),
"        " &amp; INDEX(MyData,D12170, E12170+1),
"    " &amp; INDEX(MyData,D12170, E12170+1))</f>
        <v xml:space="preserve">        "null",</v>
      </c>
    </row>
    <row r="12171" spans="4:7" x14ac:dyDescent="0.2">
      <c r="D12171" s="20">
        <f t="shared" si="190"/>
        <v>452</v>
      </c>
      <c r="E12171" s="20">
        <f>MIN(IF(MOD(ROWS($A$2:A12171),$A$2)=0,E12170+1, E12170), $B$2-1)</f>
        <v>14</v>
      </c>
      <c r="G12171" s="2" t="str">
        <f>IF(NOT(OR(
SUMPRODUCT(--ISNUMBER(SEARCH('Chapter 2 (Generated)'!$B$3:$V$3,INDEX(MyData,D12171, E12171+1))))&gt;0,
SUMPRODUCT(--ISNUMBER(SEARCH('Chapter 2 (Generated)'!$B$4:$V$4,INDEX(MyData,D12171, E12171+1))))&gt;0)),
"        " &amp; INDEX(MyData,D12171, E12171+1),
"    " &amp; INDEX(MyData,D12171, E12171+1))</f>
        <v xml:space="preserve">        "null",</v>
      </c>
    </row>
    <row r="12172" spans="4:7" x14ac:dyDescent="0.2">
      <c r="D12172" s="20">
        <f t="shared" si="190"/>
        <v>453</v>
      </c>
      <c r="E12172" s="20">
        <f>MIN(IF(MOD(ROWS($A$2:A12172),$A$2)=0,E12171+1, E12171), $B$2-1)</f>
        <v>14</v>
      </c>
      <c r="G12172" s="2" t="str">
        <f>IF(NOT(OR(
SUMPRODUCT(--ISNUMBER(SEARCH('Chapter 2 (Generated)'!$B$3:$V$3,INDEX(MyData,D12172, E12172+1))))&gt;0,
SUMPRODUCT(--ISNUMBER(SEARCH('Chapter 2 (Generated)'!$B$4:$V$4,INDEX(MyData,D12172, E12172+1))))&gt;0)),
"        " &amp; INDEX(MyData,D12172, E12172+1),
"    " &amp; INDEX(MyData,D12172, E12172+1))</f>
        <v xml:space="preserve">        "null",//450 </v>
      </c>
    </row>
    <row r="12173" spans="4:7" x14ac:dyDescent="0.2">
      <c r="D12173" s="20">
        <f t="shared" si="190"/>
        <v>454</v>
      </c>
      <c r="E12173" s="20">
        <f>MIN(IF(MOD(ROWS($A$2:A12173),$A$2)=0,E12172+1, E12172), $B$2-1)</f>
        <v>14</v>
      </c>
      <c r="G12173" s="2" t="str">
        <f>IF(NOT(OR(
SUMPRODUCT(--ISNUMBER(SEARCH('Chapter 2 (Generated)'!$B$3:$V$3,INDEX(MyData,D12173, E12173+1))))&gt;0,
SUMPRODUCT(--ISNUMBER(SEARCH('Chapter 2 (Generated)'!$B$4:$V$4,INDEX(MyData,D12173, E12173+1))))&gt;0)),
"        " &amp; INDEX(MyData,D12173, E12173+1),
"    " &amp; INDEX(MyData,D12173, E12173+1))</f>
        <v xml:space="preserve">        "null",</v>
      </c>
    </row>
    <row r="12174" spans="4:7" x14ac:dyDescent="0.2">
      <c r="D12174" s="20">
        <f t="shared" si="190"/>
        <v>455</v>
      </c>
      <c r="E12174" s="20">
        <f>MIN(IF(MOD(ROWS($A$2:A12174),$A$2)=0,E12173+1, E12173), $B$2-1)</f>
        <v>14</v>
      </c>
      <c r="G12174" s="2" t="str">
        <f>IF(NOT(OR(
SUMPRODUCT(--ISNUMBER(SEARCH('Chapter 2 (Generated)'!$B$3:$V$3,INDEX(MyData,D12174, E12174+1))))&gt;0,
SUMPRODUCT(--ISNUMBER(SEARCH('Chapter 2 (Generated)'!$B$4:$V$4,INDEX(MyData,D12174, E12174+1))))&gt;0)),
"        " &amp; INDEX(MyData,D12174, E12174+1),
"    " &amp; INDEX(MyData,D12174, E12174+1))</f>
        <v xml:space="preserve">        "null",</v>
      </c>
    </row>
    <row r="12175" spans="4:7" x14ac:dyDescent="0.2">
      <c r="D12175" s="20">
        <f t="shared" si="190"/>
        <v>456</v>
      </c>
      <c r="E12175" s="20">
        <f>MIN(IF(MOD(ROWS($A$2:A12175),$A$2)=0,E12174+1, E12174), $B$2-1)</f>
        <v>14</v>
      </c>
      <c r="G12175" s="2" t="str">
        <f>IF(NOT(OR(
SUMPRODUCT(--ISNUMBER(SEARCH('Chapter 2 (Generated)'!$B$3:$V$3,INDEX(MyData,D12175, E12175+1))))&gt;0,
SUMPRODUCT(--ISNUMBER(SEARCH('Chapter 2 (Generated)'!$B$4:$V$4,INDEX(MyData,D12175, E12175+1))))&gt;0)),
"        " &amp; INDEX(MyData,D12175, E12175+1),
"    " &amp; INDEX(MyData,D12175, E12175+1))</f>
        <v xml:space="preserve">        "null",</v>
      </c>
    </row>
    <row r="12176" spans="4:7" x14ac:dyDescent="0.2">
      <c r="D12176" s="20">
        <f t="shared" si="190"/>
        <v>457</v>
      </c>
      <c r="E12176" s="20">
        <f>MIN(IF(MOD(ROWS($A$2:A12176),$A$2)=0,E12175+1, E12175), $B$2-1)</f>
        <v>14</v>
      </c>
      <c r="G12176" s="2" t="str">
        <f>IF(NOT(OR(
SUMPRODUCT(--ISNUMBER(SEARCH('Chapter 2 (Generated)'!$B$3:$V$3,INDEX(MyData,D12176, E12176+1))))&gt;0,
SUMPRODUCT(--ISNUMBER(SEARCH('Chapter 2 (Generated)'!$B$4:$V$4,INDEX(MyData,D12176, E12176+1))))&gt;0)),
"        " &amp; INDEX(MyData,D12176, E12176+1),
"    " &amp; INDEX(MyData,D12176, E12176+1))</f>
        <v xml:space="preserve">        "null",</v>
      </c>
    </row>
    <row r="12177" spans="4:7" x14ac:dyDescent="0.2">
      <c r="D12177" s="20">
        <f t="shared" si="190"/>
        <v>458</v>
      </c>
      <c r="E12177" s="20">
        <f>MIN(IF(MOD(ROWS($A$2:A12177),$A$2)=0,E12176+1, E12176), $B$2-1)</f>
        <v>14</v>
      </c>
      <c r="G12177" s="2" t="str">
        <f>IF(NOT(OR(
SUMPRODUCT(--ISNUMBER(SEARCH('Chapter 2 (Generated)'!$B$3:$V$3,INDEX(MyData,D12177, E12177+1))))&gt;0,
SUMPRODUCT(--ISNUMBER(SEARCH('Chapter 2 (Generated)'!$B$4:$V$4,INDEX(MyData,D12177, E12177+1))))&gt;0)),
"        " &amp; INDEX(MyData,D12177, E12177+1),
"    " &amp; INDEX(MyData,D12177, E12177+1))</f>
        <v xml:space="preserve">        "null",//455 </v>
      </c>
    </row>
    <row r="12178" spans="4:7" x14ac:dyDescent="0.2">
      <c r="D12178" s="20">
        <f t="shared" si="190"/>
        <v>459</v>
      </c>
      <c r="E12178" s="20">
        <f>MIN(IF(MOD(ROWS($A$2:A12178),$A$2)=0,E12177+1, E12177), $B$2-1)</f>
        <v>14</v>
      </c>
      <c r="G12178" s="2" t="str">
        <f>IF(NOT(OR(
SUMPRODUCT(--ISNUMBER(SEARCH('Chapter 2 (Generated)'!$B$3:$V$3,INDEX(MyData,D12178, E12178+1))))&gt;0,
SUMPRODUCT(--ISNUMBER(SEARCH('Chapter 2 (Generated)'!$B$4:$V$4,INDEX(MyData,D12178, E12178+1))))&gt;0)),
"        " &amp; INDEX(MyData,D12178, E12178+1),
"    " &amp; INDEX(MyData,D12178, E12178+1))</f>
        <v xml:space="preserve">        "null",</v>
      </c>
    </row>
    <row r="12179" spans="4:7" x14ac:dyDescent="0.2">
      <c r="D12179" s="20">
        <f t="shared" si="190"/>
        <v>460</v>
      </c>
      <c r="E12179" s="20">
        <f>MIN(IF(MOD(ROWS($A$2:A12179),$A$2)=0,E12178+1, E12178), $B$2-1)</f>
        <v>14</v>
      </c>
      <c r="G12179" s="2" t="str">
        <f>IF(NOT(OR(
SUMPRODUCT(--ISNUMBER(SEARCH('Chapter 2 (Generated)'!$B$3:$V$3,INDEX(MyData,D12179, E12179+1))))&gt;0,
SUMPRODUCT(--ISNUMBER(SEARCH('Chapter 2 (Generated)'!$B$4:$V$4,INDEX(MyData,D12179, E12179+1))))&gt;0)),
"        " &amp; INDEX(MyData,D12179, E12179+1),
"    " &amp; INDEX(MyData,D12179, E12179+1))</f>
        <v xml:space="preserve">        "It’s way too early to start working this hard, haha!",</v>
      </c>
    </row>
    <row r="12180" spans="4:7" x14ac:dyDescent="0.2">
      <c r="D12180" s="20">
        <f t="shared" si="190"/>
        <v>461</v>
      </c>
      <c r="E12180" s="20">
        <f>MIN(IF(MOD(ROWS($A$2:A12180),$A$2)=0,E12179+1, E12179), $B$2-1)</f>
        <v>14</v>
      </c>
      <c r="G12180" s="2" t="str">
        <f>IF(NOT(OR(
SUMPRODUCT(--ISNUMBER(SEARCH('Chapter 2 (Generated)'!$B$3:$V$3,INDEX(MyData,D12180, E12180+1))))&gt;0,
SUMPRODUCT(--ISNUMBER(SEARCH('Chapter 2 (Generated)'!$B$4:$V$4,INDEX(MyData,D12180, E12180+1))))&gt;0)),
"        " &amp; INDEX(MyData,D12180, E12180+1),
"    " &amp; INDEX(MyData,D12180, E12180+1))</f>
        <v xml:space="preserve">        "null",</v>
      </c>
    </row>
    <row r="12181" spans="4:7" x14ac:dyDescent="0.2">
      <c r="D12181" s="20">
        <f t="shared" si="190"/>
        <v>462</v>
      </c>
      <c r="E12181" s="20">
        <f>MIN(IF(MOD(ROWS($A$2:A12181),$A$2)=0,E12180+1, E12180), $B$2-1)</f>
        <v>14</v>
      </c>
      <c r="G12181" s="2" t="str">
        <f>IF(NOT(OR(
SUMPRODUCT(--ISNUMBER(SEARCH('Chapter 2 (Generated)'!$B$3:$V$3,INDEX(MyData,D12181, E12181+1))))&gt;0,
SUMPRODUCT(--ISNUMBER(SEARCH('Chapter 2 (Generated)'!$B$4:$V$4,INDEX(MyData,D12181, E12181+1))))&gt;0)),
"        " &amp; INDEX(MyData,D12181, E12181+1),
"    " &amp; INDEX(MyData,D12181, E12181+1))</f>
        <v xml:space="preserve">        "null",</v>
      </c>
    </row>
    <row r="12182" spans="4:7" x14ac:dyDescent="0.2">
      <c r="D12182" s="20">
        <f t="shared" si="190"/>
        <v>463</v>
      </c>
      <c r="E12182" s="20">
        <f>MIN(IF(MOD(ROWS($A$2:A12182),$A$2)=0,E12181+1, E12181), $B$2-1)</f>
        <v>14</v>
      </c>
      <c r="G12182" s="2" t="str">
        <f>IF(NOT(OR(
SUMPRODUCT(--ISNUMBER(SEARCH('Chapter 2 (Generated)'!$B$3:$V$3,INDEX(MyData,D12182, E12182+1))))&gt;0,
SUMPRODUCT(--ISNUMBER(SEARCH('Chapter 2 (Generated)'!$B$4:$V$4,INDEX(MyData,D12182, E12182+1))))&gt;0)),
"        " &amp; INDEX(MyData,D12182, E12182+1),
"    " &amp; INDEX(MyData,D12182, E12182+1))</f>
        <v xml:space="preserve">        "null",//460 </v>
      </c>
    </row>
    <row r="12183" spans="4:7" x14ac:dyDescent="0.2">
      <c r="D12183" s="20">
        <f t="shared" si="190"/>
        <v>464</v>
      </c>
      <c r="E12183" s="20">
        <f>MIN(IF(MOD(ROWS($A$2:A12183),$A$2)=0,E12182+1, E12182), $B$2-1)</f>
        <v>14</v>
      </c>
      <c r="G12183" s="2" t="str">
        <f>IF(NOT(OR(
SUMPRODUCT(--ISNUMBER(SEARCH('Chapter 2 (Generated)'!$B$3:$V$3,INDEX(MyData,D12183, E12183+1))))&gt;0,
SUMPRODUCT(--ISNUMBER(SEARCH('Chapter 2 (Generated)'!$B$4:$V$4,INDEX(MyData,D12183, E12183+1))))&gt;0)),
"        " &amp; INDEX(MyData,D12183, E12183+1),
"    " &amp; INDEX(MyData,D12183, E12183+1))</f>
        <v xml:space="preserve">        "null",</v>
      </c>
    </row>
    <row r="12184" spans="4:7" x14ac:dyDescent="0.2">
      <c r="D12184" s="20">
        <f t="shared" si="190"/>
        <v>465</v>
      </c>
      <c r="E12184" s="20">
        <f>MIN(IF(MOD(ROWS($A$2:A12184),$A$2)=0,E12183+1, E12183), $B$2-1)</f>
        <v>14</v>
      </c>
      <c r="G12184" s="2" t="str">
        <f>IF(NOT(OR(
SUMPRODUCT(--ISNUMBER(SEARCH('Chapter 2 (Generated)'!$B$3:$V$3,INDEX(MyData,D12184, E12184+1))))&gt;0,
SUMPRODUCT(--ISNUMBER(SEARCH('Chapter 2 (Generated)'!$B$4:$V$4,INDEX(MyData,D12184, E12184+1))))&gt;0)),
"        " &amp; INDEX(MyData,D12184, E12184+1),
"    " &amp; INDEX(MyData,D12184, E12184+1))</f>
        <v xml:space="preserve">        "null",</v>
      </c>
    </row>
    <row r="12185" spans="4:7" x14ac:dyDescent="0.2">
      <c r="D12185" s="20">
        <f t="shared" si="190"/>
        <v>466</v>
      </c>
      <c r="E12185" s="20">
        <f>MIN(IF(MOD(ROWS($A$2:A12185),$A$2)=0,E12184+1, E12184), $B$2-1)</f>
        <v>14</v>
      </c>
      <c r="G12185" s="2" t="str">
        <f>IF(NOT(OR(
SUMPRODUCT(--ISNUMBER(SEARCH('Chapter 2 (Generated)'!$B$3:$V$3,INDEX(MyData,D12185, E12185+1))))&gt;0,
SUMPRODUCT(--ISNUMBER(SEARCH('Chapter 2 (Generated)'!$B$4:$V$4,INDEX(MyData,D12185, E12185+1))))&gt;0)),
"        " &amp; INDEX(MyData,D12185, E12185+1),
"    " &amp; INDEX(MyData,D12185, E12185+1))</f>
        <v xml:space="preserve">        "null",</v>
      </c>
    </row>
    <row r="12186" spans="4:7" x14ac:dyDescent="0.2">
      <c r="D12186" s="20">
        <f t="shared" si="190"/>
        <v>467</v>
      </c>
      <c r="E12186" s="20">
        <f>MIN(IF(MOD(ROWS($A$2:A12186),$A$2)=0,E12185+1, E12185), $B$2-1)</f>
        <v>14</v>
      </c>
      <c r="G12186" s="2" t="str">
        <f>IF(NOT(OR(
SUMPRODUCT(--ISNUMBER(SEARCH('Chapter 2 (Generated)'!$B$3:$V$3,INDEX(MyData,D12186, E12186+1))))&gt;0,
SUMPRODUCT(--ISNUMBER(SEARCH('Chapter 2 (Generated)'!$B$4:$V$4,INDEX(MyData,D12186, E12186+1))))&gt;0)),
"        " &amp; INDEX(MyData,D12186, E12186+1),
"    " &amp; INDEX(MyData,D12186, E12186+1))</f>
        <v xml:space="preserve">        "null",</v>
      </c>
    </row>
    <row r="12187" spans="4:7" x14ac:dyDescent="0.2">
      <c r="D12187" s="20">
        <f t="shared" si="190"/>
        <v>468</v>
      </c>
      <c r="E12187" s="20">
        <f>MIN(IF(MOD(ROWS($A$2:A12187),$A$2)=0,E12186+1, E12186), $B$2-1)</f>
        <v>14</v>
      </c>
      <c r="G12187" s="2" t="str">
        <f>IF(NOT(OR(
SUMPRODUCT(--ISNUMBER(SEARCH('Chapter 2 (Generated)'!$B$3:$V$3,INDEX(MyData,D12187, E12187+1))))&gt;0,
SUMPRODUCT(--ISNUMBER(SEARCH('Chapter 2 (Generated)'!$B$4:$V$4,INDEX(MyData,D12187, E12187+1))))&gt;0)),
"        " &amp; INDEX(MyData,D12187, E12187+1),
"    " &amp; INDEX(MyData,D12187, E12187+1))</f>
        <v xml:space="preserve">        "null",//465 </v>
      </c>
    </row>
    <row r="12188" spans="4:7" x14ac:dyDescent="0.2">
      <c r="D12188" s="20">
        <f t="shared" si="190"/>
        <v>469</v>
      </c>
      <c r="E12188" s="20">
        <f>MIN(IF(MOD(ROWS($A$2:A12188),$A$2)=0,E12187+1, E12187), $B$2-1)</f>
        <v>14</v>
      </c>
      <c r="G12188" s="2" t="str">
        <f>IF(NOT(OR(
SUMPRODUCT(--ISNUMBER(SEARCH('Chapter 2 (Generated)'!$B$3:$V$3,INDEX(MyData,D12188, E12188+1))))&gt;0,
SUMPRODUCT(--ISNUMBER(SEARCH('Chapter 2 (Generated)'!$B$4:$V$4,INDEX(MyData,D12188, E12188+1))))&gt;0)),
"        " &amp; INDEX(MyData,D12188, E12188+1),
"    " &amp; INDEX(MyData,D12188, E12188+1))</f>
        <v xml:space="preserve">        "null",</v>
      </c>
    </row>
    <row r="12189" spans="4:7" x14ac:dyDescent="0.2">
      <c r="D12189" s="20">
        <f t="shared" si="190"/>
        <v>470</v>
      </c>
      <c r="E12189" s="20">
        <f>MIN(IF(MOD(ROWS($A$2:A12189),$A$2)=0,E12188+1, E12188), $B$2-1)</f>
        <v>14</v>
      </c>
      <c r="G12189" s="2" t="str">
        <f>IF(NOT(OR(
SUMPRODUCT(--ISNUMBER(SEARCH('Chapter 2 (Generated)'!$B$3:$V$3,INDEX(MyData,D12189, E12189+1))))&gt;0,
SUMPRODUCT(--ISNUMBER(SEARCH('Chapter 2 (Generated)'!$B$4:$V$4,INDEX(MyData,D12189, E12189+1))))&gt;0)),
"        " &amp; INDEX(MyData,D12189, E12189+1),
"    " &amp; INDEX(MyData,D12189, E12189+1))</f>
        <v xml:space="preserve">        "null",</v>
      </c>
    </row>
    <row r="12190" spans="4:7" x14ac:dyDescent="0.2">
      <c r="D12190" s="20">
        <f t="shared" si="190"/>
        <v>471</v>
      </c>
      <c r="E12190" s="20">
        <f>MIN(IF(MOD(ROWS($A$2:A12190),$A$2)=0,E12189+1, E12189), $B$2-1)</f>
        <v>14</v>
      </c>
      <c r="G12190" s="2" t="str">
        <f>IF(NOT(OR(
SUMPRODUCT(--ISNUMBER(SEARCH('Chapter 2 (Generated)'!$B$3:$V$3,INDEX(MyData,D12190, E12190+1))))&gt;0,
SUMPRODUCT(--ISNUMBER(SEARCH('Chapter 2 (Generated)'!$B$4:$V$4,INDEX(MyData,D12190, E12190+1))))&gt;0)),
"        " &amp; INDEX(MyData,D12190, E12190+1),
"    " &amp; INDEX(MyData,D12190, E12190+1))</f>
        <v xml:space="preserve">        "null",</v>
      </c>
    </row>
    <row r="12191" spans="4:7" x14ac:dyDescent="0.2">
      <c r="D12191" s="20">
        <f t="shared" si="190"/>
        <v>472</v>
      </c>
      <c r="E12191" s="20">
        <f>MIN(IF(MOD(ROWS($A$2:A12191),$A$2)=0,E12190+1, E12190), $B$2-1)</f>
        <v>14</v>
      </c>
      <c r="G12191" s="2" t="str">
        <f>IF(NOT(OR(
SUMPRODUCT(--ISNUMBER(SEARCH('Chapter 2 (Generated)'!$B$3:$V$3,INDEX(MyData,D12191, E12191+1))))&gt;0,
SUMPRODUCT(--ISNUMBER(SEARCH('Chapter 2 (Generated)'!$B$4:$V$4,INDEX(MyData,D12191, E12191+1))))&gt;0)),
"        " &amp; INDEX(MyData,D12191, E12191+1),
"    " &amp; INDEX(MyData,D12191, E12191+1))</f>
        <v xml:space="preserve">        "null",</v>
      </c>
    </row>
    <row r="12192" spans="4:7" x14ac:dyDescent="0.2">
      <c r="D12192" s="20">
        <f t="shared" si="190"/>
        <v>473</v>
      </c>
      <c r="E12192" s="20">
        <f>MIN(IF(MOD(ROWS($A$2:A12192),$A$2)=0,E12191+1, E12191), $B$2-1)</f>
        <v>14</v>
      </c>
      <c r="G12192" s="2" t="str">
        <f>IF(NOT(OR(
SUMPRODUCT(--ISNUMBER(SEARCH('Chapter 2 (Generated)'!$B$3:$V$3,INDEX(MyData,D12192, E12192+1))))&gt;0,
SUMPRODUCT(--ISNUMBER(SEARCH('Chapter 2 (Generated)'!$B$4:$V$4,INDEX(MyData,D12192, E12192+1))))&gt;0)),
"        " &amp; INDEX(MyData,D12192, E12192+1),
"    " &amp; INDEX(MyData,D12192, E12192+1))</f>
        <v xml:space="preserve">        "null",//470 </v>
      </c>
    </row>
    <row r="12193" spans="4:7" x14ac:dyDescent="0.2">
      <c r="D12193" s="20">
        <f t="shared" si="190"/>
        <v>474</v>
      </c>
      <c r="E12193" s="20">
        <f>MIN(IF(MOD(ROWS($A$2:A12193),$A$2)=0,E12192+1, E12192), $B$2-1)</f>
        <v>14</v>
      </c>
      <c r="G12193" s="2" t="str">
        <f>IF(NOT(OR(
SUMPRODUCT(--ISNUMBER(SEARCH('Chapter 2 (Generated)'!$B$3:$V$3,INDEX(MyData,D12193, E12193+1))))&gt;0,
SUMPRODUCT(--ISNUMBER(SEARCH('Chapter 2 (Generated)'!$B$4:$V$4,INDEX(MyData,D12193, E12193+1))))&gt;0)),
"        " &amp; INDEX(MyData,D12193, E12193+1),
"    " &amp; INDEX(MyData,D12193, E12193+1))</f>
        <v xml:space="preserve">        "null",</v>
      </c>
    </row>
    <row r="12194" spans="4:7" x14ac:dyDescent="0.2">
      <c r="D12194" s="20">
        <f t="shared" si="190"/>
        <v>475</v>
      </c>
      <c r="E12194" s="20">
        <f>MIN(IF(MOD(ROWS($A$2:A12194),$A$2)=0,E12193+1, E12193), $B$2-1)</f>
        <v>14</v>
      </c>
      <c r="G12194" s="2" t="str">
        <f>IF(NOT(OR(
SUMPRODUCT(--ISNUMBER(SEARCH('Chapter 2 (Generated)'!$B$3:$V$3,INDEX(MyData,D12194, E12194+1))))&gt;0,
SUMPRODUCT(--ISNUMBER(SEARCH('Chapter 2 (Generated)'!$B$4:$V$4,INDEX(MyData,D12194, E12194+1))))&gt;0)),
"        " &amp; INDEX(MyData,D12194, E12194+1),
"    " &amp; INDEX(MyData,D12194, E12194+1))</f>
        <v xml:space="preserve">        "null",</v>
      </c>
    </row>
    <row r="12195" spans="4:7" x14ac:dyDescent="0.2">
      <c r="D12195" s="20">
        <f t="shared" si="190"/>
        <v>476</v>
      </c>
      <c r="E12195" s="20">
        <f>MIN(IF(MOD(ROWS($A$2:A12195),$A$2)=0,E12194+1, E12194), $B$2-1)</f>
        <v>14</v>
      </c>
      <c r="G12195" s="2" t="str">
        <f>IF(NOT(OR(
SUMPRODUCT(--ISNUMBER(SEARCH('Chapter 2 (Generated)'!$B$3:$V$3,INDEX(MyData,D12195, E12195+1))))&gt;0,
SUMPRODUCT(--ISNUMBER(SEARCH('Chapter 2 (Generated)'!$B$4:$V$4,INDEX(MyData,D12195, E12195+1))))&gt;0)),
"        " &amp; INDEX(MyData,D12195, E12195+1),
"    " &amp; INDEX(MyData,D12195, E12195+1))</f>
        <v xml:space="preserve">        "null",</v>
      </c>
    </row>
    <row r="12196" spans="4:7" x14ac:dyDescent="0.2">
      <c r="D12196" s="20">
        <f t="shared" si="190"/>
        <v>477</v>
      </c>
      <c r="E12196" s="20">
        <f>MIN(IF(MOD(ROWS($A$2:A12196),$A$2)=0,E12195+1, E12195), $B$2-1)</f>
        <v>14</v>
      </c>
      <c r="G12196" s="2" t="str">
        <f>IF(NOT(OR(
SUMPRODUCT(--ISNUMBER(SEARCH('Chapter 2 (Generated)'!$B$3:$V$3,INDEX(MyData,D12196, E12196+1))))&gt;0,
SUMPRODUCT(--ISNUMBER(SEARCH('Chapter 2 (Generated)'!$B$4:$V$4,INDEX(MyData,D12196, E12196+1))))&gt;0)),
"        " &amp; INDEX(MyData,D12196, E12196+1),
"    " &amp; INDEX(MyData,D12196, E12196+1))</f>
        <v xml:space="preserve">        "null",</v>
      </c>
    </row>
    <row r="12197" spans="4:7" x14ac:dyDescent="0.2">
      <c r="D12197" s="20">
        <f t="shared" si="190"/>
        <v>478</v>
      </c>
      <c r="E12197" s="20">
        <f>MIN(IF(MOD(ROWS($A$2:A12197),$A$2)=0,E12196+1, E12196), $B$2-1)</f>
        <v>14</v>
      </c>
      <c r="G12197" s="2" t="str">
        <f>IF(NOT(OR(
SUMPRODUCT(--ISNUMBER(SEARCH('Chapter 2 (Generated)'!$B$3:$V$3,INDEX(MyData,D12197, E12197+1))))&gt;0,
SUMPRODUCT(--ISNUMBER(SEARCH('Chapter 2 (Generated)'!$B$4:$V$4,INDEX(MyData,D12197, E12197+1))))&gt;0)),
"        " &amp; INDEX(MyData,D12197, E12197+1),
"    " &amp; INDEX(MyData,D12197, E12197+1))</f>
        <v xml:space="preserve">        "null",//475 </v>
      </c>
    </row>
    <row r="12198" spans="4:7" x14ac:dyDescent="0.2">
      <c r="D12198" s="20">
        <f t="shared" si="190"/>
        <v>479</v>
      </c>
      <c r="E12198" s="20">
        <f>MIN(IF(MOD(ROWS($A$2:A12198),$A$2)=0,E12197+1, E12197), $B$2-1)</f>
        <v>14</v>
      </c>
      <c r="G12198" s="2" t="str">
        <f>IF(NOT(OR(
SUMPRODUCT(--ISNUMBER(SEARCH('Chapter 2 (Generated)'!$B$3:$V$3,INDEX(MyData,D12198, E12198+1))))&gt;0,
SUMPRODUCT(--ISNUMBER(SEARCH('Chapter 2 (Generated)'!$B$4:$V$4,INDEX(MyData,D12198, E12198+1))))&gt;0)),
"        " &amp; INDEX(MyData,D12198, E12198+1),
"    " &amp; INDEX(MyData,D12198, E12198+1))</f>
        <v xml:space="preserve">        "null",</v>
      </c>
    </row>
    <row r="12199" spans="4:7" x14ac:dyDescent="0.2">
      <c r="D12199" s="20">
        <f t="shared" si="190"/>
        <v>480</v>
      </c>
      <c r="E12199" s="20">
        <f>MIN(IF(MOD(ROWS($A$2:A12199),$A$2)=0,E12198+1, E12198), $B$2-1)</f>
        <v>14</v>
      </c>
      <c r="G12199" s="2" t="str">
        <f>IF(NOT(OR(
SUMPRODUCT(--ISNUMBER(SEARCH('Chapter 2 (Generated)'!$B$3:$V$3,INDEX(MyData,D12199, E12199+1))))&gt;0,
SUMPRODUCT(--ISNUMBER(SEARCH('Chapter 2 (Generated)'!$B$4:$V$4,INDEX(MyData,D12199, E12199+1))))&gt;0)),
"        " &amp; INDEX(MyData,D12199, E12199+1),
"    " &amp; INDEX(MyData,D12199, E12199+1))</f>
        <v xml:space="preserve">        "null",</v>
      </c>
    </row>
    <row r="12200" spans="4:7" x14ac:dyDescent="0.2">
      <c r="D12200" s="20">
        <f t="shared" si="190"/>
        <v>481</v>
      </c>
      <c r="E12200" s="20">
        <f>MIN(IF(MOD(ROWS($A$2:A12200),$A$2)=0,E12199+1, E12199), $B$2-1)</f>
        <v>14</v>
      </c>
      <c r="G12200" s="2" t="str">
        <f>IF(NOT(OR(
SUMPRODUCT(--ISNUMBER(SEARCH('Chapter 2 (Generated)'!$B$3:$V$3,INDEX(MyData,D12200, E12200+1))))&gt;0,
SUMPRODUCT(--ISNUMBER(SEARCH('Chapter 2 (Generated)'!$B$4:$V$4,INDEX(MyData,D12200, E12200+1))))&gt;0)),
"        " &amp; INDEX(MyData,D12200, E12200+1),
"    " &amp; INDEX(MyData,D12200, E12200+1))</f>
        <v xml:space="preserve">        "null",</v>
      </c>
    </row>
    <row r="12201" spans="4:7" x14ac:dyDescent="0.2">
      <c r="D12201" s="20">
        <f t="shared" si="190"/>
        <v>482</v>
      </c>
      <c r="E12201" s="20">
        <f>MIN(IF(MOD(ROWS($A$2:A12201),$A$2)=0,E12200+1, E12200), $B$2-1)</f>
        <v>14</v>
      </c>
      <c r="G12201" s="2" t="str">
        <f>IF(NOT(OR(
SUMPRODUCT(--ISNUMBER(SEARCH('Chapter 2 (Generated)'!$B$3:$V$3,INDEX(MyData,D12201, E12201+1))))&gt;0,
SUMPRODUCT(--ISNUMBER(SEARCH('Chapter 2 (Generated)'!$B$4:$V$4,INDEX(MyData,D12201, E12201+1))))&gt;0)),
"        " &amp; INDEX(MyData,D12201, E12201+1),
"    " &amp; INDEX(MyData,D12201, E12201+1))</f>
        <v xml:space="preserve">        "null",</v>
      </c>
    </row>
    <row r="12202" spans="4:7" x14ac:dyDescent="0.2">
      <c r="D12202" s="20">
        <f t="shared" si="190"/>
        <v>483</v>
      </c>
      <c r="E12202" s="20">
        <f>MIN(IF(MOD(ROWS($A$2:A12202),$A$2)=0,E12201+1, E12201), $B$2-1)</f>
        <v>14</v>
      </c>
      <c r="G12202" s="2" t="str">
        <f>IF(NOT(OR(
SUMPRODUCT(--ISNUMBER(SEARCH('Chapter 2 (Generated)'!$B$3:$V$3,INDEX(MyData,D12202, E12202+1))))&gt;0,
SUMPRODUCT(--ISNUMBER(SEARCH('Chapter 2 (Generated)'!$B$4:$V$4,INDEX(MyData,D12202, E12202+1))))&gt;0)),
"        " &amp; INDEX(MyData,D12202, E12202+1),
"    " &amp; INDEX(MyData,D12202, E12202+1))</f>
        <v xml:space="preserve">        "null",//480 </v>
      </c>
    </row>
    <row r="12203" spans="4:7" x14ac:dyDescent="0.2">
      <c r="D12203" s="20">
        <f t="shared" si="190"/>
        <v>484</v>
      </c>
      <c r="E12203" s="20">
        <f>MIN(IF(MOD(ROWS($A$2:A12203),$A$2)=0,E12202+1, E12202), $B$2-1)</f>
        <v>14</v>
      </c>
      <c r="G12203" s="2" t="str">
        <f>IF(NOT(OR(
SUMPRODUCT(--ISNUMBER(SEARCH('Chapter 2 (Generated)'!$B$3:$V$3,INDEX(MyData,D12203, E12203+1))))&gt;0,
SUMPRODUCT(--ISNUMBER(SEARCH('Chapter 2 (Generated)'!$B$4:$V$4,INDEX(MyData,D12203, E12203+1))))&gt;0)),
"        " &amp; INDEX(MyData,D12203, E12203+1),
"    " &amp; INDEX(MyData,D12203, E12203+1))</f>
        <v xml:space="preserve">        "null",</v>
      </c>
    </row>
    <row r="12204" spans="4:7" x14ac:dyDescent="0.2">
      <c r="D12204" s="20">
        <f t="shared" si="190"/>
        <v>485</v>
      </c>
      <c r="E12204" s="20">
        <f>MIN(IF(MOD(ROWS($A$2:A12204),$A$2)=0,E12203+1, E12203), $B$2-1)</f>
        <v>14</v>
      </c>
      <c r="G12204" s="2" t="str">
        <f>IF(NOT(OR(
SUMPRODUCT(--ISNUMBER(SEARCH('Chapter 2 (Generated)'!$B$3:$V$3,INDEX(MyData,D12204, E12204+1))))&gt;0,
SUMPRODUCT(--ISNUMBER(SEARCH('Chapter 2 (Generated)'!$B$4:$V$4,INDEX(MyData,D12204, E12204+1))))&gt;0)),
"        " &amp; INDEX(MyData,D12204, E12204+1),
"    " &amp; INDEX(MyData,D12204, E12204+1))</f>
        <v xml:space="preserve">        "null",</v>
      </c>
    </row>
    <row r="12205" spans="4:7" x14ac:dyDescent="0.2">
      <c r="D12205" s="20">
        <f t="shared" si="190"/>
        <v>486</v>
      </c>
      <c r="E12205" s="20">
        <f>MIN(IF(MOD(ROWS($A$2:A12205),$A$2)=0,E12204+1, E12204), $B$2-1)</f>
        <v>14</v>
      </c>
      <c r="G12205" s="2" t="str">
        <f>IF(NOT(OR(
SUMPRODUCT(--ISNUMBER(SEARCH('Chapter 2 (Generated)'!$B$3:$V$3,INDEX(MyData,D12205, E12205+1))))&gt;0,
SUMPRODUCT(--ISNUMBER(SEARCH('Chapter 2 (Generated)'!$B$4:$V$4,INDEX(MyData,D12205, E12205+1))))&gt;0)),
"        " &amp; INDEX(MyData,D12205, E12205+1),
"    " &amp; INDEX(MyData,D12205, E12205+1))</f>
        <v xml:space="preserve">        "null",</v>
      </c>
    </row>
    <row r="12206" spans="4:7" x14ac:dyDescent="0.2">
      <c r="D12206" s="20">
        <f t="shared" si="190"/>
        <v>487</v>
      </c>
      <c r="E12206" s="20">
        <f>MIN(IF(MOD(ROWS($A$2:A12206),$A$2)=0,E12205+1, E12205), $B$2-1)</f>
        <v>14</v>
      </c>
      <c r="G12206" s="2" t="str">
        <f>IF(NOT(OR(
SUMPRODUCT(--ISNUMBER(SEARCH('Chapter 2 (Generated)'!$B$3:$V$3,INDEX(MyData,D12206, E12206+1))))&gt;0,
SUMPRODUCT(--ISNUMBER(SEARCH('Chapter 2 (Generated)'!$B$4:$V$4,INDEX(MyData,D12206, E12206+1))))&gt;0)),
"        " &amp; INDEX(MyData,D12206, E12206+1),
"    " &amp; INDEX(MyData,D12206, E12206+1))</f>
        <v xml:space="preserve">        "null",</v>
      </c>
    </row>
    <row r="12207" spans="4:7" x14ac:dyDescent="0.2">
      <c r="D12207" s="20">
        <f t="shared" si="190"/>
        <v>488</v>
      </c>
      <c r="E12207" s="20">
        <f>MIN(IF(MOD(ROWS($A$2:A12207),$A$2)=0,E12206+1, E12206), $B$2-1)</f>
        <v>14</v>
      </c>
      <c r="G12207" s="2" t="str">
        <f>IF(NOT(OR(
SUMPRODUCT(--ISNUMBER(SEARCH('Chapter 2 (Generated)'!$B$3:$V$3,INDEX(MyData,D12207, E12207+1))))&gt;0,
SUMPRODUCT(--ISNUMBER(SEARCH('Chapter 2 (Generated)'!$B$4:$V$4,INDEX(MyData,D12207, E12207+1))))&gt;0)),
"        " &amp; INDEX(MyData,D12207, E12207+1),
"    " &amp; INDEX(MyData,D12207, E12207+1))</f>
        <v xml:space="preserve">        "null",//485 </v>
      </c>
    </row>
    <row r="12208" spans="4:7" x14ac:dyDescent="0.2">
      <c r="D12208" s="20">
        <f t="shared" si="190"/>
        <v>489</v>
      </c>
      <c r="E12208" s="20">
        <f>MIN(IF(MOD(ROWS($A$2:A12208),$A$2)=0,E12207+1, E12207), $B$2-1)</f>
        <v>14</v>
      </c>
      <c r="G12208" s="2" t="str">
        <f>IF(NOT(OR(
SUMPRODUCT(--ISNUMBER(SEARCH('Chapter 2 (Generated)'!$B$3:$V$3,INDEX(MyData,D12208, E12208+1))))&gt;0,
SUMPRODUCT(--ISNUMBER(SEARCH('Chapter 2 (Generated)'!$B$4:$V$4,INDEX(MyData,D12208, E12208+1))))&gt;0)),
"        " &amp; INDEX(MyData,D12208, E12208+1),
"    " &amp; INDEX(MyData,D12208, E12208+1))</f>
        <v xml:space="preserve">        "null",</v>
      </c>
    </row>
    <row r="12209" spans="4:7" x14ac:dyDescent="0.2">
      <c r="D12209" s="20">
        <f t="shared" si="190"/>
        <v>490</v>
      </c>
      <c r="E12209" s="20">
        <f>MIN(IF(MOD(ROWS($A$2:A12209),$A$2)=0,E12208+1, E12208), $B$2-1)</f>
        <v>14</v>
      </c>
      <c r="G12209" s="2" t="str">
        <f>IF(NOT(OR(
SUMPRODUCT(--ISNUMBER(SEARCH('Chapter 2 (Generated)'!$B$3:$V$3,INDEX(MyData,D12209, E12209+1))))&gt;0,
SUMPRODUCT(--ISNUMBER(SEARCH('Chapter 2 (Generated)'!$B$4:$V$4,INDEX(MyData,D12209, E12209+1))))&gt;0)),
"        " &amp; INDEX(MyData,D12209, E12209+1),
"    " &amp; INDEX(MyData,D12209, E12209+1))</f>
        <v xml:space="preserve">        "null",</v>
      </c>
    </row>
    <row r="12210" spans="4:7" x14ac:dyDescent="0.2">
      <c r="D12210" s="20">
        <f t="shared" si="190"/>
        <v>491</v>
      </c>
      <c r="E12210" s="20">
        <f>MIN(IF(MOD(ROWS($A$2:A12210),$A$2)=0,E12209+1, E12209), $B$2-1)</f>
        <v>14</v>
      </c>
      <c r="G12210" s="2" t="str">
        <f>IF(NOT(OR(
SUMPRODUCT(--ISNUMBER(SEARCH('Chapter 2 (Generated)'!$B$3:$V$3,INDEX(MyData,D12210, E12210+1))))&gt;0,
SUMPRODUCT(--ISNUMBER(SEARCH('Chapter 2 (Generated)'!$B$4:$V$4,INDEX(MyData,D12210, E12210+1))))&gt;0)),
"        " &amp; INDEX(MyData,D12210, E12210+1),
"    " &amp; INDEX(MyData,D12210, E12210+1))</f>
        <v xml:space="preserve">        "null",</v>
      </c>
    </row>
    <row r="12211" spans="4:7" x14ac:dyDescent="0.2">
      <c r="D12211" s="20">
        <f t="shared" si="190"/>
        <v>492</v>
      </c>
      <c r="E12211" s="20">
        <f>MIN(IF(MOD(ROWS($A$2:A12211),$A$2)=0,E12210+1, E12210), $B$2-1)</f>
        <v>14</v>
      </c>
      <c r="G12211" s="2" t="str">
        <f>IF(NOT(OR(
SUMPRODUCT(--ISNUMBER(SEARCH('Chapter 2 (Generated)'!$B$3:$V$3,INDEX(MyData,D12211, E12211+1))))&gt;0,
SUMPRODUCT(--ISNUMBER(SEARCH('Chapter 2 (Generated)'!$B$4:$V$4,INDEX(MyData,D12211, E12211+1))))&gt;0)),
"        " &amp; INDEX(MyData,D12211, E12211+1),
"    " &amp; INDEX(MyData,D12211, E12211+1))</f>
        <v xml:space="preserve">        "null",</v>
      </c>
    </row>
    <row r="12212" spans="4:7" x14ac:dyDescent="0.2">
      <c r="D12212" s="20">
        <f t="shared" si="190"/>
        <v>493</v>
      </c>
      <c r="E12212" s="20">
        <f>MIN(IF(MOD(ROWS($A$2:A12212),$A$2)=0,E12211+1, E12211), $B$2-1)</f>
        <v>14</v>
      </c>
      <c r="G12212" s="2" t="str">
        <f>IF(NOT(OR(
SUMPRODUCT(--ISNUMBER(SEARCH('Chapter 2 (Generated)'!$B$3:$V$3,INDEX(MyData,D12212, E12212+1))))&gt;0,
SUMPRODUCT(--ISNUMBER(SEARCH('Chapter 2 (Generated)'!$B$4:$V$4,INDEX(MyData,D12212, E12212+1))))&gt;0)),
"        " &amp; INDEX(MyData,D12212, E12212+1),
"    " &amp; INDEX(MyData,D12212, E12212+1))</f>
        <v xml:space="preserve">        "null",//490 </v>
      </c>
    </row>
    <row r="12213" spans="4:7" x14ac:dyDescent="0.2">
      <c r="D12213" s="20">
        <f t="shared" si="190"/>
        <v>494</v>
      </c>
      <c r="E12213" s="20">
        <f>MIN(IF(MOD(ROWS($A$2:A12213),$A$2)=0,E12212+1, E12212), $B$2-1)</f>
        <v>14</v>
      </c>
      <c r="G12213" s="2" t="str">
        <f>IF(NOT(OR(
SUMPRODUCT(--ISNUMBER(SEARCH('Chapter 2 (Generated)'!$B$3:$V$3,INDEX(MyData,D12213, E12213+1))))&gt;0,
SUMPRODUCT(--ISNUMBER(SEARCH('Chapter 2 (Generated)'!$B$4:$V$4,INDEX(MyData,D12213, E12213+1))))&gt;0)),
"        " &amp; INDEX(MyData,D12213, E12213+1),
"    " &amp; INDEX(MyData,D12213, E12213+1))</f>
        <v xml:space="preserve">        "null",</v>
      </c>
    </row>
    <row r="12214" spans="4:7" x14ac:dyDescent="0.2">
      <c r="D12214" s="20">
        <f t="shared" si="190"/>
        <v>495</v>
      </c>
      <c r="E12214" s="20">
        <f>MIN(IF(MOD(ROWS($A$2:A12214),$A$2)=0,E12213+1, E12213), $B$2-1)</f>
        <v>14</v>
      </c>
      <c r="G12214" s="2" t="str">
        <f>IF(NOT(OR(
SUMPRODUCT(--ISNUMBER(SEARCH('Chapter 2 (Generated)'!$B$3:$V$3,INDEX(MyData,D12214, E12214+1))))&gt;0,
SUMPRODUCT(--ISNUMBER(SEARCH('Chapter 2 (Generated)'!$B$4:$V$4,INDEX(MyData,D12214, E12214+1))))&gt;0)),
"        " &amp; INDEX(MyData,D12214, E12214+1),
"    " &amp; INDEX(MyData,D12214, E12214+1))</f>
        <v xml:space="preserve">        "null",//492 Special Background</v>
      </c>
    </row>
    <row r="12215" spans="4:7" x14ac:dyDescent="0.2">
      <c r="D12215" s="20">
        <f t="shared" si="190"/>
        <v>496</v>
      </c>
      <c r="E12215" s="20">
        <f>MIN(IF(MOD(ROWS($A$2:A12215),$A$2)=0,E12214+1, E12214), $B$2-1)</f>
        <v>14</v>
      </c>
      <c r="G12215" s="2" t="str">
        <f>IF(NOT(OR(
SUMPRODUCT(--ISNUMBER(SEARCH('Chapter 2 (Generated)'!$B$3:$V$3,INDEX(MyData,D12215, E12215+1))))&gt;0,
SUMPRODUCT(--ISNUMBER(SEARCH('Chapter 2 (Generated)'!$B$4:$V$4,INDEX(MyData,D12215, E12215+1))))&gt;0)),
"        " &amp; INDEX(MyData,D12215, E12215+1),
"    " &amp; INDEX(MyData,D12215, E12215+1))</f>
        <v xml:space="preserve">        "null",</v>
      </c>
    </row>
    <row r="12216" spans="4:7" x14ac:dyDescent="0.2">
      <c r="D12216" s="20">
        <f t="shared" si="190"/>
        <v>497</v>
      </c>
      <c r="E12216" s="20">
        <f>MIN(IF(MOD(ROWS($A$2:A12216),$A$2)=0,E12215+1, E12215), $B$2-1)</f>
        <v>14</v>
      </c>
      <c r="G12216" s="2" t="str">
        <f>IF(NOT(OR(
SUMPRODUCT(--ISNUMBER(SEARCH('Chapter 2 (Generated)'!$B$3:$V$3,INDEX(MyData,D12216, E12216+1))))&gt;0,
SUMPRODUCT(--ISNUMBER(SEARCH('Chapter 2 (Generated)'!$B$4:$V$4,INDEX(MyData,D12216, E12216+1))))&gt;0)),
"        " &amp; INDEX(MyData,D12216, E12216+1),
"    " &amp; INDEX(MyData,D12216, E12216+1))</f>
        <v xml:space="preserve">        "null",</v>
      </c>
    </row>
    <row r="12217" spans="4:7" x14ac:dyDescent="0.2">
      <c r="D12217" s="20">
        <f t="shared" si="190"/>
        <v>498</v>
      </c>
      <c r="E12217" s="20">
        <f>MIN(IF(MOD(ROWS($A$2:A12217),$A$2)=0,E12216+1, E12216), $B$2-1)</f>
        <v>14</v>
      </c>
      <c r="G12217" s="2" t="str">
        <f>IF(NOT(OR(
SUMPRODUCT(--ISNUMBER(SEARCH('Chapter 2 (Generated)'!$B$3:$V$3,INDEX(MyData,D12217, E12217+1))))&gt;0,
SUMPRODUCT(--ISNUMBER(SEARCH('Chapter 2 (Generated)'!$B$4:$V$4,INDEX(MyData,D12217, E12217+1))))&gt;0)),
"        " &amp; INDEX(MyData,D12217, E12217+1),
"    " &amp; INDEX(MyData,D12217, E12217+1))</f>
        <v xml:space="preserve">        "null",//495 </v>
      </c>
    </row>
    <row r="12218" spans="4:7" x14ac:dyDescent="0.2">
      <c r="D12218" s="20">
        <f t="shared" si="190"/>
        <v>499</v>
      </c>
      <c r="E12218" s="20">
        <f>MIN(IF(MOD(ROWS($A$2:A12218),$A$2)=0,E12217+1, E12217), $B$2-1)</f>
        <v>14</v>
      </c>
      <c r="G12218" s="2" t="str">
        <f>IF(NOT(OR(
SUMPRODUCT(--ISNUMBER(SEARCH('Chapter 2 (Generated)'!$B$3:$V$3,INDEX(MyData,D12218, E12218+1))))&gt;0,
SUMPRODUCT(--ISNUMBER(SEARCH('Chapter 2 (Generated)'!$B$4:$V$4,INDEX(MyData,D12218, E12218+1))))&gt;0)),
"        " &amp; INDEX(MyData,D12218, E12218+1),
"    " &amp; INDEX(MyData,D12218, E12218+1))</f>
        <v xml:space="preserve">        "null",</v>
      </c>
    </row>
    <row r="12219" spans="4:7" x14ac:dyDescent="0.2">
      <c r="D12219" s="20">
        <f t="shared" si="190"/>
        <v>500</v>
      </c>
      <c r="E12219" s="20">
        <f>MIN(IF(MOD(ROWS($A$2:A12219),$A$2)=0,E12218+1, E12218), $B$2-1)</f>
        <v>14</v>
      </c>
      <c r="G12219" s="2" t="str">
        <f>IF(NOT(OR(
SUMPRODUCT(--ISNUMBER(SEARCH('Chapter 2 (Generated)'!$B$3:$V$3,INDEX(MyData,D12219, E12219+1))))&gt;0,
SUMPRODUCT(--ISNUMBER(SEARCH('Chapter 2 (Generated)'!$B$4:$V$4,INDEX(MyData,D12219, E12219+1))))&gt;0)),
"        " &amp; INDEX(MyData,D12219, E12219+1),
"    " &amp; INDEX(MyData,D12219, E12219+1))</f>
        <v xml:space="preserve">        "null",</v>
      </c>
    </row>
    <row r="12220" spans="4:7" x14ac:dyDescent="0.2">
      <c r="D12220" s="20">
        <f t="shared" si="190"/>
        <v>501</v>
      </c>
      <c r="E12220" s="20">
        <f>MIN(IF(MOD(ROWS($A$2:A12220),$A$2)=0,E12219+1, E12219), $B$2-1)</f>
        <v>14</v>
      </c>
      <c r="G12220" s="2" t="str">
        <f>IF(NOT(OR(
SUMPRODUCT(--ISNUMBER(SEARCH('Chapter 2 (Generated)'!$B$3:$V$3,INDEX(MyData,D12220, E12220+1))))&gt;0,
SUMPRODUCT(--ISNUMBER(SEARCH('Chapter 2 (Generated)'!$B$4:$V$4,INDEX(MyData,D12220, E12220+1))))&gt;0)),
"        " &amp; INDEX(MyData,D12220, E12220+1),
"    " &amp; INDEX(MyData,D12220, E12220+1))</f>
        <v xml:space="preserve">        "null",</v>
      </c>
    </row>
    <row r="12221" spans="4:7" x14ac:dyDescent="0.2">
      <c r="D12221" s="20">
        <f t="shared" si="190"/>
        <v>502</v>
      </c>
      <c r="E12221" s="20">
        <f>MIN(IF(MOD(ROWS($A$2:A12221),$A$2)=0,E12220+1, E12220), $B$2-1)</f>
        <v>14</v>
      </c>
      <c r="G12221" s="2" t="str">
        <f>IF(NOT(OR(
SUMPRODUCT(--ISNUMBER(SEARCH('Chapter 2 (Generated)'!$B$3:$V$3,INDEX(MyData,D12221, E12221+1))))&gt;0,
SUMPRODUCT(--ISNUMBER(SEARCH('Chapter 2 (Generated)'!$B$4:$V$4,INDEX(MyData,D12221, E12221+1))))&gt;0)),
"        " &amp; INDEX(MyData,D12221, E12221+1),
"    " &amp; INDEX(MyData,D12221, E12221+1))</f>
        <v xml:space="preserve">        "null",</v>
      </c>
    </row>
    <row r="12222" spans="4:7" x14ac:dyDescent="0.2">
      <c r="D12222" s="20">
        <f t="shared" si="190"/>
        <v>503</v>
      </c>
      <c r="E12222" s="20">
        <f>MIN(IF(MOD(ROWS($A$2:A12222),$A$2)=0,E12221+1, E12221), $B$2-1)</f>
        <v>14</v>
      </c>
      <c r="G12222" s="2" t="str">
        <f>IF(NOT(OR(
SUMPRODUCT(--ISNUMBER(SEARCH('Chapter 2 (Generated)'!$B$3:$V$3,INDEX(MyData,D12222, E12222+1))))&gt;0,
SUMPRODUCT(--ISNUMBER(SEARCH('Chapter 2 (Generated)'!$B$4:$V$4,INDEX(MyData,D12222, E12222+1))))&gt;0)),
"        " &amp; INDEX(MyData,D12222, E12222+1),
"    " &amp; INDEX(MyData,D12222, E12222+1))</f>
        <v xml:space="preserve">        "null",//500 </v>
      </c>
    </row>
    <row r="12223" spans="4:7" x14ac:dyDescent="0.2">
      <c r="D12223" s="20">
        <f t="shared" si="190"/>
        <v>504</v>
      </c>
      <c r="E12223" s="20">
        <f>MIN(IF(MOD(ROWS($A$2:A12223),$A$2)=0,E12222+1, E12222), $B$2-1)</f>
        <v>14</v>
      </c>
      <c r="G12223" s="2" t="str">
        <f>IF(NOT(OR(
SUMPRODUCT(--ISNUMBER(SEARCH('Chapter 2 (Generated)'!$B$3:$V$3,INDEX(MyData,D12223, E12223+1))))&gt;0,
SUMPRODUCT(--ISNUMBER(SEARCH('Chapter 2 (Generated)'!$B$4:$V$4,INDEX(MyData,D12223, E12223+1))))&gt;0)),
"        " &amp; INDEX(MyData,D12223, E12223+1),
"    " &amp; INDEX(MyData,D12223, E12223+1))</f>
        <v xml:space="preserve">        "null",</v>
      </c>
    </row>
    <row r="12224" spans="4:7" x14ac:dyDescent="0.2">
      <c r="D12224" s="20">
        <f t="shared" si="190"/>
        <v>505</v>
      </c>
      <c r="E12224" s="20">
        <f>MIN(IF(MOD(ROWS($A$2:A12224),$A$2)=0,E12223+1, E12223), $B$2-1)</f>
        <v>14</v>
      </c>
      <c r="G12224" s="2" t="str">
        <f>IF(NOT(OR(
SUMPRODUCT(--ISNUMBER(SEARCH('Chapter 2 (Generated)'!$B$3:$V$3,INDEX(MyData,D12224, E12224+1))))&gt;0,
SUMPRODUCT(--ISNUMBER(SEARCH('Chapter 2 (Generated)'!$B$4:$V$4,INDEX(MyData,D12224, E12224+1))))&gt;0)),
"        " &amp; INDEX(MyData,D12224, E12224+1),
"    " &amp; INDEX(MyData,D12224, E12224+1))</f>
        <v xml:space="preserve">        "null",</v>
      </c>
    </row>
    <row r="12225" spans="4:7" x14ac:dyDescent="0.2">
      <c r="D12225" s="20">
        <f t="shared" si="190"/>
        <v>506</v>
      </c>
      <c r="E12225" s="20">
        <f>MIN(IF(MOD(ROWS($A$2:A12225),$A$2)=0,E12224+1, E12224), $B$2-1)</f>
        <v>14</v>
      </c>
      <c r="G12225" s="2" t="str">
        <f>IF(NOT(OR(
SUMPRODUCT(--ISNUMBER(SEARCH('Chapter 2 (Generated)'!$B$3:$V$3,INDEX(MyData,D12225, E12225+1))))&gt;0,
SUMPRODUCT(--ISNUMBER(SEARCH('Chapter 2 (Generated)'!$B$4:$V$4,INDEX(MyData,D12225, E12225+1))))&gt;0)),
"        " &amp; INDEX(MyData,D12225, E12225+1),
"    " &amp; INDEX(MyData,D12225, E12225+1))</f>
        <v xml:space="preserve">        "null",</v>
      </c>
    </row>
    <row r="12226" spans="4:7" x14ac:dyDescent="0.2">
      <c r="D12226" s="20">
        <f t="shared" ref="D12226:D12289" si="191">MOD(ROW(D12225)-1+ROWS(MyData),ROWS(MyData))+1</f>
        <v>507</v>
      </c>
      <c r="E12226" s="20">
        <f>MIN(IF(MOD(ROWS($A$2:A12226),$A$2)=0,E12225+1, E12225), $B$2-1)</f>
        <v>14</v>
      </c>
      <c r="G12226" s="2" t="str">
        <f>IF(NOT(OR(
SUMPRODUCT(--ISNUMBER(SEARCH('Chapter 2 (Generated)'!$B$3:$V$3,INDEX(MyData,D12226, E12226+1))))&gt;0,
SUMPRODUCT(--ISNUMBER(SEARCH('Chapter 2 (Generated)'!$B$4:$V$4,INDEX(MyData,D12226, E12226+1))))&gt;0)),
"        " &amp; INDEX(MyData,D12226, E12226+1),
"    " &amp; INDEX(MyData,D12226, E12226+1))</f>
        <v xml:space="preserve">        "null",</v>
      </c>
    </row>
    <row r="12227" spans="4:7" x14ac:dyDescent="0.2">
      <c r="D12227" s="20">
        <f t="shared" si="191"/>
        <v>508</v>
      </c>
      <c r="E12227" s="20">
        <f>MIN(IF(MOD(ROWS($A$2:A12227),$A$2)=0,E12226+1, E12226), $B$2-1)</f>
        <v>14</v>
      </c>
      <c r="G12227" s="2" t="str">
        <f>IF(NOT(OR(
SUMPRODUCT(--ISNUMBER(SEARCH('Chapter 2 (Generated)'!$B$3:$V$3,INDEX(MyData,D12227, E12227+1))))&gt;0,
SUMPRODUCT(--ISNUMBER(SEARCH('Chapter 2 (Generated)'!$B$4:$V$4,INDEX(MyData,D12227, E12227+1))))&gt;0)),
"        " &amp; INDEX(MyData,D12227, E12227+1),
"    " &amp; INDEX(MyData,D12227, E12227+1))</f>
        <v xml:space="preserve">        "null",//505 </v>
      </c>
    </row>
    <row r="12228" spans="4:7" x14ac:dyDescent="0.2">
      <c r="D12228" s="20">
        <f t="shared" si="191"/>
        <v>509</v>
      </c>
      <c r="E12228" s="20">
        <f>MIN(IF(MOD(ROWS($A$2:A12228),$A$2)=0,E12227+1, E12227), $B$2-1)</f>
        <v>14</v>
      </c>
      <c r="G12228" s="2" t="str">
        <f>IF(NOT(OR(
SUMPRODUCT(--ISNUMBER(SEARCH('Chapter 2 (Generated)'!$B$3:$V$3,INDEX(MyData,D12228, E12228+1))))&gt;0,
SUMPRODUCT(--ISNUMBER(SEARCH('Chapter 2 (Generated)'!$B$4:$V$4,INDEX(MyData,D12228, E12228+1))))&gt;0)),
"        " &amp; INDEX(MyData,D12228, E12228+1),
"    " &amp; INDEX(MyData,D12228, E12228+1))</f>
        <v xml:space="preserve">        "null",</v>
      </c>
    </row>
    <row r="12229" spans="4:7" x14ac:dyDescent="0.2">
      <c r="D12229" s="20">
        <f t="shared" si="191"/>
        <v>510</v>
      </c>
      <c r="E12229" s="20">
        <f>MIN(IF(MOD(ROWS($A$2:A12229),$A$2)=0,E12228+1, E12228), $B$2-1)</f>
        <v>14</v>
      </c>
      <c r="G12229" s="2" t="str">
        <f>IF(NOT(OR(
SUMPRODUCT(--ISNUMBER(SEARCH('Chapter 2 (Generated)'!$B$3:$V$3,INDEX(MyData,D12229, E12229+1))))&gt;0,
SUMPRODUCT(--ISNUMBER(SEARCH('Chapter 2 (Generated)'!$B$4:$V$4,INDEX(MyData,D12229, E12229+1))))&gt;0)),
"        " &amp; INDEX(MyData,D12229, E12229+1),
"    " &amp; INDEX(MyData,D12229, E12229+1))</f>
        <v xml:space="preserve">        "(I’m going to help Axel.)",</v>
      </c>
    </row>
    <row r="12230" spans="4:7" x14ac:dyDescent="0.2">
      <c r="D12230" s="20">
        <f t="shared" si="191"/>
        <v>511</v>
      </c>
      <c r="E12230" s="20">
        <f>MIN(IF(MOD(ROWS($A$2:A12230),$A$2)=0,E12229+1, E12229), $B$2-1)</f>
        <v>14</v>
      </c>
      <c r="G12230" s="2" t="str">
        <f>IF(NOT(OR(
SUMPRODUCT(--ISNUMBER(SEARCH('Chapter 2 (Generated)'!$B$3:$V$3,INDEX(MyData,D12230, E12230+1))))&gt;0,
SUMPRODUCT(--ISNUMBER(SEARCH('Chapter 2 (Generated)'!$B$4:$V$4,INDEX(MyData,D12230, E12230+1))))&gt;0)),
"        " &amp; INDEX(MyData,D12230, E12230+1),
"    " &amp; INDEX(MyData,D12230, E12230+1))</f>
        <v xml:space="preserve">        "null",</v>
      </c>
    </row>
    <row r="12231" spans="4:7" x14ac:dyDescent="0.2">
      <c r="D12231" s="20">
        <f t="shared" si="191"/>
        <v>512</v>
      </c>
      <c r="E12231" s="20">
        <f>MIN(IF(MOD(ROWS($A$2:A12231),$A$2)=0,E12230+1, E12230), $B$2-1)</f>
        <v>14</v>
      </c>
      <c r="G12231" s="2" t="str">
        <f>IF(NOT(OR(
SUMPRODUCT(--ISNUMBER(SEARCH('Chapter 2 (Generated)'!$B$3:$V$3,INDEX(MyData,D12231, E12231+1))))&gt;0,
SUMPRODUCT(--ISNUMBER(SEARCH('Chapter 2 (Generated)'!$B$4:$V$4,INDEX(MyData,D12231, E12231+1))))&gt;0)),
"        " &amp; INDEX(MyData,D12231, E12231+1),
"    " &amp; INDEX(MyData,D12231, E12231+1))</f>
        <v xml:space="preserve">        "null",</v>
      </c>
    </row>
    <row r="12232" spans="4:7" x14ac:dyDescent="0.2">
      <c r="D12232" s="20">
        <f t="shared" si="191"/>
        <v>513</v>
      </c>
      <c r="E12232" s="20">
        <f>MIN(IF(MOD(ROWS($A$2:A12232),$A$2)=0,E12231+1, E12231), $B$2-1)</f>
        <v>14</v>
      </c>
      <c r="G12232" s="2" t="str">
        <f>IF(NOT(OR(
SUMPRODUCT(--ISNUMBER(SEARCH('Chapter 2 (Generated)'!$B$3:$V$3,INDEX(MyData,D12232, E12232+1))))&gt;0,
SUMPRODUCT(--ISNUMBER(SEARCH('Chapter 2 (Generated)'!$B$4:$V$4,INDEX(MyData,D12232, E12232+1))))&gt;0)),
"        " &amp; INDEX(MyData,D12232, E12232+1),
"    " &amp; INDEX(MyData,D12232, E12232+1))</f>
        <v xml:space="preserve">        "null",//510 </v>
      </c>
    </row>
    <row r="12233" spans="4:7" x14ac:dyDescent="0.2">
      <c r="D12233" s="20">
        <f t="shared" si="191"/>
        <v>514</v>
      </c>
      <c r="E12233" s="20">
        <f>MIN(IF(MOD(ROWS($A$2:A12233),$A$2)=0,E12232+1, E12232), $B$2-1)</f>
        <v>14</v>
      </c>
      <c r="G12233" s="2" t="str">
        <f>IF(NOT(OR(
SUMPRODUCT(--ISNUMBER(SEARCH('Chapter 2 (Generated)'!$B$3:$V$3,INDEX(MyData,D12233, E12233+1))))&gt;0,
SUMPRODUCT(--ISNUMBER(SEARCH('Chapter 2 (Generated)'!$B$4:$V$4,INDEX(MyData,D12233, E12233+1))))&gt;0)),
"        " &amp; INDEX(MyData,D12233, E12233+1),
"    " &amp; INDEX(MyData,D12233, E12233+1))</f>
        <v xml:space="preserve">        "null",</v>
      </c>
    </row>
    <row r="12234" spans="4:7" x14ac:dyDescent="0.2">
      <c r="D12234" s="20">
        <f t="shared" si="191"/>
        <v>515</v>
      </c>
      <c r="E12234" s="20">
        <f>MIN(IF(MOD(ROWS($A$2:A12234),$A$2)=0,E12233+1, E12233), $B$2-1)</f>
        <v>14</v>
      </c>
      <c r="G12234" s="2" t="str">
        <f>IF(NOT(OR(
SUMPRODUCT(--ISNUMBER(SEARCH('Chapter 2 (Generated)'!$B$3:$V$3,INDEX(MyData,D12234, E12234+1))))&gt;0,
SUMPRODUCT(--ISNUMBER(SEARCH('Chapter 2 (Generated)'!$B$4:$V$4,INDEX(MyData,D12234, E12234+1))))&gt;0)),
"        " &amp; INDEX(MyData,D12234, E12234+1),
"    " &amp; INDEX(MyData,D12234, E12234+1))</f>
        <v xml:space="preserve">        "null",</v>
      </c>
    </row>
    <row r="12235" spans="4:7" x14ac:dyDescent="0.2">
      <c r="D12235" s="20">
        <f t="shared" si="191"/>
        <v>516</v>
      </c>
      <c r="E12235" s="20">
        <f>MIN(IF(MOD(ROWS($A$2:A12235),$A$2)=0,E12234+1, E12234), $B$2-1)</f>
        <v>14</v>
      </c>
      <c r="G12235" s="2" t="str">
        <f>IF(NOT(OR(
SUMPRODUCT(--ISNUMBER(SEARCH('Chapter 2 (Generated)'!$B$3:$V$3,INDEX(MyData,D12235, E12235+1))))&gt;0,
SUMPRODUCT(--ISNUMBER(SEARCH('Chapter 2 (Generated)'!$B$4:$V$4,INDEX(MyData,D12235, E12235+1))))&gt;0)),
"        " &amp; INDEX(MyData,D12235, E12235+1),
"    " &amp; INDEX(MyData,D12235, E12235+1))</f>
        <v xml:space="preserve">        "null",</v>
      </c>
    </row>
    <row r="12236" spans="4:7" x14ac:dyDescent="0.2">
      <c r="D12236" s="20">
        <f t="shared" si="191"/>
        <v>517</v>
      </c>
      <c r="E12236" s="20">
        <f>MIN(IF(MOD(ROWS($A$2:A12236),$A$2)=0,E12235+1, E12235), $B$2-1)</f>
        <v>14</v>
      </c>
      <c r="G12236" s="2" t="str">
        <f>IF(NOT(OR(
SUMPRODUCT(--ISNUMBER(SEARCH('Chapter 2 (Generated)'!$B$3:$V$3,INDEX(MyData,D12236, E12236+1))))&gt;0,
SUMPRODUCT(--ISNUMBER(SEARCH('Chapter 2 (Generated)'!$B$4:$V$4,INDEX(MyData,D12236, E12236+1))))&gt;0)),
"        " &amp; INDEX(MyData,D12236, E12236+1),
"    " &amp; INDEX(MyData,D12236, E12236+1))</f>
        <v xml:space="preserve">        "null",</v>
      </c>
    </row>
    <row r="12237" spans="4:7" x14ac:dyDescent="0.2">
      <c r="D12237" s="20">
        <f t="shared" si="191"/>
        <v>518</v>
      </c>
      <c r="E12237" s="20">
        <f>MIN(IF(MOD(ROWS($A$2:A12237),$A$2)=0,E12236+1, E12236), $B$2-1)</f>
        <v>14</v>
      </c>
      <c r="G12237" s="2" t="str">
        <f>IF(NOT(OR(
SUMPRODUCT(--ISNUMBER(SEARCH('Chapter 2 (Generated)'!$B$3:$V$3,INDEX(MyData,D12237, E12237+1))))&gt;0,
SUMPRODUCT(--ISNUMBER(SEARCH('Chapter 2 (Generated)'!$B$4:$V$4,INDEX(MyData,D12237, E12237+1))))&gt;0)),
"        " &amp; INDEX(MyData,D12237, E12237+1),
"    " &amp; INDEX(MyData,D12237, E12237+1))</f>
        <v xml:space="preserve">        "null",//515 </v>
      </c>
    </row>
    <row r="12238" spans="4:7" x14ac:dyDescent="0.2">
      <c r="D12238" s="20">
        <f t="shared" si="191"/>
        <v>519</v>
      </c>
      <c r="E12238" s="20">
        <f>MIN(IF(MOD(ROWS($A$2:A12238),$A$2)=0,E12237+1, E12237), $B$2-1)</f>
        <v>14</v>
      </c>
      <c r="G12238" s="2" t="str">
        <f>IF(NOT(OR(
SUMPRODUCT(--ISNUMBER(SEARCH('Chapter 2 (Generated)'!$B$3:$V$3,INDEX(MyData,D12238, E12238+1))))&gt;0,
SUMPRODUCT(--ISNUMBER(SEARCH('Chapter 2 (Generated)'!$B$4:$V$4,INDEX(MyData,D12238, E12238+1))))&gt;0)),
"        " &amp; INDEX(MyData,D12238, E12238+1),
"    " &amp; INDEX(MyData,D12238, E12238+1))</f>
        <v xml:space="preserve">        "null",</v>
      </c>
    </row>
    <row r="12239" spans="4:7" x14ac:dyDescent="0.2">
      <c r="D12239" s="20">
        <f t="shared" si="191"/>
        <v>520</v>
      </c>
      <c r="E12239" s="20">
        <f>MIN(IF(MOD(ROWS($A$2:A12239),$A$2)=0,E12238+1, E12238), $B$2-1)</f>
        <v>14</v>
      </c>
      <c r="G12239" s="2" t="str">
        <f>IF(NOT(OR(
SUMPRODUCT(--ISNUMBER(SEARCH('Chapter 2 (Generated)'!$B$3:$V$3,INDEX(MyData,D12239, E12239+1))))&gt;0,
SUMPRODUCT(--ISNUMBER(SEARCH('Chapter 2 (Generated)'!$B$4:$V$4,INDEX(MyData,D12239, E12239+1))))&gt;0)),
"        " &amp; INDEX(MyData,D12239, E12239+1),
"    " &amp; INDEX(MyData,D12239, E12239+1))</f>
        <v xml:space="preserve">        "null",</v>
      </c>
    </row>
    <row r="12240" spans="4:7" x14ac:dyDescent="0.2">
      <c r="D12240" s="20">
        <f t="shared" si="191"/>
        <v>521</v>
      </c>
      <c r="E12240" s="20">
        <f>MIN(IF(MOD(ROWS($A$2:A12240),$A$2)=0,E12239+1, E12239), $B$2-1)</f>
        <v>14</v>
      </c>
      <c r="G12240" s="2" t="str">
        <f>IF(NOT(OR(
SUMPRODUCT(--ISNUMBER(SEARCH('Chapter 2 (Generated)'!$B$3:$V$3,INDEX(MyData,D12240, E12240+1))))&gt;0,
SUMPRODUCT(--ISNUMBER(SEARCH('Chapter 2 (Generated)'!$B$4:$V$4,INDEX(MyData,D12240, E12240+1))))&gt;0)),
"        " &amp; INDEX(MyData,D12240, E12240+1),
"    " &amp; INDEX(MyData,D12240, E12240+1))</f>
        <v xml:space="preserve">        "null",</v>
      </c>
    </row>
    <row r="12241" spans="4:7" x14ac:dyDescent="0.2">
      <c r="D12241" s="20">
        <f t="shared" si="191"/>
        <v>522</v>
      </c>
      <c r="E12241" s="20">
        <f>MIN(IF(MOD(ROWS($A$2:A12241),$A$2)=0,E12240+1, E12240), $B$2-1)</f>
        <v>14</v>
      </c>
      <c r="G12241" s="2" t="str">
        <f>IF(NOT(OR(
SUMPRODUCT(--ISNUMBER(SEARCH('Chapter 2 (Generated)'!$B$3:$V$3,INDEX(MyData,D12241, E12241+1))))&gt;0,
SUMPRODUCT(--ISNUMBER(SEARCH('Chapter 2 (Generated)'!$B$4:$V$4,INDEX(MyData,D12241, E12241+1))))&gt;0)),
"        " &amp; INDEX(MyData,D12241, E12241+1),
"    " &amp; INDEX(MyData,D12241, E12241+1))</f>
        <v xml:space="preserve">        "null",</v>
      </c>
    </row>
    <row r="12242" spans="4:7" x14ac:dyDescent="0.2">
      <c r="D12242" s="20">
        <f t="shared" si="191"/>
        <v>523</v>
      </c>
      <c r="E12242" s="20">
        <f>MIN(IF(MOD(ROWS($A$2:A12242),$A$2)=0,E12241+1, E12241), $B$2-1)</f>
        <v>14</v>
      </c>
      <c r="G12242" s="2" t="str">
        <f>IF(NOT(OR(
SUMPRODUCT(--ISNUMBER(SEARCH('Chapter 2 (Generated)'!$B$3:$V$3,INDEX(MyData,D12242, E12242+1))))&gt;0,
SUMPRODUCT(--ISNUMBER(SEARCH('Chapter 2 (Generated)'!$B$4:$V$4,INDEX(MyData,D12242, E12242+1))))&gt;0)),
"        " &amp; INDEX(MyData,D12242, E12242+1),
"    " &amp; INDEX(MyData,D12242, E12242+1))</f>
        <v xml:space="preserve">        "null",//520 </v>
      </c>
    </row>
    <row r="12243" spans="4:7" x14ac:dyDescent="0.2">
      <c r="D12243" s="20">
        <f t="shared" si="191"/>
        <v>524</v>
      </c>
      <c r="E12243" s="20">
        <f>MIN(IF(MOD(ROWS($A$2:A12243),$A$2)=0,E12242+1, E12242), $B$2-1)</f>
        <v>14</v>
      </c>
      <c r="G12243" s="2" t="str">
        <f>IF(NOT(OR(
SUMPRODUCT(--ISNUMBER(SEARCH('Chapter 2 (Generated)'!$B$3:$V$3,INDEX(MyData,D12243, E12243+1))))&gt;0,
SUMPRODUCT(--ISNUMBER(SEARCH('Chapter 2 (Generated)'!$B$4:$V$4,INDEX(MyData,D12243, E12243+1))))&gt;0)),
"        " &amp; INDEX(MyData,D12243, E12243+1),
"    " &amp; INDEX(MyData,D12243, E12243+1))</f>
        <v xml:space="preserve">        "null",</v>
      </c>
    </row>
    <row r="12244" spans="4:7" x14ac:dyDescent="0.2">
      <c r="D12244" s="20">
        <f t="shared" si="191"/>
        <v>525</v>
      </c>
      <c r="E12244" s="20">
        <f>MIN(IF(MOD(ROWS($A$2:A12244),$A$2)=0,E12243+1, E12243), $B$2-1)</f>
        <v>14</v>
      </c>
      <c r="G12244" s="2" t="str">
        <f>IF(NOT(OR(
SUMPRODUCT(--ISNUMBER(SEARCH('Chapter 2 (Generated)'!$B$3:$V$3,INDEX(MyData,D12244, E12244+1))))&gt;0,
SUMPRODUCT(--ISNUMBER(SEARCH('Chapter 2 (Generated)'!$B$4:$V$4,INDEX(MyData,D12244, E12244+1))))&gt;0)),
"        " &amp; INDEX(MyData,D12244, E12244+1),
"    " &amp; INDEX(MyData,D12244, E12244+1))</f>
        <v xml:space="preserve">        "null",</v>
      </c>
    </row>
    <row r="12245" spans="4:7" x14ac:dyDescent="0.2">
      <c r="D12245" s="20">
        <f t="shared" si="191"/>
        <v>526</v>
      </c>
      <c r="E12245" s="20">
        <f>MIN(IF(MOD(ROWS($A$2:A12245),$A$2)=0,E12244+1, E12244), $B$2-1)</f>
        <v>14</v>
      </c>
      <c r="G12245" s="2" t="str">
        <f>IF(NOT(OR(
SUMPRODUCT(--ISNUMBER(SEARCH('Chapter 2 (Generated)'!$B$3:$V$3,INDEX(MyData,D12245, E12245+1))))&gt;0,
SUMPRODUCT(--ISNUMBER(SEARCH('Chapter 2 (Generated)'!$B$4:$V$4,INDEX(MyData,D12245, E12245+1))))&gt;0)),
"        " &amp; INDEX(MyData,D12245, E12245+1),
"    " &amp; INDEX(MyData,D12245, E12245+1))</f>
        <v xml:space="preserve">        "null",</v>
      </c>
    </row>
    <row r="12246" spans="4:7" x14ac:dyDescent="0.2">
      <c r="D12246" s="20">
        <f t="shared" si="191"/>
        <v>527</v>
      </c>
      <c r="E12246" s="20">
        <f>MIN(IF(MOD(ROWS($A$2:A12246),$A$2)=0,E12245+1, E12245), $B$2-1)</f>
        <v>14</v>
      </c>
      <c r="G12246" s="2" t="str">
        <f>IF(NOT(OR(
SUMPRODUCT(--ISNUMBER(SEARCH('Chapter 2 (Generated)'!$B$3:$V$3,INDEX(MyData,D12246, E12246+1))))&gt;0,
SUMPRODUCT(--ISNUMBER(SEARCH('Chapter 2 (Generated)'!$B$4:$V$4,INDEX(MyData,D12246, E12246+1))))&gt;0)),
"        " &amp; INDEX(MyData,D12246, E12246+1),
"    " &amp; INDEX(MyData,D12246, E12246+1))</f>
        <v xml:space="preserve">        "null",</v>
      </c>
    </row>
    <row r="12247" spans="4:7" x14ac:dyDescent="0.2">
      <c r="D12247" s="20">
        <f t="shared" si="191"/>
        <v>528</v>
      </c>
      <c r="E12247" s="20">
        <f>MIN(IF(MOD(ROWS($A$2:A12247),$A$2)=0,E12246+1, E12246), $B$2-1)</f>
        <v>14</v>
      </c>
      <c r="G12247" s="2" t="str">
        <f>IF(NOT(OR(
SUMPRODUCT(--ISNUMBER(SEARCH('Chapter 2 (Generated)'!$B$3:$V$3,INDEX(MyData,D12247, E12247+1))))&gt;0,
SUMPRODUCT(--ISNUMBER(SEARCH('Chapter 2 (Generated)'!$B$4:$V$4,INDEX(MyData,D12247, E12247+1))))&gt;0)),
"        " &amp; INDEX(MyData,D12247, E12247+1),
"    " &amp; INDEX(MyData,D12247, E12247+1))</f>
        <v xml:space="preserve">        "null",//525 </v>
      </c>
    </row>
    <row r="12248" spans="4:7" x14ac:dyDescent="0.2">
      <c r="D12248" s="20">
        <f t="shared" si="191"/>
        <v>529</v>
      </c>
      <c r="E12248" s="20">
        <f>MIN(IF(MOD(ROWS($A$2:A12248),$A$2)=0,E12247+1, E12247), $B$2-1)</f>
        <v>14</v>
      </c>
      <c r="G12248" s="2" t="str">
        <f>IF(NOT(OR(
SUMPRODUCT(--ISNUMBER(SEARCH('Chapter 2 (Generated)'!$B$3:$V$3,INDEX(MyData,D12248, E12248+1))))&gt;0,
SUMPRODUCT(--ISNUMBER(SEARCH('Chapter 2 (Generated)'!$B$4:$V$4,INDEX(MyData,D12248, E12248+1))))&gt;0)),
"        " &amp; INDEX(MyData,D12248, E12248+1),
"    " &amp; INDEX(MyData,D12248, E12248+1))</f>
        <v xml:space="preserve">        "null",</v>
      </c>
    </row>
    <row r="12249" spans="4:7" x14ac:dyDescent="0.2">
      <c r="D12249" s="20">
        <f t="shared" si="191"/>
        <v>530</v>
      </c>
      <c r="E12249" s="20">
        <f>MIN(IF(MOD(ROWS($A$2:A12249),$A$2)=0,E12248+1, E12248), $B$2-1)</f>
        <v>14</v>
      </c>
      <c r="G12249" s="2" t="str">
        <f>IF(NOT(OR(
SUMPRODUCT(--ISNUMBER(SEARCH('Chapter 2 (Generated)'!$B$3:$V$3,INDEX(MyData,D12249, E12249+1))))&gt;0,
SUMPRODUCT(--ISNUMBER(SEARCH('Chapter 2 (Generated)'!$B$4:$V$4,INDEX(MyData,D12249, E12249+1))))&gt;0)),
"        " &amp; INDEX(MyData,D12249, E12249+1),
"    " &amp; INDEX(MyData,D12249, E12249+1))</f>
        <v xml:space="preserve">        "null",</v>
      </c>
    </row>
    <row r="12250" spans="4:7" x14ac:dyDescent="0.2">
      <c r="D12250" s="20">
        <f t="shared" si="191"/>
        <v>531</v>
      </c>
      <c r="E12250" s="20">
        <f>MIN(IF(MOD(ROWS($A$2:A12250),$A$2)=0,E12249+1, E12249), $B$2-1)</f>
        <v>14</v>
      </c>
      <c r="G12250" s="2" t="str">
        <f>IF(NOT(OR(
SUMPRODUCT(--ISNUMBER(SEARCH('Chapter 2 (Generated)'!$B$3:$V$3,INDEX(MyData,D12250, E12250+1))))&gt;0,
SUMPRODUCT(--ISNUMBER(SEARCH('Chapter 2 (Generated)'!$B$4:$V$4,INDEX(MyData,D12250, E12250+1))))&gt;0)),
"        " &amp; INDEX(MyData,D12250, E12250+1),
"    " &amp; INDEX(MyData,D12250, E12250+1))</f>
        <v xml:space="preserve">        "null",</v>
      </c>
    </row>
    <row r="12251" spans="4:7" x14ac:dyDescent="0.2">
      <c r="D12251" s="20">
        <f t="shared" si="191"/>
        <v>532</v>
      </c>
      <c r="E12251" s="20">
        <f>MIN(IF(MOD(ROWS($A$2:A12251),$A$2)=0,E12250+1, E12250), $B$2-1)</f>
        <v>14</v>
      </c>
      <c r="G12251" s="2" t="str">
        <f>IF(NOT(OR(
SUMPRODUCT(--ISNUMBER(SEARCH('Chapter 2 (Generated)'!$B$3:$V$3,INDEX(MyData,D12251, E12251+1))))&gt;0,
SUMPRODUCT(--ISNUMBER(SEARCH('Chapter 2 (Generated)'!$B$4:$V$4,INDEX(MyData,D12251, E12251+1))))&gt;0)),
"        " &amp; INDEX(MyData,D12251, E12251+1),
"    " &amp; INDEX(MyData,D12251, E12251+1))</f>
        <v xml:space="preserve">        "null",</v>
      </c>
    </row>
    <row r="12252" spans="4:7" x14ac:dyDescent="0.2">
      <c r="D12252" s="20">
        <f t="shared" si="191"/>
        <v>533</v>
      </c>
      <c r="E12252" s="20">
        <f>MIN(IF(MOD(ROWS($A$2:A12252),$A$2)=0,E12251+1, E12251), $B$2-1)</f>
        <v>14</v>
      </c>
      <c r="G12252" s="2" t="str">
        <f>IF(NOT(OR(
SUMPRODUCT(--ISNUMBER(SEARCH('Chapter 2 (Generated)'!$B$3:$V$3,INDEX(MyData,D12252, E12252+1))))&gt;0,
SUMPRODUCT(--ISNUMBER(SEARCH('Chapter 2 (Generated)'!$B$4:$V$4,INDEX(MyData,D12252, E12252+1))))&gt;0)),
"        " &amp; INDEX(MyData,D12252, E12252+1),
"    " &amp; INDEX(MyData,D12252, E12252+1))</f>
        <v xml:space="preserve">        "null",//530 </v>
      </c>
    </row>
    <row r="12253" spans="4:7" x14ac:dyDescent="0.2">
      <c r="D12253" s="20">
        <f t="shared" si="191"/>
        <v>534</v>
      </c>
      <c r="E12253" s="20">
        <f>MIN(IF(MOD(ROWS($A$2:A12253),$A$2)=0,E12252+1, E12252), $B$2-1)</f>
        <v>14</v>
      </c>
      <c r="G12253" s="2" t="str">
        <f>IF(NOT(OR(
SUMPRODUCT(--ISNUMBER(SEARCH('Chapter 2 (Generated)'!$B$3:$V$3,INDEX(MyData,D12253, E12253+1))))&gt;0,
SUMPRODUCT(--ISNUMBER(SEARCH('Chapter 2 (Generated)'!$B$4:$V$4,INDEX(MyData,D12253, E12253+1))))&gt;0)),
"        " &amp; INDEX(MyData,D12253, E12253+1),
"    " &amp; INDEX(MyData,D12253, E12253+1))</f>
        <v xml:space="preserve">        "null",</v>
      </c>
    </row>
    <row r="12254" spans="4:7" x14ac:dyDescent="0.2">
      <c r="D12254" s="20">
        <f t="shared" si="191"/>
        <v>535</v>
      </c>
      <c r="E12254" s="20">
        <f>MIN(IF(MOD(ROWS($A$2:A12254),$A$2)=0,E12253+1, E12253), $B$2-1)</f>
        <v>14</v>
      </c>
      <c r="G12254" s="2" t="str">
        <f>IF(NOT(OR(
SUMPRODUCT(--ISNUMBER(SEARCH('Chapter 2 (Generated)'!$B$3:$V$3,INDEX(MyData,D12254, E12254+1))))&gt;0,
SUMPRODUCT(--ISNUMBER(SEARCH('Chapter 2 (Generated)'!$B$4:$V$4,INDEX(MyData,D12254, E12254+1))))&gt;0)),
"        " &amp; INDEX(MyData,D12254, E12254+1),
"    " &amp; INDEX(MyData,D12254, E12254+1))</f>
        <v xml:space="preserve">        "null",</v>
      </c>
    </row>
    <row r="12255" spans="4:7" x14ac:dyDescent="0.2">
      <c r="D12255" s="20">
        <f t="shared" si="191"/>
        <v>536</v>
      </c>
      <c r="E12255" s="20">
        <f>MIN(IF(MOD(ROWS($A$2:A12255),$A$2)=0,E12254+1, E12254), $B$2-1)</f>
        <v>14</v>
      </c>
      <c r="G12255" s="2" t="str">
        <f>IF(NOT(OR(
SUMPRODUCT(--ISNUMBER(SEARCH('Chapter 2 (Generated)'!$B$3:$V$3,INDEX(MyData,D12255, E12255+1))))&gt;0,
SUMPRODUCT(--ISNUMBER(SEARCH('Chapter 2 (Generated)'!$B$4:$V$4,INDEX(MyData,D12255, E12255+1))))&gt;0)),
"        " &amp; INDEX(MyData,D12255, E12255+1),
"    " &amp; INDEX(MyData,D12255, E12255+1))</f>
        <v xml:space="preserve">        "null",</v>
      </c>
    </row>
    <row r="12256" spans="4:7" x14ac:dyDescent="0.2">
      <c r="D12256" s="20">
        <f t="shared" si="191"/>
        <v>537</v>
      </c>
      <c r="E12256" s="20">
        <f>MIN(IF(MOD(ROWS($A$2:A12256),$A$2)=0,E12255+1, E12255), $B$2-1)</f>
        <v>14</v>
      </c>
      <c r="G12256" s="2" t="str">
        <f>IF(NOT(OR(
SUMPRODUCT(--ISNUMBER(SEARCH('Chapter 2 (Generated)'!$B$3:$V$3,INDEX(MyData,D12256, E12256+1))))&gt;0,
SUMPRODUCT(--ISNUMBER(SEARCH('Chapter 2 (Generated)'!$B$4:$V$4,INDEX(MyData,D12256, E12256+1))))&gt;0)),
"        " &amp; INDEX(MyData,D12256, E12256+1),
"    " &amp; INDEX(MyData,D12256, E12256+1))</f>
        <v xml:space="preserve">        "null",</v>
      </c>
    </row>
    <row r="12257" spans="4:7" x14ac:dyDescent="0.2">
      <c r="D12257" s="20">
        <f t="shared" si="191"/>
        <v>538</v>
      </c>
      <c r="E12257" s="20">
        <f>MIN(IF(MOD(ROWS($A$2:A12257),$A$2)=0,E12256+1, E12256), $B$2-1)</f>
        <v>14</v>
      </c>
      <c r="G12257" s="2" t="str">
        <f>IF(NOT(OR(
SUMPRODUCT(--ISNUMBER(SEARCH('Chapter 2 (Generated)'!$B$3:$V$3,INDEX(MyData,D12257, E12257+1))))&gt;0,
SUMPRODUCT(--ISNUMBER(SEARCH('Chapter 2 (Generated)'!$B$4:$V$4,INDEX(MyData,D12257, E12257+1))))&gt;0)),
"        " &amp; INDEX(MyData,D12257, E12257+1),
"    " &amp; INDEX(MyData,D12257, E12257+1))</f>
        <v xml:space="preserve">        "null",//535 </v>
      </c>
    </row>
    <row r="12258" spans="4:7" x14ac:dyDescent="0.2">
      <c r="D12258" s="20">
        <f t="shared" si="191"/>
        <v>539</v>
      </c>
      <c r="E12258" s="20">
        <f>MIN(IF(MOD(ROWS($A$2:A12258),$A$2)=0,E12257+1, E12257), $B$2-1)</f>
        <v>14</v>
      </c>
      <c r="G12258" s="2" t="str">
        <f>IF(NOT(OR(
SUMPRODUCT(--ISNUMBER(SEARCH('Chapter 2 (Generated)'!$B$3:$V$3,INDEX(MyData,D12258, E12258+1))))&gt;0,
SUMPRODUCT(--ISNUMBER(SEARCH('Chapter 2 (Generated)'!$B$4:$V$4,INDEX(MyData,D12258, E12258+1))))&gt;0)),
"        " &amp; INDEX(MyData,D12258, E12258+1),
"    " &amp; INDEX(MyData,D12258, E12258+1))</f>
        <v xml:space="preserve">        "null",</v>
      </c>
    </row>
    <row r="12259" spans="4:7" x14ac:dyDescent="0.2">
      <c r="D12259" s="20">
        <f t="shared" si="191"/>
        <v>540</v>
      </c>
      <c r="E12259" s="20">
        <f>MIN(IF(MOD(ROWS($A$2:A12259),$A$2)=0,E12258+1, E12258), $B$2-1)</f>
        <v>14</v>
      </c>
      <c r="G12259" s="2" t="str">
        <f>IF(NOT(OR(
SUMPRODUCT(--ISNUMBER(SEARCH('Chapter 2 (Generated)'!$B$3:$V$3,INDEX(MyData,D12259, E12259+1))))&gt;0,
SUMPRODUCT(--ISNUMBER(SEARCH('Chapter 2 (Generated)'!$B$4:$V$4,INDEX(MyData,D12259, E12259+1))))&gt;0)),
"        " &amp; INDEX(MyData,D12259, E12259+1),
"    " &amp; INDEX(MyData,D12259, E12259+1))</f>
        <v xml:space="preserve">        "null",</v>
      </c>
    </row>
    <row r="12260" spans="4:7" x14ac:dyDescent="0.2">
      <c r="D12260" s="20">
        <f t="shared" si="191"/>
        <v>541</v>
      </c>
      <c r="E12260" s="20">
        <f>MIN(IF(MOD(ROWS($A$2:A12260),$A$2)=0,E12259+1, E12259), $B$2-1)</f>
        <v>14</v>
      </c>
      <c r="G12260" s="2" t="str">
        <f>IF(NOT(OR(
SUMPRODUCT(--ISNUMBER(SEARCH('Chapter 2 (Generated)'!$B$3:$V$3,INDEX(MyData,D12260, E12260+1))))&gt;0,
SUMPRODUCT(--ISNUMBER(SEARCH('Chapter 2 (Generated)'!$B$4:$V$4,INDEX(MyData,D12260, E12260+1))))&gt;0)),
"        " &amp; INDEX(MyData,D12260, E12260+1),
"    " &amp; INDEX(MyData,D12260, E12260+1))</f>
        <v xml:space="preserve">        "null",</v>
      </c>
    </row>
    <row r="12261" spans="4:7" x14ac:dyDescent="0.2">
      <c r="D12261" s="20">
        <f t="shared" si="191"/>
        <v>542</v>
      </c>
      <c r="E12261" s="20">
        <f>MIN(IF(MOD(ROWS($A$2:A12261),$A$2)=0,E12260+1, E12260), $B$2-1)</f>
        <v>14</v>
      </c>
      <c r="G12261" s="2" t="str">
        <f>IF(NOT(OR(
SUMPRODUCT(--ISNUMBER(SEARCH('Chapter 2 (Generated)'!$B$3:$V$3,INDEX(MyData,D12261, E12261+1))))&gt;0,
SUMPRODUCT(--ISNUMBER(SEARCH('Chapter 2 (Generated)'!$B$4:$V$4,INDEX(MyData,D12261, E12261+1))))&gt;0)),
"        " &amp; INDEX(MyData,D12261, E12261+1),
"    " &amp; INDEX(MyData,D12261, E12261+1))</f>
        <v xml:space="preserve">        "null",</v>
      </c>
    </row>
    <row r="12262" spans="4:7" x14ac:dyDescent="0.2">
      <c r="D12262" s="20">
        <f t="shared" si="191"/>
        <v>543</v>
      </c>
      <c r="E12262" s="20">
        <f>MIN(IF(MOD(ROWS($A$2:A12262),$A$2)=0,E12261+1, E12261), $B$2-1)</f>
        <v>14</v>
      </c>
      <c r="G12262" s="2" t="str">
        <f>IF(NOT(OR(
SUMPRODUCT(--ISNUMBER(SEARCH('Chapter 2 (Generated)'!$B$3:$V$3,INDEX(MyData,D12262, E12262+1))))&gt;0,
SUMPRODUCT(--ISNUMBER(SEARCH('Chapter 2 (Generated)'!$B$4:$V$4,INDEX(MyData,D12262, E12262+1))))&gt;0)),
"        " &amp; INDEX(MyData,D12262, E12262+1),
"    " &amp; INDEX(MyData,D12262, E12262+1))</f>
        <v xml:space="preserve">        "null",//540 </v>
      </c>
    </row>
    <row r="12263" spans="4:7" x14ac:dyDescent="0.2">
      <c r="D12263" s="20">
        <f t="shared" si="191"/>
        <v>544</v>
      </c>
      <c r="E12263" s="20">
        <f>MIN(IF(MOD(ROWS($A$2:A12263),$A$2)=0,E12262+1, E12262), $B$2-1)</f>
        <v>14</v>
      </c>
      <c r="G12263" s="2" t="str">
        <f>IF(NOT(OR(
SUMPRODUCT(--ISNUMBER(SEARCH('Chapter 2 (Generated)'!$B$3:$V$3,INDEX(MyData,D12263, E12263+1))))&gt;0,
SUMPRODUCT(--ISNUMBER(SEARCH('Chapter 2 (Generated)'!$B$4:$V$4,INDEX(MyData,D12263, E12263+1))))&gt;0)),
"        " &amp; INDEX(MyData,D12263, E12263+1),
"    " &amp; INDEX(MyData,D12263, E12263+1))</f>
        <v xml:space="preserve">        "null",</v>
      </c>
    </row>
    <row r="12264" spans="4:7" x14ac:dyDescent="0.2">
      <c r="D12264" s="20">
        <f t="shared" si="191"/>
        <v>545</v>
      </c>
      <c r="E12264" s="20">
        <f>MIN(IF(MOD(ROWS($A$2:A12264),$A$2)=0,E12263+1, E12263), $B$2-1)</f>
        <v>14</v>
      </c>
      <c r="G12264" s="2" t="str">
        <f>IF(NOT(OR(
SUMPRODUCT(--ISNUMBER(SEARCH('Chapter 2 (Generated)'!$B$3:$V$3,INDEX(MyData,D12264, E12264+1))))&gt;0,
SUMPRODUCT(--ISNUMBER(SEARCH('Chapter 2 (Generated)'!$B$4:$V$4,INDEX(MyData,D12264, E12264+1))))&gt;0)),
"        " &amp; INDEX(MyData,D12264, E12264+1),
"    " &amp; INDEX(MyData,D12264, E12264+1))</f>
        <v xml:space="preserve">        "null",</v>
      </c>
    </row>
    <row r="12265" spans="4:7" x14ac:dyDescent="0.2">
      <c r="D12265" s="20">
        <f t="shared" si="191"/>
        <v>546</v>
      </c>
      <c r="E12265" s="20">
        <f>MIN(IF(MOD(ROWS($A$2:A12265),$A$2)=0,E12264+1, E12264), $B$2-1)</f>
        <v>14</v>
      </c>
      <c r="G12265" s="2" t="str">
        <f>IF(NOT(OR(
SUMPRODUCT(--ISNUMBER(SEARCH('Chapter 2 (Generated)'!$B$3:$V$3,INDEX(MyData,D12265, E12265+1))))&gt;0,
SUMPRODUCT(--ISNUMBER(SEARCH('Chapter 2 (Generated)'!$B$4:$V$4,INDEX(MyData,D12265, E12265+1))))&gt;0)),
"        " &amp; INDEX(MyData,D12265, E12265+1),
"    " &amp; INDEX(MyData,D12265, E12265+1))</f>
        <v xml:space="preserve">        "null",</v>
      </c>
    </row>
    <row r="12266" spans="4:7" x14ac:dyDescent="0.2">
      <c r="D12266" s="20">
        <f t="shared" si="191"/>
        <v>547</v>
      </c>
      <c r="E12266" s="20">
        <f>MIN(IF(MOD(ROWS($A$2:A12266),$A$2)=0,E12265+1, E12265), $B$2-1)</f>
        <v>14</v>
      </c>
      <c r="G12266" s="2" t="str">
        <f>IF(NOT(OR(
SUMPRODUCT(--ISNUMBER(SEARCH('Chapter 2 (Generated)'!$B$3:$V$3,INDEX(MyData,D12266, E12266+1))))&gt;0,
SUMPRODUCT(--ISNUMBER(SEARCH('Chapter 2 (Generated)'!$B$4:$V$4,INDEX(MyData,D12266, E12266+1))))&gt;0)),
"        " &amp; INDEX(MyData,D12266, E12266+1),
"    " &amp; INDEX(MyData,D12266, E12266+1))</f>
        <v xml:space="preserve">        "null",</v>
      </c>
    </row>
    <row r="12267" spans="4:7" x14ac:dyDescent="0.2">
      <c r="D12267" s="20">
        <f t="shared" si="191"/>
        <v>548</v>
      </c>
      <c r="E12267" s="20">
        <f>MIN(IF(MOD(ROWS($A$2:A12267),$A$2)=0,E12266+1, E12266), $B$2-1)</f>
        <v>14</v>
      </c>
      <c r="G12267" s="2" t="str">
        <f>IF(NOT(OR(
SUMPRODUCT(--ISNUMBER(SEARCH('Chapter 2 (Generated)'!$B$3:$V$3,INDEX(MyData,D12267, E12267+1))))&gt;0,
SUMPRODUCT(--ISNUMBER(SEARCH('Chapter 2 (Generated)'!$B$4:$V$4,INDEX(MyData,D12267, E12267+1))))&gt;0)),
"        " &amp; INDEX(MyData,D12267, E12267+1),
"    " &amp; INDEX(MyData,D12267, E12267+1))</f>
        <v xml:space="preserve">        "null",//545 </v>
      </c>
    </row>
    <row r="12268" spans="4:7" x14ac:dyDescent="0.2">
      <c r="D12268" s="20">
        <f t="shared" si="191"/>
        <v>549</v>
      </c>
      <c r="E12268" s="20">
        <f>MIN(IF(MOD(ROWS($A$2:A12268),$A$2)=0,E12267+1, E12267), $B$2-1)</f>
        <v>14</v>
      </c>
      <c r="G12268" s="2" t="str">
        <f>IF(NOT(OR(
SUMPRODUCT(--ISNUMBER(SEARCH('Chapter 2 (Generated)'!$B$3:$V$3,INDEX(MyData,D12268, E12268+1))))&gt;0,
SUMPRODUCT(--ISNUMBER(SEARCH('Chapter 2 (Generated)'!$B$4:$V$4,INDEX(MyData,D12268, E12268+1))))&gt;0)),
"        " &amp; INDEX(MyData,D12268, E12268+1),
"    " &amp; INDEX(MyData,D12268, E12268+1))</f>
        <v xml:space="preserve">        "null",</v>
      </c>
    </row>
    <row r="12269" spans="4:7" x14ac:dyDescent="0.2">
      <c r="D12269" s="20">
        <f t="shared" si="191"/>
        <v>550</v>
      </c>
      <c r="E12269" s="20">
        <f>MIN(IF(MOD(ROWS($A$2:A12269),$A$2)=0,E12268+1, E12268), $B$2-1)</f>
        <v>14</v>
      </c>
      <c r="G12269" s="2" t="str">
        <f>IF(NOT(OR(
SUMPRODUCT(--ISNUMBER(SEARCH('Chapter 2 (Generated)'!$B$3:$V$3,INDEX(MyData,D12269, E12269+1))))&gt;0,
SUMPRODUCT(--ISNUMBER(SEARCH('Chapter 2 (Generated)'!$B$4:$V$4,INDEX(MyData,D12269, E12269+1))))&gt;0)),
"        " &amp; INDEX(MyData,D12269, E12269+1),
"    " &amp; INDEX(MyData,D12269, E12269+1))</f>
        <v xml:space="preserve">        "null",</v>
      </c>
    </row>
    <row r="12270" spans="4:7" x14ac:dyDescent="0.2">
      <c r="D12270" s="20">
        <f t="shared" si="191"/>
        <v>551</v>
      </c>
      <c r="E12270" s="20">
        <f>MIN(IF(MOD(ROWS($A$2:A12270),$A$2)=0,E12269+1, E12269), $B$2-1)</f>
        <v>14</v>
      </c>
      <c r="G12270" s="2" t="str">
        <f>IF(NOT(OR(
SUMPRODUCT(--ISNUMBER(SEARCH('Chapter 2 (Generated)'!$B$3:$V$3,INDEX(MyData,D12270, E12270+1))))&gt;0,
SUMPRODUCT(--ISNUMBER(SEARCH('Chapter 2 (Generated)'!$B$4:$V$4,INDEX(MyData,D12270, E12270+1))))&gt;0)),
"        " &amp; INDEX(MyData,D12270, E12270+1),
"    " &amp; INDEX(MyData,D12270, E12270+1))</f>
        <v xml:space="preserve">        "null",</v>
      </c>
    </row>
    <row r="12271" spans="4:7" x14ac:dyDescent="0.2">
      <c r="D12271" s="20">
        <f t="shared" si="191"/>
        <v>552</v>
      </c>
      <c r="E12271" s="20">
        <f>MIN(IF(MOD(ROWS($A$2:A12271),$A$2)=0,E12270+1, E12270), $B$2-1)</f>
        <v>14</v>
      </c>
      <c r="G12271" s="2" t="str">
        <f>IF(NOT(OR(
SUMPRODUCT(--ISNUMBER(SEARCH('Chapter 2 (Generated)'!$B$3:$V$3,INDEX(MyData,D12271, E12271+1))))&gt;0,
SUMPRODUCT(--ISNUMBER(SEARCH('Chapter 2 (Generated)'!$B$4:$V$4,INDEX(MyData,D12271, E12271+1))))&gt;0)),
"        " &amp; INDEX(MyData,D12271, E12271+1),
"    " &amp; INDEX(MyData,D12271, E12271+1))</f>
        <v xml:space="preserve">        "null",</v>
      </c>
    </row>
    <row r="12272" spans="4:7" x14ac:dyDescent="0.2">
      <c r="D12272" s="20">
        <f t="shared" si="191"/>
        <v>553</v>
      </c>
      <c r="E12272" s="20">
        <f>MIN(IF(MOD(ROWS($A$2:A12272),$A$2)=0,E12271+1, E12271), $B$2-1)</f>
        <v>14</v>
      </c>
      <c r="G12272" s="2" t="str">
        <f>IF(NOT(OR(
SUMPRODUCT(--ISNUMBER(SEARCH('Chapter 2 (Generated)'!$B$3:$V$3,INDEX(MyData,D12272, E12272+1))))&gt;0,
SUMPRODUCT(--ISNUMBER(SEARCH('Chapter 2 (Generated)'!$B$4:$V$4,INDEX(MyData,D12272, E12272+1))))&gt;0)),
"        " &amp; INDEX(MyData,D12272, E12272+1),
"    " &amp; INDEX(MyData,D12272, E12272+1))</f>
        <v xml:space="preserve">        "null",//550 </v>
      </c>
    </row>
    <row r="12273" spans="4:7" x14ac:dyDescent="0.2">
      <c r="D12273" s="20">
        <f t="shared" si="191"/>
        <v>554</v>
      </c>
      <c r="E12273" s="20">
        <f>MIN(IF(MOD(ROWS($A$2:A12273),$A$2)=0,E12272+1, E12272), $B$2-1)</f>
        <v>14</v>
      </c>
      <c r="G12273" s="2" t="str">
        <f>IF(NOT(OR(
SUMPRODUCT(--ISNUMBER(SEARCH('Chapter 2 (Generated)'!$B$3:$V$3,INDEX(MyData,D12273, E12273+1))))&gt;0,
SUMPRODUCT(--ISNUMBER(SEARCH('Chapter 2 (Generated)'!$B$4:$V$4,INDEX(MyData,D12273, E12273+1))))&gt;0)),
"        " &amp; INDEX(MyData,D12273, E12273+1),
"    " &amp; INDEX(MyData,D12273, E12273+1))</f>
        <v xml:space="preserve">        "null",</v>
      </c>
    </row>
    <row r="12274" spans="4:7" x14ac:dyDescent="0.2">
      <c r="D12274" s="20">
        <f t="shared" si="191"/>
        <v>555</v>
      </c>
      <c r="E12274" s="20">
        <f>MIN(IF(MOD(ROWS($A$2:A12274),$A$2)=0,E12273+1, E12273), $B$2-1)</f>
        <v>14</v>
      </c>
      <c r="G12274" s="2" t="str">
        <f>IF(NOT(OR(
SUMPRODUCT(--ISNUMBER(SEARCH('Chapter 2 (Generated)'!$B$3:$V$3,INDEX(MyData,D12274, E12274+1))))&gt;0,
SUMPRODUCT(--ISNUMBER(SEARCH('Chapter 2 (Generated)'!$B$4:$V$4,INDEX(MyData,D12274, E12274+1))))&gt;0)),
"        " &amp; INDEX(MyData,D12274, E12274+1),
"    " &amp; INDEX(MyData,D12274, E12274+1))</f>
        <v xml:space="preserve">        "null",</v>
      </c>
    </row>
    <row r="12275" spans="4:7" x14ac:dyDescent="0.2">
      <c r="D12275" s="20">
        <f t="shared" si="191"/>
        <v>556</v>
      </c>
      <c r="E12275" s="20">
        <f>MIN(IF(MOD(ROWS($A$2:A12275),$A$2)=0,E12274+1, E12274), $B$2-1)</f>
        <v>14</v>
      </c>
      <c r="G12275" s="2" t="str">
        <f>IF(NOT(OR(
SUMPRODUCT(--ISNUMBER(SEARCH('Chapter 2 (Generated)'!$B$3:$V$3,INDEX(MyData,D12275, E12275+1))))&gt;0,
SUMPRODUCT(--ISNUMBER(SEARCH('Chapter 2 (Generated)'!$B$4:$V$4,INDEX(MyData,D12275, E12275+1))))&gt;0)),
"        " &amp; INDEX(MyData,D12275, E12275+1),
"    " &amp; INDEX(MyData,D12275, E12275+1))</f>
        <v xml:space="preserve">        "null",</v>
      </c>
    </row>
    <row r="12276" spans="4:7" x14ac:dyDescent="0.2">
      <c r="D12276" s="20">
        <f t="shared" si="191"/>
        <v>557</v>
      </c>
      <c r="E12276" s="20">
        <f>MIN(IF(MOD(ROWS($A$2:A12276),$A$2)=0,E12275+1, E12275), $B$2-1)</f>
        <v>14</v>
      </c>
      <c r="G12276" s="2" t="str">
        <f>IF(NOT(OR(
SUMPRODUCT(--ISNUMBER(SEARCH('Chapter 2 (Generated)'!$B$3:$V$3,INDEX(MyData,D12276, E12276+1))))&gt;0,
SUMPRODUCT(--ISNUMBER(SEARCH('Chapter 2 (Generated)'!$B$4:$V$4,INDEX(MyData,D12276, E12276+1))))&gt;0)),
"        " &amp; INDEX(MyData,D12276, E12276+1),
"    " &amp; INDEX(MyData,D12276, E12276+1))</f>
        <v xml:space="preserve">        "null",</v>
      </c>
    </row>
    <row r="12277" spans="4:7" x14ac:dyDescent="0.2">
      <c r="D12277" s="20">
        <f t="shared" si="191"/>
        <v>558</v>
      </c>
      <c r="E12277" s="20">
        <f>MIN(IF(MOD(ROWS($A$2:A12277),$A$2)=0,E12276+1, E12276), $B$2-1)</f>
        <v>14</v>
      </c>
      <c r="G12277" s="2" t="str">
        <f>IF(NOT(OR(
SUMPRODUCT(--ISNUMBER(SEARCH('Chapter 2 (Generated)'!$B$3:$V$3,INDEX(MyData,D12277, E12277+1))))&gt;0,
SUMPRODUCT(--ISNUMBER(SEARCH('Chapter 2 (Generated)'!$B$4:$V$4,INDEX(MyData,D12277, E12277+1))))&gt;0)),
"        " &amp; INDEX(MyData,D12277, E12277+1),
"    " &amp; INDEX(MyData,D12277, E12277+1))</f>
        <v xml:space="preserve">        "null",//555 </v>
      </c>
    </row>
    <row r="12278" spans="4:7" x14ac:dyDescent="0.2">
      <c r="D12278" s="20">
        <f t="shared" si="191"/>
        <v>559</v>
      </c>
      <c r="E12278" s="20">
        <f>MIN(IF(MOD(ROWS($A$2:A12278),$A$2)=0,E12277+1, E12277), $B$2-1)</f>
        <v>14</v>
      </c>
      <c r="G12278" s="2" t="str">
        <f>IF(NOT(OR(
SUMPRODUCT(--ISNUMBER(SEARCH('Chapter 2 (Generated)'!$B$3:$V$3,INDEX(MyData,D12278, E12278+1))))&gt;0,
SUMPRODUCT(--ISNUMBER(SEARCH('Chapter 2 (Generated)'!$B$4:$V$4,INDEX(MyData,D12278, E12278+1))))&gt;0)),
"        " &amp; INDEX(MyData,D12278, E12278+1),
"    " &amp; INDEX(MyData,D12278, E12278+1))</f>
        <v xml:space="preserve">        "null",</v>
      </c>
    </row>
    <row r="12279" spans="4:7" x14ac:dyDescent="0.2">
      <c r="D12279" s="20">
        <f t="shared" si="191"/>
        <v>560</v>
      </c>
      <c r="E12279" s="20">
        <f>MIN(IF(MOD(ROWS($A$2:A12279),$A$2)=0,E12278+1, E12278), $B$2-1)</f>
        <v>14</v>
      </c>
      <c r="G12279" s="2" t="str">
        <f>IF(NOT(OR(
SUMPRODUCT(--ISNUMBER(SEARCH('Chapter 2 (Generated)'!$B$3:$V$3,INDEX(MyData,D12279, E12279+1))))&gt;0,
SUMPRODUCT(--ISNUMBER(SEARCH('Chapter 2 (Generated)'!$B$4:$V$4,INDEX(MyData,D12279, E12279+1))))&gt;0)),
"        " &amp; INDEX(MyData,D12279, E12279+1),
"    " &amp; INDEX(MyData,D12279, E12279+1))</f>
        <v xml:space="preserve">        "null",</v>
      </c>
    </row>
    <row r="12280" spans="4:7" x14ac:dyDescent="0.2">
      <c r="D12280" s="20">
        <f t="shared" si="191"/>
        <v>561</v>
      </c>
      <c r="E12280" s="20">
        <f>MIN(IF(MOD(ROWS($A$2:A12280),$A$2)=0,E12279+1, E12279), $B$2-1)</f>
        <v>14</v>
      </c>
      <c r="G12280" s="2" t="str">
        <f>IF(NOT(OR(
SUMPRODUCT(--ISNUMBER(SEARCH('Chapter 2 (Generated)'!$B$3:$V$3,INDEX(MyData,D12280, E12280+1))))&gt;0,
SUMPRODUCT(--ISNUMBER(SEARCH('Chapter 2 (Generated)'!$B$4:$V$4,INDEX(MyData,D12280, E12280+1))))&gt;0)),
"        " &amp; INDEX(MyData,D12280, E12280+1),
"    " &amp; INDEX(MyData,D12280, E12280+1))</f>
        <v xml:space="preserve">        "null",</v>
      </c>
    </row>
    <row r="12281" spans="4:7" x14ac:dyDescent="0.2">
      <c r="D12281" s="20">
        <f t="shared" si="191"/>
        <v>562</v>
      </c>
      <c r="E12281" s="20">
        <f>MIN(IF(MOD(ROWS($A$2:A12281),$A$2)=0,E12280+1, E12280), $B$2-1)</f>
        <v>14</v>
      </c>
      <c r="G12281" s="2" t="str">
        <f>IF(NOT(OR(
SUMPRODUCT(--ISNUMBER(SEARCH('Chapter 2 (Generated)'!$B$3:$V$3,INDEX(MyData,D12281, E12281+1))))&gt;0,
SUMPRODUCT(--ISNUMBER(SEARCH('Chapter 2 (Generated)'!$B$4:$V$4,INDEX(MyData,D12281, E12281+1))))&gt;0)),
"        " &amp; INDEX(MyData,D12281, E12281+1),
"    " &amp; INDEX(MyData,D12281, E12281+1))</f>
        <v xml:space="preserve">        "null",</v>
      </c>
    </row>
    <row r="12282" spans="4:7" x14ac:dyDescent="0.2">
      <c r="D12282" s="20">
        <f t="shared" si="191"/>
        <v>563</v>
      </c>
      <c r="E12282" s="20">
        <f>MIN(IF(MOD(ROWS($A$2:A12282),$A$2)=0,E12281+1, E12281), $B$2-1)</f>
        <v>14</v>
      </c>
      <c r="G12282" s="2" t="str">
        <f>IF(NOT(OR(
SUMPRODUCT(--ISNUMBER(SEARCH('Chapter 2 (Generated)'!$B$3:$V$3,INDEX(MyData,D12282, E12282+1))))&gt;0,
SUMPRODUCT(--ISNUMBER(SEARCH('Chapter 2 (Generated)'!$B$4:$V$4,INDEX(MyData,D12282, E12282+1))))&gt;0)),
"        " &amp; INDEX(MyData,D12282, E12282+1),
"    " &amp; INDEX(MyData,D12282, E12282+1))</f>
        <v xml:space="preserve">        "null",//560 </v>
      </c>
    </row>
    <row r="12283" spans="4:7" x14ac:dyDescent="0.2">
      <c r="D12283" s="20">
        <f t="shared" si="191"/>
        <v>564</v>
      </c>
      <c r="E12283" s="20">
        <f>MIN(IF(MOD(ROWS($A$2:A12283),$A$2)=0,E12282+1, E12282), $B$2-1)</f>
        <v>14</v>
      </c>
      <c r="G12283" s="2" t="str">
        <f>IF(NOT(OR(
SUMPRODUCT(--ISNUMBER(SEARCH('Chapter 2 (Generated)'!$B$3:$V$3,INDEX(MyData,D12283, E12283+1))))&gt;0,
SUMPRODUCT(--ISNUMBER(SEARCH('Chapter 2 (Generated)'!$B$4:$V$4,INDEX(MyData,D12283, E12283+1))))&gt;0)),
"        " &amp; INDEX(MyData,D12283, E12283+1),
"    " &amp; INDEX(MyData,D12283, E12283+1))</f>
        <v xml:space="preserve">        "null",</v>
      </c>
    </row>
    <row r="12284" spans="4:7" x14ac:dyDescent="0.2">
      <c r="D12284" s="20">
        <f t="shared" si="191"/>
        <v>565</v>
      </c>
      <c r="E12284" s="20">
        <f>MIN(IF(MOD(ROWS($A$2:A12284),$A$2)=0,E12283+1, E12283), $B$2-1)</f>
        <v>14</v>
      </c>
      <c r="G12284" s="2" t="str">
        <f>IF(NOT(OR(
SUMPRODUCT(--ISNUMBER(SEARCH('Chapter 2 (Generated)'!$B$3:$V$3,INDEX(MyData,D12284, E12284+1))))&gt;0,
SUMPRODUCT(--ISNUMBER(SEARCH('Chapter 2 (Generated)'!$B$4:$V$4,INDEX(MyData,D12284, E12284+1))))&gt;0)),
"        " &amp; INDEX(MyData,D12284, E12284+1),
"    " &amp; INDEX(MyData,D12284, E12284+1))</f>
        <v xml:space="preserve">        "null",</v>
      </c>
    </row>
    <row r="12285" spans="4:7" x14ac:dyDescent="0.2">
      <c r="D12285" s="20">
        <f t="shared" si="191"/>
        <v>566</v>
      </c>
      <c r="E12285" s="20">
        <f>MIN(IF(MOD(ROWS($A$2:A12285),$A$2)=0,E12284+1, E12284), $B$2-1)</f>
        <v>14</v>
      </c>
      <c r="G12285" s="2" t="str">
        <f>IF(NOT(OR(
SUMPRODUCT(--ISNUMBER(SEARCH('Chapter 2 (Generated)'!$B$3:$V$3,INDEX(MyData,D12285, E12285+1))))&gt;0,
SUMPRODUCT(--ISNUMBER(SEARCH('Chapter 2 (Generated)'!$B$4:$V$4,INDEX(MyData,D12285, E12285+1))))&gt;0)),
"        " &amp; INDEX(MyData,D12285, E12285+1),
"    " &amp; INDEX(MyData,D12285, E12285+1))</f>
        <v xml:space="preserve">        "null",</v>
      </c>
    </row>
    <row r="12286" spans="4:7" x14ac:dyDescent="0.2">
      <c r="D12286" s="20">
        <f t="shared" si="191"/>
        <v>567</v>
      </c>
      <c r="E12286" s="20">
        <f>MIN(IF(MOD(ROWS($A$2:A12286),$A$2)=0,E12285+1, E12285), $B$2-1)</f>
        <v>14</v>
      </c>
      <c r="G12286" s="2" t="str">
        <f>IF(NOT(OR(
SUMPRODUCT(--ISNUMBER(SEARCH('Chapter 2 (Generated)'!$B$3:$V$3,INDEX(MyData,D12286, E12286+1))))&gt;0,
SUMPRODUCT(--ISNUMBER(SEARCH('Chapter 2 (Generated)'!$B$4:$V$4,INDEX(MyData,D12286, E12286+1))))&gt;0)),
"        " &amp; INDEX(MyData,D12286, E12286+1),
"    " &amp; INDEX(MyData,D12286, E12286+1))</f>
        <v xml:space="preserve">        "null",</v>
      </c>
    </row>
    <row r="12287" spans="4:7" x14ac:dyDescent="0.2">
      <c r="D12287" s="20">
        <f t="shared" si="191"/>
        <v>568</v>
      </c>
      <c r="E12287" s="20">
        <f>MIN(IF(MOD(ROWS($A$2:A12287),$A$2)=0,E12286+1, E12286), $B$2-1)</f>
        <v>14</v>
      </c>
      <c r="G12287" s="2" t="str">
        <f>IF(NOT(OR(
SUMPRODUCT(--ISNUMBER(SEARCH('Chapter 2 (Generated)'!$B$3:$V$3,INDEX(MyData,D12287, E12287+1))))&gt;0,
SUMPRODUCT(--ISNUMBER(SEARCH('Chapter 2 (Generated)'!$B$4:$V$4,INDEX(MyData,D12287, E12287+1))))&gt;0)),
"        " &amp; INDEX(MyData,D12287, E12287+1),
"    " &amp; INDEX(MyData,D12287, E12287+1))</f>
        <v xml:space="preserve">        "null",//565 </v>
      </c>
    </row>
    <row r="12288" spans="4:7" x14ac:dyDescent="0.2">
      <c r="D12288" s="20">
        <f t="shared" si="191"/>
        <v>569</v>
      </c>
      <c r="E12288" s="20">
        <f>MIN(IF(MOD(ROWS($A$2:A12288),$A$2)=0,E12287+1, E12287), $B$2-1)</f>
        <v>14</v>
      </c>
      <c r="G12288" s="2" t="str">
        <f>IF(NOT(OR(
SUMPRODUCT(--ISNUMBER(SEARCH('Chapter 2 (Generated)'!$B$3:$V$3,INDEX(MyData,D12288, E12288+1))))&gt;0,
SUMPRODUCT(--ISNUMBER(SEARCH('Chapter 2 (Generated)'!$B$4:$V$4,INDEX(MyData,D12288, E12288+1))))&gt;0)),
"        " &amp; INDEX(MyData,D12288, E12288+1),
"    " &amp; INDEX(MyData,D12288, E12288+1))</f>
        <v xml:space="preserve">        "null",</v>
      </c>
    </row>
    <row r="12289" spans="4:7" x14ac:dyDescent="0.2">
      <c r="D12289" s="20">
        <f t="shared" si="191"/>
        <v>570</v>
      </c>
      <c r="E12289" s="20">
        <f>MIN(IF(MOD(ROWS($A$2:A12289),$A$2)=0,E12288+1, E12288), $B$2-1)</f>
        <v>14</v>
      </c>
      <c r="G12289" s="2" t="str">
        <f>IF(NOT(OR(
SUMPRODUCT(--ISNUMBER(SEARCH('Chapter 2 (Generated)'!$B$3:$V$3,INDEX(MyData,D12289, E12289+1))))&gt;0,
SUMPRODUCT(--ISNUMBER(SEARCH('Chapter 2 (Generated)'!$B$4:$V$4,INDEX(MyData,D12289, E12289+1))))&gt;0)),
"        " &amp; INDEX(MyData,D12289, E12289+1),
"    " &amp; INDEX(MyData,D12289, E12289+1))</f>
        <v xml:space="preserve">        "null",</v>
      </c>
    </row>
    <row r="12290" spans="4:7" x14ac:dyDescent="0.2">
      <c r="D12290" s="20">
        <f t="shared" ref="D12290:D12353" si="192">MOD(ROW(D12289)-1+ROWS(MyData),ROWS(MyData))+1</f>
        <v>571</v>
      </c>
      <c r="E12290" s="20">
        <f>MIN(IF(MOD(ROWS($A$2:A12290),$A$2)=0,E12289+1, E12289), $B$2-1)</f>
        <v>14</v>
      </c>
      <c r="G12290" s="2" t="str">
        <f>IF(NOT(OR(
SUMPRODUCT(--ISNUMBER(SEARCH('Chapter 2 (Generated)'!$B$3:$V$3,INDEX(MyData,D12290, E12290+1))))&gt;0,
SUMPRODUCT(--ISNUMBER(SEARCH('Chapter 2 (Generated)'!$B$4:$V$4,INDEX(MyData,D12290, E12290+1))))&gt;0)),
"        " &amp; INDEX(MyData,D12290, E12290+1),
"    " &amp; INDEX(MyData,D12290, E12290+1))</f>
        <v xml:space="preserve">        "null",</v>
      </c>
    </row>
    <row r="12291" spans="4:7" x14ac:dyDescent="0.2">
      <c r="D12291" s="20">
        <f t="shared" si="192"/>
        <v>572</v>
      </c>
      <c r="E12291" s="20">
        <f>MIN(IF(MOD(ROWS($A$2:A12291),$A$2)=0,E12290+1, E12290), $B$2-1)</f>
        <v>14</v>
      </c>
      <c r="G12291" s="2" t="str">
        <f>IF(NOT(OR(
SUMPRODUCT(--ISNUMBER(SEARCH('Chapter 2 (Generated)'!$B$3:$V$3,INDEX(MyData,D12291, E12291+1))))&gt;0,
SUMPRODUCT(--ISNUMBER(SEARCH('Chapter 2 (Generated)'!$B$4:$V$4,INDEX(MyData,D12291, E12291+1))))&gt;0)),
"        " &amp; INDEX(MyData,D12291, E12291+1),
"    " &amp; INDEX(MyData,D12291, E12291+1))</f>
        <v xml:space="preserve">        "null",</v>
      </c>
    </row>
    <row r="12292" spans="4:7" x14ac:dyDescent="0.2">
      <c r="D12292" s="20">
        <f t="shared" si="192"/>
        <v>573</v>
      </c>
      <c r="E12292" s="20">
        <f>MIN(IF(MOD(ROWS($A$2:A12292),$A$2)=0,E12291+1, E12291), $B$2-1)</f>
        <v>14</v>
      </c>
      <c r="G12292" s="2" t="str">
        <f>IF(NOT(OR(
SUMPRODUCT(--ISNUMBER(SEARCH('Chapter 2 (Generated)'!$B$3:$V$3,INDEX(MyData,D12292, E12292+1))))&gt;0,
SUMPRODUCT(--ISNUMBER(SEARCH('Chapter 2 (Generated)'!$B$4:$V$4,INDEX(MyData,D12292, E12292+1))))&gt;0)),
"        " &amp; INDEX(MyData,D12292, E12292+1),
"    " &amp; INDEX(MyData,D12292, E12292+1))</f>
        <v xml:space="preserve">        "null",//570 </v>
      </c>
    </row>
    <row r="12293" spans="4:7" x14ac:dyDescent="0.2">
      <c r="D12293" s="20">
        <f t="shared" si="192"/>
        <v>574</v>
      </c>
      <c r="E12293" s="20">
        <f>MIN(IF(MOD(ROWS($A$2:A12293),$A$2)=0,E12292+1, E12292), $B$2-1)</f>
        <v>14</v>
      </c>
      <c r="G12293" s="2" t="str">
        <f>IF(NOT(OR(
SUMPRODUCT(--ISNUMBER(SEARCH('Chapter 2 (Generated)'!$B$3:$V$3,INDEX(MyData,D12293, E12293+1))))&gt;0,
SUMPRODUCT(--ISNUMBER(SEARCH('Chapter 2 (Generated)'!$B$4:$V$4,INDEX(MyData,D12293, E12293+1))))&gt;0)),
"        " &amp; INDEX(MyData,D12293, E12293+1),
"    " &amp; INDEX(MyData,D12293, E12293+1))</f>
        <v xml:space="preserve">        "null",</v>
      </c>
    </row>
    <row r="12294" spans="4:7" x14ac:dyDescent="0.2">
      <c r="D12294" s="20">
        <f t="shared" si="192"/>
        <v>575</v>
      </c>
      <c r="E12294" s="20">
        <f>MIN(IF(MOD(ROWS($A$2:A12294),$A$2)=0,E12293+1, E12293), $B$2-1)</f>
        <v>14</v>
      </c>
      <c r="G12294" s="2" t="str">
        <f>IF(NOT(OR(
SUMPRODUCT(--ISNUMBER(SEARCH('Chapter 2 (Generated)'!$B$3:$V$3,INDEX(MyData,D12294, E12294+1))))&gt;0,
SUMPRODUCT(--ISNUMBER(SEARCH('Chapter 2 (Generated)'!$B$4:$V$4,INDEX(MyData,D12294, E12294+1))))&gt;0)),
"        " &amp; INDEX(MyData,D12294, E12294+1),
"    " &amp; INDEX(MyData,D12294, E12294+1))</f>
        <v xml:space="preserve">        "null",</v>
      </c>
    </row>
    <row r="12295" spans="4:7" x14ac:dyDescent="0.2">
      <c r="D12295" s="20">
        <f t="shared" si="192"/>
        <v>576</v>
      </c>
      <c r="E12295" s="20">
        <f>MIN(IF(MOD(ROWS($A$2:A12295),$A$2)=0,E12294+1, E12294), $B$2-1)</f>
        <v>14</v>
      </c>
      <c r="G12295" s="2" t="str">
        <f>IF(NOT(OR(
SUMPRODUCT(--ISNUMBER(SEARCH('Chapter 2 (Generated)'!$B$3:$V$3,INDEX(MyData,D12295, E12295+1))))&gt;0,
SUMPRODUCT(--ISNUMBER(SEARCH('Chapter 2 (Generated)'!$B$4:$V$4,INDEX(MyData,D12295, E12295+1))))&gt;0)),
"        " &amp; INDEX(MyData,D12295, E12295+1),
"    " &amp; INDEX(MyData,D12295, E12295+1))</f>
        <v xml:space="preserve">        "null",</v>
      </c>
    </row>
    <row r="12296" spans="4:7" x14ac:dyDescent="0.2">
      <c r="D12296" s="20">
        <f t="shared" si="192"/>
        <v>577</v>
      </c>
      <c r="E12296" s="20">
        <f>MIN(IF(MOD(ROWS($A$2:A12296),$A$2)=0,E12295+1, E12295), $B$2-1)</f>
        <v>14</v>
      </c>
      <c r="G12296" s="2" t="str">
        <f>IF(NOT(OR(
SUMPRODUCT(--ISNUMBER(SEARCH('Chapter 2 (Generated)'!$B$3:$V$3,INDEX(MyData,D12296, E12296+1))))&gt;0,
SUMPRODUCT(--ISNUMBER(SEARCH('Chapter 2 (Generated)'!$B$4:$V$4,INDEX(MyData,D12296, E12296+1))))&gt;0)),
"        " &amp; INDEX(MyData,D12296, E12296+1),
"    " &amp; INDEX(MyData,D12296, E12296+1))</f>
        <v xml:space="preserve">        "null",</v>
      </c>
    </row>
    <row r="12297" spans="4:7" x14ac:dyDescent="0.2">
      <c r="D12297" s="20">
        <f t="shared" si="192"/>
        <v>578</v>
      </c>
      <c r="E12297" s="20">
        <f>MIN(IF(MOD(ROWS($A$2:A12297),$A$2)=0,E12296+1, E12296), $B$2-1)</f>
        <v>14</v>
      </c>
      <c r="G12297" s="2" t="str">
        <f>IF(NOT(OR(
SUMPRODUCT(--ISNUMBER(SEARCH('Chapter 2 (Generated)'!$B$3:$V$3,INDEX(MyData,D12297, E12297+1))))&gt;0,
SUMPRODUCT(--ISNUMBER(SEARCH('Chapter 2 (Generated)'!$B$4:$V$4,INDEX(MyData,D12297, E12297+1))))&gt;0)),
"        " &amp; INDEX(MyData,D12297, E12297+1),
"    " &amp; INDEX(MyData,D12297, E12297+1))</f>
        <v xml:space="preserve">        "null",//575 </v>
      </c>
    </row>
    <row r="12298" spans="4:7" x14ac:dyDescent="0.2">
      <c r="D12298" s="20">
        <f t="shared" si="192"/>
        <v>579</v>
      </c>
      <c r="E12298" s="20">
        <f>MIN(IF(MOD(ROWS($A$2:A12298),$A$2)=0,E12297+1, E12297), $B$2-1)</f>
        <v>14</v>
      </c>
      <c r="G12298" s="2" t="str">
        <f>IF(NOT(OR(
SUMPRODUCT(--ISNUMBER(SEARCH('Chapter 2 (Generated)'!$B$3:$V$3,INDEX(MyData,D12298, E12298+1))))&gt;0,
SUMPRODUCT(--ISNUMBER(SEARCH('Chapter 2 (Generated)'!$B$4:$V$4,INDEX(MyData,D12298, E12298+1))))&gt;0)),
"        " &amp; INDEX(MyData,D12298, E12298+1),
"    " &amp; INDEX(MyData,D12298, E12298+1))</f>
        <v xml:space="preserve">        "null",</v>
      </c>
    </row>
    <row r="12299" spans="4:7" x14ac:dyDescent="0.2">
      <c r="D12299" s="20">
        <f t="shared" si="192"/>
        <v>580</v>
      </c>
      <c r="E12299" s="20">
        <f>MIN(IF(MOD(ROWS($A$2:A12299),$A$2)=0,E12298+1, E12298), $B$2-1)</f>
        <v>14</v>
      </c>
      <c r="G12299" s="2" t="str">
        <f>IF(NOT(OR(
SUMPRODUCT(--ISNUMBER(SEARCH('Chapter 2 (Generated)'!$B$3:$V$3,INDEX(MyData,D12299, E12299+1))))&gt;0,
SUMPRODUCT(--ISNUMBER(SEARCH('Chapter 2 (Generated)'!$B$4:$V$4,INDEX(MyData,D12299, E12299+1))))&gt;0)),
"        " &amp; INDEX(MyData,D12299, E12299+1),
"    " &amp; INDEX(MyData,D12299, E12299+1))</f>
        <v xml:space="preserve">        "null",</v>
      </c>
    </row>
    <row r="12300" spans="4:7" x14ac:dyDescent="0.2">
      <c r="D12300" s="20">
        <f t="shared" si="192"/>
        <v>581</v>
      </c>
      <c r="E12300" s="20">
        <f>MIN(IF(MOD(ROWS($A$2:A12300),$A$2)=0,E12299+1, E12299), $B$2-1)</f>
        <v>14</v>
      </c>
      <c r="G12300" s="2" t="str">
        <f>IF(NOT(OR(
SUMPRODUCT(--ISNUMBER(SEARCH('Chapter 2 (Generated)'!$B$3:$V$3,INDEX(MyData,D12300, E12300+1))))&gt;0,
SUMPRODUCT(--ISNUMBER(SEARCH('Chapter 2 (Generated)'!$B$4:$V$4,INDEX(MyData,D12300, E12300+1))))&gt;0)),
"        " &amp; INDEX(MyData,D12300, E12300+1),
"    " &amp; INDEX(MyData,D12300, E12300+1))</f>
        <v xml:space="preserve">        "null",</v>
      </c>
    </row>
    <row r="12301" spans="4:7" x14ac:dyDescent="0.2">
      <c r="D12301" s="20">
        <f t="shared" si="192"/>
        <v>582</v>
      </c>
      <c r="E12301" s="20">
        <f>MIN(IF(MOD(ROWS($A$2:A12301),$A$2)=0,E12300+1, E12300), $B$2-1)</f>
        <v>14</v>
      </c>
      <c r="G12301" s="2" t="str">
        <f>IF(NOT(OR(
SUMPRODUCT(--ISNUMBER(SEARCH('Chapter 2 (Generated)'!$B$3:$V$3,INDEX(MyData,D12301, E12301+1))))&gt;0,
SUMPRODUCT(--ISNUMBER(SEARCH('Chapter 2 (Generated)'!$B$4:$V$4,INDEX(MyData,D12301, E12301+1))))&gt;0)),
"        " &amp; INDEX(MyData,D12301, E12301+1),
"    " &amp; INDEX(MyData,D12301, E12301+1))</f>
        <v xml:space="preserve">        "null",</v>
      </c>
    </row>
    <row r="12302" spans="4:7" x14ac:dyDescent="0.2">
      <c r="D12302" s="20">
        <f t="shared" si="192"/>
        <v>583</v>
      </c>
      <c r="E12302" s="20">
        <f>MIN(IF(MOD(ROWS($A$2:A12302),$A$2)=0,E12301+1, E12301), $B$2-1)</f>
        <v>14</v>
      </c>
      <c r="G12302" s="2" t="str">
        <f>IF(NOT(OR(
SUMPRODUCT(--ISNUMBER(SEARCH('Chapter 2 (Generated)'!$B$3:$V$3,INDEX(MyData,D12302, E12302+1))))&gt;0,
SUMPRODUCT(--ISNUMBER(SEARCH('Chapter 2 (Generated)'!$B$4:$V$4,INDEX(MyData,D12302, E12302+1))))&gt;0)),
"        " &amp; INDEX(MyData,D12302, E12302+1),
"    " &amp; INDEX(MyData,D12302, E12302+1))</f>
        <v xml:space="preserve">        "null",//580 </v>
      </c>
    </row>
    <row r="12303" spans="4:7" x14ac:dyDescent="0.2">
      <c r="D12303" s="20">
        <f t="shared" si="192"/>
        <v>584</v>
      </c>
      <c r="E12303" s="20">
        <f>MIN(IF(MOD(ROWS($A$2:A12303),$A$2)=0,E12302+1, E12302), $B$2-1)</f>
        <v>14</v>
      </c>
      <c r="G12303" s="2" t="str">
        <f>IF(NOT(OR(
SUMPRODUCT(--ISNUMBER(SEARCH('Chapter 2 (Generated)'!$B$3:$V$3,INDEX(MyData,D12303, E12303+1))))&gt;0,
SUMPRODUCT(--ISNUMBER(SEARCH('Chapter 2 (Generated)'!$B$4:$V$4,INDEX(MyData,D12303, E12303+1))))&gt;0)),
"        " &amp; INDEX(MyData,D12303, E12303+1),
"    " &amp; INDEX(MyData,D12303, E12303+1))</f>
        <v xml:space="preserve">        "null",</v>
      </c>
    </row>
    <row r="12304" spans="4:7" x14ac:dyDescent="0.2">
      <c r="D12304" s="20">
        <f t="shared" si="192"/>
        <v>585</v>
      </c>
      <c r="E12304" s="20">
        <f>MIN(IF(MOD(ROWS($A$2:A12304),$A$2)=0,E12303+1, E12303), $B$2-1)</f>
        <v>14</v>
      </c>
      <c r="G12304" s="2" t="str">
        <f>IF(NOT(OR(
SUMPRODUCT(--ISNUMBER(SEARCH('Chapter 2 (Generated)'!$B$3:$V$3,INDEX(MyData,D12304, E12304+1))))&gt;0,
SUMPRODUCT(--ISNUMBER(SEARCH('Chapter 2 (Generated)'!$B$4:$V$4,INDEX(MyData,D12304, E12304+1))))&gt;0)),
"        " &amp; INDEX(MyData,D12304, E12304+1),
"    " &amp; INDEX(MyData,D12304, E12304+1))</f>
        <v xml:space="preserve">        "null",</v>
      </c>
    </row>
    <row r="12305" spans="4:7" x14ac:dyDescent="0.2">
      <c r="D12305" s="20">
        <f t="shared" si="192"/>
        <v>586</v>
      </c>
      <c r="E12305" s="20">
        <f>MIN(IF(MOD(ROWS($A$2:A12305),$A$2)=0,E12304+1, E12304), $B$2-1)</f>
        <v>14</v>
      </c>
      <c r="G12305" s="2" t="str">
        <f>IF(NOT(OR(
SUMPRODUCT(--ISNUMBER(SEARCH('Chapter 2 (Generated)'!$B$3:$V$3,INDEX(MyData,D12305, E12305+1))))&gt;0,
SUMPRODUCT(--ISNUMBER(SEARCH('Chapter 2 (Generated)'!$B$4:$V$4,INDEX(MyData,D12305, E12305+1))))&gt;0)),
"        " &amp; INDEX(MyData,D12305, E12305+1),
"    " &amp; INDEX(MyData,D12305, E12305+1))</f>
        <v xml:space="preserve">        "null",</v>
      </c>
    </row>
    <row r="12306" spans="4:7" x14ac:dyDescent="0.2">
      <c r="D12306" s="20">
        <f t="shared" si="192"/>
        <v>587</v>
      </c>
      <c r="E12306" s="20">
        <f>MIN(IF(MOD(ROWS($A$2:A12306),$A$2)=0,E12305+1, E12305), $B$2-1)</f>
        <v>14</v>
      </c>
      <c r="G12306" s="2" t="str">
        <f>IF(NOT(OR(
SUMPRODUCT(--ISNUMBER(SEARCH('Chapter 2 (Generated)'!$B$3:$V$3,INDEX(MyData,D12306, E12306+1))))&gt;0,
SUMPRODUCT(--ISNUMBER(SEARCH('Chapter 2 (Generated)'!$B$4:$V$4,INDEX(MyData,D12306, E12306+1))))&gt;0)),
"        " &amp; INDEX(MyData,D12306, E12306+1),
"    " &amp; INDEX(MyData,D12306, E12306+1))</f>
        <v xml:space="preserve">        "null",</v>
      </c>
    </row>
    <row r="12307" spans="4:7" x14ac:dyDescent="0.2">
      <c r="D12307" s="20">
        <f t="shared" si="192"/>
        <v>588</v>
      </c>
      <c r="E12307" s="20">
        <f>MIN(IF(MOD(ROWS($A$2:A12307),$A$2)=0,E12306+1, E12306), $B$2-1)</f>
        <v>14</v>
      </c>
      <c r="G12307" s="2" t="str">
        <f>IF(NOT(OR(
SUMPRODUCT(--ISNUMBER(SEARCH('Chapter 2 (Generated)'!$B$3:$V$3,INDEX(MyData,D12307, E12307+1))))&gt;0,
SUMPRODUCT(--ISNUMBER(SEARCH('Chapter 2 (Generated)'!$B$4:$V$4,INDEX(MyData,D12307, E12307+1))))&gt;0)),
"        " &amp; INDEX(MyData,D12307, E12307+1),
"    " &amp; INDEX(MyData,D12307, E12307+1))</f>
        <v xml:space="preserve">        "null",//585 </v>
      </c>
    </row>
    <row r="12308" spans="4:7" x14ac:dyDescent="0.2">
      <c r="D12308" s="20">
        <f t="shared" si="192"/>
        <v>589</v>
      </c>
      <c r="E12308" s="20">
        <f>MIN(IF(MOD(ROWS($A$2:A12308),$A$2)=0,E12307+1, E12307), $B$2-1)</f>
        <v>14</v>
      </c>
      <c r="G12308" s="2" t="str">
        <f>IF(NOT(OR(
SUMPRODUCT(--ISNUMBER(SEARCH('Chapter 2 (Generated)'!$B$3:$V$3,INDEX(MyData,D12308, E12308+1))))&gt;0,
SUMPRODUCT(--ISNUMBER(SEARCH('Chapter 2 (Generated)'!$B$4:$V$4,INDEX(MyData,D12308, E12308+1))))&gt;0)),
"        " &amp; INDEX(MyData,D12308, E12308+1),
"    " &amp; INDEX(MyData,D12308, E12308+1))</f>
        <v xml:space="preserve">        "null",</v>
      </c>
    </row>
    <row r="12309" spans="4:7" x14ac:dyDescent="0.2">
      <c r="D12309" s="20">
        <f t="shared" si="192"/>
        <v>590</v>
      </c>
      <c r="E12309" s="20">
        <f>MIN(IF(MOD(ROWS($A$2:A12309),$A$2)=0,E12308+1, E12308), $B$2-1)</f>
        <v>14</v>
      </c>
      <c r="G12309" s="2" t="str">
        <f>IF(NOT(OR(
SUMPRODUCT(--ISNUMBER(SEARCH('Chapter 2 (Generated)'!$B$3:$V$3,INDEX(MyData,D12309, E12309+1))))&gt;0,
SUMPRODUCT(--ISNUMBER(SEARCH('Chapter 2 (Generated)'!$B$4:$V$4,INDEX(MyData,D12309, E12309+1))))&gt;0)),
"        " &amp; INDEX(MyData,D12309, E12309+1),
"    " &amp; INDEX(MyData,D12309, E12309+1))</f>
        <v xml:space="preserve">        "null",</v>
      </c>
    </row>
    <row r="12310" spans="4:7" x14ac:dyDescent="0.2">
      <c r="D12310" s="20">
        <f t="shared" si="192"/>
        <v>591</v>
      </c>
      <c r="E12310" s="20">
        <f>MIN(IF(MOD(ROWS($A$2:A12310),$A$2)=0,E12309+1, E12309), $B$2-1)</f>
        <v>14</v>
      </c>
      <c r="G12310" s="2" t="str">
        <f>IF(NOT(OR(
SUMPRODUCT(--ISNUMBER(SEARCH('Chapter 2 (Generated)'!$B$3:$V$3,INDEX(MyData,D12310, E12310+1))))&gt;0,
SUMPRODUCT(--ISNUMBER(SEARCH('Chapter 2 (Generated)'!$B$4:$V$4,INDEX(MyData,D12310, E12310+1))))&gt;0)),
"        " &amp; INDEX(MyData,D12310, E12310+1),
"    " &amp; INDEX(MyData,D12310, E12310+1))</f>
        <v xml:space="preserve">        "null",</v>
      </c>
    </row>
    <row r="12311" spans="4:7" x14ac:dyDescent="0.2">
      <c r="D12311" s="20">
        <f t="shared" si="192"/>
        <v>592</v>
      </c>
      <c r="E12311" s="20">
        <f>MIN(IF(MOD(ROWS($A$2:A12311),$A$2)=0,E12310+1, E12310), $B$2-1)</f>
        <v>14</v>
      </c>
      <c r="G12311" s="2" t="str">
        <f>IF(NOT(OR(
SUMPRODUCT(--ISNUMBER(SEARCH('Chapter 2 (Generated)'!$B$3:$V$3,INDEX(MyData,D12311, E12311+1))))&gt;0,
SUMPRODUCT(--ISNUMBER(SEARCH('Chapter 2 (Generated)'!$B$4:$V$4,INDEX(MyData,D12311, E12311+1))))&gt;0)),
"        " &amp; INDEX(MyData,D12311, E12311+1),
"    " &amp; INDEX(MyData,D12311, E12311+1))</f>
        <v xml:space="preserve">        "null",</v>
      </c>
    </row>
    <row r="12312" spans="4:7" x14ac:dyDescent="0.2">
      <c r="D12312" s="20">
        <f t="shared" si="192"/>
        <v>593</v>
      </c>
      <c r="E12312" s="20">
        <f>MIN(IF(MOD(ROWS($A$2:A12312),$A$2)=0,E12311+1, E12311), $B$2-1)</f>
        <v>14</v>
      </c>
      <c r="G12312" s="2" t="str">
        <f>IF(NOT(OR(
SUMPRODUCT(--ISNUMBER(SEARCH('Chapter 2 (Generated)'!$B$3:$V$3,INDEX(MyData,D12312, E12312+1))))&gt;0,
SUMPRODUCT(--ISNUMBER(SEARCH('Chapter 2 (Generated)'!$B$4:$V$4,INDEX(MyData,D12312, E12312+1))))&gt;0)),
"        " &amp; INDEX(MyData,D12312, E12312+1),
"    " &amp; INDEX(MyData,D12312, E12312+1))</f>
        <v xml:space="preserve">        "null",//590 </v>
      </c>
    </row>
    <row r="12313" spans="4:7" x14ac:dyDescent="0.2">
      <c r="D12313" s="20">
        <f t="shared" si="192"/>
        <v>594</v>
      </c>
      <c r="E12313" s="20">
        <f>MIN(IF(MOD(ROWS($A$2:A12313),$A$2)=0,E12312+1, E12312), $B$2-1)</f>
        <v>14</v>
      </c>
      <c r="G12313" s="2" t="str">
        <f>IF(NOT(OR(
SUMPRODUCT(--ISNUMBER(SEARCH('Chapter 2 (Generated)'!$B$3:$V$3,INDEX(MyData,D12313, E12313+1))))&gt;0,
SUMPRODUCT(--ISNUMBER(SEARCH('Chapter 2 (Generated)'!$B$4:$V$4,INDEX(MyData,D12313, E12313+1))))&gt;0)),
"        " &amp; INDEX(MyData,D12313, E12313+1),
"    " &amp; INDEX(MyData,D12313, E12313+1))</f>
        <v xml:space="preserve">        "null",</v>
      </c>
    </row>
    <row r="12314" spans="4:7" x14ac:dyDescent="0.2">
      <c r="D12314" s="20">
        <f t="shared" si="192"/>
        <v>595</v>
      </c>
      <c r="E12314" s="20">
        <f>MIN(IF(MOD(ROWS($A$2:A12314),$A$2)=0,E12313+1, E12313), $B$2-1)</f>
        <v>14</v>
      </c>
      <c r="G12314" s="2" t="str">
        <f>IF(NOT(OR(
SUMPRODUCT(--ISNUMBER(SEARCH('Chapter 2 (Generated)'!$B$3:$V$3,INDEX(MyData,D12314, E12314+1))))&gt;0,
SUMPRODUCT(--ISNUMBER(SEARCH('Chapter 2 (Generated)'!$B$4:$V$4,INDEX(MyData,D12314, E12314+1))))&gt;0)),
"        " &amp; INDEX(MyData,D12314, E12314+1),
"    " &amp; INDEX(MyData,D12314, E12314+1))</f>
        <v xml:space="preserve">        "null",</v>
      </c>
    </row>
    <row r="12315" spans="4:7" x14ac:dyDescent="0.2">
      <c r="D12315" s="20">
        <f t="shared" si="192"/>
        <v>596</v>
      </c>
      <c r="E12315" s="20">
        <f>MIN(IF(MOD(ROWS($A$2:A12315),$A$2)=0,E12314+1, E12314), $B$2-1)</f>
        <v>14</v>
      </c>
      <c r="G12315" s="2" t="str">
        <f>IF(NOT(OR(
SUMPRODUCT(--ISNUMBER(SEARCH('Chapter 2 (Generated)'!$B$3:$V$3,INDEX(MyData,D12315, E12315+1))))&gt;0,
SUMPRODUCT(--ISNUMBER(SEARCH('Chapter 2 (Generated)'!$B$4:$V$4,INDEX(MyData,D12315, E12315+1))))&gt;0)),
"        " &amp; INDEX(MyData,D12315, E12315+1),
"    " &amp; INDEX(MyData,D12315, E12315+1))</f>
        <v xml:space="preserve">        "null",//593 Try to find Axel!</v>
      </c>
    </row>
    <row r="12316" spans="4:7" x14ac:dyDescent="0.2">
      <c r="D12316" s="20">
        <f t="shared" si="192"/>
        <v>597</v>
      </c>
      <c r="E12316" s="20">
        <f>MIN(IF(MOD(ROWS($A$2:A12316),$A$2)=0,E12315+1, E12315), $B$2-1)</f>
        <v>14</v>
      </c>
      <c r="G12316" s="2" t="str">
        <f>IF(NOT(OR(
SUMPRODUCT(--ISNUMBER(SEARCH('Chapter 2 (Generated)'!$B$3:$V$3,INDEX(MyData,D12316, E12316+1))))&gt;0,
SUMPRODUCT(--ISNUMBER(SEARCH('Chapter 2 (Generated)'!$B$4:$V$4,INDEX(MyData,D12316, E12316+1))))&gt;0)),
"        " &amp; INDEX(MyData,D12316, E12316+1),
"    " &amp; INDEX(MyData,D12316, E12316+1))</f>
        <v xml:space="preserve">        "null",//594 Explore the school and talk to your classmates!</v>
      </c>
    </row>
    <row r="12317" spans="4:7" x14ac:dyDescent="0.2">
      <c r="D12317" s="20">
        <f t="shared" si="192"/>
        <v>598</v>
      </c>
      <c r="E12317" s="20">
        <f>MIN(IF(MOD(ROWS($A$2:A12317),$A$2)=0,E12316+1, E12316), $B$2-1)</f>
        <v>14</v>
      </c>
      <c r="G12317" s="2" t="str">
        <f>IF(NOT(OR(
SUMPRODUCT(--ISNUMBER(SEARCH('Chapter 2 (Generated)'!$B$3:$V$3,INDEX(MyData,D12317, E12317+1))))&gt;0,
SUMPRODUCT(--ISNUMBER(SEARCH('Chapter 2 (Generated)'!$B$4:$V$4,INDEX(MyData,D12317, E12317+1))))&gt;0)),
"        " &amp; INDEX(MyData,D12317, E12317+1),
"    " &amp; INDEX(MyData,D12317, E12317+1))</f>
        <v xml:space="preserve">        "null",//595 </v>
      </c>
    </row>
    <row r="12318" spans="4:7" x14ac:dyDescent="0.2">
      <c r="D12318" s="20">
        <f t="shared" si="192"/>
        <v>599</v>
      </c>
      <c r="E12318" s="20">
        <f>MIN(IF(MOD(ROWS($A$2:A12318),$A$2)=0,E12317+1, E12317), $B$2-1)</f>
        <v>14</v>
      </c>
      <c r="G12318" s="2" t="str">
        <f>IF(NOT(OR(
SUMPRODUCT(--ISNUMBER(SEARCH('Chapter 2 (Generated)'!$B$3:$V$3,INDEX(MyData,D12318, E12318+1))))&gt;0,
SUMPRODUCT(--ISNUMBER(SEARCH('Chapter 2 (Generated)'!$B$4:$V$4,INDEX(MyData,D12318, E12318+1))))&gt;0)),
"        " &amp; INDEX(MyData,D12318, E12318+1),
"    " &amp; INDEX(MyData,D12318, E12318+1))</f>
        <v xml:space="preserve">        "null",</v>
      </c>
    </row>
    <row r="12319" spans="4:7" x14ac:dyDescent="0.2">
      <c r="D12319" s="20">
        <f t="shared" si="192"/>
        <v>600</v>
      </c>
      <c r="E12319" s="20">
        <f>MIN(IF(MOD(ROWS($A$2:A12319),$A$2)=0,E12318+1, E12318), $B$2-1)</f>
        <v>14</v>
      </c>
      <c r="G12319" s="2" t="str">
        <f>IF(NOT(OR(
SUMPRODUCT(--ISNUMBER(SEARCH('Chapter 2 (Generated)'!$B$3:$V$3,INDEX(MyData,D12319, E12319+1))))&gt;0,
SUMPRODUCT(--ISNUMBER(SEARCH('Chapter 2 (Generated)'!$B$4:$V$4,INDEX(MyData,D12319, E12319+1))))&gt;0)),
"        " &amp; INDEX(MyData,D12319, E12319+1),
"    " &amp; INDEX(MyData,D12319, E12319+1))</f>
        <v xml:space="preserve">        "null",</v>
      </c>
    </row>
    <row r="12320" spans="4:7" x14ac:dyDescent="0.2">
      <c r="D12320" s="20">
        <f t="shared" si="192"/>
        <v>601</v>
      </c>
      <c r="E12320" s="20">
        <f>MIN(IF(MOD(ROWS($A$2:A12320),$A$2)=0,E12319+1, E12319), $B$2-1)</f>
        <v>14</v>
      </c>
      <c r="G12320" s="2" t="str">
        <f>IF(NOT(OR(
SUMPRODUCT(--ISNUMBER(SEARCH('Chapter 2 (Generated)'!$B$3:$V$3,INDEX(MyData,D12320, E12320+1))))&gt;0,
SUMPRODUCT(--ISNUMBER(SEARCH('Chapter 2 (Generated)'!$B$4:$V$4,INDEX(MyData,D12320, E12320+1))))&gt;0)),
"        " &amp; INDEX(MyData,D12320, E12320+1),
"    " &amp; INDEX(MyData,D12320, E12320+1))</f>
        <v xml:space="preserve">        "null",</v>
      </c>
    </row>
    <row r="12321" spans="4:7" x14ac:dyDescent="0.2">
      <c r="D12321" s="20">
        <f t="shared" si="192"/>
        <v>602</v>
      </c>
      <c r="E12321" s="20">
        <f>MIN(IF(MOD(ROWS($A$2:A12321),$A$2)=0,E12320+1, E12320), $B$2-1)</f>
        <v>14</v>
      </c>
      <c r="G12321" s="2" t="str">
        <f>IF(NOT(OR(
SUMPRODUCT(--ISNUMBER(SEARCH('Chapter 2 (Generated)'!$B$3:$V$3,INDEX(MyData,D12321, E12321+1))))&gt;0,
SUMPRODUCT(--ISNUMBER(SEARCH('Chapter 2 (Generated)'!$B$4:$V$4,INDEX(MyData,D12321, E12321+1))))&gt;0)),
"        " &amp; INDEX(MyData,D12321, E12321+1),
"    " &amp; INDEX(MyData,D12321, E12321+1))</f>
        <v xml:space="preserve">        "null",</v>
      </c>
    </row>
    <row r="12322" spans="4:7" x14ac:dyDescent="0.2">
      <c r="D12322" s="20">
        <f t="shared" si="192"/>
        <v>603</v>
      </c>
      <c r="E12322" s="20">
        <f>MIN(IF(MOD(ROWS($A$2:A12322),$A$2)=0,E12321+1, E12321), $B$2-1)</f>
        <v>14</v>
      </c>
      <c r="G12322" s="2" t="str">
        <f>IF(NOT(OR(
SUMPRODUCT(--ISNUMBER(SEARCH('Chapter 2 (Generated)'!$B$3:$V$3,INDEX(MyData,D12322, E12322+1))))&gt;0,
SUMPRODUCT(--ISNUMBER(SEARCH('Chapter 2 (Generated)'!$B$4:$V$4,INDEX(MyData,D12322, E12322+1))))&gt;0)),
"        " &amp; INDEX(MyData,D12322, E12322+1),
"    " &amp; INDEX(MyData,D12322, E12322+1))</f>
        <v xml:space="preserve">        "null",//600 </v>
      </c>
    </row>
    <row r="12323" spans="4:7" x14ac:dyDescent="0.2">
      <c r="D12323" s="20">
        <f t="shared" si="192"/>
        <v>604</v>
      </c>
      <c r="E12323" s="20">
        <f>MIN(IF(MOD(ROWS($A$2:A12323),$A$2)=0,E12322+1, E12322), $B$2-1)</f>
        <v>14</v>
      </c>
      <c r="G12323" s="2" t="str">
        <f>IF(NOT(OR(
SUMPRODUCT(--ISNUMBER(SEARCH('Chapter 2 (Generated)'!$B$3:$V$3,INDEX(MyData,D12323, E12323+1))))&gt;0,
SUMPRODUCT(--ISNUMBER(SEARCH('Chapter 2 (Generated)'!$B$4:$V$4,INDEX(MyData,D12323, E12323+1))))&gt;0)),
"        " &amp; INDEX(MyData,D12323, E12323+1),
"    " &amp; INDEX(MyData,D12323, E12323+1))</f>
        <v xml:space="preserve">        "null",</v>
      </c>
    </row>
    <row r="12324" spans="4:7" x14ac:dyDescent="0.2">
      <c r="D12324" s="20">
        <f t="shared" si="192"/>
        <v>605</v>
      </c>
      <c r="E12324" s="20">
        <f>MIN(IF(MOD(ROWS($A$2:A12324),$A$2)=0,E12323+1, E12323), $B$2-1)</f>
        <v>14</v>
      </c>
      <c r="G12324" s="2" t="str">
        <f>IF(NOT(OR(
SUMPRODUCT(--ISNUMBER(SEARCH('Chapter 2 (Generated)'!$B$3:$V$3,INDEX(MyData,D12324, E12324+1))))&gt;0,
SUMPRODUCT(--ISNUMBER(SEARCH('Chapter 2 (Generated)'!$B$4:$V$4,INDEX(MyData,D12324, E12324+1))))&gt;0)),
"        " &amp; INDEX(MyData,D12324, E12324+1),
"    " &amp; INDEX(MyData,D12324, E12324+1))</f>
        <v xml:space="preserve">        "null",</v>
      </c>
    </row>
    <row r="12325" spans="4:7" x14ac:dyDescent="0.2">
      <c r="D12325" s="20">
        <f t="shared" si="192"/>
        <v>606</v>
      </c>
      <c r="E12325" s="20">
        <f>MIN(IF(MOD(ROWS($A$2:A12325),$A$2)=0,E12324+1, E12324), $B$2-1)</f>
        <v>14</v>
      </c>
      <c r="G12325" s="2" t="str">
        <f>IF(NOT(OR(
SUMPRODUCT(--ISNUMBER(SEARCH('Chapter 2 (Generated)'!$B$3:$V$3,INDEX(MyData,D12325, E12325+1))))&gt;0,
SUMPRODUCT(--ISNUMBER(SEARCH('Chapter 2 (Generated)'!$B$4:$V$4,INDEX(MyData,D12325, E12325+1))))&gt;0)),
"        " &amp; INDEX(MyData,D12325, E12325+1),
"    " &amp; INDEX(MyData,D12325, E12325+1))</f>
        <v xml:space="preserve">        "null",</v>
      </c>
    </row>
    <row r="12326" spans="4:7" x14ac:dyDescent="0.2">
      <c r="D12326" s="20">
        <f t="shared" si="192"/>
        <v>607</v>
      </c>
      <c r="E12326" s="20">
        <f>MIN(IF(MOD(ROWS($A$2:A12326),$A$2)=0,E12325+1, E12325), $B$2-1)</f>
        <v>14</v>
      </c>
      <c r="G12326" s="2" t="str">
        <f>IF(NOT(OR(
SUMPRODUCT(--ISNUMBER(SEARCH('Chapter 2 (Generated)'!$B$3:$V$3,INDEX(MyData,D12326, E12326+1))))&gt;0,
SUMPRODUCT(--ISNUMBER(SEARCH('Chapter 2 (Generated)'!$B$4:$V$4,INDEX(MyData,D12326, E12326+1))))&gt;0)),
"        " &amp; INDEX(MyData,D12326, E12326+1),
"    " &amp; INDEX(MyData,D12326, E12326+1))</f>
        <v xml:space="preserve">        "null",</v>
      </c>
    </row>
    <row r="12327" spans="4:7" x14ac:dyDescent="0.2">
      <c r="D12327" s="20">
        <f t="shared" si="192"/>
        <v>608</v>
      </c>
      <c r="E12327" s="20">
        <f>MIN(IF(MOD(ROWS($A$2:A12327),$A$2)=0,E12326+1, E12326), $B$2-1)</f>
        <v>14</v>
      </c>
      <c r="G12327" s="2" t="str">
        <f>IF(NOT(OR(
SUMPRODUCT(--ISNUMBER(SEARCH('Chapter 2 (Generated)'!$B$3:$V$3,INDEX(MyData,D12327, E12327+1))))&gt;0,
SUMPRODUCT(--ISNUMBER(SEARCH('Chapter 2 (Generated)'!$B$4:$V$4,INDEX(MyData,D12327, E12327+1))))&gt;0)),
"        " &amp; INDEX(MyData,D12327, E12327+1),
"    " &amp; INDEX(MyData,D12327, E12327+1))</f>
        <v xml:space="preserve">        "null",//605 </v>
      </c>
    </row>
    <row r="12328" spans="4:7" x14ac:dyDescent="0.2">
      <c r="D12328" s="20">
        <f t="shared" si="192"/>
        <v>609</v>
      </c>
      <c r="E12328" s="20">
        <f>MIN(IF(MOD(ROWS($A$2:A12328),$A$2)=0,E12327+1, E12327), $B$2-1)</f>
        <v>14</v>
      </c>
      <c r="G12328" s="2" t="str">
        <f>IF(NOT(OR(
SUMPRODUCT(--ISNUMBER(SEARCH('Chapter 2 (Generated)'!$B$3:$V$3,INDEX(MyData,D12328, E12328+1))))&gt;0,
SUMPRODUCT(--ISNUMBER(SEARCH('Chapter 2 (Generated)'!$B$4:$V$4,INDEX(MyData,D12328, E12328+1))))&gt;0)),
"        " &amp; INDEX(MyData,D12328, E12328+1),
"    " &amp; INDEX(MyData,D12328, E12328+1))</f>
        <v xml:space="preserve">        "null",</v>
      </c>
    </row>
    <row r="12329" spans="4:7" x14ac:dyDescent="0.2">
      <c r="D12329" s="20">
        <f t="shared" si="192"/>
        <v>610</v>
      </c>
      <c r="E12329" s="20">
        <f>MIN(IF(MOD(ROWS($A$2:A12329),$A$2)=0,E12328+1, E12328), $B$2-1)</f>
        <v>14</v>
      </c>
      <c r="G12329" s="2" t="str">
        <f>IF(NOT(OR(
SUMPRODUCT(--ISNUMBER(SEARCH('Chapter 2 (Generated)'!$B$3:$V$3,INDEX(MyData,D12329, E12329+1))))&gt;0,
SUMPRODUCT(--ISNUMBER(SEARCH('Chapter 2 (Generated)'!$B$4:$V$4,INDEX(MyData,D12329, E12329+1))))&gt;0)),
"        " &amp; INDEX(MyData,D12329, E12329+1),
"    " &amp; INDEX(MyData,D12329, E12329+1))</f>
        <v xml:space="preserve">        "null",</v>
      </c>
    </row>
    <row r="12330" spans="4:7" x14ac:dyDescent="0.2">
      <c r="D12330" s="20">
        <f t="shared" si="192"/>
        <v>611</v>
      </c>
      <c r="E12330" s="20">
        <f>MIN(IF(MOD(ROWS($A$2:A12330),$A$2)=0,E12329+1, E12329), $B$2-1)</f>
        <v>14</v>
      </c>
      <c r="G12330" s="2" t="str">
        <f>IF(NOT(OR(
SUMPRODUCT(--ISNUMBER(SEARCH('Chapter 2 (Generated)'!$B$3:$V$3,INDEX(MyData,D12330, E12330+1))))&gt;0,
SUMPRODUCT(--ISNUMBER(SEARCH('Chapter 2 (Generated)'!$B$4:$V$4,INDEX(MyData,D12330, E12330+1))))&gt;0)),
"        " &amp; INDEX(MyData,D12330, E12330+1),
"    " &amp; INDEX(MyData,D12330, E12330+1))</f>
        <v xml:space="preserve">        "null",//608 POPUP</v>
      </c>
    </row>
    <row r="12331" spans="4:7" x14ac:dyDescent="0.2">
      <c r="D12331" s="20">
        <f t="shared" si="192"/>
        <v>612</v>
      </c>
      <c r="E12331" s="20">
        <f>MIN(IF(MOD(ROWS($A$2:A12331),$A$2)=0,E12330+1, E12330), $B$2-1)</f>
        <v>14</v>
      </c>
      <c r="G12331" s="2" t="str">
        <f>IF(NOT(OR(
SUMPRODUCT(--ISNUMBER(SEARCH('Chapter 2 (Generated)'!$B$3:$V$3,INDEX(MyData,D12331, E12331+1))))&gt;0,
SUMPRODUCT(--ISNUMBER(SEARCH('Chapter 2 (Generated)'!$B$4:$V$4,INDEX(MyData,D12331, E12331+1))))&gt;0)),
"        " &amp; INDEX(MyData,D12331, E12331+1),
"    " &amp; INDEX(MyData,D12331, E12331+1))</f>
        <v xml:space="preserve">        "null",</v>
      </c>
    </row>
    <row r="12332" spans="4:7" x14ac:dyDescent="0.2">
      <c r="D12332" s="20">
        <f t="shared" si="192"/>
        <v>613</v>
      </c>
      <c r="E12332" s="20">
        <f>MIN(IF(MOD(ROWS($A$2:A12332),$A$2)=0,E12331+1, E12331), $B$2-1)</f>
        <v>14</v>
      </c>
      <c r="G12332" s="2" t="str">
        <f>IF(NOT(OR(
SUMPRODUCT(--ISNUMBER(SEARCH('Chapter 2 (Generated)'!$B$3:$V$3,INDEX(MyData,D12332, E12332+1))))&gt;0,
SUMPRODUCT(--ISNUMBER(SEARCH('Chapter 2 (Generated)'!$B$4:$V$4,INDEX(MyData,D12332, E12332+1))))&gt;0)),
"        " &amp; INDEX(MyData,D12332, E12332+1),
"    " &amp; INDEX(MyData,D12332, E12332+1))</f>
        <v xml:space="preserve">        "null",//610 </v>
      </c>
    </row>
    <row r="12333" spans="4:7" x14ac:dyDescent="0.2">
      <c r="D12333" s="20">
        <f t="shared" si="192"/>
        <v>614</v>
      </c>
      <c r="E12333" s="20">
        <f>MIN(IF(MOD(ROWS($A$2:A12333),$A$2)=0,E12332+1, E12332), $B$2-1)</f>
        <v>14</v>
      </c>
      <c r="G12333" s="2" t="str">
        <f>IF(NOT(OR(
SUMPRODUCT(--ISNUMBER(SEARCH('Chapter 2 (Generated)'!$B$3:$V$3,INDEX(MyData,D12333, E12333+1))))&gt;0,
SUMPRODUCT(--ISNUMBER(SEARCH('Chapter 2 (Generated)'!$B$4:$V$4,INDEX(MyData,D12333, E12333+1))))&gt;0)),
"        " &amp; INDEX(MyData,D12333, E12333+1),
"    " &amp; INDEX(MyData,D12333, E12333+1))</f>
        <v xml:space="preserve">        "null",//611 Objective Complete: Go to Classroom 2</v>
      </c>
    </row>
    <row r="12334" spans="4:7" x14ac:dyDescent="0.2">
      <c r="D12334" s="20">
        <f t="shared" si="192"/>
        <v>615</v>
      </c>
      <c r="E12334" s="20">
        <f>MIN(IF(MOD(ROWS($A$2:A12334),$A$2)=0,E12333+1, E12333), $B$2-1)</f>
        <v>14</v>
      </c>
      <c r="G12334" s="2" t="str">
        <f>IF(NOT(OR(
SUMPRODUCT(--ISNUMBER(SEARCH('Chapter 2 (Generated)'!$B$3:$V$3,INDEX(MyData,D12334, E12334+1))))&gt;0,
SUMPRODUCT(--ISNUMBER(SEARCH('Chapter 2 (Generated)'!$B$4:$V$4,INDEX(MyData,D12334, E12334+1))))&gt;0)),
"        " &amp; INDEX(MyData,D12334, E12334+1),
"    " &amp; INDEX(MyData,D12334, E12334+1))</f>
        <v xml:space="preserve">        "null",</v>
      </c>
    </row>
    <row r="12335" spans="4:7" x14ac:dyDescent="0.2">
      <c r="D12335" s="20">
        <f t="shared" si="192"/>
        <v>616</v>
      </c>
      <c r="E12335" s="20">
        <f>MIN(IF(MOD(ROWS($A$2:A12335),$A$2)=0,E12334+1, E12334), $B$2-1)</f>
        <v>14</v>
      </c>
      <c r="G12335" s="2" t="str">
        <f>IF(NOT(OR(
SUMPRODUCT(--ISNUMBER(SEARCH('Chapter 2 (Generated)'!$B$3:$V$3,INDEX(MyData,D12335, E12335+1))))&gt;0,
SUMPRODUCT(--ISNUMBER(SEARCH('Chapter 2 (Generated)'!$B$4:$V$4,INDEX(MyData,D12335, E12335+1))))&gt;0)),
"        " &amp; INDEX(MyData,D12335, E12335+1),
"    " &amp; INDEX(MyData,D12335, E12335+1))</f>
        <v xml:space="preserve">        "null",</v>
      </c>
    </row>
    <row r="12336" spans="4:7" x14ac:dyDescent="0.2">
      <c r="D12336" s="20">
        <f t="shared" si="192"/>
        <v>617</v>
      </c>
      <c r="E12336" s="20">
        <f>MIN(IF(MOD(ROWS($A$2:A12336),$A$2)=0,E12335+1, E12335), $B$2-1)</f>
        <v>14</v>
      </c>
      <c r="G12336" s="2" t="str">
        <f>IF(NOT(OR(
SUMPRODUCT(--ISNUMBER(SEARCH('Chapter 2 (Generated)'!$B$3:$V$3,INDEX(MyData,D12336, E12336+1))))&gt;0,
SUMPRODUCT(--ISNUMBER(SEARCH('Chapter 2 (Generated)'!$B$4:$V$4,INDEX(MyData,D12336, E12336+1))))&gt;0)),
"        " &amp; INDEX(MyData,D12336, E12336+1),
"    " &amp; INDEX(MyData,D12336, E12336+1))</f>
        <v xml:space="preserve">        "null",</v>
      </c>
    </row>
    <row r="12337" spans="4:7" x14ac:dyDescent="0.2">
      <c r="D12337" s="20">
        <f t="shared" si="192"/>
        <v>618</v>
      </c>
      <c r="E12337" s="20">
        <f>MIN(IF(MOD(ROWS($A$2:A12337),$A$2)=0,E12336+1, E12336), $B$2-1)</f>
        <v>14</v>
      </c>
      <c r="G12337" s="2" t="str">
        <f>IF(NOT(OR(
SUMPRODUCT(--ISNUMBER(SEARCH('Chapter 2 (Generated)'!$B$3:$V$3,INDEX(MyData,D12337, E12337+1))))&gt;0,
SUMPRODUCT(--ISNUMBER(SEARCH('Chapter 2 (Generated)'!$B$4:$V$4,INDEX(MyData,D12337, E12337+1))))&gt;0)),
"        " &amp; INDEX(MyData,D12337, E12337+1),
"    " &amp; INDEX(MyData,D12337, E12337+1))</f>
        <v xml:space="preserve">        "null",//615 </v>
      </c>
    </row>
    <row r="12338" spans="4:7" x14ac:dyDescent="0.2">
      <c r="D12338" s="20">
        <f t="shared" si="192"/>
        <v>619</v>
      </c>
      <c r="E12338" s="20">
        <f>MIN(IF(MOD(ROWS($A$2:A12338),$A$2)=0,E12337+1, E12337), $B$2-1)</f>
        <v>14</v>
      </c>
      <c r="G12338" s="2" t="str">
        <f>IF(NOT(OR(
SUMPRODUCT(--ISNUMBER(SEARCH('Chapter 2 (Generated)'!$B$3:$V$3,INDEX(MyData,D12338, E12338+1))))&gt;0,
SUMPRODUCT(--ISNUMBER(SEARCH('Chapter 2 (Generated)'!$B$4:$V$4,INDEX(MyData,D12338, E12338+1))))&gt;0)),
"        " &amp; INDEX(MyData,D12338, E12338+1),
"    " &amp; INDEX(MyData,D12338, E12338+1))</f>
        <v xml:space="preserve">        "null",</v>
      </c>
    </row>
    <row r="12339" spans="4:7" x14ac:dyDescent="0.2">
      <c r="D12339" s="20">
        <f t="shared" si="192"/>
        <v>620</v>
      </c>
      <c r="E12339" s="20">
        <f>MIN(IF(MOD(ROWS($A$2:A12339),$A$2)=0,E12338+1, E12338), $B$2-1)</f>
        <v>14</v>
      </c>
      <c r="G12339" s="2" t="str">
        <f>IF(NOT(OR(
SUMPRODUCT(--ISNUMBER(SEARCH('Chapter 2 (Generated)'!$B$3:$V$3,INDEX(MyData,D12339, E12339+1))))&gt;0,
SUMPRODUCT(--ISNUMBER(SEARCH('Chapter 2 (Generated)'!$B$4:$V$4,INDEX(MyData,D12339, E12339+1))))&gt;0)),
"        " &amp; INDEX(MyData,D12339, E12339+1),
"    " &amp; INDEX(MyData,D12339, E12339+1))</f>
        <v xml:space="preserve">        "null",</v>
      </c>
    </row>
    <row r="12340" spans="4:7" x14ac:dyDescent="0.2">
      <c r="D12340" s="20">
        <f t="shared" si="192"/>
        <v>621</v>
      </c>
      <c r="E12340" s="20">
        <f>MIN(IF(MOD(ROWS($A$2:A12340),$A$2)=0,E12339+1, E12339), $B$2-1)</f>
        <v>14</v>
      </c>
      <c r="G12340" s="2" t="str">
        <f>IF(NOT(OR(
SUMPRODUCT(--ISNUMBER(SEARCH('Chapter 2 (Generated)'!$B$3:$V$3,INDEX(MyData,D12340, E12340+1))))&gt;0,
SUMPRODUCT(--ISNUMBER(SEARCH('Chapter 2 (Generated)'!$B$4:$V$4,INDEX(MyData,D12340, E12340+1))))&gt;0)),
"        " &amp; INDEX(MyData,D12340, E12340+1),
"    " &amp; INDEX(MyData,D12340, E12340+1))</f>
        <v xml:space="preserve">        "null",</v>
      </c>
    </row>
    <row r="12341" spans="4:7" x14ac:dyDescent="0.2">
      <c r="D12341" s="20">
        <f t="shared" si="192"/>
        <v>622</v>
      </c>
      <c r="E12341" s="20">
        <f>MIN(IF(MOD(ROWS($A$2:A12341),$A$2)=0,E12340+1, E12340), $B$2-1)</f>
        <v>14</v>
      </c>
      <c r="G12341" s="2" t="str">
        <f>IF(NOT(OR(
SUMPRODUCT(--ISNUMBER(SEARCH('Chapter 2 (Generated)'!$B$3:$V$3,INDEX(MyData,D12341, E12341+1))))&gt;0,
SUMPRODUCT(--ISNUMBER(SEARCH('Chapter 2 (Generated)'!$B$4:$V$4,INDEX(MyData,D12341, E12341+1))))&gt;0)),
"        " &amp; INDEX(MyData,D12341, E12341+1),
"    " &amp; INDEX(MyData,D12341, E12341+1))</f>
        <v xml:space="preserve">        "null",</v>
      </c>
    </row>
    <row r="12342" spans="4:7" x14ac:dyDescent="0.2">
      <c r="D12342" s="20">
        <f t="shared" si="192"/>
        <v>623</v>
      </c>
      <c r="E12342" s="20">
        <f>MIN(IF(MOD(ROWS($A$2:A12342),$A$2)=0,E12341+1, E12341), $B$2-1)</f>
        <v>14</v>
      </c>
      <c r="G12342" s="2" t="str">
        <f>IF(NOT(OR(
SUMPRODUCT(--ISNUMBER(SEARCH('Chapter 2 (Generated)'!$B$3:$V$3,INDEX(MyData,D12342, E12342+1))))&gt;0,
SUMPRODUCT(--ISNUMBER(SEARCH('Chapter 2 (Generated)'!$B$4:$V$4,INDEX(MyData,D12342, E12342+1))))&gt;0)),
"        " &amp; INDEX(MyData,D12342, E12342+1),
"    " &amp; INDEX(MyData,D12342, E12342+1))</f>
        <v xml:space="preserve">        "null",//620 </v>
      </c>
    </row>
    <row r="12343" spans="4:7" x14ac:dyDescent="0.2">
      <c r="D12343" s="20">
        <f t="shared" si="192"/>
        <v>624</v>
      </c>
      <c r="E12343" s="20">
        <f>MIN(IF(MOD(ROWS($A$2:A12343),$A$2)=0,E12342+1, E12342), $B$2-1)</f>
        <v>14</v>
      </c>
      <c r="G12343" s="2" t="str">
        <f>IF(NOT(OR(
SUMPRODUCT(--ISNUMBER(SEARCH('Chapter 2 (Generated)'!$B$3:$V$3,INDEX(MyData,D12343, E12343+1))))&gt;0,
SUMPRODUCT(--ISNUMBER(SEARCH('Chapter 2 (Generated)'!$B$4:$V$4,INDEX(MyData,D12343, E12343+1))))&gt;0)),
"        " &amp; INDEX(MyData,D12343, E12343+1),
"    " &amp; INDEX(MyData,D12343, E12343+1))</f>
        <v xml:space="preserve">        "null",</v>
      </c>
    </row>
    <row r="12344" spans="4:7" x14ac:dyDescent="0.2">
      <c r="D12344" s="20">
        <f t="shared" si="192"/>
        <v>625</v>
      </c>
      <c r="E12344" s="20">
        <f>MIN(IF(MOD(ROWS($A$2:A12344),$A$2)=0,E12343+1, E12343), $B$2-1)</f>
        <v>14</v>
      </c>
      <c r="G12344" s="2" t="str">
        <f>IF(NOT(OR(
SUMPRODUCT(--ISNUMBER(SEARCH('Chapter 2 (Generated)'!$B$3:$V$3,INDEX(MyData,D12344, E12344+1))))&gt;0,
SUMPRODUCT(--ISNUMBER(SEARCH('Chapter 2 (Generated)'!$B$4:$V$4,INDEX(MyData,D12344, E12344+1))))&gt;0)),
"        " &amp; INDEX(MyData,D12344, E12344+1),
"    " &amp; INDEX(MyData,D12344, E12344+1))</f>
        <v xml:space="preserve">        "null",</v>
      </c>
    </row>
    <row r="12345" spans="4:7" x14ac:dyDescent="0.2">
      <c r="D12345" s="20">
        <f t="shared" si="192"/>
        <v>626</v>
      </c>
      <c r="E12345" s="20">
        <f>MIN(IF(MOD(ROWS($A$2:A12345),$A$2)=0,E12344+1, E12344), $B$2-1)</f>
        <v>14</v>
      </c>
      <c r="G12345" s="2" t="str">
        <f>IF(NOT(OR(
SUMPRODUCT(--ISNUMBER(SEARCH('Chapter 2 (Generated)'!$B$3:$V$3,INDEX(MyData,D12345, E12345+1))))&gt;0,
SUMPRODUCT(--ISNUMBER(SEARCH('Chapter 2 (Generated)'!$B$4:$V$4,INDEX(MyData,D12345, E12345+1))))&gt;0)),
"        " &amp; INDEX(MyData,D12345, E12345+1),
"    " &amp; INDEX(MyData,D12345, E12345+1))</f>
        <v xml:space="preserve">        "null",</v>
      </c>
    </row>
    <row r="12346" spans="4:7" x14ac:dyDescent="0.2">
      <c r="D12346" s="20">
        <f t="shared" si="192"/>
        <v>627</v>
      </c>
      <c r="E12346" s="20">
        <f>MIN(IF(MOD(ROWS($A$2:A12346),$A$2)=0,E12345+1, E12345), $B$2-1)</f>
        <v>14</v>
      </c>
      <c r="G12346" s="2" t="str">
        <f>IF(NOT(OR(
SUMPRODUCT(--ISNUMBER(SEARCH('Chapter 2 (Generated)'!$B$3:$V$3,INDEX(MyData,D12346, E12346+1))))&gt;0,
SUMPRODUCT(--ISNUMBER(SEARCH('Chapter 2 (Generated)'!$B$4:$V$4,INDEX(MyData,D12346, E12346+1))))&gt;0)),
"        " &amp; INDEX(MyData,D12346, E12346+1),
"    " &amp; INDEX(MyData,D12346, E12346+1))</f>
        <v xml:space="preserve">        "null",</v>
      </c>
    </row>
    <row r="12347" spans="4:7" x14ac:dyDescent="0.2">
      <c r="D12347" s="20">
        <f t="shared" si="192"/>
        <v>628</v>
      </c>
      <c r="E12347" s="20">
        <f>MIN(IF(MOD(ROWS($A$2:A12347),$A$2)=0,E12346+1, E12346), $B$2-1)</f>
        <v>14</v>
      </c>
      <c r="G12347" s="2" t="str">
        <f>IF(NOT(OR(
SUMPRODUCT(--ISNUMBER(SEARCH('Chapter 2 (Generated)'!$B$3:$V$3,INDEX(MyData,D12347, E12347+1))))&gt;0,
SUMPRODUCT(--ISNUMBER(SEARCH('Chapter 2 (Generated)'!$B$4:$V$4,INDEX(MyData,D12347, E12347+1))))&gt;0)),
"        " &amp; INDEX(MyData,D12347, E12347+1),
"    " &amp; INDEX(MyData,D12347, E12347+1))</f>
        <v xml:space="preserve">        "null",//625 </v>
      </c>
    </row>
    <row r="12348" spans="4:7" x14ac:dyDescent="0.2">
      <c r="D12348" s="20">
        <f t="shared" si="192"/>
        <v>629</v>
      </c>
      <c r="E12348" s="20">
        <f>MIN(IF(MOD(ROWS($A$2:A12348),$A$2)=0,E12347+1, E12347), $B$2-1)</f>
        <v>14</v>
      </c>
      <c r="G12348" s="2" t="str">
        <f>IF(NOT(OR(
SUMPRODUCT(--ISNUMBER(SEARCH('Chapter 2 (Generated)'!$B$3:$V$3,INDEX(MyData,D12348, E12348+1))))&gt;0,
SUMPRODUCT(--ISNUMBER(SEARCH('Chapter 2 (Generated)'!$B$4:$V$4,INDEX(MyData,D12348, E12348+1))))&gt;0)),
"        " &amp; INDEX(MyData,D12348, E12348+1),
"    " &amp; INDEX(MyData,D12348, E12348+1))</f>
        <v xml:space="preserve">        "null",</v>
      </c>
    </row>
    <row r="12349" spans="4:7" x14ac:dyDescent="0.2">
      <c r="D12349" s="20">
        <f t="shared" si="192"/>
        <v>630</v>
      </c>
      <c r="E12349" s="20">
        <f>MIN(IF(MOD(ROWS($A$2:A12349),$A$2)=0,E12348+1, E12348), $B$2-1)</f>
        <v>14</v>
      </c>
      <c r="G12349" s="2" t="str">
        <f>IF(NOT(OR(
SUMPRODUCT(--ISNUMBER(SEARCH('Chapter 2 (Generated)'!$B$3:$V$3,INDEX(MyData,D12349, E12349+1))))&gt;0,
SUMPRODUCT(--ISNUMBER(SEARCH('Chapter 2 (Generated)'!$B$4:$V$4,INDEX(MyData,D12349, E12349+1))))&gt;0)),
"        " &amp; INDEX(MyData,D12349, E12349+1),
"    " &amp; INDEX(MyData,D12349, E12349+1))</f>
        <v xml:space="preserve">        "null",</v>
      </c>
    </row>
    <row r="12350" spans="4:7" x14ac:dyDescent="0.2">
      <c r="D12350" s="20">
        <f t="shared" si="192"/>
        <v>631</v>
      </c>
      <c r="E12350" s="20">
        <f>MIN(IF(MOD(ROWS($A$2:A12350),$A$2)=0,E12349+1, E12349), $B$2-1)</f>
        <v>14</v>
      </c>
      <c r="G12350" s="2" t="str">
        <f>IF(NOT(OR(
SUMPRODUCT(--ISNUMBER(SEARCH('Chapter 2 (Generated)'!$B$3:$V$3,INDEX(MyData,D12350, E12350+1))))&gt;0,
SUMPRODUCT(--ISNUMBER(SEARCH('Chapter 2 (Generated)'!$B$4:$V$4,INDEX(MyData,D12350, E12350+1))))&gt;0)),
"        " &amp; INDEX(MyData,D12350, E12350+1),
"    " &amp; INDEX(MyData,D12350, E12350+1))</f>
        <v xml:space="preserve">        "null",</v>
      </c>
    </row>
    <row r="12351" spans="4:7" x14ac:dyDescent="0.2">
      <c r="D12351" s="20">
        <f t="shared" si="192"/>
        <v>632</v>
      </c>
      <c r="E12351" s="20">
        <f>MIN(IF(MOD(ROWS($A$2:A12351),$A$2)=0,E12350+1, E12350), $B$2-1)</f>
        <v>14</v>
      </c>
      <c r="G12351" s="2" t="str">
        <f>IF(NOT(OR(
SUMPRODUCT(--ISNUMBER(SEARCH('Chapter 2 (Generated)'!$B$3:$V$3,INDEX(MyData,D12351, E12351+1))))&gt;0,
SUMPRODUCT(--ISNUMBER(SEARCH('Chapter 2 (Generated)'!$B$4:$V$4,INDEX(MyData,D12351, E12351+1))))&gt;0)),
"        " &amp; INDEX(MyData,D12351, E12351+1),
"    " &amp; INDEX(MyData,D12351, E12351+1))</f>
        <v xml:space="preserve">        "null",</v>
      </c>
    </row>
    <row r="12352" spans="4:7" x14ac:dyDescent="0.2">
      <c r="D12352" s="20">
        <f t="shared" si="192"/>
        <v>633</v>
      </c>
      <c r="E12352" s="20">
        <f>MIN(IF(MOD(ROWS($A$2:A12352),$A$2)=0,E12351+1, E12351), $B$2-1)</f>
        <v>14</v>
      </c>
      <c r="G12352" s="2" t="str">
        <f>IF(NOT(OR(
SUMPRODUCT(--ISNUMBER(SEARCH('Chapter 2 (Generated)'!$B$3:$V$3,INDEX(MyData,D12352, E12352+1))))&gt;0,
SUMPRODUCT(--ISNUMBER(SEARCH('Chapter 2 (Generated)'!$B$4:$V$4,INDEX(MyData,D12352, E12352+1))))&gt;0)),
"        " &amp; INDEX(MyData,D12352, E12352+1),
"    " &amp; INDEX(MyData,D12352, E12352+1))</f>
        <v xml:space="preserve">        "null",//630 player clicks on the episode’s outfit.</v>
      </c>
    </row>
    <row r="12353" spans="4:7" x14ac:dyDescent="0.2">
      <c r="D12353" s="20">
        <f t="shared" si="192"/>
        <v>634</v>
      </c>
      <c r="E12353" s="20">
        <f>MIN(IF(MOD(ROWS($A$2:A12353),$A$2)=0,E12352+1, E12352), $B$2-1)</f>
        <v>14</v>
      </c>
      <c r="G12353" s="2" t="str">
        <f>IF(NOT(OR(
SUMPRODUCT(--ISNUMBER(SEARCH('Chapter 2 (Generated)'!$B$3:$V$3,INDEX(MyData,D12353, E12353+1))))&gt;0,
SUMPRODUCT(--ISNUMBER(SEARCH('Chapter 2 (Generated)'!$B$4:$V$4,INDEX(MyData,D12353, E12353+1))))&gt;0)),
"        " &amp; INDEX(MyData,D12353, E12353+1),
"    " &amp; INDEX(MyData,D12353, E12353+1))</f>
        <v xml:space="preserve">        "null",</v>
      </c>
    </row>
    <row r="12354" spans="4:7" x14ac:dyDescent="0.2">
      <c r="D12354" s="20">
        <f t="shared" ref="D12354:D12417" si="193">MOD(ROW(D12353)-1+ROWS(MyData),ROWS(MyData))+1</f>
        <v>635</v>
      </c>
      <c r="E12354" s="20">
        <f>MIN(IF(MOD(ROWS($A$2:A12354),$A$2)=0,E12353+1, E12353), $B$2-1)</f>
        <v>14</v>
      </c>
      <c r="G12354" s="2" t="str">
        <f>IF(NOT(OR(
SUMPRODUCT(--ISNUMBER(SEARCH('Chapter 2 (Generated)'!$B$3:$V$3,INDEX(MyData,D12354, E12354+1))))&gt;0,
SUMPRODUCT(--ISNUMBER(SEARCH('Chapter 2 (Generated)'!$B$4:$V$4,INDEX(MyData,D12354, E12354+1))))&gt;0)),
"        " &amp; INDEX(MyData,D12354, E12354+1),
"    " &amp; INDEX(MyData,D12354, E12354+1))</f>
        <v xml:space="preserve">        "null",</v>
      </c>
    </row>
    <row r="12355" spans="4:7" x14ac:dyDescent="0.2">
      <c r="D12355" s="20">
        <f t="shared" si="193"/>
        <v>636</v>
      </c>
      <c r="E12355" s="20">
        <f>MIN(IF(MOD(ROWS($A$2:A12355),$A$2)=0,E12354+1, E12354), $B$2-1)</f>
        <v>14</v>
      </c>
      <c r="G12355" s="2" t="str">
        <f>IF(NOT(OR(
SUMPRODUCT(--ISNUMBER(SEARCH('Chapter 2 (Generated)'!$B$3:$V$3,INDEX(MyData,D12355, E12355+1))))&gt;0,
SUMPRODUCT(--ISNUMBER(SEARCH('Chapter 2 (Generated)'!$B$4:$V$4,INDEX(MyData,D12355, E12355+1))))&gt;0)),
"        " &amp; INDEX(MyData,D12355, E12355+1),
"    " &amp; INDEX(MyData,D12355, E12355+1))</f>
        <v xml:space="preserve">        "null",</v>
      </c>
    </row>
    <row r="12356" spans="4:7" x14ac:dyDescent="0.2">
      <c r="D12356" s="20">
        <f t="shared" si="193"/>
        <v>637</v>
      </c>
      <c r="E12356" s="20">
        <f>MIN(IF(MOD(ROWS($A$2:A12356),$A$2)=0,E12355+1, E12355), $B$2-1)</f>
        <v>14</v>
      </c>
      <c r="G12356" s="2" t="str">
        <f>IF(NOT(OR(
SUMPRODUCT(--ISNUMBER(SEARCH('Chapter 2 (Generated)'!$B$3:$V$3,INDEX(MyData,D12356, E12356+1))))&gt;0,
SUMPRODUCT(--ISNUMBER(SEARCH('Chapter 2 (Generated)'!$B$4:$V$4,INDEX(MyData,D12356, E12356+1))))&gt;0)),
"        " &amp; INDEX(MyData,D12356, E12356+1),
"    " &amp; INDEX(MyData,D12356, E12356+1))</f>
        <v xml:space="preserve">        "null",</v>
      </c>
    </row>
    <row r="12357" spans="4:7" x14ac:dyDescent="0.2">
      <c r="D12357" s="20">
        <f t="shared" si="193"/>
        <v>638</v>
      </c>
      <c r="E12357" s="20">
        <f>MIN(IF(MOD(ROWS($A$2:A12357),$A$2)=0,E12356+1, E12356), $B$2-1)</f>
        <v>14</v>
      </c>
      <c r="G12357" s="2" t="str">
        <f>IF(NOT(OR(
SUMPRODUCT(--ISNUMBER(SEARCH('Chapter 2 (Generated)'!$B$3:$V$3,INDEX(MyData,D12357, E12357+1))))&gt;0,
SUMPRODUCT(--ISNUMBER(SEARCH('Chapter 2 (Generated)'!$B$4:$V$4,INDEX(MyData,D12357, E12357+1))))&gt;0)),
"        " &amp; INDEX(MyData,D12357, E12357+1),
"    " &amp; INDEX(MyData,D12357, E12357+1))</f>
        <v xml:space="preserve">        "null",//635 Objective Complete:  Go to your dorm and prepare for the party!</v>
      </c>
    </row>
    <row r="12358" spans="4:7" x14ac:dyDescent="0.2">
      <c r="D12358" s="20">
        <f t="shared" si="193"/>
        <v>639</v>
      </c>
      <c r="E12358" s="20">
        <f>MIN(IF(MOD(ROWS($A$2:A12358),$A$2)=0,E12357+1, E12357), $B$2-1)</f>
        <v>14</v>
      </c>
      <c r="G12358" s="2" t="str">
        <f>IF(NOT(OR(
SUMPRODUCT(--ISNUMBER(SEARCH('Chapter 2 (Generated)'!$B$3:$V$3,INDEX(MyData,D12358, E12358+1))))&gt;0,
SUMPRODUCT(--ISNUMBER(SEARCH('Chapter 2 (Generated)'!$B$4:$V$4,INDEX(MyData,D12358, E12358+1))))&gt;0)),
"        " &amp; INDEX(MyData,D12358, E12358+1),
"    " &amp; INDEX(MyData,D12358, E12358+1))</f>
        <v xml:space="preserve">        "null",</v>
      </c>
    </row>
    <row r="12359" spans="4:7" x14ac:dyDescent="0.2">
      <c r="D12359" s="20">
        <f t="shared" si="193"/>
        <v>640</v>
      </c>
      <c r="E12359" s="20">
        <f>MIN(IF(MOD(ROWS($A$2:A12359),$A$2)=0,E12358+1, E12358), $B$2-1)</f>
        <v>14</v>
      </c>
      <c r="G12359" s="2" t="str">
        <f>IF(NOT(OR(
SUMPRODUCT(--ISNUMBER(SEARCH('Chapter 2 (Generated)'!$B$3:$V$3,INDEX(MyData,D12359, E12359+1))))&gt;0,
SUMPRODUCT(--ISNUMBER(SEARCH('Chapter 2 (Generated)'!$B$4:$V$4,INDEX(MyData,D12359, E12359+1))))&gt;0)),
"        " &amp; INDEX(MyData,D12359, E12359+1),
"    " &amp; INDEX(MyData,D12359, E12359+1))</f>
        <v xml:space="preserve">        "null",</v>
      </c>
    </row>
    <row r="12360" spans="4:7" x14ac:dyDescent="0.2">
      <c r="D12360" s="20">
        <f t="shared" si="193"/>
        <v>641</v>
      </c>
      <c r="E12360" s="20">
        <f>MIN(IF(MOD(ROWS($A$2:A12360),$A$2)=0,E12359+1, E12359), $B$2-1)</f>
        <v>14</v>
      </c>
      <c r="G12360" s="2" t="str">
        <f>IF(NOT(OR(
SUMPRODUCT(--ISNUMBER(SEARCH('Chapter 2 (Generated)'!$B$3:$V$3,INDEX(MyData,D12360, E12360+1))))&gt;0,
SUMPRODUCT(--ISNUMBER(SEARCH('Chapter 2 (Generated)'!$B$4:$V$4,INDEX(MyData,D12360, E12360+1))))&gt;0)),
"        " &amp; INDEX(MyData,D12360, E12360+1),
"    " &amp; INDEX(MyData,D12360, E12360+1))</f>
        <v xml:space="preserve">        "null",</v>
      </c>
    </row>
    <row r="12361" spans="4:7" x14ac:dyDescent="0.2">
      <c r="D12361" s="20">
        <f t="shared" si="193"/>
        <v>642</v>
      </c>
      <c r="E12361" s="20">
        <f>MIN(IF(MOD(ROWS($A$2:A12361),$A$2)=0,E12360+1, E12360), $B$2-1)</f>
        <v>14</v>
      </c>
      <c r="G12361" s="2" t="str">
        <f>IF(NOT(OR(
SUMPRODUCT(--ISNUMBER(SEARCH('Chapter 2 (Generated)'!$B$3:$V$3,INDEX(MyData,D12361, E12361+1))))&gt;0,
SUMPRODUCT(--ISNUMBER(SEARCH('Chapter 2 (Generated)'!$B$4:$V$4,INDEX(MyData,D12361, E12361+1))))&gt;0)),
"        " &amp; INDEX(MyData,D12361, E12361+1),
"    " &amp; INDEX(MyData,D12361, E12361+1))</f>
        <v xml:space="preserve">        "null",</v>
      </c>
    </row>
    <row r="12362" spans="4:7" x14ac:dyDescent="0.2">
      <c r="D12362" s="20">
        <f t="shared" si="193"/>
        <v>643</v>
      </c>
      <c r="E12362" s="20">
        <f>MIN(IF(MOD(ROWS($A$2:A12362),$A$2)=0,E12361+1, E12361), $B$2-1)</f>
        <v>14</v>
      </c>
      <c r="G12362" s="2" t="str">
        <f>IF(NOT(OR(
SUMPRODUCT(--ISNUMBER(SEARCH('Chapter 2 (Generated)'!$B$3:$V$3,INDEX(MyData,D12362, E12362+1))))&gt;0,
SUMPRODUCT(--ISNUMBER(SEARCH('Chapter 2 (Generated)'!$B$4:$V$4,INDEX(MyData,D12362, E12362+1))))&gt;0)),
"        " &amp; INDEX(MyData,D12362, E12362+1),
"    " &amp; INDEX(MyData,D12362, E12362+1))</f>
        <v xml:space="preserve">        "null",//640 </v>
      </c>
    </row>
    <row r="12363" spans="4:7" x14ac:dyDescent="0.2">
      <c r="D12363" s="20">
        <f t="shared" si="193"/>
        <v>644</v>
      </c>
      <c r="E12363" s="20">
        <f>MIN(IF(MOD(ROWS($A$2:A12363),$A$2)=0,E12362+1, E12362), $B$2-1)</f>
        <v>14</v>
      </c>
      <c r="G12363" s="2" t="str">
        <f>IF(NOT(OR(
SUMPRODUCT(--ISNUMBER(SEARCH('Chapter 2 (Generated)'!$B$3:$V$3,INDEX(MyData,D12363, E12363+1))))&gt;0,
SUMPRODUCT(--ISNUMBER(SEARCH('Chapter 2 (Generated)'!$B$4:$V$4,INDEX(MyData,D12363, E12363+1))))&gt;0)),
"        " &amp; INDEX(MyData,D12363, E12363+1),
"    " &amp; INDEX(MyData,D12363, E12363+1))</f>
        <v xml:space="preserve">        "null",</v>
      </c>
    </row>
    <row r="12364" spans="4:7" x14ac:dyDescent="0.2">
      <c r="D12364" s="20">
        <f t="shared" si="193"/>
        <v>645</v>
      </c>
      <c r="E12364" s="20">
        <f>MIN(IF(MOD(ROWS($A$2:A12364),$A$2)=0,E12363+1, E12363), $B$2-1)</f>
        <v>14</v>
      </c>
      <c r="G12364" s="2" t="str">
        <f>IF(NOT(OR(
SUMPRODUCT(--ISNUMBER(SEARCH('Chapter 2 (Generated)'!$B$3:$V$3,INDEX(MyData,D12364, E12364+1))))&gt;0,
SUMPRODUCT(--ISNUMBER(SEARCH('Chapter 2 (Generated)'!$B$4:$V$4,INDEX(MyData,D12364, E12364+1))))&gt;0)),
"        " &amp; INDEX(MyData,D12364, E12364+1),
"    " &amp; INDEX(MyData,D12364, E12364+1))</f>
        <v xml:space="preserve">        "null",</v>
      </c>
    </row>
    <row r="12365" spans="4:7" x14ac:dyDescent="0.2">
      <c r="D12365" s="20">
        <f t="shared" si="193"/>
        <v>646</v>
      </c>
      <c r="E12365" s="20">
        <f>MIN(IF(MOD(ROWS($A$2:A12365),$A$2)=0,E12364+1, E12364), $B$2-1)</f>
        <v>14</v>
      </c>
      <c r="G12365" s="2" t="str">
        <f>IF(NOT(OR(
SUMPRODUCT(--ISNUMBER(SEARCH('Chapter 2 (Generated)'!$B$3:$V$3,INDEX(MyData,D12365, E12365+1))))&gt;0,
SUMPRODUCT(--ISNUMBER(SEARCH('Chapter 2 (Generated)'!$B$4:$V$4,INDEX(MyData,D12365, E12365+1))))&gt;0)),
"        " &amp; INDEX(MyData,D12365, E12365+1),
"    " &amp; INDEX(MyData,D12365, E12365+1))</f>
        <v xml:space="preserve">        "null",</v>
      </c>
    </row>
    <row r="12366" spans="4:7" x14ac:dyDescent="0.2">
      <c r="D12366" s="20">
        <f t="shared" si="193"/>
        <v>647</v>
      </c>
      <c r="E12366" s="20">
        <f>MIN(IF(MOD(ROWS($A$2:A12366),$A$2)=0,E12365+1, E12365), $B$2-1)</f>
        <v>14</v>
      </c>
      <c r="G12366" s="2" t="str">
        <f>IF(NOT(OR(
SUMPRODUCT(--ISNUMBER(SEARCH('Chapter 2 (Generated)'!$B$3:$V$3,INDEX(MyData,D12366, E12366+1))))&gt;0,
SUMPRODUCT(--ISNUMBER(SEARCH('Chapter 2 (Generated)'!$B$4:$V$4,INDEX(MyData,D12366, E12366+1))))&gt;0)),
"        " &amp; INDEX(MyData,D12366, E12366+1),
"    " &amp; INDEX(MyData,D12366, E12366+1))</f>
        <v xml:space="preserve">        "null",</v>
      </c>
    </row>
    <row r="12367" spans="4:7" x14ac:dyDescent="0.2">
      <c r="D12367" s="20">
        <f t="shared" si="193"/>
        <v>648</v>
      </c>
      <c r="E12367" s="20">
        <f>MIN(IF(MOD(ROWS($A$2:A12367),$A$2)=0,E12366+1, E12366), $B$2-1)</f>
        <v>14</v>
      </c>
      <c r="G12367" s="2" t="str">
        <f>IF(NOT(OR(
SUMPRODUCT(--ISNUMBER(SEARCH('Chapter 2 (Generated)'!$B$3:$V$3,INDEX(MyData,D12367, E12367+1))))&gt;0,
SUMPRODUCT(--ISNUMBER(SEARCH('Chapter 2 (Generated)'!$B$4:$V$4,INDEX(MyData,D12367, E12367+1))))&gt;0)),
"        " &amp; INDEX(MyData,D12367, E12367+1),
"    " &amp; INDEX(MyData,D12367, E12367+1))</f>
        <v xml:space="preserve">        "null",//645 </v>
      </c>
    </row>
    <row r="12368" spans="4:7" x14ac:dyDescent="0.2">
      <c r="D12368" s="20">
        <f t="shared" si="193"/>
        <v>649</v>
      </c>
      <c r="E12368" s="20">
        <f>MIN(IF(MOD(ROWS($A$2:A12368),$A$2)=0,E12367+1, E12367), $B$2-1)</f>
        <v>14</v>
      </c>
      <c r="G12368" s="2" t="str">
        <f>IF(NOT(OR(
SUMPRODUCT(--ISNUMBER(SEARCH('Chapter 2 (Generated)'!$B$3:$V$3,INDEX(MyData,D12368, E12368+1))))&gt;0,
SUMPRODUCT(--ISNUMBER(SEARCH('Chapter 2 (Generated)'!$B$4:$V$4,INDEX(MyData,D12368, E12368+1))))&gt;0)),
"        " &amp; INDEX(MyData,D12368, E12368+1),
"    " &amp; INDEX(MyData,D12368, E12368+1))</f>
        <v xml:space="preserve">        "null",</v>
      </c>
    </row>
    <row r="12369" spans="4:7" x14ac:dyDescent="0.2">
      <c r="D12369" s="20">
        <f t="shared" si="193"/>
        <v>650</v>
      </c>
      <c r="E12369" s="20">
        <f>MIN(IF(MOD(ROWS($A$2:A12369),$A$2)=0,E12368+1, E12368), $B$2-1)</f>
        <v>14</v>
      </c>
      <c r="G12369" s="2" t="str">
        <f>IF(NOT(OR(
SUMPRODUCT(--ISNUMBER(SEARCH('Chapter 2 (Generated)'!$B$3:$V$3,INDEX(MyData,D12369, E12369+1))))&gt;0,
SUMPRODUCT(--ISNUMBER(SEARCH('Chapter 2 (Generated)'!$B$4:$V$4,INDEX(MyData,D12369, E12369+1))))&gt;0)),
"        " &amp; INDEX(MyData,D12369, E12369+1),
"    " &amp; INDEX(MyData,D12369, E12369+1))</f>
        <v xml:space="preserve">        "null",</v>
      </c>
    </row>
    <row r="12370" spans="4:7" x14ac:dyDescent="0.2">
      <c r="D12370" s="20">
        <f t="shared" si="193"/>
        <v>651</v>
      </c>
      <c r="E12370" s="20">
        <f>MIN(IF(MOD(ROWS($A$2:A12370),$A$2)=0,E12369+1, E12369), $B$2-1)</f>
        <v>14</v>
      </c>
      <c r="G12370" s="2" t="str">
        <f>IF(NOT(OR(
SUMPRODUCT(--ISNUMBER(SEARCH('Chapter 2 (Generated)'!$B$3:$V$3,INDEX(MyData,D12370, E12370+1))))&gt;0,
SUMPRODUCT(--ISNUMBER(SEARCH('Chapter 2 (Generated)'!$B$4:$V$4,INDEX(MyData,D12370, E12370+1))))&gt;0)),
"        " &amp; INDEX(MyData,D12370, E12370+1),
"    " &amp; INDEX(MyData,D12370, E12370+1))</f>
        <v xml:space="preserve">        "null",</v>
      </c>
    </row>
    <row r="12371" spans="4:7" x14ac:dyDescent="0.2">
      <c r="D12371" s="20">
        <f t="shared" si="193"/>
        <v>652</v>
      </c>
      <c r="E12371" s="20">
        <f>MIN(IF(MOD(ROWS($A$2:A12371),$A$2)=0,E12370+1, E12370), $B$2-1)</f>
        <v>14</v>
      </c>
      <c r="G12371" s="2" t="str">
        <f>IF(NOT(OR(
SUMPRODUCT(--ISNUMBER(SEARCH('Chapter 2 (Generated)'!$B$3:$V$3,INDEX(MyData,D12371, E12371+1))))&gt;0,
SUMPRODUCT(--ISNUMBER(SEARCH('Chapter 2 (Generated)'!$B$4:$V$4,INDEX(MyData,D12371, E12371+1))))&gt;0)),
"        " &amp; INDEX(MyData,D12371, E12371+1),
"    " &amp; INDEX(MyData,D12371, E12371+1))</f>
        <v xml:space="preserve">        "null",</v>
      </c>
    </row>
    <row r="12372" spans="4:7" x14ac:dyDescent="0.2">
      <c r="D12372" s="20">
        <f t="shared" si="193"/>
        <v>653</v>
      </c>
      <c r="E12372" s="20">
        <f>MIN(IF(MOD(ROWS($A$2:A12372),$A$2)=0,E12371+1, E12371), $B$2-1)</f>
        <v>14</v>
      </c>
      <c r="G12372" s="2" t="str">
        <f>IF(NOT(OR(
SUMPRODUCT(--ISNUMBER(SEARCH('Chapter 2 (Generated)'!$B$3:$V$3,INDEX(MyData,D12372, E12372+1))))&gt;0,
SUMPRODUCT(--ISNUMBER(SEARCH('Chapter 2 (Generated)'!$B$4:$V$4,INDEX(MyData,D12372, E12372+1))))&gt;0)),
"        " &amp; INDEX(MyData,D12372, E12372+1),
"    " &amp; INDEX(MyData,D12372, E12372+1))</f>
        <v xml:space="preserve">        "null",//650 </v>
      </c>
    </row>
    <row r="12373" spans="4:7" x14ac:dyDescent="0.2">
      <c r="D12373" s="20">
        <f t="shared" si="193"/>
        <v>654</v>
      </c>
      <c r="E12373" s="20">
        <f>MIN(IF(MOD(ROWS($A$2:A12373),$A$2)=0,E12372+1, E12372), $B$2-1)</f>
        <v>14</v>
      </c>
      <c r="G12373" s="2" t="str">
        <f>IF(NOT(OR(
SUMPRODUCT(--ISNUMBER(SEARCH('Chapter 2 (Generated)'!$B$3:$V$3,INDEX(MyData,D12373, E12373+1))))&gt;0,
SUMPRODUCT(--ISNUMBER(SEARCH('Chapter 2 (Generated)'!$B$4:$V$4,INDEX(MyData,D12373, E12373+1))))&gt;0)),
"        " &amp; INDEX(MyData,D12373, E12373+1),
"    " &amp; INDEX(MyData,D12373, E12373+1))</f>
        <v xml:space="preserve">        "null",</v>
      </c>
    </row>
    <row r="12374" spans="4:7" x14ac:dyDescent="0.2">
      <c r="D12374" s="20">
        <f t="shared" si="193"/>
        <v>655</v>
      </c>
      <c r="E12374" s="20">
        <f>MIN(IF(MOD(ROWS($A$2:A12374),$A$2)=0,E12373+1, E12373), $B$2-1)</f>
        <v>14</v>
      </c>
      <c r="G12374" s="2" t="str">
        <f>IF(NOT(OR(
SUMPRODUCT(--ISNUMBER(SEARCH('Chapter 2 (Generated)'!$B$3:$V$3,INDEX(MyData,D12374, E12374+1))))&gt;0,
SUMPRODUCT(--ISNUMBER(SEARCH('Chapter 2 (Generated)'!$B$4:$V$4,INDEX(MyData,D12374, E12374+1))))&gt;0)),
"        " &amp; INDEX(MyData,D12374, E12374+1),
"    " &amp; INDEX(MyData,D12374, E12374+1))</f>
        <v xml:space="preserve">        "null",</v>
      </c>
    </row>
    <row r="12375" spans="4:7" x14ac:dyDescent="0.2">
      <c r="D12375" s="20">
        <f t="shared" si="193"/>
        <v>656</v>
      </c>
      <c r="E12375" s="20">
        <f>MIN(IF(MOD(ROWS($A$2:A12375),$A$2)=0,E12374+1, E12374), $B$2-1)</f>
        <v>14</v>
      </c>
      <c r="G12375" s="2" t="str">
        <f>IF(NOT(OR(
SUMPRODUCT(--ISNUMBER(SEARCH('Chapter 2 (Generated)'!$B$3:$V$3,INDEX(MyData,D12375, E12375+1))))&gt;0,
SUMPRODUCT(--ISNUMBER(SEARCH('Chapter 2 (Generated)'!$B$4:$V$4,INDEX(MyData,D12375, E12375+1))))&gt;0)),
"        " &amp; INDEX(MyData,D12375, E12375+1),
"    " &amp; INDEX(MyData,D12375, E12375+1))</f>
        <v xml:space="preserve">        "null",</v>
      </c>
    </row>
    <row r="12376" spans="4:7" x14ac:dyDescent="0.2">
      <c r="D12376" s="20">
        <f t="shared" si="193"/>
        <v>657</v>
      </c>
      <c r="E12376" s="20">
        <f>MIN(IF(MOD(ROWS($A$2:A12376),$A$2)=0,E12375+1, E12375), $B$2-1)</f>
        <v>14</v>
      </c>
      <c r="G12376" s="2" t="str">
        <f>IF(NOT(OR(
SUMPRODUCT(--ISNUMBER(SEARCH('Chapter 2 (Generated)'!$B$3:$V$3,INDEX(MyData,D12376, E12376+1))))&gt;0,
SUMPRODUCT(--ISNUMBER(SEARCH('Chapter 2 (Generated)'!$B$4:$V$4,INDEX(MyData,D12376, E12376+1))))&gt;0)),
"        " &amp; INDEX(MyData,D12376, E12376+1),
"    " &amp; INDEX(MyData,D12376, E12376+1))</f>
        <v xml:space="preserve">        "null",</v>
      </c>
    </row>
    <row r="12377" spans="4:7" x14ac:dyDescent="0.2">
      <c r="D12377" s="20">
        <f t="shared" si="193"/>
        <v>658</v>
      </c>
      <c r="E12377" s="20">
        <f>MIN(IF(MOD(ROWS($A$2:A12377),$A$2)=0,E12376+1, E12376), $B$2-1)</f>
        <v>14</v>
      </c>
      <c r="G12377" s="2" t="str">
        <f>IF(NOT(OR(
SUMPRODUCT(--ISNUMBER(SEARCH('Chapter 2 (Generated)'!$B$3:$V$3,INDEX(MyData,D12377, E12377+1))))&gt;0,
SUMPRODUCT(--ISNUMBER(SEARCH('Chapter 2 (Generated)'!$B$4:$V$4,INDEX(MyData,D12377, E12377+1))))&gt;0)),
"        " &amp; INDEX(MyData,D12377, E12377+1),
"    " &amp; INDEX(MyData,D12377, E12377+1))</f>
        <v xml:space="preserve">        "null",//655 </v>
      </c>
    </row>
    <row r="12378" spans="4:7" x14ac:dyDescent="0.2">
      <c r="D12378" s="20">
        <f t="shared" si="193"/>
        <v>659</v>
      </c>
      <c r="E12378" s="20">
        <f>MIN(IF(MOD(ROWS($A$2:A12378),$A$2)=0,E12377+1, E12377), $B$2-1)</f>
        <v>14</v>
      </c>
      <c r="G12378" s="2" t="str">
        <f>IF(NOT(OR(
SUMPRODUCT(--ISNUMBER(SEARCH('Chapter 2 (Generated)'!$B$3:$V$3,INDEX(MyData,D12378, E12378+1))))&gt;0,
SUMPRODUCT(--ISNUMBER(SEARCH('Chapter 2 (Generated)'!$B$4:$V$4,INDEX(MyData,D12378, E12378+1))))&gt;0)),
"        " &amp; INDEX(MyData,D12378, E12378+1),
"    " &amp; INDEX(MyData,D12378, E12378+1))</f>
        <v xml:space="preserve">        "null",</v>
      </c>
    </row>
    <row r="12379" spans="4:7" x14ac:dyDescent="0.2">
      <c r="D12379" s="20">
        <f t="shared" si="193"/>
        <v>660</v>
      </c>
      <c r="E12379" s="20">
        <f>MIN(IF(MOD(ROWS($A$2:A12379),$A$2)=0,E12378+1, E12378), $B$2-1)</f>
        <v>14</v>
      </c>
      <c r="G12379" s="2" t="str">
        <f>IF(NOT(OR(
SUMPRODUCT(--ISNUMBER(SEARCH('Chapter 2 (Generated)'!$B$3:$V$3,INDEX(MyData,D12379, E12379+1))))&gt;0,
SUMPRODUCT(--ISNUMBER(SEARCH('Chapter 2 (Generated)'!$B$4:$V$4,INDEX(MyData,D12379, E12379+1))))&gt;0)),
"        " &amp; INDEX(MyData,D12379, E12379+1),
"    " &amp; INDEX(MyData,D12379, E12379+1))</f>
        <v xml:space="preserve">        "null",</v>
      </c>
    </row>
    <row r="12380" spans="4:7" x14ac:dyDescent="0.2">
      <c r="D12380" s="20">
        <f t="shared" si="193"/>
        <v>661</v>
      </c>
      <c r="E12380" s="20">
        <f>MIN(IF(MOD(ROWS($A$2:A12380),$A$2)=0,E12379+1, E12379), $B$2-1)</f>
        <v>14</v>
      </c>
      <c r="G12380" s="2" t="str">
        <f>IF(NOT(OR(
SUMPRODUCT(--ISNUMBER(SEARCH('Chapter 2 (Generated)'!$B$3:$V$3,INDEX(MyData,D12380, E12380+1))))&gt;0,
SUMPRODUCT(--ISNUMBER(SEARCH('Chapter 2 (Generated)'!$B$4:$V$4,INDEX(MyData,D12380, E12380+1))))&gt;0)),
"        " &amp; INDEX(MyData,D12380, E12380+1),
"    " &amp; INDEX(MyData,D12380, E12380+1))</f>
        <v xml:space="preserve">        "null",</v>
      </c>
    </row>
    <row r="12381" spans="4:7" x14ac:dyDescent="0.2">
      <c r="D12381" s="20">
        <f t="shared" si="193"/>
        <v>662</v>
      </c>
      <c r="E12381" s="20">
        <f>MIN(IF(MOD(ROWS($A$2:A12381),$A$2)=0,E12380+1, E12380), $B$2-1)</f>
        <v>14</v>
      </c>
      <c r="G12381" s="2" t="str">
        <f>IF(NOT(OR(
SUMPRODUCT(--ISNUMBER(SEARCH('Chapter 2 (Generated)'!$B$3:$V$3,INDEX(MyData,D12381, E12381+1))))&gt;0,
SUMPRODUCT(--ISNUMBER(SEARCH('Chapter 2 (Generated)'!$B$4:$V$4,INDEX(MyData,D12381, E12381+1))))&gt;0)),
"        " &amp; INDEX(MyData,D12381, E12381+1),
"    " &amp; INDEX(MyData,D12381, E12381+1))</f>
        <v xml:space="preserve">        "null",</v>
      </c>
    </row>
    <row r="12382" spans="4:7" x14ac:dyDescent="0.2">
      <c r="D12382" s="20">
        <f t="shared" si="193"/>
        <v>663</v>
      </c>
      <c r="E12382" s="20">
        <f>MIN(IF(MOD(ROWS($A$2:A12382),$A$2)=0,E12381+1, E12381), $B$2-1)</f>
        <v>14</v>
      </c>
      <c r="G12382" s="2" t="str">
        <f>IF(NOT(OR(
SUMPRODUCT(--ISNUMBER(SEARCH('Chapter 2 (Generated)'!$B$3:$V$3,INDEX(MyData,D12382, E12382+1))))&gt;0,
SUMPRODUCT(--ISNUMBER(SEARCH('Chapter 2 (Generated)'!$B$4:$V$4,INDEX(MyData,D12382, E12382+1))))&gt;0)),
"        " &amp; INDEX(MyData,D12382, E12382+1),
"    " &amp; INDEX(MyData,D12382, E12382+1))</f>
        <v xml:space="preserve">        "null",//660 </v>
      </c>
    </row>
    <row r="12383" spans="4:7" x14ac:dyDescent="0.2">
      <c r="D12383" s="20">
        <f t="shared" si="193"/>
        <v>664</v>
      </c>
      <c r="E12383" s="20">
        <f>MIN(IF(MOD(ROWS($A$2:A12383),$A$2)=0,E12382+1, E12382), $B$2-1)</f>
        <v>14</v>
      </c>
      <c r="G12383" s="2" t="str">
        <f>IF(NOT(OR(
SUMPRODUCT(--ISNUMBER(SEARCH('Chapter 2 (Generated)'!$B$3:$V$3,INDEX(MyData,D12383, E12383+1))))&gt;0,
SUMPRODUCT(--ISNUMBER(SEARCH('Chapter 2 (Generated)'!$B$4:$V$4,INDEX(MyData,D12383, E12383+1))))&gt;0)),
"        " &amp; INDEX(MyData,D12383, E12383+1),
"    " &amp; INDEX(MyData,D12383, E12383+1))</f>
        <v xml:space="preserve">        "null",</v>
      </c>
    </row>
    <row r="12384" spans="4:7" x14ac:dyDescent="0.2">
      <c r="D12384" s="20">
        <f t="shared" si="193"/>
        <v>665</v>
      </c>
      <c r="E12384" s="20">
        <f>MIN(IF(MOD(ROWS($A$2:A12384),$A$2)=0,E12383+1, E12383), $B$2-1)</f>
        <v>14</v>
      </c>
      <c r="G12384" s="2" t="str">
        <f>IF(NOT(OR(
SUMPRODUCT(--ISNUMBER(SEARCH('Chapter 2 (Generated)'!$B$3:$V$3,INDEX(MyData,D12384, E12384+1))))&gt;0,
SUMPRODUCT(--ISNUMBER(SEARCH('Chapter 2 (Generated)'!$B$4:$V$4,INDEX(MyData,D12384, E12384+1))))&gt;0)),
"        " &amp; INDEX(MyData,D12384, E12384+1),
"    " &amp; INDEX(MyData,D12384, E12384+1))</f>
        <v xml:space="preserve">        "null",</v>
      </c>
    </row>
    <row r="12385" spans="4:7" x14ac:dyDescent="0.2">
      <c r="D12385" s="20">
        <f t="shared" si="193"/>
        <v>666</v>
      </c>
      <c r="E12385" s="20">
        <f>MIN(IF(MOD(ROWS($A$2:A12385),$A$2)=0,E12384+1, E12384), $B$2-1)</f>
        <v>14</v>
      </c>
      <c r="G12385" s="2" t="str">
        <f>IF(NOT(OR(
SUMPRODUCT(--ISNUMBER(SEARCH('Chapter 2 (Generated)'!$B$3:$V$3,INDEX(MyData,D12385, E12385+1))))&gt;0,
SUMPRODUCT(--ISNUMBER(SEARCH('Chapter 2 (Generated)'!$B$4:$V$4,INDEX(MyData,D12385, E12385+1))))&gt;0)),
"        " &amp; INDEX(MyData,D12385, E12385+1),
"    " &amp; INDEX(MyData,D12385, E12385+1))</f>
        <v xml:space="preserve">        "null",</v>
      </c>
    </row>
    <row r="12386" spans="4:7" x14ac:dyDescent="0.2">
      <c r="D12386" s="20">
        <f t="shared" si="193"/>
        <v>667</v>
      </c>
      <c r="E12386" s="20">
        <f>MIN(IF(MOD(ROWS($A$2:A12386),$A$2)=0,E12385+1, E12385), $B$2-1)</f>
        <v>14</v>
      </c>
      <c r="G12386" s="2" t="str">
        <f>IF(NOT(OR(
SUMPRODUCT(--ISNUMBER(SEARCH('Chapter 2 (Generated)'!$B$3:$V$3,INDEX(MyData,D12386, E12386+1))))&gt;0,
SUMPRODUCT(--ISNUMBER(SEARCH('Chapter 2 (Generated)'!$B$4:$V$4,INDEX(MyData,D12386, E12386+1))))&gt;0)),
"        " &amp; INDEX(MyData,D12386, E12386+1),
"    " &amp; INDEX(MyData,D12386, E12386+1))</f>
        <v xml:space="preserve">        "null",</v>
      </c>
    </row>
    <row r="12387" spans="4:7" x14ac:dyDescent="0.2">
      <c r="D12387" s="20">
        <f t="shared" si="193"/>
        <v>668</v>
      </c>
      <c r="E12387" s="20">
        <f>MIN(IF(MOD(ROWS($A$2:A12387),$A$2)=0,E12386+1, E12386), $B$2-1)</f>
        <v>14</v>
      </c>
      <c r="G12387" s="2" t="str">
        <f>IF(NOT(OR(
SUMPRODUCT(--ISNUMBER(SEARCH('Chapter 2 (Generated)'!$B$3:$V$3,INDEX(MyData,D12387, E12387+1))))&gt;0,
SUMPRODUCT(--ISNUMBER(SEARCH('Chapter 2 (Generated)'!$B$4:$V$4,INDEX(MyData,D12387, E12387+1))))&gt;0)),
"        " &amp; INDEX(MyData,D12387, E12387+1),
"    " &amp; INDEX(MyData,D12387, E12387+1))</f>
        <v xml:space="preserve">        "null",//665 </v>
      </c>
    </row>
    <row r="12388" spans="4:7" x14ac:dyDescent="0.2">
      <c r="D12388" s="20">
        <f t="shared" si="193"/>
        <v>669</v>
      </c>
      <c r="E12388" s="20">
        <f>MIN(IF(MOD(ROWS($A$2:A12388),$A$2)=0,E12387+1, E12387), $B$2-1)</f>
        <v>14</v>
      </c>
      <c r="G12388" s="2" t="str">
        <f>IF(NOT(OR(
SUMPRODUCT(--ISNUMBER(SEARCH('Chapter 2 (Generated)'!$B$3:$V$3,INDEX(MyData,D12388, E12388+1))))&gt;0,
SUMPRODUCT(--ISNUMBER(SEARCH('Chapter 2 (Generated)'!$B$4:$V$4,INDEX(MyData,D12388, E12388+1))))&gt;0)),
"        " &amp; INDEX(MyData,D12388, E12388+1),
"    " &amp; INDEX(MyData,D12388, E12388+1))</f>
        <v xml:space="preserve">        "I can’t exactly say the same about you, people can’t stop looking.",</v>
      </c>
    </row>
    <row r="12389" spans="4:7" x14ac:dyDescent="0.2">
      <c r="D12389" s="20">
        <f t="shared" si="193"/>
        <v>670</v>
      </c>
      <c r="E12389" s="20">
        <f>MIN(IF(MOD(ROWS($A$2:A12389),$A$2)=0,E12388+1, E12388), $B$2-1)</f>
        <v>14</v>
      </c>
      <c r="G12389" s="2" t="str">
        <f>IF(NOT(OR(
SUMPRODUCT(--ISNUMBER(SEARCH('Chapter 2 (Generated)'!$B$3:$V$3,INDEX(MyData,D12389, E12389+1))))&gt;0,
SUMPRODUCT(--ISNUMBER(SEARCH('Chapter 2 (Generated)'!$B$4:$V$4,INDEX(MyData,D12389, E12389+1))))&gt;0)),
"        " &amp; INDEX(MyData,D12389, E12389+1),
"    " &amp; INDEX(MyData,D12389, E12389+1))</f>
        <v xml:space="preserve">        "null",</v>
      </c>
    </row>
    <row r="12390" spans="4:7" x14ac:dyDescent="0.2">
      <c r="D12390" s="20">
        <f t="shared" si="193"/>
        <v>671</v>
      </c>
      <c r="E12390" s="20">
        <f>MIN(IF(MOD(ROWS($A$2:A12390),$A$2)=0,E12389+1, E12389), $B$2-1)</f>
        <v>14</v>
      </c>
      <c r="G12390" s="2" t="str">
        <f>IF(NOT(OR(
SUMPRODUCT(--ISNUMBER(SEARCH('Chapter 2 (Generated)'!$B$3:$V$3,INDEX(MyData,D12390, E12390+1))))&gt;0,
SUMPRODUCT(--ISNUMBER(SEARCH('Chapter 2 (Generated)'!$B$4:$V$4,INDEX(MyData,D12390, E12390+1))))&gt;0)),
"        " &amp; INDEX(MyData,D12390, E12390+1),
"    " &amp; INDEX(MyData,D12390, E12390+1))</f>
        <v xml:space="preserve">        "null",</v>
      </c>
    </row>
    <row r="12391" spans="4:7" x14ac:dyDescent="0.2">
      <c r="D12391" s="20">
        <f t="shared" si="193"/>
        <v>672</v>
      </c>
      <c r="E12391" s="20">
        <f>MIN(IF(MOD(ROWS($A$2:A12391),$A$2)=0,E12390+1, E12390), $B$2-1)</f>
        <v>14</v>
      </c>
      <c r="G12391" s="2" t="str">
        <f>IF(NOT(OR(
SUMPRODUCT(--ISNUMBER(SEARCH('Chapter 2 (Generated)'!$B$3:$V$3,INDEX(MyData,D12391, E12391+1))))&gt;0,
SUMPRODUCT(--ISNUMBER(SEARCH('Chapter 2 (Generated)'!$B$4:$V$4,INDEX(MyData,D12391, E12391+1))))&gt;0)),
"        " &amp; INDEX(MyData,D12391, E12391+1),
"    " &amp; INDEX(MyData,D12391, E12391+1))</f>
        <v xml:space="preserve">        "null",</v>
      </c>
    </row>
    <row r="12392" spans="4:7" x14ac:dyDescent="0.2">
      <c r="D12392" s="20">
        <f t="shared" si="193"/>
        <v>673</v>
      </c>
      <c r="E12392" s="20">
        <f>MIN(IF(MOD(ROWS($A$2:A12392),$A$2)=0,E12391+1, E12391), $B$2-1)</f>
        <v>14</v>
      </c>
      <c r="G12392" s="2" t="str">
        <f>IF(NOT(OR(
SUMPRODUCT(--ISNUMBER(SEARCH('Chapter 2 (Generated)'!$B$3:$V$3,INDEX(MyData,D12392, E12392+1))))&gt;0,
SUMPRODUCT(--ISNUMBER(SEARCH('Chapter 2 (Generated)'!$B$4:$V$4,INDEX(MyData,D12392, E12392+1))))&gt;0)),
"        " &amp; INDEX(MyData,D12392, E12392+1),
"    " &amp; INDEX(MyData,D12392, E12392+1))</f>
        <v xml:space="preserve">        "null",//670 </v>
      </c>
    </row>
    <row r="12393" spans="4:7" x14ac:dyDescent="0.2">
      <c r="D12393" s="20">
        <f t="shared" si="193"/>
        <v>674</v>
      </c>
      <c r="E12393" s="20">
        <f>MIN(IF(MOD(ROWS($A$2:A12393),$A$2)=0,E12392+1, E12392), $B$2-1)</f>
        <v>14</v>
      </c>
      <c r="G12393" s="2" t="str">
        <f>IF(NOT(OR(
SUMPRODUCT(--ISNUMBER(SEARCH('Chapter 2 (Generated)'!$B$3:$V$3,INDEX(MyData,D12393, E12393+1))))&gt;0,
SUMPRODUCT(--ISNUMBER(SEARCH('Chapter 2 (Generated)'!$B$4:$V$4,INDEX(MyData,D12393, E12393+1))))&gt;0)),
"        " &amp; INDEX(MyData,D12393, E12393+1),
"    " &amp; INDEX(MyData,D12393, E12393+1))</f>
        <v xml:space="preserve">        "null",</v>
      </c>
    </row>
    <row r="12394" spans="4:7" x14ac:dyDescent="0.2">
      <c r="D12394" s="20">
        <f t="shared" si="193"/>
        <v>675</v>
      </c>
      <c r="E12394" s="20">
        <f>MIN(IF(MOD(ROWS($A$2:A12394),$A$2)=0,E12393+1, E12393), $B$2-1)</f>
        <v>14</v>
      </c>
      <c r="G12394" s="2" t="str">
        <f>IF(NOT(OR(
SUMPRODUCT(--ISNUMBER(SEARCH('Chapter 2 (Generated)'!$B$3:$V$3,INDEX(MyData,D12394, E12394+1))))&gt;0,
SUMPRODUCT(--ISNUMBER(SEARCH('Chapter 2 (Generated)'!$B$4:$V$4,INDEX(MyData,D12394, E12394+1))))&gt;0)),
"        " &amp; INDEX(MyData,D12394, E12394+1),
"    " &amp; INDEX(MyData,D12394, E12394+1))</f>
        <v xml:space="preserve">        "null",</v>
      </c>
    </row>
    <row r="12395" spans="4:7" x14ac:dyDescent="0.2">
      <c r="D12395" s="20">
        <f t="shared" si="193"/>
        <v>676</v>
      </c>
      <c r="E12395" s="20">
        <f>MIN(IF(MOD(ROWS($A$2:A12395),$A$2)=0,E12394+1, E12394), $B$2-1)</f>
        <v>14</v>
      </c>
      <c r="G12395" s="2" t="str">
        <f>IF(NOT(OR(
SUMPRODUCT(--ISNUMBER(SEARCH('Chapter 2 (Generated)'!$B$3:$V$3,INDEX(MyData,D12395, E12395+1))))&gt;0,
SUMPRODUCT(--ISNUMBER(SEARCH('Chapter 2 (Generated)'!$B$4:$V$4,INDEX(MyData,D12395, E12395+1))))&gt;0)),
"        " &amp; INDEX(MyData,D12395, E12395+1),
"    " &amp; INDEX(MyData,D12395, E12395+1))</f>
        <v xml:space="preserve">        "null",</v>
      </c>
    </row>
    <row r="12396" spans="4:7" x14ac:dyDescent="0.2">
      <c r="D12396" s="20">
        <f t="shared" si="193"/>
        <v>677</v>
      </c>
      <c r="E12396" s="20">
        <f>MIN(IF(MOD(ROWS($A$2:A12396),$A$2)=0,E12395+1, E12395), $B$2-1)</f>
        <v>14</v>
      </c>
      <c r="G12396" s="2" t="str">
        <f>IF(NOT(OR(
SUMPRODUCT(--ISNUMBER(SEARCH('Chapter 2 (Generated)'!$B$3:$V$3,INDEX(MyData,D12396, E12396+1))))&gt;0,
SUMPRODUCT(--ISNUMBER(SEARCH('Chapter 2 (Generated)'!$B$4:$V$4,INDEX(MyData,D12396, E12396+1))))&gt;0)),
"        " &amp; INDEX(MyData,D12396, E12396+1),
"    " &amp; INDEX(MyData,D12396, E12396+1))</f>
        <v xml:space="preserve">        "null",</v>
      </c>
    </row>
    <row r="12397" spans="4:7" x14ac:dyDescent="0.2">
      <c r="D12397" s="20">
        <f t="shared" si="193"/>
        <v>678</v>
      </c>
      <c r="E12397" s="20">
        <f>MIN(IF(MOD(ROWS($A$2:A12397),$A$2)=0,E12396+1, E12396), $B$2-1)</f>
        <v>14</v>
      </c>
      <c r="G12397" s="2" t="str">
        <f>IF(NOT(OR(
SUMPRODUCT(--ISNUMBER(SEARCH('Chapter 2 (Generated)'!$B$3:$V$3,INDEX(MyData,D12397, E12397+1))))&gt;0,
SUMPRODUCT(--ISNUMBER(SEARCH('Chapter 2 (Generated)'!$B$4:$V$4,INDEX(MyData,D12397, E12397+1))))&gt;0)),
"        " &amp; INDEX(MyData,D12397, E12397+1),
"    " &amp; INDEX(MyData,D12397, E12397+1))</f>
        <v xml:space="preserve">        "null",//675 </v>
      </c>
    </row>
    <row r="12398" spans="4:7" x14ac:dyDescent="0.2">
      <c r="D12398" s="20">
        <f t="shared" si="193"/>
        <v>679</v>
      </c>
      <c r="E12398" s="20">
        <f>MIN(IF(MOD(ROWS($A$2:A12398),$A$2)=0,E12397+1, E12397), $B$2-1)</f>
        <v>14</v>
      </c>
      <c r="G12398" s="2" t="str">
        <f>IF(NOT(OR(
SUMPRODUCT(--ISNUMBER(SEARCH('Chapter 2 (Generated)'!$B$3:$V$3,INDEX(MyData,D12398, E12398+1))))&gt;0,
SUMPRODUCT(--ISNUMBER(SEARCH('Chapter 2 (Generated)'!$B$4:$V$4,INDEX(MyData,D12398, E12398+1))))&gt;0)),
"        " &amp; INDEX(MyData,D12398, E12398+1),
"    " &amp; INDEX(MyData,D12398, E12398+1))</f>
        <v xml:space="preserve">        "null",</v>
      </c>
    </row>
    <row r="12399" spans="4:7" x14ac:dyDescent="0.2">
      <c r="D12399" s="20">
        <f t="shared" si="193"/>
        <v>680</v>
      </c>
      <c r="E12399" s="20">
        <f>MIN(IF(MOD(ROWS($A$2:A12399),$A$2)=0,E12398+1, E12398), $B$2-1)</f>
        <v>14</v>
      </c>
      <c r="G12399" s="2" t="str">
        <f>IF(NOT(OR(
SUMPRODUCT(--ISNUMBER(SEARCH('Chapter 2 (Generated)'!$B$3:$V$3,INDEX(MyData,D12399, E12399+1))))&gt;0,
SUMPRODUCT(--ISNUMBER(SEARCH('Chapter 2 (Generated)'!$B$4:$V$4,INDEX(MyData,D12399, E12399+1))))&gt;0)),
"        " &amp; INDEX(MyData,D12399, E12399+1),
"    " &amp; INDEX(MyData,D12399, E12399+1))</f>
        <v xml:space="preserve">        "null",</v>
      </c>
    </row>
    <row r="12400" spans="4:7" x14ac:dyDescent="0.2">
      <c r="D12400" s="20">
        <f t="shared" si="193"/>
        <v>681</v>
      </c>
      <c r="E12400" s="20">
        <f>MIN(IF(MOD(ROWS($A$2:A12400),$A$2)=0,E12399+1, E12399), $B$2-1)</f>
        <v>14</v>
      </c>
      <c r="G12400" s="2" t="str">
        <f>IF(NOT(OR(
SUMPRODUCT(--ISNUMBER(SEARCH('Chapter 2 (Generated)'!$B$3:$V$3,INDEX(MyData,D12400, E12400+1))))&gt;0,
SUMPRODUCT(--ISNUMBER(SEARCH('Chapter 2 (Generated)'!$B$4:$V$4,INDEX(MyData,D12400, E12400+1))))&gt;0)),
"        " &amp; INDEX(MyData,D12400, E12400+1),
"    " &amp; INDEX(MyData,D12400, E12400+1))</f>
        <v xml:space="preserve">        "null",</v>
      </c>
    </row>
    <row r="12401" spans="4:7" x14ac:dyDescent="0.2">
      <c r="D12401" s="20">
        <f t="shared" si="193"/>
        <v>682</v>
      </c>
      <c r="E12401" s="20">
        <f>MIN(IF(MOD(ROWS($A$2:A12401),$A$2)=0,E12400+1, E12400), $B$2-1)</f>
        <v>14</v>
      </c>
      <c r="G12401" s="2" t="str">
        <f>IF(NOT(OR(
SUMPRODUCT(--ISNUMBER(SEARCH('Chapter 2 (Generated)'!$B$3:$V$3,INDEX(MyData,D12401, E12401+1))))&gt;0,
SUMPRODUCT(--ISNUMBER(SEARCH('Chapter 2 (Generated)'!$B$4:$V$4,INDEX(MyData,D12401, E12401+1))))&gt;0)),
"        " &amp; INDEX(MyData,D12401, E12401+1),
"    " &amp; INDEX(MyData,D12401, E12401+1))</f>
        <v xml:space="preserve">        "null",</v>
      </c>
    </row>
    <row r="12402" spans="4:7" x14ac:dyDescent="0.2">
      <c r="D12402" s="20">
        <f t="shared" si="193"/>
        <v>683</v>
      </c>
      <c r="E12402" s="20">
        <f>MIN(IF(MOD(ROWS($A$2:A12402),$A$2)=0,E12401+1, E12401), $B$2-1)</f>
        <v>14</v>
      </c>
      <c r="G12402" s="2" t="str">
        <f>IF(NOT(OR(
SUMPRODUCT(--ISNUMBER(SEARCH('Chapter 2 (Generated)'!$B$3:$V$3,INDEX(MyData,D12402, E12402+1))))&gt;0,
SUMPRODUCT(--ISNUMBER(SEARCH('Chapter 2 (Generated)'!$B$4:$V$4,INDEX(MyData,D12402, E12402+1))))&gt;0)),
"        " &amp; INDEX(MyData,D12402, E12402+1),
"    " &amp; INDEX(MyData,D12402, E12402+1))</f>
        <v xml:space="preserve">        "null",//680 </v>
      </c>
    </row>
    <row r="12403" spans="4:7" x14ac:dyDescent="0.2">
      <c r="D12403" s="20">
        <f t="shared" si="193"/>
        <v>684</v>
      </c>
      <c r="E12403" s="20">
        <f>MIN(IF(MOD(ROWS($A$2:A12403),$A$2)=0,E12402+1, E12402), $B$2-1)</f>
        <v>14</v>
      </c>
      <c r="G12403" s="2" t="str">
        <f>IF(NOT(OR(
SUMPRODUCT(--ISNUMBER(SEARCH('Chapter 2 (Generated)'!$B$3:$V$3,INDEX(MyData,D12403, E12403+1))))&gt;0,
SUMPRODUCT(--ISNUMBER(SEARCH('Chapter 2 (Generated)'!$B$4:$V$4,INDEX(MyData,D12403, E12403+1))))&gt;0)),
"        " &amp; INDEX(MyData,D12403, E12403+1),
"    " &amp; INDEX(MyData,D12403, E12403+1))</f>
        <v xml:space="preserve">        "null",</v>
      </c>
    </row>
    <row r="12404" spans="4:7" x14ac:dyDescent="0.2">
      <c r="D12404" s="20">
        <f t="shared" si="193"/>
        <v>685</v>
      </c>
      <c r="E12404" s="20">
        <f>MIN(IF(MOD(ROWS($A$2:A12404),$A$2)=0,E12403+1, E12403), $B$2-1)</f>
        <v>14</v>
      </c>
      <c r="G12404" s="2" t="str">
        <f>IF(NOT(OR(
SUMPRODUCT(--ISNUMBER(SEARCH('Chapter 2 (Generated)'!$B$3:$V$3,INDEX(MyData,D12404, E12404+1))))&gt;0,
SUMPRODUCT(--ISNUMBER(SEARCH('Chapter 2 (Generated)'!$B$4:$V$4,INDEX(MyData,D12404, E12404+1))))&gt;0)),
"        " &amp; INDEX(MyData,D12404, E12404+1),
"    " &amp; INDEX(MyData,D12404, E12404+1))</f>
        <v xml:space="preserve">        "null",</v>
      </c>
    </row>
    <row r="12405" spans="4:7" x14ac:dyDescent="0.2">
      <c r="D12405" s="20">
        <f t="shared" si="193"/>
        <v>686</v>
      </c>
      <c r="E12405" s="20">
        <f>MIN(IF(MOD(ROWS($A$2:A12405),$A$2)=0,E12404+1, E12404), $B$2-1)</f>
        <v>14</v>
      </c>
      <c r="G12405" s="2" t="str">
        <f>IF(NOT(OR(
SUMPRODUCT(--ISNUMBER(SEARCH('Chapter 2 (Generated)'!$B$3:$V$3,INDEX(MyData,D12405, E12405+1))))&gt;0,
SUMPRODUCT(--ISNUMBER(SEARCH('Chapter 2 (Generated)'!$B$4:$V$4,INDEX(MyData,D12405, E12405+1))))&gt;0)),
"        " &amp; INDEX(MyData,D12405, E12405+1),
"    " &amp; INDEX(MyData,D12405, E12405+1))</f>
        <v xml:space="preserve">        "null",</v>
      </c>
    </row>
    <row r="12406" spans="4:7" x14ac:dyDescent="0.2">
      <c r="D12406" s="20">
        <f t="shared" si="193"/>
        <v>687</v>
      </c>
      <c r="E12406" s="20">
        <f>MIN(IF(MOD(ROWS($A$2:A12406),$A$2)=0,E12405+1, E12405), $B$2-1)</f>
        <v>14</v>
      </c>
      <c r="G12406" s="2" t="str">
        <f>IF(NOT(OR(
SUMPRODUCT(--ISNUMBER(SEARCH('Chapter 2 (Generated)'!$B$3:$V$3,INDEX(MyData,D12406, E12406+1))))&gt;0,
SUMPRODUCT(--ISNUMBER(SEARCH('Chapter 2 (Generated)'!$B$4:$V$4,INDEX(MyData,D12406, E12406+1))))&gt;0)),
"        " &amp; INDEX(MyData,D12406, E12406+1),
"    " &amp; INDEX(MyData,D12406, E12406+1))</f>
        <v xml:space="preserve">        "null",</v>
      </c>
    </row>
    <row r="12407" spans="4:7" x14ac:dyDescent="0.2">
      <c r="D12407" s="20">
        <f t="shared" si="193"/>
        <v>688</v>
      </c>
      <c r="E12407" s="20">
        <f>MIN(IF(MOD(ROWS($A$2:A12407),$A$2)=0,E12406+1, E12406), $B$2-1)</f>
        <v>14</v>
      </c>
      <c r="G12407" s="2" t="str">
        <f>IF(NOT(OR(
SUMPRODUCT(--ISNUMBER(SEARCH('Chapter 2 (Generated)'!$B$3:$V$3,INDEX(MyData,D12407, E12407+1))))&gt;0,
SUMPRODUCT(--ISNUMBER(SEARCH('Chapter 2 (Generated)'!$B$4:$V$4,INDEX(MyData,D12407, E12407+1))))&gt;0)),
"        " &amp; INDEX(MyData,D12407, E12407+1),
"    " &amp; INDEX(MyData,D12407, E12407+1))</f>
        <v xml:space="preserve">        "null",//685 </v>
      </c>
    </row>
    <row r="12408" spans="4:7" x14ac:dyDescent="0.2">
      <c r="D12408" s="20">
        <f t="shared" si="193"/>
        <v>689</v>
      </c>
      <c r="E12408" s="20">
        <f>MIN(IF(MOD(ROWS($A$2:A12408),$A$2)=0,E12407+1, E12407), $B$2-1)</f>
        <v>14</v>
      </c>
      <c r="G12408" s="2" t="str">
        <f>IF(NOT(OR(
SUMPRODUCT(--ISNUMBER(SEARCH('Chapter 2 (Generated)'!$B$3:$V$3,INDEX(MyData,D12408, E12408+1))))&gt;0,
SUMPRODUCT(--ISNUMBER(SEARCH('Chapter 2 (Generated)'!$B$4:$V$4,INDEX(MyData,D12408, E12408+1))))&gt;0)),
"        " &amp; INDEX(MyData,D12408, E12408+1),
"    " &amp; INDEX(MyData,D12408, E12408+1))</f>
        <v xml:space="preserve">        "You’re &lt;em&gt;still&lt;/em&gt; down to party after all this paparazzi thing?!",</v>
      </c>
    </row>
    <row r="12409" spans="4:7" x14ac:dyDescent="0.2">
      <c r="D12409" s="20">
        <f t="shared" si="193"/>
        <v>690</v>
      </c>
      <c r="E12409" s="20">
        <f>MIN(IF(MOD(ROWS($A$2:A12409),$A$2)=0,E12408+1, E12408), $B$2-1)</f>
        <v>14</v>
      </c>
      <c r="G12409" s="2" t="str">
        <f>IF(NOT(OR(
SUMPRODUCT(--ISNUMBER(SEARCH('Chapter 2 (Generated)'!$B$3:$V$3,INDEX(MyData,D12409, E12409+1))))&gt;0,
SUMPRODUCT(--ISNUMBER(SEARCH('Chapter 2 (Generated)'!$B$4:$V$4,INDEX(MyData,D12409, E12409+1))))&gt;0)),
"        " &amp; INDEX(MyData,D12409, E12409+1),
"    " &amp; INDEX(MyData,D12409, E12409+1))</f>
        <v xml:space="preserve">        "null",</v>
      </c>
    </row>
    <row r="12410" spans="4:7" x14ac:dyDescent="0.2">
      <c r="D12410" s="20">
        <f t="shared" si="193"/>
        <v>691</v>
      </c>
      <c r="E12410" s="20">
        <f>MIN(IF(MOD(ROWS($A$2:A12410),$A$2)=0,E12409+1, E12409), $B$2-1)</f>
        <v>14</v>
      </c>
      <c r="G12410" s="2" t="str">
        <f>IF(NOT(OR(
SUMPRODUCT(--ISNUMBER(SEARCH('Chapter 2 (Generated)'!$B$3:$V$3,INDEX(MyData,D12410, E12410+1))))&gt;0,
SUMPRODUCT(--ISNUMBER(SEARCH('Chapter 2 (Generated)'!$B$4:$V$4,INDEX(MyData,D12410, E12410+1))))&gt;0)),
"        " &amp; INDEX(MyData,D12410, E12410+1),
"    " &amp; INDEX(MyData,D12410, E12410+1))</f>
        <v xml:space="preserve">        "null",</v>
      </c>
    </row>
    <row r="12411" spans="4:7" x14ac:dyDescent="0.2">
      <c r="D12411" s="20">
        <f t="shared" si="193"/>
        <v>692</v>
      </c>
      <c r="E12411" s="20">
        <f>MIN(IF(MOD(ROWS($A$2:A12411),$A$2)=0,E12410+1, E12410), $B$2-1)</f>
        <v>14</v>
      </c>
      <c r="G12411" s="2" t="str">
        <f>IF(NOT(OR(
SUMPRODUCT(--ISNUMBER(SEARCH('Chapter 2 (Generated)'!$B$3:$V$3,INDEX(MyData,D12411, E12411+1))))&gt;0,
SUMPRODUCT(--ISNUMBER(SEARCH('Chapter 2 (Generated)'!$B$4:$V$4,INDEX(MyData,D12411, E12411+1))))&gt;0)),
"        " &amp; INDEX(MyData,D12411, E12411+1),
"    " &amp; INDEX(MyData,D12411, E12411+1))</f>
        <v xml:space="preserve">        "null",//689 GHOST SLIDE</v>
      </c>
    </row>
    <row r="12412" spans="4:7" x14ac:dyDescent="0.2">
      <c r="D12412" s="20">
        <f t="shared" si="193"/>
        <v>693</v>
      </c>
      <c r="E12412" s="20">
        <f>MIN(IF(MOD(ROWS($A$2:A12412),$A$2)=0,E12411+1, E12411), $B$2-1)</f>
        <v>14</v>
      </c>
      <c r="G12412" s="2" t="str">
        <f>IF(NOT(OR(
SUMPRODUCT(--ISNUMBER(SEARCH('Chapter 2 (Generated)'!$B$3:$V$3,INDEX(MyData,D12412, E12412+1))))&gt;0,
SUMPRODUCT(--ISNUMBER(SEARCH('Chapter 2 (Generated)'!$B$4:$V$4,INDEX(MyData,D12412, E12412+1))))&gt;0)),
"        " &amp; INDEX(MyData,D12412, E12412+1),
"    " &amp; INDEX(MyData,D12412, E12412+1))</f>
        <v xml:space="preserve">        "null",//690 </v>
      </c>
    </row>
    <row r="12413" spans="4:7" x14ac:dyDescent="0.2">
      <c r="D12413" s="20">
        <f t="shared" si="193"/>
        <v>694</v>
      </c>
      <c r="E12413" s="20">
        <f>MIN(IF(MOD(ROWS($A$2:A12413),$A$2)=0,E12412+1, E12412), $B$2-1)</f>
        <v>14</v>
      </c>
      <c r="G12413" s="2" t="str">
        <f>IF(NOT(OR(
SUMPRODUCT(--ISNUMBER(SEARCH('Chapter 2 (Generated)'!$B$3:$V$3,INDEX(MyData,D12413, E12413+1))))&gt;0,
SUMPRODUCT(--ISNUMBER(SEARCH('Chapter 2 (Generated)'!$B$4:$V$4,INDEX(MyData,D12413, E12413+1))))&gt;0)),
"        " &amp; INDEX(MyData,D12413, E12413+1),
"    " &amp; INDEX(MyData,D12413, E12413+1))</f>
        <v xml:space="preserve">        "null",</v>
      </c>
    </row>
    <row r="12414" spans="4:7" x14ac:dyDescent="0.2">
      <c r="D12414" s="20">
        <f t="shared" si="193"/>
        <v>695</v>
      </c>
      <c r="E12414" s="20">
        <f>MIN(IF(MOD(ROWS($A$2:A12414),$A$2)=0,E12413+1, E12413), $B$2-1)</f>
        <v>14</v>
      </c>
      <c r="G12414" s="2" t="str">
        <f>IF(NOT(OR(
SUMPRODUCT(--ISNUMBER(SEARCH('Chapter 2 (Generated)'!$B$3:$V$3,INDEX(MyData,D12414, E12414+1))))&gt;0,
SUMPRODUCT(--ISNUMBER(SEARCH('Chapter 2 (Generated)'!$B$4:$V$4,INDEX(MyData,D12414, E12414+1))))&gt;0)),
"        " &amp; INDEX(MyData,D12414, E12414+1),
"    " &amp; INDEX(MyData,D12414, E12414+1))</f>
        <v xml:space="preserve">        "null",</v>
      </c>
    </row>
    <row r="12415" spans="4:7" x14ac:dyDescent="0.2">
      <c r="D12415" s="20">
        <f t="shared" si="193"/>
        <v>696</v>
      </c>
      <c r="E12415" s="20">
        <f>MIN(IF(MOD(ROWS($A$2:A12415),$A$2)=0,E12414+1, E12414), $B$2-1)</f>
        <v>14</v>
      </c>
      <c r="G12415" s="2" t="str">
        <f>IF(NOT(OR(
SUMPRODUCT(--ISNUMBER(SEARCH('Chapter 2 (Generated)'!$B$3:$V$3,INDEX(MyData,D12415, E12415+1))))&gt;0,
SUMPRODUCT(--ISNUMBER(SEARCH('Chapter 2 (Generated)'!$B$4:$V$4,INDEX(MyData,D12415, E12415+1))))&gt;0)),
"        " &amp; INDEX(MyData,D12415, E12415+1),
"    " &amp; INDEX(MyData,D12415, E12415+1))</f>
        <v xml:space="preserve">        "null",</v>
      </c>
    </row>
    <row r="12416" spans="4:7" x14ac:dyDescent="0.2">
      <c r="D12416" s="20">
        <f t="shared" si="193"/>
        <v>697</v>
      </c>
      <c r="E12416" s="20">
        <f>MIN(IF(MOD(ROWS($A$2:A12416),$A$2)=0,E12415+1, E12415), $B$2-1)</f>
        <v>14</v>
      </c>
      <c r="G12416" s="2" t="str">
        <f>IF(NOT(OR(
SUMPRODUCT(--ISNUMBER(SEARCH('Chapter 2 (Generated)'!$B$3:$V$3,INDEX(MyData,D12416, E12416+1))))&gt;0,
SUMPRODUCT(--ISNUMBER(SEARCH('Chapter 2 (Generated)'!$B$4:$V$4,INDEX(MyData,D12416, E12416+1))))&gt;0)),
"        " &amp; INDEX(MyData,D12416, E12416+1),
"    " &amp; INDEX(MyData,D12416, E12416+1))</f>
        <v xml:space="preserve">        "null",</v>
      </c>
    </row>
    <row r="12417" spans="4:7" x14ac:dyDescent="0.2">
      <c r="D12417" s="20">
        <f t="shared" si="193"/>
        <v>698</v>
      </c>
      <c r="E12417" s="20">
        <f>MIN(IF(MOD(ROWS($A$2:A12417),$A$2)=0,E12416+1, E12416), $B$2-1)</f>
        <v>14</v>
      </c>
      <c r="G12417" s="2" t="str">
        <f>IF(NOT(OR(
SUMPRODUCT(--ISNUMBER(SEARCH('Chapter 2 (Generated)'!$B$3:$V$3,INDEX(MyData,D12417, E12417+1))))&gt;0,
SUMPRODUCT(--ISNUMBER(SEARCH('Chapter 2 (Generated)'!$B$4:$V$4,INDEX(MyData,D12417, E12417+1))))&gt;0)),
"        " &amp; INDEX(MyData,D12417, E12417+1),
"    " &amp; INDEX(MyData,D12417, E12417+1))</f>
        <v xml:space="preserve">        "null",//695 </v>
      </c>
    </row>
    <row r="12418" spans="4:7" x14ac:dyDescent="0.2">
      <c r="D12418" s="20">
        <f t="shared" ref="D12418:D12481" si="194">MOD(ROW(D12417)-1+ROWS(MyData),ROWS(MyData))+1</f>
        <v>699</v>
      </c>
      <c r="E12418" s="20">
        <f>MIN(IF(MOD(ROWS($A$2:A12418),$A$2)=0,E12417+1, E12417), $B$2-1)</f>
        <v>14</v>
      </c>
      <c r="G12418" s="2" t="str">
        <f>IF(NOT(OR(
SUMPRODUCT(--ISNUMBER(SEARCH('Chapter 2 (Generated)'!$B$3:$V$3,INDEX(MyData,D12418, E12418+1))))&gt;0,
SUMPRODUCT(--ISNUMBER(SEARCH('Chapter 2 (Generated)'!$B$4:$V$4,INDEX(MyData,D12418, E12418+1))))&gt;0)),
"        " &amp; INDEX(MyData,D12418, E12418+1),
"    " &amp; INDEX(MyData,D12418, E12418+1))</f>
        <v xml:space="preserve">        "null",</v>
      </c>
    </row>
    <row r="12419" spans="4:7" x14ac:dyDescent="0.2">
      <c r="D12419" s="20">
        <f t="shared" si="194"/>
        <v>700</v>
      </c>
      <c r="E12419" s="20">
        <f>MIN(IF(MOD(ROWS($A$2:A12419),$A$2)=0,E12418+1, E12418), $B$2-1)</f>
        <v>14</v>
      </c>
      <c r="G12419" s="2" t="str">
        <f>IF(NOT(OR(
SUMPRODUCT(--ISNUMBER(SEARCH('Chapter 2 (Generated)'!$B$3:$V$3,INDEX(MyData,D12419, E12419+1))))&gt;0,
SUMPRODUCT(--ISNUMBER(SEARCH('Chapter 2 (Generated)'!$B$4:$V$4,INDEX(MyData,D12419, E12419+1))))&gt;0)),
"        " &amp; INDEX(MyData,D12419, E12419+1),
"    " &amp; INDEX(MyData,D12419, E12419+1))</f>
        <v xml:space="preserve">        "null",</v>
      </c>
    </row>
    <row r="12420" spans="4:7" x14ac:dyDescent="0.2">
      <c r="D12420" s="20">
        <f t="shared" si="194"/>
        <v>701</v>
      </c>
      <c r="E12420" s="20">
        <f>MIN(IF(MOD(ROWS($A$2:A12420),$A$2)=0,E12419+1, E12419), $B$2-1)</f>
        <v>14</v>
      </c>
      <c r="G12420" s="2" t="str">
        <f>IF(NOT(OR(
SUMPRODUCT(--ISNUMBER(SEARCH('Chapter 2 (Generated)'!$B$3:$V$3,INDEX(MyData,D12420, E12420+1))))&gt;0,
SUMPRODUCT(--ISNUMBER(SEARCH('Chapter 2 (Generated)'!$B$4:$V$4,INDEX(MyData,D12420, E12420+1))))&gt;0)),
"        " &amp; INDEX(MyData,D12420, E12420+1),
"    " &amp; INDEX(MyData,D12420, E12420+1))</f>
        <v xml:space="preserve">        "null",</v>
      </c>
    </row>
    <row r="12421" spans="4:7" x14ac:dyDescent="0.2">
      <c r="D12421" s="20">
        <f t="shared" si="194"/>
        <v>702</v>
      </c>
      <c r="E12421" s="20">
        <f>MIN(IF(MOD(ROWS($A$2:A12421),$A$2)=0,E12420+1, E12420), $B$2-1)</f>
        <v>14</v>
      </c>
      <c r="G12421" s="2" t="str">
        <f>IF(NOT(OR(
SUMPRODUCT(--ISNUMBER(SEARCH('Chapter 2 (Generated)'!$B$3:$V$3,INDEX(MyData,D12421, E12421+1))))&gt;0,
SUMPRODUCT(--ISNUMBER(SEARCH('Chapter 2 (Generated)'!$B$4:$V$4,INDEX(MyData,D12421, E12421+1))))&gt;0)),
"        " &amp; INDEX(MyData,D12421, E12421+1),
"    " &amp; INDEX(MyData,D12421, E12421+1))</f>
        <v xml:space="preserve">        "null",</v>
      </c>
    </row>
    <row r="12422" spans="4:7" x14ac:dyDescent="0.2">
      <c r="D12422" s="20">
        <f t="shared" si="194"/>
        <v>703</v>
      </c>
      <c r="E12422" s="20">
        <f>MIN(IF(MOD(ROWS($A$2:A12422),$A$2)=0,E12421+1, E12421), $B$2-1)</f>
        <v>14</v>
      </c>
      <c r="G12422" s="2" t="str">
        <f>IF(NOT(OR(
SUMPRODUCT(--ISNUMBER(SEARCH('Chapter 2 (Generated)'!$B$3:$V$3,INDEX(MyData,D12422, E12422+1))))&gt;0,
SUMPRODUCT(--ISNUMBER(SEARCH('Chapter 2 (Generated)'!$B$4:$V$4,INDEX(MyData,D12422, E12422+1))))&gt;0)),
"        " &amp; INDEX(MyData,D12422, E12422+1),
"    " &amp; INDEX(MyData,D12422, E12422+1))</f>
        <v xml:space="preserve">        "null",//700 </v>
      </c>
    </row>
    <row r="12423" spans="4:7" x14ac:dyDescent="0.2">
      <c r="D12423" s="20">
        <f t="shared" si="194"/>
        <v>704</v>
      </c>
      <c r="E12423" s="20">
        <f>MIN(IF(MOD(ROWS($A$2:A12423),$A$2)=0,E12422+1, E12422), $B$2-1)</f>
        <v>14</v>
      </c>
      <c r="G12423" s="2" t="str">
        <f>IF(NOT(OR(
SUMPRODUCT(--ISNUMBER(SEARCH('Chapter 2 (Generated)'!$B$3:$V$3,INDEX(MyData,D12423, E12423+1))))&gt;0,
SUMPRODUCT(--ISNUMBER(SEARCH('Chapter 2 (Generated)'!$B$4:$V$4,INDEX(MyData,D12423, E12423+1))))&gt;0)),
"        " &amp; INDEX(MyData,D12423, E12423+1),
"    " &amp; INDEX(MyData,D12423, E12423+1))</f>
        <v xml:space="preserve">        "null",</v>
      </c>
    </row>
    <row r="12424" spans="4:7" x14ac:dyDescent="0.2">
      <c r="D12424" s="20">
        <f t="shared" si="194"/>
        <v>705</v>
      </c>
      <c r="E12424" s="20">
        <f>MIN(IF(MOD(ROWS($A$2:A12424),$A$2)=0,E12423+1, E12423), $B$2-1)</f>
        <v>14</v>
      </c>
      <c r="G12424" s="2" t="str">
        <f>IF(NOT(OR(
SUMPRODUCT(--ISNUMBER(SEARCH('Chapter 2 (Generated)'!$B$3:$V$3,INDEX(MyData,D12424, E12424+1))))&gt;0,
SUMPRODUCT(--ISNUMBER(SEARCH('Chapter 2 (Generated)'!$B$4:$V$4,INDEX(MyData,D12424, E12424+1))))&gt;0)),
"        " &amp; INDEX(MyData,D12424, E12424+1),
"    " &amp; INDEX(MyData,D12424, E12424+1))</f>
        <v xml:space="preserve">        "null",</v>
      </c>
    </row>
    <row r="12425" spans="4:7" x14ac:dyDescent="0.2">
      <c r="D12425" s="20">
        <f t="shared" si="194"/>
        <v>706</v>
      </c>
      <c r="E12425" s="20">
        <f>MIN(IF(MOD(ROWS($A$2:A12425),$A$2)=0,E12424+1, E12424), $B$2-1)</f>
        <v>14</v>
      </c>
      <c r="G12425" s="2" t="str">
        <f>IF(NOT(OR(
SUMPRODUCT(--ISNUMBER(SEARCH('Chapter 2 (Generated)'!$B$3:$V$3,INDEX(MyData,D12425, E12425+1))))&gt;0,
SUMPRODUCT(--ISNUMBER(SEARCH('Chapter 2 (Generated)'!$B$4:$V$4,INDEX(MyData,D12425, E12425+1))))&gt;0)),
"        " &amp; INDEX(MyData,D12425, E12425+1),
"    " &amp; INDEX(MyData,D12425, E12425+1))</f>
        <v xml:space="preserve">        "null",</v>
      </c>
    </row>
    <row r="12426" spans="4:7" x14ac:dyDescent="0.2">
      <c r="D12426" s="20">
        <f t="shared" si="194"/>
        <v>707</v>
      </c>
      <c r="E12426" s="20">
        <f>MIN(IF(MOD(ROWS($A$2:A12426),$A$2)=0,E12425+1, E12425), $B$2-1)</f>
        <v>14</v>
      </c>
      <c r="G12426" s="2" t="str">
        <f>IF(NOT(OR(
SUMPRODUCT(--ISNUMBER(SEARCH('Chapter 2 (Generated)'!$B$3:$V$3,INDEX(MyData,D12426, E12426+1))))&gt;0,
SUMPRODUCT(--ISNUMBER(SEARCH('Chapter 2 (Generated)'!$B$4:$V$4,INDEX(MyData,D12426, E12426+1))))&gt;0)),
"        " &amp; INDEX(MyData,D12426, E12426+1),
"    " &amp; INDEX(MyData,D12426, E12426+1))</f>
        <v xml:space="preserve">        "null",</v>
      </c>
    </row>
    <row r="12427" spans="4:7" x14ac:dyDescent="0.2">
      <c r="D12427" s="20">
        <f t="shared" si="194"/>
        <v>708</v>
      </c>
      <c r="E12427" s="20">
        <f>MIN(IF(MOD(ROWS($A$2:A12427),$A$2)=0,E12426+1, E12426), $B$2-1)</f>
        <v>14</v>
      </c>
      <c r="G12427" s="2" t="str">
        <f>IF(NOT(OR(
SUMPRODUCT(--ISNUMBER(SEARCH('Chapter 2 (Generated)'!$B$3:$V$3,INDEX(MyData,D12427, E12427+1))))&gt;0,
SUMPRODUCT(--ISNUMBER(SEARCH('Chapter 2 (Generated)'!$B$4:$V$4,INDEX(MyData,D12427, E12427+1))))&gt;0)),
"        " &amp; INDEX(MyData,D12427, E12427+1),
"    " &amp; INDEX(MyData,D12427, E12427+1))</f>
        <v xml:space="preserve">        "null",//705 </v>
      </c>
    </row>
    <row r="12428" spans="4:7" x14ac:dyDescent="0.2">
      <c r="D12428" s="20">
        <f t="shared" si="194"/>
        <v>709</v>
      </c>
      <c r="E12428" s="20">
        <f>MIN(IF(MOD(ROWS($A$2:A12428),$A$2)=0,E12427+1, E12427), $B$2-1)</f>
        <v>14</v>
      </c>
      <c r="G12428" s="2" t="str">
        <f>IF(NOT(OR(
SUMPRODUCT(--ISNUMBER(SEARCH('Chapter 2 (Generated)'!$B$3:$V$3,INDEX(MyData,D12428, E12428+1))))&gt;0,
SUMPRODUCT(--ISNUMBER(SEARCH('Chapter 2 (Generated)'!$B$4:$V$4,INDEX(MyData,D12428, E12428+1))))&gt;0)),
"        " &amp; INDEX(MyData,D12428, E12428+1),
"    " &amp; INDEX(MyData,D12428, E12428+1))</f>
        <v xml:space="preserve">        "null",</v>
      </c>
    </row>
    <row r="12429" spans="4:7" x14ac:dyDescent="0.2">
      <c r="D12429" s="20">
        <f t="shared" si="194"/>
        <v>710</v>
      </c>
      <c r="E12429" s="20">
        <f>MIN(IF(MOD(ROWS($A$2:A12429),$A$2)=0,E12428+1, E12428), $B$2-1)</f>
        <v>14</v>
      </c>
      <c r="G12429" s="2" t="str">
        <f>IF(NOT(OR(
SUMPRODUCT(--ISNUMBER(SEARCH('Chapter 2 (Generated)'!$B$3:$V$3,INDEX(MyData,D12429, E12429+1))))&gt;0,
SUMPRODUCT(--ISNUMBER(SEARCH('Chapter 2 (Generated)'!$B$4:$V$4,INDEX(MyData,D12429, E12429+1))))&gt;0)),
"        " &amp; INDEX(MyData,D12429, E12429+1),
"    " &amp; INDEX(MyData,D12429, E12429+1))</f>
        <v xml:space="preserve">        "null",</v>
      </c>
    </row>
    <row r="12430" spans="4:7" x14ac:dyDescent="0.2">
      <c r="D12430" s="20">
        <f t="shared" si="194"/>
        <v>711</v>
      </c>
      <c r="E12430" s="20">
        <f>MIN(IF(MOD(ROWS($A$2:A12430),$A$2)=0,E12429+1, E12429), $B$2-1)</f>
        <v>14</v>
      </c>
      <c r="G12430" s="2" t="str">
        <f>IF(NOT(OR(
SUMPRODUCT(--ISNUMBER(SEARCH('Chapter 2 (Generated)'!$B$3:$V$3,INDEX(MyData,D12430, E12430+1))))&gt;0,
SUMPRODUCT(--ISNUMBER(SEARCH('Chapter 2 (Generated)'!$B$4:$V$4,INDEX(MyData,D12430, E12430+1))))&gt;0)),
"        " &amp; INDEX(MyData,D12430, E12430+1),
"    " &amp; INDEX(MyData,D12430, E12430+1))</f>
        <v xml:space="preserve">        "null",</v>
      </c>
    </row>
    <row r="12431" spans="4:7" x14ac:dyDescent="0.2">
      <c r="D12431" s="20">
        <f t="shared" si="194"/>
        <v>712</v>
      </c>
      <c r="E12431" s="20">
        <f>MIN(IF(MOD(ROWS($A$2:A12431),$A$2)=0,E12430+1, E12430), $B$2-1)</f>
        <v>14</v>
      </c>
      <c r="G12431" s="2" t="str">
        <f>IF(NOT(OR(
SUMPRODUCT(--ISNUMBER(SEARCH('Chapter 2 (Generated)'!$B$3:$V$3,INDEX(MyData,D12431, E12431+1))))&gt;0,
SUMPRODUCT(--ISNUMBER(SEARCH('Chapter 2 (Generated)'!$B$4:$V$4,INDEX(MyData,D12431, E12431+1))))&gt;0)),
"        " &amp; INDEX(MyData,D12431, E12431+1),
"    " &amp; INDEX(MyData,D12431, E12431+1))</f>
        <v xml:space="preserve">        "null",</v>
      </c>
    </row>
    <row r="12432" spans="4:7" x14ac:dyDescent="0.2">
      <c r="D12432" s="20">
        <f t="shared" si="194"/>
        <v>713</v>
      </c>
      <c r="E12432" s="20">
        <f>MIN(IF(MOD(ROWS($A$2:A12432),$A$2)=0,E12431+1, E12431), $B$2-1)</f>
        <v>14</v>
      </c>
      <c r="G12432" s="2" t="str">
        <f>IF(NOT(OR(
SUMPRODUCT(--ISNUMBER(SEARCH('Chapter 2 (Generated)'!$B$3:$V$3,INDEX(MyData,D12432, E12432+1))))&gt;0,
SUMPRODUCT(--ISNUMBER(SEARCH('Chapter 2 (Generated)'!$B$4:$V$4,INDEX(MyData,D12432, E12432+1))))&gt;0)),
"        " &amp; INDEX(MyData,D12432, E12432+1),
"    " &amp; INDEX(MyData,D12432, E12432+1))</f>
        <v xml:space="preserve">        "null",//710 </v>
      </c>
    </row>
    <row r="12433" spans="4:7" x14ac:dyDescent="0.2">
      <c r="D12433" s="20">
        <f t="shared" si="194"/>
        <v>714</v>
      </c>
      <c r="E12433" s="20">
        <f>MIN(IF(MOD(ROWS($A$2:A12433),$A$2)=0,E12432+1, E12432), $B$2-1)</f>
        <v>14</v>
      </c>
      <c r="G12433" s="2" t="str">
        <f>IF(NOT(OR(
SUMPRODUCT(--ISNUMBER(SEARCH('Chapter 2 (Generated)'!$B$3:$V$3,INDEX(MyData,D12433, E12433+1))))&gt;0,
SUMPRODUCT(--ISNUMBER(SEARCH('Chapter 2 (Generated)'!$B$4:$V$4,INDEX(MyData,D12433, E12433+1))))&gt;0)),
"        " &amp; INDEX(MyData,D12433, E12433+1),
"    " &amp; INDEX(MyData,D12433, E12433+1))</f>
        <v xml:space="preserve">        "null",</v>
      </c>
    </row>
    <row r="12434" spans="4:7" x14ac:dyDescent="0.2">
      <c r="D12434" s="20">
        <f t="shared" si="194"/>
        <v>715</v>
      </c>
      <c r="E12434" s="20">
        <f>MIN(IF(MOD(ROWS($A$2:A12434),$A$2)=0,E12433+1, E12433), $B$2-1)</f>
        <v>14</v>
      </c>
      <c r="G12434" s="2" t="str">
        <f>IF(NOT(OR(
SUMPRODUCT(--ISNUMBER(SEARCH('Chapter 2 (Generated)'!$B$3:$V$3,INDEX(MyData,D12434, E12434+1))))&gt;0,
SUMPRODUCT(--ISNUMBER(SEARCH('Chapter 2 (Generated)'!$B$4:$V$4,INDEX(MyData,D12434, E12434+1))))&gt;0)),
"        " &amp; INDEX(MyData,D12434, E12434+1),
"    " &amp; INDEX(MyData,D12434, E12434+1))</f>
        <v xml:space="preserve">        "null",</v>
      </c>
    </row>
    <row r="12435" spans="4:7" x14ac:dyDescent="0.2">
      <c r="D12435" s="20">
        <f t="shared" si="194"/>
        <v>716</v>
      </c>
      <c r="E12435" s="20">
        <f>MIN(IF(MOD(ROWS($A$2:A12435),$A$2)=0,E12434+1, E12434), $B$2-1)</f>
        <v>14</v>
      </c>
      <c r="G12435" s="2" t="str">
        <f>IF(NOT(OR(
SUMPRODUCT(--ISNUMBER(SEARCH('Chapter 2 (Generated)'!$B$3:$V$3,INDEX(MyData,D12435, E12435+1))))&gt;0,
SUMPRODUCT(--ISNUMBER(SEARCH('Chapter 2 (Generated)'!$B$4:$V$4,INDEX(MyData,D12435, E12435+1))))&gt;0)),
"        " &amp; INDEX(MyData,D12435, E12435+1),
"    " &amp; INDEX(MyData,D12435, E12435+1))</f>
        <v xml:space="preserve">        "null",</v>
      </c>
    </row>
    <row r="12436" spans="4:7" x14ac:dyDescent="0.2">
      <c r="D12436" s="20">
        <f t="shared" si="194"/>
        <v>717</v>
      </c>
      <c r="E12436" s="20">
        <f>MIN(IF(MOD(ROWS($A$2:A12436),$A$2)=0,E12435+1, E12435), $B$2-1)</f>
        <v>14</v>
      </c>
      <c r="G12436" s="2" t="str">
        <f>IF(NOT(OR(
SUMPRODUCT(--ISNUMBER(SEARCH('Chapter 2 (Generated)'!$B$3:$V$3,INDEX(MyData,D12436, E12436+1))))&gt;0,
SUMPRODUCT(--ISNUMBER(SEARCH('Chapter 2 (Generated)'!$B$4:$V$4,INDEX(MyData,D12436, E12436+1))))&gt;0)),
"        " &amp; INDEX(MyData,D12436, E12436+1),
"    " &amp; INDEX(MyData,D12436, E12436+1))</f>
        <v xml:space="preserve">        "null",</v>
      </c>
    </row>
    <row r="12437" spans="4:7" x14ac:dyDescent="0.2">
      <c r="D12437" s="20">
        <f t="shared" si="194"/>
        <v>718</v>
      </c>
      <c r="E12437" s="20">
        <f>MIN(IF(MOD(ROWS($A$2:A12437),$A$2)=0,E12436+1, E12436), $B$2-1)</f>
        <v>14</v>
      </c>
      <c r="G12437" s="2" t="str">
        <f>IF(NOT(OR(
SUMPRODUCT(--ISNUMBER(SEARCH('Chapter 2 (Generated)'!$B$3:$V$3,INDEX(MyData,D12437, E12437+1))))&gt;0,
SUMPRODUCT(--ISNUMBER(SEARCH('Chapter 2 (Generated)'!$B$4:$V$4,INDEX(MyData,D12437, E12437+1))))&gt;0)),
"        " &amp; INDEX(MyData,D12437, E12437+1),
"    " &amp; INDEX(MyData,D12437, E12437+1))</f>
        <v xml:space="preserve">        "null",//715 </v>
      </c>
    </row>
    <row r="12438" spans="4:7" x14ac:dyDescent="0.2">
      <c r="D12438" s="20">
        <f t="shared" si="194"/>
        <v>719</v>
      </c>
      <c r="E12438" s="20">
        <f>MIN(IF(MOD(ROWS($A$2:A12438),$A$2)=0,E12437+1, E12437), $B$2-1)</f>
        <v>14</v>
      </c>
      <c r="G12438" s="2" t="str">
        <f>IF(NOT(OR(
SUMPRODUCT(--ISNUMBER(SEARCH('Chapter 2 (Generated)'!$B$3:$V$3,INDEX(MyData,D12438, E12438+1))))&gt;0,
SUMPRODUCT(--ISNUMBER(SEARCH('Chapter 2 (Generated)'!$B$4:$V$4,INDEX(MyData,D12438, E12438+1))))&gt;0)),
"        " &amp; INDEX(MyData,D12438, E12438+1),
"    " &amp; INDEX(MyData,D12438, E12438+1))</f>
        <v xml:space="preserve">        "null",</v>
      </c>
    </row>
    <row r="12439" spans="4:7" x14ac:dyDescent="0.2">
      <c r="D12439" s="20">
        <f t="shared" si="194"/>
        <v>720</v>
      </c>
      <c r="E12439" s="20">
        <f>MIN(IF(MOD(ROWS($A$2:A12439),$A$2)=0,E12438+1, E12438), $B$2-1)</f>
        <v>14</v>
      </c>
      <c r="G12439" s="2" t="str">
        <f>IF(NOT(OR(
SUMPRODUCT(--ISNUMBER(SEARCH('Chapter 2 (Generated)'!$B$3:$V$3,INDEX(MyData,D12439, E12439+1))))&gt;0,
SUMPRODUCT(--ISNUMBER(SEARCH('Chapter 2 (Generated)'!$B$4:$V$4,INDEX(MyData,D12439, E12439+1))))&gt;0)),
"        " &amp; INDEX(MyData,D12439, E12439+1),
"    " &amp; INDEX(MyData,D12439, E12439+1))</f>
        <v xml:space="preserve">        "null",</v>
      </c>
    </row>
    <row r="12440" spans="4:7" x14ac:dyDescent="0.2">
      <c r="D12440" s="20">
        <f t="shared" si="194"/>
        <v>721</v>
      </c>
      <c r="E12440" s="20">
        <f>MIN(IF(MOD(ROWS($A$2:A12440),$A$2)=0,E12439+1, E12439), $B$2-1)</f>
        <v>14</v>
      </c>
      <c r="G12440" s="2" t="str">
        <f>IF(NOT(OR(
SUMPRODUCT(--ISNUMBER(SEARCH('Chapter 2 (Generated)'!$B$3:$V$3,INDEX(MyData,D12440, E12440+1))))&gt;0,
SUMPRODUCT(--ISNUMBER(SEARCH('Chapter 2 (Generated)'!$B$4:$V$4,INDEX(MyData,D12440, E12440+1))))&gt;0)),
"        " &amp; INDEX(MyData,D12440, E12440+1),
"    " &amp; INDEX(MyData,D12440, E12440+1))</f>
        <v xml:space="preserve">        "null",</v>
      </c>
    </row>
    <row r="12441" spans="4:7" x14ac:dyDescent="0.2">
      <c r="D12441" s="20">
        <f t="shared" si="194"/>
        <v>722</v>
      </c>
      <c r="E12441" s="20">
        <f>MIN(IF(MOD(ROWS($A$2:A12441),$A$2)=0,E12440+1, E12440), $B$2-1)</f>
        <v>14</v>
      </c>
      <c r="G12441" s="2" t="str">
        <f>IF(NOT(OR(
SUMPRODUCT(--ISNUMBER(SEARCH('Chapter 2 (Generated)'!$B$3:$V$3,INDEX(MyData,D12441, E12441+1))))&gt;0,
SUMPRODUCT(--ISNUMBER(SEARCH('Chapter 2 (Generated)'!$B$4:$V$4,INDEX(MyData,D12441, E12441+1))))&gt;0)),
"        " &amp; INDEX(MyData,D12441, E12441+1),
"    " &amp; INDEX(MyData,D12441, E12441+1))</f>
        <v xml:space="preserve">        "null",</v>
      </c>
    </row>
    <row r="12442" spans="4:7" x14ac:dyDescent="0.2">
      <c r="D12442" s="20">
        <f t="shared" si="194"/>
        <v>723</v>
      </c>
      <c r="E12442" s="20">
        <f>MIN(IF(MOD(ROWS($A$2:A12442),$A$2)=0,E12441+1, E12441), $B$2-1)</f>
        <v>14</v>
      </c>
      <c r="G12442" s="2" t="str">
        <f>IF(NOT(OR(
SUMPRODUCT(--ISNUMBER(SEARCH('Chapter 2 (Generated)'!$B$3:$V$3,INDEX(MyData,D12442, E12442+1))))&gt;0,
SUMPRODUCT(--ISNUMBER(SEARCH('Chapter 2 (Generated)'!$B$4:$V$4,INDEX(MyData,D12442, E12442+1))))&gt;0)),
"        " &amp; INDEX(MyData,D12442, E12442+1),
"    " &amp; INDEX(MyData,D12442, E12442+1))</f>
        <v xml:space="preserve">        "null",//720 </v>
      </c>
    </row>
    <row r="12443" spans="4:7" x14ac:dyDescent="0.2">
      <c r="D12443" s="20">
        <f t="shared" si="194"/>
        <v>724</v>
      </c>
      <c r="E12443" s="20">
        <f>MIN(IF(MOD(ROWS($A$2:A12443),$A$2)=0,E12442+1, E12442), $B$2-1)</f>
        <v>14</v>
      </c>
      <c r="G12443" s="2" t="str">
        <f>IF(NOT(OR(
SUMPRODUCT(--ISNUMBER(SEARCH('Chapter 2 (Generated)'!$B$3:$V$3,INDEX(MyData,D12443, E12443+1))))&gt;0,
SUMPRODUCT(--ISNUMBER(SEARCH('Chapter 2 (Generated)'!$B$4:$V$4,INDEX(MyData,D12443, E12443+1))))&gt;0)),
"        " &amp; INDEX(MyData,D12443, E12443+1),
"    " &amp; INDEX(MyData,D12443, E12443+1))</f>
        <v xml:space="preserve">        "null",</v>
      </c>
    </row>
    <row r="12444" spans="4:7" x14ac:dyDescent="0.2">
      <c r="D12444" s="20">
        <f t="shared" si="194"/>
        <v>725</v>
      </c>
      <c r="E12444" s="20">
        <f>MIN(IF(MOD(ROWS($A$2:A12444),$A$2)=0,E12443+1, E12443), $B$2-1)</f>
        <v>14</v>
      </c>
      <c r="G12444" s="2" t="str">
        <f>IF(NOT(OR(
SUMPRODUCT(--ISNUMBER(SEARCH('Chapter 2 (Generated)'!$B$3:$V$3,INDEX(MyData,D12444, E12444+1))))&gt;0,
SUMPRODUCT(--ISNUMBER(SEARCH('Chapter 2 (Generated)'!$B$4:$V$4,INDEX(MyData,D12444, E12444+1))))&gt;0)),
"        " &amp; INDEX(MyData,D12444, E12444+1),
"    " &amp; INDEX(MyData,D12444, E12444+1))</f>
        <v xml:space="preserve">        "null",</v>
      </c>
    </row>
    <row r="12445" spans="4:7" x14ac:dyDescent="0.2">
      <c r="D12445" s="20">
        <f t="shared" si="194"/>
        <v>726</v>
      </c>
      <c r="E12445" s="20">
        <f>MIN(IF(MOD(ROWS($A$2:A12445),$A$2)=0,E12444+1, E12444), $B$2-1)</f>
        <v>14</v>
      </c>
      <c r="G12445" s="2" t="str">
        <f>IF(NOT(OR(
SUMPRODUCT(--ISNUMBER(SEARCH('Chapter 2 (Generated)'!$B$3:$V$3,INDEX(MyData,D12445, E12445+1))))&gt;0,
SUMPRODUCT(--ISNUMBER(SEARCH('Chapter 2 (Generated)'!$B$4:$V$4,INDEX(MyData,D12445, E12445+1))))&gt;0)),
"        " &amp; INDEX(MyData,D12445, E12445+1),
"    " &amp; INDEX(MyData,D12445, E12445+1))</f>
        <v xml:space="preserve">        "null",</v>
      </c>
    </row>
    <row r="12446" spans="4:7" x14ac:dyDescent="0.2">
      <c r="D12446" s="20">
        <f t="shared" si="194"/>
        <v>727</v>
      </c>
      <c r="E12446" s="20">
        <f>MIN(IF(MOD(ROWS($A$2:A12446),$A$2)=0,E12445+1, E12445), $B$2-1)</f>
        <v>14</v>
      </c>
      <c r="G12446" s="2" t="str">
        <f>IF(NOT(OR(
SUMPRODUCT(--ISNUMBER(SEARCH('Chapter 2 (Generated)'!$B$3:$V$3,INDEX(MyData,D12446, E12446+1))))&gt;0,
SUMPRODUCT(--ISNUMBER(SEARCH('Chapter 2 (Generated)'!$B$4:$V$4,INDEX(MyData,D12446, E12446+1))))&gt;0)),
"        " &amp; INDEX(MyData,D12446, E12446+1),
"    " &amp; INDEX(MyData,D12446, E12446+1))</f>
        <v xml:space="preserve">        "null",</v>
      </c>
    </row>
    <row r="12447" spans="4:7" x14ac:dyDescent="0.2">
      <c r="D12447" s="20">
        <f t="shared" si="194"/>
        <v>728</v>
      </c>
      <c r="E12447" s="20">
        <f>MIN(IF(MOD(ROWS($A$2:A12447),$A$2)=0,E12446+1, E12446), $B$2-1)</f>
        <v>14</v>
      </c>
      <c r="G12447" s="2" t="str">
        <f>IF(NOT(OR(
SUMPRODUCT(--ISNUMBER(SEARCH('Chapter 2 (Generated)'!$B$3:$V$3,INDEX(MyData,D12447, E12447+1))))&gt;0,
SUMPRODUCT(--ISNUMBER(SEARCH('Chapter 2 (Generated)'!$B$4:$V$4,INDEX(MyData,D12447, E12447+1))))&gt;0)),
"        " &amp; INDEX(MyData,D12447, E12447+1),
"    " &amp; INDEX(MyData,D12447, E12447+1))</f>
        <v xml:space="preserve">        "null",//725 </v>
      </c>
    </row>
    <row r="12448" spans="4:7" x14ac:dyDescent="0.2">
      <c r="D12448" s="20">
        <f t="shared" si="194"/>
        <v>729</v>
      </c>
      <c r="E12448" s="20">
        <f>MIN(IF(MOD(ROWS($A$2:A12448),$A$2)=0,E12447+1, E12447), $B$2-1)</f>
        <v>14</v>
      </c>
      <c r="G12448" s="2" t="str">
        <f>IF(NOT(OR(
SUMPRODUCT(--ISNUMBER(SEARCH('Chapter 2 (Generated)'!$B$3:$V$3,INDEX(MyData,D12448, E12448+1))))&gt;0,
SUMPRODUCT(--ISNUMBER(SEARCH('Chapter 2 (Generated)'!$B$4:$V$4,INDEX(MyData,D12448, E12448+1))))&gt;0)),
"        " &amp; INDEX(MyData,D12448, E12448+1),
"    " &amp; INDEX(MyData,D12448, E12448+1))</f>
        <v xml:space="preserve">        "null",</v>
      </c>
    </row>
    <row r="12449" spans="4:7" x14ac:dyDescent="0.2">
      <c r="D12449" s="20">
        <f t="shared" si="194"/>
        <v>730</v>
      </c>
      <c r="E12449" s="20">
        <f>MIN(IF(MOD(ROWS($A$2:A12449),$A$2)=0,E12448+1, E12448), $B$2-1)</f>
        <v>14</v>
      </c>
      <c r="G12449" s="2" t="str">
        <f>IF(NOT(OR(
SUMPRODUCT(--ISNUMBER(SEARCH('Chapter 2 (Generated)'!$B$3:$V$3,INDEX(MyData,D12449, E12449+1))))&gt;0,
SUMPRODUCT(--ISNUMBER(SEARCH('Chapter 2 (Generated)'!$B$4:$V$4,INDEX(MyData,D12449, E12449+1))))&gt;0)),
"        " &amp; INDEX(MyData,D12449, E12449+1),
"    " &amp; INDEX(MyData,D12449, E12449+1))</f>
        <v xml:space="preserve">        "null",</v>
      </c>
    </row>
    <row r="12450" spans="4:7" x14ac:dyDescent="0.2">
      <c r="D12450" s="20">
        <f t="shared" si="194"/>
        <v>731</v>
      </c>
      <c r="E12450" s="20">
        <f>MIN(IF(MOD(ROWS($A$2:A12450),$A$2)=0,E12449+1, E12449), $B$2-1)</f>
        <v>14</v>
      </c>
      <c r="G12450" s="2" t="str">
        <f>IF(NOT(OR(
SUMPRODUCT(--ISNUMBER(SEARCH('Chapter 2 (Generated)'!$B$3:$V$3,INDEX(MyData,D12450, E12450+1))))&gt;0,
SUMPRODUCT(--ISNUMBER(SEARCH('Chapter 2 (Generated)'!$B$4:$V$4,INDEX(MyData,D12450, E12450+1))))&gt;0)),
"        " &amp; INDEX(MyData,D12450, E12450+1),
"    " &amp; INDEX(MyData,D12450, E12450+1))</f>
        <v xml:space="preserve">        "null",</v>
      </c>
    </row>
    <row r="12451" spans="4:7" x14ac:dyDescent="0.2">
      <c r="D12451" s="20">
        <f t="shared" si="194"/>
        <v>732</v>
      </c>
      <c r="E12451" s="20">
        <f>MIN(IF(MOD(ROWS($A$2:A12451),$A$2)=0,E12450+1, E12450), $B$2-1)</f>
        <v>14</v>
      </c>
      <c r="G12451" s="2" t="str">
        <f>IF(NOT(OR(
SUMPRODUCT(--ISNUMBER(SEARCH('Chapter 2 (Generated)'!$B$3:$V$3,INDEX(MyData,D12451, E12451+1))))&gt;0,
SUMPRODUCT(--ISNUMBER(SEARCH('Chapter 2 (Generated)'!$B$4:$V$4,INDEX(MyData,D12451, E12451+1))))&gt;0)),
"        " &amp; INDEX(MyData,D12451, E12451+1),
"    " &amp; INDEX(MyData,D12451, E12451+1))</f>
        <v xml:space="preserve">        "null",</v>
      </c>
    </row>
    <row r="12452" spans="4:7" x14ac:dyDescent="0.2">
      <c r="D12452" s="20">
        <f t="shared" si="194"/>
        <v>733</v>
      </c>
      <c r="E12452" s="20">
        <f>MIN(IF(MOD(ROWS($A$2:A12452),$A$2)=0,E12451+1, E12451), $B$2-1)</f>
        <v>14</v>
      </c>
      <c r="G12452" s="2" t="str">
        <f>IF(NOT(OR(
SUMPRODUCT(--ISNUMBER(SEARCH('Chapter 2 (Generated)'!$B$3:$V$3,INDEX(MyData,D12452, E12452+1))))&gt;0,
SUMPRODUCT(--ISNUMBER(SEARCH('Chapter 2 (Generated)'!$B$4:$V$4,INDEX(MyData,D12452, E12452+1))))&gt;0)),
"        " &amp; INDEX(MyData,D12452, E12452+1),
"    " &amp; INDEX(MyData,D12452, E12452+1))</f>
        <v xml:space="preserve">        "null",//730 </v>
      </c>
    </row>
    <row r="12453" spans="4:7" x14ac:dyDescent="0.2">
      <c r="D12453" s="20">
        <f t="shared" si="194"/>
        <v>734</v>
      </c>
      <c r="E12453" s="20">
        <f>MIN(IF(MOD(ROWS($A$2:A12453),$A$2)=0,E12452+1, E12452), $B$2-1)</f>
        <v>14</v>
      </c>
      <c r="G12453" s="2" t="str">
        <f>IF(NOT(OR(
SUMPRODUCT(--ISNUMBER(SEARCH('Chapter 2 (Generated)'!$B$3:$V$3,INDEX(MyData,D12453, E12453+1))))&gt;0,
SUMPRODUCT(--ISNUMBER(SEARCH('Chapter 2 (Generated)'!$B$4:$V$4,INDEX(MyData,D12453, E12453+1))))&gt;0)),
"        " &amp; INDEX(MyData,D12453, E12453+1),
"    " &amp; INDEX(MyData,D12453, E12453+1))</f>
        <v xml:space="preserve">        "null",</v>
      </c>
    </row>
    <row r="12454" spans="4:7" x14ac:dyDescent="0.2">
      <c r="D12454" s="20">
        <f t="shared" si="194"/>
        <v>735</v>
      </c>
      <c r="E12454" s="20">
        <f>MIN(IF(MOD(ROWS($A$2:A12454),$A$2)=0,E12453+1, E12453), $B$2-1)</f>
        <v>14</v>
      </c>
      <c r="G12454" s="2" t="str">
        <f>IF(NOT(OR(
SUMPRODUCT(--ISNUMBER(SEARCH('Chapter 2 (Generated)'!$B$3:$V$3,INDEX(MyData,D12454, E12454+1))))&gt;0,
SUMPRODUCT(--ISNUMBER(SEARCH('Chapter 2 (Generated)'!$B$4:$V$4,INDEX(MyData,D12454, E12454+1))))&gt;0)),
"        " &amp; INDEX(MyData,D12454, E12454+1),
"    " &amp; INDEX(MyData,D12454, E12454+1))</f>
        <v xml:space="preserve">        "null",</v>
      </c>
    </row>
    <row r="12455" spans="4:7" x14ac:dyDescent="0.2">
      <c r="D12455" s="20">
        <f t="shared" si="194"/>
        <v>736</v>
      </c>
      <c r="E12455" s="20">
        <f>MIN(IF(MOD(ROWS($A$2:A12455),$A$2)=0,E12454+1, E12454), $B$2-1)</f>
        <v>14</v>
      </c>
      <c r="G12455" s="2" t="str">
        <f>IF(NOT(OR(
SUMPRODUCT(--ISNUMBER(SEARCH('Chapter 2 (Generated)'!$B$3:$V$3,INDEX(MyData,D12455, E12455+1))))&gt;0,
SUMPRODUCT(--ISNUMBER(SEARCH('Chapter 2 (Generated)'!$B$4:$V$4,INDEX(MyData,D12455, E12455+1))))&gt;0)),
"        " &amp; INDEX(MyData,D12455, E12455+1),
"    " &amp; INDEX(MyData,D12455, E12455+1))</f>
        <v xml:space="preserve">        "null",</v>
      </c>
    </row>
    <row r="12456" spans="4:7" x14ac:dyDescent="0.2">
      <c r="D12456" s="20">
        <f t="shared" si="194"/>
        <v>737</v>
      </c>
      <c r="E12456" s="20">
        <f>MIN(IF(MOD(ROWS($A$2:A12456),$A$2)=0,E12455+1, E12455), $B$2-1)</f>
        <v>14</v>
      </c>
      <c r="G12456" s="2" t="str">
        <f>IF(NOT(OR(
SUMPRODUCT(--ISNUMBER(SEARCH('Chapter 2 (Generated)'!$B$3:$V$3,INDEX(MyData,D12456, E12456+1))))&gt;0,
SUMPRODUCT(--ISNUMBER(SEARCH('Chapter 2 (Generated)'!$B$4:$V$4,INDEX(MyData,D12456, E12456+1))))&gt;0)),
"        " &amp; INDEX(MyData,D12456, E12456+1),
"    " &amp; INDEX(MyData,D12456, E12456+1))</f>
        <v xml:space="preserve">        "null",</v>
      </c>
    </row>
    <row r="12457" spans="4:7" x14ac:dyDescent="0.2">
      <c r="D12457" s="20">
        <f t="shared" si="194"/>
        <v>738</v>
      </c>
      <c r="E12457" s="20">
        <f>MIN(IF(MOD(ROWS($A$2:A12457),$A$2)=0,E12456+1, E12456), $B$2-1)</f>
        <v>14</v>
      </c>
      <c r="G12457" s="2" t="str">
        <f>IF(NOT(OR(
SUMPRODUCT(--ISNUMBER(SEARCH('Chapter 2 (Generated)'!$B$3:$V$3,INDEX(MyData,D12457, E12457+1))))&gt;0,
SUMPRODUCT(--ISNUMBER(SEARCH('Chapter 2 (Generated)'!$B$4:$V$4,INDEX(MyData,D12457, E12457+1))))&gt;0)),
"        " &amp; INDEX(MyData,D12457, E12457+1),
"    " &amp; INDEX(MyData,D12457, E12457+1))</f>
        <v xml:space="preserve">        "null",//735 </v>
      </c>
    </row>
    <row r="12458" spans="4:7" x14ac:dyDescent="0.2">
      <c r="D12458" s="20">
        <f t="shared" si="194"/>
        <v>739</v>
      </c>
      <c r="E12458" s="20">
        <f>MIN(IF(MOD(ROWS($A$2:A12458),$A$2)=0,E12457+1, E12457), $B$2-1)</f>
        <v>14</v>
      </c>
      <c r="G12458" s="2" t="str">
        <f>IF(NOT(OR(
SUMPRODUCT(--ISNUMBER(SEARCH('Chapter 2 (Generated)'!$B$3:$V$3,INDEX(MyData,D12458, E12458+1))))&gt;0,
SUMPRODUCT(--ISNUMBER(SEARCH('Chapter 2 (Generated)'!$B$4:$V$4,INDEX(MyData,D12458, E12458+1))))&gt;0)),
"        " &amp; INDEX(MyData,D12458, E12458+1),
"    " &amp; INDEX(MyData,D12458, E12458+1))</f>
        <v xml:space="preserve">        "null",</v>
      </c>
    </row>
    <row r="12459" spans="4:7" x14ac:dyDescent="0.2">
      <c r="D12459" s="20">
        <f t="shared" si="194"/>
        <v>740</v>
      </c>
      <c r="E12459" s="20">
        <f>MIN(IF(MOD(ROWS($A$2:A12459),$A$2)=0,E12458+1, E12458), $B$2-1)</f>
        <v>14</v>
      </c>
      <c r="G12459" s="2" t="str">
        <f>IF(NOT(OR(
SUMPRODUCT(--ISNUMBER(SEARCH('Chapter 2 (Generated)'!$B$3:$V$3,INDEX(MyData,D12459, E12459+1))))&gt;0,
SUMPRODUCT(--ISNUMBER(SEARCH('Chapter 2 (Generated)'!$B$4:$V$4,INDEX(MyData,D12459, E12459+1))))&gt;0)),
"        " &amp; INDEX(MyData,D12459, E12459+1),
"    " &amp; INDEX(MyData,D12459, E12459+1))</f>
        <v xml:space="preserve">        "null",</v>
      </c>
    </row>
    <row r="12460" spans="4:7" x14ac:dyDescent="0.2">
      <c r="D12460" s="20">
        <f t="shared" si="194"/>
        <v>741</v>
      </c>
      <c r="E12460" s="20">
        <f>MIN(IF(MOD(ROWS($A$2:A12460),$A$2)=0,E12459+1, E12459), $B$2-1)</f>
        <v>14</v>
      </c>
      <c r="G12460" s="2" t="str">
        <f>IF(NOT(OR(
SUMPRODUCT(--ISNUMBER(SEARCH('Chapter 2 (Generated)'!$B$3:$V$3,INDEX(MyData,D12460, E12460+1))))&gt;0,
SUMPRODUCT(--ISNUMBER(SEARCH('Chapter 2 (Generated)'!$B$4:$V$4,INDEX(MyData,D12460, E12460+1))))&gt;0)),
"        " &amp; INDEX(MyData,D12460, E12460+1),
"    " &amp; INDEX(MyData,D12460, E12460+1))</f>
        <v xml:space="preserve">        "null",</v>
      </c>
    </row>
    <row r="12461" spans="4:7" x14ac:dyDescent="0.2">
      <c r="D12461" s="20">
        <f t="shared" si="194"/>
        <v>742</v>
      </c>
      <c r="E12461" s="20">
        <f>MIN(IF(MOD(ROWS($A$2:A12461),$A$2)=0,E12460+1, E12460), $B$2-1)</f>
        <v>14</v>
      </c>
      <c r="G12461" s="2" t="str">
        <f>IF(NOT(OR(
SUMPRODUCT(--ISNUMBER(SEARCH('Chapter 2 (Generated)'!$B$3:$V$3,INDEX(MyData,D12461, E12461+1))))&gt;0,
SUMPRODUCT(--ISNUMBER(SEARCH('Chapter 2 (Generated)'!$B$4:$V$4,INDEX(MyData,D12461, E12461+1))))&gt;0)),
"        " &amp; INDEX(MyData,D12461, E12461+1),
"    " &amp; INDEX(MyData,D12461, E12461+1))</f>
        <v xml:space="preserve">        "null",</v>
      </c>
    </row>
    <row r="12462" spans="4:7" x14ac:dyDescent="0.2">
      <c r="D12462" s="20">
        <f t="shared" si="194"/>
        <v>743</v>
      </c>
      <c r="E12462" s="20">
        <f>MIN(IF(MOD(ROWS($A$2:A12462),$A$2)=0,E12461+1, E12461), $B$2-1)</f>
        <v>14</v>
      </c>
      <c r="G12462" s="2" t="str">
        <f>IF(NOT(OR(
SUMPRODUCT(--ISNUMBER(SEARCH('Chapter 2 (Generated)'!$B$3:$V$3,INDEX(MyData,D12462, E12462+1))))&gt;0,
SUMPRODUCT(--ISNUMBER(SEARCH('Chapter 2 (Generated)'!$B$4:$V$4,INDEX(MyData,D12462, E12462+1))))&gt;0)),
"        " &amp; INDEX(MyData,D12462, E12462+1),
"    " &amp; INDEX(MyData,D12462, E12462+1))</f>
        <v xml:space="preserve">        "null",//740 </v>
      </c>
    </row>
    <row r="12463" spans="4:7" x14ac:dyDescent="0.2">
      <c r="D12463" s="20">
        <f t="shared" si="194"/>
        <v>744</v>
      </c>
      <c r="E12463" s="20">
        <f>MIN(IF(MOD(ROWS($A$2:A12463),$A$2)=0,E12462+1, E12462), $B$2-1)</f>
        <v>14</v>
      </c>
      <c r="G12463" s="2" t="str">
        <f>IF(NOT(OR(
SUMPRODUCT(--ISNUMBER(SEARCH('Chapter 2 (Generated)'!$B$3:$V$3,INDEX(MyData,D12463, E12463+1))))&gt;0,
SUMPRODUCT(--ISNUMBER(SEARCH('Chapter 2 (Generated)'!$B$4:$V$4,INDEX(MyData,D12463, E12463+1))))&gt;0)),
"        " &amp; INDEX(MyData,D12463, E12463+1),
"    " &amp; INDEX(MyData,D12463, E12463+1))</f>
        <v xml:space="preserve">        "null",</v>
      </c>
    </row>
    <row r="12464" spans="4:7" x14ac:dyDescent="0.2">
      <c r="D12464" s="20">
        <f t="shared" si="194"/>
        <v>745</v>
      </c>
      <c r="E12464" s="20">
        <f>MIN(IF(MOD(ROWS($A$2:A12464),$A$2)=0,E12463+1, E12463), $B$2-1)</f>
        <v>14</v>
      </c>
      <c r="G12464" s="2" t="str">
        <f>IF(NOT(OR(
SUMPRODUCT(--ISNUMBER(SEARCH('Chapter 2 (Generated)'!$B$3:$V$3,INDEX(MyData,D12464, E12464+1))))&gt;0,
SUMPRODUCT(--ISNUMBER(SEARCH('Chapter 2 (Generated)'!$B$4:$V$4,INDEX(MyData,D12464, E12464+1))))&gt;0)),
"        " &amp; INDEX(MyData,D12464, E12464+1),
"    " &amp; INDEX(MyData,D12464, E12464+1))</f>
        <v xml:space="preserve">        "null",</v>
      </c>
    </row>
    <row r="12465" spans="4:7" x14ac:dyDescent="0.2">
      <c r="D12465" s="20">
        <f t="shared" si="194"/>
        <v>746</v>
      </c>
      <c r="E12465" s="20">
        <f>MIN(IF(MOD(ROWS($A$2:A12465),$A$2)=0,E12464+1, E12464), $B$2-1)</f>
        <v>14</v>
      </c>
      <c r="G12465" s="2" t="str">
        <f>IF(NOT(OR(
SUMPRODUCT(--ISNUMBER(SEARCH('Chapter 2 (Generated)'!$B$3:$V$3,INDEX(MyData,D12465, E12465+1))))&gt;0,
SUMPRODUCT(--ISNUMBER(SEARCH('Chapter 2 (Generated)'!$B$4:$V$4,INDEX(MyData,D12465, E12465+1))))&gt;0)),
"        " &amp; INDEX(MyData,D12465, E12465+1),
"    " &amp; INDEX(MyData,D12465, E12465+1))</f>
        <v xml:space="preserve">        "null",</v>
      </c>
    </row>
    <row r="12466" spans="4:7" x14ac:dyDescent="0.2">
      <c r="D12466" s="20">
        <f t="shared" si="194"/>
        <v>747</v>
      </c>
      <c r="E12466" s="20">
        <f>MIN(IF(MOD(ROWS($A$2:A12466),$A$2)=0,E12465+1, E12465), $B$2-1)</f>
        <v>14</v>
      </c>
      <c r="G12466" s="2" t="str">
        <f>IF(NOT(OR(
SUMPRODUCT(--ISNUMBER(SEARCH('Chapter 2 (Generated)'!$B$3:$V$3,INDEX(MyData,D12466, E12466+1))))&gt;0,
SUMPRODUCT(--ISNUMBER(SEARCH('Chapter 2 (Generated)'!$B$4:$V$4,INDEX(MyData,D12466, E12466+1))))&gt;0)),
"        " &amp; INDEX(MyData,D12466, E12466+1),
"    " &amp; INDEX(MyData,D12466, E12466+1))</f>
        <v xml:space="preserve">        "null",</v>
      </c>
    </row>
    <row r="12467" spans="4:7" x14ac:dyDescent="0.2">
      <c r="D12467" s="20">
        <f t="shared" si="194"/>
        <v>748</v>
      </c>
      <c r="E12467" s="20">
        <f>MIN(IF(MOD(ROWS($A$2:A12467),$A$2)=0,E12466+1, E12466), $B$2-1)</f>
        <v>14</v>
      </c>
      <c r="G12467" s="2" t="str">
        <f>IF(NOT(OR(
SUMPRODUCT(--ISNUMBER(SEARCH('Chapter 2 (Generated)'!$B$3:$V$3,INDEX(MyData,D12467, E12467+1))))&gt;0,
SUMPRODUCT(--ISNUMBER(SEARCH('Chapter 2 (Generated)'!$B$4:$V$4,INDEX(MyData,D12467, E12467+1))))&gt;0)),
"        " &amp; INDEX(MyData,D12467, E12467+1),
"    " &amp; INDEX(MyData,D12467, E12467+1))</f>
        <v xml:space="preserve">        "null",//745 </v>
      </c>
    </row>
    <row r="12468" spans="4:7" x14ac:dyDescent="0.2">
      <c r="D12468" s="20">
        <f t="shared" si="194"/>
        <v>749</v>
      </c>
      <c r="E12468" s="20">
        <f>MIN(IF(MOD(ROWS($A$2:A12468),$A$2)=0,E12467+1, E12467), $B$2-1)</f>
        <v>14</v>
      </c>
      <c r="G12468" s="2" t="str">
        <f>IF(NOT(OR(
SUMPRODUCT(--ISNUMBER(SEARCH('Chapter 2 (Generated)'!$B$3:$V$3,INDEX(MyData,D12468, E12468+1))))&gt;0,
SUMPRODUCT(--ISNUMBER(SEARCH('Chapter 2 (Generated)'!$B$4:$V$4,INDEX(MyData,D12468, E12468+1))))&gt;0)),
"        " &amp; INDEX(MyData,D12468, E12468+1),
"    " &amp; INDEX(MyData,D12468, E12468+1))</f>
        <v xml:space="preserve">        "null",</v>
      </c>
    </row>
    <row r="12469" spans="4:7" x14ac:dyDescent="0.2">
      <c r="D12469" s="20">
        <f t="shared" si="194"/>
        <v>750</v>
      </c>
      <c r="E12469" s="20">
        <f>MIN(IF(MOD(ROWS($A$2:A12469),$A$2)=0,E12468+1, E12468), $B$2-1)</f>
        <v>14</v>
      </c>
      <c r="G12469" s="2" t="str">
        <f>IF(NOT(OR(
SUMPRODUCT(--ISNUMBER(SEARCH('Chapter 2 (Generated)'!$B$3:$V$3,INDEX(MyData,D12469, E12469+1))))&gt;0,
SUMPRODUCT(--ISNUMBER(SEARCH('Chapter 2 (Generated)'!$B$4:$V$4,INDEX(MyData,D12469, E12469+1))))&gt;0)),
"        " &amp; INDEX(MyData,D12469, E12469+1),
"    " &amp; INDEX(MyData,D12469, E12469+1))</f>
        <v xml:space="preserve">        "null",</v>
      </c>
    </row>
    <row r="12470" spans="4:7" x14ac:dyDescent="0.2">
      <c r="D12470" s="20">
        <f t="shared" si="194"/>
        <v>751</v>
      </c>
      <c r="E12470" s="20">
        <f>MIN(IF(MOD(ROWS($A$2:A12470),$A$2)=0,E12469+1, E12469), $B$2-1)</f>
        <v>14</v>
      </c>
      <c r="G12470" s="2" t="str">
        <f>IF(NOT(OR(
SUMPRODUCT(--ISNUMBER(SEARCH('Chapter 2 (Generated)'!$B$3:$V$3,INDEX(MyData,D12470, E12470+1))))&gt;0,
SUMPRODUCT(--ISNUMBER(SEARCH('Chapter 2 (Generated)'!$B$4:$V$4,INDEX(MyData,D12470, E12470+1))))&gt;0)),
"        " &amp; INDEX(MyData,D12470, E12470+1),
"    " &amp; INDEX(MyData,D12470, E12470+1))</f>
        <v xml:space="preserve">        "null",</v>
      </c>
    </row>
    <row r="12471" spans="4:7" x14ac:dyDescent="0.2">
      <c r="D12471" s="20">
        <f t="shared" si="194"/>
        <v>752</v>
      </c>
      <c r="E12471" s="20">
        <f>MIN(IF(MOD(ROWS($A$2:A12471),$A$2)=0,E12470+1, E12470), $B$2-1)</f>
        <v>14</v>
      </c>
      <c r="G12471" s="2" t="str">
        <f>IF(NOT(OR(
SUMPRODUCT(--ISNUMBER(SEARCH('Chapter 2 (Generated)'!$B$3:$V$3,INDEX(MyData,D12471, E12471+1))))&gt;0,
SUMPRODUCT(--ISNUMBER(SEARCH('Chapter 2 (Generated)'!$B$4:$V$4,INDEX(MyData,D12471, E12471+1))))&gt;0)),
"        " &amp; INDEX(MyData,D12471, E12471+1),
"    " &amp; INDEX(MyData,D12471, E12471+1))</f>
        <v xml:space="preserve">        "null",</v>
      </c>
    </row>
    <row r="12472" spans="4:7" x14ac:dyDescent="0.2">
      <c r="D12472" s="20">
        <f t="shared" si="194"/>
        <v>753</v>
      </c>
      <c r="E12472" s="20">
        <f>MIN(IF(MOD(ROWS($A$2:A12472),$A$2)=0,E12471+1, E12471), $B$2-1)</f>
        <v>14</v>
      </c>
      <c r="G12472" s="2" t="str">
        <f>IF(NOT(OR(
SUMPRODUCT(--ISNUMBER(SEARCH('Chapter 2 (Generated)'!$B$3:$V$3,INDEX(MyData,D12472, E12472+1))))&gt;0,
SUMPRODUCT(--ISNUMBER(SEARCH('Chapter 2 (Generated)'!$B$4:$V$4,INDEX(MyData,D12472, E12472+1))))&gt;0)),
"        " &amp; INDEX(MyData,D12472, E12472+1),
"    " &amp; INDEX(MyData,D12472, E12472+1))</f>
        <v xml:space="preserve">        "null",//750 </v>
      </c>
    </row>
    <row r="12473" spans="4:7" x14ac:dyDescent="0.2">
      <c r="D12473" s="20">
        <f t="shared" si="194"/>
        <v>754</v>
      </c>
      <c r="E12473" s="20">
        <f>MIN(IF(MOD(ROWS($A$2:A12473),$A$2)=0,E12472+1, E12472), $B$2-1)</f>
        <v>14</v>
      </c>
      <c r="G12473" s="2" t="str">
        <f>IF(NOT(OR(
SUMPRODUCT(--ISNUMBER(SEARCH('Chapter 2 (Generated)'!$B$3:$V$3,INDEX(MyData,D12473, E12473+1))))&gt;0,
SUMPRODUCT(--ISNUMBER(SEARCH('Chapter 2 (Generated)'!$B$4:$V$4,INDEX(MyData,D12473, E12473+1))))&gt;0)),
"        " &amp; INDEX(MyData,D12473, E12473+1),
"    " &amp; INDEX(MyData,D12473, E12473+1))</f>
        <v xml:space="preserve">        "null",</v>
      </c>
    </row>
    <row r="12474" spans="4:7" x14ac:dyDescent="0.2">
      <c r="D12474" s="20">
        <f t="shared" si="194"/>
        <v>755</v>
      </c>
      <c r="E12474" s="20">
        <f>MIN(IF(MOD(ROWS($A$2:A12474),$A$2)=0,E12473+1, E12473), $B$2-1)</f>
        <v>14</v>
      </c>
      <c r="G12474" s="2" t="str">
        <f>IF(NOT(OR(
SUMPRODUCT(--ISNUMBER(SEARCH('Chapter 2 (Generated)'!$B$3:$V$3,INDEX(MyData,D12474, E12474+1))))&gt;0,
SUMPRODUCT(--ISNUMBER(SEARCH('Chapter 2 (Generated)'!$B$4:$V$4,INDEX(MyData,D12474, E12474+1))))&gt;0)),
"        " &amp; INDEX(MyData,D12474, E12474+1),
"    " &amp; INDEX(MyData,D12474, E12474+1))</f>
        <v xml:space="preserve">        "null",</v>
      </c>
    </row>
    <row r="12475" spans="4:7" x14ac:dyDescent="0.2">
      <c r="D12475" s="20">
        <f t="shared" si="194"/>
        <v>756</v>
      </c>
      <c r="E12475" s="20">
        <f>MIN(IF(MOD(ROWS($A$2:A12475),$A$2)=0,E12474+1, E12474), $B$2-1)</f>
        <v>14</v>
      </c>
      <c r="G12475" s="2" t="str">
        <f>IF(NOT(OR(
SUMPRODUCT(--ISNUMBER(SEARCH('Chapter 2 (Generated)'!$B$3:$V$3,INDEX(MyData,D12475, E12475+1))))&gt;0,
SUMPRODUCT(--ISNUMBER(SEARCH('Chapter 2 (Generated)'!$B$4:$V$4,INDEX(MyData,D12475, E12475+1))))&gt;0)),
"        " &amp; INDEX(MyData,D12475, E12475+1),
"    " &amp; INDEX(MyData,D12475, E12475+1))</f>
        <v xml:space="preserve">        "null",</v>
      </c>
    </row>
    <row r="12476" spans="4:7" x14ac:dyDescent="0.2">
      <c r="D12476" s="20">
        <f t="shared" si="194"/>
        <v>757</v>
      </c>
      <c r="E12476" s="20">
        <f>MIN(IF(MOD(ROWS($A$2:A12476),$A$2)=0,E12475+1, E12475), $B$2-1)</f>
        <v>14</v>
      </c>
      <c r="G12476" s="2" t="str">
        <f>IF(NOT(OR(
SUMPRODUCT(--ISNUMBER(SEARCH('Chapter 2 (Generated)'!$B$3:$V$3,INDEX(MyData,D12476, E12476+1))))&gt;0,
SUMPRODUCT(--ISNUMBER(SEARCH('Chapter 2 (Generated)'!$B$4:$V$4,INDEX(MyData,D12476, E12476+1))))&gt;0)),
"        " &amp; INDEX(MyData,D12476, E12476+1),
"    " &amp; INDEX(MyData,D12476, E12476+1))</f>
        <v xml:space="preserve">        "null",</v>
      </c>
    </row>
    <row r="12477" spans="4:7" x14ac:dyDescent="0.2">
      <c r="D12477" s="20">
        <f t="shared" si="194"/>
        <v>758</v>
      </c>
      <c r="E12477" s="20">
        <f>MIN(IF(MOD(ROWS($A$2:A12477),$A$2)=0,E12476+1, E12476), $B$2-1)</f>
        <v>14</v>
      </c>
      <c r="G12477" s="2" t="str">
        <f>IF(NOT(OR(
SUMPRODUCT(--ISNUMBER(SEARCH('Chapter 2 (Generated)'!$B$3:$V$3,INDEX(MyData,D12477, E12477+1))))&gt;0,
SUMPRODUCT(--ISNUMBER(SEARCH('Chapter 2 (Generated)'!$B$4:$V$4,INDEX(MyData,D12477, E12477+1))))&gt;0)),
"        " &amp; INDEX(MyData,D12477, E12477+1),
"    " &amp; INDEX(MyData,D12477, E12477+1))</f>
        <v xml:space="preserve">        "null",//755 </v>
      </c>
    </row>
    <row r="12478" spans="4:7" x14ac:dyDescent="0.2">
      <c r="D12478" s="20">
        <f t="shared" si="194"/>
        <v>759</v>
      </c>
      <c r="E12478" s="20">
        <f>MIN(IF(MOD(ROWS($A$2:A12478),$A$2)=0,E12477+1, E12477), $B$2-1)</f>
        <v>14</v>
      </c>
      <c r="G12478" s="2" t="str">
        <f>IF(NOT(OR(
SUMPRODUCT(--ISNUMBER(SEARCH('Chapter 2 (Generated)'!$B$3:$V$3,INDEX(MyData,D12478, E12478+1))))&gt;0,
SUMPRODUCT(--ISNUMBER(SEARCH('Chapter 2 (Generated)'!$B$4:$V$4,INDEX(MyData,D12478, E12478+1))))&gt;0)),
"        " &amp; INDEX(MyData,D12478, E12478+1),
"    " &amp; INDEX(MyData,D12478, E12478+1))</f>
        <v xml:space="preserve">        "null",</v>
      </c>
    </row>
    <row r="12479" spans="4:7" x14ac:dyDescent="0.2">
      <c r="D12479" s="20">
        <f t="shared" si="194"/>
        <v>760</v>
      </c>
      <c r="E12479" s="20">
        <f>MIN(IF(MOD(ROWS($A$2:A12479),$A$2)=0,E12478+1, E12478), $B$2-1)</f>
        <v>14</v>
      </c>
      <c r="G12479" s="2" t="str">
        <f>IF(NOT(OR(
SUMPRODUCT(--ISNUMBER(SEARCH('Chapter 2 (Generated)'!$B$3:$V$3,INDEX(MyData,D12479, E12479+1))))&gt;0,
SUMPRODUCT(--ISNUMBER(SEARCH('Chapter 2 (Generated)'!$B$4:$V$4,INDEX(MyData,D12479, E12479+1))))&gt;0)),
"        " &amp; INDEX(MyData,D12479, E12479+1),
"    " &amp; INDEX(MyData,D12479, E12479+1))</f>
        <v xml:space="preserve">        "null",</v>
      </c>
    </row>
    <row r="12480" spans="4:7" x14ac:dyDescent="0.2">
      <c r="D12480" s="20">
        <f t="shared" si="194"/>
        <v>761</v>
      </c>
      <c r="E12480" s="20">
        <f>MIN(IF(MOD(ROWS($A$2:A12480),$A$2)=0,E12479+1, E12479), $B$2-1)</f>
        <v>14</v>
      </c>
      <c r="G12480" s="2" t="str">
        <f>IF(NOT(OR(
SUMPRODUCT(--ISNUMBER(SEARCH('Chapter 2 (Generated)'!$B$3:$V$3,INDEX(MyData,D12480, E12480+1))))&gt;0,
SUMPRODUCT(--ISNUMBER(SEARCH('Chapter 2 (Generated)'!$B$4:$V$4,INDEX(MyData,D12480, E12480+1))))&gt;0)),
"        " &amp; INDEX(MyData,D12480, E12480+1),
"    " &amp; INDEX(MyData,D12480, E12480+1))</f>
        <v xml:space="preserve">        "null",</v>
      </c>
    </row>
    <row r="12481" spans="4:7" x14ac:dyDescent="0.2">
      <c r="D12481" s="20">
        <f t="shared" si="194"/>
        <v>762</v>
      </c>
      <c r="E12481" s="20">
        <f>MIN(IF(MOD(ROWS($A$2:A12481),$A$2)=0,E12480+1, E12480), $B$2-1)</f>
        <v>14</v>
      </c>
      <c r="G12481" s="2" t="str">
        <f>IF(NOT(OR(
SUMPRODUCT(--ISNUMBER(SEARCH('Chapter 2 (Generated)'!$B$3:$V$3,INDEX(MyData,D12481, E12481+1))))&gt;0,
SUMPRODUCT(--ISNUMBER(SEARCH('Chapter 2 (Generated)'!$B$4:$V$4,INDEX(MyData,D12481, E12481+1))))&gt;0)),
"        " &amp; INDEX(MyData,D12481, E12481+1),
"    " &amp; INDEX(MyData,D12481, E12481+1))</f>
        <v xml:space="preserve">        "null",</v>
      </c>
    </row>
    <row r="12482" spans="4:7" x14ac:dyDescent="0.2">
      <c r="D12482" s="20">
        <f t="shared" ref="D12482:D12545" si="195">MOD(ROW(D12481)-1+ROWS(MyData),ROWS(MyData))+1</f>
        <v>763</v>
      </c>
      <c r="E12482" s="20">
        <f>MIN(IF(MOD(ROWS($A$2:A12482),$A$2)=0,E12481+1, E12481), $B$2-1)</f>
        <v>14</v>
      </c>
      <c r="G12482" s="2" t="str">
        <f>IF(NOT(OR(
SUMPRODUCT(--ISNUMBER(SEARCH('Chapter 2 (Generated)'!$B$3:$V$3,INDEX(MyData,D12482, E12482+1))))&gt;0,
SUMPRODUCT(--ISNUMBER(SEARCH('Chapter 2 (Generated)'!$B$4:$V$4,INDEX(MyData,D12482, E12482+1))))&gt;0)),
"        " &amp; INDEX(MyData,D12482, E12482+1),
"    " &amp; INDEX(MyData,D12482, E12482+1))</f>
        <v xml:space="preserve">        "null",//760 </v>
      </c>
    </row>
    <row r="12483" spans="4:7" x14ac:dyDescent="0.2">
      <c r="D12483" s="20">
        <f t="shared" si="195"/>
        <v>764</v>
      </c>
      <c r="E12483" s="20">
        <f>MIN(IF(MOD(ROWS($A$2:A12483),$A$2)=0,E12482+1, E12482), $B$2-1)</f>
        <v>14</v>
      </c>
      <c r="G12483" s="2" t="str">
        <f>IF(NOT(OR(
SUMPRODUCT(--ISNUMBER(SEARCH('Chapter 2 (Generated)'!$B$3:$V$3,INDEX(MyData,D12483, E12483+1))))&gt;0,
SUMPRODUCT(--ISNUMBER(SEARCH('Chapter 2 (Generated)'!$B$4:$V$4,INDEX(MyData,D12483, E12483+1))))&gt;0)),
"        " &amp; INDEX(MyData,D12483, E12483+1),
"    " &amp; INDEX(MyData,D12483, E12483+1))</f>
        <v xml:space="preserve">        "null",</v>
      </c>
    </row>
    <row r="12484" spans="4:7" x14ac:dyDescent="0.2">
      <c r="D12484" s="20">
        <f t="shared" si="195"/>
        <v>765</v>
      </c>
      <c r="E12484" s="20">
        <f>MIN(IF(MOD(ROWS($A$2:A12484),$A$2)=0,E12483+1, E12483), $B$2-1)</f>
        <v>14</v>
      </c>
      <c r="G12484" s="2" t="str">
        <f>IF(NOT(OR(
SUMPRODUCT(--ISNUMBER(SEARCH('Chapter 2 (Generated)'!$B$3:$V$3,INDEX(MyData,D12484, E12484+1))))&gt;0,
SUMPRODUCT(--ISNUMBER(SEARCH('Chapter 2 (Generated)'!$B$4:$V$4,INDEX(MyData,D12484, E12484+1))))&gt;0)),
"        " &amp; INDEX(MyData,D12484, E12484+1),
"    " &amp; INDEX(MyData,D12484, E12484+1))</f>
        <v xml:space="preserve">        "null",</v>
      </c>
    </row>
    <row r="12485" spans="4:7" x14ac:dyDescent="0.2">
      <c r="D12485" s="20">
        <f t="shared" si="195"/>
        <v>766</v>
      </c>
      <c r="E12485" s="20">
        <f>MIN(IF(MOD(ROWS($A$2:A12485),$A$2)=0,E12484+1, E12484), $B$2-1)</f>
        <v>14</v>
      </c>
      <c r="G12485" s="2" t="str">
        <f>IF(NOT(OR(
SUMPRODUCT(--ISNUMBER(SEARCH('Chapter 2 (Generated)'!$B$3:$V$3,INDEX(MyData,D12485, E12485+1))))&gt;0,
SUMPRODUCT(--ISNUMBER(SEARCH('Chapter 2 (Generated)'!$B$4:$V$4,INDEX(MyData,D12485, E12485+1))))&gt;0)),
"        " &amp; INDEX(MyData,D12485, E12485+1),
"    " &amp; INDEX(MyData,D12485, E12485+1))</f>
        <v xml:space="preserve">        "null",</v>
      </c>
    </row>
    <row r="12486" spans="4:7" x14ac:dyDescent="0.2">
      <c r="D12486" s="20">
        <f t="shared" si="195"/>
        <v>767</v>
      </c>
      <c r="E12486" s="20">
        <f>MIN(IF(MOD(ROWS($A$2:A12486),$A$2)=0,E12485+1, E12485), $B$2-1)</f>
        <v>14</v>
      </c>
      <c r="G12486" s="2" t="str">
        <f>IF(NOT(OR(
SUMPRODUCT(--ISNUMBER(SEARCH('Chapter 2 (Generated)'!$B$3:$V$3,INDEX(MyData,D12486, E12486+1))))&gt;0,
SUMPRODUCT(--ISNUMBER(SEARCH('Chapter 2 (Generated)'!$B$4:$V$4,INDEX(MyData,D12486, E12486+1))))&gt;0)),
"        " &amp; INDEX(MyData,D12486, E12486+1),
"    " &amp; INDEX(MyData,D12486, E12486+1))</f>
        <v xml:space="preserve">        "It’s best to leave it to Neha, I’m going to dance with Raquel and Axel!",</v>
      </c>
    </row>
    <row r="12487" spans="4:7" x14ac:dyDescent="0.2">
      <c r="D12487" s="20">
        <f t="shared" si="195"/>
        <v>768</v>
      </c>
      <c r="E12487" s="20">
        <f>MIN(IF(MOD(ROWS($A$2:A12487),$A$2)=0,E12486+1, E12486), $B$2-1)</f>
        <v>14</v>
      </c>
      <c r="G12487" s="2" t="str">
        <f>IF(NOT(OR(
SUMPRODUCT(--ISNUMBER(SEARCH('Chapter 2 (Generated)'!$B$3:$V$3,INDEX(MyData,D12487, E12487+1))))&gt;0,
SUMPRODUCT(--ISNUMBER(SEARCH('Chapter 2 (Generated)'!$B$4:$V$4,INDEX(MyData,D12487, E12487+1))))&gt;0)),
"        " &amp; INDEX(MyData,D12487, E12487+1),
"    " &amp; INDEX(MyData,D12487, E12487+1))</f>
        <v xml:space="preserve">        "null",//765 </v>
      </c>
    </row>
    <row r="12488" spans="4:7" x14ac:dyDescent="0.2">
      <c r="D12488" s="20">
        <f t="shared" si="195"/>
        <v>769</v>
      </c>
      <c r="E12488" s="20">
        <f>MIN(IF(MOD(ROWS($A$2:A12488),$A$2)=0,E12487+1, E12487), $B$2-1)</f>
        <v>14</v>
      </c>
      <c r="G12488" s="2" t="str">
        <f>IF(NOT(OR(
SUMPRODUCT(--ISNUMBER(SEARCH('Chapter 2 (Generated)'!$B$3:$V$3,INDEX(MyData,D12488, E12488+1))))&gt;0,
SUMPRODUCT(--ISNUMBER(SEARCH('Chapter 2 (Generated)'!$B$4:$V$4,INDEX(MyData,D12488, E12488+1))))&gt;0)),
"        " &amp; INDEX(MyData,D12488, E12488+1),
"    " &amp; INDEX(MyData,D12488, E12488+1))</f>
        <v xml:space="preserve">        "null",</v>
      </c>
    </row>
    <row r="12489" spans="4:7" x14ac:dyDescent="0.2">
      <c r="D12489" s="20">
        <f t="shared" si="195"/>
        <v>770</v>
      </c>
      <c r="E12489" s="20">
        <f>MIN(IF(MOD(ROWS($A$2:A12489),$A$2)=0,E12488+1, E12488), $B$2-1)</f>
        <v>14</v>
      </c>
      <c r="G12489" s="2" t="str">
        <f>IF(NOT(OR(
SUMPRODUCT(--ISNUMBER(SEARCH('Chapter 2 (Generated)'!$B$3:$V$3,INDEX(MyData,D12489, E12489+1))))&gt;0,
SUMPRODUCT(--ISNUMBER(SEARCH('Chapter 2 (Generated)'!$B$4:$V$4,INDEX(MyData,D12489, E12489+1))))&gt;0)),
"        " &amp; INDEX(MyData,D12489, E12489+1),
"    " &amp; INDEX(MyData,D12489, E12489+1))</f>
        <v xml:space="preserve">        "null",</v>
      </c>
    </row>
    <row r="12490" spans="4:7" x14ac:dyDescent="0.2">
      <c r="D12490" s="20">
        <f t="shared" si="195"/>
        <v>771</v>
      </c>
      <c r="E12490" s="20">
        <f>MIN(IF(MOD(ROWS($A$2:A12490),$A$2)=0,E12489+1, E12489), $B$2-1)</f>
        <v>14</v>
      </c>
      <c r="G12490" s="2" t="str">
        <f>IF(NOT(OR(
SUMPRODUCT(--ISNUMBER(SEARCH('Chapter 2 (Generated)'!$B$3:$V$3,INDEX(MyData,D12490, E12490+1))))&gt;0,
SUMPRODUCT(--ISNUMBER(SEARCH('Chapter 2 (Generated)'!$B$4:$V$4,INDEX(MyData,D12490, E12490+1))))&gt;0)),
"        " &amp; INDEX(MyData,D12490, E12490+1),
"    " &amp; INDEX(MyData,D12490, E12490+1))</f>
        <v xml:space="preserve">        "null",</v>
      </c>
    </row>
    <row r="12491" spans="4:7" x14ac:dyDescent="0.2">
      <c r="D12491" s="20">
        <f t="shared" si="195"/>
        <v>772</v>
      </c>
      <c r="E12491" s="20">
        <f>MIN(IF(MOD(ROWS($A$2:A12491),$A$2)=0,E12490+1, E12490), $B$2-1)</f>
        <v>14</v>
      </c>
      <c r="G12491" s="2" t="str">
        <f>IF(NOT(OR(
SUMPRODUCT(--ISNUMBER(SEARCH('Chapter 2 (Generated)'!$B$3:$V$3,INDEX(MyData,D12491, E12491+1))))&gt;0,
SUMPRODUCT(--ISNUMBER(SEARCH('Chapter 2 (Generated)'!$B$4:$V$4,INDEX(MyData,D12491, E12491+1))))&gt;0)),
"        " &amp; INDEX(MyData,D12491, E12491+1),
"    " &amp; INDEX(MyData,D12491, E12491+1))</f>
        <v xml:space="preserve">        "null",</v>
      </c>
    </row>
    <row r="12492" spans="4:7" x14ac:dyDescent="0.2">
      <c r="D12492" s="20">
        <f t="shared" si="195"/>
        <v>773</v>
      </c>
      <c r="E12492" s="20">
        <f>MIN(IF(MOD(ROWS($A$2:A12492),$A$2)=0,E12491+1, E12491), $B$2-1)</f>
        <v>14</v>
      </c>
      <c r="G12492" s="2" t="str">
        <f>IF(NOT(OR(
SUMPRODUCT(--ISNUMBER(SEARCH('Chapter 2 (Generated)'!$B$3:$V$3,INDEX(MyData,D12492, E12492+1))))&gt;0,
SUMPRODUCT(--ISNUMBER(SEARCH('Chapter 2 (Generated)'!$B$4:$V$4,INDEX(MyData,D12492, E12492+1))))&gt;0)),
"        " &amp; INDEX(MyData,D12492, E12492+1),
"    " &amp; INDEX(MyData,D12492, E12492+1))</f>
        <v xml:space="preserve">        "null",//770 </v>
      </c>
    </row>
    <row r="12493" spans="4:7" x14ac:dyDescent="0.2">
      <c r="D12493" s="20">
        <f t="shared" si="195"/>
        <v>774</v>
      </c>
      <c r="E12493" s="20">
        <f>MIN(IF(MOD(ROWS($A$2:A12493),$A$2)=0,E12492+1, E12492), $B$2-1)</f>
        <v>14</v>
      </c>
      <c r="G12493" s="2" t="str">
        <f>IF(NOT(OR(
SUMPRODUCT(--ISNUMBER(SEARCH('Chapter 2 (Generated)'!$B$3:$V$3,INDEX(MyData,D12493, E12493+1))))&gt;0,
SUMPRODUCT(--ISNUMBER(SEARCH('Chapter 2 (Generated)'!$B$4:$V$4,INDEX(MyData,D12493, E12493+1))))&gt;0)),
"        " &amp; INDEX(MyData,D12493, E12493+1),
"    " &amp; INDEX(MyData,D12493, E12493+1))</f>
        <v xml:space="preserve">        "null",</v>
      </c>
    </row>
    <row r="12494" spans="4:7" x14ac:dyDescent="0.2">
      <c r="D12494" s="20">
        <f t="shared" si="195"/>
        <v>775</v>
      </c>
      <c r="E12494" s="20">
        <f>MIN(IF(MOD(ROWS($A$2:A12494),$A$2)=0,E12493+1, E12493), $B$2-1)</f>
        <v>14</v>
      </c>
      <c r="G12494" s="2" t="str">
        <f>IF(NOT(OR(
SUMPRODUCT(--ISNUMBER(SEARCH('Chapter 2 (Generated)'!$B$3:$V$3,INDEX(MyData,D12494, E12494+1))))&gt;0,
SUMPRODUCT(--ISNUMBER(SEARCH('Chapter 2 (Generated)'!$B$4:$V$4,INDEX(MyData,D12494, E12494+1))))&gt;0)),
"        " &amp; INDEX(MyData,D12494, E12494+1),
"    " &amp; INDEX(MyData,D12494, E12494+1))</f>
        <v xml:space="preserve">        "null",//772 POPUP</v>
      </c>
    </row>
    <row r="12495" spans="4:7" x14ac:dyDescent="0.2">
      <c r="D12495" s="20">
        <f t="shared" si="195"/>
        <v>776</v>
      </c>
      <c r="E12495" s="20">
        <f>MIN(IF(MOD(ROWS($A$2:A12495),$A$2)=0,E12494+1, E12494), $B$2-1)</f>
        <v>14</v>
      </c>
      <c r="G12495" s="2" t="str">
        <f>IF(NOT(OR(
SUMPRODUCT(--ISNUMBER(SEARCH('Chapter 2 (Generated)'!$B$3:$V$3,INDEX(MyData,D12495, E12495+1))))&gt;0,
SUMPRODUCT(--ISNUMBER(SEARCH('Chapter 2 (Generated)'!$B$4:$V$4,INDEX(MyData,D12495, E12495+1))))&gt;0)),
"        " &amp; INDEX(MyData,D12495, E12495+1),
"    " &amp; INDEX(MyData,D12495, E12495+1))</f>
        <v xml:space="preserve">        "null",</v>
      </c>
    </row>
    <row r="12496" spans="4:7" x14ac:dyDescent="0.2">
      <c r="D12496" s="20">
        <f t="shared" si="195"/>
        <v>777</v>
      </c>
      <c r="E12496" s="20">
        <f>MIN(IF(MOD(ROWS($A$2:A12496),$A$2)=0,E12495+1, E12495), $B$2-1)</f>
        <v>14</v>
      </c>
      <c r="G12496" s="2" t="str">
        <f>IF(NOT(OR(
SUMPRODUCT(--ISNUMBER(SEARCH('Chapter 2 (Generated)'!$B$3:$V$3,INDEX(MyData,D12496, E12496+1))))&gt;0,
SUMPRODUCT(--ISNUMBER(SEARCH('Chapter 2 (Generated)'!$B$4:$V$4,INDEX(MyData,D12496, E12496+1))))&gt;0)),
"        " &amp; INDEX(MyData,D12496, E12496+1),
"    " &amp; INDEX(MyData,D12496, E12496+1))</f>
        <v xml:space="preserve">        "null",</v>
      </c>
    </row>
    <row r="12497" spans="4:7" x14ac:dyDescent="0.2">
      <c r="D12497" s="20">
        <f t="shared" si="195"/>
        <v>778</v>
      </c>
      <c r="E12497" s="20">
        <f>MIN(IF(MOD(ROWS($A$2:A12497),$A$2)=0,E12496+1, E12496), $B$2-1)</f>
        <v>14</v>
      </c>
      <c r="G12497" s="2" t="str">
        <f>IF(NOT(OR(
SUMPRODUCT(--ISNUMBER(SEARCH('Chapter 2 (Generated)'!$B$3:$V$3,INDEX(MyData,D12497, E12497+1))))&gt;0,
SUMPRODUCT(--ISNUMBER(SEARCH('Chapter 2 (Generated)'!$B$4:$V$4,INDEX(MyData,D12497, E12497+1))))&gt;0)),
"        " &amp; INDEX(MyData,D12497, E12497+1),
"    " &amp; INDEX(MyData,D12497, E12497+1))</f>
        <v xml:space="preserve">        "null",//775 </v>
      </c>
    </row>
    <row r="12498" spans="4:7" x14ac:dyDescent="0.2">
      <c r="D12498" s="20">
        <f t="shared" si="195"/>
        <v>779</v>
      </c>
      <c r="E12498" s="20">
        <f>MIN(IF(MOD(ROWS($A$2:A12498),$A$2)=0,E12497+1, E12497), $B$2-1)</f>
        <v>14</v>
      </c>
      <c r="G12498" s="2" t="str">
        <f>IF(NOT(OR(
SUMPRODUCT(--ISNUMBER(SEARCH('Chapter 2 (Generated)'!$B$3:$V$3,INDEX(MyData,D12498, E12498+1))))&gt;0,
SUMPRODUCT(--ISNUMBER(SEARCH('Chapter 2 (Generated)'!$B$4:$V$4,INDEX(MyData,D12498, E12498+1))))&gt;0)),
"        " &amp; INDEX(MyData,D12498, E12498+1),
"    " &amp; INDEX(MyData,D12498, E12498+1))</f>
        <v xml:space="preserve">        "null",</v>
      </c>
    </row>
    <row r="12499" spans="4:7" x14ac:dyDescent="0.2">
      <c r="D12499" s="20">
        <f t="shared" si="195"/>
        <v>780</v>
      </c>
      <c r="E12499" s="20">
        <f>MIN(IF(MOD(ROWS($A$2:A12499),$A$2)=0,E12498+1, E12498), $B$2-1)</f>
        <v>14</v>
      </c>
      <c r="G12499" s="2" t="str">
        <f>IF(NOT(OR(
SUMPRODUCT(--ISNUMBER(SEARCH('Chapter 2 (Generated)'!$B$3:$V$3,INDEX(MyData,D12499, E12499+1))))&gt;0,
SUMPRODUCT(--ISNUMBER(SEARCH('Chapter 2 (Generated)'!$B$4:$V$4,INDEX(MyData,D12499, E12499+1))))&gt;0)),
"        " &amp; INDEX(MyData,D12499, E12499+1),
"    " &amp; INDEX(MyData,D12499, E12499+1))</f>
        <v xml:space="preserve">        "null",</v>
      </c>
    </row>
    <row r="12500" spans="4:7" x14ac:dyDescent="0.2">
      <c r="D12500" s="20">
        <f t="shared" si="195"/>
        <v>781</v>
      </c>
      <c r="E12500" s="20">
        <f>MIN(IF(MOD(ROWS($A$2:A12500),$A$2)=0,E12499+1, E12499), $B$2-1)</f>
        <v>14</v>
      </c>
      <c r="G12500" s="2" t="str">
        <f>IF(NOT(OR(
SUMPRODUCT(--ISNUMBER(SEARCH('Chapter 2 (Generated)'!$B$3:$V$3,INDEX(MyData,D12500, E12500+1))))&gt;0,
SUMPRODUCT(--ISNUMBER(SEARCH('Chapter 2 (Generated)'!$B$4:$V$4,INDEX(MyData,D12500, E12500+1))))&gt;0)),
"        " &amp; INDEX(MyData,D12500, E12500+1),
"    " &amp; INDEX(MyData,D12500, E12500+1))</f>
        <v xml:space="preserve">        "null",</v>
      </c>
    </row>
    <row r="12501" spans="4:7" x14ac:dyDescent="0.2">
      <c r="D12501" s="20">
        <f t="shared" si="195"/>
        <v>782</v>
      </c>
      <c r="E12501" s="20">
        <f>MIN(IF(MOD(ROWS($A$2:A12501),$A$2)=0,E12500+1, E12500), $B$2-1)</f>
        <v>14</v>
      </c>
      <c r="G12501" s="2" t="str">
        <f>IF(NOT(OR(
SUMPRODUCT(--ISNUMBER(SEARCH('Chapter 2 (Generated)'!$B$3:$V$3,INDEX(MyData,D12501, E12501+1))))&gt;0,
SUMPRODUCT(--ISNUMBER(SEARCH('Chapter 2 (Generated)'!$B$4:$V$4,INDEX(MyData,D12501, E12501+1))))&gt;0)),
"        " &amp; INDEX(MyData,D12501, E12501+1),
"    " &amp; INDEX(MyData,D12501, E12501+1))</f>
        <v xml:space="preserve">        "null",</v>
      </c>
    </row>
    <row r="12502" spans="4:7" x14ac:dyDescent="0.2">
      <c r="D12502" s="20">
        <f t="shared" si="195"/>
        <v>783</v>
      </c>
      <c r="E12502" s="20">
        <f>MIN(IF(MOD(ROWS($A$2:A12502),$A$2)=0,E12501+1, E12501), $B$2-1)</f>
        <v>14</v>
      </c>
      <c r="G12502" s="2" t="str">
        <f>IF(NOT(OR(
SUMPRODUCT(--ISNUMBER(SEARCH('Chapter 2 (Generated)'!$B$3:$V$3,INDEX(MyData,D12502, E12502+1))))&gt;0,
SUMPRODUCT(--ISNUMBER(SEARCH('Chapter 2 (Generated)'!$B$4:$V$4,INDEX(MyData,D12502, E12502+1))))&gt;0)),
"        " &amp; INDEX(MyData,D12502, E12502+1),
"    " &amp; INDEX(MyData,D12502, E12502+1))</f>
        <v xml:space="preserve">        "null",//780 </v>
      </c>
    </row>
    <row r="12503" spans="4:7" x14ac:dyDescent="0.2">
      <c r="D12503" s="20">
        <f t="shared" si="195"/>
        <v>784</v>
      </c>
      <c r="E12503" s="20">
        <f>MIN(IF(MOD(ROWS($A$2:A12503),$A$2)=0,E12502+1, E12502), $B$2-1)</f>
        <v>14</v>
      </c>
      <c r="G12503" s="2" t="str">
        <f>IF(NOT(OR(
SUMPRODUCT(--ISNUMBER(SEARCH('Chapter 2 (Generated)'!$B$3:$V$3,INDEX(MyData,D12503, E12503+1))))&gt;0,
SUMPRODUCT(--ISNUMBER(SEARCH('Chapter 2 (Generated)'!$B$4:$V$4,INDEX(MyData,D12503, E12503+1))))&gt;0)),
"        " &amp; INDEX(MyData,D12503, E12503+1),
"    " &amp; INDEX(MyData,D12503, E12503+1))</f>
        <v xml:space="preserve">        "null",</v>
      </c>
    </row>
    <row r="12504" spans="4:7" x14ac:dyDescent="0.2">
      <c r="D12504" s="20">
        <f t="shared" si="195"/>
        <v>785</v>
      </c>
      <c r="E12504" s="20">
        <f>MIN(IF(MOD(ROWS($A$2:A12504),$A$2)=0,E12503+1, E12503), $B$2-1)</f>
        <v>14</v>
      </c>
      <c r="G12504" s="2" t="str">
        <f>IF(NOT(OR(
SUMPRODUCT(--ISNUMBER(SEARCH('Chapter 2 (Generated)'!$B$3:$V$3,INDEX(MyData,D12504, E12504+1))))&gt;0,
SUMPRODUCT(--ISNUMBER(SEARCH('Chapter 2 (Generated)'!$B$4:$V$4,INDEX(MyData,D12504, E12504+1))))&gt;0)),
"        " &amp; INDEX(MyData,D12504, E12504+1),
"    " &amp; INDEX(MyData,D12504, E12504+1))</f>
        <v xml:space="preserve">        "null",</v>
      </c>
    </row>
    <row r="12505" spans="4:7" x14ac:dyDescent="0.2">
      <c r="D12505" s="20">
        <f t="shared" si="195"/>
        <v>786</v>
      </c>
      <c r="E12505" s="20">
        <f>MIN(IF(MOD(ROWS($A$2:A12505),$A$2)=0,E12504+1, E12504), $B$2-1)</f>
        <v>14</v>
      </c>
      <c r="G12505" s="2" t="str">
        <f>IF(NOT(OR(
SUMPRODUCT(--ISNUMBER(SEARCH('Chapter 2 (Generated)'!$B$3:$V$3,INDEX(MyData,D12505, E12505+1))))&gt;0,
SUMPRODUCT(--ISNUMBER(SEARCH('Chapter 2 (Generated)'!$B$4:$V$4,INDEX(MyData,D12505, E12505+1))))&gt;0)),
"        " &amp; INDEX(MyData,D12505, E12505+1),
"    " &amp; INDEX(MyData,D12505, E12505+1))</f>
        <v xml:space="preserve">        "null",</v>
      </c>
    </row>
    <row r="12506" spans="4:7" x14ac:dyDescent="0.2">
      <c r="D12506" s="20">
        <f t="shared" si="195"/>
        <v>787</v>
      </c>
      <c r="E12506" s="20">
        <f>MIN(IF(MOD(ROWS($A$2:A12506),$A$2)=0,E12505+1, E12505), $B$2-1)</f>
        <v>14</v>
      </c>
      <c r="G12506" s="2" t="str">
        <f>IF(NOT(OR(
SUMPRODUCT(--ISNUMBER(SEARCH('Chapter 2 (Generated)'!$B$3:$V$3,INDEX(MyData,D12506, E12506+1))))&gt;0,
SUMPRODUCT(--ISNUMBER(SEARCH('Chapter 2 (Generated)'!$B$4:$V$4,INDEX(MyData,D12506, E12506+1))))&gt;0)),
"        " &amp; INDEX(MyData,D12506, E12506+1),
"    " &amp; INDEX(MyData,D12506, E12506+1))</f>
        <v xml:space="preserve">        "null",</v>
      </c>
    </row>
    <row r="12507" spans="4:7" x14ac:dyDescent="0.2">
      <c r="D12507" s="20">
        <f t="shared" si="195"/>
        <v>788</v>
      </c>
      <c r="E12507" s="20">
        <f>MIN(IF(MOD(ROWS($A$2:A12507),$A$2)=0,E12506+1, E12506), $B$2-1)</f>
        <v>14</v>
      </c>
      <c r="G12507" s="2" t="str">
        <f>IF(NOT(OR(
SUMPRODUCT(--ISNUMBER(SEARCH('Chapter 2 (Generated)'!$B$3:$V$3,INDEX(MyData,D12507, E12507+1))))&gt;0,
SUMPRODUCT(--ISNUMBER(SEARCH('Chapter 2 (Generated)'!$B$4:$V$4,INDEX(MyData,D12507, E12507+1))))&gt;0)),
"        " &amp; INDEX(MyData,D12507, E12507+1),
"    " &amp; INDEX(MyData,D12507, E12507+1))</f>
        <v xml:space="preserve">        "null",//785 POPUP</v>
      </c>
    </row>
    <row r="12508" spans="4:7" x14ac:dyDescent="0.2">
      <c r="D12508" s="20">
        <f t="shared" si="195"/>
        <v>789</v>
      </c>
      <c r="E12508" s="20">
        <f>MIN(IF(MOD(ROWS($A$2:A12508),$A$2)=0,E12507+1, E12507), $B$2-1)</f>
        <v>14</v>
      </c>
      <c r="G12508" s="2" t="str">
        <f>IF(NOT(OR(
SUMPRODUCT(--ISNUMBER(SEARCH('Chapter 2 (Generated)'!$B$3:$V$3,INDEX(MyData,D12508, E12508+1))))&gt;0,
SUMPRODUCT(--ISNUMBER(SEARCH('Chapter 2 (Generated)'!$B$4:$V$4,INDEX(MyData,D12508, E12508+1))))&gt;0)),
"        " &amp; INDEX(MyData,D12508, E12508+1),
"    " &amp; INDEX(MyData,D12508, E12508+1))</f>
        <v xml:space="preserve">        "null",</v>
      </c>
    </row>
    <row r="12509" spans="4:7" x14ac:dyDescent="0.2">
      <c r="D12509" s="20">
        <f t="shared" si="195"/>
        <v>790</v>
      </c>
      <c r="E12509" s="20">
        <f>MIN(IF(MOD(ROWS($A$2:A12509),$A$2)=0,E12508+1, E12508), $B$2-1)</f>
        <v>14</v>
      </c>
      <c r="G12509" s="2" t="str">
        <f>IF(NOT(OR(
SUMPRODUCT(--ISNUMBER(SEARCH('Chapter 2 (Generated)'!$B$3:$V$3,INDEX(MyData,D12509, E12509+1))))&gt;0,
SUMPRODUCT(--ISNUMBER(SEARCH('Chapter 2 (Generated)'!$B$4:$V$4,INDEX(MyData,D12509, E12509+1))))&gt;0)),
"        " &amp; INDEX(MyData,D12509, E12509+1),
"    " &amp; INDEX(MyData,D12509, E12509+1))</f>
        <v xml:space="preserve">        "null",</v>
      </c>
    </row>
    <row r="12510" spans="4:7" x14ac:dyDescent="0.2">
      <c r="D12510" s="20">
        <f t="shared" si="195"/>
        <v>791</v>
      </c>
      <c r="E12510" s="20">
        <f>MIN(IF(MOD(ROWS($A$2:A12510),$A$2)=0,E12509+1, E12509), $B$2-1)</f>
        <v>14</v>
      </c>
      <c r="G12510" s="2" t="str">
        <f>IF(NOT(OR(
SUMPRODUCT(--ISNUMBER(SEARCH('Chapter 2 (Generated)'!$B$3:$V$3,INDEX(MyData,D12510, E12510+1))))&gt;0,
SUMPRODUCT(--ISNUMBER(SEARCH('Chapter 2 (Generated)'!$B$4:$V$4,INDEX(MyData,D12510, E12510+1))))&gt;0)),
"        " &amp; INDEX(MyData,D12510, E12510+1),
"    " &amp; INDEX(MyData,D12510, E12510+1))</f>
        <v xml:space="preserve">        "null",</v>
      </c>
    </row>
    <row r="12511" spans="4:7" x14ac:dyDescent="0.2">
      <c r="D12511" s="20">
        <f t="shared" si="195"/>
        <v>792</v>
      </c>
      <c r="E12511" s="20">
        <f>MIN(IF(MOD(ROWS($A$2:A12511),$A$2)=0,E12510+1, E12510), $B$2-1)</f>
        <v>14</v>
      </c>
      <c r="G12511" s="2" t="str">
        <f>IF(NOT(OR(
SUMPRODUCT(--ISNUMBER(SEARCH('Chapter 2 (Generated)'!$B$3:$V$3,INDEX(MyData,D12511, E12511+1))))&gt;0,
SUMPRODUCT(--ISNUMBER(SEARCH('Chapter 2 (Generated)'!$B$4:$V$4,INDEX(MyData,D12511, E12511+1))))&gt;0)),
"        " &amp; INDEX(MyData,D12511, E12511+1),
"    " &amp; INDEX(MyData,D12511, E12511+1))</f>
        <v xml:space="preserve">        "null",</v>
      </c>
    </row>
    <row r="12512" spans="4:7" x14ac:dyDescent="0.2">
      <c r="D12512" s="20">
        <f t="shared" si="195"/>
        <v>793</v>
      </c>
      <c r="E12512" s="20">
        <f>MIN(IF(MOD(ROWS($A$2:A12512),$A$2)=0,E12511+1, E12511), $B$2-1)</f>
        <v>14</v>
      </c>
      <c r="G12512" s="2" t="str">
        <f>IF(NOT(OR(
SUMPRODUCT(--ISNUMBER(SEARCH('Chapter 2 (Generated)'!$B$3:$V$3,INDEX(MyData,D12512, E12512+1))))&gt;0,
SUMPRODUCT(--ISNUMBER(SEARCH('Chapter 2 (Generated)'!$B$4:$V$4,INDEX(MyData,D12512, E12512+1))))&gt;0)),
"        " &amp; INDEX(MyData,D12512, E12512+1),
"    " &amp; INDEX(MyData,D12512, E12512+1))</f>
        <v xml:space="preserve">        "null",//790 </v>
      </c>
    </row>
    <row r="12513" spans="4:7" x14ac:dyDescent="0.2">
      <c r="D12513" s="20">
        <f t="shared" si="195"/>
        <v>794</v>
      </c>
      <c r="E12513" s="20">
        <f>MIN(IF(MOD(ROWS($A$2:A12513),$A$2)=0,E12512+1, E12512), $B$2-1)</f>
        <v>14</v>
      </c>
      <c r="G12513" s="2" t="str">
        <f>IF(NOT(OR(
SUMPRODUCT(--ISNUMBER(SEARCH('Chapter 2 (Generated)'!$B$3:$V$3,INDEX(MyData,D12513, E12513+1))))&gt;0,
SUMPRODUCT(--ISNUMBER(SEARCH('Chapter 2 (Generated)'!$B$4:$V$4,INDEX(MyData,D12513, E12513+1))))&gt;0)),
"        " &amp; INDEX(MyData,D12513, E12513+1),
"    " &amp; INDEX(MyData,D12513, E12513+1))</f>
        <v xml:space="preserve">        "null",</v>
      </c>
    </row>
    <row r="12514" spans="4:7" x14ac:dyDescent="0.2">
      <c r="D12514" s="20">
        <f t="shared" si="195"/>
        <v>795</v>
      </c>
      <c r="E12514" s="20">
        <f>MIN(IF(MOD(ROWS($A$2:A12514),$A$2)=0,E12513+1, E12513), $B$2-1)</f>
        <v>14</v>
      </c>
      <c r="G12514" s="2" t="str">
        <f>IF(NOT(OR(
SUMPRODUCT(--ISNUMBER(SEARCH('Chapter 2 (Generated)'!$B$3:$V$3,INDEX(MyData,D12514, E12514+1))))&gt;0,
SUMPRODUCT(--ISNUMBER(SEARCH('Chapter 2 (Generated)'!$B$4:$V$4,INDEX(MyData,D12514, E12514+1))))&gt;0)),
"        " &amp; INDEX(MyData,D12514, E12514+1),
"    " &amp; INDEX(MyData,D12514, E12514+1))</f>
        <v xml:space="preserve">        "null",</v>
      </c>
    </row>
    <row r="12515" spans="4:7" x14ac:dyDescent="0.2">
      <c r="D12515" s="20">
        <f t="shared" si="195"/>
        <v>796</v>
      </c>
      <c r="E12515" s="20">
        <f>MIN(IF(MOD(ROWS($A$2:A12515),$A$2)=0,E12514+1, E12514), $B$2-1)</f>
        <v>14</v>
      </c>
      <c r="G12515" s="2" t="str">
        <f>IF(NOT(OR(
SUMPRODUCT(--ISNUMBER(SEARCH('Chapter 2 (Generated)'!$B$3:$V$3,INDEX(MyData,D12515, E12515+1))))&gt;0,
SUMPRODUCT(--ISNUMBER(SEARCH('Chapter 2 (Generated)'!$B$4:$V$4,INDEX(MyData,D12515, E12515+1))))&gt;0)),
"        " &amp; INDEX(MyData,D12515, E12515+1),
"    " &amp; INDEX(MyData,D12515, E12515+1))</f>
        <v xml:space="preserve">        "null",</v>
      </c>
    </row>
    <row r="12516" spans="4:7" x14ac:dyDescent="0.2">
      <c r="D12516" s="20">
        <f t="shared" si="195"/>
        <v>797</v>
      </c>
      <c r="E12516" s="20">
        <f>MIN(IF(MOD(ROWS($A$2:A12516),$A$2)=0,E12515+1, E12515), $B$2-1)</f>
        <v>14</v>
      </c>
      <c r="G12516" s="2" t="str">
        <f>IF(NOT(OR(
SUMPRODUCT(--ISNUMBER(SEARCH('Chapter 2 (Generated)'!$B$3:$V$3,INDEX(MyData,D12516, E12516+1))))&gt;0,
SUMPRODUCT(--ISNUMBER(SEARCH('Chapter 2 (Generated)'!$B$4:$V$4,INDEX(MyData,D12516, E12516+1))))&gt;0)),
"        " &amp; INDEX(MyData,D12516, E12516+1),
"    " &amp; INDEX(MyData,D12516, E12516+1))</f>
        <v xml:space="preserve">        "null",</v>
      </c>
    </row>
    <row r="12517" spans="4:7" x14ac:dyDescent="0.2">
      <c r="D12517" s="20">
        <f t="shared" si="195"/>
        <v>798</v>
      </c>
      <c r="E12517" s="20">
        <f>MIN(IF(MOD(ROWS($A$2:A12517),$A$2)=0,E12516+1, E12516), $B$2-1)</f>
        <v>14</v>
      </c>
      <c r="G12517" s="2" t="str">
        <f>IF(NOT(OR(
SUMPRODUCT(--ISNUMBER(SEARCH('Chapter 2 (Generated)'!$B$3:$V$3,INDEX(MyData,D12517, E12517+1))))&gt;0,
SUMPRODUCT(--ISNUMBER(SEARCH('Chapter 2 (Generated)'!$B$4:$V$4,INDEX(MyData,D12517, E12517+1))))&gt;0)),
"        " &amp; INDEX(MyData,D12517, E12517+1),
"    " &amp; INDEX(MyData,D12517, E12517+1))</f>
        <v xml:space="preserve">        "null",//795 </v>
      </c>
    </row>
    <row r="12518" spans="4:7" x14ac:dyDescent="0.2">
      <c r="D12518" s="20">
        <f t="shared" si="195"/>
        <v>799</v>
      </c>
      <c r="E12518" s="20">
        <f>MIN(IF(MOD(ROWS($A$2:A12518),$A$2)=0,E12517+1, E12517), $B$2-1)</f>
        <v>14</v>
      </c>
      <c r="G12518" s="2" t="str">
        <f>IF(NOT(OR(
SUMPRODUCT(--ISNUMBER(SEARCH('Chapter 2 (Generated)'!$B$3:$V$3,INDEX(MyData,D12518, E12518+1))))&gt;0,
SUMPRODUCT(--ISNUMBER(SEARCH('Chapter 2 (Generated)'!$B$4:$V$4,INDEX(MyData,D12518, E12518+1))))&gt;0)),
"        " &amp; INDEX(MyData,D12518, E12518+1),
"    " &amp; INDEX(MyData,D12518, E12518+1))</f>
        <v xml:space="preserve">        "null",</v>
      </c>
    </row>
    <row r="12519" spans="4:7" x14ac:dyDescent="0.2">
      <c r="D12519" s="20">
        <f t="shared" si="195"/>
        <v>800</v>
      </c>
      <c r="E12519" s="20">
        <f>MIN(IF(MOD(ROWS($A$2:A12519),$A$2)=0,E12518+1, E12518), $B$2-1)</f>
        <v>14</v>
      </c>
      <c r="G12519" s="2" t="str">
        <f>IF(NOT(OR(
SUMPRODUCT(--ISNUMBER(SEARCH('Chapter 2 (Generated)'!$B$3:$V$3,INDEX(MyData,D12519, E12519+1))))&gt;0,
SUMPRODUCT(--ISNUMBER(SEARCH('Chapter 2 (Generated)'!$B$4:$V$4,INDEX(MyData,D12519, E12519+1))))&gt;0)),
"        " &amp; INDEX(MyData,D12519, E12519+1),
"    " &amp; INDEX(MyData,D12519, E12519+1))</f>
        <v xml:space="preserve">        "null",</v>
      </c>
    </row>
    <row r="12520" spans="4:7" x14ac:dyDescent="0.2">
      <c r="D12520" s="20">
        <f t="shared" si="195"/>
        <v>801</v>
      </c>
      <c r="E12520" s="20">
        <f>MIN(IF(MOD(ROWS($A$2:A12520),$A$2)=0,E12519+1, E12519), $B$2-1)</f>
        <v>14</v>
      </c>
      <c r="G12520" s="2" t="str">
        <f>IF(NOT(OR(
SUMPRODUCT(--ISNUMBER(SEARCH('Chapter 2 (Generated)'!$B$3:$V$3,INDEX(MyData,D12520, E12520+1))))&gt;0,
SUMPRODUCT(--ISNUMBER(SEARCH('Chapter 2 (Generated)'!$B$4:$V$4,INDEX(MyData,D12520, E12520+1))))&gt;0)),
"        " &amp; INDEX(MyData,D12520, E12520+1),
"    " &amp; INDEX(MyData,D12520, E12520+1))</f>
        <v xml:space="preserve">        "null",</v>
      </c>
    </row>
    <row r="12521" spans="4:7" x14ac:dyDescent="0.2">
      <c r="D12521" s="20">
        <f t="shared" si="195"/>
        <v>802</v>
      </c>
      <c r="E12521" s="20">
        <f>MIN(IF(MOD(ROWS($A$2:A12521),$A$2)=0,E12520+1, E12520), $B$2-1)</f>
        <v>14</v>
      </c>
      <c r="G12521" s="2" t="str">
        <f>IF(NOT(OR(
SUMPRODUCT(--ISNUMBER(SEARCH('Chapter 2 (Generated)'!$B$3:$V$3,INDEX(MyData,D12521, E12521+1))))&gt;0,
SUMPRODUCT(--ISNUMBER(SEARCH('Chapter 2 (Generated)'!$B$4:$V$4,INDEX(MyData,D12521, E12521+1))))&gt;0)),
"        " &amp; INDEX(MyData,D12521, E12521+1),
"    " &amp; INDEX(MyData,D12521, E12521+1))</f>
        <v xml:space="preserve">        "null",//799 POPUP</v>
      </c>
    </row>
    <row r="12522" spans="4:7" x14ac:dyDescent="0.2">
      <c r="D12522" s="20">
        <f t="shared" si="195"/>
        <v>803</v>
      </c>
      <c r="E12522" s="20">
        <f>MIN(IF(MOD(ROWS($A$2:A12522),$A$2)=0,E12521+1, E12521), $B$2-1)</f>
        <v>14</v>
      </c>
      <c r="G12522" s="2" t="str">
        <f>IF(NOT(OR(
SUMPRODUCT(--ISNUMBER(SEARCH('Chapter 2 (Generated)'!$B$3:$V$3,INDEX(MyData,D12522, E12522+1))))&gt;0,
SUMPRODUCT(--ISNUMBER(SEARCH('Chapter 2 (Generated)'!$B$4:$V$4,INDEX(MyData,D12522, E12522+1))))&gt;0)),
"        " &amp; INDEX(MyData,D12522, E12522+1),
"    " &amp; INDEX(MyData,D12522, E12522+1))</f>
        <v xml:space="preserve">        "null",//800 </v>
      </c>
    </row>
    <row r="12523" spans="4:7" x14ac:dyDescent="0.2">
      <c r="D12523" s="20">
        <f t="shared" si="195"/>
        <v>804</v>
      </c>
      <c r="E12523" s="20">
        <f>MIN(IF(MOD(ROWS($A$2:A12523),$A$2)=0,E12522+1, E12522), $B$2-1)</f>
        <v>14</v>
      </c>
      <c r="G12523" s="2" t="str">
        <f>IF(NOT(OR(
SUMPRODUCT(--ISNUMBER(SEARCH('Chapter 2 (Generated)'!$B$3:$V$3,INDEX(MyData,D12523, E12523+1))))&gt;0,
SUMPRODUCT(--ISNUMBER(SEARCH('Chapter 2 (Generated)'!$B$4:$V$4,INDEX(MyData,D12523, E12523+1))))&gt;0)),
"        " &amp; INDEX(MyData,D12523, E12523+1),
"    " &amp; INDEX(MyData,D12523, E12523+1))</f>
        <v xml:space="preserve">        "null",</v>
      </c>
    </row>
    <row r="12524" spans="4:7" x14ac:dyDescent="0.2">
      <c r="D12524" s="20">
        <f t="shared" si="195"/>
        <v>805</v>
      </c>
      <c r="E12524" s="20">
        <f>MIN(IF(MOD(ROWS($A$2:A12524),$A$2)=0,E12523+1, E12523), $B$2-1)</f>
        <v>14</v>
      </c>
      <c r="G12524" s="2" t="str">
        <f>IF(NOT(OR(
SUMPRODUCT(--ISNUMBER(SEARCH('Chapter 2 (Generated)'!$B$3:$V$3,INDEX(MyData,D12524, E12524+1))))&gt;0,
SUMPRODUCT(--ISNUMBER(SEARCH('Chapter 2 (Generated)'!$B$4:$V$4,INDEX(MyData,D12524, E12524+1))))&gt;0)),
"        " &amp; INDEX(MyData,D12524, E12524+1),
"    " &amp; INDEX(MyData,D12524, E12524+1))</f>
        <v xml:space="preserve">        "null",</v>
      </c>
    </row>
    <row r="12525" spans="4:7" x14ac:dyDescent="0.2">
      <c r="D12525" s="20">
        <f t="shared" si="195"/>
        <v>806</v>
      </c>
      <c r="E12525" s="20">
        <f>MIN(IF(MOD(ROWS($A$2:A12525),$A$2)=0,E12524+1, E12524), $B$2-1)</f>
        <v>14</v>
      </c>
      <c r="G12525" s="2" t="str">
        <f>IF(NOT(OR(
SUMPRODUCT(--ISNUMBER(SEARCH('Chapter 2 (Generated)'!$B$3:$V$3,INDEX(MyData,D12525, E12525+1))))&gt;0,
SUMPRODUCT(--ISNUMBER(SEARCH('Chapter 2 (Generated)'!$B$4:$V$4,INDEX(MyData,D12525, E12525+1))))&gt;0)),
"        " &amp; INDEX(MyData,D12525, E12525+1),
"    " &amp; INDEX(MyData,D12525, E12525+1))</f>
        <v xml:space="preserve">        "null",</v>
      </c>
    </row>
    <row r="12526" spans="4:7" x14ac:dyDescent="0.2">
      <c r="D12526" s="20">
        <f t="shared" si="195"/>
        <v>807</v>
      </c>
      <c r="E12526" s="20">
        <f>MIN(IF(MOD(ROWS($A$2:A12526),$A$2)=0,E12525+1, E12525), $B$2-1)</f>
        <v>14</v>
      </c>
      <c r="G12526" s="2" t="str">
        <f>IF(NOT(OR(
SUMPRODUCT(--ISNUMBER(SEARCH('Chapter 2 (Generated)'!$B$3:$V$3,INDEX(MyData,D12526, E12526+1))))&gt;0,
SUMPRODUCT(--ISNUMBER(SEARCH('Chapter 2 (Generated)'!$B$4:$V$4,INDEX(MyData,D12526, E12526+1))))&gt;0)),
"        " &amp; INDEX(MyData,D12526, E12526+1),
"    " &amp; INDEX(MyData,D12526, E12526+1))</f>
        <v xml:space="preserve">        "null",//804 Different Dorm…</v>
      </c>
    </row>
    <row r="12527" spans="4:7" x14ac:dyDescent="0.2">
      <c r="D12527" s="20">
        <f t="shared" si="195"/>
        <v>808</v>
      </c>
      <c r="E12527" s="20">
        <f>MIN(IF(MOD(ROWS($A$2:A12527),$A$2)=0,E12526+1, E12526), $B$2-1)</f>
        <v>14</v>
      </c>
      <c r="G12527" s="2" t="str">
        <f>IF(NOT(OR(
SUMPRODUCT(--ISNUMBER(SEARCH('Chapter 2 (Generated)'!$B$3:$V$3,INDEX(MyData,D12527, E12527+1))))&gt;0,
SUMPRODUCT(--ISNUMBER(SEARCH('Chapter 2 (Generated)'!$B$4:$V$4,INDEX(MyData,D12527, E12527+1))))&gt;0)),
"        " &amp; INDEX(MyData,D12527, E12527+1),
"    " &amp; INDEX(MyData,D12527, E12527+1))</f>
        <v xml:space="preserve">        "null",//805 </v>
      </c>
    </row>
    <row r="12528" spans="4:7" x14ac:dyDescent="0.2">
      <c r="D12528" s="20">
        <f t="shared" si="195"/>
        <v>809</v>
      </c>
      <c r="E12528" s="20">
        <f>MIN(IF(MOD(ROWS($A$2:A12528),$A$2)=0,E12527+1, E12527), $B$2-1)</f>
        <v>14</v>
      </c>
      <c r="G12528" s="2" t="str">
        <f>IF(NOT(OR(
SUMPRODUCT(--ISNUMBER(SEARCH('Chapter 2 (Generated)'!$B$3:$V$3,INDEX(MyData,D12528, E12528+1))))&gt;0,
SUMPRODUCT(--ISNUMBER(SEARCH('Chapter 2 (Generated)'!$B$4:$V$4,INDEX(MyData,D12528, E12528+1))))&gt;0)),
"        " &amp; INDEX(MyData,D12528, E12528+1),
"    " &amp; INDEX(MyData,D12528, E12528+1))</f>
        <v xml:space="preserve">        "null",</v>
      </c>
    </row>
    <row r="12529" spans="4:7" x14ac:dyDescent="0.2">
      <c r="D12529" s="20">
        <f t="shared" si="195"/>
        <v>810</v>
      </c>
      <c r="E12529" s="20">
        <f>MIN(IF(MOD(ROWS($A$2:A12529),$A$2)=0,E12528+1, E12528), $B$2-1)</f>
        <v>14</v>
      </c>
      <c r="G12529" s="2" t="str">
        <f>IF(NOT(OR(
SUMPRODUCT(--ISNUMBER(SEARCH('Chapter 2 (Generated)'!$B$3:$V$3,INDEX(MyData,D12529, E12529+1))))&gt;0,
SUMPRODUCT(--ISNUMBER(SEARCH('Chapter 2 (Generated)'!$B$4:$V$4,INDEX(MyData,D12529, E12529+1))))&gt;0)),
"        " &amp; INDEX(MyData,D12529, E12529+1),
"    " &amp; INDEX(MyData,D12529, E12529+1))</f>
        <v xml:space="preserve">        "null",</v>
      </c>
    </row>
    <row r="12530" spans="4:7" x14ac:dyDescent="0.2">
      <c r="D12530" s="20">
        <f t="shared" si="195"/>
        <v>811</v>
      </c>
      <c r="E12530" s="20">
        <f>MIN(IF(MOD(ROWS($A$2:A12530),$A$2)=0,E12529+1, E12529), $B$2-1)</f>
        <v>14</v>
      </c>
      <c r="G12530" s="2" t="str">
        <f>IF(NOT(OR(
SUMPRODUCT(--ISNUMBER(SEARCH('Chapter 2 (Generated)'!$B$3:$V$3,INDEX(MyData,D12530, E12530+1))))&gt;0,
SUMPRODUCT(--ISNUMBER(SEARCH('Chapter 2 (Generated)'!$B$4:$V$4,INDEX(MyData,D12530, E12530+1))))&gt;0)),
"        " &amp; INDEX(MyData,D12530, E12530+1),
"    " &amp; INDEX(MyData,D12530, E12530+1))</f>
        <v xml:space="preserve">        "null",</v>
      </c>
    </row>
    <row r="12531" spans="4:7" x14ac:dyDescent="0.2">
      <c r="D12531" s="20">
        <f t="shared" si="195"/>
        <v>812</v>
      </c>
      <c r="E12531" s="20">
        <f>MIN(IF(MOD(ROWS($A$2:A12531),$A$2)=0,E12530+1, E12530), $B$2-1)</f>
        <v>14</v>
      </c>
      <c r="G12531" s="2" t="str">
        <f>IF(NOT(OR(
SUMPRODUCT(--ISNUMBER(SEARCH('Chapter 2 (Generated)'!$B$3:$V$3,INDEX(MyData,D12531, E12531+1))))&gt;0,
SUMPRODUCT(--ISNUMBER(SEARCH('Chapter 2 (Generated)'!$B$4:$V$4,INDEX(MyData,D12531, E12531+1))))&gt;0)),
"        " &amp; INDEX(MyData,D12531, E12531+1),
"    " &amp; INDEX(MyData,D12531, E12531+1))</f>
        <v xml:space="preserve">        "null",</v>
      </c>
    </row>
    <row r="12532" spans="4:7" x14ac:dyDescent="0.2">
      <c r="D12532" s="20">
        <f t="shared" si="195"/>
        <v>813</v>
      </c>
      <c r="E12532" s="20">
        <f>MIN(IF(MOD(ROWS($A$2:A12532),$A$2)=0,E12531+1, E12531), $B$2-1)</f>
        <v>14</v>
      </c>
      <c r="G12532" s="2" t="str">
        <f>IF(NOT(OR(
SUMPRODUCT(--ISNUMBER(SEARCH('Chapter 2 (Generated)'!$B$3:$V$3,INDEX(MyData,D12532, E12532+1))))&gt;0,
SUMPRODUCT(--ISNUMBER(SEARCH('Chapter 2 (Generated)'!$B$4:$V$4,INDEX(MyData,D12532, E12532+1))))&gt;0)),
"        " &amp; INDEX(MyData,D12532, E12532+1),
"    " &amp; INDEX(MyData,D12532, E12532+1))</f>
        <v xml:space="preserve">        "null",//810 </v>
      </c>
    </row>
    <row r="12533" spans="4:7" x14ac:dyDescent="0.2">
      <c r="D12533" s="20">
        <f t="shared" si="195"/>
        <v>814</v>
      </c>
      <c r="E12533" s="20">
        <f>MIN(IF(MOD(ROWS($A$2:A12533),$A$2)=0,E12532+1, E12532), $B$2-1)</f>
        <v>14</v>
      </c>
      <c r="G12533" s="2" t="str">
        <f>IF(NOT(OR(
SUMPRODUCT(--ISNUMBER(SEARCH('Chapter 2 (Generated)'!$B$3:$V$3,INDEX(MyData,D12533, E12533+1))))&gt;0,
SUMPRODUCT(--ISNUMBER(SEARCH('Chapter 2 (Generated)'!$B$4:$V$4,INDEX(MyData,D12533, E12533+1))))&gt;0)),
"        " &amp; INDEX(MyData,D12533, E12533+1),
"    " &amp; INDEX(MyData,D12533, E12533+1))</f>
        <v xml:space="preserve">        "null",</v>
      </c>
    </row>
    <row r="12534" spans="4:7" x14ac:dyDescent="0.2">
      <c r="D12534" s="20">
        <f t="shared" si="195"/>
        <v>815</v>
      </c>
      <c r="E12534" s="20">
        <f>MIN(IF(MOD(ROWS($A$2:A12534),$A$2)=0,E12533+1, E12533), $B$2-1)</f>
        <v>14</v>
      </c>
      <c r="G12534" s="2" t="str">
        <f>IF(NOT(OR(
SUMPRODUCT(--ISNUMBER(SEARCH('Chapter 2 (Generated)'!$B$3:$V$3,INDEX(MyData,D12534, E12534+1))))&gt;0,
SUMPRODUCT(--ISNUMBER(SEARCH('Chapter 2 (Generated)'!$B$4:$V$4,INDEX(MyData,D12534, E12534+1))))&gt;0)),
"        " &amp; INDEX(MyData,D12534, E12534+1),
"    " &amp; INDEX(MyData,D12534, E12534+1))</f>
        <v xml:space="preserve">        "null",</v>
      </c>
    </row>
    <row r="12535" spans="4:7" x14ac:dyDescent="0.2">
      <c r="D12535" s="20">
        <f t="shared" si="195"/>
        <v>816</v>
      </c>
      <c r="E12535" s="20">
        <f>MIN(IF(MOD(ROWS($A$2:A12535),$A$2)=0,E12534+1, E12534), $B$2-1)</f>
        <v>14</v>
      </c>
      <c r="G12535" s="2" t="str">
        <f>IF(NOT(OR(
SUMPRODUCT(--ISNUMBER(SEARCH('Chapter 2 (Generated)'!$B$3:$V$3,INDEX(MyData,D12535, E12535+1))))&gt;0,
SUMPRODUCT(--ISNUMBER(SEARCH('Chapter 2 (Generated)'!$B$4:$V$4,INDEX(MyData,D12535, E12535+1))))&gt;0)),
"        " &amp; INDEX(MyData,D12535, E12535+1),
"    " &amp; INDEX(MyData,D12535, E12535+1))</f>
        <v xml:space="preserve">        "null",</v>
      </c>
    </row>
    <row r="12536" spans="4:7" x14ac:dyDescent="0.2">
      <c r="D12536" s="20">
        <f t="shared" si="195"/>
        <v>817</v>
      </c>
      <c r="E12536" s="20">
        <f>MIN(IF(MOD(ROWS($A$2:A12536),$A$2)=0,E12535+1, E12535), $B$2-1)</f>
        <v>14</v>
      </c>
      <c r="G12536" s="2" t="str">
        <f>IF(NOT(OR(
SUMPRODUCT(--ISNUMBER(SEARCH('Chapter 2 (Generated)'!$B$3:$V$3,INDEX(MyData,D12536, E12536+1))))&gt;0,
SUMPRODUCT(--ISNUMBER(SEARCH('Chapter 2 (Generated)'!$B$4:$V$4,INDEX(MyData,D12536, E12536+1))))&gt;0)),
"        " &amp; INDEX(MyData,D12536, E12536+1),
"    " &amp; INDEX(MyData,D12536, E12536+1))</f>
        <v xml:space="preserve">        "null",</v>
      </c>
    </row>
    <row r="12537" spans="4:7" x14ac:dyDescent="0.2">
      <c r="D12537" s="20">
        <f t="shared" si="195"/>
        <v>818</v>
      </c>
      <c r="E12537" s="20">
        <f>MIN(IF(MOD(ROWS($A$2:A12537),$A$2)=0,E12536+1, E12536), $B$2-1)</f>
        <v>14</v>
      </c>
      <c r="G12537" s="2" t="str">
        <f>IF(NOT(OR(
SUMPRODUCT(--ISNUMBER(SEARCH('Chapter 2 (Generated)'!$B$3:$V$3,INDEX(MyData,D12537, E12537+1))))&gt;0,
SUMPRODUCT(--ISNUMBER(SEARCH('Chapter 2 (Generated)'!$B$4:$V$4,INDEX(MyData,D12537, E12537+1))))&gt;0)),
"        " &amp; INDEX(MyData,D12537, E12537+1),
"    " &amp; INDEX(MyData,D12537, E12537+1))</f>
        <v xml:space="preserve">        "null",//815 </v>
      </c>
    </row>
    <row r="12538" spans="4:7" x14ac:dyDescent="0.2">
      <c r="D12538" s="20">
        <f t="shared" si="195"/>
        <v>819</v>
      </c>
      <c r="E12538" s="20">
        <f>MIN(IF(MOD(ROWS($A$2:A12538),$A$2)=0,E12537+1, E12537), $B$2-1)</f>
        <v>14</v>
      </c>
      <c r="G12538" s="2" t="str">
        <f>IF(NOT(OR(
SUMPRODUCT(--ISNUMBER(SEARCH('Chapter 2 (Generated)'!$B$3:$V$3,INDEX(MyData,D12538, E12538+1))))&gt;0,
SUMPRODUCT(--ISNUMBER(SEARCH('Chapter 2 (Generated)'!$B$4:$V$4,INDEX(MyData,D12538, E12538+1))))&gt;0)),
"        " &amp; INDEX(MyData,D12538, E12538+1),
"    " &amp; INDEX(MyData,D12538, E12538+1))</f>
        <v xml:space="preserve">        "null",</v>
      </c>
    </row>
    <row r="12539" spans="4:7" x14ac:dyDescent="0.2">
      <c r="D12539" s="20">
        <f t="shared" si="195"/>
        <v>820</v>
      </c>
      <c r="E12539" s="20">
        <f>MIN(IF(MOD(ROWS($A$2:A12539),$A$2)=0,E12538+1, E12538), $B$2-1)</f>
        <v>14</v>
      </c>
      <c r="G12539" s="2" t="str">
        <f>IF(NOT(OR(
SUMPRODUCT(--ISNUMBER(SEARCH('Chapter 2 (Generated)'!$B$3:$V$3,INDEX(MyData,D12539, E12539+1))))&gt;0,
SUMPRODUCT(--ISNUMBER(SEARCH('Chapter 2 (Generated)'!$B$4:$V$4,INDEX(MyData,D12539, E12539+1))))&gt;0)),
"        " &amp; INDEX(MyData,D12539, E12539+1),
"    " &amp; INDEX(MyData,D12539, E12539+1))</f>
        <v xml:space="preserve">        "null",</v>
      </c>
    </row>
    <row r="12540" spans="4:7" x14ac:dyDescent="0.2">
      <c r="D12540" s="20">
        <f t="shared" si="195"/>
        <v>821</v>
      </c>
      <c r="E12540" s="20">
        <f>MIN(IF(MOD(ROWS($A$2:A12540),$A$2)=0,E12539+1, E12539), $B$2-1)</f>
        <v>14</v>
      </c>
      <c r="G12540" s="2" t="str">
        <f>IF(NOT(OR(
SUMPRODUCT(--ISNUMBER(SEARCH('Chapter 2 (Generated)'!$B$3:$V$3,INDEX(MyData,D12540, E12540+1))))&gt;0,
SUMPRODUCT(--ISNUMBER(SEARCH('Chapter 2 (Generated)'!$B$4:$V$4,INDEX(MyData,D12540, E12540+1))))&gt;0)),
"        " &amp; INDEX(MyData,D12540, E12540+1),
"    " &amp; INDEX(MyData,D12540, E12540+1))</f>
        <v xml:space="preserve">        "null",</v>
      </c>
    </row>
    <row r="12541" spans="4:7" x14ac:dyDescent="0.2">
      <c r="D12541" s="20">
        <f t="shared" si="195"/>
        <v>822</v>
      </c>
      <c r="E12541" s="20">
        <f>MIN(IF(MOD(ROWS($A$2:A12541),$A$2)=0,E12540+1, E12540), $B$2-1)</f>
        <v>14</v>
      </c>
      <c r="G12541" s="2" t="str">
        <f>IF(NOT(OR(
SUMPRODUCT(--ISNUMBER(SEARCH('Chapter 2 (Generated)'!$B$3:$V$3,INDEX(MyData,D12541, E12541+1))))&gt;0,
SUMPRODUCT(--ISNUMBER(SEARCH('Chapter 2 (Generated)'!$B$4:$V$4,INDEX(MyData,D12541, E12541+1))))&gt;0)),
"        " &amp; INDEX(MyData,D12541, E12541+1),
"    " &amp; INDEX(MyData,D12541, E12541+1))</f>
        <v xml:space="preserve">        "null",</v>
      </c>
    </row>
    <row r="12542" spans="4:7" x14ac:dyDescent="0.2">
      <c r="D12542" s="20">
        <f t="shared" si="195"/>
        <v>823</v>
      </c>
      <c r="E12542" s="20">
        <f>MIN(IF(MOD(ROWS($A$2:A12542),$A$2)=0,E12541+1, E12541), $B$2-1)</f>
        <v>14</v>
      </c>
      <c r="G12542" s="2" t="str">
        <f>IF(NOT(OR(
SUMPRODUCT(--ISNUMBER(SEARCH('Chapter 2 (Generated)'!$B$3:$V$3,INDEX(MyData,D12542, E12542+1))))&gt;0,
SUMPRODUCT(--ISNUMBER(SEARCH('Chapter 2 (Generated)'!$B$4:$V$4,INDEX(MyData,D12542, E12542+1))))&gt;0)),
"        " &amp; INDEX(MyData,D12542, E12542+1),
"    " &amp; INDEX(MyData,D12542, E12542+1))</f>
        <v xml:space="preserve">        "null",//820 </v>
      </c>
    </row>
    <row r="12543" spans="4:7" x14ac:dyDescent="0.2">
      <c r="D12543" s="20">
        <f t="shared" si="195"/>
        <v>824</v>
      </c>
      <c r="E12543" s="20">
        <f>MIN(IF(MOD(ROWS($A$2:A12543),$A$2)=0,E12542+1, E12542), $B$2-1)</f>
        <v>14</v>
      </c>
      <c r="G12543" s="2" t="str">
        <f>IF(NOT(OR(
SUMPRODUCT(--ISNUMBER(SEARCH('Chapter 2 (Generated)'!$B$3:$V$3,INDEX(MyData,D12543, E12543+1))))&gt;0,
SUMPRODUCT(--ISNUMBER(SEARCH('Chapter 2 (Generated)'!$B$4:$V$4,INDEX(MyData,D12543, E12543+1))))&gt;0)),
"        " &amp; INDEX(MyData,D12543, E12543+1),
"    " &amp; INDEX(MyData,D12543, E12543+1))</f>
        <v xml:space="preserve">        "null",</v>
      </c>
    </row>
    <row r="12544" spans="4:7" x14ac:dyDescent="0.2">
      <c r="D12544" s="20">
        <f t="shared" si="195"/>
        <v>825</v>
      </c>
      <c r="E12544" s="20">
        <f>MIN(IF(MOD(ROWS($A$2:A12544),$A$2)=0,E12543+1, E12543), $B$2-1)</f>
        <v>14</v>
      </c>
      <c r="G12544" s="2" t="str">
        <f>IF(NOT(OR(
SUMPRODUCT(--ISNUMBER(SEARCH('Chapter 2 (Generated)'!$B$3:$V$3,INDEX(MyData,D12544, E12544+1))))&gt;0,
SUMPRODUCT(--ISNUMBER(SEARCH('Chapter 2 (Generated)'!$B$4:$V$4,INDEX(MyData,D12544, E12544+1))))&gt;0)),
"        " &amp; INDEX(MyData,D12544, E12544+1),
"    " &amp; INDEX(MyData,D12544, E12544+1))</f>
        <v xml:space="preserve">        "null",</v>
      </c>
    </row>
    <row r="12545" spans="4:7" x14ac:dyDescent="0.2">
      <c r="D12545" s="20">
        <f t="shared" si="195"/>
        <v>826</v>
      </c>
      <c r="E12545" s="20">
        <f>MIN(IF(MOD(ROWS($A$2:A12545),$A$2)=0,E12544+1, E12544), $B$2-1)</f>
        <v>14</v>
      </c>
      <c r="G12545" s="2" t="str">
        <f>IF(NOT(OR(
SUMPRODUCT(--ISNUMBER(SEARCH('Chapter 2 (Generated)'!$B$3:$V$3,INDEX(MyData,D12545, E12545+1))))&gt;0,
SUMPRODUCT(--ISNUMBER(SEARCH('Chapter 2 (Generated)'!$B$4:$V$4,INDEX(MyData,D12545, E12545+1))))&gt;0)),
"        " &amp; INDEX(MyData,D12545, E12545+1),
"    " &amp; INDEX(MyData,D12545, E12545+1))</f>
        <v xml:space="preserve">        "null",</v>
      </c>
    </row>
    <row r="12546" spans="4:7" x14ac:dyDescent="0.2">
      <c r="D12546" s="20">
        <f t="shared" ref="D12546:D12609" si="196">MOD(ROW(D12545)-1+ROWS(MyData),ROWS(MyData))+1</f>
        <v>827</v>
      </c>
      <c r="E12546" s="20">
        <f>MIN(IF(MOD(ROWS($A$2:A12546),$A$2)=0,E12545+1, E12545), $B$2-1)</f>
        <v>14</v>
      </c>
      <c r="G12546" s="2" t="str">
        <f>IF(NOT(OR(
SUMPRODUCT(--ISNUMBER(SEARCH('Chapter 2 (Generated)'!$B$3:$V$3,INDEX(MyData,D12546, E12546+1))))&gt;0,
SUMPRODUCT(--ISNUMBER(SEARCH('Chapter 2 (Generated)'!$B$4:$V$4,INDEX(MyData,D12546, E12546+1))))&gt;0)),
"        " &amp; INDEX(MyData,D12546, E12546+1),
"    " &amp; INDEX(MyData,D12546, E12546+1))</f>
        <v xml:space="preserve">        "null",</v>
      </c>
    </row>
    <row r="12547" spans="4:7" x14ac:dyDescent="0.2">
      <c r="D12547" s="20">
        <f t="shared" si="196"/>
        <v>828</v>
      </c>
      <c r="E12547" s="20">
        <f>MIN(IF(MOD(ROWS($A$2:A12547),$A$2)=0,E12546+1, E12546), $B$2-1)</f>
        <v>14</v>
      </c>
      <c r="G12547" s="2" t="str">
        <f>IF(NOT(OR(
SUMPRODUCT(--ISNUMBER(SEARCH('Chapter 2 (Generated)'!$B$3:$V$3,INDEX(MyData,D12547, E12547+1))))&gt;0,
SUMPRODUCT(--ISNUMBER(SEARCH('Chapter 2 (Generated)'!$B$4:$V$4,INDEX(MyData,D12547, E12547+1))))&gt;0)),
"        " &amp; INDEX(MyData,D12547, E12547+1),
"    " &amp; INDEX(MyData,D12547, E12547+1))</f>
        <v xml:space="preserve">        "null",//825 </v>
      </c>
    </row>
    <row r="12548" spans="4:7" x14ac:dyDescent="0.2">
      <c r="D12548" s="20">
        <f t="shared" si="196"/>
        <v>829</v>
      </c>
      <c r="E12548" s="20">
        <f>MIN(IF(MOD(ROWS($A$2:A12548),$A$2)=0,E12547+1, E12547), $B$2-1)</f>
        <v>14</v>
      </c>
      <c r="G12548" s="2" t="str">
        <f>IF(NOT(OR(
SUMPRODUCT(--ISNUMBER(SEARCH('Chapter 2 (Generated)'!$B$3:$V$3,INDEX(MyData,D12548, E12548+1))))&gt;0,
SUMPRODUCT(--ISNUMBER(SEARCH('Chapter 2 (Generated)'!$B$4:$V$4,INDEX(MyData,D12548, E12548+1))))&gt;0)),
"        " &amp; INDEX(MyData,D12548, E12548+1),
"    " &amp; INDEX(MyData,D12548, E12548+1))</f>
        <v xml:space="preserve">        "null",</v>
      </c>
    </row>
    <row r="12549" spans="4:7" x14ac:dyDescent="0.2">
      <c r="D12549" s="20">
        <f t="shared" si="196"/>
        <v>830</v>
      </c>
      <c r="E12549" s="20">
        <f>MIN(IF(MOD(ROWS($A$2:A12549),$A$2)=0,E12548+1, E12548), $B$2-1)</f>
        <v>14</v>
      </c>
      <c r="G12549" s="2" t="str">
        <f>IF(NOT(OR(
SUMPRODUCT(--ISNUMBER(SEARCH('Chapter 2 (Generated)'!$B$3:$V$3,INDEX(MyData,D12549, E12549+1))))&gt;0,
SUMPRODUCT(--ISNUMBER(SEARCH('Chapter 2 (Generated)'!$B$4:$V$4,INDEX(MyData,D12549, E12549+1))))&gt;0)),
"        " &amp; INDEX(MyData,D12549, E12549+1),
"    " &amp; INDEX(MyData,D12549, E12549+1))</f>
        <v xml:space="preserve">        "null",</v>
      </c>
    </row>
    <row r="12550" spans="4:7" x14ac:dyDescent="0.2">
      <c r="D12550" s="20">
        <f t="shared" si="196"/>
        <v>831</v>
      </c>
      <c r="E12550" s="20">
        <f>MIN(IF(MOD(ROWS($A$2:A12550),$A$2)=0,E12549+1, E12549), $B$2-1)</f>
        <v>14</v>
      </c>
      <c r="G12550" s="2" t="str">
        <f>IF(NOT(OR(
SUMPRODUCT(--ISNUMBER(SEARCH('Chapter 2 (Generated)'!$B$3:$V$3,INDEX(MyData,D12550, E12550+1))))&gt;0,
SUMPRODUCT(--ISNUMBER(SEARCH('Chapter 2 (Generated)'!$B$4:$V$4,INDEX(MyData,D12550, E12550+1))))&gt;0)),
"        " &amp; INDEX(MyData,D12550, E12550+1),
"    " &amp; INDEX(MyData,D12550, E12550+1))</f>
        <v xml:space="preserve">        "null",</v>
      </c>
    </row>
    <row r="12551" spans="4:7" x14ac:dyDescent="0.2">
      <c r="D12551" s="20">
        <f t="shared" si="196"/>
        <v>832</v>
      </c>
      <c r="E12551" s="20">
        <f>MIN(IF(MOD(ROWS($A$2:A12551),$A$2)=0,E12550+1, E12550), $B$2-1)</f>
        <v>14</v>
      </c>
      <c r="G12551" s="2" t="str">
        <f>IF(NOT(OR(
SUMPRODUCT(--ISNUMBER(SEARCH('Chapter 2 (Generated)'!$B$3:$V$3,INDEX(MyData,D12551, E12551+1))))&gt;0,
SUMPRODUCT(--ISNUMBER(SEARCH('Chapter 2 (Generated)'!$B$4:$V$4,INDEX(MyData,D12551, E12551+1))))&gt;0)),
"        " &amp; INDEX(MyData,D12551, E12551+1),
"    " &amp; INDEX(MyData,D12551, E12551+1))</f>
        <v xml:space="preserve">        "null",</v>
      </c>
    </row>
    <row r="12552" spans="4:7" x14ac:dyDescent="0.2">
      <c r="D12552" s="20">
        <f t="shared" si="196"/>
        <v>833</v>
      </c>
      <c r="E12552" s="20">
        <f>MIN(IF(MOD(ROWS($A$2:A12552),$A$2)=0,E12551+1, E12551), $B$2-1)</f>
        <v>14</v>
      </c>
      <c r="G12552" s="2" t="str">
        <f>IF(NOT(OR(
SUMPRODUCT(--ISNUMBER(SEARCH('Chapter 2 (Generated)'!$B$3:$V$3,INDEX(MyData,D12552, E12552+1))))&gt;0,
SUMPRODUCT(--ISNUMBER(SEARCH('Chapter 2 (Generated)'!$B$4:$V$4,INDEX(MyData,D12552, E12552+1))))&gt;0)),
"        " &amp; INDEX(MyData,D12552, E12552+1),
"    " &amp; INDEX(MyData,D12552, E12552+1))</f>
        <v xml:space="preserve">        "null",//830 </v>
      </c>
    </row>
    <row r="12553" spans="4:7" x14ac:dyDescent="0.2">
      <c r="D12553" s="20">
        <f t="shared" si="196"/>
        <v>834</v>
      </c>
      <c r="E12553" s="20">
        <f>MIN(IF(MOD(ROWS($A$2:A12553),$A$2)=0,E12552+1, E12552), $B$2-1)</f>
        <v>14</v>
      </c>
      <c r="G12553" s="2" t="str">
        <f>IF(NOT(OR(
SUMPRODUCT(--ISNUMBER(SEARCH('Chapter 2 (Generated)'!$B$3:$V$3,INDEX(MyData,D12553, E12553+1))))&gt;0,
SUMPRODUCT(--ISNUMBER(SEARCH('Chapter 2 (Generated)'!$B$4:$V$4,INDEX(MyData,D12553, E12553+1))))&gt;0)),
"        " &amp; INDEX(MyData,D12553, E12553+1),
"    " &amp; INDEX(MyData,D12553, E12553+1))</f>
        <v xml:space="preserve">        "null",</v>
      </c>
    </row>
    <row r="12554" spans="4:7" x14ac:dyDescent="0.2">
      <c r="D12554" s="20">
        <f t="shared" si="196"/>
        <v>835</v>
      </c>
      <c r="E12554" s="20">
        <f>MIN(IF(MOD(ROWS($A$2:A12554),$A$2)=0,E12553+1, E12553), $B$2-1)</f>
        <v>14</v>
      </c>
      <c r="G12554" s="2" t="str">
        <f>IF(NOT(OR(
SUMPRODUCT(--ISNUMBER(SEARCH('Chapter 2 (Generated)'!$B$3:$V$3,INDEX(MyData,D12554, E12554+1))))&gt;0,
SUMPRODUCT(--ISNUMBER(SEARCH('Chapter 2 (Generated)'!$B$4:$V$4,INDEX(MyData,D12554, E12554+1))))&gt;0)),
"        " &amp; INDEX(MyData,D12554, E12554+1),
"    " &amp; INDEX(MyData,D12554, E12554+1))</f>
        <v xml:space="preserve">        "null",</v>
      </c>
    </row>
    <row r="12555" spans="4:7" x14ac:dyDescent="0.2">
      <c r="D12555" s="20">
        <f t="shared" si="196"/>
        <v>836</v>
      </c>
      <c r="E12555" s="20">
        <f>MIN(IF(MOD(ROWS($A$2:A12555),$A$2)=0,E12554+1, E12554), $B$2-1)</f>
        <v>14</v>
      </c>
      <c r="G12555" s="2" t="str">
        <f>IF(NOT(OR(
SUMPRODUCT(--ISNUMBER(SEARCH('Chapter 2 (Generated)'!$B$3:$V$3,INDEX(MyData,D12555, E12555+1))))&gt;0,
SUMPRODUCT(--ISNUMBER(SEARCH('Chapter 2 (Generated)'!$B$4:$V$4,INDEX(MyData,D12555, E12555+1))))&gt;0)),
"        " &amp; INDEX(MyData,D12555, E12555+1),
"    " &amp; INDEX(MyData,D12555, E12555+1))</f>
        <v xml:space="preserve">        "null",</v>
      </c>
    </row>
    <row r="12556" spans="4:7" x14ac:dyDescent="0.2">
      <c r="D12556" s="20">
        <f t="shared" si="196"/>
        <v>837</v>
      </c>
      <c r="E12556" s="20">
        <f>MIN(IF(MOD(ROWS($A$2:A12556),$A$2)=0,E12555+1, E12555), $B$2-1)</f>
        <v>15</v>
      </c>
      <c r="G12556" s="2" t="str">
        <f>IF(NOT(OR(
SUMPRODUCT(--ISNUMBER(SEARCH('Chapter 2 (Generated)'!$B$3:$V$3,INDEX(MyData,D12556, E12556+1))))&gt;0,
SUMPRODUCT(--ISNUMBER(SEARCH('Chapter 2 (Generated)'!$B$4:$V$4,INDEX(MyData,D12556, E12556+1))))&gt;0)),
"        " &amp; INDEX(MyData,D12556, E12556+1),
"    " &amp; INDEX(MyData,D12556, E12556+1))</f>
        <v xml:space="preserve">        ];</v>
      </c>
    </row>
    <row r="12557" spans="4:7" x14ac:dyDescent="0.2">
      <c r="D12557" s="20">
        <f t="shared" si="196"/>
        <v>1</v>
      </c>
      <c r="E12557" s="20">
        <f>MIN(IF(MOD(ROWS($A$2:A12557),$A$2)=0,E12556+1, E12556), $B$2-1)</f>
        <v>15</v>
      </c>
      <c r="G12557" s="2" t="str">
        <f>IF(NOT(OR(
SUMPRODUCT(--ISNUMBER(SEARCH('Chapter 2 (Generated)'!$B$3:$V$3,INDEX(MyData,D12557, E12557+1))))&gt;0,
SUMPRODUCT(--ISNUMBER(SEARCH('Chapter 2 (Generated)'!$B$4:$V$4,INDEX(MyData,D12557, E12557+1))))&gt;0)),
"        " &amp; INDEX(MyData,D12557, E12557+1),
"    " &amp; INDEX(MyData,D12557, E12557+1))</f>
        <v xml:space="preserve">    //story[15] === Choice 3 Text -&gt; "null"is no link, otherwise the number represents the array number of the slide</v>
      </c>
    </row>
    <row r="12558" spans="4:7" x14ac:dyDescent="0.2">
      <c r="D12558" s="20">
        <f t="shared" si="196"/>
        <v>2</v>
      </c>
      <c r="E12558" s="20">
        <f>MIN(IF(MOD(ROWS($A$2:A12558),$A$2)=0,E12557+1, E12557), $B$2-1)</f>
        <v>15</v>
      </c>
      <c r="G12558" s="2" t="str">
        <f>IF(NOT(OR(
SUMPRODUCT(--ISNUMBER(SEARCH('Chapter 2 (Generated)'!$B$3:$V$3,INDEX(MyData,D12558, E12558+1))))&gt;0,
SUMPRODUCT(--ISNUMBER(SEARCH('Chapter 2 (Generated)'!$B$4:$V$4,INDEX(MyData,D12558, E12558+1))))&gt;0)),
"        " &amp; INDEX(MyData,D12558, E12558+1),
"    " &amp; INDEX(MyData,D12558, E12558+1))</f>
        <v xml:space="preserve">    story[15] = [</v>
      </c>
    </row>
    <row r="12559" spans="4:7" x14ac:dyDescent="0.2">
      <c r="D12559" s="20">
        <f t="shared" si="196"/>
        <v>3</v>
      </c>
      <c r="E12559" s="20">
        <f>MIN(IF(MOD(ROWS($A$2:A12559),$A$2)=0,E12558+1, E12558), $B$2-1)</f>
        <v>15</v>
      </c>
      <c r="G12559" s="2" t="str">
        <f>IF(NOT(OR(
SUMPRODUCT(--ISNUMBER(SEARCH('Chapter 2 (Generated)'!$B$3:$V$3,INDEX(MyData,D12559, E12559+1))))&gt;0,
SUMPRODUCT(--ISNUMBER(SEARCH('Chapter 2 (Generated)'!$B$4:$V$4,INDEX(MyData,D12559, E12559+1))))&gt;0)),
"        " &amp; INDEX(MyData,D12559, E12559+1),
"    " &amp; INDEX(MyData,D12559, E12559+1))</f>
        <v xml:space="preserve">        "null",//0 </v>
      </c>
    </row>
    <row r="12560" spans="4:7" x14ac:dyDescent="0.2">
      <c r="D12560" s="20">
        <f t="shared" si="196"/>
        <v>4</v>
      </c>
      <c r="E12560" s="20">
        <f>MIN(IF(MOD(ROWS($A$2:A12560),$A$2)=0,E12559+1, E12559), $B$2-1)</f>
        <v>15</v>
      </c>
      <c r="G12560" s="2" t="str">
        <f>IF(NOT(OR(
SUMPRODUCT(--ISNUMBER(SEARCH('Chapter 2 (Generated)'!$B$3:$V$3,INDEX(MyData,D12560, E12560+1))))&gt;0,
SUMPRODUCT(--ISNUMBER(SEARCH('Chapter 2 (Generated)'!$B$4:$V$4,INDEX(MyData,D12560, E12560+1))))&gt;0)),
"        " &amp; INDEX(MyData,D12560, E12560+1),
"    " &amp; INDEX(MyData,D12560, E12560+1))</f>
        <v xml:space="preserve">        "null",</v>
      </c>
    </row>
    <row r="12561" spans="4:7" x14ac:dyDescent="0.2">
      <c r="D12561" s="20">
        <f t="shared" si="196"/>
        <v>5</v>
      </c>
      <c r="E12561" s="20">
        <f>MIN(IF(MOD(ROWS($A$2:A12561),$A$2)=0,E12560+1, E12560), $B$2-1)</f>
        <v>15</v>
      </c>
      <c r="G12561" s="2" t="str">
        <f>IF(NOT(OR(
SUMPRODUCT(--ISNUMBER(SEARCH('Chapter 2 (Generated)'!$B$3:$V$3,INDEX(MyData,D12561, E12561+1))))&gt;0,
SUMPRODUCT(--ISNUMBER(SEARCH('Chapter 2 (Generated)'!$B$4:$V$4,INDEX(MyData,D12561, E12561+1))))&gt;0)),
"        " &amp; INDEX(MyData,D12561, E12561+1),
"    " &amp; INDEX(MyData,D12561, E12561+1))</f>
        <v xml:space="preserve">        "null",</v>
      </c>
    </row>
    <row r="12562" spans="4:7" x14ac:dyDescent="0.2">
      <c r="D12562" s="20">
        <f t="shared" si="196"/>
        <v>6</v>
      </c>
      <c r="E12562" s="20">
        <f>MIN(IF(MOD(ROWS($A$2:A12562),$A$2)=0,E12561+1, E12561), $B$2-1)</f>
        <v>15</v>
      </c>
      <c r="G12562" s="2" t="str">
        <f>IF(NOT(OR(
SUMPRODUCT(--ISNUMBER(SEARCH('Chapter 2 (Generated)'!$B$3:$V$3,INDEX(MyData,D12562, E12562+1))))&gt;0,
SUMPRODUCT(--ISNUMBER(SEARCH('Chapter 2 (Generated)'!$B$4:$V$4,INDEX(MyData,D12562, E12562+1))))&gt;0)),
"        " &amp; INDEX(MyData,D12562, E12562+1),
"    " &amp; INDEX(MyData,D12562, E12562+1))</f>
        <v xml:space="preserve">        "null",</v>
      </c>
    </row>
    <row r="12563" spans="4:7" x14ac:dyDescent="0.2">
      <c r="D12563" s="20">
        <f t="shared" si="196"/>
        <v>7</v>
      </c>
      <c r="E12563" s="20">
        <f>MIN(IF(MOD(ROWS($A$2:A12563),$A$2)=0,E12562+1, E12562), $B$2-1)</f>
        <v>15</v>
      </c>
      <c r="G12563" s="2" t="str">
        <f>IF(NOT(OR(
SUMPRODUCT(--ISNUMBER(SEARCH('Chapter 2 (Generated)'!$B$3:$V$3,INDEX(MyData,D12563, E12563+1))))&gt;0,
SUMPRODUCT(--ISNUMBER(SEARCH('Chapter 2 (Generated)'!$B$4:$V$4,INDEX(MyData,D12563, E12563+1))))&gt;0)),
"        " &amp; INDEX(MyData,D12563, E12563+1),
"    " &amp; INDEX(MyData,D12563, E12563+1))</f>
        <v xml:space="preserve">        "null",</v>
      </c>
    </row>
    <row r="12564" spans="4:7" x14ac:dyDescent="0.2">
      <c r="D12564" s="20">
        <f t="shared" si="196"/>
        <v>8</v>
      </c>
      <c r="E12564" s="20">
        <f>MIN(IF(MOD(ROWS($A$2:A12564),$A$2)=0,E12563+1, E12563), $B$2-1)</f>
        <v>15</v>
      </c>
      <c r="G12564" s="2" t="str">
        <f>IF(NOT(OR(
SUMPRODUCT(--ISNUMBER(SEARCH('Chapter 2 (Generated)'!$B$3:$V$3,INDEX(MyData,D12564, E12564+1))))&gt;0,
SUMPRODUCT(--ISNUMBER(SEARCH('Chapter 2 (Generated)'!$B$4:$V$4,INDEX(MyData,D12564, E12564+1))))&gt;0)),
"        " &amp; INDEX(MyData,D12564, E12564+1),
"    " &amp; INDEX(MyData,D12564, E12564+1))</f>
        <v xml:space="preserve">        "null",//5 </v>
      </c>
    </row>
    <row r="12565" spans="4:7" x14ac:dyDescent="0.2">
      <c r="D12565" s="20">
        <f t="shared" si="196"/>
        <v>9</v>
      </c>
      <c r="E12565" s="20">
        <f>MIN(IF(MOD(ROWS($A$2:A12565),$A$2)=0,E12564+1, E12564), $B$2-1)</f>
        <v>15</v>
      </c>
      <c r="G12565" s="2" t="str">
        <f>IF(NOT(OR(
SUMPRODUCT(--ISNUMBER(SEARCH('Chapter 2 (Generated)'!$B$3:$V$3,INDEX(MyData,D12565, E12565+1))))&gt;0,
SUMPRODUCT(--ISNUMBER(SEARCH('Chapter 2 (Generated)'!$B$4:$V$4,INDEX(MyData,D12565, E12565+1))))&gt;0)),
"        " &amp; INDEX(MyData,D12565, E12565+1),
"    " &amp; INDEX(MyData,D12565, E12565+1))</f>
        <v xml:space="preserve">        "null",</v>
      </c>
    </row>
    <row r="12566" spans="4:7" x14ac:dyDescent="0.2">
      <c r="D12566" s="20">
        <f t="shared" si="196"/>
        <v>10</v>
      </c>
      <c r="E12566" s="20">
        <f>MIN(IF(MOD(ROWS($A$2:A12566),$A$2)=0,E12565+1, E12565), $B$2-1)</f>
        <v>15</v>
      </c>
      <c r="G12566" s="2" t="str">
        <f>IF(NOT(OR(
SUMPRODUCT(--ISNUMBER(SEARCH('Chapter 2 (Generated)'!$B$3:$V$3,INDEX(MyData,D12566, E12566+1))))&gt;0,
SUMPRODUCT(--ISNUMBER(SEARCH('Chapter 2 (Generated)'!$B$4:$V$4,INDEX(MyData,D12566, E12566+1))))&gt;0)),
"        " &amp; INDEX(MyData,D12566, E12566+1),
"    " &amp; INDEX(MyData,D12566, E12566+1))</f>
        <v xml:space="preserve">        "null",</v>
      </c>
    </row>
    <row r="12567" spans="4:7" x14ac:dyDescent="0.2">
      <c r="D12567" s="20">
        <f t="shared" si="196"/>
        <v>11</v>
      </c>
      <c r="E12567" s="20">
        <f>MIN(IF(MOD(ROWS($A$2:A12567),$A$2)=0,E12566+1, E12566), $B$2-1)</f>
        <v>15</v>
      </c>
      <c r="G12567" s="2" t="str">
        <f>IF(NOT(OR(
SUMPRODUCT(--ISNUMBER(SEARCH('Chapter 2 (Generated)'!$B$3:$V$3,INDEX(MyData,D12567, E12567+1))))&gt;0,
SUMPRODUCT(--ISNUMBER(SEARCH('Chapter 2 (Generated)'!$B$4:$V$4,INDEX(MyData,D12567, E12567+1))))&gt;0)),
"        " &amp; INDEX(MyData,D12567, E12567+1),
"    " &amp; INDEX(MyData,D12567, E12567+1))</f>
        <v xml:space="preserve">        "null",//8 POPUP</v>
      </c>
    </row>
    <row r="12568" spans="4:7" x14ac:dyDescent="0.2">
      <c r="D12568" s="20">
        <f t="shared" si="196"/>
        <v>12</v>
      </c>
      <c r="E12568" s="20">
        <f>MIN(IF(MOD(ROWS($A$2:A12568),$A$2)=0,E12567+1, E12567), $B$2-1)</f>
        <v>15</v>
      </c>
      <c r="G12568" s="2" t="str">
        <f>IF(NOT(OR(
SUMPRODUCT(--ISNUMBER(SEARCH('Chapter 2 (Generated)'!$B$3:$V$3,INDEX(MyData,D12568, E12568+1))))&gt;0,
SUMPRODUCT(--ISNUMBER(SEARCH('Chapter 2 (Generated)'!$B$4:$V$4,INDEX(MyData,D12568, E12568+1))))&gt;0)),
"        " &amp; INDEX(MyData,D12568, E12568+1),
"    " &amp; INDEX(MyData,D12568, E12568+1))</f>
        <v xml:space="preserve">        "null",</v>
      </c>
    </row>
    <row r="12569" spans="4:7" x14ac:dyDescent="0.2">
      <c r="D12569" s="20">
        <f t="shared" si="196"/>
        <v>13</v>
      </c>
      <c r="E12569" s="20">
        <f>MIN(IF(MOD(ROWS($A$2:A12569),$A$2)=0,E12568+1, E12568), $B$2-1)</f>
        <v>15</v>
      </c>
      <c r="G12569" s="2" t="str">
        <f>IF(NOT(OR(
SUMPRODUCT(--ISNUMBER(SEARCH('Chapter 2 (Generated)'!$B$3:$V$3,INDEX(MyData,D12569, E12569+1))))&gt;0,
SUMPRODUCT(--ISNUMBER(SEARCH('Chapter 2 (Generated)'!$B$4:$V$4,INDEX(MyData,D12569, E12569+1))))&gt;0)),
"        " &amp; INDEX(MyData,D12569, E12569+1),
"    " &amp; INDEX(MyData,D12569, E12569+1))</f>
        <v xml:space="preserve">        "null",//10 </v>
      </c>
    </row>
    <row r="12570" spans="4:7" x14ac:dyDescent="0.2">
      <c r="D12570" s="20">
        <f t="shared" si="196"/>
        <v>14</v>
      </c>
      <c r="E12570" s="20">
        <f>MIN(IF(MOD(ROWS($A$2:A12570),$A$2)=0,E12569+1, E12569), $B$2-1)</f>
        <v>15</v>
      </c>
      <c r="G12570" s="2" t="str">
        <f>IF(NOT(OR(
SUMPRODUCT(--ISNUMBER(SEARCH('Chapter 2 (Generated)'!$B$3:$V$3,INDEX(MyData,D12570, E12570+1))))&gt;0,
SUMPRODUCT(--ISNUMBER(SEARCH('Chapter 2 (Generated)'!$B$4:$V$4,INDEX(MyData,D12570, E12570+1))))&gt;0)),
"        " &amp; INDEX(MyData,D12570, E12570+1),
"    " &amp; INDEX(MyData,D12570, E12570+1))</f>
        <v xml:space="preserve">        "null",</v>
      </c>
    </row>
    <row r="12571" spans="4:7" x14ac:dyDescent="0.2">
      <c r="D12571" s="20">
        <f t="shared" si="196"/>
        <v>15</v>
      </c>
      <c r="E12571" s="20">
        <f>MIN(IF(MOD(ROWS($A$2:A12571),$A$2)=0,E12570+1, E12570), $B$2-1)</f>
        <v>15</v>
      </c>
      <c r="G12571" s="2" t="str">
        <f>IF(NOT(OR(
SUMPRODUCT(--ISNUMBER(SEARCH('Chapter 2 (Generated)'!$B$3:$V$3,INDEX(MyData,D12571, E12571+1))))&gt;0,
SUMPRODUCT(--ISNUMBER(SEARCH('Chapter 2 (Generated)'!$B$4:$V$4,INDEX(MyData,D12571, E12571+1))))&gt;0)),
"        " &amp; INDEX(MyData,D12571, E12571+1),
"    " &amp; INDEX(MyData,D12571, E12571+1))</f>
        <v xml:space="preserve">        "null",</v>
      </c>
    </row>
    <row r="12572" spans="4:7" x14ac:dyDescent="0.2">
      <c r="D12572" s="20">
        <f t="shared" si="196"/>
        <v>16</v>
      </c>
      <c r="E12572" s="20">
        <f>MIN(IF(MOD(ROWS($A$2:A12572),$A$2)=0,E12571+1, E12571), $B$2-1)</f>
        <v>15</v>
      </c>
      <c r="G12572" s="2" t="str">
        <f>IF(NOT(OR(
SUMPRODUCT(--ISNUMBER(SEARCH('Chapter 2 (Generated)'!$B$3:$V$3,INDEX(MyData,D12572, E12572+1))))&gt;0,
SUMPRODUCT(--ISNUMBER(SEARCH('Chapter 2 (Generated)'!$B$4:$V$4,INDEX(MyData,D12572, E12572+1))))&gt;0)),
"        " &amp; INDEX(MyData,D12572, E12572+1),
"    " &amp; INDEX(MyData,D12572, E12572+1))</f>
        <v xml:space="preserve">        "null",</v>
      </c>
    </row>
    <row r="12573" spans="4:7" x14ac:dyDescent="0.2">
      <c r="D12573" s="20">
        <f t="shared" si="196"/>
        <v>17</v>
      </c>
      <c r="E12573" s="20">
        <f>MIN(IF(MOD(ROWS($A$2:A12573),$A$2)=0,E12572+1, E12572), $B$2-1)</f>
        <v>15</v>
      </c>
      <c r="G12573" s="2" t="str">
        <f>IF(NOT(OR(
SUMPRODUCT(--ISNUMBER(SEARCH('Chapter 2 (Generated)'!$B$3:$V$3,INDEX(MyData,D12573, E12573+1))))&gt;0,
SUMPRODUCT(--ISNUMBER(SEARCH('Chapter 2 (Generated)'!$B$4:$V$4,INDEX(MyData,D12573, E12573+1))))&gt;0)),
"        " &amp; INDEX(MyData,D12573, E12573+1),
"    " &amp; INDEX(MyData,D12573, E12573+1))</f>
        <v xml:space="preserve">        "null",</v>
      </c>
    </row>
    <row r="12574" spans="4:7" x14ac:dyDescent="0.2">
      <c r="D12574" s="20">
        <f t="shared" si="196"/>
        <v>18</v>
      </c>
      <c r="E12574" s="20">
        <f>MIN(IF(MOD(ROWS($A$2:A12574),$A$2)=0,E12573+1, E12573), $B$2-1)</f>
        <v>15</v>
      </c>
      <c r="G12574" s="2" t="str">
        <f>IF(NOT(OR(
SUMPRODUCT(--ISNUMBER(SEARCH('Chapter 2 (Generated)'!$B$3:$V$3,INDEX(MyData,D12574, E12574+1))))&gt;0,
SUMPRODUCT(--ISNUMBER(SEARCH('Chapter 2 (Generated)'!$B$4:$V$4,INDEX(MyData,D12574, E12574+1))))&gt;0)),
"        " &amp; INDEX(MyData,D12574, E12574+1),
"    " &amp; INDEX(MyData,D12574, E12574+1))</f>
        <v xml:space="preserve">        "null",//15 </v>
      </c>
    </row>
    <row r="12575" spans="4:7" x14ac:dyDescent="0.2">
      <c r="D12575" s="20">
        <f t="shared" si="196"/>
        <v>19</v>
      </c>
      <c r="E12575" s="20">
        <f>MIN(IF(MOD(ROWS($A$2:A12575),$A$2)=0,E12574+1, E12574), $B$2-1)</f>
        <v>15</v>
      </c>
      <c r="G12575" s="2" t="str">
        <f>IF(NOT(OR(
SUMPRODUCT(--ISNUMBER(SEARCH('Chapter 2 (Generated)'!$B$3:$V$3,INDEX(MyData,D12575, E12575+1))))&gt;0,
SUMPRODUCT(--ISNUMBER(SEARCH('Chapter 2 (Generated)'!$B$4:$V$4,INDEX(MyData,D12575, E12575+1))))&gt;0)),
"        " &amp; INDEX(MyData,D12575, E12575+1),
"    " &amp; INDEX(MyData,D12575, E12575+1))</f>
        <v xml:space="preserve">        "null",</v>
      </c>
    </row>
    <row r="12576" spans="4:7" x14ac:dyDescent="0.2">
      <c r="D12576" s="20">
        <f t="shared" si="196"/>
        <v>20</v>
      </c>
      <c r="E12576" s="20">
        <f>MIN(IF(MOD(ROWS($A$2:A12576),$A$2)=0,E12575+1, E12575), $B$2-1)</f>
        <v>15</v>
      </c>
      <c r="G12576" s="2" t="str">
        <f>IF(NOT(OR(
SUMPRODUCT(--ISNUMBER(SEARCH('Chapter 2 (Generated)'!$B$3:$V$3,INDEX(MyData,D12576, E12576+1))))&gt;0,
SUMPRODUCT(--ISNUMBER(SEARCH('Chapter 2 (Generated)'!$B$4:$V$4,INDEX(MyData,D12576, E12576+1))))&gt;0)),
"        " &amp; INDEX(MyData,D12576, E12576+1),
"    " &amp; INDEX(MyData,D12576, E12576+1))</f>
        <v xml:space="preserve">        "null",</v>
      </c>
    </row>
    <row r="12577" spans="4:7" x14ac:dyDescent="0.2">
      <c r="D12577" s="20">
        <f t="shared" si="196"/>
        <v>21</v>
      </c>
      <c r="E12577" s="20">
        <f>MIN(IF(MOD(ROWS($A$2:A12577),$A$2)=0,E12576+1, E12576), $B$2-1)</f>
        <v>15</v>
      </c>
      <c r="G12577" s="2" t="str">
        <f>IF(NOT(OR(
SUMPRODUCT(--ISNUMBER(SEARCH('Chapter 2 (Generated)'!$B$3:$V$3,INDEX(MyData,D12577, E12577+1))))&gt;0,
SUMPRODUCT(--ISNUMBER(SEARCH('Chapter 2 (Generated)'!$B$4:$V$4,INDEX(MyData,D12577, E12577+1))))&gt;0)),
"        " &amp; INDEX(MyData,D12577, E12577+1),
"    " &amp; INDEX(MyData,D12577, E12577+1))</f>
        <v xml:space="preserve">        "null",</v>
      </c>
    </row>
    <row r="12578" spans="4:7" x14ac:dyDescent="0.2">
      <c r="D12578" s="20">
        <f t="shared" si="196"/>
        <v>22</v>
      </c>
      <c r="E12578" s="20">
        <f>MIN(IF(MOD(ROWS($A$2:A12578),$A$2)=0,E12577+1, E12577), $B$2-1)</f>
        <v>15</v>
      </c>
      <c r="G12578" s="2" t="str">
        <f>IF(NOT(OR(
SUMPRODUCT(--ISNUMBER(SEARCH('Chapter 2 (Generated)'!$B$3:$V$3,INDEX(MyData,D12578, E12578+1))))&gt;0,
SUMPRODUCT(--ISNUMBER(SEARCH('Chapter 2 (Generated)'!$B$4:$V$4,INDEX(MyData,D12578, E12578+1))))&gt;0)),
"        " &amp; INDEX(MyData,D12578, E12578+1),
"    " &amp; INDEX(MyData,D12578, E12578+1))</f>
        <v xml:space="preserve">        "null",</v>
      </c>
    </row>
    <row r="12579" spans="4:7" x14ac:dyDescent="0.2">
      <c r="D12579" s="20">
        <f t="shared" si="196"/>
        <v>23</v>
      </c>
      <c r="E12579" s="20">
        <f>MIN(IF(MOD(ROWS($A$2:A12579),$A$2)=0,E12578+1, E12578), $B$2-1)</f>
        <v>15</v>
      </c>
      <c r="G12579" s="2" t="str">
        <f>IF(NOT(OR(
SUMPRODUCT(--ISNUMBER(SEARCH('Chapter 2 (Generated)'!$B$3:$V$3,INDEX(MyData,D12579, E12579+1))))&gt;0,
SUMPRODUCT(--ISNUMBER(SEARCH('Chapter 2 (Generated)'!$B$4:$V$4,INDEX(MyData,D12579, E12579+1))))&gt;0)),
"        " &amp; INDEX(MyData,D12579, E12579+1),
"    " &amp; INDEX(MyData,D12579, E12579+1))</f>
        <v xml:space="preserve">        "null",//20 </v>
      </c>
    </row>
    <row r="12580" spans="4:7" x14ac:dyDescent="0.2">
      <c r="D12580" s="20">
        <f t="shared" si="196"/>
        <v>24</v>
      </c>
      <c r="E12580" s="20">
        <f>MIN(IF(MOD(ROWS($A$2:A12580),$A$2)=0,E12579+1, E12579), $B$2-1)</f>
        <v>15</v>
      </c>
      <c r="G12580" s="2" t="str">
        <f>IF(NOT(OR(
SUMPRODUCT(--ISNUMBER(SEARCH('Chapter 2 (Generated)'!$B$3:$V$3,INDEX(MyData,D12580, E12580+1))))&gt;0,
SUMPRODUCT(--ISNUMBER(SEARCH('Chapter 2 (Generated)'!$B$4:$V$4,INDEX(MyData,D12580, E12580+1))))&gt;0)),
"        " &amp; INDEX(MyData,D12580, E12580+1),
"    " &amp; INDEX(MyData,D12580, E12580+1))</f>
        <v xml:space="preserve">        "null",</v>
      </c>
    </row>
    <row r="12581" spans="4:7" x14ac:dyDescent="0.2">
      <c r="D12581" s="20">
        <f t="shared" si="196"/>
        <v>25</v>
      </c>
      <c r="E12581" s="20">
        <f>MIN(IF(MOD(ROWS($A$2:A12581),$A$2)=0,E12580+1, E12580), $B$2-1)</f>
        <v>15</v>
      </c>
      <c r="G12581" s="2" t="str">
        <f>IF(NOT(OR(
SUMPRODUCT(--ISNUMBER(SEARCH('Chapter 2 (Generated)'!$B$3:$V$3,INDEX(MyData,D12581, E12581+1))))&gt;0,
SUMPRODUCT(--ISNUMBER(SEARCH('Chapter 2 (Generated)'!$B$4:$V$4,INDEX(MyData,D12581, E12581+1))))&gt;0)),
"        " &amp; INDEX(MyData,D12581, E12581+1),
"    " &amp; INDEX(MyData,D12581, E12581+1))</f>
        <v xml:space="preserve">        "null",</v>
      </c>
    </row>
    <row r="12582" spans="4:7" x14ac:dyDescent="0.2">
      <c r="D12582" s="20">
        <f t="shared" si="196"/>
        <v>26</v>
      </c>
      <c r="E12582" s="20">
        <f>MIN(IF(MOD(ROWS($A$2:A12582),$A$2)=0,E12581+1, E12581), $B$2-1)</f>
        <v>15</v>
      </c>
      <c r="G12582" s="2" t="str">
        <f>IF(NOT(OR(
SUMPRODUCT(--ISNUMBER(SEARCH('Chapter 2 (Generated)'!$B$3:$V$3,INDEX(MyData,D12582, E12582+1))))&gt;0,
SUMPRODUCT(--ISNUMBER(SEARCH('Chapter 2 (Generated)'!$B$4:$V$4,INDEX(MyData,D12582, E12582+1))))&gt;0)),
"        " &amp; INDEX(MyData,D12582, E12582+1),
"    " &amp; INDEX(MyData,D12582, E12582+1))</f>
        <v xml:space="preserve">        "null",</v>
      </c>
    </row>
    <row r="12583" spans="4:7" x14ac:dyDescent="0.2">
      <c r="D12583" s="20">
        <f t="shared" si="196"/>
        <v>27</v>
      </c>
      <c r="E12583" s="20">
        <f>MIN(IF(MOD(ROWS($A$2:A12583),$A$2)=0,E12582+1, E12582), $B$2-1)</f>
        <v>15</v>
      </c>
      <c r="G12583" s="2" t="str">
        <f>IF(NOT(OR(
SUMPRODUCT(--ISNUMBER(SEARCH('Chapter 2 (Generated)'!$B$3:$V$3,INDEX(MyData,D12583, E12583+1))))&gt;0,
SUMPRODUCT(--ISNUMBER(SEARCH('Chapter 2 (Generated)'!$B$4:$V$4,INDEX(MyData,D12583, E12583+1))))&gt;0)),
"        " &amp; INDEX(MyData,D12583, E12583+1),
"    " &amp; INDEX(MyData,D12583, E12583+1))</f>
        <v xml:space="preserve">        "null",</v>
      </c>
    </row>
    <row r="12584" spans="4:7" x14ac:dyDescent="0.2">
      <c r="D12584" s="20">
        <f t="shared" si="196"/>
        <v>28</v>
      </c>
      <c r="E12584" s="20">
        <f>MIN(IF(MOD(ROWS($A$2:A12584),$A$2)=0,E12583+1, E12583), $B$2-1)</f>
        <v>15</v>
      </c>
      <c r="G12584" s="2" t="str">
        <f>IF(NOT(OR(
SUMPRODUCT(--ISNUMBER(SEARCH('Chapter 2 (Generated)'!$B$3:$V$3,INDEX(MyData,D12584, E12584+1))))&gt;0,
SUMPRODUCT(--ISNUMBER(SEARCH('Chapter 2 (Generated)'!$B$4:$V$4,INDEX(MyData,D12584, E12584+1))))&gt;0)),
"        " &amp; INDEX(MyData,D12584, E12584+1),
"    " &amp; INDEX(MyData,D12584, E12584+1))</f>
        <v xml:space="preserve">        "null",//25 </v>
      </c>
    </row>
    <row r="12585" spans="4:7" x14ac:dyDescent="0.2">
      <c r="D12585" s="20">
        <f t="shared" si="196"/>
        <v>29</v>
      </c>
      <c r="E12585" s="20">
        <f>MIN(IF(MOD(ROWS($A$2:A12585),$A$2)=0,E12584+1, E12584), $B$2-1)</f>
        <v>15</v>
      </c>
      <c r="G12585" s="2" t="str">
        <f>IF(NOT(OR(
SUMPRODUCT(--ISNUMBER(SEARCH('Chapter 2 (Generated)'!$B$3:$V$3,INDEX(MyData,D12585, E12585+1))))&gt;0,
SUMPRODUCT(--ISNUMBER(SEARCH('Chapter 2 (Generated)'!$B$4:$V$4,INDEX(MyData,D12585, E12585+1))))&gt;0)),
"        " &amp; INDEX(MyData,D12585, E12585+1),
"    " &amp; INDEX(MyData,D12585, E12585+1))</f>
        <v xml:space="preserve">        "null",</v>
      </c>
    </row>
    <row r="12586" spans="4:7" x14ac:dyDescent="0.2">
      <c r="D12586" s="20">
        <f t="shared" si="196"/>
        <v>30</v>
      </c>
      <c r="E12586" s="20">
        <f>MIN(IF(MOD(ROWS($A$2:A12586),$A$2)=0,E12585+1, E12585), $B$2-1)</f>
        <v>15</v>
      </c>
      <c r="G12586" s="2" t="str">
        <f>IF(NOT(OR(
SUMPRODUCT(--ISNUMBER(SEARCH('Chapter 2 (Generated)'!$B$3:$V$3,INDEX(MyData,D12586, E12586+1))))&gt;0,
SUMPRODUCT(--ISNUMBER(SEARCH('Chapter 2 (Generated)'!$B$4:$V$4,INDEX(MyData,D12586, E12586+1))))&gt;0)),
"        " &amp; INDEX(MyData,D12586, E12586+1),
"    " &amp; INDEX(MyData,D12586, E12586+1))</f>
        <v xml:space="preserve">        "I’m really not interested, can we please just hurry?",</v>
      </c>
    </row>
    <row r="12587" spans="4:7" x14ac:dyDescent="0.2">
      <c r="D12587" s="20">
        <f t="shared" si="196"/>
        <v>31</v>
      </c>
      <c r="E12587" s="20">
        <f>MIN(IF(MOD(ROWS($A$2:A12587),$A$2)=0,E12586+1, E12586), $B$2-1)</f>
        <v>15</v>
      </c>
      <c r="G12587" s="2" t="str">
        <f>IF(NOT(OR(
SUMPRODUCT(--ISNUMBER(SEARCH('Chapter 2 (Generated)'!$B$3:$V$3,INDEX(MyData,D12587, E12587+1))))&gt;0,
SUMPRODUCT(--ISNUMBER(SEARCH('Chapter 2 (Generated)'!$B$4:$V$4,INDEX(MyData,D12587, E12587+1))))&gt;0)),
"        " &amp; INDEX(MyData,D12587, E12587+1),
"    " &amp; INDEX(MyData,D12587, E12587+1))</f>
        <v xml:space="preserve">        "null",</v>
      </c>
    </row>
    <row r="12588" spans="4:7" x14ac:dyDescent="0.2">
      <c r="D12588" s="20">
        <f t="shared" si="196"/>
        <v>32</v>
      </c>
      <c r="E12588" s="20">
        <f>MIN(IF(MOD(ROWS($A$2:A12588),$A$2)=0,E12587+1, E12587), $B$2-1)</f>
        <v>15</v>
      </c>
      <c r="G12588" s="2" t="str">
        <f>IF(NOT(OR(
SUMPRODUCT(--ISNUMBER(SEARCH('Chapter 2 (Generated)'!$B$3:$V$3,INDEX(MyData,D12588, E12588+1))))&gt;0,
SUMPRODUCT(--ISNUMBER(SEARCH('Chapter 2 (Generated)'!$B$4:$V$4,INDEX(MyData,D12588, E12588+1))))&gt;0)),
"        " &amp; INDEX(MyData,D12588, E12588+1),
"    " &amp; INDEX(MyData,D12588, E12588+1))</f>
        <v xml:space="preserve">        "null",</v>
      </c>
    </row>
    <row r="12589" spans="4:7" x14ac:dyDescent="0.2">
      <c r="D12589" s="20">
        <f t="shared" si="196"/>
        <v>33</v>
      </c>
      <c r="E12589" s="20">
        <f>MIN(IF(MOD(ROWS($A$2:A12589),$A$2)=0,E12588+1, E12588), $B$2-1)</f>
        <v>15</v>
      </c>
      <c r="G12589" s="2" t="str">
        <f>IF(NOT(OR(
SUMPRODUCT(--ISNUMBER(SEARCH('Chapter 2 (Generated)'!$B$3:$V$3,INDEX(MyData,D12589, E12589+1))))&gt;0,
SUMPRODUCT(--ISNUMBER(SEARCH('Chapter 2 (Generated)'!$B$4:$V$4,INDEX(MyData,D12589, E12589+1))))&gt;0)),
"        " &amp; INDEX(MyData,D12589, E12589+1),
"    " &amp; INDEX(MyData,D12589, E12589+1))</f>
        <v xml:space="preserve">        "null",//30 </v>
      </c>
    </row>
    <row r="12590" spans="4:7" x14ac:dyDescent="0.2">
      <c r="D12590" s="20">
        <f t="shared" si="196"/>
        <v>34</v>
      </c>
      <c r="E12590" s="20">
        <f>MIN(IF(MOD(ROWS($A$2:A12590),$A$2)=0,E12589+1, E12589), $B$2-1)</f>
        <v>15</v>
      </c>
      <c r="G12590" s="2" t="str">
        <f>IF(NOT(OR(
SUMPRODUCT(--ISNUMBER(SEARCH('Chapter 2 (Generated)'!$B$3:$V$3,INDEX(MyData,D12590, E12590+1))))&gt;0,
SUMPRODUCT(--ISNUMBER(SEARCH('Chapter 2 (Generated)'!$B$4:$V$4,INDEX(MyData,D12590, E12590+1))))&gt;0)),
"        " &amp; INDEX(MyData,D12590, E12590+1),
"    " &amp; INDEX(MyData,D12590, E12590+1))</f>
        <v xml:space="preserve">        "null",</v>
      </c>
    </row>
    <row r="12591" spans="4:7" x14ac:dyDescent="0.2">
      <c r="D12591" s="20">
        <f t="shared" si="196"/>
        <v>35</v>
      </c>
      <c r="E12591" s="20">
        <f>MIN(IF(MOD(ROWS($A$2:A12591),$A$2)=0,E12590+1, E12590), $B$2-1)</f>
        <v>15</v>
      </c>
      <c r="G12591" s="2" t="str">
        <f>IF(NOT(OR(
SUMPRODUCT(--ISNUMBER(SEARCH('Chapter 2 (Generated)'!$B$3:$V$3,INDEX(MyData,D12591, E12591+1))))&gt;0,
SUMPRODUCT(--ISNUMBER(SEARCH('Chapter 2 (Generated)'!$B$4:$V$4,INDEX(MyData,D12591, E12591+1))))&gt;0)),
"        " &amp; INDEX(MyData,D12591, E12591+1),
"    " &amp; INDEX(MyData,D12591, E12591+1))</f>
        <v xml:space="preserve">        "null",</v>
      </c>
    </row>
    <row r="12592" spans="4:7" x14ac:dyDescent="0.2">
      <c r="D12592" s="20">
        <f t="shared" si="196"/>
        <v>36</v>
      </c>
      <c r="E12592" s="20">
        <f>MIN(IF(MOD(ROWS($A$2:A12592),$A$2)=0,E12591+1, E12591), $B$2-1)</f>
        <v>15</v>
      </c>
      <c r="G12592" s="2" t="str">
        <f>IF(NOT(OR(
SUMPRODUCT(--ISNUMBER(SEARCH('Chapter 2 (Generated)'!$B$3:$V$3,INDEX(MyData,D12592, E12592+1))))&gt;0,
SUMPRODUCT(--ISNUMBER(SEARCH('Chapter 2 (Generated)'!$B$4:$V$4,INDEX(MyData,D12592, E12592+1))))&gt;0)),
"        " &amp; INDEX(MyData,D12592, E12592+1),
"    " &amp; INDEX(MyData,D12592, E12592+1))</f>
        <v xml:space="preserve">        "null",</v>
      </c>
    </row>
    <row r="12593" spans="4:7" x14ac:dyDescent="0.2">
      <c r="D12593" s="20">
        <f t="shared" si="196"/>
        <v>37</v>
      </c>
      <c r="E12593" s="20">
        <f>MIN(IF(MOD(ROWS($A$2:A12593),$A$2)=0,E12592+1, E12592), $B$2-1)</f>
        <v>15</v>
      </c>
      <c r="G12593" s="2" t="str">
        <f>IF(NOT(OR(
SUMPRODUCT(--ISNUMBER(SEARCH('Chapter 2 (Generated)'!$B$3:$V$3,INDEX(MyData,D12593, E12593+1))))&gt;0,
SUMPRODUCT(--ISNUMBER(SEARCH('Chapter 2 (Generated)'!$B$4:$V$4,INDEX(MyData,D12593, E12593+1))))&gt;0)),
"        " &amp; INDEX(MyData,D12593, E12593+1),
"    " &amp; INDEX(MyData,D12593, E12593+1))</f>
        <v xml:space="preserve">        "null",</v>
      </c>
    </row>
    <row r="12594" spans="4:7" x14ac:dyDescent="0.2">
      <c r="D12594" s="20">
        <f t="shared" si="196"/>
        <v>38</v>
      </c>
      <c r="E12594" s="20">
        <f>MIN(IF(MOD(ROWS($A$2:A12594),$A$2)=0,E12593+1, E12593), $B$2-1)</f>
        <v>15</v>
      </c>
      <c r="G12594" s="2" t="str">
        <f>IF(NOT(OR(
SUMPRODUCT(--ISNUMBER(SEARCH('Chapter 2 (Generated)'!$B$3:$V$3,INDEX(MyData,D12594, E12594+1))))&gt;0,
SUMPRODUCT(--ISNUMBER(SEARCH('Chapter 2 (Generated)'!$B$4:$V$4,INDEX(MyData,D12594, E12594+1))))&gt;0)),
"        " &amp; INDEX(MyData,D12594, E12594+1),
"    " &amp; INDEX(MyData,D12594, E12594+1))</f>
        <v xml:space="preserve">        "null",//35 </v>
      </c>
    </row>
    <row r="12595" spans="4:7" x14ac:dyDescent="0.2">
      <c r="D12595" s="20">
        <f t="shared" si="196"/>
        <v>39</v>
      </c>
      <c r="E12595" s="20">
        <f>MIN(IF(MOD(ROWS($A$2:A12595),$A$2)=0,E12594+1, E12594), $B$2-1)</f>
        <v>15</v>
      </c>
      <c r="G12595" s="2" t="str">
        <f>IF(NOT(OR(
SUMPRODUCT(--ISNUMBER(SEARCH('Chapter 2 (Generated)'!$B$3:$V$3,INDEX(MyData,D12595, E12595+1))))&gt;0,
SUMPRODUCT(--ISNUMBER(SEARCH('Chapter 2 (Generated)'!$B$4:$V$4,INDEX(MyData,D12595, E12595+1))))&gt;0)),
"        " &amp; INDEX(MyData,D12595, E12595+1),
"    " &amp; INDEX(MyData,D12595, E12595+1))</f>
        <v xml:space="preserve">        "null",//36 Objective Complete: Get some breakfast at the Cafeteria! </v>
      </c>
    </row>
    <row r="12596" spans="4:7" x14ac:dyDescent="0.2">
      <c r="D12596" s="20">
        <f t="shared" si="196"/>
        <v>40</v>
      </c>
      <c r="E12596" s="20">
        <f>MIN(IF(MOD(ROWS($A$2:A12596),$A$2)=0,E12595+1, E12595), $B$2-1)</f>
        <v>15</v>
      </c>
      <c r="G12596" s="2" t="str">
        <f>IF(NOT(OR(
SUMPRODUCT(--ISNUMBER(SEARCH('Chapter 2 (Generated)'!$B$3:$V$3,INDEX(MyData,D12596, E12596+1))))&gt;0,
SUMPRODUCT(--ISNUMBER(SEARCH('Chapter 2 (Generated)'!$B$4:$V$4,INDEX(MyData,D12596, E12596+1))))&gt;0)),
"        " &amp; INDEX(MyData,D12596, E12596+1),
"    " &amp; INDEX(MyData,D12596, E12596+1))</f>
        <v xml:space="preserve">        "null",</v>
      </c>
    </row>
    <row r="12597" spans="4:7" x14ac:dyDescent="0.2">
      <c r="D12597" s="20">
        <f t="shared" si="196"/>
        <v>41</v>
      </c>
      <c r="E12597" s="20">
        <f>MIN(IF(MOD(ROWS($A$2:A12597),$A$2)=0,E12596+1, E12596), $B$2-1)</f>
        <v>15</v>
      </c>
      <c r="G12597" s="2" t="str">
        <f>IF(NOT(OR(
SUMPRODUCT(--ISNUMBER(SEARCH('Chapter 2 (Generated)'!$B$3:$V$3,INDEX(MyData,D12597, E12597+1))))&gt;0,
SUMPRODUCT(--ISNUMBER(SEARCH('Chapter 2 (Generated)'!$B$4:$V$4,INDEX(MyData,D12597, E12597+1))))&gt;0)),
"        " &amp; INDEX(MyData,D12597, E12597+1),
"    " &amp; INDEX(MyData,D12597, E12597+1))</f>
        <v xml:space="preserve">        "null",</v>
      </c>
    </row>
    <row r="12598" spans="4:7" x14ac:dyDescent="0.2">
      <c r="D12598" s="20">
        <f t="shared" si="196"/>
        <v>42</v>
      </c>
      <c r="E12598" s="20">
        <f>MIN(IF(MOD(ROWS($A$2:A12598),$A$2)=0,E12597+1, E12597), $B$2-1)</f>
        <v>15</v>
      </c>
      <c r="G12598" s="2" t="str">
        <f>IF(NOT(OR(
SUMPRODUCT(--ISNUMBER(SEARCH('Chapter 2 (Generated)'!$B$3:$V$3,INDEX(MyData,D12598, E12598+1))))&gt;0,
SUMPRODUCT(--ISNUMBER(SEARCH('Chapter 2 (Generated)'!$B$4:$V$4,INDEX(MyData,D12598, E12598+1))))&gt;0)),
"        " &amp; INDEX(MyData,D12598, E12598+1),
"    " &amp; INDEX(MyData,D12598, E12598+1))</f>
        <v xml:space="preserve">        "null",</v>
      </c>
    </row>
    <row r="12599" spans="4:7" x14ac:dyDescent="0.2">
      <c r="D12599" s="20">
        <f t="shared" si="196"/>
        <v>43</v>
      </c>
      <c r="E12599" s="20">
        <f>MIN(IF(MOD(ROWS($A$2:A12599),$A$2)=0,E12598+1, E12598), $B$2-1)</f>
        <v>15</v>
      </c>
      <c r="G12599" s="2" t="str">
        <f>IF(NOT(OR(
SUMPRODUCT(--ISNUMBER(SEARCH('Chapter 2 (Generated)'!$B$3:$V$3,INDEX(MyData,D12599, E12599+1))))&gt;0,
SUMPRODUCT(--ISNUMBER(SEARCH('Chapter 2 (Generated)'!$B$4:$V$4,INDEX(MyData,D12599, E12599+1))))&gt;0)),
"        " &amp; INDEX(MyData,D12599, E12599+1),
"    " &amp; INDEX(MyData,D12599, E12599+1))</f>
        <v xml:space="preserve">        "null",//40 </v>
      </c>
    </row>
    <row r="12600" spans="4:7" x14ac:dyDescent="0.2">
      <c r="D12600" s="20">
        <f t="shared" si="196"/>
        <v>44</v>
      </c>
      <c r="E12600" s="20">
        <f>MIN(IF(MOD(ROWS($A$2:A12600),$A$2)=0,E12599+1, E12599), $B$2-1)</f>
        <v>15</v>
      </c>
      <c r="G12600" s="2" t="str">
        <f>IF(NOT(OR(
SUMPRODUCT(--ISNUMBER(SEARCH('Chapter 2 (Generated)'!$B$3:$V$3,INDEX(MyData,D12600, E12600+1))))&gt;0,
SUMPRODUCT(--ISNUMBER(SEARCH('Chapter 2 (Generated)'!$B$4:$V$4,INDEX(MyData,D12600, E12600+1))))&gt;0)),
"        " &amp; INDEX(MyData,D12600, E12600+1),
"    " &amp; INDEX(MyData,D12600, E12600+1))</f>
        <v xml:space="preserve">        "null",</v>
      </c>
    </row>
    <row r="12601" spans="4:7" x14ac:dyDescent="0.2">
      <c r="D12601" s="20">
        <f t="shared" si="196"/>
        <v>45</v>
      </c>
      <c r="E12601" s="20">
        <f>MIN(IF(MOD(ROWS($A$2:A12601),$A$2)=0,E12600+1, E12600), $B$2-1)</f>
        <v>15</v>
      </c>
      <c r="G12601" s="2" t="str">
        <f>IF(NOT(OR(
SUMPRODUCT(--ISNUMBER(SEARCH('Chapter 2 (Generated)'!$B$3:$V$3,INDEX(MyData,D12601, E12601+1))))&gt;0,
SUMPRODUCT(--ISNUMBER(SEARCH('Chapter 2 (Generated)'!$B$4:$V$4,INDEX(MyData,D12601, E12601+1))))&gt;0)),
"        " &amp; INDEX(MyData,D12601, E12601+1),
"    " &amp; INDEX(MyData,D12601, E12601+1))</f>
        <v xml:space="preserve">        "null",</v>
      </c>
    </row>
    <row r="12602" spans="4:7" x14ac:dyDescent="0.2">
      <c r="D12602" s="20">
        <f t="shared" si="196"/>
        <v>46</v>
      </c>
      <c r="E12602" s="20">
        <f>MIN(IF(MOD(ROWS($A$2:A12602),$A$2)=0,E12601+1, E12601), $B$2-1)</f>
        <v>15</v>
      </c>
      <c r="G12602" s="2" t="str">
        <f>IF(NOT(OR(
SUMPRODUCT(--ISNUMBER(SEARCH('Chapter 2 (Generated)'!$B$3:$V$3,INDEX(MyData,D12602, E12602+1))))&gt;0,
SUMPRODUCT(--ISNUMBER(SEARCH('Chapter 2 (Generated)'!$B$4:$V$4,INDEX(MyData,D12602, E12602+1))))&gt;0)),
"        " &amp; INDEX(MyData,D12602, E12602+1),
"    " &amp; INDEX(MyData,D12602, E12602+1))</f>
        <v xml:space="preserve">        "null",</v>
      </c>
    </row>
    <row r="12603" spans="4:7" x14ac:dyDescent="0.2">
      <c r="D12603" s="20">
        <f t="shared" si="196"/>
        <v>47</v>
      </c>
      <c r="E12603" s="20">
        <f>MIN(IF(MOD(ROWS($A$2:A12603),$A$2)=0,E12602+1, E12602), $B$2-1)</f>
        <v>15</v>
      </c>
      <c r="G12603" s="2" t="str">
        <f>IF(NOT(OR(
SUMPRODUCT(--ISNUMBER(SEARCH('Chapter 2 (Generated)'!$B$3:$V$3,INDEX(MyData,D12603, E12603+1))))&gt;0,
SUMPRODUCT(--ISNUMBER(SEARCH('Chapter 2 (Generated)'!$B$4:$V$4,INDEX(MyData,D12603, E12603+1))))&gt;0)),
"        " &amp; INDEX(MyData,D12603, E12603+1),
"    " &amp; INDEX(MyData,D12603, E12603+1))</f>
        <v xml:space="preserve">        "null",//44 Objective Complete: Follow Axel and go back to the Main Hallway! </v>
      </c>
    </row>
    <row r="12604" spans="4:7" x14ac:dyDescent="0.2">
      <c r="D12604" s="20">
        <f t="shared" si="196"/>
        <v>48</v>
      </c>
      <c r="E12604" s="20">
        <f>MIN(IF(MOD(ROWS($A$2:A12604),$A$2)=0,E12603+1, E12603), $B$2-1)</f>
        <v>15</v>
      </c>
      <c r="G12604" s="2" t="str">
        <f>IF(NOT(OR(
SUMPRODUCT(--ISNUMBER(SEARCH('Chapter 2 (Generated)'!$B$3:$V$3,INDEX(MyData,D12604, E12604+1))))&gt;0,
SUMPRODUCT(--ISNUMBER(SEARCH('Chapter 2 (Generated)'!$B$4:$V$4,INDEX(MyData,D12604, E12604+1))))&gt;0)),
"        " &amp; INDEX(MyData,D12604, E12604+1),
"    " &amp; INDEX(MyData,D12604, E12604+1))</f>
        <v xml:space="preserve">        "null",//45 </v>
      </c>
    </row>
    <row r="12605" spans="4:7" x14ac:dyDescent="0.2">
      <c r="D12605" s="20">
        <f t="shared" si="196"/>
        <v>49</v>
      </c>
      <c r="E12605" s="20">
        <f>MIN(IF(MOD(ROWS($A$2:A12605),$A$2)=0,E12604+1, E12604), $B$2-1)</f>
        <v>15</v>
      </c>
      <c r="G12605" s="2" t="str">
        <f>IF(NOT(OR(
SUMPRODUCT(--ISNUMBER(SEARCH('Chapter 2 (Generated)'!$B$3:$V$3,INDEX(MyData,D12605, E12605+1))))&gt;0,
SUMPRODUCT(--ISNUMBER(SEARCH('Chapter 2 (Generated)'!$B$4:$V$4,INDEX(MyData,D12605, E12605+1))))&gt;0)),
"        " &amp; INDEX(MyData,D12605, E12605+1),
"    " &amp; INDEX(MyData,D12605, E12605+1))</f>
        <v xml:space="preserve">        "null",</v>
      </c>
    </row>
    <row r="12606" spans="4:7" x14ac:dyDescent="0.2">
      <c r="D12606" s="20">
        <f t="shared" si="196"/>
        <v>50</v>
      </c>
      <c r="E12606" s="20">
        <f>MIN(IF(MOD(ROWS($A$2:A12606),$A$2)=0,E12605+1, E12605), $B$2-1)</f>
        <v>15</v>
      </c>
      <c r="G12606" s="2" t="str">
        <f>IF(NOT(OR(
SUMPRODUCT(--ISNUMBER(SEARCH('Chapter 2 (Generated)'!$B$3:$V$3,INDEX(MyData,D12606, E12606+1))))&gt;0,
SUMPRODUCT(--ISNUMBER(SEARCH('Chapter 2 (Generated)'!$B$4:$V$4,INDEX(MyData,D12606, E12606+1))))&gt;0)),
"        " &amp; INDEX(MyData,D12606, E12606+1),
"    " &amp; INDEX(MyData,D12606, E12606+1))</f>
        <v xml:space="preserve">        "null",</v>
      </c>
    </row>
    <row r="12607" spans="4:7" x14ac:dyDescent="0.2">
      <c r="D12607" s="20">
        <f t="shared" si="196"/>
        <v>51</v>
      </c>
      <c r="E12607" s="20">
        <f>MIN(IF(MOD(ROWS($A$2:A12607),$A$2)=0,E12606+1, E12606), $B$2-1)</f>
        <v>15</v>
      </c>
      <c r="G12607" s="2" t="str">
        <f>IF(NOT(OR(
SUMPRODUCT(--ISNUMBER(SEARCH('Chapter 2 (Generated)'!$B$3:$V$3,INDEX(MyData,D12607, E12607+1))))&gt;0,
SUMPRODUCT(--ISNUMBER(SEARCH('Chapter 2 (Generated)'!$B$4:$V$4,INDEX(MyData,D12607, E12607+1))))&gt;0)),
"        " &amp; INDEX(MyData,D12607, E12607+1),
"    " &amp; INDEX(MyData,D12607, E12607+1))</f>
        <v xml:space="preserve">        "null",</v>
      </c>
    </row>
    <row r="12608" spans="4:7" x14ac:dyDescent="0.2">
      <c r="D12608" s="20">
        <f t="shared" si="196"/>
        <v>52</v>
      </c>
      <c r="E12608" s="20">
        <f>MIN(IF(MOD(ROWS($A$2:A12608),$A$2)=0,E12607+1, E12607), $B$2-1)</f>
        <v>15</v>
      </c>
      <c r="G12608" s="2" t="str">
        <f>IF(NOT(OR(
SUMPRODUCT(--ISNUMBER(SEARCH('Chapter 2 (Generated)'!$B$3:$V$3,INDEX(MyData,D12608, E12608+1))))&gt;0,
SUMPRODUCT(--ISNUMBER(SEARCH('Chapter 2 (Generated)'!$B$4:$V$4,INDEX(MyData,D12608, E12608+1))))&gt;0)),
"        " &amp; INDEX(MyData,D12608, E12608+1),
"    " &amp; INDEX(MyData,D12608, E12608+1))</f>
        <v xml:space="preserve">        "null",</v>
      </c>
    </row>
    <row r="12609" spans="4:7" x14ac:dyDescent="0.2">
      <c r="D12609" s="20">
        <f t="shared" si="196"/>
        <v>53</v>
      </c>
      <c r="E12609" s="20">
        <f>MIN(IF(MOD(ROWS($A$2:A12609),$A$2)=0,E12608+1, E12608), $B$2-1)</f>
        <v>15</v>
      </c>
      <c r="G12609" s="2" t="str">
        <f>IF(NOT(OR(
SUMPRODUCT(--ISNUMBER(SEARCH('Chapter 2 (Generated)'!$B$3:$V$3,INDEX(MyData,D12609, E12609+1))))&gt;0,
SUMPRODUCT(--ISNUMBER(SEARCH('Chapter 2 (Generated)'!$B$4:$V$4,INDEX(MyData,D12609, E12609+1))))&gt;0)),
"        " &amp; INDEX(MyData,D12609, E12609+1),
"    " &amp; INDEX(MyData,D12609, E12609+1))</f>
        <v xml:space="preserve">        "null",//50 </v>
      </c>
    </row>
    <row r="12610" spans="4:7" x14ac:dyDescent="0.2">
      <c r="D12610" s="20">
        <f t="shared" ref="D12610:D12673" si="197">MOD(ROW(D12609)-1+ROWS(MyData),ROWS(MyData))+1</f>
        <v>54</v>
      </c>
      <c r="E12610" s="20">
        <f>MIN(IF(MOD(ROWS($A$2:A12610),$A$2)=0,E12609+1, E12609), $B$2-1)</f>
        <v>15</v>
      </c>
      <c r="G12610" s="2" t="str">
        <f>IF(NOT(OR(
SUMPRODUCT(--ISNUMBER(SEARCH('Chapter 2 (Generated)'!$B$3:$V$3,INDEX(MyData,D12610, E12610+1))))&gt;0,
SUMPRODUCT(--ISNUMBER(SEARCH('Chapter 2 (Generated)'!$B$4:$V$4,INDEX(MyData,D12610, E12610+1))))&gt;0)),
"        " &amp; INDEX(MyData,D12610, E12610+1),
"    " &amp; INDEX(MyData,D12610, E12610+1))</f>
        <v xml:space="preserve">        "null",</v>
      </c>
    </row>
    <row r="12611" spans="4:7" x14ac:dyDescent="0.2">
      <c r="D12611" s="20">
        <f t="shared" si="197"/>
        <v>55</v>
      </c>
      <c r="E12611" s="20">
        <f>MIN(IF(MOD(ROWS($A$2:A12611),$A$2)=0,E12610+1, E12610), $B$2-1)</f>
        <v>15</v>
      </c>
      <c r="G12611" s="2" t="str">
        <f>IF(NOT(OR(
SUMPRODUCT(--ISNUMBER(SEARCH('Chapter 2 (Generated)'!$B$3:$V$3,INDEX(MyData,D12611, E12611+1))))&gt;0,
SUMPRODUCT(--ISNUMBER(SEARCH('Chapter 2 (Generated)'!$B$4:$V$4,INDEX(MyData,D12611, E12611+1))))&gt;0)),
"        " &amp; INDEX(MyData,D12611, E12611+1),
"    " &amp; INDEX(MyData,D12611, E12611+1))</f>
        <v xml:space="preserve">        "null",</v>
      </c>
    </row>
    <row r="12612" spans="4:7" x14ac:dyDescent="0.2">
      <c r="D12612" s="20">
        <f t="shared" si="197"/>
        <v>56</v>
      </c>
      <c r="E12612" s="20">
        <f>MIN(IF(MOD(ROWS($A$2:A12612),$A$2)=0,E12611+1, E12611), $B$2-1)</f>
        <v>15</v>
      </c>
      <c r="G12612" s="2" t="str">
        <f>IF(NOT(OR(
SUMPRODUCT(--ISNUMBER(SEARCH('Chapter 2 (Generated)'!$B$3:$V$3,INDEX(MyData,D12612, E12612+1))))&gt;0,
SUMPRODUCT(--ISNUMBER(SEARCH('Chapter 2 (Generated)'!$B$4:$V$4,INDEX(MyData,D12612, E12612+1))))&gt;0)),
"        " &amp; INDEX(MyData,D12612, E12612+1),
"    " &amp; INDEX(MyData,D12612, E12612+1))</f>
        <v xml:space="preserve">        "null",</v>
      </c>
    </row>
    <row r="12613" spans="4:7" x14ac:dyDescent="0.2">
      <c r="D12613" s="20">
        <f t="shared" si="197"/>
        <v>57</v>
      </c>
      <c r="E12613" s="20">
        <f>MIN(IF(MOD(ROWS($A$2:A12613),$A$2)=0,E12612+1, E12612), $B$2-1)</f>
        <v>15</v>
      </c>
      <c r="G12613" s="2" t="str">
        <f>IF(NOT(OR(
SUMPRODUCT(--ISNUMBER(SEARCH('Chapter 2 (Generated)'!$B$3:$V$3,INDEX(MyData,D12613, E12613+1))))&gt;0,
SUMPRODUCT(--ISNUMBER(SEARCH('Chapter 2 (Generated)'!$B$4:$V$4,INDEX(MyData,D12613, E12613+1))))&gt;0)),
"        " &amp; INDEX(MyData,D12613, E12613+1),
"    " &amp; INDEX(MyData,D12613, E12613+1))</f>
        <v xml:space="preserve">        "null",</v>
      </c>
    </row>
    <row r="12614" spans="4:7" x14ac:dyDescent="0.2">
      <c r="D12614" s="20">
        <f t="shared" si="197"/>
        <v>58</v>
      </c>
      <c r="E12614" s="20">
        <f>MIN(IF(MOD(ROWS($A$2:A12614),$A$2)=0,E12613+1, E12613), $B$2-1)</f>
        <v>15</v>
      </c>
      <c r="G12614" s="2" t="str">
        <f>IF(NOT(OR(
SUMPRODUCT(--ISNUMBER(SEARCH('Chapter 2 (Generated)'!$B$3:$V$3,INDEX(MyData,D12614, E12614+1))))&gt;0,
SUMPRODUCT(--ISNUMBER(SEARCH('Chapter 2 (Generated)'!$B$4:$V$4,INDEX(MyData,D12614, E12614+1))))&gt;0)),
"        " &amp; INDEX(MyData,D12614, E12614+1),
"    " &amp; INDEX(MyData,D12614, E12614+1))</f>
        <v xml:space="preserve">        "null",//55 </v>
      </c>
    </row>
    <row r="12615" spans="4:7" x14ac:dyDescent="0.2">
      <c r="D12615" s="20">
        <f t="shared" si="197"/>
        <v>59</v>
      </c>
      <c r="E12615" s="20">
        <f>MIN(IF(MOD(ROWS($A$2:A12615),$A$2)=0,E12614+1, E12614), $B$2-1)</f>
        <v>15</v>
      </c>
      <c r="G12615" s="2" t="str">
        <f>IF(NOT(OR(
SUMPRODUCT(--ISNUMBER(SEARCH('Chapter 2 (Generated)'!$B$3:$V$3,INDEX(MyData,D12615, E12615+1))))&gt;0,
SUMPRODUCT(--ISNUMBER(SEARCH('Chapter 2 (Generated)'!$B$4:$V$4,INDEX(MyData,D12615, E12615+1))))&gt;0)),
"        " &amp; INDEX(MyData,D12615, E12615+1),
"    " &amp; INDEX(MyData,D12615, E12615+1))</f>
        <v xml:space="preserve">        "null",</v>
      </c>
    </row>
    <row r="12616" spans="4:7" x14ac:dyDescent="0.2">
      <c r="D12616" s="20">
        <f t="shared" si="197"/>
        <v>60</v>
      </c>
      <c r="E12616" s="20">
        <f>MIN(IF(MOD(ROWS($A$2:A12616),$A$2)=0,E12615+1, E12615), $B$2-1)</f>
        <v>15</v>
      </c>
      <c r="G12616" s="2" t="str">
        <f>IF(NOT(OR(
SUMPRODUCT(--ISNUMBER(SEARCH('Chapter 2 (Generated)'!$B$3:$V$3,INDEX(MyData,D12616, E12616+1))))&gt;0,
SUMPRODUCT(--ISNUMBER(SEARCH('Chapter 2 (Generated)'!$B$4:$V$4,INDEX(MyData,D12616, E12616+1))))&gt;0)),
"        " &amp; INDEX(MyData,D12616, E12616+1),
"    " &amp; INDEX(MyData,D12616, E12616+1))</f>
        <v xml:space="preserve">        "null",</v>
      </c>
    </row>
    <row r="12617" spans="4:7" x14ac:dyDescent="0.2">
      <c r="D12617" s="20">
        <f t="shared" si="197"/>
        <v>61</v>
      </c>
      <c r="E12617" s="20">
        <f>MIN(IF(MOD(ROWS($A$2:A12617),$A$2)=0,E12616+1, E12616), $B$2-1)</f>
        <v>15</v>
      </c>
      <c r="G12617" s="2" t="str">
        <f>IF(NOT(OR(
SUMPRODUCT(--ISNUMBER(SEARCH('Chapter 2 (Generated)'!$B$3:$V$3,INDEX(MyData,D12617, E12617+1))))&gt;0,
SUMPRODUCT(--ISNUMBER(SEARCH('Chapter 2 (Generated)'!$B$4:$V$4,INDEX(MyData,D12617, E12617+1))))&gt;0)),
"        " &amp; INDEX(MyData,D12617, E12617+1),
"    " &amp; INDEX(MyData,D12617, E12617+1))</f>
        <v xml:space="preserve">        "null",</v>
      </c>
    </row>
    <row r="12618" spans="4:7" x14ac:dyDescent="0.2">
      <c r="D12618" s="20">
        <f t="shared" si="197"/>
        <v>62</v>
      </c>
      <c r="E12618" s="20">
        <f>MIN(IF(MOD(ROWS($A$2:A12618),$A$2)=0,E12617+1, E12617), $B$2-1)</f>
        <v>15</v>
      </c>
      <c r="G12618" s="2" t="str">
        <f>IF(NOT(OR(
SUMPRODUCT(--ISNUMBER(SEARCH('Chapter 2 (Generated)'!$B$3:$V$3,INDEX(MyData,D12618, E12618+1))))&gt;0,
SUMPRODUCT(--ISNUMBER(SEARCH('Chapter 2 (Generated)'!$B$4:$V$4,INDEX(MyData,D12618, E12618+1))))&gt;0)),
"        " &amp; INDEX(MyData,D12618, E12618+1),
"    " &amp; INDEX(MyData,D12618, E12618+1))</f>
        <v xml:space="preserve">        "null",</v>
      </c>
    </row>
    <row r="12619" spans="4:7" x14ac:dyDescent="0.2">
      <c r="D12619" s="20">
        <f t="shared" si="197"/>
        <v>63</v>
      </c>
      <c r="E12619" s="20">
        <f>MIN(IF(MOD(ROWS($A$2:A12619),$A$2)=0,E12618+1, E12618), $B$2-1)</f>
        <v>15</v>
      </c>
      <c r="G12619" s="2" t="str">
        <f>IF(NOT(OR(
SUMPRODUCT(--ISNUMBER(SEARCH('Chapter 2 (Generated)'!$B$3:$V$3,INDEX(MyData,D12619, E12619+1))))&gt;0,
SUMPRODUCT(--ISNUMBER(SEARCH('Chapter 2 (Generated)'!$B$4:$V$4,INDEX(MyData,D12619, E12619+1))))&gt;0)),
"        " &amp; INDEX(MyData,D12619, E12619+1),
"    " &amp; INDEX(MyData,D12619, E12619+1))</f>
        <v xml:space="preserve">        "null",//60 </v>
      </c>
    </row>
    <row r="12620" spans="4:7" x14ac:dyDescent="0.2">
      <c r="D12620" s="20">
        <f t="shared" si="197"/>
        <v>64</v>
      </c>
      <c r="E12620" s="20">
        <f>MIN(IF(MOD(ROWS($A$2:A12620),$A$2)=0,E12619+1, E12619), $B$2-1)</f>
        <v>15</v>
      </c>
      <c r="G12620" s="2" t="str">
        <f>IF(NOT(OR(
SUMPRODUCT(--ISNUMBER(SEARCH('Chapter 2 (Generated)'!$B$3:$V$3,INDEX(MyData,D12620, E12620+1))))&gt;0,
SUMPRODUCT(--ISNUMBER(SEARCH('Chapter 2 (Generated)'!$B$4:$V$4,INDEX(MyData,D12620, E12620+1))))&gt;0)),
"        " &amp; INDEX(MyData,D12620, E12620+1),
"    " &amp; INDEX(MyData,D12620, E12620+1))</f>
        <v xml:space="preserve">        "I get it okay? You don’t have to rub it in.",</v>
      </c>
    </row>
    <row r="12621" spans="4:7" x14ac:dyDescent="0.2">
      <c r="D12621" s="20">
        <f t="shared" si="197"/>
        <v>65</v>
      </c>
      <c r="E12621" s="20">
        <f>MIN(IF(MOD(ROWS($A$2:A12621),$A$2)=0,E12620+1, E12620), $B$2-1)</f>
        <v>15</v>
      </c>
      <c r="G12621" s="2" t="str">
        <f>IF(NOT(OR(
SUMPRODUCT(--ISNUMBER(SEARCH('Chapter 2 (Generated)'!$B$3:$V$3,INDEX(MyData,D12621, E12621+1))))&gt;0,
SUMPRODUCT(--ISNUMBER(SEARCH('Chapter 2 (Generated)'!$B$4:$V$4,INDEX(MyData,D12621, E12621+1))))&gt;0)),
"        " &amp; INDEX(MyData,D12621, E12621+1),
"    " &amp; INDEX(MyData,D12621, E12621+1))</f>
        <v xml:space="preserve">        "null",</v>
      </c>
    </row>
    <row r="12622" spans="4:7" x14ac:dyDescent="0.2">
      <c r="D12622" s="20">
        <f t="shared" si="197"/>
        <v>66</v>
      </c>
      <c r="E12622" s="20">
        <f>MIN(IF(MOD(ROWS($A$2:A12622),$A$2)=0,E12621+1, E12621), $B$2-1)</f>
        <v>15</v>
      </c>
      <c r="G12622" s="2" t="str">
        <f>IF(NOT(OR(
SUMPRODUCT(--ISNUMBER(SEARCH('Chapter 2 (Generated)'!$B$3:$V$3,INDEX(MyData,D12622, E12622+1))))&gt;0,
SUMPRODUCT(--ISNUMBER(SEARCH('Chapter 2 (Generated)'!$B$4:$V$4,INDEX(MyData,D12622, E12622+1))))&gt;0)),
"        " &amp; INDEX(MyData,D12622, E12622+1),
"    " &amp; INDEX(MyData,D12622, E12622+1))</f>
        <v xml:space="preserve">        "null",</v>
      </c>
    </row>
    <row r="12623" spans="4:7" x14ac:dyDescent="0.2">
      <c r="D12623" s="20">
        <f t="shared" si="197"/>
        <v>67</v>
      </c>
      <c r="E12623" s="20">
        <f>MIN(IF(MOD(ROWS($A$2:A12623),$A$2)=0,E12622+1, E12622), $B$2-1)</f>
        <v>15</v>
      </c>
      <c r="G12623" s="2" t="str">
        <f>IF(NOT(OR(
SUMPRODUCT(--ISNUMBER(SEARCH('Chapter 2 (Generated)'!$B$3:$V$3,INDEX(MyData,D12623, E12623+1))))&gt;0,
SUMPRODUCT(--ISNUMBER(SEARCH('Chapter 2 (Generated)'!$B$4:$V$4,INDEX(MyData,D12623, E12623+1))))&gt;0)),
"        " &amp; INDEX(MyData,D12623, E12623+1),
"    " &amp; INDEX(MyData,D12623, E12623+1))</f>
        <v xml:space="preserve">        "null",</v>
      </c>
    </row>
    <row r="12624" spans="4:7" x14ac:dyDescent="0.2">
      <c r="D12624" s="20">
        <f t="shared" si="197"/>
        <v>68</v>
      </c>
      <c r="E12624" s="20">
        <f>MIN(IF(MOD(ROWS($A$2:A12624),$A$2)=0,E12623+1, E12623), $B$2-1)</f>
        <v>15</v>
      </c>
      <c r="G12624" s="2" t="str">
        <f>IF(NOT(OR(
SUMPRODUCT(--ISNUMBER(SEARCH('Chapter 2 (Generated)'!$B$3:$V$3,INDEX(MyData,D12624, E12624+1))))&gt;0,
SUMPRODUCT(--ISNUMBER(SEARCH('Chapter 2 (Generated)'!$B$4:$V$4,INDEX(MyData,D12624, E12624+1))))&gt;0)),
"        " &amp; INDEX(MyData,D12624, E12624+1),
"    " &amp; INDEX(MyData,D12624, E12624+1))</f>
        <v xml:space="preserve">        "null",//65 </v>
      </c>
    </row>
    <row r="12625" spans="4:7" x14ac:dyDescent="0.2">
      <c r="D12625" s="20">
        <f t="shared" si="197"/>
        <v>69</v>
      </c>
      <c r="E12625" s="20">
        <f>MIN(IF(MOD(ROWS($A$2:A12625),$A$2)=0,E12624+1, E12624), $B$2-1)</f>
        <v>15</v>
      </c>
      <c r="G12625" s="2" t="str">
        <f>IF(NOT(OR(
SUMPRODUCT(--ISNUMBER(SEARCH('Chapter 2 (Generated)'!$B$3:$V$3,INDEX(MyData,D12625, E12625+1))))&gt;0,
SUMPRODUCT(--ISNUMBER(SEARCH('Chapter 2 (Generated)'!$B$4:$V$4,INDEX(MyData,D12625, E12625+1))))&gt;0)),
"        " &amp; INDEX(MyData,D12625, E12625+1),
"    " &amp; INDEX(MyData,D12625, E12625+1))</f>
        <v xml:space="preserve">        "null",</v>
      </c>
    </row>
    <row r="12626" spans="4:7" x14ac:dyDescent="0.2">
      <c r="D12626" s="20">
        <f t="shared" si="197"/>
        <v>70</v>
      </c>
      <c r="E12626" s="20">
        <f>MIN(IF(MOD(ROWS($A$2:A12626),$A$2)=0,E12625+1, E12625), $B$2-1)</f>
        <v>15</v>
      </c>
      <c r="G12626" s="2" t="str">
        <f>IF(NOT(OR(
SUMPRODUCT(--ISNUMBER(SEARCH('Chapter 2 (Generated)'!$B$3:$V$3,INDEX(MyData,D12626, E12626+1))))&gt;0,
SUMPRODUCT(--ISNUMBER(SEARCH('Chapter 2 (Generated)'!$B$4:$V$4,INDEX(MyData,D12626, E12626+1))))&gt;0)),
"        " &amp; INDEX(MyData,D12626, E12626+1),
"    " &amp; INDEX(MyData,D12626, E12626+1))</f>
        <v xml:space="preserve">        "null",</v>
      </c>
    </row>
    <row r="12627" spans="4:7" x14ac:dyDescent="0.2">
      <c r="D12627" s="20">
        <f t="shared" si="197"/>
        <v>71</v>
      </c>
      <c r="E12627" s="20">
        <f>MIN(IF(MOD(ROWS($A$2:A12627),$A$2)=0,E12626+1, E12626), $B$2-1)</f>
        <v>15</v>
      </c>
      <c r="G12627" s="2" t="str">
        <f>IF(NOT(OR(
SUMPRODUCT(--ISNUMBER(SEARCH('Chapter 2 (Generated)'!$B$3:$V$3,INDEX(MyData,D12627, E12627+1))))&gt;0,
SUMPRODUCT(--ISNUMBER(SEARCH('Chapter 2 (Generated)'!$B$4:$V$4,INDEX(MyData,D12627, E12627+1))))&gt;0)),
"        " &amp; INDEX(MyData,D12627, E12627+1),
"    " &amp; INDEX(MyData,D12627, E12627+1))</f>
        <v xml:space="preserve">        "null",</v>
      </c>
    </row>
    <row r="12628" spans="4:7" x14ac:dyDescent="0.2">
      <c r="D12628" s="20">
        <f t="shared" si="197"/>
        <v>72</v>
      </c>
      <c r="E12628" s="20">
        <f>MIN(IF(MOD(ROWS($A$2:A12628),$A$2)=0,E12627+1, E12627), $B$2-1)</f>
        <v>15</v>
      </c>
      <c r="G12628" s="2" t="str">
        <f>IF(NOT(OR(
SUMPRODUCT(--ISNUMBER(SEARCH('Chapter 2 (Generated)'!$B$3:$V$3,INDEX(MyData,D12628, E12628+1))))&gt;0,
SUMPRODUCT(--ISNUMBER(SEARCH('Chapter 2 (Generated)'!$B$4:$V$4,INDEX(MyData,D12628, E12628+1))))&gt;0)),
"        " &amp; INDEX(MyData,D12628, E12628+1),
"    " &amp; INDEX(MyData,D12628, E12628+1))</f>
        <v xml:space="preserve">        "null",</v>
      </c>
    </row>
    <row r="12629" spans="4:7" x14ac:dyDescent="0.2">
      <c r="D12629" s="20">
        <f t="shared" si="197"/>
        <v>73</v>
      </c>
      <c r="E12629" s="20">
        <f>MIN(IF(MOD(ROWS($A$2:A12629),$A$2)=0,E12628+1, E12628), $B$2-1)</f>
        <v>15</v>
      </c>
      <c r="G12629" s="2" t="str">
        <f>IF(NOT(OR(
SUMPRODUCT(--ISNUMBER(SEARCH('Chapter 2 (Generated)'!$B$3:$V$3,INDEX(MyData,D12629, E12629+1))))&gt;0,
SUMPRODUCT(--ISNUMBER(SEARCH('Chapter 2 (Generated)'!$B$4:$V$4,INDEX(MyData,D12629, E12629+1))))&gt;0)),
"        " &amp; INDEX(MyData,D12629, E12629+1),
"    " &amp; INDEX(MyData,D12629, E12629+1))</f>
        <v xml:space="preserve">        "null",//70 </v>
      </c>
    </row>
    <row r="12630" spans="4:7" x14ac:dyDescent="0.2">
      <c r="D12630" s="20">
        <f t="shared" si="197"/>
        <v>74</v>
      </c>
      <c r="E12630" s="20">
        <f>MIN(IF(MOD(ROWS($A$2:A12630),$A$2)=0,E12629+1, E12629), $B$2-1)</f>
        <v>15</v>
      </c>
      <c r="G12630" s="2" t="str">
        <f>IF(NOT(OR(
SUMPRODUCT(--ISNUMBER(SEARCH('Chapter 2 (Generated)'!$B$3:$V$3,INDEX(MyData,D12630, E12630+1))))&gt;0,
SUMPRODUCT(--ISNUMBER(SEARCH('Chapter 2 (Generated)'!$B$4:$V$4,INDEX(MyData,D12630, E12630+1))))&gt;0)),
"        " &amp; INDEX(MyData,D12630, E12630+1),
"    " &amp; INDEX(MyData,D12630, E12630+1))</f>
        <v xml:space="preserve">        "null",</v>
      </c>
    </row>
    <row r="12631" spans="4:7" x14ac:dyDescent="0.2">
      <c r="D12631" s="20">
        <f t="shared" si="197"/>
        <v>75</v>
      </c>
      <c r="E12631" s="20">
        <f>MIN(IF(MOD(ROWS($A$2:A12631),$A$2)=0,E12630+1, E12630), $B$2-1)</f>
        <v>15</v>
      </c>
      <c r="G12631" s="2" t="str">
        <f>IF(NOT(OR(
SUMPRODUCT(--ISNUMBER(SEARCH('Chapter 2 (Generated)'!$B$3:$V$3,INDEX(MyData,D12631, E12631+1))))&gt;0,
SUMPRODUCT(--ISNUMBER(SEARCH('Chapter 2 (Generated)'!$B$4:$V$4,INDEX(MyData,D12631, E12631+1))))&gt;0)),
"        " &amp; INDEX(MyData,D12631, E12631+1),
"    " &amp; INDEX(MyData,D12631, E12631+1))</f>
        <v xml:space="preserve">        "null",</v>
      </c>
    </row>
    <row r="12632" spans="4:7" x14ac:dyDescent="0.2">
      <c r="D12632" s="20">
        <f t="shared" si="197"/>
        <v>76</v>
      </c>
      <c r="E12632" s="20">
        <f>MIN(IF(MOD(ROWS($A$2:A12632),$A$2)=0,E12631+1, E12631), $B$2-1)</f>
        <v>15</v>
      </c>
      <c r="G12632" s="2" t="str">
        <f>IF(NOT(OR(
SUMPRODUCT(--ISNUMBER(SEARCH('Chapter 2 (Generated)'!$B$3:$V$3,INDEX(MyData,D12632, E12632+1))))&gt;0,
SUMPRODUCT(--ISNUMBER(SEARCH('Chapter 2 (Generated)'!$B$4:$V$4,INDEX(MyData,D12632, E12632+1))))&gt;0)),
"        " &amp; INDEX(MyData,D12632, E12632+1),
"    " &amp; INDEX(MyData,D12632, E12632+1))</f>
        <v xml:space="preserve">        "null",</v>
      </c>
    </row>
    <row r="12633" spans="4:7" x14ac:dyDescent="0.2">
      <c r="D12633" s="20">
        <f t="shared" si="197"/>
        <v>77</v>
      </c>
      <c r="E12633" s="20">
        <f>MIN(IF(MOD(ROWS($A$2:A12633),$A$2)=0,E12632+1, E12632), $B$2-1)</f>
        <v>15</v>
      </c>
      <c r="G12633" s="2" t="str">
        <f>IF(NOT(OR(
SUMPRODUCT(--ISNUMBER(SEARCH('Chapter 2 (Generated)'!$B$3:$V$3,INDEX(MyData,D12633, E12633+1))))&gt;0,
SUMPRODUCT(--ISNUMBER(SEARCH('Chapter 2 (Generated)'!$B$4:$V$4,INDEX(MyData,D12633, E12633+1))))&gt;0)),
"        " &amp; INDEX(MyData,D12633, E12633+1),
"    " &amp; INDEX(MyData,D12633, E12633+1))</f>
        <v xml:space="preserve">        "null",</v>
      </c>
    </row>
    <row r="12634" spans="4:7" x14ac:dyDescent="0.2">
      <c r="D12634" s="20">
        <f t="shared" si="197"/>
        <v>78</v>
      </c>
      <c r="E12634" s="20">
        <f>MIN(IF(MOD(ROWS($A$2:A12634),$A$2)=0,E12633+1, E12633), $B$2-1)</f>
        <v>15</v>
      </c>
      <c r="G12634" s="2" t="str">
        <f>IF(NOT(OR(
SUMPRODUCT(--ISNUMBER(SEARCH('Chapter 2 (Generated)'!$B$3:$V$3,INDEX(MyData,D12634, E12634+1))))&gt;0,
SUMPRODUCT(--ISNUMBER(SEARCH('Chapter 2 (Generated)'!$B$4:$V$4,INDEX(MyData,D12634, E12634+1))))&gt;0)),
"        " &amp; INDEX(MyData,D12634, E12634+1),
"    " &amp; INDEX(MyData,D12634, E12634+1))</f>
        <v xml:space="preserve">        "null",//75 </v>
      </c>
    </row>
    <row r="12635" spans="4:7" x14ac:dyDescent="0.2">
      <c r="D12635" s="20">
        <f t="shared" si="197"/>
        <v>79</v>
      </c>
      <c r="E12635" s="20">
        <f>MIN(IF(MOD(ROWS($A$2:A12635),$A$2)=0,E12634+1, E12634), $B$2-1)</f>
        <v>15</v>
      </c>
      <c r="G12635" s="2" t="str">
        <f>IF(NOT(OR(
SUMPRODUCT(--ISNUMBER(SEARCH('Chapter 2 (Generated)'!$B$3:$V$3,INDEX(MyData,D12635, E12635+1))))&gt;0,
SUMPRODUCT(--ISNUMBER(SEARCH('Chapter 2 (Generated)'!$B$4:$V$4,INDEX(MyData,D12635, E12635+1))))&gt;0)),
"        " &amp; INDEX(MyData,D12635, E12635+1),
"    " &amp; INDEX(MyData,D12635, E12635+1))</f>
        <v xml:space="preserve">        "null",</v>
      </c>
    </row>
    <row r="12636" spans="4:7" x14ac:dyDescent="0.2">
      <c r="D12636" s="20">
        <f t="shared" si="197"/>
        <v>80</v>
      </c>
      <c r="E12636" s="20">
        <f>MIN(IF(MOD(ROWS($A$2:A12636),$A$2)=0,E12635+1, E12635), $B$2-1)</f>
        <v>15</v>
      </c>
      <c r="G12636" s="2" t="str">
        <f>IF(NOT(OR(
SUMPRODUCT(--ISNUMBER(SEARCH('Chapter 2 (Generated)'!$B$3:$V$3,INDEX(MyData,D12636, E12636+1))))&gt;0,
SUMPRODUCT(--ISNUMBER(SEARCH('Chapter 2 (Generated)'!$B$4:$V$4,INDEX(MyData,D12636, E12636+1))))&gt;0)),
"        " &amp; INDEX(MyData,D12636, E12636+1),
"    " &amp; INDEX(MyData,D12636, E12636+1))</f>
        <v xml:space="preserve">        "null",</v>
      </c>
    </row>
    <row r="12637" spans="4:7" x14ac:dyDescent="0.2">
      <c r="D12637" s="20">
        <f t="shared" si="197"/>
        <v>81</v>
      </c>
      <c r="E12637" s="20">
        <f>MIN(IF(MOD(ROWS($A$2:A12637),$A$2)=0,E12636+1, E12636), $B$2-1)</f>
        <v>15</v>
      </c>
      <c r="G12637" s="2" t="str">
        <f>IF(NOT(OR(
SUMPRODUCT(--ISNUMBER(SEARCH('Chapter 2 (Generated)'!$B$3:$V$3,INDEX(MyData,D12637, E12637+1))))&gt;0,
SUMPRODUCT(--ISNUMBER(SEARCH('Chapter 2 (Generated)'!$B$4:$V$4,INDEX(MyData,D12637, E12637+1))))&gt;0)),
"        " &amp; INDEX(MyData,D12637, E12637+1),
"    " &amp; INDEX(MyData,D12637, E12637+1))</f>
        <v xml:space="preserve">        "null",</v>
      </c>
    </row>
    <row r="12638" spans="4:7" x14ac:dyDescent="0.2">
      <c r="D12638" s="20">
        <f t="shared" si="197"/>
        <v>82</v>
      </c>
      <c r="E12638" s="20">
        <f>MIN(IF(MOD(ROWS($A$2:A12638),$A$2)=0,E12637+1, E12637), $B$2-1)</f>
        <v>15</v>
      </c>
      <c r="G12638" s="2" t="str">
        <f>IF(NOT(OR(
SUMPRODUCT(--ISNUMBER(SEARCH('Chapter 2 (Generated)'!$B$3:$V$3,INDEX(MyData,D12638, E12638+1))))&gt;0,
SUMPRODUCT(--ISNUMBER(SEARCH('Chapter 2 (Generated)'!$B$4:$V$4,INDEX(MyData,D12638, E12638+1))))&gt;0)),
"        " &amp; INDEX(MyData,D12638, E12638+1),
"    " &amp; INDEX(MyData,D12638, E12638+1))</f>
        <v xml:space="preserve">        "null",</v>
      </c>
    </row>
    <row r="12639" spans="4:7" x14ac:dyDescent="0.2">
      <c r="D12639" s="20">
        <f t="shared" si="197"/>
        <v>83</v>
      </c>
      <c r="E12639" s="20">
        <f>MIN(IF(MOD(ROWS($A$2:A12639),$A$2)=0,E12638+1, E12638), $B$2-1)</f>
        <v>15</v>
      </c>
      <c r="G12639" s="2" t="str">
        <f>IF(NOT(OR(
SUMPRODUCT(--ISNUMBER(SEARCH('Chapter 2 (Generated)'!$B$3:$V$3,INDEX(MyData,D12639, E12639+1))))&gt;0,
SUMPRODUCT(--ISNUMBER(SEARCH('Chapter 2 (Generated)'!$B$4:$V$4,INDEX(MyData,D12639, E12639+1))))&gt;0)),
"        " &amp; INDEX(MyData,D12639, E12639+1),
"    " &amp; INDEX(MyData,D12639, E12639+1))</f>
        <v xml:space="preserve">        "null",//80 </v>
      </c>
    </row>
    <row r="12640" spans="4:7" x14ac:dyDescent="0.2">
      <c r="D12640" s="20">
        <f t="shared" si="197"/>
        <v>84</v>
      </c>
      <c r="E12640" s="20">
        <f>MIN(IF(MOD(ROWS($A$2:A12640),$A$2)=0,E12639+1, E12639), $B$2-1)</f>
        <v>15</v>
      </c>
      <c r="G12640" s="2" t="str">
        <f>IF(NOT(OR(
SUMPRODUCT(--ISNUMBER(SEARCH('Chapter 2 (Generated)'!$B$3:$V$3,INDEX(MyData,D12640, E12640+1))))&gt;0,
SUMPRODUCT(--ISNUMBER(SEARCH('Chapter 2 (Generated)'!$B$4:$V$4,INDEX(MyData,D12640, E12640+1))))&gt;0)),
"        " &amp; INDEX(MyData,D12640, E12640+1),
"    " &amp; INDEX(MyData,D12640, E12640+1))</f>
        <v xml:space="preserve">        "null",</v>
      </c>
    </row>
    <row r="12641" spans="4:7" x14ac:dyDescent="0.2">
      <c r="D12641" s="20">
        <f t="shared" si="197"/>
        <v>85</v>
      </c>
      <c r="E12641" s="20">
        <f>MIN(IF(MOD(ROWS($A$2:A12641),$A$2)=0,E12640+1, E12640), $B$2-1)</f>
        <v>15</v>
      </c>
      <c r="G12641" s="2" t="str">
        <f>IF(NOT(OR(
SUMPRODUCT(--ISNUMBER(SEARCH('Chapter 2 (Generated)'!$B$3:$V$3,INDEX(MyData,D12641, E12641+1))))&gt;0,
SUMPRODUCT(--ISNUMBER(SEARCH('Chapter 2 (Generated)'!$B$4:$V$4,INDEX(MyData,D12641, E12641+1))))&gt;0)),
"        " &amp; INDEX(MyData,D12641, E12641+1),
"    " &amp; INDEX(MyData,D12641, E12641+1))</f>
        <v xml:space="preserve">        "null",</v>
      </c>
    </row>
    <row r="12642" spans="4:7" x14ac:dyDescent="0.2">
      <c r="D12642" s="20">
        <f t="shared" si="197"/>
        <v>86</v>
      </c>
      <c r="E12642" s="20">
        <f>MIN(IF(MOD(ROWS($A$2:A12642),$A$2)=0,E12641+1, E12641), $B$2-1)</f>
        <v>15</v>
      </c>
      <c r="G12642" s="2" t="str">
        <f>IF(NOT(OR(
SUMPRODUCT(--ISNUMBER(SEARCH('Chapter 2 (Generated)'!$B$3:$V$3,INDEX(MyData,D12642, E12642+1))))&gt;0,
SUMPRODUCT(--ISNUMBER(SEARCH('Chapter 2 (Generated)'!$B$4:$V$4,INDEX(MyData,D12642, E12642+1))))&gt;0)),
"        " &amp; INDEX(MyData,D12642, E12642+1),
"    " &amp; INDEX(MyData,D12642, E12642+1))</f>
        <v xml:space="preserve">        "null",</v>
      </c>
    </row>
    <row r="12643" spans="4:7" x14ac:dyDescent="0.2">
      <c r="D12643" s="20">
        <f t="shared" si="197"/>
        <v>87</v>
      </c>
      <c r="E12643" s="20">
        <f>MIN(IF(MOD(ROWS($A$2:A12643),$A$2)=0,E12642+1, E12642), $B$2-1)</f>
        <v>15</v>
      </c>
      <c r="G12643" s="2" t="str">
        <f>IF(NOT(OR(
SUMPRODUCT(--ISNUMBER(SEARCH('Chapter 2 (Generated)'!$B$3:$V$3,INDEX(MyData,D12643, E12643+1))))&gt;0,
SUMPRODUCT(--ISNUMBER(SEARCH('Chapter 2 (Generated)'!$B$4:$V$4,INDEX(MyData,D12643, E12643+1))))&gt;0)),
"        " &amp; INDEX(MyData,D12643, E12643+1),
"    " &amp; INDEX(MyData,D12643, E12643+1))</f>
        <v xml:space="preserve">        "null",</v>
      </c>
    </row>
    <row r="12644" spans="4:7" x14ac:dyDescent="0.2">
      <c r="D12644" s="20">
        <f t="shared" si="197"/>
        <v>88</v>
      </c>
      <c r="E12644" s="20">
        <f>MIN(IF(MOD(ROWS($A$2:A12644),$A$2)=0,E12643+1, E12643), $B$2-1)</f>
        <v>15</v>
      </c>
      <c r="G12644" s="2" t="str">
        <f>IF(NOT(OR(
SUMPRODUCT(--ISNUMBER(SEARCH('Chapter 2 (Generated)'!$B$3:$V$3,INDEX(MyData,D12644, E12644+1))))&gt;0,
SUMPRODUCT(--ISNUMBER(SEARCH('Chapter 2 (Generated)'!$B$4:$V$4,INDEX(MyData,D12644, E12644+1))))&gt;0)),
"        " &amp; INDEX(MyData,D12644, E12644+1),
"    " &amp; INDEX(MyData,D12644, E12644+1))</f>
        <v xml:space="preserve">        "null",//85 </v>
      </c>
    </row>
    <row r="12645" spans="4:7" x14ac:dyDescent="0.2">
      <c r="D12645" s="20">
        <f t="shared" si="197"/>
        <v>89</v>
      </c>
      <c r="E12645" s="20">
        <f>MIN(IF(MOD(ROWS($A$2:A12645),$A$2)=0,E12644+1, E12644), $B$2-1)</f>
        <v>15</v>
      </c>
      <c r="G12645" s="2" t="str">
        <f>IF(NOT(OR(
SUMPRODUCT(--ISNUMBER(SEARCH('Chapter 2 (Generated)'!$B$3:$V$3,INDEX(MyData,D12645, E12645+1))))&gt;0,
SUMPRODUCT(--ISNUMBER(SEARCH('Chapter 2 (Generated)'!$B$4:$V$4,INDEX(MyData,D12645, E12645+1))))&gt;0)),
"        " &amp; INDEX(MyData,D12645, E12645+1),
"    " &amp; INDEX(MyData,D12645, E12645+1))</f>
        <v xml:space="preserve">        "null",</v>
      </c>
    </row>
    <row r="12646" spans="4:7" x14ac:dyDescent="0.2">
      <c r="D12646" s="20">
        <f t="shared" si="197"/>
        <v>90</v>
      </c>
      <c r="E12646" s="20">
        <f>MIN(IF(MOD(ROWS($A$2:A12646),$A$2)=0,E12645+1, E12645), $B$2-1)</f>
        <v>15</v>
      </c>
      <c r="G12646" s="2" t="str">
        <f>IF(NOT(OR(
SUMPRODUCT(--ISNUMBER(SEARCH('Chapter 2 (Generated)'!$B$3:$V$3,INDEX(MyData,D12646, E12646+1))))&gt;0,
SUMPRODUCT(--ISNUMBER(SEARCH('Chapter 2 (Generated)'!$B$4:$V$4,INDEX(MyData,D12646, E12646+1))))&gt;0)),
"        " &amp; INDEX(MyData,D12646, E12646+1),
"    " &amp; INDEX(MyData,D12646, E12646+1))</f>
        <v xml:space="preserve">        "null",</v>
      </c>
    </row>
    <row r="12647" spans="4:7" x14ac:dyDescent="0.2">
      <c r="D12647" s="20">
        <f t="shared" si="197"/>
        <v>91</v>
      </c>
      <c r="E12647" s="20">
        <f>MIN(IF(MOD(ROWS($A$2:A12647),$A$2)=0,E12646+1, E12646), $B$2-1)</f>
        <v>15</v>
      </c>
      <c r="G12647" s="2" t="str">
        <f>IF(NOT(OR(
SUMPRODUCT(--ISNUMBER(SEARCH('Chapter 2 (Generated)'!$B$3:$V$3,INDEX(MyData,D12647, E12647+1))))&gt;0,
SUMPRODUCT(--ISNUMBER(SEARCH('Chapter 2 (Generated)'!$B$4:$V$4,INDEX(MyData,D12647, E12647+1))))&gt;0)),
"        " &amp; INDEX(MyData,D12647, E12647+1),
"    " &amp; INDEX(MyData,D12647, E12647+1))</f>
        <v xml:space="preserve">        "null",</v>
      </c>
    </row>
    <row r="12648" spans="4:7" x14ac:dyDescent="0.2">
      <c r="D12648" s="20">
        <f t="shared" si="197"/>
        <v>92</v>
      </c>
      <c r="E12648" s="20">
        <f>MIN(IF(MOD(ROWS($A$2:A12648),$A$2)=0,E12647+1, E12647), $B$2-1)</f>
        <v>15</v>
      </c>
      <c r="G12648" s="2" t="str">
        <f>IF(NOT(OR(
SUMPRODUCT(--ISNUMBER(SEARCH('Chapter 2 (Generated)'!$B$3:$V$3,INDEX(MyData,D12648, E12648+1))))&gt;0,
SUMPRODUCT(--ISNUMBER(SEARCH('Chapter 2 (Generated)'!$B$4:$V$4,INDEX(MyData,D12648, E12648+1))))&gt;0)),
"        " &amp; INDEX(MyData,D12648, E12648+1),
"    " &amp; INDEX(MyData,D12648, E12648+1))</f>
        <v xml:space="preserve">        "null",</v>
      </c>
    </row>
    <row r="12649" spans="4:7" x14ac:dyDescent="0.2">
      <c r="D12649" s="20">
        <f t="shared" si="197"/>
        <v>93</v>
      </c>
      <c r="E12649" s="20">
        <f>MIN(IF(MOD(ROWS($A$2:A12649),$A$2)=0,E12648+1, E12648), $B$2-1)</f>
        <v>15</v>
      </c>
      <c r="G12649" s="2" t="str">
        <f>IF(NOT(OR(
SUMPRODUCT(--ISNUMBER(SEARCH('Chapter 2 (Generated)'!$B$3:$V$3,INDEX(MyData,D12649, E12649+1))))&gt;0,
SUMPRODUCT(--ISNUMBER(SEARCH('Chapter 2 (Generated)'!$B$4:$V$4,INDEX(MyData,D12649, E12649+1))))&gt;0)),
"        " &amp; INDEX(MyData,D12649, E12649+1),
"    " &amp; INDEX(MyData,D12649, E12649+1))</f>
        <v xml:space="preserve">        "null",//90 </v>
      </c>
    </row>
    <row r="12650" spans="4:7" x14ac:dyDescent="0.2">
      <c r="D12650" s="20">
        <f t="shared" si="197"/>
        <v>94</v>
      </c>
      <c r="E12650" s="20">
        <f>MIN(IF(MOD(ROWS($A$2:A12650),$A$2)=0,E12649+1, E12649), $B$2-1)</f>
        <v>15</v>
      </c>
      <c r="G12650" s="2" t="str">
        <f>IF(NOT(OR(
SUMPRODUCT(--ISNUMBER(SEARCH('Chapter 2 (Generated)'!$B$3:$V$3,INDEX(MyData,D12650, E12650+1))))&gt;0,
SUMPRODUCT(--ISNUMBER(SEARCH('Chapter 2 (Generated)'!$B$4:$V$4,INDEX(MyData,D12650, E12650+1))))&gt;0)),
"        " &amp; INDEX(MyData,D12650, E12650+1),
"    " &amp; INDEX(MyData,D12650, E12650+1))</f>
        <v xml:space="preserve">        "null",</v>
      </c>
    </row>
    <row r="12651" spans="4:7" x14ac:dyDescent="0.2">
      <c r="D12651" s="20">
        <f t="shared" si="197"/>
        <v>95</v>
      </c>
      <c r="E12651" s="20">
        <f>MIN(IF(MOD(ROWS($A$2:A12651),$A$2)=0,E12650+1, E12650), $B$2-1)</f>
        <v>15</v>
      </c>
      <c r="G12651" s="2" t="str">
        <f>IF(NOT(OR(
SUMPRODUCT(--ISNUMBER(SEARCH('Chapter 2 (Generated)'!$B$3:$V$3,INDEX(MyData,D12651, E12651+1))))&gt;0,
SUMPRODUCT(--ISNUMBER(SEARCH('Chapter 2 (Generated)'!$B$4:$V$4,INDEX(MyData,D12651, E12651+1))))&gt;0)),
"        " &amp; INDEX(MyData,D12651, E12651+1),
"    " &amp; INDEX(MyData,D12651, E12651+1))</f>
        <v xml:space="preserve">        "null",</v>
      </c>
    </row>
    <row r="12652" spans="4:7" x14ac:dyDescent="0.2">
      <c r="D12652" s="20">
        <f t="shared" si="197"/>
        <v>96</v>
      </c>
      <c r="E12652" s="20">
        <f>MIN(IF(MOD(ROWS($A$2:A12652),$A$2)=0,E12651+1, E12651), $B$2-1)</f>
        <v>15</v>
      </c>
      <c r="G12652" s="2" t="str">
        <f>IF(NOT(OR(
SUMPRODUCT(--ISNUMBER(SEARCH('Chapter 2 (Generated)'!$B$3:$V$3,INDEX(MyData,D12652, E12652+1))))&gt;0,
SUMPRODUCT(--ISNUMBER(SEARCH('Chapter 2 (Generated)'!$B$4:$V$4,INDEX(MyData,D12652, E12652+1))))&gt;0)),
"        " &amp; INDEX(MyData,D12652, E12652+1),
"    " &amp; INDEX(MyData,D12652, E12652+1))</f>
        <v xml:space="preserve">        "null",</v>
      </c>
    </row>
    <row r="12653" spans="4:7" x14ac:dyDescent="0.2">
      <c r="D12653" s="20">
        <f t="shared" si="197"/>
        <v>97</v>
      </c>
      <c r="E12653" s="20">
        <f>MIN(IF(MOD(ROWS($A$2:A12653),$A$2)=0,E12652+1, E12652), $B$2-1)</f>
        <v>15</v>
      </c>
      <c r="G12653" s="2" t="str">
        <f>IF(NOT(OR(
SUMPRODUCT(--ISNUMBER(SEARCH('Chapter 2 (Generated)'!$B$3:$V$3,INDEX(MyData,D12653, E12653+1))))&gt;0,
SUMPRODUCT(--ISNUMBER(SEARCH('Chapter 2 (Generated)'!$B$4:$V$4,INDEX(MyData,D12653, E12653+1))))&gt;0)),
"        " &amp; INDEX(MyData,D12653, E12653+1),
"    " &amp; INDEX(MyData,D12653, E12653+1))</f>
        <v xml:space="preserve">        "null",</v>
      </c>
    </row>
    <row r="12654" spans="4:7" x14ac:dyDescent="0.2">
      <c r="D12654" s="20">
        <f t="shared" si="197"/>
        <v>98</v>
      </c>
      <c r="E12654" s="20">
        <f>MIN(IF(MOD(ROWS($A$2:A12654),$A$2)=0,E12653+1, E12653), $B$2-1)</f>
        <v>15</v>
      </c>
      <c r="G12654" s="2" t="str">
        <f>IF(NOT(OR(
SUMPRODUCT(--ISNUMBER(SEARCH('Chapter 2 (Generated)'!$B$3:$V$3,INDEX(MyData,D12654, E12654+1))))&gt;0,
SUMPRODUCT(--ISNUMBER(SEARCH('Chapter 2 (Generated)'!$B$4:$V$4,INDEX(MyData,D12654, E12654+1))))&gt;0)),
"        " &amp; INDEX(MyData,D12654, E12654+1),
"    " &amp; INDEX(MyData,D12654, E12654+1))</f>
        <v xml:space="preserve">        "null",//95 </v>
      </c>
    </row>
    <row r="12655" spans="4:7" x14ac:dyDescent="0.2">
      <c r="D12655" s="20">
        <f t="shared" si="197"/>
        <v>99</v>
      </c>
      <c r="E12655" s="20">
        <f>MIN(IF(MOD(ROWS($A$2:A12655),$A$2)=0,E12654+1, E12654), $B$2-1)</f>
        <v>15</v>
      </c>
      <c r="G12655" s="2" t="str">
        <f>IF(NOT(OR(
SUMPRODUCT(--ISNUMBER(SEARCH('Chapter 2 (Generated)'!$B$3:$V$3,INDEX(MyData,D12655, E12655+1))))&gt;0,
SUMPRODUCT(--ISNUMBER(SEARCH('Chapter 2 (Generated)'!$B$4:$V$4,INDEX(MyData,D12655, E12655+1))))&gt;0)),
"        " &amp; INDEX(MyData,D12655, E12655+1),
"    " &amp; INDEX(MyData,D12655, E12655+1))</f>
        <v xml:space="preserve">        "null",//96 Special Background Class 1</v>
      </c>
    </row>
    <row r="12656" spans="4:7" x14ac:dyDescent="0.2">
      <c r="D12656" s="20">
        <f t="shared" si="197"/>
        <v>100</v>
      </c>
      <c r="E12656" s="20">
        <f>MIN(IF(MOD(ROWS($A$2:A12656),$A$2)=0,E12655+1, E12655), $B$2-1)</f>
        <v>15</v>
      </c>
      <c r="G12656" s="2" t="str">
        <f>IF(NOT(OR(
SUMPRODUCT(--ISNUMBER(SEARCH('Chapter 2 (Generated)'!$B$3:$V$3,INDEX(MyData,D12656, E12656+1))))&gt;0,
SUMPRODUCT(--ISNUMBER(SEARCH('Chapter 2 (Generated)'!$B$4:$V$4,INDEX(MyData,D12656, E12656+1))))&gt;0)),
"        " &amp; INDEX(MyData,D12656, E12656+1),
"    " &amp; INDEX(MyData,D12656, E12656+1))</f>
        <v xml:space="preserve">        "null",</v>
      </c>
    </row>
    <row r="12657" spans="4:7" x14ac:dyDescent="0.2">
      <c r="D12657" s="20">
        <f t="shared" si="197"/>
        <v>101</v>
      </c>
      <c r="E12657" s="20">
        <f>MIN(IF(MOD(ROWS($A$2:A12657),$A$2)=0,E12656+1, E12656), $B$2-1)</f>
        <v>15</v>
      </c>
      <c r="G12657" s="2" t="str">
        <f>IF(NOT(OR(
SUMPRODUCT(--ISNUMBER(SEARCH('Chapter 2 (Generated)'!$B$3:$V$3,INDEX(MyData,D12657, E12657+1))))&gt;0,
SUMPRODUCT(--ISNUMBER(SEARCH('Chapter 2 (Generated)'!$B$4:$V$4,INDEX(MyData,D12657, E12657+1))))&gt;0)),
"        " &amp; INDEX(MyData,D12657, E12657+1),
"    " &amp; INDEX(MyData,D12657, E12657+1))</f>
        <v xml:space="preserve">        "null",</v>
      </c>
    </row>
    <row r="12658" spans="4:7" x14ac:dyDescent="0.2">
      <c r="D12658" s="20">
        <f t="shared" si="197"/>
        <v>102</v>
      </c>
      <c r="E12658" s="20">
        <f>MIN(IF(MOD(ROWS($A$2:A12658),$A$2)=0,E12657+1, E12657), $B$2-1)</f>
        <v>15</v>
      </c>
      <c r="G12658" s="2" t="str">
        <f>IF(NOT(OR(
SUMPRODUCT(--ISNUMBER(SEARCH('Chapter 2 (Generated)'!$B$3:$V$3,INDEX(MyData,D12658, E12658+1))))&gt;0,
SUMPRODUCT(--ISNUMBER(SEARCH('Chapter 2 (Generated)'!$B$4:$V$4,INDEX(MyData,D12658, E12658+1))))&gt;0)),
"        " &amp; INDEX(MyData,D12658, E12658+1),
"    " &amp; INDEX(MyData,D12658, E12658+1))</f>
        <v xml:space="preserve">        "null",</v>
      </c>
    </row>
    <row r="12659" spans="4:7" x14ac:dyDescent="0.2">
      <c r="D12659" s="20">
        <f t="shared" si="197"/>
        <v>103</v>
      </c>
      <c r="E12659" s="20">
        <f>MIN(IF(MOD(ROWS($A$2:A12659),$A$2)=0,E12658+1, E12658), $B$2-1)</f>
        <v>15</v>
      </c>
      <c r="G12659" s="2" t="str">
        <f>IF(NOT(OR(
SUMPRODUCT(--ISNUMBER(SEARCH('Chapter 2 (Generated)'!$B$3:$V$3,INDEX(MyData,D12659, E12659+1))))&gt;0,
SUMPRODUCT(--ISNUMBER(SEARCH('Chapter 2 (Generated)'!$B$4:$V$4,INDEX(MyData,D12659, E12659+1))))&gt;0)),
"        " &amp; INDEX(MyData,D12659, E12659+1),
"    " &amp; INDEX(MyData,D12659, E12659+1))</f>
        <v xml:space="preserve">        "null",//100 </v>
      </c>
    </row>
    <row r="12660" spans="4:7" x14ac:dyDescent="0.2">
      <c r="D12660" s="20">
        <f t="shared" si="197"/>
        <v>104</v>
      </c>
      <c r="E12660" s="20">
        <f>MIN(IF(MOD(ROWS($A$2:A12660),$A$2)=0,E12659+1, E12659), $B$2-1)</f>
        <v>15</v>
      </c>
      <c r="G12660" s="2" t="str">
        <f>IF(NOT(OR(
SUMPRODUCT(--ISNUMBER(SEARCH('Chapter 2 (Generated)'!$B$3:$V$3,INDEX(MyData,D12660, E12660+1))))&gt;0,
SUMPRODUCT(--ISNUMBER(SEARCH('Chapter 2 (Generated)'!$B$4:$V$4,INDEX(MyData,D12660, E12660+1))))&gt;0)),
"        " &amp; INDEX(MyData,D12660, E12660+1),
"    " &amp; INDEX(MyData,D12660, E12660+1))</f>
        <v xml:space="preserve">        "null",</v>
      </c>
    </row>
    <row r="12661" spans="4:7" x14ac:dyDescent="0.2">
      <c r="D12661" s="20">
        <f t="shared" si="197"/>
        <v>105</v>
      </c>
      <c r="E12661" s="20">
        <f>MIN(IF(MOD(ROWS($A$2:A12661),$A$2)=0,E12660+1, E12660), $B$2-1)</f>
        <v>15</v>
      </c>
      <c r="G12661" s="2" t="str">
        <f>IF(NOT(OR(
SUMPRODUCT(--ISNUMBER(SEARCH('Chapter 2 (Generated)'!$B$3:$V$3,INDEX(MyData,D12661, E12661+1))))&gt;0,
SUMPRODUCT(--ISNUMBER(SEARCH('Chapter 2 (Generated)'!$B$4:$V$4,INDEX(MyData,D12661, E12661+1))))&gt;0)),
"        " &amp; INDEX(MyData,D12661, E12661+1),
"    " &amp; INDEX(MyData,D12661, E12661+1))</f>
        <v xml:space="preserve">        "null",</v>
      </c>
    </row>
    <row r="12662" spans="4:7" x14ac:dyDescent="0.2">
      <c r="D12662" s="20">
        <f t="shared" si="197"/>
        <v>106</v>
      </c>
      <c r="E12662" s="20">
        <f>MIN(IF(MOD(ROWS($A$2:A12662),$A$2)=0,E12661+1, E12661), $B$2-1)</f>
        <v>15</v>
      </c>
      <c r="G12662" s="2" t="str">
        <f>IF(NOT(OR(
SUMPRODUCT(--ISNUMBER(SEARCH('Chapter 2 (Generated)'!$B$3:$V$3,INDEX(MyData,D12662, E12662+1))))&gt;0,
SUMPRODUCT(--ISNUMBER(SEARCH('Chapter 2 (Generated)'!$B$4:$V$4,INDEX(MyData,D12662, E12662+1))))&gt;0)),
"        " &amp; INDEX(MyData,D12662, E12662+1),
"    " &amp; INDEX(MyData,D12662, E12662+1))</f>
        <v xml:space="preserve">        "null",</v>
      </c>
    </row>
    <row r="12663" spans="4:7" x14ac:dyDescent="0.2">
      <c r="D12663" s="20">
        <f t="shared" si="197"/>
        <v>107</v>
      </c>
      <c r="E12663" s="20">
        <f>MIN(IF(MOD(ROWS($A$2:A12663),$A$2)=0,E12662+1, E12662), $B$2-1)</f>
        <v>15</v>
      </c>
      <c r="G12663" s="2" t="str">
        <f>IF(NOT(OR(
SUMPRODUCT(--ISNUMBER(SEARCH('Chapter 2 (Generated)'!$B$3:$V$3,INDEX(MyData,D12663, E12663+1))))&gt;0,
SUMPRODUCT(--ISNUMBER(SEARCH('Chapter 2 (Generated)'!$B$4:$V$4,INDEX(MyData,D12663, E12663+1))))&gt;0)),
"        " &amp; INDEX(MyData,D12663, E12663+1),
"    " &amp; INDEX(MyData,D12663, E12663+1))</f>
        <v xml:space="preserve">        "null",</v>
      </c>
    </row>
    <row r="12664" spans="4:7" x14ac:dyDescent="0.2">
      <c r="D12664" s="20">
        <f t="shared" si="197"/>
        <v>108</v>
      </c>
      <c r="E12664" s="20">
        <f>MIN(IF(MOD(ROWS($A$2:A12664),$A$2)=0,E12663+1, E12663), $B$2-1)</f>
        <v>15</v>
      </c>
      <c r="G12664" s="2" t="str">
        <f>IF(NOT(OR(
SUMPRODUCT(--ISNUMBER(SEARCH('Chapter 2 (Generated)'!$B$3:$V$3,INDEX(MyData,D12664, E12664+1))))&gt;0,
SUMPRODUCT(--ISNUMBER(SEARCH('Chapter 2 (Generated)'!$B$4:$V$4,INDEX(MyData,D12664, E12664+1))))&gt;0)),
"        " &amp; INDEX(MyData,D12664, E12664+1),
"    " &amp; INDEX(MyData,D12664, E12664+1))</f>
        <v xml:space="preserve">        "null",//105 </v>
      </c>
    </row>
    <row r="12665" spans="4:7" x14ac:dyDescent="0.2">
      <c r="D12665" s="20">
        <f t="shared" si="197"/>
        <v>109</v>
      </c>
      <c r="E12665" s="20">
        <f>MIN(IF(MOD(ROWS($A$2:A12665),$A$2)=0,E12664+1, E12664), $B$2-1)</f>
        <v>15</v>
      </c>
      <c r="G12665" s="2" t="str">
        <f>IF(NOT(OR(
SUMPRODUCT(--ISNUMBER(SEARCH('Chapter 2 (Generated)'!$B$3:$V$3,INDEX(MyData,D12665, E12665+1))))&gt;0,
SUMPRODUCT(--ISNUMBER(SEARCH('Chapter 2 (Generated)'!$B$4:$V$4,INDEX(MyData,D12665, E12665+1))))&gt;0)),
"        " &amp; INDEX(MyData,D12665, E12665+1),
"    " &amp; INDEX(MyData,D12665, E12665+1))</f>
        <v xml:space="preserve">        "null",</v>
      </c>
    </row>
    <row r="12666" spans="4:7" x14ac:dyDescent="0.2">
      <c r="D12666" s="20">
        <f t="shared" si="197"/>
        <v>110</v>
      </c>
      <c r="E12666" s="20">
        <f>MIN(IF(MOD(ROWS($A$2:A12666),$A$2)=0,E12665+1, E12665), $B$2-1)</f>
        <v>15</v>
      </c>
      <c r="G12666" s="2" t="str">
        <f>IF(NOT(OR(
SUMPRODUCT(--ISNUMBER(SEARCH('Chapter 2 (Generated)'!$B$3:$V$3,INDEX(MyData,D12666, E12666+1))))&gt;0,
SUMPRODUCT(--ISNUMBER(SEARCH('Chapter 2 (Generated)'!$B$4:$V$4,INDEX(MyData,D12666, E12666+1))))&gt;0)),
"        " &amp; INDEX(MyData,D12666, E12666+1),
"    " &amp; INDEX(MyData,D12666, E12666+1))</f>
        <v xml:space="preserve">        "null",</v>
      </c>
    </row>
    <row r="12667" spans="4:7" x14ac:dyDescent="0.2">
      <c r="D12667" s="20">
        <f t="shared" si="197"/>
        <v>111</v>
      </c>
      <c r="E12667" s="20">
        <f>MIN(IF(MOD(ROWS($A$2:A12667),$A$2)=0,E12666+1, E12666), $B$2-1)</f>
        <v>15</v>
      </c>
      <c r="G12667" s="2" t="str">
        <f>IF(NOT(OR(
SUMPRODUCT(--ISNUMBER(SEARCH('Chapter 2 (Generated)'!$B$3:$V$3,INDEX(MyData,D12667, E12667+1))))&gt;0,
SUMPRODUCT(--ISNUMBER(SEARCH('Chapter 2 (Generated)'!$B$4:$V$4,INDEX(MyData,D12667, E12667+1))))&gt;0)),
"        " &amp; INDEX(MyData,D12667, E12667+1),
"    " &amp; INDEX(MyData,D12667, E12667+1))</f>
        <v xml:space="preserve">        "null",</v>
      </c>
    </row>
    <row r="12668" spans="4:7" x14ac:dyDescent="0.2">
      <c r="D12668" s="20">
        <f t="shared" si="197"/>
        <v>112</v>
      </c>
      <c r="E12668" s="20">
        <f>MIN(IF(MOD(ROWS($A$2:A12668),$A$2)=0,E12667+1, E12667), $B$2-1)</f>
        <v>15</v>
      </c>
      <c r="G12668" s="2" t="str">
        <f>IF(NOT(OR(
SUMPRODUCT(--ISNUMBER(SEARCH('Chapter 2 (Generated)'!$B$3:$V$3,INDEX(MyData,D12668, E12668+1))))&gt;0,
SUMPRODUCT(--ISNUMBER(SEARCH('Chapter 2 (Generated)'!$B$4:$V$4,INDEX(MyData,D12668, E12668+1))))&gt;0)),
"        " &amp; INDEX(MyData,D12668, E12668+1),
"    " &amp; INDEX(MyData,D12668, E12668+1))</f>
        <v xml:space="preserve">        "null",</v>
      </c>
    </row>
    <row r="12669" spans="4:7" x14ac:dyDescent="0.2">
      <c r="D12669" s="20">
        <f t="shared" si="197"/>
        <v>113</v>
      </c>
      <c r="E12669" s="20">
        <f>MIN(IF(MOD(ROWS($A$2:A12669),$A$2)=0,E12668+1, E12668), $B$2-1)</f>
        <v>15</v>
      </c>
      <c r="G12669" s="2" t="str">
        <f>IF(NOT(OR(
SUMPRODUCT(--ISNUMBER(SEARCH('Chapter 2 (Generated)'!$B$3:$V$3,INDEX(MyData,D12669, E12669+1))))&gt;0,
SUMPRODUCT(--ISNUMBER(SEARCH('Chapter 2 (Generated)'!$B$4:$V$4,INDEX(MyData,D12669, E12669+1))))&gt;0)),
"        " &amp; INDEX(MyData,D12669, E12669+1),
"    " &amp; INDEX(MyData,D12669, E12669+1))</f>
        <v xml:space="preserve">        "null",//110 </v>
      </c>
    </row>
    <row r="12670" spans="4:7" x14ac:dyDescent="0.2">
      <c r="D12670" s="20">
        <f t="shared" si="197"/>
        <v>114</v>
      </c>
      <c r="E12670" s="20">
        <f>MIN(IF(MOD(ROWS($A$2:A12670),$A$2)=0,E12669+1, E12669), $B$2-1)</f>
        <v>15</v>
      </c>
      <c r="G12670" s="2" t="str">
        <f>IF(NOT(OR(
SUMPRODUCT(--ISNUMBER(SEARCH('Chapter 2 (Generated)'!$B$3:$V$3,INDEX(MyData,D12670, E12670+1))))&gt;0,
SUMPRODUCT(--ISNUMBER(SEARCH('Chapter 2 (Generated)'!$B$4:$V$4,INDEX(MyData,D12670, E12670+1))))&gt;0)),
"        " &amp; INDEX(MyData,D12670, E12670+1),
"    " &amp; INDEX(MyData,D12670, E12670+1))</f>
        <v xml:space="preserve">        "null",</v>
      </c>
    </row>
    <row r="12671" spans="4:7" x14ac:dyDescent="0.2">
      <c r="D12671" s="20">
        <f t="shared" si="197"/>
        <v>115</v>
      </c>
      <c r="E12671" s="20">
        <f>MIN(IF(MOD(ROWS($A$2:A12671),$A$2)=0,E12670+1, E12670), $B$2-1)</f>
        <v>15</v>
      </c>
      <c r="G12671" s="2" t="str">
        <f>IF(NOT(OR(
SUMPRODUCT(--ISNUMBER(SEARCH('Chapter 2 (Generated)'!$B$3:$V$3,INDEX(MyData,D12671, E12671+1))))&gt;0,
SUMPRODUCT(--ISNUMBER(SEARCH('Chapter 2 (Generated)'!$B$4:$V$4,INDEX(MyData,D12671, E12671+1))))&gt;0)),
"        " &amp; INDEX(MyData,D12671, E12671+1),
"    " &amp; INDEX(MyData,D12671, E12671+1))</f>
        <v xml:space="preserve">        "null",</v>
      </c>
    </row>
    <row r="12672" spans="4:7" x14ac:dyDescent="0.2">
      <c r="D12672" s="20">
        <f t="shared" si="197"/>
        <v>116</v>
      </c>
      <c r="E12672" s="20">
        <f>MIN(IF(MOD(ROWS($A$2:A12672),$A$2)=0,E12671+1, E12671), $B$2-1)</f>
        <v>15</v>
      </c>
      <c r="G12672" s="2" t="str">
        <f>IF(NOT(OR(
SUMPRODUCT(--ISNUMBER(SEARCH('Chapter 2 (Generated)'!$B$3:$V$3,INDEX(MyData,D12672, E12672+1))))&gt;0,
SUMPRODUCT(--ISNUMBER(SEARCH('Chapter 2 (Generated)'!$B$4:$V$4,INDEX(MyData,D12672, E12672+1))))&gt;0)),
"        " &amp; INDEX(MyData,D12672, E12672+1),
"    " &amp; INDEX(MyData,D12672, E12672+1))</f>
        <v xml:space="preserve">        "null",//113 Objective Complete: Quick! Get into Classroom 1!  </v>
      </c>
    </row>
    <row r="12673" spans="4:7" x14ac:dyDescent="0.2">
      <c r="D12673" s="20">
        <f t="shared" si="197"/>
        <v>117</v>
      </c>
      <c r="E12673" s="20">
        <f>MIN(IF(MOD(ROWS($A$2:A12673),$A$2)=0,E12672+1, E12672), $B$2-1)</f>
        <v>15</v>
      </c>
      <c r="G12673" s="2" t="str">
        <f>IF(NOT(OR(
SUMPRODUCT(--ISNUMBER(SEARCH('Chapter 2 (Generated)'!$B$3:$V$3,INDEX(MyData,D12673, E12673+1))))&gt;0,
SUMPRODUCT(--ISNUMBER(SEARCH('Chapter 2 (Generated)'!$B$4:$V$4,INDEX(MyData,D12673, E12673+1))))&gt;0)),
"        " &amp; INDEX(MyData,D12673, E12673+1),
"    " &amp; INDEX(MyData,D12673, E12673+1))</f>
        <v xml:space="preserve">        "null",</v>
      </c>
    </row>
    <row r="12674" spans="4:7" x14ac:dyDescent="0.2">
      <c r="D12674" s="20">
        <f t="shared" ref="D12674:D12737" si="198">MOD(ROW(D12673)-1+ROWS(MyData),ROWS(MyData))+1</f>
        <v>118</v>
      </c>
      <c r="E12674" s="20">
        <f>MIN(IF(MOD(ROWS($A$2:A12674),$A$2)=0,E12673+1, E12673), $B$2-1)</f>
        <v>15</v>
      </c>
      <c r="G12674" s="2" t="str">
        <f>IF(NOT(OR(
SUMPRODUCT(--ISNUMBER(SEARCH('Chapter 2 (Generated)'!$B$3:$V$3,INDEX(MyData,D12674, E12674+1))))&gt;0,
SUMPRODUCT(--ISNUMBER(SEARCH('Chapter 2 (Generated)'!$B$4:$V$4,INDEX(MyData,D12674, E12674+1))))&gt;0)),
"        " &amp; INDEX(MyData,D12674, E12674+1),
"    " &amp; INDEX(MyData,D12674, E12674+1))</f>
        <v xml:space="preserve">        "null",//115 </v>
      </c>
    </row>
    <row r="12675" spans="4:7" x14ac:dyDescent="0.2">
      <c r="D12675" s="20">
        <f t="shared" si="198"/>
        <v>119</v>
      </c>
      <c r="E12675" s="20">
        <f>MIN(IF(MOD(ROWS($A$2:A12675),$A$2)=0,E12674+1, E12674), $B$2-1)</f>
        <v>15</v>
      </c>
      <c r="G12675" s="2" t="str">
        <f>IF(NOT(OR(
SUMPRODUCT(--ISNUMBER(SEARCH('Chapter 2 (Generated)'!$B$3:$V$3,INDEX(MyData,D12675, E12675+1))))&gt;0,
SUMPRODUCT(--ISNUMBER(SEARCH('Chapter 2 (Generated)'!$B$4:$V$4,INDEX(MyData,D12675, E12675+1))))&gt;0)),
"        " &amp; INDEX(MyData,D12675, E12675+1),
"    " &amp; INDEX(MyData,D12675, E12675+1))</f>
        <v xml:space="preserve">        "null",</v>
      </c>
    </row>
    <row r="12676" spans="4:7" x14ac:dyDescent="0.2">
      <c r="D12676" s="20">
        <f t="shared" si="198"/>
        <v>120</v>
      </c>
      <c r="E12676" s="20">
        <f>MIN(IF(MOD(ROWS($A$2:A12676),$A$2)=0,E12675+1, E12675), $B$2-1)</f>
        <v>15</v>
      </c>
      <c r="G12676" s="2" t="str">
        <f>IF(NOT(OR(
SUMPRODUCT(--ISNUMBER(SEARCH('Chapter 2 (Generated)'!$B$3:$V$3,INDEX(MyData,D12676, E12676+1))))&gt;0,
SUMPRODUCT(--ISNUMBER(SEARCH('Chapter 2 (Generated)'!$B$4:$V$4,INDEX(MyData,D12676, E12676+1))))&gt;0)),
"        " &amp; INDEX(MyData,D12676, E12676+1),
"    " &amp; INDEX(MyData,D12676, E12676+1))</f>
        <v xml:space="preserve">        "null",</v>
      </c>
    </row>
    <row r="12677" spans="4:7" x14ac:dyDescent="0.2">
      <c r="D12677" s="20">
        <f t="shared" si="198"/>
        <v>121</v>
      </c>
      <c r="E12677" s="20">
        <f>MIN(IF(MOD(ROWS($A$2:A12677),$A$2)=0,E12676+1, E12676), $B$2-1)</f>
        <v>15</v>
      </c>
      <c r="G12677" s="2" t="str">
        <f>IF(NOT(OR(
SUMPRODUCT(--ISNUMBER(SEARCH('Chapter 2 (Generated)'!$B$3:$V$3,INDEX(MyData,D12677, E12677+1))))&gt;0,
SUMPRODUCT(--ISNUMBER(SEARCH('Chapter 2 (Generated)'!$B$4:$V$4,INDEX(MyData,D12677, E12677+1))))&gt;0)),
"        " &amp; INDEX(MyData,D12677, E12677+1),
"    " &amp; INDEX(MyData,D12677, E12677+1))</f>
        <v xml:space="preserve">        "null",</v>
      </c>
    </row>
    <row r="12678" spans="4:7" x14ac:dyDescent="0.2">
      <c r="D12678" s="20">
        <f t="shared" si="198"/>
        <v>122</v>
      </c>
      <c r="E12678" s="20">
        <f>MIN(IF(MOD(ROWS($A$2:A12678),$A$2)=0,E12677+1, E12677), $B$2-1)</f>
        <v>15</v>
      </c>
      <c r="G12678" s="2" t="str">
        <f>IF(NOT(OR(
SUMPRODUCT(--ISNUMBER(SEARCH('Chapter 2 (Generated)'!$B$3:$V$3,INDEX(MyData,D12678, E12678+1))))&gt;0,
SUMPRODUCT(--ISNUMBER(SEARCH('Chapter 2 (Generated)'!$B$4:$V$4,INDEX(MyData,D12678, E12678+1))))&gt;0)),
"        " &amp; INDEX(MyData,D12678, E12678+1),
"    " &amp; INDEX(MyData,D12678, E12678+1))</f>
        <v xml:space="preserve">        "null",</v>
      </c>
    </row>
    <row r="12679" spans="4:7" x14ac:dyDescent="0.2">
      <c r="D12679" s="20">
        <f t="shared" si="198"/>
        <v>123</v>
      </c>
      <c r="E12679" s="20">
        <f>MIN(IF(MOD(ROWS($A$2:A12679),$A$2)=0,E12678+1, E12678), $B$2-1)</f>
        <v>15</v>
      </c>
      <c r="G12679" s="2" t="str">
        <f>IF(NOT(OR(
SUMPRODUCT(--ISNUMBER(SEARCH('Chapter 2 (Generated)'!$B$3:$V$3,INDEX(MyData,D12679, E12679+1))))&gt;0,
SUMPRODUCT(--ISNUMBER(SEARCH('Chapter 2 (Generated)'!$B$4:$V$4,INDEX(MyData,D12679, E12679+1))))&gt;0)),
"        " &amp; INDEX(MyData,D12679, E12679+1),
"    " &amp; INDEX(MyData,D12679, E12679+1))</f>
        <v xml:space="preserve">        "null",//120 </v>
      </c>
    </row>
    <row r="12680" spans="4:7" x14ac:dyDescent="0.2">
      <c r="D12680" s="20">
        <f t="shared" si="198"/>
        <v>124</v>
      </c>
      <c r="E12680" s="20">
        <f>MIN(IF(MOD(ROWS($A$2:A12680),$A$2)=0,E12679+1, E12679), $B$2-1)</f>
        <v>15</v>
      </c>
      <c r="G12680" s="2" t="str">
        <f>IF(NOT(OR(
SUMPRODUCT(--ISNUMBER(SEARCH('Chapter 2 (Generated)'!$B$3:$V$3,INDEX(MyData,D12680, E12680+1))))&gt;0,
SUMPRODUCT(--ISNUMBER(SEARCH('Chapter 2 (Generated)'!$B$4:$V$4,INDEX(MyData,D12680, E12680+1))))&gt;0)),
"        " &amp; INDEX(MyData,D12680, E12680+1),
"    " &amp; INDEX(MyData,D12680, E12680+1))</f>
        <v xml:space="preserve">        "null",</v>
      </c>
    </row>
    <row r="12681" spans="4:7" x14ac:dyDescent="0.2">
      <c r="D12681" s="20">
        <f t="shared" si="198"/>
        <v>125</v>
      </c>
      <c r="E12681" s="20">
        <f>MIN(IF(MOD(ROWS($A$2:A12681),$A$2)=0,E12680+1, E12680), $B$2-1)</f>
        <v>15</v>
      </c>
      <c r="G12681" s="2" t="str">
        <f>IF(NOT(OR(
SUMPRODUCT(--ISNUMBER(SEARCH('Chapter 2 (Generated)'!$B$3:$V$3,INDEX(MyData,D12681, E12681+1))))&gt;0,
SUMPRODUCT(--ISNUMBER(SEARCH('Chapter 2 (Generated)'!$B$4:$V$4,INDEX(MyData,D12681, E12681+1))))&gt;0)),
"        " &amp; INDEX(MyData,D12681, E12681+1),
"    " &amp; INDEX(MyData,D12681, E12681+1))</f>
        <v xml:space="preserve">        "null",</v>
      </c>
    </row>
    <row r="12682" spans="4:7" x14ac:dyDescent="0.2">
      <c r="D12682" s="20">
        <f t="shared" si="198"/>
        <v>126</v>
      </c>
      <c r="E12682" s="20">
        <f>MIN(IF(MOD(ROWS($A$2:A12682),$A$2)=0,E12681+1, E12681), $B$2-1)</f>
        <v>15</v>
      </c>
      <c r="G12682" s="2" t="str">
        <f>IF(NOT(OR(
SUMPRODUCT(--ISNUMBER(SEARCH('Chapter 2 (Generated)'!$B$3:$V$3,INDEX(MyData,D12682, E12682+1))))&gt;0,
SUMPRODUCT(--ISNUMBER(SEARCH('Chapter 2 (Generated)'!$B$4:$V$4,INDEX(MyData,D12682, E12682+1))))&gt;0)),
"        " &amp; INDEX(MyData,D12682, E12682+1),
"    " &amp; INDEX(MyData,D12682, E12682+1))</f>
        <v xml:space="preserve">        "null",</v>
      </c>
    </row>
    <row r="12683" spans="4:7" x14ac:dyDescent="0.2">
      <c r="D12683" s="20">
        <f t="shared" si="198"/>
        <v>127</v>
      </c>
      <c r="E12683" s="20">
        <f>MIN(IF(MOD(ROWS($A$2:A12683),$A$2)=0,E12682+1, E12682), $B$2-1)</f>
        <v>15</v>
      </c>
      <c r="G12683" s="2" t="str">
        <f>IF(NOT(OR(
SUMPRODUCT(--ISNUMBER(SEARCH('Chapter 2 (Generated)'!$B$3:$V$3,INDEX(MyData,D12683, E12683+1))))&gt;0,
SUMPRODUCT(--ISNUMBER(SEARCH('Chapter 2 (Generated)'!$B$4:$V$4,INDEX(MyData,D12683, E12683+1))))&gt;0)),
"        " &amp; INDEX(MyData,D12683, E12683+1),
"    " &amp; INDEX(MyData,D12683, E12683+1))</f>
        <v xml:space="preserve">        "null",</v>
      </c>
    </row>
    <row r="12684" spans="4:7" x14ac:dyDescent="0.2">
      <c r="D12684" s="20">
        <f t="shared" si="198"/>
        <v>128</v>
      </c>
      <c r="E12684" s="20">
        <f>MIN(IF(MOD(ROWS($A$2:A12684),$A$2)=0,E12683+1, E12683), $B$2-1)</f>
        <v>15</v>
      </c>
      <c r="G12684" s="2" t="str">
        <f>IF(NOT(OR(
SUMPRODUCT(--ISNUMBER(SEARCH('Chapter 2 (Generated)'!$B$3:$V$3,INDEX(MyData,D12684, E12684+1))))&gt;0,
SUMPRODUCT(--ISNUMBER(SEARCH('Chapter 2 (Generated)'!$B$4:$V$4,INDEX(MyData,D12684, E12684+1))))&gt;0)),
"        " &amp; INDEX(MyData,D12684, E12684+1),
"    " &amp; INDEX(MyData,D12684, E12684+1))</f>
        <v xml:space="preserve">        "null",//125 </v>
      </c>
    </row>
    <row r="12685" spans="4:7" x14ac:dyDescent="0.2">
      <c r="D12685" s="20">
        <f t="shared" si="198"/>
        <v>129</v>
      </c>
      <c r="E12685" s="20">
        <f>MIN(IF(MOD(ROWS($A$2:A12685),$A$2)=0,E12684+1, E12684), $B$2-1)</f>
        <v>15</v>
      </c>
      <c r="G12685" s="2" t="str">
        <f>IF(NOT(OR(
SUMPRODUCT(--ISNUMBER(SEARCH('Chapter 2 (Generated)'!$B$3:$V$3,INDEX(MyData,D12685, E12685+1))))&gt;0,
SUMPRODUCT(--ISNUMBER(SEARCH('Chapter 2 (Generated)'!$B$4:$V$4,INDEX(MyData,D12685, E12685+1))))&gt;0)),
"        " &amp; INDEX(MyData,D12685, E12685+1),
"    " &amp; INDEX(MyData,D12685, E12685+1))</f>
        <v xml:space="preserve">        "null",</v>
      </c>
    </row>
    <row r="12686" spans="4:7" x14ac:dyDescent="0.2">
      <c r="D12686" s="20">
        <f t="shared" si="198"/>
        <v>130</v>
      </c>
      <c r="E12686" s="20">
        <f>MIN(IF(MOD(ROWS($A$2:A12686),$A$2)=0,E12685+1, E12685), $B$2-1)</f>
        <v>15</v>
      </c>
      <c r="G12686" s="2" t="str">
        <f>IF(NOT(OR(
SUMPRODUCT(--ISNUMBER(SEARCH('Chapter 2 (Generated)'!$B$3:$V$3,INDEX(MyData,D12686, E12686+1))))&gt;0,
SUMPRODUCT(--ISNUMBER(SEARCH('Chapter 2 (Generated)'!$B$4:$V$4,INDEX(MyData,D12686, E12686+1))))&gt;0)),
"        " &amp; INDEX(MyData,D12686, E12686+1),
"    " &amp; INDEX(MyData,D12686, E12686+1))</f>
        <v xml:space="preserve">        "null",</v>
      </c>
    </row>
    <row r="12687" spans="4:7" x14ac:dyDescent="0.2">
      <c r="D12687" s="20">
        <f t="shared" si="198"/>
        <v>131</v>
      </c>
      <c r="E12687" s="20">
        <f>MIN(IF(MOD(ROWS($A$2:A12687),$A$2)=0,E12686+1, E12686), $B$2-1)</f>
        <v>15</v>
      </c>
      <c r="G12687" s="2" t="str">
        <f>IF(NOT(OR(
SUMPRODUCT(--ISNUMBER(SEARCH('Chapter 2 (Generated)'!$B$3:$V$3,INDEX(MyData,D12687, E12687+1))))&gt;0,
SUMPRODUCT(--ISNUMBER(SEARCH('Chapter 2 (Generated)'!$B$4:$V$4,INDEX(MyData,D12687, E12687+1))))&gt;0)),
"        " &amp; INDEX(MyData,D12687, E12687+1),
"    " &amp; INDEX(MyData,D12687, E12687+1))</f>
        <v xml:space="preserve">        "null",</v>
      </c>
    </row>
    <row r="12688" spans="4:7" x14ac:dyDescent="0.2">
      <c r="D12688" s="20">
        <f t="shared" si="198"/>
        <v>132</v>
      </c>
      <c r="E12688" s="20">
        <f>MIN(IF(MOD(ROWS($A$2:A12688),$A$2)=0,E12687+1, E12687), $B$2-1)</f>
        <v>15</v>
      </c>
      <c r="G12688" s="2" t="str">
        <f>IF(NOT(OR(
SUMPRODUCT(--ISNUMBER(SEARCH('Chapter 2 (Generated)'!$B$3:$V$3,INDEX(MyData,D12688, E12688+1))))&gt;0,
SUMPRODUCT(--ISNUMBER(SEARCH('Chapter 2 (Generated)'!$B$4:$V$4,INDEX(MyData,D12688, E12688+1))))&gt;0)),
"        " &amp; INDEX(MyData,D12688, E12688+1),
"    " &amp; INDEX(MyData,D12688, E12688+1))</f>
        <v xml:space="preserve">        "null",</v>
      </c>
    </row>
    <row r="12689" spans="4:7" x14ac:dyDescent="0.2">
      <c r="D12689" s="20">
        <f t="shared" si="198"/>
        <v>133</v>
      </c>
      <c r="E12689" s="20">
        <f>MIN(IF(MOD(ROWS($A$2:A12689),$A$2)=0,E12688+1, E12688), $B$2-1)</f>
        <v>15</v>
      </c>
      <c r="G12689" s="2" t="str">
        <f>IF(NOT(OR(
SUMPRODUCT(--ISNUMBER(SEARCH('Chapter 2 (Generated)'!$B$3:$V$3,INDEX(MyData,D12689, E12689+1))))&gt;0,
SUMPRODUCT(--ISNUMBER(SEARCH('Chapter 2 (Generated)'!$B$4:$V$4,INDEX(MyData,D12689, E12689+1))))&gt;0)),
"        " &amp; INDEX(MyData,D12689, E12689+1),
"    " &amp; INDEX(MyData,D12689, E12689+1))</f>
        <v xml:space="preserve">        "null",//130 </v>
      </c>
    </row>
    <row r="12690" spans="4:7" x14ac:dyDescent="0.2">
      <c r="D12690" s="20">
        <f t="shared" si="198"/>
        <v>134</v>
      </c>
      <c r="E12690" s="20">
        <f>MIN(IF(MOD(ROWS($A$2:A12690),$A$2)=0,E12689+1, E12689), $B$2-1)</f>
        <v>15</v>
      </c>
      <c r="G12690" s="2" t="str">
        <f>IF(NOT(OR(
SUMPRODUCT(--ISNUMBER(SEARCH('Chapter 2 (Generated)'!$B$3:$V$3,INDEX(MyData,D12690, E12690+1))))&gt;0,
SUMPRODUCT(--ISNUMBER(SEARCH('Chapter 2 (Generated)'!$B$4:$V$4,INDEX(MyData,D12690, E12690+1))))&gt;0)),
"        " &amp; INDEX(MyData,D12690, E12690+1),
"    " &amp; INDEX(MyData,D12690, E12690+1))</f>
        <v xml:space="preserve">        "null",</v>
      </c>
    </row>
    <row r="12691" spans="4:7" x14ac:dyDescent="0.2">
      <c r="D12691" s="20">
        <f t="shared" si="198"/>
        <v>135</v>
      </c>
      <c r="E12691" s="20">
        <f>MIN(IF(MOD(ROWS($A$2:A12691),$A$2)=0,E12690+1, E12690), $B$2-1)</f>
        <v>15</v>
      </c>
      <c r="G12691" s="2" t="str">
        <f>IF(NOT(OR(
SUMPRODUCT(--ISNUMBER(SEARCH('Chapter 2 (Generated)'!$B$3:$V$3,INDEX(MyData,D12691, E12691+1))))&gt;0,
SUMPRODUCT(--ISNUMBER(SEARCH('Chapter 2 (Generated)'!$B$4:$V$4,INDEX(MyData,D12691, E12691+1))))&gt;0)),
"        " &amp; INDEX(MyData,D12691, E12691+1),
"    " &amp; INDEX(MyData,D12691, E12691+1))</f>
        <v xml:space="preserve">        "null",</v>
      </c>
    </row>
    <row r="12692" spans="4:7" x14ac:dyDescent="0.2">
      <c r="D12692" s="20">
        <f t="shared" si="198"/>
        <v>136</v>
      </c>
      <c r="E12692" s="20">
        <f>MIN(IF(MOD(ROWS($A$2:A12692),$A$2)=0,E12691+1, E12691), $B$2-1)</f>
        <v>15</v>
      </c>
      <c r="G12692" s="2" t="str">
        <f>IF(NOT(OR(
SUMPRODUCT(--ISNUMBER(SEARCH('Chapter 2 (Generated)'!$B$3:$V$3,INDEX(MyData,D12692, E12692+1))))&gt;0,
SUMPRODUCT(--ISNUMBER(SEARCH('Chapter 2 (Generated)'!$B$4:$V$4,INDEX(MyData,D12692, E12692+1))))&gt;0)),
"        " &amp; INDEX(MyData,D12692, E12692+1),
"    " &amp; INDEX(MyData,D12692, E12692+1))</f>
        <v xml:space="preserve">        "null",</v>
      </c>
    </row>
    <row r="12693" spans="4:7" x14ac:dyDescent="0.2">
      <c r="D12693" s="20">
        <f t="shared" si="198"/>
        <v>137</v>
      </c>
      <c r="E12693" s="20">
        <f>MIN(IF(MOD(ROWS($A$2:A12693),$A$2)=0,E12692+1, E12692), $B$2-1)</f>
        <v>15</v>
      </c>
      <c r="G12693" s="2" t="str">
        <f>IF(NOT(OR(
SUMPRODUCT(--ISNUMBER(SEARCH('Chapter 2 (Generated)'!$B$3:$V$3,INDEX(MyData,D12693, E12693+1))))&gt;0,
SUMPRODUCT(--ISNUMBER(SEARCH('Chapter 2 (Generated)'!$B$4:$V$4,INDEX(MyData,D12693, E12693+1))))&gt;0)),
"        " &amp; INDEX(MyData,D12693, E12693+1),
"    " &amp; INDEX(MyData,D12693, E12693+1))</f>
        <v xml:space="preserve">        "null",</v>
      </c>
    </row>
    <row r="12694" spans="4:7" x14ac:dyDescent="0.2">
      <c r="D12694" s="20">
        <f t="shared" si="198"/>
        <v>138</v>
      </c>
      <c r="E12694" s="20">
        <f>MIN(IF(MOD(ROWS($A$2:A12694),$A$2)=0,E12693+1, E12693), $B$2-1)</f>
        <v>15</v>
      </c>
      <c r="G12694" s="2" t="str">
        <f>IF(NOT(OR(
SUMPRODUCT(--ISNUMBER(SEARCH('Chapter 2 (Generated)'!$B$3:$V$3,INDEX(MyData,D12694, E12694+1))))&gt;0,
SUMPRODUCT(--ISNUMBER(SEARCH('Chapter 2 (Generated)'!$B$4:$V$4,INDEX(MyData,D12694, E12694+1))))&gt;0)),
"        " &amp; INDEX(MyData,D12694, E12694+1),
"    " &amp; INDEX(MyData,D12694, E12694+1))</f>
        <v xml:space="preserve">        "null",//135 </v>
      </c>
    </row>
    <row r="12695" spans="4:7" x14ac:dyDescent="0.2">
      <c r="D12695" s="20">
        <f t="shared" si="198"/>
        <v>139</v>
      </c>
      <c r="E12695" s="20">
        <f>MIN(IF(MOD(ROWS($A$2:A12695),$A$2)=0,E12694+1, E12694), $B$2-1)</f>
        <v>15</v>
      </c>
      <c r="G12695" s="2" t="str">
        <f>IF(NOT(OR(
SUMPRODUCT(--ISNUMBER(SEARCH('Chapter 2 (Generated)'!$B$3:$V$3,INDEX(MyData,D12695, E12695+1))))&gt;0,
SUMPRODUCT(--ISNUMBER(SEARCH('Chapter 2 (Generated)'!$B$4:$V$4,INDEX(MyData,D12695, E12695+1))))&gt;0)),
"        " &amp; INDEX(MyData,D12695, E12695+1),
"    " &amp; INDEX(MyData,D12695, E12695+1))</f>
        <v xml:space="preserve">        "null",</v>
      </c>
    </row>
    <row r="12696" spans="4:7" x14ac:dyDescent="0.2">
      <c r="D12696" s="20">
        <f t="shared" si="198"/>
        <v>140</v>
      </c>
      <c r="E12696" s="20">
        <f>MIN(IF(MOD(ROWS($A$2:A12696),$A$2)=0,E12695+1, E12695), $B$2-1)</f>
        <v>15</v>
      </c>
      <c r="G12696" s="2" t="str">
        <f>IF(NOT(OR(
SUMPRODUCT(--ISNUMBER(SEARCH('Chapter 2 (Generated)'!$B$3:$V$3,INDEX(MyData,D12696, E12696+1))))&gt;0,
SUMPRODUCT(--ISNUMBER(SEARCH('Chapter 2 (Generated)'!$B$4:$V$4,INDEX(MyData,D12696, E12696+1))))&gt;0)),
"        " &amp; INDEX(MyData,D12696, E12696+1),
"    " &amp; INDEX(MyData,D12696, E12696+1))</f>
        <v xml:space="preserve">        "Your sister?",</v>
      </c>
    </row>
    <row r="12697" spans="4:7" x14ac:dyDescent="0.2">
      <c r="D12697" s="20">
        <f t="shared" si="198"/>
        <v>141</v>
      </c>
      <c r="E12697" s="20">
        <f>MIN(IF(MOD(ROWS($A$2:A12697),$A$2)=0,E12696+1, E12696), $B$2-1)</f>
        <v>15</v>
      </c>
      <c r="G12697" s="2" t="str">
        <f>IF(NOT(OR(
SUMPRODUCT(--ISNUMBER(SEARCH('Chapter 2 (Generated)'!$B$3:$V$3,INDEX(MyData,D12697, E12697+1))))&gt;0,
SUMPRODUCT(--ISNUMBER(SEARCH('Chapter 2 (Generated)'!$B$4:$V$4,INDEX(MyData,D12697, E12697+1))))&gt;0)),
"        " &amp; INDEX(MyData,D12697, E12697+1),
"    " &amp; INDEX(MyData,D12697, E12697+1))</f>
        <v xml:space="preserve">        "null",</v>
      </c>
    </row>
    <row r="12698" spans="4:7" x14ac:dyDescent="0.2">
      <c r="D12698" s="20">
        <f t="shared" si="198"/>
        <v>142</v>
      </c>
      <c r="E12698" s="20">
        <f>MIN(IF(MOD(ROWS($A$2:A12698),$A$2)=0,E12697+1, E12697), $B$2-1)</f>
        <v>15</v>
      </c>
      <c r="G12698" s="2" t="str">
        <f>IF(NOT(OR(
SUMPRODUCT(--ISNUMBER(SEARCH('Chapter 2 (Generated)'!$B$3:$V$3,INDEX(MyData,D12698, E12698+1))))&gt;0,
SUMPRODUCT(--ISNUMBER(SEARCH('Chapter 2 (Generated)'!$B$4:$V$4,INDEX(MyData,D12698, E12698+1))))&gt;0)),
"        " &amp; INDEX(MyData,D12698, E12698+1),
"    " &amp; INDEX(MyData,D12698, E12698+1))</f>
        <v xml:space="preserve">        "null",</v>
      </c>
    </row>
    <row r="12699" spans="4:7" x14ac:dyDescent="0.2">
      <c r="D12699" s="20">
        <f t="shared" si="198"/>
        <v>143</v>
      </c>
      <c r="E12699" s="20">
        <f>MIN(IF(MOD(ROWS($A$2:A12699),$A$2)=0,E12698+1, E12698), $B$2-1)</f>
        <v>15</v>
      </c>
      <c r="G12699" s="2" t="str">
        <f>IF(NOT(OR(
SUMPRODUCT(--ISNUMBER(SEARCH('Chapter 2 (Generated)'!$B$3:$V$3,INDEX(MyData,D12699, E12699+1))))&gt;0,
SUMPRODUCT(--ISNUMBER(SEARCH('Chapter 2 (Generated)'!$B$4:$V$4,INDEX(MyData,D12699, E12699+1))))&gt;0)),
"        " &amp; INDEX(MyData,D12699, E12699+1),
"    " &amp; INDEX(MyData,D12699, E12699+1))</f>
        <v xml:space="preserve">        "null",//140 </v>
      </c>
    </row>
    <row r="12700" spans="4:7" x14ac:dyDescent="0.2">
      <c r="D12700" s="20">
        <f t="shared" si="198"/>
        <v>144</v>
      </c>
      <c r="E12700" s="20">
        <f>MIN(IF(MOD(ROWS($A$2:A12700),$A$2)=0,E12699+1, E12699), $B$2-1)</f>
        <v>15</v>
      </c>
      <c r="G12700" s="2" t="str">
        <f>IF(NOT(OR(
SUMPRODUCT(--ISNUMBER(SEARCH('Chapter 2 (Generated)'!$B$3:$V$3,INDEX(MyData,D12700, E12700+1))))&gt;0,
SUMPRODUCT(--ISNUMBER(SEARCH('Chapter 2 (Generated)'!$B$4:$V$4,INDEX(MyData,D12700, E12700+1))))&gt;0)),
"        " &amp; INDEX(MyData,D12700, E12700+1),
"    " &amp; INDEX(MyData,D12700, E12700+1))</f>
        <v xml:space="preserve">        "null",</v>
      </c>
    </row>
    <row r="12701" spans="4:7" x14ac:dyDescent="0.2">
      <c r="D12701" s="20">
        <f t="shared" si="198"/>
        <v>145</v>
      </c>
      <c r="E12701" s="20">
        <f>MIN(IF(MOD(ROWS($A$2:A12701),$A$2)=0,E12700+1, E12700), $B$2-1)</f>
        <v>15</v>
      </c>
      <c r="G12701" s="2" t="str">
        <f>IF(NOT(OR(
SUMPRODUCT(--ISNUMBER(SEARCH('Chapter 2 (Generated)'!$B$3:$V$3,INDEX(MyData,D12701, E12701+1))))&gt;0,
SUMPRODUCT(--ISNUMBER(SEARCH('Chapter 2 (Generated)'!$B$4:$V$4,INDEX(MyData,D12701, E12701+1))))&gt;0)),
"        " &amp; INDEX(MyData,D12701, E12701+1),
"    " &amp; INDEX(MyData,D12701, E12701+1))</f>
        <v xml:space="preserve">        "null",</v>
      </c>
    </row>
    <row r="12702" spans="4:7" x14ac:dyDescent="0.2">
      <c r="D12702" s="20">
        <f t="shared" si="198"/>
        <v>146</v>
      </c>
      <c r="E12702" s="20">
        <f>MIN(IF(MOD(ROWS($A$2:A12702),$A$2)=0,E12701+1, E12701), $B$2-1)</f>
        <v>15</v>
      </c>
      <c r="G12702" s="2" t="str">
        <f>IF(NOT(OR(
SUMPRODUCT(--ISNUMBER(SEARCH('Chapter 2 (Generated)'!$B$3:$V$3,INDEX(MyData,D12702, E12702+1))))&gt;0,
SUMPRODUCT(--ISNUMBER(SEARCH('Chapter 2 (Generated)'!$B$4:$V$4,INDEX(MyData,D12702, E12702+1))))&gt;0)),
"        " &amp; INDEX(MyData,D12702, E12702+1),
"    " &amp; INDEX(MyData,D12702, E12702+1))</f>
        <v xml:space="preserve">        "null",</v>
      </c>
    </row>
    <row r="12703" spans="4:7" x14ac:dyDescent="0.2">
      <c r="D12703" s="20">
        <f t="shared" si="198"/>
        <v>147</v>
      </c>
      <c r="E12703" s="20">
        <f>MIN(IF(MOD(ROWS($A$2:A12703),$A$2)=0,E12702+1, E12702), $B$2-1)</f>
        <v>15</v>
      </c>
      <c r="G12703" s="2" t="str">
        <f>IF(NOT(OR(
SUMPRODUCT(--ISNUMBER(SEARCH('Chapter 2 (Generated)'!$B$3:$V$3,INDEX(MyData,D12703, E12703+1))))&gt;0,
SUMPRODUCT(--ISNUMBER(SEARCH('Chapter 2 (Generated)'!$B$4:$V$4,INDEX(MyData,D12703, E12703+1))))&gt;0)),
"        " &amp; INDEX(MyData,D12703, E12703+1),
"    " &amp; INDEX(MyData,D12703, E12703+1))</f>
        <v xml:space="preserve">        "null",</v>
      </c>
    </row>
    <row r="12704" spans="4:7" x14ac:dyDescent="0.2">
      <c r="D12704" s="20">
        <f t="shared" si="198"/>
        <v>148</v>
      </c>
      <c r="E12704" s="20">
        <f>MIN(IF(MOD(ROWS($A$2:A12704),$A$2)=0,E12703+1, E12703), $B$2-1)</f>
        <v>15</v>
      </c>
      <c r="G12704" s="2" t="str">
        <f>IF(NOT(OR(
SUMPRODUCT(--ISNUMBER(SEARCH('Chapter 2 (Generated)'!$B$3:$V$3,INDEX(MyData,D12704, E12704+1))))&gt;0,
SUMPRODUCT(--ISNUMBER(SEARCH('Chapter 2 (Generated)'!$B$4:$V$4,INDEX(MyData,D12704, E12704+1))))&gt;0)),
"        " &amp; INDEX(MyData,D12704, E12704+1),
"    " &amp; INDEX(MyData,D12704, E12704+1))</f>
        <v xml:space="preserve">        "null",//145 </v>
      </c>
    </row>
    <row r="12705" spans="4:7" x14ac:dyDescent="0.2">
      <c r="D12705" s="20">
        <f t="shared" si="198"/>
        <v>149</v>
      </c>
      <c r="E12705" s="20">
        <f>MIN(IF(MOD(ROWS($A$2:A12705),$A$2)=0,E12704+1, E12704), $B$2-1)</f>
        <v>15</v>
      </c>
      <c r="G12705" s="2" t="str">
        <f>IF(NOT(OR(
SUMPRODUCT(--ISNUMBER(SEARCH('Chapter 2 (Generated)'!$B$3:$V$3,INDEX(MyData,D12705, E12705+1))))&gt;0,
SUMPRODUCT(--ISNUMBER(SEARCH('Chapter 2 (Generated)'!$B$4:$V$4,INDEX(MyData,D12705, E12705+1))))&gt;0)),
"        " &amp; INDEX(MyData,D12705, E12705+1),
"    " &amp; INDEX(MyData,D12705, E12705+1))</f>
        <v xml:space="preserve">        "null",</v>
      </c>
    </row>
    <row r="12706" spans="4:7" x14ac:dyDescent="0.2">
      <c r="D12706" s="20">
        <f t="shared" si="198"/>
        <v>150</v>
      </c>
      <c r="E12706" s="20">
        <f>MIN(IF(MOD(ROWS($A$2:A12706),$A$2)=0,E12705+1, E12705), $B$2-1)</f>
        <v>15</v>
      </c>
      <c r="G12706" s="2" t="str">
        <f>IF(NOT(OR(
SUMPRODUCT(--ISNUMBER(SEARCH('Chapter 2 (Generated)'!$B$3:$V$3,INDEX(MyData,D12706, E12706+1))))&gt;0,
SUMPRODUCT(--ISNUMBER(SEARCH('Chapter 2 (Generated)'!$B$4:$V$4,INDEX(MyData,D12706, E12706+1))))&gt;0)),
"        " &amp; INDEX(MyData,D12706, E12706+1),
"    " &amp; INDEX(MyData,D12706, E12706+1))</f>
        <v xml:space="preserve">        "null",</v>
      </c>
    </row>
    <row r="12707" spans="4:7" x14ac:dyDescent="0.2">
      <c r="D12707" s="20">
        <f t="shared" si="198"/>
        <v>151</v>
      </c>
      <c r="E12707" s="20">
        <f>MIN(IF(MOD(ROWS($A$2:A12707),$A$2)=0,E12706+1, E12706), $B$2-1)</f>
        <v>15</v>
      </c>
      <c r="G12707" s="2" t="str">
        <f>IF(NOT(OR(
SUMPRODUCT(--ISNUMBER(SEARCH('Chapter 2 (Generated)'!$B$3:$V$3,INDEX(MyData,D12707, E12707+1))))&gt;0,
SUMPRODUCT(--ISNUMBER(SEARCH('Chapter 2 (Generated)'!$B$4:$V$4,INDEX(MyData,D12707, E12707+1))))&gt;0)),
"        " &amp; INDEX(MyData,D12707, E12707+1),
"    " &amp; INDEX(MyData,D12707, E12707+1))</f>
        <v xml:space="preserve">        "null",</v>
      </c>
    </row>
    <row r="12708" spans="4:7" x14ac:dyDescent="0.2">
      <c r="D12708" s="20">
        <f t="shared" si="198"/>
        <v>152</v>
      </c>
      <c r="E12708" s="20">
        <f>MIN(IF(MOD(ROWS($A$2:A12708),$A$2)=0,E12707+1, E12707), $B$2-1)</f>
        <v>15</v>
      </c>
      <c r="G12708" s="2" t="str">
        <f>IF(NOT(OR(
SUMPRODUCT(--ISNUMBER(SEARCH('Chapter 2 (Generated)'!$B$3:$V$3,INDEX(MyData,D12708, E12708+1))))&gt;0,
SUMPRODUCT(--ISNUMBER(SEARCH('Chapter 2 (Generated)'!$B$4:$V$4,INDEX(MyData,D12708, E12708+1))))&gt;0)),
"        " &amp; INDEX(MyData,D12708, E12708+1),
"    " &amp; INDEX(MyData,D12708, E12708+1))</f>
        <v xml:space="preserve">        "null",</v>
      </c>
    </row>
    <row r="12709" spans="4:7" x14ac:dyDescent="0.2">
      <c r="D12709" s="20">
        <f t="shared" si="198"/>
        <v>153</v>
      </c>
      <c r="E12709" s="20">
        <f>MIN(IF(MOD(ROWS($A$2:A12709),$A$2)=0,E12708+1, E12708), $B$2-1)</f>
        <v>15</v>
      </c>
      <c r="G12709" s="2" t="str">
        <f>IF(NOT(OR(
SUMPRODUCT(--ISNUMBER(SEARCH('Chapter 2 (Generated)'!$B$3:$V$3,INDEX(MyData,D12709, E12709+1))))&gt;0,
SUMPRODUCT(--ISNUMBER(SEARCH('Chapter 2 (Generated)'!$B$4:$V$4,INDEX(MyData,D12709, E12709+1))))&gt;0)),
"        " &amp; INDEX(MyData,D12709, E12709+1),
"    " &amp; INDEX(MyData,D12709, E12709+1))</f>
        <v xml:space="preserve">        "null",//150 </v>
      </c>
    </row>
    <row r="12710" spans="4:7" x14ac:dyDescent="0.2">
      <c r="D12710" s="20">
        <f t="shared" si="198"/>
        <v>154</v>
      </c>
      <c r="E12710" s="20">
        <f>MIN(IF(MOD(ROWS($A$2:A12710),$A$2)=0,E12709+1, E12709), $B$2-1)</f>
        <v>15</v>
      </c>
      <c r="G12710" s="2" t="str">
        <f>IF(NOT(OR(
SUMPRODUCT(--ISNUMBER(SEARCH('Chapter 2 (Generated)'!$B$3:$V$3,INDEX(MyData,D12710, E12710+1))))&gt;0,
SUMPRODUCT(--ISNUMBER(SEARCH('Chapter 2 (Generated)'!$B$4:$V$4,INDEX(MyData,D12710, E12710+1))))&gt;0)),
"        " &amp; INDEX(MyData,D12710, E12710+1),
"    " &amp; INDEX(MyData,D12710, E12710+1))</f>
        <v xml:space="preserve">        "null",</v>
      </c>
    </row>
    <row r="12711" spans="4:7" x14ac:dyDescent="0.2">
      <c r="D12711" s="20">
        <f t="shared" si="198"/>
        <v>155</v>
      </c>
      <c r="E12711" s="20">
        <f>MIN(IF(MOD(ROWS($A$2:A12711),$A$2)=0,E12710+1, E12710), $B$2-1)</f>
        <v>15</v>
      </c>
      <c r="G12711" s="2" t="str">
        <f>IF(NOT(OR(
SUMPRODUCT(--ISNUMBER(SEARCH('Chapter 2 (Generated)'!$B$3:$V$3,INDEX(MyData,D12711, E12711+1))))&gt;0,
SUMPRODUCT(--ISNUMBER(SEARCH('Chapter 2 (Generated)'!$B$4:$V$4,INDEX(MyData,D12711, E12711+1))))&gt;0)),
"        " &amp; INDEX(MyData,D12711, E12711+1),
"    " &amp; INDEX(MyData,D12711, E12711+1))</f>
        <v xml:space="preserve">        "You have a sister?",</v>
      </c>
    </row>
    <row r="12712" spans="4:7" x14ac:dyDescent="0.2">
      <c r="D12712" s="20">
        <f t="shared" si="198"/>
        <v>156</v>
      </c>
      <c r="E12712" s="20">
        <f>MIN(IF(MOD(ROWS($A$2:A12712),$A$2)=0,E12711+1, E12711), $B$2-1)</f>
        <v>15</v>
      </c>
      <c r="G12712" s="2" t="str">
        <f>IF(NOT(OR(
SUMPRODUCT(--ISNUMBER(SEARCH('Chapter 2 (Generated)'!$B$3:$V$3,INDEX(MyData,D12712, E12712+1))))&gt;0,
SUMPRODUCT(--ISNUMBER(SEARCH('Chapter 2 (Generated)'!$B$4:$V$4,INDEX(MyData,D12712, E12712+1))))&gt;0)),
"        " &amp; INDEX(MyData,D12712, E12712+1),
"    " &amp; INDEX(MyData,D12712, E12712+1))</f>
        <v xml:space="preserve">        "null",</v>
      </c>
    </row>
    <row r="12713" spans="4:7" x14ac:dyDescent="0.2">
      <c r="D12713" s="20">
        <f t="shared" si="198"/>
        <v>157</v>
      </c>
      <c r="E12713" s="20">
        <f>MIN(IF(MOD(ROWS($A$2:A12713),$A$2)=0,E12712+1, E12712), $B$2-1)</f>
        <v>15</v>
      </c>
      <c r="G12713" s="2" t="str">
        <f>IF(NOT(OR(
SUMPRODUCT(--ISNUMBER(SEARCH('Chapter 2 (Generated)'!$B$3:$V$3,INDEX(MyData,D12713, E12713+1))))&gt;0,
SUMPRODUCT(--ISNUMBER(SEARCH('Chapter 2 (Generated)'!$B$4:$V$4,INDEX(MyData,D12713, E12713+1))))&gt;0)),
"        " &amp; INDEX(MyData,D12713, E12713+1),
"    " &amp; INDEX(MyData,D12713, E12713+1))</f>
        <v xml:space="preserve">        "null",</v>
      </c>
    </row>
    <row r="12714" spans="4:7" x14ac:dyDescent="0.2">
      <c r="D12714" s="20">
        <f t="shared" si="198"/>
        <v>158</v>
      </c>
      <c r="E12714" s="20">
        <f>MIN(IF(MOD(ROWS($A$2:A12714),$A$2)=0,E12713+1, E12713), $B$2-1)</f>
        <v>15</v>
      </c>
      <c r="G12714" s="2" t="str">
        <f>IF(NOT(OR(
SUMPRODUCT(--ISNUMBER(SEARCH('Chapter 2 (Generated)'!$B$3:$V$3,INDEX(MyData,D12714, E12714+1))))&gt;0,
SUMPRODUCT(--ISNUMBER(SEARCH('Chapter 2 (Generated)'!$B$4:$V$4,INDEX(MyData,D12714, E12714+1))))&gt;0)),
"        " &amp; INDEX(MyData,D12714, E12714+1),
"    " &amp; INDEX(MyData,D12714, E12714+1))</f>
        <v xml:space="preserve">        "null",//155 </v>
      </c>
    </row>
    <row r="12715" spans="4:7" x14ac:dyDescent="0.2">
      <c r="D12715" s="20">
        <f t="shared" si="198"/>
        <v>159</v>
      </c>
      <c r="E12715" s="20">
        <f>MIN(IF(MOD(ROWS($A$2:A12715),$A$2)=0,E12714+1, E12714), $B$2-1)</f>
        <v>15</v>
      </c>
      <c r="G12715" s="2" t="str">
        <f>IF(NOT(OR(
SUMPRODUCT(--ISNUMBER(SEARCH('Chapter 2 (Generated)'!$B$3:$V$3,INDEX(MyData,D12715, E12715+1))))&gt;0,
SUMPRODUCT(--ISNUMBER(SEARCH('Chapter 2 (Generated)'!$B$4:$V$4,INDEX(MyData,D12715, E12715+1))))&gt;0)),
"        " &amp; INDEX(MyData,D12715, E12715+1),
"    " &amp; INDEX(MyData,D12715, E12715+1))</f>
        <v xml:space="preserve">        "null",</v>
      </c>
    </row>
    <row r="12716" spans="4:7" x14ac:dyDescent="0.2">
      <c r="D12716" s="20">
        <f t="shared" si="198"/>
        <v>160</v>
      </c>
      <c r="E12716" s="20">
        <f>MIN(IF(MOD(ROWS($A$2:A12716),$A$2)=0,E12715+1, E12715), $B$2-1)</f>
        <v>15</v>
      </c>
      <c r="G12716" s="2" t="str">
        <f>IF(NOT(OR(
SUMPRODUCT(--ISNUMBER(SEARCH('Chapter 2 (Generated)'!$B$3:$V$3,INDEX(MyData,D12716, E12716+1))))&gt;0,
SUMPRODUCT(--ISNUMBER(SEARCH('Chapter 2 (Generated)'!$B$4:$V$4,INDEX(MyData,D12716, E12716+1))))&gt;0)),
"        " &amp; INDEX(MyData,D12716, E12716+1),
"    " &amp; INDEX(MyData,D12716, E12716+1))</f>
        <v xml:space="preserve">        "null",</v>
      </c>
    </row>
    <row r="12717" spans="4:7" x14ac:dyDescent="0.2">
      <c r="D12717" s="20">
        <f t="shared" si="198"/>
        <v>161</v>
      </c>
      <c r="E12717" s="20">
        <f>MIN(IF(MOD(ROWS($A$2:A12717),$A$2)=0,E12716+1, E12716), $B$2-1)</f>
        <v>15</v>
      </c>
      <c r="G12717" s="2" t="str">
        <f>IF(NOT(OR(
SUMPRODUCT(--ISNUMBER(SEARCH('Chapter 2 (Generated)'!$B$3:$V$3,INDEX(MyData,D12717, E12717+1))))&gt;0,
SUMPRODUCT(--ISNUMBER(SEARCH('Chapter 2 (Generated)'!$B$4:$V$4,INDEX(MyData,D12717, E12717+1))))&gt;0)),
"        " &amp; INDEX(MyData,D12717, E12717+1),
"    " &amp; INDEX(MyData,D12717, E12717+1))</f>
        <v xml:space="preserve">        "null",</v>
      </c>
    </row>
    <row r="12718" spans="4:7" x14ac:dyDescent="0.2">
      <c r="D12718" s="20">
        <f t="shared" si="198"/>
        <v>162</v>
      </c>
      <c r="E12718" s="20">
        <f>MIN(IF(MOD(ROWS($A$2:A12718),$A$2)=0,E12717+1, E12717), $B$2-1)</f>
        <v>15</v>
      </c>
      <c r="G12718" s="2" t="str">
        <f>IF(NOT(OR(
SUMPRODUCT(--ISNUMBER(SEARCH('Chapter 2 (Generated)'!$B$3:$V$3,INDEX(MyData,D12718, E12718+1))))&gt;0,
SUMPRODUCT(--ISNUMBER(SEARCH('Chapter 2 (Generated)'!$B$4:$V$4,INDEX(MyData,D12718, E12718+1))))&gt;0)),
"        " &amp; INDEX(MyData,D12718, E12718+1),
"    " &amp; INDEX(MyData,D12718, E12718+1))</f>
        <v xml:space="preserve">        "null",</v>
      </c>
    </row>
    <row r="12719" spans="4:7" x14ac:dyDescent="0.2">
      <c r="D12719" s="20">
        <f t="shared" si="198"/>
        <v>163</v>
      </c>
      <c r="E12719" s="20">
        <f>MIN(IF(MOD(ROWS($A$2:A12719),$A$2)=0,E12718+1, E12718), $B$2-1)</f>
        <v>15</v>
      </c>
      <c r="G12719" s="2" t="str">
        <f>IF(NOT(OR(
SUMPRODUCT(--ISNUMBER(SEARCH('Chapter 2 (Generated)'!$B$3:$V$3,INDEX(MyData,D12719, E12719+1))))&gt;0,
SUMPRODUCT(--ISNUMBER(SEARCH('Chapter 2 (Generated)'!$B$4:$V$4,INDEX(MyData,D12719, E12719+1))))&gt;0)),
"        " &amp; INDEX(MyData,D12719, E12719+1),
"    " &amp; INDEX(MyData,D12719, E12719+1))</f>
        <v xml:space="preserve">        "null",//160 </v>
      </c>
    </row>
    <row r="12720" spans="4:7" x14ac:dyDescent="0.2">
      <c r="D12720" s="20">
        <f t="shared" si="198"/>
        <v>164</v>
      </c>
      <c r="E12720" s="20">
        <f>MIN(IF(MOD(ROWS($A$2:A12720),$A$2)=0,E12719+1, E12719), $B$2-1)</f>
        <v>15</v>
      </c>
      <c r="G12720" s="2" t="str">
        <f>IF(NOT(OR(
SUMPRODUCT(--ISNUMBER(SEARCH('Chapter 2 (Generated)'!$B$3:$V$3,INDEX(MyData,D12720, E12720+1))))&gt;0,
SUMPRODUCT(--ISNUMBER(SEARCH('Chapter 2 (Generated)'!$B$4:$V$4,INDEX(MyData,D12720, E12720+1))))&gt;0)),
"        " &amp; INDEX(MyData,D12720, E12720+1),
"    " &amp; INDEX(MyData,D12720, E12720+1))</f>
        <v xml:space="preserve">        "null",</v>
      </c>
    </row>
    <row r="12721" spans="4:7" x14ac:dyDescent="0.2">
      <c r="D12721" s="20">
        <f t="shared" si="198"/>
        <v>165</v>
      </c>
      <c r="E12721" s="20">
        <f>MIN(IF(MOD(ROWS($A$2:A12721),$A$2)=0,E12720+1, E12720), $B$2-1)</f>
        <v>15</v>
      </c>
      <c r="G12721" s="2" t="str">
        <f>IF(NOT(OR(
SUMPRODUCT(--ISNUMBER(SEARCH('Chapter 2 (Generated)'!$B$3:$V$3,INDEX(MyData,D12721, E12721+1))))&gt;0,
SUMPRODUCT(--ISNUMBER(SEARCH('Chapter 2 (Generated)'!$B$4:$V$4,INDEX(MyData,D12721, E12721+1))))&gt;0)),
"        " &amp; INDEX(MyData,D12721, E12721+1),
"    " &amp; INDEX(MyData,D12721, E12721+1))</f>
        <v xml:space="preserve">        "null",</v>
      </c>
    </row>
    <row r="12722" spans="4:7" x14ac:dyDescent="0.2">
      <c r="D12722" s="20">
        <f t="shared" si="198"/>
        <v>166</v>
      </c>
      <c r="E12722" s="20">
        <f>MIN(IF(MOD(ROWS($A$2:A12722),$A$2)=0,E12721+1, E12721), $B$2-1)</f>
        <v>15</v>
      </c>
      <c r="G12722" s="2" t="str">
        <f>IF(NOT(OR(
SUMPRODUCT(--ISNUMBER(SEARCH('Chapter 2 (Generated)'!$B$3:$V$3,INDEX(MyData,D12722, E12722+1))))&gt;0,
SUMPRODUCT(--ISNUMBER(SEARCH('Chapter 2 (Generated)'!$B$4:$V$4,INDEX(MyData,D12722, E12722+1))))&gt;0)),
"        " &amp; INDEX(MyData,D12722, E12722+1),
"    " &amp; INDEX(MyData,D12722, E12722+1))</f>
        <v xml:space="preserve">        "null",</v>
      </c>
    </row>
    <row r="12723" spans="4:7" x14ac:dyDescent="0.2">
      <c r="D12723" s="20">
        <f t="shared" si="198"/>
        <v>167</v>
      </c>
      <c r="E12723" s="20">
        <f>MIN(IF(MOD(ROWS($A$2:A12723),$A$2)=0,E12722+1, E12722), $B$2-1)</f>
        <v>15</v>
      </c>
      <c r="G12723" s="2" t="str">
        <f>IF(NOT(OR(
SUMPRODUCT(--ISNUMBER(SEARCH('Chapter 2 (Generated)'!$B$3:$V$3,INDEX(MyData,D12723, E12723+1))))&gt;0,
SUMPRODUCT(--ISNUMBER(SEARCH('Chapter 2 (Generated)'!$B$4:$V$4,INDEX(MyData,D12723, E12723+1))))&gt;0)),
"        " &amp; INDEX(MyData,D12723, E12723+1),
"    " &amp; INDEX(MyData,D12723, E12723+1))</f>
        <v xml:space="preserve">        "null",</v>
      </c>
    </row>
    <row r="12724" spans="4:7" x14ac:dyDescent="0.2">
      <c r="D12724" s="20">
        <f t="shared" si="198"/>
        <v>168</v>
      </c>
      <c r="E12724" s="20">
        <f>MIN(IF(MOD(ROWS($A$2:A12724),$A$2)=0,E12723+1, E12723), $B$2-1)</f>
        <v>15</v>
      </c>
      <c r="G12724" s="2" t="str">
        <f>IF(NOT(OR(
SUMPRODUCT(--ISNUMBER(SEARCH('Chapter 2 (Generated)'!$B$3:$V$3,INDEX(MyData,D12724, E12724+1))))&gt;0,
SUMPRODUCT(--ISNUMBER(SEARCH('Chapter 2 (Generated)'!$B$4:$V$4,INDEX(MyData,D12724, E12724+1))))&gt;0)),
"        " &amp; INDEX(MyData,D12724, E12724+1),
"    " &amp; INDEX(MyData,D12724, E12724+1))</f>
        <v xml:space="preserve">        "null",//165 </v>
      </c>
    </row>
    <row r="12725" spans="4:7" x14ac:dyDescent="0.2">
      <c r="D12725" s="20">
        <f t="shared" si="198"/>
        <v>169</v>
      </c>
      <c r="E12725" s="20">
        <f>MIN(IF(MOD(ROWS($A$2:A12725),$A$2)=0,E12724+1, E12724), $B$2-1)</f>
        <v>15</v>
      </c>
      <c r="G12725" s="2" t="str">
        <f>IF(NOT(OR(
SUMPRODUCT(--ISNUMBER(SEARCH('Chapter 2 (Generated)'!$B$3:$V$3,INDEX(MyData,D12725, E12725+1))))&gt;0,
SUMPRODUCT(--ISNUMBER(SEARCH('Chapter 2 (Generated)'!$B$4:$V$4,INDEX(MyData,D12725, E12725+1))))&gt;0)),
"        " &amp; INDEX(MyData,D12725, E12725+1),
"    " &amp; INDEX(MyData,D12725, E12725+1))</f>
        <v xml:space="preserve">        "null",</v>
      </c>
    </row>
    <row r="12726" spans="4:7" x14ac:dyDescent="0.2">
      <c r="D12726" s="20">
        <f t="shared" si="198"/>
        <v>170</v>
      </c>
      <c r="E12726" s="20">
        <f>MIN(IF(MOD(ROWS($A$2:A12726),$A$2)=0,E12725+1, E12725), $B$2-1)</f>
        <v>15</v>
      </c>
      <c r="G12726" s="2" t="str">
        <f>IF(NOT(OR(
SUMPRODUCT(--ISNUMBER(SEARCH('Chapter 2 (Generated)'!$B$3:$V$3,INDEX(MyData,D12726, E12726+1))))&gt;0,
SUMPRODUCT(--ISNUMBER(SEARCH('Chapter 2 (Generated)'!$B$4:$V$4,INDEX(MyData,D12726, E12726+1))))&gt;0)),
"        " &amp; INDEX(MyData,D12726, E12726+1),
"    " &amp; INDEX(MyData,D12726, E12726+1))</f>
        <v xml:space="preserve">        "null",</v>
      </c>
    </row>
    <row r="12727" spans="4:7" x14ac:dyDescent="0.2">
      <c r="D12727" s="20">
        <f t="shared" si="198"/>
        <v>171</v>
      </c>
      <c r="E12727" s="20">
        <f>MIN(IF(MOD(ROWS($A$2:A12727),$A$2)=0,E12726+1, E12726), $B$2-1)</f>
        <v>15</v>
      </c>
      <c r="G12727" s="2" t="str">
        <f>IF(NOT(OR(
SUMPRODUCT(--ISNUMBER(SEARCH('Chapter 2 (Generated)'!$B$3:$V$3,INDEX(MyData,D12727, E12727+1))))&gt;0,
SUMPRODUCT(--ISNUMBER(SEARCH('Chapter 2 (Generated)'!$B$4:$V$4,INDEX(MyData,D12727, E12727+1))))&gt;0)),
"        " &amp; INDEX(MyData,D12727, E12727+1),
"    " &amp; INDEX(MyData,D12727, E12727+1))</f>
        <v xml:space="preserve">        "null",</v>
      </c>
    </row>
    <row r="12728" spans="4:7" x14ac:dyDescent="0.2">
      <c r="D12728" s="20">
        <f t="shared" si="198"/>
        <v>172</v>
      </c>
      <c r="E12728" s="20">
        <f>MIN(IF(MOD(ROWS($A$2:A12728),$A$2)=0,E12727+1, E12727), $B$2-1)</f>
        <v>15</v>
      </c>
      <c r="G12728" s="2" t="str">
        <f>IF(NOT(OR(
SUMPRODUCT(--ISNUMBER(SEARCH('Chapter 2 (Generated)'!$B$3:$V$3,INDEX(MyData,D12728, E12728+1))))&gt;0,
SUMPRODUCT(--ISNUMBER(SEARCH('Chapter 2 (Generated)'!$B$4:$V$4,INDEX(MyData,D12728, E12728+1))))&gt;0)),
"        " &amp; INDEX(MyData,D12728, E12728+1),
"    " &amp; INDEX(MyData,D12728, E12728+1))</f>
        <v xml:space="preserve">        "Yeah, you should do it tomorrow",</v>
      </c>
    </row>
    <row r="12729" spans="4:7" x14ac:dyDescent="0.2">
      <c r="D12729" s="20">
        <f t="shared" si="198"/>
        <v>173</v>
      </c>
      <c r="E12729" s="20">
        <f>MIN(IF(MOD(ROWS($A$2:A12729),$A$2)=0,E12728+1, E12728), $B$2-1)</f>
        <v>15</v>
      </c>
      <c r="G12729" s="2" t="str">
        <f>IF(NOT(OR(
SUMPRODUCT(--ISNUMBER(SEARCH('Chapter 2 (Generated)'!$B$3:$V$3,INDEX(MyData,D12729, E12729+1))))&gt;0,
SUMPRODUCT(--ISNUMBER(SEARCH('Chapter 2 (Generated)'!$B$4:$V$4,INDEX(MyData,D12729, E12729+1))))&gt;0)),
"        " &amp; INDEX(MyData,D12729, E12729+1),
"    " &amp; INDEX(MyData,D12729, E12729+1))</f>
        <v xml:space="preserve">        "null",//170 </v>
      </c>
    </row>
    <row r="12730" spans="4:7" x14ac:dyDescent="0.2">
      <c r="D12730" s="20">
        <f t="shared" si="198"/>
        <v>174</v>
      </c>
      <c r="E12730" s="20">
        <f>MIN(IF(MOD(ROWS($A$2:A12730),$A$2)=0,E12729+1, E12729), $B$2-1)</f>
        <v>15</v>
      </c>
      <c r="G12730" s="2" t="str">
        <f>IF(NOT(OR(
SUMPRODUCT(--ISNUMBER(SEARCH('Chapter 2 (Generated)'!$B$3:$V$3,INDEX(MyData,D12730, E12730+1))))&gt;0,
SUMPRODUCT(--ISNUMBER(SEARCH('Chapter 2 (Generated)'!$B$4:$V$4,INDEX(MyData,D12730, E12730+1))))&gt;0)),
"        " &amp; INDEX(MyData,D12730, E12730+1),
"    " &amp; INDEX(MyData,D12730, E12730+1))</f>
        <v xml:space="preserve">        "null",</v>
      </c>
    </row>
    <row r="12731" spans="4:7" x14ac:dyDescent="0.2">
      <c r="D12731" s="20">
        <f t="shared" si="198"/>
        <v>175</v>
      </c>
      <c r="E12731" s="20">
        <f>MIN(IF(MOD(ROWS($A$2:A12731),$A$2)=0,E12730+1, E12730), $B$2-1)</f>
        <v>15</v>
      </c>
      <c r="G12731" s="2" t="str">
        <f>IF(NOT(OR(
SUMPRODUCT(--ISNUMBER(SEARCH('Chapter 2 (Generated)'!$B$3:$V$3,INDEX(MyData,D12731, E12731+1))))&gt;0,
SUMPRODUCT(--ISNUMBER(SEARCH('Chapter 2 (Generated)'!$B$4:$V$4,INDEX(MyData,D12731, E12731+1))))&gt;0)),
"        " &amp; INDEX(MyData,D12731, E12731+1),
"    " &amp; INDEX(MyData,D12731, E12731+1))</f>
        <v xml:space="preserve">        "null",</v>
      </c>
    </row>
    <row r="12732" spans="4:7" x14ac:dyDescent="0.2">
      <c r="D12732" s="20">
        <f t="shared" si="198"/>
        <v>176</v>
      </c>
      <c r="E12732" s="20">
        <f>MIN(IF(MOD(ROWS($A$2:A12732),$A$2)=0,E12731+1, E12731), $B$2-1)</f>
        <v>15</v>
      </c>
      <c r="G12732" s="2" t="str">
        <f>IF(NOT(OR(
SUMPRODUCT(--ISNUMBER(SEARCH('Chapter 2 (Generated)'!$B$3:$V$3,INDEX(MyData,D12732, E12732+1))))&gt;0,
SUMPRODUCT(--ISNUMBER(SEARCH('Chapter 2 (Generated)'!$B$4:$V$4,INDEX(MyData,D12732, E12732+1))))&gt;0)),
"        " &amp; INDEX(MyData,D12732, E12732+1),
"    " &amp; INDEX(MyData,D12732, E12732+1))</f>
        <v xml:space="preserve">        "null",</v>
      </c>
    </row>
    <row r="12733" spans="4:7" x14ac:dyDescent="0.2">
      <c r="D12733" s="20">
        <f t="shared" si="198"/>
        <v>177</v>
      </c>
      <c r="E12733" s="20">
        <f>MIN(IF(MOD(ROWS($A$2:A12733),$A$2)=0,E12732+1, E12732), $B$2-1)</f>
        <v>15</v>
      </c>
      <c r="G12733" s="2" t="str">
        <f>IF(NOT(OR(
SUMPRODUCT(--ISNUMBER(SEARCH('Chapter 2 (Generated)'!$B$3:$V$3,INDEX(MyData,D12733, E12733+1))))&gt;0,
SUMPRODUCT(--ISNUMBER(SEARCH('Chapter 2 (Generated)'!$B$4:$V$4,INDEX(MyData,D12733, E12733+1))))&gt;0)),
"        " &amp; INDEX(MyData,D12733, E12733+1),
"    " &amp; INDEX(MyData,D12733, E12733+1))</f>
        <v xml:space="preserve">        "null",</v>
      </c>
    </row>
    <row r="12734" spans="4:7" x14ac:dyDescent="0.2">
      <c r="D12734" s="20">
        <f t="shared" si="198"/>
        <v>178</v>
      </c>
      <c r="E12734" s="20">
        <f>MIN(IF(MOD(ROWS($A$2:A12734),$A$2)=0,E12733+1, E12733), $B$2-1)</f>
        <v>15</v>
      </c>
      <c r="G12734" s="2" t="str">
        <f>IF(NOT(OR(
SUMPRODUCT(--ISNUMBER(SEARCH('Chapter 2 (Generated)'!$B$3:$V$3,INDEX(MyData,D12734, E12734+1))))&gt;0,
SUMPRODUCT(--ISNUMBER(SEARCH('Chapter 2 (Generated)'!$B$4:$V$4,INDEX(MyData,D12734, E12734+1))))&gt;0)),
"        " &amp; INDEX(MyData,D12734, E12734+1),
"    " &amp; INDEX(MyData,D12734, E12734+1))</f>
        <v xml:space="preserve">        "null",//175 </v>
      </c>
    </row>
    <row r="12735" spans="4:7" x14ac:dyDescent="0.2">
      <c r="D12735" s="20">
        <f t="shared" si="198"/>
        <v>179</v>
      </c>
      <c r="E12735" s="20">
        <f>MIN(IF(MOD(ROWS($A$2:A12735),$A$2)=0,E12734+1, E12734), $B$2-1)</f>
        <v>15</v>
      </c>
      <c r="G12735" s="2" t="str">
        <f>IF(NOT(OR(
SUMPRODUCT(--ISNUMBER(SEARCH('Chapter 2 (Generated)'!$B$3:$V$3,INDEX(MyData,D12735, E12735+1))))&gt;0,
SUMPRODUCT(--ISNUMBER(SEARCH('Chapter 2 (Generated)'!$B$4:$V$4,INDEX(MyData,D12735, E12735+1))))&gt;0)),
"        " &amp; INDEX(MyData,D12735, E12735+1),
"    " &amp; INDEX(MyData,D12735, E12735+1))</f>
        <v xml:space="preserve">        "null",</v>
      </c>
    </row>
    <row r="12736" spans="4:7" x14ac:dyDescent="0.2">
      <c r="D12736" s="20">
        <f t="shared" si="198"/>
        <v>180</v>
      </c>
      <c r="E12736" s="20">
        <f>MIN(IF(MOD(ROWS($A$2:A12736),$A$2)=0,E12735+1, E12735), $B$2-1)</f>
        <v>15</v>
      </c>
      <c r="G12736" s="2" t="str">
        <f>IF(NOT(OR(
SUMPRODUCT(--ISNUMBER(SEARCH('Chapter 2 (Generated)'!$B$3:$V$3,INDEX(MyData,D12736, E12736+1))))&gt;0,
SUMPRODUCT(--ISNUMBER(SEARCH('Chapter 2 (Generated)'!$B$4:$V$4,INDEX(MyData,D12736, E12736+1))))&gt;0)),
"        " &amp; INDEX(MyData,D12736, E12736+1),
"    " &amp; INDEX(MyData,D12736, E12736+1))</f>
        <v xml:space="preserve">        "null",</v>
      </c>
    </row>
    <row r="12737" spans="4:7" x14ac:dyDescent="0.2">
      <c r="D12737" s="20">
        <f t="shared" si="198"/>
        <v>181</v>
      </c>
      <c r="E12737" s="20">
        <f>MIN(IF(MOD(ROWS($A$2:A12737),$A$2)=0,E12736+1, E12736), $B$2-1)</f>
        <v>15</v>
      </c>
      <c r="G12737" s="2" t="str">
        <f>IF(NOT(OR(
SUMPRODUCT(--ISNUMBER(SEARCH('Chapter 2 (Generated)'!$B$3:$V$3,INDEX(MyData,D12737, E12737+1))))&gt;0,
SUMPRODUCT(--ISNUMBER(SEARCH('Chapter 2 (Generated)'!$B$4:$V$4,INDEX(MyData,D12737, E12737+1))))&gt;0)),
"        " &amp; INDEX(MyData,D12737, E12737+1),
"    " &amp; INDEX(MyData,D12737, E12737+1))</f>
        <v xml:space="preserve">        "null",</v>
      </c>
    </row>
    <row r="12738" spans="4:7" x14ac:dyDescent="0.2">
      <c r="D12738" s="20">
        <f t="shared" ref="D12738:D12801" si="199">MOD(ROW(D12737)-1+ROWS(MyData),ROWS(MyData))+1</f>
        <v>182</v>
      </c>
      <c r="E12738" s="20">
        <f>MIN(IF(MOD(ROWS($A$2:A12738),$A$2)=0,E12737+1, E12737), $B$2-1)</f>
        <v>15</v>
      </c>
      <c r="G12738" s="2" t="str">
        <f>IF(NOT(OR(
SUMPRODUCT(--ISNUMBER(SEARCH('Chapter 2 (Generated)'!$B$3:$V$3,INDEX(MyData,D12738, E12738+1))))&gt;0,
SUMPRODUCT(--ISNUMBER(SEARCH('Chapter 2 (Generated)'!$B$4:$V$4,INDEX(MyData,D12738, E12738+1))))&gt;0)),
"        " &amp; INDEX(MyData,D12738, E12738+1),
"    " &amp; INDEX(MyData,D12738, E12738+1))</f>
        <v xml:space="preserve">        "null",</v>
      </c>
    </row>
    <row r="12739" spans="4:7" x14ac:dyDescent="0.2">
      <c r="D12739" s="20">
        <f t="shared" si="199"/>
        <v>183</v>
      </c>
      <c r="E12739" s="20">
        <f>MIN(IF(MOD(ROWS($A$2:A12739),$A$2)=0,E12738+1, E12738), $B$2-1)</f>
        <v>15</v>
      </c>
      <c r="G12739" s="2" t="str">
        <f>IF(NOT(OR(
SUMPRODUCT(--ISNUMBER(SEARCH('Chapter 2 (Generated)'!$B$3:$V$3,INDEX(MyData,D12739, E12739+1))))&gt;0,
SUMPRODUCT(--ISNUMBER(SEARCH('Chapter 2 (Generated)'!$B$4:$V$4,INDEX(MyData,D12739, E12739+1))))&gt;0)),
"        " &amp; INDEX(MyData,D12739, E12739+1),
"    " &amp; INDEX(MyData,D12739, E12739+1))</f>
        <v xml:space="preserve">        "null",//180 </v>
      </c>
    </row>
    <row r="12740" spans="4:7" x14ac:dyDescent="0.2">
      <c r="D12740" s="20">
        <f t="shared" si="199"/>
        <v>184</v>
      </c>
      <c r="E12740" s="20">
        <f>MIN(IF(MOD(ROWS($A$2:A12740),$A$2)=0,E12739+1, E12739), $B$2-1)</f>
        <v>15</v>
      </c>
      <c r="G12740" s="2" t="str">
        <f>IF(NOT(OR(
SUMPRODUCT(--ISNUMBER(SEARCH('Chapter 2 (Generated)'!$B$3:$V$3,INDEX(MyData,D12740, E12740+1))))&gt;0,
SUMPRODUCT(--ISNUMBER(SEARCH('Chapter 2 (Generated)'!$B$4:$V$4,INDEX(MyData,D12740, E12740+1))))&gt;0)),
"        " &amp; INDEX(MyData,D12740, E12740+1),
"    " &amp; INDEX(MyData,D12740, E12740+1))</f>
        <v xml:space="preserve">        "null",</v>
      </c>
    </row>
    <row r="12741" spans="4:7" x14ac:dyDescent="0.2">
      <c r="D12741" s="20">
        <f t="shared" si="199"/>
        <v>185</v>
      </c>
      <c r="E12741" s="20">
        <f>MIN(IF(MOD(ROWS($A$2:A12741),$A$2)=0,E12740+1, E12740), $B$2-1)</f>
        <v>15</v>
      </c>
      <c r="G12741" s="2" t="str">
        <f>IF(NOT(OR(
SUMPRODUCT(--ISNUMBER(SEARCH('Chapter 2 (Generated)'!$B$3:$V$3,INDEX(MyData,D12741, E12741+1))))&gt;0,
SUMPRODUCT(--ISNUMBER(SEARCH('Chapter 2 (Generated)'!$B$4:$V$4,INDEX(MyData,D12741, E12741+1))))&gt;0)),
"        " &amp; INDEX(MyData,D12741, E12741+1),
"    " &amp; INDEX(MyData,D12741, E12741+1))</f>
        <v xml:space="preserve">        "null",</v>
      </c>
    </row>
    <row r="12742" spans="4:7" x14ac:dyDescent="0.2">
      <c r="D12742" s="20">
        <f t="shared" si="199"/>
        <v>186</v>
      </c>
      <c r="E12742" s="20">
        <f>MIN(IF(MOD(ROWS($A$2:A12742),$A$2)=0,E12741+1, E12741), $B$2-1)</f>
        <v>15</v>
      </c>
      <c r="G12742" s="2" t="str">
        <f>IF(NOT(OR(
SUMPRODUCT(--ISNUMBER(SEARCH('Chapter 2 (Generated)'!$B$3:$V$3,INDEX(MyData,D12742, E12742+1))))&gt;0,
SUMPRODUCT(--ISNUMBER(SEARCH('Chapter 2 (Generated)'!$B$4:$V$4,INDEX(MyData,D12742, E12742+1))))&gt;0)),
"        " &amp; INDEX(MyData,D12742, E12742+1),
"    " &amp; INDEX(MyData,D12742, E12742+1))</f>
        <v xml:space="preserve">        "null",</v>
      </c>
    </row>
    <row r="12743" spans="4:7" x14ac:dyDescent="0.2">
      <c r="D12743" s="20">
        <f t="shared" si="199"/>
        <v>187</v>
      </c>
      <c r="E12743" s="20">
        <f>MIN(IF(MOD(ROWS($A$2:A12743),$A$2)=0,E12742+1, E12742), $B$2-1)</f>
        <v>15</v>
      </c>
      <c r="G12743" s="2" t="str">
        <f>IF(NOT(OR(
SUMPRODUCT(--ISNUMBER(SEARCH('Chapter 2 (Generated)'!$B$3:$V$3,INDEX(MyData,D12743, E12743+1))))&gt;0,
SUMPRODUCT(--ISNUMBER(SEARCH('Chapter 2 (Generated)'!$B$4:$V$4,INDEX(MyData,D12743, E12743+1))))&gt;0)),
"        " &amp; INDEX(MyData,D12743, E12743+1),
"    " &amp; INDEX(MyData,D12743, E12743+1))</f>
        <v xml:space="preserve">        "null",</v>
      </c>
    </row>
    <row r="12744" spans="4:7" x14ac:dyDescent="0.2">
      <c r="D12744" s="20">
        <f t="shared" si="199"/>
        <v>188</v>
      </c>
      <c r="E12744" s="20">
        <f>MIN(IF(MOD(ROWS($A$2:A12744),$A$2)=0,E12743+1, E12743), $B$2-1)</f>
        <v>15</v>
      </c>
      <c r="G12744" s="2" t="str">
        <f>IF(NOT(OR(
SUMPRODUCT(--ISNUMBER(SEARCH('Chapter 2 (Generated)'!$B$3:$V$3,INDEX(MyData,D12744, E12744+1))))&gt;0,
SUMPRODUCT(--ISNUMBER(SEARCH('Chapter 2 (Generated)'!$B$4:$V$4,INDEX(MyData,D12744, E12744+1))))&gt;0)),
"        " &amp; INDEX(MyData,D12744, E12744+1),
"    " &amp; INDEX(MyData,D12744, E12744+1))</f>
        <v xml:space="preserve">        "null",//185 </v>
      </c>
    </row>
    <row r="12745" spans="4:7" x14ac:dyDescent="0.2">
      <c r="D12745" s="20">
        <f t="shared" si="199"/>
        <v>189</v>
      </c>
      <c r="E12745" s="20">
        <f>MIN(IF(MOD(ROWS($A$2:A12745),$A$2)=0,E12744+1, E12744), $B$2-1)</f>
        <v>15</v>
      </c>
      <c r="G12745" s="2" t="str">
        <f>IF(NOT(OR(
SUMPRODUCT(--ISNUMBER(SEARCH('Chapter 2 (Generated)'!$B$3:$V$3,INDEX(MyData,D12745, E12745+1))))&gt;0,
SUMPRODUCT(--ISNUMBER(SEARCH('Chapter 2 (Generated)'!$B$4:$V$4,INDEX(MyData,D12745, E12745+1))))&gt;0)),
"        " &amp; INDEX(MyData,D12745, E12745+1),
"    " &amp; INDEX(MyData,D12745, E12745+1))</f>
        <v xml:space="preserve">        "null",</v>
      </c>
    </row>
    <row r="12746" spans="4:7" x14ac:dyDescent="0.2">
      <c r="D12746" s="20">
        <f t="shared" si="199"/>
        <v>190</v>
      </c>
      <c r="E12746" s="20">
        <f>MIN(IF(MOD(ROWS($A$2:A12746),$A$2)=0,E12745+1, E12745), $B$2-1)</f>
        <v>15</v>
      </c>
      <c r="G12746" s="2" t="str">
        <f>IF(NOT(OR(
SUMPRODUCT(--ISNUMBER(SEARCH('Chapter 2 (Generated)'!$B$3:$V$3,INDEX(MyData,D12746, E12746+1))))&gt;0,
SUMPRODUCT(--ISNUMBER(SEARCH('Chapter 2 (Generated)'!$B$4:$V$4,INDEX(MyData,D12746, E12746+1))))&gt;0)),
"        " &amp; INDEX(MyData,D12746, E12746+1),
"    " &amp; INDEX(MyData,D12746, E12746+1))</f>
        <v xml:space="preserve">        "null",</v>
      </c>
    </row>
    <row r="12747" spans="4:7" x14ac:dyDescent="0.2">
      <c r="D12747" s="20">
        <f t="shared" si="199"/>
        <v>191</v>
      </c>
      <c r="E12747" s="20">
        <f>MIN(IF(MOD(ROWS($A$2:A12747),$A$2)=0,E12746+1, E12746), $B$2-1)</f>
        <v>15</v>
      </c>
      <c r="G12747" s="2" t="str">
        <f>IF(NOT(OR(
SUMPRODUCT(--ISNUMBER(SEARCH('Chapter 2 (Generated)'!$B$3:$V$3,INDEX(MyData,D12747, E12747+1))))&gt;0,
SUMPRODUCT(--ISNUMBER(SEARCH('Chapter 2 (Generated)'!$B$4:$V$4,INDEX(MyData,D12747, E12747+1))))&gt;0)),
"        " &amp; INDEX(MyData,D12747, E12747+1),
"    " &amp; INDEX(MyData,D12747, E12747+1))</f>
        <v xml:space="preserve">        "null",</v>
      </c>
    </row>
    <row r="12748" spans="4:7" x14ac:dyDescent="0.2">
      <c r="D12748" s="20">
        <f t="shared" si="199"/>
        <v>192</v>
      </c>
      <c r="E12748" s="20">
        <f>MIN(IF(MOD(ROWS($A$2:A12748),$A$2)=0,E12747+1, E12747), $B$2-1)</f>
        <v>15</v>
      </c>
      <c r="G12748" s="2" t="str">
        <f>IF(NOT(OR(
SUMPRODUCT(--ISNUMBER(SEARCH('Chapter 2 (Generated)'!$B$3:$V$3,INDEX(MyData,D12748, E12748+1))))&gt;0,
SUMPRODUCT(--ISNUMBER(SEARCH('Chapter 2 (Generated)'!$B$4:$V$4,INDEX(MyData,D12748, E12748+1))))&gt;0)),
"        " &amp; INDEX(MyData,D12748, E12748+1),
"    " &amp; INDEX(MyData,D12748, E12748+1))</f>
        <v xml:space="preserve">        "null",</v>
      </c>
    </row>
    <row r="12749" spans="4:7" x14ac:dyDescent="0.2">
      <c r="D12749" s="20">
        <f t="shared" si="199"/>
        <v>193</v>
      </c>
      <c r="E12749" s="20">
        <f>MIN(IF(MOD(ROWS($A$2:A12749),$A$2)=0,E12748+1, E12748), $B$2-1)</f>
        <v>15</v>
      </c>
      <c r="G12749" s="2" t="str">
        <f>IF(NOT(OR(
SUMPRODUCT(--ISNUMBER(SEARCH('Chapter 2 (Generated)'!$B$3:$V$3,INDEX(MyData,D12749, E12749+1))))&gt;0,
SUMPRODUCT(--ISNUMBER(SEARCH('Chapter 2 (Generated)'!$B$4:$V$4,INDEX(MyData,D12749, E12749+1))))&gt;0)),
"        " &amp; INDEX(MyData,D12749, E12749+1),
"    " &amp; INDEX(MyData,D12749, E12749+1))</f>
        <v xml:space="preserve">        "...Are you sure you’re going to make it there?",//190 </v>
      </c>
    </row>
    <row r="12750" spans="4:7" x14ac:dyDescent="0.2">
      <c r="D12750" s="20">
        <f t="shared" si="199"/>
        <v>194</v>
      </c>
      <c r="E12750" s="20">
        <f>MIN(IF(MOD(ROWS($A$2:A12750),$A$2)=0,E12749+1, E12749), $B$2-1)</f>
        <v>15</v>
      </c>
      <c r="G12750" s="2" t="str">
        <f>IF(NOT(OR(
SUMPRODUCT(--ISNUMBER(SEARCH('Chapter 2 (Generated)'!$B$3:$V$3,INDEX(MyData,D12750, E12750+1))))&gt;0,
SUMPRODUCT(--ISNUMBER(SEARCH('Chapter 2 (Generated)'!$B$4:$V$4,INDEX(MyData,D12750, E12750+1))))&gt;0)),
"        " &amp; INDEX(MyData,D12750, E12750+1),
"    " &amp; INDEX(MyData,D12750, E12750+1))</f>
        <v xml:space="preserve">        "null",</v>
      </c>
    </row>
    <row r="12751" spans="4:7" x14ac:dyDescent="0.2">
      <c r="D12751" s="20">
        <f t="shared" si="199"/>
        <v>195</v>
      </c>
      <c r="E12751" s="20">
        <f>MIN(IF(MOD(ROWS($A$2:A12751),$A$2)=0,E12750+1, E12750), $B$2-1)</f>
        <v>15</v>
      </c>
      <c r="G12751" s="2" t="str">
        <f>IF(NOT(OR(
SUMPRODUCT(--ISNUMBER(SEARCH('Chapter 2 (Generated)'!$B$3:$V$3,INDEX(MyData,D12751, E12751+1))))&gt;0,
SUMPRODUCT(--ISNUMBER(SEARCH('Chapter 2 (Generated)'!$B$4:$V$4,INDEX(MyData,D12751, E12751+1))))&gt;0)),
"        " &amp; INDEX(MyData,D12751, E12751+1),
"    " &amp; INDEX(MyData,D12751, E12751+1))</f>
        <v xml:space="preserve">        "null",</v>
      </c>
    </row>
    <row r="12752" spans="4:7" x14ac:dyDescent="0.2">
      <c r="D12752" s="20">
        <f t="shared" si="199"/>
        <v>196</v>
      </c>
      <c r="E12752" s="20">
        <f>MIN(IF(MOD(ROWS($A$2:A12752),$A$2)=0,E12751+1, E12751), $B$2-1)</f>
        <v>15</v>
      </c>
      <c r="G12752" s="2" t="str">
        <f>IF(NOT(OR(
SUMPRODUCT(--ISNUMBER(SEARCH('Chapter 2 (Generated)'!$B$3:$V$3,INDEX(MyData,D12752, E12752+1))))&gt;0,
SUMPRODUCT(--ISNUMBER(SEARCH('Chapter 2 (Generated)'!$B$4:$V$4,INDEX(MyData,D12752, E12752+1))))&gt;0)),
"        " &amp; INDEX(MyData,D12752, E12752+1),
"    " &amp; INDEX(MyData,D12752, E12752+1))</f>
        <v xml:space="preserve">        "null",</v>
      </c>
    </row>
    <row r="12753" spans="4:7" x14ac:dyDescent="0.2">
      <c r="D12753" s="20">
        <f t="shared" si="199"/>
        <v>197</v>
      </c>
      <c r="E12753" s="20">
        <f>MIN(IF(MOD(ROWS($A$2:A12753),$A$2)=0,E12752+1, E12752), $B$2-1)</f>
        <v>15</v>
      </c>
      <c r="G12753" s="2" t="str">
        <f>IF(NOT(OR(
SUMPRODUCT(--ISNUMBER(SEARCH('Chapter 2 (Generated)'!$B$3:$V$3,INDEX(MyData,D12753, E12753+1))))&gt;0,
SUMPRODUCT(--ISNUMBER(SEARCH('Chapter 2 (Generated)'!$B$4:$V$4,INDEX(MyData,D12753, E12753+1))))&gt;0)),
"        " &amp; INDEX(MyData,D12753, E12753+1),
"    " &amp; INDEX(MyData,D12753, E12753+1))</f>
        <v xml:space="preserve">        "null",</v>
      </c>
    </row>
    <row r="12754" spans="4:7" x14ac:dyDescent="0.2">
      <c r="D12754" s="20">
        <f t="shared" si="199"/>
        <v>198</v>
      </c>
      <c r="E12754" s="20">
        <f>MIN(IF(MOD(ROWS($A$2:A12754),$A$2)=0,E12753+1, E12753), $B$2-1)</f>
        <v>15</v>
      </c>
      <c r="G12754" s="2" t="str">
        <f>IF(NOT(OR(
SUMPRODUCT(--ISNUMBER(SEARCH('Chapter 2 (Generated)'!$B$3:$V$3,INDEX(MyData,D12754, E12754+1))))&gt;0,
SUMPRODUCT(--ISNUMBER(SEARCH('Chapter 2 (Generated)'!$B$4:$V$4,INDEX(MyData,D12754, E12754+1))))&gt;0)),
"        " &amp; INDEX(MyData,D12754, E12754+1),
"    " &amp; INDEX(MyData,D12754, E12754+1))</f>
        <v xml:space="preserve">        "null",//195 </v>
      </c>
    </row>
    <row r="12755" spans="4:7" x14ac:dyDescent="0.2">
      <c r="D12755" s="20">
        <f t="shared" si="199"/>
        <v>199</v>
      </c>
      <c r="E12755" s="20">
        <f>MIN(IF(MOD(ROWS($A$2:A12755),$A$2)=0,E12754+1, E12754), $B$2-1)</f>
        <v>15</v>
      </c>
      <c r="G12755" s="2" t="str">
        <f>IF(NOT(OR(
SUMPRODUCT(--ISNUMBER(SEARCH('Chapter 2 (Generated)'!$B$3:$V$3,INDEX(MyData,D12755, E12755+1))))&gt;0,
SUMPRODUCT(--ISNUMBER(SEARCH('Chapter 2 (Generated)'!$B$4:$V$4,INDEX(MyData,D12755, E12755+1))))&gt;0)),
"        " &amp; INDEX(MyData,D12755, E12755+1),
"    " &amp; INDEX(MyData,D12755, E12755+1))</f>
        <v xml:space="preserve">        "null",</v>
      </c>
    </row>
    <row r="12756" spans="4:7" x14ac:dyDescent="0.2">
      <c r="D12756" s="20">
        <f t="shared" si="199"/>
        <v>200</v>
      </c>
      <c r="E12756" s="20">
        <f>MIN(IF(MOD(ROWS($A$2:A12756),$A$2)=0,E12755+1, E12755), $B$2-1)</f>
        <v>15</v>
      </c>
      <c r="G12756" s="2" t="str">
        <f>IF(NOT(OR(
SUMPRODUCT(--ISNUMBER(SEARCH('Chapter 2 (Generated)'!$B$3:$V$3,INDEX(MyData,D12756, E12756+1))))&gt;0,
SUMPRODUCT(--ISNUMBER(SEARCH('Chapter 2 (Generated)'!$B$4:$V$4,INDEX(MyData,D12756, E12756+1))))&gt;0)),
"        " &amp; INDEX(MyData,D12756, E12756+1),
"    " &amp; INDEX(MyData,D12756, E12756+1))</f>
        <v xml:space="preserve">        "null",</v>
      </c>
    </row>
    <row r="12757" spans="4:7" x14ac:dyDescent="0.2">
      <c r="D12757" s="20">
        <f t="shared" si="199"/>
        <v>201</v>
      </c>
      <c r="E12757" s="20">
        <f>MIN(IF(MOD(ROWS($A$2:A12757),$A$2)=0,E12756+1, E12756), $B$2-1)</f>
        <v>15</v>
      </c>
      <c r="G12757" s="2" t="str">
        <f>IF(NOT(OR(
SUMPRODUCT(--ISNUMBER(SEARCH('Chapter 2 (Generated)'!$B$3:$V$3,INDEX(MyData,D12757, E12757+1))))&gt;0,
SUMPRODUCT(--ISNUMBER(SEARCH('Chapter 2 (Generated)'!$B$4:$V$4,INDEX(MyData,D12757, E12757+1))))&gt;0)),
"        " &amp; INDEX(MyData,D12757, E12757+1),
"    " &amp; INDEX(MyData,D12757, E12757+1))</f>
        <v xml:space="preserve">        "null",</v>
      </c>
    </row>
    <row r="12758" spans="4:7" x14ac:dyDescent="0.2">
      <c r="D12758" s="20">
        <f t="shared" si="199"/>
        <v>202</v>
      </c>
      <c r="E12758" s="20">
        <f>MIN(IF(MOD(ROWS($A$2:A12758),$A$2)=0,E12757+1, E12757), $B$2-1)</f>
        <v>15</v>
      </c>
      <c r="G12758" s="2" t="str">
        <f>IF(NOT(OR(
SUMPRODUCT(--ISNUMBER(SEARCH('Chapter 2 (Generated)'!$B$3:$V$3,INDEX(MyData,D12758, E12758+1))))&gt;0,
SUMPRODUCT(--ISNUMBER(SEARCH('Chapter 2 (Generated)'!$B$4:$V$4,INDEX(MyData,D12758, E12758+1))))&gt;0)),
"        " &amp; INDEX(MyData,D12758, E12758+1),
"    " &amp; INDEX(MyData,D12758, E12758+1))</f>
        <v xml:space="preserve">        "null",</v>
      </c>
    </row>
    <row r="12759" spans="4:7" x14ac:dyDescent="0.2">
      <c r="D12759" s="20">
        <f t="shared" si="199"/>
        <v>203</v>
      </c>
      <c r="E12759" s="20">
        <f>MIN(IF(MOD(ROWS($A$2:A12759),$A$2)=0,E12758+1, E12758), $B$2-1)</f>
        <v>15</v>
      </c>
      <c r="G12759" s="2" t="str">
        <f>IF(NOT(OR(
SUMPRODUCT(--ISNUMBER(SEARCH('Chapter 2 (Generated)'!$B$3:$V$3,INDEX(MyData,D12759, E12759+1))))&gt;0,
SUMPRODUCT(--ISNUMBER(SEARCH('Chapter 2 (Generated)'!$B$4:$V$4,INDEX(MyData,D12759, E12759+1))))&gt;0)),
"        " &amp; INDEX(MyData,D12759, E12759+1),
"    " &amp; INDEX(MyData,D12759, E12759+1))</f>
        <v xml:space="preserve">        "null",//200 </v>
      </c>
    </row>
    <row r="12760" spans="4:7" x14ac:dyDescent="0.2">
      <c r="D12760" s="20">
        <f t="shared" si="199"/>
        <v>204</v>
      </c>
      <c r="E12760" s="20">
        <f>MIN(IF(MOD(ROWS($A$2:A12760),$A$2)=0,E12759+1, E12759), $B$2-1)</f>
        <v>15</v>
      </c>
      <c r="G12760" s="2" t="str">
        <f>IF(NOT(OR(
SUMPRODUCT(--ISNUMBER(SEARCH('Chapter 2 (Generated)'!$B$3:$V$3,INDEX(MyData,D12760, E12760+1))))&gt;0,
SUMPRODUCT(--ISNUMBER(SEARCH('Chapter 2 (Generated)'!$B$4:$V$4,INDEX(MyData,D12760, E12760+1))))&gt;0)),
"        " &amp; INDEX(MyData,D12760, E12760+1),
"    " &amp; INDEX(MyData,D12760, E12760+1))</f>
        <v xml:space="preserve">        "null",</v>
      </c>
    </row>
    <row r="12761" spans="4:7" x14ac:dyDescent="0.2">
      <c r="D12761" s="20">
        <f t="shared" si="199"/>
        <v>205</v>
      </c>
      <c r="E12761" s="20">
        <f>MIN(IF(MOD(ROWS($A$2:A12761),$A$2)=0,E12760+1, E12760), $B$2-1)</f>
        <v>15</v>
      </c>
      <c r="G12761" s="2" t="str">
        <f>IF(NOT(OR(
SUMPRODUCT(--ISNUMBER(SEARCH('Chapter 2 (Generated)'!$B$3:$V$3,INDEX(MyData,D12761, E12761+1))))&gt;0,
SUMPRODUCT(--ISNUMBER(SEARCH('Chapter 2 (Generated)'!$B$4:$V$4,INDEX(MyData,D12761, E12761+1))))&gt;0)),
"        " &amp; INDEX(MyData,D12761, E12761+1),
"    " &amp; INDEX(MyData,D12761, E12761+1))</f>
        <v xml:space="preserve">        "null",</v>
      </c>
    </row>
    <row r="12762" spans="4:7" x14ac:dyDescent="0.2">
      <c r="D12762" s="20">
        <f t="shared" si="199"/>
        <v>206</v>
      </c>
      <c r="E12762" s="20">
        <f>MIN(IF(MOD(ROWS($A$2:A12762),$A$2)=0,E12761+1, E12761), $B$2-1)</f>
        <v>15</v>
      </c>
      <c r="G12762" s="2" t="str">
        <f>IF(NOT(OR(
SUMPRODUCT(--ISNUMBER(SEARCH('Chapter 2 (Generated)'!$B$3:$V$3,INDEX(MyData,D12762, E12762+1))))&gt;0,
SUMPRODUCT(--ISNUMBER(SEARCH('Chapter 2 (Generated)'!$B$4:$V$4,INDEX(MyData,D12762, E12762+1))))&gt;0)),
"        " &amp; INDEX(MyData,D12762, E12762+1),
"    " &amp; INDEX(MyData,D12762, E12762+1))</f>
        <v xml:space="preserve">        "null",</v>
      </c>
    </row>
    <row r="12763" spans="4:7" x14ac:dyDescent="0.2">
      <c r="D12763" s="20">
        <f t="shared" si="199"/>
        <v>207</v>
      </c>
      <c r="E12763" s="20">
        <f>MIN(IF(MOD(ROWS($A$2:A12763),$A$2)=0,E12762+1, E12762), $B$2-1)</f>
        <v>15</v>
      </c>
      <c r="G12763" s="2" t="str">
        <f>IF(NOT(OR(
SUMPRODUCT(--ISNUMBER(SEARCH('Chapter 2 (Generated)'!$B$3:$V$3,INDEX(MyData,D12763, E12763+1))))&gt;0,
SUMPRODUCT(--ISNUMBER(SEARCH('Chapter 2 (Generated)'!$B$4:$V$4,INDEX(MyData,D12763, E12763+1))))&gt;0)),
"        " &amp; INDEX(MyData,D12763, E12763+1),
"    " &amp; INDEX(MyData,D12763, E12763+1))</f>
        <v xml:space="preserve">        "null",</v>
      </c>
    </row>
    <row r="12764" spans="4:7" x14ac:dyDescent="0.2">
      <c r="D12764" s="20">
        <f t="shared" si="199"/>
        <v>208</v>
      </c>
      <c r="E12764" s="20">
        <f>MIN(IF(MOD(ROWS($A$2:A12764),$A$2)=0,E12763+1, E12763), $B$2-1)</f>
        <v>15</v>
      </c>
      <c r="G12764" s="2" t="str">
        <f>IF(NOT(OR(
SUMPRODUCT(--ISNUMBER(SEARCH('Chapter 2 (Generated)'!$B$3:$V$3,INDEX(MyData,D12764, E12764+1))))&gt;0,
SUMPRODUCT(--ISNUMBER(SEARCH('Chapter 2 (Generated)'!$B$4:$V$4,INDEX(MyData,D12764, E12764+1))))&gt;0)),
"        " &amp; INDEX(MyData,D12764, E12764+1),
"    " &amp; INDEX(MyData,D12764, E12764+1))</f>
        <v xml:space="preserve">        "null",//205 </v>
      </c>
    </row>
    <row r="12765" spans="4:7" x14ac:dyDescent="0.2">
      <c r="D12765" s="20">
        <f t="shared" si="199"/>
        <v>209</v>
      </c>
      <c r="E12765" s="20">
        <f>MIN(IF(MOD(ROWS($A$2:A12765),$A$2)=0,E12764+1, E12764), $B$2-1)</f>
        <v>15</v>
      </c>
      <c r="G12765" s="2" t="str">
        <f>IF(NOT(OR(
SUMPRODUCT(--ISNUMBER(SEARCH('Chapter 2 (Generated)'!$B$3:$V$3,INDEX(MyData,D12765, E12765+1))))&gt;0,
SUMPRODUCT(--ISNUMBER(SEARCH('Chapter 2 (Generated)'!$B$4:$V$4,INDEX(MyData,D12765, E12765+1))))&gt;0)),
"        " &amp; INDEX(MyData,D12765, E12765+1),
"    " &amp; INDEX(MyData,D12765, E12765+1))</f>
        <v xml:space="preserve">        "Don’t they get on your nerves sometimes?",</v>
      </c>
    </row>
    <row r="12766" spans="4:7" x14ac:dyDescent="0.2">
      <c r="D12766" s="20">
        <f t="shared" si="199"/>
        <v>210</v>
      </c>
      <c r="E12766" s="20">
        <f>MIN(IF(MOD(ROWS($A$2:A12766),$A$2)=0,E12765+1, E12765), $B$2-1)</f>
        <v>15</v>
      </c>
      <c r="G12766" s="2" t="str">
        <f>IF(NOT(OR(
SUMPRODUCT(--ISNUMBER(SEARCH('Chapter 2 (Generated)'!$B$3:$V$3,INDEX(MyData,D12766, E12766+1))))&gt;0,
SUMPRODUCT(--ISNUMBER(SEARCH('Chapter 2 (Generated)'!$B$4:$V$4,INDEX(MyData,D12766, E12766+1))))&gt;0)),
"        " &amp; INDEX(MyData,D12766, E12766+1),
"    " &amp; INDEX(MyData,D12766, E12766+1))</f>
        <v xml:space="preserve">        "null",</v>
      </c>
    </row>
    <row r="12767" spans="4:7" x14ac:dyDescent="0.2">
      <c r="D12767" s="20">
        <f t="shared" si="199"/>
        <v>211</v>
      </c>
      <c r="E12767" s="20">
        <f>MIN(IF(MOD(ROWS($A$2:A12767),$A$2)=0,E12766+1, E12766), $B$2-1)</f>
        <v>15</v>
      </c>
      <c r="G12767" s="2" t="str">
        <f>IF(NOT(OR(
SUMPRODUCT(--ISNUMBER(SEARCH('Chapter 2 (Generated)'!$B$3:$V$3,INDEX(MyData,D12767, E12767+1))))&gt;0,
SUMPRODUCT(--ISNUMBER(SEARCH('Chapter 2 (Generated)'!$B$4:$V$4,INDEX(MyData,D12767, E12767+1))))&gt;0)),
"        " &amp; INDEX(MyData,D12767, E12767+1),
"    " &amp; INDEX(MyData,D12767, E12767+1))</f>
        <v xml:space="preserve">        "null",</v>
      </c>
    </row>
    <row r="12768" spans="4:7" x14ac:dyDescent="0.2">
      <c r="D12768" s="20">
        <f t="shared" si="199"/>
        <v>212</v>
      </c>
      <c r="E12768" s="20">
        <f>MIN(IF(MOD(ROWS($A$2:A12768),$A$2)=0,E12767+1, E12767), $B$2-1)</f>
        <v>15</v>
      </c>
      <c r="G12768" s="2" t="str">
        <f>IF(NOT(OR(
SUMPRODUCT(--ISNUMBER(SEARCH('Chapter 2 (Generated)'!$B$3:$V$3,INDEX(MyData,D12768, E12768+1))))&gt;0,
SUMPRODUCT(--ISNUMBER(SEARCH('Chapter 2 (Generated)'!$B$4:$V$4,INDEX(MyData,D12768, E12768+1))))&gt;0)),
"        " &amp; INDEX(MyData,D12768, E12768+1),
"    " &amp; INDEX(MyData,D12768, E12768+1))</f>
        <v xml:space="preserve">        "null",</v>
      </c>
    </row>
    <row r="12769" spans="4:7" x14ac:dyDescent="0.2">
      <c r="D12769" s="20">
        <f t="shared" si="199"/>
        <v>213</v>
      </c>
      <c r="E12769" s="20">
        <f>MIN(IF(MOD(ROWS($A$2:A12769),$A$2)=0,E12768+1, E12768), $B$2-1)</f>
        <v>15</v>
      </c>
      <c r="G12769" s="2" t="str">
        <f>IF(NOT(OR(
SUMPRODUCT(--ISNUMBER(SEARCH('Chapter 2 (Generated)'!$B$3:$V$3,INDEX(MyData,D12769, E12769+1))))&gt;0,
SUMPRODUCT(--ISNUMBER(SEARCH('Chapter 2 (Generated)'!$B$4:$V$4,INDEX(MyData,D12769, E12769+1))))&gt;0)),
"        " &amp; INDEX(MyData,D12769, E12769+1),
"    " &amp; INDEX(MyData,D12769, E12769+1))</f>
        <v xml:space="preserve">        "null",//210 </v>
      </c>
    </row>
    <row r="12770" spans="4:7" x14ac:dyDescent="0.2">
      <c r="D12770" s="20">
        <f t="shared" si="199"/>
        <v>214</v>
      </c>
      <c r="E12770" s="20">
        <f>MIN(IF(MOD(ROWS($A$2:A12770),$A$2)=0,E12769+1, E12769), $B$2-1)</f>
        <v>15</v>
      </c>
      <c r="G12770" s="2" t="str">
        <f>IF(NOT(OR(
SUMPRODUCT(--ISNUMBER(SEARCH('Chapter 2 (Generated)'!$B$3:$V$3,INDEX(MyData,D12770, E12770+1))))&gt;0,
SUMPRODUCT(--ISNUMBER(SEARCH('Chapter 2 (Generated)'!$B$4:$V$4,INDEX(MyData,D12770, E12770+1))))&gt;0)),
"        " &amp; INDEX(MyData,D12770, E12770+1),
"    " &amp; INDEX(MyData,D12770, E12770+1))</f>
        <v xml:space="preserve">        "Doesn’t it get a little overwhelming?",</v>
      </c>
    </row>
    <row r="12771" spans="4:7" x14ac:dyDescent="0.2">
      <c r="D12771" s="20">
        <f t="shared" si="199"/>
        <v>215</v>
      </c>
      <c r="E12771" s="20">
        <f>MIN(IF(MOD(ROWS($A$2:A12771),$A$2)=0,E12770+1, E12770), $B$2-1)</f>
        <v>15</v>
      </c>
      <c r="G12771" s="2" t="str">
        <f>IF(NOT(OR(
SUMPRODUCT(--ISNUMBER(SEARCH('Chapter 2 (Generated)'!$B$3:$V$3,INDEX(MyData,D12771, E12771+1))))&gt;0,
SUMPRODUCT(--ISNUMBER(SEARCH('Chapter 2 (Generated)'!$B$4:$V$4,INDEX(MyData,D12771, E12771+1))))&gt;0)),
"        " &amp; INDEX(MyData,D12771, E12771+1),
"    " &amp; INDEX(MyData,D12771, E12771+1))</f>
        <v xml:space="preserve">        "null",</v>
      </c>
    </row>
    <row r="12772" spans="4:7" x14ac:dyDescent="0.2">
      <c r="D12772" s="20">
        <f t="shared" si="199"/>
        <v>216</v>
      </c>
      <c r="E12772" s="20">
        <f>MIN(IF(MOD(ROWS($A$2:A12772),$A$2)=0,E12771+1, E12771), $B$2-1)</f>
        <v>15</v>
      </c>
      <c r="G12772" s="2" t="str">
        <f>IF(NOT(OR(
SUMPRODUCT(--ISNUMBER(SEARCH('Chapter 2 (Generated)'!$B$3:$V$3,INDEX(MyData,D12772, E12772+1))))&gt;0,
SUMPRODUCT(--ISNUMBER(SEARCH('Chapter 2 (Generated)'!$B$4:$V$4,INDEX(MyData,D12772, E12772+1))))&gt;0)),
"        " &amp; INDEX(MyData,D12772, E12772+1),
"    " &amp; INDEX(MyData,D12772, E12772+1))</f>
        <v xml:space="preserve">        "null",</v>
      </c>
    </row>
    <row r="12773" spans="4:7" x14ac:dyDescent="0.2">
      <c r="D12773" s="20">
        <f t="shared" si="199"/>
        <v>217</v>
      </c>
      <c r="E12773" s="20">
        <f>MIN(IF(MOD(ROWS($A$2:A12773),$A$2)=0,E12772+1, E12772), $B$2-1)</f>
        <v>15</v>
      </c>
      <c r="G12773" s="2" t="str">
        <f>IF(NOT(OR(
SUMPRODUCT(--ISNUMBER(SEARCH('Chapter 2 (Generated)'!$B$3:$V$3,INDEX(MyData,D12773, E12773+1))))&gt;0,
SUMPRODUCT(--ISNUMBER(SEARCH('Chapter 2 (Generated)'!$B$4:$V$4,INDEX(MyData,D12773, E12773+1))))&gt;0)),
"        " &amp; INDEX(MyData,D12773, E12773+1),
"    " &amp; INDEX(MyData,D12773, E12773+1))</f>
        <v xml:space="preserve">        "null",</v>
      </c>
    </row>
    <row r="12774" spans="4:7" x14ac:dyDescent="0.2">
      <c r="D12774" s="20">
        <f t="shared" si="199"/>
        <v>218</v>
      </c>
      <c r="E12774" s="20">
        <f>MIN(IF(MOD(ROWS($A$2:A12774),$A$2)=0,E12773+1, E12773), $B$2-1)</f>
        <v>15</v>
      </c>
      <c r="G12774" s="2" t="str">
        <f>IF(NOT(OR(
SUMPRODUCT(--ISNUMBER(SEARCH('Chapter 2 (Generated)'!$B$3:$V$3,INDEX(MyData,D12774, E12774+1))))&gt;0,
SUMPRODUCT(--ISNUMBER(SEARCH('Chapter 2 (Generated)'!$B$4:$V$4,INDEX(MyData,D12774, E12774+1))))&gt;0)),
"        " &amp; INDEX(MyData,D12774, E12774+1),
"    " &amp; INDEX(MyData,D12774, E12774+1))</f>
        <v xml:space="preserve">        "null",//215 </v>
      </c>
    </row>
    <row r="12775" spans="4:7" x14ac:dyDescent="0.2">
      <c r="D12775" s="20">
        <f t="shared" si="199"/>
        <v>219</v>
      </c>
      <c r="E12775" s="20">
        <f>MIN(IF(MOD(ROWS($A$2:A12775),$A$2)=0,E12774+1, E12774), $B$2-1)</f>
        <v>15</v>
      </c>
      <c r="G12775" s="2" t="str">
        <f>IF(NOT(OR(
SUMPRODUCT(--ISNUMBER(SEARCH('Chapter 2 (Generated)'!$B$3:$V$3,INDEX(MyData,D12775, E12775+1))))&gt;0,
SUMPRODUCT(--ISNUMBER(SEARCH('Chapter 2 (Generated)'!$B$4:$V$4,INDEX(MyData,D12775, E12775+1))))&gt;0)),
"        " &amp; INDEX(MyData,D12775, E12775+1),
"    " &amp; INDEX(MyData,D12775, E12775+1))</f>
        <v xml:space="preserve">        "null",</v>
      </c>
    </row>
    <row r="12776" spans="4:7" x14ac:dyDescent="0.2">
      <c r="D12776" s="20">
        <f t="shared" si="199"/>
        <v>220</v>
      </c>
      <c r="E12776" s="20">
        <f>MIN(IF(MOD(ROWS($A$2:A12776),$A$2)=0,E12775+1, E12775), $B$2-1)</f>
        <v>15</v>
      </c>
      <c r="G12776" s="2" t="str">
        <f>IF(NOT(OR(
SUMPRODUCT(--ISNUMBER(SEARCH('Chapter 2 (Generated)'!$B$3:$V$3,INDEX(MyData,D12776, E12776+1))))&gt;0,
SUMPRODUCT(--ISNUMBER(SEARCH('Chapter 2 (Generated)'!$B$4:$V$4,INDEX(MyData,D12776, E12776+1))))&gt;0)),
"        " &amp; INDEX(MyData,D12776, E12776+1),
"    " &amp; INDEX(MyData,D12776, E12776+1))</f>
        <v xml:space="preserve">        "null",</v>
      </c>
    </row>
    <row r="12777" spans="4:7" x14ac:dyDescent="0.2">
      <c r="D12777" s="20">
        <f t="shared" si="199"/>
        <v>221</v>
      </c>
      <c r="E12777" s="20">
        <f>MIN(IF(MOD(ROWS($A$2:A12777),$A$2)=0,E12776+1, E12776), $B$2-1)</f>
        <v>15</v>
      </c>
      <c r="G12777" s="2" t="str">
        <f>IF(NOT(OR(
SUMPRODUCT(--ISNUMBER(SEARCH('Chapter 2 (Generated)'!$B$3:$V$3,INDEX(MyData,D12777, E12777+1))))&gt;0,
SUMPRODUCT(--ISNUMBER(SEARCH('Chapter 2 (Generated)'!$B$4:$V$4,INDEX(MyData,D12777, E12777+1))))&gt;0)),
"        " &amp; INDEX(MyData,D12777, E12777+1),
"    " &amp; INDEX(MyData,D12777, E12777+1))</f>
        <v xml:space="preserve">        "null",</v>
      </c>
    </row>
    <row r="12778" spans="4:7" x14ac:dyDescent="0.2">
      <c r="D12778" s="20">
        <f t="shared" si="199"/>
        <v>222</v>
      </c>
      <c r="E12778" s="20">
        <f>MIN(IF(MOD(ROWS($A$2:A12778),$A$2)=0,E12777+1, E12777), $B$2-1)</f>
        <v>15</v>
      </c>
      <c r="G12778" s="2" t="str">
        <f>IF(NOT(OR(
SUMPRODUCT(--ISNUMBER(SEARCH('Chapter 2 (Generated)'!$B$3:$V$3,INDEX(MyData,D12778, E12778+1))))&gt;0,
SUMPRODUCT(--ISNUMBER(SEARCH('Chapter 2 (Generated)'!$B$4:$V$4,INDEX(MyData,D12778, E12778+1))))&gt;0)),
"        " &amp; INDEX(MyData,D12778, E12778+1),
"    " &amp; INDEX(MyData,D12778, E12778+1))</f>
        <v xml:space="preserve">        "null",</v>
      </c>
    </row>
    <row r="12779" spans="4:7" x14ac:dyDescent="0.2">
      <c r="D12779" s="20">
        <f t="shared" si="199"/>
        <v>223</v>
      </c>
      <c r="E12779" s="20">
        <f>MIN(IF(MOD(ROWS($A$2:A12779),$A$2)=0,E12778+1, E12778), $B$2-1)</f>
        <v>15</v>
      </c>
      <c r="G12779" s="2" t="str">
        <f>IF(NOT(OR(
SUMPRODUCT(--ISNUMBER(SEARCH('Chapter 2 (Generated)'!$B$3:$V$3,INDEX(MyData,D12779, E12779+1))))&gt;0,
SUMPRODUCT(--ISNUMBER(SEARCH('Chapter 2 (Generated)'!$B$4:$V$4,INDEX(MyData,D12779, E12779+1))))&gt;0)),
"        " &amp; INDEX(MyData,D12779, E12779+1),
"    " &amp; INDEX(MyData,D12779, E12779+1))</f>
        <v xml:space="preserve">        "null",//220 </v>
      </c>
    </row>
    <row r="12780" spans="4:7" x14ac:dyDescent="0.2">
      <c r="D12780" s="20">
        <f t="shared" si="199"/>
        <v>224</v>
      </c>
      <c r="E12780" s="20">
        <f>MIN(IF(MOD(ROWS($A$2:A12780),$A$2)=0,E12779+1, E12779), $B$2-1)</f>
        <v>15</v>
      </c>
      <c r="G12780" s="2" t="str">
        <f>IF(NOT(OR(
SUMPRODUCT(--ISNUMBER(SEARCH('Chapter 2 (Generated)'!$B$3:$V$3,INDEX(MyData,D12780, E12780+1))))&gt;0,
SUMPRODUCT(--ISNUMBER(SEARCH('Chapter 2 (Generated)'!$B$4:$V$4,INDEX(MyData,D12780, E12780+1))))&gt;0)),
"        " &amp; INDEX(MyData,D12780, E12780+1),
"    " &amp; INDEX(MyData,D12780, E12780+1))</f>
        <v xml:space="preserve">        "null",</v>
      </c>
    </row>
    <row r="12781" spans="4:7" x14ac:dyDescent="0.2">
      <c r="D12781" s="20">
        <f t="shared" si="199"/>
        <v>225</v>
      </c>
      <c r="E12781" s="20">
        <f>MIN(IF(MOD(ROWS($A$2:A12781),$A$2)=0,E12780+1, E12780), $B$2-1)</f>
        <v>15</v>
      </c>
      <c r="G12781" s="2" t="str">
        <f>IF(NOT(OR(
SUMPRODUCT(--ISNUMBER(SEARCH('Chapter 2 (Generated)'!$B$3:$V$3,INDEX(MyData,D12781, E12781+1))))&gt;0,
SUMPRODUCT(--ISNUMBER(SEARCH('Chapter 2 (Generated)'!$B$4:$V$4,INDEX(MyData,D12781, E12781+1))))&gt;0)),
"        " &amp; INDEX(MyData,D12781, E12781+1),
"    " &amp; INDEX(MyData,D12781, E12781+1))</f>
        <v xml:space="preserve">        "null",</v>
      </c>
    </row>
    <row r="12782" spans="4:7" x14ac:dyDescent="0.2">
      <c r="D12782" s="20">
        <f t="shared" si="199"/>
        <v>226</v>
      </c>
      <c r="E12782" s="20">
        <f>MIN(IF(MOD(ROWS($A$2:A12782),$A$2)=0,E12781+1, E12781), $B$2-1)</f>
        <v>15</v>
      </c>
      <c r="G12782" s="2" t="str">
        <f>IF(NOT(OR(
SUMPRODUCT(--ISNUMBER(SEARCH('Chapter 2 (Generated)'!$B$3:$V$3,INDEX(MyData,D12782, E12782+1))))&gt;0,
SUMPRODUCT(--ISNUMBER(SEARCH('Chapter 2 (Generated)'!$B$4:$V$4,INDEX(MyData,D12782, E12782+1))))&gt;0)),
"        " &amp; INDEX(MyData,D12782, E12782+1),
"    " &amp; INDEX(MyData,D12782, E12782+1))</f>
        <v xml:space="preserve">        "null",</v>
      </c>
    </row>
    <row r="12783" spans="4:7" x14ac:dyDescent="0.2">
      <c r="D12783" s="20">
        <f t="shared" si="199"/>
        <v>227</v>
      </c>
      <c r="E12783" s="20">
        <f>MIN(IF(MOD(ROWS($A$2:A12783),$A$2)=0,E12782+1, E12782), $B$2-1)</f>
        <v>15</v>
      </c>
      <c r="G12783" s="2" t="str">
        <f>IF(NOT(OR(
SUMPRODUCT(--ISNUMBER(SEARCH('Chapter 2 (Generated)'!$B$3:$V$3,INDEX(MyData,D12783, E12783+1))))&gt;0,
SUMPRODUCT(--ISNUMBER(SEARCH('Chapter 2 (Generated)'!$B$4:$V$4,INDEX(MyData,D12783, E12783+1))))&gt;0)),
"        " &amp; INDEX(MyData,D12783, E12783+1),
"    " &amp; INDEX(MyData,D12783, E12783+1))</f>
        <v xml:space="preserve">        "null",</v>
      </c>
    </row>
    <row r="12784" spans="4:7" x14ac:dyDescent="0.2">
      <c r="D12784" s="20">
        <f t="shared" si="199"/>
        <v>228</v>
      </c>
      <c r="E12784" s="20">
        <f>MIN(IF(MOD(ROWS($A$2:A12784),$A$2)=0,E12783+1, E12783), $B$2-1)</f>
        <v>15</v>
      </c>
      <c r="G12784" s="2" t="str">
        <f>IF(NOT(OR(
SUMPRODUCT(--ISNUMBER(SEARCH('Chapter 2 (Generated)'!$B$3:$V$3,INDEX(MyData,D12784, E12784+1))))&gt;0,
SUMPRODUCT(--ISNUMBER(SEARCH('Chapter 2 (Generated)'!$B$4:$V$4,INDEX(MyData,D12784, E12784+1))))&gt;0)),
"        " &amp; INDEX(MyData,D12784, E12784+1),
"    " &amp; INDEX(MyData,D12784, E12784+1))</f>
        <v xml:space="preserve">        "null",//225 </v>
      </c>
    </row>
    <row r="12785" spans="4:7" x14ac:dyDescent="0.2">
      <c r="D12785" s="20">
        <f t="shared" si="199"/>
        <v>229</v>
      </c>
      <c r="E12785" s="20">
        <f>MIN(IF(MOD(ROWS($A$2:A12785),$A$2)=0,E12784+1, E12784), $B$2-1)</f>
        <v>15</v>
      </c>
      <c r="G12785" s="2" t="str">
        <f>IF(NOT(OR(
SUMPRODUCT(--ISNUMBER(SEARCH('Chapter 2 (Generated)'!$B$3:$V$3,INDEX(MyData,D12785, E12785+1))))&gt;0,
SUMPRODUCT(--ISNUMBER(SEARCH('Chapter 2 (Generated)'!$B$4:$V$4,INDEX(MyData,D12785, E12785+1))))&gt;0)),
"        " &amp; INDEX(MyData,D12785, E12785+1),
"    " &amp; INDEX(MyData,D12785, E12785+1))</f>
        <v xml:space="preserve">        "null",</v>
      </c>
    </row>
    <row r="12786" spans="4:7" x14ac:dyDescent="0.2">
      <c r="D12786" s="20">
        <f t="shared" si="199"/>
        <v>230</v>
      </c>
      <c r="E12786" s="20">
        <f>MIN(IF(MOD(ROWS($A$2:A12786),$A$2)=0,E12785+1, E12785), $B$2-1)</f>
        <v>15</v>
      </c>
      <c r="G12786" s="2" t="str">
        <f>IF(NOT(OR(
SUMPRODUCT(--ISNUMBER(SEARCH('Chapter 2 (Generated)'!$B$3:$V$3,INDEX(MyData,D12786, E12786+1))))&gt;0,
SUMPRODUCT(--ISNUMBER(SEARCH('Chapter 2 (Generated)'!$B$4:$V$4,INDEX(MyData,D12786, E12786+1))))&gt;0)),
"        " &amp; INDEX(MyData,D12786, E12786+1),
"    " &amp; INDEX(MyData,D12786, E12786+1))</f>
        <v xml:space="preserve">        "null",</v>
      </c>
    </row>
    <row r="12787" spans="4:7" x14ac:dyDescent="0.2">
      <c r="D12787" s="20">
        <f t="shared" si="199"/>
        <v>231</v>
      </c>
      <c r="E12787" s="20">
        <f>MIN(IF(MOD(ROWS($A$2:A12787),$A$2)=0,E12786+1, E12786), $B$2-1)</f>
        <v>15</v>
      </c>
      <c r="G12787" s="2" t="str">
        <f>IF(NOT(OR(
SUMPRODUCT(--ISNUMBER(SEARCH('Chapter 2 (Generated)'!$B$3:$V$3,INDEX(MyData,D12787, E12787+1))))&gt;0,
SUMPRODUCT(--ISNUMBER(SEARCH('Chapter 2 (Generated)'!$B$4:$V$4,INDEX(MyData,D12787, E12787+1))))&gt;0)),
"        " &amp; INDEX(MyData,D12787, E12787+1),
"    " &amp; INDEX(MyData,D12787, E12787+1))</f>
        <v xml:space="preserve">        "null",</v>
      </c>
    </row>
    <row r="12788" spans="4:7" x14ac:dyDescent="0.2">
      <c r="D12788" s="20">
        <f t="shared" si="199"/>
        <v>232</v>
      </c>
      <c r="E12788" s="20">
        <f>MIN(IF(MOD(ROWS($A$2:A12788),$A$2)=0,E12787+1, E12787), $B$2-1)</f>
        <v>15</v>
      </c>
      <c r="G12788" s="2" t="str">
        <f>IF(NOT(OR(
SUMPRODUCT(--ISNUMBER(SEARCH('Chapter 2 (Generated)'!$B$3:$V$3,INDEX(MyData,D12788, E12788+1))))&gt;0,
SUMPRODUCT(--ISNUMBER(SEARCH('Chapter 2 (Generated)'!$B$4:$V$4,INDEX(MyData,D12788, E12788+1))))&gt;0)),
"        " &amp; INDEX(MyData,D12788, E12788+1),
"    " &amp; INDEX(MyData,D12788, E12788+1))</f>
        <v xml:space="preserve">        "null",</v>
      </c>
    </row>
    <row r="12789" spans="4:7" x14ac:dyDescent="0.2">
      <c r="D12789" s="20">
        <f t="shared" si="199"/>
        <v>233</v>
      </c>
      <c r="E12789" s="20">
        <f>MIN(IF(MOD(ROWS($A$2:A12789),$A$2)=0,E12788+1, E12788), $B$2-1)</f>
        <v>15</v>
      </c>
      <c r="G12789" s="2" t="str">
        <f>IF(NOT(OR(
SUMPRODUCT(--ISNUMBER(SEARCH('Chapter 2 (Generated)'!$B$3:$V$3,INDEX(MyData,D12789, E12789+1))))&gt;0,
SUMPRODUCT(--ISNUMBER(SEARCH('Chapter 2 (Generated)'!$B$4:$V$4,INDEX(MyData,D12789, E12789+1))))&gt;0)),
"        " &amp; INDEX(MyData,D12789, E12789+1),
"    " &amp; INDEX(MyData,D12789, E12789+1))</f>
        <v xml:space="preserve">        "null",//230 </v>
      </c>
    </row>
    <row r="12790" spans="4:7" x14ac:dyDescent="0.2">
      <c r="D12790" s="20">
        <f t="shared" si="199"/>
        <v>234</v>
      </c>
      <c r="E12790" s="20">
        <f>MIN(IF(MOD(ROWS($A$2:A12790),$A$2)=0,E12789+1, E12789), $B$2-1)</f>
        <v>15</v>
      </c>
      <c r="G12790" s="2" t="str">
        <f>IF(NOT(OR(
SUMPRODUCT(--ISNUMBER(SEARCH('Chapter 2 (Generated)'!$B$3:$V$3,INDEX(MyData,D12790, E12790+1))))&gt;0,
SUMPRODUCT(--ISNUMBER(SEARCH('Chapter 2 (Generated)'!$B$4:$V$4,INDEX(MyData,D12790, E12790+1))))&gt;0)),
"        " &amp; INDEX(MyData,D12790, E12790+1),
"    " &amp; INDEX(MyData,D12790, E12790+1))</f>
        <v xml:space="preserve">        "null",</v>
      </c>
    </row>
    <row r="12791" spans="4:7" x14ac:dyDescent="0.2">
      <c r="D12791" s="20">
        <f t="shared" si="199"/>
        <v>235</v>
      </c>
      <c r="E12791" s="20">
        <f>MIN(IF(MOD(ROWS($A$2:A12791),$A$2)=0,E12790+1, E12790), $B$2-1)</f>
        <v>15</v>
      </c>
      <c r="G12791" s="2" t="str">
        <f>IF(NOT(OR(
SUMPRODUCT(--ISNUMBER(SEARCH('Chapter 2 (Generated)'!$B$3:$V$3,INDEX(MyData,D12791, E12791+1))))&gt;0,
SUMPRODUCT(--ISNUMBER(SEARCH('Chapter 2 (Generated)'!$B$4:$V$4,INDEX(MyData,D12791, E12791+1))))&gt;0)),
"        " &amp; INDEX(MyData,D12791, E12791+1),
"    " &amp; INDEX(MyData,D12791, E12791+1))</f>
        <v xml:space="preserve">        "null",</v>
      </c>
    </row>
    <row r="12792" spans="4:7" x14ac:dyDescent="0.2">
      <c r="D12792" s="20">
        <f t="shared" si="199"/>
        <v>236</v>
      </c>
      <c r="E12792" s="20">
        <f>MIN(IF(MOD(ROWS($A$2:A12792),$A$2)=0,E12791+1, E12791), $B$2-1)</f>
        <v>15</v>
      </c>
      <c r="G12792" s="2" t="str">
        <f>IF(NOT(OR(
SUMPRODUCT(--ISNUMBER(SEARCH('Chapter 2 (Generated)'!$B$3:$V$3,INDEX(MyData,D12792, E12792+1))))&gt;0,
SUMPRODUCT(--ISNUMBER(SEARCH('Chapter 2 (Generated)'!$B$4:$V$4,INDEX(MyData,D12792, E12792+1))))&gt;0)),
"        " &amp; INDEX(MyData,D12792, E12792+1),
"    " &amp; INDEX(MyData,D12792, E12792+1))</f>
        <v xml:space="preserve">        "null",</v>
      </c>
    </row>
    <row r="12793" spans="4:7" x14ac:dyDescent="0.2">
      <c r="D12793" s="20">
        <f t="shared" si="199"/>
        <v>237</v>
      </c>
      <c r="E12793" s="20">
        <f>MIN(IF(MOD(ROWS($A$2:A12793),$A$2)=0,E12792+1, E12792), $B$2-1)</f>
        <v>15</v>
      </c>
      <c r="G12793" s="2" t="str">
        <f>IF(NOT(OR(
SUMPRODUCT(--ISNUMBER(SEARCH('Chapter 2 (Generated)'!$B$3:$V$3,INDEX(MyData,D12793, E12793+1))))&gt;0,
SUMPRODUCT(--ISNUMBER(SEARCH('Chapter 2 (Generated)'!$B$4:$V$4,INDEX(MyData,D12793, E12793+1))))&gt;0)),
"        " &amp; INDEX(MyData,D12793, E12793+1),
"    " &amp; INDEX(MyData,D12793, E12793+1))</f>
        <v xml:space="preserve">        "null",</v>
      </c>
    </row>
    <row r="12794" spans="4:7" x14ac:dyDescent="0.2">
      <c r="D12794" s="20">
        <f t="shared" si="199"/>
        <v>238</v>
      </c>
      <c r="E12794" s="20">
        <f>MIN(IF(MOD(ROWS($A$2:A12794),$A$2)=0,E12793+1, E12793), $B$2-1)</f>
        <v>15</v>
      </c>
      <c r="G12794" s="2" t="str">
        <f>IF(NOT(OR(
SUMPRODUCT(--ISNUMBER(SEARCH('Chapter 2 (Generated)'!$B$3:$V$3,INDEX(MyData,D12794, E12794+1))))&gt;0,
SUMPRODUCT(--ISNUMBER(SEARCH('Chapter 2 (Generated)'!$B$4:$V$4,INDEX(MyData,D12794, E12794+1))))&gt;0)),
"        " &amp; INDEX(MyData,D12794, E12794+1),
"    " &amp; INDEX(MyData,D12794, E12794+1))</f>
        <v xml:space="preserve">        "null",//235 </v>
      </c>
    </row>
    <row r="12795" spans="4:7" x14ac:dyDescent="0.2">
      <c r="D12795" s="20">
        <f t="shared" si="199"/>
        <v>239</v>
      </c>
      <c r="E12795" s="20">
        <f>MIN(IF(MOD(ROWS($A$2:A12795),$A$2)=0,E12794+1, E12794), $B$2-1)</f>
        <v>15</v>
      </c>
      <c r="G12795" s="2" t="str">
        <f>IF(NOT(OR(
SUMPRODUCT(--ISNUMBER(SEARCH('Chapter 2 (Generated)'!$B$3:$V$3,INDEX(MyData,D12795, E12795+1))))&gt;0,
SUMPRODUCT(--ISNUMBER(SEARCH('Chapter 2 (Generated)'!$B$4:$V$4,INDEX(MyData,D12795, E12795+1))))&gt;0)),
"        " &amp; INDEX(MyData,D12795, E12795+1),
"    " &amp; INDEX(MyData,D12795, E12795+1))</f>
        <v xml:space="preserve">        "null",</v>
      </c>
    </row>
    <row r="12796" spans="4:7" x14ac:dyDescent="0.2">
      <c r="D12796" s="20">
        <f t="shared" si="199"/>
        <v>240</v>
      </c>
      <c r="E12796" s="20">
        <f>MIN(IF(MOD(ROWS($A$2:A12796),$A$2)=0,E12795+1, E12795), $B$2-1)</f>
        <v>15</v>
      </c>
      <c r="G12796" s="2" t="str">
        <f>IF(NOT(OR(
SUMPRODUCT(--ISNUMBER(SEARCH('Chapter 2 (Generated)'!$B$3:$V$3,INDEX(MyData,D12796, E12796+1))))&gt;0,
SUMPRODUCT(--ISNUMBER(SEARCH('Chapter 2 (Generated)'!$B$4:$V$4,INDEX(MyData,D12796, E12796+1))))&gt;0)),
"        " &amp; INDEX(MyData,D12796, E12796+1),
"    " &amp; INDEX(MyData,D12796, E12796+1))</f>
        <v xml:space="preserve">        "null",</v>
      </c>
    </row>
    <row r="12797" spans="4:7" x14ac:dyDescent="0.2">
      <c r="D12797" s="20">
        <f t="shared" si="199"/>
        <v>241</v>
      </c>
      <c r="E12797" s="20">
        <f>MIN(IF(MOD(ROWS($A$2:A12797),$A$2)=0,E12796+1, E12796), $B$2-1)</f>
        <v>15</v>
      </c>
      <c r="G12797" s="2" t="str">
        <f>IF(NOT(OR(
SUMPRODUCT(--ISNUMBER(SEARCH('Chapter 2 (Generated)'!$B$3:$V$3,INDEX(MyData,D12797, E12797+1))))&gt;0,
SUMPRODUCT(--ISNUMBER(SEARCH('Chapter 2 (Generated)'!$B$4:$V$4,INDEX(MyData,D12797, E12797+1))))&gt;0)),
"        " &amp; INDEX(MyData,D12797, E12797+1),
"    " &amp; INDEX(MyData,D12797, E12797+1))</f>
        <v xml:space="preserve">        "null",</v>
      </c>
    </row>
    <row r="12798" spans="4:7" x14ac:dyDescent="0.2">
      <c r="D12798" s="20">
        <f t="shared" si="199"/>
        <v>242</v>
      </c>
      <c r="E12798" s="20">
        <f>MIN(IF(MOD(ROWS($A$2:A12798),$A$2)=0,E12797+1, E12797), $B$2-1)</f>
        <v>15</v>
      </c>
      <c r="G12798" s="2" t="str">
        <f>IF(NOT(OR(
SUMPRODUCT(--ISNUMBER(SEARCH('Chapter 2 (Generated)'!$B$3:$V$3,INDEX(MyData,D12798, E12798+1))))&gt;0,
SUMPRODUCT(--ISNUMBER(SEARCH('Chapter 2 (Generated)'!$B$4:$V$4,INDEX(MyData,D12798, E12798+1))))&gt;0)),
"        " &amp; INDEX(MyData,D12798, E12798+1),
"    " &amp; INDEX(MyData,D12798, E12798+1))</f>
        <v xml:space="preserve">        "null",</v>
      </c>
    </row>
    <row r="12799" spans="4:7" x14ac:dyDescent="0.2">
      <c r="D12799" s="20">
        <f t="shared" si="199"/>
        <v>243</v>
      </c>
      <c r="E12799" s="20">
        <f>MIN(IF(MOD(ROWS($A$2:A12799),$A$2)=0,E12798+1, E12798), $B$2-1)</f>
        <v>15</v>
      </c>
      <c r="G12799" s="2" t="str">
        <f>IF(NOT(OR(
SUMPRODUCT(--ISNUMBER(SEARCH('Chapter 2 (Generated)'!$B$3:$V$3,INDEX(MyData,D12799, E12799+1))))&gt;0,
SUMPRODUCT(--ISNUMBER(SEARCH('Chapter 2 (Generated)'!$B$4:$V$4,INDEX(MyData,D12799, E12799+1))))&gt;0)),
"        " &amp; INDEX(MyData,D12799, E12799+1),
"    " &amp; INDEX(MyData,D12799, E12799+1))</f>
        <v xml:space="preserve">        "null",//240 </v>
      </c>
    </row>
    <row r="12800" spans="4:7" x14ac:dyDescent="0.2">
      <c r="D12800" s="20">
        <f t="shared" si="199"/>
        <v>244</v>
      </c>
      <c r="E12800" s="20">
        <f>MIN(IF(MOD(ROWS($A$2:A12800),$A$2)=0,E12799+1, E12799), $B$2-1)</f>
        <v>15</v>
      </c>
      <c r="G12800" s="2" t="str">
        <f>IF(NOT(OR(
SUMPRODUCT(--ISNUMBER(SEARCH('Chapter 2 (Generated)'!$B$3:$V$3,INDEX(MyData,D12800, E12800+1))))&gt;0,
SUMPRODUCT(--ISNUMBER(SEARCH('Chapter 2 (Generated)'!$B$4:$V$4,INDEX(MyData,D12800, E12800+1))))&gt;0)),
"        " &amp; INDEX(MyData,D12800, E12800+1),
"    " &amp; INDEX(MyData,D12800, E12800+1))</f>
        <v xml:space="preserve">        "null",</v>
      </c>
    </row>
    <row r="12801" spans="4:7" x14ac:dyDescent="0.2">
      <c r="D12801" s="20">
        <f t="shared" si="199"/>
        <v>245</v>
      </c>
      <c r="E12801" s="20">
        <f>MIN(IF(MOD(ROWS($A$2:A12801),$A$2)=0,E12800+1, E12800), $B$2-1)</f>
        <v>15</v>
      </c>
      <c r="G12801" s="2" t="str">
        <f>IF(NOT(OR(
SUMPRODUCT(--ISNUMBER(SEARCH('Chapter 2 (Generated)'!$B$3:$V$3,INDEX(MyData,D12801, E12801+1))))&gt;0,
SUMPRODUCT(--ISNUMBER(SEARCH('Chapter 2 (Generated)'!$B$4:$V$4,INDEX(MyData,D12801, E12801+1))))&gt;0)),
"        " &amp; INDEX(MyData,D12801, E12801+1),
"    " &amp; INDEX(MyData,D12801, E12801+1))</f>
        <v xml:space="preserve">        "null",</v>
      </c>
    </row>
    <row r="12802" spans="4:7" x14ac:dyDescent="0.2">
      <c r="D12802" s="20">
        <f t="shared" ref="D12802:D12865" si="200">MOD(ROW(D12801)-1+ROWS(MyData),ROWS(MyData))+1</f>
        <v>246</v>
      </c>
      <c r="E12802" s="20">
        <f>MIN(IF(MOD(ROWS($A$2:A12802),$A$2)=0,E12801+1, E12801), $B$2-1)</f>
        <v>15</v>
      </c>
      <c r="G12802" s="2" t="str">
        <f>IF(NOT(OR(
SUMPRODUCT(--ISNUMBER(SEARCH('Chapter 2 (Generated)'!$B$3:$V$3,INDEX(MyData,D12802, E12802+1))))&gt;0,
SUMPRODUCT(--ISNUMBER(SEARCH('Chapter 2 (Generated)'!$B$4:$V$4,INDEX(MyData,D12802, E12802+1))))&gt;0)),
"        " &amp; INDEX(MyData,D12802, E12802+1),
"    " &amp; INDEX(MyData,D12802, E12802+1))</f>
        <v xml:space="preserve">        "null",</v>
      </c>
    </row>
    <row r="12803" spans="4:7" x14ac:dyDescent="0.2">
      <c r="D12803" s="20">
        <f t="shared" si="200"/>
        <v>247</v>
      </c>
      <c r="E12803" s="20">
        <f>MIN(IF(MOD(ROWS($A$2:A12803),$A$2)=0,E12802+1, E12802), $B$2-1)</f>
        <v>15</v>
      </c>
      <c r="G12803" s="2" t="str">
        <f>IF(NOT(OR(
SUMPRODUCT(--ISNUMBER(SEARCH('Chapter 2 (Generated)'!$B$3:$V$3,INDEX(MyData,D12803, E12803+1))))&gt;0,
SUMPRODUCT(--ISNUMBER(SEARCH('Chapter 2 (Generated)'!$B$4:$V$4,INDEX(MyData,D12803, E12803+1))))&gt;0)),
"        " &amp; INDEX(MyData,D12803, E12803+1),
"    " &amp; INDEX(MyData,D12803, E12803+1))</f>
        <v xml:space="preserve">        "null",</v>
      </c>
    </row>
    <row r="12804" spans="4:7" x14ac:dyDescent="0.2">
      <c r="D12804" s="20">
        <f t="shared" si="200"/>
        <v>248</v>
      </c>
      <c r="E12804" s="20">
        <f>MIN(IF(MOD(ROWS($A$2:A12804),$A$2)=0,E12803+1, E12803), $B$2-1)</f>
        <v>15</v>
      </c>
      <c r="G12804" s="2" t="str">
        <f>IF(NOT(OR(
SUMPRODUCT(--ISNUMBER(SEARCH('Chapter 2 (Generated)'!$B$3:$V$3,INDEX(MyData,D12804, E12804+1))))&gt;0,
SUMPRODUCT(--ISNUMBER(SEARCH('Chapter 2 (Generated)'!$B$4:$V$4,INDEX(MyData,D12804, E12804+1))))&gt;0)),
"        " &amp; INDEX(MyData,D12804, E12804+1),
"    " &amp; INDEX(MyData,D12804, E12804+1))</f>
        <v xml:space="preserve">        "null",//245 </v>
      </c>
    </row>
    <row r="12805" spans="4:7" x14ac:dyDescent="0.2">
      <c r="D12805" s="20">
        <f t="shared" si="200"/>
        <v>249</v>
      </c>
      <c r="E12805" s="20">
        <f>MIN(IF(MOD(ROWS($A$2:A12805),$A$2)=0,E12804+1, E12804), $B$2-1)</f>
        <v>15</v>
      </c>
      <c r="G12805" s="2" t="str">
        <f>IF(NOT(OR(
SUMPRODUCT(--ISNUMBER(SEARCH('Chapter 2 (Generated)'!$B$3:$V$3,INDEX(MyData,D12805, E12805+1))))&gt;0,
SUMPRODUCT(--ISNUMBER(SEARCH('Chapter 2 (Generated)'!$B$4:$V$4,INDEX(MyData,D12805, E12805+1))))&gt;0)),
"        " &amp; INDEX(MyData,D12805, E12805+1),
"    " &amp; INDEX(MyData,D12805, E12805+1))</f>
        <v xml:space="preserve">        "null",</v>
      </c>
    </row>
    <row r="12806" spans="4:7" x14ac:dyDescent="0.2">
      <c r="D12806" s="20">
        <f t="shared" si="200"/>
        <v>250</v>
      </c>
      <c r="E12806" s="20">
        <f>MIN(IF(MOD(ROWS($A$2:A12806),$A$2)=0,E12805+1, E12805), $B$2-1)</f>
        <v>15</v>
      </c>
      <c r="G12806" s="2" t="str">
        <f>IF(NOT(OR(
SUMPRODUCT(--ISNUMBER(SEARCH('Chapter 2 (Generated)'!$B$3:$V$3,INDEX(MyData,D12806, E12806+1))))&gt;0,
SUMPRODUCT(--ISNUMBER(SEARCH('Chapter 2 (Generated)'!$B$4:$V$4,INDEX(MyData,D12806, E12806+1))))&gt;0)),
"        " &amp; INDEX(MyData,D12806, E12806+1),
"    " &amp; INDEX(MyData,D12806, E12806+1))</f>
        <v xml:space="preserve">        "null",</v>
      </c>
    </row>
    <row r="12807" spans="4:7" x14ac:dyDescent="0.2">
      <c r="D12807" s="20">
        <f t="shared" si="200"/>
        <v>251</v>
      </c>
      <c r="E12807" s="20">
        <f>MIN(IF(MOD(ROWS($A$2:A12807),$A$2)=0,E12806+1, E12806), $B$2-1)</f>
        <v>15</v>
      </c>
      <c r="G12807" s="2" t="str">
        <f>IF(NOT(OR(
SUMPRODUCT(--ISNUMBER(SEARCH('Chapter 2 (Generated)'!$B$3:$V$3,INDEX(MyData,D12807, E12807+1))))&gt;0,
SUMPRODUCT(--ISNUMBER(SEARCH('Chapter 2 (Generated)'!$B$4:$V$4,INDEX(MyData,D12807, E12807+1))))&gt;0)),
"        " &amp; INDEX(MyData,D12807, E12807+1),
"    " &amp; INDEX(MyData,D12807, E12807+1))</f>
        <v xml:space="preserve">        "null",</v>
      </c>
    </row>
    <row r="12808" spans="4:7" x14ac:dyDescent="0.2">
      <c r="D12808" s="20">
        <f t="shared" si="200"/>
        <v>252</v>
      </c>
      <c r="E12808" s="20">
        <f>MIN(IF(MOD(ROWS($A$2:A12808),$A$2)=0,E12807+1, E12807), $B$2-1)</f>
        <v>15</v>
      </c>
      <c r="G12808" s="2" t="str">
        <f>IF(NOT(OR(
SUMPRODUCT(--ISNUMBER(SEARCH('Chapter 2 (Generated)'!$B$3:$V$3,INDEX(MyData,D12808, E12808+1))))&gt;0,
SUMPRODUCT(--ISNUMBER(SEARCH('Chapter 2 (Generated)'!$B$4:$V$4,INDEX(MyData,D12808, E12808+1))))&gt;0)),
"        " &amp; INDEX(MyData,D12808, E12808+1),
"    " &amp; INDEX(MyData,D12808, E12808+1))</f>
        <v xml:space="preserve">        "null",</v>
      </c>
    </row>
    <row r="12809" spans="4:7" x14ac:dyDescent="0.2">
      <c r="D12809" s="20">
        <f t="shared" si="200"/>
        <v>253</v>
      </c>
      <c r="E12809" s="20">
        <f>MIN(IF(MOD(ROWS($A$2:A12809),$A$2)=0,E12808+1, E12808), $B$2-1)</f>
        <v>15</v>
      </c>
      <c r="G12809" s="2" t="str">
        <f>IF(NOT(OR(
SUMPRODUCT(--ISNUMBER(SEARCH('Chapter 2 (Generated)'!$B$3:$V$3,INDEX(MyData,D12809, E12809+1))))&gt;0,
SUMPRODUCT(--ISNUMBER(SEARCH('Chapter 2 (Generated)'!$B$4:$V$4,INDEX(MyData,D12809, E12809+1))))&gt;0)),
"        " &amp; INDEX(MyData,D12809, E12809+1),
"    " &amp; INDEX(MyData,D12809, E12809+1))</f>
        <v xml:space="preserve">        "null",//250 </v>
      </c>
    </row>
    <row r="12810" spans="4:7" x14ac:dyDescent="0.2">
      <c r="D12810" s="20">
        <f t="shared" si="200"/>
        <v>254</v>
      </c>
      <c r="E12810" s="20">
        <f>MIN(IF(MOD(ROWS($A$2:A12810),$A$2)=0,E12809+1, E12809), $B$2-1)</f>
        <v>15</v>
      </c>
      <c r="G12810" s="2" t="str">
        <f>IF(NOT(OR(
SUMPRODUCT(--ISNUMBER(SEARCH('Chapter 2 (Generated)'!$B$3:$V$3,INDEX(MyData,D12810, E12810+1))))&gt;0,
SUMPRODUCT(--ISNUMBER(SEARCH('Chapter 2 (Generated)'!$B$4:$V$4,INDEX(MyData,D12810, E12810+1))))&gt;0)),
"        " &amp; INDEX(MyData,D12810, E12810+1),
"    " &amp; INDEX(MyData,D12810, E12810+1))</f>
        <v xml:space="preserve">        "null",</v>
      </c>
    </row>
    <row r="12811" spans="4:7" x14ac:dyDescent="0.2">
      <c r="D12811" s="20">
        <f t="shared" si="200"/>
        <v>255</v>
      </c>
      <c r="E12811" s="20">
        <f>MIN(IF(MOD(ROWS($A$2:A12811),$A$2)=0,E12810+1, E12810), $B$2-1)</f>
        <v>15</v>
      </c>
      <c r="G12811" s="2" t="str">
        <f>IF(NOT(OR(
SUMPRODUCT(--ISNUMBER(SEARCH('Chapter 2 (Generated)'!$B$3:$V$3,INDEX(MyData,D12811, E12811+1))))&gt;0,
SUMPRODUCT(--ISNUMBER(SEARCH('Chapter 2 (Generated)'!$B$4:$V$4,INDEX(MyData,D12811, E12811+1))))&gt;0)),
"        " &amp; INDEX(MyData,D12811, E12811+1),
"    " &amp; INDEX(MyData,D12811, E12811+1))</f>
        <v xml:space="preserve">        "null",</v>
      </c>
    </row>
    <row r="12812" spans="4:7" x14ac:dyDescent="0.2">
      <c r="D12812" s="20">
        <f t="shared" si="200"/>
        <v>256</v>
      </c>
      <c r="E12812" s="20">
        <f>MIN(IF(MOD(ROWS($A$2:A12812),$A$2)=0,E12811+1, E12811), $B$2-1)</f>
        <v>15</v>
      </c>
      <c r="G12812" s="2" t="str">
        <f>IF(NOT(OR(
SUMPRODUCT(--ISNUMBER(SEARCH('Chapter 2 (Generated)'!$B$3:$V$3,INDEX(MyData,D12812, E12812+1))))&gt;0,
SUMPRODUCT(--ISNUMBER(SEARCH('Chapter 2 (Generated)'!$B$4:$V$4,INDEX(MyData,D12812, E12812+1))))&gt;0)),
"        " &amp; INDEX(MyData,D12812, E12812+1),
"    " &amp; INDEX(MyData,D12812, E12812+1))</f>
        <v xml:space="preserve">        "null",</v>
      </c>
    </row>
    <row r="12813" spans="4:7" x14ac:dyDescent="0.2">
      <c r="D12813" s="20">
        <f t="shared" si="200"/>
        <v>257</v>
      </c>
      <c r="E12813" s="20">
        <f>MIN(IF(MOD(ROWS($A$2:A12813),$A$2)=0,E12812+1, E12812), $B$2-1)</f>
        <v>15</v>
      </c>
      <c r="G12813" s="2" t="str">
        <f>IF(NOT(OR(
SUMPRODUCT(--ISNUMBER(SEARCH('Chapter 2 (Generated)'!$B$3:$V$3,INDEX(MyData,D12813, E12813+1))))&gt;0,
SUMPRODUCT(--ISNUMBER(SEARCH('Chapter 2 (Generated)'!$B$4:$V$4,INDEX(MyData,D12813, E12813+1))))&gt;0)),
"        " &amp; INDEX(MyData,D12813, E12813+1),
"    " &amp; INDEX(MyData,D12813, E12813+1))</f>
        <v xml:space="preserve">        "null",</v>
      </c>
    </row>
    <row r="12814" spans="4:7" x14ac:dyDescent="0.2">
      <c r="D12814" s="20">
        <f t="shared" si="200"/>
        <v>258</v>
      </c>
      <c r="E12814" s="20">
        <f>MIN(IF(MOD(ROWS($A$2:A12814),$A$2)=0,E12813+1, E12813), $B$2-1)</f>
        <v>15</v>
      </c>
      <c r="G12814" s="2" t="str">
        <f>IF(NOT(OR(
SUMPRODUCT(--ISNUMBER(SEARCH('Chapter 2 (Generated)'!$B$3:$V$3,INDEX(MyData,D12814, E12814+1))))&gt;0,
SUMPRODUCT(--ISNUMBER(SEARCH('Chapter 2 (Generated)'!$B$4:$V$4,INDEX(MyData,D12814, E12814+1))))&gt;0)),
"        " &amp; INDEX(MyData,D12814, E12814+1),
"    " &amp; INDEX(MyData,D12814, E12814+1))</f>
        <v xml:space="preserve">        "null",//255 </v>
      </c>
    </row>
    <row r="12815" spans="4:7" x14ac:dyDescent="0.2">
      <c r="D12815" s="20">
        <f t="shared" si="200"/>
        <v>259</v>
      </c>
      <c r="E12815" s="20">
        <f>MIN(IF(MOD(ROWS($A$2:A12815),$A$2)=0,E12814+1, E12814), $B$2-1)</f>
        <v>15</v>
      </c>
      <c r="G12815" s="2" t="str">
        <f>IF(NOT(OR(
SUMPRODUCT(--ISNUMBER(SEARCH('Chapter 2 (Generated)'!$B$3:$V$3,INDEX(MyData,D12815, E12815+1))))&gt;0,
SUMPRODUCT(--ISNUMBER(SEARCH('Chapter 2 (Generated)'!$B$4:$V$4,INDEX(MyData,D12815, E12815+1))))&gt;0)),
"        " &amp; INDEX(MyData,D12815, E12815+1),
"    " &amp; INDEX(MyData,D12815, E12815+1))</f>
        <v xml:space="preserve">        "null",</v>
      </c>
    </row>
    <row r="12816" spans="4:7" x14ac:dyDescent="0.2">
      <c r="D12816" s="20">
        <f t="shared" si="200"/>
        <v>260</v>
      </c>
      <c r="E12816" s="20">
        <f>MIN(IF(MOD(ROWS($A$2:A12816),$A$2)=0,E12815+1, E12815), $B$2-1)</f>
        <v>15</v>
      </c>
      <c r="G12816" s="2" t="str">
        <f>IF(NOT(OR(
SUMPRODUCT(--ISNUMBER(SEARCH('Chapter 2 (Generated)'!$B$3:$V$3,INDEX(MyData,D12816, E12816+1))))&gt;0,
SUMPRODUCT(--ISNUMBER(SEARCH('Chapter 2 (Generated)'!$B$4:$V$4,INDEX(MyData,D12816, E12816+1))))&gt;0)),
"        " &amp; INDEX(MyData,D12816, E12816+1),
"    " &amp; INDEX(MyData,D12816, E12816+1))</f>
        <v xml:space="preserve">        "null",</v>
      </c>
    </row>
    <row r="12817" spans="4:7" x14ac:dyDescent="0.2">
      <c r="D12817" s="20">
        <f t="shared" si="200"/>
        <v>261</v>
      </c>
      <c r="E12817" s="20">
        <f>MIN(IF(MOD(ROWS($A$2:A12817),$A$2)=0,E12816+1, E12816), $B$2-1)</f>
        <v>15</v>
      </c>
      <c r="G12817" s="2" t="str">
        <f>IF(NOT(OR(
SUMPRODUCT(--ISNUMBER(SEARCH('Chapter 2 (Generated)'!$B$3:$V$3,INDEX(MyData,D12817, E12817+1))))&gt;0,
SUMPRODUCT(--ISNUMBER(SEARCH('Chapter 2 (Generated)'!$B$4:$V$4,INDEX(MyData,D12817, E12817+1))))&gt;0)),
"        " &amp; INDEX(MyData,D12817, E12817+1),
"    " &amp; INDEX(MyData,D12817, E12817+1))</f>
        <v xml:space="preserve">        "null",</v>
      </c>
    </row>
    <row r="12818" spans="4:7" x14ac:dyDescent="0.2">
      <c r="D12818" s="20">
        <f t="shared" si="200"/>
        <v>262</v>
      </c>
      <c r="E12818" s="20">
        <f>MIN(IF(MOD(ROWS($A$2:A12818),$A$2)=0,E12817+1, E12817), $B$2-1)</f>
        <v>15</v>
      </c>
      <c r="G12818" s="2" t="str">
        <f>IF(NOT(OR(
SUMPRODUCT(--ISNUMBER(SEARCH('Chapter 2 (Generated)'!$B$3:$V$3,INDEX(MyData,D12818, E12818+1))))&gt;0,
SUMPRODUCT(--ISNUMBER(SEARCH('Chapter 2 (Generated)'!$B$4:$V$4,INDEX(MyData,D12818, E12818+1))))&gt;0)),
"        " &amp; INDEX(MyData,D12818, E12818+1),
"    " &amp; INDEX(MyData,D12818, E12818+1))</f>
        <v xml:space="preserve">        "null",</v>
      </c>
    </row>
    <row r="12819" spans="4:7" x14ac:dyDescent="0.2">
      <c r="D12819" s="20">
        <f t="shared" si="200"/>
        <v>263</v>
      </c>
      <c r="E12819" s="20">
        <f>MIN(IF(MOD(ROWS($A$2:A12819),$A$2)=0,E12818+1, E12818), $B$2-1)</f>
        <v>15</v>
      </c>
      <c r="G12819" s="2" t="str">
        <f>IF(NOT(OR(
SUMPRODUCT(--ISNUMBER(SEARCH('Chapter 2 (Generated)'!$B$3:$V$3,INDEX(MyData,D12819, E12819+1))))&gt;0,
SUMPRODUCT(--ISNUMBER(SEARCH('Chapter 2 (Generated)'!$B$4:$V$4,INDEX(MyData,D12819, E12819+1))))&gt;0)),
"        " &amp; INDEX(MyData,D12819, E12819+1),
"    " &amp; INDEX(MyData,D12819, E12819+1))</f>
        <v xml:space="preserve">        "null",//260 </v>
      </c>
    </row>
    <row r="12820" spans="4:7" x14ac:dyDescent="0.2">
      <c r="D12820" s="20">
        <f t="shared" si="200"/>
        <v>264</v>
      </c>
      <c r="E12820" s="20">
        <f>MIN(IF(MOD(ROWS($A$2:A12820),$A$2)=0,E12819+1, E12819), $B$2-1)</f>
        <v>15</v>
      </c>
      <c r="G12820" s="2" t="str">
        <f>IF(NOT(OR(
SUMPRODUCT(--ISNUMBER(SEARCH('Chapter 2 (Generated)'!$B$3:$V$3,INDEX(MyData,D12820, E12820+1))))&gt;0,
SUMPRODUCT(--ISNUMBER(SEARCH('Chapter 2 (Generated)'!$B$4:$V$4,INDEX(MyData,D12820, E12820+1))))&gt;0)),
"        " &amp; INDEX(MyData,D12820, E12820+1),
"    " &amp; INDEX(MyData,D12820, E12820+1))</f>
        <v xml:space="preserve">        "null",</v>
      </c>
    </row>
    <row r="12821" spans="4:7" x14ac:dyDescent="0.2">
      <c r="D12821" s="20">
        <f t="shared" si="200"/>
        <v>265</v>
      </c>
      <c r="E12821" s="20">
        <f>MIN(IF(MOD(ROWS($A$2:A12821),$A$2)=0,E12820+1, E12820), $B$2-1)</f>
        <v>15</v>
      </c>
      <c r="G12821" s="2" t="str">
        <f>IF(NOT(OR(
SUMPRODUCT(--ISNUMBER(SEARCH('Chapter 2 (Generated)'!$B$3:$V$3,INDEX(MyData,D12821, E12821+1))))&gt;0,
SUMPRODUCT(--ISNUMBER(SEARCH('Chapter 2 (Generated)'!$B$4:$V$4,INDEX(MyData,D12821, E12821+1))))&gt;0)),
"        " &amp; INDEX(MyData,D12821, E12821+1),
"    " &amp; INDEX(MyData,D12821, E12821+1))</f>
        <v xml:space="preserve">        "null",</v>
      </c>
    </row>
    <row r="12822" spans="4:7" x14ac:dyDescent="0.2">
      <c r="D12822" s="20">
        <f t="shared" si="200"/>
        <v>266</v>
      </c>
      <c r="E12822" s="20">
        <f>MIN(IF(MOD(ROWS($A$2:A12822),$A$2)=0,E12821+1, E12821), $B$2-1)</f>
        <v>15</v>
      </c>
      <c r="G12822" s="2" t="str">
        <f>IF(NOT(OR(
SUMPRODUCT(--ISNUMBER(SEARCH('Chapter 2 (Generated)'!$B$3:$V$3,INDEX(MyData,D12822, E12822+1))))&gt;0,
SUMPRODUCT(--ISNUMBER(SEARCH('Chapter 2 (Generated)'!$B$4:$V$4,INDEX(MyData,D12822, E12822+1))))&gt;0)),
"        " &amp; INDEX(MyData,D12822, E12822+1),
"    " &amp; INDEX(MyData,D12822, E12822+1))</f>
        <v xml:space="preserve">        "null",</v>
      </c>
    </row>
    <row r="12823" spans="4:7" x14ac:dyDescent="0.2">
      <c r="D12823" s="20">
        <f t="shared" si="200"/>
        <v>267</v>
      </c>
      <c r="E12823" s="20">
        <f>MIN(IF(MOD(ROWS($A$2:A12823),$A$2)=0,E12822+1, E12822), $B$2-1)</f>
        <v>15</v>
      </c>
      <c r="G12823" s="2" t="str">
        <f>IF(NOT(OR(
SUMPRODUCT(--ISNUMBER(SEARCH('Chapter 2 (Generated)'!$B$3:$V$3,INDEX(MyData,D12823, E12823+1))))&gt;0,
SUMPRODUCT(--ISNUMBER(SEARCH('Chapter 2 (Generated)'!$B$4:$V$4,INDEX(MyData,D12823, E12823+1))))&gt;0)),
"        " &amp; INDEX(MyData,D12823, E12823+1),
"    " &amp; INDEX(MyData,D12823, E12823+1))</f>
        <v xml:space="preserve">        "null",</v>
      </c>
    </row>
    <row r="12824" spans="4:7" x14ac:dyDescent="0.2">
      <c r="D12824" s="20">
        <f t="shared" si="200"/>
        <v>268</v>
      </c>
      <c r="E12824" s="20">
        <f>MIN(IF(MOD(ROWS($A$2:A12824),$A$2)=0,E12823+1, E12823), $B$2-1)</f>
        <v>15</v>
      </c>
      <c r="G12824" s="2" t="str">
        <f>IF(NOT(OR(
SUMPRODUCT(--ISNUMBER(SEARCH('Chapter 2 (Generated)'!$B$3:$V$3,INDEX(MyData,D12824, E12824+1))))&gt;0,
SUMPRODUCT(--ISNUMBER(SEARCH('Chapter 2 (Generated)'!$B$4:$V$4,INDEX(MyData,D12824, E12824+1))))&gt;0)),
"        " &amp; INDEX(MyData,D12824, E12824+1),
"    " &amp; INDEX(MyData,D12824, E12824+1))</f>
        <v xml:space="preserve">        "null",//265 </v>
      </c>
    </row>
    <row r="12825" spans="4:7" x14ac:dyDescent="0.2">
      <c r="D12825" s="20">
        <f t="shared" si="200"/>
        <v>269</v>
      </c>
      <c r="E12825" s="20">
        <f>MIN(IF(MOD(ROWS($A$2:A12825),$A$2)=0,E12824+1, E12824), $B$2-1)</f>
        <v>15</v>
      </c>
      <c r="G12825" s="2" t="str">
        <f>IF(NOT(OR(
SUMPRODUCT(--ISNUMBER(SEARCH('Chapter 2 (Generated)'!$B$3:$V$3,INDEX(MyData,D12825, E12825+1))))&gt;0,
SUMPRODUCT(--ISNUMBER(SEARCH('Chapter 2 (Generated)'!$B$4:$V$4,INDEX(MyData,D12825, E12825+1))))&gt;0)),
"        " &amp; INDEX(MyData,D12825, E12825+1),
"    " &amp; INDEX(MyData,D12825, E12825+1))</f>
        <v xml:space="preserve">        "null",</v>
      </c>
    </row>
    <row r="12826" spans="4:7" x14ac:dyDescent="0.2">
      <c r="D12826" s="20">
        <f t="shared" si="200"/>
        <v>270</v>
      </c>
      <c r="E12826" s="20">
        <f>MIN(IF(MOD(ROWS($A$2:A12826),$A$2)=0,E12825+1, E12825), $B$2-1)</f>
        <v>15</v>
      </c>
      <c r="G12826" s="2" t="str">
        <f>IF(NOT(OR(
SUMPRODUCT(--ISNUMBER(SEARCH('Chapter 2 (Generated)'!$B$3:$V$3,INDEX(MyData,D12826, E12826+1))))&gt;0,
SUMPRODUCT(--ISNUMBER(SEARCH('Chapter 2 (Generated)'!$B$4:$V$4,INDEX(MyData,D12826, E12826+1))))&gt;0)),
"        " &amp; INDEX(MyData,D12826, E12826+1),
"    " &amp; INDEX(MyData,D12826, E12826+1))</f>
        <v xml:space="preserve">        "null",</v>
      </c>
    </row>
    <row r="12827" spans="4:7" x14ac:dyDescent="0.2">
      <c r="D12827" s="20">
        <f t="shared" si="200"/>
        <v>271</v>
      </c>
      <c r="E12827" s="20">
        <f>MIN(IF(MOD(ROWS($A$2:A12827),$A$2)=0,E12826+1, E12826), $B$2-1)</f>
        <v>15</v>
      </c>
      <c r="G12827" s="2" t="str">
        <f>IF(NOT(OR(
SUMPRODUCT(--ISNUMBER(SEARCH('Chapter 2 (Generated)'!$B$3:$V$3,INDEX(MyData,D12827, E12827+1))))&gt;0,
SUMPRODUCT(--ISNUMBER(SEARCH('Chapter 2 (Generated)'!$B$4:$V$4,INDEX(MyData,D12827, E12827+1))))&gt;0)),
"        " &amp; INDEX(MyData,D12827, E12827+1),
"    " &amp; INDEX(MyData,D12827, E12827+1))</f>
        <v xml:space="preserve">        "null",</v>
      </c>
    </row>
    <row r="12828" spans="4:7" x14ac:dyDescent="0.2">
      <c r="D12828" s="20">
        <f t="shared" si="200"/>
        <v>272</v>
      </c>
      <c r="E12828" s="20">
        <f>MIN(IF(MOD(ROWS($A$2:A12828),$A$2)=0,E12827+1, E12827), $B$2-1)</f>
        <v>15</v>
      </c>
      <c r="G12828" s="2" t="str">
        <f>IF(NOT(OR(
SUMPRODUCT(--ISNUMBER(SEARCH('Chapter 2 (Generated)'!$B$3:$V$3,INDEX(MyData,D12828, E12828+1))))&gt;0,
SUMPRODUCT(--ISNUMBER(SEARCH('Chapter 2 (Generated)'!$B$4:$V$4,INDEX(MyData,D12828, E12828+1))))&gt;0)),
"        " &amp; INDEX(MyData,D12828, E12828+1),
"    " &amp; INDEX(MyData,D12828, E12828+1))</f>
        <v xml:space="preserve">        "null",</v>
      </c>
    </row>
    <row r="12829" spans="4:7" x14ac:dyDescent="0.2">
      <c r="D12829" s="20">
        <f t="shared" si="200"/>
        <v>273</v>
      </c>
      <c r="E12829" s="20">
        <f>MIN(IF(MOD(ROWS($A$2:A12829),$A$2)=0,E12828+1, E12828), $B$2-1)</f>
        <v>15</v>
      </c>
      <c r="G12829" s="2" t="str">
        <f>IF(NOT(OR(
SUMPRODUCT(--ISNUMBER(SEARCH('Chapter 2 (Generated)'!$B$3:$V$3,INDEX(MyData,D12829, E12829+1))))&gt;0,
SUMPRODUCT(--ISNUMBER(SEARCH('Chapter 2 (Generated)'!$B$4:$V$4,INDEX(MyData,D12829, E12829+1))))&gt;0)),
"        " &amp; INDEX(MyData,D12829, E12829+1),
"    " &amp; INDEX(MyData,D12829, E12829+1))</f>
        <v xml:space="preserve">        "null",//270 </v>
      </c>
    </row>
    <row r="12830" spans="4:7" x14ac:dyDescent="0.2">
      <c r="D12830" s="20">
        <f t="shared" si="200"/>
        <v>274</v>
      </c>
      <c r="E12830" s="20">
        <f>MIN(IF(MOD(ROWS($A$2:A12830),$A$2)=0,E12829+1, E12829), $B$2-1)</f>
        <v>15</v>
      </c>
      <c r="G12830" s="2" t="str">
        <f>IF(NOT(OR(
SUMPRODUCT(--ISNUMBER(SEARCH('Chapter 2 (Generated)'!$B$3:$V$3,INDEX(MyData,D12830, E12830+1))))&gt;0,
SUMPRODUCT(--ISNUMBER(SEARCH('Chapter 2 (Generated)'!$B$4:$V$4,INDEX(MyData,D12830, E12830+1))))&gt;0)),
"        " &amp; INDEX(MyData,D12830, E12830+1),
"    " &amp; INDEX(MyData,D12830, E12830+1))</f>
        <v xml:space="preserve">        "null",</v>
      </c>
    </row>
    <row r="12831" spans="4:7" x14ac:dyDescent="0.2">
      <c r="D12831" s="20">
        <f t="shared" si="200"/>
        <v>275</v>
      </c>
      <c r="E12831" s="20">
        <f>MIN(IF(MOD(ROWS($A$2:A12831),$A$2)=0,E12830+1, E12830), $B$2-1)</f>
        <v>15</v>
      </c>
      <c r="G12831" s="2" t="str">
        <f>IF(NOT(OR(
SUMPRODUCT(--ISNUMBER(SEARCH('Chapter 2 (Generated)'!$B$3:$V$3,INDEX(MyData,D12831, E12831+1))))&gt;0,
SUMPRODUCT(--ISNUMBER(SEARCH('Chapter 2 (Generated)'!$B$4:$V$4,INDEX(MyData,D12831, E12831+1))))&gt;0)),
"        " &amp; INDEX(MyData,D12831, E12831+1),
"    " &amp; INDEX(MyData,D12831, E12831+1))</f>
        <v xml:space="preserve">        "null",</v>
      </c>
    </row>
    <row r="12832" spans="4:7" x14ac:dyDescent="0.2">
      <c r="D12832" s="20">
        <f t="shared" si="200"/>
        <v>276</v>
      </c>
      <c r="E12832" s="20">
        <f>MIN(IF(MOD(ROWS($A$2:A12832),$A$2)=0,E12831+1, E12831), $B$2-1)</f>
        <v>15</v>
      </c>
      <c r="G12832" s="2" t="str">
        <f>IF(NOT(OR(
SUMPRODUCT(--ISNUMBER(SEARCH('Chapter 2 (Generated)'!$B$3:$V$3,INDEX(MyData,D12832, E12832+1))))&gt;0,
SUMPRODUCT(--ISNUMBER(SEARCH('Chapter 2 (Generated)'!$B$4:$V$4,INDEX(MyData,D12832, E12832+1))))&gt;0)),
"        " &amp; INDEX(MyData,D12832, E12832+1),
"    " &amp; INDEX(MyData,D12832, E12832+1))</f>
        <v xml:space="preserve">        "null",</v>
      </c>
    </row>
    <row r="12833" spans="4:7" x14ac:dyDescent="0.2">
      <c r="D12833" s="20">
        <f t="shared" si="200"/>
        <v>277</v>
      </c>
      <c r="E12833" s="20">
        <f>MIN(IF(MOD(ROWS($A$2:A12833),$A$2)=0,E12832+1, E12832), $B$2-1)</f>
        <v>15</v>
      </c>
      <c r="G12833" s="2" t="str">
        <f>IF(NOT(OR(
SUMPRODUCT(--ISNUMBER(SEARCH('Chapter 2 (Generated)'!$B$3:$V$3,INDEX(MyData,D12833, E12833+1))))&gt;0,
SUMPRODUCT(--ISNUMBER(SEARCH('Chapter 2 (Generated)'!$B$4:$V$4,INDEX(MyData,D12833, E12833+1))))&gt;0)),
"        " &amp; INDEX(MyData,D12833, E12833+1),
"    " &amp; INDEX(MyData,D12833, E12833+1))</f>
        <v xml:space="preserve">        "null",</v>
      </c>
    </row>
    <row r="12834" spans="4:7" x14ac:dyDescent="0.2">
      <c r="D12834" s="20">
        <f t="shared" si="200"/>
        <v>278</v>
      </c>
      <c r="E12834" s="20">
        <f>MIN(IF(MOD(ROWS($A$2:A12834),$A$2)=0,E12833+1, E12833), $B$2-1)</f>
        <v>15</v>
      </c>
      <c r="G12834" s="2" t="str">
        <f>IF(NOT(OR(
SUMPRODUCT(--ISNUMBER(SEARCH('Chapter 2 (Generated)'!$B$3:$V$3,INDEX(MyData,D12834, E12834+1))))&gt;0,
SUMPRODUCT(--ISNUMBER(SEARCH('Chapter 2 (Generated)'!$B$4:$V$4,INDEX(MyData,D12834, E12834+1))))&gt;0)),
"        " &amp; INDEX(MyData,D12834, E12834+1),
"    " &amp; INDEX(MyData,D12834, E12834+1))</f>
        <v xml:space="preserve">        "null",//275 </v>
      </c>
    </row>
    <row r="12835" spans="4:7" x14ac:dyDescent="0.2">
      <c r="D12835" s="20">
        <f t="shared" si="200"/>
        <v>279</v>
      </c>
      <c r="E12835" s="20">
        <f>MIN(IF(MOD(ROWS($A$2:A12835),$A$2)=0,E12834+1, E12834), $B$2-1)</f>
        <v>15</v>
      </c>
      <c r="G12835" s="2" t="str">
        <f>IF(NOT(OR(
SUMPRODUCT(--ISNUMBER(SEARCH('Chapter 2 (Generated)'!$B$3:$V$3,INDEX(MyData,D12835, E12835+1))))&gt;0,
SUMPRODUCT(--ISNUMBER(SEARCH('Chapter 2 (Generated)'!$B$4:$V$4,INDEX(MyData,D12835, E12835+1))))&gt;0)),
"        " &amp; INDEX(MyData,D12835, E12835+1),
"    " &amp; INDEX(MyData,D12835, E12835+1))</f>
        <v xml:space="preserve">        "null",</v>
      </c>
    </row>
    <row r="12836" spans="4:7" x14ac:dyDescent="0.2">
      <c r="D12836" s="20">
        <f t="shared" si="200"/>
        <v>280</v>
      </c>
      <c r="E12836" s="20">
        <f>MIN(IF(MOD(ROWS($A$2:A12836),$A$2)=0,E12835+1, E12835), $B$2-1)</f>
        <v>15</v>
      </c>
      <c r="G12836" s="2" t="str">
        <f>IF(NOT(OR(
SUMPRODUCT(--ISNUMBER(SEARCH('Chapter 2 (Generated)'!$B$3:$V$3,INDEX(MyData,D12836, E12836+1))))&gt;0,
SUMPRODUCT(--ISNUMBER(SEARCH('Chapter 2 (Generated)'!$B$4:$V$4,INDEX(MyData,D12836, E12836+1))))&gt;0)),
"        " &amp; INDEX(MyData,D12836, E12836+1),
"    " &amp; INDEX(MyData,D12836, E12836+1))</f>
        <v xml:space="preserve">        "null",</v>
      </c>
    </row>
    <row r="12837" spans="4:7" x14ac:dyDescent="0.2">
      <c r="D12837" s="20">
        <f t="shared" si="200"/>
        <v>281</v>
      </c>
      <c r="E12837" s="20">
        <f>MIN(IF(MOD(ROWS($A$2:A12837),$A$2)=0,E12836+1, E12836), $B$2-1)</f>
        <v>15</v>
      </c>
      <c r="G12837" s="2" t="str">
        <f>IF(NOT(OR(
SUMPRODUCT(--ISNUMBER(SEARCH('Chapter 2 (Generated)'!$B$3:$V$3,INDEX(MyData,D12837, E12837+1))))&gt;0,
SUMPRODUCT(--ISNUMBER(SEARCH('Chapter 2 (Generated)'!$B$4:$V$4,INDEX(MyData,D12837, E12837+1))))&gt;0)),
"        " &amp; INDEX(MyData,D12837, E12837+1),
"    " &amp; INDEX(MyData,D12837, E12837+1))</f>
        <v xml:space="preserve">        "null",</v>
      </c>
    </row>
    <row r="12838" spans="4:7" x14ac:dyDescent="0.2">
      <c r="D12838" s="20">
        <f t="shared" si="200"/>
        <v>282</v>
      </c>
      <c r="E12838" s="20">
        <f>MIN(IF(MOD(ROWS($A$2:A12838),$A$2)=0,E12837+1, E12837), $B$2-1)</f>
        <v>15</v>
      </c>
      <c r="G12838" s="2" t="str">
        <f>IF(NOT(OR(
SUMPRODUCT(--ISNUMBER(SEARCH('Chapter 2 (Generated)'!$B$3:$V$3,INDEX(MyData,D12838, E12838+1))))&gt;0,
SUMPRODUCT(--ISNUMBER(SEARCH('Chapter 2 (Generated)'!$B$4:$V$4,INDEX(MyData,D12838, E12838+1))))&gt;0)),
"        " &amp; INDEX(MyData,D12838, E12838+1),
"    " &amp; INDEX(MyData,D12838, E12838+1))</f>
        <v xml:space="preserve">        "null",</v>
      </c>
    </row>
    <row r="12839" spans="4:7" x14ac:dyDescent="0.2">
      <c r="D12839" s="20">
        <f t="shared" si="200"/>
        <v>283</v>
      </c>
      <c r="E12839" s="20">
        <f>MIN(IF(MOD(ROWS($A$2:A12839),$A$2)=0,E12838+1, E12838), $B$2-1)</f>
        <v>15</v>
      </c>
      <c r="G12839" s="2" t="str">
        <f>IF(NOT(OR(
SUMPRODUCT(--ISNUMBER(SEARCH('Chapter 2 (Generated)'!$B$3:$V$3,INDEX(MyData,D12839, E12839+1))))&gt;0,
SUMPRODUCT(--ISNUMBER(SEARCH('Chapter 2 (Generated)'!$B$4:$V$4,INDEX(MyData,D12839, E12839+1))))&gt;0)),
"        " &amp; INDEX(MyData,D12839, E12839+1),
"    " &amp; INDEX(MyData,D12839, E12839+1))</f>
        <v xml:space="preserve">        "null",//280 </v>
      </c>
    </row>
    <row r="12840" spans="4:7" x14ac:dyDescent="0.2">
      <c r="D12840" s="20">
        <f t="shared" si="200"/>
        <v>284</v>
      </c>
      <c r="E12840" s="20">
        <f>MIN(IF(MOD(ROWS($A$2:A12840),$A$2)=0,E12839+1, E12839), $B$2-1)</f>
        <v>15</v>
      </c>
      <c r="G12840" s="2" t="str">
        <f>IF(NOT(OR(
SUMPRODUCT(--ISNUMBER(SEARCH('Chapter 2 (Generated)'!$B$3:$V$3,INDEX(MyData,D12840, E12840+1))))&gt;0,
SUMPRODUCT(--ISNUMBER(SEARCH('Chapter 2 (Generated)'!$B$4:$V$4,INDEX(MyData,D12840, E12840+1))))&gt;0)),
"        " &amp; INDEX(MyData,D12840, E12840+1),
"    " &amp; INDEX(MyData,D12840, E12840+1))</f>
        <v xml:space="preserve">        "null",</v>
      </c>
    </row>
    <row r="12841" spans="4:7" x14ac:dyDescent="0.2">
      <c r="D12841" s="20">
        <f t="shared" si="200"/>
        <v>285</v>
      </c>
      <c r="E12841" s="20">
        <f>MIN(IF(MOD(ROWS($A$2:A12841),$A$2)=0,E12840+1, E12840), $B$2-1)</f>
        <v>15</v>
      </c>
      <c r="G12841" s="2" t="str">
        <f>IF(NOT(OR(
SUMPRODUCT(--ISNUMBER(SEARCH('Chapter 2 (Generated)'!$B$3:$V$3,INDEX(MyData,D12841, E12841+1))))&gt;0,
SUMPRODUCT(--ISNUMBER(SEARCH('Chapter 2 (Generated)'!$B$4:$V$4,INDEX(MyData,D12841, E12841+1))))&gt;0)),
"        " &amp; INDEX(MyData,D12841, E12841+1),
"    " &amp; INDEX(MyData,D12841, E12841+1))</f>
        <v xml:space="preserve">        "null",</v>
      </c>
    </row>
    <row r="12842" spans="4:7" x14ac:dyDescent="0.2">
      <c r="D12842" s="20">
        <f t="shared" si="200"/>
        <v>286</v>
      </c>
      <c r="E12842" s="20">
        <f>MIN(IF(MOD(ROWS($A$2:A12842),$A$2)=0,E12841+1, E12841), $B$2-1)</f>
        <v>15</v>
      </c>
      <c r="G12842" s="2" t="str">
        <f>IF(NOT(OR(
SUMPRODUCT(--ISNUMBER(SEARCH('Chapter 2 (Generated)'!$B$3:$V$3,INDEX(MyData,D12842, E12842+1))))&gt;0,
SUMPRODUCT(--ISNUMBER(SEARCH('Chapter 2 (Generated)'!$B$4:$V$4,INDEX(MyData,D12842, E12842+1))))&gt;0)),
"        " &amp; INDEX(MyData,D12842, E12842+1),
"    " &amp; INDEX(MyData,D12842, E12842+1))</f>
        <v xml:space="preserve">        "null",</v>
      </c>
    </row>
    <row r="12843" spans="4:7" x14ac:dyDescent="0.2">
      <c r="D12843" s="20">
        <f t="shared" si="200"/>
        <v>287</v>
      </c>
      <c r="E12843" s="20">
        <f>MIN(IF(MOD(ROWS($A$2:A12843),$A$2)=0,E12842+1, E12842), $B$2-1)</f>
        <v>15</v>
      </c>
      <c r="G12843" s="2" t="str">
        <f>IF(NOT(OR(
SUMPRODUCT(--ISNUMBER(SEARCH('Chapter 2 (Generated)'!$B$3:$V$3,INDEX(MyData,D12843, E12843+1))))&gt;0,
SUMPRODUCT(--ISNUMBER(SEARCH('Chapter 2 (Generated)'!$B$4:$V$4,INDEX(MyData,D12843, E12843+1))))&gt;0)),
"        " &amp; INDEX(MyData,D12843, E12843+1),
"    " &amp; INDEX(MyData,D12843, E12843+1))</f>
        <v xml:space="preserve">        "null",</v>
      </c>
    </row>
    <row r="12844" spans="4:7" x14ac:dyDescent="0.2">
      <c r="D12844" s="20">
        <f t="shared" si="200"/>
        <v>288</v>
      </c>
      <c r="E12844" s="20">
        <f>MIN(IF(MOD(ROWS($A$2:A12844),$A$2)=0,E12843+1, E12843), $B$2-1)</f>
        <v>15</v>
      </c>
      <c r="G12844" s="2" t="str">
        <f>IF(NOT(OR(
SUMPRODUCT(--ISNUMBER(SEARCH('Chapter 2 (Generated)'!$B$3:$V$3,INDEX(MyData,D12844, E12844+1))))&gt;0,
SUMPRODUCT(--ISNUMBER(SEARCH('Chapter 2 (Generated)'!$B$4:$V$4,INDEX(MyData,D12844, E12844+1))))&gt;0)),
"        " &amp; INDEX(MyData,D12844, E12844+1),
"    " &amp; INDEX(MyData,D12844, E12844+1))</f>
        <v xml:space="preserve">        "null",//285 </v>
      </c>
    </row>
    <row r="12845" spans="4:7" x14ac:dyDescent="0.2">
      <c r="D12845" s="20">
        <f t="shared" si="200"/>
        <v>289</v>
      </c>
      <c r="E12845" s="20">
        <f>MIN(IF(MOD(ROWS($A$2:A12845),$A$2)=0,E12844+1, E12844), $B$2-1)</f>
        <v>15</v>
      </c>
      <c r="G12845" s="2" t="str">
        <f>IF(NOT(OR(
SUMPRODUCT(--ISNUMBER(SEARCH('Chapter 2 (Generated)'!$B$3:$V$3,INDEX(MyData,D12845, E12845+1))))&gt;0,
SUMPRODUCT(--ISNUMBER(SEARCH('Chapter 2 (Generated)'!$B$4:$V$4,INDEX(MyData,D12845, E12845+1))))&gt;0)),
"        " &amp; INDEX(MyData,D12845, E12845+1),
"    " &amp; INDEX(MyData,D12845, E12845+1))</f>
        <v xml:space="preserve">        "null",</v>
      </c>
    </row>
    <row r="12846" spans="4:7" x14ac:dyDescent="0.2">
      <c r="D12846" s="20">
        <f t="shared" si="200"/>
        <v>290</v>
      </c>
      <c r="E12846" s="20">
        <f>MIN(IF(MOD(ROWS($A$2:A12846),$A$2)=0,E12845+1, E12845), $B$2-1)</f>
        <v>15</v>
      </c>
      <c r="G12846" s="2" t="str">
        <f>IF(NOT(OR(
SUMPRODUCT(--ISNUMBER(SEARCH('Chapter 2 (Generated)'!$B$3:$V$3,INDEX(MyData,D12846, E12846+1))))&gt;0,
SUMPRODUCT(--ISNUMBER(SEARCH('Chapter 2 (Generated)'!$B$4:$V$4,INDEX(MyData,D12846, E12846+1))))&gt;0)),
"        " &amp; INDEX(MyData,D12846, E12846+1),
"    " &amp; INDEX(MyData,D12846, E12846+1))</f>
        <v xml:space="preserve">        "null",</v>
      </c>
    </row>
    <row r="12847" spans="4:7" x14ac:dyDescent="0.2">
      <c r="D12847" s="20">
        <f t="shared" si="200"/>
        <v>291</v>
      </c>
      <c r="E12847" s="20">
        <f>MIN(IF(MOD(ROWS($A$2:A12847),$A$2)=0,E12846+1, E12846), $B$2-1)</f>
        <v>15</v>
      </c>
      <c r="G12847" s="2" t="str">
        <f>IF(NOT(OR(
SUMPRODUCT(--ISNUMBER(SEARCH('Chapter 2 (Generated)'!$B$3:$V$3,INDEX(MyData,D12847, E12847+1))))&gt;0,
SUMPRODUCT(--ISNUMBER(SEARCH('Chapter 2 (Generated)'!$B$4:$V$4,INDEX(MyData,D12847, E12847+1))))&gt;0)),
"        " &amp; INDEX(MyData,D12847, E12847+1),
"    " &amp; INDEX(MyData,D12847, E12847+1))</f>
        <v xml:space="preserve">        "null",</v>
      </c>
    </row>
    <row r="12848" spans="4:7" x14ac:dyDescent="0.2">
      <c r="D12848" s="20">
        <f t="shared" si="200"/>
        <v>292</v>
      </c>
      <c r="E12848" s="20">
        <f>MIN(IF(MOD(ROWS($A$2:A12848),$A$2)=0,E12847+1, E12847), $B$2-1)</f>
        <v>15</v>
      </c>
      <c r="G12848" s="2" t="str">
        <f>IF(NOT(OR(
SUMPRODUCT(--ISNUMBER(SEARCH('Chapter 2 (Generated)'!$B$3:$V$3,INDEX(MyData,D12848, E12848+1))))&gt;0,
SUMPRODUCT(--ISNUMBER(SEARCH('Chapter 2 (Generated)'!$B$4:$V$4,INDEX(MyData,D12848, E12848+1))))&gt;0)),
"        " &amp; INDEX(MyData,D12848, E12848+1),
"    " &amp; INDEX(MyData,D12848, E12848+1))</f>
        <v xml:space="preserve">        "null",</v>
      </c>
    </row>
    <row r="12849" spans="4:7" x14ac:dyDescent="0.2">
      <c r="D12849" s="20">
        <f t="shared" si="200"/>
        <v>293</v>
      </c>
      <c r="E12849" s="20">
        <f>MIN(IF(MOD(ROWS($A$2:A12849),$A$2)=0,E12848+1, E12848), $B$2-1)</f>
        <v>15</v>
      </c>
      <c r="G12849" s="2" t="str">
        <f>IF(NOT(OR(
SUMPRODUCT(--ISNUMBER(SEARCH('Chapter 2 (Generated)'!$B$3:$V$3,INDEX(MyData,D12849, E12849+1))))&gt;0,
SUMPRODUCT(--ISNUMBER(SEARCH('Chapter 2 (Generated)'!$B$4:$V$4,INDEX(MyData,D12849, E12849+1))))&gt;0)),
"        " &amp; INDEX(MyData,D12849, E12849+1),
"    " &amp; INDEX(MyData,D12849, E12849+1))</f>
        <v xml:space="preserve">        "null",//290 </v>
      </c>
    </row>
    <row r="12850" spans="4:7" x14ac:dyDescent="0.2">
      <c r="D12850" s="20">
        <f t="shared" si="200"/>
        <v>294</v>
      </c>
      <c r="E12850" s="20">
        <f>MIN(IF(MOD(ROWS($A$2:A12850),$A$2)=0,E12849+1, E12849), $B$2-1)</f>
        <v>15</v>
      </c>
      <c r="G12850" s="2" t="str">
        <f>IF(NOT(OR(
SUMPRODUCT(--ISNUMBER(SEARCH('Chapter 2 (Generated)'!$B$3:$V$3,INDEX(MyData,D12850, E12850+1))))&gt;0,
SUMPRODUCT(--ISNUMBER(SEARCH('Chapter 2 (Generated)'!$B$4:$V$4,INDEX(MyData,D12850, E12850+1))))&gt;0)),
"        " &amp; INDEX(MyData,D12850, E12850+1),
"    " &amp; INDEX(MyData,D12850, E12850+1))</f>
        <v xml:space="preserve">        "null",</v>
      </c>
    </row>
    <row r="12851" spans="4:7" x14ac:dyDescent="0.2">
      <c r="D12851" s="20">
        <f t="shared" si="200"/>
        <v>295</v>
      </c>
      <c r="E12851" s="20">
        <f>MIN(IF(MOD(ROWS($A$2:A12851),$A$2)=0,E12850+1, E12850), $B$2-1)</f>
        <v>15</v>
      </c>
      <c r="G12851" s="2" t="str">
        <f>IF(NOT(OR(
SUMPRODUCT(--ISNUMBER(SEARCH('Chapter 2 (Generated)'!$B$3:$V$3,INDEX(MyData,D12851, E12851+1))))&gt;0,
SUMPRODUCT(--ISNUMBER(SEARCH('Chapter 2 (Generated)'!$B$4:$V$4,INDEX(MyData,D12851, E12851+1))))&gt;0)),
"        " &amp; INDEX(MyData,D12851, E12851+1),
"    " &amp; INDEX(MyData,D12851, E12851+1))</f>
        <v xml:space="preserve">        "That sounds awesome!",</v>
      </c>
    </row>
    <row r="12852" spans="4:7" x14ac:dyDescent="0.2">
      <c r="D12852" s="20">
        <f t="shared" si="200"/>
        <v>296</v>
      </c>
      <c r="E12852" s="20">
        <f>MIN(IF(MOD(ROWS($A$2:A12852),$A$2)=0,E12851+1, E12851), $B$2-1)</f>
        <v>15</v>
      </c>
      <c r="G12852" s="2" t="str">
        <f>IF(NOT(OR(
SUMPRODUCT(--ISNUMBER(SEARCH('Chapter 2 (Generated)'!$B$3:$V$3,INDEX(MyData,D12852, E12852+1))))&gt;0,
SUMPRODUCT(--ISNUMBER(SEARCH('Chapter 2 (Generated)'!$B$4:$V$4,INDEX(MyData,D12852, E12852+1))))&gt;0)),
"        " &amp; INDEX(MyData,D12852, E12852+1),
"    " &amp; INDEX(MyData,D12852, E12852+1))</f>
        <v xml:space="preserve">        "null",</v>
      </c>
    </row>
    <row r="12853" spans="4:7" x14ac:dyDescent="0.2">
      <c r="D12853" s="20">
        <f t="shared" si="200"/>
        <v>297</v>
      </c>
      <c r="E12853" s="20">
        <f>MIN(IF(MOD(ROWS($A$2:A12853),$A$2)=0,E12852+1, E12852), $B$2-1)</f>
        <v>15</v>
      </c>
      <c r="G12853" s="2" t="str">
        <f>IF(NOT(OR(
SUMPRODUCT(--ISNUMBER(SEARCH('Chapter 2 (Generated)'!$B$3:$V$3,INDEX(MyData,D12853, E12853+1))))&gt;0,
SUMPRODUCT(--ISNUMBER(SEARCH('Chapter 2 (Generated)'!$B$4:$V$4,INDEX(MyData,D12853, E12853+1))))&gt;0)),
"        " &amp; INDEX(MyData,D12853, E12853+1),
"    " &amp; INDEX(MyData,D12853, E12853+1))</f>
        <v xml:space="preserve">        "null",</v>
      </c>
    </row>
    <row r="12854" spans="4:7" x14ac:dyDescent="0.2">
      <c r="D12854" s="20">
        <f t="shared" si="200"/>
        <v>298</v>
      </c>
      <c r="E12854" s="20">
        <f>MIN(IF(MOD(ROWS($A$2:A12854),$A$2)=0,E12853+1, E12853), $B$2-1)</f>
        <v>15</v>
      </c>
      <c r="G12854" s="2" t="str">
        <f>IF(NOT(OR(
SUMPRODUCT(--ISNUMBER(SEARCH('Chapter 2 (Generated)'!$B$3:$V$3,INDEX(MyData,D12854, E12854+1))))&gt;0,
SUMPRODUCT(--ISNUMBER(SEARCH('Chapter 2 (Generated)'!$B$4:$V$4,INDEX(MyData,D12854, E12854+1))))&gt;0)),
"        " &amp; INDEX(MyData,D12854, E12854+1),
"    " &amp; INDEX(MyData,D12854, E12854+1))</f>
        <v xml:space="preserve">        "null",//295 </v>
      </c>
    </row>
    <row r="12855" spans="4:7" x14ac:dyDescent="0.2">
      <c r="D12855" s="20">
        <f t="shared" si="200"/>
        <v>299</v>
      </c>
      <c r="E12855" s="20">
        <f>MIN(IF(MOD(ROWS($A$2:A12855),$A$2)=0,E12854+1, E12854), $B$2-1)</f>
        <v>15</v>
      </c>
      <c r="G12855" s="2" t="str">
        <f>IF(NOT(OR(
SUMPRODUCT(--ISNUMBER(SEARCH('Chapter 2 (Generated)'!$B$3:$V$3,INDEX(MyData,D12855, E12855+1))))&gt;0,
SUMPRODUCT(--ISNUMBER(SEARCH('Chapter 2 (Generated)'!$B$4:$V$4,INDEX(MyData,D12855, E12855+1))))&gt;0)),
"        " &amp; INDEX(MyData,D12855, E12855+1),
"    " &amp; INDEX(MyData,D12855, E12855+1))</f>
        <v xml:space="preserve">        "null",</v>
      </c>
    </row>
    <row r="12856" spans="4:7" x14ac:dyDescent="0.2">
      <c r="D12856" s="20">
        <f t="shared" si="200"/>
        <v>300</v>
      </c>
      <c r="E12856" s="20">
        <f>MIN(IF(MOD(ROWS($A$2:A12856),$A$2)=0,E12855+1, E12855), $B$2-1)</f>
        <v>15</v>
      </c>
      <c r="G12856" s="2" t="str">
        <f>IF(NOT(OR(
SUMPRODUCT(--ISNUMBER(SEARCH('Chapter 2 (Generated)'!$B$3:$V$3,INDEX(MyData,D12856, E12856+1))))&gt;0,
SUMPRODUCT(--ISNUMBER(SEARCH('Chapter 2 (Generated)'!$B$4:$V$4,INDEX(MyData,D12856, E12856+1))))&gt;0)),
"        " &amp; INDEX(MyData,D12856, E12856+1),
"    " &amp; INDEX(MyData,D12856, E12856+1))</f>
        <v xml:space="preserve">        "null",</v>
      </c>
    </row>
    <row r="12857" spans="4:7" x14ac:dyDescent="0.2">
      <c r="D12857" s="20">
        <f t="shared" si="200"/>
        <v>301</v>
      </c>
      <c r="E12857" s="20">
        <f>MIN(IF(MOD(ROWS($A$2:A12857),$A$2)=0,E12856+1, E12856), $B$2-1)</f>
        <v>15</v>
      </c>
      <c r="G12857" s="2" t="str">
        <f>IF(NOT(OR(
SUMPRODUCT(--ISNUMBER(SEARCH('Chapter 2 (Generated)'!$B$3:$V$3,INDEX(MyData,D12857, E12857+1))))&gt;0,
SUMPRODUCT(--ISNUMBER(SEARCH('Chapter 2 (Generated)'!$B$4:$V$4,INDEX(MyData,D12857, E12857+1))))&gt;0)),
"        " &amp; INDEX(MyData,D12857, E12857+1),
"    " &amp; INDEX(MyData,D12857, E12857+1))</f>
        <v xml:space="preserve">        "null",</v>
      </c>
    </row>
    <row r="12858" spans="4:7" x14ac:dyDescent="0.2">
      <c r="D12858" s="20">
        <f t="shared" si="200"/>
        <v>302</v>
      </c>
      <c r="E12858" s="20">
        <f>MIN(IF(MOD(ROWS($A$2:A12858),$A$2)=0,E12857+1, E12857), $B$2-1)</f>
        <v>15</v>
      </c>
      <c r="G12858" s="2" t="str">
        <f>IF(NOT(OR(
SUMPRODUCT(--ISNUMBER(SEARCH('Chapter 2 (Generated)'!$B$3:$V$3,INDEX(MyData,D12858, E12858+1))))&gt;0,
SUMPRODUCT(--ISNUMBER(SEARCH('Chapter 2 (Generated)'!$B$4:$V$4,INDEX(MyData,D12858, E12858+1))))&gt;0)),
"        " &amp; INDEX(MyData,D12858, E12858+1),
"    " &amp; INDEX(MyData,D12858, E12858+1))</f>
        <v xml:space="preserve">        "null",</v>
      </c>
    </row>
    <row r="12859" spans="4:7" x14ac:dyDescent="0.2">
      <c r="D12859" s="20">
        <f t="shared" si="200"/>
        <v>303</v>
      </c>
      <c r="E12859" s="20">
        <f>MIN(IF(MOD(ROWS($A$2:A12859),$A$2)=0,E12858+1, E12858), $B$2-1)</f>
        <v>15</v>
      </c>
      <c r="G12859" s="2" t="str">
        <f>IF(NOT(OR(
SUMPRODUCT(--ISNUMBER(SEARCH('Chapter 2 (Generated)'!$B$3:$V$3,INDEX(MyData,D12859, E12859+1))))&gt;0,
SUMPRODUCT(--ISNUMBER(SEARCH('Chapter 2 (Generated)'!$B$4:$V$4,INDEX(MyData,D12859, E12859+1))))&gt;0)),
"        " &amp; INDEX(MyData,D12859, E12859+1),
"    " &amp; INDEX(MyData,D12859, E12859+1))</f>
        <v xml:space="preserve">        "null",//300 </v>
      </c>
    </row>
    <row r="12860" spans="4:7" x14ac:dyDescent="0.2">
      <c r="D12860" s="20">
        <f t="shared" si="200"/>
        <v>304</v>
      </c>
      <c r="E12860" s="20">
        <f>MIN(IF(MOD(ROWS($A$2:A12860),$A$2)=0,E12859+1, E12859), $B$2-1)</f>
        <v>15</v>
      </c>
      <c r="G12860" s="2" t="str">
        <f>IF(NOT(OR(
SUMPRODUCT(--ISNUMBER(SEARCH('Chapter 2 (Generated)'!$B$3:$V$3,INDEX(MyData,D12860, E12860+1))))&gt;0,
SUMPRODUCT(--ISNUMBER(SEARCH('Chapter 2 (Generated)'!$B$4:$V$4,INDEX(MyData,D12860, E12860+1))))&gt;0)),
"        " &amp; INDEX(MyData,D12860, E12860+1),
"    " &amp; INDEX(MyData,D12860, E12860+1))</f>
        <v xml:space="preserve">        "null",</v>
      </c>
    </row>
    <row r="12861" spans="4:7" x14ac:dyDescent="0.2">
      <c r="D12861" s="20">
        <f t="shared" si="200"/>
        <v>305</v>
      </c>
      <c r="E12861" s="20">
        <f>MIN(IF(MOD(ROWS($A$2:A12861),$A$2)=0,E12860+1, E12860), $B$2-1)</f>
        <v>15</v>
      </c>
      <c r="G12861" s="2" t="str">
        <f>IF(NOT(OR(
SUMPRODUCT(--ISNUMBER(SEARCH('Chapter 2 (Generated)'!$B$3:$V$3,INDEX(MyData,D12861, E12861+1))))&gt;0,
SUMPRODUCT(--ISNUMBER(SEARCH('Chapter 2 (Generated)'!$B$4:$V$4,INDEX(MyData,D12861, E12861+1))))&gt;0)),
"        " &amp; INDEX(MyData,D12861, E12861+1),
"    " &amp; INDEX(MyData,D12861, E12861+1))</f>
        <v xml:space="preserve">        "null",</v>
      </c>
    </row>
    <row r="12862" spans="4:7" x14ac:dyDescent="0.2">
      <c r="D12862" s="20">
        <f t="shared" si="200"/>
        <v>306</v>
      </c>
      <c r="E12862" s="20">
        <f>MIN(IF(MOD(ROWS($A$2:A12862),$A$2)=0,E12861+1, E12861), $B$2-1)</f>
        <v>15</v>
      </c>
      <c r="G12862" s="2" t="str">
        <f>IF(NOT(OR(
SUMPRODUCT(--ISNUMBER(SEARCH('Chapter 2 (Generated)'!$B$3:$V$3,INDEX(MyData,D12862, E12862+1))))&gt;0,
SUMPRODUCT(--ISNUMBER(SEARCH('Chapter 2 (Generated)'!$B$4:$V$4,INDEX(MyData,D12862, E12862+1))))&gt;0)),
"        " &amp; INDEX(MyData,D12862, E12862+1),
"    " &amp; INDEX(MyData,D12862, E12862+1))</f>
        <v xml:space="preserve">        "null",</v>
      </c>
    </row>
    <row r="12863" spans="4:7" x14ac:dyDescent="0.2">
      <c r="D12863" s="20">
        <f t="shared" si="200"/>
        <v>307</v>
      </c>
      <c r="E12863" s="20">
        <f>MIN(IF(MOD(ROWS($A$2:A12863),$A$2)=0,E12862+1, E12862), $B$2-1)</f>
        <v>15</v>
      </c>
      <c r="G12863" s="2" t="str">
        <f>IF(NOT(OR(
SUMPRODUCT(--ISNUMBER(SEARCH('Chapter 2 (Generated)'!$B$3:$V$3,INDEX(MyData,D12863, E12863+1))))&gt;0,
SUMPRODUCT(--ISNUMBER(SEARCH('Chapter 2 (Generated)'!$B$4:$V$4,INDEX(MyData,D12863, E12863+1))))&gt;0)),
"        " &amp; INDEX(MyData,D12863, E12863+1),
"    " &amp; INDEX(MyData,D12863, E12863+1))</f>
        <v xml:space="preserve">        "null",</v>
      </c>
    </row>
    <row r="12864" spans="4:7" x14ac:dyDescent="0.2">
      <c r="D12864" s="20">
        <f t="shared" si="200"/>
        <v>308</v>
      </c>
      <c r="E12864" s="20">
        <f>MIN(IF(MOD(ROWS($A$2:A12864),$A$2)=0,E12863+1, E12863), $B$2-1)</f>
        <v>15</v>
      </c>
      <c r="G12864" s="2" t="str">
        <f>IF(NOT(OR(
SUMPRODUCT(--ISNUMBER(SEARCH('Chapter 2 (Generated)'!$B$3:$V$3,INDEX(MyData,D12864, E12864+1))))&gt;0,
SUMPRODUCT(--ISNUMBER(SEARCH('Chapter 2 (Generated)'!$B$4:$V$4,INDEX(MyData,D12864, E12864+1))))&gt;0)),
"        " &amp; INDEX(MyData,D12864, E12864+1),
"    " &amp; INDEX(MyData,D12864, E12864+1))</f>
        <v xml:space="preserve">        "null",//305 </v>
      </c>
    </row>
    <row r="12865" spans="4:7" x14ac:dyDescent="0.2">
      <c r="D12865" s="20">
        <f t="shared" si="200"/>
        <v>309</v>
      </c>
      <c r="E12865" s="20">
        <f>MIN(IF(MOD(ROWS($A$2:A12865),$A$2)=0,E12864+1, E12864), $B$2-1)</f>
        <v>15</v>
      </c>
      <c r="G12865" s="2" t="str">
        <f>IF(NOT(OR(
SUMPRODUCT(--ISNUMBER(SEARCH('Chapter 2 (Generated)'!$B$3:$V$3,INDEX(MyData,D12865, E12865+1))))&gt;0,
SUMPRODUCT(--ISNUMBER(SEARCH('Chapter 2 (Generated)'!$B$4:$V$4,INDEX(MyData,D12865, E12865+1))))&gt;0)),
"        " &amp; INDEX(MyData,D12865, E12865+1),
"    " &amp; INDEX(MyData,D12865, E12865+1))</f>
        <v xml:space="preserve">        "null",</v>
      </c>
    </row>
    <row r="12866" spans="4:7" x14ac:dyDescent="0.2">
      <c r="D12866" s="20">
        <f t="shared" ref="D12866:D12929" si="201">MOD(ROW(D12865)-1+ROWS(MyData),ROWS(MyData))+1</f>
        <v>310</v>
      </c>
      <c r="E12866" s="20">
        <f>MIN(IF(MOD(ROWS($A$2:A12866),$A$2)=0,E12865+1, E12865), $B$2-1)</f>
        <v>15</v>
      </c>
      <c r="G12866" s="2" t="str">
        <f>IF(NOT(OR(
SUMPRODUCT(--ISNUMBER(SEARCH('Chapter 2 (Generated)'!$B$3:$V$3,INDEX(MyData,D12866, E12866+1))))&gt;0,
SUMPRODUCT(--ISNUMBER(SEARCH('Chapter 2 (Generated)'!$B$4:$V$4,INDEX(MyData,D12866, E12866+1))))&gt;0)),
"        " &amp; INDEX(MyData,D12866, E12866+1),
"    " &amp; INDEX(MyData,D12866, E12866+1))</f>
        <v xml:space="preserve">        "null",</v>
      </c>
    </row>
    <row r="12867" spans="4:7" x14ac:dyDescent="0.2">
      <c r="D12867" s="20">
        <f t="shared" si="201"/>
        <v>311</v>
      </c>
      <c r="E12867" s="20">
        <f>MIN(IF(MOD(ROWS($A$2:A12867),$A$2)=0,E12866+1, E12866), $B$2-1)</f>
        <v>15</v>
      </c>
      <c r="G12867" s="2" t="str">
        <f>IF(NOT(OR(
SUMPRODUCT(--ISNUMBER(SEARCH('Chapter 2 (Generated)'!$B$3:$V$3,INDEX(MyData,D12867, E12867+1))))&gt;0,
SUMPRODUCT(--ISNUMBER(SEARCH('Chapter 2 (Generated)'!$B$4:$V$4,INDEX(MyData,D12867, E12867+1))))&gt;0)),
"        " &amp; INDEX(MyData,D12867, E12867+1),
"    " &amp; INDEX(MyData,D12867, E12867+1))</f>
        <v xml:space="preserve">        "null",</v>
      </c>
    </row>
    <row r="12868" spans="4:7" x14ac:dyDescent="0.2">
      <c r="D12868" s="20">
        <f t="shared" si="201"/>
        <v>312</v>
      </c>
      <c r="E12868" s="20">
        <f>MIN(IF(MOD(ROWS($A$2:A12868),$A$2)=0,E12867+1, E12867), $B$2-1)</f>
        <v>15</v>
      </c>
      <c r="G12868" s="2" t="str">
        <f>IF(NOT(OR(
SUMPRODUCT(--ISNUMBER(SEARCH('Chapter 2 (Generated)'!$B$3:$V$3,INDEX(MyData,D12868, E12868+1))))&gt;0,
SUMPRODUCT(--ISNUMBER(SEARCH('Chapter 2 (Generated)'!$B$4:$V$4,INDEX(MyData,D12868, E12868+1))))&gt;0)),
"        " &amp; INDEX(MyData,D12868, E12868+1),
"    " &amp; INDEX(MyData,D12868, E12868+1))</f>
        <v xml:space="preserve">        "null",</v>
      </c>
    </row>
    <row r="12869" spans="4:7" x14ac:dyDescent="0.2">
      <c r="D12869" s="20">
        <f t="shared" si="201"/>
        <v>313</v>
      </c>
      <c r="E12869" s="20">
        <f>MIN(IF(MOD(ROWS($A$2:A12869),$A$2)=0,E12868+1, E12868), $B$2-1)</f>
        <v>15</v>
      </c>
      <c r="G12869" s="2" t="str">
        <f>IF(NOT(OR(
SUMPRODUCT(--ISNUMBER(SEARCH('Chapter 2 (Generated)'!$B$3:$V$3,INDEX(MyData,D12869, E12869+1))))&gt;0,
SUMPRODUCT(--ISNUMBER(SEARCH('Chapter 2 (Generated)'!$B$4:$V$4,INDEX(MyData,D12869, E12869+1))))&gt;0)),
"        " &amp; INDEX(MyData,D12869, E12869+1),
"    " &amp; INDEX(MyData,D12869, E12869+1))</f>
        <v xml:space="preserve">        "null",//310 </v>
      </c>
    </row>
    <row r="12870" spans="4:7" x14ac:dyDescent="0.2">
      <c r="D12870" s="20">
        <f t="shared" si="201"/>
        <v>314</v>
      </c>
      <c r="E12870" s="20">
        <f>MIN(IF(MOD(ROWS($A$2:A12870),$A$2)=0,E12869+1, E12869), $B$2-1)</f>
        <v>15</v>
      </c>
      <c r="G12870" s="2" t="str">
        <f>IF(NOT(OR(
SUMPRODUCT(--ISNUMBER(SEARCH('Chapter 2 (Generated)'!$B$3:$V$3,INDEX(MyData,D12870, E12870+1))))&gt;0,
SUMPRODUCT(--ISNUMBER(SEARCH('Chapter 2 (Generated)'!$B$4:$V$4,INDEX(MyData,D12870, E12870+1))))&gt;0)),
"        " &amp; INDEX(MyData,D12870, E12870+1),
"    " &amp; INDEX(MyData,D12870, E12870+1))</f>
        <v xml:space="preserve">        "I don’t mind that, I’d really like to be your friend.",</v>
      </c>
    </row>
    <row r="12871" spans="4:7" x14ac:dyDescent="0.2">
      <c r="D12871" s="20">
        <f t="shared" si="201"/>
        <v>315</v>
      </c>
      <c r="E12871" s="20">
        <f>MIN(IF(MOD(ROWS($A$2:A12871),$A$2)=0,E12870+1, E12870), $B$2-1)</f>
        <v>15</v>
      </c>
      <c r="G12871" s="2" t="str">
        <f>IF(NOT(OR(
SUMPRODUCT(--ISNUMBER(SEARCH('Chapter 2 (Generated)'!$B$3:$V$3,INDEX(MyData,D12871, E12871+1))))&gt;0,
SUMPRODUCT(--ISNUMBER(SEARCH('Chapter 2 (Generated)'!$B$4:$V$4,INDEX(MyData,D12871, E12871+1))))&gt;0)),
"        " &amp; INDEX(MyData,D12871, E12871+1),
"    " &amp; INDEX(MyData,D12871, E12871+1))</f>
        <v xml:space="preserve">        "null",</v>
      </c>
    </row>
    <row r="12872" spans="4:7" x14ac:dyDescent="0.2">
      <c r="D12872" s="20">
        <f t="shared" si="201"/>
        <v>316</v>
      </c>
      <c r="E12872" s="20">
        <f>MIN(IF(MOD(ROWS($A$2:A12872),$A$2)=0,E12871+1, E12871), $B$2-1)</f>
        <v>15</v>
      </c>
      <c r="G12872" s="2" t="str">
        <f>IF(NOT(OR(
SUMPRODUCT(--ISNUMBER(SEARCH('Chapter 2 (Generated)'!$B$3:$V$3,INDEX(MyData,D12872, E12872+1))))&gt;0,
SUMPRODUCT(--ISNUMBER(SEARCH('Chapter 2 (Generated)'!$B$4:$V$4,INDEX(MyData,D12872, E12872+1))))&gt;0)),
"        " &amp; INDEX(MyData,D12872, E12872+1),
"    " &amp; INDEX(MyData,D12872, E12872+1))</f>
        <v xml:space="preserve">        "null",</v>
      </c>
    </row>
    <row r="12873" spans="4:7" x14ac:dyDescent="0.2">
      <c r="D12873" s="20">
        <f t="shared" si="201"/>
        <v>317</v>
      </c>
      <c r="E12873" s="20">
        <f>MIN(IF(MOD(ROWS($A$2:A12873),$A$2)=0,E12872+1, E12872), $B$2-1)</f>
        <v>15</v>
      </c>
      <c r="G12873" s="2" t="str">
        <f>IF(NOT(OR(
SUMPRODUCT(--ISNUMBER(SEARCH('Chapter 2 (Generated)'!$B$3:$V$3,INDEX(MyData,D12873, E12873+1))))&gt;0,
SUMPRODUCT(--ISNUMBER(SEARCH('Chapter 2 (Generated)'!$B$4:$V$4,INDEX(MyData,D12873, E12873+1))))&gt;0)),
"        " &amp; INDEX(MyData,D12873, E12873+1),
"    " &amp; INDEX(MyData,D12873, E12873+1))</f>
        <v xml:space="preserve">        "null",</v>
      </c>
    </row>
    <row r="12874" spans="4:7" x14ac:dyDescent="0.2">
      <c r="D12874" s="20">
        <f t="shared" si="201"/>
        <v>318</v>
      </c>
      <c r="E12874" s="20">
        <f>MIN(IF(MOD(ROWS($A$2:A12874),$A$2)=0,E12873+1, E12873), $B$2-1)</f>
        <v>15</v>
      </c>
      <c r="G12874" s="2" t="str">
        <f>IF(NOT(OR(
SUMPRODUCT(--ISNUMBER(SEARCH('Chapter 2 (Generated)'!$B$3:$V$3,INDEX(MyData,D12874, E12874+1))))&gt;0,
SUMPRODUCT(--ISNUMBER(SEARCH('Chapter 2 (Generated)'!$B$4:$V$4,INDEX(MyData,D12874, E12874+1))))&gt;0)),
"        " &amp; INDEX(MyData,D12874, E12874+1),
"    " &amp; INDEX(MyData,D12874, E12874+1))</f>
        <v xml:space="preserve">        "null",//315 </v>
      </c>
    </row>
    <row r="12875" spans="4:7" x14ac:dyDescent="0.2">
      <c r="D12875" s="20">
        <f t="shared" si="201"/>
        <v>319</v>
      </c>
      <c r="E12875" s="20">
        <f>MIN(IF(MOD(ROWS($A$2:A12875),$A$2)=0,E12874+1, E12874), $B$2-1)</f>
        <v>15</v>
      </c>
      <c r="G12875" s="2" t="str">
        <f>IF(NOT(OR(
SUMPRODUCT(--ISNUMBER(SEARCH('Chapter 2 (Generated)'!$B$3:$V$3,INDEX(MyData,D12875, E12875+1))))&gt;0,
SUMPRODUCT(--ISNUMBER(SEARCH('Chapter 2 (Generated)'!$B$4:$V$4,INDEX(MyData,D12875, E12875+1))))&gt;0)),
"        " &amp; INDEX(MyData,D12875, E12875+1),
"    " &amp; INDEX(MyData,D12875, E12875+1))</f>
        <v xml:space="preserve">        "null",</v>
      </c>
    </row>
    <row r="12876" spans="4:7" x14ac:dyDescent="0.2">
      <c r="D12876" s="20">
        <f t="shared" si="201"/>
        <v>320</v>
      </c>
      <c r="E12876" s="20">
        <f>MIN(IF(MOD(ROWS($A$2:A12876),$A$2)=0,E12875+1, E12875), $B$2-1)</f>
        <v>15</v>
      </c>
      <c r="G12876" s="2" t="str">
        <f>IF(NOT(OR(
SUMPRODUCT(--ISNUMBER(SEARCH('Chapter 2 (Generated)'!$B$3:$V$3,INDEX(MyData,D12876, E12876+1))))&gt;0,
SUMPRODUCT(--ISNUMBER(SEARCH('Chapter 2 (Generated)'!$B$4:$V$4,INDEX(MyData,D12876, E12876+1))))&gt;0)),
"        " &amp; INDEX(MyData,D12876, E12876+1),
"    " &amp; INDEX(MyData,D12876, E12876+1))</f>
        <v xml:space="preserve">        "null",</v>
      </c>
    </row>
    <row r="12877" spans="4:7" x14ac:dyDescent="0.2">
      <c r="D12877" s="20">
        <f t="shared" si="201"/>
        <v>321</v>
      </c>
      <c r="E12877" s="20">
        <f>MIN(IF(MOD(ROWS($A$2:A12877),$A$2)=0,E12876+1, E12876), $B$2-1)</f>
        <v>15</v>
      </c>
      <c r="G12877" s="2" t="str">
        <f>IF(NOT(OR(
SUMPRODUCT(--ISNUMBER(SEARCH('Chapter 2 (Generated)'!$B$3:$V$3,INDEX(MyData,D12877, E12877+1))))&gt;0,
SUMPRODUCT(--ISNUMBER(SEARCH('Chapter 2 (Generated)'!$B$4:$V$4,INDEX(MyData,D12877, E12877+1))))&gt;0)),
"        " &amp; INDEX(MyData,D12877, E12877+1),
"    " &amp; INDEX(MyData,D12877, E12877+1))</f>
        <v xml:space="preserve">        "null",</v>
      </c>
    </row>
    <row r="12878" spans="4:7" x14ac:dyDescent="0.2">
      <c r="D12878" s="20">
        <f t="shared" si="201"/>
        <v>322</v>
      </c>
      <c r="E12878" s="20">
        <f>MIN(IF(MOD(ROWS($A$2:A12878),$A$2)=0,E12877+1, E12877), $B$2-1)</f>
        <v>15</v>
      </c>
      <c r="G12878" s="2" t="str">
        <f>IF(NOT(OR(
SUMPRODUCT(--ISNUMBER(SEARCH('Chapter 2 (Generated)'!$B$3:$V$3,INDEX(MyData,D12878, E12878+1))))&gt;0,
SUMPRODUCT(--ISNUMBER(SEARCH('Chapter 2 (Generated)'!$B$4:$V$4,INDEX(MyData,D12878, E12878+1))))&gt;0)),
"        " &amp; INDEX(MyData,D12878, E12878+1),
"    " &amp; INDEX(MyData,D12878, E12878+1))</f>
        <v xml:space="preserve">        "null",</v>
      </c>
    </row>
    <row r="12879" spans="4:7" x14ac:dyDescent="0.2">
      <c r="D12879" s="20">
        <f t="shared" si="201"/>
        <v>323</v>
      </c>
      <c r="E12879" s="20">
        <f>MIN(IF(MOD(ROWS($A$2:A12879),$A$2)=0,E12878+1, E12878), $B$2-1)</f>
        <v>15</v>
      </c>
      <c r="G12879" s="2" t="str">
        <f>IF(NOT(OR(
SUMPRODUCT(--ISNUMBER(SEARCH('Chapter 2 (Generated)'!$B$3:$V$3,INDEX(MyData,D12879, E12879+1))))&gt;0,
SUMPRODUCT(--ISNUMBER(SEARCH('Chapter 2 (Generated)'!$B$4:$V$4,INDEX(MyData,D12879, E12879+1))))&gt;0)),
"        " &amp; INDEX(MyData,D12879, E12879+1),
"    " &amp; INDEX(MyData,D12879, E12879+1))</f>
        <v xml:space="preserve">        "null",//320 </v>
      </c>
    </row>
    <row r="12880" spans="4:7" x14ac:dyDescent="0.2">
      <c r="D12880" s="20">
        <f t="shared" si="201"/>
        <v>324</v>
      </c>
      <c r="E12880" s="20">
        <f>MIN(IF(MOD(ROWS($A$2:A12880),$A$2)=0,E12879+1, E12879), $B$2-1)</f>
        <v>15</v>
      </c>
      <c r="G12880" s="2" t="str">
        <f>IF(NOT(OR(
SUMPRODUCT(--ISNUMBER(SEARCH('Chapter 2 (Generated)'!$B$3:$V$3,INDEX(MyData,D12880, E12880+1))))&gt;0,
SUMPRODUCT(--ISNUMBER(SEARCH('Chapter 2 (Generated)'!$B$4:$V$4,INDEX(MyData,D12880, E12880+1))))&gt;0)),
"        " &amp; INDEX(MyData,D12880, E12880+1),
"    " &amp; INDEX(MyData,D12880, E12880+1))</f>
        <v xml:space="preserve">        "null",</v>
      </c>
    </row>
    <row r="12881" spans="4:7" x14ac:dyDescent="0.2">
      <c r="D12881" s="20">
        <f t="shared" si="201"/>
        <v>325</v>
      </c>
      <c r="E12881" s="20">
        <f>MIN(IF(MOD(ROWS($A$2:A12881),$A$2)=0,E12880+1, E12880), $B$2-1)</f>
        <v>15</v>
      </c>
      <c r="G12881" s="2" t="str">
        <f>IF(NOT(OR(
SUMPRODUCT(--ISNUMBER(SEARCH('Chapter 2 (Generated)'!$B$3:$V$3,INDEX(MyData,D12881, E12881+1))))&gt;0,
SUMPRODUCT(--ISNUMBER(SEARCH('Chapter 2 (Generated)'!$B$4:$V$4,INDEX(MyData,D12881, E12881+1))))&gt;0)),
"        " &amp; INDEX(MyData,D12881, E12881+1),
"    " &amp; INDEX(MyData,D12881, E12881+1))</f>
        <v xml:space="preserve">        "null",</v>
      </c>
    </row>
    <row r="12882" spans="4:7" x14ac:dyDescent="0.2">
      <c r="D12882" s="20">
        <f t="shared" si="201"/>
        <v>326</v>
      </c>
      <c r="E12882" s="20">
        <f>MIN(IF(MOD(ROWS($A$2:A12882),$A$2)=0,E12881+1, E12881), $B$2-1)</f>
        <v>15</v>
      </c>
      <c r="G12882" s="2" t="str">
        <f>IF(NOT(OR(
SUMPRODUCT(--ISNUMBER(SEARCH('Chapter 2 (Generated)'!$B$3:$V$3,INDEX(MyData,D12882, E12882+1))))&gt;0,
SUMPRODUCT(--ISNUMBER(SEARCH('Chapter 2 (Generated)'!$B$4:$V$4,INDEX(MyData,D12882, E12882+1))))&gt;0)),
"        " &amp; INDEX(MyData,D12882, E12882+1),
"    " &amp; INDEX(MyData,D12882, E12882+1))</f>
        <v xml:space="preserve">        "null",</v>
      </c>
    </row>
    <row r="12883" spans="4:7" x14ac:dyDescent="0.2">
      <c r="D12883" s="20">
        <f t="shared" si="201"/>
        <v>327</v>
      </c>
      <c r="E12883" s="20">
        <f>MIN(IF(MOD(ROWS($A$2:A12883),$A$2)=0,E12882+1, E12882), $B$2-1)</f>
        <v>15</v>
      </c>
      <c r="G12883" s="2" t="str">
        <f>IF(NOT(OR(
SUMPRODUCT(--ISNUMBER(SEARCH('Chapter 2 (Generated)'!$B$3:$V$3,INDEX(MyData,D12883, E12883+1))))&gt;0,
SUMPRODUCT(--ISNUMBER(SEARCH('Chapter 2 (Generated)'!$B$4:$V$4,INDEX(MyData,D12883, E12883+1))))&gt;0)),
"        " &amp; INDEX(MyData,D12883, E12883+1),
"    " &amp; INDEX(MyData,D12883, E12883+1))</f>
        <v xml:space="preserve">        "null",</v>
      </c>
    </row>
    <row r="12884" spans="4:7" x14ac:dyDescent="0.2">
      <c r="D12884" s="20">
        <f t="shared" si="201"/>
        <v>328</v>
      </c>
      <c r="E12884" s="20">
        <f>MIN(IF(MOD(ROWS($A$2:A12884),$A$2)=0,E12883+1, E12883), $B$2-1)</f>
        <v>15</v>
      </c>
      <c r="G12884" s="2" t="str">
        <f>IF(NOT(OR(
SUMPRODUCT(--ISNUMBER(SEARCH('Chapter 2 (Generated)'!$B$3:$V$3,INDEX(MyData,D12884, E12884+1))))&gt;0,
SUMPRODUCT(--ISNUMBER(SEARCH('Chapter 2 (Generated)'!$B$4:$V$4,INDEX(MyData,D12884, E12884+1))))&gt;0)),
"        " &amp; INDEX(MyData,D12884, E12884+1),
"    " &amp; INDEX(MyData,D12884, E12884+1))</f>
        <v xml:space="preserve">        "null",//325 </v>
      </c>
    </row>
    <row r="12885" spans="4:7" x14ac:dyDescent="0.2">
      <c r="D12885" s="20">
        <f t="shared" si="201"/>
        <v>329</v>
      </c>
      <c r="E12885" s="20">
        <f>MIN(IF(MOD(ROWS($A$2:A12885),$A$2)=0,E12884+1, E12884), $B$2-1)</f>
        <v>15</v>
      </c>
      <c r="G12885" s="2" t="str">
        <f>IF(NOT(OR(
SUMPRODUCT(--ISNUMBER(SEARCH('Chapter 2 (Generated)'!$B$3:$V$3,INDEX(MyData,D12885, E12885+1))))&gt;0,
SUMPRODUCT(--ISNUMBER(SEARCH('Chapter 2 (Generated)'!$B$4:$V$4,INDEX(MyData,D12885, E12885+1))))&gt;0)),
"        " &amp; INDEX(MyData,D12885, E12885+1),
"    " &amp; INDEX(MyData,D12885, E12885+1))</f>
        <v xml:space="preserve">        "null",</v>
      </c>
    </row>
    <row r="12886" spans="4:7" x14ac:dyDescent="0.2">
      <c r="D12886" s="20">
        <f t="shared" si="201"/>
        <v>330</v>
      </c>
      <c r="E12886" s="20">
        <f>MIN(IF(MOD(ROWS($A$2:A12886),$A$2)=0,E12885+1, E12885), $B$2-1)</f>
        <v>15</v>
      </c>
      <c r="G12886" s="2" t="str">
        <f>IF(NOT(OR(
SUMPRODUCT(--ISNUMBER(SEARCH('Chapter 2 (Generated)'!$B$3:$V$3,INDEX(MyData,D12886, E12886+1))))&gt;0,
SUMPRODUCT(--ISNUMBER(SEARCH('Chapter 2 (Generated)'!$B$4:$V$4,INDEX(MyData,D12886, E12886+1))))&gt;0)),
"        " &amp; INDEX(MyData,D12886, E12886+1),
"    " &amp; INDEX(MyData,D12886, E12886+1))</f>
        <v xml:space="preserve">        "null",</v>
      </c>
    </row>
    <row r="12887" spans="4:7" x14ac:dyDescent="0.2">
      <c r="D12887" s="20">
        <f t="shared" si="201"/>
        <v>331</v>
      </c>
      <c r="E12887" s="20">
        <f>MIN(IF(MOD(ROWS($A$2:A12887),$A$2)=0,E12886+1, E12886), $B$2-1)</f>
        <v>15</v>
      </c>
      <c r="G12887" s="2" t="str">
        <f>IF(NOT(OR(
SUMPRODUCT(--ISNUMBER(SEARCH('Chapter 2 (Generated)'!$B$3:$V$3,INDEX(MyData,D12887, E12887+1))))&gt;0,
SUMPRODUCT(--ISNUMBER(SEARCH('Chapter 2 (Generated)'!$B$4:$V$4,INDEX(MyData,D12887, E12887+1))))&gt;0)),
"        " &amp; INDEX(MyData,D12887, E12887+1),
"    " &amp; INDEX(MyData,D12887, E12887+1))</f>
        <v xml:space="preserve">        "null",</v>
      </c>
    </row>
    <row r="12888" spans="4:7" x14ac:dyDescent="0.2">
      <c r="D12888" s="20">
        <f t="shared" si="201"/>
        <v>332</v>
      </c>
      <c r="E12888" s="20">
        <f>MIN(IF(MOD(ROWS($A$2:A12888),$A$2)=0,E12887+1, E12887), $B$2-1)</f>
        <v>15</v>
      </c>
      <c r="G12888" s="2" t="str">
        <f>IF(NOT(OR(
SUMPRODUCT(--ISNUMBER(SEARCH('Chapter 2 (Generated)'!$B$3:$V$3,INDEX(MyData,D12888, E12888+1))))&gt;0,
SUMPRODUCT(--ISNUMBER(SEARCH('Chapter 2 (Generated)'!$B$4:$V$4,INDEX(MyData,D12888, E12888+1))))&gt;0)),
"        " &amp; INDEX(MyData,D12888, E12888+1),
"    " &amp; INDEX(MyData,D12888, E12888+1))</f>
        <v xml:space="preserve">        "null",</v>
      </c>
    </row>
    <row r="12889" spans="4:7" x14ac:dyDescent="0.2">
      <c r="D12889" s="20">
        <f t="shared" si="201"/>
        <v>333</v>
      </c>
      <c r="E12889" s="20">
        <f>MIN(IF(MOD(ROWS($A$2:A12889),$A$2)=0,E12888+1, E12888), $B$2-1)</f>
        <v>15</v>
      </c>
      <c r="G12889" s="2" t="str">
        <f>IF(NOT(OR(
SUMPRODUCT(--ISNUMBER(SEARCH('Chapter 2 (Generated)'!$B$3:$V$3,INDEX(MyData,D12889, E12889+1))))&gt;0,
SUMPRODUCT(--ISNUMBER(SEARCH('Chapter 2 (Generated)'!$B$4:$V$4,INDEX(MyData,D12889, E12889+1))))&gt;0)),
"        " &amp; INDEX(MyData,D12889, E12889+1),
"    " &amp; INDEX(MyData,D12889, E12889+1))</f>
        <v xml:space="preserve">        "null",//330 </v>
      </c>
    </row>
    <row r="12890" spans="4:7" x14ac:dyDescent="0.2">
      <c r="D12890" s="20">
        <f t="shared" si="201"/>
        <v>334</v>
      </c>
      <c r="E12890" s="20">
        <f>MIN(IF(MOD(ROWS($A$2:A12890),$A$2)=0,E12889+1, E12889), $B$2-1)</f>
        <v>15</v>
      </c>
      <c r="G12890" s="2" t="str">
        <f>IF(NOT(OR(
SUMPRODUCT(--ISNUMBER(SEARCH('Chapter 2 (Generated)'!$B$3:$V$3,INDEX(MyData,D12890, E12890+1))))&gt;0,
SUMPRODUCT(--ISNUMBER(SEARCH('Chapter 2 (Generated)'!$B$4:$V$4,INDEX(MyData,D12890, E12890+1))))&gt;0)),
"        " &amp; INDEX(MyData,D12890, E12890+1),
"    " &amp; INDEX(MyData,D12890, E12890+1))</f>
        <v xml:space="preserve">        "null",</v>
      </c>
    </row>
    <row r="12891" spans="4:7" x14ac:dyDescent="0.2">
      <c r="D12891" s="20">
        <f t="shared" si="201"/>
        <v>335</v>
      </c>
      <c r="E12891" s="20">
        <f>MIN(IF(MOD(ROWS($A$2:A12891),$A$2)=0,E12890+1, E12890), $B$2-1)</f>
        <v>15</v>
      </c>
      <c r="G12891" s="2" t="str">
        <f>IF(NOT(OR(
SUMPRODUCT(--ISNUMBER(SEARCH('Chapter 2 (Generated)'!$B$3:$V$3,INDEX(MyData,D12891, E12891+1))))&gt;0,
SUMPRODUCT(--ISNUMBER(SEARCH('Chapter 2 (Generated)'!$B$4:$V$4,INDEX(MyData,D12891, E12891+1))))&gt;0)),
"        " &amp; INDEX(MyData,D12891, E12891+1),
"    " &amp; INDEX(MyData,D12891, E12891+1))</f>
        <v xml:space="preserve">        "null",</v>
      </c>
    </row>
    <row r="12892" spans="4:7" x14ac:dyDescent="0.2">
      <c r="D12892" s="20">
        <f t="shared" si="201"/>
        <v>336</v>
      </c>
      <c r="E12892" s="20">
        <f>MIN(IF(MOD(ROWS($A$2:A12892),$A$2)=0,E12891+1, E12891), $B$2-1)</f>
        <v>15</v>
      </c>
      <c r="G12892" s="2" t="str">
        <f>IF(NOT(OR(
SUMPRODUCT(--ISNUMBER(SEARCH('Chapter 2 (Generated)'!$B$3:$V$3,INDEX(MyData,D12892, E12892+1))))&gt;0,
SUMPRODUCT(--ISNUMBER(SEARCH('Chapter 2 (Generated)'!$B$4:$V$4,INDEX(MyData,D12892, E12892+1))))&gt;0)),
"        " &amp; INDEX(MyData,D12892, E12892+1),
"    " &amp; INDEX(MyData,D12892, E12892+1))</f>
        <v xml:space="preserve">        "null",</v>
      </c>
    </row>
    <row r="12893" spans="4:7" x14ac:dyDescent="0.2">
      <c r="D12893" s="20">
        <f t="shared" si="201"/>
        <v>337</v>
      </c>
      <c r="E12893" s="20">
        <f>MIN(IF(MOD(ROWS($A$2:A12893),$A$2)=0,E12892+1, E12892), $B$2-1)</f>
        <v>15</v>
      </c>
      <c r="G12893" s="2" t="str">
        <f>IF(NOT(OR(
SUMPRODUCT(--ISNUMBER(SEARCH('Chapter 2 (Generated)'!$B$3:$V$3,INDEX(MyData,D12893, E12893+1))))&gt;0,
SUMPRODUCT(--ISNUMBER(SEARCH('Chapter 2 (Generated)'!$B$4:$V$4,INDEX(MyData,D12893, E12893+1))))&gt;0)),
"        " &amp; INDEX(MyData,D12893, E12893+1),
"    " &amp; INDEX(MyData,D12893, E12893+1))</f>
        <v xml:space="preserve">        "null",</v>
      </c>
    </row>
    <row r="12894" spans="4:7" x14ac:dyDescent="0.2">
      <c r="D12894" s="20">
        <f t="shared" si="201"/>
        <v>338</v>
      </c>
      <c r="E12894" s="20">
        <f>MIN(IF(MOD(ROWS($A$2:A12894),$A$2)=0,E12893+1, E12893), $B$2-1)</f>
        <v>15</v>
      </c>
      <c r="G12894" s="2" t="str">
        <f>IF(NOT(OR(
SUMPRODUCT(--ISNUMBER(SEARCH('Chapter 2 (Generated)'!$B$3:$V$3,INDEX(MyData,D12894, E12894+1))))&gt;0,
SUMPRODUCT(--ISNUMBER(SEARCH('Chapter 2 (Generated)'!$B$4:$V$4,INDEX(MyData,D12894, E12894+1))))&gt;0)),
"        " &amp; INDEX(MyData,D12894, E12894+1),
"    " &amp; INDEX(MyData,D12894, E12894+1))</f>
        <v xml:space="preserve">        "null",//335 </v>
      </c>
    </row>
    <row r="12895" spans="4:7" x14ac:dyDescent="0.2">
      <c r="D12895" s="20">
        <f t="shared" si="201"/>
        <v>339</v>
      </c>
      <c r="E12895" s="20">
        <f>MIN(IF(MOD(ROWS($A$2:A12895),$A$2)=0,E12894+1, E12894), $B$2-1)</f>
        <v>15</v>
      </c>
      <c r="G12895" s="2" t="str">
        <f>IF(NOT(OR(
SUMPRODUCT(--ISNUMBER(SEARCH('Chapter 2 (Generated)'!$B$3:$V$3,INDEX(MyData,D12895, E12895+1))))&gt;0,
SUMPRODUCT(--ISNUMBER(SEARCH('Chapter 2 (Generated)'!$B$4:$V$4,INDEX(MyData,D12895, E12895+1))))&gt;0)),
"        " &amp; INDEX(MyData,D12895, E12895+1),
"    " &amp; INDEX(MyData,D12895, E12895+1))</f>
        <v xml:space="preserve">        "null",</v>
      </c>
    </row>
    <row r="12896" spans="4:7" x14ac:dyDescent="0.2">
      <c r="D12896" s="20">
        <f t="shared" si="201"/>
        <v>340</v>
      </c>
      <c r="E12896" s="20">
        <f>MIN(IF(MOD(ROWS($A$2:A12896),$A$2)=0,E12895+1, E12895), $B$2-1)</f>
        <v>15</v>
      </c>
      <c r="G12896" s="2" t="str">
        <f>IF(NOT(OR(
SUMPRODUCT(--ISNUMBER(SEARCH('Chapter 2 (Generated)'!$B$3:$V$3,INDEX(MyData,D12896, E12896+1))))&gt;0,
SUMPRODUCT(--ISNUMBER(SEARCH('Chapter 2 (Generated)'!$B$4:$V$4,INDEX(MyData,D12896, E12896+1))))&gt;0)),
"        " &amp; INDEX(MyData,D12896, E12896+1),
"    " &amp; INDEX(MyData,D12896, E12896+1))</f>
        <v xml:space="preserve">        "null",</v>
      </c>
    </row>
    <row r="12897" spans="4:7" x14ac:dyDescent="0.2">
      <c r="D12897" s="20">
        <f t="shared" si="201"/>
        <v>341</v>
      </c>
      <c r="E12897" s="20">
        <f>MIN(IF(MOD(ROWS($A$2:A12897),$A$2)=0,E12896+1, E12896), $B$2-1)</f>
        <v>15</v>
      </c>
      <c r="G12897" s="2" t="str">
        <f>IF(NOT(OR(
SUMPRODUCT(--ISNUMBER(SEARCH('Chapter 2 (Generated)'!$B$3:$V$3,INDEX(MyData,D12897, E12897+1))))&gt;0,
SUMPRODUCT(--ISNUMBER(SEARCH('Chapter 2 (Generated)'!$B$4:$V$4,INDEX(MyData,D12897, E12897+1))))&gt;0)),
"        " &amp; INDEX(MyData,D12897, E12897+1),
"    " &amp; INDEX(MyData,D12897, E12897+1))</f>
        <v xml:space="preserve">        "null",</v>
      </c>
    </row>
    <row r="12898" spans="4:7" x14ac:dyDescent="0.2">
      <c r="D12898" s="20">
        <f t="shared" si="201"/>
        <v>342</v>
      </c>
      <c r="E12898" s="20">
        <f>MIN(IF(MOD(ROWS($A$2:A12898),$A$2)=0,E12897+1, E12897), $B$2-1)</f>
        <v>15</v>
      </c>
      <c r="G12898" s="2" t="str">
        <f>IF(NOT(OR(
SUMPRODUCT(--ISNUMBER(SEARCH('Chapter 2 (Generated)'!$B$3:$V$3,INDEX(MyData,D12898, E12898+1))))&gt;0,
SUMPRODUCT(--ISNUMBER(SEARCH('Chapter 2 (Generated)'!$B$4:$V$4,INDEX(MyData,D12898, E12898+1))))&gt;0)),
"        " &amp; INDEX(MyData,D12898, E12898+1),
"    " &amp; INDEX(MyData,D12898, E12898+1))</f>
        <v xml:space="preserve">        "null",</v>
      </c>
    </row>
    <row r="12899" spans="4:7" x14ac:dyDescent="0.2">
      <c r="D12899" s="20">
        <f t="shared" si="201"/>
        <v>343</v>
      </c>
      <c r="E12899" s="20">
        <f>MIN(IF(MOD(ROWS($A$2:A12899),$A$2)=0,E12898+1, E12898), $B$2-1)</f>
        <v>15</v>
      </c>
      <c r="G12899" s="2" t="str">
        <f>IF(NOT(OR(
SUMPRODUCT(--ISNUMBER(SEARCH('Chapter 2 (Generated)'!$B$3:$V$3,INDEX(MyData,D12899, E12899+1))))&gt;0,
SUMPRODUCT(--ISNUMBER(SEARCH('Chapter 2 (Generated)'!$B$4:$V$4,INDEX(MyData,D12899, E12899+1))))&gt;0)),
"        " &amp; INDEX(MyData,D12899, E12899+1),
"    " &amp; INDEX(MyData,D12899, E12899+1))</f>
        <v xml:space="preserve">        "null",//340 </v>
      </c>
    </row>
    <row r="12900" spans="4:7" x14ac:dyDescent="0.2">
      <c r="D12900" s="20">
        <f t="shared" si="201"/>
        <v>344</v>
      </c>
      <c r="E12900" s="20">
        <f>MIN(IF(MOD(ROWS($A$2:A12900),$A$2)=0,E12899+1, E12899), $B$2-1)</f>
        <v>15</v>
      </c>
      <c r="G12900" s="2" t="str">
        <f>IF(NOT(OR(
SUMPRODUCT(--ISNUMBER(SEARCH('Chapter 2 (Generated)'!$B$3:$V$3,INDEX(MyData,D12900, E12900+1))))&gt;0,
SUMPRODUCT(--ISNUMBER(SEARCH('Chapter 2 (Generated)'!$B$4:$V$4,INDEX(MyData,D12900, E12900+1))))&gt;0)),
"        " &amp; INDEX(MyData,D12900, E12900+1),
"    " &amp; INDEX(MyData,D12900, E12900+1))</f>
        <v xml:space="preserve">        "null",</v>
      </c>
    </row>
    <row r="12901" spans="4:7" x14ac:dyDescent="0.2">
      <c r="D12901" s="20">
        <f t="shared" si="201"/>
        <v>345</v>
      </c>
      <c r="E12901" s="20">
        <f>MIN(IF(MOD(ROWS($A$2:A12901),$A$2)=0,E12900+1, E12900), $B$2-1)</f>
        <v>15</v>
      </c>
      <c r="G12901" s="2" t="str">
        <f>IF(NOT(OR(
SUMPRODUCT(--ISNUMBER(SEARCH('Chapter 2 (Generated)'!$B$3:$V$3,INDEX(MyData,D12901, E12901+1))))&gt;0,
SUMPRODUCT(--ISNUMBER(SEARCH('Chapter 2 (Generated)'!$B$4:$V$4,INDEX(MyData,D12901, E12901+1))))&gt;0)),
"        " &amp; INDEX(MyData,D12901, E12901+1),
"    " &amp; INDEX(MyData,D12901, E12901+1))</f>
        <v xml:space="preserve">        "null",</v>
      </c>
    </row>
    <row r="12902" spans="4:7" x14ac:dyDescent="0.2">
      <c r="D12902" s="20">
        <f t="shared" si="201"/>
        <v>346</v>
      </c>
      <c r="E12902" s="20">
        <f>MIN(IF(MOD(ROWS($A$2:A12902),$A$2)=0,E12901+1, E12901), $B$2-1)</f>
        <v>15</v>
      </c>
      <c r="G12902" s="2" t="str">
        <f>IF(NOT(OR(
SUMPRODUCT(--ISNUMBER(SEARCH('Chapter 2 (Generated)'!$B$3:$V$3,INDEX(MyData,D12902, E12902+1))))&gt;0,
SUMPRODUCT(--ISNUMBER(SEARCH('Chapter 2 (Generated)'!$B$4:$V$4,INDEX(MyData,D12902, E12902+1))))&gt;0)),
"        " &amp; INDEX(MyData,D12902, E12902+1),
"    " &amp; INDEX(MyData,D12902, E12902+1))</f>
        <v xml:space="preserve">        "null",</v>
      </c>
    </row>
    <row r="12903" spans="4:7" x14ac:dyDescent="0.2">
      <c r="D12903" s="20">
        <f t="shared" si="201"/>
        <v>347</v>
      </c>
      <c r="E12903" s="20">
        <f>MIN(IF(MOD(ROWS($A$2:A12903),$A$2)=0,E12902+1, E12902), $B$2-1)</f>
        <v>15</v>
      </c>
      <c r="G12903" s="2" t="str">
        <f>IF(NOT(OR(
SUMPRODUCT(--ISNUMBER(SEARCH('Chapter 2 (Generated)'!$B$3:$V$3,INDEX(MyData,D12903, E12903+1))))&gt;0,
SUMPRODUCT(--ISNUMBER(SEARCH('Chapter 2 (Generated)'!$B$4:$V$4,INDEX(MyData,D12903, E12903+1))))&gt;0)),
"        " &amp; INDEX(MyData,D12903, E12903+1),
"    " &amp; INDEX(MyData,D12903, E12903+1))</f>
        <v xml:space="preserve">        "null",</v>
      </c>
    </row>
    <row r="12904" spans="4:7" x14ac:dyDescent="0.2">
      <c r="D12904" s="20">
        <f t="shared" si="201"/>
        <v>348</v>
      </c>
      <c r="E12904" s="20">
        <f>MIN(IF(MOD(ROWS($A$2:A12904),$A$2)=0,E12903+1, E12903), $B$2-1)</f>
        <v>15</v>
      </c>
      <c r="G12904" s="2" t="str">
        <f>IF(NOT(OR(
SUMPRODUCT(--ISNUMBER(SEARCH('Chapter 2 (Generated)'!$B$3:$V$3,INDEX(MyData,D12904, E12904+1))))&gt;0,
SUMPRODUCT(--ISNUMBER(SEARCH('Chapter 2 (Generated)'!$B$4:$V$4,INDEX(MyData,D12904, E12904+1))))&gt;0)),
"        " &amp; INDEX(MyData,D12904, E12904+1),
"    " &amp; INDEX(MyData,D12904, E12904+1))</f>
        <v xml:space="preserve">        "null",//345 </v>
      </c>
    </row>
    <row r="12905" spans="4:7" x14ac:dyDescent="0.2">
      <c r="D12905" s="20">
        <f t="shared" si="201"/>
        <v>349</v>
      </c>
      <c r="E12905" s="20">
        <f>MIN(IF(MOD(ROWS($A$2:A12905),$A$2)=0,E12904+1, E12904), $B$2-1)</f>
        <v>15</v>
      </c>
      <c r="G12905" s="2" t="str">
        <f>IF(NOT(OR(
SUMPRODUCT(--ISNUMBER(SEARCH('Chapter 2 (Generated)'!$B$3:$V$3,INDEX(MyData,D12905, E12905+1))))&gt;0,
SUMPRODUCT(--ISNUMBER(SEARCH('Chapter 2 (Generated)'!$B$4:$V$4,INDEX(MyData,D12905, E12905+1))))&gt;0)),
"        " &amp; INDEX(MyData,D12905, E12905+1),
"    " &amp; INDEX(MyData,D12905, E12905+1))</f>
        <v xml:space="preserve">        "null",</v>
      </c>
    </row>
    <row r="12906" spans="4:7" x14ac:dyDescent="0.2">
      <c r="D12906" s="20">
        <f t="shared" si="201"/>
        <v>350</v>
      </c>
      <c r="E12906" s="20">
        <f>MIN(IF(MOD(ROWS($A$2:A12906),$A$2)=0,E12905+1, E12905), $B$2-1)</f>
        <v>15</v>
      </c>
      <c r="G12906" s="2" t="str">
        <f>IF(NOT(OR(
SUMPRODUCT(--ISNUMBER(SEARCH('Chapter 2 (Generated)'!$B$3:$V$3,INDEX(MyData,D12906, E12906+1))))&gt;0,
SUMPRODUCT(--ISNUMBER(SEARCH('Chapter 2 (Generated)'!$B$4:$V$4,INDEX(MyData,D12906, E12906+1))))&gt;0)),
"        " &amp; INDEX(MyData,D12906, E12906+1),
"    " &amp; INDEX(MyData,D12906, E12906+1))</f>
        <v xml:space="preserve">        "null",</v>
      </c>
    </row>
    <row r="12907" spans="4:7" x14ac:dyDescent="0.2">
      <c r="D12907" s="20">
        <f t="shared" si="201"/>
        <v>351</v>
      </c>
      <c r="E12907" s="20">
        <f>MIN(IF(MOD(ROWS($A$2:A12907),$A$2)=0,E12906+1, E12906), $B$2-1)</f>
        <v>15</v>
      </c>
      <c r="G12907" s="2" t="str">
        <f>IF(NOT(OR(
SUMPRODUCT(--ISNUMBER(SEARCH('Chapter 2 (Generated)'!$B$3:$V$3,INDEX(MyData,D12907, E12907+1))))&gt;0,
SUMPRODUCT(--ISNUMBER(SEARCH('Chapter 2 (Generated)'!$B$4:$V$4,INDEX(MyData,D12907, E12907+1))))&gt;0)),
"        " &amp; INDEX(MyData,D12907, E12907+1),
"    " &amp; INDEX(MyData,D12907, E12907+1))</f>
        <v xml:space="preserve">        "null",</v>
      </c>
    </row>
    <row r="12908" spans="4:7" x14ac:dyDescent="0.2">
      <c r="D12908" s="20">
        <f t="shared" si="201"/>
        <v>352</v>
      </c>
      <c r="E12908" s="20">
        <f>MIN(IF(MOD(ROWS($A$2:A12908),$A$2)=0,E12907+1, E12907), $B$2-1)</f>
        <v>15</v>
      </c>
      <c r="G12908" s="2" t="str">
        <f>IF(NOT(OR(
SUMPRODUCT(--ISNUMBER(SEARCH('Chapter 2 (Generated)'!$B$3:$V$3,INDEX(MyData,D12908, E12908+1))))&gt;0,
SUMPRODUCT(--ISNUMBER(SEARCH('Chapter 2 (Generated)'!$B$4:$V$4,INDEX(MyData,D12908, E12908+1))))&gt;0)),
"        " &amp; INDEX(MyData,D12908, E12908+1),
"    " &amp; INDEX(MyData,D12908, E12908+1))</f>
        <v xml:space="preserve">        "null",</v>
      </c>
    </row>
    <row r="12909" spans="4:7" x14ac:dyDescent="0.2">
      <c r="D12909" s="20">
        <f t="shared" si="201"/>
        <v>353</v>
      </c>
      <c r="E12909" s="20">
        <f>MIN(IF(MOD(ROWS($A$2:A12909),$A$2)=0,E12908+1, E12908), $B$2-1)</f>
        <v>15</v>
      </c>
      <c r="G12909" s="2" t="str">
        <f>IF(NOT(OR(
SUMPRODUCT(--ISNUMBER(SEARCH('Chapter 2 (Generated)'!$B$3:$V$3,INDEX(MyData,D12909, E12909+1))))&gt;0,
SUMPRODUCT(--ISNUMBER(SEARCH('Chapter 2 (Generated)'!$B$4:$V$4,INDEX(MyData,D12909, E12909+1))))&gt;0)),
"        " &amp; INDEX(MyData,D12909, E12909+1),
"    " &amp; INDEX(MyData,D12909, E12909+1))</f>
        <v xml:space="preserve">        "null",//350 </v>
      </c>
    </row>
    <row r="12910" spans="4:7" x14ac:dyDescent="0.2">
      <c r="D12910" s="20">
        <f t="shared" si="201"/>
        <v>354</v>
      </c>
      <c r="E12910" s="20">
        <f>MIN(IF(MOD(ROWS($A$2:A12910),$A$2)=0,E12909+1, E12909), $B$2-1)</f>
        <v>15</v>
      </c>
      <c r="G12910" s="2" t="str">
        <f>IF(NOT(OR(
SUMPRODUCT(--ISNUMBER(SEARCH('Chapter 2 (Generated)'!$B$3:$V$3,INDEX(MyData,D12910, E12910+1))))&gt;0,
SUMPRODUCT(--ISNUMBER(SEARCH('Chapter 2 (Generated)'!$B$4:$V$4,INDEX(MyData,D12910, E12910+1))))&gt;0)),
"        " &amp; INDEX(MyData,D12910, E12910+1),
"    " &amp; INDEX(MyData,D12910, E12910+1))</f>
        <v xml:space="preserve">        "null",</v>
      </c>
    </row>
    <row r="12911" spans="4:7" x14ac:dyDescent="0.2">
      <c r="D12911" s="20">
        <f t="shared" si="201"/>
        <v>355</v>
      </c>
      <c r="E12911" s="20">
        <f>MIN(IF(MOD(ROWS($A$2:A12911),$A$2)=0,E12910+1, E12910), $B$2-1)</f>
        <v>15</v>
      </c>
      <c r="G12911" s="2" t="str">
        <f>IF(NOT(OR(
SUMPRODUCT(--ISNUMBER(SEARCH('Chapter 2 (Generated)'!$B$3:$V$3,INDEX(MyData,D12911, E12911+1))))&gt;0,
SUMPRODUCT(--ISNUMBER(SEARCH('Chapter 2 (Generated)'!$B$4:$V$4,INDEX(MyData,D12911, E12911+1))))&gt;0)),
"        " &amp; INDEX(MyData,D12911, E12911+1),
"    " &amp; INDEX(MyData,D12911, E12911+1))</f>
        <v xml:space="preserve">        "null",</v>
      </c>
    </row>
    <row r="12912" spans="4:7" x14ac:dyDescent="0.2">
      <c r="D12912" s="20">
        <f t="shared" si="201"/>
        <v>356</v>
      </c>
      <c r="E12912" s="20">
        <f>MIN(IF(MOD(ROWS($A$2:A12912),$A$2)=0,E12911+1, E12911), $B$2-1)</f>
        <v>15</v>
      </c>
      <c r="G12912" s="2" t="str">
        <f>IF(NOT(OR(
SUMPRODUCT(--ISNUMBER(SEARCH('Chapter 2 (Generated)'!$B$3:$V$3,INDEX(MyData,D12912, E12912+1))))&gt;0,
SUMPRODUCT(--ISNUMBER(SEARCH('Chapter 2 (Generated)'!$B$4:$V$4,INDEX(MyData,D12912, E12912+1))))&gt;0)),
"        " &amp; INDEX(MyData,D12912, E12912+1),
"    " &amp; INDEX(MyData,D12912, E12912+1))</f>
        <v xml:space="preserve">        "null",</v>
      </c>
    </row>
    <row r="12913" spans="4:7" x14ac:dyDescent="0.2">
      <c r="D12913" s="20">
        <f t="shared" si="201"/>
        <v>357</v>
      </c>
      <c r="E12913" s="20">
        <f>MIN(IF(MOD(ROWS($A$2:A12913),$A$2)=0,E12912+1, E12912), $B$2-1)</f>
        <v>15</v>
      </c>
      <c r="G12913" s="2" t="str">
        <f>IF(NOT(OR(
SUMPRODUCT(--ISNUMBER(SEARCH('Chapter 2 (Generated)'!$B$3:$V$3,INDEX(MyData,D12913, E12913+1))))&gt;0,
SUMPRODUCT(--ISNUMBER(SEARCH('Chapter 2 (Generated)'!$B$4:$V$4,INDEX(MyData,D12913, E12913+1))))&gt;0)),
"        " &amp; INDEX(MyData,D12913, E12913+1),
"    " &amp; INDEX(MyData,D12913, E12913+1))</f>
        <v xml:space="preserve">        "null",</v>
      </c>
    </row>
    <row r="12914" spans="4:7" x14ac:dyDescent="0.2">
      <c r="D12914" s="20">
        <f t="shared" si="201"/>
        <v>358</v>
      </c>
      <c r="E12914" s="20">
        <f>MIN(IF(MOD(ROWS($A$2:A12914),$A$2)=0,E12913+1, E12913), $B$2-1)</f>
        <v>15</v>
      </c>
      <c r="G12914" s="2" t="str">
        <f>IF(NOT(OR(
SUMPRODUCT(--ISNUMBER(SEARCH('Chapter 2 (Generated)'!$B$3:$V$3,INDEX(MyData,D12914, E12914+1))))&gt;0,
SUMPRODUCT(--ISNUMBER(SEARCH('Chapter 2 (Generated)'!$B$4:$V$4,INDEX(MyData,D12914, E12914+1))))&gt;0)),
"        " &amp; INDEX(MyData,D12914, E12914+1),
"    " &amp; INDEX(MyData,D12914, E12914+1))</f>
        <v xml:space="preserve">        "null",//355 </v>
      </c>
    </row>
    <row r="12915" spans="4:7" x14ac:dyDescent="0.2">
      <c r="D12915" s="20">
        <f t="shared" si="201"/>
        <v>359</v>
      </c>
      <c r="E12915" s="20">
        <f>MIN(IF(MOD(ROWS($A$2:A12915),$A$2)=0,E12914+1, E12914), $B$2-1)</f>
        <v>15</v>
      </c>
      <c r="G12915" s="2" t="str">
        <f>IF(NOT(OR(
SUMPRODUCT(--ISNUMBER(SEARCH('Chapter 2 (Generated)'!$B$3:$V$3,INDEX(MyData,D12915, E12915+1))))&gt;0,
SUMPRODUCT(--ISNUMBER(SEARCH('Chapter 2 (Generated)'!$B$4:$V$4,INDEX(MyData,D12915, E12915+1))))&gt;0)),
"        " &amp; INDEX(MyData,D12915, E12915+1),
"    " &amp; INDEX(MyData,D12915, E12915+1))</f>
        <v xml:space="preserve">        "null",</v>
      </c>
    </row>
    <row r="12916" spans="4:7" x14ac:dyDescent="0.2">
      <c r="D12916" s="20">
        <f t="shared" si="201"/>
        <v>360</v>
      </c>
      <c r="E12916" s="20">
        <f>MIN(IF(MOD(ROWS($A$2:A12916),$A$2)=0,E12915+1, E12915), $B$2-1)</f>
        <v>15</v>
      </c>
      <c r="G12916" s="2" t="str">
        <f>IF(NOT(OR(
SUMPRODUCT(--ISNUMBER(SEARCH('Chapter 2 (Generated)'!$B$3:$V$3,INDEX(MyData,D12916, E12916+1))))&gt;0,
SUMPRODUCT(--ISNUMBER(SEARCH('Chapter 2 (Generated)'!$B$4:$V$4,INDEX(MyData,D12916, E12916+1))))&gt;0)),
"        " &amp; INDEX(MyData,D12916, E12916+1),
"    " &amp; INDEX(MyData,D12916, E12916+1))</f>
        <v xml:space="preserve">        "null",</v>
      </c>
    </row>
    <row r="12917" spans="4:7" x14ac:dyDescent="0.2">
      <c r="D12917" s="20">
        <f t="shared" si="201"/>
        <v>361</v>
      </c>
      <c r="E12917" s="20">
        <f>MIN(IF(MOD(ROWS($A$2:A12917),$A$2)=0,E12916+1, E12916), $B$2-1)</f>
        <v>15</v>
      </c>
      <c r="G12917" s="2" t="str">
        <f>IF(NOT(OR(
SUMPRODUCT(--ISNUMBER(SEARCH('Chapter 2 (Generated)'!$B$3:$V$3,INDEX(MyData,D12917, E12917+1))))&gt;0,
SUMPRODUCT(--ISNUMBER(SEARCH('Chapter 2 (Generated)'!$B$4:$V$4,INDEX(MyData,D12917, E12917+1))))&gt;0)),
"        " &amp; INDEX(MyData,D12917, E12917+1),
"    " &amp; INDEX(MyData,D12917, E12917+1))</f>
        <v xml:space="preserve">        "null",</v>
      </c>
    </row>
    <row r="12918" spans="4:7" x14ac:dyDescent="0.2">
      <c r="D12918" s="20">
        <f t="shared" si="201"/>
        <v>362</v>
      </c>
      <c r="E12918" s="20">
        <f>MIN(IF(MOD(ROWS($A$2:A12918),$A$2)=0,E12917+1, E12917), $B$2-1)</f>
        <v>15</v>
      </c>
      <c r="G12918" s="2" t="str">
        <f>IF(NOT(OR(
SUMPRODUCT(--ISNUMBER(SEARCH('Chapter 2 (Generated)'!$B$3:$V$3,INDEX(MyData,D12918, E12918+1))))&gt;0,
SUMPRODUCT(--ISNUMBER(SEARCH('Chapter 2 (Generated)'!$B$4:$V$4,INDEX(MyData,D12918, E12918+1))))&gt;0)),
"        " &amp; INDEX(MyData,D12918, E12918+1),
"    " &amp; INDEX(MyData,D12918, E12918+1))</f>
        <v xml:space="preserve">        "null",</v>
      </c>
    </row>
    <row r="12919" spans="4:7" x14ac:dyDescent="0.2">
      <c r="D12919" s="20">
        <f t="shared" si="201"/>
        <v>363</v>
      </c>
      <c r="E12919" s="20">
        <f>MIN(IF(MOD(ROWS($A$2:A12919),$A$2)=0,E12918+1, E12918), $B$2-1)</f>
        <v>15</v>
      </c>
      <c r="G12919" s="2" t="str">
        <f>IF(NOT(OR(
SUMPRODUCT(--ISNUMBER(SEARCH('Chapter 2 (Generated)'!$B$3:$V$3,INDEX(MyData,D12919, E12919+1))))&gt;0,
SUMPRODUCT(--ISNUMBER(SEARCH('Chapter 2 (Generated)'!$B$4:$V$4,INDEX(MyData,D12919, E12919+1))))&gt;0)),
"        " &amp; INDEX(MyData,D12919, E12919+1),
"    " &amp; INDEX(MyData,D12919, E12919+1))</f>
        <v xml:space="preserve">        "null",//360 </v>
      </c>
    </row>
    <row r="12920" spans="4:7" x14ac:dyDescent="0.2">
      <c r="D12920" s="20">
        <f t="shared" si="201"/>
        <v>364</v>
      </c>
      <c r="E12920" s="20">
        <f>MIN(IF(MOD(ROWS($A$2:A12920),$A$2)=0,E12919+1, E12919), $B$2-1)</f>
        <v>15</v>
      </c>
      <c r="G12920" s="2" t="str">
        <f>IF(NOT(OR(
SUMPRODUCT(--ISNUMBER(SEARCH('Chapter 2 (Generated)'!$B$3:$V$3,INDEX(MyData,D12920, E12920+1))))&gt;0,
SUMPRODUCT(--ISNUMBER(SEARCH('Chapter 2 (Generated)'!$B$4:$V$4,INDEX(MyData,D12920, E12920+1))))&gt;0)),
"        " &amp; INDEX(MyData,D12920, E12920+1),
"    " &amp; INDEX(MyData,D12920, E12920+1))</f>
        <v xml:space="preserve">        "null",</v>
      </c>
    </row>
    <row r="12921" spans="4:7" x14ac:dyDescent="0.2">
      <c r="D12921" s="20">
        <f t="shared" si="201"/>
        <v>365</v>
      </c>
      <c r="E12921" s="20">
        <f>MIN(IF(MOD(ROWS($A$2:A12921),$A$2)=0,E12920+1, E12920), $B$2-1)</f>
        <v>15</v>
      </c>
      <c r="G12921" s="2" t="str">
        <f>IF(NOT(OR(
SUMPRODUCT(--ISNUMBER(SEARCH('Chapter 2 (Generated)'!$B$3:$V$3,INDEX(MyData,D12921, E12921+1))))&gt;0,
SUMPRODUCT(--ISNUMBER(SEARCH('Chapter 2 (Generated)'!$B$4:$V$4,INDEX(MyData,D12921, E12921+1))))&gt;0)),
"        " &amp; INDEX(MyData,D12921, E12921+1),
"    " &amp; INDEX(MyData,D12921, E12921+1))</f>
        <v xml:space="preserve">        "null",</v>
      </c>
    </row>
    <row r="12922" spans="4:7" x14ac:dyDescent="0.2">
      <c r="D12922" s="20">
        <f t="shared" si="201"/>
        <v>366</v>
      </c>
      <c r="E12922" s="20">
        <f>MIN(IF(MOD(ROWS($A$2:A12922),$A$2)=0,E12921+1, E12921), $B$2-1)</f>
        <v>15</v>
      </c>
      <c r="G12922" s="2" t="str">
        <f>IF(NOT(OR(
SUMPRODUCT(--ISNUMBER(SEARCH('Chapter 2 (Generated)'!$B$3:$V$3,INDEX(MyData,D12922, E12922+1))))&gt;0,
SUMPRODUCT(--ISNUMBER(SEARCH('Chapter 2 (Generated)'!$B$4:$V$4,INDEX(MyData,D12922, E12922+1))))&gt;0)),
"        " &amp; INDEX(MyData,D12922, E12922+1),
"    " &amp; INDEX(MyData,D12922, E12922+1))</f>
        <v xml:space="preserve">        "null",</v>
      </c>
    </row>
    <row r="12923" spans="4:7" x14ac:dyDescent="0.2">
      <c r="D12923" s="20">
        <f t="shared" si="201"/>
        <v>367</v>
      </c>
      <c r="E12923" s="20">
        <f>MIN(IF(MOD(ROWS($A$2:A12923),$A$2)=0,E12922+1, E12922), $B$2-1)</f>
        <v>15</v>
      </c>
      <c r="G12923" s="2" t="str">
        <f>IF(NOT(OR(
SUMPRODUCT(--ISNUMBER(SEARCH('Chapter 2 (Generated)'!$B$3:$V$3,INDEX(MyData,D12923, E12923+1))))&gt;0,
SUMPRODUCT(--ISNUMBER(SEARCH('Chapter 2 (Generated)'!$B$4:$V$4,INDEX(MyData,D12923, E12923+1))))&gt;0)),
"        " &amp; INDEX(MyData,D12923, E12923+1),
"    " &amp; INDEX(MyData,D12923, E12923+1))</f>
        <v xml:space="preserve">        "null",</v>
      </c>
    </row>
    <row r="12924" spans="4:7" x14ac:dyDescent="0.2">
      <c r="D12924" s="20">
        <f t="shared" si="201"/>
        <v>368</v>
      </c>
      <c r="E12924" s="20">
        <f>MIN(IF(MOD(ROWS($A$2:A12924),$A$2)=0,E12923+1, E12923), $B$2-1)</f>
        <v>15</v>
      </c>
      <c r="G12924" s="2" t="str">
        <f>IF(NOT(OR(
SUMPRODUCT(--ISNUMBER(SEARCH('Chapter 2 (Generated)'!$B$3:$V$3,INDEX(MyData,D12924, E12924+1))))&gt;0,
SUMPRODUCT(--ISNUMBER(SEARCH('Chapter 2 (Generated)'!$B$4:$V$4,INDEX(MyData,D12924, E12924+1))))&gt;0)),
"        " &amp; INDEX(MyData,D12924, E12924+1),
"    " &amp; INDEX(MyData,D12924, E12924+1))</f>
        <v xml:space="preserve">        "null",//365 </v>
      </c>
    </row>
    <row r="12925" spans="4:7" x14ac:dyDescent="0.2">
      <c r="D12925" s="20">
        <f t="shared" si="201"/>
        <v>369</v>
      </c>
      <c r="E12925" s="20">
        <f>MIN(IF(MOD(ROWS($A$2:A12925),$A$2)=0,E12924+1, E12924), $B$2-1)</f>
        <v>15</v>
      </c>
      <c r="G12925" s="2" t="str">
        <f>IF(NOT(OR(
SUMPRODUCT(--ISNUMBER(SEARCH('Chapter 2 (Generated)'!$B$3:$V$3,INDEX(MyData,D12925, E12925+1))))&gt;0,
SUMPRODUCT(--ISNUMBER(SEARCH('Chapter 2 (Generated)'!$B$4:$V$4,INDEX(MyData,D12925, E12925+1))))&gt;0)),
"        " &amp; INDEX(MyData,D12925, E12925+1),
"    " &amp; INDEX(MyData,D12925, E12925+1))</f>
        <v xml:space="preserve">        "null",</v>
      </c>
    </row>
    <row r="12926" spans="4:7" x14ac:dyDescent="0.2">
      <c r="D12926" s="20">
        <f t="shared" si="201"/>
        <v>370</v>
      </c>
      <c r="E12926" s="20">
        <f>MIN(IF(MOD(ROWS($A$2:A12926),$A$2)=0,E12925+1, E12925), $B$2-1)</f>
        <v>15</v>
      </c>
      <c r="G12926" s="2" t="str">
        <f>IF(NOT(OR(
SUMPRODUCT(--ISNUMBER(SEARCH('Chapter 2 (Generated)'!$B$3:$V$3,INDEX(MyData,D12926, E12926+1))))&gt;0,
SUMPRODUCT(--ISNUMBER(SEARCH('Chapter 2 (Generated)'!$B$4:$V$4,INDEX(MyData,D12926, E12926+1))))&gt;0)),
"        " &amp; INDEX(MyData,D12926, E12926+1),
"    " &amp; INDEX(MyData,D12926, E12926+1))</f>
        <v xml:space="preserve">        "null",</v>
      </c>
    </row>
    <row r="12927" spans="4:7" x14ac:dyDescent="0.2">
      <c r="D12927" s="20">
        <f t="shared" si="201"/>
        <v>371</v>
      </c>
      <c r="E12927" s="20">
        <f>MIN(IF(MOD(ROWS($A$2:A12927),$A$2)=0,E12926+1, E12926), $B$2-1)</f>
        <v>15</v>
      </c>
      <c r="G12927" s="2" t="str">
        <f>IF(NOT(OR(
SUMPRODUCT(--ISNUMBER(SEARCH('Chapter 2 (Generated)'!$B$3:$V$3,INDEX(MyData,D12927, E12927+1))))&gt;0,
SUMPRODUCT(--ISNUMBER(SEARCH('Chapter 2 (Generated)'!$B$4:$V$4,INDEX(MyData,D12927, E12927+1))))&gt;0)),
"        " &amp; INDEX(MyData,D12927, E12927+1),
"    " &amp; INDEX(MyData,D12927, E12927+1))</f>
        <v xml:space="preserve">        "null",</v>
      </c>
    </row>
    <row r="12928" spans="4:7" x14ac:dyDescent="0.2">
      <c r="D12928" s="20">
        <f t="shared" si="201"/>
        <v>372</v>
      </c>
      <c r="E12928" s="20">
        <f>MIN(IF(MOD(ROWS($A$2:A12928),$A$2)=0,E12927+1, E12927), $B$2-1)</f>
        <v>15</v>
      </c>
      <c r="G12928" s="2" t="str">
        <f>IF(NOT(OR(
SUMPRODUCT(--ISNUMBER(SEARCH('Chapter 2 (Generated)'!$B$3:$V$3,INDEX(MyData,D12928, E12928+1))))&gt;0,
SUMPRODUCT(--ISNUMBER(SEARCH('Chapter 2 (Generated)'!$B$4:$V$4,INDEX(MyData,D12928, E12928+1))))&gt;0)),
"        " &amp; INDEX(MyData,D12928, E12928+1),
"    " &amp; INDEX(MyData,D12928, E12928+1))</f>
        <v xml:space="preserve">        "null",</v>
      </c>
    </row>
    <row r="12929" spans="4:7" x14ac:dyDescent="0.2">
      <c r="D12929" s="20">
        <f t="shared" si="201"/>
        <v>373</v>
      </c>
      <c r="E12929" s="20">
        <f>MIN(IF(MOD(ROWS($A$2:A12929),$A$2)=0,E12928+1, E12928), $B$2-1)</f>
        <v>15</v>
      </c>
      <c r="G12929" s="2" t="str">
        <f>IF(NOT(OR(
SUMPRODUCT(--ISNUMBER(SEARCH('Chapter 2 (Generated)'!$B$3:$V$3,INDEX(MyData,D12929, E12929+1))))&gt;0,
SUMPRODUCT(--ISNUMBER(SEARCH('Chapter 2 (Generated)'!$B$4:$V$4,INDEX(MyData,D12929, E12929+1))))&gt;0)),
"        " &amp; INDEX(MyData,D12929, E12929+1),
"    " &amp; INDEX(MyData,D12929, E12929+1))</f>
        <v xml:space="preserve">        "null",//370 </v>
      </c>
    </row>
    <row r="12930" spans="4:7" x14ac:dyDescent="0.2">
      <c r="D12930" s="20">
        <f t="shared" ref="D12930:D12993" si="202">MOD(ROW(D12929)-1+ROWS(MyData),ROWS(MyData))+1</f>
        <v>374</v>
      </c>
      <c r="E12930" s="20">
        <f>MIN(IF(MOD(ROWS($A$2:A12930),$A$2)=0,E12929+1, E12929), $B$2-1)</f>
        <v>15</v>
      </c>
      <c r="G12930" s="2" t="str">
        <f>IF(NOT(OR(
SUMPRODUCT(--ISNUMBER(SEARCH('Chapter 2 (Generated)'!$B$3:$V$3,INDEX(MyData,D12930, E12930+1))))&gt;0,
SUMPRODUCT(--ISNUMBER(SEARCH('Chapter 2 (Generated)'!$B$4:$V$4,INDEX(MyData,D12930, E12930+1))))&gt;0)),
"        " &amp; INDEX(MyData,D12930, E12930+1),
"    " &amp; INDEX(MyData,D12930, E12930+1))</f>
        <v xml:space="preserve">        "null",</v>
      </c>
    </row>
    <row r="12931" spans="4:7" x14ac:dyDescent="0.2">
      <c r="D12931" s="20">
        <f t="shared" si="202"/>
        <v>375</v>
      </c>
      <c r="E12931" s="20">
        <f>MIN(IF(MOD(ROWS($A$2:A12931),$A$2)=0,E12930+1, E12930), $B$2-1)</f>
        <v>15</v>
      </c>
      <c r="G12931" s="2" t="str">
        <f>IF(NOT(OR(
SUMPRODUCT(--ISNUMBER(SEARCH('Chapter 2 (Generated)'!$B$3:$V$3,INDEX(MyData,D12931, E12931+1))))&gt;0,
SUMPRODUCT(--ISNUMBER(SEARCH('Chapter 2 (Generated)'!$B$4:$V$4,INDEX(MyData,D12931, E12931+1))))&gt;0)),
"        " &amp; INDEX(MyData,D12931, E12931+1),
"    " &amp; INDEX(MyData,D12931, E12931+1))</f>
        <v xml:space="preserve">        "null",</v>
      </c>
    </row>
    <row r="12932" spans="4:7" x14ac:dyDescent="0.2">
      <c r="D12932" s="20">
        <f t="shared" si="202"/>
        <v>376</v>
      </c>
      <c r="E12932" s="20">
        <f>MIN(IF(MOD(ROWS($A$2:A12932),$A$2)=0,E12931+1, E12931), $B$2-1)</f>
        <v>15</v>
      </c>
      <c r="G12932" s="2" t="str">
        <f>IF(NOT(OR(
SUMPRODUCT(--ISNUMBER(SEARCH('Chapter 2 (Generated)'!$B$3:$V$3,INDEX(MyData,D12932, E12932+1))))&gt;0,
SUMPRODUCT(--ISNUMBER(SEARCH('Chapter 2 (Generated)'!$B$4:$V$4,INDEX(MyData,D12932, E12932+1))))&gt;0)),
"        " &amp; INDEX(MyData,D12932, E12932+1),
"    " &amp; INDEX(MyData,D12932, E12932+1))</f>
        <v xml:space="preserve">        "null",</v>
      </c>
    </row>
    <row r="12933" spans="4:7" x14ac:dyDescent="0.2">
      <c r="D12933" s="20">
        <f t="shared" si="202"/>
        <v>377</v>
      </c>
      <c r="E12933" s="20">
        <f>MIN(IF(MOD(ROWS($A$2:A12933),$A$2)=0,E12932+1, E12932), $B$2-1)</f>
        <v>15</v>
      </c>
      <c r="G12933" s="2" t="str">
        <f>IF(NOT(OR(
SUMPRODUCT(--ISNUMBER(SEARCH('Chapter 2 (Generated)'!$B$3:$V$3,INDEX(MyData,D12933, E12933+1))))&gt;0,
SUMPRODUCT(--ISNUMBER(SEARCH('Chapter 2 (Generated)'!$B$4:$V$4,INDEX(MyData,D12933, E12933+1))))&gt;0)),
"        " &amp; INDEX(MyData,D12933, E12933+1),
"    " &amp; INDEX(MyData,D12933, E12933+1))</f>
        <v xml:space="preserve">        "null",</v>
      </c>
    </row>
    <row r="12934" spans="4:7" x14ac:dyDescent="0.2">
      <c r="D12934" s="20">
        <f t="shared" si="202"/>
        <v>378</v>
      </c>
      <c r="E12934" s="20">
        <f>MIN(IF(MOD(ROWS($A$2:A12934),$A$2)=0,E12933+1, E12933), $B$2-1)</f>
        <v>15</v>
      </c>
      <c r="G12934" s="2" t="str">
        <f>IF(NOT(OR(
SUMPRODUCT(--ISNUMBER(SEARCH('Chapter 2 (Generated)'!$B$3:$V$3,INDEX(MyData,D12934, E12934+1))))&gt;0,
SUMPRODUCT(--ISNUMBER(SEARCH('Chapter 2 (Generated)'!$B$4:$V$4,INDEX(MyData,D12934, E12934+1))))&gt;0)),
"        " &amp; INDEX(MyData,D12934, E12934+1),
"    " &amp; INDEX(MyData,D12934, E12934+1))</f>
        <v xml:space="preserve">        "null",//375 </v>
      </c>
    </row>
    <row r="12935" spans="4:7" x14ac:dyDescent="0.2">
      <c r="D12935" s="20">
        <f t="shared" si="202"/>
        <v>379</v>
      </c>
      <c r="E12935" s="20">
        <f>MIN(IF(MOD(ROWS($A$2:A12935),$A$2)=0,E12934+1, E12934), $B$2-1)</f>
        <v>15</v>
      </c>
      <c r="G12935" s="2" t="str">
        <f>IF(NOT(OR(
SUMPRODUCT(--ISNUMBER(SEARCH('Chapter 2 (Generated)'!$B$3:$V$3,INDEX(MyData,D12935, E12935+1))))&gt;0,
SUMPRODUCT(--ISNUMBER(SEARCH('Chapter 2 (Generated)'!$B$4:$V$4,INDEX(MyData,D12935, E12935+1))))&gt;0)),
"        " &amp; INDEX(MyData,D12935, E12935+1),
"    " &amp; INDEX(MyData,D12935, E12935+1))</f>
        <v xml:space="preserve">        "null",</v>
      </c>
    </row>
    <row r="12936" spans="4:7" x14ac:dyDescent="0.2">
      <c r="D12936" s="20">
        <f t="shared" si="202"/>
        <v>380</v>
      </c>
      <c r="E12936" s="20">
        <f>MIN(IF(MOD(ROWS($A$2:A12936),$A$2)=0,E12935+1, E12935), $B$2-1)</f>
        <v>15</v>
      </c>
      <c r="G12936" s="2" t="str">
        <f>IF(NOT(OR(
SUMPRODUCT(--ISNUMBER(SEARCH('Chapter 2 (Generated)'!$B$3:$V$3,INDEX(MyData,D12936, E12936+1))))&gt;0,
SUMPRODUCT(--ISNUMBER(SEARCH('Chapter 2 (Generated)'!$B$4:$V$4,INDEX(MyData,D12936, E12936+1))))&gt;0)),
"        " &amp; INDEX(MyData,D12936, E12936+1),
"    " &amp; INDEX(MyData,D12936, E12936+1))</f>
        <v xml:space="preserve">        "null",</v>
      </c>
    </row>
    <row r="12937" spans="4:7" x14ac:dyDescent="0.2">
      <c r="D12937" s="20">
        <f t="shared" si="202"/>
        <v>381</v>
      </c>
      <c r="E12937" s="20">
        <f>MIN(IF(MOD(ROWS($A$2:A12937),$A$2)=0,E12936+1, E12936), $B$2-1)</f>
        <v>15</v>
      </c>
      <c r="G12937" s="2" t="str">
        <f>IF(NOT(OR(
SUMPRODUCT(--ISNUMBER(SEARCH('Chapter 2 (Generated)'!$B$3:$V$3,INDEX(MyData,D12937, E12937+1))))&gt;0,
SUMPRODUCT(--ISNUMBER(SEARCH('Chapter 2 (Generated)'!$B$4:$V$4,INDEX(MyData,D12937, E12937+1))))&gt;0)),
"        " &amp; INDEX(MyData,D12937, E12937+1),
"    " &amp; INDEX(MyData,D12937, E12937+1))</f>
        <v xml:space="preserve">        "null",</v>
      </c>
    </row>
    <row r="12938" spans="4:7" x14ac:dyDescent="0.2">
      <c r="D12938" s="20">
        <f t="shared" si="202"/>
        <v>382</v>
      </c>
      <c r="E12938" s="20">
        <f>MIN(IF(MOD(ROWS($A$2:A12938),$A$2)=0,E12937+1, E12937), $B$2-1)</f>
        <v>15</v>
      </c>
      <c r="G12938" s="2" t="str">
        <f>IF(NOT(OR(
SUMPRODUCT(--ISNUMBER(SEARCH('Chapter 2 (Generated)'!$B$3:$V$3,INDEX(MyData,D12938, E12938+1))))&gt;0,
SUMPRODUCT(--ISNUMBER(SEARCH('Chapter 2 (Generated)'!$B$4:$V$4,INDEX(MyData,D12938, E12938+1))))&gt;0)),
"        " &amp; INDEX(MyData,D12938, E12938+1),
"    " &amp; INDEX(MyData,D12938, E12938+1))</f>
        <v xml:space="preserve">        "null",</v>
      </c>
    </row>
    <row r="12939" spans="4:7" x14ac:dyDescent="0.2">
      <c r="D12939" s="20">
        <f t="shared" si="202"/>
        <v>383</v>
      </c>
      <c r="E12939" s="20">
        <f>MIN(IF(MOD(ROWS($A$2:A12939),$A$2)=0,E12938+1, E12938), $B$2-1)</f>
        <v>15</v>
      </c>
      <c r="G12939" s="2" t="str">
        <f>IF(NOT(OR(
SUMPRODUCT(--ISNUMBER(SEARCH('Chapter 2 (Generated)'!$B$3:$V$3,INDEX(MyData,D12939, E12939+1))))&gt;0,
SUMPRODUCT(--ISNUMBER(SEARCH('Chapter 2 (Generated)'!$B$4:$V$4,INDEX(MyData,D12939, E12939+1))))&gt;0)),
"        " &amp; INDEX(MyData,D12939, E12939+1),
"    " &amp; INDEX(MyData,D12939, E12939+1))</f>
        <v xml:space="preserve">        "null",//380 </v>
      </c>
    </row>
    <row r="12940" spans="4:7" x14ac:dyDescent="0.2">
      <c r="D12940" s="20">
        <f t="shared" si="202"/>
        <v>384</v>
      </c>
      <c r="E12940" s="20">
        <f>MIN(IF(MOD(ROWS($A$2:A12940),$A$2)=0,E12939+1, E12939), $B$2-1)</f>
        <v>15</v>
      </c>
      <c r="G12940" s="2" t="str">
        <f>IF(NOT(OR(
SUMPRODUCT(--ISNUMBER(SEARCH('Chapter 2 (Generated)'!$B$3:$V$3,INDEX(MyData,D12940, E12940+1))))&gt;0,
SUMPRODUCT(--ISNUMBER(SEARCH('Chapter 2 (Generated)'!$B$4:$V$4,INDEX(MyData,D12940, E12940+1))))&gt;0)),
"        " &amp; INDEX(MyData,D12940, E12940+1),
"    " &amp; INDEX(MyData,D12940, E12940+1))</f>
        <v xml:space="preserve">        "null",</v>
      </c>
    </row>
    <row r="12941" spans="4:7" x14ac:dyDescent="0.2">
      <c r="D12941" s="20">
        <f t="shared" si="202"/>
        <v>385</v>
      </c>
      <c r="E12941" s="20">
        <f>MIN(IF(MOD(ROWS($A$2:A12941),$A$2)=0,E12940+1, E12940), $B$2-1)</f>
        <v>15</v>
      </c>
      <c r="G12941" s="2" t="str">
        <f>IF(NOT(OR(
SUMPRODUCT(--ISNUMBER(SEARCH('Chapter 2 (Generated)'!$B$3:$V$3,INDEX(MyData,D12941, E12941+1))))&gt;0,
SUMPRODUCT(--ISNUMBER(SEARCH('Chapter 2 (Generated)'!$B$4:$V$4,INDEX(MyData,D12941, E12941+1))))&gt;0)),
"        " &amp; INDEX(MyData,D12941, E12941+1),
"    " &amp; INDEX(MyData,D12941, E12941+1))</f>
        <v xml:space="preserve">        "null",</v>
      </c>
    </row>
    <row r="12942" spans="4:7" x14ac:dyDescent="0.2">
      <c r="D12942" s="20">
        <f t="shared" si="202"/>
        <v>386</v>
      </c>
      <c r="E12942" s="20">
        <f>MIN(IF(MOD(ROWS($A$2:A12942),$A$2)=0,E12941+1, E12941), $B$2-1)</f>
        <v>15</v>
      </c>
      <c r="G12942" s="2" t="str">
        <f>IF(NOT(OR(
SUMPRODUCT(--ISNUMBER(SEARCH('Chapter 2 (Generated)'!$B$3:$V$3,INDEX(MyData,D12942, E12942+1))))&gt;0,
SUMPRODUCT(--ISNUMBER(SEARCH('Chapter 2 (Generated)'!$B$4:$V$4,INDEX(MyData,D12942, E12942+1))))&gt;0)),
"        " &amp; INDEX(MyData,D12942, E12942+1),
"    " &amp; INDEX(MyData,D12942, E12942+1))</f>
        <v xml:space="preserve">        "null",</v>
      </c>
    </row>
    <row r="12943" spans="4:7" x14ac:dyDescent="0.2">
      <c r="D12943" s="20">
        <f t="shared" si="202"/>
        <v>387</v>
      </c>
      <c r="E12943" s="20">
        <f>MIN(IF(MOD(ROWS($A$2:A12943),$A$2)=0,E12942+1, E12942), $B$2-1)</f>
        <v>15</v>
      </c>
      <c r="G12943" s="2" t="str">
        <f>IF(NOT(OR(
SUMPRODUCT(--ISNUMBER(SEARCH('Chapter 2 (Generated)'!$B$3:$V$3,INDEX(MyData,D12943, E12943+1))))&gt;0,
SUMPRODUCT(--ISNUMBER(SEARCH('Chapter 2 (Generated)'!$B$4:$V$4,INDEX(MyData,D12943, E12943+1))))&gt;0)),
"        " &amp; INDEX(MyData,D12943, E12943+1),
"    " &amp; INDEX(MyData,D12943, E12943+1))</f>
        <v xml:space="preserve">        "null",</v>
      </c>
    </row>
    <row r="12944" spans="4:7" x14ac:dyDescent="0.2">
      <c r="D12944" s="20">
        <f t="shared" si="202"/>
        <v>388</v>
      </c>
      <c r="E12944" s="20">
        <f>MIN(IF(MOD(ROWS($A$2:A12944),$A$2)=0,E12943+1, E12943), $B$2-1)</f>
        <v>15</v>
      </c>
      <c r="G12944" s="2" t="str">
        <f>IF(NOT(OR(
SUMPRODUCT(--ISNUMBER(SEARCH('Chapter 2 (Generated)'!$B$3:$V$3,INDEX(MyData,D12944, E12944+1))))&gt;0,
SUMPRODUCT(--ISNUMBER(SEARCH('Chapter 2 (Generated)'!$B$4:$V$4,INDEX(MyData,D12944, E12944+1))))&gt;0)),
"        " &amp; INDEX(MyData,D12944, E12944+1),
"    " &amp; INDEX(MyData,D12944, E12944+1))</f>
        <v xml:space="preserve">        "null",//385 </v>
      </c>
    </row>
    <row r="12945" spans="4:7" x14ac:dyDescent="0.2">
      <c r="D12945" s="20">
        <f t="shared" si="202"/>
        <v>389</v>
      </c>
      <c r="E12945" s="20">
        <f>MIN(IF(MOD(ROWS($A$2:A12945),$A$2)=0,E12944+1, E12944), $B$2-1)</f>
        <v>15</v>
      </c>
      <c r="G12945" s="2" t="str">
        <f>IF(NOT(OR(
SUMPRODUCT(--ISNUMBER(SEARCH('Chapter 2 (Generated)'!$B$3:$V$3,INDEX(MyData,D12945, E12945+1))))&gt;0,
SUMPRODUCT(--ISNUMBER(SEARCH('Chapter 2 (Generated)'!$B$4:$V$4,INDEX(MyData,D12945, E12945+1))))&gt;0)),
"        " &amp; INDEX(MyData,D12945, E12945+1),
"    " &amp; INDEX(MyData,D12945, E12945+1))</f>
        <v xml:space="preserve">        "It still doesn’t explain her behaviour.",</v>
      </c>
    </row>
    <row r="12946" spans="4:7" x14ac:dyDescent="0.2">
      <c r="D12946" s="20">
        <f t="shared" si="202"/>
        <v>390</v>
      </c>
      <c r="E12946" s="20">
        <f>MIN(IF(MOD(ROWS($A$2:A12946),$A$2)=0,E12945+1, E12945), $B$2-1)</f>
        <v>15</v>
      </c>
      <c r="G12946" s="2" t="str">
        <f>IF(NOT(OR(
SUMPRODUCT(--ISNUMBER(SEARCH('Chapter 2 (Generated)'!$B$3:$V$3,INDEX(MyData,D12946, E12946+1))))&gt;0,
SUMPRODUCT(--ISNUMBER(SEARCH('Chapter 2 (Generated)'!$B$4:$V$4,INDEX(MyData,D12946, E12946+1))))&gt;0)),
"        " &amp; INDEX(MyData,D12946, E12946+1),
"    " &amp; INDEX(MyData,D12946, E12946+1))</f>
        <v xml:space="preserve">        "null",</v>
      </c>
    </row>
    <row r="12947" spans="4:7" x14ac:dyDescent="0.2">
      <c r="D12947" s="20">
        <f t="shared" si="202"/>
        <v>391</v>
      </c>
      <c r="E12947" s="20">
        <f>MIN(IF(MOD(ROWS($A$2:A12947),$A$2)=0,E12946+1, E12946), $B$2-1)</f>
        <v>15</v>
      </c>
      <c r="G12947" s="2" t="str">
        <f>IF(NOT(OR(
SUMPRODUCT(--ISNUMBER(SEARCH('Chapter 2 (Generated)'!$B$3:$V$3,INDEX(MyData,D12947, E12947+1))))&gt;0,
SUMPRODUCT(--ISNUMBER(SEARCH('Chapter 2 (Generated)'!$B$4:$V$4,INDEX(MyData,D12947, E12947+1))))&gt;0)),
"        " &amp; INDEX(MyData,D12947, E12947+1),
"    " &amp; INDEX(MyData,D12947, E12947+1))</f>
        <v xml:space="preserve">        "null",</v>
      </c>
    </row>
    <row r="12948" spans="4:7" x14ac:dyDescent="0.2">
      <c r="D12948" s="20">
        <f t="shared" si="202"/>
        <v>392</v>
      </c>
      <c r="E12948" s="20">
        <f>MIN(IF(MOD(ROWS($A$2:A12948),$A$2)=0,E12947+1, E12947), $B$2-1)</f>
        <v>15</v>
      </c>
      <c r="G12948" s="2" t="str">
        <f>IF(NOT(OR(
SUMPRODUCT(--ISNUMBER(SEARCH('Chapter 2 (Generated)'!$B$3:$V$3,INDEX(MyData,D12948, E12948+1))))&gt;0,
SUMPRODUCT(--ISNUMBER(SEARCH('Chapter 2 (Generated)'!$B$4:$V$4,INDEX(MyData,D12948, E12948+1))))&gt;0)),
"        " &amp; INDEX(MyData,D12948, E12948+1),
"    " &amp; INDEX(MyData,D12948, E12948+1))</f>
        <v xml:space="preserve">        "null",</v>
      </c>
    </row>
    <row r="12949" spans="4:7" x14ac:dyDescent="0.2">
      <c r="D12949" s="20">
        <f t="shared" si="202"/>
        <v>393</v>
      </c>
      <c r="E12949" s="20">
        <f>MIN(IF(MOD(ROWS($A$2:A12949),$A$2)=0,E12948+1, E12948), $B$2-1)</f>
        <v>15</v>
      </c>
      <c r="G12949" s="2" t="str">
        <f>IF(NOT(OR(
SUMPRODUCT(--ISNUMBER(SEARCH('Chapter 2 (Generated)'!$B$3:$V$3,INDEX(MyData,D12949, E12949+1))))&gt;0,
SUMPRODUCT(--ISNUMBER(SEARCH('Chapter 2 (Generated)'!$B$4:$V$4,INDEX(MyData,D12949, E12949+1))))&gt;0)),
"        " &amp; INDEX(MyData,D12949, E12949+1),
"    " &amp; INDEX(MyData,D12949, E12949+1))</f>
        <v xml:space="preserve">        "null",//390 </v>
      </c>
    </row>
    <row r="12950" spans="4:7" x14ac:dyDescent="0.2">
      <c r="D12950" s="20">
        <f t="shared" si="202"/>
        <v>394</v>
      </c>
      <c r="E12950" s="20">
        <f>MIN(IF(MOD(ROWS($A$2:A12950),$A$2)=0,E12949+1, E12949), $B$2-1)</f>
        <v>15</v>
      </c>
      <c r="G12950" s="2" t="str">
        <f>IF(NOT(OR(
SUMPRODUCT(--ISNUMBER(SEARCH('Chapter 2 (Generated)'!$B$3:$V$3,INDEX(MyData,D12950, E12950+1))))&gt;0,
SUMPRODUCT(--ISNUMBER(SEARCH('Chapter 2 (Generated)'!$B$4:$V$4,INDEX(MyData,D12950, E12950+1))))&gt;0)),
"        " &amp; INDEX(MyData,D12950, E12950+1),
"    " &amp; INDEX(MyData,D12950, E12950+1))</f>
        <v xml:space="preserve">        "null",</v>
      </c>
    </row>
    <row r="12951" spans="4:7" x14ac:dyDescent="0.2">
      <c r="D12951" s="20">
        <f t="shared" si="202"/>
        <v>395</v>
      </c>
      <c r="E12951" s="20">
        <f>MIN(IF(MOD(ROWS($A$2:A12951),$A$2)=0,E12950+1, E12950), $B$2-1)</f>
        <v>15</v>
      </c>
      <c r="G12951" s="2" t="str">
        <f>IF(NOT(OR(
SUMPRODUCT(--ISNUMBER(SEARCH('Chapter 2 (Generated)'!$B$3:$V$3,INDEX(MyData,D12951, E12951+1))))&gt;0,
SUMPRODUCT(--ISNUMBER(SEARCH('Chapter 2 (Generated)'!$B$4:$V$4,INDEX(MyData,D12951, E12951+1))))&gt;0)),
"        " &amp; INDEX(MyData,D12951, E12951+1),
"    " &amp; INDEX(MyData,D12951, E12951+1))</f>
        <v xml:space="preserve">        "null",</v>
      </c>
    </row>
    <row r="12952" spans="4:7" x14ac:dyDescent="0.2">
      <c r="D12952" s="20">
        <f t="shared" si="202"/>
        <v>396</v>
      </c>
      <c r="E12952" s="20">
        <f>MIN(IF(MOD(ROWS($A$2:A12952),$A$2)=0,E12951+1, E12951), $B$2-1)</f>
        <v>15</v>
      </c>
      <c r="G12952" s="2" t="str">
        <f>IF(NOT(OR(
SUMPRODUCT(--ISNUMBER(SEARCH('Chapter 2 (Generated)'!$B$3:$V$3,INDEX(MyData,D12952, E12952+1))))&gt;0,
SUMPRODUCT(--ISNUMBER(SEARCH('Chapter 2 (Generated)'!$B$4:$V$4,INDEX(MyData,D12952, E12952+1))))&gt;0)),
"        " &amp; INDEX(MyData,D12952, E12952+1),
"    " &amp; INDEX(MyData,D12952, E12952+1))</f>
        <v xml:space="preserve">        "null",</v>
      </c>
    </row>
    <row r="12953" spans="4:7" x14ac:dyDescent="0.2">
      <c r="D12953" s="20">
        <f t="shared" si="202"/>
        <v>397</v>
      </c>
      <c r="E12953" s="20">
        <f>MIN(IF(MOD(ROWS($A$2:A12953),$A$2)=0,E12952+1, E12952), $B$2-1)</f>
        <v>15</v>
      </c>
      <c r="G12953" s="2" t="str">
        <f>IF(NOT(OR(
SUMPRODUCT(--ISNUMBER(SEARCH('Chapter 2 (Generated)'!$B$3:$V$3,INDEX(MyData,D12953, E12953+1))))&gt;0,
SUMPRODUCT(--ISNUMBER(SEARCH('Chapter 2 (Generated)'!$B$4:$V$4,INDEX(MyData,D12953, E12953+1))))&gt;0)),
"        " &amp; INDEX(MyData,D12953, E12953+1),
"    " &amp; INDEX(MyData,D12953, E12953+1))</f>
        <v xml:space="preserve">        "null",</v>
      </c>
    </row>
    <row r="12954" spans="4:7" x14ac:dyDescent="0.2">
      <c r="D12954" s="20">
        <f t="shared" si="202"/>
        <v>398</v>
      </c>
      <c r="E12954" s="20">
        <f>MIN(IF(MOD(ROWS($A$2:A12954),$A$2)=0,E12953+1, E12953), $B$2-1)</f>
        <v>15</v>
      </c>
      <c r="G12954" s="2" t="str">
        <f>IF(NOT(OR(
SUMPRODUCT(--ISNUMBER(SEARCH('Chapter 2 (Generated)'!$B$3:$V$3,INDEX(MyData,D12954, E12954+1))))&gt;0,
SUMPRODUCT(--ISNUMBER(SEARCH('Chapter 2 (Generated)'!$B$4:$V$4,INDEX(MyData,D12954, E12954+1))))&gt;0)),
"        " &amp; INDEX(MyData,D12954, E12954+1),
"    " &amp; INDEX(MyData,D12954, E12954+1))</f>
        <v xml:space="preserve">        "null",//395 </v>
      </c>
    </row>
    <row r="12955" spans="4:7" x14ac:dyDescent="0.2">
      <c r="D12955" s="20">
        <f t="shared" si="202"/>
        <v>399</v>
      </c>
      <c r="E12955" s="20">
        <f>MIN(IF(MOD(ROWS($A$2:A12955),$A$2)=0,E12954+1, E12954), $B$2-1)</f>
        <v>15</v>
      </c>
      <c r="G12955" s="2" t="str">
        <f>IF(NOT(OR(
SUMPRODUCT(--ISNUMBER(SEARCH('Chapter 2 (Generated)'!$B$3:$V$3,INDEX(MyData,D12955, E12955+1))))&gt;0,
SUMPRODUCT(--ISNUMBER(SEARCH('Chapter 2 (Generated)'!$B$4:$V$4,INDEX(MyData,D12955, E12955+1))))&gt;0)),
"        " &amp; INDEX(MyData,D12955, E12955+1),
"    " &amp; INDEX(MyData,D12955, E12955+1))</f>
        <v xml:space="preserve">        "null",</v>
      </c>
    </row>
    <row r="12956" spans="4:7" x14ac:dyDescent="0.2">
      <c r="D12956" s="20">
        <f t="shared" si="202"/>
        <v>400</v>
      </c>
      <c r="E12956" s="20">
        <f>MIN(IF(MOD(ROWS($A$2:A12956),$A$2)=0,E12955+1, E12955), $B$2-1)</f>
        <v>15</v>
      </c>
      <c r="G12956" s="2" t="str">
        <f>IF(NOT(OR(
SUMPRODUCT(--ISNUMBER(SEARCH('Chapter 2 (Generated)'!$B$3:$V$3,INDEX(MyData,D12956, E12956+1))))&gt;0,
SUMPRODUCT(--ISNUMBER(SEARCH('Chapter 2 (Generated)'!$B$4:$V$4,INDEX(MyData,D12956, E12956+1))))&gt;0)),
"        " &amp; INDEX(MyData,D12956, E12956+1),
"    " &amp; INDEX(MyData,D12956, E12956+1))</f>
        <v xml:space="preserve">        "null",</v>
      </c>
    </row>
    <row r="12957" spans="4:7" x14ac:dyDescent="0.2">
      <c r="D12957" s="20">
        <f t="shared" si="202"/>
        <v>401</v>
      </c>
      <c r="E12957" s="20">
        <f>MIN(IF(MOD(ROWS($A$2:A12957),$A$2)=0,E12956+1, E12956), $B$2-1)</f>
        <v>15</v>
      </c>
      <c r="G12957" s="2" t="str">
        <f>IF(NOT(OR(
SUMPRODUCT(--ISNUMBER(SEARCH('Chapter 2 (Generated)'!$B$3:$V$3,INDEX(MyData,D12957, E12957+1))))&gt;0,
SUMPRODUCT(--ISNUMBER(SEARCH('Chapter 2 (Generated)'!$B$4:$V$4,INDEX(MyData,D12957, E12957+1))))&gt;0)),
"        " &amp; INDEX(MyData,D12957, E12957+1),
"    " &amp; INDEX(MyData,D12957, E12957+1))</f>
        <v xml:space="preserve">        "null",</v>
      </c>
    </row>
    <row r="12958" spans="4:7" x14ac:dyDescent="0.2">
      <c r="D12958" s="20">
        <f t="shared" si="202"/>
        <v>402</v>
      </c>
      <c r="E12958" s="20">
        <f>MIN(IF(MOD(ROWS($A$2:A12958),$A$2)=0,E12957+1, E12957), $B$2-1)</f>
        <v>15</v>
      </c>
      <c r="G12958" s="2" t="str">
        <f>IF(NOT(OR(
SUMPRODUCT(--ISNUMBER(SEARCH('Chapter 2 (Generated)'!$B$3:$V$3,INDEX(MyData,D12958, E12958+1))))&gt;0,
SUMPRODUCT(--ISNUMBER(SEARCH('Chapter 2 (Generated)'!$B$4:$V$4,INDEX(MyData,D12958, E12958+1))))&gt;0)),
"        " &amp; INDEX(MyData,D12958, E12958+1),
"    " &amp; INDEX(MyData,D12958, E12958+1))</f>
        <v xml:space="preserve">        "null",</v>
      </c>
    </row>
    <row r="12959" spans="4:7" x14ac:dyDescent="0.2">
      <c r="D12959" s="20">
        <f t="shared" si="202"/>
        <v>403</v>
      </c>
      <c r="E12959" s="20">
        <f>MIN(IF(MOD(ROWS($A$2:A12959),$A$2)=0,E12958+1, E12958), $B$2-1)</f>
        <v>15</v>
      </c>
      <c r="G12959" s="2" t="str">
        <f>IF(NOT(OR(
SUMPRODUCT(--ISNUMBER(SEARCH('Chapter 2 (Generated)'!$B$3:$V$3,INDEX(MyData,D12959, E12959+1))))&gt;0,
SUMPRODUCT(--ISNUMBER(SEARCH('Chapter 2 (Generated)'!$B$4:$V$4,INDEX(MyData,D12959, E12959+1))))&gt;0)),
"        " &amp; INDEX(MyData,D12959, E12959+1),
"    " &amp; INDEX(MyData,D12959, E12959+1))</f>
        <v xml:space="preserve">        "null",//400 </v>
      </c>
    </row>
    <row r="12960" spans="4:7" x14ac:dyDescent="0.2">
      <c r="D12960" s="20">
        <f t="shared" si="202"/>
        <v>404</v>
      </c>
      <c r="E12960" s="20">
        <f>MIN(IF(MOD(ROWS($A$2:A12960),$A$2)=0,E12959+1, E12959), $B$2-1)</f>
        <v>15</v>
      </c>
      <c r="G12960" s="2" t="str">
        <f>IF(NOT(OR(
SUMPRODUCT(--ISNUMBER(SEARCH('Chapter 2 (Generated)'!$B$3:$V$3,INDEX(MyData,D12960, E12960+1))))&gt;0,
SUMPRODUCT(--ISNUMBER(SEARCH('Chapter 2 (Generated)'!$B$4:$V$4,INDEX(MyData,D12960, E12960+1))))&gt;0)),
"        " &amp; INDEX(MyData,D12960, E12960+1),
"    " &amp; INDEX(MyData,D12960, E12960+1))</f>
        <v xml:space="preserve">        "null",</v>
      </c>
    </row>
    <row r="12961" spans="4:7" x14ac:dyDescent="0.2">
      <c r="D12961" s="20">
        <f t="shared" si="202"/>
        <v>405</v>
      </c>
      <c r="E12961" s="20">
        <f>MIN(IF(MOD(ROWS($A$2:A12961),$A$2)=0,E12960+1, E12960), $B$2-1)</f>
        <v>15</v>
      </c>
      <c r="G12961" s="2" t="str">
        <f>IF(NOT(OR(
SUMPRODUCT(--ISNUMBER(SEARCH('Chapter 2 (Generated)'!$B$3:$V$3,INDEX(MyData,D12961, E12961+1))))&gt;0,
SUMPRODUCT(--ISNUMBER(SEARCH('Chapter 2 (Generated)'!$B$4:$V$4,INDEX(MyData,D12961, E12961+1))))&gt;0)),
"        " &amp; INDEX(MyData,D12961, E12961+1),
"    " &amp; INDEX(MyData,D12961, E12961+1))</f>
        <v xml:space="preserve">        "null",</v>
      </c>
    </row>
    <row r="12962" spans="4:7" x14ac:dyDescent="0.2">
      <c r="D12962" s="20">
        <f t="shared" si="202"/>
        <v>406</v>
      </c>
      <c r="E12962" s="20">
        <f>MIN(IF(MOD(ROWS($A$2:A12962),$A$2)=0,E12961+1, E12961), $B$2-1)</f>
        <v>15</v>
      </c>
      <c r="G12962" s="2" t="str">
        <f>IF(NOT(OR(
SUMPRODUCT(--ISNUMBER(SEARCH('Chapter 2 (Generated)'!$B$3:$V$3,INDEX(MyData,D12962, E12962+1))))&gt;0,
SUMPRODUCT(--ISNUMBER(SEARCH('Chapter 2 (Generated)'!$B$4:$V$4,INDEX(MyData,D12962, E12962+1))))&gt;0)),
"        " &amp; INDEX(MyData,D12962, E12962+1),
"    " &amp; INDEX(MyData,D12962, E12962+1))</f>
        <v xml:space="preserve">        "null",</v>
      </c>
    </row>
    <row r="12963" spans="4:7" x14ac:dyDescent="0.2">
      <c r="D12963" s="20">
        <f t="shared" si="202"/>
        <v>407</v>
      </c>
      <c r="E12963" s="20">
        <f>MIN(IF(MOD(ROWS($A$2:A12963),$A$2)=0,E12962+1, E12962), $B$2-1)</f>
        <v>15</v>
      </c>
      <c r="G12963" s="2" t="str">
        <f>IF(NOT(OR(
SUMPRODUCT(--ISNUMBER(SEARCH('Chapter 2 (Generated)'!$B$3:$V$3,INDEX(MyData,D12963, E12963+1))))&gt;0,
SUMPRODUCT(--ISNUMBER(SEARCH('Chapter 2 (Generated)'!$B$4:$V$4,INDEX(MyData,D12963, E12963+1))))&gt;0)),
"        " &amp; INDEX(MyData,D12963, E12963+1),
"    " &amp; INDEX(MyData,D12963, E12963+1))</f>
        <v xml:space="preserve">        "null",</v>
      </c>
    </row>
    <row r="12964" spans="4:7" x14ac:dyDescent="0.2">
      <c r="D12964" s="20">
        <f t="shared" si="202"/>
        <v>408</v>
      </c>
      <c r="E12964" s="20">
        <f>MIN(IF(MOD(ROWS($A$2:A12964),$A$2)=0,E12963+1, E12963), $B$2-1)</f>
        <v>15</v>
      </c>
      <c r="G12964" s="2" t="str">
        <f>IF(NOT(OR(
SUMPRODUCT(--ISNUMBER(SEARCH('Chapter 2 (Generated)'!$B$3:$V$3,INDEX(MyData,D12964, E12964+1))))&gt;0,
SUMPRODUCT(--ISNUMBER(SEARCH('Chapter 2 (Generated)'!$B$4:$V$4,INDEX(MyData,D12964, E12964+1))))&gt;0)),
"        " &amp; INDEX(MyData,D12964, E12964+1),
"    " &amp; INDEX(MyData,D12964, E12964+1))</f>
        <v xml:space="preserve">        "null",//405 </v>
      </c>
    </row>
    <row r="12965" spans="4:7" x14ac:dyDescent="0.2">
      <c r="D12965" s="20">
        <f t="shared" si="202"/>
        <v>409</v>
      </c>
      <c r="E12965" s="20">
        <f>MIN(IF(MOD(ROWS($A$2:A12965),$A$2)=0,E12964+1, E12964), $B$2-1)</f>
        <v>15</v>
      </c>
      <c r="G12965" s="2" t="str">
        <f>IF(NOT(OR(
SUMPRODUCT(--ISNUMBER(SEARCH('Chapter 2 (Generated)'!$B$3:$V$3,INDEX(MyData,D12965, E12965+1))))&gt;0,
SUMPRODUCT(--ISNUMBER(SEARCH('Chapter 2 (Generated)'!$B$4:$V$4,INDEX(MyData,D12965, E12965+1))))&gt;0)),
"        " &amp; INDEX(MyData,D12965, E12965+1),
"    " &amp; INDEX(MyData,D12965, E12965+1))</f>
        <v xml:space="preserve">        "null",</v>
      </c>
    </row>
    <row r="12966" spans="4:7" x14ac:dyDescent="0.2">
      <c r="D12966" s="20">
        <f t="shared" si="202"/>
        <v>410</v>
      </c>
      <c r="E12966" s="20">
        <f>MIN(IF(MOD(ROWS($A$2:A12966),$A$2)=0,E12965+1, E12965), $B$2-1)</f>
        <v>15</v>
      </c>
      <c r="G12966" s="2" t="str">
        <f>IF(NOT(OR(
SUMPRODUCT(--ISNUMBER(SEARCH('Chapter 2 (Generated)'!$B$3:$V$3,INDEX(MyData,D12966, E12966+1))))&gt;0,
SUMPRODUCT(--ISNUMBER(SEARCH('Chapter 2 (Generated)'!$B$4:$V$4,INDEX(MyData,D12966, E12966+1))))&gt;0)),
"        " &amp; INDEX(MyData,D12966, E12966+1),
"    " &amp; INDEX(MyData,D12966, E12966+1))</f>
        <v xml:space="preserve">        "null",</v>
      </c>
    </row>
    <row r="12967" spans="4:7" x14ac:dyDescent="0.2">
      <c r="D12967" s="20">
        <f t="shared" si="202"/>
        <v>411</v>
      </c>
      <c r="E12967" s="20">
        <f>MIN(IF(MOD(ROWS($A$2:A12967),$A$2)=0,E12966+1, E12966), $B$2-1)</f>
        <v>15</v>
      </c>
      <c r="G12967" s="2" t="str">
        <f>IF(NOT(OR(
SUMPRODUCT(--ISNUMBER(SEARCH('Chapter 2 (Generated)'!$B$3:$V$3,INDEX(MyData,D12967, E12967+1))))&gt;0,
SUMPRODUCT(--ISNUMBER(SEARCH('Chapter 2 (Generated)'!$B$4:$V$4,INDEX(MyData,D12967, E12967+1))))&gt;0)),
"        " &amp; INDEX(MyData,D12967, E12967+1),
"    " &amp; INDEX(MyData,D12967, E12967+1))</f>
        <v xml:space="preserve">        "null",</v>
      </c>
    </row>
    <row r="12968" spans="4:7" x14ac:dyDescent="0.2">
      <c r="D12968" s="20">
        <f t="shared" si="202"/>
        <v>412</v>
      </c>
      <c r="E12968" s="20">
        <f>MIN(IF(MOD(ROWS($A$2:A12968),$A$2)=0,E12967+1, E12967), $B$2-1)</f>
        <v>15</v>
      </c>
      <c r="G12968" s="2" t="str">
        <f>IF(NOT(OR(
SUMPRODUCT(--ISNUMBER(SEARCH('Chapter 2 (Generated)'!$B$3:$V$3,INDEX(MyData,D12968, E12968+1))))&gt;0,
SUMPRODUCT(--ISNUMBER(SEARCH('Chapter 2 (Generated)'!$B$4:$V$4,INDEX(MyData,D12968, E12968+1))))&gt;0)),
"        " &amp; INDEX(MyData,D12968, E12968+1),
"    " &amp; INDEX(MyData,D12968, E12968+1))</f>
        <v xml:space="preserve">        "null",</v>
      </c>
    </row>
    <row r="12969" spans="4:7" x14ac:dyDescent="0.2">
      <c r="D12969" s="20">
        <f t="shared" si="202"/>
        <v>413</v>
      </c>
      <c r="E12969" s="20">
        <f>MIN(IF(MOD(ROWS($A$2:A12969),$A$2)=0,E12968+1, E12968), $B$2-1)</f>
        <v>15</v>
      </c>
      <c r="G12969" s="2" t="str">
        <f>IF(NOT(OR(
SUMPRODUCT(--ISNUMBER(SEARCH('Chapter 2 (Generated)'!$B$3:$V$3,INDEX(MyData,D12969, E12969+1))))&gt;0,
SUMPRODUCT(--ISNUMBER(SEARCH('Chapter 2 (Generated)'!$B$4:$V$4,INDEX(MyData,D12969, E12969+1))))&gt;0)),
"        " &amp; INDEX(MyData,D12969, E12969+1),
"    " &amp; INDEX(MyData,D12969, E12969+1))</f>
        <v xml:space="preserve">        "null",//410 </v>
      </c>
    </row>
    <row r="12970" spans="4:7" x14ac:dyDescent="0.2">
      <c r="D12970" s="20">
        <f t="shared" si="202"/>
        <v>414</v>
      </c>
      <c r="E12970" s="20">
        <f>MIN(IF(MOD(ROWS($A$2:A12970),$A$2)=0,E12969+1, E12969), $B$2-1)</f>
        <v>15</v>
      </c>
      <c r="G12970" s="2" t="str">
        <f>IF(NOT(OR(
SUMPRODUCT(--ISNUMBER(SEARCH('Chapter 2 (Generated)'!$B$3:$V$3,INDEX(MyData,D12970, E12970+1))))&gt;0,
SUMPRODUCT(--ISNUMBER(SEARCH('Chapter 2 (Generated)'!$B$4:$V$4,INDEX(MyData,D12970, E12970+1))))&gt;0)),
"        " &amp; INDEX(MyData,D12970, E12970+1),
"    " &amp; INDEX(MyData,D12970, E12970+1))</f>
        <v xml:space="preserve">        "null",</v>
      </c>
    </row>
    <row r="12971" spans="4:7" x14ac:dyDescent="0.2">
      <c r="D12971" s="20">
        <f t="shared" si="202"/>
        <v>415</v>
      </c>
      <c r="E12971" s="20">
        <f>MIN(IF(MOD(ROWS($A$2:A12971),$A$2)=0,E12970+1, E12970), $B$2-1)</f>
        <v>15</v>
      </c>
      <c r="G12971" s="2" t="str">
        <f>IF(NOT(OR(
SUMPRODUCT(--ISNUMBER(SEARCH('Chapter 2 (Generated)'!$B$3:$V$3,INDEX(MyData,D12971, E12971+1))))&gt;0,
SUMPRODUCT(--ISNUMBER(SEARCH('Chapter 2 (Generated)'!$B$4:$V$4,INDEX(MyData,D12971, E12971+1))))&gt;0)),
"        " &amp; INDEX(MyData,D12971, E12971+1),
"    " &amp; INDEX(MyData,D12971, E12971+1))</f>
        <v xml:space="preserve">        "null",</v>
      </c>
    </row>
    <row r="12972" spans="4:7" x14ac:dyDescent="0.2">
      <c r="D12972" s="20">
        <f t="shared" si="202"/>
        <v>416</v>
      </c>
      <c r="E12972" s="20">
        <f>MIN(IF(MOD(ROWS($A$2:A12972),$A$2)=0,E12971+1, E12971), $B$2-1)</f>
        <v>15</v>
      </c>
      <c r="G12972" s="2" t="str">
        <f>IF(NOT(OR(
SUMPRODUCT(--ISNUMBER(SEARCH('Chapter 2 (Generated)'!$B$3:$V$3,INDEX(MyData,D12972, E12972+1))))&gt;0,
SUMPRODUCT(--ISNUMBER(SEARCH('Chapter 2 (Generated)'!$B$4:$V$4,INDEX(MyData,D12972, E12972+1))))&gt;0)),
"        " &amp; INDEX(MyData,D12972, E12972+1),
"    " &amp; INDEX(MyData,D12972, E12972+1))</f>
        <v xml:space="preserve">        "null",</v>
      </c>
    </row>
    <row r="12973" spans="4:7" x14ac:dyDescent="0.2">
      <c r="D12973" s="20">
        <f t="shared" si="202"/>
        <v>417</v>
      </c>
      <c r="E12973" s="20">
        <f>MIN(IF(MOD(ROWS($A$2:A12973),$A$2)=0,E12972+1, E12972), $B$2-1)</f>
        <v>15</v>
      </c>
      <c r="G12973" s="2" t="str">
        <f>IF(NOT(OR(
SUMPRODUCT(--ISNUMBER(SEARCH('Chapter 2 (Generated)'!$B$3:$V$3,INDEX(MyData,D12973, E12973+1))))&gt;0,
SUMPRODUCT(--ISNUMBER(SEARCH('Chapter 2 (Generated)'!$B$4:$V$4,INDEX(MyData,D12973, E12973+1))))&gt;0)),
"        " &amp; INDEX(MyData,D12973, E12973+1),
"    " &amp; INDEX(MyData,D12973, E12973+1))</f>
        <v xml:space="preserve">        "null",</v>
      </c>
    </row>
    <row r="12974" spans="4:7" x14ac:dyDescent="0.2">
      <c r="D12974" s="20">
        <f t="shared" si="202"/>
        <v>418</v>
      </c>
      <c r="E12974" s="20">
        <f>MIN(IF(MOD(ROWS($A$2:A12974),$A$2)=0,E12973+1, E12973), $B$2-1)</f>
        <v>15</v>
      </c>
      <c r="G12974" s="2" t="str">
        <f>IF(NOT(OR(
SUMPRODUCT(--ISNUMBER(SEARCH('Chapter 2 (Generated)'!$B$3:$V$3,INDEX(MyData,D12974, E12974+1))))&gt;0,
SUMPRODUCT(--ISNUMBER(SEARCH('Chapter 2 (Generated)'!$B$4:$V$4,INDEX(MyData,D12974, E12974+1))))&gt;0)),
"        " &amp; INDEX(MyData,D12974, E12974+1),
"    " &amp; INDEX(MyData,D12974, E12974+1))</f>
        <v xml:space="preserve">        "null",//415 </v>
      </c>
    </row>
    <row r="12975" spans="4:7" x14ac:dyDescent="0.2">
      <c r="D12975" s="20">
        <f t="shared" si="202"/>
        <v>419</v>
      </c>
      <c r="E12975" s="20">
        <f>MIN(IF(MOD(ROWS($A$2:A12975),$A$2)=0,E12974+1, E12974), $B$2-1)</f>
        <v>15</v>
      </c>
      <c r="G12975" s="2" t="str">
        <f>IF(NOT(OR(
SUMPRODUCT(--ISNUMBER(SEARCH('Chapter 2 (Generated)'!$B$3:$V$3,INDEX(MyData,D12975, E12975+1))))&gt;0,
SUMPRODUCT(--ISNUMBER(SEARCH('Chapter 2 (Generated)'!$B$4:$V$4,INDEX(MyData,D12975, E12975+1))))&gt;0)),
"        " &amp; INDEX(MyData,D12975, E12975+1),
"    " &amp; INDEX(MyData,D12975, E12975+1))</f>
        <v xml:space="preserve">        "null",</v>
      </c>
    </row>
    <row r="12976" spans="4:7" x14ac:dyDescent="0.2">
      <c r="D12976" s="20">
        <f t="shared" si="202"/>
        <v>420</v>
      </c>
      <c r="E12976" s="20">
        <f>MIN(IF(MOD(ROWS($A$2:A12976),$A$2)=0,E12975+1, E12975), $B$2-1)</f>
        <v>15</v>
      </c>
      <c r="G12976" s="2" t="str">
        <f>IF(NOT(OR(
SUMPRODUCT(--ISNUMBER(SEARCH('Chapter 2 (Generated)'!$B$3:$V$3,INDEX(MyData,D12976, E12976+1))))&gt;0,
SUMPRODUCT(--ISNUMBER(SEARCH('Chapter 2 (Generated)'!$B$4:$V$4,INDEX(MyData,D12976, E12976+1))))&gt;0)),
"        " &amp; INDEX(MyData,D12976, E12976+1),
"    " &amp; INDEX(MyData,D12976, E12976+1))</f>
        <v xml:space="preserve">        "null",</v>
      </c>
    </row>
    <row r="12977" spans="4:7" x14ac:dyDescent="0.2">
      <c r="D12977" s="20">
        <f t="shared" si="202"/>
        <v>421</v>
      </c>
      <c r="E12977" s="20">
        <f>MIN(IF(MOD(ROWS($A$2:A12977),$A$2)=0,E12976+1, E12976), $B$2-1)</f>
        <v>15</v>
      </c>
      <c r="G12977" s="2" t="str">
        <f>IF(NOT(OR(
SUMPRODUCT(--ISNUMBER(SEARCH('Chapter 2 (Generated)'!$B$3:$V$3,INDEX(MyData,D12977, E12977+1))))&gt;0,
SUMPRODUCT(--ISNUMBER(SEARCH('Chapter 2 (Generated)'!$B$4:$V$4,INDEX(MyData,D12977, E12977+1))))&gt;0)),
"        " &amp; INDEX(MyData,D12977, E12977+1),
"    " &amp; INDEX(MyData,D12977, E12977+1))</f>
        <v xml:space="preserve">        "null",</v>
      </c>
    </row>
    <row r="12978" spans="4:7" x14ac:dyDescent="0.2">
      <c r="D12978" s="20">
        <f t="shared" si="202"/>
        <v>422</v>
      </c>
      <c r="E12978" s="20">
        <f>MIN(IF(MOD(ROWS($A$2:A12978),$A$2)=0,E12977+1, E12977), $B$2-1)</f>
        <v>15</v>
      </c>
      <c r="G12978" s="2" t="str">
        <f>IF(NOT(OR(
SUMPRODUCT(--ISNUMBER(SEARCH('Chapter 2 (Generated)'!$B$3:$V$3,INDEX(MyData,D12978, E12978+1))))&gt;0,
SUMPRODUCT(--ISNUMBER(SEARCH('Chapter 2 (Generated)'!$B$4:$V$4,INDEX(MyData,D12978, E12978+1))))&gt;0)),
"        " &amp; INDEX(MyData,D12978, E12978+1),
"    " &amp; INDEX(MyData,D12978, E12978+1))</f>
        <v xml:space="preserve">        "null",</v>
      </c>
    </row>
    <row r="12979" spans="4:7" x14ac:dyDescent="0.2">
      <c r="D12979" s="20">
        <f t="shared" si="202"/>
        <v>423</v>
      </c>
      <c r="E12979" s="20">
        <f>MIN(IF(MOD(ROWS($A$2:A12979),$A$2)=0,E12978+1, E12978), $B$2-1)</f>
        <v>15</v>
      </c>
      <c r="G12979" s="2" t="str">
        <f>IF(NOT(OR(
SUMPRODUCT(--ISNUMBER(SEARCH('Chapter 2 (Generated)'!$B$3:$V$3,INDEX(MyData,D12979, E12979+1))))&gt;0,
SUMPRODUCT(--ISNUMBER(SEARCH('Chapter 2 (Generated)'!$B$4:$V$4,INDEX(MyData,D12979, E12979+1))))&gt;0)),
"        " &amp; INDEX(MyData,D12979, E12979+1),
"    " &amp; INDEX(MyData,D12979, E12979+1))</f>
        <v xml:space="preserve">        "null",//420 </v>
      </c>
    </row>
    <row r="12980" spans="4:7" x14ac:dyDescent="0.2">
      <c r="D12980" s="20">
        <f t="shared" si="202"/>
        <v>424</v>
      </c>
      <c r="E12980" s="20">
        <f>MIN(IF(MOD(ROWS($A$2:A12980),$A$2)=0,E12979+1, E12979), $B$2-1)</f>
        <v>15</v>
      </c>
      <c r="G12980" s="2" t="str">
        <f>IF(NOT(OR(
SUMPRODUCT(--ISNUMBER(SEARCH('Chapter 2 (Generated)'!$B$3:$V$3,INDEX(MyData,D12980, E12980+1))))&gt;0,
SUMPRODUCT(--ISNUMBER(SEARCH('Chapter 2 (Generated)'!$B$4:$V$4,INDEX(MyData,D12980, E12980+1))))&gt;0)),
"        " &amp; INDEX(MyData,D12980, E12980+1),
"    " &amp; INDEX(MyData,D12980, E12980+1))</f>
        <v xml:space="preserve">        "null",</v>
      </c>
    </row>
    <row r="12981" spans="4:7" x14ac:dyDescent="0.2">
      <c r="D12981" s="20">
        <f t="shared" si="202"/>
        <v>425</v>
      </c>
      <c r="E12981" s="20">
        <f>MIN(IF(MOD(ROWS($A$2:A12981),$A$2)=0,E12980+1, E12980), $B$2-1)</f>
        <v>15</v>
      </c>
      <c r="G12981" s="2" t="str">
        <f>IF(NOT(OR(
SUMPRODUCT(--ISNUMBER(SEARCH('Chapter 2 (Generated)'!$B$3:$V$3,INDEX(MyData,D12981, E12981+1))))&gt;0,
SUMPRODUCT(--ISNUMBER(SEARCH('Chapter 2 (Generated)'!$B$4:$V$4,INDEX(MyData,D12981, E12981+1))))&gt;0)),
"        " &amp; INDEX(MyData,D12981, E12981+1),
"    " &amp; INDEX(MyData,D12981, E12981+1))</f>
        <v xml:space="preserve">        "null",</v>
      </c>
    </row>
    <row r="12982" spans="4:7" x14ac:dyDescent="0.2">
      <c r="D12982" s="20">
        <f t="shared" si="202"/>
        <v>426</v>
      </c>
      <c r="E12982" s="20">
        <f>MIN(IF(MOD(ROWS($A$2:A12982),$A$2)=0,E12981+1, E12981), $B$2-1)</f>
        <v>15</v>
      </c>
      <c r="G12982" s="2" t="str">
        <f>IF(NOT(OR(
SUMPRODUCT(--ISNUMBER(SEARCH('Chapter 2 (Generated)'!$B$3:$V$3,INDEX(MyData,D12982, E12982+1))))&gt;0,
SUMPRODUCT(--ISNUMBER(SEARCH('Chapter 2 (Generated)'!$B$4:$V$4,INDEX(MyData,D12982, E12982+1))))&gt;0)),
"        " &amp; INDEX(MyData,D12982, E12982+1),
"    " &amp; INDEX(MyData,D12982, E12982+1))</f>
        <v xml:space="preserve">        "null",</v>
      </c>
    </row>
    <row r="12983" spans="4:7" x14ac:dyDescent="0.2">
      <c r="D12983" s="20">
        <f t="shared" si="202"/>
        <v>427</v>
      </c>
      <c r="E12983" s="20">
        <f>MIN(IF(MOD(ROWS($A$2:A12983),$A$2)=0,E12982+1, E12982), $B$2-1)</f>
        <v>15</v>
      </c>
      <c r="G12983" s="2" t="str">
        <f>IF(NOT(OR(
SUMPRODUCT(--ISNUMBER(SEARCH('Chapter 2 (Generated)'!$B$3:$V$3,INDEX(MyData,D12983, E12983+1))))&gt;0,
SUMPRODUCT(--ISNUMBER(SEARCH('Chapter 2 (Generated)'!$B$4:$V$4,INDEX(MyData,D12983, E12983+1))))&gt;0)),
"        " &amp; INDEX(MyData,D12983, E12983+1),
"    " &amp; INDEX(MyData,D12983, E12983+1))</f>
        <v xml:space="preserve">        "null",</v>
      </c>
    </row>
    <row r="12984" spans="4:7" x14ac:dyDescent="0.2">
      <c r="D12984" s="20">
        <f t="shared" si="202"/>
        <v>428</v>
      </c>
      <c r="E12984" s="20">
        <f>MIN(IF(MOD(ROWS($A$2:A12984),$A$2)=0,E12983+1, E12983), $B$2-1)</f>
        <v>15</v>
      </c>
      <c r="G12984" s="2" t="str">
        <f>IF(NOT(OR(
SUMPRODUCT(--ISNUMBER(SEARCH('Chapter 2 (Generated)'!$B$3:$V$3,INDEX(MyData,D12984, E12984+1))))&gt;0,
SUMPRODUCT(--ISNUMBER(SEARCH('Chapter 2 (Generated)'!$B$4:$V$4,INDEX(MyData,D12984, E12984+1))))&gt;0)),
"        " &amp; INDEX(MyData,D12984, E12984+1),
"    " &amp; INDEX(MyData,D12984, E12984+1))</f>
        <v xml:space="preserve">        "null",//425 </v>
      </c>
    </row>
    <row r="12985" spans="4:7" x14ac:dyDescent="0.2">
      <c r="D12985" s="20">
        <f t="shared" si="202"/>
        <v>429</v>
      </c>
      <c r="E12985" s="20">
        <f>MIN(IF(MOD(ROWS($A$2:A12985),$A$2)=0,E12984+1, E12984), $B$2-1)</f>
        <v>15</v>
      </c>
      <c r="G12985" s="2" t="str">
        <f>IF(NOT(OR(
SUMPRODUCT(--ISNUMBER(SEARCH('Chapter 2 (Generated)'!$B$3:$V$3,INDEX(MyData,D12985, E12985+1))))&gt;0,
SUMPRODUCT(--ISNUMBER(SEARCH('Chapter 2 (Generated)'!$B$4:$V$4,INDEX(MyData,D12985, E12985+1))))&gt;0)),
"        " &amp; INDEX(MyData,D12985, E12985+1),
"    " &amp; INDEX(MyData,D12985, E12985+1))</f>
        <v xml:space="preserve">        "null",</v>
      </c>
    </row>
    <row r="12986" spans="4:7" x14ac:dyDescent="0.2">
      <c r="D12986" s="20">
        <f t="shared" si="202"/>
        <v>430</v>
      </c>
      <c r="E12986" s="20">
        <f>MIN(IF(MOD(ROWS($A$2:A12986),$A$2)=0,E12985+1, E12985), $B$2-1)</f>
        <v>15</v>
      </c>
      <c r="G12986" s="2" t="str">
        <f>IF(NOT(OR(
SUMPRODUCT(--ISNUMBER(SEARCH('Chapter 2 (Generated)'!$B$3:$V$3,INDEX(MyData,D12986, E12986+1))))&gt;0,
SUMPRODUCT(--ISNUMBER(SEARCH('Chapter 2 (Generated)'!$B$4:$V$4,INDEX(MyData,D12986, E12986+1))))&gt;0)),
"        " &amp; INDEX(MyData,D12986, E12986+1),
"    " &amp; INDEX(MyData,D12986, E12986+1))</f>
        <v xml:space="preserve">        "null",</v>
      </c>
    </row>
    <row r="12987" spans="4:7" x14ac:dyDescent="0.2">
      <c r="D12987" s="20">
        <f t="shared" si="202"/>
        <v>431</v>
      </c>
      <c r="E12987" s="20">
        <f>MIN(IF(MOD(ROWS($A$2:A12987),$A$2)=0,E12986+1, E12986), $B$2-1)</f>
        <v>15</v>
      </c>
      <c r="G12987" s="2" t="str">
        <f>IF(NOT(OR(
SUMPRODUCT(--ISNUMBER(SEARCH('Chapter 2 (Generated)'!$B$3:$V$3,INDEX(MyData,D12987, E12987+1))))&gt;0,
SUMPRODUCT(--ISNUMBER(SEARCH('Chapter 2 (Generated)'!$B$4:$V$4,INDEX(MyData,D12987, E12987+1))))&gt;0)),
"        " &amp; INDEX(MyData,D12987, E12987+1),
"    " &amp; INDEX(MyData,D12987, E12987+1))</f>
        <v xml:space="preserve">        "null",</v>
      </c>
    </row>
    <row r="12988" spans="4:7" x14ac:dyDescent="0.2">
      <c r="D12988" s="20">
        <f t="shared" si="202"/>
        <v>432</v>
      </c>
      <c r="E12988" s="20">
        <f>MIN(IF(MOD(ROWS($A$2:A12988),$A$2)=0,E12987+1, E12987), $B$2-1)</f>
        <v>15</v>
      </c>
      <c r="G12988" s="2" t="str">
        <f>IF(NOT(OR(
SUMPRODUCT(--ISNUMBER(SEARCH('Chapter 2 (Generated)'!$B$3:$V$3,INDEX(MyData,D12988, E12988+1))))&gt;0,
SUMPRODUCT(--ISNUMBER(SEARCH('Chapter 2 (Generated)'!$B$4:$V$4,INDEX(MyData,D12988, E12988+1))))&gt;0)),
"        " &amp; INDEX(MyData,D12988, E12988+1),
"    " &amp; INDEX(MyData,D12988, E12988+1))</f>
        <v xml:space="preserve">        "null",</v>
      </c>
    </row>
    <row r="12989" spans="4:7" x14ac:dyDescent="0.2">
      <c r="D12989" s="20">
        <f t="shared" si="202"/>
        <v>433</v>
      </c>
      <c r="E12989" s="20">
        <f>MIN(IF(MOD(ROWS($A$2:A12989),$A$2)=0,E12988+1, E12988), $B$2-1)</f>
        <v>15</v>
      </c>
      <c r="G12989" s="2" t="str">
        <f>IF(NOT(OR(
SUMPRODUCT(--ISNUMBER(SEARCH('Chapter 2 (Generated)'!$B$3:$V$3,INDEX(MyData,D12989, E12989+1))))&gt;0,
SUMPRODUCT(--ISNUMBER(SEARCH('Chapter 2 (Generated)'!$B$4:$V$4,INDEX(MyData,D12989, E12989+1))))&gt;0)),
"        " &amp; INDEX(MyData,D12989, E12989+1),
"    " &amp; INDEX(MyData,D12989, E12989+1))</f>
        <v xml:space="preserve">        "null",//430 </v>
      </c>
    </row>
    <row r="12990" spans="4:7" x14ac:dyDescent="0.2">
      <c r="D12990" s="20">
        <f t="shared" si="202"/>
        <v>434</v>
      </c>
      <c r="E12990" s="20">
        <f>MIN(IF(MOD(ROWS($A$2:A12990),$A$2)=0,E12989+1, E12989), $B$2-1)</f>
        <v>15</v>
      </c>
      <c r="G12990" s="2" t="str">
        <f>IF(NOT(OR(
SUMPRODUCT(--ISNUMBER(SEARCH('Chapter 2 (Generated)'!$B$3:$V$3,INDEX(MyData,D12990, E12990+1))))&gt;0,
SUMPRODUCT(--ISNUMBER(SEARCH('Chapter 2 (Generated)'!$B$4:$V$4,INDEX(MyData,D12990, E12990+1))))&gt;0)),
"        " &amp; INDEX(MyData,D12990, E12990+1),
"    " &amp; INDEX(MyData,D12990, E12990+1))</f>
        <v xml:space="preserve">        "null",</v>
      </c>
    </row>
    <row r="12991" spans="4:7" x14ac:dyDescent="0.2">
      <c r="D12991" s="20">
        <f t="shared" si="202"/>
        <v>435</v>
      </c>
      <c r="E12991" s="20">
        <f>MIN(IF(MOD(ROWS($A$2:A12991),$A$2)=0,E12990+1, E12990), $B$2-1)</f>
        <v>15</v>
      </c>
      <c r="G12991" s="2" t="str">
        <f>IF(NOT(OR(
SUMPRODUCT(--ISNUMBER(SEARCH('Chapter 2 (Generated)'!$B$3:$V$3,INDEX(MyData,D12991, E12991+1))))&gt;0,
SUMPRODUCT(--ISNUMBER(SEARCH('Chapter 2 (Generated)'!$B$4:$V$4,INDEX(MyData,D12991, E12991+1))))&gt;0)),
"        " &amp; INDEX(MyData,D12991, E12991+1),
"    " &amp; INDEX(MyData,D12991, E12991+1))</f>
        <v xml:space="preserve">        "null",</v>
      </c>
    </row>
    <row r="12992" spans="4:7" x14ac:dyDescent="0.2">
      <c r="D12992" s="20">
        <f t="shared" si="202"/>
        <v>436</v>
      </c>
      <c r="E12992" s="20">
        <f>MIN(IF(MOD(ROWS($A$2:A12992),$A$2)=0,E12991+1, E12991), $B$2-1)</f>
        <v>15</v>
      </c>
      <c r="G12992" s="2" t="str">
        <f>IF(NOT(OR(
SUMPRODUCT(--ISNUMBER(SEARCH('Chapter 2 (Generated)'!$B$3:$V$3,INDEX(MyData,D12992, E12992+1))))&gt;0,
SUMPRODUCT(--ISNUMBER(SEARCH('Chapter 2 (Generated)'!$B$4:$V$4,INDEX(MyData,D12992, E12992+1))))&gt;0)),
"        " &amp; INDEX(MyData,D12992, E12992+1),
"    " &amp; INDEX(MyData,D12992, E12992+1))</f>
        <v xml:space="preserve">        "null",</v>
      </c>
    </row>
    <row r="12993" spans="4:7" x14ac:dyDescent="0.2">
      <c r="D12993" s="20">
        <f t="shared" si="202"/>
        <v>437</v>
      </c>
      <c r="E12993" s="20">
        <f>MIN(IF(MOD(ROWS($A$2:A12993),$A$2)=0,E12992+1, E12992), $B$2-1)</f>
        <v>15</v>
      </c>
      <c r="G12993" s="2" t="str">
        <f>IF(NOT(OR(
SUMPRODUCT(--ISNUMBER(SEARCH('Chapter 2 (Generated)'!$B$3:$V$3,INDEX(MyData,D12993, E12993+1))))&gt;0,
SUMPRODUCT(--ISNUMBER(SEARCH('Chapter 2 (Generated)'!$B$4:$V$4,INDEX(MyData,D12993, E12993+1))))&gt;0)),
"        " &amp; INDEX(MyData,D12993, E12993+1),
"    " &amp; INDEX(MyData,D12993, E12993+1))</f>
        <v xml:space="preserve">        "null",</v>
      </c>
    </row>
    <row r="12994" spans="4:7" x14ac:dyDescent="0.2">
      <c r="D12994" s="20">
        <f t="shared" ref="D12994:D13057" si="203">MOD(ROW(D12993)-1+ROWS(MyData),ROWS(MyData))+1</f>
        <v>438</v>
      </c>
      <c r="E12994" s="20">
        <f>MIN(IF(MOD(ROWS($A$2:A12994),$A$2)=0,E12993+1, E12993), $B$2-1)</f>
        <v>15</v>
      </c>
      <c r="G12994" s="2" t="str">
        <f>IF(NOT(OR(
SUMPRODUCT(--ISNUMBER(SEARCH('Chapter 2 (Generated)'!$B$3:$V$3,INDEX(MyData,D12994, E12994+1))))&gt;0,
SUMPRODUCT(--ISNUMBER(SEARCH('Chapter 2 (Generated)'!$B$4:$V$4,INDEX(MyData,D12994, E12994+1))))&gt;0)),
"        " &amp; INDEX(MyData,D12994, E12994+1),
"    " &amp; INDEX(MyData,D12994, E12994+1))</f>
        <v xml:space="preserve">        "null",//435 </v>
      </c>
    </row>
    <row r="12995" spans="4:7" x14ac:dyDescent="0.2">
      <c r="D12995" s="20">
        <f t="shared" si="203"/>
        <v>439</v>
      </c>
      <c r="E12995" s="20">
        <f>MIN(IF(MOD(ROWS($A$2:A12995),$A$2)=0,E12994+1, E12994), $B$2-1)</f>
        <v>15</v>
      </c>
      <c r="G12995" s="2" t="str">
        <f>IF(NOT(OR(
SUMPRODUCT(--ISNUMBER(SEARCH('Chapter 2 (Generated)'!$B$3:$V$3,INDEX(MyData,D12995, E12995+1))))&gt;0,
SUMPRODUCT(--ISNUMBER(SEARCH('Chapter 2 (Generated)'!$B$4:$V$4,INDEX(MyData,D12995, E12995+1))))&gt;0)),
"        " &amp; INDEX(MyData,D12995, E12995+1),
"    " &amp; INDEX(MyData,D12995, E12995+1))</f>
        <v xml:space="preserve">        "null",</v>
      </c>
    </row>
    <row r="12996" spans="4:7" x14ac:dyDescent="0.2">
      <c r="D12996" s="20">
        <f t="shared" si="203"/>
        <v>440</v>
      </c>
      <c r="E12996" s="20">
        <f>MIN(IF(MOD(ROWS($A$2:A12996),$A$2)=0,E12995+1, E12995), $B$2-1)</f>
        <v>15</v>
      </c>
      <c r="G12996" s="2" t="str">
        <f>IF(NOT(OR(
SUMPRODUCT(--ISNUMBER(SEARCH('Chapter 2 (Generated)'!$B$3:$V$3,INDEX(MyData,D12996, E12996+1))))&gt;0,
SUMPRODUCT(--ISNUMBER(SEARCH('Chapter 2 (Generated)'!$B$4:$V$4,INDEX(MyData,D12996, E12996+1))))&gt;0)),
"        " &amp; INDEX(MyData,D12996, E12996+1),
"    " &amp; INDEX(MyData,D12996, E12996+1))</f>
        <v xml:space="preserve">        "null",</v>
      </c>
    </row>
    <row r="12997" spans="4:7" x14ac:dyDescent="0.2">
      <c r="D12997" s="20">
        <f t="shared" si="203"/>
        <v>441</v>
      </c>
      <c r="E12997" s="20">
        <f>MIN(IF(MOD(ROWS($A$2:A12997),$A$2)=0,E12996+1, E12996), $B$2-1)</f>
        <v>15</v>
      </c>
      <c r="G12997" s="2" t="str">
        <f>IF(NOT(OR(
SUMPRODUCT(--ISNUMBER(SEARCH('Chapter 2 (Generated)'!$B$3:$V$3,INDEX(MyData,D12997, E12997+1))))&gt;0,
SUMPRODUCT(--ISNUMBER(SEARCH('Chapter 2 (Generated)'!$B$4:$V$4,INDEX(MyData,D12997, E12997+1))))&gt;0)),
"        " &amp; INDEX(MyData,D12997, E12997+1),
"    " &amp; INDEX(MyData,D12997, E12997+1))</f>
        <v xml:space="preserve">        "null",</v>
      </c>
    </row>
    <row r="12998" spans="4:7" x14ac:dyDescent="0.2">
      <c r="D12998" s="20">
        <f t="shared" si="203"/>
        <v>442</v>
      </c>
      <c r="E12998" s="20">
        <f>MIN(IF(MOD(ROWS($A$2:A12998),$A$2)=0,E12997+1, E12997), $B$2-1)</f>
        <v>15</v>
      </c>
      <c r="G12998" s="2" t="str">
        <f>IF(NOT(OR(
SUMPRODUCT(--ISNUMBER(SEARCH('Chapter 2 (Generated)'!$B$3:$V$3,INDEX(MyData,D12998, E12998+1))))&gt;0,
SUMPRODUCT(--ISNUMBER(SEARCH('Chapter 2 (Generated)'!$B$4:$V$4,INDEX(MyData,D12998, E12998+1))))&gt;0)),
"        " &amp; INDEX(MyData,D12998, E12998+1),
"    " &amp; INDEX(MyData,D12998, E12998+1))</f>
        <v xml:space="preserve">        "null",</v>
      </c>
    </row>
    <row r="12999" spans="4:7" x14ac:dyDescent="0.2">
      <c r="D12999" s="20">
        <f t="shared" si="203"/>
        <v>443</v>
      </c>
      <c r="E12999" s="20">
        <f>MIN(IF(MOD(ROWS($A$2:A12999),$A$2)=0,E12998+1, E12998), $B$2-1)</f>
        <v>15</v>
      </c>
      <c r="G12999" s="2" t="str">
        <f>IF(NOT(OR(
SUMPRODUCT(--ISNUMBER(SEARCH('Chapter 2 (Generated)'!$B$3:$V$3,INDEX(MyData,D12999, E12999+1))))&gt;0,
SUMPRODUCT(--ISNUMBER(SEARCH('Chapter 2 (Generated)'!$B$4:$V$4,INDEX(MyData,D12999, E12999+1))))&gt;0)),
"        " &amp; INDEX(MyData,D12999, E12999+1),
"    " &amp; INDEX(MyData,D12999, E12999+1))</f>
        <v xml:space="preserve">        "null",//440 </v>
      </c>
    </row>
    <row r="13000" spans="4:7" x14ac:dyDescent="0.2">
      <c r="D13000" s="20">
        <f t="shared" si="203"/>
        <v>444</v>
      </c>
      <c r="E13000" s="20">
        <f>MIN(IF(MOD(ROWS($A$2:A13000),$A$2)=0,E12999+1, E12999), $B$2-1)</f>
        <v>15</v>
      </c>
      <c r="G13000" s="2" t="str">
        <f>IF(NOT(OR(
SUMPRODUCT(--ISNUMBER(SEARCH('Chapter 2 (Generated)'!$B$3:$V$3,INDEX(MyData,D13000, E13000+1))))&gt;0,
SUMPRODUCT(--ISNUMBER(SEARCH('Chapter 2 (Generated)'!$B$4:$V$4,INDEX(MyData,D13000, E13000+1))))&gt;0)),
"        " &amp; INDEX(MyData,D13000, E13000+1),
"    " &amp; INDEX(MyData,D13000, E13000+1))</f>
        <v xml:space="preserve">        "null",</v>
      </c>
    </row>
    <row r="13001" spans="4:7" x14ac:dyDescent="0.2">
      <c r="D13001" s="20">
        <f t="shared" si="203"/>
        <v>445</v>
      </c>
      <c r="E13001" s="20">
        <f>MIN(IF(MOD(ROWS($A$2:A13001),$A$2)=0,E13000+1, E13000), $B$2-1)</f>
        <v>15</v>
      </c>
      <c r="G13001" s="2" t="str">
        <f>IF(NOT(OR(
SUMPRODUCT(--ISNUMBER(SEARCH('Chapter 2 (Generated)'!$B$3:$V$3,INDEX(MyData,D13001, E13001+1))))&gt;0,
SUMPRODUCT(--ISNUMBER(SEARCH('Chapter 2 (Generated)'!$B$4:$V$4,INDEX(MyData,D13001, E13001+1))))&gt;0)),
"        " &amp; INDEX(MyData,D13001, E13001+1),
"    " &amp; INDEX(MyData,D13001, E13001+1))</f>
        <v xml:space="preserve">        "null",</v>
      </c>
    </row>
    <row r="13002" spans="4:7" x14ac:dyDescent="0.2">
      <c r="D13002" s="20">
        <f t="shared" si="203"/>
        <v>446</v>
      </c>
      <c r="E13002" s="20">
        <f>MIN(IF(MOD(ROWS($A$2:A13002),$A$2)=0,E13001+1, E13001), $B$2-1)</f>
        <v>15</v>
      </c>
      <c r="G13002" s="2" t="str">
        <f>IF(NOT(OR(
SUMPRODUCT(--ISNUMBER(SEARCH('Chapter 2 (Generated)'!$B$3:$V$3,INDEX(MyData,D13002, E13002+1))))&gt;0,
SUMPRODUCT(--ISNUMBER(SEARCH('Chapter 2 (Generated)'!$B$4:$V$4,INDEX(MyData,D13002, E13002+1))))&gt;0)),
"        " &amp; INDEX(MyData,D13002, E13002+1),
"    " &amp; INDEX(MyData,D13002, E13002+1))</f>
        <v xml:space="preserve">        "Do you think you’re going to win?",</v>
      </c>
    </row>
    <row r="13003" spans="4:7" x14ac:dyDescent="0.2">
      <c r="D13003" s="20">
        <f t="shared" si="203"/>
        <v>447</v>
      </c>
      <c r="E13003" s="20">
        <f>MIN(IF(MOD(ROWS($A$2:A13003),$A$2)=0,E13002+1, E13002), $B$2-1)</f>
        <v>15</v>
      </c>
      <c r="G13003" s="2" t="str">
        <f>IF(NOT(OR(
SUMPRODUCT(--ISNUMBER(SEARCH('Chapter 2 (Generated)'!$B$3:$V$3,INDEX(MyData,D13003, E13003+1))))&gt;0,
SUMPRODUCT(--ISNUMBER(SEARCH('Chapter 2 (Generated)'!$B$4:$V$4,INDEX(MyData,D13003, E13003+1))))&gt;0)),
"        " &amp; INDEX(MyData,D13003, E13003+1),
"    " &amp; INDEX(MyData,D13003, E13003+1))</f>
        <v xml:space="preserve">        "null",</v>
      </c>
    </row>
    <row r="13004" spans="4:7" x14ac:dyDescent="0.2">
      <c r="D13004" s="20">
        <f t="shared" si="203"/>
        <v>448</v>
      </c>
      <c r="E13004" s="20">
        <f>MIN(IF(MOD(ROWS($A$2:A13004),$A$2)=0,E13003+1, E13003), $B$2-1)</f>
        <v>15</v>
      </c>
      <c r="G13004" s="2" t="str">
        <f>IF(NOT(OR(
SUMPRODUCT(--ISNUMBER(SEARCH('Chapter 2 (Generated)'!$B$3:$V$3,INDEX(MyData,D13004, E13004+1))))&gt;0,
SUMPRODUCT(--ISNUMBER(SEARCH('Chapter 2 (Generated)'!$B$4:$V$4,INDEX(MyData,D13004, E13004+1))))&gt;0)),
"        " &amp; INDEX(MyData,D13004, E13004+1),
"    " &amp; INDEX(MyData,D13004, E13004+1))</f>
        <v xml:space="preserve">        "null",//445 </v>
      </c>
    </row>
    <row r="13005" spans="4:7" x14ac:dyDescent="0.2">
      <c r="D13005" s="20">
        <f t="shared" si="203"/>
        <v>449</v>
      </c>
      <c r="E13005" s="20">
        <f>MIN(IF(MOD(ROWS($A$2:A13005),$A$2)=0,E13004+1, E13004), $B$2-1)</f>
        <v>15</v>
      </c>
      <c r="G13005" s="2" t="str">
        <f>IF(NOT(OR(
SUMPRODUCT(--ISNUMBER(SEARCH('Chapter 2 (Generated)'!$B$3:$V$3,INDEX(MyData,D13005, E13005+1))))&gt;0,
SUMPRODUCT(--ISNUMBER(SEARCH('Chapter 2 (Generated)'!$B$4:$V$4,INDEX(MyData,D13005, E13005+1))))&gt;0)),
"        " &amp; INDEX(MyData,D13005, E13005+1),
"    " &amp; INDEX(MyData,D13005, E13005+1))</f>
        <v xml:space="preserve">        "null",</v>
      </c>
    </row>
    <row r="13006" spans="4:7" x14ac:dyDescent="0.2">
      <c r="D13006" s="20">
        <f t="shared" si="203"/>
        <v>450</v>
      </c>
      <c r="E13006" s="20">
        <f>MIN(IF(MOD(ROWS($A$2:A13006),$A$2)=0,E13005+1, E13005), $B$2-1)</f>
        <v>15</v>
      </c>
      <c r="G13006" s="2" t="str">
        <f>IF(NOT(OR(
SUMPRODUCT(--ISNUMBER(SEARCH('Chapter 2 (Generated)'!$B$3:$V$3,INDEX(MyData,D13006, E13006+1))))&gt;0,
SUMPRODUCT(--ISNUMBER(SEARCH('Chapter 2 (Generated)'!$B$4:$V$4,INDEX(MyData,D13006, E13006+1))))&gt;0)),
"        " &amp; INDEX(MyData,D13006, E13006+1),
"    " &amp; INDEX(MyData,D13006, E13006+1))</f>
        <v xml:space="preserve">        "null",</v>
      </c>
    </row>
    <row r="13007" spans="4:7" x14ac:dyDescent="0.2">
      <c r="D13007" s="20">
        <f t="shared" si="203"/>
        <v>451</v>
      </c>
      <c r="E13007" s="20">
        <f>MIN(IF(MOD(ROWS($A$2:A13007),$A$2)=0,E13006+1, E13006), $B$2-1)</f>
        <v>15</v>
      </c>
      <c r="G13007" s="2" t="str">
        <f>IF(NOT(OR(
SUMPRODUCT(--ISNUMBER(SEARCH('Chapter 2 (Generated)'!$B$3:$V$3,INDEX(MyData,D13007, E13007+1))))&gt;0,
SUMPRODUCT(--ISNUMBER(SEARCH('Chapter 2 (Generated)'!$B$4:$V$4,INDEX(MyData,D13007, E13007+1))))&gt;0)),
"        " &amp; INDEX(MyData,D13007, E13007+1),
"    " &amp; INDEX(MyData,D13007, E13007+1))</f>
        <v xml:space="preserve">        "null",</v>
      </c>
    </row>
    <row r="13008" spans="4:7" x14ac:dyDescent="0.2">
      <c r="D13008" s="20">
        <f t="shared" si="203"/>
        <v>452</v>
      </c>
      <c r="E13008" s="20">
        <f>MIN(IF(MOD(ROWS($A$2:A13008),$A$2)=0,E13007+1, E13007), $B$2-1)</f>
        <v>15</v>
      </c>
      <c r="G13008" s="2" t="str">
        <f>IF(NOT(OR(
SUMPRODUCT(--ISNUMBER(SEARCH('Chapter 2 (Generated)'!$B$3:$V$3,INDEX(MyData,D13008, E13008+1))))&gt;0,
SUMPRODUCT(--ISNUMBER(SEARCH('Chapter 2 (Generated)'!$B$4:$V$4,INDEX(MyData,D13008, E13008+1))))&gt;0)),
"        " &amp; INDEX(MyData,D13008, E13008+1),
"    " &amp; INDEX(MyData,D13008, E13008+1))</f>
        <v xml:space="preserve">        "null",</v>
      </c>
    </row>
    <row r="13009" spans="4:7" x14ac:dyDescent="0.2">
      <c r="D13009" s="20">
        <f t="shared" si="203"/>
        <v>453</v>
      </c>
      <c r="E13009" s="20">
        <f>MIN(IF(MOD(ROWS($A$2:A13009),$A$2)=0,E13008+1, E13008), $B$2-1)</f>
        <v>15</v>
      </c>
      <c r="G13009" s="2" t="str">
        <f>IF(NOT(OR(
SUMPRODUCT(--ISNUMBER(SEARCH('Chapter 2 (Generated)'!$B$3:$V$3,INDEX(MyData,D13009, E13009+1))))&gt;0,
SUMPRODUCT(--ISNUMBER(SEARCH('Chapter 2 (Generated)'!$B$4:$V$4,INDEX(MyData,D13009, E13009+1))))&gt;0)),
"        " &amp; INDEX(MyData,D13009, E13009+1),
"    " &amp; INDEX(MyData,D13009, E13009+1))</f>
        <v xml:space="preserve">        "null",//450 </v>
      </c>
    </row>
    <row r="13010" spans="4:7" x14ac:dyDescent="0.2">
      <c r="D13010" s="20">
        <f t="shared" si="203"/>
        <v>454</v>
      </c>
      <c r="E13010" s="20">
        <f>MIN(IF(MOD(ROWS($A$2:A13010),$A$2)=0,E13009+1, E13009), $B$2-1)</f>
        <v>15</v>
      </c>
      <c r="G13010" s="2" t="str">
        <f>IF(NOT(OR(
SUMPRODUCT(--ISNUMBER(SEARCH('Chapter 2 (Generated)'!$B$3:$V$3,INDEX(MyData,D13010, E13010+1))))&gt;0,
SUMPRODUCT(--ISNUMBER(SEARCH('Chapter 2 (Generated)'!$B$4:$V$4,INDEX(MyData,D13010, E13010+1))))&gt;0)),
"        " &amp; INDEX(MyData,D13010, E13010+1),
"    " &amp; INDEX(MyData,D13010, E13010+1))</f>
        <v xml:space="preserve">        "null",</v>
      </c>
    </row>
    <row r="13011" spans="4:7" x14ac:dyDescent="0.2">
      <c r="D13011" s="20">
        <f t="shared" si="203"/>
        <v>455</v>
      </c>
      <c r="E13011" s="20">
        <f>MIN(IF(MOD(ROWS($A$2:A13011),$A$2)=0,E13010+1, E13010), $B$2-1)</f>
        <v>15</v>
      </c>
      <c r="G13011" s="2" t="str">
        <f>IF(NOT(OR(
SUMPRODUCT(--ISNUMBER(SEARCH('Chapter 2 (Generated)'!$B$3:$V$3,INDEX(MyData,D13011, E13011+1))))&gt;0,
SUMPRODUCT(--ISNUMBER(SEARCH('Chapter 2 (Generated)'!$B$4:$V$4,INDEX(MyData,D13011, E13011+1))))&gt;0)),
"        " &amp; INDEX(MyData,D13011, E13011+1),
"    " &amp; INDEX(MyData,D13011, E13011+1))</f>
        <v xml:space="preserve">        "null",</v>
      </c>
    </row>
    <row r="13012" spans="4:7" x14ac:dyDescent="0.2">
      <c r="D13012" s="20">
        <f t="shared" si="203"/>
        <v>456</v>
      </c>
      <c r="E13012" s="20">
        <f>MIN(IF(MOD(ROWS($A$2:A13012),$A$2)=0,E13011+1, E13011), $B$2-1)</f>
        <v>15</v>
      </c>
      <c r="G13012" s="2" t="str">
        <f>IF(NOT(OR(
SUMPRODUCT(--ISNUMBER(SEARCH('Chapter 2 (Generated)'!$B$3:$V$3,INDEX(MyData,D13012, E13012+1))))&gt;0,
SUMPRODUCT(--ISNUMBER(SEARCH('Chapter 2 (Generated)'!$B$4:$V$4,INDEX(MyData,D13012, E13012+1))))&gt;0)),
"        " &amp; INDEX(MyData,D13012, E13012+1),
"    " &amp; INDEX(MyData,D13012, E13012+1))</f>
        <v xml:space="preserve">        "null",</v>
      </c>
    </row>
    <row r="13013" spans="4:7" x14ac:dyDescent="0.2">
      <c r="D13013" s="20">
        <f t="shared" si="203"/>
        <v>457</v>
      </c>
      <c r="E13013" s="20">
        <f>MIN(IF(MOD(ROWS($A$2:A13013),$A$2)=0,E13012+1, E13012), $B$2-1)</f>
        <v>15</v>
      </c>
      <c r="G13013" s="2" t="str">
        <f>IF(NOT(OR(
SUMPRODUCT(--ISNUMBER(SEARCH('Chapter 2 (Generated)'!$B$3:$V$3,INDEX(MyData,D13013, E13013+1))))&gt;0,
SUMPRODUCT(--ISNUMBER(SEARCH('Chapter 2 (Generated)'!$B$4:$V$4,INDEX(MyData,D13013, E13013+1))))&gt;0)),
"        " &amp; INDEX(MyData,D13013, E13013+1),
"    " &amp; INDEX(MyData,D13013, E13013+1))</f>
        <v xml:space="preserve">        "null",</v>
      </c>
    </row>
    <row r="13014" spans="4:7" x14ac:dyDescent="0.2">
      <c r="D13014" s="20">
        <f t="shared" si="203"/>
        <v>458</v>
      </c>
      <c r="E13014" s="20">
        <f>MIN(IF(MOD(ROWS($A$2:A13014),$A$2)=0,E13013+1, E13013), $B$2-1)</f>
        <v>15</v>
      </c>
      <c r="G13014" s="2" t="str">
        <f>IF(NOT(OR(
SUMPRODUCT(--ISNUMBER(SEARCH('Chapter 2 (Generated)'!$B$3:$V$3,INDEX(MyData,D13014, E13014+1))))&gt;0,
SUMPRODUCT(--ISNUMBER(SEARCH('Chapter 2 (Generated)'!$B$4:$V$4,INDEX(MyData,D13014, E13014+1))))&gt;0)),
"        " &amp; INDEX(MyData,D13014, E13014+1),
"    " &amp; INDEX(MyData,D13014, E13014+1))</f>
        <v xml:space="preserve">        "null",//455 </v>
      </c>
    </row>
    <row r="13015" spans="4:7" x14ac:dyDescent="0.2">
      <c r="D13015" s="20">
        <f t="shared" si="203"/>
        <v>459</v>
      </c>
      <c r="E13015" s="20">
        <f>MIN(IF(MOD(ROWS($A$2:A13015),$A$2)=0,E13014+1, E13014), $B$2-1)</f>
        <v>15</v>
      </c>
      <c r="G13015" s="2" t="str">
        <f>IF(NOT(OR(
SUMPRODUCT(--ISNUMBER(SEARCH('Chapter 2 (Generated)'!$B$3:$V$3,INDEX(MyData,D13015, E13015+1))))&gt;0,
SUMPRODUCT(--ISNUMBER(SEARCH('Chapter 2 (Generated)'!$B$4:$V$4,INDEX(MyData,D13015, E13015+1))))&gt;0)),
"        " &amp; INDEX(MyData,D13015, E13015+1),
"    " &amp; INDEX(MyData,D13015, E13015+1))</f>
        <v xml:space="preserve">        "null",</v>
      </c>
    </row>
    <row r="13016" spans="4:7" x14ac:dyDescent="0.2">
      <c r="D13016" s="20">
        <f t="shared" si="203"/>
        <v>460</v>
      </c>
      <c r="E13016" s="20">
        <f>MIN(IF(MOD(ROWS($A$2:A13016),$A$2)=0,E13015+1, E13015), $B$2-1)</f>
        <v>15</v>
      </c>
      <c r="G13016" s="2" t="str">
        <f>IF(NOT(OR(
SUMPRODUCT(--ISNUMBER(SEARCH('Chapter 2 (Generated)'!$B$3:$V$3,INDEX(MyData,D13016, E13016+1))))&gt;0,
SUMPRODUCT(--ISNUMBER(SEARCH('Chapter 2 (Generated)'!$B$4:$V$4,INDEX(MyData,D13016, E13016+1))))&gt;0)),
"        " &amp; INDEX(MyData,D13016, E13016+1),
"    " &amp; INDEX(MyData,D13016, E13016+1))</f>
        <v xml:space="preserve">        "Do you think you’re going to win?",</v>
      </c>
    </row>
    <row r="13017" spans="4:7" x14ac:dyDescent="0.2">
      <c r="D13017" s="20">
        <f t="shared" si="203"/>
        <v>461</v>
      </c>
      <c r="E13017" s="20">
        <f>MIN(IF(MOD(ROWS($A$2:A13017),$A$2)=0,E13016+1, E13016), $B$2-1)</f>
        <v>15</v>
      </c>
      <c r="G13017" s="2" t="str">
        <f>IF(NOT(OR(
SUMPRODUCT(--ISNUMBER(SEARCH('Chapter 2 (Generated)'!$B$3:$V$3,INDEX(MyData,D13017, E13017+1))))&gt;0,
SUMPRODUCT(--ISNUMBER(SEARCH('Chapter 2 (Generated)'!$B$4:$V$4,INDEX(MyData,D13017, E13017+1))))&gt;0)),
"        " &amp; INDEX(MyData,D13017, E13017+1),
"    " &amp; INDEX(MyData,D13017, E13017+1))</f>
        <v xml:space="preserve">        "null",</v>
      </c>
    </row>
    <row r="13018" spans="4:7" x14ac:dyDescent="0.2">
      <c r="D13018" s="20">
        <f t="shared" si="203"/>
        <v>462</v>
      </c>
      <c r="E13018" s="20">
        <f>MIN(IF(MOD(ROWS($A$2:A13018),$A$2)=0,E13017+1, E13017), $B$2-1)</f>
        <v>15</v>
      </c>
      <c r="G13018" s="2" t="str">
        <f>IF(NOT(OR(
SUMPRODUCT(--ISNUMBER(SEARCH('Chapter 2 (Generated)'!$B$3:$V$3,INDEX(MyData,D13018, E13018+1))))&gt;0,
SUMPRODUCT(--ISNUMBER(SEARCH('Chapter 2 (Generated)'!$B$4:$V$4,INDEX(MyData,D13018, E13018+1))))&gt;0)),
"        " &amp; INDEX(MyData,D13018, E13018+1),
"    " &amp; INDEX(MyData,D13018, E13018+1))</f>
        <v xml:space="preserve">        "null",</v>
      </c>
    </row>
    <row r="13019" spans="4:7" x14ac:dyDescent="0.2">
      <c r="D13019" s="20">
        <f t="shared" si="203"/>
        <v>463</v>
      </c>
      <c r="E13019" s="20">
        <f>MIN(IF(MOD(ROWS($A$2:A13019),$A$2)=0,E13018+1, E13018), $B$2-1)</f>
        <v>15</v>
      </c>
      <c r="G13019" s="2" t="str">
        <f>IF(NOT(OR(
SUMPRODUCT(--ISNUMBER(SEARCH('Chapter 2 (Generated)'!$B$3:$V$3,INDEX(MyData,D13019, E13019+1))))&gt;0,
SUMPRODUCT(--ISNUMBER(SEARCH('Chapter 2 (Generated)'!$B$4:$V$4,INDEX(MyData,D13019, E13019+1))))&gt;0)),
"        " &amp; INDEX(MyData,D13019, E13019+1),
"    " &amp; INDEX(MyData,D13019, E13019+1))</f>
        <v xml:space="preserve">        "null",//460 </v>
      </c>
    </row>
    <row r="13020" spans="4:7" x14ac:dyDescent="0.2">
      <c r="D13020" s="20">
        <f t="shared" si="203"/>
        <v>464</v>
      </c>
      <c r="E13020" s="20">
        <f>MIN(IF(MOD(ROWS($A$2:A13020),$A$2)=0,E13019+1, E13019), $B$2-1)</f>
        <v>15</v>
      </c>
      <c r="G13020" s="2" t="str">
        <f>IF(NOT(OR(
SUMPRODUCT(--ISNUMBER(SEARCH('Chapter 2 (Generated)'!$B$3:$V$3,INDEX(MyData,D13020, E13020+1))))&gt;0,
SUMPRODUCT(--ISNUMBER(SEARCH('Chapter 2 (Generated)'!$B$4:$V$4,INDEX(MyData,D13020, E13020+1))))&gt;0)),
"        " &amp; INDEX(MyData,D13020, E13020+1),
"    " &amp; INDEX(MyData,D13020, E13020+1))</f>
        <v xml:space="preserve">        "null",</v>
      </c>
    </row>
    <row r="13021" spans="4:7" x14ac:dyDescent="0.2">
      <c r="D13021" s="20">
        <f t="shared" si="203"/>
        <v>465</v>
      </c>
      <c r="E13021" s="20">
        <f>MIN(IF(MOD(ROWS($A$2:A13021),$A$2)=0,E13020+1, E13020), $B$2-1)</f>
        <v>15</v>
      </c>
      <c r="G13021" s="2" t="str">
        <f>IF(NOT(OR(
SUMPRODUCT(--ISNUMBER(SEARCH('Chapter 2 (Generated)'!$B$3:$V$3,INDEX(MyData,D13021, E13021+1))))&gt;0,
SUMPRODUCT(--ISNUMBER(SEARCH('Chapter 2 (Generated)'!$B$4:$V$4,INDEX(MyData,D13021, E13021+1))))&gt;0)),
"        " &amp; INDEX(MyData,D13021, E13021+1),
"    " &amp; INDEX(MyData,D13021, E13021+1))</f>
        <v xml:space="preserve">        "null",</v>
      </c>
    </row>
    <row r="13022" spans="4:7" x14ac:dyDescent="0.2">
      <c r="D13022" s="20">
        <f t="shared" si="203"/>
        <v>466</v>
      </c>
      <c r="E13022" s="20">
        <f>MIN(IF(MOD(ROWS($A$2:A13022),$A$2)=0,E13021+1, E13021), $B$2-1)</f>
        <v>15</v>
      </c>
      <c r="G13022" s="2" t="str">
        <f>IF(NOT(OR(
SUMPRODUCT(--ISNUMBER(SEARCH('Chapter 2 (Generated)'!$B$3:$V$3,INDEX(MyData,D13022, E13022+1))))&gt;0,
SUMPRODUCT(--ISNUMBER(SEARCH('Chapter 2 (Generated)'!$B$4:$V$4,INDEX(MyData,D13022, E13022+1))))&gt;0)),
"        " &amp; INDEX(MyData,D13022, E13022+1),
"    " &amp; INDEX(MyData,D13022, E13022+1))</f>
        <v xml:space="preserve">        "null",</v>
      </c>
    </row>
    <row r="13023" spans="4:7" x14ac:dyDescent="0.2">
      <c r="D13023" s="20">
        <f t="shared" si="203"/>
        <v>467</v>
      </c>
      <c r="E13023" s="20">
        <f>MIN(IF(MOD(ROWS($A$2:A13023),$A$2)=0,E13022+1, E13022), $B$2-1)</f>
        <v>15</v>
      </c>
      <c r="G13023" s="2" t="str">
        <f>IF(NOT(OR(
SUMPRODUCT(--ISNUMBER(SEARCH('Chapter 2 (Generated)'!$B$3:$V$3,INDEX(MyData,D13023, E13023+1))))&gt;0,
SUMPRODUCT(--ISNUMBER(SEARCH('Chapter 2 (Generated)'!$B$4:$V$4,INDEX(MyData,D13023, E13023+1))))&gt;0)),
"        " &amp; INDEX(MyData,D13023, E13023+1),
"    " &amp; INDEX(MyData,D13023, E13023+1))</f>
        <v xml:space="preserve">        "null",</v>
      </c>
    </row>
    <row r="13024" spans="4:7" x14ac:dyDescent="0.2">
      <c r="D13024" s="20">
        <f t="shared" si="203"/>
        <v>468</v>
      </c>
      <c r="E13024" s="20">
        <f>MIN(IF(MOD(ROWS($A$2:A13024),$A$2)=0,E13023+1, E13023), $B$2-1)</f>
        <v>15</v>
      </c>
      <c r="G13024" s="2" t="str">
        <f>IF(NOT(OR(
SUMPRODUCT(--ISNUMBER(SEARCH('Chapter 2 (Generated)'!$B$3:$V$3,INDEX(MyData,D13024, E13024+1))))&gt;0,
SUMPRODUCT(--ISNUMBER(SEARCH('Chapter 2 (Generated)'!$B$4:$V$4,INDEX(MyData,D13024, E13024+1))))&gt;0)),
"        " &amp; INDEX(MyData,D13024, E13024+1),
"    " &amp; INDEX(MyData,D13024, E13024+1))</f>
        <v xml:space="preserve">        "null",//465 </v>
      </c>
    </row>
    <row r="13025" spans="4:7" x14ac:dyDescent="0.2">
      <c r="D13025" s="20">
        <f t="shared" si="203"/>
        <v>469</v>
      </c>
      <c r="E13025" s="20">
        <f>MIN(IF(MOD(ROWS($A$2:A13025),$A$2)=0,E13024+1, E13024), $B$2-1)</f>
        <v>15</v>
      </c>
      <c r="G13025" s="2" t="str">
        <f>IF(NOT(OR(
SUMPRODUCT(--ISNUMBER(SEARCH('Chapter 2 (Generated)'!$B$3:$V$3,INDEX(MyData,D13025, E13025+1))))&gt;0,
SUMPRODUCT(--ISNUMBER(SEARCH('Chapter 2 (Generated)'!$B$4:$V$4,INDEX(MyData,D13025, E13025+1))))&gt;0)),
"        " &amp; INDEX(MyData,D13025, E13025+1),
"    " &amp; INDEX(MyData,D13025, E13025+1))</f>
        <v xml:space="preserve">        "null",</v>
      </c>
    </row>
    <row r="13026" spans="4:7" x14ac:dyDescent="0.2">
      <c r="D13026" s="20">
        <f t="shared" si="203"/>
        <v>470</v>
      </c>
      <c r="E13026" s="20">
        <f>MIN(IF(MOD(ROWS($A$2:A13026),$A$2)=0,E13025+1, E13025), $B$2-1)</f>
        <v>15</v>
      </c>
      <c r="G13026" s="2" t="str">
        <f>IF(NOT(OR(
SUMPRODUCT(--ISNUMBER(SEARCH('Chapter 2 (Generated)'!$B$3:$V$3,INDEX(MyData,D13026, E13026+1))))&gt;0,
SUMPRODUCT(--ISNUMBER(SEARCH('Chapter 2 (Generated)'!$B$4:$V$4,INDEX(MyData,D13026, E13026+1))))&gt;0)),
"        " &amp; INDEX(MyData,D13026, E13026+1),
"    " &amp; INDEX(MyData,D13026, E13026+1))</f>
        <v xml:space="preserve">        "null",</v>
      </c>
    </row>
    <row r="13027" spans="4:7" x14ac:dyDescent="0.2">
      <c r="D13027" s="20">
        <f t="shared" si="203"/>
        <v>471</v>
      </c>
      <c r="E13027" s="20">
        <f>MIN(IF(MOD(ROWS($A$2:A13027),$A$2)=0,E13026+1, E13026), $B$2-1)</f>
        <v>15</v>
      </c>
      <c r="G13027" s="2" t="str">
        <f>IF(NOT(OR(
SUMPRODUCT(--ISNUMBER(SEARCH('Chapter 2 (Generated)'!$B$3:$V$3,INDEX(MyData,D13027, E13027+1))))&gt;0,
SUMPRODUCT(--ISNUMBER(SEARCH('Chapter 2 (Generated)'!$B$4:$V$4,INDEX(MyData,D13027, E13027+1))))&gt;0)),
"        " &amp; INDEX(MyData,D13027, E13027+1),
"    " &amp; INDEX(MyData,D13027, E13027+1))</f>
        <v xml:space="preserve">        "null",</v>
      </c>
    </row>
    <row r="13028" spans="4:7" x14ac:dyDescent="0.2">
      <c r="D13028" s="20">
        <f t="shared" si="203"/>
        <v>472</v>
      </c>
      <c r="E13028" s="20">
        <f>MIN(IF(MOD(ROWS($A$2:A13028),$A$2)=0,E13027+1, E13027), $B$2-1)</f>
        <v>15</v>
      </c>
      <c r="G13028" s="2" t="str">
        <f>IF(NOT(OR(
SUMPRODUCT(--ISNUMBER(SEARCH('Chapter 2 (Generated)'!$B$3:$V$3,INDEX(MyData,D13028, E13028+1))))&gt;0,
SUMPRODUCT(--ISNUMBER(SEARCH('Chapter 2 (Generated)'!$B$4:$V$4,INDEX(MyData,D13028, E13028+1))))&gt;0)),
"        " &amp; INDEX(MyData,D13028, E13028+1),
"    " &amp; INDEX(MyData,D13028, E13028+1))</f>
        <v xml:space="preserve">        "null",</v>
      </c>
    </row>
    <row r="13029" spans="4:7" x14ac:dyDescent="0.2">
      <c r="D13029" s="20">
        <f t="shared" si="203"/>
        <v>473</v>
      </c>
      <c r="E13029" s="20">
        <f>MIN(IF(MOD(ROWS($A$2:A13029),$A$2)=0,E13028+1, E13028), $B$2-1)</f>
        <v>15</v>
      </c>
      <c r="G13029" s="2" t="str">
        <f>IF(NOT(OR(
SUMPRODUCT(--ISNUMBER(SEARCH('Chapter 2 (Generated)'!$B$3:$V$3,INDEX(MyData,D13029, E13029+1))))&gt;0,
SUMPRODUCT(--ISNUMBER(SEARCH('Chapter 2 (Generated)'!$B$4:$V$4,INDEX(MyData,D13029, E13029+1))))&gt;0)),
"        " &amp; INDEX(MyData,D13029, E13029+1),
"    " &amp; INDEX(MyData,D13029, E13029+1))</f>
        <v xml:space="preserve">        "null",//470 </v>
      </c>
    </row>
    <row r="13030" spans="4:7" x14ac:dyDescent="0.2">
      <c r="D13030" s="20">
        <f t="shared" si="203"/>
        <v>474</v>
      </c>
      <c r="E13030" s="20">
        <f>MIN(IF(MOD(ROWS($A$2:A13030),$A$2)=0,E13029+1, E13029), $B$2-1)</f>
        <v>15</v>
      </c>
      <c r="G13030" s="2" t="str">
        <f>IF(NOT(OR(
SUMPRODUCT(--ISNUMBER(SEARCH('Chapter 2 (Generated)'!$B$3:$V$3,INDEX(MyData,D13030, E13030+1))))&gt;0,
SUMPRODUCT(--ISNUMBER(SEARCH('Chapter 2 (Generated)'!$B$4:$V$4,INDEX(MyData,D13030, E13030+1))))&gt;0)),
"        " &amp; INDEX(MyData,D13030, E13030+1),
"    " &amp; INDEX(MyData,D13030, E13030+1))</f>
        <v xml:space="preserve">        "null",</v>
      </c>
    </row>
    <row r="13031" spans="4:7" x14ac:dyDescent="0.2">
      <c r="D13031" s="20">
        <f t="shared" si="203"/>
        <v>475</v>
      </c>
      <c r="E13031" s="20">
        <f>MIN(IF(MOD(ROWS($A$2:A13031),$A$2)=0,E13030+1, E13030), $B$2-1)</f>
        <v>15</v>
      </c>
      <c r="G13031" s="2" t="str">
        <f>IF(NOT(OR(
SUMPRODUCT(--ISNUMBER(SEARCH('Chapter 2 (Generated)'!$B$3:$V$3,INDEX(MyData,D13031, E13031+1))))&gt;0,
SUMPRODUCT(--ISNUMBER(SEARCH('Chapter 2 (Generated)'!$B$4:$V$4,INDEX(MyData,D13031, E13031+1))))&gt;0)),
"        " &amp; INDEX(MyData,D13031, E13031+1),
"    " &amp; INDEX(MyData,D13031, E13031+1))</f>
        <v xml:space="preserve">        "null",</v>
      </c>
    </row>
    <row r="13032" spans="4:7" x14ac:dyDescent="0.2">
      <c r="D13032" s="20">
        <f t="shared" si="203"/>
        <v>476</v>
      </c>
      <c r="E13032" s="20">
        <f>MIN(IF(MOD(ROWS($A$2:A13032),$A$2)=0,E13031+1, E13031), $B$2-1)</f>
        <v>15</v>
      </c>
      <c r="G13032" s="2" t="str">
        <f>IF(NOT(OR(
SUMPRODUCT(--ISNUMBER(SEARCH('Chapter 2 (Generated)'!$B$3:$V$3,INDEX(MyData,D13032, E13032+1))))&gt;0,
SUMPRODUCT(--ISNUMBER(SEARCH('Chapter 2 (Generated)'!$B$4:$V$4,INDEX(MyData,D13032, E13032+1))))&gt;0)),
"        " &amp; INDEX(MyData,D13032, E13032+1),
"    " &amp; INDEX(MyData,D13032, E13032+1))</f>
        <v xml:space="preserve">        "null",</v>
      </c>
    </row>
    <row r="13033" spans="4:7" x14ac:dyDescent="0.2">
      <c r="D13033" s="20">
        <f t="shared" si="203"/>
        <v>477</v>
      </c>
      <c r="E13033" s="20">
        <f>MIN(IF(MOD(ROWS($A$2:A13033),$A$2)=0,E13032+1, E13032), $B$2-1)</f>
        <v>15</v>
      </c>
      <c r="G13033" s="2" t="str">
        <f>IF(NOT(OR(
SUMPRODUCT(--ISNUMBER(SEARCH('Chapter 2 (Generated)'!$B$3:$V$3,INDEX(MyData,D13033, E13033+1))))&gt;0,
SUMPRODUCT(--ISNUMBER(SEARCH('Chapter 2 (Generated)'!$B$4:$V$4,INDEX(MyData,D13033, E13033+1))))&gt;0)),
"        " &amp; INDEX(MyData,D13033, E13033+1),
"    " &amp; INDEX(MyData,D13033, E13033+1))</f>
        <v xml:space="preserve">        "null",</v>
      </c>
    </row>
    <row r="13034" spans="4:7" x14ac:dyDescent="0.2">
      <c r="D13034" s="20">
        <f t="shared" si="203"/>
        <v>478</v>
      </c>
      <c r="E13034" s="20">
        <f>MIN(IF(MOD(ROWS($A$2:A13034),$A$2)=0,E13033+1, E13033), $B$2-1)</f>
        <v>15</v>
      </c>
      <c r="G13034" s="2" t="str">
        <f>IF(NOT(OR(
SUMPRODUCT(--ISNUMBER(SEARCH('Chapter 2 (Generated)'!$B$3:$V$3,INDEX(MyData,D13034, E13034+1))))&gt;0,
SUMPRODUCT(--ISNUMBER(SEARCH('Chapter 2 (Generated)'!$B$4:$V$4,INDEX(MyData,D13034, E13034+1))))&gt;0)),
"        " &amp; INDEX(MyData,D13034, E13034+1),
"    " &amp; INDEX(MyData,D13034, E13034+1))</f>
        <v xml:space="preserve">        "null",//475 </v>
      </c>
    </row>
    <row r="13035" spans="4:7" x14ac:dyDescent="0.2">
      <c r="D13035" s="20">
        <f t="shared" si="203"/>
        <v>479</v>
      </c>
      <c r="E13035" s="20">
        <f>MIN(IF(MOD(ROWS($A$2:A13035),$A$2)=0,E13034+1, E13034), $B$2-1)</f>
        <v>15</v>
      </c>
      <c r="G13035" s="2" t="str">
        <f>IF(NOT(OR(
SUMPRODUCT(--ISNUMBER(SEARCH('Chapter 2 (Generated)'!$B$3:$V$3,INDEX(MyData,D13035, E13035+1))))&gt;0,
SUMPRODUCT(--ISNUMBER(SEARCH('Chapter 2 (Generated)'!$B$4:$V$4,INDEX(MyData,D13035, E13035+1))))&gt;0)),
"        " &amp; INDEX(MyData,D13035, E13035+1),
"    " &amp; INDEX(MyData,D13035, E13035+1))</f>
        <v xml:space="preserve">        "null",</v>
      </c>
    </row>
    <row r="13036" spans="4:7" x14ac:dyDescent="0.2">
      <c r="D13036" s="20">
        <f t="shared" si="203"/>
        <v>480</v>
      </c>
      <c r="E13036" s="20">
        <f>MIN(IF(MOD(ROWS($A$2:A13036),$A$2)=0,E13035+1, E13035), $B$2-1)</f>
        <v>15</v>
      </c>
      <c r="G13036" s="2" t="str">
        <f>IF(NOT(OR(
SUMPRODUCT(--ISNUMBER(SEARCH('Chapter 2 (Generated)'!$B$3:$V$3,INDEX(MyData,D13036, E13036+1))))&gt;0,
SUMPRODUCT(--ISNUMBER(SEARCH('Chapter 2 (Generated)'!$B$4:$V$4,INDEX(MyData,D13036, E13036+1))))&gt;0)),
"        " &amp; INDEX(MyData,D13036, E13036+1),
"    " &amp; INDEX(MyData,D13036, E13036+1))</f>
        <v xml:space="preserve">        "null",</v>
      </c>
    </row>
    <row r="13037" spans="4:7" x14ac:dyDescent="0.2">
      <c r="D13037" s="20">
        <f t="shared" si="203"/>
        <v>481</v>
      </c>
      <c r="E13037" s="20">
        <f>MIN(IF(MOD(ROWS($A$2:A13037),$A$2)=0,E13036+1, E13036), $B$2-1)</f>
        <v>15</v>
      </c>
      <c r="G13037" s="2" t="str">
        <f>IF(NOT(OR(
SUMPRODUCT(--ISNUMBER(SEARCH('Chapter 2 (Generated)'!$B$3:$V$3,INDEX(MyData,D13037, E13037+1))))&gt;0,
SUMPRODUCT(--ISNUMBER(SEARCH('Chapter 2 (Generated)'!$B$4:$V$4,INDEX(MyData,D13037, E13037+1))))&gt;0)),
"        " &amp; INDEX(MyData,D13037, E13037+1),
"    " &amp; INDEX(MyData,D13037, E13037+1))</f>
        <v xml:space="preserve">        "null",</v>
      </c>
    </row>
    <row r="13038" spans="4:7" x14ac:dyDescent="0.2">
      <c r="D13038" s="20">
        <f t="shared" si="203"/>
        <v>482</v>
      </c>
      <c r="E13038" s="20">
        <f>MIN(IF(MOD(ROWS($A$2:A13038),$A$2)=0,E13037+1, E13037), $B$2-1)</f>
        <v>15</v>
      </c>
      <c r="G13038" s="2" t="str">
        <f>IF(NOT(OR(
SUMPRODUCT(--ISNUMBER(SEARCH('Chapter 2 (Generated)'!$B$3:$V$3,INDEX(MyData,D13038, E13038+1))))&gt;0,
SUMPRODUCT(--ISNUMBER(SEARCH('Chapter 2 (Generated)'!$B$4:$V$4,INDEX(MyData,D13038, E13038+1))))&gt;0)),
"        " &amp; INDEX(MyData,D13038, E13038+1),
"    " &amp; INDEX(MyData,D13038, E13038+1))</f>
        <v xml:space="preserve">        "null",</v>
      </c>
    </row>
    <row r="13039" spans="4:7" x14ac:dyDescent="0.2">
      <c r="D13039" s="20">
        <f t="shared" si="203"/>
        <v>483</v>
      </c>
      <c r="E13039" s="20">
        <f>MIN(IF(MOD(ROWS($A$2:A13039),$A$2)=0,E13038+1, E13038), $B$2-1)</f>
        <v>15</v>
      </c>
      <c r="G13039" s="2" t="str">
        <f>IF(NOT(OR(
SUMPRODUCT(--ISNUMBER(SEARCH('Chapter 2 (Generated)'!$B$3:$V$3,INDEX(MyData,D13039, E13039+1))))&gt;0,
SUMPRODUCT(--ISNUMBER(SEARCH('Chapter 2 (Generated)'!$B$4:$V$4,INDEX(MyData,D13039, E13039+1))))&gt;0)),
"        " &amp; INDEX(MyData,D13039, E13039+1),
"    " &amp; INDEX(MyData,D13039, E13039+1))</f>
        <v xml:space="preserve">        "null",//480 </v>
      </c>
    </row>
    <row r="13040" spans="4:7" x14ac:dyDescent="0.2">
      <c r="D13040" s="20">
        <f t="shared" si="203"/>
        <v>484</v>
      </c>
      <c r="E13040" s="20">
        <f>MIN(IF(MOD(ROWS($A$2:A13040),$A$2)=0,E13039+1, E13039), $B$2-1)</f>
        <v>15</v>
      </c>
      <c r="G13040" s="2" t="str">
        <f>IF(NOT(OR(
SUMPRODUCT(--ISNUMBER(SEARCH('Chapter 2 (Generated)'!$B$3:$V$3,INDEX(MyData,D13040, E13040+1))))&gt;0,
SUMPRODUCT(--ISNUMBER(SEARCH('Chapter 2 (Generated)'!$B$4:$V$4,INDEX(MyData,D13040, E13040+1))))&gt;0)),
"        " &amp; INDEX(MyData,D13040, E13040+1),
"    " &amp; INDEX(MyData,D13040, E13040+1))</f>
        <v xml:space="preserve">        "null",</v>
      </c>
    </row>
    <row r="13041" spans="4:7" x14ac:dyDescent="0.2">
      <c r="D13041" s="20">
        <f t="shared" si="203"/>
        <v>485</v>
      </c>
      <c r="E13041" s="20">
        <f>MIN(IF(MOD(ROWS($A$2:A13041),$A$2)=0,E13040+1, E13040), $B$2-1)</f>
        <v>15</v>
      </c>
      <c r="G13041" s="2" t="str">
        <f>IF(NOT(OR(
SUMPRODUCT(--ISNUMBER(SEARCH('Chapter 2 (Generated)'!$B$3:$V$3,INDEX(MyData,D13041, E13041+1))))&gt;0,
SUMPRODUCT(--ISNUMBER(SEARCH('Chapter 2 (Generated)'!$B$4:$V$4,INDEX(MyData,D13041, E13041+1))))&gt;0)),
"        " &amp; INDEX(MyData,D13041, E13041+1),
"    " &amp; INDEX(MyData,D13041, E13041+1))</f>
        <v xml:space="preserve">        "null",</v>
      </c>
    </row>
    <row r="13042" spans="4:7" x14ac:dyDescent="0.2">
      <c r="D13042" s="20">
        <f t="shared" si="203"/>
        <v>486</v>
      </c>
      <c r="E13042" s="20">
        <f>MIN(IF(MOD(ROWS($A$2:A13042),$A$2)=0,E13041+1, E13041), $B$2-1)</f>
        <v>15</v>
      </c>
      <c r="G13042" s="2" t="str">
        <f>IF(NOT(OR(
SUMPRODUCT(--ISNUMBER(SEARCH('Chapter 2 (Generated)'!$B$3:$V$3,INDEX(MyData,D13042, E13042+1))))&gt;0,
SUMPRODUCT(--ISNUMBER(SEARCH('Chapter 2 (Generated)'!$B$4:$V$4,INDEX(MyData,D13042, E13042+1))))&gt;0)),
"        " &amp; INDEX(MyData,D13042, E13042+1),
"    " &amp; INDEX(MyData,D13042, E13042+1))</f>
        <v xml:space="preserve">        "null",</v>
      </c>
    </row>
    <row r="13043" spans="4:7" x14ac:dyDescent="0.2">
      <c r="D13043" s="20">
        <f t="shared" si="203"/>
        <v>487</v>
      </c>
      <c r="E13043" s="20">
        <f>MIN(IF(MOD(ROWS($A$2:A13043),$A$2)=0,E13042+1, E13042), $B$2-1)</f>
        <v>15</v>
      </c>
      <c r="G13043" s="2" t="str">
        <f>IF(NOT(OR(
SUMPRODUCT(--ISNUMBER(SEARCH('Chapter 2 (Generated)'!$B$3:$V$3,INDEX(MyData,D13043, E13043+1))))&gt;0,
SUMPRODUCT(--ISNUMBER(SEARCH('Chapter 2 (Generated)'!$B$4:$V$4,INDEX(MyData,D13043, E13043+1))))&gt;0)),
"        " &amp; INDEX(MyData,D13043, E13043+1),
"    " &amp; INDEX(MyData,D13043, E13043+1))</f>
        <v xml:space="preserve">        "null",</v>
      </c>
    </row>
    <row r="13044" spans="4:7" x14ac:dyDescent="0.2">
      <c r="D13044" s="20">
        <f t="shared" si="203"/>
        <v>488</v>
      </c>
      <c r="E13044" s="20">
        <f>MIN(IF(MOD(ROWS($A$2:A13044),$A$2)=0,E13043+1, E13043), $B$2-1)</f>
        <v>15</v>
      </c>
      <c r="G13044" s="2" t="str">
        <f>IF(NOT(OR(
SUMPRODUCT(--ISNUMBER(SEARCH('Chapter 2 (Generated)'!$B$3:$V$3,INDEX(MyData,D13044, E13044+1))))&gt;0,
SUMPRODUCT(--ISNUMBER(SEARCH('Chapter 2 (Generated)'!$B$4:$V$4,INDEX(MyData,D13044, E13044+1))))&gt;0)),
"        " &amp; INDEX(MyData,D13044, E13044+1),
"    " &amp; INDEX(MyData,D13044, E13044+1))</f>
        <v xml:space="preserve">        "null",//485 </v>
      </c>
    </row>
    <row r="13045" spans="4:7" x14ac:dyDescent="0.2">
      <c r="D13045" s="20">
        <f t="shared" si="203"/>
        <v>489</v>
      </c>
      <c r="E13045" s="20">
        <f>MIN(IF(MOD(ROWS($A$2:A13045),$A$2)=0,E13044+1, E13044), $B$2-1)</f>
        <v>15</v>
      </c>
      <c r="G13045" s="2" t="str">
        <f>IF(NOT(OR(
SUMPRODUCT(--ISNUMBER(SEARCH('Chapter 2 (Generated)'!$B$3:$V$3,INDEX(MyData,D13045, E13045+1))))&gt;0,
SUMPRODUCT(--ISNUMBER(SEARCH('Chapter 2 (Generated)'!$B$4:$V$4,INDEX(MyData,D13045, E13045+1))))&gt;0)),
"        " &amp; INDEX(MyData,D13045, E13045+1),
"    " &amp; INDEX(MyData,D13045, E13045+1))</f>
        <v xml:space="preserve">        "null",</v>
      </c>
    </row>
    <row r="13046" spans="4:7" x14ac:dyDescent="0.2">
      <c r="D13046" s="20">
        <f t="shared" si="203"/>
        <v>490</v>
      </c>
      <c r="E13046" s="20">
        <f>MIN(IF(MOD(ROWS($A$2:A13046),$A$2)=0,E13045+1, E13045), $B$2-1)</f>
        <v>15</v>
      </c>
      <c r="G13046" s="2" t="str">
        <f>IF(NOT(OR(
SUMPRODUCT(--ISNUMBER(SEARCH('Chapter 2 (Generated)'!$B$3:$V$3,INDEX(MyData,D13046, E13046+1))))&gt;0,
SUMPRODUCT(--ISNUMBER(SEARCH('Chapter 2 (Generated)'!$B$4:$V$4,INDEX(MyData,D13046, E13046+1))))&gt;0)),
"        " &amp; INDEX(MyData,D13046, E13046+1),
"    " &amp; INDEX(MyData,D13046, E13046+1))</f>
        <v xml:space="preserve">        "null",</v>
      </c>
    </row>
    <row r="13047" spans="4:7" x14ac:dyDescent="0.2">
      <c r="D13047" s="20">
        <f t="shared" si="203"/>
        <v>491</v>
      </c>
      <c r="E13047" s="20">
        <f>MIN(IF(MOD(ROWS($A$2:A13047),$A$2)=0,E13046+1, E13046), $B$2-1)</f>
        <v>15</v>
      </c>
      <c r="G13047" s="2" t="str">
        <f>IF(NOT(OR(
SUMPRODUCT(--ISNUMBER(SEARCH('Chapter 2 (Generated)'!$B$3:$V$3,INDEX(MyData,D13047, E13047+1))))&gt;0,
SUMPRODUCT(--ISNUMBER(SEARCH('Chapter 2 (Generated)'!$B$4:$V$4,INDEX(MyData,D13047, E13047+1))))&gt;0)),
"        " &amp; INDEX(MyData,D13047, E13047+1),
"    " &amp; INDEX(MyData,D13047, E13047+1))</f>
        <v xml:space="preserve">        "null",</v>
      </c>
    </row>
    <row r="13048" spans="4:7" x14ac:dyDescent="0.2">
      <c r="D13048" s="20">
        <f t="shared" si="203"/>
        <v>492</v>
      </c>
      <c r="E13048" s="20">
        <f>MIN(IF(MOD(ROWS($A$2:A13048),$A$2)=0,E13047+1, E13047), $B$2-1)</f>
        <v>15</v>
      </c>
      <c r="G13048" s="2" t="str">
        <f>IF(NOT(OR(
SUMPRODUCT(--ISNUMBER(SEARCH('Chapter 2 (Generated)'!$B$3:$V$3,INDEX(MyData,D13048, E13048+1))))&gt;0,
SUMPRODUCT(--ISNUMBER(SEARCH('Chapter 2 (Generated)'!$B$4:$V$4,INDEX(MyData,D13048, E13048+1))))&gt;0)),
"        " &amp; INDEX(MyData,D13048, E13048+1),
"    " &amp; INDEX(MyData,D13048, E13048+1))</f>
        <v xml:space="preserve">        "null",</v>
      </c>
    </row>
    <row r="13049" spans="4:7" x14ac:dyDescent="0.2">
      <c r="D13049" s="20">
        <f t="shared" si="203"/>
        <v>493</v>
      </c>
      <c r="E13049" s="20">
        <f>MIN(IF(MOD(ROWS($A$2:A13049),$A$2)=0,E13048+1, E13048), $B$2-1)</f>
        <v>15</v>
      </c>
      <c r="G13049" s="2" t="str">
        <f>IF(NOT(OR(
SUMPRODUCT(--ISNUMBER(SEARCH('Chapter 2 (Generated)'!$B$3:$V$3,INDEX(MyData,D13049, E13049+1))))&gt;0,
SUMPRODUCT(--ISNUMBER(SEARCH('Chapter 2 (Generated)'!$B$4:$V$4,INDEX(MyData,D13049, E13049+1))))&gt;0)),
"        " &amp; INDEX(MyData,D13049, E13049+1),
"    " &amp; INDEX(MyData,D13049, E13049+1))</f>
        <v xml:space="preserve">        "null",//490 </v>
      </c>
    </row>
    <row r="13050" spans="4:7" x14ac:dyDescent="0.2">
      <c r="D13050" s="20">
        <f t="shared" si="203"/>
        <v>494</v>
      </c>
      <c r="E13050" s="20">
        <f>MIN(IF(MOD(ROWS($A$2:A13050),$A$2)=0,E13049+1, E13049), $B$2-1)</f>
        <v>15</v>
      </c>
      <c r="G13050" s="2" t="str">
        <f>IF(NOT(OR(
SUMPRODUCT(--ISNUMBER(SEARCH('Chapter 2 (Generated)'!$B$3:$V$3,INDEX(MyData,D13050, E13050+1))))&gt;0,
SUMPRODUCT(--ISNUMBER(SEARCH('Chapter 2 (Generated)'!$B$4:$V$4,INDEX(MyData,D13050, E13050+1))))&gt;0)),
"        " &amp; INDEX(MyData,D13050, E13050+1),
"    " &amp; INDEX(MyData,D13050, E13050+1))</f>
        <v xml:space="preserve">        "null",</v>
      </c>
    </row>
    <row r="13051" spans="4:7" x14ac:dyDescent="0.2">
      <c r="D13051" s="20">
        <f t="shared" si="203"/>
        <v>495</v>
      </c>
      <c r="E13051" s="20">
        <f>MIN(IF(MOD(ROWS($A$2:A13051),$A$2)=0,E13050+1, E13050), $B$2-1)</f>
        <v>15</v>
      </c>
      <c r="G13051" s="2" t="str">
        <f>IF(NOT(OR(
SUMPRODUCT(--ISNUMBER(SEARCH('Chapter 2 (Generated)'!$B$3:$V$3,INDEX(MyData,D13051, E13051+1))))&gt;0,
SUMPRODUCT(--ISNUMBER(SEARCH('Chapter 2 (Generated)'!$B$4:$V$4,INDEX(MyData,D13051, E13051+1))))&gt;0)),
"        " &amp; INDEX(MyData,D13051, E13051+1),
"    " &amp; INDEX(MyData,D13051, E13051+1))</f>
        <v xml:space="preserve">        "null",//492 Special Background</v>
      </c>
    </row>
    <row r="13052" spans="4:7" x14ac:dyDescent="0.2">
      <c r="D13052" s="20">
        <f t="shared" si="203"/>
        <v>496</v>
      </c>
      <c r="E13052" s="20">
        <f>MIN(IF(MOD(ROWS($A$2:A13052),$A$2)=0,E13051+1, E13051), $B$2-1)</f>
        <v>15</v>
      </c>
      <c r="G13052" s="2" t="str">
        <f>IF(NOT(OR(
SUMPRODUCT(--ISNUMBER(SEARCH('Chapter 2 (Generated)'!$B$3:$V$3,INDEX(MyData,D13052, E13052+1))))&gt;0,
SUMPRODUCT(--ISNUMBER(SEARCH('Chapter 2 (Generated)'!$B$4:$V$4,INDEX(MyData,D13052, E13052+1))))&gt;0)),
"        " &amp; INDEX(MyData,D13052, E13052+1),
"    " &amp; INDEX(MyData,D13052, E13052+1))</f>
        <v xml:space="preserve">        "null",</v>
      </c>
    </row>
    <row r="13053" spans="4:7" x14ac:dyDescent="0.2">
      <c r="D13053" s="20">
        <f t="shared" si="203"/>
        <v>497</v>
      </c>
      <c r="E13053" s="20">
        <f>MIN(IF(MOD(ROWS($A$2:A13053),$A$2)=0,E13052+1, E13052), $B$2-1)</f>
        <v>15</v>
      </c>
      <c r="G13053" s="2" t="str">
        <f>IF(NOT(OR(
SUMPRODUCT(--ISNUMBER(SEARCH('Chapter 2 (Generated)'!$B$3:$V$3,INDEX(MyData,D13053, E13053+1))))&gt;0,
SUMPRODUCT(--ISNUMBER(SEARCH('Chapter 2 (Generated)'!$B$4:$V$4,INDEX(MyData,D13053, E13053+1))))&gt;0)),
"        " &amp; INDEX(MyData,D13053, E13053+1),
"    " &amp; INDEX(MyData,D13053, E13053+1))</f>
        <v xml:space="preserve">        "null",</v>
      </c>
    </row>
    <row r="13054" spans="4:7" x14ac:dyDescent="0.2">
      <c r="D13054" s="20">
        <f t="shared" si="203"/>
        <v>498</v>
      </c>
      <c r="E13054" s="20">
        <f>MIN(IF(MOD(ROWS($A$2:A13054),$A$2)=0,E13053+1, E13053), $B$2-1)</f>
        <v>15</v>
      </c>
      <c r="G13054" s="2" t="str">
        <f>IF(NOT(OR(
SUMPRODUCT(--ISNUMBER(SEARCH('Chapter 2 (Generated)'!$B$3:$V$3,INDEX(MyData,D13054, E13054+1))))&gt;0,
SUMPRODUCT(--ISNUMBER(SEARCH('Chapter 2 (Generated)'!$B$4:$V$4,INDEX(MyData,D13054, E13054+1))))&gt;0)),
"        " &amp; INDEX(MyData,D13054, E13054+1),
"    " &amp; INDEX(MyData,D13054, E13054+1))</f>
        <v xml:space="preserve">        "null",//495 </v>
      </c>
    </row>
    <row r="13055" spans="4:7" x14ac:dyDescent="0.2">
      <c r="D13055" s="20">
        <f t="shared" si="203"/>
        <v>499</v>
      </c>
      <c r="E13055" s="20">
        <f>MIN(IF(MOD(ROWS($A$2:A13055),$A$2)=0,E13054+1, E13054), $B$2-1)</f>
        <v>15</v>
      </c>
      <c r="G13055" s="2" t="str">
        <f>IF(NOT(OR(
SUMPRODUCT(--ISNUMBER(SEARCH('Chapter 2 (Generated)'!$B$3:$V$3,INDEX(MyData,D13055, E13055+1))))&gt;0,
SUMPRODUCT(--ISNUMBER(SEARCH('Chapter 2 (Generated)'!$B$4:$V$4,INDEX(MyData,D13055, E13055+1))))&gt;0)),
"        " &amp; INDEX(MyData,D13055, E13055+1),
"    " &amp; INDEX(MyData,D13055, E13055+1))</f>
        <v xml:space="preserve">        "null",</v>
      </c>
    </row>
    <row r="13056" spans="4:7" x14ac:dyDescent="0.2">
      <c r="D13056" s="20">
        <f t="shared" si="203"/>
        <v>500</v>
      </c>
      <c r="E13056" s="20">
        <f>MIN(IF(MOD(ROWS($A$2:A13056),$A$2)=0,E13055+1, E13055), $B$2-1)</f>
        <v>15</v>
      </c>
      <c r="G13056" s="2" t="str">
        <f>IF(NOT(OR(
SUMPRODUCT(--ISNUMBER(SEARCH('Chapter 2 (Generated)'!$B$3:$V$3,INDEX(MyData,D13056, E13056+1))))&gt;0,
SUMPRODUCT(--ISNUMBER(SEARCH('Chapter 2 (Generated)'!$B$4:$V$4,INDEX(MyData,D13056, E13056+1))))&gt;0)),
"        " &amp; INDEX(MyData,D13056, E13056+1),
"    " &amp; INDEX(MyData,D13056, E13056+1))</f>
        <v xml:space="preserve">        "null",</v>
      </c>
    </row>
    <row r="13057" spans="4:7" x14ac:dyDescent="0.2">
      <c r="D13057" s="20">
        <f t="shared" si="203"/>
        <v>501</v>
      </c>
      <c r="E13057" s="20">
        <f>MIN(IF(MOD(ROWS($A$2:A13057),$A$2)=0,E13056+1, E13056), $B$2-1)</f>
        <v>15</v>
      </c>
      <c r="G13057" s="2" t="str">
        <f>IF(NOT(OR(
SUMPRODUCT(--ISNUMBER(SEARCH('Chapter 2 (Generated)'!$B$3:$V$3,INDEX(MyData,D13057, E13057+1))))&gt;0,
SUMPRODUCT(--ISNUMBER(SEARCH('Chapter 2 (Generated)'!$B$4:$V$4,INDEX(MyData,D13057, E13057+1))))&gt;0)),
"        " &amp; INDEX(MyData,D13057, E13057+1),
"    " &amp; INDEX(MyData,D13057, E13057+1))</f>
        <v xml:space="preserve">        "null",</v>
      </c>
    </row>
    <row r="13058" spans="4:7" x14ac:dyDescent="0.2">
      <c r="D13058" s="20">
        <f t="shared" ref="D13058:D13121" si="204">MOD(ROW(D13057)-1+ROWS(MyData),ROWS(MyData))+1</f>
        <v>502</v>
      </c>
      <c r="E13058" s="20">
        <f>MIN(IF(MOD(ROWS($A$2:A13058),$A$2)=0,E13057+1, E13057), $B$2-1)</f>
        <v>15</v>
      </c>
      <c r="G13058" s="2" t="str">
        <f>IF(NOT(OR(
SUMPRODUCT(--ISNUMBER(SEARCH('Chapter 2 (Generated)'!$B$3:$V$3,INDEX(MyData,D13058, E13058+1))))&gt;0,
SUMPRODUCT(--ISNUMBER(SEARCH('Chapter 2 (Generated)'!$B$4:$V$4,INDEX(MyData,D13058, E13058+1))))&gt;0)),
"        " &amp; INDEX(MyData,D13058, E13058+1),
"    " &amp; INDEX(MyData,D13058, E13058+1))</f>
        <v xml:space="preserve">        "null",</v>
      </c>
    </row>
    <row r="13059" spans="4:7" x14ac:dyDescent="0.2">
      <c r="D13059" s="20">
        <f t="shared" si="204"/>
        <v>503</v>
      </c>
      <c r="E13059" s="20">
        <f>MIN(IF(MOD(ROWS($A$2:A13059),$A$2)=0,E13058+1, E13058), $B$2-1)</f>
        <v>15</v>
      </c>
      <c r="G13059" s="2" t="str">
        <f>IF(NOT(OR(
SUMPRODUCT(--ISNUMBER(SEARCH('Chapter 2 (Generated)'!$B$3:$V$3,INDEX(MyData,D13059, E13059+1))))&gt;0,
SUMPRODUCT(--ISNUMBER(SEARCH('Chapter 2 (Generated)'!$B$4:$V$4,INDEX(MyData,D13059, E13059+1))))&gt;0)),
"        " &amp; INDEX(MyData,D13059, E13059+1),
"    " &amp; INDEX(MyData,D13059, E13059+1))</f>
        <v xml:space="preserve">        "null",//500 </v>
      </c>
    </row>
    <row r="13060" spans="4:7" x14ac:dyDescent="0.2">
      <c r="D13060" s="20">
        <f t="shared" si="204"/>
        <v>504</v>
      </c>
      <c r="E13060" s="20">
        <f>MIN(IF(MOD(ROWS($A$2:A13060),$A$2)=0,E13059+1, E13059), $B$2-1)</f>
        <v>15</v>
      </c>
      <c r="G13060" s="2" t="str">
        <f>IF(NOT(OR(
SUMPRODUCT(--ISNUMBER(SEARCH('Chapter 2 (Generated)'!$B$3:$V$3,INDEX(MyData,D13060, E13060+1))))&gt;0,
SUMPRODUCT(--ISNUMBER(SEARCH('Chapter 2 (Generated)'!$B$4:$V$4,INDEX(MyData,D13060, E13060+1))))&gt;0)),
"        " &amp; INDEX(MyData,D13060, E13060+1),
"    " &amp; INDEX(MyData,D13060, E13060+1))</f>
        <v xml:space="preserve">        "null",</v>
      </c>
    </row>
    <row r="13061" spans="4:7" x14ac:dyDescent="0.2">
      <c r="D13061" s="20">
        <f t="shared" si="204"/>
        <v>505</v>
      </c>
      <c r="E13061" s="20">
        <f>MIN(IF(MOD(ROWS($A$2:A13061),$A$2)=0,E13060+1, E13060), $B$2-1)</f>
        <v>15</v>
      </c>
      <c r="G13061" s="2" t="str">
        <f>IF(NOT(OR(
SUMPRODUCT(--ISNUMBER(SEARCH('Chapter 2 (Generated)'!$B$3:$V$3,INDEX(MyData,D13061, E13061+1))))&gt;0,
SUMPRODUCT(--ISNUMBER(SEARCH('Chapter 2 (Generated)'!$B$4:$V$4,INDEX(MyData,D13061, E13061+1))))&gt;0)),
"        " &amp; INDEX(MyData,D13061, E13061+1),
"    " &amp; INDEX(MyData,D13061, E13061+1))</f>
        <v xml:space="preserve">        "null",</v>
      </c>
    </row>
    <row r="13062" spans="4:7" x14ac:dyDescent="0.2">
      <c r="D13062" s="20">
        <f t="shared" si="204"/>
        <v>506</v>
      </c>
      <c r="E13062" s="20">
        <f>MIN(IF(MOD(ROWS($A$2:A13062),$A$2)=0,E13061+1, E13061), $B$2-1)</f>
        <v>15</v>
      </c>
      <c r="G13062" s="2" t="str">
        <f>IF(NOT(OR(
SUMPRODUCT(--ISNUMBER(SEARCH('Chapter 2 (Generated)'!$B$3:$V$3,INDEX(MyData,D13062, E13062+1))))&gt;0,
SUMPRODUCT(--ISNUMBER(SEARCH('Chapter 2 (Generated)'!$B$4:$V$4,INDEX(MyData,D13062, E13062+1))))&gt;0)),
"        " &amp; INDEX(MyData,D13062, E13062+1),
"    " &amp; INDEX(MyData,D13062, E13062+1))</f>
        <v xml:space="preserve">        "null",</v>
      </c>
    </row>
    <row r="13063" spans="4:7" x14ac:dyDescent="0.2">
      <c r="D13063" s="20">
        <f t="shared" si="204"/>
        <v>507</v>
      </c>
      <c r="E13063" s="20">
        <f>MIN(IF(MOD(ROWS($A$2:A13063),$A$2)=0,E13062+1, E13062), $B$2-1)</f>
        <v>15</v>
      </c>
      <c r="G13063" s="2" t="str">
        <f>IF(NOT(OR(
SUMPRODUCT(--ISNUMBER(SEARCH('Chapter 2 (Generated)'!$B$3:$V$3,INDEX(MyData,D13063, E13063+1))))&gt;0,
SUMPRODUCT(--ISNUMBER(SEARCH('Chapter 2 (Generated)'!$B$4:$V$4,INDEX(MyData,D13063, E13063+1))))&gt;0)),
"        " &amp; INDEX(MyData,D13063, E13063+1),
"    " &amp; INDEX(MyData,D13063, E13063+1))</f>
        <v xml:space="preserve">        "null",</v>
      </c>
    </row>
    <row r="13064" spans="4:7" x14ac:dyDescent="0.2">
      <c r="D13064" s="20">
        <f t="shared" si="204"/>
        <v>508</v>
      </c>
      <c r="E13064" s="20">
        <f>MIN(IF(MOD(ROWS($A$2:A13064),$A$2)=0,E13063+1, E13063), $B$2-1)</f>
        <v>15</v>
      </c>
      <c r="G13064" s="2" t="str">
        <f>IF(NOT(OR(
SUMPRODUCT(--ISNUMBER(SEARCH('Chapter 2 (Generated)'!$B$3:$V$3,INDEX(MyData,D13064, E13064+1))))&gt;0,
SUMPRODUCT(--ISNUMBER(SEARCH('Chapter 2 (Generated)'!$B$4:$V$4,INDEX(MyData,D13064, E13064+1))))&gt;0)),
"        " &amp; INDEX(MyData,D13064, E13064+1),
"    " &amp; INDEX(MyData,D13064, E13064+1))</f>
        <v xml:space="preserve">        "null",//505 </v>
      </c>
    </row>
    <row r="13065" spans="4:7" x14ac:dyDescent="0.2">
      <c r="D13065" s="20">
        <f t="shared" si="204"/>
        <v>509</v>
      </c>
      <c r="E13065" s="20">
        <f>MIN(IF(MOD(ROWS($A$2:A13065),$A$2)=0,E13064+1, E13064), $B$2-1)</f>
        <v>15</v>
      </c>
      <c r="G13065" s="2" t="str">
        <f>IF(NOT(OR(
SUMPRODUCT(--ISNUMBER(SEARCH('Chapter 2 (Generated)'!$B$3:$V$3,INDEX(MyData,D13065, E13065+1))))&gt;0,
SUMPRODUCT(--ISNUMBER(SEARCH('Chapter 2 (Generated)'!$B$4:$V$4,INDEX(MyData,D13065, E13065+1))))&gt;0)),
"        " &amp; INDEX(MyData,D13065, E13065+1),
"    " &amp; INDEX(MyData,D13065, E13065+1))</f>
        <v xml:space="preserve">        "null",</v>
      </c>
    </row>
    <row r="13066" spans="4:7" x14ac:dyDescent="0.2">
      <c r="D13066" s="20">
        <f t="shared" si="204"/>
        <v>510</v>
      </c>
      <c r="E13066" s="20">
        <f>MIN(IF(MOD(ROWS($A$2:A13066),$A$2)=0,E13065+1, E13065), $B$2-1)</f>
        <v>15</v>
      </c>
      <c r="G13066" s="2" t="str">
        <f>IF(NOT(OR(
SUMPRODUCT(--ISNUMBER(SEARCH('Chapter 2 (Generated)'!$B$3:$V$3,INDEX(MyData,D13066, E13066+1))))&gt;0,
SUMPRODUCT(--ISNUMBER(SEARCH('Chapter 2 (Generated)'!$B$4:$V$4,INDEX(MyData,D13066, E13066+1))))&gt;0)),
"        " &amp; INDEX(MyData,D13066, E13066+1),
"    " &amp; INDEX(MyData,D13066, E13066+1))</f>
        <v xml:space="preserve">        "(I’m going to knock some sense into both of them)",</v>
      </c>
    </row>
    <row r="13067" spans="4:7" x14ac:dyDescent="0.2">
      <c r="D13067" s="20">
        <f t="shared" si="204"/>
        <v>511</v>
      </c>
      <c r="E13067" s="20">
        <f>MIN(IF(MOD(ROWS($A$2:A13067),$A$2)=0,E13066+1, E13066), $B$2-1)</f>
        <v>15</v>
      </c>
      <c r="G13067" s="2" t="str">
        <f>IF(NOT(OR(
SUMPRODUCT(--ISNUMBER(SEARCH('Chapter 2 (Generated)'!$B$3:$V$3,INDEX(MyData,D13067, E13067+1))))&gt;0,
SUMPRODUCT(--ISNUMBER(SEARCH('Chapter 2 (Generated)'!$B$4:$V$4,INDEX(MyData,D13067, E13067+1))))&gt;0)),
"        " &amp; INDEX(MyData,D13067, E13067+1),
"    " &amp; INDEX(MyData,D13067, E13067+1))</f>
        <v xml:space="preserve">        "null",</v>
      </c>
    </row>
    <row r="13068" spans="4:7" x14ac:dyDescent="0.2">
      <c r="D13068" s="20">
        <f t="shared" si="204"/>
        <v>512</v>
      </c>
      <c r="E13068" s="20">
        <f>MIN(IF(MOD(ROWS($A$2:A13068),$A$2)=0,E13067+1, E13067), $B$2-1)</f>
        <v>15</v>
      </c>
      <c r="G13068" s="2" t="str">
        <f>IF(NOT(OR(
SUMPRODUCT(--ISNUMBER(SEARCH('Chapter 2 (Generated)'!$B$3:$V$3,INDEX(MyData,D13068, E13068+1))))&gt;0,
SUMPRODUCT(--ISNUMBER(SEARCH('Chapter 2 (Generated)'!$B$4:$V$4,INDEX(MyData,D13068, E13068+1))))&gt;0)),
"        " &amp; INDEX(MyData,D13068, E13068+1),
"    " &amp; INDEX(MyData,D13068, E13068+1))</f>
        <v xml:space="preserve">        "null",</v>
      </c>
    </row>
    <row r="13069" spans="4:7" x14ac:dyDescent="0.2">
      <c r="D13069" s="20">
        <f t="shared" si="204"/>
        <v>513</v>
      </c>
      <c r="E13069" s="20">
        <f>MIN(IF(MOD(ROWS($A$2:A13069),$A$2)=0,E13068+1, E13068), $B$2-1)</f>
        <v>15</v>
      </c>
      <c r="G13069" s="2" t="str">
        <f>IF(NOT(OR(
SUMPRODUCT(--ISNUMBER(SEARCH('Chapter 2 (Generated)'!$B$3:$V$3,INDEX(MyData,D13069, E13069+1))))&gt;0,
SUMPRODUCT(--ISNUMBER(SEARCH('Chapter 2 (Generated)'!$B$4:$V$4,INDEX(MyData,D13069, E13069+1))))&gt;0)),
"        " &amp; INDEX(MyData,D13069, E13069+1),
"    " &amp; INDEX(MyData,D13069, E13069+1))</f>
        <v xml:space="preserve">        "null",//510 </v>
      </c>
    </row>
    <row r="13070" spans="4:7" x14ac:dyDescent="0.2">
      <c r="D13070" s="20">
        <f t="shared" si="204"/>
        <v>514</v>
      </c>
      <c r="E13070" s="20">
        <f>MIN(IF(MOD(ROWS($A$2:A13070),$A$2)=0,E13069+1, E13069), $B$2-1)</f>
        <v>15</v>
      </c>
      <c r="G13070" s="2" t="str">
        <f>IF(NOT(OR(
SUMPRODUCT(--ISNUMBER(SEARCH('Chapter 2 (Generated)'!$B$3:$V$3,INDEX(MyData,D13070, E13070+1))))&gt;0,
SUMPRODUCT(--ISNUMBER(SEARCH('Chapter 2 (Generated)'!$B$4:$V$4,INDEX(MyData,D13070, E13070+1))))&gt;0)),
"        " &amp; INDEX(MyData,D13070, E13070+1),
"    " &amp; INDEX(MyData,D13070, E13070+1))</f>
        <v xml:space="preserve">        "null",</v>
      </c>
    </row>
    <row r="13071" spans="4:7" x14ac:dyDescent="0.2">
      <c r="D13071" s="20">
        <f t="shared" si="204"/>
        <v>515</v>
      </c>
      <c r="E13071" s="20">
        <f>MIN(IF(MOD(ROWS($A$2:A13071),$A$2)=0,E13070+1, E13070), $B$2-1)</f>
        <v>15</v>
      </c>
      <c r="G13071" s="2" t="str">
        <f>IF(NOT(OR(
SUMPRODUCT(--ISNUMBER(SEARCH('Chapter 2 (Generated)'!$B$3:$V$3,INDEX(MyData,D13071, E13071+1))))&gt;0,
SUMPRODUCT(--ISNUMBER(SEARCH('Chapter 2 (Generated)'!$B$4:$V$4,INDEX(MyData,D13071, E13071+1))))&gt;0)),
"        " &amp; INDEX(MyData,D13071, E13071+1),
"    " &amp; INDEX(MyData,D13071, E13071+1))</f>
        <v xml:space="preserve">        "null",</v>
      </c>
    </row>
    <row r="13072" spans="4:7" x14ac:dyDescent="0.2">
      <c r="D13072" s="20">
        <f t="shared" si="204"/>
        <v>516</v>
      </c>
      <c r="E13072" s="20">
        <f>MIN(IF(MOD(ROWS($A$2:A13072),$A$2)=0,E13071+1, E13071), $B$2-1)</f>
        <v>15</v>
      </c>
      <c r="G13072" s="2" t="str">
        <f>IF(NOT(OR(
SUMPRODUCT(--ISNUMBER(SEARCH('Chapter 2 (Generated)'!$B$3:$V$3,INDEX(MyData,D13072, E13072+1))))&gt;0,
SUMPRODUCT(--ISNUMBER(SEARCH('Chapter 2 (Generated)'!$B$4:$V$4,INDEX(MyData,D13072, E13072+1))))&gt;0)),
"        " &amp; INDEX(MyData,D13072, E13072+1),
"    " &amp; INDEX(MyData,D13072, E13072+1))</f>
        <v xml:space="preserve">        "null",</v>
      </c>
    </row>
    <row r="13073" spans="4:7" x14ac:dyDescent="0.2">
      <c r="D13073" s="20">
        <f t="shared" si="204"/>
        <v>517</v>
      </c>
      <c r="E13073" s="20">
        <f>MIN(IF(MOD(ROWS($A$2:A13073),$A$2)=0,E13072+1, E13072), $B$2-1)</f>
        <v>15</v>
      </c>
      <c r="G13073" s="2" t="str">
        <f>IF(NOT(OR(
SUMPRODUCT(--ISNUMBER(SEARCH('Chapter 2 (Generated)'!$B$3:$V$3,INDEX(MyData,D13073, E13073+1))))&gt;0,
SUMPRODUCT(--ISNUMBER(SEARCH('Chapter 2 (Generated)'!$B$4:$V$4,INDEX(MyData,D13073, E13073+1))))&gt;0)),
"        " &amp; INDEX(MyData,D13073, E13073+1),
"    " &amp; INDEX(MyData,D13073, E13073+1))</f>
        <v xml:space="preserve">        "null",</v>
      </c>
    </row>
    <row r="13074" spans="4:7" x14ac:dyDescent="0.2">
      <c r="D13074" s="20">
        <f t="shared" si="204"/>
        <v>518</v>
      </c>
      <c r="E13074" s="20">
        <f>MIN(IF(MOD(ROWS($A$2:A13074),$A$2)=0,E13073+1, E13073), $B$2-1)</f>
        <v>15</v>
      </c>
      <c r="G13074" s="2" t="str">
        <f>IF(NOT(OR(
SUMPRODUCT(--ISNUMBER(SEARCH('Chapter 2 (Generated)'!$B$3:$V$3,INDEX(MyData,D13074, E13074+1))))&gt;0,
SUMPRODUCT(--ISNUMBER(SEARCH('Chapter 2 (Generated)'!$B$4:$V$4,INDEX(MyData,D13074, E13074+1))))&gt;0)),
"        " &amp; INDEX(MyData,D13074, E13074+1),
"    " &amp; INDEX(MyData,D13074, E13074+1))</f>
        <v xml:space="preserve">        "null",//515 </v>
      </c>
    </row>
    <row r="13075" spans="4:7" x14ac:dyDescent="0.2">
      <c r="D13075" s="20">
        <f t="shared" si="204"/>
        <v>519</v>
      </c>
      <c r="E13075" s="20">
        <f>MIN(IF(MOD(ROWS($A$2:A13075),$A$2)=0,E13074+1, E13074), $B$2-1)</f>
        <v>15</v>
      </c>
      <c r="G13075" s="2" t="str">
        <f>IF(NOT(OR(
SUMPRODUCT(--ISNUMBER(SEARCH('Chapter 2 (Generated)'!$B$3:$V$3,INDEX(MyData,D13075, E13075+1))))&gt;0,
SUMPRODUCT(--ISNUMBER(SEARCH('Chapter 2 (Generated)'!$B$4:$V$4,INDEX(MyData,D13075, E13075+1))))&gt;0)),
"        " &amp; INDEX(MyData,D13075, E13075+1),
"    " &amp; INDEX(MyData,D13075, E13075+1))</f>
        <v xml:space="preserve">        "null",</v>
      </c>
    </row>
    <row r="13076" spans="4:7" x14ac:dyDescent="0.2">
      <c r="D13076" s="20">
        <f t="shared" si="204"/>
        <v>520</v>
      </c>
      <c r="E13076" s="20">
        <f>MIN(IF(MOD(ROWS($A$2:A13076),$A$2)=0,E13075+1, E13075), $B$2-1)</f>
        <v>15</v>
      </c>
      <c r="G13076" s="2" t="str">
        <f>IF(NOT(OR(
SUMPRODUCT(--ISNUMBER(SEARCH('Chapter 2 (Generated)'!$B$3:$V$3,INDEX(MyData,D13076, E13076+1))))&gt;0,
SUMPRODUCT(--ISNUMBER(SEARCH('Chapter 2 (Generated)'!$B$4:$V$4,INDEX(MyData,D13076, E13076+1))))&gt;0)),
"        " &amp; INDEX(MyData,D13076, E13076+1),
"    " &amp; INDEX(MyData,D13076, E13076+1))</f>
        <v xml:space="preserve">        "null",</v>
      </c>
    </row>
    <row r="13077" spans="4:7" x14ac:dyDescent="0.2">
      <c r="D13077" s="20">
        <f t="shared" si="204"/>
        <v>521</v>
      </c>
      <c r="E13077" s="20">
        <f>MIN(IF(MOD(ROWS($A$2:A13077),$A$2)=0,E13076+1, E13076), $B$2-1)</f>
        <v>15</v>
      </c>
      <c r="G13077" s="2" t="str">
        <f>IF(NOT(OR(
SUMPRODUCT(--ISNUMBER(SEARCH('Chapter 2 (Generated)'!$B$3:$V$3,INDEX(MyData,D13077, E13077+1))))&gt;0,
SUMPRODUCT(--ISNUMBER(SEARCH('Chapter 2 (Generated)'!$B$4:$V$4,INDEX(MyData,D13077, E13077+1))))&gt;0)),
"        " &amp; INDEX(MyData,D13077, E13077+1),
"    " &amp; INDEX(MyData,D13077, E13077+1))</f>
        <v xml:space="preserve">        "null",</v>
      </c>
    </row>
    <row r="13078" spans="4:7" x14ac:dyDescent="0.2">
      <c r="D13078" s="20">
        <f t="shared" si="204"/>
        <v>522</v>
      </c>
      <c r="E13078" s="20">
        <f>MIN(IF(MOD(ROWS($A$2:A13078),$A$2)=0,E13077+1, E13077), $B$2-1)</f>
        <v>15</v>
      </c>
      <c r="G13078" s="2" t="str">
        <f>IF(NOT(OR(
SUMPRODUCT(--ISNUMBER(SEARCH('Chapter 2 (Generated)'!$B$3:$V$3,INDEX(MyData,D13078, E13078+1))))&gt;0,
SUMPRODUCT(--ISNUMBER(SEARCH('Chapter 2 (Generated)'!$B$4:$V$4,INDEX(MyData,D13078, E13078+1))))&gt;0)),
"        " &amp; INDEX(MyData,D13078, E13078+1),
"    " &amp; INDEX(MyData,D13078, E13078+1))</f>
        <v xml:space="preserve">        "null",</v>
      </c>
    </row>
    <row r="13079" spans="4:7" x14ac:dyDescent="0.2">
      <c r="D13079" s="20">
        <f t="shared" si="204"/>
        <v>523</v>
      </c>
      <c r="E13079" s="20">
        <f>MIN(IF(MOD(ROWS($A$2:A13079),$A$2)=0,E13078+1, E13078), $B$2-1)</f>
        <v>15</v>
      </c>
      <c r="G13079" s="2" t="str">
        <f>IF(NOT(OR(
SUMPRODUCT(--ISNUMBER(SEARCH('Chapter 2 (Generated)'!$B$3:$V$3,INDEX(MyData,D13079, E13079+1))))&gt;0,
SUMPRODUCT(--ISNUMBER(SEARCH('Chapter 2 (Generated)'!$B$4:$V$4,INDEX(MyData,D13079, E13079+1))))&gt;0)),
"        " &amp; INDEX(MyData,D13079, E13079+1),
"    " &amp; INDEX(MyData,D13079, E13079+1))</f>
        <v xml:space="preserve">        "null",//520 </v>
      </c>
    </row>
    <row r="13080" spans="4:7" x14ac:dyDescent="0.2">
      <c r="D13080" s="20">
        <f t="shared" si="204"/>
        <v>524</v>
      </c>
      <c r="E13080" s="20">
        <f>MIN(IF(MOD(ROWS($A$2:A13080),$A$2)=0,E13079+1, E13079), $B$2-1)</f>
        <v>15</v>
      </c>
      <c r="G13080" s="2" t="str">
        <f>IF(NOT(OR(
SUMPRODUCT(--ISNUMBER(SEARCH('Chapter 2 (Generated)'!$B$3:$V$3,INDEX(MyData,D13080, E13080+1))))&gt;0,
SUMPRODUCT(--ISNUMBER(SEARCH('Chapter 2 (Generated)'!$B$4:$V$4,INDEX(MyData,D13080, E13080+1))))&gt;0)),
"        " &amp; INDEX(MyData,D13080, E13080+1),
"    " &amp; INDEX(MyData,D13080, E13080+1))</f>
        <v xml:space="preserve">        "null",</v>
      </c>
    </row>
    <row r="13081" spans="4:7" x14ac:dyDescent="0.2">
      <c r="D13081" s="20">
        <f t="shared" si="204"/>
        <v>525</v>
      </c>
      <c r="E13081" s="20">
        <f>MIN(IF(MOD(ROWS($A$2:A13081),$A$2)=0,E13080+1, E13080), $B$2-1)</f>
        <v>15</v>
      </c>
      <c r="G13081" s="2" t="str">
        <f>IF(NOT(OR(
SUMPRODUCT(--ISNUMBER(SEARCH('Chapter 2 (Generated)'!$B$3:$V$3,INDEX(MyData,D13081, E13081+1))))&gt;0,
SUMPRODUCT(--ISNUMBER(SEARCH('Chapter 2 (Generated)'!$B$4:$V$4,INDEX(MyData,D13081, E13081+1))))&gt;0)),
"        " &amp; INDEX(MyData,D13081, E13081+1),
"    " &amp; INDEX(MyData,D13081, E13081+1))</f>
        <v xml:space="preserve">        "null",</v>
      </c>
    </row>
    <row r="13082" spans="4:7" x14ac:dyDescent="0.2">
      <c r="D13082" s="20">
        <f t="shared" si="204"/>
        <v>526</v>
      </c>
      <c r="E13082" s="20">
        <f>MIN(IF(MOD(ROWS($A$2:A13082),$A$2)=0,E13081+1, E13081), $B$2-1)</f>
        <v>15</v>
      </c>
      <c r="G13082" s="2" t="str">
        <f>IF(NOT(OR(
SUMPRODUCT(--ISNUMBER(SEARCH('Chapter 2 (Generated)'!$B$3:$V$3,INDEX(MyData,D13082, E13082+1))))&gt;0,
SUMPRODUCT(--ISNUMBER(SEARCH('Chapter 2 (Generated)'!$B$4:$V$4,INDEX(MyData,D13082, E13082+1))))&gt;0)),
"        " &amp; INDEX(MyData,D13082, E13082+1),
"    " &amp; INDEX(MyData,D13082, E13082+1))</f>
        <v xml:space="preserve">        "null",</v>
      </c>
    </row>
    <row r="13083" spans="4:7" x14ac:dyDescent="0.2">
      <c r="D13083" s="20">
        <f t="shared" si="204"/>
        <v>527</v>
      </c>
      <c r="E13083" s="20">
        <f>MIN(IF(MOD(ROWS($A$2:A13083),$A$2)=0,E13082+1, E13082), $B$2-1)</f>
        <v>15</v>
      </c>
      <c r="G13083" s="2" t="str">
        <f>IF(NOT(OR(
SUMPRODUCT(--ISNUMBER(SEARCH('Chapter 2 (Generated)'!$B$3:$V$3,INDEX(MyData,D13083, E13083+1))))&gt;0,
SUMPRODUCT(--ISNUMBER(SEARCH('Chapter 2 (Generated)'!$B$4:$V$4,INDEX(MyData,D13083, E13083+1))))&gt;0)),
"        " &amp; INDEX(MyData,D13083, E13083+1),
"    " &amp; INDEX(MyData,D13083, E13083+1))</f>
        <v xml:space="preserve">        "null",</v>
      </c>
    </row>
    <row r="13084" spans="4:7" x14ac:dyDescent="0.2">
      <c r="D13084" s="20">
        <f t="shared" si="204"/>
        <v>528</v>
      </c>
      <c r="E13084" s="20">
        <f>MIN(IF(MOD(ROWS($A$2:A13084),$A$2)=0,E13083+1, E13083), $B$2-1)</f>
        <v>15</v>
      </c>
      <c r="G13084" s="2" t="str">
        <f>IF(NOT(OR(
SUMPRODUCT(--ISNUMBER(SEARCH('Chapter 2 (Generated)'!$B$3:$V$3,INDEX(MyData,D13084, E13084+1))))&gt;0,
SUMPRODUCT(--ISNUMBER(SEARCH('Chapter 2 (Generated)'!$B$4:$V$4,INDEX(MyData,D13084, E13084+1))))&gt;0)),
"        " &amp; INDEX(MyData,D13084, E13084+1),
"    " &amp; INDEX(MyData,D13084, E13084+1))</f>
        <v xml:space="preserve">        "null",//525 </v>
      </c>
    </row>
    <row r="13085" spans="4:7" x14ac:dyDescent="0.2">
      <c r="D13085" s="20">
        <f t="shared" si="204"/>
        <v>529</v>
      </c>
      <c r="E13085" s="20">
        <f>MIN(IF(MOD(ROWS($A$2:A13085),$A$2)=0,E13084+1, E13084), $B$2-1)</f>
        <v>15</v>
      </c>
      <c r="G13085" s="2" t="str">
        <f>IF(NOT(OR(
SUMPRODUCT(--ISNUMBER(SEARCH('Chapter 2 (Generated)'!$B$3:$V$3,INDEX(MyData,D13085, E13085+1))))&gt;0,
SUMPRODUCT(--ISNUMBER(SEARCH('Chapter 2 (Generated)'!$B$4:$V$4,INDEX(MyData,D13085, E13085+1))))&gt;0)),
"        " &amp; INDEX(MyData,D13085, E13085+1),
"    " &amp; INDEX(MyData,D13085, E13085+1))</f>
        <v xml:space="preserve">        "null",</v>
      </c>
    </row>
    <row r="13086" spans="4:7" x14ac:dyDescent="0.2">
      <c r="D13086" s="20">
        <f t="shared" si="204"/>
        <v>530</v>
      </c>
      <c r="E13086" s="20">
        <f>MIN(IF(MOD(ROWS($A$2:A13086),$A$2)=0,E13085+1, E13085), $B$2-1)</f>
        <v>15</v>
      </c>
      <c r="G13086" s="2" t="str">
        <f>IF(NOT(OR(
SUMPRODUCT(--ISNUMBER(SEARCH('Chapter 2 (Generated)'!$B$3:$V$3,INDEX(MyData,D13086, E13086+1))))&gt;0,
SUMPRODUCT(--ISNUMBER(SEARCH('Chapter 2 (Generated)'!$B$4:$V$4,INDEX(MyData,D13086, E13086+1))))&gt;0)),
"        " &amp; INDEX(MyData,D13086, E13086+1),
"    " &amp; INDEX(MyData,D13086, E13086+1))</f>
        <v xml:space="preserve">        "null",</v>
      </c>
    </row>
    <row r="13087" spans="4:7" x14ac:dyDescent="0.2">
      <c r="D13087" s="20">
        <f t="shared" si="204"/>
        <v>531</v>
      </c>
      <c r="E13087" s="20">
        <f>MIN(IF(MOD(ROWS($A$2:A13087),$A$2)=0,E13086+1, E13086), $B$2-1)</f>
        <v>15</v>
      </c>
      <c r="G13087" s="2" t="str">
        <f>IF(NOT(OR(
SUMPRODUCT(--ISNUMBER(SEARCH('Chapter 2 (Generated)'!$B$3:$V$3,INDEX(MyData,D13087, E13087+1))))&gt;0,
SUMPRODUCT(--ISNUMBER(SEARCH('Chapter 2 (Generated)'!$B$4:$V$4,INDEX(MyData,D13087, E13087+1))))&gt;0)),
"        " &amp; INDEX(MyData,D13087, E13087+1),
"    " &amp; INDEX(MyData,D13087, E13087+1))</f>
        <v xml:space="preserve">        "null",</v>
      </c>
    </row>
    <row r="13088" spans="4:7" x14ac:dyDescent="0.2">
      <c r="D13088" s="20">
        <f t="shared" si="204"/>
        <v>532</v>
      </c>
      <c r="E13088" s="20">
        <f>MIN(IF(MOD(ROWS($A$2:A13088),$A$2)=0,E13087+1, E13087), $B$2-1)</f>
        <v>15</v>
      </c>
      <c r="G13088" s="2" t="str">
        <f>IF(NOT(OR(
SUMPRODUCT(--ISNUMBER(SEARCH('Chapter 2 (Generated)'!$B$3:$V$3,INDEX(MyData,D13088, E13088+1))))&gt;0,
SUMPRODUCT(--ISNUMBER(SEARCH('Chapter 2 (Generated)'!$B$4:$V$4,INDEX(MyData,D13088, E13088+1))))&gt;0)),
"        " &amp; INDEX(MyData,D13088, E13088+1),
"    " &amp; INDEX(MyData,D13088, E13088+1))</f>
        <v xml:space="preserve">        "null",</v>
      </c>
    </row>
    <row r="13089" spans="4:7" x14ac:dyDescent="0.2">
      <c r="D13089" s="20">
        <f t="shared" si="204"/>
        <v>533</v>
      </c>
      <c r="E13089" s="20">
        <f>MIN(IF(MOD(ROWS($A$2:A13089),$A$2)=0,E13088+1, E13088), $B$2-1)</f>
        <v>15</v>
      </c>
      <c r="G13089" s="2" t="str">
        <f>IF(NOT(OR(
SUMPRODUCT(--ISNUMBER(SEARCH('Chapter 2 (Generated)'!$B$3:$V$3,INDEX(MyData,D13089, E13089+1))))&gt;0,
SUMPRODUCT(--ISNUMBER(SEARCH('Chapter 2 (Generated)'!$B$4:$V$4,INDEX(MyData,D13089, E13089+1))))&gt;0)),
"        " &amp; INDEX(MyData,D13089, E13089+1),
"    " &amp; INDEX(MyData,D13089, E13089+1))</f>
        <v xml:space="preserve">        "null",//530 </v>
      </c>
    </row>
    <row r="13090" spans="4:7" x14ac:dyDescent="0.2">
      <c r="D13090" s="20">
        <f t="shared" si="204"/>
        <v>534</v>
      </c>
      <c r="E13090" s="20">
        <f>MIN(IF(MOD(ROWS($A$2:A13090),$A$2)=0,E13089+1, E13089), $B$2-1)</f>
        <v>15</v>
      </c>
      <c r="G13090" s="2" t="str">
        <f>IF(NOT(OR(
SUMPRODUCT(--ISNUMBER(SEARCH('Chapter 2 (Generated)'!$B$3:$V$3,INDEX(MyData,D13090, E13090+1))))&gt;0,
SUMPRODUCT(--ISNUMBER(SEARCH('Chapter 2 (Generated)'!$B$4:$V$4,INDEX(MyData,D13090, E13090+1))))&gt;0)),
"        " &amp; INDEX(MyData,D13090, E13090+1),
"    " &amp; INDEX(MyData,D13090, E13090+1))</f>
        <v xml:space="preserve">        "null",</v>
      </c>
    </row>
    <row r="13091" spans="4:7" x14ac:dyDescent="0.2">
      <c r="D13091" s="20">
        <f t="shared" si="204"/>
        <v>535</v>
      </c>
      <c r="E13091" s="20">
        <f>MIN(IF(MOD(ROWS($A$2:A13091),$A$2)=0,E13090+1, E13090), $B$2-1)</f>
        <v>15</v>
      </c>
      <c r="G13091" s="2" t="str">
        <f>IF(NOT(OR(
SUMPRODUCT(--ISNUMBER(SEARCH('Chapter 2 (Generated)'!$B$3:$V$3,INDEX(MyData,D13091, E13091+1))))&gt;0,
SUMPRODUCT(--ISNUMBER(SEARCH('Chapter 2 (Generated)'!$B$4:$V$4,INDEX(MyData,D13091, E13091+1))))&gt;0)),
"        " &amp; INDEX(MyData,D13091, E13091+1),
"    " &amp; INDEX(MyData,D13091, E13091+1))</f>
        <v xml:space="preserve">        "null",</v>
      </c>
    </row>
    <row r="13092" spans="4:7" x14ac:dyDescent="0.2">
      <c r="D13092" s="20">
        <f t="shared" si="204"/>
        <v>536</v>
      </c>
      <c r="E13092" s="20">
        <f>MIN(IF(MOD(ROWS($A$2:A13092),$A$2)=0,E13091+1, E13091), $B$2-1)</f>
        <v>15</v>
      </c>
      <c r="G13092" s="2" t="str">
        <f>IF(NOT(OR(
SUMPRODUCT(--ISNUMBER(SEARCH('Chapter 2 (Generated)'!$B$3:$V$3,INDEX(MyData,D13092, E13092+1))))&gt;0,
SUMPRODUCT(--ISNUMBER(SEARCH('Chapter 2 (Generated)'!$B$4:$V$4,INDEX(MyData,D13092, E13092+1))))&gt;0)),
"        " &amp; INDEX(MyData,D13092, E13092+1),
"    " &amp; INDEX(MyData,D13092, E13092+1))</f>
        <v xml:space="preserve">        "null",</v>
      </c>
    </row>
    <row r="13093" spans="4:7" x14ac:dyDescent="0.2">
      <c r="D13093" s="20">
        <f t="shared" si="204"/>
        <v>537</v>
      </c>
      <c r="E13093" s="20">
        <f>MIN(IF(MOD(ROWS($A$2:A13093),$A$2)=0,E13092+1, E13092), $B$2-1)</f>
        <v>15</v>
      </c>
      <c r="G13093" s="2" t="str">
        <f>IF(NOT(OR(
SUMPRODUCT(--ISNUMBER(SEARCH('Chapter 2 (Generated)'!$B$3:$V$3,INDEX(MyData,D13093, E13093+1))))&gt;0,
SUMPRODUCT(--ISNUMBER(SEARCH('Chapter 2 (Generated)'!$B$4:$V$4,INDEX(MyData,D13093, E13093+1))))&gt;0)),
"        " &amp; INDEX(MyData,D13093, E13093+1),
"    " &amp; INDEX(MyData,D13093, E13093+1))</f>
        <v xml:space="preserve">        "null",</v>
      </c>
    </row>
    <row r="13094" spans="4:7" x14ac:dyDescent="0.2">
      <c r="D13094" s="20">
        <f t="shared" si="204"/>
        <v>538</v>
      </c>
      <c r="E13094" s="20">
        <f>MIN(IF(MOD(ROWS($A$2:A13094),$A$2)=0,E13093+1, E13093), $B$2-1)</f>
        <v>15</v>
      </c>
      <c r="G13094" s="2" t="str">
        <f>IF(NOT(OR(
SUMPRODUCT(--ISNUMBER(SEARCH('Chapter 2 (Generated)'!$B$3:$V$3,INDEX(MyData,D13094, E13094+1))))&gt;0,
SUMPRODUCT(--ISNUMBER(SEARCH('Chapter 2 (Generated)'!$B$4:$V$4,INDEX(MyData,D13094, E13094+1))))&gt;0)),
"        " &amp; INDEX(MyData,D13094, E13094+1),
"    " &amp; INDEX(MyData,D13094, E13094+1))</f>
        <v xml:space="preserve">        "null",//535 </v>
      </c>
    </row>
    <row r="13095" spans="4:7" x14ac:dyDescent="0.2">
      <c r="D13095" s="20">
        <f t="shared" si="204"/>
        <v>539</v>
      </c>
      <c r="E13095" s="20">
        <f>MIN(IF(MOD(ROWS($A$2:A13095),$A$2)=0,E13094+1, E13094), $B$2-1)</f>
        <v>15</v>
      </c>
      <c r="G13095" s="2" t="str">
        <f>IF(NOT(OR(
SUMPRODUCT(--ISNUMBER(SEARCH('Chapter 2 (Generated)'!$B$3:$V$3,INDEX(MyData,D13095, E13095+1))))&gt;0,
SUMPRODUCT(--ISNUMBER(SEARCH('Chapter 2 (Generated)'!$B$4:$V$4,INDEX(MyData,D13095, E13095+1))))&gt;0)),
"        " &amp; INDEX(MyData,D13095, E13095+1),
"    " &amp; INDEX(MyData,D13095, E13095+1))</f>
        <v xml:space="preserve">        "null",</v>
      </c>
    </row>
    <row r="13096" spans="4:7" x14ac:dyDescent="0.2">
      <c r="D13096" s="20">
        <f t="shared" si="204"/>
        <v>540</v>
      </c>
      <c r="E13096" s="20">
        <f>MIN(IF(MOD(ROWS($A$2:A13096),$A$2)=0,E13095+1, E13095), $B$2-1)</f>
        <v>15</v>
      </c>
      <c r="G13096" s="2" t="str">
        <f>IF(NOT(OR(
SUMPRODUCT(--ISNUMBER(SEARCH('Chapter 2 (Generated)'!$B$3:$V$3,INDEX(MyData,D13096, E13096+1))))&gt;0,
SUMPRODUCT(--ISNUMBER(SEARCH('Chapter 2 (Generated)'!$B$4:$V$4,INDEX(MyData,D13096, E13096+1))))&gt;0)),
"        " &amp; INDEX(MyData,D13096, E13096+1),
"    " &amp; INDEX(MyData,D13096, E13096+1))</f>
        <v xml:space="preserve">        "null",</v>
      </c>
    </row>
    <row r="13097" spans="4:7" x14ac:dyDescent="0.2">
      <c r="D13097" s="20">
        <f t="shared" si="204"/>
        <v>541</v>
      </c>
      <c r="E13097" s="20">
        <f>MIN(IF(MOD(ROWS($A$2:A13097),$A$2)=0,E13096+1, E13096), $B$2-1)</f>
        <v>15</v>
      </c>
      <c r="G13097" s="2" t="str">
        <f>IF(NOT(OR(
SUMPRODUCT(--ISNUMBER(SEARCH('Chapter 2 (Generated)'!$B$3:$V$3,INDEX(MyData,D13097, E13097+1))))&gt;0,
SUMPRODUCT(--ISNUMBER(SEARCH('Chapter 2 (Generated)'!$B$4:$V$4,INDEX(MyData,D13097, E13097+1))))&gt;0)),
"        " &amp; INDEX(MyData,D13097, E13097+1),
"    " &amp; INDEX(MyData,D13097, E13097+1))</f>
        <v xml:space="preserve">        "null",</v>
      </c>
    </row>
    <row r="13098" spans="4:7" x14ac:dyDescent="0.2">
      <c r="D13098" s="20">
        <f t="shared" si="204"/>
        <v>542</v>
      </c>
      <c r="E13098" s="20">
        <f>MIN(IF(MOD(ROWS($A$2:A13098),$A$2)=0,E13097+1, E13097), $B$2-1)</f>
        <v>15</v>
      </c>
      <c r="G13098" s="2" t="str">
        <f>IF(NOT(OR(
SUMPRODUCT(--ISNUMBER(SEARCH('Chapter 2 (Generated)'!$B$3:$V$3,INDEX(MyData,D13098, E13098+1))))&gt;0,
SUMPRODUCT(--ISNUMBER(SEARCH('Chapter 2 (Generated)'!$B$4:$V$4,INDEX(MyData,D13098, E13098+1))))&gt;0)),
"        " &amp; INDEX(MyData,D13098, E13098+1),
"    " &amp; INDEX(MyData,D13098, E13098+1))</f>
        <v xml:space="preserve">        "null",</v>
      </c>
    </row>
    <row r="13099" spans="4:7" x14ac:dyDescent="0.2">
      <c r="D13099" s="20">
        <f t="shared" si="204"/>
        <v>543</v>
      </c>
      <c r="E13099" s="20">
        <f>MIN(IF(MOD(ROWS($A$2:A13099),$A$2)=0,E13098+1, E13098), $B$2-1)</f>
        <v>15</v>
      </c>
      <c r="G13099" s="2" t="str">
        <f>IF(NOT(OR(
SUMPRODUCT(--ISNUMBER(SEARCH('Chapter 2 (Generated)'!$B$3:$V$3,INDEX(MyData,D13099, E13099+1))))&gt;0,
SUMPRODUCT(--ISNUMBER(SEARCH('Chapter 2 (Generated)'!$B$4:$V$4,INDEX(MyData,D13099, E13099+1))))&gt;0)),
"        " &amp; INDEX(MyData,D13099, E13099+1),
"    " &amp; INDEX(MyData,D13099, E13099+1))</f>
        <v xml:space="preserve">        "null",//540 </v>
      </c>
    </row>
    <row r="13100" spans="4:7" x14ac:dyDescent="0.2">
      <c r="D13100" s="20">
        <f t="shared" si="204"/>
        <v>544</v>
      </c>
      <c r="E13100" s="20">
        <f>MIN(IF(MOD(ROWS($A$2:A13100),$A$2)=0,E13099+1, E13099), $B$2-1)</f>
        <v>15</v>
      </c>
      <c r="G13100" s="2" t="str">
        <f>IF(NOT(OR(
SUMPRODUCT(--ISNUMBER(SEARCH('Chapter 2 (Generated)'!$B$3:$V$3,INDEX(MyData,D13100, E13100+1))))&gt;0,
SUMPRODUCT(--ISNUMBER(SEARCH('Chapter 2 (Generated)'!$B$4:$V$4,INDEX(MyData,D13100, E13100+1))))&gt;0)),
"        " &amp; INDEX(MyData,D13100, E13100+1),
"    " &amp; INDEX(MyData,D13100, E13100+1))</f>
        <v xml:space="preserve">        "null",</v>
      </c>
    </row>
    <row r="13101" spans="4:7" x14ac:dyDescent="0.2">
      <c r="D13101" s="20">
        <f t="shared" si="204"/>
        <v>545</v>
      </c>
      <c r="E13101" s="20">
        <f>MIN(IF(MOD(ROWS($A$2:A13101),$A$2)=0,E13100+1, E13100), $B$2-1)</f>
        <v>15</v>
      </c>
      <c r="G13101" s="2" t="str">
        <f>IF(NOT(OR(
SUMPRODUCT(--ISNUMBER(SEARCH('Chapter 2 (Generated)'!$B$3:$V$3,INDEX(MyData,D13101, E13101+1))))&gt;0,
SUMPRODUCT(--ISNUMBER(SEARCH('Chapter 2 (Generated)'!$B$4:$V$4,INDEX(MyData,D13101, E13101+1))))&gt;0)),
"        " &amp; INDEX(MyData,D13101, E13101+1),
"    " &amp; INDEX(MyData,D13101, E13101+1))</f>
        <v xml:space="preserve">        "null",</v>
      </c>
    </row>
    <row r="13102" spans="4:7" x14ac:dyDescent="0.2">
      <c r="D13102" s="20">
        <f t="shared" si="204"/>
        <v>546</v>
      </c>
      <c r="E13102" s="20">
        <f>MIN(IF(MOD(ROWS($A$2:A13102),$A$2)=0,E13101+1, E13101), $B$2-1)</f>
        <v>15</v>
      </c>
      <c r="G13102" s="2" t="str">
        <f>IF(NOT(OR(
SUMPRODUCT(--ISNUMBER(SEARCH('Chapter 2 (Generated)'!$B$3:$V$3,INDEX(MyData,D13102, E13102+1))))&gt;0,
SUMPRODUCT(--ISNUMBER(SEARCH('Chapter 2 (Generated)'!$B$4:$V$4,INDEX(MyData,D13102, E13102+1))))&gt;0)),
"        " &amp; INDEX(MyData,D13102, E13102+1),
"    " &amp; INDEX(MyData,D13102, E13102+1))</f>
        <v xml:space="preserve">        "null",</v>
      </c>
    </row>
    <row r="13103" spans="4:7" x14ac:dyDescent="0.2">
      <c r="D13103" s="20">
        <f t="shared" si="204"/>
        <v>547</v>
      </c>
      <c r="E13103" s="20">
        <f>MIN(IF(MOD(ROWS($A$2:A13103),$A$2)=0,E13102+1, E13102), $B$2-1)</f>
        <v>15</v>
      </c>
      <c r="G13103" s="2" t="str">
        <f>IF(NOT(OR(
SUMPRODUCT(--ISNUMBER(SEARCH('Chapter 2 (Generated)'!$B$3:$V$3,INDEX(MyData,D13103, E13103+1))))&gt;0,
SUMPRODUCT(--ISNUMBER(SEARCH('Chapter 2 (Generated)'!$B$4:$V$4,INDEX(MyData,D13103, E13103+1))))&gt;0)),
"        " &amp; INDEX(MyData,D13103, E13103+1),
"    " &amp; INDEX(MyData,D13103, E13103+1))</f>
        <v xml:space="preserve">        "null",</v>
      </c>
    </row>
    <row r="13104" spans="4:7" x14ac:dyDescent="0.2">
      <c r="D13104" s="20">
        <f t="shared" si="204"/>
        <v>548</v>
      </c>
      <c r="E13104" s="20">
        <f>MIN(IF(MOD(ROWS($A$2:A13104),$A$2)=0,E13103+1, E13103), $B$2-1)</f>
        <v>15</v>
      </c>
      <c r="G13104" s="2" t="str">
        <f>IF(NOT(OR(
SUMPRODUCT(--ISNUMBER(SEARCH('Chapter 2 (Generated)'!$B$3:$V$3,INDEX(MyData,D13104, E13104+1))))&gt;0,
SUMPRODUCT(--ISNUMBER(SEARCH('Chapter 2 (Generated)'!$B$4:$V$4,INDEX(MyData,D13104, E13104+1))))&gt;0)),
"        " &amp; INDEX(MyData,D13104, E13104+1),
"    " &amp; INDEX(MyData,D13104, E13104+1))</f>
        <v xml:space="preserve">        "null",//545 </v>
      </c>
    </row>
    <row r="13105" spans="4:7" x14ac:dyDescent="0.2">
      <c r="D13105" s="20">
        <f t="shared" si="204"/>
        <v>549</v>
      </c>
      <c r="E13105" s="20">
        <f>MIN(IF(MOD(ROWS($A$2:A13105),$A$2)=0,E13104+1, E13104), $B$2-1)</f>
        <v>15</v>
      </c>
      <c r="G13105" s="2" t="str">
        <f>IF(NOT(OR(
SUMPRODUCT(--ISNUMBER(SEARCH('Chapter 2 (Generated)'!$B$3:$V$3,INDEX(MyData,D13105, E13105+1))))&gt;0,
SUMPRODUCT(--ISNUMBER(SEARCH('Chapter 2 (Generated)'!$B$4:$V$4,INDEX(MyData,D13105, E13105+1))))&gt;0)),
"        " &amp; INDEX(MyData,D13105, E13105+1),
"    " &amp; INDEX(MyData,D13105, E13105+1))</f>
        <v xml:space="preserve">        "null",</v>
      </c>
    </row>
    <row r="13106" spans="4:7" x14ac:dyDescent="0.2">
      <c r="D13106" s="20">
        <f t="shared" si="204"/>
        <v>550</v>
      </c>
      <c r="E13106" s="20">
        <f>MIN(IF(MOD(ROWS($A$2:A13106),$A$2)=0,E13105+1, E13105), $B$2-1)</f>
        <v>15</v>
      </c>
      <c r="G13106" s="2" t="str">
        <f>IF(NOT(OR(
SUMPRODUCT(--ISNUMBER(SEARCH('Chapter 2 (Generated)'!$B$3:$V$3,INDEX(MyData,D13106, E13106+1))))&gt;0,
SUMPRODUCT(--ISNUMBER(SEARCH('Chapter 2 (Generated)'!$B$4:$V$4,INDEX(MyData,D13106, E13106+1))))&gt;0)),
"        " &amp; INDEX(MyData,D13106, E13106+1),
"    " &amp; INDEX(MyData,D13106, E13106+1))</f>
        <v xml:space="preserve">        "null",</v>
      </c>
    </row>
    <row r="13107" spans="4:7" x14ac:dyDescent="0.2">
      <c r="D13107" s="20">
        <f t="shared" si="204"/>
        <v>551</v>
      </c>
      <c r="E13107" s="20">
        <f>MIN(IF(MOD(ROWS($A$2:A13107),$A$2)=0,E13106+1, E13106), $B$2-1)</f>
        <v>15</v>
      </c>
      <c r="G13107" s="2" t="str">
        <f>IF(NOT(OR(
SUMPRODUCT(--ISNUMBER(SEARCH('Chapter 2 (Generated)'!$B$3:$V$3,INDEX(MyData,D13107, E13107+1))))&gt;0,
SUMPRODUCT(--ISNUMBER(SEARCH('Chapter 2 (Generated)'!$B$4:$V$4,INDEX(MyData,D13107, E13107+1))))&gt;0)),
"        " &amp; INDEX(MyData,D13107, E13107+1),
"    " &amp; INDEX(MyData,D13107, E13107+1))</f>
        <v xml:space="preserve">        "null",</v>
      </c>
    </row>
    <row r="13108" spans="4:7" x14ac:dyDescent="0.2">
      <c r="D13108" s="20">
        <f t="shared" si="204"/>
        <v>552</v>
      </c>
      <c r="E13108" s="20">
        <f>MIN(IF(MOD(ROWS($A$2:A13108),$A$2)=0,E13107+1, E13107), $B$2-1)</f>
        <v>15</v>
      </c>
      <c r="G13108" s="2" t="str">
        <f>IF(NOT(OR(
SUMPRODUCT(--ISNUMBER(SEARCH('Chapter 2 (Generated)'!$B$3:$V$3,INDEX(MyData,D13108, E13108+1))))&gt;0,
SUMPRODUCT(--ISNUMBER(SEARCH('Chapter 2 (Generated)'!$B$4:$V$4,INDEX(MyData,D13108, E13108+1))))&gt;0)),
"        " &amp; INDEX(MyData,D13108, E13108+1),
"    " &amp; INDEX(MyData,D13108, E13108+1))</f>
        <v xml:space="preserve">        "null",</v>
      </c>
    </row>
    <row r="13109" spans="4:7" x14ac:dyDescent="0.2">
      <c r="D13109" s="20">
        <f t="shared" si="204"/>
        <v>553</v>
      </c>
      <c r="E13109" s="20">
        <f>MIN(IF(MOD(ROWS($A$2:A13109),$A$2)=0,E13108+1, E13108), $B$2-1)</f>
        <v>15</v>
      </c>
      <c r="G13109" s="2" t="str">
        <f>IF(NOT(OR(
SUMPRODUCT(--ISNUMBER(SEARCH('Chapter 2 (Generated)'!$B$3:$V$3,INDEX(MyData,D13109, E13109+1))))&gt;0,
SUMPRODUCT(--ISNUMBER(SEARCH('Chapter 2 (Generated)'!$B$4:$V$4,INDEX(MyData,D13109, E13109+1))))&gt;0)),
"        " &amp; INDEX(MyData,D13109, E13109+1),
"    " &amp; INDEX(MyData,D13109, E13109+1))</f>
        <v xml:space="preserve">        "null",//550 </v>
      </c>
    </row>
    <row r="13110" spans="4:7" x14ac:dyDescent="0.2">
      <c r="D13110" s="20">
        <f t="shared" si="204"/>
        <v>554</v>
      </c>
      <c r="E13110" s="20">
        <f>MIN(IF(MOD(ROWS($A$2:A13110),$A$2)=0,E13109+1, E13109), $B$2-1)</f>
        <v>15</v>
      </c>
      <c r="G13110" s="2" t="str">
        <f>IF(NOT(OR(
SUMPRODUCT(--ISNUMBER(SEARCH('Chapter 2 (Generated)'!$B$3:$V$3,INDEX(MyData,D13110, E13110+1))))&gt;0,
SUMPRODUCT(--ISNUMBER(SEARCH('Chapter 2 (Generated)'!$B$4:$V$4,INDEX(MyData,D13110, E13110+1))))&gt;0)),
"        " &amp; INDEX(MyData,D13110, E13110+1),
"    " &amp; INDEX(MyData,D13110, E13110+1))</f>
        <v xml:space="preserve">        "null",</v>
      </c>
    </row>
    <row r="13111" spans="4:7" x14ac:dyDescent="0.2">
      <c r="D13111" s="20">
        <f t="shared" si="204"/>
        <v>555</v>
      </c>
      <c r="E13111" s="20">
        <f>MIN(IF(MOD(ROWS($A$2:A13111),$A$2)=0,E13110+1, E13110), $B$2-1)</f>
        <v>15</v>
      </c>
      <c r="G13111" s="2" t="str">
        <f>IF(NOT(OR(
SUMPRODUCT(--ISNUMBER(SEARCH('Chapter 2 (Generated)'!$B$3:$V$3,INDEX(MyData,D13111, E13111+1))))&gt;0,
SUMPRODUCT(--ISNUMBER(SEARCH('Chapter 2 (Generated)'!$B$4:$V$4,INDEX(MyData,D13111, E13111+1))))&gt;0)),
"        " &amp; INDEX(MyData,D13111, E13111+1),
"    " &amp; INDEX(MyData,D13111, E13111+1))</f>
        <v xml:space="preserve">        "null",</v>
      </c>
    </row>
    <row r="13112" spans="4:7" x14ac:dyDescent="0.2">
      <c r="D13112" s="20">
        <f t="shared" si="204"/>
        <v>556</v>
      </c>
      <c r="E13112" s="20">
        <f>MIN(IF(MOD(ROWS($A$2:A13112),$A$2)=0,E13111+1, E13111), $B$2-1)</f>
        <v>15</v>
      </c>
      <c r="G13112" s="2" t="str">
        <f>IF(NOT(OR(
SUMPRODUCT(--ISNUMBER(SEARCH('Chapter 2 (Generated)'!$B$3:$V$3,INDEX(MyData,D13112, E13112+1))))&gt;0,
SUMPRODUCT(--ISNUMBER(SEARCH('Chapter 2 (Generated)'!$B$4:$V$4,INDEX(MyData,D13112, E13112+1))))&gt;0)),
"        " &amp; INDEX(MyData,D13112, E13112+1),
"    " &amp; INDEX(MyData,D13112, E13112+1))</f>
        <v xml:space="preserve">        "null",</v>
      </c>
    </row>
    <row r="13113" spans="4:7" x14ac:dyDescent="0.2">
      <c r="D13113" s="20">
        <f t="shared" si="204"/>
        <v>557</v>
      </c>
      <c r="E13113" s="20">
        <f>MIN(IF(MOD(ROWS($A$2:A13113),$A$2)=0,E13112+1, E13112), $B$2-1)</f>
        <v>15</v>
      </c>
      <c r="G13113" s="2" t="str">
        <f>IF(NOT(OR(
SUMPRODUCT(--ISNUMBER(SEARCH('Chapter 2 (Generated)'!$B$3:$V$3,INDEX(MyData,D13113, E13113+1))))&gt;0,
SUMPRODUCT(--ISNUMBER(SEARCH('Chapter 2 (Generated)'!$B$4:$V$4,INDEX(MyData,D13113, E13113+1))))&gt;0)),
"        " &amp; INDEX(MyData,D13113, E13113+1),
"    " &amp; INDEX(MyData,D13113, E13113+1))</f>
        <v xml:space="preserve">        "null",</v>
      </c>
    </row>
    <row r="13114" spans="4:7" x14ac:dyDescent="0.2">
      <c r="D13114" s="20">
        <f t="shared" si="204"/>
        <v>558</v>
      </c>
      <c r="E13114" s="20">
        <f>MIN(IF(MOD(ROWS($A$2:A13114),$A$2)=0,E13113+1, E13113), $B$2-1)</f>
        <v>15</v>
      </c>
      <c r="G13114" s="2" t="str">
        <f>IF(NOT(OR(
SUMPRODUCT(--ISNUMBER(SEARCH('Chapter 2 (Generated)'!$B$3:$V$3,INDEX(MyData,D13114, E13114+1))))&gt;0,
SUMPRODUCT(--ISNUMBER(SEARCH('Chapter 2 (Generated)'!$B$4:$V$4,INDEX(MyData,D13114, E13114+1))))&gt;0)),
"        " &amp; INDEX(MyData,D13114, E13114+1),
"    " &amp; INDEX(MyData,D13114, E13114+1))</f>
        <v xml:space="preserve">        "null",//555 </v>
      </c>
    </row>
    <row r="13115" spans="4:7" x14ac:dyDescent="0.2">
      <c r="D13115" s="20">
        <f t="shared" si="204"/>
        <v>559</v>
      </c>
      <c r="E13115" s="20">
        <f>MIN(IF(MOD(ROWS($A$2:A13115),$A$2)=0,E13114+1, E13114), $B$2-1)</f>
        <v>15</v>
      </c>
      <c r="G13115" s="2" t="str">
        <f>IF(NOT(OR(
SUMPRODUCT(--ISNUMBER(SEARCH('Chapter 2 (Generated)'!$B$3:$V$3,INDEX(MyData,D13115, E13115+1))))&gt;0,
SUMPRODUCT(--ISNUMBER(SEARCH('Chapter 2 (Generated)'!$B$4:$V$4,INDEX(MyData,D13115, E13115+1))))&gt;0)),
"        " &amp; INDEX(MyData,D13115, E13115+1),
"    " &amp; INDEX(MyData,D13115, E13115+1))</f>
        <v xml:space="preserve">        "null",</v>
      </c>
    </row>
    <row r="13116" spans="4:7" x14ac:dyDescent="0.2">
      <c r="D13116" s="20">
        <f t="shared" si="204"/>
        <v>560</v>
      </c>
      <c r="E13116" s="20">
        <f>MIN(IF(MOD(ROWS($A$2:A13116),$A$2)=0,E13115+1, E13115), $B$2-1)</f>
        <v>15</v>
      </c>
      <c r="G13116" s="2" t="str">
        <f>IF(NOT(OR(
SUMPRODUCT(--ISNUMBER(SEARCH('Chapter 2 (Generated)'!$B$3:$V$3,INDEX(MyData,D13116, E13116+1))))&gt;0,
SUMPRODUCT(--ISNUMBER(SEARCH('Chapter 2 (Generated)'!$B$4:$V$4,INDEX(MyData,D13116, E13116+1))))&gt;0)),
"        " &amp; INDEX(MyData,D13116, E13116+1),
"    " &amp; INDEX(MyData,D13116, E13116+1))</f>
        <v xml:space="preserve">        "null",</v>
      </c>
    </row>
    <row r="13117" spans="4:7" x14ac:dyDescent="0.2">
      <c r="D13117" s="20">
        <f t="shared" si="204"/>
        <v>561</v>
      </c>
      <c r="E13117" s="20">
        <f>MIN(IF(MOD(ROWS($A$2:A13117),$A$2)=0,E13116+1, E13116), $B$2-1)</f>
        <v>15</v>
      </c>
      <c r="G13117" s="2" t="str">
        <f>IF(NOT(OR(
SUMPRODUCT(--ISNUMBER(SEARCH('Chapter 2 (Generated)'!$B$3:$V$3,INDEX(MyData,D13117, E13117+1))))&gt;0,
SUMPRODUCT(--ISNUMBER(SEARCH('Chapter 2 (Generated)'!$B$4:$V$4,INDEX(MyData,D13117, E13117+1))))&gt;0)),
"        " &amp; INDEX(MyData,D13117, E13117+1),
"    " &amp; INDEX(MyData,D13117, E13117+1))</f>
        <v xml:space="preserve">        "null",</v>
      </c>
    </row>
    <row r="13118" spans="4:7" x14ac:dyDescent="0.2">
      <c r="D13118" s="20">
        <f t="shared" si="204"/>
        <v>562</v>
      </c>
      <c r="E13118" s="20">
        <f>MIN(IF(MOD(ROWS($A$2:A13118),$A$2)=0,E13117+1, E13117), $B$2-1)</f>
        <v>15</v>
      </c>
      <c r="G13118" s="2" t="str">
        <f>IF(NOT(OR(
SUMPRODUCT(--ISNUMBER(SEARCH('Chapter 2 (Generated)'!$B$3:$V$3,INDEX(MyData,D13118, E13118+1))))&gt;0,
SUMPRODUCT(--ISNUMBER(SEARCH('Chapter 2 (Generated)'!$B$4:$V$4,INDEX(MyData,D13118, E13118+1))))&gt;0)),
"        " &amp; INDEX(MyData,D13118, E13118+1),
"    " &amp; INDEX(MyData,D13118, E13118+1))</f>
        <v xml:space="preserve">        "null",</v>
      </c>
    </row>
    <row r="13119" spans="4:7" x14ac:dyDescent="0.2">
      <c r="D13119" s="20">
        <f t="shared" si="204"/>
        <v>563</v>
      </c>
      <c r="E13119" s="20">
        <f>MIN(IF(MOD(ROWS($A$2:A13119),$A$2)=0,E13118+1, E13118), $B$2-1)</f>
        <v>15</v>
      </c>
      <c r="G13119" s="2" t="str">
        <f>IF(NOT(OR(
SUMPRODUCT(--ISNUMBER(SEARCH('Chapter 2 (Generated)'!$B$3:$V$3,INDEX(MyData,D13119, E13119+1))))&gt;0,
SUMPRODUCT(--ISNUMBER(SEARCH('Chapter 2 (Generated)'!$B$4:$V$4,INDEX(MyData,D13119, E13119+1))))&gt;0)),
"        " &amp; INDEX(MyData,D13119, E13119+1),
"    " &amp; INDEX(MyData,D13119, E13119+1))</f>
        <v xml:space="preserve">        "null",//560 </v>
      </c>
    </row>
    <row r="13120" spans="4:7" x14ac:dyDescent="0.2">
      <c r="D13120" s="20">
        <f t="shared" si="204"/>
        <v>564</v>
      </c>
      <c r="E13120" s="20">
        <f>MIN(IF(MOD(ROWS($A$2:A13120),$A$2)=0,E13119+1, E13119), $B$2-1)</f>
        <v>15</v>
      </c>
      <c r="G13120" s="2" t="str">
        <f>IF(NOT(OR(
SUMPRODUCT(--ISNUMBER(SEARCH('Chapter 2 (Generated)'!$B$3:$V$3,INDEX(MyData,D13120, E13120+1))))&gt;0,
SUMPRODUCT(--ISNUMBER(SEARCH('Chapter 2 (Generated)'!$B$4:$V$4,INDEX(MyData,D13120, E13120+1))))&gt;0)),
"        " &amp; INDEX(MyData,D13120, E13120+1),
"    " &amp; INDEX(MyData,D13120, E13120+1))</f>
        <v xml:space="preserve">        "null",</v>
      </c>
    </row>
    <row r="13121" spans="4:7" x14ac:dyDescent="0.2">
      <c r="D13121" s="20">
        <f t="shared" si="204"/>
        <v>565</v>
      </c>
      <c r="E13121" s="20">
        <f>MIN(IF(MOD(ROWS($A$2:A13121),$A$2)=0,E13120+1, E13120), $B$2-1)</f>
        <v>15</v>
      </c>
      <c r="G13121" s="2" t="str">
        <f>IF(NOT(OR(
SUMPRODUCT(--ISNUMBER(SEARCH('Chapter 2 (Generated)'!$B$3:$V$3,INDEX(MyData,D13121, E13121+1))))&gt;0,
SUMPRODUCT(--ISNUMBER(SEARCH('Chapter 2 (Generated)'!$B$4:$V$4,INDEX(MyData,D13121, E13121+1))))&gt;0)),
"        " &amp; INDEX(MyData,D13121, E13121+1),
"    " &amp; INDEX(MyData,D13121, E13121+1))</f>
        <v xml:space="preserve">        "null",</v>
      </c>
    </row>
    <row r="13122" spans="4:7" x14ac:dyDescent="0.2">
      <c r="D13122" s="20">
        <f t="shared" ref="D13122:D13185" si="205">MOD(ROW(D13121)-1+ROWS(MyData),ROWS(MyData))+1</f>
        <v>566</v>
      </c>
      <c r="E13122" s="20">
        <f>MIN(IF(MOD(ROWS($A$2:A13122),$A$2)=0,E13121+1, E13121), $B$2-1)</f>
        <v>15</v>
      </c>
      <c r="G13122" s="2" t="str">
        <f>IF(NOT(OR(
SUMPRODUCT(--ISNUMBER(SEARCH('Chapter 2 (Generated)'!$B$3:$V$3,INDEX(MyData,D13122, E13122+1))))&gt;0,
SUMPRODUCT(--ISNUMBER(SEARCH('Chapter 2 (Generated)'!$B$4:$V$4,INDEX(MyData,D13122, E13122+1))))&gt;0)),
"        " &amp; INDEX(MyData,D13122, E13122+1),
"    " &amp; INDEX(MyData,D13122, E13122+1))</f>
        <v xml:space="preserve">        "null",</v>
      </c>
    </row>
    <row r="13123" spans="4:7" x14ac:dyDescent="0.2">
      <c r="D13123" s="20">
        <f t="shared" si="205"/>
        <v>567</v>
      </c>
      <c r="E13123" s="20">
        <f>MIN(IF(MOD(ROWS($A$2:A13123),$A$2)=0,E13122+1, E13122), $B$2-1)</f>
        <v>15</v>
      </c>
      <c r="G13123" s="2" t="str">
        <f>IF(NOT(OR(
SUMPRODUCT(--ISNUMBER(SEARCH('Chapter 2 (Generated)'!$B$3:$V$3,INDEX(MyData,D13123, E13123+1))))&gt;0,
SUMPRODUCT(--ISNUMBER(SEARCH('Chapter 2 (Generated)'!$B$4:$V$4,INDEX(MyData,D13123, E13123+1))))&gt;0)),
"        " &amp; INDEX(MyData,D13123, E13123+1),
"    " &amp; INDEX(MyData,D13123, E13123+1))</f>
        <v xml:space="preserve">        "null",</v>
      </c>
    </row>
    <row r="13124" spans="4:7" x14ac:dyDescent="0.2">
      <c r="D13124" s="20">
        <f t="shared" si="205"/>
        <v>568</v>
      </c>
      <c r="E13124" s="20">
        <f>MIN(IF(MOD(ROWS($A$2:A13124),$A$2)=0,E13123+1, E13123), $B$2-1)</f>
        <v>15</v>
      </c>
      <c r="G13124" s="2" t="str">
        <f>IF(NOT(OR(
SUMPRODUCT(--ISNUMBER(SEARCH('Chapter 2 (Generated)'!$B$3:$V$3,INDEX(MyData,D13124, E13124+1))))&gt;0,
SUMPRODUCT(--ISNUMBER(SEARCH('Chapter 2 (Generated)'!$B$4:$V$4,INDEX(MyData,D13124, E13124+1))))&gt;0)),
"        " &amp; INDEX(MyData,D13124, E13124+1),
"    " &amp; INDEX(MyData,D13124, E13124+1))</f>
        <v xml:space="preserve">        "null",//565 </v>
      </c>
    </row>
    <row r="13125" spans="4:7" x14ac:dyDescent="0.2">
      <c r="D13125" s="20">
        <f t="shared" si="205"/>
        <v>569</v>
      </c>
      <c r="E13125" s="20">
        <f>MIN(IF(MOD(ROWS($A$2:A13125),$A$2)=0,E13124+1, E13124), $B$2-1)</f>
        <v>15</v>
      </c>
      <c r="G13125" s="2" t="str">
        <f>IF(NOT(OR(
SUMPRODUCT(--ISNUMBER(SEARCH('Chapter 2 (Generated)'!$B$3:$V$3,INDEX(MyData,D13125, E13125+1))))&gt;0,
SUMPRODUCT(--ISNUMBER(SEARCH('Chapter 2 (Generated)'!$B$4:$V$4,INDEX(MyData,D13125, E13125+1))))&gt;0)),
"        " &amp; INDEX(MyData,D13125, E13125+1),
"    " &amp; INDEX(MyData,D13125, E13125+1))</f>
        <v xml:space="preserve">        "null",</v>
      </c>
    </row>
    <row r="13126" spans="4:7" x14ac:dyDescent="0.2">
      <c r="D13126" s="20">
        <f t="shared" si="205"/>
        <v>570</v>
      </c>
      <c r="E13126" s="20">
        <f>MIN(IF(MOD(ROWS($A$2:A13126),$A$2)=0,E13125+1, E13125), $B$2-1)</f>
        <v>15</v>
      </c>
      <c r="G13126" s="2" t="str">
        <f>IF(NOT(OR(
SUMPRODUCT(--ISNUMBER(SEARCH('Chapter 2 (Generated)'!$B$3:$V$3,INDEX(MyData,D13126, E13126+1))))&gt;0,
SUMPRODUCT(--ISNUMBER(SEARCH('Chapter 2 (Generated)'!$B$4:$V$4,INDEX(MyData,D13126, E13126+1))))&gt;0)),
"        " &amp; INDEX(MyData,D13126, E13126+1),
"    " &amp; INDEX(MyData,D13126, E13126+1))</f>
        <v xml:space="preserve">        "null",</v>
      </c>
    </row>
    <row r="13127" spans="4:7" x14ac:dyDescent="0.2">
      <c r="D13127" s="20">
        <f t="shared" si="205"/>
        <v>571</v>
      </c>
      <c r="E13127" s="20">
        <f>MIN(IF(MOD(ROWS($A$2:A13127),$A$2)=0,E13126+1, E13126), $B$2-1)</f>
        <v>15</v>
      </c>
      <c r="G13127" s="2" t="str">
        <f>IF(NOT(OR(
SUMPRODUCT(--ISNUMBER(SEARCH('Chapter 2 (Generated)'!$B$3:$V$3,INDEX(MyData,D13127, E13127+1))))&gt;0,
SUMPRODUCT(--ISNUMBER(SEARCH('Chapter 2 (Generated)'!$B$4:$V$4,INDEX(MyData,D13127, E13127+1))))&gt;0)),
"        " &amp; INDEX(MyData,D13127, E13127+1),
"    " &amp; INDEX(MyData,D13127, E13127+1))</f>
        <v xml:space="preserve">        "null",</v>
      </c>
    </row>
    <row r="13128" spans="4:7" x14ac:dyDescent="0.2">
      <c r="D13128" s="20">
        <f t="shared" si="205"/>
        <v>572</v>
      </c>
      <c r="E13128" s="20">
        <f>MIN(IF(MOD(ROWS($A$2:A13128),$A$2)=0,E13127+1, E13127), $B$2-1)</f>
        <v>15</v>
      </c>
      <c r="G13128" s="2" t="str">
        <f>IF(NOT(OR(
SUMPRODUCT(--ISNUMBER(SEARCH('Chapter 2 (Generated)'!$B$3:$V$3,INDEX(MyData,D13128, E13128+1))))&gt;0,
SUMPRODUCT(--ISNUMBER(SEARCH('Chapter 2 (Generated)'!$B$4:$V$4,INDEX(MyData,D13128, E13128+1))))&gt;0)),
"        " &amp; INDEX(MyData,D13128, E13128+1),
"    " &amp; INDEX(MyData,D13128, E13128+1))</f>
        <v xml:space="preserve">        "null",</v>
      </c>
    </row>
    <row r="13129" spans="4:7" x14ac:dyDescent="0.2">
      <c r="D13129" s="20">
        <f t="shared" si="205"/>
        <v>573</v>
      </c>
      <c r="E13129" s="20">
        <f>MIN(IF(MOD(ROWS($A$2:A13129),$A$2)=0,E13128+1, E13128), $B$2-1)</f>
        <v>15</v>
      </c>
      <c r="G13129" s="2" t="str">
        <f>IF(NOT(OR(
SUMPRODUCT(--ISNUMBER(SEARCH('Chapter 2 (Generated)'!$B$3:$V$3,INDEX(MyData,D13129, E13129+1))))&gt;0,
SUMPRODUCT(--ISNUMBER(SEARCH('Chapter 2 (Generated)'!$B$4:$V$4,INDEX(MyData,D13129, E13129+1))))&gt;0)),
"        " &amp; INDEX(MyData,D13129, E13129+1),
"    " &amp; INDEX(MyData,D13129, E13129+1))</f>
        <v xml:space="preserve">        "null",//570 </v>
      </c>
    </row>
    <row r="13130" spans="4:7" x14ac:dyDescent="0.2">
      <c r="D13130" s="20">
        <f t="shared" si="205"/>
        <v>574</v>
      </c>
      <c r="E13130" s="20">
        <f>MIN(IF(MOD(ROWS($A$2:A13130),$A$2)=0,E13129+1, E13129), $B$2-1)</f>
        <v>15</v>
      </c>
      <c r="G13130" s="2" t="str">
        <f>IF(NOT(OR(
SUMPRODUCT(--ISNUMBER(SEARCH('Chapter 2 (Generated)'!$B$3:$V$3,INDEX(MyData,D13130, E13130+1))))&gt;0,
SUMPRODUCT(--ISNUMBER(SEARCH('Chapter 2 (Generated)'!$B$4:$V$4,INDEX(MyData,D13130, E13130+1))))&gt;0)),
"        " &amp; INDEX(MyData,D13130, E13130+1),
"    " &amp; INDEX(MyData,D13130, E13130+1))</f>
        <v xml:space="preserve">        "null",</v>
      </c>
    </row>
    <row r="13131" spans="4:7" x14ac:dyDescent="0.2">
      <c r="D13131" s="20">
        <f t="shared" si="205"/>
        <v>575</v>
      </c>
      <c r="E13131" s="20">
        <f>MIN(IF(MOD(ROWS($A$2:A13131),$A$2)=0,E13130+1, E13130), $B$2-1)</f>
        <v>15</v>
      </c>
      <c r="G13131" s="2" t="str">
        <f>IF(NOT(OR(
SUMPRODUCT(--ISNUMBER(SEARCH('Chapter 2 (Generated)'!$B$3:$V$3,INDEX(MyData,D13131, E13131+1))))&gt;0,
SUMPRODUCT(--ISNUMBER(SEARCH('Chapter 2 (Generated)'!$B$4:$V$4,INDEX(MyData,D13131, E13131+1))))&gt;0)),
"        " &amp; INDEX(MyData,D13131, E13131+1),
"    " &amp; INDEX(MyData,D13131, E13131+1))</f>
        <v xml:space="preserve">        "null",</v>
      </c>
    </row>
    <row r="13132" spans="4:7" x14ac:dyDescent="0.2">
      <c r="D13132" s="20">
        <f t="shared" si="205"/>
        <v>576</v>
      </c>
      <c r="E13132" s="20">
        <f>MIN(IF(MOD(ROWS($A$2:A13132),$A$2)=0,E13131+1, E13131), $B$2-1)</f>
        <v>15</v>
      </c>
      <c r="G13132" s="2" t="str">
        <f>IF(NOT(OR(
SUMPRODUCT(--ISNUMBER(SEARCH('Chapter 2 (Generated)'!$B$3:$V$3,INDEX(MyData,D13132, E13132+1))))&gt;0,
SUMPRODUCT(--ISNUMBER(SEARCH('Chapter 2 (Generated)'!$B$4:$V$4,INDEX(MyData,D13132, E13132+1))))&gt;0)),
"        " &amp; INDEX(MyData,D13132, E13132+1),
"    " &amp; INDEX(MyData,D13132, E13132+1))</f>
        <v xml:space="preserve">        "null",</v>
      </c>
    </row>
    <row r="13133" spans="4:7" x14ac:dyDescent="0.2">
      <c r="D13133" s="20">
        <f t="shared" si="205"/>
        <v>577</v>
      </c>
      <c r="E13133" s="20">
        <f>MIN(IF(MOD(ROWS($A$2:A13133),$A$2)=0,E13132+1, E13132), $B$2-1)</f>
        <v>15</v>
      </c>
      <c r="G13133" s="2" t="str">
        <f>IF(NOT(OR(
SUMPRODUCT(--ISNUMBER(SEARCH('Chapter 2 (Generated)'!$B$3:$V$3,INDEX(MyData,D13133, E13133+1))))&gt;0,
SUMPRODUCT(--ISNUMBER(SEARCH('Chapter 2 (Generated)'!$B$4:$V$4,INDEX(MyData,D13133, E13133+1))))&gt;0)),
"        " &amp; INDEX(MyData,D13133, E13133+1),
"    " &amp; INDEX(MyData,D13133, E13133+1))</f>
        <v xml:space="preserve">        "null",</v>
      </c>
    </row>
    <row r="13134" spans="4:7" x14ac:dyDescent="0.2">
      <c r="D13134" s="20">
        <f t="shared" si="205"/>
        <v>578</v>
      </c>
      <c r="E13134" s="20">
        <f>MIN(IF(MOD(ROWS($A$2:A13134),$A$2)=0,E13133+1, E13133), $B$2-1)</f>
        <v>15</v>
      </c>
      <c r="G13134" s="2" t="str">
        <f>IF(NOT(OR(
SUMPRODUCT(--ISNUMBER(SEARCH('Chapter 2 (Generated)'!$B$3:$V$3,INDEX(MyData,D13134, E13134+1))))&gt;0,
SUMPRODUCT(--ISNUMBER(SEARCH('Chapter 2 (Generated)'!$B$4:$V$4,INDEX(MyData,D13134, E13134+1))))&gt;0)),
"        " &amp; INDEX(MyData,D13134, E13134+1),
"    " &amp; INDEX(MyData,D13134, E13134+1))</f>
        <v xml:space="preserve">        "null",//575 </v>
      </c>
    </row>
    <row r="13135" spans="4:7" x14ac:dyDescent="0.2">
      <c r="D13135" s="20">
        <f t="shared" si="205"/>
        <v>579</v>
      </c>
      <c r="E13135" s="20">
        <f>MIN(IF(MOD(ROWS($A$2:A13135),$A$2)=0,E13134+1, E13134), $B$2-1)</f>
        <v>15</v>
      </c>
      <c r="G13135" s="2" t="str">
        <f>IF(NOT(OR(
SUMPRODUCT(--ISNUMBER(SEARCH('Chapter 2 (Generated)'!$B$3:$V$3,INDEX(MyData,D13135, E13135+1))))&gt;0,
SUMPRODUCT(--ISNUMBER(SEARCH('Chapter 2 (Generated)'!$B$4:$V$4,INDEX(MyData,D13135, E13135+1))))&gt;0)),
"        " &amp; INDEX(MyData,D13135, E13135+1),
"    " &amp; INDEX(MyData,D13135, E13135+1))</f>
        <v xml:space="preserve">        "null",</v>
      </c>
    </row>
    <row r="13136" spans="4:7" x14ac:dyDescent="0.2">
      <c r="D13136" s="20">
        <f t="shared" si="205"/>
        <v>580</v>
      </c>
      <c r="E13136" s="20">
        <f>MIN(IF(MOD(ROWS($A$2:A13136),$A$2)=0,E13135+1, E13135), $B$2-1)</f>
        <v>15</v>
      </c>
      <c r="G13136" s="2" t="str">
        <f>IF(NOT(OR(
SUMPRODUCT(--ISNUMBER(SEARCH('Chapter 2 (Generated)'!$B$3:$V$3,INDEX(MyData,D13136, E13136+1))))&gt;0,
SUMPRODUCT(--ISNUMBER(SEARCH('Chapter 2 (Generated)'!$B$4:$V$4,INDEX(MyData,D13136, E13136+1))))&gt;0)),
"        " &amp; INDEX(MyData,D13136, E13136+1),
"    " &amp; INDEX(MyData,D13136, E13136+1))</f>
        <v xml:space="preserve">        "null",</v>
      </c>
    </row>
    <row r="13137" spans="4:7" x14ac:dyDescent="0.2">
      <c r="D13137" s="20">
        <f t="shared" si="205"/>
        <v>581</v>
      </c>
      <c r="E13137" s="20">
        <f>MIN(IF(MOD(ROWS($A$2:A13137),$A$2)=0,E13136+1, E13136), $B$2-1)</f>
        <v>15</v>
      </c>
      <c r="G13137" s="2" t="str">
        <f>IF(NOT(OR(
SUMPRODUCT(--ISNUMBER(SEARCH('Chapter 2 (Generated)'!$B$3:$V$3,INDEX(MyData,D13137, E13137+1))))&gt;0,
SUMPRODUCT(--ISNUMBER(SEARCH('Chapter 2 (Generated)'!$B$4:$V$4,INDEX(MyData,D13137, E13137+1))))&gt;0)),
"        " &amp; INDEX(MyData,D13137, E13137+1),
"    " &amp; INDEX(MyData,D13137, E13137+1))</f>
        <v xml:space="preserve">        "null",</v>
      </c>
    </row>
    <row r="13138" spans="4:7" x14ac:dyDescent="0.2">
      <c r="D13138" s="20">
        <f t="shared" si="205"/>
        <v>582</v>
      </c>
      <c r="E13138" s="20">
        <f>MIN(IF(MOD(ROWS($A$2:A13138),$A$2)=0,E13137+1, E13137), $B$2-1)</f>
        <v>15</v>
      </c>
      <c r="G13138" s="2" t="str">
        <f>IF(NOT(OR(
SUMPRODUCT(--ISNUMBER(SEARCH('Chapter 2 (Generated)'!$B$3:$V$3,INDEX(MyData,D13138, E13138+1))))&gt;0,
SUMPRODUCT(--ISNUMBER(SEARCH('Chapter 2 (Generated)'!$B$4:$V$4,INDEX(MyData,D13138, E13138+1))))&gt;0)),
"        " &amp; INDEX(MyData,D13138, E13138+1),
"    " &amp; INDEX(MyData,D13138, E13138+1))</f>
        <v xml:space="preserve">        "null",</v>
      </c>
    </row>
    <row r="13139" spans="4:7" x14ac:dyDescent="0.2">
      <c r="D13139" s="20">
        <f t="shared" si="205"/>
        <v>583</v>
      </c>
      <c r="E13139" s="20">
        <f>MIN(IF(MOD(ROWS($A$2:A13139),$A$2)=0,E13138+1, E13138), $B$2-1)</f>
        <v>15</v>
      </c>
      <c r="G13139" s="2" t="str">
        <f>IF(NOT(OR(
SUMPRODUCT(--ISNUMBER(SEARCH('Chapter 2 (Generated)'!$B$3:$V$3,INDEX(MyData,D13139, E13139+1))))&gt;0,
SUMPRODUCT(--ISNUMBER(SEARCH('Chapter 2 (Generated)'!$B$4:$V$4,INDEX(MyData,D13139, E13139+1))))&gt;0)),
"        " &amp; INDEX(MyData,D13139, E13139+1),
"    " &amp; INDEX(MyData,D13139, E13139+1))</f>
        <v xml:space="preserve">        "null",//580 </v>
      </c>
    </row>
    <row r="13140" spans="4:7" x14ac:dyDescent="0.2">
      <c r="D13140" s="20">
        <f t="shared" si="205"/>
        <v>584</v>
      </c>
      <c r="E13140" s="20">
        <f>MIN(IF(MOD(ROWS($A$2:A13140),$A$2)=0,E13139+1, E13139), $B$2-1)</f>
        <v>15</v>
      </c>
      <c r="G13140" s="2" t="str">
        <f>IF(NOT(OR(
SUMPRODUCT(--ISNUMBER(SEARCH('Chapter 2 (Generated)'!$B$3:$V$3,INDEX(MyData,D13140, E13140+1))))&gt;0,
SUMPRODUCT(--ISNUMBER(SEARCH('Chapter 2 (Generated)'!$B$4:$V$4,INDEX(MyData,D13140, E13140+1))))&gt;0)),
"        " &amp; INDEX(MyData,D13140, E13140+1),
"    " &amp; INDEX(MyData,D13140, E13140+1))</f>
        <v xml:space="preserve">        "null",</v>
      </c>
    </row>
    <row r="13141" spans="4:7" x14ac:dyDescent="0.2">
      <c r="D13141" s="20">
        <f t="shared" si="205"/>
        <v>585</v>
      </c>
      <c r="E13141" s="20">
        <f>MIN(IF(MOD(ROWS($A$2:A13141),$A$2)=0,E13140+1, E13140), $B$2-1)</f>
        <v>15</v>
      </c>
      <c r="G13141" s="2" t="str">
        <f>IF(NOT(OR(
SUMPRODUCT(--ISNUMBER(SEARCH('Chapter 2 (Generated)'!$B$3:$V$3,INDEX(MyData,D13141, E13141+1))))&gt;0,
SUMPRODUCT(--ISNUMBER(SEARCH('Chapter 2 (Generated)'!$B$4:$V$4,INDEX(MyData,D13141, E13141+1))))&gt;0)),
"        " &amp; INDEX(MyData,D13141, E13141+1),
"    " &amp; INDEX(MyData,D13141, E13141+1))</f>
        <v xml:space="preserve">        "null",</v>
      </c>
    </row>
    <row r="13142" spans="4:7" x14ac:dyDescent="0.2">
      <c r="D13142" s="20">
        <f t="shared" si="205"/>
        <v>586</v>
      </c>
      <c r="E13142" s="20">
        <f>MIN(IF(MOD(ROWS($A$2:A13142),$A$2)=0,E13141+1, E13141), $B$2-1)</f>
        <v>15</v>
      </c>
      <c r="G13142" s="2" t="str">
        <f>IF(NOT(OR(
SUMPRODUCT(--ISNUMBER(SEARCH('Chapter 2 (Generated)'!$B$3:$V$3,INDEX(MyData,D13142, E13142+1))))&gt;0,
SUMPRODUCT(--ISNUMBER(SEARCH('Chapter 2 (Generated)'!$B$4:$V$4,INDEX(MyData,D13142, E13142+1))))&gt;0)),
"        " &amp; INDEX(MyData,D13142, E13142+1),
"    " &amp; INDEX(MyData,D13142, E13142+1))</f>
        <v xml:space="preserve">        "null",</v>
      </c>
    </row>
    <row r="13143" spans="4:7" x14ac:dyDescent="0.2">
      <c r="D13143" s="20">
        <f t="shared" si="205"/>
        <v>587</v>
      </c>
      <c r="E13143" s="20">
        <f>MIN(IF(MOD(ROWS($A$2:A13143),$A$2)=0,E13142+1, E13142), $B$2-1)</f>
        <v>15</v>
      </c>
      <c r="G13143" s="2" t="str">
        <f>IF(NOT(OR(
SUMPRODUCT(--ISNUMBER(SEARCH('Chapter 2 (Generated)'!$B$3:$V$3,INDEX(MyData,D13143, E13143+1))))&gt;0,
SUMPRODUCT(--ISNUMBER(SEARCH('Chapter 2 (Generated)'!$B$4:$V$4,INDEX(MyData,D13143, E13143+1))))&gt;0)),
"        " &amp; INDEX(MyData,D13143, E13143+1),
"    " &amp; INDEX(MyData,D13143, E13143+1))</f>
        <v xml:space="preserve">        "null",</v>
      </c>
    </row>
    <row r="13144" spans="4:7" x14ac:dyDescent="0.2">
      <c r="D13144" s="20">
        <f t="shared" si="205"/>
        <v>588</v>
      </c>
      <c r="E13144" s="20">
        <f>MIN(IF(MOD(ROWS($A$2:A13144),$A$2)=0,E13143+1, E13143), $B$2-1)</f>
        <v>15</v>
      </c>
      <c r="G13144" s="2" t="str">
        <f>IF(NOT(OR(
SUMPRODUCT(--ISNUMBER(SEARCH('Chapter 2 (Generated)'!$B$3:$V$3,INDEX(MyData,D13144, E13144+1))))&gt;0,
SUMPRODUCT(--ISNUMBER(SEARCH('Chapter 2 (Generated)'!$B$4:$V$4,INDEX(MyData,D13144, E13144+1))))&gt;0)),
"        " &amp; INDEX(MyData,D13144, E13144+1),
"    " &amp; INDEX(MyData,D13144, E13144+1))</f>
        <v xml:space="preserve">        "null",//585 </v>
      </c>
    </row>
    <row r="13145" spans="4:7" x14ac:dyDescent="0.2">
      <c r="D13145" s="20">
        <f t="shared" si="205"/>
        <v>589</v>
      </c>
      <c r="E13145" s="20">
        <f>MIN(IF(MOD(ROWS($A$2:A13145),$A$2)=0,E13144+1, E13144), $B$2-1)</f>
        <v>15</v>
      </c>
      <c r="G13145" s="2" t="str">
        <f>IF(NOT(OR(
SUMPRODUCT(--ISNUMBER(SEARCH('Chapter 2 (Generated)'!$B$3:$V$3,INDEX(MyData,D13145, E13145+1))))&gt;0,
SUMPRODUCT(--ISNUMBER(SEARCH('Chapter 2 (Generated)'!$B$4:$V$4,INDEX(MyData,D13145, E13145+1))))&gt;0)),
"        " &amp; INDEX(MyData,D13145, E13145+1),
"    " &amp; INDEX(MyData,D13145, E13145+1))</f>
        <v xml:space="preserve">        "null",</v>
      </c>
    </row>
    <row r="13146" spans="4:7" x14ac:dyDescent="0.2">
      <c r="D13146" s="20">
        <f t="shared" si="205"/>
        <v>590</v>
      </c>
      <c r="E13146" s="20">
        <f>MIN(IF(MOD(ROWS($A$2:A13146),$A$2)=0,E13145+1, E13145), $B$2-1)</f>
        <v>15</v>
      </c>
      <c r="G13146" s="2" t="str">
        <f>IF(NOT(OR(
SUMPRODUCT(--ISNUMBER(SEARCH('Chapter 2 (Generated)'!$B$3:$V$3,INDEX(MyData,D13146, E13146+1))))&gt;0,
SUMPRODUCT(--ISNUMBER(SEARCH('Chapter 2 (Generated)'!$B$4:$V$4,INDEX(MyData,D13146, E13146+1))))&gt;0)),
"        " &amp; INDEX(MyData,D13146, E13146+1),
"    " &amp; INDEX(MyData,D13146, E13146+1))</f>
        <v xml:space="preserve">        "null",</v>
      </c>
    </row>
    <row r="13147" spans="4:7" x14ac:dyDescent="0.2">
      <c r="D13147" s="20">
        <f t="shared" si="205"/>
        <v>591</v>
      </c>
      <c r="E13147" s="20">
        <f>MIN(IF(MOD(ROWS($A$2:A13147),$A$2)=0,E13146+1, E13146), $B$2-1)</f>
        <v>15</v>
      </c>
      <c r="G13147" s="2" t="str">
        <f>IF(NOT(OR(
SUMPRODUCT(--ISNUMBER(SEARCH('Chapter 2 (Generated)'!$B$3:$V$3,INDEX(MyData,D13147, E13147+1))))&gt;0,
SUMPRODUCT(--ISNUMBER(SEARCH('Chapter 2 (Generated)'!$B$4:$V$4,INDEX(MyData,D13147, E13147+1))))&gt;0)),
"        " &amp; INDEX(MyData,D13147, E13147+1),
"    " &amp; INDEX(MyData,D13147, E13147+1))</f>
        <v xml:space="preserve">        "null",</v>
      </c>
    </row>
    <row r="13148" spans="4:7" x14ac:dyDescent="0.2">
      <c r="D13148" s="20">
        <f t="shared" si="205"/>
        <v>592</v>
      </c>
      <c r="E13148" s="20">
        <f>MIN(IF(MOD(ROWS($A$2:A13148),$A$2)=0,E13147+1, E13147), $B$2-1)</f>
        <v>15</v>
      </c>
      <c r="G13148" s="2" t="str">
        <f>IF(NOT(OR(
SUMPRODUCT(--ISNUMBER(SEARCH('Chapter 2 (Generated)'!$B$3:$V$3,INDEX(MyData,D13148, E13148+1))))&gt;0,
SUMPRODUCT(--ISNUMBER(SEARCH('Chapter 2 (Generated)'!$B$4:$V$4,INDEX(MyData,D13148, E13148+1))))&gt;0)),
"        " &amp; INDEX(MyData,D13148, E13148+1),
"    " &amp; INDEX(MyData,D13148, E13148+1))</f>
        <v xml:space="preserve">        "null",</v>
      </c>
    </row>
    <row r="13149" spans="4:7" x14ac:dyDescent="0.2">
      <c r="D13149" s="20">
        <f t="shared" si="205"/>
        <v>593</v>
      </c>
      <c r="E13149" s="20">
        <f>MIN(IF(MOD(ROWS($A$2:A13149),$A$2)=0,E13148+1, E13148), $B$2-1)</f>
        <v>15</v>
      </c>
      <c r="G13149" s="2" t="str">
        <f>IF(NOT(OR(
SUMPRODUCT(--ISNUMBER(SEARCH('Chapter 2 (Generated)'!$B$3:$V$3,INDEX(MyData,D13149, E13149+1))))&gt;0,
SUMPRODUCT(--ISNUMBER(SEARCH('Chapter 2 (Generated)'!$B$4:$V$4,INDEX(MyData,D13149, E13149+1))))&gt;0)),
"        " &amp; INDEX(MyData,D13149, E13149+1),
"    " &amp; INDEX(MyData,D13149, E13149+1))</f>
        <v xml:space="preserve">        "null",//590 </v>
      </c>
    </row>
    <row r="13150" spans="4:7" x14ac:dyDescent="0.2">
      <c r="D13150" s="20">
        <f t="shared" si="205"/>
        <v>594</v>
      </c>
      <c r="E13150" s="20">
        <f>MIN(IF(MOD(ROWS($A$2:A13150),$A$2)=0,E13149+1, E13149), $B$2-1)</f>
        <v>15</v>
      </c>
      <c r="G13150" s="2" t="str">
        <f>IF(NOT(OR(
SUMPRODUCT(--ISNUMBER(SEARCH('Chapter 2 (Generated)'!$B$3:$V$3,INDEX(MyData,D13150, E13150+1))))&gt;0,
SUMPRODUCT(--ISNUMBER(SEARCH('Chapter 2 (Generated)'!$B$4:$V$4,INDEX(MyData,D13150, E13150+1))))&gt;0)),
"        " &amp; INDEX(MyData,D13150, E13150+1),
"    " &amp; INDEX(MyData,D13150, E13150+1))</f>
        <v xml:space="preserve">        "null",</v>
      </c>
    </row>
    <row r="13151" spans="4:7" x14ac:dyDescent="0.2">
      <c r="D13151" s="20">
        <f t="shared" si="205"/>
        <v>595</v>
      </c>
      <c r="E13151" s="20">
        <f>MIN(IF(MOD(ROWS($A$2:A13151),$A$2)=0,E13150+1, E13150), $B$2-1)</f>
        <v>15</v>
      </c>
      <c r="G13151" s="2" t="str">
        <f>IF(NOT(OR(
SUMPRODUCT(--ISNUMBER(SEARCH('Chapter 2 (Generated)'!$B$3:$V$3,INDEX(MyData,D13151, E13151+1))))&gt;0,
SUMPRODUCT(--ISNUMBER(SEARCH('Chapter 2 (Generated)'!$B$4:$V$4,INDEX(MyData,D13151, E13151+1))))&gt;0)),
"        " &amp; INDEX(MyData,D13151, E13151+1),
"    " &amp; INDEX(MyData,D13151, E13151+1))</f>
        <v xml:space="preserve">        "null",</v>
      </c>
    </row>
    <row r="13152" spans="4:7" x14ac:dyDescent="0.2">
      <c r="D13152" s="20">
        <f t="shared" si="205"/>
        <v>596</v>
      </c>
      <c r="E13152" s="20">
        <f>MIN(IF(MOD(ROWS($A$2:A13152),$A$2)=0,E13151+1, E13151), $B$2-1)</f>
        <v>15</v>
      </c>
      <c r="G13152" s="2" t="str">
        <f>IF(NOT(OR(
SUMPRODUCT(--ISNUMBER(SEARCH('Chapter 2 (Generated)'!$B$3:$V$3,INDEX(MyData,D13152, E13152+1))))&gt;0,
SUMPRODUCT(--ISNUMBER(SEARCH('Chapter 2 (Generated)'!$B$4:$V$4,INDEX(MyData,D13152, E13152+1))))&gt;0)),
"        " &amp; INDEX(MyData,D13152, E13152+1),
"    " &amp; INDEX(MyData,D13152, E13152+1))</f>
        <v xml:space="preserve">        "null",//593 Try to find Axel!</v>
      </c>
    </row>
    <row r="13153" spans="4:7" x14ac:dyDescent="0.2">
      <c r="D13153" s="20">
        <f t="shared" si="205"/>
        <v>597</v>
      </c>
      <c r="E13153" s="20">
        <f>MIN(IF(MOD(ROWS($A$2:A13153),$A$2)=0,E13152+1, E13152), $B$2-1)</f>
        <v>15</v>
      </c>
      <c r="G13153" s="2" t="str">
        <f>IF(NOT(OR(
SUMPRODUCT(--ISNUMBER(SEARCH('Chapter 2 (Generated)'!$B$3:$V$3,INDEX(MyData,D13153, E13153+1))))&gt;0,
SUMPRODUCT(--ISNUMBER(SEARCH('Chapter 2 (Generated)'!$B$4:$V$4,INDEX(MyData,D13153, E13153+1))))&gt;0)),
"        " &amp; INDEX(MyData,D13153, E13153+1),
"    " &amp; INDEX(MyData,D13153, E13153+1))</f>
        <v xml:space="preserve">        "null",//594 Explore the school and talk to your classmates!</v>
      </c>
    </row>
    <row r="13154" spans="4:7" x14ac:dyDescent="0.2">
      <c r="D13154" s="20">
        <f t="shared" si="205"/>
        <v>598</v>
      </c>
      <c r="E13154" s="20">
        <f>MIN(IF(MOD(ROWS($A$2:A13154),$A$2)=0,E13153+1, E13153), $B$2-1)</f>
        <v>15</v>
      </c>
      <c r="G13154" s="2" t="str">
        <f>IF(NOT(OR(
SUMPRODUCT(--ISNUMBER(SEARCH('Chapter 2 (Generated)'!$B$3:$V$3,INDEX(MyData,D13154, E13154+1))))&gt;0,
SUMPRODUCT(--ISNUMBER(SEARCH('Chapter 2 (Generated)'!$B$4:$V$4,INDEX(MyData,D13154, E13154+1))))&gt;0)),
"        " &amp; INDEX(MyData,D13154, E13154+1),
"    " &amp; INDEX(MyData,D13154, E13154+1))</f>
        <v xml:space="preserve">        "null",//595 </v>
      </c>
    </row>
    <row r="13155" spans="4:7" x14ac:dyDescent="0.2">
      <c r="D13155" s="20">
        <f t="shared" si="205"/>
        <v>599</v>
      </c>
      <c r="E13155" s="20">
        <f>MIN(IF(MOD(ROWS($A$2:A13155),$A$2)=0,E13154+1, E13154), $B$2-1)</f>
        <v>15</v>
      </c>
      <c r="G13155" s="2" t="str">
        <f>IF(NOT(OR(
SUMPRODUCT(--ISNUMBER(SEARCH('Chapter 2 (Generated)'!$B$3:$V$3,INDEX(MyData,D13155, E13155+1))))&gt;0,
SUMPRODUCT(--ISNUMBER(SEARCH('Chapter 2 (Generated)'!$B$4:$V$4,INDEX(MyData,D13155, E13155+1))))&gt;0)),
"        " &amp; INDEX(MyData,D13155, E13155+1),
"    " &amp; INDEX(MyData,D13155, E13155+1))</f>
        <v xml:space="preserve">        "null",</v>
      </c>
    </row>
    <row r="13156" spans="4:7" x14ac:dyDescent="0.2">
      <c r="D13156" s="20">
        <f t="shared" si="205"/>
        <v>600</v>
      </c>
      <c r="E13156" s="20">
        <f>MIN(IF(MOD(ROWS($A$2:A13156),$A$2)=0,E13155+1, E13155), $B$2-1)</f>
        <v>15</v>
      </c>
      <c r="G13156" s="2" t="str">
        <f>IF(NOT(OR(
SUMPRODUCT(--ISNUMBER(SEARCH('Chapter 2 (Generated)'!$B$3:$V$3,INDEX(MyData,D13156, E13156+1))))&gt;0,
SUMPRODUCT(--ISNUMBER(SEARCH('Chapter 2 (Generated)'!$B$4:$V$4,INDEX(MyData,D13156, E13156+1))))&gt;0)),
"        " &amp; INDEX(MyData,D13156, E13156+1),
"    " &amp; INDEX(MyData,D13156, E13156+1))</f>
        <v xml:space="preserve">        "null",</v>
      </c>
    </row>
    <row r="13157" spans="4:7" x14ac:dyDescent="0.2">
      <c r="D13157" s="20">
        <f t="shared" si="205"/>
        <v>601</v>
      </c>
      <c r="E13157" s="20">
        <f>MIN(IF(MOD(ROWS($A$2:A13157),$A$2)=0,E13156+1, E13156), $B$2-1)</f>
        <v>15</v>
      </c>
      <c r="G13157" s="2" t="str">
        <f>IF(NOT(OR(
SUMPRODUCT(--ISNUMBER(SEARCH('Chapter 2 (Generated)'!$B$3:$V$3,INDEX(MyData,D13157, E13157+1))))&gt;0,
SUMPRODUCT(--ISNUMBER(SEARCH('Chapter 2 (Generated)'!$B$4:$V$4,INDEX(MyData,D13157, E13157+1))))&gt;0)),
"        " &amp; INDEX(MyData,D13157, E13157+1),
"    " &amp; INDEX(MyData,D13157, E13157+1))</f>
        <v xml:space="preserve">        "null",</v>
      </c>
    </row>
    <row r="13158" spans="4:7" x14ac:dyDescent="0.2">
      <c r="D13158" s="20">
        <f t="shared" si="205"/>
        <v>602</v>
      </c>
      <c r="E13158" s="20">
        <f>MIN(IF(MOD(ROWS($A$2:A13158),$A$2)=0,E13157+1, E13157), $B$2-1)</f>
        <v>15</v>
      </c>
      <c r="G13158" s="2" t="str">
        <f>IF(NOT(OR(
SUMPRODUCT(--ISNUMBER(SEARCH('Chapter 2 (Generated)'!$B$3:$V$3,INDEX(MyData,D13158, E13158+1))))&gt;0,
SUMPRODUCT(--ISNUMBER(SEARCH('Chapter 2 (Generated)'!$B$4:$V$4,INDEX(MyData,D13158, E13158+1))))&gt;0)),
"        " &amp; INDEX(MyData,D13158, E13158+1),
"    " &amp; INDEX(MyData,D13158, E13158+1))</f>
        <v xml:space="preserve">        "null",</v>
      </c>
    </row>
    <row r="13159" spans="4:7" x14ac:dyDescent="0.2">
      <c r="D13159" s="20">
        <f t="shared" si="205"/>
        <v>603</v>
      </c>
      <c r="E13159" s="20">
        <f>MIN(IF(MOD(ROWS($A$2:A13159),$A$2)=0,E13158+1, E13158), $B$2-1)</f>
        <v>15</v>
      </c>
      <c r="G13159" s="2" t="str">
        <f>IF(NOT(OR(
SUMPRODUCT(--ISNUMBER(SEARCH('Chapter 2 (Generated)'!$B$3:$V$3,INDEX(MyData,D13159, E13159+1))))&gt;0,
SUMPRODUCT(--ISNUMBER(SEARCH('Chapter 2 (Generated)'!$B$4:$V$4,INDEX(MyData,D13159, E13159+1))))&gt;0)),
"        " &amp; INDEX(MyData,D13159, E13159+1),
"    " &amp; INDEX(MyData,D13159, E13159+1))</f>
        <v xml:space="preserve">        "null",//600 </v>
      </c>
    </row>
    <row r="13160" spans="4:7" x14ac:dyDescent="0.2">
      <c r="D13160" s="20">
        <f t="shared" si="205"/>
        <v>604</v>
      </c>
      <c r="E13160" s="20">
        <f>MIN(IF(MOD(ROWS($A$2:A13160),$A$2)=0,E13159+1, E13159), $B$2-1)</f>
        <v>15</v>
      </c>
      <c r="G13160" s="2" t="str">
        <f>IF(NOT(OR(
SUMPRODUCT(--ISNUMBER(SEARCH('Chapter 2 (Generated)'!$B$3:$V$3,INDEX(MyData,D13160, E13160+1))))&gt;0,
SUMPRODUCT(--ISNUMBER(SEARCH('Chapter 2 (Generated)'!$B$4:$V$4,INDEX(MyData,D13160, E13160+1))))&gt;0)),
"        " &amp; INDEX(MyData,D13160, E13160+1),
"    " &amp; INDEX(MyData,D13160, E13160+1))</f>
        <v xml:space="preserve">        "null",</v>
      </c>
    </row>
    <row r="13161" spans="4:7" x14ac:dyDescent="0.2">
      <c r="D13161" s="20">
        <f t="shared" si="205"/>
        <v>605</v>
      </c>
      <c r="E13161" s="20">
        <f>MIN(IF(MOD(ROWS($A$2:A13161),$A$2)=0,E13160+1, E13160), $B$2-1)</f>
        <v>15</v>
      </c>
      <c r="G13161" s="2" t="str">
        <f>IF(NOT(OR(
SUMPRODUCT(--ISNUMBER(SEARCH('Chapter 2 (Generated)'!$B$3:$V$3,INDEX(MyData,D13161, E13161+1))))&gt;0,
SUMPRODUCT(--ISNUMBER(SEARCH('Chapter 2 (Generated)'!$B$4:$V$4,INDEX(MyData,D13161, E13161+1))))&gt;0)),
"        " &amp; INDEX(MyData,D13161, E13161+1),
"    " &amp; INDEX(MyData,D13161, E13161+1))</f>
        <v xml:space="preserve">        "null",</v>
      </c>
    </row>
    <row r="13162" spans="4:7" x14ac:dyDescent="0.2">
      <c r="D13162" s="20">
        <f t="shared" si="205"/>
        <v>606</v>
      </c>
      <c r="E13162" s="20">
        <f>MIN(IF(MOD(ROWS($A$2:A13162),$A$2)=0,E13161+1, E13161), $B$2-1)</f>
        <v>15</v>
      </c>
      <c r="G13162" s="2" t="str">
        <f>IF(NOT(OR(
SUMPRODUCT(--ISNUMBER(SEARCH('Chapter 2 (Generated)'!$B$3:$V$3,INDEX(MyData,D13162, E13162+1))))&gt;0,
SUMPRODUCT(--ISNUMBER(SEARCH('Chapter 2 (Generated)'!$B$4:$V$4,INDEX(MyData,D13162, E13162+1))))&gt;0)),
"        " &amp; INDEX(MyData,D13162, E13162+1),
"    " &amp; INDEX(MyData,D13162, E13162+1))</f>
        <v xml:space="preserve">        "null",</v>
      </c>
    </row>
    <row r="13163" spans="4:7" x14ac:dyDescent="0.2">
      <c r="D13163" s="20">
        <f t="shared" si="205"/>
        <v>607</v>
      </c>
      <c r="E13163" s="20">
        <f>MIN(IF(MOD(ROWS($A$2:A13163),$A$2)=0,E13162+1, E13162), $B$2-1)</f>
        <v>15</v>
      </c>
      <c r="G13163" s="2" t="str">
        <f>IF(NOT(OR(
SUMPRODUCT(--ISNUMBER(SEARCH('Chapter 2 (Generated)'!$B$3:$V$3,INDEX(MyData,D13163, E13163+1))))&gt;0,
SUMPRODUCT(--ISNUMBER(SEARCH('Chapter 2 (Generated)'!$B$4:$V$4,INDEX(MyData,D13163, E13163+1))))&gt;0)),
"        " &amp; INDEX(MyData,D13163, E13163+1),
"    " &amp; INDEX(MyData,D13163, E13163+1))</f>
        <v xml:space="preserve">        "null",</v>
      </c>
    </row>
    <row r="13164" spans="4:7" x14ac:dyDescent="0.2">
      <c r="D13164" s="20">
        <f t="shared" si="205"/>
        <v>608</v>
      </c>
      <c r="E13164" s="20">
        <f>MIN(IF(MOD(ROWS($A$2:A13164),$A$2)=0,E13163+1, E13163), $B$2-1)</f>
        <v>15</v>
      </c>
      <c r="G13164" s="2" t="str">
        <f>IF(NOT(OR(
SUMPRODUCT(--ISNUMBER(SEARCH('Chapter 2 (Generated)'!$B$3:$V$3,INDEX(MyData,D13164, E13164+1))))&gt;0,
SUMPRODUCT(--ISNUMBER(SEARCH('Chapter 2 (Generated)'!$B$4:$V$4,INDEX(MyData,D13164, E13164+1))))&gt;0)),
"        " &amp; INDEX(MyData,D13164, E13164+1),
"    " &amp; INDEX(MyData,D13164, E13164+1))</f>
        <v xml:space="preserve">        "null",//605 </v>
      </c>
    </row>
    <row r="13165" spans="4:7" x14ac:dyDescent="0.2">
      <c r="D13165" s="20">
        <f t="shared" si="205"/>
        <v>609</v>
      </c>
      <c r="E13165" s="20">
        <f>MIN(IF(MOD(ROWS($A$2:A13165),$A$2)=0,E13164+1, E13164), $B$2-1)</f>
        <v>15</v>
      </c>
      <c r="G13165" s="2" t="str">
        <f>IF(NOT(OR(
SUMPRODUCT(--ISNUMBER(SEARCH('Chapter 2 (Generated)'!$B$3:$V$3,INDEX(MyData,D13165, E13165+1))))&gt;0,
SUMPRODUCT(--ISNUMBER(SEARCH('Chapter 2 (Generated)'!$B$4:$V$4,INDEX(MyData,D13165, E13165+1))))&gt;0)),
"        " &amp; INDEX(MyData,D13165, E13165+1),
"    " &amp; INDEX(MyData,D13165, E13165+1))</f>
        <v xml:space="preserve">        "null",</v>
      </c>
    </row>
    <row r="13166" spans="4:7" x14ac:dyDescent="0.2">
      <c r="D13166" s="20">
        <f t="shared" si="205"/>
        <v>610</v>
      </c>
      <c r="E13166" s="20">
        <f>MIN(IF(MOD(ROWS($A$2:A13166),$A$2)=0,E13165+1, E13165), $B$2-1)</f>
        <v>15</v>
      </c>
      <c r="G13166" s="2" t="str">
        <f>IF(NOT(OR(
SUMPRODUCT(--ISNUMBER(SEARCH('Chapter 2 (Generated)'!$B$3:$V$3,INDEX(MyData,D13166, E13166+1))))&gt;0,
SUMPRODUCT(--ISNUMBER(SEARCH('Chapter 2 (Generated)'!$B$4:$V$4,INDEX(MyData,D13166, E13166+1))))&gt;0)),
"        " &amp; INDEX(MyData,D13166, E13166+1),
"    " &amp; INDEX(MyData,D13166, E13166+1))</f>
        <v xml:space="preserve">        "null",</v>
      </c>
    </row>
    <row r="13167" spans="4:7" x14ac:dyDescent="0.2">
      <c r="D13167" s="20">
        <f t="shared" si="205"/>
        <v>611</v>
      </c>
      <c r="E13167" s="20">
        <f>MIN(IF(MOD(ROWS($A$2:A13167),$A$2)=0,E13166+1, E13166), $B$2-1)</f>
        <v>15</v>
      </c>
      <c r="G13167" s="2" t="str">
        <f>IF(NOT(OR(
SUMPRODUCT(--ISNUMBER(SEARCH('Chapter 2 (Generated)'!$B$3:$V$3,INDEX(MyData,D13167, E13167+1))))&gt;0,
SUMPRODUCT(--ISNUMBER(SEARCH('Chapter 2 (Generated)'!$B$4:$V$4,INDEX(MyData,D13167, E13167+1))))&gt;0)),
"        " &amp; INDEX(MyData,D13167, E13167+1),
"    " &amp; INDEX(MyData,D13167, E13167+1))</f>
        <v xml:space="preserve">        "null",//608 POPUP</v>
      </c>
    </row>
    <row r="13168" spans="4:7" x14ac:dyDescent="0.2">
      <c r="D13168" s="20">
        <f t="shared" si="205"/>
        <v>612</v>
      </c>
      <c r="E13168" s="20">
        <f>MIN(IF(MOD(ROWS($A$2:A13168),$A$2)=0,E13167+1, E13167), $B$2-1)</f>
        <v>15</v>
      </c>
      <c r="G13168" s="2" t="str">
        <f>IF(NOT(OR(
SUMPRODUCT(--ISNUMBER(SEARCH('Chapter 2 (Generated)'!$B$3:$V$3,INDEX(MyData,D13168, E13168+1))))&gt;0,
SUMPRODUCT(--ISNUMBER(SEARCH('Chapter 2 (Generated)'!$B$4:$V$4,INDEX(MyData,D13168, E13168+1))))&gt;0)),
"        " &amp; INDEX(MyData,D13168, E13168+1),
"    " &amp; INDEX(MyData,D13168, E13168+1))</f>
        <v xml:space="preserve">        "null",</v>
      </c>
    </row>
    <row r="13169" spans="4:7" x14ac:dyDescent="0.2">
      <c r="D13169" s="20">
        <f t="shared" si="205"/>
        <v>613</v>
      </c>
      <c r="E13169" s="20">
        <f>MIN(IF(MOD(ROWS($A$2:A13169),$A$2)=0,E13168+1, E13168), $B$2-1)</f>
        <v>15</v>
      </c>
      <c r="G13169" s="2" t="str">
        <f>IF(NOT(OR(
SUMPRODUCT(--ISNUMBER(SEARCH('Chapter 2 (Generated)'!$B$3:$V$3,INDEX(MyData,D13169, E13169+1))))&gt;0,
SUMPRODUCT(--ISNUMBER(SEARCH('Chapter 2 (Generated)'!$B$4:$V$4,INDEX(MyData,D13169, E13169+1))))&gt;0)),
"        " &amp; INDEX(MyData,D13169, E13169+1),
"    " &amp; INDEX(MyData,D13169, E13169+1))</f>
        <v xml:space="preserve">        "null",//610 </v>
      </c>
    </row>
    <row r="13170" spans="4:7" x14ac:dyDescent="0.2">
      <c r="D13170" s="20">
        <f t="shared" si="205"/>
        <v>614</v>
      </c>
      <c r="E13170" s="20">
        <f>MIN(IF(MOD(ROWS($A$2:A13170),$A$2)=0,E13169+1, E13169), $B$2-1)</f>
        <v>15</v>
      </c>
      <c r="G13170" s="2" t="str">
        <f>IF(NOT(OR(
SUMPRODUCT(--ISNUMBER(SEARCH('Chapter 2 (Generated)'!$B$3:$V$3,INDEX(MyData,D13170, E13170+1))))&gt;0,
SUMPRODUCT(--ISNUMBER(SEARCH('Chapter 2 (Generated)'!$B$4:$V$4,INDEX(MyData,D13170, E13170+1))))&gt;0)),
"        " &amp; INDEX(MyData,D13170, E13170+1),
"    " &amp; INDEX(MyData,D13170, E13170+1))</f>
        <v xml:space="preserve">        "null",//611 Objective Complete: Go to Classroom 2</v>
      </c>
    </row>
    <row r="13171" spans="4:7" x14ac:dyDescent="0.2">
      <c r="D13171" s="20">
        <f t="shared" si="205"/>
        <v>615</v>
      </c>
      <c r="E13171" s="20">
        <f>MIN(IF(MOD(ROWS($A$2:A13171),$A$2)=0,E13170+1, E13170), $B$2-1)</f>
        <v>15</v>
      </c>
      <c r="G13171" s="2" t="str">
        <f>IF(NOT(OR(
SUMPRODUCT(--ISNUMBER(SEARCH('Chapter 2 (Generated)'!$B$3:$V$3,INDEX(MyData,D13171, E13171+1))))&gt;0,
SUMPRODUCT(--ISNUMBER(SEARCH('Chapter 2 (Generated)'!$B$4:$V$4,INDEX(MyData,D13171, E13171+1))))&gt;0)),
"        " &amp; INDEX(MyData,D13171, E13171+1),
"    " &amp; INDEX(MyData,D13171, E13171+1))</f>
        <v xml:space="preserve">        "null",</v>
      </c>
    </row>
    <row r="13172" spans="4:7" x14ac:dyDescent="0.2">
      <c r="D13172" s="20">
        <f t="shared" si="205"/>
        <v>616</v>
      </c>
      <c r="E13172" s="20">
        <f>MIN(IF(MOD(ROWS($A$2:A13172),$A$2)=0,E13171+1, E13171), $B$2-1)</f>
        <v>15</v>
      </c>
      <c r="G13172" s="2" t="str">
        <f>IF(NOT(OR(
SUMPRODUCT(--ISNUMBER(SEARCH('Chapter 2 (Generated)'!$B$3:$V$3,INDEX(MyData,D13172, E13172+1))))&gt;0,
SUMPRODUCT(--ISNUMBER(SEARCH('Chapter 2 (Generated)'!$B$4:$V$4,INDEX(MyData,D13172, E13172+1))))&gt;0)),
"        " &amp; INDEX(MyData,D13172, E13172+1),
"    " &amp; INDEX(MyData,D13172, E13172+1))</f>
        <v xml:space="preserve">        "null",</v>
      </c>
    </row>
    <row r="13173" spans="4:7" x14ac:dyDescent="0.2">
      <c r="D13173" s="20">
        <f t="shared" si="205"/>
        <v>617</v>
      </c>
      <c r="E13173" s="20">
        <f>MIN(IF(MOD(ROWS($A$2:A13173),$A$2)=0,E13172+1, E13172), $B$2-1)</f>
        <v>15</v>
      </c>
      <c r="G13173" s="2" t="str">
        <f>IF(NOT(OR(
SUMPRODUCT(--ISNUMBER(SEARCH('Chapter 2 (Generated)'!$B$3:$V$3,INDEX(MyData,D13173, E13173+1))))&gt;0,
SUMPRODUCT(--ISNUMBER(SEARCH('Chapter 2 (Generated)'!$B$4:$V$4,INDEX(MyData,D13173, E13173+1))))&gt;0)),
"        " &amp; INDEX(MyData,D13173, E13173+1),
"    " &amp; INDEX(MyData,D13173, E13173+1))</f>
        <v xml:space="preserve">        "null",</v>
      </c>
    </row>
    <row r="13174" spans="4:7" x14ac:dyDescent="0.2">
      <c r="D13174" s="20">
        <f t="shared" si="205"/>
        <v>618</v>
      </c>
      <c r="E13174" s="20">
        <f>MIN(IF(MOD(ROWS($A$2:A13174),$A$2)=0,E13173+1, E13173), $B$2-1)</f>
        <v>15</v>
      </c>
      <c r="G13174" s="2" t="str">
        <f>IF(NOT(OR(
SUMPRODUCT(--ISNUMBER(SEARCH('Chapter 2 (Generated)'!$B$3:$V$3,INDEX(MyData,D13174, E13174+1))))&gt;0,
SUMPRODUCT(--ISNUMBER(SEARCH('Chapter 2 (Generated)'!$B$4:$V$4,INDEX(MyData,D13174, E13174+1))))&gt;0)),
"        " &amp; INDEX(MyData,D13174, E13174+1),
"    " &amp; INDEX(MyData,D13174, E13174+1))</f>
        <v xml:space="preserve">        "null",//615 </v>
      </c>
    </row>
    <row r="13175" spans="4:7" x14ac:dyDescent="0.2">
      <c r="D13175" s="20">
        <f t="shared" si="205"/>
        <v>619</v>
      </c>
      <c r="E13175" s="20">
        <f>MIN(IF(MOD(ROWS($A$2:A13175),$A$2)=0,E13174+1, E13174), $B$2-1)</f>
        <v>15</v>
      </c>
      <c r="G13175" s="2" t="str">
        <f>IF(NOT(OR(
SUMPRODUCT(--ISNUMBER(SEARCH('Chapter 2 (Generated)'!$B$3:$V$3,INDEX(MyData,D13175, E13175+1))))&gt;0,
SUMPRODUCT(--ISNUMBER(SEARCH('Chapter 2 (Generated)'!$B$4:$V$4,INDEX(MyData,D13175, E13175+1))))&gt;0)),
"        " &amp; INDEX(MyData,D13175, E13175+1),
"    " &amp; INDEX(MyData,D13175, E13175+1))</f>
        <v xml:space="preserve">        "null",</v>
      </c>
    </row>
    <row r="13176" spans="4:7" x14ac:dyDescent="0.2">
      <c r="D13176" s="20">
        <f t="shared" si="205"/>
        <v>620</v>
      </c>
      <c r="E13176" s="20">
        <f>MIN(IF(MOD(ROWS($A$2:A13176),$A$2)=0,E13175+1, E13175), $B$2-1)</f>
        <v>15</v>
      </c>
      <c r="G13176" s="2" t="str">
        <f>IF(NOT(OR(
SUMPRODUCT(--ISNUMBER(SEARCH('Chapter 2 (Generated)'!$B$3:$V$3,INDEX(MyData,D13176, E13176+1))))&gt;0,
SUMPRODUCT(--ISNUMBER(SEARCH('Chapter 2 (Generated)'!$B$4:$V$4,INDEX(MyData,D13176, E13176+1))))&gt;0)),
"        " &amp; INDEX(MyData,D13176, E13176+1),
"    " &amp; INDEX(MyData,D13176, E13176+1))</f>
        <v xml:space="preserve">        "null",</v>
      </c>
    </row>
    <row r="13177" spans="4:7" x14ac:dyDescent="0.2">
      <c r="D13177" s="20">
        <f t="shared" si="205"/>
        <v>621</v>
      </c>
      <c r="E13177" s="20">
        <f>MIN(IF(MOD(ROWS($A$2:A13177),$A$2)=0,E13176+1, E13176), $B$2-1)</f>
        <v>15</v>
      </c>
      <c r="G13177" s="2" t="str">
        <f>IF(NOT(OR(
SUMPRODUCT(--ISNUMBER(SEARCH('Chapter 2 (Generated)'!$B$3:$V$3,INDEX(MyData,D13177, E13177+1))))&gt;0,
SUMPRODUCT(--ISNUMBER(SEARCH('Chapter 2 (Generated)'!$B$4:$V$4,INDEX(MyData,D13177, E13177+1))))&gt;0)),
"        " &amp; INDEX(MyData,D13177, E13177+1),
"    " &amp; INDEX(MyData,D13177, E13177+1))</f>
        <v xml:space="preserve">        "null",</v>
      </c>
    </row>
    <row r="13178" spans="4:7" x14ac:dyDescent="0.2">
      <c r="D13178" s="20">
        <f t="shared" si="205"/>
        <v>622</v>
      </c>
      <c r="E13178" s="20">
        <f>MIN(IF(MOD(ROWS($A$2:A13178),$A$2)=0,E13177+1, E13177), $B$2-1)</f>
        <v>15</v>
      </c>
      <c r="G13178" s="2" t="str">
        <f>IF(NOT(OR(
SUMPRODUCT(--ISNUMBER(SEARCH('Chapter 2 (Generated)'!$B$3:$V$3,INDEX(MyData,D13178, E13178+1))))&gt;0,
SUMPRODUCT(--ISNUMBER(SEARCH('Chapter 2 (Generated)'!$B$4:$V$4,INDEX(MyData,D13178, E13178+1))))&gt;0)),
"        " &amp; INDEX(MyData,D13178, E13178+1),
"    " &amp; INDEX(MyData,D13178, E13178+1))</f>
        <v xml:space="preserve">        "null",</v>
      </c>
    </row>
    <row r="13179" spans="4:7" x14ac:dyDescent="0.2">
      <c r="D13179" s="20">
        <f t="shared" si="205"/>
        <v>623</v>
      </c>
      <c r="E13179" s="20">
        <f>MIN(IF(MOD(ROWS($A$2:A13179),$A$2)=0,E13178+1, E13178), $B$2-1)</f>
        <v>15</v>
      </c>
      <c r="G13179" s="2" t="str">
        <f>IF(NOT(OR(
SUMPRODUCT(--ISNUMBER(SEARCH('Chapter 2 (Generated)'!$B$3:$V$3,INDEX(MyData,D13179, E13179+1))))&gt;0,
SUMPRODUCT(--ISNUMBER(SEARCH('Chapter 2 (Generated)'!$B$4:$V$4,INDEX(MyData,D13179, E13179+1))))&gt;0)),
"        " &amp; INDEX(MyData,D13179, E13179+1),
"    " &amp; INDEX(MyData,D13179, E13179+1))</f>
        <v xml:space="preserve">        "null",//620 </v>
      </c>
    </row>
    <row r="13180" spans="4:7" x14ac:dyDescent="0.2">
      <c r="D13180" s="20">
        <f t="shared" si="205"/>
        <v>624</v>
      </c>
      <c r="E13180" s="20">
        <f>MIN(IF(MOD(ROWS($A$2:A13180),$A$2)=0,E13179+1, E13179), $B$2-1)</f>
        <v>15</v>
      </c>
      <c r="G13180" s="2" t="str">
        <f>IF(NOT(OR(
SUMPRODUCT(--ISNUMBER(SEARCH('Chapter 2 (Generated)'!$B$3:$V$3,INDEX(MyData,D13180, E13180+1))))&gt;0,
SUMPRODUCT(--ISNUMBER(SEARCH('Chapter 2 (Generated)'!$B$4:$V$4,INDEX(MyData,D13180, E13180+1))))&gt;0)),
"        " &amp; INDEX(MyData,D13180, E13180+1),
"    " &amp; INDEX(MyData,D13180, E13180+1))</f>
        <v xml:space="preserve">        "null",</v>
      </c>
    </row>
    <row r="13181" spans="4:7" x14ac:dyDescent="0.2">
      <c r="D13181" s="20">
        <f t="shared" si="205"/>
        <v>625</v>
      </c>
      <c r="E13181" s="20">
        <f>MIN(IF(MOD(ROWS($A$2:A13181),$A$2)=0,E13180+1, E13180), $B$2-1)</f>
        <v>15</v>
      </c>
      <c r="G13181" s="2" t="str">
        <f>IF(NOT(OR(
SUMPRODUCT(--ISNUMBER(SEARCH('Chapter 2 (Generated)'!$B$3:$V$3,INDEX(MyData,D13181, E13181+1))))&gt;0,
SUMPRODUCT(--ISNUMBER(SEARCH('Chapter 2 (Generated)'!$B$4:$V$4,INDEX(MyData,D13181, E13181+1))))&gt;0)),
"        " &amp; INDEX(MyData,D13181, E13181+1),
"    " &amp; INDEX(MyData,D13181, E13181+1))</f>
        <v xml:space="preserve">        "null",</v>
      </c>
    </row>
    <row r="13182" spans="4:7" x14ac:dyDescent="0.2">
      <c r="D13182" s="20">
        <f t="shared" si="205"/>
        <v>626</v>
      </c>
      <c r="E13182" s="20">
        <f>MIN(IF(MOD(ROWS($A$2:A13182),$A$2)=0,E13181+1, E13181), $B$2-1)</f>
        <v>15</v>
      </c>
      <c r="G13182" s="2" t="str">
        <f>IF(NOT(OR(
SUMPRODUCT(--ISNUMBER(SEARCH('Chapter 2 (Generated)'!$B$3:$V$3,INDEX(MyData,D13182, E13182+1))))&gt;0,
SUMPRODUCT(--ISNUMBER(SEARCH('Chapter 2 (Generated)'!$B$4:$V$4,INDEX(MyData,D13182, E13182+1))))&gt;0)),
"        " &amp; INDEX(MyData,D13182, E13182+1),
"    " &amp; INDEX(MyData,D13182, E13182+1))</f>
        <v xml:space="preserve">        "null",</v>
      </c>
    </row>
    <row r="13183" spans="4:7" x14ac:dyDescent="0.2">
      <c r="D13183" s="20">
        <f t="shared" si="205"/>
        <v>627</v>
      </c>
      <c r="E13183" s="20">
        <f>MIN(IF(MOD(ROWS($A$2:A13183),$A$2)=0,E13182+1, E13182), $B$2-1)</f>
        <v>15</v>
      </c>
      <c r="G13183" s="2" t="str">
        <f>IF(NOT(OR(
SUMPRODUCT(--ISNUMBER(SEARCH('Chapter 2 (Generated)'!$B$3:$V$3,INDEX(MyData,D13183, E13183+1))))&gt;0,
SUMPRODUCT(--ISNUMBER(SEARCH('Chapter 2 (Generated)'!$B$4:$V$4,INDEX(MyData,D13183, E13183+1))))&gt;0)),
"        " &amp; INDEX(MyData,D13183, E13183+1),
"    " &amp; INDEX(MyData,D13183, E13183+1))</f>
        <v xml:space="preserve">        "null",</v>
      </c>
    </row>
    <row r="13184" spans="4:7" x14ac:dyDescent="0.2">
      <c r="D13184" s="20">
        <f t="shared" si="205"/>
        <v>628</v>
      </c>
      <c r="E13184" s="20">
        <f>MIN(IF(MOD(ROWS($A$2:A13184),$A$2)=0,E13183+1, E13183), $B$2-1)</f>
        <v>15</v>
      </c>
      <c r="G13184" s="2" t="str">
        <f>IF(NOT(OR(
SUMPRODUCT(--ISNUMBER(SEARCH('Chapter 2 (Generated)'!$B$3:$V$3,INDEX(MyData,D13184, E13184+1))))&gt;0,
SUMPRODUCT(--ISNUMBER(SEARCH('Chapter 2 (Generated)'!$B$4:$V$4,INDEX(MyData,D13184, E13184+1))))&gt;0)),
"        " &amp; INDEX(MyData,D13184, E13184+1),
"    " &amp; INDEX(MyData,D13184, E13184+1))</f>
        <v xml:space="preserve">        "null",//625 </v>
      </c>
    </row>
    <row r="13185" spans="4:7" x14ac:dyDescent="0.2">
      <c r="D13185" s="20">
        <f t="shared" si="205"/>
        <v>629</v>
      </c>
      <c r="E13185" s="20">
        <f>MIN(IF(MOD(ROWS($A$2:A13185),$A$2)=0,E13184+1, E13184), $B$2-1)</f>
        <v>15</v>
      </c>
      <c r="G13185" s="2" t="str">
        <f>IF(NOT(OR(
SUMPRODUCT(--ISNUMBER(SEARCH('Chapter 2 (Generated)'!$B$3:$V$3,INDEX(MyData,D13185, E13185+1))))&gt;0,
SUMPRODUCT(--ISNUMBER(SEARCH('Chapter 2 (Generated)'!$B$4:$V$4,INDEX(MyData,D13185, E13185+1))))&gt;0)),
"        " &amp; INDEX(MyData,D13185, E13185+1),
"    " &amp; INDEX(MyData,D13185, E13185+1))</f>
        <v xml:space="preserve">        "null",</v>
      </c>
    </row>
    <row r="13186" spans="4:7" x14ac:dyDescent="0.2">
      <c r="D13186" s="20">
        <f t="shared" ref="D13186:D13249" si="206">MOD(ROW(D13185)-1+ROWS(MyData),ROWS(MyData))+1</f>
        <v>630</v>
      </c>
      <c r="E13186" s="20">
        <f>MIN(IF(MOD(ROWS($A$2:A13186),$A$2)=0,E13185+1, E13185), $B$2-1)</f>
        <v>15</v>
      </c>
      <c r="G13186" s="2" t="str">
        <f>IF(NOT(OR(
SUMPRODUCT(--ISNUMBER(SEARCH('Chapter 2 (Generated)'!$B$3:$V$3,INDEX(MyData,D13186, E13186+1))))&gt;0,
SUMPRODUCT(--ISNUMBER(SEARCH('Chapter 2 (Generated)'!$B$4:$V$4,INDEX(MyData,D13186, E13186+1))))&gt;0)),
"        " &amp; INDEX(MyData,D13186, E13186+1),
"    " &amp; INDEX(MyData,D13186, E13186+1))</f>
        <v xml:space="preserve">        "null",</v>
      </c>
    </row>
    <row r="13187" spans="4:7" x14ac:dyDescent="0.2">
      <c r="D13187" s="20">
        <f t="shared" si="206"/>
        <v>631</v>
      </c>
      <c r="E13187" s="20">
        <f>MIN(IF(MOD(ROWS($A$2:A13187),$A$2)=0,E13186+1, E13186), $B$2-1)</f>
        <v>15</v>
      </c>
      <c r="G13187" s="2" t="str">
        <f>IF(NOT(OR(
SUMPRODUCT(--ISNUMBER(SEARCH('Chapter 2 (Generated)'!$B$3:$V$3,INDEX(MyData,D13187, E13187+1))))&gt;0,
SUMPRODUCT(--ISNUMBER(SEARCH('Chapter 2 (Generated)'!$B$4:$V$4,INDEX(MyData,D13187, E13187+1))))&gt;0)),
"        " &amp; INDEX(MyData,D13187, E13187+1),
"    " &amp; INDEX(MyData,D13187, E13187+1))</f>
        <v xml:space="preserve">        "null",</v>
      </c>
    </row>
    <row r="13188" spans="4:7" x14ac:dyDescent="0.2">
      <c r="D13188" s="20">
        <f t="shared" si="206"/>
        <v>632</v>
      </c>
      <c r="E13188" s="20">
        <f>MIN(IF(MOD(ROWS($A$2:A13188),$A$2)=0,E13187+1, E13187), $B$2-1)</f>
        <v>15</v>
      </c>
      <c r="G13188" s="2" t="str">
        <f>IF(NOT(OR(
SUMPRODUCT(--ISNUMBER(SEARCH('Chapter 2 (Generated)'!$B$3:$V$3,INDEX(MyData,D13188, E13188+1))))&gt;0,
SUMPRODUCT(--ISNUMBER(SEARCH('Chapter 2 (Generated)'!$B$4:$V$4,INDEX(MyData,D13188, E13188+1))))&gt;0)),
"        " &amp; INDEX(MyData,D13188, E13188+1),
"    " &amp; INDEX(MyData,D13188, E13188+1))</f>
        <v xml:space="preserve">        "null",</v>
      </c>
    </row>
    <row r="13189" spans="4:7" x14ac:dyDescent="0.2">
      <c r="D13189" s="20">
        <f t="shared" si="206"/>
        <v>633</v>
      </c>
      <c r="E13189" s="20">
        <f>MIN(IF(MOD(ROWS($A$2:A13189),$A$2)=0,E13188+1, E13188), $B$2-1)</f>
        <v>15</v>
      </c>
      <c r="G13189" s="2" t="str">
        <f>IF(NOT(OR(
SUMPRODUCT(--ISNUMBER(SEARCH('Chapter 2 (Generated)'!$B$3:$V$3,INDEX(MyData,D13189, E13189+1))))&gt;0,
SUMPRODUCT(--ISNUMBER(SEARCH('Chapter 2 (Generated)'!$B$4:$V$4,INDEX(MyData,D13189, E13189+1))))&gt;0)),
"        " &amp; INDEX(MyData,D13189, E13189+1),
"    " &amp; INDEX(MyData,D13189, E13189+1))</f>
        <v xml:space="preserve">        "null",//630 player clicks on the episode’s outfit.</v>
      </c>
    </row>
    <row r="13190" spans="4:7" x14ac:dyDescent="0.2">
      <c r="D13190" s="20">
        <f t="shared" si="206"/>
        <v>634</v>
      </c>
      <c r="E13190" s="20">
        <f>MIN(IF(MOD(ROWS($A$2:A13190),$A$2)=0,E13189+1, E13189), $B$2-1)</f>
        <v>15</v>
      </c>
      <c r="G13190" s="2" t="str">
        <f>IF(NOT(OR(
SUMPRODUCT(--ISNUMBER(SEARCH('Chapter 2 (Generated)'!$B$3:$V$3,INDEX(MyData,D13190, E13190+1))))&gt;0,
SUMPRODUCT(--ISNUMBER(SEARCH('Chapter 2 (Generated)'!$B$4:$V$4,INDEX(MyData,D13190, E13190+1))))&gt;0)),
"        " &amp; INDEX(MyData,D13190, E13190+1),
"    " &amp; INDEX(MyData,D13190, E13190+1))</f>
        <v xml:space="preserve">        "null",</v>
      </c>
    </row>
    <row r="13191" spans="4:7" x14ac:dyDescent="0.2">
      <c r="D13191" s="20">
        <f t="shared" si="206"/>
        <v>635</v>
      </c>
      <c r="E13191" s="20">
        <f>MIN(IF(MOD(ROWS($A$2:A13191),$A$2)=0,E13190+1, E13190), $B$2-1)</f>
        <v>15</v>
      </c>
      <c r="G13191" s="2" t="str">
        <f>IF(NOT(OR(
SUMPRODUCT(--ISNUMBER(SEARCH('Chapter 2 (Generated)'!$B$3:$V$3,INDEX(MyData,D13191, E13191+1))))&gt;0,
SUMPRODUCT(--ISNUMBER(SEARCH('Chapter 2 (Generated)'!$B$4:$V$4,INDEX(MyData,D13191, E13191+1))))&gt;0)),
"        " &amp; INDEX(MyData,D13191, E13191+1),
"    " &amp; INDEX(MyData,D13191, E13191+1))</f>
        <v xml:space="preserve">        "null",</v>
      </c>
    </row>
    <row r="13192" spans="4:7" x14ac:dyDescent="0.2">
      <c r="D13192" s="20">
        <f t="shared" si="206"/>
        <v>636</v>
      </c>
      <c r="E13192" s="20">
        <f>MIN(IF(MOD(ROWS($A$2:A13192),$A$2)=0,E13191+1, E13191), $B$2-1)</f>
        <v>15</v>
      </c>
      <c r="G13192" s="2" t="str">
        <f>IF(NOT(OR(
SUMPRODUCT(--ISNUMBER(SEARCH('Chapter 2 (Generated)'!$B$3:$V$3,INDEX(MyData,D13192, E13192+1))))&gt;0,
SUMPRODUCT(--ISNUMBER(SEARCH('Chapter 2 (Generated)'!$B$4:$V$4,INDEX(MyData,D13192, E13192+1))))&gt;0)),
"        " &amp; INDEX(MyData,D13192, E13192+1),
"    " &amp; INDEX(MyData,D13192, E13192+1))</f>
        <v xml:space="preserve">        "null",</v>
      </c>
    </row>
    <row r="13193" spans="4:7" x14ac:dyDescent="0.2">
      <c r="D13193" s="20">
        <f t="shared" si="206"/>
        <v>637</v>
      </c>
      <c r="E13193" s="20">
        <f>MIN(IF(MOD(ROWS($A$2:A13193),$A$2)=0,E13192+1, E13192), $B$2-1)</f>
        <v>15</v>
      </c>
      <c r="G13193" s="2" t="str">
        <f>IF(NOT(OR(
SUMPRODUCT(--ISNUMBER(SEARCH('Chapter 2 (Generated)'!$B$3:$V$3,INDEX(MyData,D13193, E13193+1))))&gt;0,
SUMPRODUCT(--ISNUMBER(SEARCH('Chapter 2 (Generated)'!$B$4:$V$4,INDEX(MyData,D13193, E13193+1))))&gt;0)),
"        " &amp; INDEX(MyData,D13193, E13193+1),
"    " &amp; INDEX(MyData,D13193, E13193+1))</f>
        <v xml:space="preserve">        "null",</v>
      </c>
    </row>
    <row r="13194" spans="4:7" x14ac:dyDescent="0.2">
      <c r="D13194" s="20">
        <f t="shared" si="206"/>
        <v>638</v>
      </c>
      <c r="E13194" s="20">
        <f>MIN(IF(MOD(ROWS($A$2:A13194),$A$2)=0,E13193+1, E13193), $B$2-1)</f>
        <v>15</v>
      </c>
      <c r="G13194" s="2" t="str">
        <f>IF(NOT(OR(
SUMPRODUCT(--ISNUMBER(SEARCH('Chapter 2 (Generated)'!$B$3:$V$3,INDEX(MyData,D13194, E13194+1))))&gt;0,
SUMPRODUCT(--ISNUMBER(SEARCH('Chapter 2 (Generated)'!$B$4:$V$4,INDEX(MyData,D13194, E13194+1))))&gt;0)),
"        " &amp; INDEX(MyData,D13194, E13194+1),
"    " &amp; INDEX(MyData,D13194, E13194+1))</f>
        <v xml:space="preserve">        "null",//635 Objective Complete:  Go to your dorm and prepare for the party!</v>
      </c>
    </row>
    <row r="13195" spans="4:7" x14ac:dyDescent="0.2">
      <c r="D13195" s="20">
        <f t="shared" si="206"/>
        <v>639</v>
      </c>
      <c r="E13195" s="20">
        <f>MIN(IF(MOD(ROWS($A$2:A13195),$A$2)=0,E13194+1, E13194), $B$2-1)</f>
        <v>15</v>
      </c>
      <c r="G13195" s="2" t="str">
        <f>IF(NOT(OR(
SUMPRODUCT(--ISNUMBER(SEARCH('Chapter 2 (Generated)'!$B$3:$V$3,INDEX(MyData,D13195, E13195+1))))&gt;0,
SUMPRODUCT(--ISNUMBER(SEARCH('Chapter 2 (Generated)'!$B$4:$V$4,INDEX(MyData,D13195, E13195+1))))&gt;0)),
"        " &amp; INDEX(MyData,D13195, E13195+1),
"    " &amp; INDEX(MyData,D13195, E13195+1))</f>
        <v xml:space="preserve">        "null",</v>
      </c>
    </row>
    <row r="13196" spans="4:7" x14ac:dyDescent="0.2">
      <c r="D13196" s="20">
        <f t="shared" si="206"/>
        <v>640</v>
      </c>
      <c r="E13196" s="20">
        <f>MIN(IF(MOD(ROWS($A$2:A13196),$A$2)=0,E13195+1, E13195), $B$2-1)</f>
        <v>15</v>
      </c>
      <c r="G13196" s="2" t="str">
        <f>IF(NOT(OR(
SUMPRODUCT(--ISNUMBER(SEARCH('Chapter 2 (Generated)'!$B$3:$V$3,INDEX(MyData,D13196, E13196+1))))&gt;0,
SUMPRODUCT(--ISNUMBER(SEARCH('Chapter 2 (Generated)'!$B$4:$V$4,INDEX(MyData,D13196, E13196+1))))&gt;0)),
"        " &amp; INDEX(MyData,D13196, E13196+1),
"    " &amp; INDEX(MyData,D13196, E13196+1))</f>
        <v xml:space="preserve">        "null",</v>
      </c>
    </row>
    <row r="13197" spans="4:7" x14ac:dyDescent="0.2">
      <c r="D13197" s="20">
        <f t="shared" si="206"/>
        <v>641</v>
      </c>
      <c r="E13197" s="20">
        <f>MIN(IF(MOD(ROWS($A$2:A13197),$A$2)=0,E13196+1, E13196), $B$2-1)</f>
        <v>15</v>
      </c>
      <c r="G13197" s="2" t="str">
        <f>IF(NOT(OR(
SUMPRODUCT(--ISNUMBER(SEARCH('Chapter 2 (Generated)'!$B$3:$V$3,INDEX(MyData,D13197, E13197+1))))&gt;0,
SUMPRODUCT(--ISNUMBER(SEARCH('Chapter 2 (Generated)'!$B$4:$V$4,INDEX(MyData,D13197, E13197+1))))&gt;0)),
"        " &amp; INDEX(MyData,D13197, E13197+1),
"    " &amp; INDEX(MyData,D13197, E13197+1))</f>
        <v xml:space="preserve">        "null",</v>
      </c>
    </row>
    <row r="13198" spans="4:7" x14ac:dyDescent="0.2">
      <c r="D13198" s="20">
        <f t="shared" si="206"/>
        <v>642</v>
      </c>
      <c r="E13198" s="20">
        <f>MIN(IF(MOD(ROWS($A$2:A13198),$A$2)=0,E13197+1, E13197), $B$2-1)</f>
        <v>15</v>
      </c>
      <c r="G13198" s="2" t="str">
        <f>IF(NOT(OR(
SUMPRODUCT(--ISNUMBER(SEARCH('Chapter 2 (Generated)'!$B$3:$V$3,INDEX(MyData,D13198, E13198+1))))&gt;0,
SUMPRODUCT(--ISNUMBER(SEARCH('Chapter 2 (Generated)'!$B$4:$V$4,INDEX(MyData,D13198, E13198+1))))&gt;0)),
"        " &amp; INDEX(MyData,D13198, E13198+1),
"    " &amp; INDEX(MyData,D13198, E13198+1))</f>
        <v xml:space="preserve">        "null",</v>
      </c>
    </row>
    <row r="13199" spans="4:7" x14ac:dyDescent="0.2">
      <c r="D13199" s="20">
        <f t="shared" si="206"/>
        <v>643</v>
      </c>
      <c r="E13199" s="20">
        <f>MIN(IF(MOD(ROWS($A$2:A13199),$A$2)=0,E13198+1, E13198), $B$2-1)</f>
        <v>15</v>
      </c>
      <c r="G13199" s="2" t="str">
        <f>IF(NOT(OR(
SUMPRODUCT(--ISNUMBER(SEARCH('Chapter 2 (Generated)'!$B$3:$V$3,INDEX(MyData,D13199, E13199+1))))&gt;0,
SUMPRODUCT(--ISNUMBER(SEARCH('Chapter 2 (Generated)'!$B$4:$V$4,INDEX(MyData,D13199, E13199+1))))&gt;0)),
"        " &amp; INDEX(MyData,D13199, E13199+1),
"    " &amp; INDEX(MyData,D13199, E13199+1))</f>
        <v xml:space="preserve">        "null",//640 </v>
      </c>
    </row>
    <row r="13200" spans="4:7" x14ac:dyDescent="0.2">
      <c r="D13200" s="20">
        <f t="shared" si="206"/>
        <v>644</v>
      </c>
      <c r="E13200" s="20">
        <f>MIN(IF(MOD(ROWS($A$2:A13200),$A$2)=0,E13199+1, E13199), $B$2-1)</f>
        <v>15</v>
      </c>
      <c r="G13200" s="2" t="str">
        <f>IF(NOT(OR(
SUMPRODUCT(--ISNUMBER(SEARCH('Chapter 2 (Generated)'!$B$3:$V$3,INDEX(MyData,D13200, E13200+1))))&gt;0,
SUMPRODUCT(--ISNUMBER(SEARCH('Chapter 2 (Generated)'!$B$4:$V$4,INDEX(MyData,D13200, E13200+1))))&gt;0)),
"        " &amp; INDEX(MyData,D13200, E13200+1),
"    " &amp; INDEX(MyData,D13200, E13200+1))</f>
        <v xml:space="preserve">        "null",</v>
      </c>
    </row>
    <row r="13201" spans="4:7" x14ac:dyDescent="0.2">
      <c r="D13201" s="20">
        <f t="shared" si="206"/>
        <v>645</v>
      </c>
      <c r="E13201" s="20">
        <f>MIN(IF(MOD(ROWS($A$2:A13201),$A$2)=0,E13200+1, E13200), $B$2-1)</f>
        <v>15</v>
      </c>
      <c r="G13201" s="2" t="str">
        <f>IF(NOT(OR(
SUMPRODUCT(--ISNUMBER(SEARCH('Chapter 2 (Generated)'!$B$3:$V$3,INDEX(MyData,D13201, E13201+1))))&gt;0,
SUMPRODUCT(--ISNUMBER(SEARCH('Chapter 2 (Generated)'!$B$4:$V$4,INDEX(MyData,D13201, E13201+1))))&gt;0)),
"        " &amp; INDEX(MyData,D13201, E13201+1),
"    " &amp; INDEX(MyData,D13201, E13201+1))</f>
        <v xml:space="preserve">        "null",</v>
      </c>
    </row>
    <row r="13202" spans="4:7" x14ac:dyDescent="0.2">
      <c r="D13202" s="20">
        <f t="shared" si="206"/>
        <v>646</v>
      </c>
      <c r="E13202" s="20">
        <f>MIN(IF(MOD(ROWS($A$2:A13202),$A$2)=0,E13201+1, E13201), $B$2-1)</f>
        <v>15</v>
      </c>
      <c r="G13202" s="2" t="str">
        <f>IF(NOT(OR(
SUMPRODUCT(--ISNUMBER(SEARCH('Chapter 2 (Generated)'!$B$3:$V$3,INDEX(MyData,D13202, E13202+1))))&gt;0,
SUMPRODUCT(--ISNUMBER(SEARCH('Chapter 2 (Generated)'!$B$4:$V$4,INDEX(MyData,D13202, E13202+1))))&gt;0)),
"        " &amp; INDEX(MyData,D13202, E13202+1),
"    " &amp; INDEX(MyData,D13202, E13202+1))</f>
        <v xml:space="preserve">        "null",</v>
      </c>
    </row>
    <row r="13203" spans="4:7" x14ac:dyDescent="0.2">
      <c r="D13203" s="20">
        <f t="shared" si="206"/>
        <v>647</v>
      </c>
      <c r="E13203" s="20">
        <f>MIN(IF(MOD(ROWS($A$2:A13203),$A$2)=0,E13202+1, E13202), $B$2-1)</f>
        <v>15</v>
      </c>
      <c r="G13203" s="2" t="str">
        <f>IF(NOT(OR(
SUMPRODUCT(--ISNUMBER(SEARCH('Chapter 2 (Generated)'!$B$3:$V$3,INDEX(MyData,D13203, E13203+1))))&gt;0,
SUMPRODUCT(--ISNUMBER(SEARCH('Chapter 2 (Generated)'!$B$4:$V$4,INDEX(MyData,D13203, E13203+1))))&gt;0)),
"        " &amp; INDEX(MyData,D13203, E13203+1),
"    " &amp; INDEX(MyData,D13203, E13203+1))</f>
        <v xml:space="preserve">        "null",</v>
      </c>
    </row>
    <row r="13204" spans="4:7" x14ac:dyDescent="0.2">
      <c r="D13204" s="20">
        <f t="shared" si="206"/>
        <v>648</v>
      </c>
      <c r="E13204" s="20">
        <f>MIN(IF(MOD(ROWS($A$2:A13204),$A$2)=0,E13203+1, E13203), $B$2-1)</f>
        <v>15</v>
      </c>
      <c r="G13204" s="2" t="str">
        <f>IF(NOT(OR(
SUMPRODUCT(--ISNUMBER(SEARCH('Chapter 2 (Generated)'!$B$3:$V$3,INDEX(MyData,D13204, E13204+1))))&gt;0,
SUMPRODUCT(--ISNUMBER(SEARCH('Chapter 2 (Generated)'!$B$4:$V$4,INDEX(MyData,D13204, E13204+1))))&gt;0)),
"        " &amp; INDEX(MyData,D13204, E13204+1),
"    " &amp; INDEX(MyData,D13204, E13204+1))</f>
        <v xml:space="preserve">        "null",//645 </v>
      </c>
    </row>
    <row r="13205" spans="4:7" x14ac:dyDescent="0.2">
      <c r="D13205" s="20">
        <f t="shared" si="206"/>
        <v>649</v>
      </c>
      <c r="E13205" s="20">
        <f>MIN(IF(MOD(ROWS($A$2:A13205),$A$2)=0,E13204+1, E13204), $B$2-1)</f>
        <v>15</v>
      </c>
      <c r="G13205" s="2" t="str">
        <f>IF(NOT(OR(
SUMPRODUCT(--ISNUMBER(SEARCH('Chapter 2 (Generated)'!$B$3:$V$3,INDEX(MyData,D13205, E13205+1))))&gt;0,
SUMPRODUCT(--ISNUMBER(SEARCH('Chapter 2 (Generated)'!$B$4:$V$4,INDEX(MyData,D13205, E13205+1))))&gt;0)),
"        " &amp; INDEX(MyData,D13205, E13205+1),
"    " &amp; INDEX(MyData,D13205, E13205+1))</f>
        <v xml:space="preserve">        "null",</v>
      </c>
    </row>
    <row r="13206" spans="4:7" x14ac:dyDescent="0.2">
      <c r="D13206" s="20">
        <f t="shared" si="206"/>
        <v>650</v>
      </c>
      <c r="E13206" s="20">
        <f>MIN(IF(MOD(ROWS($A$2:A13206),$A$2)=0,E13205+1, E13205), $B$2-1)</f>
        <v>15</v>
      </c>
      <c r="G13206" s="2" t="str">
        <f>IF(NOT(OR(
SUMPRODUCT(--ISNUMBER(SEARCH('Chapter 2 (Generated)'!$B$3:$V$3,INDEX(MyData,D13206, E13206+1))))&gt;0,
SUMPRODUCT(--ISNUMBER(SEARCH('Chapter 2 (Generated)'!$B$4:$V$4,INDEX(MyData,D13206, E13206+1))))&gt;0)),
"        " &amp; INDEX(MyData,D13206, E13206+1),
"    " &amp; INDEX(MyData,D13206, E13206+1))</f>
        <v xml:space="preserve">        "null",</v>
      </c>
    </row>
    <row r="13207" spans="4:7" x14ac:dyDescent="0.2">
      <c r="D13207" s="20">
        <f t="shared" si="206"/>
        <v>651</v>
      </c>
      <c r="E13207" s="20">
        <f>MIN(IF(MOD(ROWS($A$2:A13207),$A$2)=0,E13206+1, E13206), $B$2-1)</f>
        <v>15</v>
      </c>
      <c r="G13207" s="2" t="str">
        <f>IF(NOT(OR(
SUMPRODUCT(--ISNUMBER(SEARCH('Chapter 2 (Generated)'!$B$3:$V$3,INDEX(MyData,D13207, E13207+1))))&gt;0,
SUMPRODUCT(--ISNUMBER(SEARCH('Chapter 2 (Generated)'!$B$4:$V$4,INDEX(MyData,D13207, E13207+1))))&gt;0)),
"        " &amp; INDEX(MyData,D13207, E13207+1),
"    " &amp; INDEX(MyData,D13207, E13207+1))</f>
        <v xml:space="preserve">        "null",</v>
      </c>
    </row>
    <row r="13208" spans="4:7" x14ac:dyDescent="0.2">
      <c r="D13208" s="20">
        <f t="shared" si="206"/>
        <v>652</v>
      </c>
      <c r="E13208" s="20">
        <f>MIN(IF(MOD(ROWS($A$2:A13208),$A$2)=0,E13207+1, E13207), $B$2-1)</f>
        <v>15</v>
      </c>
      <c r="G13208" s="2" t="str">
        <f>IF(NOT(OR(
SUMPRODUCT(--ISNUMBER(SEARCH('Chapter 2 (Generated)'!$B$3:$V$3,INDEX(MyData,D13208, E13208+1))))&gt;0,
SUMPRODUCT(--ISNUMBER(SEARCH('Chapter 2 (Generated)'!$B$4:$V$4,INDEX(MyData,D13208, E13208+1))))&gt;0)),
"        " &amp; INDEX(MyData,D13208, E13208+1),
"    " &amp; INDEX(MyData,D13208, E13208+1))</f>
        <v xml:space="preserve">        "null",</v>
      </c>
    </row>
    <row r="13209" spans="4:7" x14ac:dyDescent="0.2">
      <c r="D13209" s="20">
        <f t="shared" si="206"/>
        <v>653</v>
      </c>
      <c r="E13209" s="20">
        <f>MIN(IF(MOD(ROWS($A$2:A13209),$A$2)=0,E13208+1, E13208), $B$2-1)</f>
        <v>15</v>
      </c>
      <c r="G13209" s="2" t="str">
        <f>IF(NOT(OR(
SUMPRODUCT(--ISNUMBER(SEARCH('Chapter 2 (Generated)'!$B$3:$V$3,INDEX(MyData,D13209, E13209+1))))&gt;0,
SUMPRODUCT(--ISNUMBER(SEARCH('Chapter 2 (Generated)'!$B$4:$V$4,INDEX(MyData,D13209, E13209+1))))&gt;0)),
"        " &amp; INDEX(MyData,D13209, E13209+1),
"    " &amp; INDEX(MyData,D13209, E13209+1))</f>
        <v xml:space="preserve">        "null",//650 </v>
      </c>
    </row>
    <row r="13210" spans="4:7" x14ac:dyDescent="0.2">
      <c r="D13210" s="20">
        <f t="shared" si="206"/>
        <v>654</v>
      </c>
      <c r="E13210" s="20">
        <f>MIN(IF(MOD(ROWS($A$2:A13210),$A$2)=0,E13209+1, E13209), $B$2-1)</f>
        <v>15</v>
      </c>
      <c r="G13210" s="2" t="str">
        <f>IF(NOT(OR(
SUMPRODUCT(--ISNUMBER(SEARCH('Chapter 2 (Generated)'!$B$3:$V$3,INDEX(MyData,D13210, E13210+1))))&gt;0,
SUMPRODUCT(--ISNUMBER(SEARCH('Chapter 2 (Generated)'!$B$4:$V$4,INDEX(MyData,D13210, E13210+1))))&gt;0)),
"        " &amp; INDEX(MyData,D13210, E13210+1),
"    " &amp; INDEX(MyData,D13210, E13210+1))</f>
        <v xml:space="preserve">        "null",</v>
      </c>
    </row>
    <row r="13211" spans="4:7" x14ac:dyDescent="0.2">
      <c r="D13211" s="20">
        <f t="shared" si="206"/>
        <v>655</v>
      </c>
      <c r="E13211" s="20">
        <f>MIN(IF(MOD(ROWS($A$2:A13211),$A$2)=0,E13210+1, E13210), $B$2-1)</f>
        <v>15</v>
      </c>
      <c r="G13211" s="2" t="str">
        <f>IF(NOT(OR(
SUMPRODUCT(--ISNUMBER(SEARCH('Chapter 2 (Generated)'!$B$3:$V$3,INDEX(MyData,D13211, E13211+1))))&gt;0,
SUMPRODUCT(--ISNUMBER(SEARCH('Chapter 2 (Generated)'!$B$4:$V$4,INDEX(MyData,D13211, E13211+1))))&gt;0)),
"        " &amp; INDEX(MyData,D13211, E13211+1),
"    " &amp; INDEX(MyData,D13211, E13211+1))</f>
        <v xml:space="preserve">        "null",</v>
      </c>
    </row>
    <row r="13212" spans="4:7" x14ac:dyDescent="0.2">
      <c r="D13212" s="20">
        <f t="shared" si="206"/>
        <v>656</v>
      </c>
      <c r="E13212" s="20">
        <f>MIN(IF(MOD(ROWS($A$2:A13212),$A$2)=0,E13211+1, E13211), $B$2-1)</f>
        <v>15</v>
      </c>
      <c r="G13212" s="2" t="str">
        <f>IF(NOT(OR(
SUMPRODUCT(--ISNUMBER(SEARCH('Chapter 2 (Generated)'!$B$3:$V$3,INDEX(MyData,D13212, E13212+1))))&gt;0,
SUMPRODUCT(--ISNUMBER(SEARCH('Chapter 2 (Generated)'!$B$4:$V$4,INDEX(MyData,D13212, E13212+1))))&gt;0)),
"        " &amp; INDEX(MyData,D13212, E13212+1),
"    " &amp; INDEX(MyData,D13212, E13212+1))</f>
        <v xml:space="preserve">        "null",</v>
      </c>
    </row>
    <row r="13213" spans="4:7" x14ac:dyDescent="0.2">
      <c r="D13213" s="20">
        <f t="shared" si="206"/>
        <v>657</v>
      </c>
      <c r="E13213" s="20">
        <f>MIN(IF(MOD(ROWS($A$2:A13213),$A$2)=0,E13212+1, E13212), $B$2-1)</f>
        <v>15</v>
      </c>
      <c r="G13213" s="2" t="str">
        <f>IF(NOT(OR(
SUMPRODUCT(--ISNUMBER(SEARCH('Chapter 2 (Generated)'!$B$3:$V$3,INDEX(MyData,D13213, E13213+1))))&gt;0,
SUMPRODUCT(--ISNUMBER(SEARCH('Chapter 2 (Generated)'!$B$4:$V$4,INDEX(MyData,D13213, E13213+1))))&gt;0)),
"        " &amp; INDEX(MyData,D13213, E13213+1),
"    " &amp; INDEX(MyData,D13213, E13213+1))</f>
        <v xml:space="preserve">        "null",</v>
      </c>
    </row>
    <row r="13214" spans="4:7" x14ac:dyDescent="0.2">
      <c r="D13214" s="20">
        <f t="shared" si="206"/>
        <v>658</v>
      </c>
      <c r="E13214" s="20">
        <f>MIN(IF(MOD(ROWS($A$2:A13214),$A$2)=0,E13213+1, E13213), $B$2-1)</f>
        <v>15</v>
      </c>
      <c r="G13214" s="2" t="str">
        <f>IF(NOT(OR(
SUMPRODUCT(--ISNUMBER(SEARCH('Chapter 2 (Generated)'!$B$3:$V$3,INDEX(MyData,D13214, E13214+1))))&gt;0,
SUMPRODUCT(--ISNUMBER(SEARCH('Chapter 2 (Generated)'!$B$4:$V$4,INDEX(MyData,D13214, E13214+1))))&gt;0)),
"        " &amp; INDEX(MyData,D13214, E13214+1),
"    " &amp; INDEX(MyData,D13214, E13214+1))</f>
        <v xml:space="preserve">        "null",//655 </v>
      </c>
    </row>
    <row r="13215" spans="4:7" x14ac:dyDescent="0.2">
      <c r="D13215" s="20">
        <f t="shared" si="206"/>
        <v>659</v>
      </c>
      <c r="E13215" s="20">
        <f>MIN(IF(MOD(ROWS($A$2:A13215),$A$2)=0,E13214+1, E13214), $B$2-1)</f>
        <v>15</v>
      </c>
      <c r="G13215" s="2" t="str">
        <f>IF(NOT(OR(
SUMPRODUCT(--ISNUMBER(SEARCH('Chapter 2 (Generated)'!$B$3:$V$3,INDEX(MyData,D13215, E13215+1))))&gt;0,
SUMPRODUCT(--ISNUMBER(SEARCH('Chapter 2 (Generated)'!$B$4:$V$4,INDEX(MyData,D13215, E13215+1))))&gt;0)),
"        " &amp; INDEX(MyData,D13215, E13215+1),
"    " &amp; INDEX(MyData,D13215, E13215+1))</f>
        <v xml:space="preserve">        "null",</v>
      </c>
    </row>
    <row r="13216" spans="4:7" x14ac:dyDescent="0.2">
      <c r="D13216" s="20">
        <f t="shared" si="206"/>
        <v>660</v>
      </c>
      <c r="E13216" s="20">
        <f>MIN(IF(MOD(ROWS($A$2:A13216),$A$2)=0,E13215+1, E13215), $B$2-1)</f>
        <v>15</v>
      </c>
      <c r="G13216" s="2" t="str">
        <f>IF(NOT(OR(
SUMPRODUCT(--ISNUMBER(SEARCH('Chapter 2 (Generated)'!$B$3:$V$3,INDEX(MyData,D13216, E13216+1))))&gt;0,
SUMPRODUCT(--ISNUMBER(SEARCH('Chapter 2 (Generated)'!$B$4:$V$4,INDEX(MyData,D13216, E13216+1))))&gt;0)),
"        " &amp; INDEX(MyData,D13216, E13216+1),
"    " &amp; INDEX(MyData,D13216, E13216+1))</f>
        <v xml:space="preserve">        "null",</v>
      </c>
    </row>
    <row r="13217" spans="4:7" x14ac:dyDescent="0.2">
      <c r="D13217" s="20">
        <f t="shared" si="206"/>
        <v>661</v>
      </c>
      <c r="E13217" s="20">
        <f>MIN(IF(MOD(ROWS($A$2:A13217),$A$2)=0,E13216+1, E13216), $B$2-1)</f>
        <v>15</v>
      </c>
      <c r="G13217" s="2" t="str">
        <f>IF(NOT(OR(
SUMPRODUCT(--ISNUMBER(SEARCH('Chapter 2 (Generated)'!$B$3:$V$3,INDEX(MyData,D13217, E13217+1))))&gt;0,
SUMPRODUCT(--ISNUMBER(SEARCH('Chapter 2 (Generated)'!$B$4:$V$4,INDEX(MyData,D13217, E13217+1))))&gt;0)),
"        " &amp; INDEX(MyData,D13217, E13217+1),
"    " &amp; INDEX(MyData,D13217, E13217+1))</f>
        <v xml:space="preserve">        "null",</v>
      </c>
    </row>
    <row r="13218" spans="4:7" x14ac:dyDescent="0.2">
      <c r="D13218" s="20">
        <f t="shared" si="206"/>
        <v>662</v>
      </c>
      <c r="E13218" s="20">
        <f>MIN(IF(MOD(ROWS($A$2:A13218),$A$2)=0,E13217+1, E13217), $B$2-1)</f>
        <v>15</v>
      </c>
      <c r="G13218" s="2" t="str">
        <f>IF(NOT(OR(
SUMPRODUCT(--ISNUMBER(SEARCH('Chapter 2 (Generated)'!$B$3:$V$3,INDEX(MyData,D13218, E13218+1))))&gt;0,
SUMPRODUCT(--ISNUMBER(SEARCH('Chapter 2 (Generated)'!$B$4:$V$4,INDEX(MyData,D13218, E13218+1))))&gt;0)),
"        " &amp; INDEX(MyData,D13218, E13218+1),
"    " &amp; INDEX(MyData,D13218, E13218+1))</f>
        <v xml:space="preserve">        "null",</v>
      </c>
    </row>
    <row r="13219" spans="4:7" x14ac:dyDescent="0.2">
      <c r="D13219" s="20">
        <f t="shared" si="206"/>
        <v>663</v>
      </c>
      <c r="E13219" s="20">
        <f>MIN(IF(MOD(ROWS($A$2:A13219),$A$2)=0,E13218+1, E13218), $B$2-1)</f>
        <v>15</v>
      </c>
      <c r="G13219" s="2" t="str">
        <f>IF(NOT(OR(
SUMPRODUCT(--ISNUMBER(SEARCH('Chapter 2 (Generated)'!$B$3:$V$3,INDEX(MyData,D13219, E13219+1))))&gt;0,
SUMPRODUCT(--ISNUMBER(SEARCH('Chapter 2 (Generated)'!$B$4:$V$4,INDEX(MyData,D13219, E13219+1))))&gt;0)),
"        " &amp; INDEX(MyData,D13219, E13219+1),
"    " &amp; INDEX(MyData,D13219, E13219+1))</f>
        <v xml:space="preserve">        "null",//660 </v>
      </c>
    </row>
    <row r="13220" spans="4:7" x14ac:dyDescent="0.2">
      <c r="D13220" s="20">
        <f t="shared" si="206"/>
        <v>664</v>
      </c>
      <c r="E13220" s="20">
        <f>MIN(IF(MOD(ROWS($A$2:A13220),$A$2)=0,E13219+1, E13219), $B$2-1)</f>
        <v>15</v>
      </c>
      <c r="G13220" s="2" t="str">
        <f>IF(NOT(OR(
SUMPRODUCT(--ISNUMBER(SEARCH('Chapter 2 (Generated)'!$B$3:$V$3,INDEX(MyData,D13220, E13220+1))))&gt;0,
SUMPRODUCT(--ISNUMBER(SEARCH('Chapter 2 (Generated)'!$B$4:$V$4,INDEX(MyData,D13220, E13220+1))))&gt;0)),
"        " &amp; INDEX(MyData,D13220, E13220+1),
"    " &amp; INDEX(MyData,D13220, E13220+1))</f>
        <v xml:space="preserve">        "null",</v>
      </c>
    </row>
    <row r="13221" spans="4:7" x14ac:dyDescent="0.2">
      <c r="D13221" s="20">
        <f t="shared" si="206"/>
        <v>665</v>
      </c>
      <c r="E13221" s="20">
        <f>MIN(IF(MOD(ROWS($A$2:A13221),$A$2)=0,E13220+1, E13220), $B$2-1)</f>
        <v>15</v>
      </c>
      <c r="G13221" s="2" t="str">
        <f>IF(NOT(OR(
SUMPRODUCT(--ISNUMBER(SEARCH('Chapter 2 (Generated)'!$B$3:$V$3,INDEX(MyData,D13221, E13221+1))))&gt;0,
SUMPRODUCT(--ISNUMBER(SEARCH('Chapter 2 (Generated)'!$B$4:$V$4,INDEX(MyData,D13221, E13221+1))))&gt;0)),
"        " &amp; INDEX(MyData,D13221, E13221+1),
"    " &amp; INDEX(MyData,D13221, E13221+1))</f>
        <v xml:space="preserve">        "null",</v>
      </c>
    </row>
    <row r="13222" spans="4:7" x14ac:dyDescent="0.2">
      <c r="D13222" s="20">
        <f t="shared" si="206"/>
        <v>666</v>
      </c>
      <c r="E13222" s="20">
        <f>MIN(IF(MOD(ROWS($A$2:A13222),$A$2)=0,E13221+1, E13221), $B$2-1)</f>
        <v>15</v>
      </c>
      <c r="G13222" s="2" t="str">
        <f>IF(NOT(OR(
SUMPRODUCT(--ISNUMBER(SEARCH('Chapter 2 (Generated)'!$B$3:$V$3,INDEX(MyData,D13222, E13222+1))))&gt;0,
SUMPRODUCT(--ISNUMBER(SEARCH('Chapter 2 (Generated)'!$B$4:$V$4,INDEX(MyData,D13222, E13222+1))))&gt;0)),
"        " &amp; INDEX(MyData,D13222, E13222+1),
"    " &amp; INDEX(MyData,D13222, E13222+1))</f>
        <v xml:space="preserve">        "null",</v>
      </c>
    </row>
    <row r="13223" spans="4:7" x14ac:dyDescent="0.2">
      <c r="D13223" s="20">
        <f t="shared" si="206"/>
        <v>667</v>
      </c>
      <c r="E13223" s="20">
        <f>MIN(IF(MOD(ROWS($A$2:A13223),$A$2)=0,E13222+1, E13222), $B$2-1)</f>
        <v>15</v>
      </c>
      <c r="G13223" s="2" t="str">
        <f>IF(NOT(OR(
SUMPRODUCT(--ISNUMBER(SEARCH('Chapter 2 (Generated)'!$B$3:$V$3,INDEX(MyData,D13223, E13223+1))))&gt;0,
SUMPRODUCT(--ISNUMBER(SEARCH('Chapter 2 (Generated)'!$B$4:$V$4,INDEX(MyData,D13223, E13223+1))))&gt;0)),
"        " &amp; INDEX(MyData,D13223, E13223+1),
"    " &amp; INDEX(MyData,D13223, E13223+1))</f>
        <v xml:space="preserve">        "null",</v>
      </c>
    </row>
    <row r="13224" spans="4:7" x14ac:dyDescent="0.2">
      <c r="D13224" s="20">
        <f t="shared" si="206"/>
        <v>668</v>
      </c>
      <c r="E13224" s="20">
        <f>MIN(IF(MOD(ROWS($A$2:A13224),$A$2)=0,E13223+1, E13223), $B$2-1)</f>
        <v>15</v>
      </c>
      <c r="G13224" s="2" t="str">
        <f>IF(NOT(OR(
SUMPRODUCT(--ISNUMBER(SEARCH('Chapter 2 (Generated)'!$B$3:$V$3,INDEX(MyData,D13224, E13224+1))))&gt;0,
SUMPRODUCT(--ISNUMBER(SEARCH('Chapter 2 (Generated)'!$B$4:$V$4,INDEX(MyData,D13224, E13224+1))))&gt;0)),
"        " &amp; INDEX(MyData,D13224, E13224+1),
"    " &amp; INDEX(MyData,D13224, E13224+1))</f>
        <v xml:space="preserve">        "null",//665 </v>
      </c>
    </row>
    <row r="13225" spans="4:7" x14ac:dyDescent="0.2">
      <c r="D13225" s="20">
        <f t="shared" si="206"/>
        <v>669</v>
      </c>
      <c r="E13225" s="20">
        <f>MIN(IF(MOD(ROWS($A$2:A13225),$A$2)=0,E13224+1, E13224), $B$2-1)</f>
        <v>15</v>
      </c>
      <c r="G13225" s="2" t="str">
        <f>IF(NOT(OR(
SUMPRODUCT(--ISNUMBER(SEARCH('Chapter 2 (Generated)'!$B$3:$V$3,INDEX(MyData,D13225, E13225+1))))&gt;0,
SUMPRODUCT(--ISNUMBER(SEARCH('Chapter 2 (Generated)'!$B$4:$V$4,INDEX(MyData,D13225, E13225+1))))&gt;0)),
"        " &amp; INDEX(MyData,D13225, E13225+1),
"    " &amp; INDEX(MyData,D13225, E13225+1))</f>
        <v xml:space="preserve">        "Did I look &lt;em&gt;that&lt;/em&gt; lost?",</v>
      </c>
    </row>
    <row r="13226" spans="4:7" x14ac:dyDescent="0.2">
      <c r="D13226" s="20">
        <f t="shared" si="206"/>
        <v>670</v>
      </c>
      <c r="E13226" s="20">
        <f>MIN(IF(MOD(ROWS($A$2:A13226),$A$2)=0,E13225+1, E13225), $B$2-1)</f>
        <v>15</v>
      </c>
      <c r="G13226" s="2" t="str">
        <f>IF(NOT(OR(
SUMPRODUCT(--ISNUMBER(SEARCH('Chapter 2 (Generated)'!$B$3:$V$3,INDEX(MyData,D13226, E13226+1))))&gt;0,
SUMPRODUCT(--ISNUMBER(SEARCH('Chapter 2 (Generated)'!$B$4:$V$4,INDEX(MyData,D13226, E13226+1))))&gt;0)),
"        " &amp; INDEX(MyData,D13226, E13226+1),
"    " &amp; INDEX(MyData,D13226, E13226+1))</f>
        <v xml:space="preserve">        "null",</v>
      </c>
    </row>
    <row r="13227" spans="4:7" x14ac:dyDescent="0.2">
      <c r="D13227" s="20">
        <f t="shared" si="206"/>
        <v>671</v>
      </c>
      <c r="E13227" s="20">
        <f>MIN(IF(MOD(ROWS($A$2:A13227),$A$2)=0,E13226+1, E13226), $B$2-1)</f>
        <v>15</v>
      </c>
      <c r="G13227" s="2" t="str">
        <f>IF(NOT(OR(
SUMPRODUCT(--ISNUMBER(SEARCH('Chapter 2 (Generated)'!$B$3:$V$3,INDEX(MyData,D13227, E13227+1))))&gt;0,
SUMPRODUCT(--ISNUMBER(SEARCH('Chapter 2 (Generated)'!$B$4:$V$4,INDEX(MyData,D13227, E13227+1))))&gt;0)),
"        " &amp; INDEX(MyData,D13227, E13227+1),
"    " &amp; INDEX(MyData,D13227, E13227+1))</f>
        <v xml:space="preserve">        "null",</v>
      </c>
    </row>
    <row r="13228" spans="4:7" x14ac:dyDescent="0.2">
      <c r="D13228" s="20">
        <f t="shared" si="206"/>
        <v>672</v>
      </c>
      <c r="E13228" s="20">
        <f>MIN(IF(MOD(ROWS($A$2:A13228),$A$2)=0,E13227+1, E13227), $B$2-1)</f>
        <v>15</v>
      </c>
      <c r="G13228" s="2" t="str">
        <f>IF(NOT(OR(
SUMPRODUCT(--ISNUMBER(SEARCH('Chapter 2 (Generated)'!$B$3:$V$3,INDEX(MyData,D13228, E13228+1))))&gt;0,
SUMPRODUCT(--ISNUMBER(SEARCH('Chapter 2 (Generated)'!$B$4:$V$4,INDEX(MyData,D13228, E13228+1))))&gt;0)),
"        " &amp; INDEX(MyData,D13228, E13228+1),
"    " &amp; INDEX(MyData,D13228, E13228+1))</f>
        <v xml:space="preserve">        "null",</v>
      </c>
    </row>
    <row r="13229" spans="4:7" x14ac:dyDescent="0.2">
      <c r="D13229" s="20">
        <f t="shared" si="206"/>
        <v>673</v>
      </c>
      <c r="E13229" s="20">
        <f>MIN(IF(MOD(ROWS($A$2:A13229),$A$2)=0,E13228+1, E13228), $B$2-1)</f>
        <v>15</v>
      </c>
      <c r="G13229" s="2" t="str">
        <f>IF(NOT(OR(
SUMPRODUCT(--ISNUMBER(SEARCH('Chapter 2 (Generated)'!$B$3:$V$3,INDEX(MyData,D13229, E13229+1))))&gt;0,
SUMPRODUCT(--ISNUMBER(SEARCH('Chapter 2 (Generated)'!$B$4:$V$4,INDEX(MyData,D13229, E13229+1))))&gt;0)),
"        " &amp; INDEX(MyData,D13229, E13229+1),
"    " &amp; INDEX(MyData,D13229, E13229+1))</f>
        <v xml:space="preserve">        "null",//670 </v>
      </c>
    </row>
    <row r="13230" spans="4:7" x14ac:dyDescent="0.2">
      <c r="D13230" s="20">
        <f t="shared" si="206"/>
        <v>674</v>
      </c>
      <c r="E13230" s="20">
        <f>MIN(IF(MOD(ROWS($A$2:A13230),$A$2)=0,E13229+1, E13229), $B$2-1)</f>
        <v>15</v>
      </c>
      <c r="G13230" s="2" t="str">
        <f>IF(NOT(OR(
SUMPRODUCT(--ISNUMBER(SEARCH('Chapter 2 (Generated)'!$B$3:$V$3,INDEX(MyData,D13230, E13230+1))))&gt;0,
SUMPRODUCT(--ISNUMBER(SEARCH('Chapter 2 (Generated)'!$B$4:$V$4,INDEX(MyData,D13230, E13230+1))))&gt;0)),
"        " &amp; INDEX(MyData,D13230, E13230+1),
"    " &amp; INDEX(MyData,D13230, E13230+1))</f>
        <v xml:space="preserve">        "null",</v>
      </c>
    </row>
    <row r="13231" spans="4:7" x14ac:dyDescent="0.2">
      <c r="D13231" s="20">
        <f t="shared" si="206"/>
        <v>675</v>
      </c>
      <c r="E13231" s="20">
        <f>MIN(IF(MOD(ROWS($A$2:A13231),$A$2)=0,E13230+1, E13230), $B$2-1)</f>
        <v>15</v>
      </c>
      <c r="G13231" s="2" t="str">
        <f>IF(NOT(OR(
SUMPRODUCT(--ISNUMBER(SEARCH('Chapter 2 (Generated)'!$B$3:$V$3,INDEX(MyData,D13231, E13231+1))))&gt;0,
SUMPRODUCT(--ISNUMBER(SEARCH('Chapter 2 (Generated)'!$B$4:$V$4,INDEX(MyData,D13231, E13231+1))))&gt;0)),
"        " &amp; INDEX(MyData,D13231, E13231+1),
"    " &amp; INDEX(MyData,D13231, E13231+1))</f>
        <v xml:space="preserve">        "null",</v>
      </c>
    </row>
    <row r="13232" spans="4:7" x14ac:dyDescent="0.2">
      <c r="D13232" s="20">
        <f t="shared" si="206"/>
        <v>676</v>
      </c>
      <c r="E13232" s="20">
        <f>MIN(IF(MOD(ROWS($A$2:A13232),$A$2)=0,E13231+1, E13231), $B$2-1)</f>
        <v>15</v>
      </c>
      <c r="G13232" s="2" t="str">
        <f>IF(NOT(OR(
SUMPRODUCT(--ISNUMBER(SEARCH('Chapter 2 (Generated)'!$B$3:$V$3,INDEX(MyData,D13232, E13232+1))))&gt;0,
SUMPRODUCT(--ISNUMBER(SEARCH('Chapter 2 (Generated)'!$B$4:$V$4,INDEX(MyData,D13232, E13232+1))))&gt;0)),
"        " &amp; INDEX(MyData,D13232, E13232+1),
"    " &amp; INDEX(MyData,D13232, E13232+1))</f>
        <v xml:space="preserve">        "null",</v>
      </c>
    </row>
    <row r="13233" spans="4:7" x14ac:dyDescent="0.2">
      <c r="D13233" s="20">
        <f t="shared" si="206"/>
        <v>677</v>
      </c>
      <c r="E13233" s="20">
        <f>MIN(IF(MOD(ROWS($A$2:A13233),$A$2)=0,E13232+1, E13232), $B$2-1)</f>
        <v>15</v>
      </c>
      <c r="G13233" s="2" t="str">
        <f>IF(NOT(OR(
SUMPRODUCT(--ISNUMBER(SEARCH('Chapter 2 (Generated)'!$B$3:$V$3,INDEX(MyData,D13233, E13233+1))))&gt;0,
SUMPRODUCT(--ISNUMBER(SEARCH('Chapter 2 (Generated)'!$B$4:$V$4,INDEX(MyData,D13233, E13233+1))))&gt;0)),
"        " &amp; INDEX(MyData,D13233, E13233+1),
"    " &amp; INDEX(MyData,D13233, E13233+1))</f>
        <v xml:space="preserve">        "null",</v>
      </c>
    </row>
    <row r="13234" spans="4:7" x14ac:dyDescent="0.2">
      <c r="D13234" s="20">
        <f t="shared" si="206"/>
        <v>678</v>
      </c>
      <c r="E13234" s="20">
        <f>MIN(IF(MOD(ROWS($A$2:A13234),$A$2)=0,E13233+1, E13233), $B$2-1)</f>
        <v>15</v>
      </c>
      <c r="G13234" s="2" t="str">
        <f>IF(NOT(OR(
SUMPRODUCT(--ISNUMBER(SEARCH('Chapter 2 (Generated)'!$B$3:$V$3,INDEX(MyData,D13234, E13234+1))))&gt;0,
SUMPRODUCT(--ISNUMBER(SEARCH('Chapter 2 (Generated)'!$B$4:$V$4,INDEX(MyData,D13234, E13234+1))))&gt;0)),
"        " &amp; INDEX(MyData,D13234, E13234+1),
"    " &amp; INDEX(MyData,D13234, E13234+1))</f>
        <v xml:space="preserve">        "null",//675 </v>
      </c>
    </row>
    <row r="13235" spans="4:7" x14ac:dyDescent="0.2">
      <c r="D13235" s="20">
        <f t="shared" si="206"/>
        <v>679</v>
      </c>
      <c r="E13235" s="20">
        <f>MIN(IF(MOD(ROWS($A$2:A13235),$A$2)=0,E13234+1, E13234), $B$2-1)</f>
        <v>15</v>
      </c>
      <c r="G13235" s="2" t="str">
        <f>IF(NOT(OR(
SUMPRODUCT(--ISNUMBER(SEARCH('Chapter 2 (Generated)'!$B$3:$V$3,INDEX(MyData,D13235, E13235+1))))&gt;0,
SUMPRODUCT(--ISNUMBER(SEARCH('Chapter 2 (Generated)'!$B$4:$V$4,INDEX(MyData,D13235, E13235+1))))&gt;0)),
"        " &amp; INDEX(MyData,D13235, E13235+1),
"    " &amp; INDEX(MyData,D13235, E13235+1))</f>
        <v xml:space="preserve">        "null",</v>
      </c>
    </row>
    <row r="13236" spans="4:7" x14ac:dyDescent="0.2">
      <c r="D13236" s="20">
        <f t="shared" si="206"/>
        <v>680</v>
      </c>
      <c r="E13236" s="20">
        <f>MIN(IF(MOD(ROWS($A$2:A13236),$A$2)=0,E13235+1, E13235), $B$2-1)</f>
        <v>15</v>
      </c>
      <c r="G13236" s="2" t="str">
        <f>IF(NOT(OR(
SUMPRODUCT(--ISNUMBER(SEARCH('Chapter 2 (Generated)'!$B$3:$V$3,INDEX(MyData,D13236, E13236+1))))&gt;0,
SUMPRODUCT(--ISNUMBER(SEARCH('Chapter 2 (Generated)'!$B$4:$V$4,INDEX(MyData,D13236, E13236+1))))&gt;0)),
"        " &amp; INDEX(MyData,D13236, E13236+1),
"    " &amp; INDEX(MyData,D13236, E13236+1))</f>
        <v xml:space="preserve">        "null",</v>
      </c>
    </row>
    <row r="13237" spans="4:7" x14ac:dyDescent="0.2">
      <c r="D13237" s="20">
        <f t="shared" si="206"/>
        <v>681</v>
      </c>
      <c r="E13237" s="20">
        <f>MIN(IF(MOD(ROWS($A$2:A13237),$A$2)=0,E13236+1, E13236), $B$2-1)</f>
        <v>15</v>
      </c>
      <c r="G13237" s="2" t="str">
        <f>IF(NOT(OR(
SUMPRODUCT(--ISNUMBER(SEARCH('Chapter 2 (Generated)'!$B$3:$V$3,INDEX(MyData,D13237, E13237+1))))&gt;0,
SUMPRODUCT(--ISNUMBER(SEARCH('Chapter 2 (Generated)'!$B$4:$V$4,INDEX(MyData,D13237, E13237+1))))&gt;0)),
"        " &amp; INDEX(MyData,D13237, E13237+1),
"    " &amp; INDEX(MyData,D13237, E13237+1))</f>
        <v xml:space="preserve">        "null",</v>
      </c>
    </row>
    <row r="13238" spans="4:7" x14ac:dyDescent="0.2">
      <c r="D13238" s="20">
        <f t="shared" si="206"/>
        <v>682</v>
      </c>
      <c r="E13238" s="20">
        <f>MIN(IF(MOD(ROWS($A$2:A13238),$A$2)=0,E13237+1, E13237), $B$2-1)</f>
        <v>15</v>
      </c>
      <c r="G13238" s="2" t="str">
        <f>IF(NOT(OR(
SUMPRODUCT(--ISNUMBER(SEARCH('Chapter 2 (Generated)'!$B$3:$V$3,INDEX(MyData,D13238, E13238+1))))&gt;0,
SUMPRODUCT(--ISNUMBER(SEARCH('Chapter 2 (Generated)'!$B$4:$V$4,INDEX(MyData,D13238, E13238+1))))&gt;0)),
"        " &amp; INDEX(MyData,D13238, E13238+1),
"    " &amp; INDEX(MyData,D13238, E13238+1))</f>
        <v xml:space="preserve">        "null",</v>
      </c>
    </row>
    <row r="13239" spans="4:7" x14ac:dyDescent="0.2">
      <c r="D13239" s="20">
        <f t="shared" si="206"/>
        <v>683</v>
      </c>
      <c r="E13239" s="20">
        <f>MIN(IF(MOD(ROWS($A$2:A13239),$A$2)=0,E13238+1, E13238), $B$2-1)</f>
        <v>15</v>
      </c>
      <c r="G13239" s="2" t="str">
        <f>IF(NOT(OR(
SUMPRODUCT(--ISNUMBER(SEARCH('Chapter 2 (Generated)'!$B$3:$V$3,INDEX(MyData,D13239, E13239+1))))&gt;0,
SUMPRODUCT(--ISNUMBER(SEARCH('Chapter 2 (Generated)'!$B$4:$V$4,INDEX(MyData,D13239, E13239+1))))&gt;0)),
"        " &amp; INDEX(MyData,D13239, E13239+1),
"    " &amp; INDEX(MyData,D13239, E13239+1))</f>
        <v xml:space="preserve">        "null",//680 </v>
      </c>
    </row>
    <row r="13240" spans="4:7" x14ac:dyDescent="0.2">
      <c r="D13240" s="20">
        <f t="shared" si="206"/>
        <v>684</v>
      </c>
      <c r="E13240" s="20">
        <f>MIN(IF(MOD(ROWS($A$2:A13240),$A$2)=0,E13239+1, E13239), $B$2-1)</f>
        <v>15</v>
      </c>
      <c r="G13240" s="2" t="str">
        <f>IF(NOT(OR(
SUMPRODUCT(--ISNUMBER(SEARCH('Chapter 2 (Generated)'!$B$3:$V$3,INDEX(MyData,D13240, E13240+1))))&gt;0,
SUMPRODUCT(--ISNUMBER(SEARCH('Chapter 2 (Generated)'!$B$4:$V$4,INDEX(MyData,D13240, E13240+1))))&gt;0)),
"        " &amp; INDEX(MyData,D13240, E13240+1),
"    " &amp; INDEX(MyData,D13240, E13240+1))</f>
        <v xml:space="preserve">        "null",</v>
      </c>
    </row>
    <row r="13241" spans="4:7" x14ac:dyDescent="0.2">
      <c r="D13241" s="20">
        <f t="shared" si="206"/>
        <v>685</v>
      </c>
      <c r="E13241" s="20">
        <f>MIN(IF(MOD(ROWS($A$2:A13241),$A$2)=0,E13240+1, E13240), $B$2-1)</f>
        <v>15</v>
      </c>
      <c r="G13241" s="2" t="str">
        <f>IF(NOT(OR(
SUMPRODUCT(--ISNUMBER(SEARCH('Chapter 2 (Generated)'!$B$3:$V$3,INDEX(MyData,D13241, E13241+1))))&gt;0,
SUMPRODUCT(--ISNUMBER(SEARCH('Chapter 2 (Generated)'!$B$4:$V$4,INDEX(MyData,D13241, E13241+1))))&gt;0)),
"        " &amp; INDEX(MyData,D13241, E13241+1),
"    " &amp; INDEX(MyData,D13241, E13241+1))</f>
        <v xml:space="preserve">        "null",</v>
      </c>
    </row>
    <row r="13242" spans="4:7" x14ac:dyDescent="0.2">
      <c r="D13242" s="20">
        <f t="shared" si="206"/>
        <v>686</v>
      </c>
      <c r="E13242" s="20">
        <f>MIN(IF(MOD(ROWS($A$2:A13242),$A$2)=0,E13241+1, E13241), $B$2-1)</f>
        <v>15</v>
      </c>
      <c r="G13242" s="2" t="str">
        <f>IF(NOT(OR(
SUMPRODUCT(--ISNUMBER(SEARCH('Chapter 2 (Generated)'!$B$3:$V$3,INDEX(MyData,D13242, E13242+1))))&gt;0,
SUMPRODUCT(--ISNUMBER(SEARCH('Chapter 2 (Generated)'!$B$4:$V$4,INDEX(MyData,D13242, E13242+1))))&gt;0)),
"        " &amp; INDEX(MyData,D13242, E13242+1),
"    " &amp; INDEX(MyData,D13242, E13242+1))</f>
        <v xml:space="preserve">        "null",</v>
      </c>
    </row>
    <row r="13243" spans="4:7" x14ac:dyDescent="0.2">
      <c r="D13243" s="20">
        <f t="shared" si="206"/>
        <v>687</v>
      </c>
      <c r="E13243" s="20">
        <f>MIN(IF(MOD(ROWS($A$2:A13243),$A$2)=0,E13242+1, E13242), $B$2-1)</f>
        <v>15</v>
      </c>
      <c r="G13243" s="2" t="str">
        <f>IF(NOT(OR(
SUMPRODUCT(--ISNUMBER(SEARCH('Chapter 2 (Generated)'!$B$3:$V$3,INDEX(MyData,D13243, E13243+1))))&gt;0,
SUMPRODUCT(--ISNUMBER(SEARCH('Chapter 2 (Generated)'!$B$4:$V$4,INDEX(MyData,D13243, E13243+1))))&gt;0)),
"        " &amp; INDEX(MyData,D13243, E13243+1),
"    " &amp; INDEX(MyData,D13243, E13243+1))</f>
        <v xml:space="preserve">        "null",</v>
      </c>
    </row>
    <row r="13244" spans="4:7" x14ac:dyDescent="0.2">
      <c r="D13244" s="20">
        <f t="shared" si="206"/>
        <v>688</v>
      </c>
      <c r="E13244" s="20">
        <f>MIN(IF(MOD(ROWS($A$2:A13244),$A$2)=0,E13243+1, E13243), $B$2-1)</f>
        <v>15</v>
      </c>
      <c r="G13244" s="2" t="str">
        <f>IF(NOT(OR(
SUMPRODUCT(--ISNUMBER(SEARCH('Chapter 2 (Generated)'!$B$3:$V$3,INDEX(MyData,D13244, E13244+1))))&gt;0,
SUMPRODUCT(--ISNUMBER(SEARCH('Chapter 2 (Generated)'!$B$4:$V$4,INDEX(MyData,D13244, E13244+1))))&gt;0)),
"        " &amp; INDEX(MyData,D13244, E13244+1),
"    " &amp; INDEX(MyData,D13244, E13244+1))</f>
        <v xml:space="preserve">        "null",//685 </v>
      </c>
    </row>
    <row r="13245" spans="4:7" x14ac:dyDescent="0.2">
      <c r="D13245" s="20">
        <f t="shared" si="206"/>
        <v>689</v>
      </c>
      <c r="E13245" s="20">
        <f>MIN(IF(MOD(ROWS($A$2:A13245),$A$2)=0,E13244+1, E13244), $B$2-1)</f>
        <v>15</v>
      </c>
      <c r="G13245" s="2" t="str">
        <f>IF(NOT(OR(
SUMPRODUCT(--ISNUMBER(SEARCH('Chapter 2 (Generated)'!$B$3:$V$3,INDEX(MyData,D13245, E13245+1))))&gt;0,
SUMPRODUCT(--ISNUMBER(SEARCH('Chapter 2 (Generated)'!$B$4:$V$4,INDEX(MyData,D13245, E13245+1))))&gt;0)),
"        " &amp; INDEX(MyData,D13245, E13245+1),
"    " &amp; INDEX(MyData,D13245, E13245+1))</f>
        <v xml:space="preserve">        "Did I look &lt;em&gt;that&lt;/em&gt; lost?",</v>
      </c>
    </row>
    <row r="13246" spans="4:7" x14ac:dyDescent="0.2">
      <c r="D13246" s="20">
        <f t="shared" si="206"/>
        <v>690</v>
      </c>
      <c r="E13246" s="20">
        <f>MIN(IF(MOD(ROWS($A$2:A13246),$A$2)=0,E13245+1, E13245), $B$2-1)</f>
        <v>15</v>
      </c>
      <c r="G13246" s="2" t="str">
        <f>IF(NOT(OR(
SUMPRODUCT(--ISNUMBER(SEARCH('Chapter 2 (Generated)'!$B$3:$V$3,INDEX(MyData,D13246, E13246+1))))&gt;0,
SUMPRODUCT(--ISNUMBER(SEARCH('Chapter 2 (Generated)'!$B$4:$V$4,INDEX(MyData,D13246, E13246+1))))&gt;0)),
"        " &amp; INDEX(MyData,D13246, E13246+1),
"    " &amp; INDEX(MyData,D13246, E13246+1))</f>
        <v xml:space="preserve">        "null",</v>
      </c>
    </row>
    <row r="13247" spans="4:7" x14ac:dyDescent="0.2">
      <c r="D13247" s="20">
        <f t="shared" si="206"/>
        <v>691</v>
      </c>
      <c r="E13247" s="20">
        <f>MIN(IF(MOD(ROWS($A$2:A13247),$A$2)=0,E13246+1, E13246), $B$2-1)</f>
        <v>15</v>
      </c>
      <c r="G13247" s="2" t="str">
        <f>IF(NOT(OR(
SUMPRODUCT(--ISNUMBER(SEARCH('Chapter 2 (Generated)'!$B$3:$V$3,INDEX(MyData,D13247, E13247+1))))&gt;0,
SUMPRODUCT(--ISNUMBER(SEARCH('Chapter 2 (Generated)'!$B$4:$V$4,INDEX(MyData,D13247, E13247+1))))&gt;0)),
"        " &amp; INDEX(MyData,D13247, E13247+1),
"    " &amp; INDEX(MyData,D13247, E13247+1))</f>
        <v xml:space="preserve">        "null",</v>
      </c>
    </row>
    <row r="13248" spans="4:7" x14ac:dyDescent="0.2">
      <c r="D13248" s="20">
        <f t="shared" si="206"/>
        <v>692</v>
      </c>
      <c r="E13248" s="20">
        <f>MIN(IF(MOD(ROWS($A$2:A13248),$A$2)=0,E13247+1, E13247), $B$2-1)</f>
        <v>15</v>
      </c>
      <c r="G13248" s="2" t="str">
        <f>IF(NOT(OR(
SUMPRODUCT(--ISNUMBER(SEARCH('Chapter 2 (Generated)'!$B$3:$V$3,INDEX(MyData,D13248, E13248+1))))&gt;0,
SUMPRODUCT(--ISNUMBER(SEARCH('Chapter 2 (Generated)'!$B$4:$V$4,INDEX(MyData,D13248, E13248+1))))&gt;0)),
"        " &amp; INDEX(MyData,D13248, E13248+1),
"    " &amp; INDEX(MyData,D13248, E13248+1))</f>
        <v xml:space="preserve">        "null",//689 GHOST SLIDE</v>
      </c>
    </row>
    <row r="13249" spans="4:7" x14ac:dyDescent="0.2">
      <c r="D13249" s="20">
        <f t="shared" si="206"/>
        <v>693</v>
      </c>
      <c r="E13249" s="20">
        <f>MIN(IF(MOD(ROWS($A$2:A13249),$A$2)=0,E13248+1, E13248), $B$2-1)</f>
        <v>15</v>
      </c>
      <c r="G13249" s="2" t="str">
        <f>IF(NOT(OR(
SUMPRODUCT(--ISNUMBER(SEARCH('Chapter 2 (Generated)'!$B$3:$V$3,INDEX(MyData,D13249, E13249+1))))&gt;0,
SUMPRODUCT(--ISNUMBER(SEARCH('Chapter 2 (Generated)'!$B$4:$V$4,INDEX(MyData,D13249, E13249+1))))&gt;0)),
"        " &amp; INDEX(MyData,D13249, E13249+1),
"    " &amp; INDEX(MyData,D13249, E13249+1))</f>
        <v xml:space="preserve">        "null",//690 </v>
      </c>
    </row>
    <row r="13250" spans="4:7" x14ac:dyDescent="0.2">
      <c r="D13250" s="20">
        <f t="shared" ref="D13250:D13313" si="207">MOD(ROW(D13249)-1+ROWS(MyData),ROWS(MyData))+1</f>
        <v>694</v>
      </c>
      <c r="E13250" s="20">
        <f>MIN(IF(MOD(ROWS($A$2:A13250),$A$2)=0,E13249+1, E13249), $B$2-1)</f>
        <v>15</v>
      </c>
      <c r="G13250" s="2" t="str">
        <f>IF(NOT(OR(
SUMPRODUCT(--ISNUMBER(SEARCH('Chapter 2 (Generated)'!$B$3:$V$3,INDEX(MyData,D13250, E13250+1))))&gt;0,
SUMPRODUCT(--ISNUMBER(SEARCH('Chapter 2 (Generated)'!$B$4:$V$4,INDEX(MyData,D13250, E13250+1))))&gt;0)),
"        " &amp; INDEX(MyData,D13250, E13250+1),
"    " &amp; INDEX(MyData,D13250, E13250+1))</f>
        <v xml:space="preserve">        "null",</v>
      </c>
    </row>
    <row r="13251" spans="4:7" x14ac:dyDescent="0.2">
      <c r="D13251" s="20">
        <f t="shared" si="207"/>
        <v>695</v>
      </c>
      <c r="E13251" s="20">
        <f>MIN(IF(MOD(ROWS($A$2:A13251),$A$2)=0,E13250+1, E13250), $B$2-1)</f>
        <v>15</v>
      </c>
      <c r="G13251" s="2" t="str">
        <f>IF(NOT(OR(
SUMPRODUCT(--ISNUMBER(SEARCH('Chapter 2 (Generated)'!$B$3:$V$3,INDEX(MyData,D13251, E13251+1))))&gt;0,
SUMPRODUCT(--ISNUMBER(SEARCH('Chapter 2 (Generated)'!$B$4:$V$4,INDEX(MyData,D13251, E13251+1))))&gt;0)),
"        " &amp; INDEX(MyData,D13251, E13251+1),
"    " &amp; INDEX(MyData,D13251, E13251+1))</f>
        <v xml:space="preserve">        "null",</v>
      </c>
    </row>
    <row r="13252" spans="4:7" x14ac:dyDescent="0.2">
      <c r="D13252" s="20">
        <f t="shared" si="207"/>
        <v>696</v>
      </c>
      <c r="E13252" s="20">
        <f>MIN(IF(MOD(ROWS($A$2:A13252),$A$2)=0,E13251+1, E13251), $B$2-1)</f>
        <v>15</v>
      </c>
      <c r="G13252" s="2" t="str">
        <f>IF(NOT(OR(
SUMPRODUCT(--ISNUMBER(SEARCH('Chapter 2 (Generated)'!$B$3:$V$3,INDEX(MyData,D13252, E13252+1))))&gt;0,
SUMPRODUCT(--ISNUMBER(SEARCH('Chapter 2 (Generated)'!$B$4:$V$4,INDEX(MyData,D13252, E13252+1))))&gt;0)),
"        " &amp; INDEX(MyData,D13252, E13252+1),
"    " &amp; INDEX(MyData,D13252, E13252+1))</f>
        <v xml:space="preserve">        "null",</v>
      </c>
    </row>
    <row r="13253" spans="4:7" x14ac:dyDescent="0.2">
      <c r="D13253" s="20">
        <f t="shared" si="207"/>
        <v>697</v>
      </c>
      <c r="E13253" s="20">
        <f>MIN(IF(MOD(ROWS($A$2:A13253),$A$2)=0,E13252+1, E13252), $B$2-1)</f>
        <v>15</v>
      </c>
      <c r="G13253" s="2" t="str">
        <f>IF(NOT(OR(
SUMPRODUCT(--ISNUMBER(SEARCH('Chapter 2 (Generated)'!$B$3:$V$3,INDEX(MyData,D13253, E13253+1))))&gt;0,
SUMPRODUCT(--ISNUMBER(SEARCH('Chapter 2 (Generated)'!$B$4:$V$4,INDEX(MyData,D13253, E13253+1))))&gt;0)),
"        " &amp; INDEX(MyData,D13253, E13253+1),
"    " &amp; INDEX(MyData,D13253, E13253+1))</f>
        <v xml:space="preserve">        "null",</v>
      </c>
    </row>
    <row r="13254" spans="4:7" x14ac:dyDescent="0.2">
      <c r="D13254" s="20">
        <f t="shared" si="207"/>
        <v>698</v>
      </c>
      <c r="E13254" s="20">
        <f>MIN(IF(MOD(ROWS($A$2:A13254),$A$2)=0,E13253+1, E13253), $B$2-1)</f>
        <v>15</v>
      </c>
      <c r="G13254" s="2" t="str">
        <f>IF(NOT(OR(
SUMPRODUCT(--ISNUMBER(SEARCH('Chapter 2 (Generated)'!$B$3:$V$3,INDEX(MyData,D13254, E13254+1))))&gt;0,
SUMPRODUCT(--ISNUMBER(SEARCH('Chapter 2 (Generated)'!$B$4:$V$4,INDEX(MyData,D13254, E13254+1))))&gt;0)),
"        " &amp; INDEX(MyData,D13254, E13254+1),
"    " &amp; INDEX(MyData,D13254, E13254+1))</f>
        <v xml:space="preserve">        "null",//695 </v>
      </c>
    </row>
    <row r="13255" spans="4:7" x14ac:dyDescent="0.2">
      <c r="D13255" s="20">
        <f t="shared" si="207"/>
        <v>699</v>
      </c>
      <c r="E13255" s="20">
        <f>MIN(IF(MOD(ROWS($A$2:A13255),$A$2)=0,E13254+1, E13254), $B$2-1)</f>
        <v>15</v>
      </c>
      <c r="G13255" s="2" t="str">
        <f>IF(NOT(OR(
SUMPRODUCT(--ISNUMBER(SEARCH('Chapter 2 (Generated)'!$B$3:$V$3,INDEX(MyData,D13255, E13255+1))))&gt;0,
SUMPRODUCT(--ISNUMBER(SEARCH('Chapter 2 (Generated)'!$B$4:$V$4,INDEX(MyData,D13255, E13255+1))))&gt;0)),
"        " &amp; INDEX(MyData,D13255, E13255+1),
"    " &amp; INDEX(MyData,D13255, E13255+1))</f>
        <v xml:space="preserve">        "null",</v>
      </c>
    </row>
    <row r="13256" spans="4:7" x14ac:dyDescent="0.2">
      <c r="D13256" s="20">
        <f t="shared" si="207"/>
        <v>700</v>
      </c>
      <c r="E13256" s="20">
        <f>MIN(IF(MOD(ROWS($A$2:A13256),$A$2)=0,E13255+1, E13255), $B$2-1)</f>
        <v>15</v>
      </c>
      <c r="G13256" s="2" t="str">
        <f>IF(NOT(OR(
SUMPRODUCT(--ISNUMBER(SEARCH('Chapter 2 (Generated)'!$B$3:$V$3,INDEX(MyData,D13256, E13256+1))))&gt;0,
SUMPRODUCT(--ISNUMBER(SEARCH('Chapter 2 (Generated)'!$B$4:$V$4,INDEX(MyData,D13256, E13256+1))))&gt;0)),
"        " &amp; INDEX(MyData,D13256, E13256+1),
"    " &amp; INDEX(MyData,D13256, E13256+1))</f>
        <v xml:space="preserve">        "null",</v>
      </c>
    </row>
    <row r="13257" spans="4:7" x14ac:dyDescent="0.2">
      <c r="D13257" s="20">
        <f t="shared" si="207"/>
        <v>701</v>
      </c>
      <c r="E13257" s="20">
        <f>MIN(IF(MOD(ROWS($A$2:A13257),$A$2)=0,E13256+1, E13256), $B$2-1)</f>
        <v>15</v>
      </c>
      <c r="G13257" s="2" t="str">
        <f>IF(NOT(OR(
SUMPRODUCT(--ISNUMBER(SEARCH('Chapter 2 (Generated)'!$B$3:$V$3,INDEX(MyData,D13257, E13257+1))))&gt;0,
SUMPRODUCT(--ISNUMBER(SEARCH('Chapter 2 (Generated)'!$B$4:$V$4,INDEX(MyData,D13257, E13257+1))))&gt;0)),
"        " &amp; INDEX(MyData,D13257, E13257+1),
"    " &amp; INDEX(MyData,D13257, E13257+1))</f>
        <v xml:space="preserve">        "null",</v>
      </c>
    </row>
    <row r="13258" spans="4:7" x14ac:dyDescent="0.2">
      <c r="D13258" s="20">
        <f t="shared" si="207"/>
        <v>702</v>
      </c>
      <c r="E13258" s="20">
        <f>MIN(IF(MOD(ROWS($A$2:A13258),$A$2)=0,E13257+1, E13257), $B$2-1)</f>
        <v>15</v>
      </c>
      <c r="G13258" s="2" t="str">
        <f>IF(NOT(OR(
SUMPRODUCT(--ISNUMBER(SEARCH('Chapter 2 (Generated)'!$B$3:$V$3,INDEX(MyData,D13258, E13258+1))))&gt;0,
SUMPRODUCT(--ISNUMBER(SEARCH('Chapter 2 (Generated)'!$B$4:$V$4,INDEX(MyData,D13258, E13258+1))))&gt;0)),
"        " &amp; INDEX(MyData,D13258, E13258+1),
"    " &amp; INDEX(MyData,D13258, E13258+1))</f>
        <v xml:space="preserve">        "null",</v>
      </c>
    </row>
    <row r="13259" spans="4:7" x14ac:dyDescent="0.2">
      <c r="D13259" s="20">
        <f t="shared" si="207"/>
        <v>703</v>
      </c>
      <c r="E13259" s="20">
        <f>MIN(IF(MOD(ROWS($A$2:A13259),$A$2)=0,E13258+1, E13258), $B$2-1)</f>
        <v>15</v>
      </c>
      <c r="G13259" s="2" t="str">
        <f>IF(NOT(OR(
SUMPRODUCT(--ISNUMBER(SEARCH('Chapter 2 (Generated)'!$B$3:$V$3,INDEX(MyData,D13259, E13259+1))))&gt;0,
SUMPRODUCT(--ISNUMBER(SEARCH('Chapter 2 (Generated)'!$B$4:$V$4,INDEX(MyData,D13259, E13259+1))))&gt;0)),
"        " &amp; INDEX(MyData,D13259, E13259+1),
"    " &amp; INDEX(MyData,D13259, E13259+1))</f>
        <v xml:space="preserve">        "null",//700 </v>
      </c>
    </row>
    <row r="13260" spans="4:7" x14ac:dyDescent="0.2">
      <c r="D13260" s="20">
        <f t="shared" si="207"/>
        <v>704</v>
      </c>
      <c r="E13260" s="20">
        <f>MIN(IF(MOD(ROWS($A$2:A13260),$A$2)=0,E13259+1, E13259), $B$2-1)</f>
        <v>15</v>
      </c>
      <c r="G13260" s="2" t="str">
        <f>IF(NOT(OR(
SUMPRODUCT(--ISNUMBER(SEARCH('Chapter 2 (Generated)'!$B$3:$V$3,INDEX(MyData,D13260, E13260+1))))&gt;0,
SUMPRODUCT(--ISNUMBER(SEARCH('Chapter 2 (Generated)'!$B$4:$V$4,INDEX(MyData,D13260, E13260+1))))&gt;0)),
"        " &amp; INDEX(MyData,D13260, E13260+1),
"    " &amp; INDEX(MyData,D13260, E13260+1))</f>
        <v xml:space="preserve">        "null",</v>
      </c>
    </row>
    <row r="13261" spans="4:7" x14ac:dyDescent="0.2">
      <c r="D13261" s="20">
        <f t="shared" si="207"/>
        <v>705</v>
      </c>
      <c r="E13261" s="20">
        <f>MIN(IF(MOD(ROWS($A$2:A13261),$A$2)=0,E13260+1, E13260), $B$2-1)</f>
        <v>15</v>
      </c>
      <c r="G13261" s="2" t="str">
        <f>IF(NOT(OR(
SUMPRODUCT(--ISNUMBER(SEARCH('Chapter 2 (Generated)'!$B$3:$V$3,INDEX(MyData,D13261, E13261+1))))&gt;0,
SUMPRODUCT(--ISNUMBER(SEARCH('Chapter 2 (Generated)'!$B$4:$V$4,INDEX(MyData,D13261, E13261+1))))&gt;0)),
"        " &amp; INDEX(MyData,D13261, E13261+1),
"    " &amp; INDEX(MyData,D13261, E13261+1))</f>
        <v xml:space="preserve">        "null",</v>
      </c>
    </row>
    <row r="13262" spans="4:7" x14ac:dyDescent="0.2">
      <c r="D13262" s="20">
        <f t="shared" si="207"/>
        <v>706</v>
      </c>
      <c r="E13262" s="20">
        <f>MIN(IF(MOD(ROWS($A$2:A13262),$A$2)=0,E13261+1, E13261), $B$2-1)</f>
        <v>15</v>
      </c>
      <c r="G13262" s="2" t="str">
        <f>IF(NOT(OR(
SUMPRODUCT(--ISNUMBER(SEARCH('Chapter 2 (Generated)'!$B$3:$V$3,INDEX(MyData,D13262, E13262+1))))&gt;0,
SUMPRODUCT(--ISNUMBER(SEARCH('Chapter 2 (Generated)'!$B$4:$V$4,INDEX(MyData,D13262, E13262+1))))&gt;0)),
"        " &amp; INDEX(MyData,D13262, E13262+1),
"    " &amp; INDEX(MyData,D13262, E13262+1))</f>
        <v xml:space="preserve">        "null",</v>
      </c>
    </row>
    <row r="13263" spans="4:7" x14ac:dyDescent="0.2">
      <c r="D13263" s="20">
        <f t="shared" si="207"/>
        <v>707</v>
      </c>
      <c r="E13263" s="20">
        <f>MIN(IF(MOD(ROWS($A$2:A13263),$A$2)=0,E13262+1, E13262), $B$2-1)</f>
        <v>15</v>
      </c>
      <c r="G13263" s="2" t="str">
        <f>IF(NOT(OR(
SUMPRODUCT(--ISNUMBER(SEARCH('Chapter 2 (Generated)'!$B$3:$V$3,INDEX(MyData,D13263, E13263+1))))&gt;0,
SUMPRODUCT(--ISNUMBER(SEARCH('Chapter 2 (Generated)'!$B$4:$V$4,INDEX(MyData,D13263, E13263+1))))&gt;0)),
"        " &amp; INDEX(MyData,D13263, E13263+1),
"    " &amp; INDEX(MyData,D13263, E13263+1))</f>
        <v xml:space="preserve">        "null",</v>
      </c>
    </row>
    <row r="13264" spans="4:7" x14ac:dyDescent="0.2">
      <c r="D13264" s="20">
        <f t="shared" si="207"/>
        <v>708</v>
      </c>
      <c r="E13264" s="20">
        <f>MIN(IF(MOD(ROWS($A$2:A13264),$A$2)=0,E13263+1, E13263), $B$2-1)</f>
        <v>15</v>
      </c>
      <c r="G13264" s="2" t="str">
        <f>IF(NOT(OR(
SUMPRODUCT(--ISNUMBER(SEARCH('Chapter 2 (Generated)'!$B$3:$V$3,INDEX(MyData,D13264, E13264+1))))&gt;0,
SUMPRODUCT(--ISNUMBER(SEARCH('Chapter 2 (Generated)'!$B$4:$V$4,INDEX(MyData,D13264, E13264+1))))&gt;0)),
"        " &amp; INDEX(MyData,D13264, E13264+1),
"    " &amp; INDEX(MyData,D13264, E13264+1))</f>
        <v xml:space="preserve">        "null",//705 </v>
      </c>
    </row>
    <row r="13265" spans="4:7" x14ac:dyDescent="0.2">
      <c r="D13265" s="20">
        <f t="shared" si="207"/>
        <v>709</v>
      </c>
      <c r="E13265" s="20">
        <f>MIN(IF(MOD(ROWS($A$2:A13265),$A$2)=0,E13264+1, E13264), $B$2-1)</f>
        <v>15</v>
      </c>
      <c r="G13265" s="2" t="str">
        <f>IF(NOT(OR(
SUMPRODUCT(--ISNUMBER(SEARCH('Chapter 2 (Generated)'!$B$3:$V$3,INDEX(MyData,D13265, E13265+1))))&gt;0,
SUMPRODUCT(--ISNUMBER(SEARCH('Chapter 2 (Generated)'!$B$4:$V$4,INDEX(MyData,D13265, E13265+1))))&gt;0)),
"        " &amp; INDEX(MyData,D13265, E13265+1),
"    " &amp; INDEX(MyData,D13265, E13265+1))</f>
        <v xml:space="preserve">        "null",</v>
      </c>
    </row>
    <row r="13266" spans="4:7" x14ac:dyDescent="0.2">
      <c r="D13266" s="20">
        <f t="shared" si="207"/>
        <v>710</v>
      </c>
      <c r="E13266" s="20">
        <f>MIN(IF(MOD(ROWS($A$2:A13266),$A$2)=0,E13265+1, E13265), $B$2-1)</f>
        <v>15</v>
      </c>
      <c r="G13266" s="2" t="str">
        <f>IF(NOT(OR(
SUMPRODUCT(--ISNUMBER(SEARCH('Chapter 2 (Generated)'!$B$3:$V$3,INDEX(MyData,D13266, E13266+1))))&gt;0,
SUMPRODUCT(--ISNUMBER(SEARCH('Chapter 2 (Generated)'!$B$4:$V$4,INDEX(MyData,D13266, E13266+1))))&gt;0)),
"        " &amp; INDEX(MyData,D13266, E13266+1),
"    " &amp; INDEX(MyData,D13266, E13266+1))</f>
        <v xml:space="preserve">        "null",</v>
      </c>
    </row>
    <row r="13267" spans="4:7" x14ac:dyDescent="0.2">
      <c r="D13267" s="20">
        <f t="shared" si="207"/>
        <v>711</v>
      </c>
      <c r="E13267" s="20">
        <f>MIN(IF(MOD(ROWS($A$2:A13267),$A$2)=0,E13266+1, E13266), $B$2-1)</f>
        <v>15</v>
      </c>
      <c r="G13267" s="2" t="str">
        <f>IF(NOT(OR(
SUMPRODUCT(--ISNUMBER(SEARCH('Chapter 2 (Generated)'!$B$3:$V$3,INDEX(MyData,D13267, E13267+1))))&gt;0,
SUMPRODUCT(--ISNUMBER(SEARCH('Chapter 2 (Generated)'!$B$4:$V$4,INDEX(MyData,D13267, E13267+1))))&gt;0)),
"        " &amp; INDEX(MyData,D13267, E13267+1),
"    " &amp; INDEX(MyData,D13267, E13267+1))</f>
        <v xml:space="preserve">        "null",</v>
      </c>
    </row>
    <row r="13268" spans="4:7" x14ac:dyDescent="0.2">
      <c r="D13268" s="20">
        <f t="shared" si="207"/>
        <v>712</v>
      </c>
      <c r="E13268" s="20">
        <f>MIN(IF(MOD(ROWS($A$2:A13268),$A$2)=0,E13267+1, E13267), $B$2-1)</f>
        <v>15</v>
      </c>
      <c r="G13268" s="2" t="str">
        <f>IF(NOT(OR(
SUMPRODUCT(--ISNUMBER(SEARCH('Chapter 2 (Generated)'!$B$3:$V$3,INDEX(MyData,D13268, E13268+1))))&gt;0,
SUMPRODUCT(--ISNUMBER(SEARCH('Chapter 2 (Generated)'!$B$4:$V$4,INDEX(MyData,D13268, E13268+1))))&gt;0)),
"        " &amp; INDEX(MyData,D13268, E13268+1),
"    " &amp; INDEX(MyData,D13268, E13268+1))</f>
        <v xml:space="preserve">        "null",</v>
      </c>
    </row>
    <row r="13269" spans="4:7" x14ac:dyDescent="0.2">
      <c r="D13269" s="20">
        <f t="shared" si="207"/>
        <v>713</v>
      </c>
      <c r="E13269" s="20">
        <f>MIN(IF(MOD(ROWS($A$2:A13269),$A$2)=0,E13268+1, E13268), $B$2-1)</f>
        <v>15</v>
      </c>
      <c r="G13269" s="2" t="str">
        <f>IF(NOT(OR(
SUMPRODUCT(--ISNUMBER(SEARCH('Chapter 2 (Generated)'!$B$3:$V$3,INDEX(MyData,D13269, E13269+1))))&gt;0,
SUMPRODUCT(--ISNUMBER(SEARCH('Chapter 2 (Generated)'!$B$4:$V$4,INDEX(MyData,D13269, E13269+1))))&gt;0)),
"        " &amp; INDEX(MyData,D13269, E13269+1),
"    " &amp; INDEX(MyData,D13269, E13269+1))</f>
        <v xml:space="preserve">        "null",//710 </v>
      </c>
    </row>
    <row r="13270" spans="4:7" x14ac:dyDescent="0.2">
      <c r="D13270" s="20">
        <f t="shared" si="207"/>
        <v>714</v>
      </c>
      <c r="E13270" s="20">
        <f>MIN(IF(MOD(ROWS($A$2:A13270),$A$2)=0,E13269+1, E13269), $B$2-1)</f>
        <v>15</v>
      </c>
      <c r="G13270" s="2" t="str">
        <f>IF(NOT(OR(
SUMPRODUCT(--ISNUMBER(SEARCH('Chapter 2 (Generated)'!$B$3:$V$3,INDEX(MyData,D13270, E13270+1))))&gt;0,
SUMPRODUCT(--ISNUMBER(SEARCH('Chapter 2 (Generated)'!$B$4:$V$4,INDEX(MyData,D13270, E13270+1))))&gt;0)),
"        " &amp; INDEX(MyData,D13270, E13270+1),
"    " &amp; INDEX(MyData,D13270, E13270+1))</f>
        <v xml:space="preserve">        "null",</v>
      </c>
    </row>
    <row r="13271" spans="4:7" x14ac:dyDescent="0.2">
      <c r="D13271" s="20">
        <f t="shared" si="207"/>
        <v>715</v>
      </c>
      <c r="E13271" s="20">
        <f>MIN(IF(MOD(ROWS($A$2:A13271),$A$2)=0,E13270+1, E13270), $B$2-1)</f>
        <v>15</v>
      </c>
      <c r="G13271" s="2" t="str">
        <f>IF(NOT(OR(
SUMPRODUCT(--ISNUMBER(SEARCH('Chapter 2 (Generated)'!$B$3:$V$3,INDEX(MyData,D13271, E13271+1))))&gt;0,
SUMPRODUCT(--ISNUMBER(SEARCH('Chapter 2 (Generated)'!$B$4:$V$4,INDEX(MyData,D13271, E13271+1))))&gt;0)),
"        " &amp; INDEX(MyData,D13271, E13271+1),
"    " &amp; INDEX(MyData,D13271, E13271+1))</f>
        <v xml:space="preserve">        "null",</v>
      </c>
    </row>
    <row r="13272" spans="4:7" x14ac:dyDescent="0.2">
      <c r="D13272" s="20">
        <f t="shared" si="207"/>
        <v>716</v>
      </c>
      <c r="E13272" s="20">
        <f>MIN(IF(MOD(ROWS($A$2:A13272),$A$2)=0,E13271+1, E13271), $B$2-1)</f>
        <v>15</v>
      </c>
      <c r="G13272" s="2" t="str">
        <f>IF(NOT(OR(
SUMPRODUCT(--ISNUMBER(SEARCH('Chapter 2 (Generated)'!$B$3:$V$3,INDEX(MyData,D13272, E13272+1))))&gt;0,
SUMPRODUCT(--ISNUMBER(SEARCH('Chapter 2 (Generated)'!$B$4:$V$4,INDEX(MyData,D13272, E13272+1))))&gt;0)),
"        " &amp; INDEX(MyData,D13272, E13272+1),
"    " &amp; INDEX(MyData,D13272, E13272+1))</f>
        <v xml:space="preserve">        "null",</v>
      </c>
    </row>
    <row r="13273" spans="4:7" x14ac:dyDescent="0.2">
      <c r="D13273" s="20">
        <f t="shared" si="207"/>
        <v>717</v>
      </c>
      <c r="E13273" s="20">
        <f>MIN(IF(MOD(ROWS($A$2:A13273),$A$2)=0,E13272+1, E13272), $B$2-1)</f>
        <v>15</v>
      </c>
      <c r="G13273" s="2" t="str">
        <f>IF(NOT(OR(
SUMPRODUCT(--ISNUMBER(SEARCH('Chapter 2 (Generated)'!$B$3:$V$3,INDEX(MyData,D13273, E13273+1))))&gt;0,
SUMPRODUCT(--ISNUMBER(SEARCH('Chapter 2 (Generated)'!$B$4:$V$4,INDEX(MyData,D13273, E13273+1))))&gt;0)),
"        " &amp; INDEX(MyData,D13273, E13273+1),
"    " &amp; INDEX(MyData,D13273, E13273+1))</f>
        <v xml:space="preserve">        "null",</v>
      </c>
    </row>
    <row r="13274" spans="4:7" x14ac:dyDescent="0.2">
      <c r="D13274" s="20">
        <f t="shared" si="207"/>
        <v>718</v>
      </c>
      <c r="E13274" s="20">
        <f>MIN(IF(MOD(ROWS($A$2:A13274),$A$2)=0,E13273+1, E13273), $B$2-1)</f>
        <v>15</v>
      </c>
      <c r="G13274" s="2" t="str">
        <f>IF(NOT(OR(
SUMPRODUCT(--ISNUMBER(SEARCH('Chapter 2 (Generated)'!$B$3:$V$3,INDEX(MyData,D13274, E13274+1))))&gt;0,
SUMPRODUCT(--ISNUMBER(SEARCH('Chapter 2 (Generated)'!$B$4:$V$4,INDEX(MyData,D13274, E13274+1))))&gt;0)),
"        " &amp; INDEX(MyData,D13274, E13274+1),
"    " &amp; INDEX(MyData,D13274, E13274+1))</f>
        <v xml:space="preserve">        "null",//715 </v>
      </c>
    </row>
    <row r="13275" spans="4:7" x14ac:dyDescent="0.2">
      <c r="D13275" s="20">
        <f t="shared" si="207"/>
        <v>719</v>
      </c>
      <c r="E13275" s="20">
        <f>MIN(IF(MOD(ROWS($A$2:A13275),$A$2)=0,E13274+1, E13274), $B$2-1)</f>
        <v>15</v>
      </c>
      <c r="G13275" s="2" t="str">
        <f>IF(NOT(OR(
SUMPRODUCT(--ISNUMBER(SEARCH('Chapter 2 (Generated)'!$B$3:$V$3,INDEX(MyData,D13275, E13275+1))))&gt;0,
SUMPRODUCT(--ISNUMBER(SEARCH('Chapter 2 (Generated)'!$B$4:$V$4,INDEX(MyData,D13275, E13275+1))))&gt;0)),
"        " &amp; INDEX(MyData,D13275, E13275+1),
"    " &amp; INDEX(MyData,D13275, E13275+1))</f>
        <v xml:space="preserve">        "null",</v>
      </c>
    </row>
    <row r="13276" spans="4:7" x14ac:dyDescent="0.2">
      <c r="D13276" s="20">
        <f t="shared" si="207"/>
        <v>720</v>
      </c>
      <c r="E13276" s="20">
        <f>MIN(IF(MOD(ROWS($A$2:A13276),$A$2)=0,E13275+1, E13275), $B$2-1)</f>
        <v>15</v>
      </c>
      <c r="G13276" s="2" t="str">
        <f>IF(NOT(OR(
SUMPRODUCT(--ISNUMBER(SEARCH('Chapter 2 (Generated)'!$B$3:$V$3,INDEX(MyData,D13276, E13276+1))))&gt;0,
SUMPRODUCT(--ISNUMBER(SEARCH('Chapter 2 (Generated)'!$B$4:$V$4,INDEX(MyData,D13276, E13276+1))))&gt;0)),
"        " &amp; INDEX(MyData,D13276, E13276+1),
"    " &amp; INDEX(MyData,D13276, E13276+1))</f>
        <v xml:space="preserve">        "null",</v>
      </c>
    </row>
    <row r="13277" spans="4:7" x14ac:dyDescent="0.2">
      <c r="D13277" s="20">
        <f t="shared" si="207"/>
        <v>721</v>
      </c>
      <c r="E13277" s="20">
        <f>MIN(IF(MOD(ROWS($A$2:A13277),$A$2)=0,E13276+1, E13276), $B$2-1)</f>
        <v>15</v>
      </c>
      <c r="G13277" s="2" t="str">
        <f>IF(NOT(OR(
SUMPRODUCT(--ISNUMBER(SEARCH('Chapter 2 (Generated)'!$B$3:$V$3,INDEX(MyData,D13277, E13277+1))))&gt;0,
SUMPRODUCT(--ISNUMBER(SEARCH('Chapter 2 (Generated)'!$B$4:$V$4,INDEX(MyData,D13277, E13277+1))))&gt;0)),
"        " &amp; INDEX(MyData,D13277, E13277+1),
"    " &amp; INDEX(MyData,D13277, E13277+1))</f>
        <v xml:space="preserve">        "null",</v>
      </c>
    </row>
    <row r="13278" spans="4:7" x14ac:dyDescent="0.2">
      <c r="D13278" s="20">
        <f t="shared" si="207"/>
        <v>722</v>
      </c>
      <c r="E13278" s="20">
        <f>MIN(IF(MOD(ROWS($A$2:A13278),$A$2)=0,E13277+1, E13277), $B$2-1)</f>
        <v>15</v>
      </c>
      <c r="G13278" s="2" t="str">
        <f>IF(NOT(OR(
SUMPRODUCT(--ISNUMBER(SEARCH('Chapter 2 (Generated)'!$B$3:$V$3,INDEX(MyData,D13278, E13278+1))))&gt;0,
SUMPRODUCT(--ISNUMBER(SEARCH('Chapter 2 (Generated)'!$B$4:$V$4,INDEX(MyData,D13278, E13278+1))))&gt;0)),
"        " &amp; INDEX(MyData,D13278, E13278+1),
"    " &amp; INDEX(MyData,D13278, E13278+1))</f>
        <v xml:space="preserve">        "null",</v>
      </c>
    </row>
    <row r="13279" spans="4:7" x14ac:dyDescent="0.2">
      <c r="D13279" s="20">
        <f t="shared" si="207"/>
        <v>723</v>
      </c>
      <c r="E13279" s="20">
        <f>MIN(IF(MOD(ROWS($A$2:A13279),$A$2)=0,E13278+1, E13278), $B$2-1)</f>
        <v>15</v>
      </c>
      <c r="G13279" s="2" t="str">
        <f>IF(NOT(OR(
SUMPRODUCT(--ISNUMBER(SEARCH('Chapter 2 (Generated)'!$B$3:$V$3,INDEX(MyData,D13279, E13279+1))))&gt;0,
SUMPRODUCT(--ISNUMBER(SEARCH('Chapter 2 (Generated)'!$B$4:$V$4,INDEX(MyData,D13279, E13279+1))))&gt;0)),
"        " &amp; INDEX(MyData,D13279, E13279+1),
"    " &amp; INDEX(MyData,D13279, E13279+1))</f>
        <v xml:space="preserve">        "null",//720 </v>
      </c>
    </row>
    <row r="13280" spans="4:7" x14ac:dyDescent="0.2">
      <c r="D13280" s="20">
        <f t="shared" si="207"/>
        <v>724</v>
      </c>
      <c r="E13280" s="20">
        <f>MIN(IF(MOD(ROWS($A$2:A13280),$A$2)=0,E13279+1, E13279), $B$2-1)</f>
        <v>15</v>
      </c>
      <c r="G13280" s="2" t="str">
        <f>IF(NOT(OR(
SUMPRODUCT(--ISNUMBER(SEARCH('Chapter 2 (Generated)'!$B$3:$V$3,INDEX(MyData,D13280, E13280+1))))&gt;0,
SUMPRODUCT(--ISNUMBER(SEARCH('Chapter 2 (Generated)'!$B$4:$V$4,INDEX(MyData,D13280, E13280+1))))&gt;0)),
"        " &amp; INDEX(MyData,D13280, E13280+1),
"    " &amp; INDEX(MyData,D13280, E13280+1))</f>
        <v xml:space="preserve">        "null",</v>
      </c>
    </row>
    <row r="13281" spans="4:7" x14ac:dyDescent="0.2">
      <c r="D13281" s="20">
        <f t="shared" si="207"/>
        <v>725</v>
      </c>
      <c r="E13281" s="20">
        <f>MIN(IF(MOD(ROWS($A$2:A13281),$A$2)=0,E13280+1, E13280), $B$2-1)</f>
        <v>15</v>
      </c>
      <c r="G13281" s="2" t="str">
        <f>IF(NOT(OR(
SUMPRODUCT(--ISNUMBER(SEARCH('Chapter 2 (Generated)'!$B$3:$V$3,INDEX(MyData,D13281, E13281+1))))&gt;0,
SUMPRODUCT(--ISNUMBER(SEARCH('Chapter 2 (Generated)'!$B$4:$V$4,INDEX(MyData,D13281, E13281+1))))&gt;0)),
"        " &amp; INDEX(MyData,D13281, E13281+1),
"    " &amp; INDEX(MyData,D13281, E13281+1))</f>
        <v xml:space="preserve">        "null",</v>
      </c>
    </row>
    <row r="13282" spans="4:7" x14ac:dyDescent="0.2">
      <c r="D13282" s="20">
        <f t="shared" si="207"/>
        <v>726</v>
      </c>
      <c r="E13282" s="20">
        <f>MIN(IF(MOD(ROWS($A$2:A13282),$A$2)=0,E13281+1, E13281), $B$2-1)</f>
        <v>15</v>
      </c>
      <c r="G13282" s="2" t="str">
        <f>IF(NOT(OR(
SUMPRODUCT(--ISNUMBER(SEARCH('Chapter 2 (Generated)'!$B$3:$V$3,INDEX(MyData,D13282, E13282+1))))&gt;0,
SUMPRODUCT(--ISNUMBER(SEARCH('Chapter 2 (Generated)'!$B$4:$V$4,INDEX(MyData,D13282, E13282+1))))&gt;0)),
"        " &amp; INDEX(MyData,D13282, E13282+1),
"    " &amp; INDEX(MyData,D13282, E13282+1))</f>
        <v xml:space="preserve">        "null",</v>
      </c>
    </row>
    <row r="13283" spans="4:7" x14ac:dyDescent="0.2">
      <c r="D13283" s="20">
        <f t="shared" si="207"/>
        <v>727</v>
      </c>
      <c r="E13283" s="20">
        <f>MIN(IF(MOD(ROWS($A$2:A13283),$A$2)=0,E13282+1, E13282), $B$2-1)</f>
        <v>15</v>
      </c>
      <c r="G13283" s="2" t="str">
        <f>IF(NOT(OR(
SUMPRODUCT(--ISNUMBER(SEARCH('Chapter 2 (Generated)'!$B$3:$V$3,INDEX(MyData,D13283, E13283+1))))&gt;0,
SUMPRODUCT(--ISNUMBER(SEARCH('Chapter 2 (Generated)'!$B$4:$V$4,INDEX(MyData,D13283, E13283+1))))&gt;0)),
"        " &amp; INDEX(MyData,D13283, E13283+1),
"    " &amp; INDEX(MyData,D13283, E13283+1))</f>
        <v xml:space="preserve">        "null",</v>
      </c>
    </row>
    <row r="13284" spans="4:7" x14ac:dyDescent="0.2">
      <c r="D13284" s="20">
        <f t="shared" si="207"/>
        <v>728</v>
      </c>
      <c r="E13284" s="20">
        <f>MIN(IF(MOD(ROWS($A$2:A13284),$A$2)=0,E13283+1, E13283), $B$2-1)</f>
        <v>15</v>
      </c>
      <c r="G13284" s="2" t="str">
        <f>IF(NOT(OR(
SUMPRODUCT(--ISNUMBER(SEARCH('Chapter 2 (Generated)'!$B$3:$V$3,INDEX(MyData,D13284, E13284+1))))&gt;0,
SUMPRODUCT(--ISNUMBER(SEARCH('Chapter 2 (Generated)'!$B$4:$V$4,INDEX(MyData,D13284, E13284+1))))&gt;0)),
"        " &amp; INDEX(MyData,D13284, E13284+1),
"    " &amp; INDEX(MyData,D13284, E13284+1))</f>
        <v xml:space="preserve">        "null",//725 </v>
      </c>
    </row>
    <row r="13285" spans="4:7" x14ac:dyDescent="0.2">
      <c r="D13285" s="20">
        <f t="shared" si="207"/>
        <v>729</v>
      </c>
      <c r="E13285" s="20">
        <f>MIN(IF(MOD(ROWS($A$2:A13285),$A$2)=0,E13284+1, E13284), $B$2-1)</f>
        <v>15</v>
      </c>
      <c r="G13285" s="2" t="str">
        <f>IF(NOT(OR(
SUMPRODUCT(--ISNUMBER(SEARCH('Chapter 2 (Generated)'!$B$3:$V$3,INDEX(MyData,D13285, E13285+1))))&gt;0,
SUMPRODUCT(--ISNUMBER(SEARCH('Chapter 2 (Generated)'!$B$4:$V$4,INDEX(MyData,D13285, E13285+1))))&gt;0)),
"        " &amp; INDEX(MyData,D13285, E13285+1),
"    " &amp; INDEX(MyData,D13285, E13285+1))</f>
        <v xml:space="preserve">        "null",</v>
      </c>
    </row>
    <row r="13286" spans="4:7" x14ac:dyDescent="0.2">
      <c r="D13286" s="20">
        <f t="shared" si="207"/>
        <v>730</v>
      </c>
      <c r="E13286" s="20">
        <f>MIN(IF(MOD(ROWS($A$2:A13286),$A$2)=0,E13285+1, E13285), $B$2-1)</f>
        <v>15</v>
      </c>
      <c r="G13286" s="2" t="str">
        <f>IF(NOT(OR(
SUMPRODUCT(--ISNUMBER(SEARCH('Chapter 2 (Generated)'!$B$3:$V$3,INDEX(MyData,D13286, E13286+1))))&gt;0,
SUMPRODUCT(--ISNUMBER(SEARCH('Chapter 2 (Generated)'!$B$4:$V$4,INDEX(MyData,D13286, E13286+1))))&gt;0)),
"        " &amp; INDEX(MyData,D13286, E13286+1),
"    " &amp; INDEX(MyData,D13286, E13286+1))</f>
        <v xml:space="preserve">        "null",</v>
      </c>
    </row>
    <row r="13287" spans="4:7" x14ac:dyDescent="0.2">
      <c r="D13287" s="20">
        <f t="shared" si="207"/>
        <v>731</v>
      </c>
      <c r="E13287" s="20">
        <f>MIN(IF(MOD(ROWS($A$2:A13287),$A$2)=0,E13286+1, E13286), $B$2-1)</f>
        <v>15</v>
      </c>
      <c r="G13287" s="2" t="str">
        <f>IF(NOT(OR(
SUMPRODUCT(--ISNUMBER(SEARCH('Chapter 2 (Generated)'!$B$3:$V$3,INDEX(MyData,D13287, E13287+1))))&gt;0,
SUMPRODUCT(--ISNUMBER(SEARCH('Chapter 2 (Generated)'!$B$4:$V$4,INDEX(MyData,D13287, E13287+1))))&gt;0)),
"        " &amp; INDEX(MyData,D13287, E13287+1),
"    " &amp; INDEX(MyData,D13287, E13287+1))</f>
        <v xml:space="preserve">        "null",</v>
      </c>
    </row>
    <row r="13288" spans="4:7" x14ac:dyDescent="0.2">
      <c r="D13288" s="20">
        <f t="shared" si="207"/>
        <v>732</v>
      </c>
      <c r="E13288" s="20">
        <f>MIN(IF(MOD(ROWS($A$2:A13288),$A$2)=0,E13287+1, E13287), $B$2-1)</f>
        <v>15</v>
      </c>
      <c r="G13288" s="2" t="str">
        <f>IF(NOT(OR(
SUMPRODUCT(--ISNUMBER(SEARCH('Chapter 2 (Generated)'!$B$3:$V$3,INDEX(MyData,D13288, E13288+1))))&gt;0,
SUMPRODUCT(--ISNUMBER(SEARCH('Chapter 2 (Generated)'!$B$4:$V$4,INDEX(MyData,D13288, E13288+1))))&gt;0)),
"        " &amp; INDEX(MyData,D13288, E13288+1),
"    " &amp; INDEX(MyData,D13288, E13288+1))</f>
        <v xml:space="preserve">        "null",</v>
      </c>
    </row>
    <row r="13289" spans="4:7" x14ac:dyDescent="0.2">
      <c r="D13289" s="20">
        <f t="shared" si="207"/>
        <v>733</v>
      </c>
      <c r="E13289" s="20">
        <f>MIN(IF(MOD(ROWS($A$2:A13289),$A$2)=0,E13288+1, E13288), $B$2-1)</f>
        <v>15</v>
      </c>
      <c r="G13289" s="2" t="str">
        <f>IF(NOT(OR(
SUMPRODUCT(--ISNUMBER(SEARCH('Chapter 2 (Generated)'!$B$3:$V$3,INDEX(MyData,D13289, E13289+1))))&gt;0,
SUMPRODUCT(--ISNUMBER(SEARCH('Chapter 2 (Generated)'!$B$4:$V$4,INDEX(MyData,D13289, E13289+1))))&gt;0)),
"        " &amp; INDEX(MyData,D13289, E13289+1),
"    " &amp; INDEX(MyData,D13289, E13289+1))</f>
        <v xml:space="preserve">        "null",//730 </v>
      </c>
    </row>
    <row r="13290" spans="4:7" x14ac:dyDescent="0.2">
      <c r="D13290" s="20">
        <f t="shared" si="207"/>
        <v>734</v>
      </c>
      <c r="E13290" s="20">
        <f>MIN(IF(MOD(ROWS($A$2:A13290),$A$2)=0,E13289+1, E13289), $B$2-1)</f>
        <v>15</v>
      </c>
      <c r="G13290" s="2" t="str">
        <f>IF(NOT(OR(
SUMPRODUCT(--ISNUMBER(SEARCH('Chapter 2 (Generated)'!$B$3:$V$3,INDEX(MyData,D13290, E13290+1))))&gt;0,
SUMPRODUCT(--ISNUMBER(SEARCH('Chapter 2 (Generated)'!$B$4:$V$4,INDEX(MyData,D13290, E13290+1))))&gt;0)),
"        " &amp; INDEX(MyData,D13290, E13290+1),
"    " &amp; INDEX(MyData,D13290, E13290+1))</f>
        <v xml:space="preserve">        "null",</v>
      </c>
    </row>
    <row r="13291" spans="4:7" x14ac:dyDescent="0.2">
      <c r="D13291" s="20">
        <f t="shared" si="207"/>
        <v>735</v>
      </c>
      <c r="E13291" s="20">
        <f>MIN(IF(MOD(ROWS($A$2:A13291),$A$2)=0,E13290+1, E13290), $B$2-1)</f>
        <v>15</v>
      </c>
      <c r="G13291" s="2" t="str">
        <f>IF(NOT(OR(
SUMPRODUCT(--ISNUMBER(SEARCH('Chapter 2 (Generated)'!$B$3:$V$3,INDEX(MyData,D13291, E13291+1))))&gt;0,
SUMPRODUCT(--ISNUMBER(SEARCH('Chapter 2 (Generated)'!$B$4:$V$4,INDEX(MyData,D13291, E13291+1))))&gt;0)),
"        " &amp; INDEX(MyData,D13291, E13291+1),
"    " &amp; INDEX(MyData,D13291, E13291+1))</f>
        <v xml:space="preserve">        "null",</v>
      </c>
    </row>
    <row r="13292" spans="4:7" x14ac:dyDescent="0.2">
      <c r="D13292" s="20">
        <f t="shared" si="207"/>
        <v>736</v>
      </c>
      <c r="E13292" s="20">
        <f>MIN(IF(MOD(ROWS($A$2:A13292),$A$2)=0,E13291+1, E13291), $B$2-1)</f>
        <v>15</v>
      </c>
      <c r="G13292" s="2" t="str">
        <f>IF(NOT(OR(
SUMPRODUCT(--ISNUMBER(SEARCH('Chapter 2 (Generated)'!$B$3:$V$3,INDEX(MyData,D13292, E13292+1))))&gt;0,
SUMPRODUCT(--ISNUMBER(SEARCH('Chapter 2 (Generated)'!$B$4:$V$4,INDEX(MyData,D13292, E13292+1))))&gt;0)),
"        " &amp; INDEX(MyData,D13292, E13292+1),
"    " &amp; INDEX(MyData,D13292, E13292+1))</f>
        <v xml:space="preserve">        "null",</v>
      </c>
    </row>
    <row r="13293" spans="4:7" x14ac:dyDescent="0.2">
      <c r="D13293" s="20">
        <f t="shared" si="207"/>
        <v>737</v>
      </c>
      <c r="E13293" s="20">
        <f>MIN(IF(MOD(ROWS($A$2:A13293),$A$2)=0,E13292+1, E13292), $B$2-1)</f>
        <v>15</v>
      </c>
      <c r="G13293" s="2" t="str">
        <f>IF(NOT(OR(
SUMPRODUCT(--ISNUMBER(SEARCH('Chapter 2 (Generated)'!$B$3:$V$3,INDEX(MyData,D13293, E13293+1))))&gt;0,
SUMPRODUCT(--ISNUMBER(SEARCH('Chapter 2 (Generated)'!$B$4:$V$4,INDEX(MyData,D13293, E13293+1))))&gt;0)),
"        " &amp; INDEX(MyData,D13293, E13293+1),
"    " &amp; INDEX(MyData,D13293, E13293+1))</f>
        <v xml:space="preserve">        "null",</v>
      </c>
    </row>
    <row r="13294" spans="4:7" x14ac:dyDescent="0.2">
      <c r="D13294" s="20">
        <f t="shared" si="207"/>
        <v>738</v>
      </c>
      <c r="E13294" s="20">
        <f>MIN(IF(MOD(ROWS($A$2:A13294),$A$2)=0,E13293+1, E13293), $B$2-1)</f>
        <v>15</v>
      </c>
      <c r="G13294" s="2" t="str">
        <f>IF(NOT(OR(
SUMPRODUCT(--ISNUMBER(SEARCH('Chapter 2 (Generated)'!$B$3:$V$3,INDEX(MyData,D13294, E13294+1))))&gt;0,
SUMPRODUCT(--ISNUMBER(SEARCH('Chapter 2 (Generated)'!$B$4:$V$4,INDEX(MyData,D13294, E13294+1))))&gt;0)),
"        " &amp; INDEX(MyData,D13294, E13294+1),
"    " &amp; INDEX(MyData,D13294, E13294+1))</f>
        <v xml:space="preserve">        "null",//735 </v>
      </c>
    </row>
    <row r="13295" spans="4:7" x14ac:dyDescent="0.2">
      <c r="D13295" s="20">
        <f t="shared" si="207"/>
        <v>739</v>
      </c>
      <c r="E13295" s="20">
        <f>MIN(IF(MOD(ROWS($A$2:A13295),$A$2)=0,E13294+1, E13294), $B$2-1)</f>
        <v>15</v>
      </c>
      <c r="G13295" s="2" t="str">
        <f>IF(NOT(OR(
SUMPRODUCT(--ISNUMBER(SEARCH('Chapter 2 (Generated)'!$B$3:$V$3,INDEX(MyData,D13295, E13295+1))))&gt;0,
SUMPRODUCT(--ISNUMBER(SEARCH('Chapter 2 (Generated)'!$B$4:$V$4,INDEX(MyData,D13295, E13295+1))))&gt;0)),
"        " &amp; INDEX(MyData,D13295, E13295+1),
"    " &amp; INDEX(MyData,D13295, E13295+1))</f>
        <v xml:space="preserve">        "null",</v>
      </c>
    </row>
    <row r="13296" spans="4:7" x14ac:dyDescent="0.2">
      <c r="D13296" s="20">
        <f t="shared" si="207"/>
        <v>740</v>
      </c>
      <c r="E13296" s="20">
        <f>MIN(IF(MOD(ROWS($A$2:A13296),$A$2)=0,E13295+1, E13295), $B$2-1)</f>
        <v>15</v>
      </c>
      <c r="G13296" s="2" t="str">
        <f>IF(NOT(OR(
SUMPRODUCT(--ISNUMBER(SEARCH('Chapter 2 (Generated)'!$B$3:$V$3,INDEX(MyData,D13296, E13296+1))))&gt;0,
SUMPRODUCT(--ISNUMBER(SEARCH('Chapter 2 (Generated)'!$B$4:$V$4,INDEX(MyData,D13296, E13296+1))))&gt;0)),
"        " &amp; INDEX(MyData,D13296, E13296+1),
"    " &amp; INDEX(MyData,D13296, E13296+1))</f>
        <v xml:space="preserve">        "null",</v>
      </c>
    </row>
    <row r="13297" spans="4:7" x14ac:dyDescent="0.2">
      <c r="D13297" s="20">
        <f t="shared" si="207"/>
        <v>741</v>
      </c>
      <c r="E13297" s="20">
        <f>MIN(IF(MOD(ROWS($A$2:A13297),$A$2)=0,E13296+1, E13296), $B$2-1)</f>
        <v>15</v>
      </c>
      <c r="G13297" s="2" t="str">
        <f>IF(NOT(OR(
SUMPRODUCT(--ISNUMBER(SEARCH('Chapter 2 (Generated)'!$B$3:$V$3,INDEX(MyData,D13297, E13297+1))))&gt;0,
SUMPRODUCT(--ISNUMBER(SEARCH('Chapter 2 (Generated)'!$B$4:$V$4,INDEX(MyData,D13297, E13297+1))))&gt;0)),
"        " &amp; INDEX(MyData,D13297, E13297+1),
"    " &amp; INDEX(MyData,D13297, E13297+1))</f>
        <v xml:space="preserve">        "null",</v>
      </c>
    </row>
    <row r="13298" spans="4:7" x14ac:dyDescent="0.2">
      <c r="D13298" s="20">
        <f t="shared" si="207"/>
        <v>742</v>
      </c>
      <c r="E13298" s="20">
        <f>MIN(IF(MOD(ROWS($A$2:A13298),$A$2)=0,E13297+1, E13297), $B$2-1)</f>
        <v>15</v>
      </c>
      <c r="G13298" s="2" t="str">
        <f>IF(NOT(OR(
SUMPRODUCT(--ISNUMBER(SEARCH('Chapter 2 (Generated)'!$B$3:$V$3,INDEX(MyData,D13298, E13298+1))))&gt;0,
SUMPRODUCT(--ISNUMBER(SEARCH('Chapter 2 (Generated)'!$B$4:$V$4,INDEX(MyData,D13298, E13298+1))))&gt;0)),
"        " &amp; INDEX(MyData,D13298, E13298+1),
"    " &amp; INDEX(MyData,D13298, E13298+1))</f>
        <v xml:space="preserve">        "null",</v>
      </c>
    </row>
    <row r="13299" spans="4:7" x14ac:dyDescent="0.2">
      <c r="D13299" s="20">
        <f t="shared" si="207"/>
        <v>743</v>
      </c>
      <c r="E13299" s="20">
        <f>MIN(IF(MOD(ROWS($A$2:A13299),$A$2)=0,E13298+1, E13298), $B$2-1)</f>
        <v>15</v>
      </c>
      <c r="G13299" s="2" t="str">
        <f>IF(NOT(OR(
SUMPRODUCT(--ISNUMBER(SEARCH('Chapter 2 (Generated)'!$B$3:$V$3,INDEX(MyData,D13299, E13299+1))))&gt;0,
SUMPRODUCT(--ISNUMBER(SEARCH('Chapter 2 (Generated)'!$B$4:$V$4,INDEX(MyData,D13299, E13299+1))))&gt;0)),
"        " &amp; INDEX(MyData,D13299, E13299+1),
"    " &amp; INDEX(MyData,D13299, E13299+1))</f>
        <v xml:space="preserve">        "null",//740 </v>
      </c>
    </row>
    <row r="13300" spans="4:7" x14ac:dyDescent="0.2">
      <c r="D13300" s="20">
        <f t="shared" si="207"/>
        <v>744</v>
      </c>
      <c r="E13300" s="20">
        <f>MIN(IF(MOD(ROWS($A$2:A13300),$A$2)=0,E13299+1, E13299), $B$2-1)</f>
        <v>15</v>
      </c>
      <c r="G13300" s="2" t="str">
        <f>IF(NOT(OR(
SUMPRODUCT(--ISNUMBER(SEARCH('Chapter 2 (Generated)'!$B$3:$V$3,INDEX(MyData,D13300, E13300+1))))&gt;0,
SUMPRODUCT(--ISNUMBER(SEARCH('Chapter 2 (Generated)'!$B$4:$V$4,INDEX(MyData,D13300, E13300+1))))&gt;0)),
"        " &amp; INDEX(MyData,D13300, E13300+1),
"    " &amp; INDEX(MyData,D13300, E13300+1))</f>
        <v xml:space="preserve">        "null",</v>
      </c>
    </row>
    <row r="13301" spans="4:7" x14ac:dyDescent="0.2">
      <c r="D13301" s="20">
        <f t="shared" si="207"/>
        <v>745</v>
      </c>
      <c r="E13301" s="20">
        <f>MIN(IF(MOD(ROWS($A$2:A13301),$A$2)=0,E13300+1, E13300), $B$2-1)</f>
        <v>15</v>
      </c>
      <c r="G13301" s="2" t="str">
        <f>IF(NOT(OR(
SUMPRODUCT(--ISNUMBER(SEARCH('Chapter 2 (Generated)'!$B$3:$V$3,INDEX(MyData,D13301, E13301+1))))&gt;0,
SUMPRODUCT(--ISNUMBER(SEARCH('Chapter 2 (Generated)'!$B$4:$V$4,INDEX(MyData,D13301, E13301+1))))&gt;0)),
"        " &amp; INDEX(MyData,D13301, E13301+1),
"    " &amp; INDEX(MyData,D13301, E13301+1))</f>
        <v xml:space="preserve">        "null",</v>
      </c>
    </row>
    <row r="13302" spans="4:7" x14ac:dyDescent="0.2">
      <c r="D13302" s="20">
        <f t="shared" si="207"/>
        <v>746</v>
      </c>
      <c r="E13302" s="20">
        <f>MIN(IF(MOD(ROWS($A$2:A13302),$A$2)=0,E13301+1, E13301), $B$2-1)</f>
        <v>15</v>
      </c>
      <c r="G13302" s="2" t="str">
        <f>IF(NOT(OR(
SUMPRODUCT(--ISNUMBER(SEARCH('Chapter 2 (Generated)'!$B$3:$V$3,INDEX(MyData,D13302, E13302+1))))&gt;0,
SUMPRODUCT(--ISNUMBER(SEARCH('Chapter 2 (Generated)'!$B$4:$V$4,INDEX(MyData,D13302, E13302+1))))&gt;0)),
"        " &amp; INDEX(MyData,D13302, E13302+1),
"    " &amp; INDEX(MyData,D13302, E13302+1))</f>
        <v xml:space="preserve">        "null",</v>
      </c>
    </row>
    <row r="13303" spans="4:7" x14ac:dyDescent="0.2">
      <c r="D13303" s="20">
        <f t="shared" si="207"/>
        <v>747</v>
      </c>
      <c r="E13303" s="20">
        <f>MIN(IF(MOD(ROWS($A$2:A13303),$A$2)=0,E13302+1, E13302), $B$2-1)</f>
        <v>15</v>
      </c>
      <c r="G13303" s="2" t="str">
        <f>IF(NOT(OR(
SUMPRODUCT(--ISNUMBER(SEARCH('Chapter 2 (Generated)'!$B$3:$V$3,INDEX(MyData,D13303, E13303+1))))&gt;0,
SUMPRODUCT(--ISNUMBER(SEARCH('Chapter 2 (Generated)'!$B$4:$V$4,INDEX(MyData,D13303, E13303+1))))&gt;0)),
"        " &amp; INDEX(MyData,D13303, E13303+1),
"    " &amp; INDEX(MyData,D13303, E13303+1))</f>
        <v xml:space="preserve">        "null",</v>
      </c>
    </row>
    <row r="13304" spans="4:7" x14ac:dyDescent="0.2">
      <c r="D13304" s="20">
        <f t="shared" si="207"/>
        <v>748</v>
      </c>
      <c r="E13304" s="20">
        <f>MIN(IF(MOD(ROWS($A$2:A13304),$A$2)=0,E13303+1, E13303), $B$2-1)</f>
        <v>15</v>
      </c>
      <c r="G13304" s="2" t="str">
        <f>IF(NOT(OR(
SUMPRODUCT(--ISNUMBER(SEARCH('Chapter 2 (Generated)'!$B$3:$V$3,INDEX(MyData,D13304, E13304+1))))&gt;0,
SUMPRODUCT(--ISNUMBER(SEARCH('Chapter 2 (Generated)'!$B$4:$V$4,INDEX(MyData,D13304, E13304+1))))&gt;0)),
"        " &amp; INDEX(MyData,D13304, E13304+1),
"    " &amp; INDEX(MyData,D13304, E13304+1))</f>
        <v xml:space="preserve">        "null",//745 </v>
      </c>
    </row>
    <row r="13305" spans="4:7" x14ac:dyDescent="0.2">
      <c r="D13305" s="20">
        <f t="shared" si="207"/>
        <v>749</v>
      </c>
      <c r="E13305" s="20">
        <f>MIN(IF(MOD(ROWS($A$2:A13305),$A$2)=0,E13304+1, E13304), $B$2-1)</f>
        <v>15</v>
      </c>
      <c r="G13305" s="2" t="str">
        <f>IF(NOT(OR(
SUMPRODUCT(--ISNUMBER(SEARCH('Chapter 2 (Generated)'!$B$3:$V$3,INDEX(MyData,D13305, E13305+1))))&gt;0,
SUMPRODUCT(--ISNUMBER(SEARCH('Chapter 2 (Generated)'!$B$4:$V$4,INDEX(MyData,D13305, E13305+1))))&gt;0)),
"        " &amp; INDEX(MyData,D13305, E13305+1),
"    " &amp; INDEX(MyData,D13305, E13305+1))</f>
        <v xml:space="preserve">        "null",</v>
      </c>
    </row>
    <row r="13306" spans="4:7" x14ac:dyDescent="0.2">
      <c r="D13306" s="20">
        <f t="shared" si="207"/>
        <v>750</v>
      </c>
      <c r="E13306" s="20">
        <f>MIN(IF(MOD(ROWS($A$2:A13306),$A$2)=0,E13305+1, E13305), $B$2-1)</f>
        <v>15</v>
      </c>
      <c r="G13306" s="2" t="str">
        <f>IF(NOT(OR(
SUMPRODUCT(--ISNUMBER(SEARCH('Chapter 2 (Generated)'!$B$3:$V$3,INDEX(MyData,D13306, E13306+1))))&gt;0,
SUMPRODUCT(--ISNUMBER(SEARCH('Chapter 2 (Generated)'!$B$4:$V$4,INDEX(MyData,D13306, E13306+1))))&gt;0)),
"        " &amp; INDEX(MyData,D13306, E13306+1),
"    " &amp; INDEX(MyData,D13306, E13306+1))</f>
        <v xml:space="preserve">        "null",</v>
      </c>
    </row>
    <row r="13307" spans="4:7" x14ac:dyDescent="0.2">
      <c r="D13307" s="20">
        <f t="shared" si="207"/>
        <v>751</v>
      </c>
      <c r="E13307" s="20">
        <f>MIN(IF(MOD(ROWS($A$2:A13307),$A$2)=0,E13306+1, E13306), $B$2-1)</f>
        <v>15</v>
      </c>
      <c r="G13307" s="2" t="str">
        <f>IF(NOT(OR(
SUMPRODUCT(--ISNUMBER(SEARCH('Chapter 2 (Generated)'!$B$3:$V$3,INDEX(MyData,D13307, E13307+1))))&gt;0,
SUMPRODUCT(--ISNUMBER(SEARCH('Chapter 2 (Generated)'!$B$4:$V$4,INDEX(MyData,D13307, E13307+1))))&gt;0)),
"        " &amp; INDEX(MyData,D13307, E13307+1),
"    " &amp; INDEX(MyData,D13307, E13307+1))</f>
        <v xml:space="preserve">        "null",</v>
      </c>
    </row>
    <row r="13308" spans="4:7" x14ac:dyDescent="0.2">
      <c r="D13308" s="20">
        <f t="shared" si="207"/>
        <v>752</v>
      </c>
      <c r="E13308" s="20">
        <f>MIN(IF(MOD(ROWS($A$2:A13308),$A$2)=0,E13307+1, E13307), $B$2-1)</f>
        <v>15</v>
      </c>
      <c r="G13308" s="2" t="str">
        <f>IF(NOT(OR(
SUMPRODUCT(--ISNUMBER(SEARCH('Chapter 2 (Generated)'!$B$3:$V$3,INDEX(MyData,D13308, E13308+1))))&gt;0,
SUMPRODUCT(--ISNUMBER(SEARCH('Chapter 2 (Generated)'!$B$4:$V$4,INDEX(MyData,D13308, E13308+1))))&gt;0)),
"        " &amp; INDEX(MyData,D13308, E13308+1),
"    " &amp; INDEX(MyData,D13308, E13308+1))</f>
        <v xml:space="preserve">        "null",</v>
      </c>
    </row>
    <row r="13309" spans="4:7" x14ac:dyDescent="0.2">
      <c r="D13309" s="20">
        <f t="shared" si="207"/>
        <v>753</v>
      </c>
      <c r="E13309" s="20">
        <f>MIN(IF(MOD(ROWS($A$2:A13309),$A$2)=0,E13308+1, E13308), $B$2-1)</f>
        <v>15</v>
      </c>
      <c r="G13309" s="2" t="str">
        <f>IF(NOT(OR(
SUMPRODUCT(--ISNUMBER(SEARCH('Chapter 2 (Generated)'!$B$3:$V$3,INDEX(MyData,D13309, E13309+1))))&gt;0,
SUMPRODUCT(--ISNUMBER(SEARCH('Chapter 2 (Generated)'!$B$4:$V$4,INDEX(MyData,D13309, E13309+1))))&gt;0)),
"        " &amp; INDEX(MyData,D13309, E13309+1),
"    " &amp; INDEX(MyData,D13309, E13309+1))</f>
        <v xml:space="preserve">        "null",//750 </v>
      </c>
    </row>
    <row r="13310" spans="4:7" x14ac:dyDescent="0.2">
      <c r="D13310" s="20">
        <f t="shared" si="207"/>
        <v>754</v>
      </c>
      <c r="E13310" s="20">
        <f>MIN(IF(MOD(ROWS($A$2:A13310),$A$2)=0,E13309+1, E13309), $B$2-1)</f>
        <v>15</v>
      </c>
      <c r="G13310" s="2" t="str">
        <f>IF(NOT(OR(
SUMPRODUCT(--ISNUMBER(SEARCH('Chapter 2 (Generated)'!$B$3:$V$3,INDEX(MyData,D13310, E13310+1))))&gt;0,
SUMPRODUCT(--ISNUMBER(SEARCH('Chapter 2 (Generated)'!$B$4:$V$4,INDEX(MyData,D13310, E13310+1))))&gt;0)),
"        " &amp; INDEX(MyData,D13310, E13310+1),
"    " &amp; INDEX(MyData,D13310, E13310+1))</f>
        <v xml:space="preserve">        "null",</v>
      </c>
    </row>
    <row r="13311" spans="4:7" x14ac:dyDescent="0.2">
      <c r="D13311" s="20">
        <f t="shared" si="207"/>
        <v>755</v>
      </c>
      <c r="E13311" s="20">
        <f>MIN(IF(MOD(ROWS($A$2:A13311),$A$2)=0,E13310+1, E13310), $B$2-1)</f>
        <v>15</v>
      </c>
      <c r="G13311" s="2" t="str">
        <f>IF(NOT(OR(
SUMPRODUCT(--ISNUMBER(SEARCH('Chapter 2 (Generated)'!$B$3:$V$3,INDEX(MyData,D13311, E13311+1))))&gt;0,
SUMPRODUCT(--ISNUMBER(SEARCH('Chapter 2 (Generated)'!$B$4:$V$4,INDEX(MyData,D13311, E13311+1))))&gt;0)),
"        " &amp; INDEX(MyData,D13311, E13311+1),
"    " &amp; INDEX(MyData,D13311, E13311+1))</f>
        <v xml:space="preserve">        "null",</v>
      </c>
    </row>
    <row r="13312" spans="4:7" x14ac:dyDescent="0.2">
      <c r="D13312" s="20">
        <f t="shared" si="207"/>
        <v>756</v>
      </c>
      <c r="E13312" s="20">
        <f>MIN(IF(MOD(ROWS($A$2:A13312),$A$2)=0,E13311+1, E13311), $B$2-1)</f>
        <v>15</v>
      </c>
      <c r="G13312" s="2" t="str">
        <f>IF(NOT(OR(
SUMPRODUCT(--ISNUMBER(SEARCH('Chapter 2 (Generated)'!$B$3:$V$3,INDEX(MyData,D13312, E13312+1))))&gt;0,
SUMPRODUCT(--ISNUMBER(SEARCH('Chapter 2 (Generated)'!$B$4:$V$4,INDEX(MyData,D13312, E13312+1))))&gt;0)),
"        " &amp; INDEX(MyData,D13312, E13312+1),
"    " &amp; INDEX(MyData,D13312, E13312+1))</f>
        <v xml:space="preserve">        "null",</v>
      </c>
    </row>
    <row r="13313" spans="4:7" x14ac:dyDescent="0.2">
      <c r="D13313" s="20">
        <f t="shared" si="207"/>
        <v>757</v>
      </c>
      <c r="E13313" s="20">
        <f>MIN(IF(MOD(ROWS($A$2:A13313),$A$2)=0,E13312+1, E13312), $B$2-1)</f>
        <v>15</v>
      </c>
      <c r="G13313" s="2" t="str">
        <f>IF(NOT(OR(
SUMPRODUCT(--ISNUMBER(SEARCH('Chapter 2 (Generated)'!$B$3:$V$3,INDEX(MyData,D13313, E13313+1))))&gt;0,
SUMPRODUCT(--ISNUMBER(SEARCH('Chapter 2 (Generated)'!$B$4:$V$4,INDEX(MyData,D13313, E13313+1))))&gt;0)),
"        " &amp; INDEX(MyData,D13313, E13313+1),
"    " &amp; INDEX(MyData,D13313, E13313+1))</f>
        <v xml:space="preserve">        "null",</v>
      </c>
    </row>
    <row r="13314" spans="4:7" x14ac:dyDescent="0.2">
      <c r="D13314" s="20">
        <f t="shared" ref="D13314:D13377" si="208">MOD(ROW(D13313)-1+ROWS(MyData),ROWS(MyData))+1</f>
        <v>758</v>
      </c>
      <c r="E13314" s="20">
        <f>MIN(IF(MOD(ROWS($A$2:A13314),$A$2)=0,E13313+1, E13313), $B$2-1)</f>
        <v>15</v>
      </c>
      <c r="G13314" s="2" t="str">
        <f>IF(NOT(OR(
SUMPRODUCT(--ISNUMBER(SEARCH('Chapter 2 (Generated)'!$B$3:$V$3,INDEX(MyData,D13314, E13314+1))))&gt;0,
SUMPRODUCT(--ISNUMBER(SEARCH('Chapter 2 (Generated)'!$B$4:$V$4,INDEX(MyData,D13314, E13314+1))))&gt;0)),
"        " &amp; INDEX(MyData,D13314, E13314+1),
"    " &amp; INDEX(MyData,D13314, E13314+1))</f>
        <v xml:space="preserve">        "null",//755 </v>
      </c>
    </row>
    <row r="13315" spans="4:7" x14ac:dyDescent="0.2">
      <c r="D13315" s="20">
        <f t="shared" si="208"/>
        <v>759</v>
      </c>
      <c r="E13315" s="20">
        <f>MIN(IF(MOD(ROWS($A$2:A13315),$A$2)=0,E13314+1, E13314), $B$2-1)</f>
        <v>15</v>
      </c>
      <c r="G13315" s="2" t="str">
        <f>IF(NOT(OR(
SUMPRODUCT(--ISNUMBER(SEARCH('Chapter 2 (Generated)'!$B$3:$V$3,INDEX(MyData,D13315, E13315+1))))&gt;0,
SUMPRODUCT(--ISNUMBER(SEARCH('Chapter 2 (Generated)'!$B$4:$V$4,INDEX(MyData,D13315, E13315+1))))&gt;0)),
"        " &amp; INDEX(MyData,D13315, E13315+1),
"    " &amp; INDEX(MyData,D13315, E13315+1))</f>
        <v xml:space="preserve">        "null",</v>
      </c>
    </row>
    <row r="13316" spans="4:7" x14ac:dyDescent="0.2">
      <c r="D13316" s="20">
        <f t="shared" si="208"/>
        <v>760</v>
      </c>
      <c r="E13316" s="20">
        <f>MIN(IF(MOD(ROWS($A$2:A13316),$A$2)=0,E13315+1, E13315), $B$2-1)</f>
        <v>15</v>
      </c>
      <c r="G13316" s="2" t="str">
        <f>IF(NOT(OR(
SUMPRODUCT(--ISNUMBER(SEARCH('Chapter 2 (Generated)'!$B$3:$V$3,INDEX(MyData,D13316, E13316+1))))&gt;0,
SUMPRODUCT(--ISNUMBER(SEARCH('Chapter 2 (Generated)'!$B$4:$V$4,INDEX(MyData,D13316, E13316+1))))&gt;0)),
"        " &amp; INDEX(MyData,D13316, E13316+1),
"    " &amp; INDEX(MyData,D13316, E13316+1))</f>
        <v xml:space="preserve">        "null",</v>
      </c>
    </row>
    <row r="13317" spans="4:7" x14ac:dyDescent="0.2">
      <c r="D13317" s="20">
        <f t="shared" si="208"/>
        <v>761</v>
      </c>
      <c r="E13317" s="20">
        <f>MIN(IF(MOD(ROWS($A$2:A13317),$A$2)=0,E13316+1, E13316), $B$2-1)</f>
        <v>15</v>
      </c>
      <c r="G13317" s="2" t="str">
        <f>IF(NOT(OR(
SUMPRODUCT(--ISNUMBER(SEARCH('Chapter 2 (Generated)'!$B$3:$V$3,INDEX(MyData,D13317, E13317+1))))&gt;0,
SUMPRODUCT(--ISNUMBER(SEARCH('Chapter 2 (Generated)'!$B$4:$V$4,INDEX(MyData,D13317, E13317+1))))&gt;0)),
"        " &amp; INDEX(MyData,D13317, E13317+1),
"    " &amp; INDEX(MyData,D13317, E13317+1))</f>
        <v xml:space="preserve">        "null",</v>
      </c>
    </row>
    <row r="13318" spans="4:7" x14ac:dyDescent="0.2">
      <c r="D13318" s="20">
        <f t="shared" si="208"/>
        <v>762</v>
      </c>
      <c r="E13318" s="20">
        <f>MIN(IF(MOD(ROWS($A$2:A13318),$A$2)=0,E13317+1, E13317), $B$2-1)</f>
        <v>15</v>
      </c>
      <c r="G13318" s="2" t="str">
        <f>IF(NOT(OR(
SUMPRODUCT(--ISNUMBER(SEARCH('Chapter 2 (Generated)'!$B$3:$V$3,INDEX(MyData,D13318, E13318+1))))&gt;0,
SUMPRODUCT(--ISNUMBER(SEARCH('Chapter 2 (Generated)'!$B$4:$V$4,INDEX(MyData,D13318, E13318+1))))&gt;0)),
"        " &amp; INDEX(MyData,D13318, E13318+1),
"    " &amp; INDEX(MyData,D13318, E13318+1))</f>
        <v xml:space="preserve">        "null",</v>
      </c>
    </row>
    <row r="13319" spans="4:7" x14ac:dyDescent="0.2">
      <c r="D13319" s="20">
        <f t="shared" si="208"/>
        <v>763</v>
      </c>
      <c r="E13319" s="20">
        <f>MIN(IF(MOD(ROWS($A$2:A13319),$A$2)=0,E13318+1, E13318), $B$2-1)</f>
        <v>15</v>
      </c>
      <c r="G13319" s="2" t="str">
        <f>IF(NOT(OR(
SUMPRODUCT(--ISNUMBER(SEARCH('Chapter 2 (Generated)'!$B$3:$V$3,INDEX(MyData,D13319, E13319+1))))&gt;0,
SUMPRODUCT(--ISNUMBER(SEARCH('Chapter 2 (Generated)'!$B$4:$V$4,INDEX(MyData,D13319, E13319+1))))&gt;0)),
"        " &amp; INDEX(MyData,D13319, E13319+1),
"    " &amp; INDEX(MyData,D13319, E13319+1))</f>
        <v xml:space="preserve">        "null",//760 </v>
      </c>
    </row>
    <row r="13320" spans="4:7" x14ac:dyDescent="0.2">
      <c r="D13320" s="20">
        <f t="shared" si="208"/>
        <v>764</v>
      </c>
      <c r="E13320" s="20">
        <f>MIN(IF(MOD(ROWS($A$2:A13320),$A$2)=0,E13319+1, E13319), $B$2-1)</f>
        <v>15</v>
      </c>
      <c r="G13320" s="2" t="str">
        <f>IF(NOT(OR(
SUMPRODUCT(--ISNUMBER(SEARCH('Chapter 2 (Generated)'!$B$3:$V$3,INDEX(MyData,D13320, E13320+1))))&gt;0,
SUMPRODUCT(--ISNUMBER(SEARCH('Chapter 2 (Generated)'!$B$4:$V$4,INDEX(MyData,D13320, E13320+1))))&gt;0)),
"        " &amp; INDEX(MyData,D13320, E13320+1),
"    " &amp; INDEX(MyData,D13320, E13320+1))</f>
        <v xml:space="preserve">        "null",</v>
      </c>
    </row>
    <row r="13321" spans="4:7" x14ac:dyDescent="0.2">
      <c r="D13321" s="20">
        <f t="shared" si="208"/>
        <v>765</v>
      </c>
      <c r="E13321" s="20">
        <f>MIN(IF(MOD(ROWS($A$2:A13321),$A$2)=0,E13320+1, E13320), $B$2-1)</f>
        <v>15</v>
      </c>
      <c r="G13321" s="2" t="str">
        <f>IF(NOT(OR(
SUMPRODUCT(--ISNUMBER(SEARCH('Chapter 2 (Generated)'!$B$3:$V$3,INDEX(MyData,D13321, E13321+1))))&gt;0,
SUMPRODUCT(--ISNUMBER(SEARCH('Chapter 2 (Generated)'!$B$4:$V$4,INDEX(MyData,D13321, E13321+1))))&gt;0)),
"        " &amp; INDEX(MyData,D13321, E13321+1),
"    " &amp; INDEX(MyData,D13321, E13321+1))</f>
        <v xml:space="preserve">        "null",</v>
      </c>
    </row>
    <row r="13322" spans="4:7" x14ac:dyDescent="0.2">
      <c r="D13322" s="20">
        <f t="shared" si="208"/>
        <v>766</v>
      </c>
      <c r="E13322" s="20">
        <f>MIN(IF(MOD(ROWS($A$2:A13322),$A$2)=0,E13321+1, E13321), $B$2-1)</f>
        <v>15</v>
      </c>
      <c r="G13322" s="2" t="str">
        <f>IF(NOT(OR(
SUMPRODUCT(--ISNUMBER(SEARCH('Chapter 2 (Generated)'!$B$3:$V$3,INDEX(MyData,D13322, E13322+1))))&gt;0,
SUMPRODUCT(--ISNUMBER(SEARCH('Chapter 2 (Generated)'!$B$4:$V$4,INDEX(MyData,D13322, E13322+1))))&gt;0)),
"        " &amp; INDEX(MyData,D13322, E13322+1),
"    " &amp; INDEX(MyData,D13322, E13322+1))</f>
        <v xml:space="preserve">        "null",</v>
      </c>
    </row>
    <row r="13323" spans="4:7" x14ac:dyDescent="0.2">
      <c r="D13323" s="20">
        <f t="shared" si="208"/>
        <v>767</v>
      </c>
      <c r="E13323" s="20">
        <f>MIN(IF(MOD(ROWS($A$2:A13323),$A$2)=0,E13322+1, E13322), $B$2-1)</f>
        <v>15</v>
      </c>
      <c r="G13323" s="2" t="str">
        <f>IF(NOT(OR(
SUMPRODUCT(--ISNUMBER(SEARCH('Chapter 2 (Generated)'!$B$3:$V$3,INDEX(MyData,D13323, E13323+1))))&gt;0,
SUMPRODUCT(--ISNUMBER(SEARCH('Chapter 2 (Generated)'!$B$4:$V$4,INDEX(MyData,D13323, E13323+1))))&gt;0)),
"        " &amp; INDEX(MyData,D13323, E13323+1),
"    " &amp; INDEX(MyData,D13323, E13323+1))</f>
        <v xml:space="preserve">        "null",</v>
      </c>
    </row>
    <row r="13324" spans="4:7" x14ac:dyDescent="0.2">
      <c r="D13324" s="20">
        <f t="shared" si="208"/>
        <v>768</v>
      </c>
      <c r="E13324" s="20">
        <f>MIN(IF(MOD(ROWS($A$2:A13324),$A$2)=0,E13323+1, E13323), $B$2-1)</f>
        <v>15</v>
      </c>
      <c r="G13324" s="2" t="str">
        <f>IF(NOT(OR(
SUMPRODUCT(--ISNUMBER(SEARCH('Chapter 2 (Generated)'!$B$3:$V$3,INDEX(MyData,D13324, E13324+1))))&gt;0,
SUMPRODUCT(--ISNUMBER(SEARCH('Chapter 2 (Generated)'!$B$4:$V$4,INDEX(MyData,D13324, E13324+1))))&gt;0)),
"        " &amp; INDEX(MyData,D13324, E13324+1),
"    " &amp; INDEX(MyData,D13324, E13324+1))</f>
        <v xml:space="preserve">        "null",//765 </v>
      </c>
    </row>
    <row r="13325" spans="4:7" x14ac:dyDescent="0.2">
      <c r="D13325" s="20">
        <f t="shared" si="208"/>
        <v>769</v>
      </c>
      <c r="E13325" s="20">
        <f>MIN(IF(MOD(ROWS($A$2:A13325),$A$2)=0,E13324+1, E13324), $B$2-1)</f>
        <v>15</v>
      </c>
      <c r="G13325" s="2" t="str">
        <f>IF(NOT(OR(
SUMPRODUCT(--ISNUMBER(SEARCH('Chapter 2 (Generated)'!$B$3:$V$3,INDEX(MyData,D13325, E13325+1))))&gt;0,
SUMPRODUCT(--ISNUMBER(SEARCH('Chapter 2 (Generated)'!$B$4:$V$4,INDEX(MyData,D13325, E13325+1))))&gt;0)),
"        " &amp; INDEX(MyData,D13325, E13325+1),
"    " &amp; INDEX(MyData,D13325, E13325+1))</f>
        <v xml:space="preserve">        "null",</v>
      </c>
    </row>
    <row r="13326" spans="4:7" x14ac:dyDescent="0.2">
      <c r="D13326" s="20">
        <f t="shared" si="208"/>
        <v>770</v>
      </c>
      <c r="E13326" s="20">
        <f>MIN(IF(MOD(ROWS($A$2:A13326),$A$2)=0,E13325+1, E13325), $B$2-1)</f>
        <v>15</v>
      </c>
      <c r="G13326" s="2" t="str">
        <f>IF(NOT(OR(
SUMPRODUCT(--ISNUMBER(SEARCH('Chapter 2 (Generated)'!$B$3:$V$3,INDEX(MyData,D13326, E13326+1))))&gt;0,
SUMPRODUCT(--ISNUMBER(SEARCH('Chapter 2 (Generated)'!$B$4:$V$4,INDEX(MyData,D13326, E13326+1))))&gt;0)),
"        " &amp; INDEX(MyData,D13326, E13326+1),
"    " &amp; INDEX(MyData,D13326, E13326+1))</f>
        <v xml:space="preserve">        "null",</v>
      </c>
    </row>
    <row r="13327" spans="4:7" x14ac:dyDescent="0.2">
      <c r="D13327" s="20">
        <f t="shared" si="208"/>
        <v>771</v>
      </c>
      <c r="E13327" s="20">
        <f>MIN(IF(MOD(ROWS($A$2:A13327),$A$2)=0,E13326+1, E13326), $B$2-1)</f>
        <v>15</v>
      </c>
      <c r="G13327" s="2" t="str">
        <f>IF(NOT(OR(
SUMPRODUCT(--ISNUMBER(SEARCH('Chapter 2 (Generated)'!$B$3:$V$3,INDEX(MyData,D13327, E13327+1))))&gt;0,
SUMPRODUCT(--ISNUMBER(SEARCH('Chapter 2 (Generated)'!$B$4:$V$4,INDEX(MyData,D13327, E13327+1))))&gt;0)),
"        " &amp; INDEX(MyData,D13327, E13327+1),
"    " &amp; INDEX(MyData,D13327, E13327+1))</f>
        <v xml:space="preserve">        "null",</v>
      </c>
    </row>
    <row r="13328" spans="4:7" x14ac:dyDescent="0.2">
      <c r="D13328" s="20">
        <f t="shared" si="208"/>
        <v>772</v>
      </c>
      <c r="E13328" s="20">
        <f>MIN(IF(MOD(ROWS($A$2:A13328),$A$2)=0,E13327+1, E13327), $B$2-1)</f>
        <v>15</v>
      </c>
      <c r="G13328" s="2" t="str">
        <f>IF(NOT(OR(
SUMPRODUCT(--ISNUMBER(SEARCH('Chapter 2 (Generated)'!$B$3:$V$3,INDEX(MyData,D13328, E13328+1))))&gt;0,
SUMPRODUCT(--ISNUMBER(SEARCH('Chapter 2 (Generated)'!$B$4:$V$4,INDEX(MyData,D13328, E13328+1))))&gt;0)),
"        " &amp; INDEX(MyData,D13328, E13328+1),
"    " &amp; INDEX(MyData,D13328, E13328+1))</f>
        <v xml:space="preserve">        "null",</v>
      </c>
    </row>
    <row r="13329" spans="4:7" x14ac:dyDescent="0.2">
      <c r="D13329" s="20">
        <f t="shared" si="208"/>
        <v>773</v>
      </c>
      <c r="E13329" s="20">
        <f>MIN(IF(MOD(ROWS($A$2:A13329),$A$2)=0,E13328+1, E13328), $B$2-1)</f>
        <v>15</v>
      </c>
      <c r="G13329" s="2" t="str">
        <f>IF(NOT(OR(
SUMPRODUCT(--ISNUMBER(SEARCH('Chapter 2 (Generated)'!$B$3:$V$3,INDEX(MyData,D13329, E13329+1))))&gt;0,
SUMPRODUCT(--ISNUMBER(SEARCH('Chapter 2 (Generated)'!$B$4:$V$4,INDEX(MyData,D13329, E13329+1))))&gt;0)),
"        " &amp; INDEX(MyData,D13329, E13329+1),
"    " &amp; INDEX(MyData,D13329, E13329+1))</f>
        <v xml:space="preserve">        "null",//770 </v>
      </c>
    </row>
    <row r="13330" spans="4:7" x14ac:dyDescent="0.2">
      <c r="D13330" s="20">
        <f t="shared" si="208"/>
        <v>774</v>
      </c>
      <c r="E13330" s="20">
        <f>MIN(IF(MOD(ROWS($A$2:A13330),$A$2)=0,E13329+1, E13329), $B$2-1)</f>
        <v>15</v>
      </c>
      <c r="G13330" s="2" t="str">
        <f>IF(NOT(OR(
SUMPRODUCT(--ISNUMBER(SEARCH('Chapter 2 (Generated)'!$B$3:$V$3,INDEX(MyData,D13330, E13330+1))))&gt;0,
SUMPRODUCT(--ISNUMBER(SEARCH('Chapter 2 (Generated)'!$B$4:$V$4,INDEX(MyData,D13330, E13330+1))))&gt;0)),
"        " &amp; INDEX(MyData,D13330, E13330+1),
"    " &amp; INDEX(MyData,D13330, E13330+1))</f>
        <v xml:space="preserve">        "null",</v>
      </c>
    </row>
    <row r="13331" spans="4:7" x14ac:dyDescent="0.2">
      <c r="D13331" s="20">
        <f t="shared" si="208"/>
        <v>775</v>
      </c>
      <c r="E13331" s="20">
        <f>MIN(IF(MOD(ROWS($A$2:A13331),$A$2)=0,E13330+1, E13330), $B$2-1)</f>
        <v>15</v>
      </c>
      <c r="G13331" s="2" t="str">
        <f>IF(NOT(OR(
SUMPRODUCT(--ISNUMBER(SEARCH('Chapter 2 (Generated)'!$B$3:$V$3,INDEX(MyData,D13331, E13331+1))))&gt;0,
SUMPRODUCT(--ISNUMBER(SEARCH('Chapter 2 (Generated)'!$B$4:$V$4,INDEX(MyData,D13331, E13331+1))))&gt;0)),
"        " &amp; INDEX(MyData,D13331, E13331+1),
"    " &amp; INDEX(MyData,D13331, E13331+1))</f>
        <v xml:space="preserve">        "null",//772 POPUP</v>
      </c>
    </row>
    <row r="13332" spans="4:7" x14ac:dyDescent="0.2">
      <c r="D13332" s="20">
        <f t="shared" si="208"/>
        <v>776</v>
      </c>
      <c r="E13332" s="20">
        <f>MIN(IF(MOD(ROWS($A$2:A13332),$A$2)=0,E13331+1, E13331), $B$2-1)</f>
        <v>15</v>
      </c>
      <c r="G13332" s="2" t="str">
        <f>IF(NOT(OR(
SUMPRODUCT(--ISNUMBER(SEARCH('Chapter 2 (Generated)'!$B$3:$V$3,INDEX(MyData,D13332, E13332+1))))&gt;0,
SUMPRODUCT(--ISNUMBER(SEARCH('Chapter 2 (Generated)'!$B$4:$V$4,INDEX(MyData,D13332, E13332+1))))&gt;0)),
"        " &amp; INDEX(MyData,D13332, E13332+1),
"    " &amp; INDEX(MyData,D13332, E13332+1))</f>
        <v xml:space="preserve">        "null",</v>
      </c>
    </row>
    <row r="13333" spans="4:7" x14ac:dyDescent="0.2">
      <c r="D13333" s="20">
        <f t="shared" si="208"/>
        <v>777</v>
      </c>
      <c r="E13333" s="20">
        <f>MIN(IF(MOD(ROWS($A$2:A13333),$A$2)=0,E13332+1, E13332), $B$2-1)</f>
        <v>15</v>
      </c>
      <c r="G13333" s="2" t="str">
        <f>IF(NOT(OR(
SUMPRODUCT(--ISNUMBER(SEARCH('Chapter 2 (Generated)'!$B$3:$V$3,INDEX(MyData,D13333, E13333+1))))&gt;0,
SUMPRODUCT(--ISNUMBER(SEARCH('Chapter 2 (Generated)'!$B$4:$V$4,INDEX(MyData,D13333, E13333+1))))&gt;0)),
"        " &amp; INDEX(MyData,D13333, E13333+1),
"    " &amp; INDEX(MyData,D13333, E13333+1))</f>
        <v xml:space="preserve">        "null",</v>
      </c>
    </row>
    <row r="13334" spans="4:7" x14ac:dyDescent="0.2">
      <c r="D13334" s="20">
        <f t="shared" si="208"/>
        <v>778</v>
      </c>
      <c r="E13334" s="20">
        <f>MIN(IF(MOD(ROWS($A$2:A13334),$A$2)=0,E13333+1, E13333), $B$2-1)</f>
        <v>15</v>
      </c>
      <c r="G13334" s="2" t="str">
        <f>IF(NOT(OR(
SUMPRODUCT(--ISNUMBER(SEARCH('Chapter 2 (Generated)'!$B$3:$V$3,INDEX(MyData,D13334, E13334+1))))&gt;0,
SUMPRODUCT(--ISNUMBER(SEARCH('Chapter 2 (Generated)'!$B$4:$V$4,INDEX(MyData,D13334, E13334+1))))&gt;0)),
"        " &amp; INDEX(MyData,D13334, E13334+1),
"    " &amp; INDEX(MyData,D13334, E13334+1))</f>
        <v xml:space="preserve">        "null",//775 </v>
      </c>
    </row>
    <row r="13335" spans="4:7" x14ac:dyDescent="0.2">
      <c r="D13335" s="20">
        <f t="shared" si="208"/>
        <v>779</v>
      </c>
      <c r="E13335" s="20">
        <f>MIN(IF(MOD(ROWS($A$2:A13335),$A$2)=0,E13334+1, E13334), $B$2-1)</f>
        <v>15</v>
      </c>
      <c r="G13335" s="2" t="str">
        <f>IF(NOT(OR(
SUMPRODUCT(--ISNUMBER(SEARCH('Chapter 2 (Generated)'!$B$3:$V$3,INDEX(MyData,D13335, E13335+1))))&gt;0,
SUMPRODUCT(--ISNUMBER(SEARCH('Chapter 2 (Generated)'!$B$4:$V$4,INDEX(MyData,D13335, E13335+1))))&gt;0)),
"        " &amp; INDEX(MyData,D13335, E13335+1),
"    " &amp; INDEX(MyData,D13335, E13335+1))</f>
        <v xml:space="preserve">        "null",</v>
      </c>
    </row>
    <row r="13336" spans="4:7" x14ac:dyDescent="0.2">
      <c r="D13336" s="20">
        <f t="shared" si="208"/>
        <v>780</v>
      </c>
      <c r="E13336" s="20">
        <f>MIN(IF(MOD(ROWS($A$2:A13336),$A$2)=0,E13335+1, E13335), $B$2-1)</f>
        <v>15</v>
      </c>
      <c r="G13336" s="2" t="str">
        <f>IF(NOT(OR(
SUMPRODUCT(--ISNUMBER(SEARCH('Chapter 2 (Generated)'!$B$3:$V$3,INDEX(MyData,D13336, E13336+1))))&gt;0,
SUMPRODUCT(--ISNUMBER(SEARCH('Chapter 2 (Generated)'!$B$4:$V$4,INDEX(MyData,D13336, E13336+1))))&gt;0)),
"        " &amp; INDEX(MyData,D13336, E13336+1),
"    " &amp; INDEX(MyData,D13336, E13336+1))</f>
        <v xml:space="preserve">        "null",</v>
      </c>
    </row>
    <row r="13337" spans="4:7" x14ac:dyDescent="0.2">
      <c r="D13337" s="20">
        <f t="shared" si="208"/>
        <v>781</v>
      </c>
      <c r="E13337" s="20">
        <f>MIN(IF(MOD(ROWS($A$2:A13337),$A$2)=0,E13336+1, E13336), $B$2-1)</f>
        <v>15</v>
      </c>
      <c r="G13337" s="2" t="str">
        <f>IF(NOT(OR(
SUMPRODUCT(--ISNUMBER(SEARCH('Chapter 2 (Generated)'!$B$3:$V$3,INDEX(MyData,D13337, E13337+1))))&gt;0,
SUMPRODUCT(--ISNUMBER(SEARCH('Chapter 2 (Generated)'!$B$4:$V$4,INDEX(MyData,D13337, E13337+1))))&gt;0)),
"        " &amp; INDEX(MyData,D13337, E13337+1),
"    " &amp; INDEX(MyData,D13337, E13337+1))</f>
        <v xml:space="preserve">        "null",</v>
      </c>
    </row>
    <row r="13338" spans="4:7" x14ac:dyDescent="0.2">
      <c r="D13338" s="20">
        <f t="shared" si="208"/>
        <v>782</v>
      </c>
      <c r="E13338" s="20">
        <f>MIN(IF(MOD(ROWS($A$2:A13338),$A$2)=0,E13337+1, E13337), $B$2-1)</f>
        <v>15</v>
      </c>
      <c r="G13338" s="2" t="str">
        <f>IF(NOT(OR(
SUMPRODUCT(--ISNUMBER(SEARCH('Chapter 2 (Generated)'!$B$3:$V$3,INDEX(MyData,D13338, E13338+1))))&gt;0,
SUMPRODUCT(--ISNUMBER(SEARCH('Chapter 2 (Generated)'!$B$4:$V$4,INDEX(MyData,D13338, E13338+1))))&gt;0)),
"        " &amp; INDEX(MyData,D13338, E13338+1),
"    " &amp; INDEX(MyData,D13338, E13338+1))</f>
        <v xml:space="preserve">        "null",</v>
      </c>
    </row>
    <row r="13339" spans="4:7" x14ac:dyDescent="0.2">
      <c r="D13339" s="20">
        <f t="shared" si="208"/>
        <v>783</v>
      </c>
      <c r="E13339" s="20">
        <f>MIN(IF(MOD(ROWS($A$2:A13339),$A$2)=0,E13338+1, E13338), $B$2-1)</f>
        <v>15</v>
      </c>
      <c r="G13339" s="2" t="str">
        <f>IF(NOT(OR(
SUMPRODUCT(--ISNUMBER(SEARCH('Chapter 2 (Generated)'!$B$3:$V$3,INDEX(MyData,D13339, E13339+1))))&gt;0,
SUMPRODUCT(--ISNUMBER(SEARCH('Chapter 2 (Generated)'!$B$4:$V$4,INDEX(MyData,D13339, E13339+1))))&gt;0)),
"        " &amp; INDEX(MyData,D13339, E13339+1),
"    " &amp; INDEX(MyData,D13339, E13339+1))</f>
        <v xml:space="preserve">        "null",//780 </v>
      </c>
    </row>
    <row r="13340" spans="4:7" x14ac:dyDescent="0.2">
      <c r="D13340" s="20">
        <f t="shared" si="208"/>
        <v>784</v>
      </c>
      <c r="E13340" s="20">
        <f>MIN(IF(MOD(ROWS($A$2:A13340),$A$2)=0,E13339+1, E13339), $B$2-1)</f>
        <v>15</v>
      </c>
      <c r="G13340" s="2" t="str">
        <f>IF(NOT(OR(
SUMPRODUCT(--ISNUMBER(SEARCH('Chapter 2 (Generated)'!$B$3:$V$3,INDEX(MyData,D13340, E13340+1))))&gt;0,
SUMPRODUCT(--ISNUMBER(SEARCH('Chapter 2 (Generated)'!$B$4:$V$4,INDEX(MyData,D13340, E13340+1))))&gt;0)),
"        " &amp; INDEX(MyData,D13340, E13340+1),
"    " &amp; INDEX(MyData,D13340, E13340+1))</f>
        <v xml:space="preserve">        "null",</v>
      </c>
    </row>
    <row r="13341" spans="4:7" x14ac:dyDescent="0.2">
      <c r="D13341" s="20">
        <f t="shared" si="208"/>
        <v>785</v>
      </c>
      <c r="E13341" s="20">
        <f>MIN(IF(MOD(ROWS($A$2:A13341),$A$2)=0,E13340+1, E13340), $B$2-1)</f>
        <v>15</v>
      </c>
      <c r="G13341" s="2" t="str">
        <f>IF(NOT(OR(
SUMPRODUCT(--ISNUMBER(SEARCH('Chapter 2 (Generated)'!$B$3:$V$3,INDEX(MyData,D13341, E13341+1))))&gt;0,
SUMPRODUCT(--ISNUMBER(SEARCH('Chapter 2 (Generated)'!$B$4:$V$4,INDEX(MyData,D13341, E13341+1))))&gt;0)),
"        " &amp; INDEX(MyData,D13341, E13341+1),
"    " &amp; INDEX(MyData,D13341, E13341+1))</f>
        <v xml:space="preserve">        "null",</v>
      </c>
    </row>
    <row r="13342" spans="4:7" x14ac:dyDescent="0.2">
      <c r="D13342" s="20">
        <f t="shared" si="208"/>
        <v>786</v>
      </c>
      <c r="E13342" s="20">
        <f>MIN(IF(MOD(ROWS($A$2:A13342),$A$2)=0,E13341+1, E13341), $B$2-1)</f>
        <v>15</v>
      </c>
      <c r="G13342" s="2" t="str">
        <f>IF(NOT(OR(
SUMPRODUCT(--ISNUMBER(SEARCH('Chapter 2 (Generated)'!$B$3:$V$3,INDEX(MyData,D13342, E13342+1))))&gt;0,
SUMPRODUCT(--ISNUMBER(SEARCH('Chapter 2 (Generated)'!$B$4:$V$4,INDEX(MyData,D13342, E13342+1))))&gt;0)),
"        " &amp; INDEX(MyData,D13342, E13342+1),
"    " &amp; INDEX(MyData,D13342, E13342+1))</f>
        <v xml:space="preserve">        "null",</v>
      </c>
    </row>
    <row r="13343" spans="4:7" x14ac:dyDescent="0.2">
      <c r="D13343" s="20">
        <f t="shared" si="208"/>
        <v>787</v>
      </c>
      <c r="E13343" s="20">
        <f>MIN(IF(MOD(ROWS($A$2:A13343),$A$2)=0,E13342+1, E13342), $B$2-1)</f>
        <v>15</v>
      </c>
      <c r="G13343" s="2" t="str">
        <f>IF(NOT(OR(
SUMPRODUCT(--ISNUMBER(SEARCH('Chapter 2 (Generated)'!$B$3:$V$3,INDEX(MyData,D13343, E13343+1))))&gt;0,
SUMPRODUCT(--ISNUMBER(SEARCH('Chapter 2 (Generated)'!$B$4:$V$4,INDEX(MyData,D13343, E13343+1))))&gt;0)),
"        " &amp; INDEX(MyData,D13343, E13343+1),
"    " &amp; INDEX(MyData,D13343, E13343+1))</f>
        <v xml:space="preserve">        "null",</v>
      </c>
    </row>
    <row r="13344" spans="4:7" x14ac:dyDescent="0.2">
      <c r="D13344" s="20">
        <f t="shared" si="208"/>
        <v>788</v>
      </c>
      <c r="E13344" s="20">
        <f>MIN(IF(MOD(ROWS($A$2:A13344),$A$2)=0,E13343+1, E13343), $B$2-1)</f>
        <v>15</v>
      </c>
      <c r="G13344" s="2" t="str">
        <f>IF(NOT(OR(
SUMPRODUCT(--ISNUMBER(SEARCH('Chapter 2 (Generated)'!$B$3:$V$3,INDEX(MyData,D13344, E13344+1))))&gt;0,
SUMPRODUCT(--ISNUMBER(SEARCH('Chapter 2 (Generated)'!$B$4:$V$4,INDEX(MyData,D13344, E13344+1))))&gt;0)),
"        " &amp; INDEX(MyData,D13344, E13344+1),
"    " &amp; INDEX(MyData,D13344, E13344+1))</f>
        <v xml:space="preserve">        "null",//785 POPUP</v>
      </c>
    </row>
    <row r="13345" spans="4:7" x14ac:dyDescent="0.2">
      <c r="D13345" s="20">
        <f t="shared" si="208"/>
        <v>789</v>
      </c>
      <c r="E13345" s="20">
        <f>MIN(IF(MOD(ROWS($A$2:A13345),$A$2)=0,E13344+1, E13344), $B$2-1)</f>
        <v>15</v>
      </c>
      <c r="G13345" s="2" t="str">
        <f>IF(NOT(OR(
SUMPRODUCT(--ISNUMBER(SEARCH('Chapter 2 (Generated)'!$B$3:$V$3,INDEX(MyData,D13345, E13345+1))))&gt;0,
SUMPRODUCT(--ISNUMBER(SEARCH('Chapter 2 (Generated)'!$B$4:$V$4,INDEX(MyData,D13345, E13345+1))))&gt;0)),
"        " &amp; INDEX(MyData,D13345, E13345+1),
"    " &amp; INDEX(MyData,D13345, E13345+1))</f>
        <v xml:space="preserve">        "null",</v>
      </c>
    </row>
    <row r="13346" spans="4:7" x14ac:dyDescent="0.2">
      <c r="D13346" s="20">
        <f t="shared" si="208"/>
        <v>790</v>
      </c>
      <c r="E13346" s="20">
        <f>MIN(IF(MOD(ROWS($A$2:A13346),$A$2)=0,E13345+1, E13345), $B$2-1)</f>
        <v>15</v>
      </c>
      <c r="G13346" s="2" t="str">
        <f>IF(NOT(OR(
SUMPRODUCT(--ISNUMBER(SEARCH('Chapter 2 (Generated)'!$B$3:$V$3,INDEX(MyData,D13346, E13346+1))))&gt;0,
SUMPRODUCT(--ISNUMBER(SEARCH('Chapter 2 (Generated)'!$B$4:$V$4,INDEX(MyData,D13346, E13346+1))))&gt;0)),
"        " &amp; INDEX(MyData,D13346, E13346+1),
"    " &amp; INDEX(MyData,D13346, E13346+1))</f>
        <v xml:space="preserve">        "null",</v>
      </c>
    </row>
    <row r="13347" spans="4:7" x14ac:dyDescent="0.2">
      <c r="D13347" s="20">
        <f t="shared" si="208"/>
        <v>791</v>
      </c>
      <c r="E13347" s="20">
        <f>MIN(IF(MOD(ROWS($A$2:A13347),$A$2)=0,E13346+1, E13346), $B$2-1)</f>
        <v>15</v>
      </c>
      <c r="G13347" s="2" t="str">
        <f>IF(NOT(OR(
SUMPRODUCT(--ISNUMBER(SEARCH('Chapter 2 (Generated)'!$B$3:$V$3,INDEX(MyData,D13347, E13347+1))))&gt;0,
SUMPRODUCT(--ISNUMBER(SEARCH('Chapter 2 (Generated)'!$B$4:$V$4,INDEX(MyData,D13347, E13347+1))))&gt;0)),
"        " &amp; INDEX(MyData,D13347, E13347+1),
"    " &amp; INDEX(MyData,D13347, E13347+1))</f>
        <v xml:space="preserve">        "null",</v>
      </c>
    </row>
    <row r="13348" spans="4:7" x14ac:dyDescent="0.2">
      <c r="D13348" s="20">
        <f t="shared" si="208"/>
        <v>792</v>
      </c>
      <c r="E13348" s="20">
        <f>MIN(IF(MOD(ROWS($A$2:A13348),$A$2)=0,E13347+1, E13347), $B$2-1)</f>
        <v>15</v>
      </c>
      <c r="G13348" s="2" t="str">
        <f>IF(NOT(OR(
SUMPRODUCT(--ISNUMBER(SEARCH('Chapter 2 (Generated)'!$B$3:$V$3,INDEX(MyData,D13348, E13348+1))))&gt;0,
SUMPRODUCT(--ISNUMBER(SEARCH('Chapter 2 (Generated)'!$B$4:$V$4,INDEX(MyData,D13348, E13348+1))))&gt;0)),
"        " &amp; INDEX(MyData,D13348, E13348+1),
"    " &amp; INDEX(MyData,D13348, E13348+1))</f>
        <v xml:space="preserve">        "null",</v>
      </c>
    </row>
    <row r="13349" spans="4:7" x14ac:dyDescent="0.2">
      <c r="D13349" s="20">
        <f t="shared" si="208"/>
        <v>793</v>
      </c>
      <c r="E13349" s="20">
        <f>MIN(IF(MOD(ROWS($A$2:A13349),$A$2)=0,E13348+1, E13348), $B$2-1)</f>
        <v>15</v>
      </c>
      <c r="G13349" s="2" t="str">
        <f>IF(NOT(OR(
SUMPRODUCT(--ISNUMBER(SEARCH('Chapter 2 (Generated)'!$B$3:$V$3,INDEX(MyData,D13349, E13349+1))))&gt;0,
SUMPRODUCT(--ISNUMBER(SEARCH('Chapter 2 (Generated)'!$B$4:$V$4,INDEX(MyData,D13349, E13349+1))))&gt;0)),
"        " &amp; INDEX(MyData,D13349, E13349+1),
"    " &amp; INDEX(MyData,D13349, E13349+1))</f>
        <v xml:space="preserve">        "null",//790 </v>
      </c>
    </row>
    <row r="13350" spans="4:7" x14ac:dyDescent="0.2">
      <c r="D13350" s="20">
        <f t="shared" si="208"/>
        <v>794</v>
      </c>
      <c r="E13350" s="20">
        <f>MIN(IF(MOD(ROWS($A$2:A13350),$A$2)=0,E13349+1, E13349), $B$2-1)</f>
        <v>15</v>
      </c>
      <c r="G13350" s="2" t="str">
        <f>IF(NOT(OR(
SUMPRODUCT(--ISNUMBER(SEARCH('Chapter 2 (Generated)'!$B$3:$V$3,INDEX(MyData,D13350, E13350+1))))&gt;0,
SUMPRODUCT(--ISNUMBER(SEARCH('Chapter 2 (Generated)'!$B$4:$V$4,INDEX(MyData,D13350, E13350+1))))&gt;0)),
"        " &amp; INDEX(MyData,D13350, E13350+1),
"    " &amp; INDEX(MyData,D13350, E13350+1))</f>
        <v xml:space="preserve">        "null",</v>
      </c>
    </row>
    <row r="13351" spans="4:7" x14ac:dyDescent="0.2">
      <c r="D13351" s="20">
        <f t="shared" si="208"/>
        <v>795</v>
      </c>
      <c r="E13351" s="20">
        <f>MIN(IF(MOD(ROWS($A$2:A13351),$A$2)=0,E13350+1, E13350), $B$2-1)</f>
        <v>15</v>
      </c>
      <c r="G13351" s="2" t="str">
        <f>IF(NOT(OR(
SUMPRODUCT(--ISNUMBER(SEARCH('Chapter 2 (Generated)'!$B$3:$V$3,INDEX(MyData,D13351, E13351+1))))&gt;0,
SUMPRODUCT(--ISNUMBER(SEARCH('Chapter 2 (Generated)'!$B$4:$V$4,INDEX(MyData,D13351, E13351+1))))&gt;0)),
"        " &amp; INDEX(MyData,D13351, E13351+1),
"    " &amp; INDEX(MyData,D13351, E13351+1))</f>
        <v xml:space="preserve">        "null",</v>
      </c>
    </row>
    <row r="13352" spans="4:7" x14ac:dyDescent="0.2">
      <c r="D13352" s="20">
        <f t="shared" si="208"/>
        <v>796</v>
      </c>
      <c r="E13352" s="20">
        <f>MIN(IF(MOD(ROWS($A$2:A13352),$A$2)=0,E13351+1, E13351), $B$2-1)</f>
        <v>15</v>
      </c>
      <c r="G13352" s="2" t="str">
        <f>IF(NOT(OR(
SUMPRODUCT(--ISNUMBER(SEARCH('Chapter 2 (Generated)'!$B$3:$V$3,INDEX(MyData,D13352, E13352+1))))&gt;0,
SUMPRODUCT(--ISNUMBER(SEARCH('Chapter 2 (Generated)'!$B$4:$V$4,INDEX(MyData,D13352, E13352+1))))&gt;0)),
"        " &amp; INDEX(MyData,D13352, E13352+1),
"    " &amp; INDEX(MyData,D13352, E13352+1))</f>
        <v xml:space="preserve">        "null",</v>
      </c>
    </row>
    <row r="13353" spans="4:7" x14ac:dyDescent="0.2">
      <c r="D13353" s="20">
        <f t="shared" si="208"/>
        <v>797</v>
      </c>
      <c r="E13353" s="20">
        <f>MIN(IF(MOD(ROWS($A$2:A13353),$A$2)=0,E13352+1, E13352), $B$2-1)</f>
        <v>15</v>
      </c>
      <c r="G13353" s="2" t="str">
        <f>IF(NOT(OR(
SUMPRODUCT(--ISNUMBER(SEARCH('Chapter 2 (Generated)'!$B$3:$V$3,INDEX(MyData,D13353, E13353+1))))&gt;0,
SUMPRODUCT(--ISNUMBER(SEARCH('Chapter 2 (Generated)'!$B$4:$V$4,INDEX(MyData,D13353, E13353+1))))&gt;0)),
"        " &amp; INDEX(MyData,D13353, E13353+1),
"    " &amp; INDEX(MyData,D13353, E13353+1))</f>
        <v xml:space="preserve">        "null",</v>
      </c>
    </row>
    <row r="13354" spans="4:7" x14ac:dyDescent="0.2">
      <c r="D13354" s="20">
        <f t="shared" si="208"/>
        <v>798</v>
      </c>
      <c r="E13354" s="20">
        <f>MIN(IF(MOD(ROWS($A$2:A13354),$A$2)=0,E13353+1, E13353), $B$2-1)</f>
        <v>15</v>
      </c>
      <c r="G13354" s="2" t="str">
        <f>IF(NOT(OR(
SUMPRODUCT(--ISNUMBER(SEARCH('Chapter 2 (Generated)'!$B$3:$V$3,INDEX(MyData,D13354, E13354+1))))&gt;0,
SUMPRODUCT(--ISNUMBER(SEARCH('Chapter 2 (Generated)'!$B$4:$V$4,INDEX(MyData,D13354, E13354+1))))&gt;0)),
"        " &amp; INDEX(MyData,D13354, E13354+1),
"    " &amp; INDEX(MyData,D13354, E13354+1))</f>
        <v xml:space="preserve">        "null",//795 </v>
      </c>
    </row>
    <row r="13355" spans="4:7" x14ac:dyDescent="0.2">
      <c r="D13355" s="20">
        <f t="shared" si="208"/>
        <v>799</v>
      </c>
      <c r="E13355" s="20">
        <f>MIN(IF(MOD(ROWS($A$2:A13355),$A$2)=0,E13354+1, E13354), $B$2-1)</f>
        <v>15</v>
      </c>
      <c r="G13355" s="2" t="str">
        <f>IF(NOT(OR(
SUMPRODUCT(--ISNUMBER(SEARCH('Chapter 2 (Generated)'!$B$3:$V$3,INDEX(MyData,D13355, E13355+1))))&gt;0,
SUMPRODUCT(--ISNUMBER(SEARCH('Chapter 2 (Generated)'!$B$4:$V$4,INDEX(MyData,D13355, E13355+1))))&gt;0)),
"        " &amp; INDEX(MyData,D13355, E13355+1),
"    " &amp; INDEX(MyData,D13355, E13355+1))</f>
        <v xml:space="preserve">        "null",</v>
      </c>
    </row>
    <row r="13356" spans="4:7" x14ac:dyDescent="0.2">
      <c r="D13356" s="20">
        <f t="shared" si="208"/>
        <v>800</v>
      </c>
      <c r="E13356" s="20">
        <f>MIN(IF(MOD(ROWS($A$2:A13356),$A$2)=0,E13355+1, E13355), $B$2-1)</f>
        <v>15</v>
      </c>
      <c r="G13356" s="2" t="str">
        <f>IF(NOT(OR(
SUMPRODUCT(--ISNUMBER(SEARCH('Chapter 2 (Generated)'!$B$3:$V$3,INDEX(MyData,D13356, E13356+1))))&gt;0,
SUMPRODUCT(--ISNUMBER(SEARCH('Chapter 2 (Generated)'!$B$4:$V$4,INDEX(MyData,D13356, E13356+1))))&gt;0)),
"        " &amp; INDEX(MyData,D13356, E13356+1),
"    " &amp; INDEX(MyData,D13356, E13356+1))</f>
        <v xml:space="preserve">        "null",</v>
      </c>
    </row>
    <row r="13357" spans="4:7" x14ac:dyDescent="0.2">
      <c r="D13357" s="20">
        <f t="shared" si="208"/>
        <v>801</v>
      </c>
      <c r="E13357" s="20">
        <f>MIN(IF(MOD(ROWS($A$2:A13357),$A$2)=0,E13356+1, E13356), $B$2-1)</f>
        <v>15</v>
      </c>
      <c r="G13357" s="2" t="str">
        <f>IF(NOT(OR(
SUMPRODUCT(--ISNUMBER(SEARCH('Chapter 2 (Generated)'!$B$3:$V$3,INDEX(MyData,D13357, E13357+1))))&gt;0,
SUMPRODUCT(--ISNUMBER(SEARCH('Chapter 2 (Generated)'!$B$4:$V$4,INDEX(MyData,D13357, E13357+1))))&gt;0)),
"        " &amp; INDEX(MyData,D13357, E13357+1),
"    " &amp; INDEX(MyData,D13357, E13357+1))</f>
        <v xml:space="preserve">        "null",</v>
      </c>
    </row>
    <row r="13358" spans="4:7" x14ac:dyDescent="0.2">
      <c r="D13358" s="20">
        <f t="shared" si="208"/>
        <v>802</v>
      </c>
      <c r="E13358" s="20">
        <f>MIN(IF(MOD(ROWS($A$2:A13358),$A$2)=0,E13357+1, E13357), $B$2-1)</f>
        <v>15</v>
      </c>
      <c r="G13358" s="2" t="str">
        <f>IF(NOT(OR(
SUMPRODUCT(--ISNUMBER(SEARCH('Chapter 2 (Generated)'!$B$3:$V$3,INDEX(MyData,D13358, E13358+1))))&gt;0,
SUMPRODUCT(--ISNUMBER(SEARCH('Chapter 2 (Generated)'!$B$4:$V$4,INDEX(MyData,D13358, E13358+1))))&gt;0)),
"        " &amp; INDEX(MyData,D13358, E13358+1),
"    " &amp; INDEX(MyData,D13358, E13358+1))</f>
        <v xml:space="preserve">        "null",//799 POPUP</v>
      </c>
    </row>
    <row r="13359" spans="4:7" x14ac:dyDescent="0.2">
      <c r="D13359" s="20">
        <f t="shared" si="208"/>
        <v>803</v>
      </c>
      <c r="E13359" s="20">
        <f>MIN(IF(MOD(ROWS($A$2:A13359),$A$2)=0,E13358+1, E13358), $B$2-1)</f>
        <v>15</v>
      </c>
      <c r="G13359" s="2" t="str">
        <f>IF(NOT(OR(
SUMPRODUCT(--ISNUMBER(SEARCH('Chapter 2 (Generated)'!$B$3:$V$3,INDEX(MyData,D13359, E13359+1))))&gt;0,
SUMPRODUCT(--ISNUMBER(SEARCH('Chapter 2 (Generated)'!$B$4:$V$4,INDEX(MyData,D13359, E13359+1))))&gt;0)),
"        " &amp; INDEX(MyData,D13359, E13359+1),
"    " &amp; INDEX(MyData,D13359, E13359+1))</f>
        <v xml:space="preserve">        "null",//800 </v>
      </c>
    </row>
    <row r="13360" spans="4:7" x14ac:dyDescent="0.2">
      <c r="D13360" s="20">
        <f t="shared" si="208"/>
        <v>804</v>
      </c>
      <c r="E13360" s="20">
        <f>MIN(IF(MOD(ROWS($A$2:A13360),$A$2)=0,E13359+1, E13359), $B$2-1)</f>
        <v>15</v>
      </c>
      <c r="G13360" s="2" t="str">
        <f>IF(NOT(OR(
SUMPRODUCT(--ISNUMBER(SEARCH('Chapter 2 (Generated)'!$B$3:$V$3,INDEX(MyData,D13360, E13360+1))))&gt;0,
SUMPRODUCT(--ISNUMBER(SEARCH('Chapter 2 (Generated)'!$B$4:$V$4,INDEX(MyData,D13360, E13360+1))))&gt;0)),
"        " &amp; INDEX(MyData,D13360, E13360+1),
"    " &amp; INDEX(MyData,D13360, E13360+1))</f>
        <v xml:space="preserve">        "null",</v>
      </c>
    </row>
    <row r="13361" spans="4:7" x14ac:dyDescent="0.2">
      <c r="D13361" s="20">
        <f t="shared" si="208"/>
        <v>805</v>
      </c>
      <c r="E13361" s="20">
        <f>MIN(IF(MOD(ROWS($A$2:A13361),$A$2)=0,E13360+1, E13360), $B$2-1)</f>
        <v>15</v>
      </c>
      <c r="G13361" s="2" t="str">
        <f>IF(NOT(OR(
SUMPRODUCT(--ISNUMBER(SEARCH('Chapter 2 (Generated)'!$B$3:$V$3,INDEX(MyData,D13361, E13361+1))))&gt;0,
SUMPRODUCT(--ISNUMBER(SEARCH('Chapter 2 (Generated)'!$B$4:$V$4,INDEX(MyData,D13361, E13361+1))))&gt;0)),
"        " &amp; INDEX(MyData,D13361, E13361+1),
"    " &amp; INDEX(MyData,D13361, E13361+1))</f>
        <v xml:space="preserve">        "null",</v>
      </c>
    </row>
    <row r="13362" spans="4:7" x14ac:dyDescent="0.2">
      <c r="D13362" s="20">
        <f t="shared" si="208"/>
        <v>806</v>
      </c>
      <c r="E13362" s="20">
        <f>MIN(IF(MOD(ROWS($A$2:A13362),$A$2)=0,E13361+1, E13361), $B$2-1)</f>
        <v>15</v>
      </c>
      <c r="G13362" s="2" t="str">
        <f>IF(NOT(OR(
SUMPRODUCT(--ISNUMBER(SEARCH('Chapter 2 (Generated)'!$B$3:$V$3,INDEX(MyData,D13362, E13362+1))))&gt;0,
SUMPRODUCT(--ISNUMBER(SEARCH('Chapter 2 (Generated)'!$B$4:$V$4,INDEX(MyData,D13362, E13362+1))))&gt;0)),
"        " &amp; INDEX(MyData,D13362, E13362+1),
"    " &amp; INDEX(MyData,D13362, E13362+1))</f>
        <v xml:space="preserve">        "null",</v>
      </c>
    </row>
    <row r="13363" spans="4:7" x14ac:dyDescent="0.2">
      <c r="D13363" s="20">
        <f t="shared" si="208"/>
        <v>807</v>
      </c>
      <c r="E13363" s="20">
        <f>MIN(IF(MOD(ROWS($A$2:A13363),$A$2)=0,E13362+1, E13362), $B$2-1)</f>
        <v>15</v>
      </c>
      <c r="G13363" s="2" t="str">
        <f>IF(NOT(OR(
SUMPRODUCT(--ISNUMBER(SEARCH('Chapter 2 (Generated)'!$B$3:$V$3,INDEX(MyData,D13363, E13363+1))))&gt;0,
SUMPRODUCT(--ISNUMBER(SEARCH('Chapter 2 (Generated)'!$B$4:$V$4,INDEX(MyData,D13363, E13363+1))))&gt;0)),
"        " &amp; INDEX(MyData,D13363, E13363+1),
"    " &amp; INDEX(MyData,D13363, E13363+1))</f>
        <v xml:space="preserve">        "null",//804 Different Dorm…</v>
      </c>
    </row>
    <row r="13364" spans="4:7" x14ac:dyDescent="0.2">
      <c r="D13364" s="20">
        <f t="shared" si="208"/>
        <v>808</v>
      </c>
      <c r="E13364" s="20">
        <f>MIN(IF(MOD(ROWS($A$2:A13364),$A$2)=0,E13363+1, E13363), $B$2-1)</f>
        <v>15</v>
      </c>
      <c r="G13364" s="2" t="str">
        <f>IF(NOT(OR(
SUMPRODUCT(--ISNUMBER(SEARCH('Chapter 2 (Generated)'!$B$3:$V$3,INDEX(MyData,D13364, E13364+1))))&gt;0,
SUMPRODUCT(--ISNUMBER(SEARCH('Chapter 2 (Generated)'!$B$4:$V$4,INDEX(MyData,D13364, E13364+1))))&gt;0)),
"        " &amp; INDEX(MyData,D13364, E13364+1),
"    " &amp; INDEX(MyData,D13364, E13364+1))</f>
        <v xml:space="preserve">        "null",//805 </v>
      </c>
    </row>
    <row r="13365" spans="4:7" x14ac:dyDescent="0.2">
      <c r="D13365" s="20">
        <f t="shared" si="208"/>
        <v>809</v>
      </c>
      <c r="E13365" s="20">
        <f>MIN(IF(MOD(ROWS($A$2:A13365),$A$2)=0,E13364+1, E13364), $B$2-1)</f>
        <v>15</v>
      </c>
      <c r="G13365" s="2" t="str">
        <f>IF(NOT(OR(
SUMPRODUCT(--ISNUMBER(SEARCH('Chapter 2 (Generated)'!$B$3:$V$3,INDEX(MyData,D13365, E13365+1))))&gt;0,
SUMPRODUCT(--ISNUMBER(SEARCH('Chapter 2 (Generated)'!$B$4:$V$4,INDEX(MyData,D13365, E13365+1))))&gt;0)),
"        " &amp; INDEX(MyData,D13365, E13365+1),
"    " &amp; INDEX(MyData,D13365, E13365+1))</f>
        <v xml:space="preserve">        "null",</v>
      </c>
    </row>
    <row r="13366" spans="4:7" x14ac:dyDescent="0.2">
      <c r="D13366" s="20">
        <f t="shared" si="208"/>
        <v>810</v>
      </c>
      <c r="E13366" s="20">
        <f>MIN(IF(MOD(ROWS($A$2:A13366),$A$2)=0,E13365+1, E13365), $B$2-1)</f>
        <v>15</v>
      </c>
      <c r="G13366" s="2" t="str">
        <f>IF(NOT(OR(
SUMPRODUCT(--ISNUMBER(SEARCH('Chapter 2 (Generated)'!$B$3:$V$3,INDEX(MyData,D13366, E13366+1))))&gt;0,
SUMPRODUCT(--ISNUMBER(SEARCH('Chapter 2 (Generated)'!$B$4:$V$4,INDEX(MyData,D13366, E13366+1))))&gt;0)),
"        " &amp; INDEX(MyData,D13366, E13366+1),
"    " &amp; INDEX(MyData,D13366, E13366+1))</f>
        <v xml:space="preserve">        "null",</v>
      </c>
    </row>
    <row r="13367" spans="4:7" x14ac:dyDescent="0.2">
      <c r="D13367" s="20">
        <f t="shared" si="208"/>
        <v>811</v>
      </c>
      <c r="E13367" s="20">
        <f>MIN(IF(MOD(ROWS($A$2:A13367),$A$2)=0,E13366+1, E13366), $B$2-1)</f>
        <v>15</v>
      </c>
      <c r="G13367" s="2" t="str">
        <f>IF(NOT(OR(
SUMPRODUCT(--ISNUMBER(SEARCH('Chapter 2 (Generated)'!$B$3:$V$3,INDEX(MyData,D13367, E13367+1))))&gt;0,
SUMPRODUCT(--ISNUMBER(SEARCH('Chapter 2 (Generated)'!$B$4:$V$4,INDEX(MyData,D13367, E13367+1))))&gt;0)),
"        " &amp; INDEX(MyData,D13367, E13367+1),
"    " &amp; INDEX(MyData,D13367, E13367+1))</f>
        <v xml:space="preserve">        "null",</v>
      </c>
    </row>
    <row r="13368" spans="4:7" x14ac:dyDescent="0.2">
      <c r="D13368" s="20">
        <f t="shared" si="208"/>
        <v>812</v>
      </c>
      <c r="E13368" s="20">
        <f>MIN(IF(MOD(ROWS($A$2:A13368),$A$2)=0,E13367+1, E13367), $B$2-1)</f>
        <v>15</v>
      </c>
      <c r="G13368" s="2" t="str">
        <f>IF(NOT(OR(
SUMPRODUCT(--ISNUMBER(SEARCH('Chapter 2 (Generated)'!$B$3:$V$3,INDEX(MyData,D13368, E13368+1))))&gt;0,
SUMPRODUCT(--ISNUMBER(SEARCH('Chapter 2 (Generated)'!$B$4:$V$4,INDEX(MyData,D13368, E13368+1))))&gt;0)),
"        " &amp; INDEX(MyData,D13368, E13368+1),
"    " &amp; INDEX(MyData,D13368, E13368+1))</f>
        <v xml:space="preserve">        "null",</v>
      </c>
    </row>
    <row r="13369" spans="4:7" x14ac:dyDescent="0.2">
      <c r="D13369" s="20">
        <f t="shared" si="208"/>
        <v>813</v>
      </c>
      <c r="E13369" s="20">
        <f>MIN(IF(MOD(ROWS($A$2:A13369),$A$2)=0,E13368+1, E13368), $B$2-1)</f>
        <v>15</v>
      </c>
      <c r="G13369" s="2" t="str">
        <f>IF(NOT(OR(
SUMPRODUCT(--ISNUMBER(SEARCH('Chapter 2 (Generated)'!$B$3:$V$3,INDEX(MyData,D13369, E13369+1))))&gt;0,
SUMPRODUCT(--ISNUMBER(SEARCH('Chapter 2 (Generated)'!$B$4:$V$4,INDEX(MyData,D13369, E13369+1))))&gt;0)),
"        " &amp; INDEX(MyData,D13369, E13369+1),
"    " &amp; INDEX(MyData,D13369, E13369+1))</f>
        <v xml:space="preserve">        "null",//810 </v>
      </c>
    </row>
    <row r="13370" spans="4:7" x14ac:dyDescent="0.2">
      <c r="D13370" s="20">
        <f t="shared" si="208"/>
        <v>814</v>
      </c>
      <c r="E13370" s="20">
        <f>MIN(IF(MOD(ROWS($A$2:A13370),$A$2)=0,E13369+1, E13369), $B$2-1)</f>
        <v>15</v>
      </c>
      <c r="G13370" s="2" t="str">
        <f>IF(NOT(OR(
SUMPRODUCT(--ISNUMBER(SEARCH('Chapter 2 (Generated)'!$B$3:$V$3,INDEX(MyData,D13370, E13370+1))))&gt;0,
SUMPRODUCT(--ISNUMBER(SEARCH('Chapter 2 (Generated)'!$B$4:$V$4,INDEX(MyData,D13370, E13370+1))))&gt;0)),
"        " &amp; INDEX(MyData,D13370, E13370+1),
"    " &amp; INDEX(MyData,D13370, E13370+1))</f>
        <v xml:space="preserve">        "null",</v>
      </c>
    </row>
    <row r="13371" spans="4:7" x14ac:dyDescent="0.2">
      <c r="D13371" s="20">
        <f t="shared" si="208"/>
        <v>815</v>
      </c>
      <c r="E13371" s="20">
        <f>MIN(IF(MOD(ROWS($A$2:A13371),$A$2)=0,E13370+1, E13370), $B$2-1)</f>
        <v>15</v>
      </c>
      <c r="G13371" s="2" t="str">
        <f>IF(NOT(OR(
SUMPRODUCT(--ISNUMBER(SEARCH('Chapter 2 (Generated)'!$B$3:$V$3,INDEX(MyData,D13371, E13371+1))))&gt;0,
SUMPRODUCT(--ISNUMBER(SEARCH('Chapter 2 (Generated)'!$B$4:$V$4,INDEX(MyData,D13371, E13371+1))))&gt;0)),
"        " &amp; INDEX(MyData,D13371, E13371+1),
"    " &amp; INDEX(MyData,D13371, E13371+1))</f>
        <v xml:space="preserve">        "null",</v>
      </c>
    </row>
    <row r="13372" spans="4:7" x14ac:dyDescent="0.2">
      <c r="D13372" s="20">
        <f t="shared" si="208"/>
        <v>816</v>
      </c>
      <c r="E13372" s="20">
        <f>MIN(IF(MOD(ROWS($A$2:A13372),$A$2)=0,E13371+1, E13371), $B$2-1)</f>
        <v>15</v>
      </c>
      <c r="G13372" s="2" t="str">
        <f>IF(NOT(OR(
SUMPRODUCT(--ISNUMBER(SEARCH('Chapter 2 (Generated)'!$B$3:$V$3,INDEX(MyData,D13372, E13372+1))))&gt;0,
SUMPRODUCT(--ISNUMBER(SEARCH('Chapter 2 (Generated)'!$B$4:$V$4,INDEX(MyData,D13372, E13372+1))))&gt;0)),
"        " &amp; INDEX(MyData,D13372, E13372+1),
"    " &amp; INDEX(MyData,D13372, E13372+1))</f>
        <v xml:space="preserve">        "null",</v>
      </c>
    </row>
    <row r="13373" spans="4:7" x14ac:dyDescent="0.2">
      <c r="D13373" s="20">
        <f t="shared" si="208"/>
        <v>817</v>
      </c>
      <c r="E13373" s="20">
        <f>MIN(IF(MOD(ROWS($A$2:A13373),$A$2)=0,E13372+1, E13372), $B$2-1)</f>
        <v>15</v>
      </c>
      <c r="G13373" s="2" t="str">
        <f>IF(NOT(OR(
SUMPRODUCT(--ISNUMBER(SEARCH('Chapter 2 (Generated)'!$B$3:$V$3,INDEX(MyData,D13373, E13373+1))))&gt;0,
SUMPRODUCT(--ISNUMBER(SEARCH('Chapter 2 (Generated)'!$B$4:$V$4,INDEX(MyData,D13373, E13373+1))))&gt;0)),
"        " &amp; INDEX(MyData,D13373, E13373+1),
"    " &amp; INDEX(MyData,D13373, E13373+1))</f>
        <v xml:space="preserve">        "null",</v>
      </c>
    </row>
    <row r="13374" spans="4:7" x14ac:dyDescent="0.2">
      <c r="D13374" s="20">
        <f t="shared" si="208"/>
        <v>818</v>
      </c>
      <c r="E13374" s="20">
        <f>MIN(IF(MOD(ROWS($A$2:A13374),$A$2)=0,E13373+1, E13373), $B$2-1)</f>
        <v>15</v>
      </c>
      <c r="G13374" s="2" t="str">
        <f>IF(NOT(OR(
SUMPRODUCT(--ISNUMBER(SEARCH('Chapter 2 (Generated)'!$B$3:$V$3,INDEX(MyData,D13374, E13374+1))))&gt;0,
SUMPRODUCT(--ISNUMBER(SEARCH('Chapter 2 (Generated)'!$B$4:$V$4,INDEX(MyData,D13374, E13374+1))))&gt;0)),
"        " &amp; INDEX(MyData,D13374, E13374+1),
"    " &amp; INDEX(MyData,D13374, E13374+1))</f>
        <v xml:space="preserve">        "null",//815 </v>
      </c>
    </row>
    <row r="13375" spans="4:7" x14ac:dyDescent="0.2">
      <c r="D13375" s="20">
        <f t="shared" si="208"/>
        <v>819</v>
      </c>
      <c r="E13375" s="20">
        <f>MIN(IF(MOD(ROWS($A$2:A13375),$A$2)=0,E13374+1, E13374), $B$2-1)</f>
        <v>15</v>
      </c>
      <c r="G13375" s="2" t="str">
        <f>IF(NOT(OR(
SUMPRODUCT(--ISNUMBER(SEARCH('Chapter 2 (Generated)'!$B$3:$V$3,INDEX(MyData,D13375, E13375+1))))&gt;0,
SUMPRODUCT(--ISNUMBER(SEARCH('Chapter 2 (Generated)'!$B$4:$V$4,INDEX(MyData,D13375, E13375+1))))&gt;0)),
"        " &amp; INDEX(MyData,D13375, E13375+1),
"    " &amp; INDEX(MyData,D13375, E13375+1))</f>
        <v xml:space="preserve">        "null",</v>
      </c>
    </row>
    <row r="13376" spans="4:7" x14ac:dyDescent="0.2">
      <c r="D13376" s="20">
        <f t="shared" si="208"/>
        <v>820</v>
      </c>
      <c r="E13376" s="20">
        <f>MIN(IF(MOD(ROWS($A$2:A13376),$A$2)=0,E13375+1, E13375), $B$2-1)</f>
        <v>15</v>
      </c>
      <c r="G13376" s="2" t="str">
        <f>IF(NOT(OR(
SUMPRODUCT(--ISNUMBER(SEARCH('Chapter 2 (Generated)'!$B$3:$V$3,INDEX(MyData,D13376, E13376+1))))&gt;0,
SUMPRODUCT(--ISNUMBER(SEARCH('Chapter 2 (Generated)'!$B$4:$V$4,INDEX(MyData,D13376, E13376+1))))&gt;0)),
"        " &amp; INDEX(MyData,D13376, E13376+1),
"    " &amp; INDEX(MyData,D13376, E13376+1))</f>
        <v xml:space="preserve">        "null",</v>
      </c>
    </row>
    <row r="13377" spans="4:7" x14ac:dyDescent="0.2">
      <c r="D13377" s="20">
        <f t="shared" si="208"/>
        <v>821</v>
      </c>
      <c r="E13377" s="20">
        <f>MIN(IF(MOD(ROWS($A$2:A13377),$A$2)=0,E13376+1, E13376), $B$2-1)</f>
        <v>15</v>
      </c>
      <c r="G13377" s="2" t="str">
        <f>IF(NOT(OR(
SUMPRODUCT(--ISNUMBER(SEARCH('Chapter 2 (Generated)'!$B$3:$V$3,INDEX(MyData,D13377, E13377+1))))&gt;0,
SUMPRODUCT(--ISNUMBER(SEARCH('Chapter 2 (Generated)'!$B$4:$V$4,INDEX(MyData,D13377, E13377+1))))&gt;0)),
"        " &amp; INDEX(MyData,D13377, E13377+1),
"    " &amp; INDEX(MyData,D13377, E13377+1))</f>
        <v xml:space="preserve">        "null",</v>
      </c>
    </row>
    <row r="13378" spans="4:7" x14ac:dyDescent="0.2">
      <c r="D13378" s="20">
        <f t="shared" ref="D13378:D13441" si="209">MOD(ROW(D13377)-1+ROWS(MyData),ROWS(MyData))+1</f>
        <v>822</v>
      </c>
      <c r="E13378" s="20">
        <f>MIN(IF(MOD(ROWS($A$2:A13378),$A$2)=0,E13377+1, E13377), $B$2-1)</f>
        <v>15</v>
      </c>
      <c r="G13378" s="2" t="str">
        <f>IF(NOT(OR(
SUMPRODUCT(--ISNUMBER(SEARCH('Chapter 2 (Generated)'!$B$3:$V$3,INDEX(MyData,D13378, E13378+1))))&gt;0,
SUMPRODUCT(--ISNUMBER(SEARCH('Chapter 2 (Generated)'!$B$4:$V$4,INDEX(MyData,D13378, E13378+1))))&gt;0)),
"        " &amp; INDEX(MyData,D13378, E13378+1),
"    " &amp; INDEX(MyData,D13378, E13378+1))</f>
        <v xml:space="preserve">        "null",</v>
      </c>
    </row>
    <row r="13379" spans="4:7" x14ac:dyDescent="0.2">
      <c r="D13379" s="20">
        <f t="shared" si="209"/>
        <v>823</v>
      </c>
      <c r="E13379" s="20">
        <f>MIN(IF(MOD(ROWS($A$2:A13379),$A$2)=0,E13378+1, E13378), $B$2-1)</f>
        <v>15</v>
      </c>
      <c r="G13379" s="2" t="str">
        <f>IF(NOT(OR(
SUMPRODUCT(--ISNUMBER(SEARCH('Chapter 2 (Generated)'!$B$3:$V$3,INDEX(MyData,D13379, E13379+1))))&gt;0,
SUMPRODUCT(--ISNUMBER(SEARCH('Chapter 2 (Generated)'!$B$4:$V$4,INDEX(MyData,D13379, E13379+1))))&gt;0)),
"        " &amp; INDEX(MyData,D13379, E13379+1),
"    " &amp; INDEX(MyData,D13379, E13379+1))</f>
        <v xml:space="preserve">        "null",//820 </v>
      </c>
    </row>
    <row r="13380" spans="4:7" x14ac:dyDescent="0.2">
      <c r="D13380" s="20">
        <f t="shared" si="209"/>
        <v>824</v>
      </c>
      <c r="E13380" s="20">
        <f>MIN(IF(MOD(ROWS($A$2:A13380),$A$2)=0,E13379+1, E13379), $B$2-1)</f>
        <v>15</v>
      </c>
      <c r="G13380" s="2" t="str">
        <f>IF(NOT(OR(
SUMPRODUCT(--ISNUMBER(SEARCH('Chapter 2 (Generated)'!$B$3:$V$3,INDEX(MyData,D13380, E13380+1))))&gt;0,
SUMPRODUCT(--ISNUMBER(SEARCH('Chapter 2 (Generated)'!$B$4:$V$4,INDEX(MyData,D13380, E13380+1))))&gt;0)),
"        " &amp; INDEX(MyData,D13380, E13380+1),
"    " &amp; INDEX(MyData,D13380, E13380+1))</f>
        <v xml:space="preserve">        "null",</v>
      </c>
    </row>
    <row r="13381" spans="4:7" x14ac:dyDescent="0.2">
      <c r="D13381" s="20">
        <f t="shared" si="209"/>
        <v>825</v>
      </c>
      <c r="E13381" s="20">
        <f>MIN(IF(MOD(ROWS($A$2:A13381),$A$2)=0,E13380+1, E13380), $B$2-1)</f>
        <v>15</v>
      </c>
      <c r="G13381" s="2" t="str">
        <f>IF(NOT(OR(
SUMPRODUCT(--ISNUMBER(SEARCH('Chapter 2 (Generated)'!$B$3:$V$3,INDEX(MyData,D13381, E13381+1))))&gt;0,
SUMPRODUCT(--ISNUMBER(SEARCH('Chapter 2 (Generated)'!$B$4:$V$4,INDEX(MyData,D13381, E13381+1))))&gt;0)),
"        " &amp; INDEX(MyData,D13381, E13381+1),
"    " &amp; INDEX(MyData,D13381, E13381+1))</f>
        <v xml:space="preserve">        "null",</v>
      </c>
    </row>
    <row r="13382" spans="4:7" x14ac:dyDescent="0.2">
      <c r="D13382" s="20">
        <f t="shared" si="209"/>
        <v>826</v>
      </c>
      <c r="E13382" s="20">
        <f>MIN(IF(MOD(ROWS($A$2:A13382),$A$2)=0,E13381+1, E13381), $B$2-1)</f>
        <v>15</v>
      </c>
      <c r="G13382" s="2" t="str">
        <f>IF(NOT(OR(
SUMPRODUCT(--ISNUMBER(SEARCH('Chapter 2 (Generated)'!$B$3:$V$3,INDEX(MyData,D13382, E13382+1))))&gt;0,
SUMPRODUCT(--ISNUMBER(SEARCH('Chapter 2 (Generated)'!$B$4:$V$4,INDEX(MyData,D13382, E13382+1))))&gt;0)),
"        " &amp; INDEX(MyData,D13382, E13382+1),
"    " &amp; INDEX(MyData,D13382, E13382+1))</f>
        <v xml:space="preserve">        "null",</v>
      </c>
    </row>
    <row r="13383" spans="4:7" x14ac:dyDescent="0.2">
      <c r="D13383" s="20">
        <f t="shared" si="209"/>
        <v>827</v>
      </c>
      <c r="E13383" s="20">
        <f>MIN(IF(MOD(ROWS($A$2:A13383),$A$2)=0,E13382+1, E13382), $B$2-1)</f>
        <v>15</v>
      </c>
      <c r="G13383" s="2" t="str">
        <f>IF(NOT(OR(
SUMPRODUCT(--ISNUMBER(SEARCH('Chapter 2 (Generated)'!$B$3:$V$3,INDEX(MyData,D13383, E13383+1))))&gt;0,
SUMPRODUCT(--ISNUMBER(SEARCH('Chapter 2 (Generated)'!$B$4:$V$4,INDEX(MyData,D13383, E13383+1))))&gt;0)),
"        " &amp; INDEX(MyData,D13383, E13383+1),
"    " &amp; INDEX(MyData,D13383, E13383+1))</f>
        <v xml:space="preserve">        "null",</v>
      </c>
    </row>
    <row r="13384" spans="4:7" x14ac:dyDescent="0.2">
      <c r="D13384" s="20">
        <f t="shared" si="209"/>
        <v>828</v>
      </c>
      <c r="E13384" s="20">
        <f>MIN(IF(MOD(ROWS($A$2:A13384),$A$2)=0,E13383+1, E13383), $B$2-1)</f>
        <v>15</v>
      </c>
      <c r="G13384" s="2" t="str">
        <f>IF(NOT(OR(
SUMPRODUCT(--ISNUMBER(SEARCH('Chapter 2 (Generated)'!$B$3:$V$3,INDEX(MyData,D13384, E13384+1))))&gt;0,
SUMPRODUCT(--ISNUMBER(SEARCH('Chapter 2 (Generated)'!$B$4:$V$4,INDEX(MyData,D13384, E13384+1))))&gt;0)),
"        " &amp; INDEX(MyData,D13384, E13384+1),
"    " &amp; INDEX(MyData,D13384, E13384+1))</f>
        <v xml:space="preserve">        "null",//825 </v>
      </c>
    </row>
    <row r="13385" spans="4:7" x14ac:dyDescent="0.2">
      <c r="D13385" s="20">
        <f t="shared" si="209"/>
        <v>829</v>
      </c>
      <c r="E13385" s="20">
        <f>MIN(IF(MOD(ROWS($A$2:A13385),$A$2)=0,E13384+1, E13384), $B$2-1)</f>
        <v>15</v>
      </c>
      <c r="G13385" s="2" t="str">
        <f>IF(NOT(OR(
SUMPRODUCT(--ISNUMBER(SEARCH('Chapter 2 (Generated)'!$B$3:$V$3,INDEX(MyData,D13385, E13385+1))))&gt;0,
SUMPRODUCT(--ISNUMBER(SEARCH('Chapter 2 (Generated)'!$B$4:$V$4,INDEX(MyData,D13385, E13385+1))))&gt;0)),
"        " &amp; INDEX(MyData,D13385, E13385+1),
"    " &amp; INDEX(MyData,D13385, E13385+1))</f>
        <v xml:space="preserve">        "null",</v>
      </c>
    </row>
    <row r="13386" spans="4:7" x14ac:dyDescent="0.2">
      <c r="D13386" s="20">
        <f t="shared" si="209"/>
        <v>830</v>
      </c>
      <c r="E13386" s="20">
        <f>MIN(IF(MOD(ROWS($A$2:A13386),$A$2)=0,E13385+1, E13385), $B$2-1)</f>
        <v>15</v>
      </c>
      <c r="G13386" s="2" t="str">
        <f>IF(NOT(OR(
SUMPRODUCT(--ISNUMBER(SEARCH('Chapter 2 (Generated)'!$B$3:$V$3,INDEX(MyData,D13386, E13386+1))))&gt;0,
SUMPRODUCT(--ISNUMBER(SEARCH('Chapter 2 (Generated)'!$B$4:$V$4,INDEX(MyData,D13386, E13386+1))))&gt;0)),
"        " &amp; INDEX(MyData,D13386, E13386+1),
"    " &amp; INDEX(MyData,D13386, E13386+1))</f>
        <v xml:space="preserve">        "null",</v>
      </c>
    </row>
    <row r="13387" spans="4:7" x14ac:dyDescent="0.2">
      <c r="D13387" s="20">
        <f t="shared" si="209"/>
        <v>831</v>
      </c>
      <c r="E13387" s="20">
        <f>MIN(IF(MOD(ROWS($A$2:A13387),$A$2)=0,E13386+1, E13386), $B$2-1)</f>
        <v>15</v>
      </c>
      <c r="G13387" s="2" t="str">
        <f>IF(NOT(OR(
SUMPRODUCT(--ISNUMBER(SEARCH('Chapter 2 (Generated)'!$B$3:$V$3,INDEX(MyData,D13387, E13387+1))))&gt;0,
SUMPRODUCT(--ISNUMBER(SEARCH('Chapter 2 (Generated)'!$B$4:$V$4,INDEX(MyData,D13387, E13387+1))))&gt;0)),
"        " &amp; INDEX(MyData,D13387, E13387+1),
"    " &amp; INDEX(MyData,D13387, E13387+1))</f>
        <v xml:space="preserve">        "null",</v>
      </c>
    </row>
    <row r="13388" spans="4:7" x14ac:dyDescent="0.2">
      <c r="D13388" s="20">
        <f t="shared" si="209"/>
        <v>832</v>
      </c>
      <c r="E13388" s="20">
        <f>MIN(IF(MOD(ROWS($A$2:A13388),$A$2)=0,E13387+1, E13387), $B$2-1)</f>
        <v>15</v>
      </c>
      <c r="G13388" s="2" t="str">
        <f>IF(NOT(OR(
SUMPRODUCT(--ISNUMBER(SEARCH('Chapter 2 (Generated)'!$B$3:$V$3,INDEX(MyData,D13388, E13388+1))))&gt;0,
SUMPRODUCT(--ISNUMBER(SEARCH('Chapter 2 (Generated)'!$B$4:$V$4,INDEX(MyData,D13388, E13388+1))))&gt;0)),
"        " &amp; INDEX(MyData,D13388, E13388+1),
"    " &amp; INDEX(MyData,D13388, E13388+1))</f>
        <v xml:space="preserve">        "null",</v>
      </c>
    </row>
    <row r="13389" spans="4:7" x14ac:dyDescent="0.2">
      <c r="D13389" s="20">
        <f t="shared" si="209"/>
        <v>833</v>
      </c>
      <c r="E13389" s="20">
        <f>MIN(IF(MOD(ROWS($A$2:A13389),$A$2)=0,E13388+1, E13388), $B$2-1)</f>
        <v>15</v>
      </c>
      <c r="G13389" s="2" t="str">
        <f>IF(NOT(OR(
SUMPRODUCT(--ISNUMBER(SEARCH('Chapter 2 (Generated)'!$B$3:$V$3,INDEX(MyData,D13389, E13389+1))))&gt;0,
SUMPRODUCT(--ISNUMBER(SEARCH('Chapter 2 (Generated)'!$B$4:$V$4,INDEX(MyData,D13389, E13389+1))))&gt;0)),
"        " &amp; INDEX(MyData,D13389, E13389+1),
"    " &amp; INDEX(MyData,D13389, E13389+1))</f>
        <v xml:space="preserve">        "null",//830 </v>
      </c>
    </row>
    <row r="13390" spans="4:7" x14ac:dyDescent="0.2">
      <c r="D13390" s="20">
        <f t="shared" si="209"/>
        <v>834</v>
      </c>
      <c r="E13390" s="20">
        <f>MIN(IF(MOD(ROWS($A$2:A13390),$A$2)=0,E13389+1, E13389), $B$2-1)</f>
        <v>15</v>
      </c>
      <c r="G13390" s="2" t="str">
        <f>IF(NOT(OR(
SUMPRODUCT(--ISNUMBER(SEARCH('Chapter 2 (Generated)'!$B$3:$V$3,INDEX(MyData,D13390, E13390+1))))&gt;0,
SUMPRODUCT(--ISNUMBER(SEARCH('Chapter 2 (Generated)'!$B$4:$V$4,INDEX(MyData,D13390, E13390+1))))&gt;0)),
"        " &amp; INDEX(MyData,D13390, E13390+1),
"    " &amp; INDEX(MyData,D13390, E13390+1))</f>
        <v xml:space="preserve">        "null",</v>
      </c>
    </row>
    <row r="13391" spans="4:7" x14ac:dyDescent="0.2">
      <c r="D13391" s="20">
        <f t="shared" si="209"/>
        <v>835</v>
      </c>
      <c r="E13391" s="20">
        <f>MIN(IF(MOD(ROWS($A$2:A13391),$A$2)=0,E13390+1, E13390), $B$2-1)</f>
        <v>15</v>
      </c>
      <c r="G13391" s="2" t="str">
        <f>IF(NOT(OR(
SUMPRODUCT(--ISNUMBER(SEARCH('Chapter 2 (Generated)'!$B$3:$V$3,INDEX(MyData,D13391, E13391+1))))&gt;0,
SUMPRODUCT(--ISNUMBER(SEARCH('Chapter 2 (Generated)'!$B$4:$V$4,INDEX(MyData,D13391, E13391+1))))&gt;0)),
"        " &amp; INDEX(MyData,D13391, E13391+1),
"    " &amp; INDEX(MyData,D13391, E13391+1))</f>
        <v xml:space="preserve">        "null",</v>
      </c>
    </row>
    <row r="13392" spans="4:7" x14ac:dyDescent="0.2">
      <c r="D13392" s="20">
        <f t="shared" si="209"/>
        <v>836</v>
      </c>
      <c r="E13392" s="20">
        <f>MIN(IF(MOD(ROWS($A$2:A13392),$A$2)=0,E13391+1, E13391), $B$2-1)</f>
        <v>15</v>
      </c>
      <c r="G13392" s="2" t="str">
        <f>IF(NOT(OR(
SUMPRODUCT(--ISNUMBER(SEARCH('Chapter 2 (Generated)'!$B$3:$V$3,INDEX(MyData,D13392, E13392+1))))&gt;0,
SUMPRODUCT(--ISNUMBER(SEARCH('Chapter 2 (Generated)'!$B$4:$V$4,INDEX(MyData,D13392, E13392+1))))&gt;0)),
"        " &amp; INDEX(MyData,D13392, E13392+1),
"    " &amp; INDEX(MyData,D13392, E13392+1))</f>
        <v xml:space="preserve">        "null",</v>
      </c>
    </row>
    <row r="13393" spans="4:7" x14ac:dyDescent="0.2">
      <c r="D13393" s="20">
        <f t="shared" si="209"/>
        <v>837</v>
      </c>
      <c r="E13393" s="20">
        <f>MIN(IF(MOD(ROWS($A$2:A13393),$A$2)=0,E13392+1, E13392), $B$2-1)</f>
        <v>16</v>
      </c>
      <c r="G13393" s="2" t="str">
        <f>IF(NOT(OR(
SUMPRODUCT(--ISNUMBER(SEARCH('Chapter 2 (Generated)'!$B$3:$V$3,INDEX(MyData,D13393, E13393+1))))&gt;0,
SUMPRODUCT(--ISNUMBER(SEARCH('Chapter 2 (Generated)'!$B$4:$V$4,INDEX(MyData,D13393, E13393+1))))&gt;0)),
"        " &amp; INDEX(MyData,D13393, E13393+1),
"    " &amp; INDEX(MyData,D13393, E13393+1))</f>
        <v xml:space="preserve">        ];</v>
      </c>
    </row>
    <row r="13394" spans="4:7" x14ac:dyDescent="0.2">
      <c r="D13394" s="20">
        <f t="shared" si="209"/>
        <v>1</v>
      </c>
      <c r="E13394" s="20">
        <f>MIN(IF(MOD(ROWS($A$2:A13394),$A$2)=0,E13393+1, E13393), $B$2-1)</f>
        <v>16</v>
      </c>
      <c r="G13394" s="2" t="str">
        <f>IF(NOT(OR(
SUMPRODUCT(--ISNUMBER(SEARCH('Chapter 2 (Generated)'!$B$3:$V$3,INDEX(MyData,D13394, E13394+1))))&gt;0,
SUMPRODUCT(--ISNUMBER(SEARCH('Chapter 2 (Generated)'!$B$4:$V$4,INDEX(MyData,D13394, E13394+1))))&gt;0)),
"        " &amp; INDEX(MyData,D13394, E13394+1),
"    " &amp; INDEX(MyData,D13394, E13394+1))</f>
        <v xml:space="preserve">    //story[16] === Infinity meter consequence of going on that slide -&gt; "0" is no consequence, otherwise the number represents what we add to the meter of the active person (the one talking, "relevant character")</v>
      </c>
    </row>
    <row r="13395" spans="4:7" x14ac:dyDescent="0.2">
      <c r="D13395" s="20">
        <f t="shared" si="209"/>
        <v>2</v>
      </c>
      <c r="E13395" s="20">
        <f>MIN(IF(MOD(ROWS($A$2:A13395),$A$2)=0,E13394+1, E13394), $B$2-1)</f>
        <v>16</v>
      </c>
      <c r="G13395" s="2" t="str">
        <f>IF(NOT(OR(
SUMPRODUCT(--ISNUMBER(SEARCH('Chapter 2 (Generated)'!$B$3:$V$3,INDEX(MyData,D13395, E13395+1))))&gt;0,
SUMPRODUCT(--ISNUMBER(SEARCH('Chapter 2 (Generated)'!$B$4:$V$4,INDEX(MyData,D13395, E13395+1))))&gt;0)),
"        " &amp; INDEX(MyData,D13395, E13395+1),
"    " &amp; INDEX(MyData,D13395, E13395+1))</f>
        <v xml:space="preserve">    story[16] = [</v>
      </c>
    </row>
    <row r="13396" spans="4:7" x14ac:dyDescent="0.2">
      <c r="D13396" s="20">
        <f t="shared" si="209"/>
        <v>3</v>
      </c>
      <c r="E13396" s="20">
        <f>MIN(IF(MOD(ROWS($A$2:A13396),$A$2)=0,E13395+1, E13395), $B$2-1)</f>
        <v>16</v>
      </c>
      <c r="G13396" s="2" t="str">
        <f>IF(NOT(OR(
SUMPRODUCT(--ISNUMBER(SEARCH('Chapter 2 (Generated)'!$B$3:$V$3,INDEX(MyData,D13396, E13396+1))))&gt;0,
SUMPRODUCT(--ISNUMBER(SEARCH('Chapter 2 (Generated)'!$B$4:$V$4,INDEX(MyData,D13396, E13396+1))))&gt;0)),
"        " &amp; INDEX(MyData,D13396, E13396+1),
"    " &amp; INDEX(MyData,D13396, E13396+1))</f>
        <v xml:space="preserve">        0,//0 </v>
      </c>
    </row>
    <row r="13397" spans="4:7" x14ac:dyDescent="0.2">
      <c r="D13397" s="20">
        <f t="shared" si="209"/>
        <v>4</v>
      </c>
      <c r="E13397" s="20">
        <f>MIN(IF(MOD(ROWS($A$2:A13397),$A$2)=0,E13396+1, E13396), $B$2-1)</f>
        <v>16</v>
      </c>
      <c r="G13397" s="2" t="str">
        <f>IF(NOT(OR(
SUMPRODUCT(--ISNUMBER(SEARCH('Chapter 2 (Generated)'!$B$3:$V$3,INDEX(MyData,D13397, E13397+1))))&gt;0,
SUMPRODUCT(--ISNUMBER(SEARCH('Chapter 2 (Generated)'!$B$4:$V$4,INDEX(MyData,D13397, E13397+1))))&gt;0)),
"        " &amp; INDEX(MyData,D13397, E13397+1),
"    " &amp; INDEX(MyData,D13397, E13397+1))</f>
        <v xml:space="preserve">        0,</v>
      </c>
    </row>
    <row r="13398" spans="4:7" x14ac:dyDescent="0.2">
      <c r="D13398" s="20">
        <f t="shared" si="209"/>
        <v>5</v>
      </c>
      <c r="E13398" s="20">
        <f>MIN(IF(MOD(ROWS($A$2:A13398),$A$2)=0,E13397+1, E13397), $B$2-1)</f>
        <v>16</v>
      </c>
      <c r="G13398" s="2" t="str">
        <f>IF(NOT(OR(
SUMPRODUCT(--ISNUMBER(SEARCH('Chapter 2 (Generated)'!$B$3:$V$3,INDEX(MyData,D13398, E13398+1))))&gt;0,
SUMPRODUCT(--ISNUMBER(SEARCH('Chapter 2 (Generated)'!$B$4:$V$4,INDEX(MyData,D13398, E13398+1))))&gt;0)),
"        " &amp; INDEX(MyData,D13398, E13398+1),
"    " &amp; INDEX(MyData,D13398, E13398+1))</f>
        <v xml:space="preserve">        0,</v>
      </c>
    </row>
    <row r="13399" spans="4:7" x14ac:dyDescent="0.2">
      <c r="D13399" s="20">
        <f t="shared" si="209"/>
        <v>6</v>
      </c>
      <c r="E13399" s="20">
        <f>MIN(IF(MOD(ROWS($A$2:A13399),$A$2)=0,E13398+1, E13398), $B$2-1)</f>
        <v>16</v>
      </c>
      <c r="G13399" s="2" t="str">
        <f>IF(NOT(OR(
SUMPRODUCT(--ISNUMBER(SEARCH('Chapter 2 (Generated)'!$B$3:$V$3,INDEX(MyData,D13399, E13399+1))))&gt;0,
SUMPRODUCT(--ISNUMBER(SEARCH('Chapter 2 (Generated)'!$B$4:$V$4,INDEX(MyData,D13399, E13399+1))))&gt;0)),
"        " &amp; INDEX(MyData,D13399, E13399+1),
"    " &amp; INDEX(MyData,D13399, E13399+1))</f>
        <v xml:space="preserve">        0,</v>
      </c>
    </row>
    <row r="13400" spans="4:7" x14ac:dyDescent="0.2">
      <c r="D13400" s="20">
        <f t="shared" si="209"/>
        <v>7</v>
      </c>
      <c r="E13400" s="20">
        <f>MIN(IF(MOD(ROWS($A$2:A13400),$A$2)=0,E13399+1, E13399), $B$2-1)</f>
        <v>16</v>
      </c>
      <c r="G13400" s="2" t="str">
        <f>IF(NOT(OR(
SUMPRODUCT(--ISNUMBER(SEARCH('Chapter 2 (Generated)'!$B$3:$V$3,INDEX(MyData,D13400, E13400+1))))&gt;0,
SUMPRODUCT(--ISNUMBER(SEARCH('Chapter 2 (Generated)'!$B$4:$V$4,INDEX(MyData,D13400, E13400+1))))&gt;0)),
"        " &amp; INDEX(MyData,D13400, E13400+1),
"    " &amp; INDEX(MyData,D13400, E13400+1))</f>
        <v xml:space="preserve">        0,</v>
      </c>
    </row>
    <row r="13401" spans="4:7" x14ac:dyDescent="0.2">
      <c r="D13401" s="20">
        <f t="shared" si="209"/>
        <v>8</v>
      </c>
      <c r="E13401" s="20">
        <f>MIN(IF(MOD(ROWS($A$2:A13401),$A$2)=0,E13400+1, E13400), $B$2-1)</f>
        <v>16</v>
      </c>
      <c r="G13401" s="2" t="str">
        <f>IF(NOT(OR(
SUMPRODUCT(--ISNUMBER(SEARCH('Chapter 2 (Generated)'!$B$3:$V$3,INDEX(MyData,D13401, E13401+1))))&gt;0,
SUMPRODUCT(--ISNUMBER(SEARCH('Chapter 2 (Generated)'!$B$4:$V$4,INDEX(MyData,D13401, E13401+1))))&gt;0)),
"        " &amp; INDEX(MyData,D13401, E13401+1),
"    " &amp; INDEX(MyData,D13401, E13401+1))</f>
        <v xml:space="preserve">        0,//5 </v>
      </c>
    </row>
    <row r="13402" spans="4:7" x14ac:dyDescent="0.2">
      <c r="D13402" s="20">
        <f t="shared" si="209"/>
        <v>9</v>
      </c>
      <c r="E13402" s="20">
        <f>MIN(IF(MOD(ROWS($A$2:A13402),$A$2)=0,E13401+1, E13401), $B$2-1)</f>
        <v>16</v>
      </c>
      <c r="G13402" s="2" t="str">
        <f>IF(NOT(OR(
SUMPRODUCT(--ISNUMBER(SEARCH('Chapter 2 (Generated)'!$B$3:$V$3,INDEX(MyData,D13402, E13402+1))))&gt;0,
SUMPRODUCT(--ISNUMBER(SEARCH('Chapter 2 (Generated)'!$B$4:$V$4,INDEX(MyData,D13402, E13402+1))))&gt;0)),
"        " &amp; INDEX(MyData,D13402, E13402+1),
"    " &amp; INDEX(MyData,D13402, E13402+1))</f>
        <v xml:space="preserve">        0,</v>
      </c>
    </row>
    <row r="13403" spans="4:7" x14ac:dyDescent="0.2">
      <c r="D13403" s="20">
        <f t="shared" si="209"/>
        <v>10</v>
      </c>
      <c r="E13403" s="20">
        <f>MIN(IF(MOD(ROWS($A$2:A13403),$A$2)=0,E13402+1, E13402), $B$2-1)</f>
        <v>16</v>
      </c>
      <c r="G13403" s="2" t="str">
        <f>IF(NOT(OR(
SUMPRODUCT(--ISNUMBER(SEARCH('Chapter 2 (Generated)'!$B$3:$V$3,INDEX(MyData,D13403, E13403+1))))&gt;0,
SUMPRODUCT(--ISNUMBER(SEARCH('Chapter 2 (Generated)'!$B$4:$V$4,INDEX(MyData,D13403, E13403+1))))&gt;0)),
"        " &amp; INDEX(MyData,D13403, E13403+1),
"    " &amp; INDEX(MyData,D13403, E13403+1))</f>
        <v xml:space="preserve">        0,</v>
      </c>
    </row>
    <row r="13404" spans="4:7" x14ac:dyDescent="0.2">
      <c r="D13404" s="20">
        <f t="shared" si="209"/>
        <v>11</v>
      </c>
      <c r="E13404" s="20">
        <f>MIN(IF(MOD(ROWS($A$2:A13404),$A$2)=0,E13403+1, E13403), $B$2-1)</f>
        <v>16</v>
      </c>
      <c r="G13404" s="2" t="str">
        <f>IF(NOT(OR(
SUMPRODUCT(--ISNUMBER(SEARCH('Chapter 2 (Generated)'!$B$3:$V$3,INDEX(MyData,D13404, E13404+1))))&gt;0,
SUMPRODUCT(--ISNUMBER(SEARCH('Chapter 2 (Generated)'!$B$4:$V$4,INDEX(MyData,D13404, E13404+1))))&gt;0)),
"        " &amp; INDEX(MyData,D13404, E13404+1),
"    " &amp; INDEX(MyData,D13404, E13404+1))</f>
        <v xml:space="preserve">        0,//8 POPUP</v>
      </c>
    </row>
    <row r="13405" spans="4:7" x14ac:dyDescent="0.2">
      <c r="D13405" s="20">
        <f t="shared" si="209"/>
        <v>12</v>
      </c>
      <c r="E13405" s="20">
        <f>MIN(IF(MOD(ROWS($A$2:A13405),$A$2)=0,E13404+1, E13404), $B$2-1)</f>
        <v>16</v>
      </c>
      <c r="G13405" s="2" t="str">
        <f>IF(NOT(OR(
SUMPRODUCT(--ISNUMBER(SEARCH('Chapter 2 (Generated)'!$B$3:$V$3,INDEX(MyData,D13405, E13405+1))))&gt;0,
SUMPRODUCT(--ISNUMBER(SEARCH('Chapter 2 (Generated)'!$B$4:$V$4,INDEX(MyData,D13405, E13405+1))))&gt;0)),
"        " &amp; INDEX(MyData,D13405, E13405+1),
"    " &amp; INDEX(MyData,D13405, E13405+1))</f>
        <v xml:space="preserve">        0,</v>
      </c>
    </row>
    <row r="13406" spans="4:7" x14ac:dyDescent="0.2">
      <c r="D13406" s="20">
        <f t="shared" si="209"/>
        <v>13</v>
      </c>
      <c r="E13406" s="20">
        <f>MIN(IF(MOD(ROWS($A$2:A13406),$A$2)=0,E13405+1, E13405), $B$2-1)</f>
        <v>16</v>
      </c>
      <c r="G13406" s="2" t="str">
        <f>IF(NOT(OR(
SUMPRODUCT(--ISNUMBER(SEARCH('Chapter 2 (Generated)'!$B$3:$V$3,INDEX(MyData,D13406, E13406+1))))&gt;0,
SUMPRODUCT(--ISNUMBER(SEARCH('Chapter 2 (Generated)'!$B$4:$V$4,INDEX(MyData,D13406, E13406+1))))&gt;0)),
"        " &amp; INDEX(MyData,D13406, E13406+1),
"    " &amp; INDEX(MyData,D13406, E13406+1))</f>
        <v xml:space="preserve">        0,//10 </v>
      </c>
    </row>
    <row r="13407" spans="4:7" x14ac:dyDescent="0.2">
      <c r="D13407" s="20">
        <f t="shared" si="209"/>
        <v>14</v>
      </c>
      <c r="E13407" s="20">
        <f>MIN(IF(MOD(ROWS($A$2:A13407),$A$2)=0,E13406+1, E13406), $B$2-1)</f>
        <v>16</v>
      </c>
      <c r="G13407" s="2" t="str">
        <f>IF(NOT(OR(
SUMPRODUCT(--ISNUMBER(SEARCH('Chapter 2 (Generated)'!$B$3:$V$3,INDEX(MyData,D13407, E13407+1))))&gt;0,
SUMPRODUCT(--ISNUMBER(SEARCH('Chapter 2 (Generated)'!$B$4:$V$4,INDEX(MyData,D13407, E13407+1))))&gt;0)),
"        " &amp; INDEX(MyData,D13407, E13407+1),
"    " &amp; INDEX(MyData,D13407, E13407+1))</f>
        <v xml:space="preserve">        0,</v>
      </c>
    </row>
    <row r="13408" spans="4:7" x14ac:dyDescent="0.2">
      <c r="D13408" s="20">
        <f t="shared" si="209"/>
        <v>15</v>
      </c>
      <c r="E13408" s="20">
        <f>MIN(IF(MOD(ROWS($A$2:A13408),$A$2)=0,E13407+1, E13407), $B$2-1)</f>
        <v>16</v>
      </c>
      <c r="G13408" s="2" t="str">
        <f>IF(NOT(OR(
SUMPRODUCT(--ISNUMBER(SEARCH('Chapter 2 (Generated)'!$B$3:$V$3,INDEX(MyData,D13408, E13408+1))))&gt;0,
SUMPRODUCT(--ISNUMBER(SEARCH('Chapter 2 (Generated)'!$B$4:$V$4,INDEX(MyData,D13408, E13408+1))))&gt;0)),
"        " &amp; INDEX(MyData,D13408, E13408+1),
"    " &amp; INDEX(MyData,D13408, E13408+1))</f>
        <v xml:space="preserve">        0,</v>
      </c>
    </row>
    <row r="13409" spans="4:7" x14ac:dyDescent="0.2">
      <c r="D13409" s="20">
        <f t="shared" si="209"/>
        <v>16</v>
      </c>
      <c r="E13409" s="20">
        <f>MIN(IF(MOD(ROWS($A$2:A13409),$A$2)=0,E13408+1, E13408), $B$2-1)</f>
        <v>16</v>
      </c>
      <c r="G13409" s="2" t="str">
        <f>IF(NOT(OR(
SUMPRODUCT(--ISNUMBER(SEARCH('Chapter 2 (Generated)'!$B$3:$V$3,INDEX(MyData,D13409, E13409+1))))&gt;0,
SUMPRODUCT(--ISNUMBER(SEARCH('Chapter 2 (Generated)'!$B$4:$V$4,INDEX(MyData,D13409, E13409+1))))&gt;0)),
"        " &amp; INDEX(MyData,D13409, E13409+1),
"    " &amp; INDEX(MyData,D13409, E13409+1))</f>
        <v xml:space="preserve">        0,</v>
      </c>
    </row>
    <row r="13410" spans="4:7" x14ac:dyDescent="0.2">
      <c r="D13410" s="20">
        <f t="shared" si="209"/>
        <v>17</v>
      </c>
      <c r="E13410" s="20">
        <f>MIN(IF(MOD(ROWS($A$2:A13410),$A$2)=0,E13409+1, E13409), $B$2-1)</f>
        <v>16</v>
      </c>
      <c r="G13410" s="2" t="str">
        <f>IF(NOT(OR(
SUMPRODUCT(--ISNUMBER(SEARCH('Chapter 2 (Generated)'!$B$3:$V$3,INDEX(MyData,D13410, E13410+1))))&gt;0,
SUMPRODUCT(--ISNUMBER(SEARCH('Chapter 2 (Generated)'!$B$4:$V$4,INDEX(MyData,D13410, E13410+1))))&gt;0)),
"        " &amp; INDEX(MyData,D13410, E13410+1),
"    " &amp; INDEX(MyData,D13410, E13410+1))</f>
        <v xml:space="preserve">        0,</v>
      </c>
    </row>
    <row r="13411" spans="4:7" x14ac:dyDescent="0.2">
      <c r="D13411" s="20">
        <f t="shared" si="209"/>
        <v>18</v>
      </c>
      <c r="E13411" s="20">
        <f>MIN(IF(MOD(ROWS($A$2:A13411),$A$2)=0,E13410+1, E13410), $B$2-1)</f>
        <v>16</v>
      </c>
      <c r="G13411" s="2" t="str">
        <f>IF(NOT(OR(
SUMPRODUCT(--ISNUMBER(SEARCH('Chapter 2 (Generated)'!$B$3:$V$3,INDEX(MyData,D13411, E13411+1))))&gt;0,
SUMPRODUCT(--ISNUMBER(SEARCH('Chapter 2 (Generated)'!$B$4:$V$4,INDEX(MyData,D13411, E13411+1))))&gt;0)),
"        " &amp; INDEX(MyData,D13411, E13411+1),
"    " &amp; INDEX(MyData,D13411, E13411+1))</f>
        <v xml:space="preserve">        0,//15 </v>
      </c>
    </row>
    <row r="13412" spans="4:7" x14ac:dyDescent="0.2">
      <c r="D13412" s="20">
        <f t="shared" si="209"/>
        <v>19</v>
      </c>
      <c r="E13412" s="20">
        <f>MIN(IF(MOD(ROWS($A$2:A13412),$A$2)=0,E13411+1, E13411), $B$2-1)</f>
        <v>16</v>
      </c>
      <c r="G13412" s="2" t="str">
        <f>IF(NOT(OR(
SUMPRODUCT(--ISNUMBER(SEARCH('Chapter 2 (Generated)'!$B$3:$V$3,INDEX(MyData,D13412, E13412+1))))&gt;0,
SUMPRODUCT(--ISNUMBER(SEARCH('Chapter 2 (Generated)'!$B$4:$V$4,INDEX(MyData,D13412, E13412+1))))&gt;0)),
"        " &amp; INDEX(MyData,D13412, E13412+1),
"    " &amp; INDEX(MyData,D13412, E13412+1))</f>
        <v xml:space="preserve">        0,</v>
      </c>
    </row>
    <row r="13413" spans="4:7" x14ac:dyDescent="0.2">
      <c r="D13413" s="20">
        <f t="shared" si="209"/>
        <v>20</v>
      </c>
      <c r="E13413" s="20">
        <f>MIN(IF(MOD(ROWS($A$2:A13413),$A$2)=0,E13412+1, E13412), $B$2-1)</f>
        <v>16</v>
      </c>
      <c r="G13413" s="2" t="str">
        <f>IF(NOT(OR(
SUMPRODUCT(--ISNUMBER(SEARCH('Chapter 2 (Generated)'!$B$3:$V$3,INDEX(MyData,D13413, E13413+1))))&gt;0,
SUMPRODUCT(--ISNUMBER(SEARCH('Chapter 2 (Generated)'!$B$4:$V$4,INDEX(MyData,D13413, E13413+1))))&gt;0)),
"        " &amp; INDEX(MyData,D13413, E13413+1),
"    " &amp; INDEX(MyData,D13413, E13413+1))</f>
        <v xml:space="preserve">        0,</v>
      </c>
    </row>
    <row r="13414" spans="4:7" x14ac:dyDescent="0.2">
      <c r="D13414" s="20">
        <f t="shared" si="209"/>
        <v>21</v>
      </c>
      <c r="E13414" s="20">
        <f>MIN(IF(MOD(ROWS($A$2:A13414),$A$2)=0,E13413+1, E13413), $B$2-1)</f>
        <v>16</v>
      </c>
      <c r="G13414" s="2" t="str">
        <f>IF(NOT(OR(
SUMPRODUCT(--ISNUMBER(SEARCH('Chapter 2 (Generated)'!$B$3:$V$3,INDEX(MyData,D13414, E13414+1))))&gt;0,
SUMPRODUCT(--ISNUMBER(SEARCH('Chapter 2 (Generated)'!$B$4:$V$4,INDEX(MyData,D13414, E13414+1))))&gt;0)),
"        " &amp; INDEX(MyData,D13414, E13414+1),
"    " &amp; INDEX(MyData,D13414, E13414+1))</f>
        <v xml:space="preserve">        0,</v>
      </c>
    </row>
    <row r="13415" spans="4:7" x14ac:dyDescent="0.2">
      <c r="D13415" s="20">
        <f t="shared" si="209"/>
        <v>22</v>
      </c>
      <c r="E13415" s="20">
        <f>MIN(IF(MOD(ROWS($A$2:A13415),$A$2)=0,E13414+1, E13414), $B$2-1)</f>
        <v>16</v>
      </c>
      <c r="G13415" s="2" t="str">
        <f>IF(NOT(OR(
SUMPRODUCT(--ISNUMBER(SEARCH('Chapter 2 (Generated)'!$B$3:$V$3,INDEX(MyData,D13415, E13415+1))))&gt;0,
SUMPRODUCT(--ISNUMBER(SEARCH('Chapter 2 (Generated)'!$B$4:$V$4,INDEX(MyData,D13415, E13415+1))))&gt;0)),
"        " &amp; INDEX(MyData,D13415, E13415+1),
"    " &amp; INDEX(MyData,D13415, E13415+1))</f>
        <v xml:space="preserve">        0,</v>
      </c>
    </row>
    <row r="13416" spans="4:7" x14ac:dyDescent="0.2">
      <c r="D13416" s="20">
        <f t="shared" si="209"/>
        <v>23</v>
      </c>
      <c r="E13416" s="20">
        <f>MIN(IF(MOD(ROWS($A$2:A13416),$A$2)=0,E13415+1, E13415), $B$2-1)</f>
        <v>16</v>
      </c>
      <c r="G13416" s="2" t="str">
        <f>IF(NOT(OR(
SUMPRODUCT(--ISNUMBER(SEARCH('Chapter 2 (Generated)'!$B$3:$V$3,INDEX(MyData,D13416, E13416+1))))&gt;0,
SUMPRODUCT(--ISNUMBER(SEARCH('Chapter 2 (Generated)'!$B$4:$V$4,INDEX(MyData,D13416, E13416+1))))&gt;0)),
"        " &amp; INDEX(MyData,D13416, E13416+1),
"    " &amp; INDEX(MyData,D13416, E13416+1))</f>
        <v xml:space="preserve">        0,//20 </v>
      </c>
    </row>
    <row r="13417" spans="4:7" x14ac:dyDescent="0.2">
      <c r="D13417" s="20">
        <f t="shared" si="209"/>
        <v>24</v>
      </c>
      <c r="E13417" s="20">
        <f>MIN(IF(MOD(ROWS($A$2:A13417),$A$2)=0,E13416+1, E13416), $B$2-1)</f>
        <v>16</v>
      </c>
      <c r="G13417" s="2" t="str">
        <f>IF(NOT(OR(
SUMPRODUCT(--ISNUMBER(SEARCH('Chapter 2 (Generated)'!$B$3:$V$3,INDEX(MyData,D13417, E13417+1))))&gt;0,
SUMPRODUCT(--ISNUMBER(SEARCH('Chapter 2 (Generated)'!$B$4:$V$4,INDEX(MyData,D13417, E13417+1))))&gt;0)),
"        " &amp; INDEX(MyData,D13417, E13417+1),
"    " &amp; INDEX(MyData,D13417, E13417+1))</f>
        <v xml:space="preserve">        0,</v>
      </c>
    </row>
    <row r="13418" spans="4:7" x14ac:dyDescent="0.2">
      <c r="D13418" s="20">
        <f t="shared" si="209"/>
        <v>25</v>
      </c>
      <c r="E13418" s="20">
        <f>MIN(IF(MOD(ROWS($A$2:A13418),$A$2)=0,E13417+1, E13417), $B$2-1)</f>
        <v>16</v>
      </c>
      <c r="G13418" s="2" t="str">
        <f>IF(NOT(OR(
SUMPRODUCT(--ISNUMBER(SEARCH('Chapter 2 (Generated)'!$B$3:$V$3,INDEX(MyData,D13418, E13418+1))))&gt;0,
SUMPRODUCT(--ISNUMBER(SEARCH('Chapter 2 (Generated)'!$B$4:$V$4,INDEX(MyData,D13418, E13418+1))))&gt;0)),
"        " &amp; INDEX(MyData,D13418, E13418+1),
"    " &amp; INDEX(MyData,D13418, E13418+1))</f>
        <v xml:space="preserve">        0,</v>
      </c>
    </row>
    <row r="13419" spans="4:7" x14ac:dyDescent="0.2">
      <c r="D13419" s="20">
        <f t="shared" si="209"/>
        <v>26</v>
      </c>
      <c r="E13419" s="20">
        <f>MIN(IF(MOD(ROWS($A$2:A13419),$A$2)=0,E13418+1, E13418), $B$2-1)</f>
        <v>16</v>
      </c>
      <c r="G13419" s="2" t="str">
        <f>IF(NOT(OR(
SUMPRODUCT(--ISNUMBER(SEARCH('Chapter 2 (Generated)'!$B$3:$V$3,INDEX(MyData,D13419, E13419+1))))&gt;0,
SUMPRODUCT(--ISNUMBER(SEARCH('Chapter 2 (Generated)'!$B$4:$V$4,INDEX(MyData,D13419, E13419+1))))&gt;0)),
"        " &amp; INDEX(MyData,D13419, E13419+1),
"    " &amp; INDEX(MyData,D13419, E13419+1))</f>
        <v xml:space="preserve">        0,</v>
      </c>
    </row>
    <row r="13420" spans="4:7" x14ac:dyDescent="0.2">
      <c r="D13420" s="20">
        <f t="shared" si="209"/>
        <v>27</v>
      </c>
      <c r="E13420" s="20">
        <f>MIN(IF(MOD(ROWS($A$2:A13420),$A$2)=0,E13419+1, E13419), $B$2-1)</f>
        <v>16</v>
      </c>
      <c r="G13420" s="2" t="str">
        <f>IF(NOT(OR(
SUMPRODUCT(--ISNUMBER(SEARCH('Chapter 2 (Generated)'!$B$3:$V$3,INDEX(MyData,D13420, E13420+1))))&gt;0,
SUMPRODUCT(--ISNUMBER(SEARCH('Chapter 2 (Generated)'!$B$4:$V$4,INDEX(MyData,D13420, E13420+1))))&gt;0)),
"        " &amp; INDEX(MyData,D13420, E13420+1),
"    " &amp; INDEX(MyData,D13420, E13420+1))</f>
        <v xml:space="preserve">        0,</v>
      </c>
    </row>
    <row r="13421" spans="4:7" x14ac:dyDescent="0.2">
      <c r="D13421" s="20">
        <f t="shared" si="209"/>
        <v>28</v>
      </c>
      <c r="E13421" s="20">
        <f>MIN(IF(MOD(ROWS($A$2:A13421),$A$2)=0,E13420+1, E13420), $B$2-1)</f>
        <v>16</v>
      </c>
      <c r="G13421" s="2" t="str">
        <f>IF(NOT(OR(
SUMPRODUCT(--ISNUMBER(SEARCH('Chapter 2 (Generated)'!$B$3:$V$3,INDEX(MyData,D13421, E13421+1))))&gt;0,
SUMPRODUCT(--ISNUMBER(SEARCH('Chapter 2 (Generated)'!$B$4:$V$4,INDEX(MyData,D13421, E13421+1))))&gt;0)),
"        " &amp; INDEX(MyData,D13421, E13421+1),
"    " &amp; INDEX(MyData,D13421, E13421+1))</f>
        <v xml:space="preserve">        0,//25 </v>
      </c>
    </row>
    <row r="13422" spans="4:7" x14ac:dyDescent="0.2">
      <c r="D13422" s="20">
        <f t="shared" si="209"/>
        <v>29</v>
      </c>
      <c r="E13422" s="20">
        <f>MIN(IF(MOD(ROWS($A$2:A13422),$A$2)=0,E13421+1, E13421), $B$2-1)</f>
        <v>16</v>
      </c>
      <c r="G13422" s="2" t="str">
        <f>IF(NOT(OR(
SUMPRODUCT(--ISNUMBER(SEARCH('Chapter 2 (Generated)'!$B$3:$V$3,INDEX(MyData,D13422, E13422+1))))&gt;0,
SUMPRODUCT(--ISNUMBER(SEARCH('Chapter 2 (Generated)'!$B$4:$V$4,INDEX(MyData,D13422, E13422+1))))&gt;0)),
"        " &amp; INDEX(MyData,D13422, E13422+1),
"    " &amp; INDEX(MyData,D13422, E13422+1))</f>
        <v xml:space="preserve">        0,</v>
      </c>
    </row>
    <row r="13423" spans="4:7" x14ac:dyDescent="0.2">
      <c r="D13423" s="20">
        <f t="shared" si="209"/>
        <v>30</v>
      </c>
      <c r="E13423" s="20">
        <f>MIN(IF(MOD(ROWS($A$2:A13423),$A$2)=0,E13422+1, E13422), $B$2-1)</f>
        <v>16</v>
      </c>
      <c r="G13423" s="2" t="str">
        <f>IF(NOT(OR(
SUMPRODUCT(--ISNUMBER(SEARCH('Chapter 2 (Generated)'!$B$3:$V$3,INDEX(MyData,D13423, E13423+1))))&gt;0,
SUMPRODUCT(--ISNUMBER(SEARCH('Chapter 2 (Generated)'!$B$4:$V$4,INDEX(MyData,D13423, E13423+1))))&gt;0)),
"        " &amp; INDEX(MyData,D13423, E13423+1),
"    " &amp; INDEX(MyData,D13423, E13423+1))</f>
        <v xml:space="preserve">        0,</v>
      </c>
    </row>
    <row r="13424" spans="4:7" x14ac:dyDescent="0.2">
      <c r="D13424" s="20">
        <f t="shared" si="209"/>
        <v>31</v>
      </c>
      <c r="E13424" s="20">
        <f>MIN(IF(MOD(ROWS($A$2:A13424),$A$2)=0,E13423+1, E13423), $B$2-1)</f>
        <v>16</v>
      </c>
      <c r="G13424" s="2" t="str">
        <f>IF(NOT(OR(
SUMPRODUCT(--ISNUMBER(SEARCH('Chapter 2 (Generated)'!$B$3:$V$3,INDEX(MyData,D13424, E13424+1))))&gt;0,
SUMPRODUCT(--ISNUMBER(SEARCH('Chapter 2 (Generated)'!$B$4:$V$4,INDEX(MyData,D13424, E13424+1))))&gt;0)),
"        " &amp; INDEX(MyData,D13424, E13424+1),
"    " &amp; INDEX(MyData,D13424, E13424+1))</f>
        <v xml:space="preserve">        0,</v>
      </c>
    </row>
    <row r="13425" spans="4:7" x14ac:dyDescent="0.2">
      <c r="D13425" s="20">
        <f t="shared" si="209"/>
        <v>32</v>
      </c>
      <c r="E13425" s="20">
        <f>MIN(IF(MOD(ROWS($A$2:A13425),$A$2)=0,E13424+1, E13424), $B$2-1)</f>
        <v>16</v>
      </c>
      <c r="G13425" s="2" t="str">
        <f>IF(NOT(OR(
SUMPRODUCT(--ISNUMBER(SEARCH('Chapter 2 (Generated)'!$B$3:$V$3,INDEX(MyData,D13425, E13425+1))))&gt;0,
SUMPRODUCT(--ISNUMBER(SEARCH('Chapter 2 (Generated)'!$B$4:$V$4,INDEX(MyData,D13425, E13425+1))))&gt;0)),
"        " &amp; INDEX(MyData,D13425, E13425+1),
"    " &amp; INDEX(MyData,D13425, E13425+1))</f>
        <v xml:space="preserve">        5,</v>
      </c>
    </row>
    <row r="13426" spans="4:7" x14ac:dyDescent="0.2">
      <c r="D13426" s="20">
        <f t="shared" si="209"/>
        <v>33</v>
      </c>
      <c r="E13426" s="20">
        <f>MIN(IF(MOD(ROWS($A$2:A13426),$A$2)=0,E13425+1, E13425), $B$2-1)</f>
        <v>16</v>
      </c>
      <c r="G13426" s="2" t="str">
        <f>IF(NOT(OR(
SUMPRODUCT(--ISNUMBER(SEARCH('Chapter 2 (Generated)'!$B$3:$V$3,INDEX(MyData,D13426, E13426+1))))&gt;0,
SUMPRODUCT(--ISNUMBER(SEARCH('Chapter 2 (Generated)'!$B$4:$V$4,INDEX(MyData,D13426, E13426+1))))&gt;0)),
"        " &amp; INDEX(MyData,D13426, E13426+1),
"    " &amp; INDEX(MyData,D13426, E13426+1))</f>
        <v xml:space="preserve">        0,//30 </v>
      </c>
    </row>
    <row r="13427" spans="4:7" x14ac:dyDescent="0.2">
      <c r="D13427" s="20">
        <f t="shared" si="209"/>
        <v>34</v>
      </c>
      <c r="E13427" s="20">
        <f>MIN(IF(MOD(ROWS($A$2:A13427),$A$2)=0,E13426+1, E13426), $B$2-1)</f>
        <v>16</v>
      </c>
      <c r="G13427" s="2" t="str">
        <f>IF(NOT(OR(
SUMPRODUCT(--ISNUMBER(SEARCH('Chapter 2 (Generated)'!$B$3:$V$3,INDEX(MyData,D13427, E13427+1))))&gt;0,
SUMPRODUCT(--ISNUMBER(SEARCH('Chapter 2 (Generated)'!$B$4:$V$4,INDEX(MyData,D13427, E13427+1))))&gt;0)),
"        " &amp; INDEX(MyData,D13427, E13427+1),
"    " &amp; INDEX(MyData,D13427, E13427+1))</f>
        <v xml:space="preserve">        0,</v>
      </c>
    </row>
    <row r="13428" spans="4:7" x14ac:dyDescent="0.2">
      <c r="D13428" s="20">
        <f t="shared" si="209"/>
        <v>35</v>
      </c>
      <c r="E13428" s="20">
        <f>MIN(IF(MOD(ROWS($A$2:A13428),$A$2)=0,E13427+1, E13427), $B$2-1)</f>
        <v>16</v>
      </c>
      <c r="G13428" s="2" t="str">
        <f>IF(NOT(OR(
SUMPRODUCT(--ISNUMBER(SEARCH('Chapter 2 (Generated)'!$B$3:$V$3,INDEX(MyData,D13428, E13428+1))))&gt;0,
SUMPRODUCT(--ISNUMBER(SEARCH('Chapter 2 (Generated)'!$B$4:$V$4,INDEX(MyData,D13428, E13428+1))))&gt;0)),
"        " &amp; INDEX(MyData,D13428, E13428+1),
"    " &amp; INDEX(MyData,D13428, E13428+1))</f>
        <v xml:space="preserve">        0,</v>
      </c>
    </row>
    <row r="13429" spans="4:7" x14ac:dyDescent="0.2">
      <c r="D13429" s="20">
        <f t="shared" si="209"/>
        <v>36</v>
      </c>
      <c r="E13429" s="20">
        <f>MIN(IF(MOD(ROWS($A$2:A13429),$A$2)=0,E13428+1, E13428), $B$2-1)</f>
        <v>16</v>
      </c>
      <c r="G13429" s="2" t="str">
        <f>IF(NOT(OR(
SUMPRODUCT(--ISNUMBER(SEARCH('Chapter 2 (Generated)'!$B$3:$V$3,INDEX(MyData,D13429, E13429+1))))&gt;0,
SUMPRODUCT(--ISNUMBER(SEARCH('Chapter 2 (Generated)'!$B$4:$V$4,INDEX(MyData,D13429, E13429+1))))&gt;0)),
"        " &amp; INDEX(MyData,D13429, E13429+1),
"    " &amp; INDEX(MyData,D13429, E13429+1))</f>
        <v xml:space="preserve">        0,</v>
      </c>
    </row>
    <row r="13430" spans="4:7" x14ac:dyDescent="0.2">
      <c r="D13430" s="20">
        <f t="shared" si="209"/>
        <v>37</v>
      </c>
      <c r="E13430" s="20">
        <f>MIN(IF(MOD(ROWS($A$2:A13430),$A$2)=0,E13429+1, E13429), $B$2-1)</f>
        <v>16</v>
      </c>
      <c r="G13430" s="2" t="str">
        <f>IF(NOT(OR(
SUMPRODUCT(--ISNUMBER(SEARCH('Chapter 2 (Generated)'!$B$3:$V$3,INDEX(MyData,D13430, E13430+1))))&gt;0,
SUMPRODUCT(--ISNUMBER(SEARCH('Chapter 2 (Generated)'!$B$4:$V$4,INDEX(MyData,D13430, E13430+1))))&gt;0)),
"        " &amp; INDEX(MyData,D13430, E13430+1),
"    " &amp; INDEX(MyData,D13430, E13430+1))</f>
        <v xml:space="preserve">        -5,</v>
      </c>
    </row>
    <row r="13431" spans="4:7" x14ac:dyDescent="0.2">
      <c r="D13431" s="20">
        <f t="shared" si="209"/>
        <v>38</v>
      </c>
      <c r="E13431" s="20">
        <f>MIN(IF(MOD(ROWS($A$2:A13431),$A$2)=0,E13430+1, E13430), $B$2-1)</f>
        <v>16</v>
      </c>
      <c r="G13431" s="2" t="str">
        <f>IF(NOT(OR(
SUMPRODUCT(--ISNUMBER(SEARCH('Chapter 2 (Generated)'!$B$3:$V$3,INDEX(MyData,D13431, E13431+1))))&gt;0,
SUMPRODUCT(--ISNUMBER(SEARCH('Chapter 2 (Generated)'!$B$4:$V$4,INDEX(MyData,D13431, E13431+1))))&gt;0)),
"        " &amp; INDEX(MyData,D13431, E13431+1),
"    " &amp; INDEX(MyData,D13431, E13431+1))</f>
        <v xml:space="preserve">        0,//35 </v>
      </c>
    </row>
    <row r="13432" spans="4:7" x14ac:dyDescent="0.2">
      <c r="D13432" s="20">
        <f t="shared" si="209"/>
        <v>39</v>
      </c>
      <c r="E13432" s="20">
        <f>MIN(IF(MOD(ROWS($A$2:A13432),$A$2)=0,E13431+1, E13431), $B$2-1)</f>
        <v>16</v>
      </c>
      <c r="G13432" s="2" t="str">
        <f>IF(NOT(OR(
SUMPRODUCT(--ISNUMBER(SEARCH('Chapter 2 (Generated)'!$B$3:$V$3,INDEX(MyData,D13432, E13432+1))))&gt;0,
SUMPRODUCT(--ISNUMBER(SEARCH('Chapter 2 (Generated)'!$B$4:$V$4,INDEX(MyData,D13432, E13432+1))))&gt;0)),
"        " &amp; INDEX(MyData,D13432, E13432+1),
"    " &amp; INDEX(MyData,D13432, E13432+1))</f>
        <v xml:space="preserve">        0,//36 Objective Complete: Get some breakfast at the Cafeteria! </v>
      </c>
    </row>
    <row r="13433" spans="4:7" x14ac:dyDescent="0.2">
      <c r="D13433" s="20">
        <f t="shared" si="209"/>
        <v>40</v>
      </c>
      <c r="E13433" s="20">
        <f>MIN(IF(MOD(ROWS($A$2:A13433),$A$2)=0,E13432+1, E13432), $B$2-1)</f>
        <v>16</v>
      </c>
      <c r="G13433" s="2" t="str">
        <f>IF(NOT(OR(
SUMPRODUCT(--ISNUMBER(SEARCH('Chapter 2 (Generated)'!$B$3:$V$3,INDEX(MyData,D13433, E13433+1))))&gt;0,
SUMPRODUCT(--ISNUMBER(SEARCH('Chapter 2 (Generated)'!$B$4:$V$4,INDEX(MyData,D13433, E13433+1))))&gt;0)),
"        " &amp; INDEX(MyData,D13433, E13433+1),
"    " &amp; INDEX(MyData,D13433, E13433+1))</f>
        <v xml:space="preserve">        0,</v>
      </c>
    </row>
    <row r="13434" spans="4:7" x14ac:dyDescent="0.2">
      <c r="D13434" s="20">
        <f t="shared" si="209"/>
        <v>41</v>
      </c>
      <c r="E13434" s="20">
        <f>MIN(IF(MOD(ROWS($A$2:A13434),$A$2)=0,E13433+1, E13433), $B$2-1)</f>
        <v>16</v>
      </c>
      <c r="G13434" s="2" t="str">
        <f>IF(NOT(OR(
SUMPRODUCT(--ISNUMBER(SEARCH('Chapter 2 (Generated)'!$B$3:$V$3,INDEX(MyData,D13434, E13434+1))))&gt;0,
SUMPRODUCT(--ISNUMBER(SEARCH('Chapter 2 (Generated)'!$B$4:$V$4,INDEX(MyData,D13434, E13434+1))))&gt;0)),
"        " &amp; INDEX(MyData,D13434, E13434+1),
"    " &amp; INDEX(MyData,D13434, E13434+1))</f>
        <v xml:space="preserve">        0,</v>
      </c>
    </row>
    <row r="13435" spans="4:7" x14ac:dyDescent="0.2">
      <c r="D13435" s="20">
        <f t="shared" si="209"/>
        <v>42</v>
      </c>
      <c r="E13435" s="20">
        <f>MIN(IF(MOD(ROWS($A$2:A13435),$A$2)=0,E13434+1, E13434), $B$2-1)</f>
        <v>16</v>
      </c>
      <c r="G13435" s="2" t="str">
        <f>IF(NOT(OR(
SUMPRODUCT(--ISNUMBER(SEARCH('Chapter 2 (Generated)'!$B$3:$V$3,INDEX(MyData,D13435, E13435+1))))&gt;0,
SUMPRODUCT(--ISNUMBER(SEARCH('Chapter 2 (Generated)'!$B$4:$V$4,INDEX(MyData,D13435, E13435+1))))&gt;0)),
"        " &amp; INDEX(MyData,D13435, E13435+1),
"    " &amp; INDEX(MyData,D13435, E13435+1))</f>
        <v xml:space="preserve">        0,</v>
      </c>
    </row>
    <row r="13436" spans="4:7" x14ac:dyDescent="0.2">
      <c r="D13436" s="20">
        <f t="shared" si="209"/>
        <v>43</v>
      </c>
      <c r="E13436" s="20">
        <f>MIN(IF(MOD(ROWS($A$2:A13436),$A$2)=0,E13435+1, E13435), $B$2-1)</f>
        <v>16</v>
      </c>
      <c r="G13436" s="2" t="str">
        <f>IF(NOT(OR(
SUMPRODUCT(--ISNUMBER(SEARCH('Chapter 2 (Generated)'!$B$3:$V$3,INDEX(MyData,D13436, E13436+1))))&gt;0,
SUMPRODUCT(--ISNUMBER(SEARCH('Chapter 2 (Generated)'!$B$4:$V$4,INDEX(MyData,D13436, E13436+1))))&gt;0)),
"        " &amp; INDEX(MyData,D13436, E13436+1),
"    " &amp; INDEX(MyData,D13436, E13436+1))</f>
        <v xml:space="preserve">        0,//40 </v>
      </c>
    </row>
    <row r="13437" spans="4:7" x14ac:dyDescent="0.2">
      <c r="D13437" s="20">
        <f t="shared" si="209"/>
        <v>44</v>
      </c>
      <c r="E13437" s="20">
        <f>MIN(IF(MOD(ROWS($A$2:A13437),$A$2)=0,E13436+1, E13436), $B$2-1)</f>
        <v>16</v>
      </c>
      <c r="G13437" s="2" t="str">
        <f>IF(NOT(OR(
SUMPRODUCT(--ISNUMBER(SEARCH('Chapter 2 (Generated)'!$B$3:$V$3,INDEX(MyData,D13437, E13437+1))))&gt;0,
SUMPRODUCT(--ISNUMBER(SEARCH('Chapter 2 (Generated)'!$B$4:$V$4,INDEX(MyData,D13437, E13437+1))))&gt;0)),
"        " &amp; INDEX(MyData,D13437, E13437+1),
"    " &amp; INDEX(MyData,D13437, E13437+1))</f>
        <v xml:space="preserve">        0,</v>
      </c>
    </row>
    <row r="13438" spans="4:7" x14ac:dyDescent="0.2">
      <c r="D13438" s="20">
        <f t="shared" si="209"/>
        <v>45</v>
      </c>
      <c r="E13438" s="20">
        <f>MIN(IF(MOD(ROWS($A$2:A13438),$A$2)=0,E13437+1, E13437), $B$2-1)</f>
        <v>16</v>
      </c>
      <c r="G13438" s="2" t="str">
        <f>IF(NOT(OR(
SUMPRODUCT(--ISNUMBER(SEARCH('Chapter 2 (Generated)'!$B$3:$V$3,INDEX(MyData,D13438, E13438+1))))&gt;0,
SUMPRODUCT(--ISNUMBER(SEARCH('Chapter 2 (Generated)'!$B$4:$V$4,INDEX(MyData,D13438, E13438+1))))&gt;0)),
"        " &amp; INDEX(MyData,D13438, E13438+1),
"    " &amp; INDEX(MyData,D13438, E13438+1))</f>
        <v xml:space="preserve">        0,</v>
      </c>
    </row>
    <row r="13439" spans="4:7" x14ac:dyDescent="0.2">
      <c r="D13439" s="20">
        <f t="shared" si="209"/>
        <v>46</v>
      </c>
      <c r="E13439" s="20">
        <f>MIN(IF(MOD(ROWS($A$2:A13439),$A$2)=0,E13438+1, E13438), $B$2-1)</f>
        <v>16</v>
      </c>
      <c r="G13439" s="2" t="str">
        <f>IF(NOT(OR(
SUMPRODUCT(--ISNUMBER(SEARCH('Chapter 2 (Generated)'!$B$3:$V$3,INDEX(MyData,D13439, E13439+1))))&gt;0,
SUMPRODUCT(--ISNUMBER(SEARCH('Chapter 2 (Generated)'!$B$4:$V$4,INDEX(MyData,D13439, E13439+1))))&gt;0)),
"        " &amp; INDEX(MyData,D13439, E13439+1),
"    " &amp; INDEX(MyData,D13439, E13439+1))</f>
        <v xml:space="preserve">        0,</v>
      </c>
    </row>
    <row r="13440" spans="4:7" x14ac:dyDescent="0.2">
      <c r="D13440" s="20">
        <f t="shared" si="209"/>
        <v>47</v>
      </c>
      <c r="E13440" s="20">
        <f>MIN(IF(MOD(ROWS($A$2:A13440),$A$2)=0,E13439+1, E13439), $B$2-1)</f>
        <v>16</v>
      </c>
      <c r="G13440" s="2" t="str">
        <f>IF(NOT(OR(
SUMPRODUCT(--ISNUMBER(SEARCH('Chapter 2 (Generated)'!$B$3:$V$3,INDEX(MyData,D13440, E13440+1))))&gt;0,
SUMPRODUCT(--ISNUMBER(SEARCH('Chapter 2 (Generated)'!$B$4:$V$4,INDEX(MyData,D13440, E13440+1))))&gt;0)),
"        " &amp; INDEX(MyData,D13440, E13440+1),
"    " &amp; INDEX(MyData,D13440, E13440+1))</f>
        <v xml:space="preserve">        0,//44 Objective Complete: Follow Axel and go back to the Main Hallway! </v>
      </c>
    </row>
    <row r="13441" spans="4:7" x14ac:dyDescent="0.2">
      <c r="D13441" s="20">
        <f t="shared" si="209"/>
        <v>48</v>
      </c>
      <c r="E13441" s="20">
        <f>MIN(IF(MOD(ROWS($A$2:A13441),$A$2)=0,E13440+1, E13440), $B$2-1)</f>
        <v>16</v>
      </c>
      <c r="G13441" s="2" t="str">
        <f>IF(NOT(OR(
SUMPRODUCT(--ISNUMBER(SEARCH('Chapter 2 (Generated)'!$B$3:$V$3,INDEX(MyData,D13441, E13441+1))))&gt;0,
SUMPRODUCT(--ISNUMBER(SEARCH('Chapter 2 (Generated)'!$B$4:$V$4,INDEX(MyData,D13441, E13441+1))))&gt;0)),
"        " &amp; INDEX(MyData,D13441, E13441+1),
"    " &amp; INDEX(MyData,D13441, E13441+1))</f>
        <v xml:space="preserve">        0,//45 </v>
      </c>
    </row>
    <row r="13442" spans="4:7" x14ac:dyDescent="0.2">
      <c r="D13442" s="20">
        <f t="shared" ref="D13442:D13505" si="210">MOD(ROW(D13441)-1+ROWS(MyData),ROWS(MyData))+1</f>
        <v>49</v>
      </c>
      <c r="E13442" s="20">
        <f>MIN(IF(MOD(ROWS($A$2:A13442),$A$2)=0,E13441+1, E13441), $B$2-1)</f>
        <v>16</v>
      </c>
      <c r="G13442" s="2" t="str">
        <f>IF(NOT(OR(
SUMPRODUCT(--ISNUMBER(SEARCH('Chapter 2 (Generated)'!$B$3:$V$3,INDEX(MyData,D13442, E13442+1))))&gt;0,
SUMPRODUCT(--ISNUMBER(SEARCH('Chapter 2 (Generated)'!$B$4:$V$4,INDEX(MyData,D13442, E13442+1))))&gt;0)),
"        " &amp; INDEX(MyData,D13442, E13442+1),
"    " &amp; INDEX(MyData,D13442, E13442+1))</f>
        <v xml:space="preserve">        0,</v>
      </c>
    </row>
    <row r="13443" spans="4:7" x14ac:dyDescent="0.2">
      <c r="D13443" s="20">
        <f t="shared" si="210"/>
        <v>50</v>
      </c>
      <c r="E13443" s="20">
        <f>MIN(IF(MOD(ROWS($A$2:A13443),$A$2)=0,E13442+1, E13442), $B$2-1)</f>
        <v>16</v>
      </c>
      <c r="G13443" s="2" t="str">
        <f>IF(NOT(OR(
SUMPRODUCT(--ISNUMBER(SEARCH('Chapter 2 (Generated)'!$B$3:$V$3,INDEX(MyData,D13443, E13443+1))))&gt;0,
SUMPRODUCT(--ISNUMBER(SEARCH('Chapter 2 (Generated)'!$B$4:$V$4,INDEX(MyData,D13443, E13443+1))))&gt;0)),
"        " &amp; INDEX(MyData,D13443, E13443+1),
"    " &amp; INDEX(MyData,D13443, E13443+1))</f>
        <v xml:space="preserve">        0,</v>
      </c>
    </row>
    <row r="13444" spans="4:7" x14ac:dyDescent="0.2">
      <c r="D13444" s="20">
        <f t="shared" si="210"/>
        <v>51</v>
      </c>
      <c r="E13444" s="20">
        <f>MIN(IF(MOD(ROWS($A$2:A13444),$A$2)=0,E13443+1, E13443), $B$2-1)</f>
        <v>16</v>
      </c>
      <c r="G13444" s="2" t="str">
        <f>IF(NOT(OR(
SUMPRODUCT(--ISNUMBER(SEARCH('Chapter 2 (Generated)'!$B$3:$V$3,INDEX(MyData,D13444, E13444+1))))&gt;0,
SUMPRODUCT(--ISNUMBER(SEARCH('Chapter 2 (Generated)'!$B$4:$V$4,INDEX(MyData,D13444, E13444+1))))&gt;0)),
"        " &amp; INDEX(MyData,D13444, E13444+1),
"    " &amp; INDEX(MyData,D13444, E13444+1))</f>
        <v xml:space="preserve">        0,</v>
      </c>
    </row>
    <row r="13445" spans="4:7" x14ac:dyDescent="0.2">
      <c r="D13445" s="20">
        <f t="shared" si="210"/>
        <v>52</v>
      </c>
      <c r="E13445" s="20">
        <f>MIN(IF(MOD(ROWS($A$2:A13445),$A$2)=0,E13444+1, E13444), $B$2-1)</f>
        <v>16</v>
      </c>
      <c r="G13445" s="2" t="str">
        <f>IF(NOT(OR(
SUMPRODUCT(--ISNUMBER(SEARCH('Chapter 2 (Generated)'!$B$3:$V$3,INDEX(MyData,D13445, E13445+1))))&gt;0,
SUMPRODUCT(--ISNUMBER(SEARCH('Chapter 2 (Generated)'!$B$4:$V$4,INDEX(MyData,D13445, E13445+1))))&gt;0)),
"        " &amp; INDEX(MyData,D13445, E13445+1),
"    " &amp; INDEX(MyData,D13445, E13445+1))</f>
        <v xml:space="preserve">        0,</v>
      </c>
    </row>
    <row r="13446" spans="4:7" x14ac:dyDescent="0.2">
      <c r="D13446" s="20">
        <f t="shared" si="210"/>
        <v>53</v>
      </c>
      <c r="E13446" s="20">
        <f>MIN(IF(MOD(ROWS($A$2:A13446),$A$2)=0,E13445+1, E13445), $B$2-1)</f>
        <v>16</v>
      </c>
      <c r="G13446" s="2" t="str">
        <f>IF(NOT(OR(
SUMPRODUCT(--ISNUMBER(SEARCH('Chapter 2 (Generated)'!$B$3:$V$3,INDEX(MyData,D13446, E13446+1))))&gt;0,
SUMPRODUCT(--ISNUMBER(SEARCH('Chapter 2 (Generated)'!$B$4:$V$4,INDEX(MyData,D13446, E13446+1))))&gt;0)),
"        " &amp; INDEX(MyData,D13446, E13446+1),
"    " &amp; INDEX(MyData,D13446, E13446+1))</f>
        <v xml:space="preserve">        0,//50 </v>
      </c>
    </row>
    <row r="13447" spans="4:7" x14ac:dyDescent="0.2">
      <c r="D13447" s="20">
        <f t="shared" si="210"/>
        <v>54</v>
      </c>
      <c r="E13447" s="20">
        <f>MIN(IF(MOD(ROWS($A$2:A13447),$A$2)=0,E13446+1, E13446), $B$2-1)</f>
        <v>16</v>
      </c>
      <c r="G13447" s="2" t="str">
        <f>IF(NOT(OR(
SUMPRODUCT(--ISNUMBER(SEARCH('Chapter 2 (Generated)'!$B$3:$V$3,INDEX(MyData,D13447, E13447+1))))&gt;0,
SUMPRODUCT(--ISNUMBER(SEARCH('Chapter 2 (Generated)'!$B$4:$V$4,INDEX(MyData,D13447, E13447+1))))&gt;0)),
"        " &amp; INDEX(MyData,D13447, E13447+1),
"    " &amp; INDEX(MyData,D13447, E13447+1))</f>
        <v xml:space="preserve">        0,</v>
      </c>
    </row>
    <row r="13448" spans="4:7" x14ac:dyDescent="0.2">
      <c r="D13448" s="20">
        <f t="shared" si="210"/>
        <v>55</v>
      </c>
      <c r="E13448" s="20">
        <f>MIN(IF(MOD(ROWS($A$2:A13448),$A$2)=0,E13447+1, E13447), $B$2-1)</f>
        <v>16</v>
      </c>
      <c r="G13448" s="2" t="str">
        <f>IF(NOT(OR(
SUMPRODUCT(--ISNUMBER(SEARCH('Chapter 2 (Generated)'!$B$3:$V$3,INDEX(MyData,D13448, E13448+1))))&gt;0,
SUMPRODUCT(--ISNUMBER(SEARCH('Chapter 2 (Generated)'!$B$4:$V$4,INDEX(MyData,D13448, E13448+1))))&gt;0)),
"        " &amp; INDEX(MyData,D13448, E13448+1),
"    " &amp; INDEX(MyData,D13448, E13448+1))</f>
        <v xml:space="preserve">        0,</v>
      </c>
    </row>
    <row r="13449" spans="4:7" x14ac:dyDescent="0.2">
      <c r="D13449" s="20">
        <f t="shared" si="210"/>
        <v>56</v>
      </c>
      <c r="E13449" s="20">
        <f>MIN(IF(MOD(ROWS($A$2:A13449),$A$2)=0,E13448+1, E13448), $B$2-1)</f>
        <v>16</v>
      </c>
      <c r="G13449" s="2" t="str">
        <f>IF(NOT(OR(
SUMPRODUCT(--ISNUMBER(SEARCH('Chapter 2 (Generated)'!$B$3:$V$3,INDEX(MyData,D13449, E13449+1))))&gt;0,
SUMPRODUCT(--ISNUMBER(SEARCH('Chapter 2 (Generated)'!$B$4:$V$4,INDEX(MyData,D13449, E13449+1))))&gt;0)),
"        " &amp; INDEX(MyData,D13449, E13449+1),
"    " &amp; INDEX(MyData,D13449, E13449+1))</f>
        <v xml:space="preserve">        0,</v>
      </c>
    </row>
    <row r="13450" spans="4:7" x14ac:dyDescent="0.2">
      <c r="D13450" s="20">
        <f t="shared" si="210"/>
        <v>57</v>
      </c>
      <c r="E13450" s="20">
        <f>MIN(IF(MOD(ROWS($A$2:A13450),$A$2)=0,E13449+1, E13449), $B$2-1)</f>
        <v>16</v>
      </c>
      <c r="G13450" s="2" t="str">
        <f>IF(NOT(OR(
SUMPRODUCT(--ISNUMBER(SEARCH('Chapter 2 (Generated)'!$B$3:$V$3,INDEX(MyData,D13450, E13450+1))))&gt;0,
SUMPRODUCT(--ISNUMBER(SEARCH('Chapter 2 (Generated)'!$B$4:$V$4,INDEX(MyData,D13450, E13450+1))))&gt;0)),
"        " &amp; INDEX(MyData,D13450, E13450+1),
"    " &amp; INDEX(MyData,D13450, E13450+1))</f>
        <v xml:space="preserve">        0,</v>
      </c>
    </row>
    <row r="13451" spans="4:7" x14ac:dyDescent="0.2">
      <c r="D13451" s="20">
        <f t="shared" si="210"/>
        <v>58</v>
      </c>
      <c r="E13451" s="20">
        <f>MIN(IF(MOD(ROWS($A$2:A13451),$A$2)=0,E13450+1, E13450), $B$2-1)</f>
        <v>16</v>
      </c>
      <c r="G13451" s="2" t="str">
        <f>IF(NOT(OR(
SUMPRODUCT(--ISNUMBER(SEARCH('Chapter 2 (Generated)'!$B$3:$V$3,INDEX(MyData,D13451, E13451+1))))&gt;0,
SUMPRODUCT(--ISNUMBER(SEARCH('Chapter 2 (Generated)'!$B$4:$V$4,INDEX(MyData,D13451, E13451+1))))&gt;0)),
"        " &amp; INDEX(MyData,D13451, E13451+1),
"    " &amp; INDEX(MyData,D13451, E13451+1))</f>
        <v xml:space="preserve">        0,//55 </v>
      </c>
    </row>
    <row r="13452" spans="4:7" x14ac:dyDescent="0.2">
      <c r="D13452" s="20">
        <f t="shared" si="210"/>
        <v>59</v>
      </c>
      <c r="E13452" s="20">
        <f>MIN(IF(MOD(ROWS($A$2:A13452),$A$2)=0,E13451+1, E13451), $B$2-1)</f>
        <v>16</v>
      </c>
      <c r="G13452" s="2" t="str">
        <f>IF(NOT(OR(
SUMPRODUCT(--ISNUMBER(SEARCH('Chapter 2 (Generated)'!$B$3:$V$3,INDEX(MyData,D13452, E13452+1))))&gt;0,
SUMPRODUCT(--ISNUMBER(SEARCH('Chapter 2 (Generated)'!$B$4:$V$4,INDEX(MyData,D13452, E13452+1))))&gt;0)),
"        " &amp; INDEX(MyData,D13452, E13452+1),
"    " &amp; INDEX(MyData,D13452, E13452+1))</f>
        <v xml:space="preserve">        0,</v>
      </c>
    </row>
    <row r="13453" spans="4:7" x14ac:dyDescent="0.2">
      <c r="D13453" s="20">
        <f t="shared" si="210"/>
        <v>60</v>
      </c>
      <c r="E13453" s="20">
        <f>MIN(IF(MOD(ROWS($A$2:A13453),$A$2)=0,E13452+1, E13452), $B$2-1)</f>
        <v>16</v>
      </c>
      <c r="G13453" s="2" t="str">
        <f>IF(NOT(OR(
SUMPRODUCT(--ISNUMBER(SEARCH('Chapter 2 (Generated)'!$B$3:$V$3,INDEX(MyData,D13453, E13453+1))))&gt;0,
SUMPRODUCT(--ISNUMBER(SEARCH('Chapter 2 (Generated)'!$B$4:$V$4,INDEX(MyData,D13453, E13453+1))))&gt;0)),
"        " &amp; INDEX(MyData,D13453, E13453+1),
"    " &amp; INDEX(MyData,D13453, E13453+1))</f>
        <v xml:space="preserve">        0,</v>
      </c>
    </row>
    <row r="13454" spans="4:7" x14ac:dyDescent="0.2">
      <c r="D13454" s="20">
        <f t="shared" si="210"/>
        <v>61</v>
      </c>
      <c r="E13454" s="20">
        <f>MIN(IF(MOD(ROWS($A$2:A13454),$A$2)=0,E13453+1, E13453), $B$2-1)</f>
        <v>16</v>
      </c>
      <c r="G13454" s="2" t="str">
        <f>IF(NOT(OR(
SUMPRODUCT(--ISNUMBER(SEARCH('Chapter 2 (Generated)'!$B$3:$V$3,INDEX(MyData,D13454, E13454+1))))&gt;0,
SUMPRODUCT(--ISNUMBER(SEARCH('Chapter 2 (Generated)'!$B$4:$V$4,INDEX(MyData,D13454, E13454+1))))&gt;0)),
"        " &amp; INDEX(MyData,D13454, E13454+1),
"    " &amp; INDEX(MyData,D13454, E13454+1))</f>
        <v xml:space="preserve">        0,</v>
      </c>
    </row>
    <row r="13455" spans="4:7" x14ac:dyDescent="0.2">
      <c r="D13455" s="20">
        <f t="shared" si="210"/>
        <v>62</v>
      </c>
      <c r="E13455" s="20">
        <f>MIN(IF(MOD(ROWS($A$2:A13455),$A$2)=0,E13454+1, E13454), $B$2-1)</f>
        <v>16</v>
      </c>
      <c r="G13455" s="2" t="str">
        <f>IF(NOT(OR(
SUMPRODUCT(--ISNUMBER(SEARCH('Chapter 2 (Generated)'!$B$3:$V$3,INDEX(MyData,D13455, E13455+1))))&gt;0,
SUMPRODUCT(--ISNUMBER(SEARCH('Chapter 2 (Generated)'!$B$4:$V$4,INDEX(MyData,D13455, E13455+1))))&gt;0)),
"        " &amp; INDEX(MyData,D13455, E13455+1),
"    " &amp; INDEX(MyData,D13455, E13455+1))</f>
        <v xml:space="preserve">        0,</v>
      </c>
    </row>
    <row r="13456" spans="4:7" x14ac:dyDescent="0.2">
      <c r="D13456" s="20">
        <f t="shared" si="210"/>
        <v>63</v>
      </c>
      <c r="E13456" s="20">
        <f>MIN(IF(MOD(ROWS($A$2:A13456),$A$2)=0,E13455+1, E13455), $B$2-1)</f>
        <v>16</v>
      </c>
      <c r="G13456" s="2" t="str">
        <f>IF(NOT(OR(
SUMPRODUCT(--ISNUMBER(SEARCH('Chapter 2 (Generated)'!$B$3:$V$3,INDEX(MyData,D13456, E13456+1))))&gt;0,
SUMPRODUCT(--ISNUMBER(SEARCH('Chapter 2 (Generated)'!$B$4:$V$4,INDEX(MyData,D13456, E13456+1))))&gt;0)),
"        " &amp; INDEX(MyData,D13456, E13456+1),
"    " &amp; INDEX(MyData,D13456, E13456+1))</f>
        <v xml:space="preserve">        0,//60 </v>
      </c>
    </row>
    <row r="13457" spans="4:7" x14ac:dyDescent="0.2">
      <c r="D13457" s="20">
        <f t="shared" si="210"/>
        <v>64</v>
      </c>
      <c r="E13457" s="20">
        <f>MIN(IF(MOD(ROWS($A$2:A13457),$A$2)=0,E13456+1, E13456), $B$2-1)</f>
        <v>16</v>
      </c>
      <c r="G13457" s="2" t="str">
        <f>IF(NOT(OR(
SUMPRODUCT(--ISNUMBER(SEARCH('Chapter 2 (Generated)'!$B$3:$V$3,INDEX(MyData,D13457, E13457+1))))&gt;0,
SUMPRODUCT(--ISNUMBER(SEARCH('Chapter 2 (Generated)'!$B$4:$V$4,INDEX(MyData,D13457, E13457+1))))&gt;0)),
"        " &amp; INDEX(MyData,D13457, E13457+1),
"    " &amp; INDEX(MyData,D13457, E13457+1))</f>
        <v xml:space="preserve">        0,</v>
      </c>
    </row>
    <row r="13458" spans="4:7" x14ac:dyDescent="0.2">
      <c r="D13458" s="20">
        <f t="shared" si="210"/>
        <v>65</v>
      </c>
      <c r="E13458" s="20">
        <f>MIN(IF(MOD(ROWS($A$2:A13458),$A$2)=0,E13457+1, E13457), $B$2-1)</f>
        <v>16</v>
      </c>
      <c r="G13458" s="2" t="str">
        <f>IF(NOT(OR(
SUMPRODUCT(--ISNUMBER(SEARCH('Chapter 2 (Generated)'!$B$3:$V$3,INDEX(MyData,D13458, E13458+1))))&gt;0,
SUMPRODUCT(--ISNUMBER(SEARCH('Chapter 2 (Generated)'!$B$4:$V$4,INDEX(MyData,D13458, E13458+1))))&gt;0)),
"        " &amp; INDEX(MyData,D13458, E13458+1),
"    " &amp; INDEX(MyData,D13458, E13458+1))</f>
        <v xml:space="preserve">        5,</v>
      </c>
    </row>
    <row r="13459" spans="4:7" x14ac:dyDescent="0.2">
      <c r="D13459" s="20">
        <f t="shared" si="210"/>
        <v>66</v>
      </c>
      <c r="E13459" s="20">
        <f>MIN(IF(MOD(ROWS($A$2:A13459),$A$2)=0,E13458+1, E13458), $B$2-1)</f>
        <v>16</v>
      </c>
      <c r="G13459" s="2" t="str">
        <f>IF(NOT(OR(
SUMPRODUCT(--ISNUMBER(SEARCH('Chapter 2 (Generated)'!$B$3:$V$3,INDEX(MyData,D13459, E13459+1))))&gt;0,
SUMPRODUCT(--ISNUMBER(SEARCH('Chapter 2 (Generated)'!$B$4:$V$4,INDEX(MyData,D13459, E13459+1))))&gt;0)),
"        " &amp; INDEX(MyData,D13459, E13459+1),
"    " &amp; INDEX(MyData,D13459, E13459+1))</f>
        <v xml:space="preserve">        0,</v>
      </c>
    </row>
    <row r="13460" spans="4:7" x14ac:dyDescent="0.2">
      <c r="D13460" s="20">
        <f t="shared" si="210"/>
        <v>67</v>
      </c>
      <c r="E13460" s="20">
        <f>MIN(IF(MOD(ROWS($A$2:A13460),$A$2)=0,E13459+1, E13459), $B$2-1)</f>
        <v>16</v>
      </c>
      <c r="G13460" s="2" t="str">
        <f>IF(NOT(OR(
SUMPRODUCT(--ISNUMBER(SEARCH('Chapter 2 (Generated)'!$B$3:$V$3,INDEX(MyData,D13460, E13460+1))))&gt;0,
SUMPRODUCT(--ISNUMBER(SEARCH('Chapter 2 (Generated)'!$B$4:$V$4,INDEX(MyData,D13460, E13460+1))))&gt;0)),
"        " &amp; INDEX(MyData,D13460, E13460+1),
"    " &amp; INDEX(MyData,D13460, E13460+1))</f>
        <v xml:space="preserve">        0,</v>
      </c>
    </row>
    <row r="13461" spans="4:7" x14ac:dyDescent="0.2">
      <c r="D13461" s="20">
        <f t="shared" si="210"/>
        <v>68</v>
      </c>
      <c r="E13461" s="20">
        <f>MIN(IF(MOD(ROWS($A$2:A13461),$A$2)=0,E13460+1, E13460), $B$2-1)</f>
        <v>16</v>
      </c>
      <c r="G13461" s="2" t="str">
        <f>IF(NOT(OR(
SUMPRODUCT(--ISNUMBER(SEARCH('Chapter 2 (Generated)'!$B$3:$V$3,INDEX(MyData,D13461, E13461+1))))&gt;0,
SUMPRODUCT(--ISNUMBER(SEARCH('Chapter 2 (Generated)'!$B$4:$V$4,INDEX(MyData,D13461, E13461+1))))&gt;0)),
"        " &amp; INDEX(MyData,D13461, E13461+1),
"    " &amp; INDEX(MyData,D13461, E13461+1))</f>
        <v xml:space="preserve">        0,//65 </v>
      </c>
    </row>
    <row r="13462" spans="4:7" x14ac:dyDescent="0.2">
      <c r="D13462" s="20">
        <f t="shared" si="210"/>
        <v>69</v>
      </c>
      <c r="E13462" s="20">
        <f>MIN(IF(MOD(ROWS($A$2:A13462),$A$2)=0,E13461+1, E13461), $B$2-1)</f>
        <v>16</v>
      </c>
      <c r="G13462" s="2" t="str">
        <f>IF(NOT(OR(
SUMPRODUCT(--ISNUMBER(SEARCH('Chapter 2 (Generated)'!$B$3:$V$3,INDEX(MyData,D13462, E13462+1))))&gt;0,
SUMPRODUCT(--ISNUMBER(SEARCH('Chapter 2 (Generated)'!$B$4:$V$4,INDEX(MyData,D13462, E13462+1))))&gt;0)),
"        " &amp; INDEX(MyData,D13462, E13462+1),
"    " &amp; INDEX(MyData,D13462, E13462+1))</f>
        <v xml:space="preserve">        -5,</v>
      </c>
    </row>
    <row r="13463" spans="4:7" x14ac:dyDescent="0.2">
      <c r="D13463" s="20">
        <f t="shared" si="210"/>
        <v>70</v>
      </c>
      <c r="E13463" s="20">
        <f>MIN(IF(MOD(ROWS($A$2:A13463),$A$2)=0,E13462+1, E13462), $B$2-1)</f>
        <v>16</v>
      </c>
      <c r="G13463" s="2" t="str">
        <f>IF(NOT(OR(
SUMPRODUCT(--ISNUMBER(SEARCH('Chapter 2 (Generated)'!$B$3:$V$3,INDEX(MyData,D13463, E13463+1))))&gt;0,
SUMPRODUCT(--ISNUMBER(SEARCH('Chapter 2 (Generated)'!$B$4:$V$4,INDEX(MyData,D13463, E13463+1))))&gt;0)),
"        " &amp; INDEX(MyData,D13463, E13463+1),
"    " &amp; INDEX(MyData,D13463, E13463+1))</f>
        <v xml:space="preserve">        0,</v>
      </c>
    </row>
    <row r="13464" spans="4:7" x14ac:dyDescent="0.2">
      <c r="D13464" s="20">
        <f t="shared" si="210"/>
        <v>71</v>
      </c>
      <c r="E13464" s="20">
        <f>MIN(IF(MOD(ROWS($A$2:A13464),$A$2)=0,E13463+1, E13463), $B$2-1)</f>
        <v>16</v>
      </c>
      <c r="G13464" s="2" t="str">
        <f>IF(NOT(OR(
SUMPRODUCT(--ISNUMBER(SEARCH('Chapter 2 (Generated)'!$B$3:$V$3,INDEX(MyData,D13464, E13464+1))))&gt;0,
SUMPRODUCT(--ISNUMBER(SEARCH('Chapter 2 (Generated)'!$B$4:$V$4,INDEX(MyData,D13464, E13464+1))))&gt;0)),
"        " &amp; INDEX(MyData,D13464, E13464+1),
"    " &amp; INDEX(MyData,D13464, E13464+1))</f>
        <v xml:space="preserve">        0,</v>
      </c>
    </row>
    <row r="13465" spans="4:7" x14ac:dyDescent="0.2">
      <c r="D13465" s="20">
        <f t="shared" si="210"/>
        <v>72</v>
      </c>
      <c r="E13465" s="20">
        <f>MIN(IF(MOD(ROWS($A$2:A13465),$A$2)=0,E13464+1, E13464), $B$2-1)</f>
        <v>16</v>
      </c>
      <c r="G13465" s="2" t="str">
        <f>IF(NOT(OR(
SUMPRODUCT(--ISNUMBER(SEARCH('Chapter 2 (Generated)'!$B$3:$V$3,INDEX(MyData,D13465, E13465+1))))&gt;0,
SUMPRODUCT(--ISNUMBER(SEARCH('Chapter 2 (Generated)'!$B$4:$V$4,INDEX(MyData,D13465, E13465+1))))&gt;0)),
"        " &amp; INDEX(MyData,D13465, E13465+1),
"    " &amp; INDEX(MyData,D13465, E13465+1))</f>
        <v xml:space="preserve">        0,</v>
      </c>
    </row>
    <row r="13466" spans="4:7" x14ac:dyDescent="0.2">
      <c r="D13466" s="20">
        <f t="shared" si="210"/>
        <v>73</v>
      </c>
      <c r="E13466" s="20">
        <f>MIN(IF(MOD(ROWS($A$2:A13466),$A$2)=0,E13465+1, E13465), $B$2-1)</f>
        <v>16</v>
      </c>
      <c r="G13466" s="2" t="str">
        <f>IF(NOT(OR(
SUMPRODUCT(--ISNUMBER(SEARCH('Chapter 2 (Generated)'!$B$3:$V$3,INDEX(MyData,D13466, E13466+1))))&gt;0,
SUMPRODUCT(--ISNUMBER(SEARCH('Chapter 2 (Generated)'!$B$4:$V$4,INDEX(MyData,D13466, E13466+1))))&gt;0)),
"        " &amp; INDEX(MyData,D13466, E13466+1),
"    " &amp; INDEX(MyData,D13466, E13466+1))</f>
        <v xml:space="preserve">        0,//70 </v>
      </c>
    </row>
    <row r="13467" spans="4:7" x14ac:dyDescent="0.2">
      <c r="D13467" s="20">
        <f t="shared" si="210"/>
        <v>74</v>
      </c>
      <c r="E13467" s="20">
        <f>MIN(IF(MOD(ROWS($A$2:A13467),$A$2)=0,E13466+1, E13466), $B$2-1)</f>
        <v>16</v>
      </c>
      <c r="G13467" s="2" t="str">
        <f>IF(NOT(OR(
SUMPRODUCT(--ISNUMBER(SEARCH('Chapter 2 (Generated)'!$B$3:$V$3,INDEX(MyData,D13467, E13467+1))))&gt;0,
SUMPRODUCT(--ISNUMBER(SEARCH('Chapter 2 (Generated)'!$B$4:$V$4,INDEX(MyData,D13467, E13467+1))))&gt;0)),
"        " &amp; INDEX(MyData,D13467, E13467+1),
"    " &amp; INDEX(MyData,D13467, E13467+1))</f>
        <v xml:space="preserve">        0,</v>
      </c>
    </row>
    <row r="13468" spans="4:7" x14ac:dyDescent="0.2">
      <c r="D13468" s="20">
        <f t="shared" si="210"/>
        <v>75</v>
      </c>
      <c r="E13468" s="20">
        <f>MIN(IF(MOD(ROWS($A$2:A13468),$A$2)=0,E13467+1, E13467), $B$2-1)</f>
        <v>16</v>
      </c>
      <c r="G13468" s="2" t="str">
        <f>IF(NOT(OR(
SUMPRODUCT(--ISNUMBER(SEARCH('Chapter 2 (Generated)'!$B$3:$V$3,INDEX(MyData,D13468, E13468+1))))&gt;0,
SUMPRODUCT(--ISNUMBER(SEARCH('Chapter 2 (Generated)'!$B$4:$V$4,INDEX(MyData,D13468, E13468+1))))&gt;0)),
"        " &amp; INDEX(MyData,D13468, E13468+1),
"    " &amp; INDEX(MyData,D13468, E13468+1))</f>
        <v xml:space="preserve">        0,</v>
      </c>
    </row>
    <row r="13469" spans="4:7" x14ac:dyDescent="0.2">
      <c r="D13469" s="20">
        <f t="shared" si="210"/>
        <v>76</v>
      </c>
      <c r="E13469" s="20">
        <f>MIN(IF(MOD(ROWS($A$2:A13469),$A$2)=0,E13468+1, E13468), $B$2-1)</f>
        <v>16</v>
      </c>
      <c r="G13469" s="2" t="str">
        <f>IF(NOT(OR(
SUMPRODUCT(--ISNUMBER(SEARCH('Chapter 2 (Generated)'!$B$3:$V$3,INDEX(MyData,D13469, E13469+1))))&gt;0,
SUMPRODUCT(--ISNUMBER(SEARCH('Chapter 2 (Generated)'!$B$4:$V$4,INDEX(MyData,D13469, E13469+1))))&gt;0)),
"        " &amp; INDEX(MyData,D13469, E13469+1),
"    " &amp; INDEX(MyData,D13469, E13469+1))</f>
        <v xml:space="preserve">        0,</v>
      </c>
    </row>
    <row r="13470" spans="4:7" x14ac:dyDescent="0.2">
      <c r="D13470" s="20">
        <f t="shared" si="210"/>
        <v>77</v>
      </c>
      <c r="E13470" s="20">
        <f>MIN(IF(MOD(ROWS($A$2:A13470),$A$2)=0,E13469+1, E13469), $B$2-1)</f>
        <v>16</v>
      </c>
      <c r="G13470" s="2" t="str">
        <f>IF(NOT(OR(
SUMPRODUCT(--ISNUMBER(SEARCH('Chapter 2 (Generated)'!$B$3:$V$3,INDEX(MyData,D13470, E13470+1))))&gt;0,
SUMPRODUCT(--ISNUMBER(SEARCH('Chapter 2 (Generated)'!$B$4:$V$4,INDEX(MyData,D13470, E13470+1))))&gt;0)),
"        " &amp; INDEX(MyData,D13470, E13470+1),
"    " &amp; INDEX(MyData,D13470, E13470+1))</f>
        <v xml:space="preserve">        0,</v>
      </c>
    </row>
    <row r="13471" spans="4:7" x14ac:dyDescent="0.2">
      <c r="D13471" s="20">
        <f t="shared" si="210"/>
        <v>78</v>
      </c>
      <c r="E13471" s="20">
        <f>MIN(IF(MOD(ROWS($A$2:A13471),$A$2)=0,E13470+1, E13470), $B$2-1)</f>
        <v>16</v>
      </c>
      <c r="G13471" s="2" t="str">
        <f>IF(NOT(OR(
SUMPRODUCT(--ISNUMBER(SEARCH('Chapter 2 (Generated)'!$B$3:$V$3,INDEX(MyData,D13471, E13471+1))))&gt;0,
SUMPRODUCT(--ISNUMBER(SEARCH('Chapter 2 (Generated)'!$B$4:$V$4,INDEX(MyData,D13471, E13471+1))))&gt;0)),
"        " &amp; INDEX(MyData,D13471, E13471+1),
"    " &amp; INDEX(MyData,D13471, E13471+1))</f>
        <v xml:space="preserve">        0,//75 </v>
      </c>
    </row>
    <row r="13472" spans="4:7" x14ac:dyDescent="0.2">
      <c r="D13472" s="20">
        <f t="shared" si="210"/>
        <v>79</v>
      </c>
      <c r="E13472" s="20">
        <f>MIN(IF(MOD(ROWS($A$2:A13472),$A$2)=0,E13471+1, E13471), $B$2-1)</f>
        <v>16</v>
      </c>
      <c r="G13472" s="2" t="str">
        <f>IF(NOT(OR(
SUMPRODUCT(--ISNUMBER(SEARCH('Chapter 2 (Generated)'!$B$3:$V$3,INDEX(MyData,D13472, E13472+1))))&gt;0,
SUMPRODUCT(--ISNUMBER(SEARCH('Chapter 2 (Generated)'!$B$4:$V$4,INDEX(MyData,D13472, E13472+1))))&gt;0)),
"        " &amp; INDEX(MyData,D13472, E13472+1),
"    " &amp; INDEX(MyData,D13472, E13472+1))</f>
        <v xml:space="preserve">        0,</v>
      </c>
    </row>
    <row r="13473" spans="4:7" x14ac:dyDescent="0.2">
      <c r="D13473" s="20">
        <f t="shared" si="210"/>
        <v>80</v>
      </c>
      <c r="E13473" s="20">
        <f>MIN(IF(MOD(ROWS($A$2:A13473),$A$2)=0,E13472+1, E13472), $B$2-1)</f>
        <v>16</v>
      </c>
      <c r="G13473" s="2" t="str">
        <f>IF(NOT(OR(
SUMPRODUCT(--ISNUMBER(SEARCH('Chapter 2 (Generated)'!$B$3:$V$3,INDEX(MyData,D13473, E13473+1))))&gt;0,
SUMPRODUCT(--ISNUMBER(SEARCH('Chapter 2 (Generated)'!$B$4:$V$4,INDEX(MyData,D13473, E13473+1))))&gt;0)),
"        " &amp; INDEX(MyData,D13473, E13473+1),
"    " &amp; INDEX(MyData,D13473, E13473+1))</f>
        <v xml:space="preserve">        0,</v>
      </c>
    </row>
    <row r="13474" spans="4:7" x14ac:dyDescent="0.2">
      <c r="D13474" s="20">
        <f t="shared" si="210"/>
        <v>81</v>
      </c>
      <c r="E13474" s="20">
        <f>MIN(IF(MOD(ROWS($A$2:A13474),$A$2)=0,E13473+1, E13473), $B$2-1)</f>
        <v>16</v>
      </c>
      <c r="G13474" s="2" t="str">
        <f>IF(NOT(OR(
SUMPRODUCT(--ISNUMBER(SEARCH('Chapter 2 (Generated)'!$B$3:$V$3,INDEX(MyData,D13474, E13474+1))))&gt;0,
SUMPRODUCT(--ISNUMBER(SEARCH('Chapter 2 (Generated)'!$B$4:$V$4,INDEX(MyData,D13474, E13474+1))))&gt;0)),
"        " &amp; INDEX(MyData,D13474, E13474+1),
"    " &amp; INDEX(MyData,D13474, E13474+1))</f>
        <v xml:space="preserve">        0,</v>
      </c>
    </row>
    <row r="13475" spans="4:7" x14ac:dyDescent="0.2">
      <c r="D13475" s="20">
        <f t="shared" si="210"/>
        <v>82</v>
      </c>
      <c r="E13475" s="20">
        <f>MIN(IF(MOD(ROWS($A$2:A13475),$A$2)=0,E13474+1, E13474), $B$2-1)</f>
        <v>16</v>
      </c>
      <c r="G13475" s="2" t="str">
        <f>IF(NOT(OR(
SUMPRODUCT(--ISNUMBER(SEARCH('Chapter 2 (Generated)'!$B$3:$V$3,INDEX(MyData,D13475, E13475+1))))&gt;0,
SUMPRODUCT(--ISNUMBER(SEARCH('Chapter 2 (Generated)'!$B$4:$V$4,INDEX(MyData,D13475, E13475+1))))&gt;0)),
"        " &amp; INDEX(MyData,D13475, E13475+1),
"    " &amp; INDEX(MyData,D13475, E13475+1))</f>
        <v xml:space="preserve">        0,</v>
      </c>
    </row>
    <row r="13476" spans="4:7" x14ac:dyDescent="0.2">
      <c r="D13476" s="20">
        <f t="shared" si="210"/>
        <v>83</v>
      </c>
      <c r="E13476" s="20">
        <f>MIN(IF(MOD(ROWS($A$2:A13476),$A$2)=0,E13475+1, E13475), $B$2-1)</f>
        <v>16</v>
      </c>
      <c r="G13476" s="2" t="str">
        <f>IF(NOT(OR(
SUMPRODUCT(--ISNUMBER(SEARCH('Chapter 2 (Generated)'!$B$3:$V$3,INDEX(MyData,D13476, E13476+1))))&gt;0,
SUMPRODUCT(--ISNUMBER(SEARCH('Chapter 2 (Generated)'!$B$4:$V$4,INDEX(MyData,D13476, E13476+1))))&gt;0)),
"        " &amp; INDEX(MyData,D13476, E13476+1),
"    " &amp; INDEX(MyData,D13476, E13476+1))</f>
        <v xml:space="preserve">        0,//80 </v>
      </c>
    </row>
    <row r="13477" spans="4:7" x14ac:dyDescent="0.2">
      <c r="D13477" s="20">
        <f t="shared" si="210"/>
        <v>84</v>
      </c>
      <c r="E13477" s="20">
        <f>MIN(IF(MOD(ROWS($A$2:A13477),$A$2)=0,E13476+1, E13476), $B$2-1)</f>
        <v>16</v>
      </c>
      <c r="G13477" s="2" t="str">
        <f>IF(NOT(OR(
SUMPRODUCT(--ISNUMBER(SEARCH('Chapter 2 (Generated)'!$B$3:$V$3,INDEX(MyData,D13477, E13477+1))))&gt;0,
SUMPRODUCT(--ISNUMBER(SEARCH('Chapter 2 (Generated)'!$B$4:$V$4,INDEX(MyData,D13477, E13477+1))))&gt;0)),
"        " &amp; INDEX(MyData,D13477, E13477+1),
"    " &amp; INDEX(MyData,D13477, E13477+1))</f>
        <v xml:space="preserve">        0,</v>
      </c>
    </row>
    <row r="13478" spans="4:7" x14ac:dyDescent="0.2">
      <c r="D13478" s="20">
        <f t="shared" si="210"/>
        <v>85</v>
      </c>
      <c r="E13478" s="20">
        <f>MIN(IF(MOD(ROWS($A$2:A13478),$A$2)=0,E13477+1, E13477), $B$2-1)</f>
        <v>16</v>
      </c>
      <c r="G13478" s="2" t="str">
        <f>IF(NOT(OR(
SUMPRODUCT(--ISNUMBER(SEARCH('Chapter 2 (Generated)'!$B$3:$V$3,INDEX(MyData,D13478, E13478+1))))&gt;0,
SUMPRODUCT(--ISNUMBER(SEARCH('Chapter 2 (Generated)'!$B$4:$V$4,INDEX(MyData,D13478, E13478+1))))&gt;0)),
"        " &amp; INDEX(MyData,D13478, E13478+1),
"    " &amp; INDEX(MyData,D13478, E13478+1))</f>
        <v xml:space="preserve">        0,</v>
      </c>
    </row>
    <row r="13479" spans="4:7" x14ac:dyDescent="0.2">
      <c r="D13479" s="20">
        <f t="shared" si="210"/>
        <v>86</v>
      </c>
      <c r="E13479" s="20">
        <f>MIN(IF(MOD(ROWS($A$2:A13479),$A$2)=0,E13478+1, E13478), $B$2-1)</f>
        <v>16</v>
      </c>
      <c r="G13479" s="2" t="str">
        <f>IF(NOT(OR(
SUMPRODUCT(--ISNUMBER(SEARCH('Chapter 2 (Generated)'!$B$3:$V$3,INDEX(MyData,D13479, E13479+1))))&gt;0,
SUMPRODUCT(--ISNUMBER(SEARCH('Chapter 2 (Generated)'!$B$4:$V$4,INDEX(MyData,D13479, E13479+1))))&gt;0)),
"        " &amp; INDEX(MyData,D13479, E13479+1),
"    " &amp; INDEX(MyData,D13479, E13479+1))</f>
        <v xml:space="preserve">        0,</v>
      </c>
    </row>
    <row r="13480" spans="4:7" x14ac:dyDescent="0.2">
      <c r="D13480" s="20">
        <f t="shared" si="210"/>
        <v>87</v>
      </c>
      <c r="E13480" s="20">
        <f>MIN(IF(MOD(ROWS($A$2:A13480),$A$2)=0,E13479+1, E13479), $B$2-1)</f>
        <v>16</v>
      </c>
      <c r="G13480" s="2" t="str">
        <f>IF(NOT(OR(
SUMPRODUCT(--ISNUMBER(SEARCH('Chapter 2 (Generated)'!$B$3:$V$3,INDEX(MyData,D13480, E13480+1))))&gt;0,
SUMPRODUCT(--ISNUMBER(SEARCH('Chapter 2 (Generated)'!$B$4:$V$4,INDEX(MyData,D13480, E13480+1))))&gt;0)),
"        " &amp; INDEX(MyData,D13480, E13480+1),
"    " &amp; INDEX(MyData,D13480, E13480+1))</f>
        <v xml:space="preserve">        0,</v>
      </c>
    </row>
    <row r="13481" spans="4:7" x14ac:dyDescent="0.2">
      <c r="D13481" s="20">
        <f t="shared" si="210"/>
        <v>88</v>
      </c>
      <c r="E13481" s="20">
        <f>MIN(IF(MOD(ROWS($A$2:A13481),$A$2)=0,E13480+1, E13480), $B$2-1)</f>
        <v>16</v>
      </c>
      <c r="G13481" s="2" t="str">
        <f>IF(NOT(OR(
SUMPRODUCT(--ISNUMBER(SEARCH('Chapter 2 (Generated)'!$B$3:$V$3,INDEX(MyData,D13481, E13481+1))))&gt;0,
SUMPRODUCT(--ISNUMBER(SEARCH('Chapter 2 (Generated)'!$B$4:$V$4,INDEX(MyData,D13481, E13481+1))))&gt;0)),
"        " &amp; INDEX(MyData,D13481, E13481+1),
"    " &amp; INDEX(MyData,D13481, E13481+1))</f>
        <v xml:space="preserve">        0,//85 </v>
      </c>
    </row>
    <row r="13482" spans="4:7" x14ac:dyDescent="0.2">
      <c r="D13482" s="20">
        <f t="shared" si="210"/>
        <v>89</v>
      </c>
      <c r="E13482" s="20">
        <f>MIN(IF(MOD(ROWS($A$2:A13482),$A$2)=0,E13481+1, E13481), $B$2-1)</f>
        <v>16</v>
      </c>
      <c r="G13482" s="2" t="str">
        <f>IF(NOT(OR(
SUMPRODUCT(--ISNUMBER(SEARCH('Chapter 2 (Generated)'!$B$3:$V$3,INDEX(MyData,D13482, E13482+1))))&gt;0,
SUMPRODUCT(--ISNUMBER(SEARCH('Chapter 2 (Generated)'!$B$4:$V$4,INDEX(MyData,D13482, E13482+1))))&gt;0)),
"        " &amp; INDEX(MyData,D13482, E13482+1),
"    " &amp; INDEX(MyData,D13482, E13482+1))</f>
        <v xml:space="preserve">        0,</v>
      </c>
    </row>
    <row r="13483" spans="4:7" x14ac:dyDescent="0.2">
      <c r="D13483" s="20">
        <f t="shared" si="210"/>
        <v>90</v>
      </c>
      <c r="E13483" s="20">
        <f>MIN(IF(MOD(ROWS($A$2:A13483),$A$2)=0,E13482+1, E13482), $B$2-1)</f>
        <v>16</v>
      </c>
      <c r="G13483" s="2" t="str">
        <f>IF(NOT(OR(
SUMPRODUCT(--ISNUMBER(SEARCH('Chapter 2 (Generated)'!$B$3:$V$3,INDEX(MyData,D13483, E13483+1))))&gt;0,
SUMPRODUCT(--ISNUMBER(SEARCH('Chapter 2 (Generated)'!$B$4:$V$4,INDEX(MyData,D13483, E13483+1))))&gt;0)),
"        " &amp; INDEX(MyData,D13483, E13483+1),
"    " &amp; INDEX(MyData,D13483, E13483+1))</f>
        <v xml:space="preserve">        0,</v>
      </c>
    </row>
    <row r="13484" spans="4:7" x14ac:dyDescent="0.2">
      <c r="D13484" s="20">
        <f t="shared" si="210"/>
        <v>91</v>
      </c>
      <c r="E13484" s="20">
        <f>MIN(IF(MOD(ROWS($A$2:A13484),$A$2)=0,E13483+1, E13483), $B$2-1)</f>
        <v>16</v>
      </c>
      <c r="G13484" s="2" t="str">
        <f>IF(NOT(OR(
SUMPRODUCT(--ISNUMBER(SEARCH('Chapter 2 (Generated)'!$B$3:$V$3,INDEX(MyData,D13484, E13484+1))))&gt;0,
SUMPRODUCT(--ISNUMBER(SEARCH('Chapter 2 (Generated)'!$B$4:$V$4,INDEX(MyData,D13484, E13484+1))))&gt;0)),
"        " &amp; INDEX(MyData,D13484, E13484+1),
"    " &amp; INDEX(MyData,D13484, E13484+1))</f>
        <v xml:space="preserve">        0,</v>
      </c>
    </row>
    <row r="13485" spans="4:7" x14ac:dyDescent="0.2">
      <c r="D13485" s="20">
        <f t="shared" si="210"/>
        <v>92</v>
      </c>
      <c r="E13485" s="20">
        <f>MIN(IF(MOD(ROWS($A$2:A13485),$A$2)=0,E13484+1, E13484), $B$2-1)</f>
        <v>16</v>
      </c>
      <c r="G13485" s="2" t="str">
        <f>IF(NOT(OR(
SUMPRODUCT(--ISNUMBER(SEARCH('Chapter 2 (Generated)'!$B$3:$V$3,INDEX(MyData,D13485, E13485+1))))&gt;0,
SUMPRODUCT(--ISNUMBER(SEARCH('Chapter 2 (Generated)'!$B$4:$V$4,INDEX(MyData,D13485, E13485+1))))&gt;0)),
"        " &amp; INDEX(MyData,D13485, E13485+1),
"    " &amp; INDEX(MyData,D13485, E13485+1))</f>
        <v xml:space="preserve">        0,</v>
      </c>
    </row>
    <row r="13486" spans="4:7" x14ac:dyDescent="0.2">
      <c r="D13486" s="20">
        <f t="shared" si="210"/>
        <v>93</v>
      </c>
      <c r="E13486" s="20">
        <f>MIN(IF(MOD(ROWS($A$2:A13486),$A$2)=0,E13485+1, E13485), $B$2-1)</f>
        <v>16</v>
      </c>
      <c r="G13486" s="2" t="str">
        <f>IF(NOT(OR(
SUMPRODUCT(--ISNUMBER(SEARCH('Chapter 2 (Generated)'!$B$3:$V$3,INDEX(MyData,D13486, E13486+1))))&gt;0,
SUMPRODUCT(--ISNUMBER(SEARCH('Chapter 2 (Generated)'!$B$4:$V$4,INDEX(MyData,D13486, E13486+1))))&gt;0)),
"        " &amp; INDEX(MyData,D13486, E13486+1),
"    " &amp; INDEX(MyData,D13486, E13486+1))</f>
        <v xml:space="preserve">        0,//90 </v>
      </c>
    </row>
    <row r="13487" spans="4:7" x14ac:dyDescent="0.2">
      <c r="D13487" s="20">
        <f t="shared" si="210"/>
        <v>94</v>
      </c>
      <c r="E13487" s="20">
        <f>MIN(IF(MOD(ROWS($A$2:A13487),$A$2)=0,E13486+1, E13486), $B$2-1)</f>
        <v>16</v>
      </c>
      <c r="G13487" s="2" t="str">
        <f>IF(NOT(OR(
SUMPRODUCT(--ISNUMBER(SEARCH('Chapter 2 (Generated)'!$B$3:$V$3,INDEX(MyData,D13487, E13487+1))))&gt;0,
SUMPRODUCT(--ISNUMBER(SEARCH('Chapter 2 (Generated)'!$B$4:$V$4,INDEX(MyData,D13487, E13487+1))))&gt;0)),
"        " &amp; INDEX(MyData,D13487, E13487+1),
"    " &amp; INDEX(MyData,D13487, E13487+1))</f>
        <v xml:space="preserve">        0,</v>
      </c>
    </row>
    <row r="13488" spans="4:7" x14ac:dyDescent="0.2">
      <c r="D13488" s="20">
        <f t="shared" si="210"/>
        <v>95</v>
      </c>
      <c r="E13488" s="20">
        <f>MIN(IF(MOD(ROWS($A$2:A13488),$A$2)=0,E13487+1, E13487), $B$2-1)</f>
        <v>16</v>
      </c>
      <c r="G13488" s="2" t="str">
        <f>IF(NOT(OR(
SUMPRODUCT(--ISNUMBER(SEARCH('Chapter 2 (Generated)'!$B$3:$V$3,INDEX(MyData,D13488, E13488+1))))&gt;0,
SUMPRODUCT(--ISNUMBER(SEARCH('Chapter 2 (Generated)'!$B$4:$V$4,INDEX(MyData,D13488, E13488+1))))&gt;0)),
"        " &amp; INDEX(MyData,D13488, E13488+1),
"    " &amp; INDEX(MyData,D13488, E13488+1))</f>
        <v xml:space="preserve">        0,</v>
      </c>
    </row>
    <row r="13489" spans="4:7" x14ac:dyDescent="0.2">
      <c r="D13489" s="20">
        <f t="shared" si="210"/>
        <v>96</v>
      </c>
      <c r="E13489" s="20">
        <f>MIN(IF(MOD(ROWS($A$2:A13489),$A$2)=0,E13488+1, E13488), $B$2-1)</f>
        <v>16</v>
      </c>
      <c r="G13489" s="2" t="str">
        <f>IF(NOT(OR(
SUMPRODUCT(--ISNUMBER(SEARCH('Chapter 2 (Generated)'!$B$3:$V$3,INDEX(MyData,D13489, E13489+1))))&gt;0,
SUMPRODUCT(--ISNUMBER(SEARCH('Chapter 2 (Generated)'!$B$4:$V$4,INDEX(MyData,D13489, E13489+1))))&gt;0)),
"        " &amp; INDEX(MyData,D13489, E13489+1),
"    " &amp; INDEX(MyData,D13489, E13489+1))</f>
        <v xml:space="preserve">        0,</v>
      </c>
    </row>
    <row r="13490" spans="4:7" x14ac:dyDescent="0.2">
      <c r="D13490" s="20">
        <f t="shared" si="210"/>
        <v>97</v>
      </c>
      <c r="E13490" s="20">
        <f>MIN(IF(MOD(ROWS($A$2:A13490),$A$2)=0,E13489+1, E13489), $B$2-1)</f>
        <v>16</v>
      </c>
      <c r="G13490" s="2" t="str">
        <f>IF(NOT(OR(
SUMPRODUCT(--ISNUMBER(SEARCH('Chapter 2 (Generated)'!$B$3:$V$3,INDEX(MyData,D13490, E13490+1))))&gt;0,
SUMPRODUCT(--ISNUMBER(SEARCH('Chapter 2 (Generated)'!$B$4:$V$4,INDEX(MyData,D13490, E13490+1))))&gt;0)),
"        " &amp; INDEX(MyData,D13490, E13490+1),
"    " &amp; INDEX(MyData,D13490, E13490+1))</f>
        <v xml:space="preserve">        0,</v>
      </c>
    </row>
    <row r="13491" spans="4:7" x14ac:dyDescent="0.2">
      <c r="D13491" s="20">
        <f t="shared" si="210"/>
        <v>98</v>
      </c>
      <c r="E13491" s="20">
        <f>MIN(IF(MOD(ROWS($A$2:A13491),$A$2)=0,E13490+1, E13490), $B$2-1)</f>
        <v>16</v>
      </c>
      <c r="G13491" s="2" t="str">
        <f>IF(NOT(OR(
SUMPRODUCT(--ISNUMBER(SEARCH('Chapter 2 (Generated)'!$B$3:$V$3,INDEX(MyData,D13491, E13491+1))))&gt;0,
SUMPRODUCT(--ISNUMBER(SEARCH('Chapter 2 (Generated)'!$B$4:$V$4,INDEX(MyData,D13491, E13491+1))))&gt;0)),
"        " &amp; INDEX(MyData,D13491, E13491+1),
"    " &amp; INDEX(MyData,D13491, E13491+1))</f>
        <v xml:space="preserve">        0,//95 </v>
      </c>
    </row>
    <row r="13492" spans="4:7" x14ac:dyDescent="0.2">
      <c r="D13492" s="20">
        <f t="shared" si="210"/>
        <v>99</v>
      </c>
      <c r="E13492" s="20">
        <f>MIN(IF(MOD(ROWS($A$2:A13492),$A$2)=0,E13491+1, E13491), $B$2-1)</f>
        <v>16</v>
      </c>
      <c r="G13492" s="2" t="str">
        <f>IF(NOT(OR(
SUMPRODUCT(--ISNUMBER(SEARCH('Chapter 2 (Generated)'!$B$3:$V$3,INDEX(MyData,D13492, E13492+1))))&gt;0,
SUMPRODUCT(--ISNUMBER(SEARCH('Chapter 2 (Generated)'!$B$4:$V$4,INDEX(MyData,D13492, E13492+1))))&gt;0)),
"        " &amp; INDEX(MyData,D13492, E13492+1),
"    " &amp; INDEX(MyData,D13492, E13492+1))</f>
        <v xml:space="preserve">        0,//96 Special Background Class 1</v>
      </c>
    </row>
    <row r="13493" spans="4:7" x14ac:dyDescent="0.2">
      <c r="D13493" s="20">
        <f t="shared" si="210"/>
        <v>100</v>
      </c>
      <c r="E13493" s="20">
        <f>MIN(IF(MOD(ROWS($A$2:A13493),$A$2)=0,E13492+1, E13492), $B$2-1)</f>
        <v>16</v>
      </c>
      <c r="G13493" s="2" t="str">
        <f>IF(NOT(OR(
SUMPRODUCT(--ISNUMBER(SEARCH('Chapter 2 (Generated)'!$B$3:$V$3,INDEX(MyData,D13493, E13493+1))))&gt;0,
SUMPRODUCT(--ISNUMBER(SEARCH('Chapter 2 (Generated)'!$B$4:$V$4,INDEX(MyData,D13493, E13493+1))))&gt;0)),
"        " &amp; INDEX(MyData,D13493, E13493+1),
"    " &amp; INDEX(MyData,D13493, E13493+1))</f>
        <v xml:space="preserve">        0,</v>
      </c>
    </row>
    <row r="13494" spans="4:7" x14ac:dyDescent="0.2">
      <c r="D13494" s="20">
        <f t="shared" si="210"/>
        <v>101</v>
      </c>
      <c r="E13494" s="20">
        <f>MIN(IF(MOD(ROWS($A$2:A13494),$A$2)=0,E13493+1, E13493), $B$2-1)</f>
        <v>16</v>
      </c>
      <c r="G13494" s="2" t="str">
        <f>IF(NOT(OR(
SUMPRODUCT(--ISNUMBER(SEARCH('Chapter 2 (Generated)'!$B$3:$V$3,INDEX(MyData,D13494, E13494+1))))&gt;0,
SUMPRODUCT(--ISNUMBER(SEARCH('Chapter 2 (Generated)'!$B$4:$V$4,INDEX(MyData,D13494, E13494+1))))&gt;0)),
"        " &amp; INDEX(MyData,D13494, E13494+1),
"    " &amp; INDEX(MyData,D13494, E13494+1))</f>
        <v xml:space="preserve">        0,</v>
      </c>
    </row>
    <row r="13495" spans="4:7" x14ac:dyDescent="0.2">
      <c r="D13495" s="20">
        <f t="shared" si="210"/>
        <v>102</v>
      </c>
      <c r="E13495" s="20">
        <f>MIN(IF(MOD(ROWS($A$2:A13495),$A$2)=0,E13494+1, E13494), $B$2-1)</f>
        <v>16</v>
      </c>
      <c r="G13495" s="2" t="str">
        <f>IF(NOT(OR(
SUMPRODUCT(--ISNUMBER(SEARCH('Chapter 2 (Generated)'!$B$3:$V$3,INDEX(MyData,D13495, E13495+1))))&gt;0,
SUMPRODUCT(--ISNUMBER(SEARCH('Chapter 2 (Generated)'!$B$4:$V$4,INDEX(MyData,D13495, E13495+1))))&gt;0)),
"        " &amp; INDEX(MyData,D13495, E13495+1),
"    " &amp; INDEX(MyData,D13495, E13495+1))</f>
        <v xml:space="preserve">        0,</v>
      </c>
    </row>
    <row r="13496" spans="4:7" x14ac:dyDescent="0.2">
      <c r="D13496" s="20">
        <f t="shared" si="210"/>
        <v>103</v>
      </c>
      <c r="E13496" s="20">
        <f>MIN(IF(MOD(ROWS($A$2:A13496),$A$2)=0,E13495+1, E13495), $B$2-1)</f>
        <v>16</v>
      </c>
      <c r="G13496" s="2" t="str">
        <f>IF(NOT(OR(
SUMPRODUCT(--ISNUMBER(SEARCH('Chapter 2 (Generated)'!$B$3:$V$3,INDEX(MyData,D13496, E13496+1))))&gt;0,
SUMPRODUCT(--ISNUMBER(SEARCH('Chapter 2 (Generated)'!$B$4:$V$4,INDEX(MyData,D13496, E13496+1))))&gt;0)),
"        " &amp; INDEX(MyData,D13496, E13496+1),
"    " &amp; INDEX(MyData,D13496, E13496+1))</f>
        <v xml:space="preserve">        0,//100 </v>
      </c>
    </row>
    <row r="13497" spans="4:7" x14ac:dyDescent="0.2">
      <c r="D13497" s="20">
        <f t="shared" si="210"/>
        <v>104</v>
      </c>
      <c r="E13497" s="20">
        <f>MIN(IF(MOD(ROWS($A$2:A13497),$A$2)=0,E13496+1, E13496), $B$2-1)</f>
        <v>16</v>
      </c>
      <c r="G13497" s="2" t="str">
        <f>IF(NOT(OR(
SUMPRODUCT(--ISNUMBER(SEARCH('Chapter 2 (Generated)'!$B$3:$V$3,INDEX(MyData,D13497, E13497+1))))&gt;0,
SUMPRODUCT(--ISNUMBER(SEARCH('Chapter 2 (Generated)'!$B$4:$V$4,INDEX(MyData,D13497, E13497+1))))&gt;0)),
"        " &amp; INDEX(MyData,D13497, E13497+1),
"    " &amp; INDEX(MyData,D13497, E13497+1))</f>
        <v xml:space="preserve">        0,</v>
      </c>
    </row>
    <row r="13498" spans="4:7" x14ac:dyDescent="0.2">
      <c r="D13498" s="20">
        <f t="shared" si="210"/>
        <v>105</v>
      </c>
      <c r="E13498" s="20">
        <f>MIN(IF(MOD(ROWS($A$2:A13498),$A$2)=0,E13497+1, E13497), $B$2-1)</f>
        <v>16</v>
      </c>
      <c r="G13498" s="2" t="str">
        <f>IF(NOT(OR(
SUMPRODUCT(--ISNUMBER(SEARCH('Chapter 2 (Generated)'!$B$3:$V$3,INDEX(MyData,D13498, E13498+1))))&gt;0,
SUMPRODUCT(--ISNUMBER(SEARCH('Chapter 2 (Generated)'!$B$4:$V$4,INDEX(MyData,D13498, E13498+1))))&gt;0)),
"        " &amp; INDEX(MyData,D13498, E13498+1),
"    " &amp; INDEX(MyData,D13498, E13498+1))</f>
        <v xml:space="preserve">        0,</v>
      </c>
    </row>
    <row r="13499" spans="4:7" x14ac:dyDescent="0.2">
      <c r="D13499" s="20">
        <f t="shared" si="210"/>
        <v>106</v>
      </c>
      <c r="E13499" s="20">
        <f>MIN(IF(MOD(ROWS($A$2:A13499),$A$2)=0,E13498+1, E13498), $B$2-1)</f>
        <v>16</v>
      </c>
      <c r="G13499" s="2" t="str">
        <f>IF(NOT(OR(
SUMPRODUCT(--ISNUMBER(SEARCH('Chapter 2 (Generated)'!$B$3:$V$3,INDEX(MyData,D13499, E13499+1))))&gt;0,
SUMPRODUCT(--ISNUMBER(SEARCH('Chapter 2 (Generated)'!$B$4:$V$4,INDEX(MyData,D13499, E13499+1))))&gt;0)),
"        " &amp; INDEX(MyData,D13499, E13499+1),
"    " &amp; INDEX(MyData,D13499, E13499+1))</f>
        <v xml:space="preserve">        0,</v>
      </c>
    </row>
    <row r="13500" spans="4:7" x14ac:dyDescent="0.2">
      <c r="D13500" s="20">
        <f t="shared" si="210"/>
        <v>107</v>
      </c>
      <c r="E13500" s="20">
        <f>MIN(IF(MOD(ROWS($A$2:A13500),$A$2)=0,E13499+1, E13499), $B$2-1)</f>
        <v>16</v>
      </c>
      <c r="G13500" s="2" t="str">
        <f>IF(NOT(OR(
SUMPRODUCT(--ISNUMBER(SEARCH('Chapter 2 (Generated)'!$B$3:$V$3,INDEX(MyData,D13500, E13500+1))))&gt;0,
SUMPRODUCT(--ISNUMBER(SEARCH('Chapter 2 (Generated)'!$B$4:$V$4,INDEX(MyData,D13500, E13500+1))))&gt;0)),
"        " &amp; INDEX(MyData,D13500, E13500+1),
"    " &amp; INDEX(MyData,D13500, E13500+1))</f>
        <v xml:space="preserve">        0,</v>
      </c>
    </row>
    <row r="13501" spans="4:7" x14ac:dyDescent="0.2">
      <c r="D13501" s="20">
        <f t="shared" si="210"/>
        <v>108</v>
      </c>
      <c r="E13501" s="20">
        <f>MIN(IF(MOD(ROWS($A$2:A13501),$A$2)=0,E13500+1, E13500), $B$2-1)</f>
        <v>16</v>
      </c>
      <c r="G13501" s="2" t="str">
        <f>IF(NOT(OR(
SUMPRODUCT(--ISNUMBER(SEARCH('Chapter 2 (Generated)'!$B$3:$V$3,INDEX(MyData,D13501, E13501+1))))&gt;0,
SUMPRODUCT(--ISNUMBER(SEARCH('Chapter 2 (Generated)'!$B$4:$V$4,INDEX(MyData,D13501, E13501+1))))&gt;0)),
"        " &amp; INDEX(MyData,D13501, E13501+1),
"    " &amp; INDEX(MyData,D13501, E13501+1))</f>
        <v xml:space="preserve">        0,//105 </v>
      </c>
    </row>
    <row r="13502" spans="4:7" x14ac:dyDescent="0.2">
      <c r="D13502" s="20">
        <f t="shared" si="210"/>
        <v>109</v>
      </c>
      <c r="E13502" s="20">
        <f>MIN(IF(MOD(ROWS($A$2:A13502),$A$2)=0,E13501+1, E13501), $B$2-1)</f>
        <v>16</v>
      </c>
      <c r="G13502" s="2" t="str">
        <f>IF(NOT(OR(
SUMPRODUCT(--ISNUMBER(SEARCH('Chapter 2 (Generated)'!$B$3:$V$3,INDEX(MyData,D13502, E13502+1))))&gt;0,
SUMPRODUCT(--ISNUMBER(SEARCH('Chapter 2 (Generated)'!$B$4:$V$4,INDEX(MyData,D13502, E13502+1))))&gt;0)),
"        " &amp; INDEX(MyData,D13502, E13502+1),
"    " &amp; INDEX(MyData,D13502, E13502+1))</f>
        <v xml:space="preserve">        0,</v>
      </c>
    </row>
    <row r="13503" spans="4:7" x14ac:dyDescent="0.2">
      <c r="D13503" s="20">
        <f t="shared" si="210"/>
        <v>110</v>
      </c>
      <c r="E13503" s="20">
        <f>MIN(IF(MOD(ROWS($A$2:A13503),$A$2)=0,E13502+1, E13502), $B$2-1)</f>
        <v>16</v>
      </c>
      <c r="G13503" s="2" t="str">
        <f>IF(NOT(OR(
SUMPRODUCT(--ISNUMBER(SEARCH('Chapter 2 (Generated)'!$B$3:$V$3,INDEX(MyData,D13503, E13503+1))))&gt;0,
SUMPRODUCT(--ISNUMBER(SEARCH('Chapter 2 (Generated)'!$B$4:$V$4,INDEX(MyData,D13503, E13503+1))))&gt;0)),
"        " &amp; INDEX(MyData,D13503, E13503+1),
"    " &amp; INDEX(MyData,D13503, E13503+1))</f>
        <v xml:space="preserve">        0,</v>
      </c>
    </row>
    <row r="13504" spans="4:7" x14ac:dyDescent="0.2">
      <c r="D13504" s="20">
        <f t="shared" si="210"/>
        <v>111</v>
      </c>
      <c r="E13504" s="20">
        <f>MIN(IF(MOD(ROWS($A$2:A13504),$A$2)=0,E13503+1, E13503), $B$2-1)</f>
        <v>16</v>
      </c>
      <c r="G13504" s="2" t="str">
        <f>IF(NOT(OR(
SUMPRODUCT(--ISNUMBER(SEARCH('Chapter 2 (Generated)'!$B$3:$V$3,INDEX(MyData,D13504, E13504+1))))&gt;0,
SUMPRODUCT(--ISNUMBER(SEARCH('Chapter 2 (Generated)'!$B$4:$V$4,INDEX(MyData,D13504, E13504+1))))&gt;0)),
"        " &amp; INDEX(MyData,D13504, E13504+1),
"    " &amp; INDEX(MyData,D13504, E13504+1))</f>
        <v xml:space="preserve">        0,</v>
      </c>
    </row>
    <row r="13505" spans="4:7" x14ac:dyDescent="0.2">
      <c r="D13505" s="20">
        <f t="shared" si="210"/>
        <v>112</v>
      </c>
      <c r="E13505" s="20">
        <f>MIN(IF(MOD(ROWS($A$2:A13505),$A$2)=0,E13504+1, E13504), $B$2-1)</f>
        <v>16</v>
      </c>
      <c r="G13505" s="2" t="str">
        <f>IF(NOT(OR(
SUMPRODUCT(--ISNUMBER(SEARCH('Chapter 2 (Generated)'!$B$3:$V$3,INDEX(MyData,D13505, E13505+1))))&gt;0,
SUMPRODUCT(--ISNUMBER(SEARCH('Chapter 2 (Generated)'!$B$4:$V$4,INDEX(MyData,D13505, E13505+1))))&gt;0)),
"        " &amp; INDEX(MyData,D13505, E13505+1),
"    " &amp; INDEX(MyData,D13505, E13505+1))</f>
        <v xml:space="preserve">        0,</v>
      </c>
    </row>
    <row r="13506" spans="4:7" x14ac:dyDescent="0.2">
      <c r="D13506" s="20">
        <f t="shared" ref="D13506:D13569" si="211">MOD(ROW(D13505)-1+ROWS(MyData),ROWS(MyData))+1</f>
        <v>113</v>
      </c>
      <c r="E13506" s="20">
        <f>MIN(IF(MOD(ROWS($A$2:A13506),$A$2)=0,E13505+1, E13505), $B$2-1)</f>
        <v>16</v>
      </c>
      <c r="G13506" s="2" t="str">
        <f>IF(NOT(OR(
SUMPRODUCT(--ISNUMBER(SEARCH('Chapter 2 (Generated)'!$B$3:$V$3,INDEX(MyData,D13506, E13506+1))))&gt;0,
SUMPRODUCT(--ISNUMBER(SEARCH('Chapter 2 (Generated)'!$B$4:$V$4,INDEX(MyData,D13506, E13506+1))))&gt;0)),
"        " &amp; INDEX(MyData,D13506, E13506+1),
"    " &amp; INDEX(MyData,D13506, E13506+1))</f>
        <v xml:space="preserve">        0,//110 </v>
      </c>
    </row>
    <row r="13507" spans="4:7" x14ac:dyDescent="0.2">
      <c r="D13507" s="20">
        <f t="shared" si="211"/>
        <v>114</v>
      </c>
      <c r="E13507" s="20">
        <f>MIN(IF(MOD(ROWS($A$2:A13507),$A$2)=0,E13506+1, E13506), $B$2-1)</f>
        <v>16</v>
      </c>
      <c r="G13507" s="2" t="str">
        <f>IF(NOT(OR(
SUMPRODUCT(--ISNUMBER(SEARCH('Chapter 2 (Generated)'!$B$3:$V$3,INDEX(MyData,D13507, E13507+1))))&gt;0,
SUMPRODUCT(--ISNUMBER(SEARCH('Chapter 2 (Generated)'!$B$4:$V$4,INDEX(MyData,D13507, E13507+1))))&gt;0)),
"        " &amp; INDEX(MyData,D13507, E13507+1),
"    " &amp; INDEX(MyData,D13507, E13507+1))</f>
        <v xml:space="preserve">        0,</v>
      </c>
    </row>
    <row r="13508" spans="4:7" x14ac:dyDescent="0.2">
      <c r="D13508" s="20">
        <f t="shared" si="211"/>
        <v>115</v>
      </c>
      <c r="E13508" s="20">
        <f>MIN(IF(MOD(ROWS($A$2:A13508),$A$2)=0,E13507+1, E13507), $B$2-1)</f>
        <v>16</v>
      </c>
      <c r="G13508" s="2" t="str">
        <f>IF(NOT(OR(
SUMPRODUCT(--ISNUMBER(SEARCH('Chapter 2 (Generated)'!$B$3:$V$3,INDEX(MyData,D13508, E13508+1))))&gt;0,
SUMPRODUCT(--ISNUMBER(SEARCH('Chapter 2 (Generated)'!$B$4:$V$4,INDEX(MyData,D13508, E13508+1))))&gt;0)),
"        " &amp; INDEX(MyData,D13508, E13508+1),
"    " &amp; INDEX(MyData,D13508, E13508+1))</f>
        <v xml:space="preserve">        0,</v>
      </c>
    </row>
    <row r="13509" spans="4:7" x14ac:dyDescent="0.2">
      <c r="D13509" s="20">
        <f t="shared" si="211"/>
        <v>116</v>
      </c>
      <c r="E13509" s="20">
        <f>MIN(IF(MOD(ROWS($A$2:A13509),$A$2)=0,E13508+1, E13508), $B$2-1)</f>
        <v>16</v>
      </c>
      <c r="G13509" s="2" t="str">
        <f>IF(NOT(OR(
SUMPRODUCT(--ISNUMBER(SEARCH('Chapter 2 (Generated)'!$B$3:$V$3,INDEX(MyData,D13509, E13509+1))))&gt;0,
SUMPRODUCT(--ISNUMBER(SEARCH('Chapter 2 (Generated)'!$B$4:$V$4,INDEX(MyData,D13509, E13509+1))))&gt;0)),
"        " &amp; INDEX(MyData,D13509, E13509+1),
"    " &amp; INDEX(MyData,D13509, E13509+1))</f>
        <v xml:space="preserve">        0,//113 Objective Complete: Quick! Get into Classroom 1!  </v>
      </c>
    </row>
    <row r="13510" spans="4:7" x14ac:dyDescent="0.2">
      <c r="D13510" s="20">
        <f t="shared" si="211"/>
        <v>117</v>
      </c>
      <c r="E13510" s="20">
        <f>MIN(IF(MOD(ROWS($A$2:A13510),$A$2)=0,E13509+1, E13509), $B$2-1)</f>
        <v>16</v>
      </c>
      <c r="G13510" s="2" t="str">
        <f>IF(NOT(OR(
SUMPRODUCT(--ISNUMBER(SEARCH('Chapter 2 (Generated)'!$B$3:$V$3,INDEX(MyData,D13510, E13510+1))))&gt;0,
SUMPRODUCT(--ISNUMBER(SEARCH('Chapter 2 (Generated)'!$B$4:$V$4,INDEX(MyData,D13510, E13510+1))))&gt;0)),
"        " &amp; INDEX(MyData,D13510, E13510+1),
"    " &amp; INDEX(MyData,D13510, E13510+1))</f>
        <v xml:space="preserve">        0,</v>
      </c>
    </row>
    <row r="13511" spans="4:7" x14ac:dyDescent="0.2">
      <c r="D13511" s="20">
        <f t="shared" si="211"/>
        <v>118</v>
      </c>
      <c r="E13511" s="20">
        <f>MIN(IF(MOD(ROWS($A$2:A13511),$A$2)=0,E13510+1, E13510), $B$2-1)</f>
        <v>16</v>
      </c>
      <c r="G13511" s="2" t="str">
        <f>IF(NOT(OR(
SUMPRODUCT(--ISNUMBER(SEARCH('Chapter 2 (Generated)'!$B$3:$V$3,INDEX(MyData,D13511, E13511+1))))&gt;0,
SUMPRODUCT(--ISNUMBER(SEARCH('Chapter 2 (Generated)'!$B$4:$V$4,INDEX(MyData,D13511, E13511+1))))&gt;0)),
"        " &amp; INDEX(MyData,D13511, E13511+1),
"    " &amp; INDEX(MyData,D13511, E13511+1))</f>
        <v xml:space="preserve">        0,//115 </v>
      </c>
    </row>
    <row r="13512" spans="4:7" x14ac:dyDescent="0.2">
      <c r="D13512" s="20">
        <f t="shared" si="211"/>
        <v>119</v>
      </c>
      <c r="E13512" s="20">
        <f>MIN(IF(MOD(ROWS($A$2:A13512),$A$2)=0,E13511+1, E13511), $B$2-1)</f>
        <v>16</v>
      </c>
      <c r="G13512" s="2" t="str">
        <f>IF(NOT(OR(
SUMPRODUCT(--ISNUMBER(SEARCH('Chapter 2 (Generated)'!$B$3:$V$3,INDEX(MyData,D13512, E13512+1))))&gt;0,
SUMPRODUCT(--ISNUMBER(SEARCH('Chapter 2 (Generated)'!$B$4:$V$4,INDEX(MyData,D13512, E13512+1))))&gt;0)),
"        " &amp; INDEX(MyData,D13512, E13512+1),
"    " &amp; INDEX(MyData,D13512, E13512+1))</f>
        <v xml:space="preserve">        0,</v>
      </c>
    </row>
    <row r="13513" spans="4:7" x14ac:dyDescent="0.2">
      <c r="D13513" s="20">
        <f t="shared" si="211"/>
        <v>120</v>
      </c>
      <c r="E13513" s="20">
        <f>MIN(IF(MOD(ROWS($A$2:A13513),$A$2)=0,E13512+1, E13512), $B$2-1)</f>
        <v>16</v>
      </c>
      <c r="G13513" s="2" t="str">
        <f>IF(NOT(OR(
SUMPRODUCT(--ISNUMBER(SEARCH('Chapter 2 (Generated)'!$B$3:$V$3,INDEX(MyData,D13513, E13513+1))))&gt;0,
SUMPRODUCT(--ISNUMBER(SEARCH('Chapter 2 (Generated)'!$B$4:$V$4,INDEX(MyData,D13513, E13513+1))))&gt;0)),
"        " &amp; INDEX(MyData,D13513, E13513+1),
"    " &amp; INDEX(MyData,D13513, E13513+1))</f>
        <v xml:space="preserve">        0,</v>
      </c>
    </row>
    <row r="13514" spans="4:7" x14ac:dyDescent="0.2">
      <c r="D13514" s="20">
        <f t="shared" si="211"/>
        <v>121</v>
      </c>
      <c r="E13514" s="20">
        <f>MIN(IF(MOD(ROWS($A$2:A13514),$A$2)=0,E13513+1, E13513), $B$2-1)</f>
        <v>16</v>
      </c>
      <c r="G13514" s="2" t="str">
        <f>IF(NOT(OR(
SUMPRODUCT(--ISNUMBER(SEARCH('Chapter 2 (Generated)'!$B$3:$V$3,INDEX(MyData,D13514, E13514+1))))&gt;0,
SUMPRODUCT(--ISNUMBER(SEARCH('Chapter 2 (Generated)'!$B$4:$V$4,INDEX(MyData,D13514, E13514+1))))&gt;0)),
"        " &amp; INDEX(MyData,D13514, E13514+1),
"    " &amp; INDEX(MyData,D13514, E13514+1))</f>
        <v xml:space="preserve">        0,</v>
      </c>
    </row>
    <row r="13515" spans="4:7" x14ac:dyDescent="0.2">
      <c r="D13515" s="20">
        <f t="shared" si="211"/>
        <v>122</v>
      </c>
      <c r="E13515" s="20">
        <f>MIN(IF(MOD(ROWS($A$2:A13515),$A$2)=0,E13514+1, E13514), $B$2-1)</f>
        <v>16</v>
      </c>
      <c r="G13515" s="2" t="str">
        <f>IF(NOT(OR(
SUMPRODUCT(--ISNUMBER(SEARCH('Chapter 2 (Generated)'!$B$3:$V$3,INDEX(MyData,D13515, E13515+1))))&gt;0,
SUMPRODUCT(--ISNUMBER(SEARCH('Chapter 2 (Generated)'!$B$4:$V$4,INDEX(MyData,D13515, E13515+1))))&gt;0)),
"        " &amp; INDEX(MyData,D13515, E13515+1),
"    " &amp; INDEX(MyData,D13515, E13515+1))</f>
        <v xml:space="preserve">        0,</v>
      </c>
    </row>
    <row r="13516" spans="4:7" x14ac:dyDescent="0.2">
      <c r="D13516" s="20">
        <f t="shared" si="211"/>
        <v>123</v>
      </c>
      <c r="E13516" s="20">
        <f>MIN(IF(MOD(ROWS($A$2:A13516),$A$2)=0,E13515+1, E13515), $B$2-1)</f>
        <v>16</v>
      </c>
      <c r="G13516" s="2" t="str">
        <f>IF(NOT(OR(
SUMPRODUCT(--ISNUMBER(SEARCH('Chapter 2 (Generated)'!$B$3:$V$3,INDEX(MyData,D13516, E13516+1))))&gt;0,
SUMPRODUCT(--ISNUMBER(SEARCH('Chapter 2 (Generated)'!$B$4:$V$4,INDEX(MyData,D13516, E13516+1))))&gt;0)),
"        " &amp; INDEX(MyData,D13516, E13516+1),
"    " &amp; INDEX(MyData,D13516, E13516+1))</f>
        <v xml:space="preserve">        0,//120 </v>
      </c>
    </row>
    <row r="13517" spans="4:7" x14ac:dyDescent="0.2">
      <c r="D13517" s="20">
        <f t="shared" si="211"/>
        <v>124</v>
      </c>
      <c r="E13517" s="20">
        <f>MIN(IF(MOD(ROWS($A$2:A13517),$A$2)=0,E13516+1, E13516), $B$2-1)</f>
        <v>16</v>
      </c>
      <c r="G13517" s="2" t="str">
        <f>IF(NOT(OR(
SUMPRODUCT(--ISNUMBER(SEARCH('Chapter 2 (Generated)'!$B$3:$V$3,INDEX(MyData,D13517, E13517+1))))&gt;0,
SUMPRODUCT(--ISNUMBER(SEARCH('Chapter 2 (Generated)'!$B$4:$V$4,INDEX(MyData,D13517, E13517+1))))&gt;0)),
"        " &amp; INDEX(MyData,D13517, E13517+1),
"    " &amp; INDEX(MyData,D13517, E13517+1))</f>
        <v xml:space="preserve">        0,</v>
      </c>
    </row>
    <row r="13518" spans="4:7" x14ac:dyDescent="0.2">
      <c r="D13518" s="20">
        <f t="shared" si="211"/>
        <v>125</v>
      </c>
      <c r="E13518" s="20">
        <f>MIN(IF(MOD(ROWS($A$2:A13518),$A$2)=0,E13517+1, E13517), $B$2-1)</f>
        <v>16</v>
      </c>
      <c r="G13518" s="2" t="str">
        <f>IF(NOT(OR(
SUMPRODUCT(--ISNUMBER(SEARCH('Chapter 2 (Generated)'!$B$3:$V$3,INDEX(MyData,D13518, E13518+1))))&gt;0,
SUMPRODUCT(--ISNUMBER(SEARCH('Chapter 2 (Generated)'!$B$4:$V$4,INDEX(MyData,D13518, E13518+1))))&gt;0)),
"        " &amp; INDEX(MyData,D13518, E13518+1),
"    " &amp; INDEX(MyData,D13518, E13518+1))</f>
        <v xml:space="preserve">        0,</v>
      </c>
    </row>
    <row r="13519" spans="4:7" x14ac:dyDescent="0.2">
      <c r="D13519" s="20">
        <f t="shared" si="211"/>
        <v>126</v>
      </c>
      <c r="E13519" s="20">
        <f>MIN(IF(MOD(ROWS($A$2:A13519),$A$2)=0,E13518+1, E13518), $B$2-1)</f>
        <v>16</v>
      </c>
      <c r="G13519" s="2" t="str">
        <f>IF(NOT(OR(
SUMPRODUCT(--ISNUMBER(SEARCH('Chapter 2 (Generated)'!$B$3:$V$3,INDEX(MyData,D13519, E13519+1))))&gt;0,
SUMPRODUCT(--ISNUMBER(SEARCH('Chapter 2 (Generated)'!$B$4:$V$4,INDEX(MyData,D13519, E13519+1))))&gt;0)),
"        " &amp; INDEX(MyData,D13519, E13519+1),
"    " &amp; INDEX(MyData,D13519, E13519+1))</f>
        <v xml:space="preserve">        0,</v>
      </c>
    </row>
    <row r="13520" spans="4:7" x14ac:dyDescent="0.2">
      <c r="D13520" s="20">
        <f t="shared" si="211"/>
        <v>127</v>
      </c>
      <c r="E13520" s="20">
        <f>MIN(IF(MOD(ROWS($A$2:A13520),$A$2)=0,E13519+1, E13519), $B$2-1)</f>
        <v>16</v>
      </c>
      <c r="G13520" s="2" t="str">
        <f>IF(NOT(OR(
SUMPRODUCT(--ISNUMBER(SEARCH('Chapter 2 (Generated)'!$B$3:$V$3,INDEX(MyData,D13520, E13520+1))))&gt;0,
SUMPRODUCT(--ISNUMBER(SEARCH('Chapter 2 (Generated)'!$B$4:$V$4,INDEX(MyData,D13520, E13520+1))))&gt;0)),
"        " &amp; INDEX(MyData,D13520, E13520+1),
"    " &amp; INDEX(MyData,D13520, E13520+1))</f>
        <v xml:space="preserve">        0,</v>
      </c>
    </row>
    <row r="13521" spans="4:7" x14ac:dyDescent="0.2">
      <c r="D13521" s="20">
        <f t="shared" si="211"/>
        <v>128</v>
      </c>
      <c r="E13521" s="20">
        <f>MIN(IF(MOD(ROWS($A$2:A13521),$A$2)=0,E13520+1, E13520), $B$2-1)</f>
        <v>16</v>
      </c>
      <c r="G13521" s="2" t="str">
        <f>IF(NOT(OR(
SUMPRODUCT(--ISNUMBER(SEARCH('Chapter 2 (Generated)'!$B$3:$V$3,INDEX(MyData,D13521, E13521+1))))&gt;0,
SUMPRODUCT(--ISNUMBER(SEARCH('Chapter 2 (Generated)'!$B$4:$V$4,INDEX(MyData,D13521, E13521+1))))&gt;0)),
"        " &amp; INDEX(MyData,D13521, E13521+1),
"    " &amp; INDEX(MyData,D13521, E13521+1))</f>
        <v xml:space="preserve">        0,//125 </v>
      </c>
    </row>
    <row r="13522" spans="4:7" x14ac:dyDescent="0.2">
      <c r="D13522" s="20">
        <f t="shared" si="211"/>
        <v>129</v>
      </c>
      <c r="E13522" s="20">
        <f>MIN(IF(MOD(ROWS($A$2:A13522),$A$2)=0,E13521+1, E13521), $B$2-1)</f>
        <v>16</v>
      </c>
      <c r="G13522" s="2" t="str">
        <f>IF(NOT(OR(
SUMPRODUCT(--ISNUMBER(SEARCH('Chapter 2 (Generated)'!$B$3:$V$3,INDEX(MyData,D13522, E13522+1))))&gt;0,
SUMPRODUCT(--ISNUMBER(SEARCH('Chapter 2 (Generated)'!$B$4:$V$4,INDEX(MyData,D13522, E13522+1))))&gt;0)),
"        " &amp; INDEX(MyData,D13522, E13522+1),
"    " &amp; INDEX(MyData,D13522, E13522+1))</f>
        <v xml:space="preserve">        0,</v>
      </c>
    </row>
    <row r="13523" spans="4:7" x14ac:dyDescent="0.2">
      <c r="D13523" s="20">
        <f t="shared" si="211"/>
        <v>130</v>
      </c>
      <c r="E13523" s="20">
        <f>MIN(IF(MOD(ROWS($A$2:A13523),$A$2)=0,E13522+1, E13522), $B$2-1)</f>
        <v>16</v>
      </c>
      <c r="G13523" s="2" t="str">
        <f>IF(NOT(OR(
SUMPRODUCT(--ISNUMBER(SEARCH('Chapter 2 (Generated)'!$B$3:$V$3,INDEX(MyData,D13523, E13523+1))))&gt;0,
SUMPRODUCT(--ISNUMBER(SEARCH('Chapter 2 (Generated)'!$B$4:$V$4,INDEX(MyData,D13523, E13523+1))))&gt;0)),
"        " &amp; INDEX(MyData,D13523, E13523+1),
"    " &amp; INDEX(MyData,D13523, E13523+1))</f>
        <v xml:space="preserve">        0,</v>
      </c>
    </row>
    <row r="13524" spans="4:7" x14ac:dyDescent="0.2">
      <c r="D13524" s="20">
        <f t="shared" si="211"/>
        <v>131</v>
      </c>
      <c r="E13524" s="20">
        <f>MIN(IF(MOD(ROWS($A$2:A13524),$A$2)=0,E13523+1, E13523), $B$2-1)</f>
        <v>16</v>
      </c>
      <c r="G13524" s="2" t="str">
        <f>IF(NOT(OR(
SUMPRODUCT(--ISNUMBER(SEARCH('Chapter 2 (Generated)'!$B$3:$V$3,INDEX(MyData,D13524, E13524+1))))&gt;0,
SUMPRODUCT(--ISNUMBER(SEARCH('Chapter 2 (Generated)'!$B$4:$V$4,INDEX(MyData,D13524, E13524+1))))&gt;0)),
"        " &amp; INDEX(MyData,D13524, E13524+1),
"    " &amp; INDEX(MyData,D13524, E13524+1))</f>
        <v xml:space="preserve">        0,</v>
      </c>
    </row>
    <row r="13525" spans="4:7" x14ac:dyDescent="0.2">
      <c r="D13525" s="20">
        <f t="shared" si="211"/>
        <v>132</v>
      </c>
      <c r="E13525" s="20">
        <f>MIN(IF(MOD(ROWS($A$2:A13525),$A$2)=0,E13524+1, E13524), $B$2-1)</f>
        <v>16</v>
      </c>
      <c r="G13525" s="2" t="str">
        <f>IF(NOT(OR(
SUMPRODUCT(--ISNUMBER(SEARCH('Chapter 2 (Generated)'!$B$3:$V$3,INDEX(MyData,D13525, E13525+1))))&gt;0,
SUMPRODUCT(--ISNUMBER(SEARCH('Chapter 2 (Generated)'!$B$4:$V$4,INDEX(MyData,D13525, E13525+1))))&gt;0)),
"        " &amp; INDEX(MyData,D13525, E13525+1),
"    " &amp; INDEX(MyData,D13525, E13525+1))</f>
        <v xml:space="preserve">        0,</v>
      </c>
    </row>
    <row r="13526" spans="4:7" x14ac:dyDescent="0.2">
      <c r="D13526" s="20">
        <f t="shared" si="211"/>
        <v>133</v>
      </c>
      <c r="E13526" s="20">
        <f>MIN(IF(MOD(ROWS($A$2:A13526),$A$2)=0,E13525+1, E13525), $B$2-1)</f>
        <v>16</v>
      </c>
      <c r="G13526" s="2" t="str">
        <f>IF(NOT(OR(
SUMPRODUCT(--ISNUMBER(SEARCH('Chapter 2 (Generated)'!$B$3:$V$3,INDEX(MyData,D13526, E13526+1))))&gt;0,
SUMPRODUCT(--ISNUMBER(SEARCH('Chapter 2 (Generated)'!$B$4:$V$4,INDEX(MyData,D13526, E13526+1))))&gt;0)),
"        " &amp; INDEX(MyData,D13526, E13526+1),
"    " &amp; INDEX(MyData,D13526, E13526+1))</f>
        <v xml:space="preserve">        0,//130 </v>
      </c>
    </row>
    <row r="13527" spans="4:7" x14ac:dyDescent="0.2">
      <c r="D13527" s="20">
        <f t="shared" si="211"/>
        <v>134</v>
      </c>
      <c r="E13527" s="20">
        <f>MIN(IF(MOD(ROWS($A$2:A13527),$A$2)=0,E13526+1, E13526), $B$2-1)</f>
        <v>16</v>
      </c>
      <c r="G13527" s="2" t="str">
        <f>IF(NOT(OR(
SUMPRODUCT(--ISNUMBER(SEARCH('Chapter 2 (Generated)'!$B$3:$V$3,INDEX(MyData,D13527, E13527+1))))&gt;0,
SUMPRODUCT(--ISNUMBER(SEARCH('Chapter 2 (Generated)'!$B$4:$V$4,INDEX(MyData,D13527, E13527+1))))&gt;0)),
"        " &amp; INDEX(MyData,D13527, E13527+1),
"    " &amp; INDEX(MyData,D13527, E13527+1))</f>
        <v xml:space="preserve">        0,</v>
      </c>
    </row>
    <row r="13528" spans="4:7" x14ac:dyDescent="0.2">
      <c r="D13528" s="20">
        <f t="shared" si="211"/>
        <v>135</v>
      </c>
      <c r="E13528" s="20">
        <f>MIN(IF(MOD(ROWS($A$2:A13528),$A$2)=0,E13527+1, E13527), $B$2-1)</f>
        <v>16</v>
      </c>
      <c r="G13528" s="2" t="str">
        <f>IF(NOT(OR(
SUMPRODUCT(--ISNUMBER(SEARCH('Chapter 2 (Generated)'!$B$3:$V$3,INDEX(MyData,D13528, E13528+1))))&gt;0,
SUMPRODUCT(--ISNUMBER(SEARCH('Chapter 2 (Generated)'!$B$4:$V$4,INDEX(MyData,D13528, E13528+1))))&gt;0)),
"        " &amp; INDEX(MyData,D13528, E13528+1),
"    " &amp; INDEX(MyData,D13528, E13528+1))</f>
        <v xml:space="preserve">        0,</v>
      </c>
    </row>
    <row r="13529" spans="4:7" x14ac:dyDescent="0.2">
      <c r="D13529" s="20">
        <f t="shared" si="211"/>
        <v>136</v>
      </c>
      <c r="E13529" s="20">
        <f>MIN(IF(MOD(ROWS($A$2:A13529),$A$2)=0,E13528+1, E13528), $B$2-1)</f>
        <v>16</v>
      </c>
      <c r="G13529" s="2" t="str">
        <f>IF(NOT(OR(
SUMPRODUCT(--ISNUMBER(SEARCH('Chapter 2 (Generated)'!$B$3:$V$3,INDEX(MyData,D13529, E13529+1))))&gt;0,
SUMPRODUCT(--ISNUMBER(SEARCH('Chapter 2 (Generated)'!$B$4:$V$4,INDEX(MyData,D13529, E13529+1))))&gt;0)),
"        " &amp; INDEX(MyData,D13529, E13529+1),
"    " &amp; INDEX(MyData,D13529, E13529+1))</f>
        <v xml:space="preserve">        0,</v>
      </c>
    </row>
    <row r="13530" spans="4:7" x14ac:dyDescent="0.2">
      <c r="D13530" s="20">
        <f t="shared" si="211"/>
        <v>137</v>
      </c>
      <c r="E13530" s="20">
        <f>MIN(IF(MOD(ROWS($A$2:A13530),$A$2)=0,E13529+1, E13529), $B$2-1)</f>
        <v>16</v>
      </c>
      <c r="G13530" s="2" t="str">
        <f>IF(NOT(OR(
SUMPRODUCT(--ISNUMBER(SEARCH('Chapter 2 (Generated)'!$B$3:$V$3,INDEX(MyData,D13530, E13530+1))))&gt;0,
SUMPRODUCT(--ISNUMBER(SEARCH('Chapter 2 (Generated)'!$B$4:$V$4,INDEX(MyData,D13530, E13530+1))))&gt;0)),
"        " &amp; INDEX(MyData,D13530, E13530+1),
"    " &amp; INDEX(MyData,D13530, E13530+1))</f>
        <v xml:space="preserve">        0,</v>
      </c>
    </row>
    <row r="13531" spans="4:7" x14ac:dyDescent="0.2">
      <c r="D13531" s="20">
        <f t="shared" si="211"/>
        <v>138</v>
      </c>
      <c r="E13531" s="20">
        <f>MIN(IF(MOD(ROWS($A$2:A13531),$A$2)=0,E13530+1, E13530), $B$2-1)</f>
        <v>16</v>
      </c>
      <c r="G13531" s="2" t="str">
        <f>IF(NOT(OR(
SUMPRODUCT(--ISNUMBER(SEARCH('Chapter 2 (Generated)'!$B$3:$V$3,INDEX(MyData,D13531, E13531+1))))&gt;0,
SUMPRODUCT(--ISNUMBER(SEARCH('Chapter 2 (Generated)'!$B$4:$V$4,INDEX(MyData,D13531, E13531+1))))&gt;0)),
"        " &amp; INDEX(MyData,D13531, E13531+1),
"    " &amp; INDEX(MyData,D13531, E13531+1))</f>
        <v xml:space="preserve">        0,//135 </v>
      </c>
    </row>
    <row r="13532" spans="4:7" x14ac:dyDescent="0.2">
      <c r="D13532" s="20">
        <f t="shared" si="211"/>
        <v>139</v>
      </c>
      <c r="E13532" s="20">
        <f>MIN(IF(MOD(ROWS($A$2:A13532),$A$2)=0,E13531+1, E13531), $B$2-1)</f>
        <v>16</v>
      </c>
      <c r="G13532" s="2" t="str">
        <f>IF(NOT(OR(
SUMPRODUCT(--ISNUMBER(SEARCH('Chapter 2 (Generated)'!$B$3:$V$3,INDEX(MyData,D13532, E13532+1))))&gt;0,
SUMPRODUCT(--ISNUMBER(SEARCH('Chapter 2 (Generated)'!$B$4:$V$4,INDEX(MyData,D13532, E13532+1))))&gt;0)),
"        " &amp; INDEX(MyData,D13532, E13532+1),
"    " &amp; INDEX(MyData,D13532, E13532+1))</f>
        <v xml:space="preserve">        0,</v>
      </c>
    </row>
    <row r="13533" spans="4:7" x14ac:dyDescent="0.2">
      <c r="D13533" s="20">
        <f t="shared" si="211"/>
        <v>140</v>
      </c>
      <c r="E13533" s="20">
        <f>MIN(IF(MOD(ROWS($A$2:A13533),$A$2)=0,E13532+1, E13532), $B$2-1)</f>
        <v>16</v>
      </c>
      <c r="G13533" s="2" t="str">
        <f>IF(NOT(OR(
SUMPRODUCT(--ISNUMBER(SEARCH('Chapter 2 (Generated)'!$B$3:$V$3,INDEX(MyData,D13533, E13533+1))))&gt;0,
SUMPRODUCT(--ISNUMBER(SEARCH('Chapter 2 (Generated)'!$B$4:$V$4,INDEX(MyData,D13533, E13533+1))))&gt;0)),
"        " &amp; INDEX(MyData,D13533, E13533+1),
"    " &amp; INDEX(MyData,D13533, E13533+1))</f>
        <v xml:space="preserve">        0,</v>
      </c>
    </row>
    <row r="13534" spans="4:7" x14ac:dyDescent="0.2">
      <c r="D13534" s="20">
        <f t="shared" si="211"/>
        <v>141</v>
      </c>
      <c r="E13534" s="20">
        <f>MIN(IF(MOD(ROWS($A$2:A13534),$A$2)=0,E13533+1, E13533), $B$2-1)</f>
        <v>16</v>
      </c>
      <c r="G13534" s="2" t="str">
        <f>IF(NOT(OR(
SUMPRODUCT(--ISNUMBER(SEARCH('Chapter 2 (Generated)'!$B$3:$V$3,INDEX(MyData,D13534, E13534+1))))&gt;0,
SUMPRODUCT(--ISNUMBER(SEARCH('Chapter 2 (Generated)'!$B$4:$V$4,INDEX(MyData,D13534, E13534+1))))&gt;0)),
"        " &amp; INDEX(MyData,D13534, E13534+1),
"    " &amp; INDEX(MyData,D13534, E13534+1))</f>
        <v xml:space="preserve">        5,</v>
      </c>
    </row>
    <row r="13535" spans="4:7" x14ac:dyDescent="0.2">
      <c r="D13535" s="20">
        <f t="shared" si="211"/>
        <v>142</v>
      </c>
      <c r="E13535" s="20">
        <f>MIN(IF(MOD(ROWS($A$2:A13535),$A$2)=0,E13534+1, E13534), $B$2-1)</f>
        <v>16</v>
      </c>
      <c r="G13535" s="2" t="str">
        <f>IF(NOT(OR(
SUMPRODUCT(--ISNUMBER(SEARCH('Chapter 2 (Generated)'!$B$3:$V$3,INDEX(MyData,D13535, E13535+1))))&gt;0,
SUMPRODUCT(--ISNUMBER(SEARCH('Chapter 2 (Generated)'!$B$4:$V$4,INDEX(MyData,D13535, E13535+1))))&gt;0)),
"        " &amp; INDEX(MyData,D13535, E13535+1),
"    " &amp; INDEX(MyData,D13535, E13535+1))</f>
        <v xml:space="preserve">        0,</v>
      </c>
    </row>
    <row r="13536" spans="4:7" x14ac:dyDescent="0.2">
      <c r="D13536" s="20">
        <f t="shared" si="211"/>
        <v>143</v>
      </c>
      <c r="E13536" s="20">
        <f>MIN(IF(MOD(ROWS($A$2:A13536),$A$2)=0,E13535+1, E13535), $B$2-1)</f>
        <v>16</v>
      </c>
      <c r="G13536" s="2" t="str">
        <f>IF(NOT(OR(
SUMPRODUCT(--ISNUMBER(SEARCH('Chapter 2 (Generated)'!$B$3:$V$3,INDEX(MyData,D13536, E13536+1))))&gt;0,
SUMPRODUCT(--ISNUMBER(SEARCH('Chapter 2 (Generated)'!$B$4:$V$4,INDEX(MyData,D13536, E13536+1))))&gt;0)),
"        " &amp; INDEX(MyData,D13536, E13536+1),
"    " &amp; INDEX(MyData,D13536, E13536+1))</f>
        <v xml:space="preserve">        0,//140 </v>
      </c>
    </row>
    <row r="13537" spans="4:7" x14ac:dyDescent="0.2">
      <c r="D13537" s="20">
        <f t="shared" si="211"/>
        <v>144</v>
      </c>
      <c r="E13537" s="20">
        <f>MIN(IF(MOD(ROWS($A$2:A13537),$A$2)=0,E13536+1, E13536), $B$2-1)</f>
        <v>16</v>
      </c>
      <c r="G13537" s="2" t="str">
        <f>IF(NOT(OR(
SUMPRODUCT(--ISNUMBER(SEARCH('Chapter 2 (Generated)'!$B$3:$V$3,INDEX(MyData,D13537, E13537+1))))&gt;0,
SUMPRODUCT(--ISNUMBER(SEARCH('Chapter 2 (Generated)'!$B$4:$V$4,INDEX(MyData,D13537, E13537+1))))&gt;0)),
"        " &amp; INDEX(MyData,D13537, E13537+1),
"    " &amp; INDEX(MyData,D13537, E13537+1))</f>
        <v xml:space="preserve">        -5,</v>
      </c>
    </row>
    <row r="13538" spans="4:7" x14ac:dyDescent="0.2">
      <c r="D13538" s="20">
        <f t="shared" si="211"/>
        <v>145</v>
      </c>
      <c r="E13538" s="20">
        <f>MIN(IF(MOD(ROWS($A$2:A13538),$A$2)=0,E13537+1, E13537), $B$2-1)</f>
        <v>16</v>
      </c>
      <c r="G13538" s="2" t="str">
        <f>IF(NOT(OR(
SUMPRODUCT(--ISNUMBER(SEARCH('Chapter 2 (Generated)'!$B$3:$V$3,INDEX(MyData,D13538, E13538+1))))&gt;0,
SUMPRODUCT(--ISNUMBER(SEARCH('Chapter 2 (Generated)'!$B$4:$V$4,INDEX(MyData,D13538, E13538+1))))&gt;0)),
"        " &amp; INDEX(MyData,D13538, E13538+1),
"    " &amp; INDEX(MyData,D13538, E13538+1))</f>
        <v xml:space="preserve">        0,</v>
      </c>
    </row>
    <row r="13539" spans="4:7" x14ac:dyDescent="0.2">
      <c r="D13539" s="20">
        <f t="shared" si="211"/>
        <v>146</v>
      </c>
      <c r="E13539" s="20">
        <f>MIN(IF(MOD(ROWS($A$2:A13539),$A$2)=0,E13538+1, E13538), $B$2-1)</f>
        <v>16</v>
      </c>
      <c r="G13539" s="2" t="str">
        <f>IF(NOT(OR(
SUMPRODUCT(--ISNUMBER(SEARCH('Chapter 2 (Generated)'!$B$3:$V$3,INDEX(MyData,D13539, E13539+1))))&gt;0,
SUMPRODUCT(--ISNUMBER(SEARCH('Chapter 2 (Generated)'!$B$4:$V$4,INDEX(MyData,D13539, E13539+1))))&gt;0)),
"        " &amp; INDEX(MyData,D13539, E13539+1),
"    " &amp; INDEX(MyData,D13539, E13539+1))</f>
        <v xml:space="preserve">        0,</v>
      </c>
    </row>
    <row r="13540" spans="4:7" x14ac:dyDescent="0.2">
      <c r="D13540" s="20">
        <f t="shared" si="211"/>
        <v>147</v>
      </c>
      <c r="E13540" s="20">
        <f>MIN(IF(MOD(ROWS($A$2:A13540),$A$2)=0,E13539+1, E13539), $B$2-1)</f>
        <v>16</v>
      </c>
      <c r="G13540" s="2" t="str">
        <f>IF(NOT(OR(
SUMPRODUCT(--ISNUMBER(SEARCH('Chapter 2 (Generated)'!$B$3:$V$3,INDEX(MyData,D13540, E13540+1))))&gt;0,
SUMPRODUCT(--ISNUMBER(SEARCH('Chapter 2 (Generated)'!$B$4:$V$4,INDEX(MyData,D13540, E13540+1))))&gt;0)),
"        " &amp; INDEX(MyData,D13540, E13540+1),
"    " &amp; INDEX(MyData,D13540, E13540+1))</f>
        <v xml:space="preserve">        0,</v>
      </c>
    </row>
    <row r="13541" spans="4:7" x14ac:dyDescent="0.2">
      <c r="D13541" s="20">
        <f t="shared" si="211"/>
        <v>148</v>
      </c>
      <c r="E13541" s="20">
        <f>MIN(IF(MOD(ROWS($A$2:A13541),$A$2)=0,E13540+1, E13540), $B$2-1)</f>
        <v>16</v>
      </c>
      <c r="G13541" s="2" t="str">
        <f>IF(NOT(OR(
SUMPRODUCT(--ISNUMBER(SEARCH('Chapter 2 (Generated)'!$B$3:$V$3,INDEX(MyData,D13541, E13541+1))))&gt;0,
SUMPRODUCT(--ISNUMBER(SEARCH('Chapter 2 (Generated)'!$B$4:$V$4,INDEX(MyData,D13541, E13541+1))))&gt;0)),
"        " &amp; INDEX(MyData,D13541, E13541+1),
"    " &amp; INDEX(MyData,D13541, E13541+1))</f>
        <v xml:space="preserve">        0,//145 </v>
      </c>
    </row>
    <row r="13542" spans="4:7" x14ac:dyDescent="0.2">
      <c r="D13542" s="20">
        <f t="shared" si="211"/>
        <v>149</v>
      </c>
      <c r="E13542" s="20">
        <f>MIN(IF(MOD(ROWS($A$2:A13542),$A$2)=0,E13541+1, E13541), $B$2-1)</f>
        <v>16</v>
      </c>
      <c r="G13542" s="2" t="str">
        <f>IF(NOT(OR(
SUMPRODUCT(--ISNUMBER(SEARCH('Chapter 2 (Generated)'!$B$3:$V$3,INDEX(MyData,D13542, E13542+1))))&gt;0,
SUMPRODUCT(--ISNUMBER(SEARCH('Chapter 2 (Generated)'!$B$4:$V$4,INDEX(MyData,D13542, E13542+1))))&gt;0)),
"        " &amp; INDEX(MyData,D13542, E13542+1),
"    " &amp; INDEX(MyData,D13542, E13542+1))</f>
        <v xml:space="preserve">        0,</v>
      </c>
    </row>
    <row r="13543" spans="4:7" x14ac:dyDescent="0.2">
      <c r="D13543" s="20">
        <f t="shared" si="211"/>
        <v>150</v>
      </c>
      <c r="E13543" s="20">
        <f>MIN(IF(MOD(ROWS($A$2:A13543),$A$2)=0,E13542+1, E13542), $B$2-1)</f>
        <v>16</v>
      </c>
      <c r="G13543" s="2" t="str">
        <f>IF(NOT(OR(
SUMPRODUCT(--ISNUMBER(SEARCH('Chapter 2 (Generated)'!$B$3:$V$3,INDEX(MyData,D13543, E13543+1))))&gt;0,
SUMPRODUCT(--ISNUMBER(SEARCH('Chapter 2 (Generated)'!$B$4:$V$4,INDEX(MyData,D13543, E13543+1))))&gt;0)),
"        " &amp; INDEX(MyData,D13543, E13543+1),
"    " &amp; INDEX(MyData,D13543, E13543+1))</f>
        <v xml:space="preserve">        0,</v>
      </c>
    </row>
    <row r="13544" spans="4:7" x14ac:dyDescent="0.2">
      <c r="D13544" s="20">
        <f t="shared" si="211"/>
        <v>151</v>
      </c>
      <c r="E13544" s="20">
        <f>MIN(IF(MOD(ROWS($A$2:A13544),$A$2)=0,E13543+1, E13543), $B$2-1)</f>
        <v>16</v>
      </c>
      <c r="G13544" s="2" t="str">
        <f>IF(NOT(OR(
SUMPRODUCT(--ISNUMBER(SEARCH('Chapter 2 (Generated)'!$B$3:$V$3,INDEX(MyData,D13544, E13544+1))))&gt;0,
SUMPRODUCT(--ISNUMBER(SEARCH('Chapter 2 (Generated)'!$B$4:$V$4,INDEX(MyData,D13544, E13544+1))))&gt;0)),
"        " &amp; INDEX(MyData,D13544, E13544+1),
"    " &amp; INDEX(MyData,D13544, E13544+1))</f>
        <v xml:space="preserve">        0,</v>
      </c>
    </row>
    <row r="13545" spans="4:7" x14ac:dyDescent="0.2">
      <c r="D13545" s="20">
        <f t="shared" si="211"/>
        <v>152</v>
      </c>
      <c r="E13545" s="20">
        <f>MIN(IF(MOD(ROWS($A$2:A13545),$A$2)=0,E13544+1, E13544), $B$2-1)</f>
        <v>16</v>
      </c>
      <c r="G13545" s="2" t="str">
        <f>IF(NOT(OR(
SUMPRODUCT(--ISNUMBER(SEARCH('Chapter 2 (Generated)'!$B$3:$V$3,INDEX(MyData,D13545, E13545+1))))&gt;0,
SUMPRODUCT(--ISNUMBER(SEARCH('Chapter 2 (Generated)'!$B$4:$V$4,INDEX(MyData,D13545, E13545+1))))&gt;0)),
"        " &amp; INDEX(MyData,D13545, E13545+1),
"    " &amp; INDEX(MyData,D13545, E13545+1))</f>
        <v xml:space="preserve">        0,</v>
      </c>
    </row>
    <row r="13546" spans="4:7" x14ac:dyDescent="0.2">
      <c r="D13546" s="20">
        <f t="shared" si="211"/>
        <v>153</v>
      </c>
      <c r="E13546" s="20">
        <f>MIN(IF(MOD(ROWS($A$2:A13546),$A$2)=0,E13545+1, E13545), $B$2-1)</f>
        <v>16</v>
      </c>
      <c r="G13546" s="2" t="str">
        <f>IF(NOT(OR(
SUMPRODUCT(--ISNUMBER(SEARCH('Chapter 2 (Generated)'!$B$3:$V$3,INDEX(MyData,D13546, E13546+1))))&gt;0,
SUMPRODUCT(--ISNUMBER(SEARCH('Chapter 2 (Generated)'!$B$4:$V$4,INDEX(MyData,D13546, E13546+1))))&gt;0)),
"        " &amp; INDEX(MyData,D13546, E13546+1),
"    " &amp; INDEX(MyData,D13546, E13546+1))</f>
        <v xml:space="preserve">        0,//150 </v>
      </c>
    </row>
    <row r="13547" spans="4:7" x14ac:dyDescent="0.2">
      <c r="D13547" s="20">
        <f t="shared" si="211"/>
        <v>154</v>
      </c>
      <c r="E13547" s="20">
        <f>MIN(IF(MOD(ROWS($A$2:A13547),$A$2)=0,E13546+1, E13546), $B$2-1)</f>
        <v>16</v>
      </c>
      <c r="G13547" s="2" t="str">
        <f>IF(NOT(OR(
SUMPRODUCT(--ISNUMBER(SEARCH('Chapter 2 (Generated)'!$B$3:$V$3,INDEX(MyData,D13547, E13547+1))))&gt;0,
SUMPRODUCT(--ISNUMBER(SEARCH('Chapter 2 (Generated)'!$B$4:$V$4,INDEX(MyData,D13547, E13547+1))))&gt;0)),
"        " &amp; INDEX(MyData,D13547, E13547+1),
"    " &amp; INDEX(MyData,D13547, E13547+1))</f>
        <v xml:space="preserve">        0,</v>
      </c>
    </row>
    <row r="13548" spans="4:7" x14ac:dyDescent="0.2">
      <c r="D13548" s="20">
        <f t="shared" si="211"/>
        <v>155</v>
      </c>
      <c r="E13548" s="20">
        <f>MIN(IF(MOD(ROWS($A$2:A13548),$A$2)=0,E13547+1, E13547), $B$2-1)</f>
        <v>16</v>
      </c>
      <c r="G13548" s="2" t="str">
        <f>IF(NOT(OR(
SUMPRODUCT(--ISNUMBER(SEARCH('Chapter 2 (Generated)'!$B$3:$V$3,INDEX(MyData,D13548, E13548+1))))&gt;0,
SUMPRODUCT(--ISNUMBER(SEARCH('Chapter 2 (Generated)'!$B$4:$V$4,INDEX(MyData,D13548, E13548+1))))&gt;0)),
"        " &amp; INDEX(MyData,D13548, E13548+1),
"    " &amp; INDEX(MyData,D13548, E13548+1))</f>
        <v xml:space="preserve">        0,</v>
      </c>
    </row>
    <row r="13549" spans="4:7" x14ac:dyDescent="0.2">
      <c r="D13549" s="20">
        <f t="shared" si="211"/>
        <v>156</v>
      </c>
      <c r="E13549" s="20">
        <f>MIN(IF(MOD(ROWS($A$2:A13549),$A$2)=0,E13548+1, E13548), $B$2-1)</f>
        <v>16</v>
      </c>
      <c r="G13549" s="2" t="str">
        <f>IF(NOT(OR(
SUMPRODUCT(--ISNUMBER(SEARCH('Chapter 2 (Generated)'!$B$3:$V$3,INDEX(MyData,D13549, E13549+1))))&gt;0,
SUMPRODUCT(--ISNUMBER(SEARCH('Chapter 2 (Generated)'!$B$4:$V$4,INDEX(MyData,D13549, E13549+1))))&gt;0)),
"        " &amp; INDEX(MyData,D13549, E13549+1),
"    " &amp; INDEX(MyData,D13549, E13549+1))</f>
        <v xml:space="preserve">        5,</v>
      </c>
    </row>
    <row r="13550" spans="4:7" x14ac:dyDescent="0.2">
      <c r="D13550" s="20">
        <f t="shared" si="211"/>
        <v>157</v>
      </c>
      <c r="E13550" s="20">
        <f>MIN(IF(MOD(ROWS($A$2:A13550),$A$2)=0,E13549+1, E13549), $B$2-1)</f>
        <v>16</v>
      </c>
      <c r="G13550" s="2" t="str">
        <f>IF(NOT(OR(
SUMPRODUCT(--ISNUMBER(SEARCH('Chapter 2 (Generated)'!$B$3:$V$3,INDEX(MyData,D13550, E13550+1))))&gt;0,
SUMPRODUCT(--ISNUMBER(SEARCH('Chapter 2 (Generated)'!$B$4:$V$4,INDEX(MyData,D13550, E13550+1))))&gt;0)),
"        " &amp; INDEX(MyData,D13550, E13550+1),
"    " &amp; INDEX(MyData,D13550, E13550+1))</f>
        <v xml:space="preserve">        0,</v>
      </c>
    </row>
    <row r="13551" spans="4:7" x14ac:dyDescent="0.2">
      <c r="D13551" s="20">
        <f t="shared" si="211"/>
        <v>158</v>
      </c>
      <c r="E13551" s="20">
        <f>MIN(IF(MOD(ROWS($A$2:A13551),$A$2)=0,E13550+1, E13550), $B$2-1)</f>
        <v>16</v>
      </c>
      <c r="G13551" s="2" t="str">
        <f>IF(NOT(OR(
SUMPRODUCT(--ISNUMBER(SEARCH('Chapter 2 (Generated)'!$B$3:$V$3,INDEX(MyData,D13551, E13551+1))))&gt;0,
SUMPRODUCT(--ISNUMBER(SEARCH('Chapter 2 (Generated)'!$B$4:$V$4,INDEX(MyData,D13551, E13551+1))))&gt;0)),
"        " &amp; INDEX(MyData,D13551, E13551+1),
"    " &amp; INDEX(MyData,D13551, E13551+1))</f>
        <v xml:space="preserve">        0,//155 </v>
      </c>
    </row>
    <row r="13552" spans="4:7" x14ac:dyDescent="0.2">
      <c r="D13552" s="20">
        <f t="shared" si="211"/>
        <v>159</v>
      </c>
      <c r="E13552" s="20">
        <f>MIN(IF(MOD(ROWS($A$2:A13552),$A$2)=0,E13551+1, E13551), $B$2-1)</f>
        <v>16</v>
      </c>
      <c r="G13552" s="2" t="str">
        <f>IF(NOT(OR(
SUMPRODUCT(--ISNUMBER(SEARCH('Chapter 2 (Generated)'!$B$3:$V$3,INDEX(MyData,D13552, E13552+1))))&gt;0,
SUMPRODUCT(--ISNUMBER(SEARCH('Chapter 2 (Generated)'!$B$4:$V$4,INDEX(MyData,D13552, E13552+1))))&gt;0)),
"        " &amp; INDEX(MyData,D13552, E13552+1),
"    " &amp; INDEX(MyData,D13552, E13552+1))</f>
        <v xml:space="preserve">        -5,</v>
      </c>
    </row>
    <row r="13553" spans="4:7" x14ac:dyDescent="0.2">
      <c r="D13553" s="20">
        <f t="shared" si="211"/>
        <v>160</v>
      </c>
      <c r="E13553" s="20">
        <f>MIN(IF(MOD(ROWS($A$2:A13553),$A$2)=0,E13552+1, E13552), $B$2-1)</f>
        <v>16</v>
      </c>
      <c r="G13553" s="2" t="str">
        <f>IF(NOT(OR(
SUMPRODUCT(--ISNUMBER(SEARCH('Chapter 2 (Generated)'!$B$3:$V$3,INDEX(MyData,D13553, E13553+1))))&gt;0,
SUMPRODUCT(--ISNUMBER(SEARCH('Chapter 2 (Generated)'!$B$4:$V$4,INDEX(MyData,D13553, E13553+1))))&gt;0)),
"        " &amp; INDEX(MyData,D13553, E13553+1),
"    " &amp; INDEX(MyData,D13553, E13553+1))</f>
        <v xml:space="preserve">        0,</v>
      </c>
    </row>
    <row r="13554" spans="4:7" x14ac:dyDescent="0.2">
      <c r="D13554" s="20">
        <f t="shared" si="211"/>
        <v>161</v>
      </c>
      <c r="E13554" s="20">
        <f>MIN(IF(MOD(ROWS($A$2:A13554),$A$2)=0,E13553+1, E13553), $B$2-1)</f>
        <v>16</v>
      </c>
      <c r="G13554" s="2" t="str">
        <f>IF(NOT(OR(
SUMPRODUCT(--ISNUMBER(SEARCH('Chapter 2 (Generated)'!$B$3:$V$3,INDEX(MyData,D13554, E13554+1))))&gt;0,
SUMPRODUCT(--ISNUMBER(SEARCH('Chapter 2 (Generated)'!$B$4:$V$4,INDEX(MyData,D13554, E13554+1))))&gt;0)),
"        " &amp; INDEX(MyData,D13554, E13554+1),
"    " &amp; INDEX(MyData,D13554, E13554+1))</f>
        <v xml:space="preserve">        0,</v>
      </c>
    </row>
    <row r="13555" spans="4:7" x14ac:dyDescent="0.2">
      <c r="D13555" s="20">
        <f t="shared" si="211"/>
        <v>162</v>
      </c>
      <c r="E13555" s="20">
        <f>MIN(IF(MOD(ROWS($A$2:A13555),$A$2)=0,E13554+1, E13554), $B$2-1)</f>
        <v>16</v>
      </c>
      <c r="G13555" s="2" t="str">
        <f>IF(NOT(OR(
SUMPRODUCT(--ISNUMBER(SEARCH('Chapter 2 (Generated)'!$B$3:$V$3,INDEX(MyData,D13555, E13555+1))))&gt;0,
SUMPRODUCT(--ISNUMBER(SEARCH('Chapter 2 (Generated)'!$B$4:$V$4,INDEX(MyData,D13555, E13555+1))))&gt;0)),
"        " &amp; INDEX(MyData,D13555, E13555+1),
"    " &amp; INDEX(MyData,D13555, E13555+1))</f>
        <v xml:space="preserve">        0,</v>
      </c>
    </row>
    <row r="13556" spans="4:7" x14ac:dyDescent="0.2">
      <c r="D13556" s="20">
        <f t="shared" si="211"/>
        <v>163</v>
      </c>
      <c r="E13556" s="20">
        <f>MIN(IF(MOD(ROWS($A$2:A13556),$A$2)=0,E13555+1, E13555), $B$2-1)</f>
        <v>16</v>
      </c>
      <c r="G13556" s="2" t="str">
        <f>IF(NOT(OR(
SUMPRODUCT(--ISNUMBER(SEARCH('Chapter 2 (Generated)'!$B$3:$V$3,INDEX(MyData,D13556, E13556+1))))&gt;0,
SUMPRODUCT(--ISNUMBER(SEARCH('Chapter 2 (Generated)'!$B$4:$V$4,INDEX(MyData,D13556, E13556+1))))&gt;0)),
"        " &amp; INDEX(MyData,D13556, E13556+1),
"    " &amp; INDEX(MyData,D13556, E13556+1))</f>
        <v xml:space="preserve">        0,//160 </v>
      </c>
    </row>
    <row r="13557" spans="4:7" x14ac:dyDescent="0.2">
      <c r="D13557" s="20">
        <f t="shared" si="211"/>
        <v>164</v>
      </c>
      <c r="E13557" s="20">
        <f>MIN(IF(MOD(ROWS($A$2:A13557),$A$2)=0,E13556+1, E13556), $B$2-1)</f>
        <v>16</v>
      </c>
      <c r="G13557" s="2" t="str">
        <f>IF(NOT(OR(
SUMPRODUCT(--ISNUMBER(SEARCH('Chapter 2 (Generated)'!$B$3:$V$3,INDEX(MyData,D13557, E13557+1))))&gt;0,
SUMPRODUCT(--ISNUMBER(SEARCH('Chapter 2 (Generated)'!$B$4:$V$4,INDEX(MyData,D13557, E13557+1))))&gt;0)),
"        " &amp; INDEX(MyData,D13557, E13557+1),
"    " &amp; INDEX(MyData,D13557, E13557+1))</f>
        <v xml:space="preserve">        0,</v>
      </c>
    </row>
    <row r="13558" spans="4:7" x14ac:dyDescent="0.2">
      <c r="D13558" s="20">
        <f t="shared" si="211"/>
        <v>165</v>
      </c>
      <c r="E13558" s="20">
        <f>MIN(IF(MOD(ROWS($A$2:A13558),$A$2)=0,E13557+1, E13557), $B$2-1)</f>
        <v>16</v>
      </c>
      <c r="G13558" s="2" t="str">
        <f>IF(NOT(OR(
SUMPRODUCT(--ISNUMBER(SEARCH('Chapter 2 (Generated)'!$B$3:$V$3,INDEX(MyData,D13558, E13558+1))))&gt;0,
SUMPRODUCT(--ISNUMBER(SEARCH('Chapter 2 (Generated)'!$B$4:$V$4,INDEX(MyData,D13558, E13558+1))))&gt;0)),
"        " &amp; INDEX(MyData,D13558, E13558+1),
"    " &amp; INDEX(MyData,D13558, E13558+1))</f>
        <v xml:space="preserve">        0,</v>
      </c>
    </row>
    <row r="13559" spans="4:7" x14ac:dyDescent="0.2">
      <c r="D13559" s="20">
        <f t="shared" si="211"/>
        <v>166</v>
      </c>
      <c r="E13559" s="20">
        <f>MIN(IF(MOD(ROWS($A$2:A13559),$A$2)=0,E13558+1, E13558), $B$2-1)</f>
        <v>16</v>
      </c>
      <c r="G13559" s="2" t="str">
        <f>IF(NOT(OR(
SUMPRODUCT(--ISNUMBER(SEARCH('Chapter 2 (Generated)'!$B$3:$V$3,INDEX(MyData,D13559, E13559+1))))&gt;0,
SUMPRODUCT(--ISNUMBER(SEARCH('Chapter 2 (Generated)'!$B$4:$V$4,INDEX(MyData,D13559, E13559+1))))&gt;0)),
"        " &amp; INDEX(MyData,D13559, E13559+1),
"    " &amp; INDEX(MyData,D13559, E13559+1))</f>
        <v xml:space="preserve">        0,</v>
      </c>
    </row>
    <row r="13560" spans="4:7" x14ac:dyDescent="0.2">
      <c r="D13560" s="20">
        <f t="shared" si="211"/>
        <v>167</v>
      </c>
      <c r="E13560" s="20">
        <f>MIN(IF(MOD(ROWS($A$2:A13560),$A$2)=0,E13559+1, E13559), $B$2-1)</f>
        <v>16</v>
      </c>
      <c r="G13560" s="2" t="str">
        <f>IF(NOT(OR(
SUMPRODUCT(--ISNUMBER(SEARCH('Chapter 2 (Generated)'!$B$3:$V$3,INDEX(MyData,D13560, E13560+1))))&gt;0,
SUMPRODUCT(--ISNUMBER(SEARCH('Chapter 2 (Generated)'!$B$4:$V$4,INDEX(MyData,D13560, E13560+1))))&gt;0)),
"        " &amp; INDEX(MyData,D13560, E13560+1),
"    " &amp; INDEX(MyData,D13560, E13560+1))</f>
        <v xml:space="preserve">        0,</v>
      </c>
    </row>
    <row r="13561" spans="4:7" x14ac:dyDescent="0.2">
      <c r="D13561" s="20">
        <f t="shared" si="211"/>
        <v>168</v>
      </c>
      <c r="E13561" s="20">
        <f>MIN(IF(MOD(ROWS($A$2:A13561),$A$2)=0,E13560+1, E13560), $B$2-1)</f>
        <v>16</v>
      </c>
      <c r="G13561" s="2" t="str">
        <f>IF(NOT(OR(
SUMPRODUCT(--ISNUMBER(SEARCH('Chapter 2 (Generated)'!$B$3:$V$3,INDEX(MyData,D13561, E13561+1))))&gt;0,
SUMPRODUCT(--ISNUMBER(SEARCH('Chapter 2 (Generated)'!$B$4:$V$4,INDEX(MyData,D13561, E13561+1))))&gt;0)),
"        " &amp; INDEX(MyData,D13561, E13561+1),
"    " &amp; INDEX(MyData,D13561, E13561+1))</f>
        <v xml:space="preserve">        0,//165 </v>
      </c>
    </row>
    <row r="13562" spans="4:7" x14ac:dyDescent="0.2">
      <c r="D13562" s="20">
        <f t="shared" si="211"/>
        <v>169</v>
      </c>
      <c r="E13562" s="20">
        <f>MIN(IF(MOD(ROWS($A$2:A13562),$A$2)=0,E13561+1, E13561), $B$2-1)</f>
        <v>16</v>
      </c>
      <c r="G13562" s="2" t="str">
        <f>IF(NOT(OR(
SUMPRODUCT(--ISNUMBER(SEARCH('Chapter 2 (Generated)'!$B$3:$V$3,INDEX(MyData,D13562, E13562+1))))&gt;0,
SUMPRODUCT(--ISNUMBER(SEARCH('Chapter 2 (Generated)'!$B$4:$V$4,INDEX(MyData,D13562, E13562+1))))&gt;0)),
"        " &amp; INDEX(MyData,D13562, E13562+1),
"    " &amp; INDEX(MyData,D13562, E13562+1))</f>
        <v xml:space="preserve">        0,</v>
      </c>
    </row>
    <row r="13563" spans="4:7" x14ac:dyDescent="0.2">
      <c r="D13563" s="20">
        <f t="shared" si="211"/>
        <v>170</v>
      </c>
      <c r="E13563" s="20">
        <f>MIN(IF(MOD(ROWS($A$2:A13563),$A$2)=0,E13562+1, E13562), $B$2-1)</f>
        <v>16</v>
      </c>
      <c r="G13563" s="2" t="str">
        <f>IF(NOT(OR(
SUMPRODUCT(--ISNUMBER(SEARCH('Chapter 2 (Generated)'!$B$3:$V$3,INDEX(MyData,D13563, E13563+1))))&gt;0,
SUMPRODUCT(--ISNUMBER(SEARCH('Chapter 2 (Generated)'!$B$4:$V$4,INDEX(MyData,D13563, E13563+1))))&gt;0)),
"        " &amp; INDEX(MyData,D13563, E13563+1),
"    " &amp; INDEX(MyData,D13563, E13563+1))</f>
        <v xml:space="preserve">        0,</v>
      </c>
    </row>
    <row r="13564" spans="4:7" x14ac:dyDescent="0.2">
      <c r="D13564" s="20">
        <f t="shared" si="211"/>
        <v>171</v>
      </c>
      <c r="E13564" s="20">
        <f>MIN(IF(MOD(ROWS($A$2:A13564),$A$2)=0,E13563+1, E13563), $B$2-1)</f>
        <v>16</v>
      </c>
      <c r="G13564" s="2" t="str">
        <f>IF(NOT(OR(
SUMPRODUCT(--ISNUMBER(SEARCH('Chapter 2 (Generated)'!$B$3:$V$3,INDEX(MyData,D13564, E13564+1))))&gt;0,
SUMPRODUCT(--ISNUMBER(SEARCH('Chapter 2 (Generated)'!$B$4:$V$4,INDEX(MyData,D13564, E13564+1))))&gt;0)),
"        " &amp; INDEX(MyData,D13564, E13564+1),
"    " &amp; INDEX(MyData,D13564, E13564+1))</f>
        <v xml:space="preserve">        0,</v>
      </c>
    </row>
    <row r="13565" spans="4:7" x14ac:dyDescent="0.2">
      <c r="D13565" s="20">
        <f t="shared" si="211"/>
        <v>172</v>
      </c>
      <c r="E13565" s="20">
        <f>MIN(IF(MOD(ROWS($A$2:A13565),$A$2)=0,E13564+1, E13564), $B$2-1)</f>
        <v>16</v>
      </c>
      <c r="G13565" s="2" t="str">
        <f>IF(NOT(OR(
SUMPRODUCT(--ISNUMBER(SEARCH('Chapter 2 (Generated)'!$B$3:$V$3,INDEX(MyData,D13565, E13565+1))))&gt;0,
SUMPRODUCT(--ISNUMBER(SEARCH('Chapter 2 (Generated)'!$B$4:$V$4,INDEX(MyData,D13565, E13565+1))))&gt;0)),
"        " &amp; INDEX(MyData,D13565, E13565+1),
"    " &amp; INDEX(MyData,D13565, E13565+1))</f>
        <v xml:space="preserve">        0,</v>
      </c>
    </row>
    <row r="13566" spans="4:7" x14ac:dyDescent="0.2">
      <c r="D13566" s="20">
        <f t="shared" si="211"/>
        <v>173</v>
      </c>
      <c r="E13566" s="20">
        <f>MIN(IF(MOD(ROWS($A$2:A13566),$A$2)=0,E13565+1, E13565), $B$2-1)</f>
        <v>16</v>
      </c>
      <c r="G13566" s="2" t="str">
        <f>IF(NOT(OR(
SUMPRODUCT(--ISNUMBER(SEARCH('Chapter 2 (Generated)'!$B$3:$V$3,INDEX(MyData,D13566, E13566+1))))&gt;0,
SUMPRODUCT(--ISNUMBER(SEARCH('Chapter 2 (Generated)'!$B$4:$V$4,INDEX(MyData,D13566, E13566+1))))&gt;0)),
"        " &amp; INDEX(MyData,D13566, E13566+1),
"    " &amp; INDEX(MyData,D13566, E13566+1))</f>
        <v xml:space="preserve">        0,//170 </v>
      </c>
    </row>
    <row r="13567" spans="4:7" x14ac:dyDescent="0.2">
      <c r="D13567" s="20">
        <f t="shared" si="211"/>
        <v>174</v>
      </c>
      <c r="E13567" s="20">
        <f>MIN(IF(MOD(ROWS($A$2:A13567),$A$2)=0,E13566+1, E13566), $B$2-1)</f>
        <v>16</v>
      </c>
      <c r="G13567" s="2" t="str">
        <f>IF(NOT(OR(
SUMPRODUCT(--ISNUMBER(SEARCH('Chapter 2 (Generated)'!$B$3:$V$3,INDEX(MyData,D13567, E13567+1))))&gt;0,
SUMPRODUCT(--ISNUMBER(SEARCH('Chapter 2 (Generated)'!$B$4:$V$4,INDEX(MyData,D13567, E13567+1))))&gt;0)),
"        " &amp; INDEX(MyData,D13567, E13567+1),
"    " &amp; INDEX(MyData,D13567, E13567+1))</f>
        <v xml:space="preserve">        0,</v>
      </c>
    </row>
    <row r="13568" spans="4:7" x14ac:dyDescent="0.2">
      <c r="D13568" s="20">
        <f t="shared" si="211"/>
        <v>175</v>
      </c>
      <c r="E13568" s="20">
        <f>MIN(IF(MOD(ROWS($A$2:A13568),$A$2)=0,E13567+1, E13567), $B$2-1)</f>
        <v>16</v>
      </c>
      <c r="G13568" s="2" t="str">
        <f>IF(NOT(OR(
SUMPRODUCT(--ISNUMBER(SEARCH('Chapter 2 (Generated)'!$B$3:$V$3,INDEX(MyData,D13568, E13568+1))))&gt;0,
SUMPRODUCT(--ISNUMBER(SEARCH('Chapter 2 (Generated)'!$B$4:$V$4,INDEX(MyData,D13568, E13568+1))))&gt;0)),
"        " &amp; INDEX(MyData,D13568, E13568+1),
"    " &amp; INDEX(MyData,D13568, E13568+1))</f>
        <v xml:space="preserve">        0,</v>
      </c>
    </row>
    <row r="13569" spans="4:7" x14ac:dyDescent="0.2">
      <c r="D13569" s="20">
        <f t="shared" si="211"/>
        <v>176</v>
      </c>
      <c r="E13569" s="20">
        <f>MIN(IF(MOD(ROWS($A$2:A13569),$A$2)=0,E13568+1, E13568), $B$2-1)</f>
        <v>16</v>
      </c>
      <c r="G13569" s="2" t="str">
        <f>IF(NOT(OR(
SUMPRODUCT(--ISNUMBER(SEARCH('Chapter 2 (Generated)'!$B$3:$V$3,INDEX(MyData,D13569, E13569+1))))&gt;0,
SUMPRODUCT(--ISNUMBER(SEARCH('Chapter 2 (Generated)'!$B$4:$V$4,INDEX(MyData,D13569, E13569+1))))&gt;0)),
"        " &amp; INDEX(MyData,D13569, E13569+1),
"    " &amp; INDEX(MyData,D13569, E13569+1))</f>
        <v xml:space="preserve">        0,</v>
      </c>
    </row>
    <row r="13570" spans="4:7" x14ac:dyDescent="0.2">
      <c r="D13570" s="20">
        <f t="shared" ref="D13570:D13633" si="212">MOD(ROW(D13569)-1+ROWS(MyData),ROWS(MyData))+1</f>
        <v>177</v>
      </c>
      <c r="E13570" s="20">
        <f>MIN(IF(MOD(ROWS($A$2:A13570),$A$2)=0,E13569+1, E13569), $B$2-1)</f>
        <v>16</v>
      </c>
      <c r="G13570" s="2" t="str">
        <f>IF(NOT(OR(
SUMPRODUCT(--ISNUMBER(SEARCH('Chapter 2 (Generated)'!$B$3:$V$3,INDEX(MyData,D13570, E13570+1))))&gt;0,
SUMPRODUCT(--ISNUMBER(SEARCH('Chapter 2 (Generated)'!$B$4:$V$4,INDEX(MyData,D13570, E13570+1))))&gt;0)),
"        " &amp; INDEX(MyData,D13570, E13570+1),
"    " &amp; INDEX(MyData,D13570, E13570+1))</f>
        <v xml:space="preserve">        0,</v>
      </c>
    </row>
    <row r="13571" spans="4:7" x14ac:dyDescent="0.2">
      <c r="D13571" s="20">
        <f t="shared" si="212"/>
        <v>178</v>
      </c>
      <c r="E13571" s="20">
        <f>MIN(IF(MOD(ROWS($A$2:A13571),$A$2)=0,E13570+1, E13570), $B$2-1)</f>
        <v>16</v>
      </c>
      <c r="G13571" s="2" t="str">
        <f>IF(NOT(OR(
SUMPRODUCT(--ISNUMBER(SEARCH('Chapter 2 (Generated)'!$B$3:$V$3,INDEX(MyData,D13571, E13571+1))))&gt;0,
SUMPRODUCT(--ISNUMBER(SEARCH('Chapter 2 (Generated)'!$B$4:$V$4,INDEX(MyData,D13571, E13571+1))))&gt;0)),
"        " &amp; INDEX(MyData,D13571, E13571+1),
"    " &amp; INDEX(MyData,D13571, E13571+1))</f>
        <v xml:space="preserve">        0,//175 </v>
      </c>
    </row>
    <row r="13572" spans="4:7" x14ac:dyDescent="0.2">
      <c r="D13572" s="20">
        <f t="shared" si="212"/>
        <v>179</v>
      </c>
      <c r="E13572" s="20">
        <f>MIN(IF(MOD(ROWS($A$2:A13572),$A$2)=0,E13571+1, E13571), $B$2-1)</f>
        <v>16</v>
      </c>
      <c r="G13572" s="2" t="str">
        <f>IF(NOT(OR(
SUMPRODUCT(--ISNUMBER(SEARCH('Chapter 2 (Generated)'!$B$3:$V$3,INDEX(MyData,D13572, E13572+1))))&gt;0,
SUMPRODUCT(--ISNUMBER(SEARCH('Chapter 2 (Generated)'!$B$4:$V$4,INDEX(MyData,D13572, E13572+1))))&gt;0)),
"        " &amp; INDEX(MyData,D13572, E13572+1),
"    " &amp; INDEX(MyData,D13572, E13572+1))</f>
        <v xml:space="preserve">        0,</v>
      </c>
    </row>
    <row r="13573" spans="4:7" x14ac:dyDescent="0.2">
      <c r="D13573" s="20">
        <f t="shared" si="212"/>
        <v>180</v>
      </c>
      <c r="E13573" s="20">
        <f>MIN(IF(MOD(ROWS($A$2:A13573),$A$2)=0,E13572+1, E13572), $B$2-1)</f>
        <v>16</v>
      </c>
      <c r="G13573" s="2" t="str">
        <f>IF(NOT(OR(
SUMPRODUCT(--ISNUMBER(SEARCH('Chapter 2 (Generated)'!$B$3:$V$3,INDEX(MyData,D13573, E13573+1))))&gt;0,
SUMPRODUCT(--ISNUMBER(SEARCH('Chapter 2 (Generated)'!$B$4:$V$4,INDEX(MyData,D13573, E13573+1))))&gt;0)),
"        " &amp; INDEX(MyData,D13573, E13573+1),
"    " &amp; INDEX(MyData,D13573, E13573+1))</f>
        <v xml:space="preserve">        0,</v>
      </c>
    </row>
    <row r="13574" spans="4:7" x14ac:dyDescent="0.2">
      <c r="D13574" s="20">
        <f t="shared" si="212"/>
        <v>181</v>
      </c>
      <c r="E13574" s="20">
        <f>MIN(IF(MOD(ROWS($A$2:A13574),$A$2)=0,E13573+1, E13573), $B$2-1)</f>
        <v>16</v>
      </c>
      <c r="G13574" s="2" t="str">
        <f>IF(NOT(OR(
SUMPRODUCT(--ISNUMBER(SEARCH('Chapter 2 (Generated)'!$B$3:$V$3,INDEX(MyData,D13574, E13574+1))))&gt;0,
SUMPRODUCT(--ISNUMBER(SEARCH('Chapter 2 (Generated)'!$B$4:$V$4,INDEX(MyData,D13574, E13574+1))))&gt;0)),
"        " &amp; INDEX(MyData,D13574, E13574+1),
"    " &amp; INDEX(MyData,D13574, E13574+1))</f>
        <v xml:space="preserve">        0,</v>
      </c>
    </row>
    <row r="13575" spans="4:7" x14ac:dyDescent="0.2">
      <c r="D13575" s="20">
        <f t="shared" si="212"/>
        <v>182</v>
      </c>
      <c r="E13575" s="20">
        <f>MIN(IF(MOD(ROWS($A$2:A13575),$A$2)=0,E13574+1, E13574), $B$2-1)</f>
        <v>16</v>
      </c>
      <c r="G13575" s="2" t="str">
        <f>IF(NOT(OR(
SUMPRODUCT(--ISNUMBER(SEARCH('Chapter 2 (Generated)'!$B$3:$V$3,INDEX(MyData,D13575, E13575+1))))&gt;0,
SUMPRODUCT(--ISNUMBER(SEARCH('Chapter 2 (Generated)'!$B$4:$V$4,INDEX(MyData,D13575, E13575+1))))&gt;0)),
"        " &amp; INDEX(MyData,D13575, E13575+1),
"    " &amp; INDEX(MyData,D13575, E13575+1))</f>
        <v xml:space="preserve">        0,</v>
      </c>
    </row>
    <row r="13576" spans="4:7" x14ac:dyDescent="0.2">
      <c r="D13576" s="20">
        <f t="shared" si="212"/>
        <v>183</v>
      </c>
      <c r="E13576" s="20">
        <f>MIN(IF(MOD(ROWS($A$2:A13576),$A$2)=0,E13575+1, E13575), $B$2-1)</f>
        <v>16</v>
      </c>
      <c r="G13576" s="2" t="str">
        <f>IF(NOT(OR(
SUMPRODUCT(--ISNUMBER(SEARCH('Chapter 2 (Generated)'!$B$3:$V$3,INDEX(MyData,D13576, E13576+1))))&gt;0,
SUMPRODUCT(--ISNUMBER(SEARCH('Chapter 2 (Generated)'!$B$4:$V$4,INDEX(MyData,D13576, E13576+1))))&gt;0)),
"        " &amp; INDEX(MyData,D13576, E13576+1),
"    " &amp; INDEX(MyData,D13576, E13576+1))</f>
        <v xml:space="preserve">        0,//180 </v>
      </c>
    </row>
    <row r="13577" spans="4:7" x14ac:dyDescent="0.2">
      <c r="D13577" s="20">
        <f t="shared" si="212"/>
        <v>184</v>
      </c>
      <c r="E13577" s="20">
        <f>MIN(IF(MOD(ROWS($A$2:A13577),$A$2)=0,E13576+1, E13576), $B$2-1)</f>
        <v>16</v>
      </c>
      <c r="G13577" s="2" t="str">
        <f>IF(NOT(OR(
SUMPRODUCT(--ISNUMBER(SEARCH('Chapter 2 (Generated)'!$B$3:$V$3,INDEX(MyData,D13577, E13577+1))))&gt;0,
SUMPRODUCT(--ISNUMBER(SEARCH('Chapter 2 (Generated)'!$B$4:$V$4,INDEX(MyData,D13577, E13577+1))))&gt;0)),
"        " &amp; INDEX(MyData,D13577, E13577+1),
"    " &amp; INDEX(MyData,D13577, E13577+1))</f>
        <v xml:space="preserve">        0,</v>
      </c>
    </row>
    <row r="13578" spans="4:7" x14ac:dyDescent="0.2">
      <c r="D13578" s="20">
        <f t="shared" si="212"/>
        <v>185</v>
      </c>
      <c r="E13578" s="20">
        <f>MIN(IF(MOD(ROWS($A$2:A13578),$A$2)=0,E13577+1, E13577), $B$2-1)</f>
        <v>16</v>
      </c>
      <c r="G13578" s="2" t="str">
        <f>IF(NOT(OR(
SUMPRODUCT(--ISNUMBER(SEARCH('Chapter 2 (Generated)'!$B$3:$V$3,INDEX(MyData,D13578, E13578+1))))&gt;0,
SUMPRODUCT(--ISNUMBER(SEARCH('Chapter 2 (Generated)'!$B$4:$V$4,INDEX(MyData,D13578, E13578+1))))&gt;0)),
"        " &amp; INDEX(MyData,D13578, E13578+1),
"    " &amp; INDEX(MyData,D13578, E13578+1))</f>
        <v xml:space="preserve">        0,</v>
      </c>
    </row>
    <row r="13579" spans="4:7" x14ac:dyDescent="0.2">
      <c r="D13579" s="20">
        <f t="shared" si="212"/>
        <v>186</v>
      </c>
      <c r="E13579" s="20">
        <f>MIN(IF(MOD(ROWS($A$2:A13579),$A$2)=0,E13578+1, E13578), $B$2-1)</f>
        <v>16</v>
      </c>
      <c r="G13579" s="2" t="str">
        <f>IF(NOT(OR(
SUMPRODUCT(--ISNUMBER(SEARCH('Chapter 2 (Generated)'!$B$3:$V$3,INDEX(MyData,D13579, E13579+1))))&gt;0,
SUMPRODUCT(--ISNUMBER(SEARCH('Chapter 2 (Generated)'!$B$4:$V$4,INDEX(MyData,D13579, E13579+1))))&gt;0)),
"        " &amp; INDEX(MyData,D13579, E13579+1),
"    " &amp; INDEX(MyData,D13579, E13579+1))</f>
        <v xml:space="preserve">        0,</v>
      </c>
    </row>
    <row r="13580" spans="4:7" x14ac:dyDescent="0.2">
      <c r="D13580" s="20">
        <f t="shared" si="212"/>
        <v>187</v>
      </c>
      <c r="E13580" s="20">
        <f>MIN(IF(MOD(ROWS($A$2:A13580),$A$2)=0,E13579+1, E13579), $B$2-1)</f>
        <v>16</v>
      </c>
      <c r="G13580" s="2" t="str">
        <f>IF(NOT(OR(
SUMPRODUCT(--ISNUMBER(SEARCH('Chapter 2 (Generated)'!$B$3:$V$3,INDEX(MyData,D13580, E13580+1))))&gt;0,
SUMPRODUCT(--ISNUMBER(SEARCH('Chapter 2 (Generated)'!$B$4:$V$4,INDEX(MyData,D13580, E13580+1))))&gt;0)),
"        " &amp; INDEX(MyData,D13580, E13580+1),
"    " &amp; INDEX(MyData,D13580, E13580+1))</f>
        <v xml:space="preserve">        0,</v>
      </c>
    </row>
    <row r="13581" spans="4:7" x14ac:dyDescent="0.2">
      <c r="D13581" s="20">
        <f t="shared" si="212"/>
        <v>188</v>
      </c>
      <c r="E13581" s="20">
        <f>MIN(IF(MOD(ROWS($A$2:A13581),$A$2)=0,E13580+1, E13580), $B$2-1)</f>
        <v>16</v>
      </c>
      <c r="G13581" s="2" t="str">
        <f>IF(NOT(OR(
SUMPRODUCT(--ISNUMBER(SEARCH('Chapter 2 (Generated)'!$B$3:$V$3,INDEX(MyData,D13581, E13581+1))))&gt;0,
SUMPRODUCT(--ISNUMBER(SEARCH('Chapter 2 (Generated)'!$B$4:$V$4,INDEX(MyData,D13581, E13581+1))))&gt;0)),
"        " &amp; INDEX(MyData,D13581, E13581+1),
"    " &amp; INDEX(MyData,D13581, E13581+1))</f>
        <v xml:space="preserve">        0,//185 </v>
      </c>
    </row>
    <row r="13582" spans="4:7" x14ac:dyDescent="0.2">
      <c r="D13582" s="20">
        <f t="shared" si="212"/>
        <v>189</v>
      </c>
      <c r="E13582" s="20">
        <f>MIN(IF(MOD(ROWS($A$2:A13582),$A$2)=0,E13581+1, E13581), $B$2-1)</f>
        <v>16</v>
      </c>
      <c r="G13582" s="2" t="str">
        <f>IF(NOT(OR(
SUMPRODUCT(--ISNUMBER(SEARCH('Chapter 2 (Generated)'!$B$3:$V$3,INDEX(MyData,D13582, E13582+1))))&gt;0,
SUMPRODUCT(--ISNUMBER(SEARCH('Chapter 2 (Generated)'!$B$4:$V$4,INDEX(MyData,D13582, E13582+1))))&gt;0)),
"        " &amp; INDEX(MyData,D13582, E13582+1),
"    " &amp; INDEX(MyData,D13582, E13582+1))</f>
        <v xml:space="preserve">        0,</v>
      </c>
    </row>
    <row r="13583" spans="4:7" x14ac:dyDescent="0.2">
      <c r="D13583" s="20">
        <f t="shared" si="212"/>
        <v>190</v>
      </c>
      <c r="E13583" s="20">
        <f>MIN(IF(MOD(ROWS($A$2:A13583),$A$2)=0,E13582+1, E13582), $B$2-1)</f>
        <v>16</v>
      </c>
      <c r="G13583" s="2" t="str">
        <f>IF(NOT(OR(
SUMPRODUCT(--ISNUMBER(SEARCH('Chapter 2 (Generated)'!$B$3:$V$3,INDEX(MyData,D13583, E13583+1))))&gt;0,
SUMPRODUCT(--ISNUMBER(SEARCH('Chapter 2 (Generated)'!$B$4:$V$4,INDEX(MyData,D13583, E13583+1))))&gt;0)),
"        " &amp; INDEX(MyData,D13583, E13583+1),
"    " &amp; INDEX(MyData,D13583, E13583+1))</f>
        <v xml:space="preserve">        0,</v>
      </c>
    </row>
    <row r="13584" spans="4:7" x14ac:dyDescent="0.2">
      <c r="D13584" s="20">
        <f t="shared" si="212"/>
        <v>191</v>
      </c>
      <c r="E13584" s="20">
        <f>MIN(IF(MOD(ROWS($A$2:A13584),$A$2)=0,E13583+1, E13583), $B$2-1)</f>
        <v>16</v>
      </c>
      <c r="G13584" s="2" t="str">
        <f>IF(NOT(OR(
SUMPRODUCT(--ISNUMBER(SEARCH('Chapter 2 (Generated)'!$B$3:$V$3,INDEX(MyData,D13584, E13584+1))))&gt;0,
SUMPRODUCT(--ISNUMBER(SEARCH('Chapter 2 (Generated)'!$B$4:$V$4,INDEX(MyData,D13584, E13584+1))))&gt;0)),
"        " &amp; INDEX(MyData,D13584, E13584+1),
"    " &amp; INDEX(MyData,D13584, E13584+1))</f>
        <v xml:space="preserve">        0,</v>
      </c>
    </row>
    <row r="13585" spans="4:7" x14ac:dyDescent="0.2">
      <c r="D13585" s="20">
        <f t="shared" si="212"/>
        <v>192</v>
      </c>
      <c r="E13585" s="20">
        <f>MIN(IF(MOD(ROWS($A$2:A13585),$A$2)=0,E13584+1, E13584), $B$2-1)</f>
        <v>16</v>
      </c>
      <c r="G13585" s="2" t="str">
        <f>IF(NOT(OR(
SUMPRODUCT(--ISNUMBER(SEARCH('Chapter 2 (Generated)'!$B$3:$V$3,INDEX(MyData,D13585, E13585+1))))&gt;0,
SUMPRODUCT(--ISNUMBER(SEARCH('Chapter 2 (Generated)'!$B$4:$V$4,INDEX(MyData,D13585, E13585+1))))&gt;0)),
"        " &amp; INDEX(MyData,D13585, E13585+1),
"    " &amp; INDEX(MyData,D13585, E13585+1))</f>
        <v xml:space="preserve">        0,</v>
      </c>
    </row>
    <row r="13586" spans="4:7" x14ac:dyDescent="0.2">
      <c r="D13586" s="20">
        <f t="shared" si="212"/>
        <v>193</v>
      </c>
      <c r="E13586" s="20">
        <f>MIN(IF(MOD(ROWS($A$2:A13586),$A$2)=0,E13585+1, E13585), $B$2-1)</f>
        <v>16</v>
      </c>
      <c r="G13586" s="2" t="str">
        <f>IF(NOT(OR(
SUMPRODUCT(--ISNUMBER(SEARCH('Chapter 2 (Generated)'!$B$3:$V$3,INDEX(MyData,D13586, E13586+1))))&gt;0,
SUMPRODUCT(--ISNUMBER(SEARCH('Chapter 2 (Generated)'!$B$4:$V$4,INDEX(MyData,D13586, E13586+1))))&gt;0)),
"        " &amp; INDEX(MyData,D13586, E13586+1),
"    " &amp; INDEX(MyData,D13586, E13586+1))</f>
        <v xml:space="preserve">        0,//190 </v>
      </c>
    </row>
    <row r="13587" spans="4:7" x14ac:dyDescent="0.2">
      <c r="D13587" s="20">
        <f t="shared" si="212"/>
        <v>194</v>
      </c>
      <c r="E13587" s="20">
        <f>MIN(IF(MOD(ROWS($A$2:A13587),$A$2)=0,E13586+1, E13586), $B$2-1)</f>
        <v>16</v>
      </c>
      <c r="G13587" s="2" t="str">
        <f>IF(NOT(OR(
SUMPRODUCT(--ISNUMBER(SEARCH('Chapter 2 (Generated)'!$B$3:$V$3,INDEX(MyData,D13587, E13587+1))))&gt;0,
SUMPRODUCT(--ISNUMBER(SEARCH('Chapter 2 (Generated)'!$B$4:$V$4,INDEX(MyData,D13587, E13587+1))))&gt;0)),
"        " &amp; INDEX(MyData,D13587, E13587+1),
"    " &amp; INDEX(MyData,D13587, E13587+1))</f>
        <v xml:space="preserve">        0,</v>
      </c>
    </row>
    <row r="13588" spans="4:7" x14ac:dyDescent="0.2">
      <c r="D13588" s="20">
        <f t="shared" si="212"/>
        <v>195</v>
      </c>
      <c r="E13588" s="20">
        <f>MIN(IF(MOD(ROWS($A$2:A13588),$A$2)=0,E13587+1, E13587), $B$2-1)</f>
        <v>16</v>
      </c>
      <c r="G13588" s="2" t="str">
        <f>IF(NOT(OR(
SUMPRODUCT(--ISNUMBER(SEARCH('Chapter 2 (Generated)'!$B$3:$V$3,INDEX(MyData,D13588, E13588+1))))&gt;0,
SUMPRODUCT(--ISNUMBER(SEARCH('Chapter 2 (Generated)'!$B$4:$V$4,INDEX(MyData,D13588, E13588+1))))&gt;0)),
"        " &amp; INDEX(MyData,D13588, E13588+1),
"    " &amp; INDEX(MyData,D13588, E13588+1))</f>
        <v xml:space="preserve">        0,</v>
      </c>
    </row>
    <row r="13589" spans="4:7" x14ac:dyDescent="0.2">
      <c r="D13589" s="20">
        <f t="shared" si="212"/>
        <v>196</v>
      </c>
      <c r="E13589" s="20">
        <f>MIN(IF(MOD(ROWS($A$2:A13589),$A$2)=0,E13588+1, E13588), $B$2-1)</f>
        <v>16</v>
      </c>
      <c r="G13589" s="2" t="str">
        <f>IF(NOT(OR(
SUMPRODUCT(--ISNUMBER(SEARCH('Chapter 2 (Generated)'!$B$3:$V$3,INDEX(MyData,D13589, E13589+1))))&gt;0,
SUMPRODUCT(--ISNUMBER(SEARCH('Chapter 2 (Generated)'!$B$4:$V$4,INDEX(MyData,D13589, E13589+1))))&gt;0)),
"        " &amp; INDEX(MyData,D13589, E13589+1),
"    " &amp; INDEX(MyData,D13589, E13589+1))</f>
        <v xml:space="preserve">        0,</v>
      </c>
    </row>
    <row r="13590" spans="4:7" x14ac:dyDescent="0.2">
      <c r="D13590" s="20">
        <f t="shared" si="212"/>
        <v>197</v>
      </c>
      <c r="E13590" s="20">
        <f>MIN(IF(MOD(ROWS($A$2:A13590),$A$2)=0,E13589+1, E13589), $B$2-1)</f>
        <v>16</v>
      </c>
      <c r="G13590" s="2" t="str">
        <f>IF(NOT(OR(
SUMPRODUCT(--ISNUMBER(SEARCH('Chapter 2 (Generated)'!$B$3:$V$3,INDEX(MyData,D13590, E13590+1))))&gt;0,
SUMPRODUCT(--ISNUMBER(SEARCH('Chapter 2 (Generated)'!$B$4:$V$4,INDEX(MyData,D13590, E13590+1))))&gt;0)),
"        " &amp; INDEX(MyData,D13590, E13590+1),
"    " &amp; INDEX(MyData,D13590, E13590+1))</f>
        <v xml:space="preserve">        0,</v>
      </c>
    </row>
    <row r="13591" spans="4:7" x14ac:dyDescent="0.2">
      <c r="D13591" s="20">
        <f t="shared" si="212"/>
        <v>198</v>
      </c>
      <c r="E13591" s="20">
        <f>MIN(IF(MOD(ROWS($A$2:A13591),$A$2)=0,E13590+1, E13590), $B$2-1)</f>
        <v>16</v>
      </c>
      <c r="G13591" s="2" t="str">
        <f>IF(NOT(OR(
SUMPRODUCT(--ISNUMBER(SEARCH('Chapter 2 (Generated)'!$B$3:$V$3,INDEX(MyData,D13591, E13591+1))))&gt;0,
SUMPRODUCT(--ISNUMBER(SEARCH('Chapter 2 (Generated)'!$B$4:$V$4,INDEX(MyData,D13591, E13591+1))))&gt;0)),
"        " &amp; INDEX(MyData,D13591, E13591+1),
"    " &amp; INDEX(MyData,D13591, E13591+1))</f>
        <v xml:space="preserve">        5,//195 </v>
      </c>
    </row>
    <row r="13592" spans="4:7" x14ac:dyDescent="0.2">
      <c r="D13592" s="20">
        <f t="shared" si="212"/>
        <v>199</v>
      </c>
      <c r="E13592" s="20">
        <f>MIN(IF(MOD(ROWS($A$2:A13592),$A$2)=0,E13591+1, E13591), $B$2-1)</f>
        <v>16</v>
      </c>
      <c r="G13592" s="2" t="str">
        <f>IF(NOT(OR(
SUMPRODUCT(--ISNUMBER(SEARCH('Chapter 2 (Generated)'!$B$3:$V$3,INDEX(MyData,D13592, E13592+1))))&gt;0,
SUMPRODUCT(--ISNUMBER(SEARCH('Chapter 2 (Generated)'!$B$4:$V$4,INDEX(MyData,D13592, E13592+1))))&gt;0)),
"        " &amp; INDEX(MyData,D13592, E13592+1),
"    " &amp; INDEX(MyData,D13592, E13592+1))</f>
        <v xml:space="preserve">        0,</v>
      </c>
    </row>
    <row r="13593" spans="4:7" x14ac:dyDescent="0.2">
      <c r="D13593" s="20">
        <f t="shared" si="212"/>
        <v>200</v>
      </c>
      <c r="E13593" s="20">
        <f>MIN(IF(MOD(ROWS($A$2:A13593),$A$2)=0,E13592+1, E13592), $B$2-1)</f>
        <v>16</v>
      </c>
      <c r="G13593" s="2" t="str">
        <f>IF(NOT(OR(
SUMPRODUCT(--ISNUMBER(SEARCH('Chapter 2 (Generated)'!$B$3:$V$3,INDEX(MyData,D13593, E13593+1))))&gt;0,
SUMPRODUCT(--ISNUMBER(SEARCH('Chapter 2 (Generated)'!$B$4:$V$4,INDEX(MyData,D13593, E13593+1))))&gt;0)),
"        " &amp; INDEX(MyData,D13593, E13593+1),
"    " &amp; INDEX(MyData,D13593, E13593+1))</f>
        <v xml:space="preserve">        0,</v>
      </c>
    </row>
    <row r="13594" spans="4:7" x14ac:dyDescent="0.2">
      <c r="D13594" s="20">
        <f t="shared" si="212"/>
        <v>201</v>
      </c>
      <c r="E13594" s="20">
        <f>MIN(IF(MOD(ROWS($A$2:A13594),$A$2)=0,E13593+1, E13593), $B$2-1)</f>
        <v>16</v>
      </c>
      <c r="G13594" s="2" t="str">
        <f>IF(NOT(OR(
SUMPRODUCT(--ISNUMBER(SEARCH('Chapter 2 (Generated)'!$B$3:$V$3,INDEX(MyData,D13594, E13594+1))))&gt;0,
SUMPRODUCT(--ISNUMBER(SEARCH('Chapter 2 (Generated)'!$B$4:$V$4,INDEX(MyData,D13594, E13594+1))))&gt;0)),
"        " &amp; INDEX(MyData,D13594, E13594+1),
"    " &amp; INDEX(MyData,D13594, E13594+1))</f>
        <v xml:space="preserve">        -5,</v>
      </c>
    </row>
    <row r="13595" spans="4:7" x14ac:dyDescent="0.2">
      <c r="D13595" s="20">
        <f t="shared" si="212"/>
        <v>202</v>
      </c>
      <c r="E13595" s="20">
        <f>MIN(IF(MOD(ROWS($A$2:A13595),$A$2)=0,E13594+1, E13594), $B$2-1)</f>
        <v>16</v>
      </c>
      <c r="G13595" s="2" t="str">
        <f>IF(NOT(OR(
SUMPRODUCT(--ISNUMBER(SEARCH('Chapter 2 (Generated)'!$B$3:$V$3,INDEX(MyData,D13595, E13595+1))))&gt;0,
SUMPRODUCT(--ISNUMBER(SEARCH('Chapter 2 (Generated)'!$B$4:$V$4,INDEX(MyData,D13595, E13595+1))))&gt;0)),
"        " &amp; INDEX(MyData,D13595, E13595+1),
"    " &amp; INDEX(MyData,D13595, E13595+1))</f>
        <v xml:space="preserve">        0,</v>
      </c>
    </row>
    <row r="13596" spans="4:7" x14ac:dyDescent="0.2">
      <c r="D13596" s="20">
        <f t="shared" si="212"/>
        <v>203</v>
      </c>
      <c r="E13596" s="20">
        <f>MIN(IF(MOD(ROWS($A$2:A13596),$A$2)=0,E13595+1, E13595), $B$2-1)</f>
        <v>16</v>
      </c>
      <c r="G13596" s="2" t="str">
        <f>IF(NOT(OR(
SUMPRODUCT(--ISNUMBER(SEARCH('Chapter 2 (Generated)'!$B$3:$V$3,INDEX(MyData,D13596, E13596+1))))&gt;0,
SUMPRODUCT(--ISNUMBER(SEARCH('Chapter 2 (Generated)'!$B$4:$V$4,INDEX(MyData,D13596, E13596+1))))&gt;0)),
"        " &amp; INDEX(MyData,D13596, E13596+1),
"    " &amp; INDEX(MyData,D13596, E13596+1))</f>
        <v xml:space="preserve">        0,//200 </v>
      </c>
    </row>
    <row r="13597" spans="4:7" x14ac:dyDescent="0.2">
      <c r="D13597" s="20">
        <f t="shared" si="212"/>
        <v>204</v>
      </c>
      <c r="E13597" s="20">
        <f>MIN(IF(MOD(ROWS($A$2:A13597),$A$2)=0,E13596+1, E13596), $B$2-1)</f>
        <v>16</v>
      </c>
      <c r="G13597" s="2" t="str">
        <f>IF(NOT(OR(
SUMPRODUCT(--ISNUMBER(SEARCH('Chapter 2 (Generated)'!$B$3:$V$3,INDEX(MyData,D13597, E13597+1))))&gt;0,
SUMPRODUCT(--ISNUMBER(SEARCH('Chapter 2 (Generated)'!$B$4:$V$4,INDEX(MyData,D13597, E13597+1))))&gt;0)),
"        " &amp; INDEX(MyData,D13597, E13597+1),
"    " &amp; INDEX(MyData,D13597, E13597+1))</f>
        <v xml:space="preserve">        0,</v>
      </c>
    </row>
    <row r="13598" spans="4:7" x14ac:dyDescent="0.2">
      <c r="D13598" s="20">
        <f t="shared" si="212"/>
        <v>205</v>
      </c>
      <c r="E13598" s="20">
        <f>MIN(IF(MOD(ROWS($A$2:A13598),$A$2)=0,E13597+1, E13597), $B$2-1)</f>
        <v>16</v>
      </c>
      <c r="G13598" s="2" t="str">
        <f>IF(NOT(OR(
SUMPRODUCT(--ISNUMBER(SEARCH('Chapter 2 (Generated)'!$B$3:$V$3,INDEX(MyData,D13598, E13598+1))))&gt;0,
SUMPRODUCT(--ISNUMBER(SEARCH('Chapter 2 (Generated)'!$B$4:$V$4,INDEX(MyData,D13598, E13598+1))))&gt;0)),
"        " &amp; INDEX(MyData,D13598, E13598+1),
"    " &amp; INDEX(MyData,D13598, E13598+1))</f>
        <v xml:space="preserve">        0,</v>
      </c>
    </row>
    <row r="13599" spans="4:7" x14ac:dyDescent="0.2">
      <c r="D13599" s="20">
        <f t="shared" si="212"/>
        <v>206</v>
      </c>
      <c r="E13599" s="20">
        <f>MIN(IF(MOD(ROWS($A$2:A13599),$A$2)=0,E13598+1, E13598), $B$2-1)</f>
        <v>16</v>
      </c>
      <c r="G13599" s="2" t="str">
        <f>IF(NOT(OR(
SUMPRODUCT(--ISNUMBER(SEARCH('Chapter 2 (Generated)'!$B$3:$V$3,INDEX(MyData,D13599, E13599+1))))&gt;0,
SUMPRODUCT(--ISNUMBER(SEARCH('Chapter 2 (Generated)'!$B$4:$V$4,INDEX(MyData,D13599, E13599+1))))&gt;0)),
"        " &amp; INDEX(MyData,D13599, E13599+1),
"    " &amp; INDEX(MyData,D13599, E13599+1))</f>
        <v xml:space="preserve">        0,</v>
      </c>
    </row>
    <row r="13600" spans="4:7" x14ac:dyDescent="0.2">
      <c r="D13600" s="20">
        <f t="shared" si="212"/>
        <v>207</v>
      </c>
      <c r="E13600" s="20">
        <f>MIN(IF(MOD(ROWS($A$2:A13600),$A$2)=0,E13599+1, E13599), $B$2-1)</f>
        <v>16</v>
      </c>
      <c r="G13600" s="2" t="str">
        <f>IF(NOT(OR(
SUMPRODUCT(--ISNUMBER(SEARCH('Chapter 2 (Generated)'!$B$3:$V$3,INDEX(MyData,D13600, E13600+1))))&gt;0,
SUMPRODUCT(--ISNUMBER(SEARCH('Chapter 2 (Generated)'!$B$4:$V$4,INDEX(MyData,D13600, E13600+1))))&gt;0)),
"        " &amp; INDEX(MyData,D13600, E13600+1),
"    " &amp; INDEX(MyData,D13600, E13600+1))</f>
        <v xml:space="preserve">        0,</v>
      </c>
    </row>
    <row r="13601" spans="4:7" x14ac:dyDescent="0.2">
      <c r="D13601" s="20">
        <f t="shared" si="212"/>
        <v>208</v>
      </c>
      <c r="E13601" s="20">
        <f>MIN(IF(MOD(ROWS($A$2:A13601),$A$2)=0,E13600+1, E13600), $B$2-1)</f>
        <v>16</v>
      </c>
      <c r="G13601" s="2" t="str">
        <f>IF(NOT(OR(
SUMPRODUCT(--ISNUMBER(SEARCH('Chapter 2 (Generated)'!$B$3:$V$3,INDEX(MyData,D13601, E13601+1))))&gt;0,
SUMPRODUCT(--ISNUMBER(SEARCH('Chapter 2 (Generated)'!$B$4:$V$4,INDEX(MyData,D13601, E13601+1))))&gt;0)),
"        " &amp; INDEX(MyData,D13601, E13601+1),
"    " &amp; INDEX(MyData,D13601, E13601+1))</f>
        <v xml:space="preserve">        0,//205 </v>
      </c>
    </row>
    <row r="13602" spans="4:7" x14ac:dyDescent="0.2">
      <c r="D13602" s="20">
        <f t="shared" si="212"/>
        <v>209</v>
      </c>
      <c r="E13602" s="20">
        <f>MIN(IF(MOD(ROWS($A$2:A13602),$A$2)=0,E13601+1, E13601), $B$2-1)</f>
        <v>16</v>
      </c>
      <c r="G13602" s="2" t="str">
        <f>IF(NOT(OR(
SUMPRODUCT(--ISNUMBER(SEARCH('Chapter 2 (Generated)'!$B$3:$V$3,INDEX(MyData,D13602, E13602+1))))&gt;0,
SUMPRODUCT(--ISNUMBER(SEARCH('Chapter 2 (Generated)'!$B$4:$V$4,INDEX(MyData,D13602, E13602+1))))&gt;0)),
"        " &amp; INDEX(MyData,D13602, E13602+1),
"    " &amp; INDEX(MyData,D13602, E13602+1))</f>
        <v xml:space="preserve">        0,</v>
      </c>
    </row>
    <row r="13603" spans="4:7" x14ac:dyDescent="0.2">
      <c r="D13603" s="20">
        <f t="shared" si="212"/>
        <v>210</v>
      </c>
      <c r="E13603" s="20">
        <f>MIN(IF(MOD(ROWS($A$2:A13603),$A$2)=0,E13602+1, E13602), $B$2-1)</f>
        <v>16</v>
      </c>
      <c r="G13603" s="2" t="str">
        <f>IF(NOT(OR(
SUMPRODUCT(--ISNUMBER(SEARCH('Chapter 2 (Generated)'!$B$3:$V$3,INDEX(MyData,D13603, E13603+1))))&gt;0,
SUMPRODUCT(--ISNUMBER(SEARCH('Chapter 2 (Generated)'!$B$4:$V$4,INDEX(MyData,D13603, E13603+1))))&gt;0)),
"        " &amp; INDEX(MyData,D13603, E13603+1),
"    " &amp; INDEX(MyData,D13603, E13603+1))</f>
        <v xml:space="preserve">        5,</v>
      </c>
    </row>
    <row r="13604" spans="4:7" x14ac:dyDescent="0.2">
      <c r="D13604" s="20">
        <f t="shared" si="212"/>
        <v>211</v>
      </c>
      <c r="E13604" s="20">
        <f>MIN(IF(MOD(ROWS($A$2:A13604),$A$2)=0,E13603+1, E13603), $B$2-1)</f>
        <v>16</v>
      </c>
      <c r="G13604" s="2" t="str">
        <f>IF(NOT(OR(
SUMPRODUCT(--ISNUMBER(SEARCH('Chapter 2 (Generated)'!$B$3:$V$3,INDEX(MyData,D13604, E13604+1))))&gt;0,
SUMPRODUCT(--ISNUMBER(SEARCH('Chapter 2 (Generated)'!$B$4:$V$4,INDEX(MyData,D13604, E13604+1))))&gt;0)),
"        " &amp; INDEX(MyData,D13604, E13604+1),
"    " &amp; INDEX(MyData,D13604, E13604+1))</f>
        <v xml:space="preserve">        -5,</v>
      </c>
    </row>
    <row r="13605" spans="4:7" x14ac:dyDescent="0.2">
      <c r="D13605" s="20">
        <f t="shared" si="212"/>
        <v>212</v>
      </c>
      <c r="E13605" s="20">
        <f>MIN(IF(MOD(ROWS($A$2:A13605),$A$2)=0,E13604+1, E13604), $B$2-1)</f>
        <v>16</v>
      </c>
      <c r="G13605" s="2" t="str">
        <f>IF(NOT(OR(
SUMPRODUCT(--ISNUMBER(SEARCH('Chapter 2 (Generated)'!$B$3:$V$3,INDEX(MyData,D13605, E13605+1))))&gt;0,
SUMPRODUCT(--ISNUMBER(SEARCH('Chapter 2 (Generated)'!$B$4:$V$4,INDEX(MyData,D13605, E13605+1))))&gt;0)),
"        " &amp; INDEX(MyData,D13605, E13605+1),
"    " &amp; INDEX(MyData,D13605, E13605+1))</f>
        <v xml:space="preserve">        0,</v>
      </c>
    </row>
    <row r="13606" spans="4:7" x14ac:dyDescent="0.2">
      <c r="D13606" s="20">
        <f t="shared" si="212"/>
        <v>213</v>
      </c>
      <c r="E13606" s="20">
        <f>MIN(IF(MOD(ROWS($A$2:A13606),$A$2)=0,E13605+1, E13605), $B$2-1)</f>
        <v>16</v>
      </c>
      <c r="G13606" s="2" t="str">
        <f>IF(NOT(OR(
SUMPRODUCT(--ISNUMBER(SEARCH('Chapter 2 (Generated)'!$B$3:$V$3,INDEX(MyData,D13606, E13606+1))))&gt;0,
SUMPRODUCT(--ISNUMBER(SEARCH('Chapter 2 (Generated)'!$B$4:$V$4,INDEX(MyData,D13606, E13606+1))))&gt;0)),
"        " &amp; INDEX(MyData,D13606, E13606+1),
"    " &amp; INDEX(MyData,D13606, E13606+1))</f>
        <v xml:space="preserve">        0,//210 </v>
      </c>
    </row>
    <row r="13607" spans="4:7" x14ac:dyDescent="0.2">
      <c r="D13607" s="20">
        <f t="shared" si="212"/>
        <v>214</v>
      </c>
      <c r="E13607" s="20">
        <f>MIN(IF(MOD(ROWS($A$2:A13607),$A$2)=0,E13606+1, E13606), $B$2-1)</f>
        <v>16</v>
      </c>
      <c r="G13607" s="2" t="str">
        <f>IF(NOT(OR(
SUMPRODUCT(--ISNUMBER(SEARCH('Chapter 2 (Generated)'!$B$3:$V$3,INDEX(MyData,D13607, E13607+1))))&gt;0,
SUMPRODUCT(--ISNUMBER(SEARCH('Chapter 2 (Generated)'!$B$4:$V$4,INDEX(MyData,D13607, E13607+1))))&gt;0)),
"        " &amp; INDEX(MyData,D13607, E13607+1),
"    " &amp; INDEX(MyData,D13607, E13607+1))</f>
        <v xml:space="preserve">        0,</v>
      </c>
    </row>
    <row r="13608" spans="4:7" x14ac:dyDescent="0.2">
      <c r="D13608" s="20">
        <f t="shared" si="212"/>
        <v>215</v>
      </c>
      <c r="E13608" s="20">
        <f>MIN(IF(MOD(ROWS($A$2:A13608),$A$2)=0,E13607+1, E13607), $B$2-1)</f>
        <v>16</v>
      </c>
      <c r="G13608" s="2" t="str">
        <f>IF(NOT(OR(
SUMPRODUCT(--ISNUMBER(SEARCH('Chapter 2 (Generated)'!$B$3:$V$3,INDEX(MyData,D13608, E13608+1))))&gt;0,
SUMPRODUCT(--ISNUMBER(SEARCH('Chapter 2 (Generated)'!$B$4:$V$4,INDEX(MyData,D13608, E13608+1))))&gt;0)),
"        " &amp; INDEX(MyData,D13608, E13608+1),
"    " &amp; INDEX(MyData,D13608, E13608+1))</f>
        <v xml:space="preserve">        0,</v>
      </c>
    </row>
    <row r="13609" spans="4:7" x14ac:dyDescent="0.2">
      <c r="D13609" s="20">
        <f t="shared" si="212"/>
        <v>216</v>
      </c>
      <c r="E13609" s="20">
        <f>MIN(IF(MOD(ROWS($A$2:A13609),$A$2)=0,E13608+1, E13608), $B$2-1)</f>
        <v>16</v>
      </c>
      <c r="G13609" s="2" t="str">
        <f>IF(NOT(OR(
SUMPRODUCT(--ISNUMBER(SEARCH('Chapter 2 (Generated)'!$B$3:$V$3,INDEX(MyData,D13609, E13609+1))))&gt;0,
SUMPRODUCT(--ISNUMBER(SEARCH('Chapter 2 (Generated)'!$B$4:$V$4,INDEX(MyData,D13609, E13609+1))))&gt;0)),
"        " &amp; INDEX(MyData,D13609, E13609+1),
"    " &amp; INDEX(MyData,D13609, E13609+1))</f>
        <v xml:space="preserve">        5,</v>
      </c>
    </row>
    <row r="13610" spans="4:7" x14ac:dyDescent="0.2">
      <c r="D13610" s="20">
        <f t="shared" si="212"/>
        <v>217</v>
      </c>
      <c r="E13610" s="20">
        <f>MIN(IF(MOD(ROWS($A$2:A13610),$A$2)=0,E13609+1, E13609), $B$2-1)</f>
        <v>16</v>
      </c>
      <c r="G13610" s="2" t="str">
        <f>IF(NOT(OR(
SUMPRODUCT(--ISNUMBER(SEARCH('Chapter 2 (Generated)'!$B$3:$V$3,INDEX(MyData,D13610, E13610+1))))&gt;0,
SUMPRODUCT(--ISNUMBER(SEARCH('Chapter 2 (Generated)'!$B$4:$V$4,INDEX(MyData,D13610, E13610+1))))&gt;0)),
"        " &amp; INDEX(MyData,D13610, E13610+1),
"    " &amp; INDEX(MyData,D13610, E13610+1))</f>
        <v xml:space="preserve">        0,</v>
      </c>
    </row>
    <row r="13611" spans="4:7" x14ac:dyDescent="0.2">
      <c r="D13611" s="20">
        <f t="shared" si="212"/>
        <v>218</v>
      </c>
      <c r="E13611" s="20">
        <f>MIN(IF(MOD(ROWS($A$2:A13611),$A$2)=0,E13610+1, E13610), $B$2-1)</f>
        <v>16</v>
      </c>
      <c r="G13611" s="2" t="str">
        <f>IF(NOT(OR(
SUMPRODUCT(--ISNUMBER(SEARCH('Chapter 2 (Generated)'!$B$3:$V$3,INDEX(MyData,D13611, E13611+1))))&gt;0,
SUMPRODUCT(--ISNUMBER(SEARCH('Chapter 2 (Generated)'!$B$4:$V$4,INDEX(MyData,D13611, E13611+1))))&gt;0)),
"        " &amp; INDEX(MyData,D13611, E13611+1),
"    " &amp; INDEX(MyData,D13611, E13611+1))</f>
        <v xml:space="preserve">        0,//215 </v>
      </c>
    </row>
    <row r="13612" spans="4:7" x14ac:dyDescent="0.2">
      <c r="D13612" s="20">
        <f t="shared" si="212"/>
        <v>219</v>
      </c>
      <c r="E13612" s="20">
        <f>MIN(IF(MOD(ROWS($A$2:A13612),$A$2)=0,E13611+1, E13611), $B$2-1)</f>
        <v>16</v>
      </c>
      <c r="G13612" s="2" t="str">
        <f>IF(NOT(OR(
SUMPRODUCT(--ISNUMBER(SEARCH('Chapter 2 (Generated)'!$B$3:$V$3,INDEX(MyData,D13612, E13612+1))))&gt;0,
SUMPRODUCT(--ISNUMBER(SEARCH('Chapter 2 (Generated)'!$B$4:$V$4,INDEX(MyData,D13612, E13612+1))))&gt;0)),
"        " &amp; INDEX(MyData,D13612, E13612+1),
"    " &amp; INDEX(MyData,D13612, E13612+1))</f>
        <v xml:space="preserve">        0,</v>
      </c>
    </row>
    <row r="13613" spans="4:7" x14ac:dyDescent="0.2">
      <c r="D13613" s="20">
        <f t="shared" si="212"/>
        <v>220</v>
      </c>
      <c r="E13613" s="20">
        <f>MIN(IF(MOD(ROWS($A$2:A13613),$A$2)=0,E13612+1, E13612), $B$2-1)</f>
        <v>16</v>
      </c>
      <c r="G13613" s="2" t="str">
        <f>IF(NOT(OR(
SUMPRODUCT(--ISNUMBER(SEARCH('Chapter 2 (Generated)'!$B$3:$V$3,INDEX(MyData,D13613, E13613+1))))&gt;0,
SUMPRODUCT(--ISNUMBER(SEARCH('Chapter 2 (Generated)'!$B$4:$V$4,INDEX(MyData,D13613, E13613+1))))&gt;0)),
"        " &amp; INDEX(MyData,D13613, E13613+1),
"    " &amp; INDEX(MyData,D13613, E13613+1))</f>
        <v xml:space="preserve">        0,</v>
      </c>
    </row>
    <row r="13614" spans="4:7" x14ac:dyDescent="0.2">
      <c r="D13614" s="20">
        <f t="shared" si="212"/>
        <v>221</v>
      </c>
      <c r="E13614" s="20">
        <f>MIN(IF(MOD(ROWS($A$2:A13614),$A$2)=0,E13613+1, E13613), $B$2-1)</f>
        <v>16</v>
      </c>
      <c r="G13614" s="2" t="str">
        <f>IF(NOT(OR(
SUMPRODUCT(--ISNUMBER(SEARCH('Chapter 2 (Generated)'!$B$3:$V$3,INDEX(MyData,D13614, E13614+1))))&gt;0,
SUMPRODUCT(--ISNUMBER(SEARCH('Chapter 2 (Generated)'!$B$4:$V$4,INDEX(MyData,D13614, E13614+1))))&gt;0)),
"        " &amp; INDEX(MyData,D13614, E13614+1),
"    " &amp; INDEX(MyData,D13614, E13614+1))</f>
        <v xml:space="preserve">        0,</v>
      </c>
    </row>
    <row r="13615" spans="4:7" x14ac:dyDescent="0.2">
      <c r="D13615" s="20">
        <f t="shared" si="212"/>
        <v>222</v>
      </c>
      <c r="E13615" s="20">
        <f>MIN(IF(MOD(ROWS($A$2:A13615),$A$2)=0,E13614+1, E13614), $B$2-1)</f>
        <v>16</v>
      </c>
      <c r="G13615" s="2" t="str">
        <f>IF(NOT(OR(
SUMPRODUCT(--ISNUMBER(SEARCH('Chapter 2 (Generated)'!$B$3:$V$3,INDEX(MyData,D13615, E13615+1))))&gt;0,
SUMPRODUCT(--ISNUMBER(SEARCH('Chapter 2 (Generated)'!$B$4:$V$4,INDEX(MyData,D13615, E13615+1))))&gt;0)),
"        " &amp; INDEX(MyData,D13615, E13615+1),
"    " &amp; INDEX(MyData,D13615, E13615+1))</f>
        <v xml:space="preserve">        0,</v>
      </c>
    </row>
    <row r="13616" spans="4:7" x14ac:dyDescent="0.2">
      <c r="D13616" s="20">
        <f t="shared" si="212"/>
        <v>223</v>
      </c>
      <c r="E13616" s="20">
        <f>MIN(IF(MOD(ROWS($A$2:A13616),$A$2)=0,E13615+1, E13615), $B$2-1)</f>
        <v>16</v>
      </c>
      <c r="G13616" s="2" t="str">
        <f>IF(NOT(OR(
SUMPRODUCT(--ISNUMBER(SEARCH('Chapter 2 (Generated)'!$B$3:$V$3,INDEX(MyData,D13616, E13616+1))))&gt;0,
SUMPRODUCT(--ISNUMBER(SEARCH('Chapter 2 (Generated)'!$B$4:$V$4,INDEX(MyData,D13616, E13616+1))))&gt;0)),
"        " &amp; INDEX(MyData,D13616, E13616+1),
"    " &amp; INDEX(MyData,D13616, E13616+1))</f>
        <v xml:space="preserve">        0,//220 </v>
      </c>
    </row>
    <row r="13617" spans="4:7" x14ac:dyDescent="0.2">
      <c r="D13617" s="20">
        <f t="shared" si="212"/>
        <v>224</v>
      </c>
      <c r="E13617" s="20">
        <f>MIN(IF(MOD(ROWS($A$2:A13617),$A$2)=0,E13616+1, E13616), $B$2-1)</f>
        <v>16</v>
      </c>
      <c r="G13617" s="2" t="str">
        <f>IF(NOT(OR(
SUMPRODUCT(--ISNUMBER(SEARCH('Chapter 2 (Generated)'!$B$3:$V$3,INDEX(MyData,D13617, E13617+1))))&gt;0,
SUMPRODUCT(--ISNUMBER(SEARCH('Chapter 2 (Generated)'!$B$4:$V$4,INDEX(MyData,D13617, E13617+1))))&gt;0)),
"        " &amp; INDEX(MyData,D13617, E13617+1),
"    " &amp; INDEX(MyData,D13617, E13617+1))</f>
        <v xml:space="preserve">        0,</v>
      </c>
    </row>
    <row r="13618" spans="4:7" x14ac:dyDescent="0.2">
      <c r="D13618" s="20">
        <f t="shared" si="212"/>
        <v>225</v>
      </c>
      <c r="E13618" s="20">
        <f>MIN(IF(MOD(ROWS($A$2:A13618),$A$2)=0,E13617+1, E13617), $B$2-1)</f>
        <v>16</v>
      </c>
      <c r="G13618" s="2" t="str">
        <f>IF(NOT(OR(
SUMPRODUCT(--ISNUMBER(SEARCH('Chapter 2 (Generated)'!$B$3:$V$3,INDEX(MyData,D13618, E13618+1))))&gt;0,
SUMPRODUCT(--ISNUMBER(SEARCH('Chapter 2 (Generated)'!$B$4:$V$4,INDEX(MyData,D13618, E13618+1))))&gt;0)),
"        " &amp; INDEX(MyData,D13618, E13618+1),
"    " &amp; INDEX(MyData,D13618, E13618+1))</f>
        <v xml:space="preserve">        0,</v>
      </c>
    </row>
    <row r="13619" spans="4:7" x14ac:dyDescent="0.2">
      <c r="D13619" s="20">
        <f t="shared" si="212"/>
        <v>226</v>
      </c>
      <c r="E13619" s="20">
        <f>MIN(IF(MOD(ROWS($A$2:A13619),$A$2)=0,E13618+1, E13618), $B$2-1)</f>
        <v>16</v>
      </c>
      <c r="G13619" s="2" t="str">
        <f>IF(NOT(OR(
SUMPRODUCT(--ISNUMBER(SEARCH('Chapter 2 (Generated)'!$B$3:$V$3,INDEX(MyData,D13619, E13619+1))))&gt;0,
SUMPRODUCT(--ISNUMBER(SEARCH('Chapter 2 (Generated)'!$B$4:$V$4,INDEX(MyData,D13619, E13619+1))))&gt;0)),
"        " &amp; INDEX(MyData,D13619, E13619+1),
"    " &amp; INDEX(MyData,D13619, E13619+1))</f>
        <v xml:space="preserve">        0,</v>
      </c>
    </row>
    <row r="13620" spans="4:7" x14ac:dyDescent="0.2">
      <c r="D13620" s="20">
        <f t="shared" si="212"/>
        <v>227</v>
      </c>
      <c r="E13620" s="20">
        <f>MIN(IF(MOD(ROWS($A$2:A13620),$A$2)=0,E13619+1, E13619), $B$2-1)</f>
        <v>16</v>
      </c>
      <c r="G13620" s="2" t="str">
        <f>IF(NOT(OR(
SUMPRODUCT(--ISNUMBER(SEARCH('Chapter 2 (Generated)'!$B$3:$V$3,INDEX(MyData,D13620, E13620+1))))&gt;0,
SUMPRODUCT(--ISNUMBER(SEARCH('Chapter 2 (Generated)'!$B$4:$V$4,INDEX(MyData,D13620, E13620+1))))&gt;0)),
"        " &amp; INDEX(MyData,D13620, E13620+1),
"    " &amp; INDEX(MyData,D13620, E13620+1))</f>
        <v xml:space="preserve">        0,</v>
      </c>
    </row>
    <row r="13621" spans="4:7" x14ac:dyDescent="0.2">
      <c r="D13621" s="20">
        <f t="shared" si="212"/>
        <v>228</v>
      </c>
      <c r="E13621" s="20">
        <f>MIN(IF(MOD(ROWS($A$2:A13621),$A$2)=0,E13620+1, E13620), $B$2-1)</f>
        <v>16</v>
      </c>
      <c r="G13621" s="2" t="str">
        <f>IF(NOT(OR(
SUMPRODUCT(--ISNUMBER(SEARCH('Chapter 2 (Generated)'!$B$3:$V$3,INDEX(MyData,D13621, E13621+1))))&gt;0,
SUMPRODUCT(--ISNUMBER(SEARCH('Chapter 2 (Generated)'!$B$4:$V$4,INDEX(MyData,D13621, E13621+1))))&gt;0)),
"        " &amp; INDEX(MyData,D13621, E13621+1),
"    " &amp; INDEX(MyData,D13621, E13621+1))</f>
        <v xml:space="preserve">        0,//225 </v>
      </c>
    </row>
    <row r="13622" spans="4:7" x14ac:dyDescent="0.2">
      <c r="D13622" s="20">
        <f t="shared" si="212"/>
        <v>229</v>
      </c>
      <c r="E13622" s="20">
        <f>MIN(IF(MOD(ROWS($A$2:A13622),$A$2)=0,E13621+1, E13621), $B$2-1)</f>
        <v>16</v>
      </c>
      <c r="G13622" s="2" t="str">
        <f>IF(NOT(OR(
SUMPRODUCT(--ISNUMBER(SEARCH('Chapter 2 (Generated)'!$B$3:$V$3,INDEX(MyData,D13622, E13622+1))))&gt;0,
SUMPRODUCT(--ISNUMBER(SEARCH('Chapter 2 (Generated)'!$B$4:$V$4,INDEX(MyData,D13622, E13622+1))))&gt;0)),
"        " &amp; INDEX(MyData,D13622, E13622+1),
"    " &amp; INDEX(MyData,D13622, E13622+1))</f>
        <v xml:space="preserve">        0,</v>
      </c>
    </row>
    <row r="13623" spans="4:7" x14ac:dyDescent="0.2">
      <c r="D13623" s="20">
        <f t="shared" si="212"/>
        <v>230</v>
      </c>
      <c r="E13623" s="20">
        <f>MIN(IF(MOD(ROWS($A$2:A13623),$A$2)=0,E13622+1, E13622), $B$2-1)</f>
        <v>16</v>
      </c>
      <c r="G13623" s="2" t="str">
        <f>IF(NOT(OR(
SUMPRODUCT(--ISNUMBER(SEARCH('Chapter 2 (Generated)'!$B$3:$V$3,INDEX(MyData,D13623, E13623+1))))&gt;0,
SUMPRODUCT(--ISNUMBER(SEARCH('Chapter 2 (Generated)'!$B$4:$V$4,INDEX(MyData,D13623, E13623+1))))&gt;0)),
"        " &amp; INDEX(MyData,D13623, E13623+1),
"    " &amp; INDEX(MyData,D13623, E13623+1))</f>
        <v xml:space="preserve">        0,</v>
      </c>
    </row>
    <row r="13624" spans="4:7" x14ac:dyDescent="0.2">
      <c r="D13624" s="20">
        <f t="shared" si="212"/>
        <v>231</v>
      </c>
      <c r="E13624" s="20">
        <f>MIN(IF(MOD(ROWS($A$2:A13624),$A$2)=0,E13623+1, E13623), $B$2-1)</f>
        <v>16</v>
      </c>
      <c r="G13624" s="2" t="str">
        <f>IF(NOT(OR(
SUMPRODUCT(--ISNUMBER(SEARCH('Chapter 2 (Generated)'!$B$3:$V$3,INDEX(MyData,D13624, E13624+1))))&gt;0,
SUMPRODUCT(--ISNUMBER(SEARCH('Chapter 2 (Generated)'!$B$4:$V$4,INDEX(MyData,D13624, E13624+1))))&gt;0)),
"        " &amp; INDEX(MyData,D13624, E13624+1),
"    " &amp; INDEX(MyData,D13624, E13624+1))</f>
        <v xml:space="preserve">        0,</v>
      </c>
    </row>
    <row r="13625" spans="4:7" x14ac:dyDescent="0.2">
      <c r="D13625" s="20">
        <f t="shared" si="212"/>
        <v>232</v>
      </c>
      <c r="E13625" s="20">
        <f>MIN(IF(MOD(ROWS($A$2:A13625),$A$2)=0,E13624+1, E13624), $B$2-1)</f>
        <v>16</v>
      </c>
      <c r="G13625" s="2" t="str">
        <f>IF(NOT(OR(
SUMPRODUCT(--ISNUMBER(SEARCH('Chapter 2 (Generated)'!$B$3:$V$3,INDEX(MyData,D13625, E13625+1))))&gt;0,
SUMPRODUCT(--ISNUMBER(SEARCH('Chapter 2 (Generated)'!$B$4:$V$4,INDEX(MyData,D13625, E13625+1))))&gt;0)),
"        " &amp; INDEX(MyData,D13625, E13625+1),
"    " &amp; INDEX(MyData,D13625, E13625+1))</f>
        <v xml:space="preserve">        0,</v>
      </c>
    </row>
    <row r="13626" spans="4:7" x14ac:dyDescent="0.2">
      <c r="D13626" s="20">
        <f t="shared" si="212"/>
        <v>233</v>
      </c>
      <c r="E13626" s="20">
        <f>MIN(IF(MOD(ROWS($A$2:A13626),$A$2)=0,E13625+1, E13625), $B$2-1)</f>
        <v>16</v>
      </c>
      <c r="G13626" s="2" t="str">
        <f>IF(NOT(OR(
SUMPRODUCT(--ISNUMBER(SEARCH('Chapter 2 (Generated)'!$B$3:$V$3,INDEX(MyData,D13626, E13626+1))))&gt;0,
SUMPRODUCT(--ISNUMBER(SEARCH('Chapter 2 (Generated)'!$B$4:$V$4,INDEX(MyData,D13626, E13626+1))))&gt;0)),
"        " &amp; INDEX(MyData,D13626, E13626+1),
"    " &amp; INDEX(MyData,D13626, E13626+1))</f>
        <v xml:space="preserve">        0,//230 </v>
      </c>
    </row>
    <row r="13627" spans="4:7" x14ac:dyDescent="0.2">
      <c r="D13627" s="20">
        <f t="shared" si="212"/>
        <v>234</v>
      </c>
      <c r="E13627" s="20">
        <f>MIN(IF(MOD(ROWS($A$2:A13627),$A$2)=0,E13626+1, E13626), $B$2-1)</f>
        <v>16</v>
      </c>
      <c r="G13627" s="2" t="str">
        <f>IF(NOT(OR(
SUMPRODUCT(--ISNUMBER(SEARCH('Chapter 2 (Generated)'!$B$3:$V$3,INDEX(MyData,D13627, E13627+1))))&gt;0,
SUMPRODUCT(--ISNUMBER(SEARCH('Chapter 2 (Generated)'!$B$4:$V$4,INDEX(MyData,D13627, E13627+1))))&gt;0)),
"        " &amp; INDEX(MyData,D13627, E13627+1),
"    " &amp; INDEX(MyData,D13627, E13627+1))</f>
        <v xml:space="preserve">        0,</v>
      </c>
    </row>
    <row r="13628" spans="4:7" x14ac:dyDescent="0.2">
      <c r="D13628" s="20">
        <f t="shared" si="212"/>
        <v>235</v>
      </c>
      <c r="E13628" s="20">
        <f>MIN(IF(MOD(ROWS($A$2:A13628),$A$2)=0,E13627+1, E13627), $B$2-1)</f>
        <v>16</v>
      </c>
      <c r="G13628" s="2" t="str">
        <f>IF(NOT(OR(
SUMPRODUCT(--ISNUMBER(SEARCH('Chapter 2 (Generated)'!$B$3:$V$3,INDEX(MyData,D13628, E13628+1))))&gt;0,
SUMPRODUCT(--ISNUMBER(SEARCH('Chapter 2 (Generated)'!$B$4:$V$4,INDEX(MyData,D13628, E13628+1))))&gt;0)),
"        " &amp; INDEX(MyData,D13628, E13628+1),
"    " &amp; INDEX(MyData,D13628, E13628+1))</f>
        <v xml:space="preserve">        0,</v>
      </c>
    </row>
    <row r="13629" spans="4:7" x14ac:dyDescent="0.2">
      <c r="D13629" s="20">
        <f t="shared" si="212"/>
        <v>236</v>
      </c>
      <c r="E13629" s="20">
        <f>MIN(IF(MOD(ROWS($A$2:A13629),$A$2)=0,E13628+1, E13628), $B$2-1)</f>
        <v>16</v>
      </c>
      <c r="G13629" s="2" t="str">
        <f>IF(NOT(OR(
SUMPRODUCT(--ISNUMBER(SEARCH('Chapter 2 (Generated)'!$B$3:$V$3,INDEX(MyData,D13629, E13629+1))))&gt;0,
SUMPRODUCT(--ISNUMBER(SEARCH('Chapter 2 (Generated)'!$B$4:$V$4,INDEX(MyData,D13629, E13629+1))))&gt;0)),
"        " &amp; INDEX(MyData,D13629, E13629+1),
"    " &amp; INDEX(MyData,D13629, E13629+1))</f>
        <v xml:space="preserve">        0,</v>
      </c>
    </row>
    <row r="13630" spans="4:7" x14ac:dyDescent="0.2">
      <c r="D13630" s="20">
        <f t="shared" si="212"/>
        <v>237</v>
      </c>
      <c r="E13630" s="20">
        <f>MIN(IF(MOD(ROWS($A$2:A13630),$A$2)=0,E13629+1, E13629), $B$2-1)</f>
        <v>16</v>
      </c>
      <c r="G13630" s="2" t="str">
        <f>IF(NOT(OR(
SUMPRODUCT(--ISNUMBER(SEARCH('Chapter 2 (Generated)'!$B$3:$V$3,INDEX(MyData,D13630, E13630+1))))&gt;0,
SUMPRODUCT(--ISNUMBER(SEARCH('Chapter 2 (Generated)'!$B$4:$V$4,INDEX(MyData,D13630, E13630+1))))&gt;0)),
"        " &amp; INDEX(MyData,D13630, E13630+1),
"    " &amp; INDEX(MyData,D13630, E13630+1))</f>
        <v xml:space="preserve">        5,</v>
      </c>
    </row>
    <row r="13631" spans="4:7" x14ac:dyDescent="0.2">
      <c r="D13631" s="20">
        <f t="shared" si="212"/>
        <v>238</v>
      </c>
      <c r="E13631" s="20">
        <f>MIN(IF(MOD(ROWS($A$2:A13631),$A$2)=0,E13630+1, E13630), $B$2-1)</f>
        <v>16</v>
      </c>
      <c r="G13631" s="2" t="str">
        <f>IF(NOT(OR(
SUMPRODUCT(--ISNUMBER(SEARCH('Chapter 2 (Generated)'!$B$3:$V$3,INDEX(MyData,D13631, E13631+1))))&gt;0,
SUMPRODUCT(--ISNUMBER(SEARCH('Chapter 2 (Generated)'!$B$4:$V$4,INDEX(MyData,D13631, E13631+1))))&gt;0)),
"        " &amp; INDEX(MyData,D13631, E13631+1),
"    " &amp; INDEX(MyData,D13631, E13631+1))</f>
        <v xml:space="preserve">        0,//235 </v>
      </c>
    </row>
    <row r="13632" spans="4:7" x14ac:dyDescent="0.2">
      <c r="D13632" s="20">
        <f t="shared" si="212"/>
        <v>239</v>
      </c>
      <c r="E13632" s="20">
        <f>MIN(IF(MOD(ROWS($A$2:A13632),$A$2)=0,E13631+1, E13631), $B$2-1)</f>
        <v>16</v>
      </c>
      <c r="G13632" s="2" t="str">
        <f>IF(NOT(OR(
SUMPRODUCT(--ISNUMBER(SEARCH('Chapter 2 (Generated)'!$B$3:$V$3,INDEX(MyData,D13632, E13632+1))))&gt;0,
SUMPRODUCT(--ISNUMBER(SEARCH('Chapter 2 (Generated)'!$B$4:$V$4,INDEX(MyData,D13632, E13632+1))))&gt;0)),
"        " &amp; INDEX(MyData,D13632, E13632+1),
"    " &amp; INDEX(MyData,D13632, E13632+1))</f>
        <v xml:space="preserve">        0,</v>
      </c>
    </row>
    <row r="13633" spans="4:7" x14ac:dyDescent="0.2">
      <c r="D13633" s="20">
        <f t="shared" si="212"/>
        <v>240</v>
      </c>
      <c r="E13633" s="20">
        <f>MIN(IF(MOD(ROWS($A$2:A13633),$A$2)=0,E13632+1, E13632), $B$2-1)</f>
        <v>16</v>
      </c>
      <c r="G13633" s="2" t="str">
        <f>IF(NOT(OR(
SUMPRODUCT(--ISNUMBER(SEARCH('Chapter 2 (Generated)'!$B$3:$V$3,INDEX(MyData,D13633, E13633+1))))&gt;0,
SUMPRODUCT(--ISNUMBER(SEARCH('Chapter 2 (Generated)'!$B$4:$V$4,INDEX(MyData,D13633, E13633+1))))&gt;0)),
"        " &amp; INDEX(MyData,D13633, E13633+1),
"    " &amp; INDEX(MyData,D13633, E13633+1))</f>
        <v xml:space="preserve">        0,</v>
      </c>
    </row>
    <row r="13634" spans="4:7" x14ac:dyDescent="0.2">
      <c r="D13634" s="20">
        <f t="shared" ref="D13634:D13697" si="213">MOD(ROW(D13633)-1+ROWS(MyData),ROWS(MyData))+1</f>
        <v>241</v>
      </c>
      <c r="E13634" s="20">
        <f>MIN(IF(MOD(ROWS($A$2:A13634),$A$2)=0,E13633+1, E13633), $B$2-1)</f>
        <v>16</v>
      </c>
      <c r="G13634" s="2" t="str">
        <f>IF(NOT(OR(
SUMPRODUCT(--ISNUMBER(SEARCH('Chapter 2 (Generated)'!$B$3:$V$3,INDEX(MyData,D13634, E13634+1))))&gt;0,
SUMPRODUCT(--ISNUMBER(SEARCH('Chapter 2 (Generated)'!$B$4:$V$4,INDEX(MyData,D13634, E13634+1))))&gt;0)),
"        " &amp; INDEX(MyData,D13634, E13634+1),
"    " &amp; INDEX(MyData,D13634, E13634+1))</f>
        <v xml:space="preserve">        0,</v>
      </c>
    </row>
    <row r="13635" spans="4:7" x14ac:dyDescent="0.2">
      <c r="D13635" s="20">
        <f t="shared" si="213"/>
        <v>242</v>
      </c>
      <c r="E13635" s="20">
        <f>MIN(IF(MOD(ROWS($A$2:A13635),$A$2)=0,E13634+1, E13634), $B$2-1)</f>
        <v>16</v>
      </c>
      <c r="G13635" s="2" t="str">
        <f>IF(NOT(OR(
SUMPRODUCT(--ISNUMBER(SEARCH('Chapter 2 (Generated)'!$B$3:$V$3,INDEX(MyData,D13635, E13635+1))))&gt;0,
SUMPRODUCT(--ISNUMBER(SEARCH('Chapter 2 (Generated)'!$B$4:$V$4,INDEX(MyData,D13635, E13635+1))))&gt;0)),
"        " &amp; INDEX(MyData,D13635, E13635+1),
"    " &amp; INDEX(MyData,D13635, E13635+1))</f>
        <v xml:space="preserve">        0,</v>
      </c>
    </row>
    <row r="13636" spans="4:7" x14ac:dyDescent="0.2">
      <c r="D13636" s="20">
        <f t="shared" si="213"/>
        <v>243</v>
      </c>
      <c r="E13636" s="20">
        <f>MIN(IF(MOD(ROWS($A$2:A13636),$A$2)=0,E13635+1, E13635), $B$2-1)</f>
        <v>16</v>
      </c>
      <c r="G13636" s="2" t="str">
        <f>IF(NOT(OR(
SUMPRODUCT(--ISNUMBER(SEARCH('Chapter 2 (Generated)'!$B$3:$V$3,INDEX(MyData,D13636, E13636+1))))&gt;0,
SUMPRODUCT(--ISNUMBER(SEARCH('Chapter 2 (Generated)'!$B$4:$V$4,INDEX(MyData,D13636, E13636+1))))&gt;0)),
"        " &amp; INDEX(MyData,D13636, E13636+1),
"    " &amp; INDEX(MyData,D13636, E13636+1))</f>
        <v xml:space="preserve">        0,//240 </v>
      </c>
    </row>
    <row r="13637" spans="4:7" x14ac:dyDescent="0.2">
      <c r="D13637" s="20">
        <f t="shared" si="213"/>
        <v>244</v>
      </c>
      <c r="E13637" s="20">
        <f>MIN(IF(MOD(ROWS($A$2:A13637),$A$2)=0,E13636+1, E13636), $B$2-1)</f>
        <v>16</v>
      </c>
      <c r="G13637" s="2" t="str">
        <f>IF(NOT(OR(
SUMPRODUCT(--ISNUMBER(SEARCH('Chapter 2 (Generated)'!$B$3:$V$3,INDEX(MyData,D13637, E13637+1))))&gt;0,
SUMPRODUCT(--ISNUMBER(SEARCH('Chapter 2 (Generated)'!$B$4:$V$4,INDEX(MyData,D13637, E13637+1))))&gt;0)),
"        " &amp; INDEX(MyData,D13637, E13637+1),
"    " &amp; INDEX(MyData,D13637, E13637+1))</f>
        <v xml:space="preserve">        0,</v>
      </c>
    </row>
    <row r="13638" spans="4:7" x14ac:dyDescent="0.2">
      <c r="D13638" s="20">
        <f t="shared" si="213"/>
        <v>245</v>
      </c>
      <c r="E13638" s="20">
        <f>MIN(IF(MOD(ROWS($A$2:A13638),$A$2)=0,E13637+1, E13637), $B$2-1)</f>
        <v>16</v>
      </c>
      <c r="G13638" s="2" t="str">
        <f>IF(NOT(OR(
SUMPRODUCT(--ISNUMBER(SEARCH('Chapter 2 (Generated)'!$B$3:$V$3,INDEX(MyData,D13638, E13638+1))))&gt;0,
SUMPRODUCT(--ISNUMBER(SEARCH('Chapter 2 (Generated)'!$B$4:$V$4,INDEX(MyData,D13638, E13638+1))))&gt;0)),
"        " &amp; INDEX(MyData,D13638, E13638+1),
"    " &amp; INDEX(MyData,D13638, E13638+1))</f>
        <v xml:space="preserve">        0,</v>
      </c>
    </row>
    <row r="13639" spans="4:7" x14ac:dyDescent="0.2">
      <c r="D13639" s="20">
        <f t="shared" si="213"/>
        <v>246</v>
      </c>
      <c r="E13639" s="20">
        <f>MIN(IF(MOD(ROWS($A$2:A13639),$A$2)=0,E13638+1, E13638), $B$2-1)</f>
        <v>16</v>
      </c>
      <c r="G13639" s="2" t="str">
        <f>IF(NOT(OR(
SUMPRODUCT(--ISNUMBER(SEARCH('Chapter 2 (Generated)'!$B$3:$V$3,INDEX(MyData,D13639, E13639+1))))&gt;0,
SUMPRODUCT(--ISNUMBER(SEARCH('Chapter 2 (Generated)'!$B$4:$V$4,INDEX(MyData,D13639, E13639+1))))&gt;0)),
"        " &amp; INDEX(MyData,D13639, E13639+1),
"    " &amp; INDEX(MyData,D13639, E13639+1))</f>
        <v xml:space="preserve">        0,</v>
      </c>
    </row>
    <row r="13640" spans="4:7" x14ac:dyDescent="0.2">
      <c r="D13640" s="20">
        <f t="shared" si="213"/>
        <v>247</v>
      </c>
      <c r="E13640" s="20">
        <f>MIN(IF(MOD(ROWS($A$2:A13640),$A$2)=0,E13639+1, E13639), $B$2-1)</f>
        <v>16</v>
      </c>
      <c r="G13640" s="2" t="str">
        <f>IF(NOT(OR(
SUMPRODUCT(--ISNUMBER(SEARCH('Chapter 2 (Generated)'!$B$3:$V$3,INDEX(MyData,D13640, E13640+1))))&gt;0,
SUMPRODUCT(--ISNUMBER(SEARCH('Chapter 2 (Generated)'!$B$4:$V$4,INDEX(MyData,D13640, E13640+1))))&gt;0)),
"        " &amp; INDEX(MyData,D13640, E13640+1),
"    " &amp; INDEX(MyData,D13640, E13640+1))</f>
        <v xml:space="preserve">        0,</v>
      </c>
    </row>
    <row r="13641" spans="4:7" x14ac:dyDescent="0.2">
      <c r="D13641" s="20">
        <f t="shared" si="213"/>
        <v>248</v>
      </c>
      <c r="E13641" s="20">
        <f>MIN(IF(MOD(ROWS($A$2:A13641),$A$2)=0,E13640+1, E13640), $B$2-1)</f>
        <v>16</v>
      </c>
      <c r="G13641" s="2" t="str">
        <f>IF(NOT(OR(
SUMPRODUCT(--ISNUMBER(SEARCH('Chapter 2 (Generated)'!$B$3:$V$3,INDEX(MyData,D13641, E13641+1))))&gt;0,
SUMPRODUCT(--ISNUMBER(SEARCH('Chapter 2 (Generated)'!$B$4:$V$4,INDEX(MyData,D13641, E13641+1))))&gt;0)),
"        " &amp; INDEX(MyData,D13641, E13641+1),
"    " &amp; INDEX(MyData,D13641, E13641+1))</f>
        <v xml:space="preserve">        0,//245 </v>
      </c>
    </row>
    <row r="13642" spans="4:7" x14ac:dyDescent="0.2">
      <c r="D13642" s="20">
        <f t="shared" si="213"/>
        <v>249</v>
      </c>
      <c r="E13642" s="20">
        <f>MIN(IF(MOD(ROWS($A$2:A13642),$A$2)=0,E13641+1, E13641), $B$2-1)</f>
        <v>16</v>
      </c>
      <c r="G13642" s="2" t="str">
        <f>IF(NOT(OR(
SUMPRODUCT(--ISNUMBER(SEARCH('Chapter 2 (Generated)'!$B$3:$V$3,INDEX(MyData,D13642, E13642+1))))&gt;0,
SUMPRODUCT(--ISNUMBER(SEARCH('Chapter 2 (Generated)'!$B$4:$V$4,INDEX(MyData,D13642, E13642+1))))&gt;0)),
"        " &amp; INDEX(MyData,D13642, E13642+1),
"    " &amp; INDEX(MyData,D13642, E13642+1))</f>
        <v xml:space="preserve">        0,</v>
      </c>
    </row>
    <row r="13643" spans="4:7" x14ac:dyDescent="0.2">
      <c r="D13643" s="20">
        <f t="shared" si="213"/>
        <v>250</v>
      </c>
      <c r="E13643" s="20">
        <f>MIN(IF(MOD(ROWS($A$2:A13643),$A$2)=0,E13642+1, E13642), $B$2-1)</f>
        <v>16</v>
      </c>
      <c r="G13643" s="2" t="str">
        <f>IF(NOT(OR(
SUMPRODUCT(--ISNUMBER(SEARCH('Chapter 2 (Generated)'!$B$3:$V$3,INDEX(MyData,D13643, E13643+1))))&gt;0,
SUMPRODUCT(--ISNUMBER(SEARCH('Chapter 2 (Generated)'!$B$4:$V$4,INDEX(MyData,D13643, E13643+1))))&gt;0)),
"        " &amp; INDEX(MyData,D13643, E13643+1),
"    " &amp; INDEX(MyData,D13643, E13643+1))</f>
        <v xml:space="preserve">        0,</v>
      </c>
    </row>
    <row r="13644" spans="4:7" x14ac:dyDescent="0.2">
      <c r="D13644" s="20">
        <f t="shared" si="213"/>
        <v>251</v>
      </c>
      <c r="E13644" s="20">
        <f>MIN(IF(MOD(ROWS($A$2:A13644),$A$2)=0,E13643+1, E13643), $B$2-1)</f>
        <v>16</v>
      </c>
      <c r="G13644" s="2" t="str">
        <f>IF(NOT(OR(
SUMPRODUCT(--ISNUMBER(SEARCH('Chapter 2 (Generated)'!$B$3:$V$3,INDEX(MyData,D13644, E13644+1))))&gt;0,
SUMPRODUCT(--ISNUMBER(SEARCH('Chapter 2 (Generated)'!$B$4:$V$4,INDEX(MyData,D13644, E13644+1))))&gt;0)),
"        " &amp; INDEX(MyData,D13644, E13644+1),
"    " &amp; INDEX(MyData,D13644, E13644+1))</f>
        <v xml:space="preserve">        -5,</v>
      </c>
    </row>
    <row r="13645" spans="4:7" x14ac:dyDescent="0.2">
      <c r="D13645" s="20">
        <f t="shared" si="213"/>
        <v>252</v>
      </c>
      <c r="E13645" s="20">
        <f>MIN(IF(MOD(ROWS($A$2:A13645),$A$2)=0,E13644+1, E13644), $B$2-1)</f>
        <v>16</v>
      </c>
      <c r="G13645" s="2" t="str">
        <f>IF(NOT(OR(
SUMPRODUCT(--ISNUMBER(SEARCH('Chapter 2 (Generated)'!$B$3:$V$3,INDEX(MyData,D13645, E13645+1))))&gt;0,
SUMPRODUCT(--ISNUMBER(SEARCH('Chapter 2 (Generated)'!$B$4:$V$4,INDEX(MyData,D13645, E13645+1))))&gt;0)),
"        " &amp; INDEX(MyData,D13645, E13645+1),
"    " &amp; INDEX(MyData,D13645, E13645+1))</f>
        <v xml:space="preserve">        0,</v>
      </c>
    </row>
    <row r="13646" spans="4:7" x14ac:dyDescent="0.2">
      <c r="D13646" s="20">
        <f t="shared" si="213"/>
        <v>253</v>
      </c>
      <c r="E13646" s="20">
        <f>MIN(IF(MOD(ROWS($A$2:A13646),$A$2)=0,E13645+1, E13645), $B$2-1)</f>
        <v>16</v>
      </c>
      <c r="G13646" s="2" t="str">
        <f>IF(NOT(OR(
SUMPRODUCT(--ISNUMBER(SEARCH('Chapter 2 (Generated)'!$B$3:$V$3,INDEX(MyData,D13646, E13646+1))))&gt;0,
SUMPRODUCT(--ISNUMBER(SEARCH('Chapter 2 (Generated)'!$B$4:$V$4,INDEX(MyData,D13646, E13646+1))))&gt;0)),
"        " &amp; INDEX(MyData,D13646, E13646+1),
"    " &amp; INDEX(MyData,D13646, E13646+1))</f>
        <v xml:space="preserve">        0,//250 </v>
      </c>
    </row>
    <row r="13647" spans="4:7" x14ac:dyDescent="0.2">
      <c r="D13647" s="20">
        <f t="shared" si="213"/>
        <v>254</v>
      </c>
      <c r="E13647" s="20">
        <f>MIN(IF(MOD(ROWS($A$2:A13647),$A$2)=0,E13646+1, E13646), $B$2-1)</f>
        <v>16</v>
      </c>
      <c r="G13647" s="2" t="str">
        <f>IF(NOT(OR(
SUMPRODUCT(--ISNUMBER(SEARCH('Chapter 2 (Generated)'!$B$3:$V$3,INDEX(MyData,D13647, E13647+1))))&gt;0,
SUMPRODUCT(--ISNUMBER(SEARCH('Chapter 2 (Generated)'!$B$4:$V$4,INDEX(MyData,D13647, E13647+1))))&gt;0)),
"        " &amp; INDEX(MyData,D13647, E13647+1),
"    " &amp; INDEX(MyData,D13647, E13647+1))</f>
        <v xml:space="preserve">        0,</v>
      </c>
    </row>
    <row r="13648" spans="4:7" x14ac:dyDescent="0.2">
      <c r="D13648" s="20">
        <f t="shared" si="213"/>
        <v>255</v>
      </c>
      <c r="E13648" s="20">
        <f>MIN(IF(MOD(ROWS($A$2:A13648),$A$2)=0,E13647+1, E13647), $B$2-1)</f>
        <v>16</v>
      </c>
      <c r="G13648" s="2" t="str">
        <f>IF(NOT(OR(
SUMPRODUCT(--ISNUMBER(SEARCH('Chapter 2 (Generated)'!$B$3:$V$3,INDEX(MyData,D13648, E13648+1))))&gt;0,
SUMPRODUCT(--ISNUMBER(SEARCH('Chapter 2 (Generated)'!$B$4:$V$4,INDEX(MyData,D13648, E13648+1))))&gt;0)),
"        " &amp; INDEX(MyData,D13648, E13648+1),
"    " &amp; INDEX(MyData,D13648, E13648+1))</f>
        <v xml:space="preserve">        0,</v>
      </c>
    </row>
    <row r="13649" spans="4:7" x14ac:dyDescent="0.2">
      <c r="D13649" s="20">
        <f t="shared" si="213"/>
        <v>256</v>
      </c>
      <c r="E13649" s="20">
        <f>MIN(IF(MOD(ROWS($A$2:A13649),$A$2)=0,E13648+1, E13648), $B$2-1)</f>
        <v>16</v>
      </c>
      <c r="G13649" s="2" t="str">
        <f>IF(NOT(OR(
SUMPRODUCT(--ISNUMBER(SEARCH('Chapter 2 (Generated)'!$B$3:$V$3,INDEX(MyData,D13649, E13649+1))))&gt;0,
SUMPRODUCT(--ISNUMBER(SEARCH('Chapter 2 (Generated)'!$B$4:$V$4,INDEX(MyData,D13649, E13649+1))))&gt;0)),
"        " &amp; INDEX(MyData,D13649, E13649+1),
"    " &amp; INDEX(MyData,D13649, E13649+1))</f>
        <v xml:space="preserve">        0,</v>
      </c>
    </row>
    <row r="13650" spans="4:7" x14ac:dyDescent="0.2">
      <c r="D13650" s="20">
        <f t="shared" si="213"/>
        <v>257</v>
      </c>
      <c r="E13650" s="20">
        <f>MIN(IF(MOD(ROWS($A$2:A13650),$A$2)=0,E13649+1, E13649), $B$2-1)</f>
        <v>16</v>
      </c>
      <c r="G13650" s="2" t="str">
        <f>IF(NOT(OR(
SUMPRODUCT(--ISNUMBER(SEARCH('Chapter 2 (Generated)'!$B$3:$V$3,INDEX(MyData,D13650, E13650+1))))&gt;0,
SUMPRODUCT(--ISNUMBER(SEARCH('Chapter 2 (Generated)'!$B$4:$V$4,INDEX(MyData,D13650, E13650+1))))&gt;0)),
"        " &amp; INDEX(MyData,D13650, E13650+1),
"    " &amp; INDEX(MyData,D13650, E13650+1))</f>
        <v xml:space="preserve">        0,</v>
      </c>
    </row>
    <row r="13651" spans="4:7" x14ac:dyDescent="0.2">
      <c r="D13651" s="20">
        <f t="shared" si="213"/>
        <v>258</v>
      </c>
      <c r="E13651" s="20">
        <f>MIN(IF(MOD(ROWS($A$2:A13651),$A$2)=0,E13650+1, E13650), $B$2-1)</f>
        <v>16</v>
      </c>
      <c r="G13651" s="2" t="str">
        <f>IF(NOT(OR(
SUMPRODUCT(--ISNUMBER(SEARCH('Chapter 2 (Generated)'!$B$3:$V$3,INDEX(MyData,D13651, E13651+1))))&gt;0,
SUMPRODUCT(--ISNUMBER(SEARCH('Chapter 2 (Generated)'!$B$4:$V$4,INDEX(MyData,D13651, E13651+1))))&gt;0)),
"        " &amp; INDEX(MyData,D13651, E13651+1),
"    " &amp; INDEX(MyData,D13651, E13651+1))</f>
        <v xml:space="preserve">        0,//255 </v>
      </c>
    </row>
    <row r="13652" spans="4:7" x14ac:dyDescent="0.2">
      <c r="D13652" s="20">
        <f t="shared" si="213"/>
        <v>259</v>
      </c>
      <c r="E13652" s="20">
        <f>MIN(IF(MOD(ROWS($A$2:A13652),$A$2)=0,E13651+1, E13651), $B$2-1)</f>
        <v>16</v>
      </c>
      <c r="G13652" s="2" t="str">
        <f>IF(NOT(OR(
SUMPRODUCT(--ISNUMBER(SEARCH('Chapter 2 (Generated)'!$B$3:$V$3,INDEX(MyData,D13652, E13652+1))))&gt;0,
SUMPRODUCT(--ISNUMBER(SEARCH('Chapter 2 (Generated)'!$B$4:$V$4,INDEX(MyData,D13652, E13652+1))))&gt;0)),
"        " &amp; INDEX(MyData,D13652, E13652+1),
"    " &amp; INDEX(MyData,D13652, E13652+1))</f>
        <v xml:space="preserve">        0,</v>
      </c>
    </row>
    <row r="13653" spans="4:7" x14ac:dyDescent="0.2">
      <c r="D13653" s="20">
        <f t="shared" si="213"/>
        <v>260</v>
      </c>
      <c r="E13653" s="20">
        <f>MIN(IF(MOD(ROWS($A$2:A13653),$A$2)=0,E13652+1, E13652), $B$2-1)</f>
        <v>16</v>
      </c>
      <c r="G13653" s="2" t="str">
        <f>IF(NOT(OR(
SUMPRODUCT(--ISNUMBER(SEARCH('Chapter 2 (Generated)'!$B$3:$V$3,INDEX(MyData,D13653, E13653+1))))&gt;0,
SUMPRODUCT(--ISNUMBER(SEARCH('Chapter 2 (Generated)'!$B$4:$V$4,INDEX(MyData,D13653, E13653+1))))&gt;0)),
"        " &amp; INDEX(MyData,D13653, E13653+1),
"    " &amp; INDEX(MyData,D13653, E13653+1))</f>
        <v xml:space="preserve">        0,</v>
      </c>
    </row>
    <row r="13654" spans="4:7" x14ac:dyDescent="0.2">
      <c r="D13654" s="20">
        <f t="shared" si="213"/>
        <v>261</v>
      </c>
      <c r="E13654" s="20">
        <f>MIN(IF(MOD(ROWS($A$2:A13654),$A$2)=0,E13653+1, E13653), $B$2-1)</f>
        <v>16</v>
      </c>
      <c r="G13654" s="2" t="str">
        <f>IF(NOT(OR(
SUMPRODUCT(--ISNUMBER(SEARCH('Chapter 2 (Generated)'!$B$3:$V$3,INDEX(MyData,D13654, E13654+1))))&gt;0,
SUMPRODUCT(--ISNUMBER(SEARCH('Chapter 2 (Generated)'!$B$4:$V$4,INDEX(MyData,D13654, E13654+1))))&gt;0)),
"        " &amp; INDEX(MyData,D13654, E13654+1),
"    " &amp; INDEX(MyData,D13654, E13654+1))</f>
        <v xml:space="preserve">        0,</v>
      </c>
    </row>
    <row r="13655" spans="4:7" x14ac:dyDescent="0.2">
      <c r="D13655" s="20">
        <f t="shared" si="213"/>
        <v>262</v>
      </c>
      <c r="E13655" s="20">
        <f>MIN(IF(MOD(ROWS($A$2:A13655),$A$2)=0,E13654+1, E13654), $B$2-1)</f>
        <v>16</v>
      </c>
      <c r="G13655" s="2" t="str">
        <f>IF(NOT(OR(
SUMPRODUCT(--ISNUMBER(SEARCH('Chapter 2 (Generated)'!$B$3:$V$3,INDEX(MyData,D13655, E13655+1))))&gt;0,
SUMPRODUCT(--ISNUMBER(SEARCH('Chapter 2 (Generated)'!$B$4:$V$4,INDEX(MyData,D13655, E13655+1))))&gt;0)),
"        " &amp; INDEX(MyData,D13655, E13655+1),
"    " &amp; INDEX(MyData,D13655, E13655+1))</f>
        <v xml:space="preserve">        0,</v>
      </c>
    </row>
    <row r="13656" spans="4:7" x14ac:dyDescent="0.2">
      <c r="D13656" s="20">
        <f t="shared" si="213"/>
        <v>263</v>
      </c>
      <c r="E13656" s="20">
        <f>MIN(IF(MOD(ROWS($A$2:A13656),$A$2)=0,E13655+1, E13655), $B$2-1)</f>
        <v>16</v>
      </c>
      <c r="G13656" s="2" t="str">
        <f>IF(NOT(OR(
SUMPRODUCT(--ISNUMBER(SEARCH('Chapter 2 (Generated)'!$B$3:$V$3,INDEX(MyData,D13656, E13656+1))))&gt;0,
SUMPRODUCT(--ISNUMBER(SEARCH('Chapter 2 (Generated)'!$B$4:$V$4,INDEX(MyData,D13656, E13656+1))))&gt;0)),
"        " &amp; INDEX(MyData,D13656, E13656+1),
"    " &amp; INDEX(MyData,D13656, E13656+1))</f>
        <v xml:space="preserve">        0,//260 </v>
      </c>
    </row>
    <row r="13657" spans="4:7" x14ac:dyDescent="0.2">
      <c r="D13657" s="20">
        <f t="shared" si="213"/>
        <v>264</v>
      </c>
      <c r="E13657" s="20">
        <f>MIN(IF(MOD(ROWS($A$2:A13657),$A$2)=0,E13656+1, E13656), $B$2-1)</f>
        <v>16</v>
      </c>
      <c r="G13657" s="2" t="str">
        <f>IF(NOT(OR(
SUMPRODUCT(--ISNUMBER(SEARCH('Chapter 2 (Generated)'!$B$3:$V$3,INDEX(MyData,D13657, E13657+1))))&gt;0,
SUMPRODUCT(--ISNUMBER(SEARCH('Chapter 2 (Generated)'!$B$4:$V$4,INDEX(MyData,D13657, E13657+1))))&gt;0)),
"        " &amp; INDEX(MyData,D13657, E13657+1),
"    " &amp; INDEX(MyData,D13657, E13657+1))</f>
        <v xml:space="preserve">        0,</v>
      </c>
    </row>
    <row r="13658" spans="4:7" x14ac:dyDescent="0.2">
      <c r="D13658" s="20">
        <f t="shared" si="213"/>
        <v>265</v>
      </c>
      <c r="E13658" s="20">
        <f>MIN(IF(MOD(ROWS($A$2:A13658),$A$2)=0,E13657+1, E13657), $B$2-1)</f>
        <v>16</v>
      </c>
      <c r="G13658" s="2" t="str">
        <f>IF(NOT(OR(
SUMPRODUCT(--ISNUMBER(SEARCH('Chapter 2 (Generated)'!$B$3:$V$3,INDEX(MyData,D13658, E13658+1))))&gt;0,
SUMPRODUCT(--ISNUMBER(SEARCH('Chapter 2 (Generated)'!$B$4:$V$4,INDEX(MyData,D13658, E13658+1))))&gt;0)),
"        " &amp; INDEX(MyData,D13658, E13658+1),
"    " &amp; INDEX(MyData,D13658, E13658+1))</f>
        <v xml:space="preserve">        0,</v>
      </c>
    </row>
    <row r="13659" spans="4:7" x14ac:dyDescent="0.2">
      <c r="D13659" s="20">
        <f t="shared" si="213"/>
        <v>266</v>
      </c>
      <c r="E13659" s="20">
        <f>MIN(IF(MOD(ROWS($A$2:A13659),$A$2)=0,E13658+1, E13658), $B$2-1)</f>
        <v>16</v>
      </c>
      <c r="G13659" s="2" t="str">
        <f>IF(NOT(OR(
SUMPRODUCT(--ISNUMBER(SEARCH('Chapter 2 (Generated)'!$B$3:$V$3,INDEX(MyData,D13659, E13659+1))))&gt;0,
SUMPRODUCT(--ISNUMBER(SEARCH('Chapter 2 (Generated)'!$B$4:$V$4,INDEX(MyData,D13659, E13659+1))))&gt;0)),
"        " &amp; INDEX(MyData,D13659, E13659+1),
"    " &amp; INDEX(MyData,D13659, E13659+1))</f>
        <v xml:space="preserve">        0,</v>
      </c>
    </row>
    <row r="13660" spans="4:7" x14ac:dyDescent="0.2">
      <c r="D13660" s="20">
        <f t="shared" si="213"/>
        <v>267</v>
      </c>
      <c r="E13660" s="20">
        <f>MIN(IF(MOD(ROWS($A$2:A13660),$A$2)=0,E13659+1, E13659), $B$2-1)</f>
        <v>16</v>
      </c>
      <c r="G13660" s="2" t="str">
        <f>IF(NOT(OR(
SUMPRODUCT(--ISNUMBER(SEARCH('Chapter 2 (Generated)'!$B$3:$V$3,INDEX(MyData,D13660, E13660+1))))&gt;0,
SUMPRODUCT(--ISNUMBER(SEARCH('Chapter 2 (Generated)'!$B$4:$V$4,INDEX(MyData,D13660, E13660+1))))&gt;0)),
"        " &amp; INDEX(MyData,D13660, E13660+1),
"    " &amp; INDEX(MyData,D13660, E13660+1))</f>
        <v xml:space="preserve">        0,</v>
      </c>
    </row>
    <row r="13661" spans="4:7" x14ac:dyDescent="0.2">
      <c r="D13661" s="20">
        <f t="shared" si="213"/>
        <v>268</v>
      </c>
      <c r="E13661" s="20">
        <f>MIN(IF(MOD(ROWS($A$2:A13661),$A$2)=0,E13660+1, E13660), $B$2-1)</f>
        <v>16</v>
      </c>
      <c r="G13661" s="2" t="str">
        <f>IF(NOT(OR(
SUMPRODUCT(--ISNUMBER(SEARCH('Chapter 2 (Generated)'!$B$3:$V$3,INDEX(MyData,D13661, E13661+1))))&gt;0,
SUMPRODUCT(--ISNUMBER(SEARCH('Chapter 2 (Generated)'!$B$4:$V$4,INDEX(MyData,D13661, E13661+1))))&gt;0)),
"        " &amp; INDEX(MyData,D13661, E13661+1),
"    " &amp; INDEX(MyData,D13661, E13661+1))</f>
        <v xml:space="preserve">        0,//265 </v>
      </c>
    </row>
    <row r="13662" spans="4:7" x14ac:dyDescent="0.2">
      <c r="D13662" s="20">
        <f t="shared" si="213"/>
        <v>269</v>
      </c>
      <c r="E13662" s="20">
        <f>MIN(IF(MOD(ROWS($A$2:A13662),$A$2)=0,E13661+1, E13661), $B$2-1)</f>
        <v>16</v>
      </c>
      <c r="G13662" s="2" t="str">
        <f>IF(NOT(OR(
SUMPRODUCT(--ISNUMBER(SEARCH('Chapter 2 (Generated)'!$B$3:$V$3,INDEX(MyData,D13662, E13662+1))))&gt;0,
SUMPRODUCT(--ISNUMBER(SEARCH('Chapter 2 (Generated)'!$B$4:$V$4,INDEX(MyData,D13662, E13662+1))))&gt;0)),
"        " &amp; INDEX(MyData,D13662, E13662+1),
"    " &amp; INDEX(MyData,D13662, E13662+1))</f>
        <v xml:space="preserve">        0,</v>
      </c>
    </row>
    <row r="13663" spans="4:7" x14ac:dyDescent="0.2">
      <c r="D13663" s="20">
        <f t="shared" si="213"/>
        <v>270</v>
      </c>
      <c r="E13663" s="20">
        <f>MIN(IF(MOD(ROWS($A$2:A13663),$A$2)=0,E13662+1, E13662), $B$2-1)</f>
        <v>16</v>
      </c>
      <c r="G13663" s="2" t="str">
        <f>IF(NOT(OR(
SUMPRODUCT(--ISNUMBER(SEARCH('Chapter 2 (Generated)'!$B$3:$V$3,INDEX(MyData,D13663, E13663+1))))&gt;0,
SUMPRODUCT(--ISNUMBER(SEARCH('Chapter 2 (Generated)'!$B$4:$V$4,INDEX(MyData,D13663, E13663+1))))&gt;0)),
"        " &amp; INDEX(MyData,D13663, E13663+1),
"    " &amp; INDEX(MyData,D13663, E13663+1))</f>
        <v xml:space="preserve">        0,</v>
      </c>
    </row>
    <row r="13664" spans="4:7" x14ac:dyDescent="0.2">
      <c r="D13664" s="20">
        <f t="shared" si="213"/>
        <v>271</v>
      </c>
      <c r="E13664" s="20">
        <f>MIN(IF(MOD(ROWS($A$2:A13664),$A$2)=0,E13663+1, E13663), $B$2-1)</f>
        <v>16</v>
      </c>
      <c r="G13664" s="2" t="str">
        <f>IF(NOT(OR(
SUMPRODUCT(--ISNUMBER(SEARCH('Chapter 2 (Generated)'!$B$3:$V$3,INDEX(MyData,D13664, E13664+1))))&gt;0,
SUMPRODUCT(--ISNUMBER(SEARCH('Chapter 2 (Generated)'!$B$4:$V$4,INDEX(MyData,D13664, E13664+1))))&gt;0)),
"        " &amp; INDEX(MyData,D13664, E13664+1),
"    " &amp; INDEX(MyData,D13664, E13664+1))</f>
        <v xml:space="preserve">        0,</v>
      </c>
    </row>
    <row r="13665" spans="4:7" x14ac:dyDescent="0.2">
      <c r="D13665" s="20">
        <f t="shared" si="213"/>
        <v>272</v>
      </c>
      <c r="E13665" s="20">
        <f>MIN(IF(MOD(ROWS($A$2:A13665),$A$2)=0,E13664+1, E13664), $B$2-1)</f>
        <v>16</v>
      </c>
      <c r="G13665" s="2" t="str">
        <f>IF(NOT(OR(
SUMPRODUCT(--ISNUMBER(SEARCH('Chapter 2 (Generated)'!$B$3:$V$3,INDEX(MyData,D13665, E13665+1))))&gt;0,
SUMPRODUCT(--ISNUMBER(SEARCH('Chapter 2 (Generated)'!$B$4:$V$4,INDEX(MyData,D13665, E13665+1))))&gt;0)),
"        " &amp; INDEX(MyData,D13665, E13665+1),
"    " &amp; INDEX(MyData,D13665, E13665+1))</f>
        <v xml:space="preserve">        0,</v>
      </c>
    </row>
    <row r="13666" spans="4:7" x14ac:dyDescent="0.2">
      <c r="D13666" s="20">
        <f t="shared" si="213"/>
        <v>273</v>
      </c>
      <c r="E13666" s="20">
        <f>MIN(IF(MOD(ROWS($A$2:A13666),$A$2)=0,E13665+1, E13665), $B$2-1)</f>
        <v>16</v>
      </c>
      <c r="G13666" s="2" t="str">
        <f>IF(NOT(OR(
SUMPRODUCT(--ISNUMBER(SEARCH('Chapter 2 (Generated)'!$B$3:$V$3,INDEX(MyData,D13666, E13666+1))))&gt;0,
SUMPRODUCT(--ISNUMBER(SEARCH('Chapter 2 (Generated)'!$B$4:$V$4,INDEX(MyData,D13666, E13666+1))))&gt;0)),
"        " &amp; INDEX(MyData,D13666, E13666+1),
"    " &amp; INDEX(MyData,D13666, E13666+1))</f>
        <v xml:space="preserve">        0,//270 </v>
      </c>
    </row>
    <row r="13667" spans="4:7" x14ac:dyDescent="0.2">
      <c r="D13667" s="20">
        <f t="shared" si="213"/>
        <v>274</v>
      </c>
      <c r="E13667" s="20">
        <f>MIN(IF(MOD(ROWS($A$2:A13667),$A$2)=0,E13666+1, E13666), $B$2-1)</f>
        <v>16</v>
      </c>
      <c r="G13667" s="2" t="str">
        <f>IF(NOT(OR(
SUMPRODUCT(--ISNUMBER(SEARCH('Chapter 2 (Generated)'!$B$3:$V$3,INDEX(MyData,D13667, E13667+1))))&gt;0,
SUMPRODUCT(--ISNUMBER(SEARCH('Chapter 2 (Generated)'!$B$4:$V$4,INDEX(MyData,D13667, E13667+1))))&gt;0)),
"        " &amp; INDEX(MyData,D13667, E13667+1),
"    " &amp; INDEX(MyData,D13667, E13667+1))</f>
        <v xml:space="preserve">        0,</v>
      </c>
    </row>
    <row r="13668" spans="4:7" x14ac:dyDescent="0.2">
      <c r="D13668" s="20">
        <f t="shared" si="213"/>
        <v>275</v>
      </c>
      <c r="E13668" s="20">
        <f>MIN(IF(MOD(ROWS($A$2:A13668),$A$2)=0,E13667+1, E13667), $B$2-1)</f>
        <v>16</v>
      </c>
      <c r="G13668" s="2" t="str">
        <f>IF(NOT(OR(
SUMPRODUCT(--ISNUMBER(SEARCH('Chapter 2 (Generated)'!$B$3:$V$3,INDEX(MyData,D13668, E13668+1))))&gt;0,
SUMPRODUCT(--ISNUMBER(SEARCH('Chapter 2 (Generated)'!$B$4:$V$4,INDEX(MyData,D13668, E13668+1))))&gt;0)),
"        " &amp; INDEX(MyData,D13668, E13668+1),
"    " &amp; INDEX(MyData,D13668, E13668+1))</f>
        <v xml:space="preserve">        0,</v>
      </c>
    </row>
    <row r="13669" spans="4:7" x14ac:dyDescent="0.2">
      <c r="D13669" s="20">
        <f t="shared" si="213"/>
        <v>276</v>
      </c>
      <c r="E13669" s="20">
        <f>MIN(IF(MOD(ROWS($A$2:A13669),$A$2)=0,E13668+1, E13668), $B$2-1)</f>
        <v>16</v>
      </c>
      <c r="G13669" s="2" t="str">
        <f>IF(NOT(OR(
SUMPRODUCT(--ISNUMBER(SEARCH('Chapter 2 (Generated)'!$B$3:$V$3,INDEX(MyData,D13669, E13669+1))))&gt;0,
SUMPRODUCT(--ISNUMBER(SEARCH('Chapter 2 (Generated)'!$B$4:$V$4,INDEX(MyData,D13669, E13669+1))))&gt;0)),
"        " &amp; INDEX(MyData,D13669, E13669+1),
"    " &amp; INDEX(MyData,D13669, E13669+1))</f>
        <v xml:space="preserve">        0,</v>
      </c>
    </row>
    <row r="13670" spans="4:7" x14ac:dyDescent="0.2">
      <c r="D13670" s="20">
        <f t="shared" si="213"/>
        <v>277</v>
      </c>
      <c r="E13670" s="20">
        <f>MIN(IF(MOD(ROWS($A$2:A13670),$A$2)=0,E13669+1, E13669), $B$2-1)</f>
        <v>16</v>
      </c>
      <c r="G13670" s="2" t="str">
        <f>IF(NOT(OR(
SUMPRODUCT(--ISNUMBER(SEARCH('Chapter 2 (Generated)'!$B$3:$V$3,INDEX(MyData,D13670, E13670+1))))&gt;0,
SUMPRODUCT(--ISNUMBER(SEARCH('Chapter 2 (Generated)'!$B$4:$V$4,INDEX(MyData,D13670, E13670+1))))&gt;0)),
"        " &amp; INDEX(MyData,D13670, E13670+1),
"    " &amp; INDEX(MyData,D13670, E13670+1))</f>
        <v xml:space="preserve">        0,</v>
      </c>
    </row>
    <row r="13671" spans="4:7" x14ac:dyDescent="0.2">
      <c r="D13671" s="20">
        <f t="shared" si="213"/>
        <v>278</v>
      </c>
      <c r="E13671" s="20">
        <f>MIN(IF(MOD(ROWS($A$2:A13671),$A$2)=0,E13670+1, E13670), $B$2-1)</f>
        <v>16</v>
      </c>
      <c r="G13671" s="2" t="str">
        <f>IF(NOT(OR(
SUMPRODUCT(--ISNUMBER(SEARCH('Chapter 2 (Generated)'!$B$3:$V$3,INDEX(MyData,D13671, E13671+1))))&gt;0,
SUMPRODUCT(--ISNUMBER(SEARCH('Chapter 2 (Generated)'!$B$4:$V$4,INDEX(MyData,D13671, E13671+1))))&gt;0)),
"        " &amp; INDEX(MyData,D13671, E13671+1),
"    " &amp; INDEX(MyData,D13671, E13671+1))</f>
        <v xml:space="preserve">        0,//275 </v>
      </c>
    </row>
    <row r="13672" spans="4:7" x14ac:dyDescent="0.2">
      <c r="D13672" s="20">
        <f t="shared" si="213"/>
        <v>279</v>
      </c>
      <c r="E13672" s="20">
        <f>MIN(IF(MOD(ROWS($A$2:A13672),$A$2)=0,E13671+1, E13671), $B$2-1)</f>
        <v>16</v>
      </c>
      <c r="G13672" s="2" t="str">
        <f>IF(NOT(OR(
SUMPRODUCT(--ISNUMBER(SEARCH('Chapter 2 (Generated)'!$B$3:$V$3,INDEX(MyData,D13672, E13672+1))))&gt;0,
SUMPRODUCT(--ISNUMBER(SEARCH('Chapter 2 (Generated)'!$B$4:$V$4,INDEX(MyData,D13672, E13672+1))))&gt;0)),
"        " &amp; INDEX(MyData,D13672, E13672+1),
"    " &amp; INDEX(MyData,D13672, E13672+1))</f>
        <v xml:space="preserve">        0,</v>
      </c>
    </row>
    <row r="13673" spans="4:7" x14ac:dyDescent="0.2">
      <c r="D13673" s="20">
        <f t="shared" si="213"/>
        <v>280</v>
      </c>
      <c r="E13673" s="20">
        <f>MIN(IF(MOD(ROWS($A$2:A13673),$A$2)=0,E13672+1, E13672), $B$2-1)</f>
        <v>16</v>
      </c>
      <c r="G13673" s="2" t="str">
        <f>IF(NOT(OR(
SUMPRODUCT(--ISNUMBER(SEARCH('Chapter 2 (Generated)'!$B$3:$V$3,INDEX(MyData,D13673, E13673+1))))&gt;0,
SUMPRODUCT(--ISNUMBER(SEARCH('Chapter 2 (Generated)'!$B$4:$V$4,INDEX(MyData,D13673, E13673+1))))&gt;0)),
"        " &amp; INDEX(MyData,D13673, E13673+1),
"    " &amp; INDEX(MyData,D13673, E13673+1))</f>
        <v xml:space="preserve">        0,</v>
      </c>
    </row>
    <row r="13674" spans="4:7" x14ac:dyDescent="0.2">
      <c r="D13674" s="20">
        <f t="shared" si="213"/>
        <v>281</v>
      </c>
      <c r="E13674" s="20">
        <f>MIN(IF(MOD(ROWS($A$2:A13674),$A$2)=0,E13673+1, E13673), $B$2-1)</f>
        <v>16</v>
      </c>
      <c r="G13674" s="2" t="str">
        <f>IF(NOT(OR(
SUMPRODUCT(--ISNUMBER(SEARCH('Chapter 2 (Generated)'!$B$3:$V$3,INDEX(MyData,D13674, E13674+1))))&gt;0,
SUMPRODUCT(--ISNUMBER(SEARCH('Chapter 2 (Generated)'!$B$4:$V$4,INDEX(MyData,D13674, E13674+1))))&gt;0)),
"        " &amp; INDEX(MyData,D13674, E13674+1),
"    " &amp; INDEX(MyData,D13674, E13674+1))</f>
        <v xml:space="preserve">        0,</v>
      </c>
    </row>
    <row r="13675" spans="4:7" x14ac:dyDescent="0.2">
      <c r="D13675" s="20">
        <f t="shared" si="213"/>
        <v>282</v>
      </c>
      <c r="E13675" s="20">
        <f>MIN(IF(MOD(ROWS($A$2:A13675),$A$2)=0,E13674+1, E13674), $B$2-1)</f>
        <v>16</v>
      </c>
      <c r="G13675" s="2" t="str">
        <f>IF(NOT(OR(
SUMPRODUCT(--ISNUMBER(SEARCH('Chapter 2 (Generated)'!$B$3:$V$3,INDEX(MyData,D13675, E13675+1))))&gt;0,
SUMPRODUCT(--ISNUMBER(SEARCH('Chapter 2 (Generated)'!$B$4:$V$4,INDEX(MyData,D13675, E13675+1))))&gt;0)),
"        " &amp; INDEX(MyData,D13675, E13675+1),
"    " &amp; INDEX(MyData,D13675, E13675+1))</f>
        <v xml:space="preserve">        0,</v>
      </c>
    </row>
    <row r="13676" spans="4:7" x14ac:dyDescent="0.2">
      <c r="D13676" s="20">
        <f t="shared" si="213"/>
        <v>283</v>
      </c>
      <c r="E13676" s="20">
        <f>MIN(IF(MOD(ROWS($A$2:A13676),$A$2)=0,E13675+1, E13675), $B$2-1)</f>
        <v>16</v>
      </c>
      <c r="G13676" s="2" t="str">
        <f>IF(NOT(OR(
SUMPRODUCT(--ISNUMBER(SEARCH('Chapter 2 (Generated)'!$B$3:$V$3,INDEX(MyData,D13676, E13676+1))))&gt;0,
SUMPRODUCT(--ISNUMBER(SEARCH('Chapter 2 (Generated)'!$B$4:$V$4,INDEX(MyData,D13676, E13676+1))))&gt;0)),
"        " &amp; INDEX(MyData,D13676, E13676+1),
"    " &amp; INDEX(MyData,D13676, E13676+1))</f>
        <v xml:space="preserve">        0,//280 </v>
      </c>
    </row>
    <row r="13677" spans="4:7" x14ac:dyDescent="0.2">
      <c r="D13677" s="20">
        <f t="shared" si="213"/>
        <v>284</v>
      </c>
      <c r="E13677" s="20">
        <f>MIN(IF(MOD(ROWS($A$2:A13677),$A$2)=0,E13676+1, E13676), $B$2-1)</f>
        <v>16</v>
      </c>
      <c r="G13677" s="2" t="str">
        <f>IF(NOT(OR(
SUMPRODUCT(--ISNUMBER(SEARCH('Chapter 2 (Generated)'!$B$3:$V$3,INDEX(MyData,D13677, E13677+1))))&gt;0,
SUMPRODUCT(--ISNUMBER(SEARCH('Chapter 2 (Generated)'!$B$4:$V$4,INDEX(MyData,D13677, E13677+1))))&gt;0)),
"        " &amp; INDEX(MyData,D13677, E13677+1),
"    " &amp; INDEX(MyData,D13677, E13677+1))</f>
        <v xml:space="preserve">        0,</v>
      </c>
    </row>
    <row r="13678" spans="4:7" x14ac:dyDescent="0.2">
      <c r="D13678" s="20">
        <f t="shared" si="213"/>
        <v>285</v>
      </c>
      <c r="E13678" s="20">
        <f>MIN(IF(MOD(ROWS($A$2:A13678),$A$2)=0,E13677+1, E13677), $B$2-1)</f>
        <v>16</v>
      </c>
      <c r="G13678" s="2" t="str">
        <f>IF(NOT(OR(
SUMPRODUCT(--ISNUMBER(SEARCH('Chapter 2 (Generated)'!$B$3:$V$3,INDEX(MyData,D13678, E13678+1))))&gt;0,
SUMPRODUCT(--ISNUMBER(SEARCH('Chapter 2 (Generated)'!$B$4:$V$4,INDEX(MyData,D13678, E13678+1))))&gt;0)),
"        " &amp; INDEX(MyData,D13678, E13678+1),
"    " &amp; INDEX(MyData,D13678, E13678+1))</f>
        <v xml:space="preserve">        5,</v>
      </c>
    </row>
    <row r="13679" spans="4:7" x14ac:dyDescent="0.2">
      <c r="D13679" s="20">
        <f t="shared" si="213"/>
        <v>286</v>
      </c>
      <c r="E13679" s="20">
        <f>MIN(IF(MOD(ROWS($A$2:A13679),$A$2)=0,E13678+1, E13678), $B$2-1)</f>
        <v>16</v>
      </c>
      <c r="G13679" s="2" t="str">
        <f>IF(NOT(OR(
SUMPRODUCT(--ISNUMBER(SEARCH('Chapter 2 (Generated)'!$B$3:$V$3,INDEX(MyData,D13679, E13679+1))))&gt;0,
SUMPRODUCT(--ISNUMBER(SEARCH('Chapter 2 (Generated)'!$B$4:$V$4,INDEX(MyData,D13679, E13679+1))))&gt;0)),
"        " &amp; INDEX(MyData,D13679, E13679+1),
"    " &amp; INDEX(MyData,D13679, E13679+1))</f>
        <v xml:space="preserve">        -5,</v>
      </c>
    </row>
    <row r="13680" spans="4:7" x14ac:dyDescent="0.2">
      <c r="D13680" s="20">
        <f t="shared" si="213"/>
        <v>287</v>
      </c>
      <c r="E13680" s="20">
        <f>MIN(IF(MOD(ROWS($A$2:A13680),$A$2)=0,E13679+1, E13679), $B$2-1)</f>
        <v>16</v>
      </c>
      <c r="G13680" s="2" t="str">
        <f>IF(NOT(OR(
SUMPRODUCT(--ISNUMBER(SEARCH('Chapter 2 (Generated)'!$B$3:$V$3,INDEX(MyData,D13680, E13680+1))))&gt;0,
SUMPRODUCT(--ISNUMBER(SEARCH('Chapter 2 (Generated)'!$B$4:$V$4,INDEX(MyData,D13680, E13680+1))))&gt;0)),
"        " &amp; INDEX(MyData,D13680, E13680+1),
"    " &amp; INDEX(MyData,D13680, E13680+1))</f>
        <v xml:space="preserve">        0,</v>
      </c>
    </row>
    <row r="13681" spans="4:7" x14ac:dyDescent="0.2">
      <c r="D13681" s="20">
        <f t="shared" si="213"/>
        <v>288</v>
      </c>
      <c r="E13681" s="20">
        <f>MIN(IF(MOD(ROWS($A$2:A13681),$A$2)=0,E13680+1, E13680), $B$2-1)</f>
        <v>16</v>
      </c>
      <c r="G13681" s="2" t="str">
        <f>IF(NOT(OR(
SUMPRODUCT(--ISNUMBER(SEARCH('Chapter 2 (Generated)'!$B$3:$V$3,INDEX(MyData,D13681, E13681+1))))&gt;0,
SUMPRODUCT(--ISNUMBER(SEARCH('Chapter 2 (Generated)'!$B$4:$V$4,INDEX(MyData,D13681, E13681+1))))&gt;0)),
"        " &amp; INDEX(MyData,D13681, E13681+1),
"    " &amp; INDEX(MyData,D13681, E13681+1))</f>
        <v xml:space="preserve">        0,//285 </v>
      </c>
    </row>
    <row r="13682" spans="4:7" x14ac:dyDescent="0.2">
      <c r="D13682" s="20">
        <f t="shared" si="213"/>
        <v>289</v>
      </c>
      <c r="E13682" s="20">
        <f>MIN(IF(MOD(ROWS($A$2:A13682),$A$2)=0,E13681+1, E13681), $B$2-1)</f>
        <v>16</v>
      </c>
      <c r="G13682" s="2" t="str">
        <f>IF(NOT(OR(
SUMPRODUCT(--ISNUMBER(SEARCH('Chapter 2 (Generated)'!$B$3:$V$3,INDEX(MyData,D13682, E13682+1))))&gt;0,
SUMPRODUCT(--ISNUMBER(SEARCH('Chapter 2 (Generated)'!$B$4:$V$4,INDEX(MyData,D13682, E13682+1))))&gt;0)),
"        " &amp; INDEX(MyData,D13682, E13682+1),
"    " &amp; INDEX(MyData,D13682, E13682+1))</f>
        <v xml:space="preserve">        0,</v>
      </c>
    </row>
    <row r="13683" spans="4:7" x14ac:dyDescent="0.2">
      <c r="D13683" s="20">
        <f t="shared" si="213"/>
        <v>290</v>
      </c>
      <c r="E13683" s="20">
        <f>MIN(IF(MOD(ROWS($A$2:A13683),$A$2)=0,E13682+1, E13682), $B$2-1)</f>
        <v>16</v>
      </c>
      <c r="G13683" s="2" t="str">
        <f>IF(NOT(OR(
SUMPRODUCT(--ISNUMBER(SEARCH('Chapter 2 (Generated)'!$B$3:$V$3,INDEX(MyData,D13683, E13683+1))))&gt;0,
SUMPRODUCT(--ISNUMBER(SEARCH('Chapter 2 (Generated)'!$B$4:$V$4,INDEX(MyData,D13683, E13683+1))))&gt;0)),
"        " &amp; INDEX(MyData,D13683, E13683+1),
"    " &amp; INDEX(MyData,D13683, E13683+1))</f>
        <v xml:space="preserve">        5,</v>
      </c>
    </row>
    <row r="13684" spans="4:7" x14ac:dyDescent="0.2">
      <c r="D13684" s="20">
        <f t="shared" si="213"/>
        <v>291</v>
      </c>
      <c r="E13684" s="20">
        <f>MIN(IF(MOD(ROWS($A$2:A13684),$A$2)=0,E13683+1, E13683), $B$2-1)</f>
        <v>16</v>
      </c>
      <c r="G13684" s="2" t="str">
        <f>IF(NOT(OR(
SUMPRODUCT(--ISNUMBER(SEARCH('Chapter 2 (Generated)'!$B$3:$V$3,INDEX(MyData,D13684, E13684+1))))&gt;0,
SUMPRODUCT(--ISNUMBER(SEARCH('Chapter 2 (Generated)'!$B$4:$V$4,INDEX(MyData,D13684, E13684+1))))&gt;0)),
"        " &amp; INDEX(MyData,D13684, E13684+1),
"    " &amp; INDEX(MyData,D13684, E13684+1))</f>
        <v xml:space="preserve">        0,</v>
      </c>
    </row>
    <row r="13685" spans="4:7" x14ac:dyDescent="0.2">
      <c r="D13685" s="20">
        <f t="shared" si="213"/>
        <v>292</v>
      </c>
      <c r="E13685" s="20">
        <f>MIN(IF(MOD(ROWS($A$2:A13685),$A$2)=0,E13684+1, E13684), $B$2-1)</f>
        <v>16</v>
      </c>
      <c r="G13685" s="2" t="str">
        <f>IF(NOT(OR(
SUMPRODUCT(--ISNUMBER(SEARCH('Chapter 2 (Generated)'!$B$3:$V$3,INDEX(MyData,D13685, E13685+1))))&gt;0,
SUMPRODUCT(--ISNUMBER(SEARCH('Chapter 2 (Generated)'!$B$4:$V$4,INDEX(MyData,D13685, E13685+1))))&gt;0)),
"        " &amp; INDEX(MyData,D13685, E13685+1),
"    " &amp; INDEX(MyData,D13685, E13685+1))</f>
        <v xml:space="preserve">        -5,</v>
      </c>
    </row>
    <row r="13686" spans="4:7" x14ac:dyDescent="0.2">
      <c r="D13686" s="20">
        <f t="shared" si="213"/>
        <v>293</v>
      </c>
      <c r="E13686" s="20">
        <f>MIN(IF(MOD(ROWS($A$2:A13686),$A$2)=0,E13685+1, E13685), $B$2-1)</f>
        <v>16</v>
      </c>
      <c r="G13686" s="2" t="str">
        <f>IF(NOT(OR(
SUMPRODUCT(--ISNUMBER(SEARCH('Chapter 2 (Generated)'!$B$3:$V$3,INDEX(MyData,D13686, E13686+1))))&gt;0,
SUMPRODUCT(--ISNUMBER(SEARCH('Chapter 2 (Generated)'!$B$4:$V$4,INDEX(MyData,D13686, E13686+1))))&gt;0)),
"        " &amp; INDEX(MyData,D13686, E13686+1),
"    " &amp; INDEX(MyData,D13686, E13686+1))</f>
        <v xml:space="preserve">        0,//290 </v>
      </c>
    </row>
    <row r="13687" spans="4:7" x14ac:dyDescent="0.2">
      <c r="D13687" s="20">
        <f t="shared" si="213"/>
        <v>294</v>
      </c>
      <c r="E13687" s="20">
        <f>MIN(IF(MOD(ROWS($A$2:A13687),$A$2)=0,E13686+1, E13686), $B$2-1)</f>
        <v>16</v>
      </c>
      <c r="G13687" s="2" t="str">
        <f>IF(NOT(OR(
SUMPRODUCT(--ISNUMBER(SEARCH('Chapter 2 (Generated)'!$B$3:$V$3,INDEX(MyData,D13687, E13687+1))))&gt;0,
SUMPRODUCT(--ISNUMBER(SEARCH('Chapter 2 (Generated)'!$B$4:$V$4,INDEX(MyData,D13687, E13687+1))))&gt;0)),
"        " &amp; INDEX(MyData,D13687, E13687+1),
"    " &amp; INDEX(MyData,D13687, E13687+1))</f>
        <v xml:space="preserve">        0,</v>
      </c>
    </row>
    <row r="13688" spans="4:7" x14ac:dyDescent="0.2">
      <c r="D13688" s="20">
        <f t="shared" si="213"/>
        <v>295</v>
      </c>
      <c r="E13688" s="20">
        <f>MIN(IF(MOD(ROWS($A$2:A13688),$A$2)=0,E13687+1, E13687), $B$2-1)</f>
        <v>16</v>
      </c>
      <c r="G13688" s="2" t="str">
        <f>IF(NOT(OR(
SUMPRODUCT(--ISNUMBER(SEARCH('Chapter 2 (Generated)'!$B$3:$V$3,INDEX(MyData,D13688, E13688+1))))&gt;0,
SUMPRODUCT(--ISNUMBER(SEARCH('Chapter 2 (Generated)'!$B$4:$V$4,INDEX(MyData,D13688, E13688+1))))&gt;0)),
"        " &amp; INDEX(MyData,D13688, E13688+1),
"    " &amp; INDEX(MyData,D13688, E13688+1))</f>
        <v xml:space="preserve">        0,</v>
      </c>
    </row>
    <row r="13689" spans="4:7" x14ac:dyDescent="0.2">
      <c r="D13689" s="20">
        <f t="shared" si="213"/>
        <v>296</v>
      </c>
      <c r="E13689" s="20">
        <f>MIN(IF(MOD(ROWS($A$2:A13689),$A$2)=0,E13688+1, E13688), $B$2-1)</f>
        <v>16</v>
      </c>
      <c r="G13689" s="2" t="str">
        <f>IF(NOT(OR(
SUMPRODUCT(--ISNUMBER(SEARCH('Chapter 2 (Generated)'!$B$3:$V$3,INDEX(MyData,D13689, E13689+1))))&gt;0,
SUMPRODUCT(--ISNUMBER(SEARCH('Chapter 2 (Generated)'!$B$4:$V$4,INDEX(MyData,D13689, E13689+1))))&gt;0)),
"        " &amp; INDEX(MyData,D13689, E13689+1),
"    " &amp; INDEX(MyData,D13689, E13689+1))</f>
        <v xml:space="preserve">        0,</v>
      </c>
    </row>
    <row r="13690" spans="4:7" x14ac:dyDescent="0.2">
      <c r="D13690" s="20">
        <f t="shared" si="213"/>
        <v>297</v>
      </c>
      <c r="E13690" s="20">
        <f>MIN(IF(MOD(ROWS($A$2:A13690),$A$2)=0,E13689+1, E13689), $B$2-1)</f>
        <v>16</v>
      </c>
      <c r="G13690" s="2" t="str">
        <f>IF(NOT(OR(
SUMPRODUCT(--ISNUMBER(SEARCH('Chapter 2 (Generated)'!$B$3:$V$3,INDEX(MyData,D13690, E13690+1))))&gt;0,
SUMPRODUCT(--ISNUMBER(SEARCH('Chapter 2 (Generated)'!$B$4:$V$4,INDEX(MyData,D13690, E13690+1))))&gt;0)),
"        " &amp; INDEX(MyData,D13690, E13690+1),
"    " &amp; INDEX(MyData,D13690, E13690+1))</f>
        <v xml:space="preserve">        -5,</v>
      </c>
    </row>
    <row r="13691" spans="4:7" x14ac:dyDescent="0.2">
      <c r="D13691" s="20">
        <f t="shared" si="213"/>
        <v>298</v>
      </c>
      <c r="E13691" s="20">
        <f>MIN(IF(MOD(ROWS($A$2:A13691),$A$2)=0,E13690+1, E13690), $B$2-1)</f>
        <v>16</v>
      </c>
      <c r="G13691" s="2" t="str">
        <f>IF(NOT(OR(
SUMPRODUCT(--ISNUMBER(SEARCH('Chapter 2 (Generated)'!$B$3:$V$3,INDEX(MyData,D13691, E13691+1))))&gt;0,
SUMPRODUCT(--ISNUMBER(SEARCH('Chapter 2 (Generated)'!$B$4:$V$4,INDEX(MyData,D13691, E13691+1))))&gt;0)),
"        " &amp; INDEX(MyData,D13691, E13691+1),
"    " &amp; INDEX(MyData,D13691, E13691+1))</f>
        <v xml:space="preserve">        0,//295 </v>
      </c>
    </row>
    <row r="13692" spans="4:7" x14ac:dyDescent="0.2">
      <c r="D13692" s="20">
        <f t="shared" si="213"/>
        <v>299</v>
      </c>
      <c r="E13692" s="20">
        <f>MIN(IF(MOD(ROWS($A$2:A13692),$A$2)=0,E13691+1, E13691), $B$2-1)</f>
        <v>16</v>
      </c>
      <c r="G13692" s="2" t="str">
        <f>IF(NOT(OR(
SUMPRODUCT(--ISNUMBER(SEARCH('Chapter 2 (Generated)'!$B$3:$V$3,INDEX(MyData,D13692, E13692+1))))&gt;0,
SUMPRODUCT(--ISNUMBER(SEARCH('Chapter 2 (Generated)'!$B$4:$V$4,INDEX(MyData,D13692, E13692+1))))&gt;0)),
"        " &amp; INDEX(MyData,D13692, E13692+1),
"    " &amp; INDEX(MyData,D13692, E13692+1))</f>
        <v xml:space="preserve">        5,</v>
      </c>
    </row>
    <row r="13693" spans="4:7" x14ac:dyDescent="0.2">
      <c r="D13693" s="20">
        <f t="shared" si="213"/>
        <v>300</v>
      </c>
      <c r="E13693" s="20">
        <f>MIN(IF(MOD(ROWS($A$2:A13693),$A$2)=0,E13692+1, E13692), $B$2-1)</f>
        <v>16</v>
      </c>
      <c r="G13693" s="2" t="str">
        <f>IF(NOT(OR(
SUMPRODUCT(--ISNUMBER(SEARCH('Chapter 2 (Generated)'!$B$3:$V$3,INDEX(MyData,D13693, E13693+1))))&gt;0,
SUMPRODUCT(--ISNUMBER(SEARCH('Chapter 2 (Generated)'!$B$4:$V$4,INDEX(MyData,D13693, E13693+1))))&gt;0)),
"        " &amp; INDEX(MyData,D13693, E13693+1),
"    " &amp; INDEX(MyData,D13693, E13693+1))</f>
        <v xml:space="preserve">        0,</v>
      </c>
    </row>
    <row r="13694" spans="4:7" x14ac:dyDescent="0.2">
      <c r="D13694" s="20">
        <f t="shared" si="213"/>
        <v>301</v>
      </c>
      <c r="E13694" s="20">
        <f>MIN(IF(MOD(ROWS($A$2:A13694),$A$2)=0,E13693+1, E13693), $B$2-1)</f>
        <v>16</v>
      </c>
      <c r="G13694" s="2" t="str">
        <f>IF(NOT(OR(
SUMPRODUCT(--ISNUMBER(SEARCH('Chapter 2 (Generated)'!$B$3:$V$3,INDEX(MyData,D13694, E13694+1))))&gt;0,
SUMPRODUCT(--ISNUMBER(SEARCH('Chapter 2 (Generated)'!$B$4:$V$4,INDEX(MyData,D13694, E13694+1))))&gt;0)),
"        " &amp; INDEX(MyData,D13694, E13694+1),
"    " &amp; INDEX(MyData,D13694, E13694+1))</f>
        <v xml:space="preserve">        0,</v>
      </c>
    </row>
    <row r="13695" spans="4:7" x14ac:dyDescent="0.2">
      <c r="D13695" s="20">
        <f t="shared" si="213"/>
        <v>302</v>
      </c>
      <c r="E13695" s="20">
        <f>MIN(IF(MOD(ROWS($A$2:A13695),$A$2)=0,E13694+1, E13694), $B$2-1)</f>
        <v>16</v>
      </c>
      <c r="G13695" s="2" t="str">
        <f>IF(NOT(OR(
SUMPRODUCT(--ISNUMBER(SEARCH('Chapter 2 (Generated)'!$B$3:$V$3,INDEX(MyData,D13695, E13695+1))))&gt;0,
SUMPRODUCT(--ISNUMBER(SEARCH('Chapter 2 (Generated)'!$B$4:$V$4,INDEX(MyData,D13695, E13695+1))))&gt;0)),
"        " &amp; INDEX(MyData,D13695, E13695+1),
"    " &amp; INDEX(MyData,D13695, E13695+1))</f>
        <v xml:space="preserve">        0,</v>
      </c>
    </row>
    <row r="13696" spans="4:7" x14ac:dyDescent="0.2">
      <c r="D13696" s="20">
        <f t="shared" si="213"/>
        <v>303</v>
      </c>
      <c r="E13696" s="20">
        <f>MIN(IF(MOD(ROWS($A$2:A13696),$A$2)=0,E13695+1, E13695), $B$2-1)</f>
        <v>16</v>
      </c>
      <c r="G13696" s="2" t="str">
        <f>IF(NOT(OR(
SUMPRODUCT(--ISNUMBER(SEARCH('Chapter 2 (Generated)'!$B$3:$V$3,INDEX(MyData,D13696, E13696+1))))&gt;0,
SUMPRODUCT(--ISNUMBER(SEARCH('Chapter 2 (Generated)'!$B$4:$V$4,INDEX(MyData,D13696, E13696+1))))&gt;0)),
"        " &amp; INDEX(MyData,D13696, E13696+1),
"    " &amp; INDEX(MyData,D13696, E13696+1))</f>
        <v xml:space="preserve">        0,//300 </v>
      </c>
    </row>
    <row r="13697" spans="4:7" x14ac:dyDescent="0.2">
      <c r="D13697" s="20">
        <f t="shared" si="213"/>
        <v>304</v>
      </c>
      <c r="E13697" s="20">
        <f>MIN(IF(MOD(ROWS($A$2:A13697),$A$2)=0,E13696+1, E13696), $B$2-1)</f>
        <v>16</v>
      </c>
      <c r="G13697" s="2" t="str">
        <f>IF(NOT(OR(
SUMPRODUCT(--ISNUMBER(SEARCH('Chapter 2 (Generated)'!$B$3:$V$3,INDEX(MyData,D13697, E13697+1))))&gt;0,
SUMPRODUCT(--ISNUMBER(SEARCH('Chapter 2 (Generated)'!$B$4:$V$4,INDEX(MyData,D13697, E13697+1))))&gt;0)),
"        " &amp; INDEX(MyData,D13697, E13697+1),
"    " &amp; INDEX(MyData,D13697, E13697+1))</f>
        <v xml:space="preserve">        0,</v>
      </c>
    </row>
    <row r="13698" spans="4:7" x14ac:dyDescent="0.2">
      <c r="D13698" s="20">
        <f t="shared" ref="D13698:D13761" si="214">MOD(ROW(D13697)-1+ROWS(MyData),ROWS(MyData))+1</f>
        <v>305</v>
      </c>
      <c r="E13698" s="20">
        <f>MIN(IF(MOD(ROWS($A$2:A13698),$A$2)=0,E13697+1, E13697), $B$2-1)</f>
        <v>16</v>
      </c>
      <c r="G13698" s="2" t="str">
        <f>IF(NOT(OR(
SUMPRODUCT(--ISNUMBER(SEARCH('Chapter 2 (Generated)'!$B$3:$V$3,INDEX(MyData,D13698, E13698+1))))&gt;0,
SUMPRODUCT(--ISNUMBER(SEARCH('Chapter 2 (Generated)'!$B$4:$V$4,INDEX(MyData,D13698, E13698+1))))&gt;0)),
"        " &amp; INDEX(MyData,D13698, E13698+1),
"    " &amp; INDEX(MyData,D13698, E13698+1))</f>
        <v xml:space="preserve">        0,</v>
      </c>
    </row>
    <row r="13699" spans="4:7" x14ac:dyDescent="0.2">
      <c r="D13699" s="20">
        <f t="shared" si="214"/>
        <v>306</v>
      </c>
      <c r="E13699" s="20">
        <f>MIN(IF(MOD(ROWS($A$2:A13699),$A$2)=0,E13698+1, E13698), $B$2-1)</f>
        <v>16</v>
      </c>
      <c r="G13699" s="2" t="str">
        <f>IF(NOT(OR(
SUMPRODUCT(--ISNUMBER(SEARCH('Chapter 2 (Generated)'!$B$3:$V$3,INDEX(MyData,D13699, E13699+1))))&gt;0,
SUMPRODUCT(--ISNUMBER(SEARCH('Chapter 2 (Generated)'!$B$4:$V$4,INDEX(MyData,D13699, E13699+1))))&gt;0)),
"        " &amp; INDEX(MyData,D13699, E13699+1),
"    " &amp; INDEX(MyData,D13699, E13699+1))</f>
        <v xml:space="preserve">        0,</v>
      </c>
    </row>
    <row r="13700" spans="4:7" x14ac:dyDescent="0.2">
      <c r="D13700" s="20">
        <f t="shared" si="214"/>
        <v>307</v>
      </c>
      <c r="E13700" s="20">
        <f>MIN(IF(MOD(ROWS($A$2:A13700),$A$2)=0,E13699+1, E13699), $B$2-1)</f>
        <v>16</v>
      </c>
      <c r="G13700" s="2" t="str">
        <f>IF(NOT(OR(
SUMPRODUCT(--ISNUMBER(SEARCH('Chapter 2 (Generated)'!$B$3:$V$3,INDEX(MyData,D13700, E13700+1))))&gt;0,
SUMPRODUCT(--ISNUMBER(SEARCH('Chapter 2 (Generated)'!$B$4:$V$4,INDEX(MyData,D13700, E13700+1))))&gt;0)),
"        " &amp; INDEX(MyData,D13700, E13700+1),
"    " &amp; INDEX(MyData,D13700, E13700+1))</f>
        <v xml:space="preserve">        0,</v>
      </c>
    </row>
    <row r="13701" spans="4:7" x14ac:dyDescent="0.2">
      <c r="D13701" s="20">
        <f t="shared" si="214"/>
        <v>308</v>
      </c>
      <c r="E13701" s="20">
        <f>MIN(IF(MOD(ROWS($A$2:A13701),$A$2)=0,E13700+1, E13700), $B$2-1)</f>
        <v>16</v>
      </c>
      <c r="G13701" s="2" t="str">
        <f>IF(NOT(OR(
SUMPRODUCT(--ISNUMBER(SEARCH('Chapter 2 (Generated)'!$B$3:$V$3,INDEX(MyData,D13701, E13701+1))))&gt;0,
SUMPRODUCT(--ISNUMBER(SEARCH('Chapter 2 (Generated)'!$B$4:$V$4,INDEX(MyData,D13701, E13701+1))))&gt;0)),
"        " &amp; INDEX(MyData,D13701, E13701+1),
"    " &amp; INDEX(MyData,D13701, E13701+1))</f>
        <v xml:space="preserve">        0,//305 </v>
      </c>
    </row>
    <row r="13702" spans="4:7" x14ac:dyDescent="0.2">
      <c r="D13702" s="20">
        <f t="shared" si="214"/>
        <v>309</v>
      </c>
      <c r="E13702" s="20">
        <f>MIN(IF(MOD(ROWS($A$2:A13702),$A$2)=0,E13701+1, E13701), $B$2-1)</f>
        <v>16</v>
      </c>
      <c r="G13702" s="2" t="str">
        <f>IF(NOT(OR(
SUMPRODUCT(--ISNUMBER(SEARCH('Chapter 2 (Generated)'!$B$3:$V$3,INDEX(MyData,D13702, E13702+1))))&gt;0,
SUMPRODUCT(--ISNUMBER(SEARCH('Chapter 2 (Generated)'!$B$4:$V$4,INDEX(MyData,D13702, E13702+1))))&gt;0)),
"        " &amp; INDEX(MyData,D13702, E13702+1),
"    " &amp; INDEX(MyData,D13702, E13702+1))</f>
        <v xml:space="preserve">        0,</v>
      </c>
    </row>
    <row r="13703" spans="4:7" x14ac:dyDescent="0.2">
      <c r="D13703" s="20">
        <f t="shared" si="214"/>
        <v>310</v>
      </c>
      <c r="E13703" s="20">
        <f>MIN(IF(MOD(ROWS($A$2:A13703),$A$2)=0,E13702+1, E13702), $B$2-1)</f>
        <v>16</v>
      </c>
      <c r="G13703" s="2" t="str">
        <f>IF(NOT(OR(
SUMPRODUCT(--ISNUMBER(SEARCH('Chapter 2 (Generated)'!$B$3:$V$3,INDEX(MyData,D13703, E13703+1))))&gt;0,
SUMPRODUCT(--ISNUMBER(SEARCH('Chapter 2 (Generated)'!$B$4:$V$4,INDEX(MyData,D13703, E13703+1))))&gt;0)),
"        " &amp; INDEX(MyData,D13703, E13703+1),
"    " &amp; INDEX(MyData,D13703, E13703+1))</f>
        <v xml:space="preserve">        0,</v>
      </c>
    </row>
    <row r="13704" spans="4:7" x14ac:dyDescent="0.2">
      <c r="D13704" s="20">
        <f t="shared" si="214"/>
        <v>311</v>
      </c>
      <c r="E13704" s="20">
        <f>MIN(IF(MOD(ROWS($A$2:A13704),$A$2)=0,E13703+1, E13703), $B$2-1)</f>
        <v>16</v>
      </c>
      <c r="G13704" s="2" t="str">
        <f>IF(NOT(OR(
SUMPRODUCT(--ISNUMBER(SEARCH('Chapter 2 (Generated)'!$B$3:$V$3,INDEX(MyData,D13704, E13704+1))))&gt;0,
SUMPRODUCT(--ISNUMBER(SEARCH('Chapter 2 (Generated)'!$B$4:$V$4,INDEX(MyData,D13704, E13704+1))))&gt;0)),
"        " &amp; INDEX(MyData,D13704, E13704+1),
"    " &amp; INDEX(MyData,D13704, E13704+1))</f>
        <v xml:space="preserve">        0,</v>
      </c>
    </row>
    <row r="13705" spans="4:7" x14ac:dyDescent="0.2">
      <c r="D13705" s="20">
        <f t="shared" si="214"/>
        <v>312</v>
      </c>
      <c r="E13705" s="20">
        <f>MIN(IF(MOD(ROWS($A$2:A13705),$A$2)=0,E13704+1, E13704), $B$2-1)</f>
        <v>16</v>
      </c>
      <c r="G13705" s="2" t="str">
        <f>IF(NOT(OR(
SUMPRODUCT(--ISNUMBER(SEARCH('Chapter 2 (Generated)'!$B$3:$V$3,INDEX(MyData,D13705, E13705+1))))&gt;0,
SUMPRODUCT(--ISNUMBER(SEARCH('Chapter 2 (Generated)'!$B$4:$V$4,INDEX(MyData,D13705, E13705+1))))&gt;0)),
"        " &amp; INDEX(MyData,D13705, E13705+1),
"    " &amp; INDEX(MyData,D13705, E13705+1))</f>
        <v xml:space="preserve">        0,</v>
      </c>
    </row>
    <row r="13706" spans="4:7" x14ac:dyDescent="0.2">
      <c r="D13706" s="20">
        <f t="shared" si="214"/>
        <v>313</v>
      </c>
      <c r="E13706" s="20">
        <f>MIN(IF(MOD(ROWS($A$2:A13706),$A$2)=0,E13705+1, E13705), $B$2-1)</f>
        <v>16</v>
      </c>
      <c r="G13706" s="2" t="str">
        <f>IF(NOT(OR(
SUMPRODUCT(--ISNUMBER(SEARCH('Chapter 2 (Generated)'!$B$3:$V$3,INDEX(MyData,D13706, E13706+1))))&gt;0,
SUMPRODUCT(--ISNUMBER(SEARCH('Chapter 2 (Generated)'!$B$4:$V$4,INDEX(MyData,D13706, E13706+1))))&gt;0)),
"        " &amp; INDEX(MyData,D13706, E13706+1),
"    " &amp; INDEX(MyData,D13706, E13706+1))</f>
        <v xml:space="preserve">        0,//310 </v>
      </c>
    </row>
    <row r="13707" spans="4:7" x14ac:dyDescent="0.2">
      <c r="D13707" s="20">
        <f t="shared" si="214"/>
        <v>314</v>
      </c>
      <c r="E13707" s="20">
        <f>MIN(IF(MOD(ROWS($A$2:A13707),$A$2)=0,E13706+1, E13706), $B$2-1)</f>
        <v>16</v>
      </c>
      <c r="G13707" s="2" t="str">
        <f>IF(NOT(OR(
SUMPRODUCT(--ISNUMBER(SEARCH('Chapter 2 (Generated)'!$B$3:$V$3,INDEX(MyData,D13707, E13707+1))))&gt;0,
SUMPRODUCT(--ISNUMBER(SEARCH('Chapter 2 (Generated)'!$B$4:$V$4,INDEX(MyData,D13707, E13707+1))))&gt;0)),
"        " &amp; INDEX(MyData,D13707, E13707+1),
"    " &amp; INDEX(MyData,D13707, E13707+1))</f>
        <v xml:space="preserve">        0,</v>
      </c>
    </row>
    <row r="13708" spans="4:7" x14ac:dyDescent="0.2">
      <c r="D13708" s="20">
        <f t="shared" si="214"/>
        <v>315</v>
      </c>
      <c r="E13708" s="20">
        <f>MIN(IF(MOD(ROWS($A$2:A13708),$A$2)=0,E13707+1, E13707), $B$2-1)</f>
        <v>16</v>
      </c>
      <c r="G13708" s="2" t="str">
        <f>IF(NOT(OR(
SUMPRODUCT(--ISNUMBER(SEARCH('Chapter 2 (Generated)'!$B$3:$V$3,INDEX(MyData,D13708, E13708+1))))&gt;0,
SUMPRODUCT(--ISNUMBER(SEARCH('Chapter 2 (Generated)'!$B$4:$V$4,INDEX(MyData,D13708, E13708+1))))&gt;0)),
"        " &amp; INDEX(MyData,D13708, E13708+1),
"    " &amp; INDEX(MyData,D13708, E13708+1))</f>
        <v xml:space="preserve">        0,</v>
      </c>
    </row>
    <row r="13709" spans="4:7" x14ac:dyDescent="0.2">
      <c r="D13709" s="20">
        <f t="shared" si="214"/>
        <v>316</v>
      </c>
      <c r="E13709" s="20">
        <f>MIN(IF(MOD(ROWS($A$2:A13709),$A$2)=0,E13708+1, E13708), $B$2-1)</f>
        <v>16</v>
      </c>
      <c r="G13709" s="2" t="str">
        <f>IF(NOT(OR(
SUMPRODUCT(--ISNUMBER(SEARCH('Chapter 2 (Generated)'!$B$3:$V$3,INDEX(MyData,D13709, E13709+1))))&gt;0,
SUMPRODUCT(--ISNUMBER(SEARCH('Chapter 2 (Generated)'!$B$4:$V$4,INDEX(MyData,D13709, E13709+1))))&gt;0)),
"        " &amp; INDEX(MyData,D13709, E13709+1),
"    " &amp; INDEX(MyData,D13709, E13709+1))</f>
        <v xml:space="preserve">        -5,</v>
      </c>
    </row>
    <row r="13710" spans="4:7" x14ac:dyDescent="0.2">
      <c r="D13710" s="20">
        <f t="shared" si="214"/>
        <v>317</v>
      </c>
      <c r="E13710" s="20">
        <f>MIN(IF(MOD(ROWS($A$2:A13710),$A$2)=0,E13709+1, E13709), $B$2-1)</f>
        <v>16</v>
      </c>
      <c r="G13710" s="2" t="str">
        <f>IF(NOT(OR(
SUMPRODUCT(--ISNUMBER(SEARCH('Chapter 2 (Generated)'!$B$3:$V$3,INDEX(MyData,D13710, E13710+1))))&gt;0,
SUMPRODUCT(--ISNUMBER(SEARCH('Chapter 2 (Generated)'!$B$4:$V$4,INDEX(MyData,D13710, E13710+1))))&gt;0)),
"        " &amp; INDEX(MyData,D13710, E13710+1),
"    " &amp; INDEX(MyData,D13710, E13710+1))</f>
        <v xml:space="preserve">        5,</v>
      </c>
    </row>
    <row r="13711" spans="4:7" x14ac:dyDescent="0.2">
      <c r="D13711" s="20">
        <f t="shared" si="214"/>
        <v>318</v>
      </c>
      <c r="E13711" s="20">
        <f>MIN(IF(MOD(ROWS($A$2:A13711),$A$2)=0,E13710+1, E13710), $B$2-1)</f>
        <v>16</v>
      </c>
      <c r="G13711" s="2" t="str">
        <f>IF(NOT(OR(
SUMPRODUCT(--ISNUMBER(SEARCH('Chapter 2 (Generated)'!$B$3:$V$3,INDEX(MyData,D13711, E13711+1))))&gt;0,
SUMPRODUCT(--ISNUMBER(SEARCH('Chapter 2 (Generated)'!$B$4:$V$4,INDEX(MyData,D13711, E13711+1))))&gt;0)),
"        " &amp; INDEX(MyData,D13711, E13711+1),
"    " &amp; INDEX(MyData,D13711, E13711+1))</f>
        <v xml:space="preserve">        0,//315 </v>
      </c>
    </row>
    <row r="13712" spans="4:7" x14ac:dyDescent="0.2">
      <c r="D13712" s="20">
        <f t="shared" si="214"/>
        <v>319</v>
      </c>
      <c r="E13712" s="20">
        <f>MIN(IF(MOD(ROWS($A$2:A13712),$A$2)=0,E13711+1, E13711), $B$2-1)</f>
        <v>16</v>
      </c>
      <c r="G13712" s="2" t="str">
        <f>IF(NOT(OR(
SUMPRODUCT(--ISNUMBER(SEARCH('Chapter 2 (Generated)'!$B$3:$V$3,INDEX(MyData,D13712, E13712+1))))&gt;0,
SUMPRODUCT(--ISNUMBER(SEARCH('Chapter 2 (Generated)'!$B$4:$V$4,INDEX(MyData,D13712, E13712+1))))&gt;0)),
"        " &amp; INDEX(MyData,D13712, E13712+1),
"    " &amp; INDEX(MyData,D13712, E13712+1))</f>
        <v xml:space="preserve">        0,</v>
      </c>
    </row>
    <row r="13713" spans="4:7" x14ac:dyDescent="0.2">
      <c r="D13713" s="20">
        <f t="shared" si="214"/>
        <v>320</v>
      </c>
      <c r="E13713" s="20">
        <f>MIN(IF(MOD(ROWS($A$2:A13713),$A$2)=0,E13712+1, E13712), $B$2-1)</f>
        <v>16</v>
      </c>
      <c r="G13713" s="2" t="str">
        <f>IF(NOT(OR(
SUMPRODUCT(--ISNUMBER(SEARCH('Chapter 2 (Generated)'!$B$3:$V$3,INDEX(MyData,D13713, E13713+1))))&gt;0,
SUMPRODUCT(--ISNUMBER(SEARCH('Chapter 2 (Generated)'!$B$4:$V$4,INDEX(MyData,D13713, E13713+1))))&gt;0)),
"        " &amp; INDEX(MyData,D13713, E13713+1),
"    " &amp; INDEX(MyData,D13713, E13713+1))</f>
        <v xml:space="preserve">        0,</v>
      </c>
    </row>
    <row r="13714" spans="4:7" x14ac:dyDescent="0.2">
      <c r="D13714" s="20">
        <f t="shared" si="214"/>
        <v>321</v>
      </c>
      <c r="E13714" s="20">
        <f>MIN(IF(MOD(ROWS($A$2:A13714),$A$2)=0,E13713+1, E13713), $B$2-1)</f>
        <v>16</v>
      </c>
      <c r="G13714" s="2" t="str">
        <f>IF(NOT(OR(
SUMPRODUCT(--ISNUMBER(SEARCH('Chapter 2 (Generated)'!$B$3:$V$3,INDEX(MyData,D13714, E13714+1))))&gt;0,
SUMPRODUCT(--ISNUMBER(SEARCH('Chapter 2 (Generated)'!$B$4:$V$4,INDEX(MyData,D13714, E13714+1))))&gt;0)),
"        " &amp; INDEX(MyData,D13714, E13714+1),
"    " &amp; INDEX(MyData,D13714, E13714+1))</f>
        <v xml:space="preserve">        0,</v>
      </c>
    </row>
    <row r="13715" spans="4:7" x14ac:dyDescent="0.2">
      <c r="D13715" s="20">
        <f t="shared" si="214"/>
        <v>322</v>
      </c>
      <c r="E13715" s="20">
        <f>MIN(IF(MOD(ROWS($A$2:A13715),$A$2)=0,E13714+1, E13714), $B$2-1)</f>
        <v>16</v>
      </c>
      <c r="G13715" s="2" t="str">
        <f>IF(NOT(OR(
SUMPRODUCT(--ISNUMBER(SEARCH('Chapter 2 (Generated)'!$B$3:$V$3,INDEX(MyData,D13715, E13715+1))))&gt;0,
SUMPRODUCT(--ISNUMBER(SEARCH('Chapter 2 (Generated)'!$B$4:$V$4,INDEX(MyData,D13715, E13715+1))))&gt;0)),
"        " &amp; INDEX(MyData,D13715, E13715+1),
"    " &amp; INDEX(MyData,D13715, E13715+1))</f>
        <v xml:space="preserve">        5,</v>
      </c>
    </row>
    <row r="13716" spans="4:7" x14ac:dyDescent="0.2">
      <c r="D13716" s="20">
        <f t="shared" si="214"/>
        <v>323</v>
      </c>
      <c r="E13716" s="20">
        <f>MIN(IF(MOD(ROWS($A$2:A13716),$A$2)=0,E13715+1, E13715), $B$2-1)</f>
        <v>16</v>
      </c>
      <c r="G13716" s="2" t="str">
        <f>IF(NOT(OR(
SUMPRODUCT(--ISNUMBER(SEARCH('Chapter 2 (Generated)'!$B$3:$V$3,INDEX(MyData,D13716, E13716+1))))&gt;0,
SUMPRODUCT(--ISNUMBER(SEARCH('Chapter 2 (Generated)'!$B$4:$V$4,INDEX(MyData,D13716, E13716+1))))&gt;0)),
"        " &amp; INDEX(MyData,D13716, E13716+1),
"    " &amp; INDEX(MyData,D13716, E13716+1))</f>
        <v xml:space="preserve">        0,//320 </v>
      </c>
    </row>
    <row r="13717" spans="4:7" x14ac:dyDescent="0.2">
      <c r="D13717" s="20">
        <f t="shared" si="214"/>
        <v>324</v>
      </c>
      <c r="E13717" s="20">
        <f>MIN(IF(MOD(ROWS($A$2:A13717),$A$2)=0,E13716+1, E13716), $B$2-1)</f>
        <v>16</v>
      </c>
      <c r="G13717" s="2" t="str">
        <f>IF(NOT(OR(
SUMPRODUCT(--ISNUMBER(SEARCH('Chapter 2 (Generated)'!$B$3:$V$3,INDEX(MyData,D13717, E13717+1))))&gt;0,
SUMPRODUCT(--ISNUMBER(SEARCH('Chapter 2 (Generated)'!$B$4:$V$4,INDEX(MyData,D13717, E13717+1))))&gt;0)),
"        " &amp; INDEX(MyData,D13717, E13717+1),
"    " &amp; INDEX(MyData,D13717, E13717+1))</f>
        <v xml:space="preserve">        0,</v>
      </c>
    </row>
    <row r="13718" spans="4:7" x14ac:dyDescent="0.2">
      <c r="D13718" s="20">
        <f t="shared" si="214"/>
        <v>325</v>
      </c>
      <c r="E13718" s="20">
        <f>MIN(IF(MOD(ROWS($A$2:A13718),$A$2)=0,E13717+1, E13717), $B$2-1)</f>
        <v>16</v>
      </c>
      <c r="G13718" s="2" t="str">
        <f>IF(NOT(OR(
SUMPRODUCT(--ISNUMBER(SEARCH('Chapter 2 (Generated)'!$B$3:$V$3,INDEX(MyData,D13718, E13718+1))))&gt;0,
SUMPRODUCT(--ISNUMBER(SEARCH('Chapter 2 (Generated)'!$B$4:$V$4,INDEX(MyData,D13718, E13718+1))))&gt;0)),
"        " &amp; INDEX(MyData,D13718, E13718+1),
"    " &amp; INDEX(MyData,D13718, E13718+1))</f>
        <v xml:space="preserve">        0,</v>
      </c>
    </row>
    <row r="13719" spans="4:7" x14ac:dyDescent="0.2">
      <c r="D13719" s="20">
        <f t="shared" si="214"/>
        <v>326</v>
      </c>
      <c r="E13719" s="20">
        <f>MIN(IF(MOD(ROWS($A$2:A13719),$A$2)=0,E13718+1, E13718), $B$2-1)</f>
        <v>16</v>
      </c>
      <c r="G13719" s="2" t="str">
        <f>IF(NOT(OR(
SUMPRODUCT(--ISNUMBER(SEARCH('Chapter 2 (Generated)'!$B$3:$V$3,INDEX(MyData,D13719, E13719+1))))&gt;0,
SUMPRODUCT(--ISNUMBER(SEARCH('Chapter 2 (Generated)'!$B$4:$V$4,INDEX(MyData,D13719, E13719+1))))&gt;0)),
"        " &amp; INDEX(MyData,D13719, E13719+1),
"    " &amp; INDEX(MyData,D13719, E13719+1))</f>
        <v xml:space="preserve">        0,</v>
      </c>
    </row>
    <row r="13720" spans="4:7" x14ac:dyDescent="0.2">
      <c r="D13720" s="20">
        <f t="shared" si="214"/>
        <v>327</v>
      </c>
      <c r="E13720" s="20">
        <f>MIN(IF(MOD(ROWS($A$2:A13720),$A$2)=0,E13719+1, E13719), $B$2-1)</f>
        <v>16</v>
      </c>
      <c r="G13720" s="2" t="str">
        <f>IF(NOT(OR(
SUMPRODUCT(--ISNUMBER(SEARCH('Chapter 2 (Generated)'!$B$3:$V$3,INDEX(MyData,D13720, E13720+1))))&gt;0,
SUMPRODUCT(--ISNUMBER(SEARCH('Chapter 2 (Generated)'!$B$4:$V$4,INDEX(MyData,D13720, E13720+1))))&gt;0)),
"        " &amp; INDEX(MyData,D13720, E13720+1),
"    " &amp; INDEX(MyData,D13720, E13720+1))</f>
        <v xml:space="preserve">        0,</v>
      </c>
    </row>
    <row r="13721" spans="4:7" x14ac:dyDescent="0.2">
      <c r="D13721" s="20">
        <f t="shared" si="214"/>
        <v>328</v>
      </c>
      <c r="E13721" s="20">
        <f>MIN(IF(MOD(ROWS($A$2:A13721),$A$2)=0,E13720+1, E13720), $B$2-1)</f>
        <v>16</v>
      </c>
      <c r="G13721" s="2" t="str">
        <f>IF(NOT(OR(
SUMPRODUCT(--ISNUMBER(SEARCH('Chapter 2 (Generated)'!$B$3:$V$3,INDEX(MyData,D13721, E13721+1))))&gt;0,
SUMPRODUCT(--ISNUMBER(SEARCH('Chapter 2 (Generated)'!$B$4:$V$4,INDEX(MyData,D13721, E13721+1))))&gt;0)),
"        " &amp; INDEX(MyData,D13721, E13721+1),
"    " &amp; INDEX(MyData,D13721, E13721+1))</f>
        <v xml:space="preserve">        0,//325 </v>
      </c>
    </row>
    <row r="13722" spans="4:7" x14ac:dyDescent="0.2">
      <c r="D13722" s="20">
        <f t="shared" si="214"/>
        <v>329</v>
      </c>
      <c r="E13722" s="20">
        <f>MIN(IF(MOD(ROWS($A$2:A13722),$A$2)=0,E13721+1, E13721), $B$2-1)</f>
        <v>16</v>
      </c>
      <c r="G13722" s="2" t="str">
        <f>IF(NOT(OR(
SUMPRODUCT(--ISNUMBER(SEARCH('Chapter 2 (Generated)'!$B$3:$V$3,INDEX(MyData,D13722, E13722+1))))&gt;0,
SUMPRODUCT(--ISNUMBER(SEARCH('Chapter 2 (Generated)'!$B$4:$V$4,INDEX(MyData,D13722, E13722+1))))&gt;0)),
"        " &amp; INDEX(MyData,D13722, E13722+1),
"    " &amp; INDEX(MyData,D13722, E13722+1))</f>
        <v xml:space="preserve">        0,</v>
      </c>
    </row>
    <row r="13723" spans="4:7" x14ac:dyDescent="0.2">
      <c r="D13723" s="20">
        <f t="shared" si="214"/>
        <v>330</v>
      </c>
      <c r="E13723" s="20">
        <f>MIN(IF(MOD(ROWS($A$2:A13723),$A$2)=0,E13722+1, E13722), $B$2-1)</f>
        <v>16</v>
      </c>
      <c r="G13723" s="2" t="str">
        <f>IF(NOT(OR(
SUMPRODUCT(--ISNUMBER(SEARCH('Chapter 2 (Generated)'!$B$3:$V$3,INDEX(MyData,D13723, E13723+1))))&gt;0,
SUMPRODUCT(--ISNUMBER(SEARCH('Chapter 2 (Generated)'!$B$4:$V$4,INDEX(MyData,D13723, E13723+1))))&gt;0)),
"        " &amp; INDEX(MyData,D13723, E13723+1),
"    " &amp; INDEX(MyData,D13723, E13723+1))</f>
        <v xml:space="preserve">        0,</v>
      </c>
    </row>
    <row r="13724" spans="4:7" x14ac:dyDescent="0.2">
      <c r="D13724" s="20">
        <f t="shared" si="214"/>
        <v>331</v>
      </c>
      <c r="E13724" s="20">
        <f>MIN(IF(MOD(ROWS($A$2:A13724),$A$2)=0,E13723+1, E13723), $B$2-1)</f>
        <v>16</v>
      </c>
      <c r="G13724" s="2" t="str">
        <f>IF(NOT(OR(
SUMPRODUCT(--ISNUMBER(SEARCH('Chapter 2 (Generated)'!$B$3:$V$3,INDEX(MyData,D13724, E13724+1))))&gt;0,
SUMPRODUCT(--ISNUMBER(SEARCH('Chapter 2 (Generated)'!$B$4:$V$4,INDEX(MyData,D13724, E13724+1))))&gt;0)),
"        " &amp; INDEX(MyData,D13724, E13724+1),
"    " &amp; INDEX(MyData,D13724, E13724+1))</f>
        <v xml:space="preserve">        0,</v>
      </c>
    </row>
    <row r="13725" spans="4:7" x14ac:dyDescent="0.2">
      <c r="D13725" s="20">
        <f t="shared" si="214"/>
        <v>332</v>
      </c>
      <c r="E13725" s="20">
        <f>MIN(IF(MOD(ROWS($A$2:A13725),$A$2)=0,E13724+1, E13724), $B$2-1)</f>
        <v>16</v>
      </c>
      <c r="G13725" s="2" t="str">
        <f>IF(NOT(OR(
SUMPRODUCT(--ISNUMBER(SEARCH('Chapter 2 (Generated)'!$B$3:$V$3,INDEX(MyData,D13725, E13725+1))))&gt;0,
SUMPRODUCT(--ISNUMBER(SEARCH('Chapter 2 (Generated)'!$B$4:$V$4,INDEX(MyData,D13725, E13725+1))))&gt;0)),
"        " &amp; INDEX(MyData,D13725, E13725+1),
"    " &amp; INDEX(MyData,D13725, E13725+1))</f>
        <v xml:space="preserve">        0,</v>
      </c>
    </row>
    <row r="13726" spans="4:7" x14ac:dyDescent="0.2">
      <c r="D13726" s="20">
        <f t="shared" si="214"/>
        <v>333</v>
      </c>
      <c r="E13726" s="20">
        <f>MIN(IF(MOD(ROWS($A$2:A13726),$A$2)=0,E13725+1, E13725), $B$2-1)</f>
        <v>16</v>
      </c>
      <c r="G13726" s="2" t="str">
        <f>IF(NOT(OR(
SUMPRODUCT(--ISNUMBER(SEARCH('Chapter 2 (Generated)'!$B$3:$V$3,INDEX(MyData,D13726, E13726+1))))&gt;0,
SUMPRODUCT(--ISNUMBER(SEARCH('Chapter 2 (Generated)'!$B$4:$V$4,INDEX(MyData,D13726, E13726+1))))&gt;0)),
"        " &amp; INDEX(MyData,D13726, E13726+1),
"    " &amp; INDEX(MyData,D13726, E13726+1))</f>
        <v xml:space="preserve">        0,//330 </v>
      </c>
    </row>
    <row r="13727" spans="4:7" x14ac:dyDescent="0.2">
      <c r="D13727" s="20">
        <f t="shared" si="214"/>
        <v>334</v>
      </c>
      <c r="E13727" s="20">
        <f>MIN(IF(MOD(ROWS($A$2:A13727),$A$2)=0,E13726+1, E13726), $B$2-1)</f>
        <v>16</v>
      </c>
      <c r="G13727" s="2" t="str">
        <f>IF(NOT(OR(
SUMPRODUCT(--ISNUMBER(SEARCH('Chapter 2 (Generated)'!$B$3:$V$3,INDEX(MyData,D13727, E13727+1))))&gt;0,
SUMPRODUCT(--ISNUMBER(SEARCH('Chapter 2 (Generated)'!$B$4:$V$4,INDEX(MyData,D13727, E13727+1))))&gt;0)),
"        " &amp; INDEX(MyData,D13727, E13727+1),
"    " &amp; INDEX(MyData,D13727, E13727+1))</f>
        <v xml:space="preserve">        0,</v>
      </c>
    </row>
    <row r="13728" spans="4:7" x14ac:dyDescent="0.2">
      <c r="D13728" s="20">
        <f t="shared" si="214"/>
        <v>335</v>
      </c>
      <c r="E13728" s="20">
        <f>MIN(IF(MOD(ROWS($A$2:A13728),$A$2)=0,E13727+1, E13727), $B$2-1)</f>
        <v>16</v>
      </c>
      <c r="G13728" s="2" t="str">
        <f>IF(NOT(OR(
SUMPRODUCT(--ISNUMBER(SEARCH('Chapter 2 (Generated)'!$B$3:$V$3,INDEX(MyData,D13728, E13728+1))))&gt;0,
SUMPRODUCT(--ISNUMBER(SEARCH('Chapter 2 (Generated)'!$B$4:$V$4,INDEX(MyData,D13728, E13728+1))))&gt;0)),
"        " &amp; INDEX(MyData,D13728, E13728+1),
"    " &amp; INDEX(MyData,D13728, E13728+1))</f>
        <v xml:space="preserve">        0,</v>
      </c>
    </row>
    <row r="13729" spans="4:7" x14ac:dyDescent="0.2">
      <c r="D13729" s="20">
        <f t="shared" si="214"/>
        <v>336</v>
      </c>
      <c r="E13729" s="20">
        <f>MIN(IF(MOD(ROWS($A$2:A13729),$A$2)=0,E13728+1, E13728), $B$2-1)</f>
        <v>16</v>
      </c>
      <c r="G13729" s="2" t="str">
        <f>IF(NOT(OR(
SUMPRODUCT(--ISNUMBER(SEARCH('Chapter 2 (Generated)'!$B$3:$V$3,INDEX(MyData,D13729, E13729+1))))&gt;0,
SUMPRODUCT(--ISNUMBER(SEARCH('Chapter 2 (Generated)'!$B$4:$V$4,INDEX(MyData,D13729, E13729+1))))&gt;0)),
"        " &amp; INDEX(MyData,D13729, E13729+1),
"    " &amp; INDEX(MyData,D13729, E13729+1))</f>
        <v xml:space="preserve">        0,</v>
      </c>
    </row>
    <row r="13730" spans="4:7" x14ac:dyDescent="0.2">
      <c r="D13730" s="20">
        <f t="shared" si="214"/>
        <v>337</v>
      </c>
      <c r="E13730" s="20">
        <f>MIN(IF(MOD(ROWS($A$2:A13730),$A$2)=0,E13729+1, E13729), $B$2-1)</f>
        <v>16</v>
      </c>
      <c r="G13730" s="2" t="str">
        <f>IF(NOT(OR(
SUMPRODUCT(--ISNUMBER(SEARCH('Chapter 2 (Generated)'!$B$3:$V$3,INDEX(MyData,D13730, E13730+1))))&gt;0,
SUMPRODUCT(--ISNUMBER(SEARCH('Chapter 2 (Generated)'!$B$4:$V$4,INDEX(MyData,D13730, E13730+1))))&gt;0)),
"        " &amp; INDEX(MyData,D13730, E13730+1),
"    " &amp; INDEX(MyData,D13730, E13730+1))</f>
        <v xml:space="preserve">        0,</v>
      </c>
    </row>
    <row r="13731" spans="4:7" x14ac:dyDescent="0.2">
      <c r="D13731" s="20">
        <f t="shared" si="214"/>
        <v>338</v>
      </c>
      <c r="E13731" s="20">
        <f>MIN(IF(MOD(ROWS($A$2:A13731),$A$2)=0,E13730+1, E13730), $B$2-1)</f>
        <v>16</v>
      </c>
      <c r="G13731" s="2" t="str">
        <f>IF(NOT(OR(
SUMPRODUCT(--ISNUMBER(SEARCH('Chapter 2 (Generated)'!$B$3:$V$3,INDEX(MyData,D13731, E13731+1))))&gt;0,
SUMPRODUCT(--ISNUMBER(SEARCH('Chapter 2 (Generated)'!$B$4:$V$4,INDEX(MyData,D13731, E13731+1))))&gt;0)),
"        " &amp; INDEX(MyData,D13731, E13731+1),
"    " &amp; INDEX(MyData,D13731, E13731+1))</f>
        <v xml:space="preserve">        0,//335 </v>
      </c>
    </row>
    <row r="13732" spans="4:7" x14ac:dyDescent="0.2">
      <c r="D13732" s="20">
        <f t="shared" si="214"/>
        <v>339</v>
      </c>
      <c r="E13732" s="20">
        <f>MIN(IF(MOD(ROWS($A$2:A13732),$A$2)=0,E13731+1, E13731), $B$2-1)</f>
        <v>16</v>
      </c>
      <c r="G13732" s="2" t="str">
        <f>IF(NOT(OR(
SUMPRODUCT(--ISNUMBER(SEARCH('Chapter 2 (Generated)'!$B$3:$V$3,INDEX(MyData,D13732, E13732+1))))&gt;0,
SUMPRODUCT(--ISNUMBER(SEARCH('Chapter 2 (Generated)'!$B$4:$V$4,INDEX(MyData,D13732, E13732+1))))&gt;0)),
"        " &amp; INDEX(MyData,D13732, E13732+1),
"    " &amp; INDEX(MyData,D13732, E13732+1))</f>
        <v xml:space="preserve">        0,</v>
      </c>
    </row>
    <row r="13733" spans="4:7" x14ac:dyDescent="0.2">
      <c r="D13733" s="20">
        <f t="shared" si="214"/>
        <v>340</v>
      </c>
      <c r="E13733" s="20">
        <f>MIN(IF(MOD(ROWS($A$2:A13733),$A$2)=0,E13732+1, E13732), $B$2-1)</f>
        <v>16</v>
      </c>
      <c r="G13733" s="2" t="str">
        <f>IF(NOT(OR(
SUMPRODUCT(--ISNUMBER(SEARCH('Chapter 2 (Generated)'!$B$3:$V$3,INDEX(MyData,D13733, E13733+1))))&gt;0,
SUMPRODUCT(--ISNUMBER(SEARCH('Chapter 2 (Generated)'!$B$4:$V$4,INDEX(MyData,D13733, E13733+1))))&gt;0)),
"        " &amp; INDEX(MyData,D13733, E13733+1),
"    " &amp; INDEX(MyData,D13733, E13733+1))</f>
        <v xml:space="preserve">        0,</v>
      </c>
    </row>
    <row r="13734" spans="4:7" x14ac:dyDescent="0.2">
      <c r="D13734" s="20">
        <f t="shared" si="214"/>
        <v>341</v>
      </c>
      <c r="E13734" s="20">
        <f>MIN(IF(MOD(ROWS($A$2:A13734),$A$2)=0,E13733+1, E13733), $B$2-1)</f>
        <v>16</v>
      </c>
      <c r="G13734" s="2" t="str">
        <f>IF(NOT(OR(
SUMPRODUCT(--ISNUMBER(SEARCH('Chapter 2 (Generated)'!$B$3:$V$3,INDEX(MyData,D13734, E13734+1))))&gt;0,
SUMPRODUCT(--ISNUMBER(SEARCH('Chapter 2 (Generated)'!$B$4:$V$4,INDEX(MyData,D13734, E13734+1))))&gt;0)),
"        " &amp; INDEX(MyData,D13734, E13734+1),
"    " &amp; INDEX(MyData,D13734, E13734+1))</f>
        <v xml:space="preserve">        0,</v>
      </c>
    </row>
    <row r="13735" spans="4:7" x14ac:dyDescent="0.2">
      <c r="D13735" s="20">
        <f t="shared" si="214"/>
        <v>342</v>
      </c>
      <c r="E13735" s="20">
        <f>MIN(IF(MOD(ROWS($A$2:A13735),$A$2)=0,E13734+1, E13734), $B$2-1)</f>
        <v>16</v>
      </c>
      <c r="G13735" s="2" t="str">
        <f>IF(NOT(OR(
SUMPRODUCT(--ISNUMBER(SEARCH('Chapter 2 (Generated)'!$B$3:$V$3,INDEX(MyData,D13735, E13735+1))))&gt;0,
SUMPRODUCT(--ISNUMBER(SEARCH('Chapter 2 (Generated)'!$B$4:$V$4,INDEX(MyData,D13735, E13735+1))))&gt;0)),
"        " &amp; INDEX(MyData,D13735, E13735+1),
"    " &amp; INDEX(MyData,D13735, E13735+1))</f>
        <v xml:space="preserve">        0,</v>
      </c>
    </row>
    <row r="13736" spans="4:7" x14ac:dyDescent="0.2">
      <c r="D13736" s="20">
        <f t="shared" si="214"/>
        <v>343</v>
      </c>
      <c r="E13736" s="20">
        <f>MIN(IF(MOD(ROWS($A$2:A13736),$A$2)=0,E13735+1, E13735), $B$2-1)</f>
        <v>16</v>
      </c>
      <c r="G13736" s="2" t="str">
        <f>IF(NOT(OR(
SUMPRODUCT(--ISNUMBER(SEARCH('Chapter 2 (Generated)'!$B$3:$V$3,INDEX(MyData,D13736, E13736+1))))&gt;0,
SUMPRODUCT(--ISNUMBER(SEARCH('Chapter 2 (Generated)'!$B$4:$V$4,INDEX(MyData,D13736, E13736+1))))&gt;0)),
"        " &amp; INDEX(MyData,D13736, E13736+1),
"    " &amp; INDEX(MyData,D13736, E13736+1))</f>
        <v xml:space="preserve">        0,//340 </v>
      </c>
    </row>
    <row r="13737" spans="4:7" x14ac:dyDescent="0.2">
      <c r="D13737" s="20">
        <f t="shared" si="214"/>
        <v>344</v>
      </c>
      <c r="E13737" s="20">
        <f>MIN(IF(MOD(ROWS($A$2:A13737),$A$2)=0,E13736+1, E13736), $B$2-1)</f>
        <v>16</v>
      </c>
      <c r="G13737" s="2" t="str">
        <f>IF(NOT(OR(
SUMPRODUCT(--ISNUMBER(SEARCH('Chapter 2 (Generated)'!$B$3:$V$3,INDEX(MyData,D13737, E13737+1))))&gt;0,
SUMPRODUCT(--ISNUMBER(SEARCH('Chapter 2 (Generated)'!$B$4:$V$4,INDEX(MyData,D13737, E13737+1))))&gt;0)),
"        " &amp; INDEX(MyData,D13737, E13737+1),
"    " &amp; INDEX(MyData,D13737, E13737+1))</f>
        <v xml:space="preserve">        0,</v>
      </c>
    </row>
    <row r="13738" spans="4:7" x14ac:dyDescent="0.2">
      <c r="D13738" s="20">
        <f t="shared" si="214"/>
        <v>345</v>
      </c>
      <c r="E13738" s="20">
        <f>MIN(IF(MOD(ROWS($A$2:A13738),$A$2)=0,E13737+1, E13737), $B$2-1)</f>
        <v>16</v>
      </c>
      <c r="G13738" s="2" t="str">
        <f>IF(NOT(OR(
SUMPRODUCT(--ISNUMBER(SEARCH('Chapter 2 (Generated)'!$B$3:$V$3,INDEX(MyData,D13738, E13738+1))))&gt;0,
SUMPRODUCT(--ISNUMBER(SEARCH('Chapter 2 (Generated)'!$B$4:$V$4,INDEX(MyData,D13738, E13738+1))))&gt;0)),
"        " &amp; INDEX(MyData,D13738, E13738+1),
"    " &amp; INDEX(MyData,D13738, E13738+1))</f>
        <v xml:space="preserve">        0,</v>
      </c>
    </row>
    <row r="13739" spans="4:7" x14ac:dyDescent="0.2">
      <c r="D13739" s="20">
        <f t="shared" si="214"/>
        <v>346</v>
      </c>
      <c r="E13739" s="20">
        <f>MIN(IF(MOD(ROWS($A$2:A13739),$A$2)=0,E13738+1, E13738), $B$2-1)</f>
        <v>16</v>
      </c>
      <c r="G13739" s="2" t="str">
        <f>IF(NOT(OR(
SUMPRODUCT(--ISNUMBER(SEARCH('Chapter 2 (Generated)'!$B$3:$V$3,INDEX(MyData,D13739, E13739+1))))&gt;0,
SUMPRODUCT(--ISNUMBER(SEARCH('Chapter 2 (Generated)'!$B$4:$V$4,INDEX(MyData,D13739, E13739+1))))&gt;0)),
"        " &amp; INDEX(MyData,D13739, E13739+1),
"    " &amp; INDEX(MyData,D13739, E13739+1))</f>
        <v xml:space="preserve">        0,</v>
      </c>
    </row>
    <row r="13740" spans="4:7" x14ac:dyDescent="0.2">
      <c r="D13740" s="20">
        <f t="shared" si="214"/>
        <v>347</v>
      </c>
      <c r="E13740" s="20">
        <f>MIN(IF(MOD(ROWS($A$2:A13740),$A$2)=0,E13739+1, E13739), $B$2-1)</f>
        <v>16</v>
      </c>
      <c r="G13740" s="2" t="str">
        <f>IF(NOT(OR(
SUMPRODUCT(--ISNUMBER(SEARCH('Chapter 2 (Generated)'!$B$3:$V$3,INDEX(MyData,D13740, E13740+1))))&gt;0,
SUMPRODUCT(--ISNUMBER(SEARCH('Chapter 2 (Generated)'!$B$4:$V$4,INDEX(MyData,D13740, E13740+1))))&gt;0)),
"        " &amp; INDEX(MyData,D13740, E13740+1),
"    " &amp; INDEX(MyData,D13740, E13740+1))</f>
        <v xml:space="preserve">        0,</v>
      </c>
    </row>
    <row r="13741" spans="4:7" x14ac:dyDescent="0.2">
      <c r="D13741" s="20">
        <f t="shared" si="214"/>
        <v>348</v>
      </c>
      <c r="E13741" s="20">
        <f>MIN(IF(MOD(ROWS($A$2:A13741),$A$2)=0,E13740+1, E13740), $B$2-1)</f>
        <v>16</v>
      </c>
      <c r="G13741" s="2" t="str">
        <f>IF(NOT(OR(
SUMPRODUCT(--ISNUMBER(SEARCH('Chapter 2 (Generated)'!$B$3:$V$3,INDEX(MyData,D13741, E13741+1))))&gt;0,
SUMPRODUCT(--ISNUMBER(SEARCH('Chapter 2 (Generated)'!$B$4:$V$4,INDEX(MyData,D13741, E13741+1))))&gt;0)),
"        " &amp; INDEX(MyData,D13741, E13741+1),
"    " &amp; INDEX(MyData,D13741, E13741+1))</f>
        <v xml:space="preserve">        0,//345 </v>
      </c>
    </row>
    <row r="13742" spans="4:7" x14ac:dyDescent="0.2">
      <c r="D13742" s="20">
        <f t="shared" si="214"/>
        <v>349</v>
      </c>
      <c r="E13742" s="20">
        <f>MIN(IF(MOD(ROWS($A$2:A13742),$A$2)=0,E13741+1, E13741), $B$2-1)</f>
        <v>16</v>
      </c>
      <c r="G13742" s="2" t="str">
        <f>IF(NOT(OR(
SUMPRODUCT(--ISNUMBER(SEARCH('Chapter 2 (Generated)'!$B$3:$V$3,INDEX(MyData,D13742, E13742+1))))&gt;0,
SUMPRODUCT(--ISNUMBER(SEARCH('Chapter 2 (Generated)'!$B$4:$V$4,INDEX(MyData,D13742, E13742+1))))&gt;0)),
"        " &amp; INDEX(MyData,D13742, E13742+1),
"    " &amp; INDEX(MyData,D13742, E13742+1))</f>
        <v xml:space="preserve">        0,</v>
      </c>
    </row>
    <row r="13743" spans="4:7" x14ac:dyDescent="0.2">
      <c r="D13743" s="20">
        <f t="shared" si="214"/>
        <v>350</v>
      </c>
      <c r="E13743" s="20">
        <f>MIN(IF(MOD(ROWS($A$2:A13743),$A$2)=0,E13742+1, E13742), $B$2-1)</f>
        <v>16</v>
      </c>
      <c r="G13743" s="2" t="str">
        <f>IF(NOT(OR(
SUMPRODUCT(--ISNUMBER(SEARCH('Chapter 2 (Generated)'!$B$3:$V$3,INDEX(MyData,D13743, E13743+1))))&gt;0,
SUMPRODUCT(--ISNUMBER(SEARCH('Chapter 2 (Generated)'!$B$4:$V$4,INDEX(MyData,D13743, E13743+1))))&gt;0)),
"        " &amp; INDEX(MyData,D13743, E13743+1),
"    " &amp; INDEX(MyData,D13743, E13743+1))</f>
        <v xml:space="preserve">        2,</v>
      </c>
    </row>
    <row r="13744" spans="4:7" x14ac:dyDescent="0.2">
      <c r="D13744" s="20">
        <f t="shared" si="214"/>
        <v>351</v>
      </c>
      <c r="E13744" s="20">
        <f>MIN(IF(MOD(ROWS($A$2:A13744),$A$2)=0,E13743+1, E13743), $B$2-1)</f>
        <v>16</v>
      </c>
      <c r="G13744" s="2" t="str">
        <f>IF(NOT(OR(
SUMPRODUCT(--ISNUMBER(SEARCH('Chapter 2 (Generated)'!$B$3:$V$3,INDEX(MyData,D13744, E13744+1))))&gt;0,
SUMPRODUCT(--ISNUMBER(SEARCH('Chapter 2 (Generated)'!$B$4:$V$4,INDEX(MyData,D13744, E13744+1))))&gt;0)),
"        " &amp; INDEX(MyData,D13744, E13744+1),
"    " &amp; INDEX(MyData,D13744, E13744+1))</f>
        <v xml:space="preserve">        0,</v>
      </c>
    </row>
    <row r="13745" spans="4:7" x14ac:dyDescent="0.2">
      <c r="D13745" s="20">
        <f t="shared" si="214"/>
        <v>352</v>
      </c>
      <c r="E13745" s="20">
        <f>MIN(IF(MOD(ROWS($A$2:A13745),$A$2)=0,E13744+1, E13744), $B$2-1)</f>
        <v>16</v>
      </c>
      <c r="G13745" s="2" t="str">
        <f>IF(NOT(OR(
SUMPRODUCT(--ISNUMBER(SEARCH('Chapter 2 (Generated)'!$B$3:$V$3,INDEX(MyData,D13745, E13745+1))))&gt;0,
SUMPRODUCT(--ISNUMBER(SEARCH('Chapter 2 (Generated)'!$B$4:$V$4,INDEX(MyData,D13745, E13745+1))))&gt;0)),
"        " &amp; INDEX(MyData,D13745, E13745+1),
"    " &amp; INDEX(MyData,D13745, E13745+1))</f>
        <v xml:space="preserve">        0,</v>
      </c>
    </row>
    <row r="13746" spans="4:7" x14ac:dyDescent="0.2">
      <c r="D13746" s="20">
        <f t="shared" si="214"/>
        <v>353</v>
      </c>
      <c r="E13746" s="20">
        <f>MIN(IF(MOD(ROWS($A$2:A13746),$A$2)=0,E13745+1, E13745), $B$2-1)</f>
        <v>16</v>
      </c>
      <c r="G13746" s="2" t="str">
        <f>IF(NOT(OR(
SUMPRODUCT(--ISNUMBER(SEARCH('Chapter 2 (Generated)'!$B$3:$V$3,INDEX(MyData,D13746, E13746+1))))&gt;0,
SUMPRODUCT(--ISNUMBER(SEARCH('Chapter 2 (Generated)'!$B$4:$V$4,INDEX(MyData,D13746, E13746+1))))&gt;0)),
"        " &amp; INDEX(MyData,D13746, E13746+1),
"    " &amp; INDEX(MyData,D13746, E13746+1))</f>
        <v xml:space="preserve">        0,//350 </v>
      </c>
    </row>
    <row r="13747" spans="4:7" x14ac:dyDescent="0.2">
      <c r="D13747" s="20">
        <f t="shared" si="214"/>
        <v>354</v>
      </c>
      <c r="E13747" s="20">
        <f>MIN(IF(MOD(ROWS($A$2:A13747),$A$2)=0,E13746+1, E13746), $B$2-1)</f>
        <v>16</v>
      </c>
      <c r="G13747" s="2" t="str">
        <f>IF(NOT(OR(
SUMPRODUCT(--ISNUMBER(SEARCH('Chapter 2 (Generated)'!$B$3:$V$3,INDEX(MyData,D13747, E13747+1))))&gt;0,
SUMPRODUCT(--ISNUMBER(SEARCH('Chapter 2 (Generated)'!$B$4:$V$4,INDEX(MyData,D13747, E13747+1))))&gt;0)),
"        " &amp; INDEX(MyData,D13747, E13747+1),
"    " &amp; INDEX(MyData,D13747, E13747+1))</f>
        <v xml:space="preserve">        0,</v>
      </c>
    </row>
    <row r="13748" spans="4:7" x14ac:dyDescent="0.2">
      <c r="D13748" s="20">
        <f t="shared" si="214"/>
        <v>355</v>
      </c>
      <c r="E13748" s="20">
        <f>MIN(IF(MOD(ROWS($A$2:A13748),$A$2)=0,E13747+1, E13747), $B$2-1)</f>
        <v>16</v>
      </c>
      <c r="G13748" s="2" t="str">
        <f>IF(NOT(OR(
SUMPRODUCT(--ISNUMBER(SEARCH('Chapter 2 (Generated)'!$B$3:$V$3,INDEX(MyData,D13748, E13748+1))))&gt;0,
SUMPRODUCT(--ISNUMBER(SEARCH('Chapter 2 (Generated)'!$B$4:$V$4,INDEX(MyData,D13748, E13748+1))))&gt;0)),
"        " &amp; INDEX(MyData,D13748, E13748+1),
"    " &amp; INDEX(MyData,D13748, E13748+1))</f>
        <v xml:space="preserve">        -2,</v>
      </c>
    </row>
    <row r="13749" spans="4:7" x14ac:dyDescent="0.2">
      <c r="D13749" s="20">
        <f t="shared" si="214"/>
        <v>356</v>
      </c>
      <c r="E13749" s="20">
        <f>MIN(IF(MOD(ROWS($A$2:A13749),$A$2)=0,E13748+1, E13748), $B$2-1)</f>
        <v>16</v>
      </c>
      <c r="G13749" s="2" t="str">
        <f>IF(NOT(OR(
SUMPRODUCT(--ISNUMBER(SEARCH('Chapter 2 (Generated)'!$B$3:$V$3,INDEX(MyData,D13749, E13749+1))))&gt;0,
SUMPRODUCT(--ISNUMBER(SEARCH('Chapter 2 (Generated)'!$B$4:$V$4,INDEX(MyData,D13749, E13749+1))))&gt;0)),
"        " &amp; INDEX(MyData,D13749, E13749+1),
"    " &amp; INDEX(MyData,D13749, E13749+1))</f>
        <v xml:space="preserve">        0,</v>
      </c>
    </row>
    <row r="13750" spans="4:7" x14ac:dyDescent="0.2">
      <c r="D13750" s="20">
        <f t="shared" si="214"/>
        <v>357</v>
      </c>
      <c r="E13750" s="20">
        <f>MIN(IF(MOD(ROWS($A$2:A13750),$A$2)=0,E13749+1, E13749), $B$2-1)</f>
        <v>16</v>
      </c>
      <c r="G13750" s="2" t="str">
        <f>IF(NOT(OR(
SUMPRODUCT(--ISNUMBER(SEARCH('Chapter 2 (Generated)'!$B$3:$V$3,INDEX(MyData,D13750, E13750+1))))&gt;0,
SUMPRODUCT(--ISNUMBER(SEARCH('Chapter 2 (Generated)'!$B$4:$V$4,INDEX(MyData,D13750, E13750+1))))&gt;0)),
"        " &amp; INDEX(MyData,D13750, E13750+1),
"    " &amp; INDEX(MyData,D13750, E13750+1))</f>
        <v xml:space="preserve">        0,</v>
      </c>
    </row>
    <row r="13751" spans="4:7" x14ac:dyDescent="0.2">
      <c r="D13751" s="20">
        <f t="shared" si="214"/>
        <v>358</v>
      </c>
      <c r="E13751" s="20">
        <f>MIN(IF(MOD(ROWS($A$2:A13751),$A$2)=0,E13750+1, E13750), $B$2-1)</f>
        <v>16</v>
      </c>
      <c r="G13751" s="2" t="str">
        <f>IF(NOT(OR(
SUMPRODUCT(--ISNUMBER(SEARCH('Chapter 2 (Generated)'!$B$3:$V$3,INDEX(MyData,D13751, E13751+1))))&gt;0,
SUMPRODUCT(--ISNUMBER(SEARCH('Chapter 2 (Generated)'!$B$4:$V$4,INDEX(MyData,D13751, E13751+1))))&gt;0)),
"        " &amp; INDEX(MyData,D13751, E13751+1),
"    " &amp; INDEX(MyData,D13751, E13751+1))</f>
        <v xml:space="preserve">        0,//355 </v>
      </c>
    </row>
    <row r="13752" spans="4:7" x14ac:dyDescent="0.2">
      <c r="D13752" s="20">
        <f t="shared" si="214"/>
        <v>359</v>
      </c>
      <c r="E13752" s="20">
        <f>MIN(IF(MOD(ROWS($A$2:A13752),$A$2)=0,E13751+1, E13751), $B$2-1)</f>
        <v>16</v>
      </c>
      <c r="G13752" s="2" t="str">
        <f>IF(NOT(OR(
SUMPRODUCT(--ISNUMBER(SEARCH('Chapter 2 (Generated)'!$B$3:$V$3,INDEX(MyData,D13752, E13752+1))))&gt;0,
SUMPRODUCT(--ISNUMBER(SEARCH('Chapter 2 (Generated)'!$B$4:$V$4,INDEX(MyData,D13752, E13752+1))))&gt;0)),
"        " &amp; INDEX(MyData,D13752, E13752+1),
"    " &amp; INDEX(MyData,D13752, E13752+1))</f>
        <v xml:space="preserve">        0,</v>
      </c>
    </row>
    <row r="13753" spans="4:7" x14ac:dyDescent="0.2">
      <c r="D13753" s="20">
        <f t="shared" si="214"/>
        <v>360</v>
      </c>
      <c r="E13753" s="20">
        <f>MIN(IF(MOD(ROWS($A$2:A13753),$A$2)=0,E13752+1, E13752), $B$2-1)</f>
        <v>16</v>
      </c>
      <c r="G13753" s="2" t="str">
        <f>IF(NOT(OR(
SUMPRODUCT(--ISNUMBER(SEARCH('Chapter 2 (Generated)'!$B$3:$V$3,INDEX(MyData,D13753, E13753+1))))&gt;0,
SUMPRODUCT(--ISNUMBER(SEARCH('Chapter 2 (Generated)'!$B$4:$V$4,INDEX(MyData,D13753, E13753+1))))&gt;0)),
"        " &amp; INDEX(MyData,D13753, E13753+1),
"    " &amp; INDEX(MyData,D13753, E13753+1))</f>
        <v xml:space="preserve">        0,</v>
      </c>
    </row>
    <row r="13754" spans="4:7" x14ac:dyDescent="0.2">
      <c r="D13754" s="20">
        <f t="shared" si="214"/>
        <v>361</v>
      </c>
      <c r="E13754" s="20">
        <f>MIN(IF(MOD(ROWS($A$2:A13754),$A$2)=0,E13753+1, E13753), $B$2-1)</f>
        <v>16</v>
      </c>
      <c r="G13754" s="2" t="str">
        <f>IF(NOT(OR(
SUMPRODUCT(--ISNUMBER(SEARCH('Chapter 2 (Generated)'!$B$3:$V$3,INDEX(MyData,D13754, E13754+1))))&gt;0,
SUMPRODUCT(--ISNUMBER(SEARCH('Chapter 2 (Generated)'!$B$4:$V$4,INDEX(MyData,D13754, E13754+1))))&gt;0)),
"        " &amp; INDEX(MyData,D13754, E13754+1),
"    " &amp; INDEX(MyData,D13754, E13754+1))</f>
        <v xml:space="preserve">        0,</v>
      </c>
    </row>
    <row r="13755" spans="4:7" x14ac:dyDescent="0.2">
      <c r="D13755" s="20">
        <f t="shared" si="214"/>
        <v>362</v>
      </c>
      <c r="E13755" s="20">
        <f>MIN(IF(MOD(ROWS($A$2:A13755),$A$2)=0,E13754+1, E13754), $B$2-1)</f>
        <v>16</v>
      </c>
      <c r="G13755" s="2" t="str">
        <f>IF(NOT(OR(
SUMPRODUCT(--ISNUMBER(SEARCH('Chapter 2 (Generated)'!$B$3:$V$3,INDEX(MyData,D13755, E13755+1))))&gt;0,
SUMPRODUCT(--ISNUMBER(SEARCH('Chapter 2 (Generated)'!$B$4:$V$4,INDEX(MyData,D13755, E13755+1))))&gt;0)),
"        " &amp; INDEX(MyData,D13755, E13755+1),
"    " &amp; INDEX(MyData,D13755, E13755+1))</f>
        <v xml:space="preserve">        0,</v>
      </c>
    </row>
    <row r="13756" spans="4:7" x14ac:dyDescent="0.2">
      <c r="D13756" s="20">
        <f t="shared" si="214"/>
        <v>363</v>
      </c>
      <c r="E13756" s="20">
        <f>MIN(IF(MOD(ROWS($A$2:A13756),$A$2)=0,E13755+1, E13755), $B$2-1)</f>
        <v>16</v>
      </c>
      <c r="G13756" s="2" t="str">
        <f>IF(NOT(OR(
SUMPRODUCT(--ISNUMBER(SEARCH('Chapter 2 (Generated)'!$B$3:$V$3,INDEX(MyData,D13756, E13756+1))))&gt;0,
SUMPRODUCT(--ISNUMBER(SEARCH('Chapter 2 (Generated)'!$B$4:$V$4,INDEX(MyData,D13756, E13756+1))))&gt;0)),
"        " &amp; INDEX(MyData,D13756, E13756+1),
"    " &amp; INDEX(MyData,D13756, E13756+1))</f>
        <v xml:space="preserve">        0,//360 </v>
      </c>
    </row>
    <row r="13757" spans="4:7" x14ac:dyDescent="0.2">
      <c r="D13757" s="20">
        <f t="shared" si="214"/>
        <v>364</v>
      </c>
      <c r="E13757" s="20">
        <f>MIN(IF(MOD(ROWS($A$2:A13757),$A$2)=0,E13756+1, E13756), $B$2-1)</f>
        <v>16</v>
      </c>
      <c r="G13757" s="2" t="str">
        <f>IF(NOT(OR(
SUMPRODUCT(--ISNUMBER(SEARCH('Chapter 2 (Generated)'!$B$3:$V$3,INDEX(MyData,D13757, E13757+1))))&gt;0,
SUMPRODUCT(--ISNUMBER(SEARCH('Chapter 2 (Generated)'!$B$4:$V$4,INDEX(MyData,D13757, E13757+1))))&gt;0)),
"        " &amp; INDEX(MyData,D13757, E13757+1),
"    " &amp; INDEX(MyData,D13757, E13757+1))</f>
        <v xml:space="preserve">        0,</v>
      </c>
    </row>
    <row r="13758" spans="4:7" x14ac:dyDescent="0.2">
      <c r="D13758" s="20">
        <f t="shared" si="214"/>
        <v>365</v>
      </c>
      <c r="E13758" s="20">
        <f>MIN(IF(MOD(ROWS($A$2:A13758),$A$2)=0,E13757+1, E13757), $B$2-1)</f>
        <v>16</v>
      </c>
      <c r="G13758" s="2" t="str">
        <f>IF(NOT(OR(
SUMPRODUCT(--ISNUMBER(SEARCH('Chapter 2 (Generated)'!$B$3:$V$3,INDEX(MyData,D13758, E13758+1))))&gt;0,
SUMPRODUCT(--ISNUMBER(SEARCH('Chapter 2 (Generated)'!$B$4:$V$4,INDEX(MyData,D13758, E13758+1))))&gt;0)),
"        " &amp; INDEX(MyData,D13758, E13758+1),
"    " &amp; INDEX(MyData,D13758, E13758+1))</f>
        <v xml:space="preserve">        0,</v>
      </c>
    </row>
    <row r="13759" spans="4:7" x14ac:dyDescent="0.2">
      <c r="D13759" s="20">
        <f t="shared" si="214"/>
        <v>366</v>
      </c>
      <c r="E13759" s="20">
        <f>MIN(IF(MOD(ROWS($A$2:A13759),$A$2)=0,E13758+1, E13758), $B$2-1)</f>
        <v>16</v>
      </c>
      <c r="G13759" s="2" t="str">
        <f>IF(NOT(OR(
SUMPRODUCT(--ISNUMBER(SEARCH('Chapter 2 (Generated)'!$B$3:$V$3,INDEX(MyData,D13759, E13759+1))))&gt;0,
SUMPRODUCT(--ISNUMBER(SEARCH('Chapter 2 (Generated)'!$B$4:$V$4,INDEX(MyData,D13759, E13759+1))))&gt;0)),
"        " &amp; INDEX(MyData,D13759, E13759+1),
"    " &amp; INDEX(MyData,D13759, E13759+1))</f>
        <v xml:space="preserve">        0,</v>
      </c>
    </row>
    <row r="13760" spans="4:7" x14ac:dyDescent="0.2">
      <c r="D13760" s="20">
        <f t="shared" si="214"/>
        <v>367</v>
      </c>
      <c r="E13760" s="20">
        <f>MIN(IF(MOD(ROWS($A$2:A13760),$A$2)=0,E13759+1, E13759), $B$2-1)</f>
        <v>16</v>
      </c>
      <c r="G13760" s="2" t="str">
        <f>IF(NOT(OR(
SUMPRODUCT(--ISNUMBER(SEARCH('Chapter 2 (Generated)'!$B$3:$V$3,INDEX(MyData,D13760, E13760+1))))&gt;0,
SUMPRODUCT(--ISNUMBER(SEARCH('Chapter 2 (Generated)'!$B$4:$V$4,INDEX(MyData,D13760, E13760+1))))&gt;0)),
"        " &amp; INDEX(MyData,D13760, E13760+1),
"    " &amp; INDEX(MyData,D13760, E13760+1))</f>
        <v xml:space="preserve">        0,</v>
      </c>
    </row>
    <row r="13761" spans="4:7" x14ac:dyDescent="0.2">
      <c r="D13761" s="20">
        <f t="shared" si="214"/>
        <v>368</v>
      </c>
      <c r="E13761" s="20">
        <f>MIN(IF(MOD(ROWS($A$2:A13761),$A$2)=0,E13760+1, E13760), $B$2-1)</f>
        <v>16</v>
      </c>
      <c r="G13761" s="2" t="str">
        <f>IF(NOT(OR(
SUMPRODUCT(--ISNUMBER(SEARCH('Chapter 2 (Generated)'!$B$3:$V$3,INDEX(MyData,D13761, E13761+1))))&gt;0,
SUMPRODUCT(--ISNUMBER(SEARCH('Chapter 2 (Generated)'!$B$4:$V$4,INDEX(MyData,D13761, E13761+1))))&gt;0)),
"        " &amp; INDEX(MyData,D13761, E13761+1),
"    " &amp; INDEX(MyData,D13761, E13761+1))</f>
        <v xml:space="preserve">        0,//365 </v>
      </c>
    </row>
    <row r="13762" spans="4:7" x14ac:dyDescent="0.2">
      <c r="D13762" s="20">
        <f t="shared" ref="D13762:D13825" si="215">MOD(ROW(D13761)-1+ROWS(MyData),ROWS(MyData))+1</f>
        <v>369</v>
      </c>
      <c r="E13762" s="20">
        <f>MIN(IF(MOD(ROWS($A$2:A13762),$A$2)=0,E13761+1, E13761), $B$2-1)</f>
        <v>16</v>
      </c>
      <c r="G13762" s="2" t="str">
        <f>IF(NOT(OR(
SUMPRODUCT(--ISNUMBER(SEARCH('Chapter 2 (Generated)'!$B$3:$V$3,INDEX(MyData,D13762, E13762+1))))&gt;0,
SUMPRODUCT(--ISNUMBER(SEARCH('Chapter 2 (Generated)'!$B$4:$V$4,INDEX(MyData,D13762, E13762+1))))&gt;0)),
"        " &amp; INDEX(MyData,D13762, E13762+1),
"    " &amp; INDEX(MyData,D13762, E13762+1))</f>
        <v xml:space="preserve">        0,</v>
      </c>
    </row>
    <row r="13763" spans="4:7" x14ac:dyDescent="0.2">
      <c r="D13763" s="20">
        <f t="shared" si="215"/>
        <v>370</v>
      </c>
      <c r="E13763" s="20">
        <f>MIN(IF(MOD(ROWS($A$2:A13763),$A$2)=0,E13762+1, E13762), $B$2-1)</f>
        <v>16</v>
      </c>
      <c r="G13763" s="2" t="str">
        <f>IF(NOT(OR(
SUMPRODUCT(--ISNUMBER(SEARCH('Chapter 2 (Generated)'!$B$3:$V$3,INDEX(MyData,D13763, E13763+1))))&gt;0,
SUMPRODUCT(--ISNUMBER(SEARCH('Chapter 2 (Generated)'!$B$4:$V$4,INDEX(MyData,D13763, E13763+1))))&gt;0)),
"        " &amp; INDEX(MyData,D13763, E13763+1),
"    " &amp; INDEX(MyData,D13763, E13763+1))</f>
        <v xml:space="preserve">        0,</v>
      </c>
    </row>
    <row r="13764" spans="4:7" x14ac:dyDescent="0.2">
      <c r="D13764" s="20">
        <f t="shared" si="215"/>
        <v>371</v>
      </c>
      <c r="E13764" s="20">
        <f>MIN(IF(MOD(ROWS($A$2:A13764),$A$2)=0,E13763+1, E13763), $B$2-1)</f>
        <v>16</v>
      </c>
      <c r="G13764" s="2" t="str">
        <f>IF(NOT(OR(
SUMPRODUCT(--ISNUMBER(SEARCH('Chapter 2 (Generated)'!$B$3:$V$3,INDEX(MyData,D13764, E13764+1))))&gt;0,
SUMPRODUCT(--ISNUMBER(SEARCH('Chapter 2 (Generated)'!$B$4:$V$4,INDEX(MyData,D13764, E13764+1))))&gt;0)),
"        " &amp; INDEX(MyData,D13764, E13764+1),
"    " &amp; INDEX(MyData,D13764, E13764+1))</f>
        <v xml:space="preserve">        0,</v>
      </c>
    </row>
    <row r="13765" spans="4:7" x14ac:dyDescent="0.2">
      <c r="D13765" s="20">
        <f t="shared" si="215"/>
        <v>372</v>
      </c>
      <c r="E13765" s="20">
        <f>MIN(IF(MOD(ROWS($A$2:A13765),$A$2)=0,E13764+1, E13764), $B$2-1)</f>
        <v>16</v>
      </c>
      <c r="G13765" s="2" t="str">
        <f>IF(NOT(OR(
SUMPRODUCT(--ISNUMBER(SEARCH('Chapter 2 (Generated)'!$B$3:$V$3,INDEX(MyData,D13765, E13765+1))))&gt;0,
SUMPRODUCT(--ISNUMBER(SEARCH('Chapter 2 (Generated)'!$B$4:$V$4,INDEX(MyData,D13765, E13765+1))))&gt;0)),
"        " &amp; INDEX(MyData,D13765, E13765+1),
"    " &amp; INDEX(MyData,D13765, E13765+1))</f>
        <v xml:space="preserve">        0,</v>
      </c>
    </row>
    <row r="13766" spans="4:7" x14ac:dyDescent="0.2">
      <c r="D13766" s="20">
        <f t="shared" si="215"/>
        <v>373</v>
      </c>
      <c r="E13766" s="20">
        <f>MIN(IF(MOD(ROWS($A$2:A13766),$A$2)=0,E13765+1, E13765), $B$2-1)</f>
        <v>16</v>
      </c>
      <c r="G13766" s="2" t="str">
        <f>IF(NOT(OR(
SUMPRODUCT(--ISNUMBER(SEARCH('Chapter 2 (Generated)'!$B$3:$V$3,INDEX(MyData,D13766, E13766+1))))&gt;0,
SUMPRODUCT(--ISNUMBER(SEARCH('Chapter 2 (Generated)'!$B$4:$V$4,INDEX(MyData,D13766, E13766+1))))&gt;0)),
"        " &amp; INDEX(MyData,D13766, E13766+1),
"    " &amp; INDEX(MyData,D13766, E13766+1))</f>
        <v xml:space="preserve">        0,//370 </v>
      </c>
    </row>
    <row r="13767" spans="4:7" x14ac:dyDescent="0.2">
      <c r="D13767" s="20">
        <f t="shared" si="215"/>
        <v>374</v>
      </c>
      <c r="E13767" s="20">
        <f>MIN(IF(MOD(ROWS($A$2:A13767),$A$2)=0,E13766+1, E13766), $B$2-1)</f>
        <v>16</v>
      </c>
      <c r="G13767" s="2" t="str">
        <f>IF(NOT(OR(
SUMPRODUCT(--ISNUMBER(SEARCH('Chapter 2 (Generated)'!$B$3:$V$3,INDEX(MyData,D13767, E13767+1))))&gt;0,
SUMPRODUCT(--ISNUMBER(SEARCH('Chapter 2 (Generated)'!$B$4:$V$4,INDEX(MyData,D13767, E13767+1))))&gt;0)),
"        " &amp; INDEX(MyData,D13767, E13767+1),
"    " &amp; INDEX(MyData,D13767, E13767+1))</f>
        <v xml:space="preserve">        0,</v>
      </c>
    </row>
    <row r="13768" spans="4:7" x14ac:dyDescent="0.2">
      <c r="D13768" s="20">
        <f t="shared" si="215"/>
        <v>375</v>
      </c>
      <c r="E13768" s="20">
        <f>MIN(IF(MOD(ROWS($A$2:A13768),$A$2)=0,E13767+1, E13767), $B$2-1)</f>
        <v>16</v>
      </c>
      <c r="G13768" s="2" t="str">
        <f>IF(NOT(OR(
SUMPRODUCT(--ISNUMBER(SEARCH('Chapter 2 (Generated)'!$B$3:$V$3,INDEX(MyData,D13768, E13768+1))))&gt;0,
SUMPRODUCT(--ISNUMBER(SEARCH('Chapter 2 (Generated)'!$B$4:$V$4,INDEX(MyData,D13768, E13768+1))))&gt;0)),
"        " &amp; INDEX(MyData,D13768, E13768+1),
"    " &amp; INDEX(MyData,D13768, E13768+1))</f>
        <v xml:space="preserve">        0,</v>
      </c>
    </row>
    <row r="13769" spans="4:7" x14ac:dyDescent="0.2">
      <c r="D13769" s="20">
        <f t="shared" si="215"/>
        <v>376</v>
      </c>
      <c r="E13769" s="20">
        <f>MIN(IF(MOD(ROWS($A$2:A13769),$A$2)=0,E13768+1, E13768), $B$2-1)</f>
        <v>16</v>
      </c>
      <c r="G13769" s="2" t="str">
        <f>IF(NOT(OR(
SUMPRODUCT(--ISNUMBER(SEARCH('Chapter 2 (Generated)'!$B$3:$V$3,INDEX(MyData,D13769, E13769+1))))&gt;0,
SUMPRODUCT(--ISNUMBER(SEARCH('Chapter 2 (Generated)'!$B$4:$V$4,INDEX(MyData,D13769, E13769+1))))&gt;0)),
"        " &amp; INDEX(MyData,D13769, E13769+1),
"    " &amp; INDEX(MyData,D13769, E13769+1))</f>
        <v xml:space="preserve">        0,</v>
      </c>
    </row>
    <row r="13770" spans="4:7" x14ac:dyDescent="0.2">
      <c r="D13770" s="20">
        <f t="shared" si="215"/>
        <v>377</v>
      </c>
      <c r="E13770" s="20">
        <f>MIN(IF(MOD(ROWS($A$2:A13770),$A$2)=0,E13769+1, E13769), $B$2-1)</f>
        <v>16</v>
      </c>
      <c r="G13770" s="2" t="str">
        <f>IF(NOT(OR(
SUMPRODUCT(--ISNUMBER(SEARCH('Chapter 2 (Generated)'!$B$3:$V$3,INDEX(MyData,D13770, E13770+1))))&gt;0,
SUMPRODUCT(--ISNUMBER(SEARCH('Chapter 2 (Generated)'!$B$4:$V$4,INDEX(MyData,D13770, E13770+1))))&gt;0)),
"        " &amp; INDEX(MyData,D13770, E13770+1),
"    " &amp; INDEX(MyData,D13770, E13770+1))</f>
        <v xml:space="preserve">        0,</v>
      </c>
    </row>
    <row r="13771" spans="4:7" x14ac:dyDescent="0.2">
      <c r="D13771" s="20">
        <f t="shared" si="215"/>
        <v>378</v>
      </c>
      <c r="E13771" s="20">
        <f>MIN(IF(MOD(ROWS($A$2:A13771),$A$2)=0,E13770+1, E13770), $B$2-1)</f>
        <v>16</v>
      </c>
      <c r="G13771" s="2" t="str">
        <f>IF(NOT(OR(
SUMPRODUCT(--ISNUMBER(SEARCH('Chapter 2 (Generated)'!$B$3:$V$3,INDEX(MyData,D13771, E13771+1))))&gt;0,
SUMPRODUCT(--ISNUMBER(SEARCH('Chapter 2 (Generated)'!$B$4:$V$4,INDEX(MyData,D13771, E13771+1))))&gt;0)),
"        " &amp; INDEX(MyData,D13771, E13771+1),
"    " &amp; INDEX(MyData,D13771, E13771+1))</f>
        <v xml:space="preserve">        0,//375 </v>
      </c>
    </row>
    <row r="13772" spans="4:7" x14ac:dyDescent="0.2">
      <c r="D13772" s="20">
        <f t="shared" si="215"/>
        <v>379</v>
      </c>
      <c r="E13772" s="20">
        <f>MIN(IF(MOD(ROWS($A$2:A13772),$A$2)=0,E13771+1, E13771), $B$2-1)</f>
        <v>16</v>
      </c>
      <c r="G13772" s="2" t="str">
        <f>IF(NOT(OR(
SUMPRODUCT(--ISNUMBER(SEARCH('Chapter 2 (Generated)'!$B$3:$V$3,INDEX(MyData,D13772, E13772+1))))&gt;0,
SUMPRODUCT(--ISNUMBER(SEARCH('Chapter 2 (Generated)'!$B$4:$V$4,INDEX(MyData,D13772, E13772+1))))&gt;0)),
"        " &amp; INDEX(MyData,D13772, E13772+1),
"    " &amp; INDEX(MyData,D13772, E13772+1))</f>
        <v xml:space="preserve">        0,</v>
      </c>
    </row>
    <row r="13773" spans="4:7" x14ac:dyDescent="0.2">
      <c r="D13773" s="20">
        <f t="shared" si="215"/>
        <v>380</v>
      </c>
      <c r="E13773" s="20">
        <f>MIN(IF(MOD(ROWS($A$2:A13773),$A$2)=0,E13772+1, E13772), $B$2-1)</f>
        <v>16</v>
      </c>
      <c r="G13773" s="2" t="str">
        <f>IF(NOT(OR(
SUMPRODUCT(--ISNUMBER(SEARCH('Chapter 2 (Generated)'!$B$3:$V$3,INDEX(MyData,D13773, E13773+1))))&gt;0,
SUMPRODUCT(--ISNUMBER(SEARCH('Chapter 2 (Generated)'!$B$4:$V$4,INDEX(MyData,D13773, E13773+1))))&gt;0)),
"        " &amp; INDEX(MyData,D13773, E13773+1),
"    " &amp; INDEX(MyData,D13773, E13773+1))</f>
        <v xml:space="preserve">        0,</v>
      </c>
    </row>
    <row r="13774" spans="4:7" x14ac:dyDescent="0.2">
      <c r="D13774" s="20">
        <f t="shared" si="215"/>
        <v>381</v>
      </c>
      <c r="E13774" s="20">
        <f>MIN(IF(MOD(ROWS($A$2:A13774),$A$2)=0,E13773+1, E13773), $B$2-1)</f>
        <v>16</v>
      </c>
      <c r="G13774" s="2" t="str">
        <f>IF(NOT(OR(
SUMPRODUCT(--ISNUMBER(SEARCH('Chapter 2 (Generated)'!$B$3:$V$3,INDEX(MyData,D13774, E13774+1))))&gt;0,
SUMPRODUCT(--ISNUMBER(SEARCH('Chapter 2 (Generated)'!$B$4:$V$4,INDEX(MyData,D13774, E13774+1))))&gt;0)),
"        " &amp; INDEX(MyData,D13774, E13774+1),
"    " &amp; INDEX(MyData,D13774, E13774+1))</f>
        <v xml:space="preserve">        0,</v>
      </c>
    </row>
    <row r="13775" spans="4:7" x14ac:dyDescent="0.2">
      <c r="D13775" s="20">
        <f t="shared" si="215"/>
        <v>382</v>
      </c>
      <c r="E13775" s="20">
        <f>MIN(IF(MOD(ROWS($A$2:A13775),$A$2)=0,E13774+1, E13774), $B$2-1)</f>
        <v>16</v>
      </c>
      <c r="G13775" s="2" t="str">
        <f>IF(NOT(OR(
SUMPRODUCT(--ISNUMBER(SEARCH('Chapter 2 (Generated)'!$B$3:$V$3,INDEX(MyData,D13775, E13775+1))))&gt;0,
SUMPRODUCT(--ISNUMBER(SEARCH('Chapter 2 (Generated)'!$B$4:$V$4,INDEX(MyData,D13775, E13775+1))))&gt;0)),
"        " &amp; INDEX(MyData,D13775, E13775+1),
"    " &amp; INDEX(MyData,D13775, E13775+1))</f>
        <v xml:space="preserve">        0,</v>
      </c>
    </row>
    <row r="13776" spans="4:7" x14ac:dyDescent="0.2">
      <c r="D13776" s="20">
        <f t="shared" si="215"/>
        <v>383</v>
      </c>
      <c r="E13776" s="20">
        <f>MIN(IF(MOD(ROWS($A$2:A13776),$A$2)=0,E13775+1, E13775), $B$2-1)</f>
        <v>16</v>
      </c>
      <c r="G13776" s="2" t="str">
        <f>IF(NOT(OR(
SUMPRODUCT(--ISNUMBER(SEARCH('Chapter 2 (Generated)'!$B$3:$V$3,INDEX(MyData,D13776, E13776+1))))&gt;0,
SUMPRODUCT(--ISNUMBER(SEARCH('Chapter 2 (Generated)'!$B$4:$V$4,INDEX(MyData,D13776, E13776+1))))&gt;0)),
"        " &amp; INDEX(MyData,D13776, E13776+1),
"    " &amp; INDEX(MyData,D13776, E13776+1))</f>
        <v xml:space="preserve">        0,//380 </v>
      </c>
    </row>
    <row r="13777" spans="4:7" x14ac:dyDescent="0.2">
      <c r="D13777" s="20">
        <f t="shared" si="215"/>
        <v>384</v>
      </c>
      <c r="E13777" s="20">
        <f>MIN(IF(MOD(ROWS($A$2:A13777),$A$2)=0,E13776+1, E13776), $B$2-1)</f>
        <v>16</v>
      </c>
      <c r="G13777" s="2" t="str">
        <f>IF(NOT(OR(
SUMPRODUCT(--ISNUMBER(SEARCH('Chapter 2 (Generated)'!$B$3:$V$3,INDEX(MyData,D13777, E13777+1))))&gt;0,
SUMPRODUCT(--ISNUMBER(SEARCH('Chapter 2 (Generated)'!$B$4:$V$4,INDEX(MyData,D13777, E13777+1))))&gt;0)),
"        " &amp; INDEX(MyData,D13777, E13777+1),
"    " &amp; INDEX(MyData,D13777, E13777+1))</f>
        <v xml:space="preserve">        0,</v>
      </c>
    </row>
    <row r="13778" spans="4:7" x14ac:dyDescent="0.2">
      <c r="D13778" s="20">
        <f t="shared" si="215"/>
        <v>385</v>
      </c>
      <c r="E13778" s="20">
        <f>MIN(IF(MOD(ROWS($A$2:A13778),$A$2)=0,E13777+1, E13777), $B$2-1)</f>
        <v>16</v>
      </c>
      <c r="G13778" s="2" t="str">
        <f>IF(NOT(OR(
SUMPRODUCT(--ISNUMBER(SEARCH('Chapter 2 (Generated)'!$B$3:$V$3,INDEX(MyData,D13778, E13778+1))))&gt;0,
SUMPRODUCT(--ISNUMBER(SEARCH('Chapter 2 (Generated)'!$B$4:$V$4,INDEX(MyData,D13778, E13778+1))))&gt;0)),
"        " &amp; INDEX(MyData,D13778, E13778+1),
"    " &amp; INDEX(MyData,D13778, E13778+1))</f>
        <v xml:space="preserve">        0,</v>
      </c>
    </row>
    <row r="13779" spans="4:7" x14ac:dyDescent="0.2">
      <c r="D13779" s="20">
        <f t="shared" si="215"/>
        <v>386</v>
      </c>
      <c r="E13779" s="20">
        <f>MIN(IF(MOD(ROWS($A$2:A13779),$A$2)=0,E13778+1, E13778), $B$2-1)</f>
        <v>16</v>
      </c>
      <c r="G13779" s="2" t="str">
        <f>IF(NOT(OR(
SUMPRODUCT(--ISNUMBER(SEARCH('Chapter 2 (Generated)'!$B$3:$V$3,INDEX(MyData,D13779, E13779+1))))&gt;0,
SUMPRODUCT(--ISNUMBER(SEARCH('Chapter 2 (Generated)'!$B$4:$V$4,INDEX(MyData,D13779, E13779+1))))&gt;0)),
"        " &amp; INDEX(MyData,D13779, E13779+1),
"    " &amp; INDEX(MyData,D13779, E13779+1))</f>
        <v xml:space="preserve">        0,</v>
      </c>
    </row>
    <row r="13780" spans="4:7" x14ac:dyDescent="0.2">
      <c r="D13780" s="20">
        <f t="shared" si="215"/>
        <v>387</v>
      </c>
      <c r="E13780" s="20">
        <f>MIN(IF(MOD(ROWS($A$2:A13780),$A$2)=0,E13779+1, E13779), $B$2-1)</f>
        <v>16</v>
      </c>
      <c r="G13780" s="2" t="str">
        <f>IF(NOT(OR(
SUMPRODUCT(--ISNUMBER(SEARCH('Chapter 2 (Generated)'!$B$3:$V$3,INDEX(MyData,D13780, E13780+1))))&gt;0,
SUMPRODUCT(--ISNUMBER(SEARCH('Chapter 2 (Generated)'!$B$4:$V$4,INDEX(MyData,D13780, E13780+1))))&gt;0)),
"        " &amp; INDEX(MyData,D13780, E13780+1),
"    " &amp; INDEX(MyData,D13780, E13780+1))</f>
        <v xml:space="preserve">        0,</v>
      </c>
    </row>
    <row r="13781" spans="4:7" x14ac:dyDescent="0.2">
      <c r="D13781" s="20">
        <f t="shared" si="215"/>
        <v>388</v>
      </c>
      <c r="E13781" s="20">
        <f>MIN(IF(MOD(ROWS($A$2:A13781),$A$2)=0,E13780+1, E13780), $B$2-1)</f>
        <v>16</v>
      </c>
      <c r="G13781" s="2" t="str">
        <f>IF(NOT(OR(
SUMPRODUCT(--ISNUMBER(SEARCH('Chapter 2 (Generated)'!$B$3:$V$3,INDEX(MyData,D13781, E13781+1))))&gt;0,
SUMPRODUCT(--ISNUMBER(SEARCH('Chapter 2 (Generated)'!$B$4:$V$4,INDEX(MyData,D13781, E13781+1))))&gt;0)),
"        " &amp; INDEX(MyData,D13781, E13781+1),
"    " &amp; INDEX(MyData,D13781, E13781+1))</f>
        <v xml:space="preserve">        0,//385 </v>
      </c>
    </row>
    <row r="13782" spans="4:7" x14ac:dyDescent="0.2">
      <c r="D13782" s="20">
        <f t="shared" si="215"/>
        <v>389</v>
      </c>
      <c r="E13782" s="20">
        <f>MIN(IF(MOD(ROWS($A$2:A13782),$A$2)=0,E13781+1, E13781), $B$2-1)</f>
        <v>16</v>
      </c>
      <c r="G13782" s="2" t="str">
        <f>IF(NOT(OR(
SUMPRODUCT(--ISNUMBER(SEARCH('Chapter 2 (Generated)'!$B$3:$V$3,INDEX(MyData,D13782, E13782+1))))&gt;0,
SUMPRODUCT(--ISNUMBER(SEARCH('Chapter 2 (Generated)'!$B$4:$V$4,INDEX(MyData,D13782, E13782+1))))&gt;0)),
"        " &amp; INDEX(MyData,D13782, E13782+1),
"    " &amp; INDEX(MyData,D13782, E13782+1))</f>
        <v xml:space="preserve">        0,</v>
      </c>
    </row>
    <row r="13783" spans="4:7" x14ac:dyDescent="0.2">
      <c r="D13783" s="20">
        <f t="shared" si="215"/>
        <v>390</v>
      </c>
      <c r="E13783" s="20">
        <f>MIN(IF(MOD(ROWS($A$2:A13783),$A$2)=0,E13782+1, E13782), $B$2-1)</f>
        <v>16</v>
      </c>
      <c r="G13783" s="2" t="str">
        <f>IF(NOT(OR(
SUMPRODUCT(--ISNUMBER(SEARCH('Chapter 2 (Generated)'!$B$3:$V$3,INDEX(MyData,D13783, E13783+1))))&gt;0,
SUMPRODUCT(--ISNUMBER(SEARCH('Chapter 2 (Generated)'!$B$4:$V$4,INDEX(MyData,D13783, E13783+1))))&gt;0)),
"        " &amp; INDEX(MyData,D13783, E13783+1),
"    " &amp; INDEX(MyData,D13783, E13783+1))</f>
        <v xml:space="preserve">        0,</v>
      </c>
    </row>
    <row r="13784" spans="4:7" x14ac:dyDescent="0.2">
      <c r="D13784" s="20">
        <f t="shared" si="215"/>
        <v>391</v>
      </c>
      <c r="E13784" s="20">
        <f>MIN(IF(MOD(ROWS($A$2:A13784),$A$2)=0,E13783+1, E13783), $B$2-1)</f>
        <v>16</v>
      </c>
      <c r="G13784" s="2" t="str">
        <f>IF(NOT(OR(
SUMPRODUCT(--ISNUMBER(SEARCH('Chapter 2 (Generated)'!$B$3:$V$3,INDEX(MyData,D13784, E13784+1))))&gt;0,
SUMPRODUCT(--ISNUMBER(SEARCH('Chapter 2 (Generated)'!$B$4:$V$4,INDEX(MyData,D13784, E13784+1))))&gt;0)),
"        " &amp; INDEX(MyData,D13784, E13784+1),
"    " &amp; INDEX(MyData,D13784, E13784+1))</f>
        <v xml:space="preserve">        0,</v>
      </c>
    </row>
    <row r="13785" spans="4:7" x14ac:dyDescent="0.2">
      <c r="D13785" s="20">
        <f t="shared" si="215"/>
        <v>392</v>
      </c>
      <c r="E13785" s="20">
        <f>MIN(IF(MOD(ROWS($A$2:A13785),$A$2)=0,E13784+1, E13784), $B$2-1)</f>
        <v>16</v>
      </c>
      <c r="G13785" s="2" t="str">
        <f>IF(NOT(OR(
SUMPRODUCT(--ISNUMBER(SEARCH('Chapter 2 (Generated)'!$B$3:$V$3,INDEX(MyData,D13785, E13785+1))))&gt;0,
SUMPRODUCT(--ISNUMBER(SEARCH('Chapter 2 (Generated)'!$B$4:$V$4,INDEX(MyData,D13785, E13785+1))))&gt;0)),
"        " &amp; INDEX(MyData,D13785, E13785+1),
"    " &amp; INDEX(MyData,D13785, E13785+1))</f>
        <v xml:space="preserve">        0,</v>
      </c>
    </row>
    <row r="13786" spans="4:7" x14ac:dyDescent="0.2">
      <c r="D13786" s="20">
        <f t="shared" si="215"/>
        <v>393</v>
      </c>
      <c r="E13786" s="20">
        <f>MIN(IF(MOD(ROWS($A$2:A13786),$A$2)=0,E13785+1, E13785), $B$2-1)</f>
        <v>16</v>
      </c>
      <c r="G13786" s="2" t="str">
        <f>IF(NOT(OR(
SUMPRODUCT(--ISNUMBER(SEARCH('Chapter 2 (Generated)'!$B$3:$V$3,INDEX(MyData,D13786, E13786+1))))&gt;0,
SUMPRODUCT(--ISNUMBER(SEARCH('Chapter 2 (Generated)'!$B$4:$V$4,INDEX(MyData,D13786, E13786+1))))&gt;0)),
"        " &amp; INDEX(MyData,D13786, E13786+1),
"    " &amp; INDEX(MyData,D13786, E13786+1))</f>
        <v xml:space="preserve">        0,//390 </v>
      </c>
    </row>
    <row r="13787" spans="4:7" x14ac:dyDescent="0.2">
      <c r="D13787" s="20">
        <f t="shared" si="215"/>
        <v>394</v>
      </c>
      <c r="E13787" s="20">
        <f>MIN(IF(MOD(ROWS($A$2:A13787),$A$2)=0,E13786+1, E13786), $B$2-1)</f>
        <v>16</v>
      </c>
      <c r="G13787" s="2" t="str">
        <f>IF(NOT(OR(
SUMPRODUCT(--ISNUMBER(SEARCH('Chapter 2 (Generated)'!$B$3:$V$3,INDEX(MyData,D13787, E13787+1))))&gt;0,
SUMPRODUCT(--ISNUMBER(SEARCH('Chapter 2 (Generated)'!$B$4:$V$4,INDEX(MyData,D13787, E13787+1))))&gt;0)),
"        " &amp; INDEX(MyData,D13787, E13787+1),
"    " &amp; INDEX(MyData,D13787, E13787+1))</f>
        <v xml:space="preserve">        0,</v>
      </c>
    </row>
    <row r="13788" spans="4:7" x14ac:dyDescent="0.2">
      <c r="D13788" s="20">
        <f t="shared" si="215"/>
        <v>395</v>
      </c>
      <c r="E13788" s="20">
        <f>MIN(IF(MOD(ROWS($A$2:A13788),$A$2)=0,E13787+1, E13787), $B$2-1)</f>
        <v>16</v>
      </c>
      <c r="G13788" s="2" t="str">
        <f>IF(NOT(OR(
SUMPRODUCT(--ISNUMBER(SEARCH('Chapter 2 (Generated)'!$B$3:$V$3,INDEX(MyData,D13788, E13788+1))))&gt;0,
SUMPRODUCT(--ISNUMBER(SEARCH('Chapter 2 (Generated)'!$B$4:$V$4,INDEX(MyData,D13788, E13788+1))))&gt;0)),
"        " &amp; INDEX(MyData,D13788, E13788+1),
"    " &amp; INDEX(MyData,D13788, E13788+1))</f>
        <v xml:space="preserve">        0,</v>
      </c>
    </row>
    <row r="13789" spans="4:7" x14ac:dyDescent="0.2">
      <c r="D13789" s="20">
        <f t="shared" si="215"/>
        <v>396</v>
      </c>
      <c r="E13789" s="20">
        <f>MIN(IF(MOD(ROWS($A$2:A13789),$A$2)=0,E13788+1, E13788), $B$2-1)</f>
        <v>16</v>
      </c>
      <c r="G13789" s="2" t="str">
        <f>IF(NOT(OR(
SUMPRODUCT(--ISNUMBER(SEARCH('Chapter 2 (Generated)'!$B$3:$V$3,INDEX(MyData,D13789, E13789+1))))&gt;0,
SUMPRODUCT(--ISNUMBER(SEARCH('Chapter 2 (Generated)'!$B$4:$V$4,INDEX(MyData,D13789, E13789+1))))&gt;0)),
"        " &amp; INDEX(MyData,D13789, E13789+1),
"    " &amp; INDEX(MyData,D13789, E13789+1))</f>
        <v xml:space="preserve">        -3,</v>
      </c>
    </row>
    <row r="13790" spans="4:7" x14ac:dyDescent="0.2">
      <c r="D13790" s="20">
        <f t="shared" si="215"/>
        <v>397</v>
      </c>
      <c r="E13790" s="20">
        <f>MIN(IF(MOD(ROWS($A$2:A13790),$A$2)=0,E13789+1, E13789), $B$2-1)</f>
        <v>16</v>
      </c>
      <c r="G13790" s="2" t="str">
        <f>IF(NOT(OR(
SUMPRODUCT(--ISNUMBER(SEARCH('Chapter 2 (Generated)'!$B$3:$V$3,INDEX(MyData,D13790, E13790+1))))&gt;0,
SUMPRODUCT(--ISNUMBER(SEARCH('Chapter 2 (Generated)'!$B$4:$V$4,INDEX(MyData,D13790, E13790+1))))&gt;0)),
"        " &amp; INDEX(MyData,D13790, E13790+1),
"    " &amp; INDEX(MyData,D13790, E13790+1))</f>
        <v xml:space="preserve">        0,</v>
      </c>
    </row>
    <row r="13791" spans="4:7" x14ac:dyDescent="0.2">
      <c r="D13791" s="20">
        <f t="shared" si="215"/>
        <v>398</v>
      </c>
      <c r="E13791" s="20">
        <f>MIN(IF(MOD(ROWS($A$2:A13791),$A$2)=0,E13790+1, E13790), $B$2-1)</f>
        <v>16</v>
      </c>
      <c r="G13791" s="2" t="str">
        <f>IF(NOT(OR(
SUMPRODUCT(--ISNUMBER(SEARCH('Chapter 2 (Generated)'!$B$3:$V$3,INDEX(MyData,D13791, E13791+1))))&gt;0,
SUMPRODUCT(--ISNUMBER(SEARCH('Chapter 2 (Generated)'!$B$4:$V$4,INDEX(MyData,D13791, E13791+1))))&gt;0)),
"        " &amp; INDEX(MyData,D13791, E13791+1),
"    " &amp; INDEX(MyData,D13791, E13791+1))</f>
        <v xml:space="preserve">        0,//395 </v>
      </c>
    </row>
    <row r="13792" spans="4:7" x14ac:dyDescent="0.2">
      <c r="D13792" s="20">
        <f t="shared" si="215"/>
        <v>399</v>
      </c>
      <c r="E13792" s="20">
        <f>MIN(IF(MOD(ROWS($A$2:A13792),$A$2)=0,E13791+1, E13791), $B$2-1)</f>
        <v>16</v>
      </c>
      <c r="G13792" s="2" t="str">
        <f>IF(NOT(OR(
SUMPRODUCT(--ISNUMBER(SEARCH('Chapter 2 (Generated)'!$B$3:$V$3,INDEX(MyData,D13792, E13792+1))))&gt;0,
SUMPRODUCT(--ISNUMBER(SEARCH('Chapter 2 (Generated)'!$B$4:$V$4,INDEX(MyData,D13792, E13792+1))))&gt;0)),
"        " &amp; INDEX(MyData,D13792, E13792+1),
"    " &amp; INDEX(MyData,D13792, E13792+1))</f>
        <v xml:space="preserve">        0,</v>
      </c>
    </row>
    <row r="13793" spans="4:7" x14ac:dyDescent="0.2">
      <c r="D13793" s="20">
        <f t="shared" si="215"/>
        <v>400</v>
      </c>
      <c r="E13793" s="20">
        <f>MIN(IF(MOD(ROWS($A$2:A13793),$A$2)=0,E13792+1, E13792), $B$2-1)</f>
        <v>16</v>
      </c>
      <c r="G13793" s="2" t="str">
        <f>IF(NOT(OR(
SUMPRODUCT(--ISNUMBER(SEARCH('Chapter 2 (Generated)'!$B$3:$V$3,INDEX(MyData,D13793, E13793+1))))&gt;0,
SUMPRODUCT(--ISNUMBER(SEARCH('Chapter 2 (Generated)'!$B$4:$V$4,INDEX(MyData,D13793, E13793+1))))&gt;0)),
"        " &amp; INDEX(MyData,D13793, E13793+1),
"    " &amp; INDEX(MyData,D13793, E13793+1))</f>
        <v xml:space="preserve">        0,</v>
      </c>
    </row>
    <row r="13794" spans="4:7" x14ac:dyDescent="0.2">
      <c r="D13794" s="20">
        <f t="shared" si="215"/>
        <v>401</v>
      </c>
      <c r="E13794" s="20">
        <f>MIN(IF(MOD(ROWS($A$2:A13794),$A$2)=0,E13793+1, E13793), $B$2-1)</f>
        <v>16</v>
      </c>
      <c r="G13794" s="2" t="str">
        <f>IF(NOT(OR(
SUMPRODUCT(--ISNUMBER(SEARCH('Chapter 2 (Generated)'!$B$3:$V$3,INDEX(MyData,D13794, E13794+1))))&gt;0,
SUMPRODUCT(--ISNUMBER(SEARCH('Chapter 2 (Generated)'!$B$4:$V$4,INDEX(MyData,D13794, E13794+1))))&gt;0)),
"        " &amp; INDEX(MyData,D13794, E13794+1),
"    " &amp; INDEX(MyData,D13794, E13794+1))</f>
        <v xml:space="preserve">        3,</v>
      </c>
    </row>
    <row r="13795" spans="4:7" x14ac:dyDescent="0.2">
      <c r="D13795" s="20">
        <f t="shared" si="215"/>
        <v>402</v>
      </c>
      <c r="E13795" s="20">
        <f>MIN(IF(MOD(ROWS($A$2:A13795),$A$2)=0,E13794+1, E13794), $B$2-1)</f>
        <v>16</v>
      </c>
      <c r="G13795" s="2" t="str">
        <f>IF(NOT(OR(
SUMPRODUCT(--ISNUMBER(SEARCH('Chapter 2 (Generated)'!$B$3:$V$3,INDEX(MyData,D13795, E13795+1))))&gt;0,
SUMPRODUCT(--ISNUMBER(SEARCH('Chapter 2 (Generated)'!$B$4:$V$4,INDEX(MyData,D13795, E13795+1))))&gt;0)),
"        " &amp; INDEX(MyData,D13795, E13795+1),
"    " &amp; INDEX(MyData,D13795, E13795+1))</f>
        <v xml:space="preserve">        0,</v>
      </c>
    </row>
    <row r="13796" spans="4:7" x14ac:dyDescent="0.2">
      <c r="D13796" s="20">
        <f t="shared" si="215"/>
        <v>403</v>
      </c>
      <c r="E13796" s="20">
        <f>MIN(IF(MOD(ROWS($A$2:A13796),$A$2)=0,E13795+1, E13795), $B$2-1)</f>
        <v>16</v>
      </c>
      <c r="G13796" s="2" t="str">
        <f>IF(NOT(OR(
SUMPRODUCT(--ISNUMBER(SEARCH('Chapter 2 (Generated)'!$B$3:$V$3,INDEX(MyData,D13796, E13796+1))))&gt;0,
SUMPRODUCT(--ISNUMBER(SEARCH('Chapter 2 (Generated)'!$B$4:$V$4,INDEX(MyData,D13796, E13796+1))))&gt;0)),
"        " &amp; INDEX(MyData,D13796, E13796+1),
"    " &amp; INDEX(MyData,D13796, E13796+1))</f>
        <v xml:space="preserve">        0,//400 </v>
      </c>
    </row>
    <row r="13797" spans="4:7" x14ac:dyDescent="0.2">
      <c r="D13797" s="20">
        <f t="shared" si="215"/>
        <v>404</v>
      </c>
      <c r="E13797" s="20">
        <f>MIN(IF(MOD(ROWS($A$2:A13797),$A$2)=0,E13796+1, E13796), $B$2-1)</f>
        <v>16</v>
      </c>
      <c r="G13797" s="2" t="str">
        <f>IF(NOT(OR(
SUMPRODUCT(--ISNUMBER(SEARCH('Chapter 2 (Generated)'!$B$3:$V$3,INDEX(MyData,D13797, E13797+1))))&gt;0,
SUMPRODUCT(--ISNUMBER(SEARCH('Chapter 2 (Generated)'!$B$4:$V$4,INDEX(MyData,D13797, E13797+1))))&gt;0)),
"        " &amp; INDEX(MyData,D13797, E13797+1),
"    " &amp; INDEX(MyData,D13797, E13797+1))</f>
        <v xml:space="preserve">        0,</v>
      </c>
    </row>
    <row r="13798" spans="4:7" x14ac:dyDescent="0.2">
      <c r="D13798" s="20">
        <f t="shared" si="215"/>
        <v>405</v>
      </c>
      <c r="E13798" s="20">
        <f>MIN(IF(MOD(ROWS($A$2:A13798),$A$2)=0,E13797+1, E13797), $B$2-1)</f>
        <v>16</v>
      </c>
      <c r="G13798" s="2" t="str">
        <f>IF(NOT(OR(
SUMPRODUCT(--ISNUMBER(SEARCH('Chapter 2 (Generated)'!$B$3:$V$3,INDEX(MyData,D13798, E13798+1))))&gt;0,
SUMPRODUCT(--ISNUMBER(SEARCH('Chapter 2 (Generated)'!$B$4:$V$4,INDEX(MyData,D13798, E13798+1))))&gt;0)),
"        " &amp; INDEX(MyData,D13798, E13798+1),
"    " &amp; INDEX(MyData,D13798, E13798+1))</f>
        <v xml:space="preserve">        0,</v>
      </c>
    </row>
    <row r="13799" spans="4:7" x14ac:dyDescent="0.2">
      <c r="D13799" s="20">
        <f t="shared" si="215"/>
        <v>406</v>
      </c>
      <c r="E13799" s="20">
        <f>MIN(IF(MOD(ROWS($A$2:A13799),$A$2)=0,E13798+1, E13798), $B$2-1)</f>
        <v>16</v>
      </c>
      <c r="G13799" s="2" t="str">
        <f>IF(NOT(OR(
SUMPRODUCT(--ISNUMBER(SEARCH('Chapter 2 (Generated)'!$B$3:$V$3,INDEX(MyData,D13799, E13799+1))))&gt;0,
SUMPRODUCT(--ISNUMBER(SEARCH('Chapter 2 (Generated)'!$B$4:$V$4,INDEX(MyData,D13799, E13799+1))))&gt;0)),
"        " &amp; INDEX(MyData,D13799, E13799+1),
"    " &amp; INDEX(MyData,D13799, E13799+1))</f>
        <v xml:space="preserve">        0,</v>
      </c>
    </row>
    <row r="13800" spans="4:7" x14ac:dyDescent="0.2">
      <c r="D13800" s="20">
        <f t="shared" si="215"/>
        <v>407</v>
      </c>
      <c r="E13800" s="20">
        <f>MIN(IF(MOD(ROWS($A$2:A13800),$A$2)=0,E13799+1, E13799), $B$2-1)</f>
        <v>16</v>
      </c>
      <c r="G13800" s="2" t="str">
        <f>IF(NOT(OR(
SUMPRODUCT(--ISNUMBER(SEARCH('Chapter 2 (Generated)'!$B$3:$V$3,INDEX(MyData,D13800, E13800+1))))&gt;0,
SUMPRODUCT(--ISNUMBER(SEARCH('Chapter 2 (Generated)'!$B$4:$V$4,INDEX(MyData,D13800, E13800+1))))&gt;0)),
"        " &amp; INDEX(MyData,D13800, E13800+1),
"    " &amp; INDEX(MyData,D13800, E13800+1))</f>
        <v xml:space="preserve">        0,</v>
      </c>
    </row>
    <row r="13801" spans="4:7" x14ac:dyDescent="0.2">
      <c r="D13801" s="20">
        <f t="shared" si="215"/>
        <v>408</v>
      </c>
      <c r="E13801" s="20">
        <f>MIN(IF(MOD(ROWS($A$2:A13801),$A$2)=0,E13800+1, E13800), $B$2-1)</f>
        <v>16</v>
      </c>
      <c r="G13801" s="2" t="str">
        <f>IF(NOT(OR(
SUMPRODUCT(--ISNUMBER(SEARCH('Chapter 2 (Generated)'!$B$3:$V$3,INDEX(MyData,D13801, E13801+1))))&gt;0,
SUMPRODUCT(--ISNUMBER(SEARCH('Chapter 2 (Generated)'!$B$4:$V$4,INDEX(MyData,D13801, E13801+1))))&gt;0)),
"        " &amp; INDEX(MyData,D13801, E13801+1),
"    " &amp; INDEX(MyData,D13801, E13801+1))</f>
        <v xml:space="preserve">        0,//405 </v>
      </c>
    </row>
    <row r="13802" spans="4:7" x14ac:dyDescent="0.2">
      <c r="D13802" s="20">
        <f t="shared" si="215"/>
        <v>409</v>
      </c>
      <c r="E13802" s="20">
        <f>MIN(IF(MOD(ROWS($A$2:A13802),$A$2)=0,E13801+1, E13801), $B$2-1)</f>
        <v>16</v>
      </c>
      <c r="G13802" s="2" t="str">
        <f>IF(NOT(OR(
SUMPRODUCT(--ISNUMBER(SEARCH('Chapter 2 (Generated)'!$B$3:$V$3,INDEX(MyData,D13802, E13802+1))))&gt;0,
SUMPRODUCT(--ISNUMBER(SEARCH('Chapter 2 (Generated)'!$B$4:$V$4,INDEX(MyData,D13802, E13802+1))))&gt;0)),
"        " &amp; INDEX(MyData,D13802, E13802+1),
"    " &amp; INDEX(MyData,D13802, E13802+1))</f>
        <v xml:space="preserve">        0,</v>
      </c>
    </row>
    <row r="13803" spans="4:7" x14ac:dyDescent="0.2">
      <c r="D13803" s="20">
        <f t="shared" si="215"/>
        <v>410</v>
      </c>
      <c r="E13803" s="20">
        <f>MIN(IF(MOD(ROWS($A$2:A13803),$A$2)=0,E13802+1, E13802), $B$2-1)</f>
        <v>16</v>
      </c>
      <c r="G13803" s="2" t="str">
        <f>IF(NOT(OR(
SUMPRODUCT(--ISNUMBER(SEARCH('Chapter 2 (Generated)'!$B$3:$V$3,INDEX(MyData,D13803, E13803+1))))&gt;0,
SUMPRODUCT(--ISNUMBER(SEARCH('Chapter 2 (Generated)'!$B$4:$V$4,INDEX(MyData,D13803, E13803+1))))&gt;0)),
"        " &amp; INDEX(MyData,D13803, E13803+1),
"    " &amp; INDEX(MyData,D13803, E13803+1))</f>
        <v xml:space="preserve">        0,</v>
      </c>
    </row>
    <row r="13804" spans="4:7" x14ac:dyDescent="0.2">
      <c r="D13804" s="20">
        <f t="shared" si="215"/>
        <v>411</v>
      </c>
      <c r="E13804" s="20">
        <f>MIN(IF(MOD(ROWS($A$2:A13804),$A$2)=0,E13803+1, E13803), $B$2-1)</f>
        <v>16</v>
      </c>
      <c r="G13804" s="2" t="str">
        <f>IF(NOT(OR(
SUMPRODUCT(--ISNUMBER(SEARCH('Chapter 2 (Generated)'!$B$3:$V$3,INDEX(MyData,D13804, E13804+1))))&gt;0,
SUMPRODUCT(--ISNUMBER(SEARCH('Chapter 2 (Generated)'!$B$4:$V$4,INDEX(MyData,D13804, E13804+1))))&gt;0)),
"        " &amp; INDEX(MyData,D13804, E13804+1),
"    " &amp; INDEX(MyData,D13804, E13804+1))</f>
        <v xml:space="preserve">        0,</v>
      </c>
    </row>
    <row r="13805" spans="4:7" x14ac:dyDescent="0.2">
      <c r="D13805" s="20">
        <f t="shared" si="215"/>
        <v>412</v>
      </c>
      <c r="E13805" s="20">
        <f>MIN(IF(MOD(ROWS($A$2:A13805),$A$2)=0,E13804+1, E13804), $B$2-1)</f>
        <v>16</v>
      </c>
      <c r="G13805" s="2" t="str">
        <f>IF(NOT(OR(
SUMPRODUCT(--ISNUMBER(SEARCH('Chapter 2 (Generated)'!$B$3:$V$3,INDEX(MyData,D13805, E13805+1))))&gt;0,
SUMPRODUCT(--ISNUMBER(SEARCH('Chapter 2 (Generated)'!$B$4:$V$4,INDEX(MyData,D13805, E13805+1))))&gt;0)),
"        " &amp; INDEX(MyData,D13805, E13805+1),
"    " &amp; INDEX(MyData,D13805, E13805+1))</f>
        <v xml:space="preserve">        0,</v>
      </c>
    </row>
    <row r="13806" spans="4:7" x14ac:dyDescent="0.2">
      <c r="D13806" s="20">
        <f t="shared" si="215"/>
        <v>413</v>
      </c>
      <c r="E13806" s="20">
        <f>MIN(IF(MOD(ROWS($A$2:A13806),$A$2)=0,E13805+1, E13805), $B$2-1)</f>
        <v>16</v>
      </c>
      <c r="G13806" s="2" t="str">
        <f>IF(NOT(OR(
SUMPRODUCT(--ISNUMBER(SEARCH('Chapter 2 (Generated)'!$B$3:$V$3,INDEX(MyData,D13806, E13806+1))))&gt;0,
SUMPRODUCT(--ISNUMBER(SEARCH('Chapter 2 (Generated)'!$B$4:$V$4,INDEX(MyData,D13806, E13806+1))))&gt;0)),
"        " &amp; INDEX(MyData,D13806, E13806+1),
"    " &amp; INDEX(MyData,D13806, E13806+1))</f>
        <v xml:space="preserve">        0,//410 </v>
      </c>
    </row>
    <row r="13807" spans="4:7" x14ac:dyDescent="0.2">
      <c r="D13807" s="20">
        <f t="shared" si="215"/>
        <v>414</v>
      </c>
      <c r="E13807" s="20">
        <f>MIN(IF(MOD(ROWS($A$2:A13807),$A$2)=0,E13806+1, E13806), $B$2-1)</f>
        <v>16</v>
      </c>
      <c r="G13807" s="2" t="str">
        <f>IF(NOT(OR(
SUMPRODUCT(--ISNUMBER(SEARCH('Chapter 2 (Generated)'!$B$3:$V$3,INDEX(MyData,D13807, E13807+1))))&gt;0,
SUMPRODUCT(--ISNUMBER(SEARCH('Chapter 2 (Generated)'!$B$4:$V$4,INDEX(MyData,D13807, E13807+1))))&gt;0)),
"        " &amp; INDEX(MyData,D13807, E13807+1),
"    " &amp; INDEX(MyData,D13807, E13807+1))</f>
        <v xml:space="preserve">        0,</v>
      </c>
    </row>
    <row r="13808" spans="4:7" x14ac:dyDescent="0.2">
      <c r="D13808" s="20">
        <f t="shared" si="215"/>
        <v>415</v>
      </c>
      <c r="E13808" s="20">
        <f>MIN(IF(MOD(ROWS($A$2:A13808),$A$2)=0,E13807+1, E13807), $B$2-1)</f>
        <v>16</v>
      </c>
      <c r="G13808" s="2" t="str">
        <f>IF(NOT(OR(
SUMPRODUCT(--ISNUMBER(SEARCH('Chapter 2 (Generated)'!$B$3:$V$3,INDEX(MyData,D13808, E13808+1))))&gt;0,
SUMPRODUCT(--ISNUMBER(SEARCH('Chapter 2 (Generated)'!$B$4:$V$4,INDEX(MyData,D13808, E13808+1))))&gt;0)),
"        " &amp; INDEX(MyData,D13808, E13808+1),
"    " &amp; INDEX(MyData,D13808, E13808+1))</f>
        <v xml:space="preserve">        0,</v>
      </c>
    </row>
    <row r="13809" spans="4:7" x14ac:dyDescent="0.2">
      <c r="D13809" s="20">
        <f t="shared" si="215"/>
        <v>416</v>
      </c>
      <c r="E13809" s="20">
        <f>MIN(IF(MOD(ROWS($A$2:A13809),$A$2)=0,E13808+1, E13808), $B$2-1)</f>
        <v>16</v>
      </c>
      <c r="G13809" s="2" t="str">
        <f>IF(NOT(OR(
SUMPRODUCT(--ISNUMBER(SEARCH('Chapter 2 (Generated)'!$B$3:$V$3,INDEX(MyData,D13809, E13809+1))))&gt;0,
SUMPRODUCT(--ISNUMBER(SEARCH('Chapter 2 (Generated)'!$B$4:$V$4,INDEX(MyData,D13809, E13809+1))))&gt;0)),
"        " &amp; INDEX(MyData,D13809, E13809+1),
"    " &amp; INDEX(MyData,D13809, E13809+1))</f>
        <v xml:space="preserve">        0,</v>
      </c>
    </row>
    <row r="13810" spans="4:7" x14ac:dyDescent="0.2">
      <c r="D13810" s="20">
        <f t="shared" si="215"/>
        <v>417</v>
      </c>
      <c r="E13810" s="20">
        <f>MIN(IF(MOD(ROWS($A$2:A13810),$A$2)=0,E13809+1, E13809), $B$2-1)</f>
        <v>16</v>
      </c>
      <c r="G13810" s="2" t="str">
        <f>IF(NOT(OR(
SUMPRODUCT(--ISNUMBER(SEARCH('Chapter 2 (Generated)'!$B$3:$V$3,INDEX(MyData,D13810, E13810+1))))&gt;0,
SUMPRODUCT(--ISNUMBER(SEARCH('Chapter 2 (Generated)'!$B$4:$V$4,INDEX(MyData,D13810, E13810+1))))&gt;0)),
"        " &amp; INDEX(MyData,D13810, E13810+1),
"    " &amp; INDEX(MyData,D13810, E13810+1))</f>
        <v xml:space="preserve">        0,</v>
      </c>
    </row>
    <row r="13811" spans="4:7" x14ac:dyDescent="0.2">
      <c r="D13811" s="20">
        <f t="shared" si="215"/>
        <v>418</v>
      </c>
      <c r="E13811" s="20">
        <f>MIN(IF(MOD(ROWS($A$2:A13811),$A$2)=0,E13810+1, E13810), $B$2-1)</f>
        <v>16</v>
      </c>
      <c r="G13811" s="2" t="str">
        <f>IF(NOT(OR(
SUMPRODUCT(--ISNUMBER(SEARCH('Chapter 2 (Generated)'!$B$3:$V$3,INDEX(MyData,D13811, E13811+1))))&gt;0,
SUMPRODUCT(--ISNUMBER(SEARCH('Chapter 2 (Generated)'!$B$4:$V$4,INDEX(MyData,D13811, E13811+1))))&gt;0)),
"        " &amp; INDEX(MyData,D13811, E13811+1),
"    " &amp; INDEX(MyData,D13811, E13811+1))</f>
        <v xml:space="preserve">        0,//415 </v>
      </c>
    </row>
    <row r="13812" spans="4:7" x14ac:dyDescent="0.2">
      <c r="D13812" s="20">
        <f t="shared" si="215"/>
        <v>419</v>
      </c>
      <c r="E13812" s="20">
        <f>MIN(IF(MOD(ROWS($A$2:A13812),$A$2)=0,E13811+1, E13811), $B$2-1)</f>
        <v>16</v>
      </c>
      <c r="G13812" s="2" t="str">
        <f>IF(NOT(OR(
SUMPRODUCT(--ISNUMBER(SEARCH('Chapter 2 (Generated)'!$B$3:$V$3,INDEX(MyData,D13812, E13812+1))))&gt;0,
SUMPRODUCT(--ISNUMBER(SEARCH('Chapter 2 (Generated)'!$B$4:$V$4,INDEX(MyData,D13812, E13812+1))))&gt;0)),
"        " &amp; INDEX(MyData,D13812, E13812+1),
"    " &amp; INDEX(MyData,D13812, E13812+1))</f>
        <v xml:space="preserve">        0,</v>
      </c>
    </row>
    <row r="13813" spans="4:7" x14ac:dyDescent="0.2">
      <c r="D13813" s="20">
        <f t="shared" si="215"/>
        <v>420</v>
      </c>
      <c r="E13813" s="20">
        <f>MIN(IF(MOD(ROWS($A$2:A13813),$A$2)=0,E13812+1, E13812), $B$2-1)</f>
        <v>16</v>
      </c>
      <c r="G13813" s="2" t="str">
        <f>IF(NOT(OR(
SUMPRODUCT(--ISNUMBER(SEARCH('Chapter 2 (Generated)'!$B$3:$V$3,INDEX(MyData,D13813, E13813+1))))&gt;0,
SUMPRODUCT(--ISNUMBER(SEARCH('Chapter 2 (Generated)'!$B$4:$V$4,INDEX(MyData,D13813, E13813+1))))&gt;0)),
"        " &amp; INDEX(MyData,D13813, E13813+1),
"    " &amp; INDEX(MyData,D13813, E13813+1))</f>
        <v xml:space="preserve">        0,</v>
      </c>
    </row>
    <row r="13814" spans="4:7" x14ac:dyDescent="0.2">
      <c r="D13814" s="20">
        <f t="shared" si="215"/>
        <v>421</v>
      </c>
      <c r="E13814" s="20">
        <f>MIN(IF(MOD(ROWS($A$2:A13814),$A$2)=0,E13813+1, E13813), $B$2-1)</f>
        <v>16</v>
      </c>
      <c r="G13814" s="2" t="str">
        <f>IF(NOT(OR(
SUMPRODUCT(--ISNUMBER(SEARCH('Chapter 2 (Generated)'!$B$3:$V$3,INDEX(MyData,D13814, E13814+1))))&gt;0,
SUMPRODUCT(--ISNUMBER(SEARCH('Chapter 2 (Generated)'!$B$4:$V$4,INDEX(MyData,D13814, E13814+1))))&gt;0)),
"        " &amp; INDEX(MyData,D13814, E13814+1),
"    " &amp; INDEX(MyData,D13814, E13814+1))</f>
        <v xml:space="preserve">        0,</v>
      </c>
    </row>
    <row r="13815" spans="4:7" x14ac:dyDescent="0.2">
      <c r="D13815" s="20">
        <f t="shared" si="215"/>
        <v>422</v>
      </c>
      <c r="E13815" s="20">
        <f>MIN(IF(MOD(ROWS($A$2:A13815),$A$2)=0,E13814+1, E13814), $B$2-1)</f>
        <v>16</v>
      </c>
      <c r="G13815" s="2" t="str">
        <f>IF(NOT(OR(
SUMPRODUCT(--ISNUMBER(SEARCH('Chapter 2 (Generated)'!$B$3:$V$3,INDEX(MyData,D13815, E13815+1))))&gt;0,
SUMPRODUCT(--ISNUMBER(SEARCH('Chapter 2 (Generated)'!$B$4:$V$4,INDEX(MyData,D13815, E13815+1))))&gt;0)),
"        " &amp; INDEX(MyData,D13815, E13815+1),
"    " &amp; INDEX(MyData,D13815, E13815+1))</f>
        <v xml:space="preserve">        0,</v>
      </c>
    </row>
    <row r="13816" spans="4:7" x14ac:dyDescent="0.2">
      <c r="D13816" s="20">
        <f t="shared" si="215"/>
        <v>423</v>
      </c>
      <c r="E13816" s="20">
        <f>MIN(IF(MOD(ROWS($A$2:A13816),$A$2)=0,E13815+1, E13815), $B$2-1)</f>
        <v>16</v>
      </c>
      <c r="G13816" s="2" t="str">
        <f>IF(NOT(OR(
SUMPRODUCT(--ISNUMBER(SEARCH('Chapter 2 (Generated)'!$B$3:$V$3,INDEX(MyData,D13816, E13816+1))))&gt;0,
SUMPRODUCT(--ISNUMBER(SEARCH('Chapter 2 (Generated)'!$B$4:$V$4,INDEX(MyData,D13816, E13816+1))))&gt;0)),
"        " &amp; INDEX(MyData,D13816, E13816+1),
"    " &amp; INDEX(MyData,D13816, E13816+1))</f>
        <v xml:space="preserve">        0,//420 </v>
      </c>
    </row>
    <row r="13817" spans="4:7" x14ac:dyDescent="0.2">
      <c r="D13817" s="20">
        <f t="shared" si="215"/>
        <v>424</v>
      </c>
      <c r="E13817" s="20">
        <f>MIN(IF(MOD(ROWS($A$2:A13817),$A$2)=0,E13816+1, E13816), $B$2-1)</f>
        <v>16</v>
      </c>
      <c r="G13817" s="2" t="str">
        <f>IF(NOT(OR(
SUMPRODUCT(--ISNUMBER(SEARCH('Chapter 2 (Generated)'!$B$3:$V$3,INDEX(MyData,D13817, E13817+1))))&gt;0,
SUMPRODUCT(--ISNUMBER(SEARCH('Chapter 2 (Generated)'!$B$4:$V$4,INDEX(MyData,D13817, E13817+1))))&gt;0)),
"        " &amp; INDEX(MyData,D13817, E13817+1),
"    " &amp; INDEX(MyData,D13817, E13817+1))</f>
        <v xml:space="preserve">        0,</v>
      </c>
    </row>
    <row r="13818" spans="4:7" x14ac:dyDescent="0.2">
      <c r="D13818" s="20">
        <f t="shared" si="215"/>
        <v>425</v>
      </c>
      <c r="E13818" s="20">
        <f>MIN(IF(MOD(ROWS($A$2:A13818),$A$2)=0,E13817+1, E13817), $B$2-1)</f>
        <v>16</v>
      </c>
      <c r="G13818" s="2" t="str">
        <f>IF(NOT(OR(
SUMPRODUCT(--ISNUMBER(SEARCH('Chapter 2 (Generated)'!$B$3:$V$3,INDEX(MyData,D13818, E13818+1))))&gt;0,
SUMPRODUCT(--ISNUMBER(SEARCH('Chapter 2 (Generated)'!$B$4:$V$4,INDEX(MyData,D13818, E13818+1))))&gt;0)),
"        " &amp; INDEX(MyData,D13818, E13818+1),
"    " &amp; INDEX(MyData,D13818, E13818+1))</f>
        <v xml:space="preserve">        0,</v>
      </c>
    </row>
    <row r="13819" spans="4:7" x14ac:dyDescent="0.2">
      <c r="D13819" s="20">
        <f t="shared" si="215"/>
        <v>426</v>
      </c>
      <c r="E13819" s="20">
        <f>MIN(IF(MOD(ROWS($A$2:A13819),$A$2)=0,E13818+1, E13818), $B$2-1)</f>
        <v>16</v>
      </c>
      <c r="G13819" s="2" t="str">
        <f>IF(NOT(OR(
SUMPRODUCT(--ISNUMBER(SEARCH('Chapter 2 (Generated)'!$B$3:$V$3,INDEX(MyData,D13819, E13819+1))))&gt;0,
SUMPRODUCT(--ISNUMBER(SEARCH('Chapter 2 (Generated)'!$B$4:$V$4,INDEX(MyData,D13819, E13819+1))))&gt;0)),
"        " &amp; INDEX(MyData,D13819, E13819+1),
"    " &amp; INDEX(MyData,D13819, E13819+1))</f>
        <v xml:space="preserve">        0,</v>
      </c>
    </row>
    <row r="13820" spans="4:7" x14ac:dyDescent="0.2">
      <c r="D13820" s="20">
        <f t="shared" si="215"/>
        <v>427</v>
      </c>
      <c r="E13820" s="20">
        <f>MIN(IF(MOD(ROWS($A$2:A13820),$A$2)=0,E13819+1, E13819), $B$2-1)</f>
        <v>16</v>
      </c>
      <c r="G13820" s="2" t="str">
        <f>IF(NOT(OR(
SUMPRODUCT(--ISNUMBER(SEARCH('Chapter 2 (Generated)'!$B$3:$V$3,INDEX(MyData,D13820, E13820+1))))&gt;0,
SUMPRODUCT(--ISNUMBER(SEARCH('Chapter 2 (Generated)'!$B$4:$V$4,INDEX(MyData,D13820, E13820+1))))&gt;0)),
"        " &amp; INDEX(MyData,D13820, E13820+1),
"    " &amp; INDEX(MyData,D13820, E13820+1))</f>
        <v xml:space="preserve">        0,</v>
      </c>
    </row>
    <row r="13821" spans="4:7" x14ac:dyDescent="0.2">
      <c r="D13821" s="20">
        <f t="shared" si="215"/>
        <v>428</v>
      </c>
      <c r="E13821" s="20">
        <f>MIN(IF(MOD(ROWS($A$2:A13821),$A$2)=0,E13820+1, E13820), $B$2-1)</f>
        <v>16</v>
      </c>
      <c r="G13821" s="2" t="str">
        <f>IF(NOT(OR(
SUMPRODUCT(--ISNUMBER(SEARCH('Chapter 2 (Generated)'!$B$3:$V$3,INDEX(MyData,D13821, E13821+1))))&gt;0,
SUMPRODUCT(--ISNUMBER(SEARCH('Chapter 2 (Generated)'!$B$4:$V$4,INDEX(MyData,D13821, E13821+1))))&gt;0)),
"        " &amp; INDEX(MyData,D13821, E13821+1),
"    " &amp; INDEX(MyData,D13821, E13821+1))</f>
        <v xml:space="preserve">        0,//425 </v>
      </c>
    </row>
    <row r="13822" spans="4:7" x14ac:dyDescent="0.2">
      <c r="D13822" s="20">
        <f t="shared" si="215"/>
        <v>429</v>
      </c>
      <c r="E13822" s="20">
        <f>MIN(IF(MOD(ROWS($A$2:A13822),$A$2)=0,E13821+1, E13821), $B$2-1)</f>
        <v>16</v>
      </c>
      <c r="G13822" s="2" t="str">
        <f>IF(NOT(OR(
SUMPRODUCT(--ISNUMBER(SEARCH('Chapter 2 (Generated)'!$B$3:$V$3,INDEX(MyData,D13822, E13822+1))))&gt;0,
SUMPRODUCT(--ISNUMBER(SEARCH('Chapter 2 (Generated)'!$B$4:$V$4,INDEX(MyData,D13822, E13822+1))))&gt;0)),
"        " &amp; INDEX(MyData,D13822, E13822+1),
"    " &amp; INDEX(MyData,D13822, E13822+1))</f>
        <v xml:space="preserve">        0,</v>
      </c>
    </row>
    <row r="13823" spans="4:7" x14ac:dyDescent="0.2">
      <c r="D13823" s="20">
        <f t="shared" si="215"/>
        <v>430</v>
      </c>
      <c r="E13823" s="20">
        <f>MIN(IF(MOD(ROWS($A$2:A13823),$A$2)=0,E13822+1, E13822), $B$2-1)</f>
        <v>16</v>
      </c>
      <c r="G13823" s="2" t="str">
        <f>IF(NOT(OR(
SUMPRODUCT(--ISNUMBER(SEARCH('Chapter 2 (Generated)'!$B$3:$V$3,INDEX(MyData,D13823, E13823+1))))&gt;0,
SUMPRODUCT(--ISNUMBER(SEARCH('Chapter 2 (Generated)'!$B$4:$V$4,INDEX(MyData,D13823, E13823+1))))&gt;0)),
"        " &amp; INDEX(MyData,D13823, E13823+1),
"    " &amp; INDEX(MyData,D13823, E13823+1))</f>
        <v xml:space="preserve">        0,</v>
      </c>
    </row>
    <row r="13824" spans="4:7" x14ac:dyDescent="0.2">
      <c r="D13824" s="20">
        <f t="shared" si="215"/>
        <v>431</v>
      </c>
      <c r="E13824" s="20">
        <f>MIN(IF(MOD(ROWS($A$2:A13824),$A$2)=0,E13823+1, E13823), $B$2-1)</f>
        <v>16</v>
      </c>
      <c r="G13824" s="2" t="str">
        <f>IF(NOT(OR(
SUMPRODUCT(--ISNUMBER(SEARCH('Chapter 2 (Generated)'!$B$3:$V$3,INDEX(MyData,D13824, E13824+1))))&gt;0,
SUMPRODUCT(--ISNUMBER(SEARCH('Chapter 2 (Generated)'!$B$4:$V$4,INDEX(MyData,D13824, E13824+1))))&gt;0)),
"        " &amp; INDEX(MyData,D13824, E13824+1),
"    " &amp; INDEX(MyData,D13824, E13824+1))</f>
        <v xml:space="preserve">        0,</v>
      </c>
    </row>
    <row r="13825" spans="4:7" x14ac:dyDescent="0.2">
      <c r="D13825" s="20">
        <f t="shared" si="215"/>
        <v>432</v>
      </c>
      <c r="E13825" s="20">
        <f>MIN(IF(MOD(ROWS($A$2:A13825),$A$2)=0,E13824+1, E13824), $B$2-1)</f>
        <v>16</v>
      </c>
      <c r="G13825" s="2" t="str">
        <f>IF(NOT(OR(
SUMPRODUCT(--ISNUMBER(SEARCH('Chapter 2 (Generated)'!$B$3:$V$3,INDEX(MyData,D13825, E13825+1))))&gt;0,
SUMPRODUCT(--ISNUMBER(SEARCH('Chapter 2 (Generated)'!$B$4:$V$4,INDEX(MyData,D13825, E13825+1))))&gt;0)),
"        " &amp; INDEX(MyData,D13825, E13825+1),
"    " &amp; INDEX(MyData,D13825, E13825+1))</f>
        <v xml:space="preserve">        0,</v>
      </c>
    </row>
    <row r="13826" spans="4:7" x14ac:dyDescent="0.2">
      <c r="D13826" s="20">
        <f t="shared" ref="D13826:D13889" si="216">MOD(ROW(D13825)-1+ROWS(MyData),ROWS(MyData))+1</f>
        <v>433</v>
      </c>
      <c r="E13826" s="20">
        <f>MIN(IF(MOD(ROWS($A$2:A13826),$A$2)=0,E13825+1, E13825), $B$2-1)</f>
        <v>16</v>
      </c>
      <c r="G13826" s="2" t="str">
        <f>IF(NOT(OR(
SUMPRODUCT(--ISNUMBER(SEARCH('Chapter 2 (Generated)'!$B$3:$V$3,INDEX(MyData,D13826, E13826+1))))&gt;0,
SUMPRODUCT(--ISNUMBER(SEARCH('Chapter 2 (Generated)'!$B$4:$V$4,INDEX(MyData,D13826, E13826+1))))&gt;0)),
"        " &amp; INDEX(MyData,D13826, E13826+1),
"    " &amp; INDEX(MyData,D13826, E13826+1))</f>
        <v xml:space="preserve">        0,//430 </v>
      </c>
    </row>
    <row r="13827" spans="4:7" x14ac:dyDescent="0.2">
      <c r="D13827" s="20">
        <f t="shared" si="216"/>
        <v>434</v>
      </c>
      <c r="E13827" s="20">
        <f>MIN(IF(MOD(ROWS($A$2:A13827),$A$2)=0,E13826+1, E13826), $B$2-1)</f>
        <v>16</v>
      </c>
      <c r="G13827" s="2" t="str">
        <f>IF(NOT(OR(
SUMPRODUCT(--ISNUMBER(SEARCH('Chapter 2 (Generated)'!$B$3:$V$3,INDEX(MyData,D13827, E13827+1))))&gt;0,
SUMPRODUCT(--ISNUMBER(SEARCH('Chapter 2 (Generated)'!$B$4:$V$4,INDEX(MyData,D13827, E13827+1))))&gt;0)),
"        " &amp; INDEX(MyData,D13827, E13827+1),
"    " &amp; INDEX(MyData,D13827, E13827+1))</f>
        <v xml:space="preserve">        0,</v>
      </c>
    </row>
    <row r="13828" spans="4:7" x14ac:dyDescent="0.2">
      <c r="D13828" s="20">
        <f t="shared" si="216"/>
        <v>435</v>
      </c>
      <c r="E13828" s="20">
        <f>MIN(IF(MOD(ROWS($A$2:A13828),$A$2)=0,E13827+1, E13827), $B$2-1)</f>
        <v>16</v>
      </c>
      <c r="G13828" s="2" t="str">
        <f>IF(NOT(OR(
SUMPRODUCT(--ISNUMBER(SEARCH('Chapter 2 (Generated)'!$B$3:$V$3,INDEX(MyData,D13828, E13828+1))))&gt;0,
SUMPRODUCT(--ISNUMBER(SEARCH('Chapter 2 (Generated)'!$B$4:$V$4,INDEX(MyData,D13828, E13828+1))))&gt;0)),
"        " &amp; INDEX(MyData,D13828, E13828+1),
"    " &amp; INDEX(MyData,D13828, E13828+1))</f>
        <v xml:space="preserve">        0,</v>
      </c>
    </row>
    <row r="13829" spans="4:7" x14ac:dyDescent="0.2">
      <c r="D13829" s="20">
        <f t="shared" si="216"/>
        <v>436</v>
      </c>
      <c r="E13829" s="20">
        <f>MIN(IF(MOD(ROWS($A$2:A13829),$A$2)=0,E13828+1, E13828), $B$2-1)</f>
        <v>16</v>
      </c>
      <c r="G13829" s="2" t="str">
        <f>IF(NOT(OR(
SUMPRODUCT(--ISNUMBER(SEARCH('Chapter 2 (Generated)'!$B$3:$V$3,INDEX(MyData,D13829, E13829+1))))&gt;0,
SUMPRODUCT(--ISNUMBER(SEARCH('Chapter 2 (Generated)'!$B$4:$V$4,INDEX(MyData,D13829, E13829+1))))&gt;0)),
"        " &amp; INDEX(MyData,D13829, E13829+1),
"    " &amp; INDEX(MyData,D13829, E13829+1))</f>
        <v xml:space="preserve">        0,</v>
      </c>
    </row>
    <row r="13830" spans="4:7" x14ac:dyDescent="0.2">
      <c r="D13830" s="20">
        <f t="shared" si="216"/>
        <v>437</v>
      </c>
      <c r="E13830" s="20">
        <f>MIN(IF(MOD(ROWS($A$2:A13830),$A$2)=0,E13829+1, E13829), $B$2-1)</f>
        <v>16</v>
      </c>
      <c r="G13830" s="2" t="str">
        <f>IF(NOT(OR(
SUMPRODUCT(--ISNUMBER(SEARCH('Chapter 2 (Generated)'!$B$3:$V$3,INDEX(MyData,D13830, E13830+1))))&gt;0,
SUMPRODUCT(--ISNUMBER(SEARCH('Chapter 2 (Generated)'!$B$4:$V$4,INDEX(MyData,D13830, E13830+1))))&gt;0)),
"        " &amp; INDEX(MyData,D13830, E13830+1),
"    " &amp; INDEX(MyData,D13830, E13830+1))</f>
        <v xml:space="preserve">        0,</v>
      </c>
    </row>
    <row r="13831" spans="4:7" x14ac:dyDescent="0.2">
      <c r="D13831" s="20">
        <f t="shared" si="216"/>
        <v>438</v>
      </c>
      <c r="E13831" s="20">
        <f>MIN(IF(MOD(ROWS($A$2:A13831),$A$2)=0,E13830+1, E13830), $B$2-1)</f>
        <v>16</v>
      </c>
      <c r="G13831" s="2" t="str">
        <f>IF(NOT(OR(
SUMPRODUCT(--ISNUMBER(SEARCH('Chapter 2 (Generated)'!$B$3:$V$3,INDEX(MyData,D13831, E13831+1))))&gt;0,
SUMPRODUCT(--ISNUMBER(SEARCH('Chapter 2 (Generated)'!$B$4:$V$4,INDEX(MyData,D13831, E13831+1))))&gt;0)),
"        " &amp; INDEX(MyData,D13831, E13831+1),
"    " &amp; INDEX(MyData,D13831, E13831+1))</f>
        <v xml:space="preserve">        0,//435 </v>
      </c>
    </row>
    <row r="13832" spans="4:7" x14ac:dyDescent="0.2">
      <c r="D13832" s="20">
        <f t="shared" si="216"/>
        <v>439</v>
      </c>
      <c r="E13832" s="20">
        <f>MIN(IF(MOD(ROWS($A$2:A13832),$A$2)=0,E13831+1, E13831), $B$2-1)</f>
        <v>16</v>
      </c>
      <c r="G13832" s="2" t="str">
        <f>IF(NOT(OR(
SUMPRODUCT(--ISNUMBER(SEARCH('Chapter 2 (Generated)'!$B$3:$V$3,INDEX(MyData,D13832, E13832+1))))&gt;0,
SUMPRODUCT(--ISNUMBER(SEARCH('Chapter 2 (Generated)'!$B$4:$V$4,INDEX(MyData,D13832, E13832+1))))&gt;0)),
"        " &amp; INDEX(MyData,D13832, E13832+1),
"    " &amp; INDEX(MyData,D13832, E13832+1))</f>
        <v xml:space="preserve">        0,</v>
      </c>
    </row>
    <row r="13833" spans="4:7" x14ac:dyDescent="0.2">
      <c r="D13833" s="20">
        <f t="shared" si="216"/>
        <v>440</v>
      </c>
      <c r="E13833" s="20">
        <f>MIN(IF(MOD(ROWS($A$2:A13833),$A$2)=0,E13832+1, E13832), $B$2-1)</f>
        <v>16</v>
      </c>
      <c r="G13833" s="2" t="str">
        <f>IF(NOT(OR(
SUMPRODUCT(--ISNUMBER(SEARCH('Chapter 2 (Generated)'!$B$3:$V$3,INDEX(MyData,D13833, E13833+1))))&gt;0,
SUMPRODUCT(--ISNUMBER(SEARCH('Chapter 2 (Generated)'!$B$4:$V$4,INDEX(MyData,D13833, E13833+1))))&gt;0)),
"        " &amp; INDEX(MyData,D13833, E13833+1),
"    " &amp; INDEX(MyData,D13833, E13833+1))</f>
        <v xml:space="preserve">        0,</v>
      </c>
    </row>
    <row r="13834" spans="4:7" x14ac:dyDescent="0.2">
      <c r="D13834" s="20">
        <f t="shared" si="216"/>
        <v>441</v>
      </c>
      <c r="E13834" s="20">
        <f>MIN(IF(MOD(ROWS($A$2:A13834),$A$2)=0,E13833+1, E13833), $B$2-1)</f>
        <v>16</v>
      </c>
      <c r="G13834" s="2" t="str">
        <f>IF(NOT(OR(
SUMPRODUCT(--ISNUMBER(SEARCH('Chapter 2 (Generated)'!$B$3:$V$3,INDEX(MyData,D13834, E13834+1))))&gt;0,
SUMPRODUCT(--ISNUMBER(SEARCH('Chapter 2 (Generated)'!$B$4:$V$4,INDEX(MyData,D13834, E13834+1))))&gt;0)),
"        " &amp; INDEX(MyData,D13834, E13834+1),
"    " &amp; INDEX(MyData,D13834, E13834+1))</f>
        <v xml:space="preserve">        0,</v>
      </c>
    </row>
    <row r="13835" spans="4:7" x14ac:dyDescent="0.2">
      <c r="D13835" s="20">
        <f t="shared" si="216"/>
        <v>442</v>
      </c>
      <c r="E13835" s="20">
        <f>MIN(IF(MOD(ROWS($A$2:A13835),$A$2)=0,E13834+1, E13834), $B$2-1)</f>
        <v>16</v>
      </c>
      <c r="G13835" s="2" t="str">
        <f>IF(NOT(OR(
SUMPRODUCT(--ISNUMBER(SEARCH('Chapter 2 (Generated)'!$B$3:$V$3,INDEX(MyData,D13835, E13835+1))))&gt;0,
SUMPRODUCT(--ISNUMBER(SEARCH('Chapter 2 (Generated)'!$B$4:$V$4,INDEX(MyData,D13835, E13835+1))))&gt;0)),
"        " &amp; INDEX(MyData,D13835, E13835+1),
"    " &amp; INDEX(MyData,D13835, E13835+1))</f>
        <v xml:space="preserve">        0,</v>
      </c>
    </row>
    <row r="13836" spans="4:7" x14ac:dyDescent="0.2">
      <c r="D13836" s="20">
        <f t="shared" si="216"/>
        <v>443</v>
      </c>
      <c r="E13836" s="20">
        <f>MIN(IF(MOD(ROWS($A$2:A13836),$A$2)=0,E13835+1, E13835), $B$2-1)</f>
        <v>16</v>
      </c>
      <c r="G13836" s="2" t="str">
        <f>IF(NOT(OR(
SUMPRODUCT(--ISNUMBER(SEARCH('Chapter 2 (Generated)'!$B$3:$V$3,INDEX(MyData,D13836, E13836+1))))&gt;0,
SUMPRODUCT(--ISNUMBER(SEARCH('Chapter 2 (Generated)'!$B$4:$V$4,INDEX(MyData,D13836, E13836+1))))&gt;0)),
"        " &amp; INDEX(MyData,D13836, E13836+1),
"    " &amp; INDEX(MyData,D13836, E13836+1))</f>
        <v xml:space="preserve">        0,//440 </v>
      </c>
    </row>
    <row r="13837" spans="4:7" x14ac:dyDescent="0.2">
      <c r="D13837" s="20">
        <f t="shared" si="216"/>
        <v>444</v>
      </c>
      <c r="E13837" s="20">
        <f>MIN(IF(MOD(ROWS($A$2:A13837),$A$2)=0,E13836+1, E13836), $B$2-1)</f>
        <v>16</v>
      </c>
      <c r="G13837" s="2" t="str">
        <f>IF(NOT(OR(
SUMPRODUCT(--ISNUMBER(SEARCH('Chapter 2 (Generated)'!$B$3:$V$3,INDEX(MyData,D13837, E13837+1))))&gt;0,
SUMPRODUCT(--ISNUMBER(SEARCH('Chapter 2 (Generated)'!$B$4:$V$4,INDEX(MyData,D13837, E13837+1))))&gt;0)),
"        " &amp; INDEX(MyData,D13837, E13837+1),
"    " &amp; INDEX(MyData,D13837, E13837+1))</f>
        <v xml:space="preserve">        0,</v>
      </c>
    </row>
    <row r="13838" spans="4:7" x14ac:dyDescent="0.2">
      <c r="D13838" s="20">
        <f t="shared" si="216"/>
        <v>445</v>
      </c>
      <c r="E13838" s="20">
        <f>MIN(IF(MOD(ROWS($A$2:A13838),$A$2)=0,E13837+1, E13837), $B$2-1)</f>
        <v>16</v>
      </c>
      <c r="G13838" s="2" t="str">
        <f>IF(NOT(OR(
SUMPRODUCT(--ISNUMBER(SEARCH('Chapter 2 (Generated)'!$B$3:$V$3,INDEX(MyData,D13838, E13838+1))))&gt;0,
SUMPRODUCT(--ISNUMBER(SEARCH('Chapter 2 (Generated)'!$B$4:$V$4,INDEX(MyData,D13838, E13838+1))))&gt;0)),
"        " &amp; INDEX(MyData,D13838, E13838+1),
"    " &amp; INDEX(MyData,D13838, E13838+1))</f>
        <v xml:space="preserve">        0,</v>
      </c>
    </row>
    <row r="13839" spans="4:7" x14ac:dyDescent="0.2">
      <c r="D13839" s="20">
        <f t="shared" si="216"/>
        <v>446</v>
      </c>
      <c r="E13839" s="20">
        <f>MIN(IF(MOD(ROWS($A$2:A13839),$A$2)=0,E13838+1, E13838), $B$2-1)</f>
        <v>16</v>
      </c>
      <c r="G13839" s="2" t="str">
        <f>IF(NOT(OR(
SUMPRODUCT(--ISNUMBER(SEARCH('Chapter 2 (Generated)'!$B$3:$V$3,INDEX(MyData,D13839, E13839+1))))&gt;0,
SUMPRODUCT(--ISNUMBER(SEARCH('Chapter 2 (Generated)'!$B$4:$V$4,INDEX(MyData,D13839, E13839+1))))&gt;0)),
"        " &amp; INDEX(MyData,D13839, E13839+1),
"    " &amp; INDEX(MyData,D13839, E13839+1))</f>
        <v xml:space="preserve">        0,</v>
      </c>
    </row>
    <row r="13840" spans="4:7" x14ac:dyDescent="0.2">
      <c r="D13840" s="20">
        <f t="shared" si="216"/>
        <v>447</v>
      </c>
      <c r="E13840" s="20">
        <f>MIN(IF(MOD(ROWS($A$2:A13840),$A$2)=0,E13839+1, E13839), $B$2-1)</f>
        <v>16</v>
      </c>
      <c r="G13840" s="2" t="str">
        <f>IF(NOT(OR(
SUMPRODUCT(--ISNUMBER(SEARCH('Chapter 2 (Generated)'!$B$3:$V$3,INDEX(MyData,D13840, E13840+1))))&gt;0,
SUMPRODUCT(--ISNUMBER(SEARCH('Chapter 2 (Generated)'!$B$4:$V$4,INDEX(MyData,D13840, E13840+1))))&gt;0)),
"        " &amp; INDEX(MyData,D13840, E13840+1),
"    " &amp; INDEX(MyData,D13840, E13840+1))</f>
        <v xml:space="preserve">        5,</v>
      </c>
    </row>
    <row r="13841" spans="4:7" x14ac:dyDescent="0.2">
      <c r="D13841" s="20">
        <f t="shared" si="216"/>
        <v>448</v>
      </c>
      <c r="E13841" s="20">
        <f>MIN(IF(MOD(ROWS($A$2:A13841),$A$2)=0,E13840+1, E13840), $B$2-1)</f>
        <v>16</v>
      </c>
      <c r="G13841" s="2" t="str">
        <f>IF(NOT(OR(
SUMPRODUCT(--ISNUMBER(SEARCH('Chapter 2 (Generated)'!$B$3:$V$3,INDEX(MyData,D13841, E13841+1))))&gt;0,
SUMPRODUCT(--ISNUMBER(SEARCH('Chapter 2 (Generated)'!$B$4:$V$4,INDEX(MyData,D13841, E13841+1))))&gt;0)),
"        " &amp; INDEX(MyData,D13841, E13841+1),
"    " &amp; INDEX(MyData,D13841, E13841+1))</f>
        <v xml:space="preserve">        0,//445 </v>
      </c>
    </row>
    <row r="13842" spans="4:7" x14ac:dyDescent="0.2">
      <c r="D13842" s="20">
        <f t="shared" si="216"/>
        <v>449</v>
      </c>
      <c r="E13842" s="20">
        <f>MIN(IF(MOD(ROWS($A$2:A13842),$A$2)=0,E13841+1, E13841), $B$2-1)</f>
        <v>16</v>
      </c>
      <c r="G13842" s="2" t="str">
        <f>IF(NOT(OR(
SUMPRODUCT(--ISNUMBER(SEARCH('Chapter 2 (Generated)'!$B$3:$V$3,INDEX(MyData,D13842, E13842+1))))&gt;0,
SUMPRODUCT(--ISNUMBER(SEARCH('Chapter 2 (Generated)'!$B$4:$V$4,INDEX(MyData,D13842, E13842+1))))&gt;0)),
"        " &amp; INDEX(MyData,D13842, E13842+1),
"    " &amp; INDEX(MyData,D13842, E13842+1))</f>
        <v xml:space="preserve">        0,</v>
      </c>
    </row>
    <row r="13843" spans="4:7" x14ac:dyDescent="0.2">
      <c r="D13843" s="20">
        <f t="shared" si="216"/>
        <v>450</v>
      </c>
      <c r="E13843" s="20">
        <f>MIN(IF(MOD(ROWS($A$2:A13843),$A$2)=0,E13842+1, E13842), $B$2-1)</f>
        <v>16</v>
      </c>
      <c r="G13843" s="2" t="str">
        <f>IF(NOT(OR(
SUMPRODUCT(--ISNUMBER(SEARCH('Chapter 2 (Generated)'!$B$3:$V$3,INDEX(MyData,D13843, E13843+1))))&gt;0,
SUMPRODUCT(--ISNUMBER(SEARCH('Chapter 2 (Generated)'!$B$4:$V$4,INDEX(MyData,D13843, E13843+1))))&gt;0)),
"        " &amp; INDEX(MyData,D13843, E13843+1),
"    " &amp; INDEX(MyData,D13843, E13843+1))</f>
        <v xml:space="preserve">        0,</v>
      </c>
    </row>
    <row r="13844" spans="4:7" x14ac:dyDescent="0.2">
      <c r="D13844" s="20">
        <f t="shared" si="216"/>
        <v>451</v>
      </c>
      <c r="E13844" s="20">
        <f>MIN(IF(MOD(ROWS($A$2:A13844),$A$2)=0,E13843+1, E13843), $B$2-1)</f>
        <v>16</v>
      </c>
      <c r="G13844" s="2" t="str">
        <f>IF(NOT(OR(
SUMPRODUCT(--ISNUMBER(SEARCH('Chapter 2 (Generated)'!$B$3:$V$3,INDEX(MyData,D13844, E13844+1))))&gt;0,
SUMPRODUCT(--ISNUMBER(SEARCH('Chapter 2 (Generated)'!$B$4:$V$4,INDEX(MyData,D13844, E13844+1))))&gt;0)),
"        " &amp; INDEX(MyData,D13844, E13844+1),
"    " &amp; INDEX(MyData,D13844, E13844+1))</f>
        <v xml:space="preserve">        0,</v>
      </c>
    </row>
    <row r="13845" spans="4:7" x14ac:dyDescent="0.2">
      <c r="D13845" s="20">
        <f t="shared" si="216"/>
        <v>452</v>
      </c>
      <c r="E13845" s="20">
        <f>MIN(IF(MOD(ROWS($A$2:A13845),$A$2)=0,E13844+1, E13844), $B$2-1)</f>
        <v>16</v>
      </c>
      <c r="G13845" s="2" t="str">
        <f>IF(NOT(OR(
SUMPRODUCT(--ISNUMBER(SEARCH('Chapter 2 (Generated)'!$B$3:$V$3,INDEX(MyData,D13845, E13845+1))))&gt;0,
SUMPRODUCT(--ISNUMBER(SEARCH('Chapter 2 (Generated)'!$B$4:$V$4,INDEX(MyData,D13845, E13845+1))))&gt;0)),
"        " &amp; INDEX(MyData,D13845, E13845+1),
"    " &amp; INDEX(MyData,D13845, E13845+1))</f>
        <v xml:space="preserve">        0,</v>
      </c>
    </row>
    <row r="13846" spans="4:7" x14ac:dyDescent="0.2">
      <c r="D13846" s="20">
        <f t="shared" si="216"/>
        <v>453</v>
      </c>
      <c r="E13846" s="20">
        <f>MIN(IF(MOD(ROWS($A$2:A13846),$A$2)=0,E13845+1, E13845), $B$2-1)</f>
        <v>16</v>
      </c>
      <c r="G13846" s="2" t="str">
        <f>IF(NOT(OR(
SUMPRODUCT(--ISNUMBER(SEARCH('Chapter 2 (Generated)'!$B$3:$V$3,INDEX(MyData,D13846, E13846+1))))&gt;0,
SUMPRODUCT(--ISNUMBER(SEARCH('Chapter 2 (Generated)'!$B$4:$V$4,INDEX(MyData,D13846, E13846+1))))&gt;0)),
"        " &amp; INDEX(MyData,D13846, E13846+1),
"    " &amp; INDEX(MyData,D13846, E13846+1))</f>
        <v xml:space="preserve">        0,//450 </v>
      </c>
    </row>
    <row r="13847" spans="4:7" x14ac:dyDescent="0.2">
      <c r="D13847" s="20">
        <f t="shared" si="216"/>
        <v>454</v>
      </c>
      <c r="E13847" s="20">
        <f>MIN(IF(MOD(ROWS($A$2:A13847),$A$2)=0,E13846+1, E13846), $B$2-1)</f>
        <v>16</v>
      </c>
      <c r="G13847" s="2" t="str">
        <f>IF(NOT(OR(
SUMPRODUCT(--ISNUMBER(SEARCH('Chapter 2 (Generated)'!$B$3:$V$3,INDEX(MyData,D13847, E13847+1))))&gt;0,
SUMPRODUCT(--ISNUMBER(SEARCH('Chapter 2 (Generated)'!$B$4:$V$4,INDEX(MyData,D13847, E13847+1))))&gt;0)),
"        " &amp; INDEX(MyData,D13847, E13847+1),
"    " &amp; INDEX(MyData,D13847, E13847+1))</f>
        <v xml:space="preserve">        -5,</v>
      </c>
    </row>
    <row r="13848" spans="4:7" x14ac:dyDescent="0.2">
      <c r="D13848" s="20">
        <f t="shared" si="216"/>
        <v>455</v>
      </c>
      <c r="E13848" s="20">
        <f>MIN(IF(MOD(ROWS($A$2:A13848),$A$2)=0,E13847+1, E13847), $B$2-1)</f>
        <v>16</v>
      </c>
      <c r="G13848" s="2" t="str">
        <f>IF(NOT(OR(
SUMPRODUCT(--ISNUMBER(SEARCH('Chapter 2 (Generated)'!$B$3:$V$3,INDEX(MyData,D13848, E13848+1))))&gt;0,
SUMPRODUCT(--ISNUMBER(SEARCH('Chapter 2 (Generated)'!$B$4:$V$4,INDEX(MyData,D13848, E13848+1))))&gt;0)),
"        " &amp; INDEX(MyData,D13848, E13848+1),
"    " &amp; INDEX(MyData,D13848, E13848+1))</f>
        <v xml:space="preserve">        0,</v>
      </c>
    </row>
    <row r="13849" spans="4:7" x14ac:dyDescent="0.2">
      <c r="D13849" s="20">
        <f t="shared" si="216"/>
        <v>456</v>
      </c>
      <c r="E13849" s="20">
        <f>MIN(IF(MOD(ROWS($A$2:A13849),$A$2)=0,E13848+1, E13848), $B$2-1)</f>
        <v>16</v>
      </c>
      <c r="G13849" s="2" t="str">
        <f>IF(NOT(OR(
SUMPRODUCT(--ISNUMBER(SEARCH('Chapter 2 (Generated)'!$B$3:$V$3,INDEX(MyData,D13849, E13849+1))))&gt;0,
SUMPRODUCT(--ISNUMBER(SEARCH('Chapter 2 (Generated)'!$B$4:$V$4,INDEX(MyData,D13849, E13849+1))))&gt;0)),
"        " &amp; INDEX(MyData,D13849, E13849+1),
"    " &amp; INDEX(MyData,D13849, E13849+1))</f>
        <v xml:space="preserve">        0,</v>
      </c>
    </row>
    <row r="13850" spans="4:7" x14ac:dyDescent="0.2">
      <c r="D13850" s="20">
        <f t="shared" si="216"/>
        <v>457</v>
      </c>
      <c r="E13850" s="20">
        <f>MIN(IF(MOD(ROWS($A$2:A13850),$A$2)=0,E13849+1, E13849), $B$2-1)</f>
        <v>16</v>
      </c>
      <c r="G13850" s="2" t="str">
        <f>IF(NOT(OR(
SUMPRODUCT(--ISNUMBER(SEARCH('Chapter 2 (Generated)'!$B$3:$V$3,INDEX(MyData,D13850, E13850+1))))&gt;0,
SUMPRODUCT(--ISNUMBER(SEARCH('Chapter 2 (Generated)'!$B$4:$V$4,INDEX(MyData,D13850, E13850+1))))&gt;0)),
"        " &amp; INDEX(MyData,D13850, E13850+1),
"    " &amp; INDEX(MyData,D13850, E13850+1))</f>
        <v xml:space="preserve">        0,</v>
      </c>
    </row>
    <row r="13851" spans="4:7" x14ac:dyDescent="0.2">
      <c r="D13851" s="20">
        <f t="shared" si="216"/>
        <v>458</v>
      </c>
      <c r="E13851" s="20">
        <f>MIN(IF(MOD(ROWS($A$2:A13851),$A$2)=0,E13850+1, E13850), $B$2-1)</f>
        <v>16</v>
      </c>
      <c r="G13851" s="2" t="str">
        <f>IF(NOT(OR(
SUMPRODUCT(--ISNUMBER(SEARCH('Chapter 2 (Generated)'!$B$3:$V$3,INDEX(MyData,D13851, E13851+1))))&gt;0,
SUMPRODUCT(--ISNUMBER(SEARCH('Chapter 2 (Generated)'!$B$4:$V$4,INDEX(MyData,D13851, E13851+1))))&gt;0)),
"        " &amp; INDEX(MyData,D13851, E13851+1),
"    " &amp; INDEX(MyData,D13851, E13851+1))</f>
        <v xml:space="preserve">        0,//455 </v>
      </c>
    </row>
    <row r="13852" spans="4:7" x14ac:dyDescent="0.2">
      <c r="D13852" s="20">
        <f t="shared" si="216"/>
        <v>459</v>
      </c>
      <c r="E13852" s="20">
        <f>MIN(IF(MOD(ROWS($A$2:A13852),$A$2)=0,E13851+1, E13851), $B$2-1)</f>
        <v>16</v>
      </c>
      <c r="G13852" s="2" t="str">
        <f>IF(NOT(OR(
SUMPRODUCT(--ISNUMBER(SEARCH('Chapter 2 (Generated)'!$B$3:$V$3,INDEX(MyData,D13852, E13852+1))))&gt;0,
SUMPRODUCT(--ISNUMBER(SEARCH('Chapter 2 (Generated)'!$B$4:$V$4,INDEX(MyData,D13852, E13852+1))))&gt;0)),
"        " &amp; INDEX(MyData,D13852, E13852+1),
"    " &amp; INDEX(MyData,D13852, E13852+1))</f>
        <v xml:space="preserve">        0,</v>
      </c>
    </row>
    <row r="13853" spans="4:7" x14ac:dyDescent="0.2">
      <c r="D13853" s="20">
        <f t="shared" si="216"/>
        <v>460</v>
      </c>
      <c r="E13853" s="20">
        <f>MIN(IF(MOD(ROWS($A$2:A13853),$A$2)=0,E13852+1, E13852), $B$2-1)</f>
        <v>16</v>
      </c>
      <c r="G13853" s="2" t="str">
        <f>IF(NOT(OR(
SUMPRODUCT(--ISNUMBER(SEARCH('Chapter 2 (Generated)'!$B$3:$V$3,INDEX(MyData,D13853, E13853+1))))&gt;0,
SUMPRODUCT(--ISNUMBER(SEARCH('Chapter 2 (Generated)'!$B$4:$V$4,INDEX(MyData,D13853, E13853+1))))&gt;0)),
"        " &amp; INDEX(MyData,D13853, E13853+1),
"    " &amp; INDEX(MyData,D13853, E13853+1))</f>
        <v xml:space="preserve">        0,</v>
      </c>
    </row>
    <row r="13854" spans="4:7" x14ac:dyDescent="0.2">
      <c r="D13854" s="20">
        <f t="shared" si="216"/>
        <v>461</v>
      </c>
      <c r="E13854" s="20">
        <f>MIN(IF(MOD(ROWS($A$2:A13854),$A$2)=0,E13853+1, E13853), $B$2-1)</f>
        <v>16</v>
      </c>
      <c r="G13854" s="2" t="str">
        <f>IF(NOT(OR(
SUMPRODUCT(--ISNUMBER(SEARCH('Chapter 2 (Generated)'!$B$3:$V$3,INDEX(MyData,D13854, E13854+1))))&gt;0,
SUMPRODUCT(--ISNUMBER(SEARCH('Chapter 2 (Generated)'!$B$4:$V$4,INDEX(MyData,D13854, E13854+1))))&gt;0)),
"        " &amp; INDEX(MyData,D13854, E13854+1),
"    " &amp; INDEX(MyData,D13854, E13854+1))</f>
        <v xml:space="preserve">        5,</v>
      </c>
    </row>
    <row r="13855" spans="4:7" x14ac:dyDescent="0.2">
      <c r="D13855" s="20">
        <f t="shared" si="216"/>
        <v>462</v>
      </c>
      <c r="E13855" s="20">
        <f>MIN(IF(MOD(ROWS($A$2:A13855),$A$2)=0,E13854+1, E13854), $B$2-1)</f>
        <v>16</v>
      </c>
      <c r="G13855" s="2" t="str">
        <f>IF(NOT(OR(
SUMPRODUCT(--ISNUMBER(SEARCH('Chapter 2 (Generated)'!$B$3:$V$3,INDEX(MyData,D13855, E13855+1))))&gt;0,
SUMPRODUCT(--ISNUMBER(SEARCH('Chapter 2 (Generated)'!$B$4:$V$4,INDEX(MyData,D13855, E13855+1))))&gt;0)),
"        " &amp; INDEX(MyData,D13855, E13855+1),
"    " &amp; INDEX(MyData,D13855, E13855+1))</f>
        <v xml:space="preserve">        0,</v>
      </c>
    </row>
    <row r="13856" spans="4:7" x14ac:dyDescent="0.2">
      <c r="D13856" s="20">
        <f t="shared" si="216"/>
        <v>463</v>
      </c>
      <c r="E13856" s="20">
        <f>MIN(IF(MOD(ROWS($A$2:A13856),$A$2)=0,E13855+1, E13855), $B$2-1)</f>
        <v>16</v>
      </c>
      <c r="G13856" s="2" t="str">
        <f>IF(NOT(OR(
SUMPRODUCT(--ISNUMBER(SEARCH('Chapter 2 (Generated)'!$B$3:$V$3,INDEX(MyData,D13856, E13856+1))))&gt;0,
SUMPRODUCT(--ISNUMBER(SEARCH('Chapter 2 (Generated)'!$B$4:$V$4,INDEX(MyData,D13856, E13856+1))))&gt;0)),
"        " &amp; INDEX(MyData,D13856, E13856+1),
"    " &amp; INDEX(MyData,D13856, E13856+1))</f>
        <v xml:space="preserve">        0,//460 </v>
      </c>
    </row>
    <row r="13857" spans="4:7" x14ac:dyDescent="0.2">
      <c r="D13857" s="20">
        <f t="shared" si="216"/>
        <v>464</v>
      </c>
      <c r="E13857" s="20">
        <f>MIN(IF(MOD(ROWS($A$2:A13857),$A$2)=0,E13856+1, E13856), $B$2-1)</f>
        <v>16</v>
      </c>
      <c r="G13857" s="2" t="str">
        <f>IF(NOT(OR(
SUMPRODUCT(--ISNUMBER(SEARCH('Chapter 2 (Generated)'!$B$3:$V$3,INDEX(MyData,D13857, E13857+1))))&gt;0,
SUMPRODUCT(--ISNUMBER(SEARCH('Chapter 2 (Generated)'!$B$4:$V$4,INDEX(MyData,D13857, E13857+1))))&gt;0)),
"        " &amp; INDEX(MyData,D13857, E13857+1),
"    " &amp; INDEX(MyData,D13857, E13857+1))</f>
        <v xml:space="preserve">        0,</v>
      </c>
    </row>
    <row r="13858" spans="4:7" x14ac:dyDescent="0.2">
      <c r="D13858" s="20">
        <f t="shared" si="216"/>
        <v>465</v>
      </c>
      <c r="E13858" s="20">
        <f>MIN(IF(MOD(ROWS($A$2:A13858),$A$2)=0,E13857+1, E13857), $B$2-1)</f>
        <v>16</v>
      </c>
      <c r="G13858" s="2" t="str">
        <f>IF(NOT(OR(
SUMPRODUCT(--ISNUMBER(SEARCH('Chapter 2 (Generated)'!$B$3:$V$3,INDEX(MyData,D13858, E13858+1))))&gt;0,
SUMPRODUCT(--ISNUMBER(SEARCH('Chapter 2 (Generated)'!$B$4:$V$4,INDEX(MyData,D13858, E13858+1))))&gt;0)),
"        " &amp; INDEX(MyData,D13858, E13858+1),
"    " &amp; INDEX(MyData,D13858, E13858+1))</f>
        <v xml:space="preserve">        0,</v>
      </c>
    </row>
    <row r="13859" spans="4:7" x14ac:dyDescent="0.2">
      <c r="D13859" s="20">
        <f t="shared" si="216"/>
        <v>466</v>
      </c>
      <c r="E13859" s="20">
        <f>MIN(IF(MOD(ROWS($A$2:A13859),$A$2)=0,E13858+1, E13858), $B$2-1)</f>
        <v>16</v>
      </c>
      <c r="G13859" s="2" t="str">
        <f>IF(NOT(OR(
SUMPRODUCT(--ISNUMBER(SEARCH('Chapter 2 (Generated)'!$B$3:$V$3,INDEX(MyData,D13859, E13859+1))))&gt;0,
SUMPRODUCT(--ISNUMBER(SEARCH('Chapter 2 (Generated)'!$B$4:$V$4,INDEX(MyData,D13859, E13859+1))))&gt;0)),
"        " &amp; INDEX(MyData,D13859, E13859+1),
"    " &amp; INDEX(MyData,D13859, E13859+1))</f>
        <v xml:space="preserve">        0,</v>
      </c>
    </row>
    <row r="13860" spans="4:7" x14ac:dyDescent="0.2">
      <c r="D13860" s="20">
        <f t="shared" si="216"/>
        <v>467</v>
      </c>
      <c r="E13860" s="20">
        <f>MIN(IF(MOD(ROWS($A$2:A13860),$A$2)=0,E13859+1, E13859), $B$2-1)</f>
        <v>16</v>
      </c>
      <c r="G13860" s="2" t="str">
        <f>IF(NOT(OR(
SUMPRODUCT(--ISNUMBER(SEARCH('Chapter 2 (Generated)'!$B$3:$V$3,INDEX(MyData,D13860, E13860+1))))&gt;0,
SUMPRODUCT(--ISNUMBER(SEARCH('Chapter 2 (Generated)'!$B$4:$V$4,INDEX(MyData,D13860, E13860+1))))&gt;0)),
"        " &amp; INDEX(MyData,D13860, E13860+1),
"    " &amp; INDEX(MyData,D13860, E13860+1))</f>
        <v xml:space="preserve">        0,</v>
      </c>
    </row>
    <row r="13861" spans="4:7" x14ac:dyDescent="0.2">
      <c r="D13861" s="20">
        <f t="shared" si="216"/>
        <v>468</v>
      </c>
      <c r="E13861" s="20">
        <f>MIN(IF(MOD(ROWS($A$2:A13861),$A$2)=0,E13860+1, E13860), $B$2-1)</f>
        <v>16</v>
      </c>
      <c r="G13861" s="2" t="str">
        <f>IF(NOT(OR(
SUMPRODUCT(--ISNUMBER(SEARCH('Chapter 2 (Generated)'!$B$3:$V$3,INDEX(MyData,D13861, E13861+1))))&gt;0,
SUMPRODUCT(--ISNUMBER(SEARCH('Chapter 2 (Generated)'!$B$4:$V$4,INDEX(MyData,D13861, E13861+1))))&gt;0)),
"        " &amp; INDEX(MyData,D13861, E13861+1),
"    " &amp; INDEX(MyData,D13861, E13861+1))</f>
        <v xml:space="preserve">        0,//465 </v>
      </c>
    </row>
    <row r="13862" spans="4:7" x14ac:dyDescent="0.2">
      <c r="D13862" s="20">
        <f t="shared" si="216"/>
        <v>469</v>
      </c>
      <c r="E13862" s="20">
        <f>MIN(IF(MOD(ROWS($A$2:A13862),$A$2)=0,E13861+1, E13861), $B$2-1)</f>
        <v>16</v>
      </c>
      <c r="G13862" s="2" t="str">
        <f>IF(NOT(OR(
SUMPRODUCT(--ISNUMBER(SEARCH('Chapter 2 (Generated)'!$B$3:$V$3,INDEX(MyData,D13862, E13862+1))))&gt;0,
SUMPRODUCT(--ISNUMBER(SEARCH('Chapter 2 (Generated)'!$B$4:$V$4,INDEX(MyData,D13862, E13862+1))))&gt;0)),
"        " &amp; INDEX(MyData,D13862, E13862+1),
"    " &amp; INDEX(MyData,D13862, E13862+1))</f>
        <v xml:space="preserve">        0,</v>
      </c>
    </row>
    <row r="13863" spans="4:7" x14ac:dyDescent="0.2">
      <c r="D13863" s="20">
        <f t="shared" si="216"/>
        <v>470</v>
      </c>
      <c r="E13863" s="20">
        <f>MIN(IF(MOD(ROWS($A$2:A13863),$A$2)=0,E13862+1, E13862), $B$2-1)</f>
        <v>16</v>
      </c>
      <c r="G13863" s="2" t="str">
        <f>IF(NOT(OR(
SUMPRODUCT(--ISNUMBER(SEARCH('Chapter 2 (Generated)'!$B$3:$V$3,INDEX(MyData,D13863, E13863+1))))&gt;0,
SUMPRODUCT(--ISNUMBER(SEARCH('Chapter 2 (Generated)'!$B$4:$V$4,INDEX(MyData,D13863, E13863+1))))&gt;0)),
"        " &amp; INDEX(MyData,D13863, E13863+1),
"    " &amp; INDEX(MyData,D13863, E13863+1))</f>
        <v xml:space="preserve">        -5,</v>
      </c>
    </row>
    <row r="13864" spans="4:7" x14ac:dyDescent="0.2">
      <c r="D13864" s="20">
        <f t="shared" si="216"/>
        <v>471</v>
      </c>
      <c r="E13864" s="20">
        <f>MIN(IF(MOD(ROWS($A$2:A13864),$A$2)=0,E13863+1, E13863), $B$2-1)</f>
        <v>16</v>
      </c>
      <c r="G13864" s="2" t="str">
        <f>IF(NOT(OR(
SUMPRODUCT(--ISNUMBER(SEARCH('Chapter 2 (Generated)'!$B$3:$V$3,INDEX(MyData,D13864, E13864+1))))&gt;0,
SUMPRODUCT(--ISNUMBER(SEARCH('Chapter 2 (Generated)'!$B$4:$V$4,INDEX(MyData,D13864, E13864+1))))&gt;0)),
"        " &amp; INDEX(MyData,D13864, E13864+1),
"    " &amp; INDEX(MyData,D13864, E13864+1))</f>
        <v xml:space="preserve">        0,</v>
      </c>
    </row>
    <row r="13865" spans="4:7" x14ac:dyDescent="0.2">
      <c r="D13865" s="20">
        <f t="shared" si="216"/>
        <v>472</v>
      </c>
      <c r="E13865" s="20">
        <f>MIN(IF(MOD(ROWS($A$2:A13865),$A$2)=0,E13864+1, E13864), $B$2-1)</f>
        <v>16</v>
      </c>
      <c r="G13865" s="2" t="str">
        <f>IF(NOT(OR(
SUMPRODUCT(--ISNUMBER(SEARCH('Chapter 2 (Generated)'!$B$3:$V$3,INDEX(MyData,D13865, E13865+1))))&gt;0,
SUMPRODUCT(--ISNUMBER(SEARCH('Chapter 2 (Generated)'!$B$4:$V$4,INDEX(MyData,D13865, E13865+1))))&gt;0)),
"        " &amp; INDEX(MyData,D13865, E13865+1),
"    " &amp; INDEX(MyData,D13865, E13865+1))</f>
        <v xml:space="preserve">        0,</v>
      </c>
    </row>
    <row r="13866" spans="4:7" x14ac:dyDescent="0.2">
      <c r="D13866" s="20">
        <f t="shared" si="216"/>
        <v>473</v>
      </c>
      <c r="E13866" s="20">
        <f>MIN(IF(MOD(ROWS($A$2:A13866),$A$2)=0,E13865+1, E13865), $B$2-1)</f>
        <v>16</v>
      </c>
      <c r="G13866" s="2" t="str">
        <f>IF(NOT(OR(
SUMPRODUCT(--ISNUMBER(SEARCH('Chapter 2 (Generated)'!$B$3:$V$3,INDEX(MyData,D13866, E13866+1))))&gt;0,
SUMPRODUCT(--ISNUMBER(SEARCH('Chapter 2 (Generated)'!$B$4:$V$4,INDEX(MyData,D13866, E13866+1))))&gt;0)),
"        " &amp; INDEX(MyData,D13866, E13866+1),
"    " &amp; INDEX(MyData,D13866, E13866+1))</f>
        <v xml:space="preserve">        0,//470 </v>
      </c>
    </row>
    <row r="13867" spans="4:7" x14ac:dyDescent="0.2">
      <c r="D13867" s="20">
        <f t="shared" si="216"/>
        <v>474</v>
      </c>
      <c r="E13867" s="20">
        <f>MIN(IF(MOD(ROWS($A$2:A13867),$A$2)=0,E13866+1, E13866), $B$2-1)</f>
        <v>16</v>
      </c>
      <c r="G13867" s="2" t="str">
        <f>IF(NOT(OR(
SUMPRODUCT(--ISNUMBER(SEARCH('Chapter 2 (Generated)'!$B$3:$V$3,INDEX(MyData,D13867, E13867+1))))&gt;0,
SUMPRODUCT(--ISNUMBER(SEARCH('Chapter 2 (Generated)'!$B$4:$V$4,INDEX(MyData,D13867, E13867+1))))&gt;0)),
"        " &amp; INDEX(MyData,D13867, E13867+1),
"    " &amp; INDEX(MyData,D13867, E13867+1))</f>
        <v xml:space="preserve">        0,</v>
      </c>
    </row>
    <row r="13868" spans="4:7" x14ac:dyDescent="0.2">
      <c r="D13868" s="20">
        <f t="shared" si="216"/>
        <v>475</v>
      </c>
      <c r="E13868" s="20">
        <f>MIN(IF(MOD(ROWS($A$2:A13868),$A$2)=0,E13867+1, E13867), $B$2-1)</f>
        <v>16</v>
      </c>
      <c r="G13868" s="2" t="str">
        <f>IF(NOT(OR(
SUMPRODUCT(--ISNUMBER(SEARCH('Chapter 2 (Generated)'!$B$3:$V$3,INDEX(MyData,D13868, E13868+1))))&gt;0,
SUMPRODUCT(--ISNUMBER(SEARCH('Chapter 2 (Generated)'!$B$4:$V$4,INDEX(MyData,D13868, E13868+1))))&gt;0)),
"        " &amp; INDEX(MyData,D13868, E13868+1),
"    " &amp; INDEX(MyData,D13868, E13868+1))</f>
        <v xml:space="preserve">        0,</v>
      </c>
    </row>
    <row r="13869" spans="4:7" x14ac:dyDescent="0.2">
      <c r="D13869" s="20">
        <f t="shared" si="216"/>
        <v>476</v>
      </c>
      <c r="E13869" s="20">
        <f>MIN(IF(MOD(ROWS($A$2:A13869),$A$2)=0,E13868+1, E13868), $B$2-1)</f>
        <v>16</v>
      </c>
      <c r="G13869" s="2" t="str">
        <f>IF(NOT(OR(
SUMPRODUCT(--ISNUMBER(SEARCH('Chapter 2 (Generated)'!$B$3:$V$3,INDEX(MyData,D13869, E13869+1))))&gt;0,
SUMPRODUCT(--ISNUMBER(SEARCH('Chapter 2 (Generated)'!$B$4:$V$4,INDEX(MyData,D13869, E13869+1))))&gt;0)),
"        " &amp; INDEX(MyData,D13869, E13869+1),
"    " &amp; INDEX(MyData,D13869, E13869+1))</f>
        <v xml:space="preserve">        0,</v>
      </c>
    </row>
    <row r="13870" spans="4:7" x14ac:dyDescent="0.2">
      <c r="D13870" s="20">
        <f t="shared" si="216"/>
        <v>477</v>
      </c>
      <c r="E13870" s="20">
        <f>MIN(IF(MOD(ROWS($A$2:A13870),$A$2)=0,E13869+1, E13869), $B$2-1)</f>
        <v>16</v>
      </c>
      <c r="G13870" s="2" t="str">
        <f>IF(NOT(OR(
SUMPRODUCT(--ISNUMBER(SEARCH('Chapter 2 (Generated)'!$B$3:$V$3,INDEX(MyData,D13870, E13870+1))))&gt;0,
SUMPRODUCT(--ISNUMBER(SEARCH('Chapter 2 (Generated)'!$B$4:$V$4,INDEX(MyData,D13870, E13870+1))))&gt;0)),
"        " &amp; INDEX(MyData,D13870, E13870+1),
"    " &amp; INDEX(MyData,D13870, E13870+1))</f>
        <v xml:space="preserve">        0,</v>
      </c>
    </row>
    <row r="13871" spans="4:7" x14ac:dyDescent="0.2">
      <c r="D13871" s="20">
        <f t="shared" si="216"/>
        <v>478</v>
      </c>
      <c r="E13871" s="20">
        <f>MIN(IF(MOD(ROWS($A$2:A13871),$A$2)=0,E13870+1, E13870), $B$2-1)</f>
        <v>16</v>
      </c>
      <c r="G13871" s="2" t="str">
        <f>IF(NOT(OR(
SUMPRODUCT(--ISNUMBER(SEARCH('Chapter 2 (Generated)'!$B$3:$V$3,INDEX(MyData,D13871, E13871+1))))&gt;0,
SUMPRODUCT(--ISNUMBER(SEARCH('Chapter 2 (Generated)'!$B$4:$V$4,INDEX(MyData,D13871, E13871+1))))&gt;0)),
"        " &amp; INDEX(MyData,D13871, E13871+1),
"    " &amp; INDEX(MyData,D13871, E13871+1))</f>
        <v xml:space="preserve">        0,//475 </v>
      </c>
    </row>
    <row r="13872" spans="4:7" x14ac:dyDescent="0.2">
      <c r="D13872" s="20">
        <f t="shared" si="216"/>
        <v>479</v>
      </c>
      <c r="E13872" s="20">
        <f>MIN(IF(MOD(ROWS($A$2:A13872),$A$2)=0,E13871+1, E13871), $B$2-1)</f>
        <v>16</v>
      </c>
      <c r="G13872" s="2" t="str">
        <f>IF(NOT(OR(
SUMPRODUCT(--ISNUMBER(SEARCH('Chapter 2 (Generated)'!$B$3:$V$3,INDEX(MyData,D13872, E13872+1))))&gt;0,
SUMPRODUCT(--ISNUMBER(SEARCH('Chapter 2 (Generated)'!$B$4:$V$4,INDEX(MyData,D13872, E13872+1))))&gt;0)),
"        " &amp; INDEX(MyData,D13872, E13872+1),
"    " &amp; INDEX(MyData,D13872, E13872+1))</f>
        <v xml:space="preserve">        0,</v>
      </c>
    </row>
    <row r="13873" spans="4:7" x14ac:dyDescent="0.2">
      <c r="D13873" s="20">
        <f t="shared" si="216"/>
        <v>480</v>
      </c>
      <c r="E13873" s="20">
        <f>MIN(IF(MOD(ROWS($A$2:A13873),$A$2)=0,E13872+1, E13872), $B$2-1)</f>
        <v>16</v>
      </c>
      <c r="G13873" s="2" t="str">
        <f>IF(NOT(OR(
SUMPRODUCT(--ISNUMBER(SEARCH('Chapter 2 (Generated)'!$B$3:$V$3,INDEX(MyData,D13873, E13873+1))))&gt;0,
SUMPRODUCT(--ISNUMBER(SEARCH('Chapter 2 (Generated)'!$B$4:$V$4,INDEX(MyData,D13873, E13873+1))))&gt;0)),
"        " &amp; INDEX(MyData,D13873, E13873+1),
"    " &amp; INDEX(MyData,D13873, E13873+1))</f>
        <v xml:space="preserve">        0,</v>
      </c>
    </row>
    <row r="13874" spans="4:7" x14ac:dyDescent="0.2">
      <c r="D13874" s="20">
        <f t="shared" si="216"/>
        <v>481</v>
      </c>
      <c r="E13874" s="20">
        <f>MIN(IF(MOD(ROWS($A$2:A13874),$A$2)=0,E13873+1, E13873), $B$2-1)</f>
        <v>16</v>
      </c>
      <c r="G13874" s="2" t="str">
        <f>IF(NOT(OR(
SUMPRODUCT(--ISNUMBER(SEARCH('Chapter 2 (Generated)'!$B$3:$V$3,INDEX(MyData,D13874, E13874+1))))&gt;0,
SUMPRODUCT(--ISNUMBER(SEARCH('Chapter 2 (Generated)'!$B$4:$V$4,INDEX(MyData,D13874, E13874+1))))&gt;0)),
"        " &amp; INDEX(MyData,D13874, E13874+1),
"    " &amp; INDEX(MyData,D13874, E13874+1))</f>
        <v xml:space="preserve">        0,</v>
      </c>
    </row>
    <row r="13875" spans="4:7" x14ac:dyDescent="0.2">
      <c r="D13875" s="20">
        <f t="shared" si="216"/>
        <v>482</v>
      </c>
      <c r="E13875" s="20">
        <f>MIN(IF(MOD(ROWS($A$2:A13875),$A$2)=0,E13874+1, E13874), $B$2-1)</f>
        <v>16</v>
      </c>
      <c r="G13875" s="2" t="str">
        <f>IF(NOT(OR(
SUMPRODUCT(--ISNUMBER(SEARCH('Chapter 2 (Generated)'!$B$3:$V$3,INDEX(MyData,D13875, E13875+1))))&gt;0,
SUMPRODUCT(--ISNUMBER(SEARCH('Chapter 2 (Generated)'!$B$4:$V$4,INDEX(MyData,D13875, E13875+1))))&gt;0)),
"        " &amp; INDEX(MyData,D13875, E13875+1),
"    " &amp; INDEX(MyData,D13875, E13875+1))</f>
        <v xml:space="preserve">        0,</v>
      </c>
    </row>
    <row r="13876" spans="4:7" x14ac:dyDescent="0.2">
      <c r="D13876" s="20">
        <f t="shared" si="216"/>
        <v>483</v>
      </c>
      <c r="E13876" s="20">
        <f>MIN(IF(MOD(ROWS($A$2:A13876),$A$2)=0,E13875+1, E13875), $B$2-1)</f>
        <v>16</v>
      </c>
      <c r="G13876" s="2" t="str">
        <f>IF(NOT(OR(
SUMPRODUCT(--ISNUMBER(SEARCH('Chapter 2 (Generated)'!$B$3:$V$3,INDEX(MyData,D13876, E13876+1))))&gt;0,
SUMPRODUCT(--ISNUMBER(SEARCH('Chapter 2 (Generated)'!$B$4:$V$4,INDEX(MyData,D13876, E13876+1))))&gt;0)),
"        " &amp; INDEX(MyData,D13876, E13876+1),
"    " &amp; INDEX(MyData,D13876, E13876+1))</f>
        <v xml:space="preserve">        0,//480 </v>
      </c>
    </row>
    <row r="13877" spans="4:7" x14ac:dyDescent="0.2">
      <c r="D13877" s="20">
        <f t="shared" si="216"/>
        <v>484</v>
      </c>
      <c r="E13877" s="20">
        <f>MIN(IF(MOD(ROWS($A$2:A13877),$A$2)=0,E13876+1, E13876), $B$2-1)</f>
        <v>16</v>
      </c>
      <c r="G13877" s="2" t="str">
        <f>IF(NOT(OR(
SUMPRODUCT(--ISNUMBER(SEARCH('Chapter 2 (Generated)'!$B$3:$V$3,INDEX(MyData,D13877, E13877+1))))&gt;0,
SUMPRODUCT(--ISNUMBER(SEARCH('Chapter 2 (Generated)'!$B$4:$V$4,INDEX(MyData,D13877, E13877+1))))&gt;0)),
"        " &amp; INDEX(MyData,D13877, E13877+1),
"    " &amp; INDEX(MyData,D13877, E13877+1))</f>
        <v xml:space="preserve">        0,</v>
      </c>
    </row>
    <row r="13878" spans="4:7" x14ac:dyDescent="0.2">
      <c r="D13878" s="20">
        <f t="shared" si="216"/>
        <v>485</v>
      </c>
      <c r="E13878" s="20">
        <f>MIN(IF(MOD(ROWS($A$2:A13878),$A$2)=0,E13877+1, E13877), $B$2-1)</f>
        <v>16</v>
      </c>
      <c r="G13878" s="2" t="str">
        <f>IF(NOT(OR(
SUMPRODUCT(--ISNUMBER(SEARCH('Chapter 2 (Generated)'!$B$3:$V$3,INDEX(MyData,D13878, E13878+1))))&gt;0,
SUMPRODUCT(--ISNUMBER(SEARCH('Chapter 2 (Generated)'!$B$4:$V$4,INDEX(MyData,D13878, E13878+1))))&gt;0)),
"        " &amp; INDEX(MyData,D13878, E13878+1),
"    " &amp; INDEX(MyData,D13878, E13878+1))</f>
        <v xml:space="preserve">        0,</v>
      </c>
    </row>
    <row r="13879" spans="4:7" x14ac:dyDescent="0.2">
      <c r="D13879" s="20">
        <f t="shared" si="216"/>
        <v>486</v>
      </c>
      <c r="E13879" s="20">
        <f>MIN(IF(MOD(ROWS($A$2:A13879),$A$2)=0,E13878+1, E13878), $B$2-1)</f>
        <v>16</v>
      </c>
      <c r="G13879" s="2" t="str">
        <f>IF(NOT(OR(
SUMPRODUCT(--ISNUMBER(SEARCH('Chapter 2 (Generated)'!$B$3:$V$3,INDEX(MyData,D13879, E13879+1))))&gt;0,
SUMPRODUCT(--ISNUMBER(SEARCH('Chapter 2 (Generated)'!$B$4:$V$4,INDEX(MyData,D13879, E13879+1))))&gt;0)),
"        " &amp; INDEX(MyData,D13879, E13879+1),
"    " &amp; INDEX(MyData,D13879, E13879+1))</f>
        <v xml:space="preserve">        0,</v>
      </c>
    </row>
    <row r="13880" spans="4:7" x14ac:dyDescent="0.2">
      <c r="D13880" s="20">
        <f t="shared" si="216"/>
        <v>487</v>
      </c>
      <c r="E13880" s="20">
        <f>MIN(IF(MOD(ROWS($A$2:A13880),$A$2)=0,E13879+1, E13879), $B$2-1)</f>
        <v>16</v>
      </c>
      <c r="G13880" s="2" t="str">
        <f>IF(NOT(OR(
SUMPRODUCT(--ISNUMBER(SEARCH('Chapter 2 (Generated)'!$B$3:$V$3,INDEX(MyData,D13880, E13880+1))))&gt;0,
SUMPRODUCT(--ISNUMBER(SEARCH('Chapter 2 (Generated)'!$B$4:$V$4,INDEX(MyData,D13880, E13880+1))))&gt;0)),
"        " &amp; INDEX(MyData,D13880, E13880+1),
"    " &amp; INDEX(MyData,D13880, E13880+1))</f>
        <v xml:space="preserve">        0,</v>
      </c>
    </row>
    <row r="13881" spans="4:7" x14ac:dyDescent="0.2">
      <c r="D13881" s="20">
        <f t="shared" si="216"/>
        <v>488</v>
      </c>
      <c r="E13881" s="20">
        <f>MIN(IF(MOD(ROWS($A$2:A13881),$A$2)=0,E13880+1, E13880), $B$2-1)</f>
        <v>16</v>
      </c>
      <c r="G13881" s="2" t="str">
        <f>IF(NOT(OR(
SUMPRODUCT(--ISNUMBER(SEARCH('Chapter 2 (Generated)'!$B$3:$V$3,INDEX(MyData,D13881, E13881+1))))&gt;0,
SUMPRODUCT(--ISNUMBER(SEARCH('Chapter 2 (Generated)'!$B$4:$V$4,INDEX(MyData,D13881, E13881+1))))&gt;0)),
"        " &amp; INDEX(MyData,D13881, E13881+1),
"    " &amp; INDEX(MyData,D13881, E13881+1))</f>
        <v xml:space="preserve">        0,//485 </v>
      </c>
    </row>
    <row r="13882" spans="4:7" x14ac:dyDescent="0.2">
      <c r="D13882" s="20">
        <f t="shared" si="216"/>
        <v>489</v>
      </c>
      <c r="E13882" s="20">
        <f>MIN(IF(MOD(ROWS($A$2:A13882),$A$2)=0,E13881+1, E13881), $B$2-1)</f>
        <v>16</v>
      </c>
      <c r="G13882" s="2" t="str">
        <f>IF(NOT(OR(
SUMPRODUCT(--ISNUMBER(SEARCH('Chapter 2 (Generated)'!$B$3:$V$3,INDEX(MyData,D13882, E13882+1))))&gt;0,
SUMPRODUCT(--ISNUMBER(SEARCH('Chapter 2 (Generated)'!$B$4:$V$4,INDEX(MyData,D13882, E13882+1))))&gt;0)),
"        " &amp; INDEX(MyData,D13882, E13882+1),
"    " &amp; INDEX(MyData,D13882, E13882+1))</f>
        <v xml:space="preserve">        0,</v>
      </c>
    </row>
    <row r="13883" spans="4:7" x14ac:dyDescent="0.2">
      <c r="D13883" s="20">
        <f t="shared" si="216"/>
        <v>490</v>
      </c>
      <c r="E13883" s="20">
        <f>MIN(IF(MOD(ROWS($A$2:A13883),$A$2)=0,E13882+1, E13882), $B$2-1)</f>
        <v>16</v>
      </c>
      <c r="G13883" s="2" t="str">
        <f>IF(NOT(OR(
SUMPRODUCT(--ISNUMBER(SEARCH('Chapter 2 (Generated)'!$B$3:$V$3,INDEX(MyData,D13883, E13883+1))))&gt;0,
SUMPRODUCT(--ISNUMBER(SEARCH('Chapter 2 (Generated)'!$B$4:$V$4,INDEX(MyData,D13883, E13883+1))))&gt;0)),
"        " &amp; INDEX(MyData,D13883, E13883+1),
"    " &amp; INDEX(MyData,D13883, E13883+1))</f>
        <v xml:space="preserve">        0,</v>
      </c>
    </row>
    <row r="13884" spans="4:7" x14ac:dyDescent="0.2">
      <c r="D13884" s="20">
        <f t="shared" si="216"/>
        <v>491</v>
      </c>
      <c r="E13884" s="20">
        <f>MIN(IF(MOD(ROWS($A$2:A13884),$A$2)=0,E13883+1, E13883), $B$2-1)</f>
        <v>16</v>
      </c>
      <c r="G13884" s="2" t="str">
        <f>IF(NOT(OR(
SUMPRODUCT(--ISNUMBER(SEARCH('Chapter 2 (Generated)'!$B$3:$V$3,INDEX(MyData,D13884, E13884+1))))&gt;0,
SUMPRODUCT(--ISNUMBER(SEARCH('Chapter 2 (Generated)'!$B$4:$V$4,INDEX(MyData,D13884, E13884+1))))&gt;0)),
"        " &amp; INDEX(MyData,D13884, E13884+1),
"    " &amp; INDEX(MyData,D13884, E13884+1))</f>
        <v xml:space="preserve">        0,</v>
      </c>
    </row>
    <row r="13885" spans="4:7" x14ac:dyDescent="0.2">
      <c r="D13885" s="20">
        <f t="shared" si="216"/>
        <v>492</v>
      </c>
      <c r="E13885" s="20">
        <f>MIN(IF(MOD(ROWS($A$2:A13885),$A$2)=0,E13884+1, E13884), $B$2-1)</f>
        <v>16</v>
      </c>
      <c r="G13885" s="2" t="str">
        <f>IF(NOT(OR(
SUMPRODUCT(--ISNUMBER(SEARCH('Chapter 2 (Generated)'!$B$3:$V$3,INDEX(MyData,D13885, E13885+1))))&gt;0,
SUMPRODUCT(--ISNUMBER(SEARCH('Chapter 2 (Generated)'!$B$4:$V$4,INDEX(MyData,D13885, E13885+1))))&gt;0)),
"        " &amp; INDEX(MyData,D13885, E13885+1),
"    " &amp; INDEX(MyData,D13885, E13885+1))</f>
        <v xml:space="preserve">        0,</v>
      </c>
    </row>
    <row r="13886" spans="4:7" x14ac:dyDescent="0.2">
      <c r="D13886" s="20">
        <f t="shared" si="216"/>
        <v>493</v>
      </c>
      <c r="E13886" s="20">
        <f>MIN(IF(MOD(ROWS($A$2:A13886),$A$2)=0,E13885+1, E13885), $B$2-1)</f>
        <v>16</v>
      </c>
      <c r="G13886" s="2" t="str">
        <f>IF(NOT(OR(
SUMPRODUCT(--ISNUMBER(SEARCH('Chapter 2 (Generated)'!$B$3:$V$3,INDEX(MyData,D13886, E13886+1))))&gt;0,
SUMPRODUCT(--ISNUMBER(SEARCH('Chapter 2 (Generated)'!$B$4:$V$4,INDEX(MyData,D13886, E13886+1))))&gt;0)),
"        " &amp; INDEX(MyData,D13886, E13886+1),
"    " &amp; INDEX(MyData,D13886, E13886+1))</f>
        <v xml:space="preserve">        0,//490 </v>
      </c>
    </row>
    <row r="13887" spans="4:7" x14ac:dyDescent="0.2">
      <c r="D13887" s="20">
        <f t="shared" si="216"/>
        <v>494</v>
      </c>
      <c r="E13887" s="20">
        <f>MIN(IF(MOD(ROWS($A$2:A13887),$A$2)=0,E13886+1, E13886), $B$2-1)</f>
        <v>16</v>
      </c>
      <c r="G13887" s="2" t="str">
        <f>IF(NOT(OR(
SUMPRODUCT(--ISNUMBER(SEARCH('Chapter 2 (Generated)'!$B$3:$V$3,INDEX(MyData,D13887, E13887+1))))&gt;0,
SUMPRODUCT(--ISNUMBER(SEARCH('Chapter 2 (Generated)'!$B$4:$V$4,INDEX(MyData,D13887, E13887+1))))&gt;0)),
"        " &amp; INDEX(MyData,D13887, E13887+1),
"    " &amp; INDEX(MyData,D13887, E13887+1))</f>
        <v xml:space="preserve">        0,</v>
      </c>
    </row>
    <row r="13888" spans="4:7" x14ac:dyDescent="0.2">
      <c r="D13888" s="20">
        <f t="shared" si="216"/>
        <v>495</v>
      </c>
      <c r="E13888" s="20">
        <f>MIN(IF(MOD(ROWS($A$2:A13888),$A$2)=0,E13887+1, E13887), $B$2-1)</f>
        <v>16</v>
      </c>
      <c r="G13888" s="2" t="str">
        <f>IF(NOT(OR(
SUMPRODUCT(--ISNUMBER(SEARCH('Chapter 2 (Generated)'!$B$3:$V$3,INDEX(MyData,D13888, E13888+1))))&gt;0,
SUMPRODUCT(--ISNUMBER(SEARCH('Chapter 2 (Generated)'!$B$4:$V$4,INDEX(MyData,D13888, E13888+1))))&gt;0)),
"        " &amp; INDEX(MyData,D13888, E13888+1),
"    " &amp; INDEX(MyData,D13888, E13888+1))</f>
        <v xml:space="preserve">        0,//492 Special Background</v>
      </c>
    </row>
    <row r="13889" spans="4:7" x14ac:dyDescent="0.2">
      <c r="D13889" s="20">
        <f t="shared" si="216"/>
        <v>496</v>
      </c>
      <c r="E13889" s="20">
        <f>MIN(IF(MOD(ROWS($A$2:A13889),$A$2)=0,E13888+1, E13888), $B$2-1)</f>
        <v>16</v>
      </c>
      <c r="G13889" s="2" t="str">
        <f>IF(NOT(OR(
SUMPRODUCT(--ISNUMBER(SEARCH('Chapter 2 (Generated)'!$B$3:$V$3,INDEX(MyData,D13889, E13889+1))))&gt;0,
SUMPRODUCT(--ISNUMBER(SEARCH('Chapter 2 (Generated)'!$B$4:$V$4,INDEX(MyData,D13889, E13889+1))))&gt;0)),
"        " &amp; INDEX(MyData,D13889, E13889+1),
"    " &amp; INDEX(MyData,D13889, E13889+1))</f>
        <v xml:space="preserve">        0,</v>
      </c>
    </row>
    <row r="13890" spans="4:7" x14ac:dyDescent="0.2">
      <c r="D13890" s="20">
        <f t="shared" ref="D13890:D13953" si="217">MOD(ROW(D13889)-1+ROWS(MyData),ROWS(MyData))+1</f>
        <v>497</v>
      </c>
      <c r="E13890" s="20">
        <f>MIN(IF(MOD(ROWS($A$2:A13890),$A$2)=0,E13889+1, E13889), $B$2-1)</f>
        <v>16</v>
      </c>
      <c r="G13890" s="2" t="str">
        <f>IF(NOT(OR(
SUMPRODUCT(--ISNUMBER(SEARCH('Chapter 2 (Generated)'!$B$3:$V$3,INDEX(MyData,D13890, E13890+1))))&gt;0,
SUMPRODUCT(--ISNUMBER(SEARCH('Chapter 2 (Generated)'!$B$4:$V$4,INDEX(MyData,D13890, E13890+1))))&gt;0)),
"        " &amp; INDEX(MyData,D13890, E13890+1),
"    " &amp; INDEX(MyData,D13890, E13890+1))</f>
        <v xml:space="preserve">        0,</v>
      </c>
    </row>
    <row r="13891" spans="4:7" x14ac:dyDescent="0.2">
      <c r="D13891" s="20">
        <f t="shared" si="217"/>
        <v>498</v>
      </c>
      <c r="E13891" s="20">
        <f>MIN(IF(MOD(ROWS($A$2:A13891),$A$2)=0,E13890+1, E13890), $B$2-1)</f>
        <v>16</v>
      </c>
      <c r="G13891" s="2" t="str">
        <f>IF(NOT(OR(
SUMPRODUCT(--ISNUMBER(SEARCH('Chapter 2 (Generated)'!$B$3:$V$3,INDEX(MyData,D13891, E13891+1))))&gt;0,
SUMPRODUCT(--ISNUMBER(SEARCH('Chapter 2 (Generated)'!$B$4:$V$4,INDEX(MyData,D13891, E13891+1))))&gt;0)),
"        " &amp; INDEX(MyData,D13891, E13891+1),
"    " &amp; INDEX(MyData,D13891, E13891+1))</f>
        <v xml:space="preserve">        0,//495 </v>
      </c>
    </row>
    <row r="13892" spans="4:7" x14ac:dyDescent="0.2">
      <c r="D13892" s="20">
        <f t="shared" si="217"/>
        <v>499</v>
      </c>
      <c r="E13892" s="20">
        <f>MIN(IF(MOD(ROWS($A$2:A13892),$A$2)=0,E13891+1, E13891), $B$2-1)</f>
        <v>16</v>
      </c>
      <c r="G13892" s="2" t="str">
        <f>IF(NOT(OR(
SUMPRODUCT(--ISNUMBER(SEARCH('Chapter 2 (Generated)'!$B$3:$V$3,INDEX(MyData,D13892, E13892+1))))&gt;0,
SUMPRODUCT(--ISNUMBER(SEARCH('Chapter 2 (Generated)'!$B$4:$V$4,INDEX(MyData,D13892, E13892+1))))&gt;0)),
"        " &amp; INDEX(MyData,D13892, E13892+1),
"    " &amp; INDEX(MyData,D13892, E13892+1))</f>
        <v xml:space="preserve">        0,</v>
      </c>
    </row>
    <row r="13893" spans="4:7" x14ac:dyDescent="0.2">
      <c r="D13893" s="20">
        <f t="shared" si="217"/>
        <v>500</v>
      </c>
      <c r="E13893" s="20">
        <f>MIN(IF(MOD(ROWS($A$2:A13893),$A$2)=0,E13892+1, E13892), $B$2-1)</f>
        <v>16</v>
      </c>
      <c r="G13893" s="2" t="str">
        <f>IF(NOT(OR(
SUMPRODUCT(--ISNUMBER(SEARCH('Chapter 2 (Generated)'!$B$3:$V$3,INDEX(MyData,D13893, E13893+1))))&gt;0,
SUMPRODUCT(--ISNUMBER(SEARCH('Chapter 2 (Generated)'!$B$4:$V$4,INDEX(MyData,D13893, E13893+1))))&gt;0)),
"        " &amp; INDEX(MyData,D13893, E13893+1),
"    " &amp; INDEX(MyData,D13893, E13893+1))</f>
        <v xml:space="preserve">        0,</v>
      </c>
    </row>
    <row r="13894" spans="4:7" x14ac:dyDescent="0.2">
      <c r="D13894" s="20">
        <f t="shared" si="217"/>
        <v>501</v>
      </c>
      <c r="E13894" s="20">
        <f>MIN(IF(MOD(ROWS($A$2:A13894),$A$2)=0,E13893+1, E13893), $B$2-1)</f>
        <v>16</v>
      </c>
      <c r="G13894" s="2" t="str">
        <f>IF(NOT(OR(
SUMPRODUCT(--ISNUMBER(SEARCH('Chapter 2 (Generated)'!$B$3:$V$3,INDEX(MyData,D13894, E13894+1))))&gt;0,
SUMPRODUCT(--ISNUMBER(SEARCH('Chapter 2 (Generated)'!$B$4:$V$4,INDEX(MyData,D13894, E13894+1))))&gt;0)),
"        " &amp; INDEX(MyData,D13894, E13894+1),
"    " &amp; INDEX(MyData,D13894, E13894+1))</f>
        <v xml:space="preserve">        0,</v>
      </c>
    </row>
    <row r="13895" spans="4:7" x14ac:dyDescent="0.2">
      <c r="D13895" s="20">
        <f t="shared" si="217"/>
        <v>502</v>
      </c>
      <c r="E13895" s="20">
        <f>MIN(IF(MOD(ROWS($A$2:A13895),$A$2)=0,E13894+1, E13894), $B$2-1)</f>
        <v>16</v>
      </c>
      <c r="G13895" s="2" t="str">
        <f>IF(NOT(OR(
SUMPRODUCT(--ISNUMBER(SEARCH('Chapter 2 (Generated)'!$B$3:$V$3,INDEX(MyData,D13895, E13895+1))))&gt;0,
SUMPRODUCT(--ISNUMBER(SEARCH('Chapter 2 (Generated)'!$B$4:$V$4,INDEX(MyData,D13895, E13895+1))))&gt;0)),
"        " &amp; INDEX(MyData,D13895, E13895+1),
"    " &amp; INDEX(MyData,D13895, E13895+1))</f>
        <v xml:space="preserve">        0,</v>
      </c>
    </row>
    <row r="13896" spans="4:7" x14ac:dyDescent="0.2">
      <c r="D13896" s="20">
        <f t="shared" si="217"/>
        <v>503</v>
      </c>
      <c r="E13896" s="20">
        <f>MIN(IF(MOD(ROWS($A$2:A13896),$A$2)=0,E13895+1, E13895), $B$2-1)</f>
        <v>16</v>
      </c>
      <c r="G13896" s="2" t="str">
        <f>IF(NOT(OR(
SUMPRODUCT(--ISNUMBER(SEARCH('Chapter 2 (Generated)'!$B$3:$V$3,INDEX(MyData,D13896, E13896+1))))&gt;0,
SUMPRODUCT(--ISNUMBER(SEARCH('Chapter 2 (Generated)'!$B$4:$V$4,INDEX(MyData,D13896, E13896+1))))&gt;0)),
"        " &amp; INDEX(MyData,D13896, E13896+1),
"    " &amp; INDEX(MyData,D13896, E13896+1))</f>
        <v xml:space="preserve">        0,//500 </v>
      </c>
    </row>
    <row r="13897" spans="4:7" x14ac:dyDescent="0.2">
      <c r="D13897" s="20">
        <f t="shared" si="217"/>
        <v>504</v>
      </c>
      <c r="E13897" s="20">
        <f>MIN(IF(MOD(ROWS($A$2:A13897),$A$2)=0,E13896+1, E13896), $B$2-1)</f>
        <v>16</v>
      </c>
      <c r="G13897" s="2" t="str">
        <f>IF(NOT(OR(
SUMPRODUCT(--ISNUMBER(SEARCH('Chapter 2 (Generated)'!$B$3:$V$3,INDEX(MyData,D13897, E13897+1))))&gt;0,
SUMPRODUCT(--ISNUMBER(SEARCH('Chapter 2 (Generated)'!$B$4:$V$4,INDEX(MyData,D13897, E13897+1))))&gt;0)),
"        " &amp; INDEX(MyData,D13897, E13897+1),
"    " &amp; INDEX(MyData,D13897, E13897+1))</f>
        <v xml:space="preserve">        0,</v>
      </c>
    </row>
    <row r="13898" spans="4:7" x14ac:dyDescent="0.2">
      <c r="D13898" s="20">
        <f t="shared" si="217"/>
        <v>505</v>
      </c>
      <c r="E13898" s="20">
        <f>MIN(IF(MOD(ROWS($A$2:A13898),$A$2)=0,E13897+1, E13897), $B$2-1)</f>
        <v>16</v>
      </c>
      <c r="G13898" s="2" t="str">
        <f>IF(NOT(OR(
SUMPRODUCT(--ISNUMBER(SEARCH('Chapter 2 (Generated)'!$B$3:$V$3,INDEX(MyData,D13898, E13898+1))))&gt;0,
SUMPRODUCT(--ISNUMBER(SEARCH('Chapter 2 (Generated)'!$B$4:$V$4,INDEX(MyData,D13898, E13898+1))))&gt;0)),
"        " &amp; INDEX(MyData,D13898, E13898+1),
"    " &amp; INDEX(MyData,D13898, E13898+1))</f>
        <v xml:space="preserve">        0,</v>
      </c>
    </row>
    <row r="13899" spans="4:7" x14ac:dyDescent="0.2">
      <c r="D13899" s="20">
        <f t="shared" si="217"/>
        <v>506</v>
      </c>
      <c r="E13899" s="20">
        <f>MIN(IF(MOD(ROWS($A$2:A13899),$A$2)=0,E13898+1, E13898), $B$2-1)</f>
        <v>16</v>
      </c>
      <c r="G13899" s="2" t="str">
        <f>IF(NOT(OR(
SUMPRODUCT(--ISNUMBER(SEARCH('Chapter 2 (Generated)'!$B$3:$V$3,INDEX(MyData,D13899, E13899+1))))&gt;0,
SUMPRODUCT(--ISNUMBER(SEARCH('Chapter 2 (Generated)'!$B$4:$V$4,INDEX(MyData,D13899, E13899+1))))&gt;0)),
"        " &amp; INDEX(MyData,D13899, E13899+1),
"    " &amp; INDEX(MyData,D13899, E13899+1))</f>
        <v xml:space="preserve">        0,</v>
      </c>
    </row>
    <row r="13900" spans="4:7" x14ac:dyDescent="0.2">
      <c r="D13900" s="20">
        <f t="shared" si="217"/>
        <v>507</v>
      </c>
      <c r="E13900" s="20">
        <f>MIN(IF(MOD(ROWS($A$2:A13900),$A$2)=0,E13899+1, E13899), $B$2-1)</f>
        <v>16</v>
      </c>
      <c r="G13900" s="2" t="str">
        <f>IF(NOT(OR(
SUMPRODUCT(--ISNUMBER(SEARCH('Chapter 2 (Generated)'!$B$3:$V$3,INDEX(MyData,D13900, E13900+1))))&gt;0,
SUMPRODUCT(--ISNUMBER(SEARCH('Chapter 2 (Generated)'!$B$4:$V$4,INDEX(MyData,D13900, E13900+1))))&gt;0)),
"        " &amp; INDEX(MyData,D13900, E13900+1),
"    " &amp; INDEX(MyData,D13900, E13900+1))</f>
        <v xml:space="preserve">        0,</v>
      </c>
    </row>
    <row r="13901" spans="4:7" x14ac:dyDescent="0.2">
      <c r="D13901" s="20">
        <f t="shared" si="217"/>
        <v>508</v>
      </c>
      <c r="E13901" s="20">
        <f>MIN(IF(MOD(ROWS($A$2:A13901),$A$2)=0,E13900+1, E13900), $B$2-1)</f>
        <v>16</v>
      </c>
      <c r="G13901" s="2" t="str">
        <f>IF(NOT(OR(
SUMPRODUCT(--ISNUMBER(SEARCH('Chapter 2 (Generated)'!$B$3:$V$3,INDEX(MyData,D13901, E13901+1))))&gt;0,
SUMPRODUCT(--ISNUMBER(SEARCH('Chapter 2 (Generated)'!$B$4:$V$4,INDEX(MyData,D13901, E13901+1))))&gt;0)),
"        " &amp; INDEX(MyData,D13901, E13901+1),
"    " &amp; INDEX(MyData,D13901, E13901+1))</f>
        <v xml:space="preserve">        0,//505 </v>
      </c>
    </row>
    <row r="13902" spans="4:7" x14ac:dyDescent="0.2">
      <c r="D13902" s="20">
        <f t="shared" si="217"/>
        <v>509</v>
      </c>
      <c r="E13902" s="20">
        <f>MIN(IF(MOD(ROWS($A$2:A13902),$A$2)=0,E13901+1, E13901), $B$2-1)</f>
        <v>16</v>
      </c>
      <c r="G13902" s="2" t="str">
        <f>IF(NOT(OR(
SUMPRODUCT(--ISNUMBER(SEARCH('Chapter 2 (Generated)'!$B$3:$V$3,INDEX(MyData,D13902, E13902+1))))&gt;0,
SUMPRODUCT(--ISNUMBER(SEARCH('Chapter 2 (Generated)'!$B$4:$V$4,INDEX(MyData,D13902, E13902+1))))&gt;0)),
"        " &amp; INDEX(MyData,D13902, E13902+1),
"    " &amp; INDEX(MyData,D13902, E13902+1))</f>
        <v xml:space="preserve">        0,</v>
      </c>
    </row>
    <row r="13903" spans="4:7" x14ac:dyDescent="0.2">
      <c r="D13903" s="20">
        <f t="shared" si="217"/>
        <v>510</v>
      </c>
      <c r="E13903" s="20">
        <f>MIN(IF(MOD(ROWS($A$2:A13903),$A$2)=0,E13902+1, E13902), $B$2-1)</f>
        <v>16</v>
      </c>
      <c r="G13903" s="2" t="str">
        <f>IF(NOT(OR(
SUMPRODUCT(--ISNUMBER(SEARCH('Chapter 2 (Generated)'!$B$3:$V$3,INDEX(MyData,D13903, E13903+1))))&gt;0,
SUMPRODUCT(--ISNUMBER(SEARCH('Chapter 2 (Generated)'!$B$4:$V$4,INDEX(MyData,D13903, E13903+1))))&gt;0)),
"        " &amp; INDEX(MyData,D13903, E13903+1),
"    " &amp; INDEX(MyData,D13903, E13903+1))</f>
        <v xml:space="preserve">        0,</v>
      </c>
    </row>
    <row r="13904" spans="4:7" x14ac:dyDescent="0.2">
      <c r="D13904" s="20">
        <f t="shared" si="217"/>
        <v>511</v>
      </c>
      <c r="E13904" s="20">
        <f>MIN(IF(MOD(ROWS($A$2:A13904),$A$2)=0,E13903+1, E13903), $B$2-1)</f>
        <v>16</v>
      </c>
      <c r="G13904" s="2" t="str">
        <f>IF(NOT(OR(
SUMPRODUCT(--ISNUMBER(SEARCH('Chapter 2 (Generated)'!$B$3:$V$3,INDEX(MyData,D13904, E13904+1))))&gt;0,
SUMPRODUCT(--ISNUMBER(SEARCH('Chapter 2 (Generated)'!$B$4:$V$4,INDEX(MyData,D13904, E13904+1))))&gt;0)),
"        " &amp; INDEX(MyData,D13904, E13904+1),
"    " &amp; INDEX(MyData,D13904, E13904+1))</f>
        <v xml:space="preserve">        0,</v>
      </c>
    </row>
    <row r="13905" spans="4:7" x14ac:dyDescent="0.2">
      <c r="D13905" s="20">
        <f t="shared" si="217"/>
        <v>512</v>
      </c>
      <c r="E13905" s="20">
        <f>MIN(IF(MOD(ROWS($A$2:A13905),$A$2)=0,E13904+1, E13904), $B$2-1)</f>
        <v>16</v>
      </c>
      <c r="G13905" s="2" t="str">
        <f>IF(NOT(OR(
SUMPRODUCT(--ISNUMBER(SEARCH('Chapter 2 (Generated)'!$B$3:$V$3,INDEX(MyData,D13905, E13905+1))))&gt;0,
SUMPRODUCT(--ISNUMBER(SEARCH('Chapter 2 (Generated)'!$B$4:$V$4,INDEX(MyData,D13905, E13905+1))))&gt;0)),
"        " &amp; INDEX(MyData,D13905, E13905+1),
"    " &amp; INDEX(MyData,D13905, E13905+1))</f>
        <v xml:space="preserve">        0,</v>
      </c>
    </row>
    <row r="13906" spans="4:7" x14ac:dyDescent="0.2">
      <c r="D13906" s="20">
        <f t="shared" si="217"/>
        <v>513</v>
      </c>
      <c r="E13906" s="20">
        <f>MIN(IF(MOD(ROWS($A$2:A13906),$A$2)=0,E13905+1, E13905), $B$2-1)</f>
        <v>16</v>
      </c>
      <c r="G13906" s="2" t="str">
        <f>IF(NOT(OR(
SUMPRODUCT(--ISNUMBER(SEARCH('Chapter 2 (Generated)'!$B$3:$V$3,INDEX(MyData,D13906, E13906+1))))&gt;0,
SUMPRODUCT(--ISNUMBER(SEARCH('Chapter 2 (Generated)'!$B$4:$V$4,INDEX(MyData,D13906, E13906+1))))&gt;0)),
"        " &amp; INDEX(MyData,D13906, E13906+1),
"    " &amp; INDEX(MyData,D13906, E13906+1))</f>
        <v xml:space="preserve">        0,//510 </v>
      </c>
    </row>
    <row r="13907" spans="4:7" x14ac:dyDescent="0.2">
      <c r="D13907" s="20">
        <f t="shared" si="217"/>
        <v>514</v>
      </c>
      <c r="E13907" s="20">
        <f>MIN(IF(MOD(ROWS($A$2:A13907),$A$2)=0,E13906+1, E13906), $B$2-1)</f>
        <v>16</v>
      </c>
      <c r="G13907" s="2" t="str">
        <f>IF(NOT(OR(
SUMPRODUCT(--ISNUMBER(SEARCH('Chapter 2 (Generated)'!$B$3:$V$3,INDEX(MyData,D13907, E13907+1))))&gt;0,
SUMPRODUCT(--ISNUMBER(SEARCH('Chapter 2 (Generated)'!$B$4:$V$4,INDEX(MyData,D13907, E13907+1))))&gt;0)),
"        " &amp; INDEX(MyData,D13907, E13907+1),
"    " &amp; INDEX(MyData,D13907, E13907+1))</f>
        <v xml:space="preserve">        0,</v>
      </c>
    </row>
    <row r="13908" spans="4:7" x14ac:dyDescent="0.2">
      <c r="D13908" s="20">
        <f t="shared" si="217"/>
        <v>515</v>
      </c>
      <c r="E13908" s="20">
        <f>MIN(IF(MOD(ROWS($A$2:A13908),$A$2)=0,E13907+1, E13907), $B$2-1)</f>
        <v>16</v>
      </c>
      <c r="G13908" s="2" t="str">
        <f>IF(NOT(OR(
SUMPRODUCT(--ISNUMBER(SEARCH('Chapter 2 (Generated)'!$B$3:$V$3,INDEX(MyData,D13908, E13908+1))))&gt;0,
SUMPRODUCT(--ISNUMBER(SEARCH('Chapter 2 (Generated)'!$B$4:$V$4,INDEX(MyData,D13908, E13908+1))))&gt;0)),
"        " &amp; INDEX(MyData,D13908, E13908+1),
"    " &amp; INDEX(MyData,D13908, E13908+1))</f>
        <v xml:space="preserve">        0,</v>
      </c>
    </row>
    <row r="13909" spans="4:7" x14ac:dyDescent="0.2">
      <c r="D13909" s="20">
        <f t="shared" si="217"/>
        <v>516</v>
      </c>
      <c r="E13909" s="20">
        <f>MIN(IF(MOD(ROWS($A$2:A13909),$A$2)=0,E13908+1, E13908), $B$2-1)</f>
        <v>16</v>
      </c>
      <c r="G13909" s="2" t="str">
        <f>IF(NOT(OR(
SUMPRODUCT(--ISNUMBER(SEARCH('Chapter 2 (Generated)'!$B$3:$V$3,INDEX(MyData,D13909, E13909+1))))&gt;0,
SUMPRODUCT(--ISNUMBER(SEARCH('Chapter 2 (Generated)'!$B$4:$V$4,INDEX(MyData,D13909, E13909+1))))&gt;0)),
"        " &amp; INDEX(MyData,D13909, E13909+1),
"    " &amp; INDEX(MyData,D13909, E13909+1))</f>
        <v xml:space="preserve">        0,</v>
      </c>
    </row>
    <row r="13910" spans="4:7" x14ac:dyDescent="0.2">
      <c r="D13910" s="20">
        <f t="shared" si="217"/>
        <v>517</v>
      </c>
      <c r="E13910" s="20">
        <f>MIN(IF(MOD(ROWS($A$2:A13910),$A$2)=0,E13909+1, E13909), $B$2-1)</f>
        <v>16</v>
      </c>
      <c r="G13910" s="2" t="str">
        <f>IF(NOT(OR(
SUMPRODUCT(--ISNUMBER(SEARCH('Chapter 2 (Generated)'!$B$3:$V$3,INDEX(MyData,D13910, E13910+1))))&gt;0,
SUMPRODUCT(--ISNUMBER(SEARCH('Chapter 2 (Generated)'!$B$4:$V$4,INDEX(MyData,D13910, E13910+1))))&gt;0)),
"        " &amp; INDEX(MyData,D13910, E13910+1),
"    " &amp; INDEX(MyData,D13910, E13910+1))</f>
        <v xml:space="preserve">        0,</v>
      </c>
    </row>
    <row r="13911" spans="4:7" x14ac:dyDescent="0.2">
      <c r="D13911" s="20">
        <f t="shared" si="217"/>
        <v>518</v>
      </c>
      <c r="E13911" s="20">
        <f>MIN(IF(MOD(ROWS($A$2:A13911),$A$2)=0,E13910+1, E13910), $B$2-1)</f>
        <v>16</v>
      </c>
      <c r="G13911" s="2" t="str">
        <f>IF(NOT(OR(
SUMPRODUCT(--ISNUMBER(SEARCH('Chapter 2 (Generated)'!$B$3:$V$3,INDEX(MyData,D13911, E13911+1))))&gt;0,
SUMPRODUCT(--ISNUMBER(SEARCH('Chapter 2 (Generated)'!$B$4:$V$4,INDEX(MyData,D13911, E13911+1))))&gt;0)),
"        " &amp; INDEX(MyData,D13911, E13911+1),
"    " &amp; INDEX(MyData,D13911, E13911+1))</f>
        <v xml:space="preserve">        5,//515 </v>
      </c>
    </row>
    <row r="13912" spans="4:7" x14ac:dyDescent="0.2">
      <c r="D13912" s="20">
        <f t="shared" si="217"/>
        <v>519</v>
      </c>
      <c r="E13912" s="20">
        <f>MIN(IF(MOD(ROWS($A$2:A13912),$A$2)=0,E13911+1, E13911), $B$2-1)</f>
        <v>16</v>
      </c>
      <c r="G13912" s="2" t="str">
        <f>IF(NOT(OR(
SUMPRODUCT(--ISNUMBER(SEARCH('Chapter 2 (Generated)'!$B$3:$V$3,INDEX(MyData,D13912, E13912+1))))&gt;0,
SUMPRODUCT(--ISNUMBER(SEARCH('Chapter 2 (Generated)'!$B$4:$V$4,INDEX(MyData,D13912, E13912+1))))&gt;0)),
"        " &amp; INDEX(MyData,D13912, E13912+1),
"    " &amp; INDEX(MyData,D13912, E13912+1))</f>
        <v xml:space="preserve">        0,</v>
      </c>
    </row>
    <row r="13913" spans="4:7" x14ac:dyDescent="0.2">
      <c r="D13913" s="20">
        <f t="shared" si="217"/>
        <v>520</v>
      </c>
      <c r="E13913" s="20">
        <f>MIN(IF(MOD(ROWS($A$2:A13913),$A$2)=0,E13912+1, E13912), $B$2-1)</f>
        <v>16</v>
      </c>
      <c r="G13913" s="2" t="str">
        <f>IF(NOT(OR(
SUMPRODUCT(--ISNUMBER(SEARCH('Chapter 2 (Generated)'!$B$3:$V$3,INDEX(MyData,D13913, E13913+1))))&gt;0,
SUMPRODUCT(--ISNUMBER(SEARCH('Chapter 2 (Generated)'!$B$4:$V$4,INDEX(MyData,D13913, E13913+1))))&gt;0)),
"        " &amp; INDEX(MyData,D13913, E13913+1),
"    " &amp; INDEX(MyData,D13913, E13913+1))</f>
        <v xml:space="preserve">        0,</v>
      </c>
    </row>
    <row r="13914" spans="4:7" x14ac:dyDescent="0.2">
      <c r="D13914" s="20">
        <f t="shared" si="217"/>
        <v>521</v>
      </c>
      <c r="E13914" s="20">
        <f>MIN(IF(MOD(ROWS($A$2:A13914),$A$2)=0,E13913+1, E13913), $B$2-1)</f>
        <v>16</v>
      </c>
      <c r="G13914" s="2" t="str">
        <f>IF(NOT(OR(
SUMPRODUCT(--ISNUMBER(SEARCH('Chapter 2 (Generated)'!$B$3:$V$3,INDEX(MyData,D13914, E13914+1))))&gt;0,
SUMPRODUCT(--ISNUMBER(SEARCH('Chapter 2 (Generated)'!$B$4:$V$4,INDEX(MyData,D13914, E13914+1))))&gt;0)),
"        " &amp; INDEX(MyData,D13914, E13914+1),
"    " &amp; INDEX(MyData,D13914, E13914+1))</f>
        <v xml:space="preserve">        0,</v>
      </c>
    </row>
    <row r="13915" spans="4:7" x14ac:dyDescent="0.2">
      <c r="D13915" s="20">
        <f t="shared" si="217"/>
        <v>522</v>
      </c>
      <c r="E13915" s="20">
        <f>MIN(IF(MOD(ROWS($A$2:A13915),$A$2)=0,E13914+1, E13914), $B$2-1)</f>
        <v>16</v>
      </c>
      <c r="G13915" s="2" t="str">
        <f>IF(NOT(OR(
SUMPRODUCT(--ISNUMBER(SEARCH('Chapter 2 (Generated)'!$B$3:$V$3,INDEX(MyData,D13915, E13915+1))))&gt;0,
SUMPRODUCT(--ISNUMBER(SEARCH('Chapter 2 (Generated)'!$B$4:$V$4,INDEX(MyData,D13915, E13915+1))))&gt;0)),
"        " &amp; INDEX(MyData,D13915, E13915+1),
"    " &amp; INDEX(MyData,D13915, E13915+1))</f>
        <v xml:space="preserve">        0,</v>
      </c>
    </row>
    <row r="13916" spans="4:7" x14ac:dyDescent="0.2">
      <c r="D13916" s="20">
        <f t="shared" si="217"/>
        <v>523</v>
      </c>
      <c r="E13916" s="20">
        <f>MIN(IF(MOD(ROWS($A$2:A13916),$A$2)=0,E13915+1, E13915), $B$2-1)</f>
        <v>16</v>
      </c>
      <c r="G13916" s="2" t="str">
        <f>IF(NOT(OR(
SUMPRODUCT(--ISNUMBER(SEARCH('Chapter 2 (Generated)'!$B$3:$V$3,INDEX(MyData,D13916, E13916+1))))&gt;0,
SUMPRODUCT(--ISNUMBER(SEARCH('Chapter 2 (Generated)'!$B$4:$V$4,INDEX(MyData,D13916, E13916+1))))&gt;0)),
"        " &amp; INDEX(MyData,D13916, E13916+1),
"    " &amp; INDEX(MyData,D13916, E13916+1))</f>
        <v xml:space="preserve">        0,//520 </v>
      </c>
    </row>
    <row r="13917" spans="4:7" x14ac:dyDescent="0.2">
      <c r="D13917" s="20">
        <f t="shared" si="217"/>
        <v>524</v>
      </c>
      <c r="E13917" s="20">
        <f>MIN(IF(MOD(ROWS($A$2:A13917),$A$2)=0,E13916+1, E13916), $B$2-1)</f>
        <v>16</v>
      </c>
      <c r="G13917" s="2" t="str">
        <f>IF(NOT(OR(
SUMPRODUCT(--ISNUMBER(SEARCH('Chapter 2 (Generated)'!$B$3:$V$3,INDEX(MyData,D13917, E13917+1))))&gt;0,
SUMPRODUCT(--ISNUMBER(SEARCH('Chapter 2 (Generated)'!$B$4:$V$4,INDEX(MyData,D13917, E13917+1))))&gt;0)),
"        " &amp; INDEX(MyData,D13917, E13917+1),
"    " &amp; INDEX(MyData,D13917, E13917+1))</f>
        <v xml:space="preserve">        0,</v>
      </c>
    </row>
    <row r="13918" spans="4:7" x14ac:dyDescent="0.2">
      <c r="D13918" s="20">
        <f t="shared" si="217"/>
        <v>525</v>
      </c>
      <c r="E13918" s="20">
        <f>MIN(IF(MOD(ROWS($A$2:A13918),$A$2)=0,E13917+1, E13917), $B$2-1)</f>
        <v>16</v>
      </c>
      <c r="G13918" s="2" t="str">
        <f>IF(NOT(OR(
SUMPRODUCT(--ISNUMBER(SEARCH('Chapter 2 (Generated)'!$B$3:$V$3,INDEX(MyData,D13918, E13918+1))))&gt;0,
SUMPRODUCT(--ISNUMBER(SEARCH('Chapter 2 (Generated)'!$B$4:$V$4,INDEX(MyData,D13918, E13918+1))))&gt;0)),
"        " &amp; INDEX(MyData,D13918, E13918+1),
"    " &amp; INDEX(MyData,D13918, E13918+1))</f>
        <v xml:space="preserve">        0,</v>
      </c>
    </row>
    <row r="13919" spans="4:7" x14ac:dyDescent="0.2">
      <c r="D13919" s="20">
        <f t="shared" si="217"/>
        <v>526</v>
      </c>
      <c r="E13919" s="20">
        <f>MIN(IF(MOD(ROWS($A$2:A13919),$A$2)=0,E13918+1, E13918), $B$2-1)</f>
        <v>16</v>
      </c>
      <c r="G13919" s="2" t="str">
        <f>IF(NOT(OR(
SUMPRODUCT(--ISNUMBER(SEARCH('Chapter 2 (Generated)'!$B$3:$V$3,INDEX(MyData,D13919, E13919+1))))&gt;0,
SUMPRODUCT(--ISNUMBER(SEARCH('Chapter 2 (Generated)'!$B$4:$V$4,INDEX(MyData,D13919, E13919+1))))&gt;0)),
"        " &amp; INDEX(MyData,D13919, E13919+1),
"    " &amp; INDEX(MyData,D13919, E13919+1))</f>
        <v xml:space="preserve">        0,</v>
      </c>
    </row>
    <row r="13920" spans="4:7" x14ac:dyDescent="0.2">
      <c r="D13920" s="20">
        <f t="shared" si="217"/>
        <v>527</v>
      </c>
      <c r="E13920" s="20">
        <f>MIN(IF(MOD(ROWS($A$2:A13920),$A$2)=0,E13919+1, E13919), $B$2-1)</f>
        <v>16</v>
      </c>
      <c r="G13920" s="2" t="str">
        <f>IF(NOT(OR(
SUMPRODUCT(--ISNUMBER(SEARCH('Chapter 2 (Generated)'!$B$3:$V$3,INDEX(MyData,D13920, E13920+1))))&gt;0,
SUMPRODUCT(--ISNUMBER(SEARCH('Chapter 2 (Generated)'!$B$4:$V$4,INDEX(MyData,D13920, E13920+1))))&gt;0)),
"        " &amp; INDEX(MyData,D13920, E13920+1),
"    " &amp; INDEX(MyData,D13920, E13920+1))</f>
        <v xml:space="preserve">        0,</v>
      </c>
    </row>
    <row r="13921" spans="4:7" x14ac:dyDescent="0.2">
      <c r="D13921" s="20">
        <f t="shared" si="217"/>
        <v>528</v>
      </c>
      <c r="E13921" s="20">
        <f>MIN(IF(MOD(ROWS($A$2:A13921),$A$2)=0,E13920+1, E13920), $B$2-1)</f>
        <v>16</v>
      </c>
      <c r="G13921" s="2" t="str">
        <f>IF(NOT(OR(
SUMPRODUCT(--ISNUMBER(SEARCH('Chapter 2 (Generated)'!$B$3:$V$3,INDEX(MyData,D13921, E13921+1))))&gt;0,
SUMPRODUCT(--ISNUMBER(SEARCH('Chapter 2 (Generated)'!$B$4:$V$4,INDEX(MyData,D13921, E13921+1))))&gt;0)),
"        " &amp; INDEX(MyData,D13921, E13921+1),
"    " &amp; INDEX(MyData,D13921, E13921+1))</f>
        <v xml:space="preserve">        0,//525 </v>
      </c>
    </row>
    <row r="13922" spans="4:7" x14ac:dyDescent="0.2">
      <c r="D13922" s="20">
        <f t="shared" si="217"/>
        <v>529</v>
      </c>
      <c r="E13922" s="20">
        <f>MIN(IF(MOD(ROWS($A$2:A13922),$A$2)=0,E13921+1, E13921), $B$2-1)</f>
        <v>16</v>
      </c>
      <c r="G13922" s="2" t="str">
        <f>IF(NOT(OR(
SUMPRODUCT(--ISNUMBER(SEARCH('Chapter 2 (Generated)'!$B$3:$V$3,INDEX(MyData,D13922, E13922+1))))&gt;0,
SUMPRODUCT(--ISNUMBER(SEARCH('Chapter 2 (Generated)'!$B$4:$V$4,INDEX(MyData,D13922, E13922+1))))&gt;0)),
"        " &amp; INDEX(MyData,D13922, E13922+1),
"    " &amp; INDEX(MyData,D13922, E13922+1))</f>
        <v xml:space="preserve">        0,</v>
      </c>
    </row>
    <row r="13923" spans="4:7" x14ac:dyDescent="0.2">
      <c r="D13923" s="20">
        <f t="shared" si="217"/>
        <v>530</v>
      </c>
      <c r="E13923" s="20">
        <f>MIN(IF(MOD(ROWS($A$2:A13923),$A$2)=0,E13922+1, E13922), $B$2-1)</f>
        <v>16</v>
      </c>
      <c r="G13923" s="2" t="str">
        <f>IF(NOT(OR(
SUMPRODUCT(--ISNUMBER(SEARCH('Chapter 2 (Generated)'!$B$3:$V$3,INDEX(MyData,D13923, E13923+1))))&gt;0,
SUMPRODUCT(--ISNUMBER(SEARCH('Chapter 2 (Generated)'!$B$4:$V$4,INDEX(MyData,D13923, E13923+1))))&gt;0)),
"        " &amp; INDEX(MyData,D13923, E13923+1),
"    " &amp; INDEX(MyData,D13923, E13923+1))</f>
        <v xml:space="preserve">        0,</v>
      </c>
    </row>
    <row r="13924" spans="4:7" x14ac:dyDescent="0.2">
      <c r="D13924" s="20">
        <f t="shared" si="217"/>
        <v>531</v>
      </c>
      <c r="E13924" s="20">
        <f>MIN(IF(MOD(ROWS($A$2:A13924),$A$2)=0,E13923+1, E13923), $B$2-1)</f>
        <v>16</v>
      </c>
      <c r="G13924" s="2" t="str">
        <f>IF(NOT(OR(
SUMPRODUCT(--ISNUMBER(SEARCH('Chapter 2 (Generated)'!$B$3:$V$3,INDEX(MyData,D13924, E13924+1))))&gt;0,
SUMPRODUCT(--ISNUMBER(SEARCH('Chapter 2 (Generated)'!$B$4:$V$4,INDEX(MyData,D13924, E13924+1))))&gt;0)),
"        " &amp; INDEX(MyData,D13924, E13924+1),
"    " &amp; INDEX(MyData,D13924, E13924+1))</f>
        <v xml:space="preserve">        0,</v>
      </c>
    </row>
    <row r="13925" spans="4:7" x14ac:dyDescent="0.2">
      <c r="D13925" s="20">
        <f t="shared" si="217"/>
        <v>532</v>
      </c>
      <c r="E13925" s="20">
        <f>MIN(IF(MOD(ROWS($A$2:A13925),$A$2)=0,E13924+1, E13924), $B$2-1)</f>
        <v>16</v>
      </c>
      <c r="G13925" s="2" t="str">
        <f>IF(NOT(OR(
SUMPRODUCT(--ISNUMBER(SEARCH('Chapter 2 (Generated)'!$B$3:$V$3,INDEX(MyData,D13925, E13925+1))))&gt;0,
SUMPRODUCT(--ISNUMBER(SEARCH('Chapter 2 (Generated)'!$B$4:$V$4,INDEX(MyData,D13925, E13925+1))))&gt;0)),
"        " &amp; INDEX(MyData,D13925, E13925+1),
"    " &amp; INDEX(MyData,D13925, E13925+1))</f>
        <v xml:space="preserve">        0,</v>
      </c>
    </row>
    <row r="13926" spans="4:7" x14ac:dyDescent="0.2">
      <c r="D13926" s="20">
        <f t="shared" si="217"/>
        <v>533</v>
      </c>
      <c r="E13926" s="20">
        <f>MIN(IF(MOD(ROWS($A$2:A13926),$A$2)=0,E13925+1, E13925), $B$2-1)</f>
        <v>16</v>
      </c>
      <c r="G13926" s="2" t="str">
        <f>IF(NOT(OR(
SUMPRODUCT(--ISNUMBER(SEARCH('Chapter 2 (Generated)'!$B$3:$V$3,INDEX(MyData,D13926, E13926+1))))&gt;0,
SUMPRODUCT(--ISNUMBER(SEARCH('Chapter 2 (Generated)'!$B$4:$V$4,INDEX(MyData,D13926, E13926+1))))&gt;0)),
"        " &amp; INDEX(MyData,D13926, E13926+1),
"    " &amp; INDEX(MyData,D13926, E13926+1))</f>
        <v xml:space="preserve">        0,//530 </v>
      </c>
    </row>
    <row r="13927" spans="4:7" x14ac:dyDescent="0.2">
      <c r="D13927" s="20">
        <f t="shared" si="217"/>
        <v>534</v>
      </c>
      <c r="E13927" s="20">
        <f>MIN(IF(MOD(ROWS($A$2:A13927),$A$2)=0,E13926+1, E13926), $B$2-1)</f>
        <v>16</v>
      </c>
      <c r="G13927" s="2" t="str">
        <f>IF(NOT(OR(
SUMPRODUCT(--ISNUMBER(SEARCH('Chapter 2 (Generated)'!$B$3:$V$3,INDEX(MyData,D13927, E13927+1))))&gt;0,
SUMPRODUCT(--ISNUMBER(SEARCH('Chapter 2 (Generated)'!$B$4:$V$4,INDEX(MyData,D13927, E13927+1))))&gt;0)),
"        " &amp; INDEX(MyData,D13927, E13927+1),
"    " &amp; INDEX(MyData,D13927, E13927+1))</f>
        <v xml:space="preserve">        0,</v>
      </c>
    </row>
    <row r="13928" spans="4:7" x14ac:dyDescent="0.2">
      <c r="D13928" s="20">
        <f t="shared" si="217"/>
        <v>535</v>
      </c>
      <c r="E13928" s="20">
        <f>MIN(IF(MOD(ROWS($A$2:A13928),$A$2)=0,E13927+1, E13927), $B$2-1)</f>
        <v>16</v>
      </c>
      <c r="G13928" s="2" t="str">
        <f>IF(NOT(OR(
SUMPRODUCT(--ISNUMBER(SEARCH('Chapter 2 (Generated)'!$B$3:$V$3,INDEX(MyData,D13928, E13928+1))))&gt;0,
SUMPRODUCT(--ISNUMBER(SEARCH('Chapter 2 (Generated)'!$B$4:$V$4,INDEX(MyData,D13928, E13928+1))))&gt;0)),
"        " &amp; INDEX(MyData,D13928, E13928+1),
"    " &amp; INDEX(MyData,D13928, E13928+1))</f>
        <v xml:space="preserve">        0,</v>
      </c>
    </row>
    <row r="13929" spans="4:7" x14ac:dyDescent="0.2">
      <c r="D13929" s="20">
        <f t="shared" si="217"/>
        <v>536</v>
      </c>
      <c r="E13929" s="20">
        <f>MIN(IF(MOD(ROWS($A$2:A13929),$A$2)=0,E13928+1, E13928), $B$2-1)</f>
        <v>16</v>
      </c>
      <c r="G13929" s="2" t="str">
        <f>IF(NOT(OR(
SUMPRODUCT(--ISNUMBER(SEARCH('Chapter 2 (Generated)'!$B$3:$V$3,INDEX(MyData,D13929, E13929+1))))&gt;0,
SUMPRODUCT(--ISNUMBER(SEARCH('Chapter 2 (Generated)'!$B$4:$V$4,INDEX(MyData,D13929, E13929+1))))&gt;0)),
"        " &amp; INDEX(MyData,D13929, E13929+1),
"    " &amp; INDEX(MyData,D13929, E13929+1))</f>
        <v xml:space="preserve">        0,</v>
      </c>
    </row>
    <row r="13930" spans="4:7" x14ac:dyDescent="0.2">
      <c r="D13930" s="20">
        <f t="shared" si="217"/>
        <v>537</v>
      </c>
      <c r="E13930" s="20">
        <f>MIN(IF(MOD(ROWS($A$2:A13930),$A$2)=0,E13929+1, E13929), $B$2-1)</f>
        <v>16</v>
      </c>
      <c r="G13930" s="2" t="str">
        <f>IF(NOT(OR(
SUMPRODUCT(--ISNUMBER(SEARCH('Chapter 2 (Generated)'!$B$3:$V$3,INDEX(MyData,D13930, E13930+1))))&gt;0,
SUMPRODUCT(--ISNUMBER(SEARCH('Chapter 2 (Generated)'!$B$4:$V$4,INDEX(MyData,D13930, E13930+1))))&gt;0)),
"        " &amp; INDEX(MyData,D13930, E13930+1),
"    " &amp; INDEX(MyData,D13930, E13930+1))</f>
        <v xml:space="preserve">        0,</v>
      </c>
    </row>
    <row r="13931" spans="4:7" x14ac:dyDescent="0.2">
      <c r="D13931" s="20">
        <f t="shared" si="217"/>
        <v>538</v>
      </c>
      <c r="E13931" s="20">
        <f>MIN(IF(MOD(ROWS($A$2:A13931),$A$2)=0,E13930+1, E13930), $B$2-1)</f>
        <v>16</v>
      </c>
      <c r="G13931" s="2" t="str">
        <f>IF(NOT(OR(
SUMPRODUCT(--ISNUMBER(SEARCH('Chapter 2 (Generated)'!$B$3:$V$3,INDEX(MyData,D13931, E13931+1))))&gt;0,
SUMPRODUCT(--ISNUMBER(SEARCH('Chapter 2 (Generated)'!$B$4:$V$4,INDEX(MyData,D13931, E13931+1))))&gt;0)),
"        " &amp; INDEX(MyData,D13931, E13931+1),
"    " &amp; INDEX(MyData,D13931, E13931+1))</f>
        <v xml:space="preserve">        0,//535 </v>
      </c>
    </row>
    <row r="13932" spans="4:7" x14ac:dyDescent="0.2">
      <c r="D13932" s="20">
        <f t="shared" si="217"/>
        <v>539</v>
      </c>
      <c r="E13932" s="20">
        <f>MIN(IF(MOD(ROWS($A$2:A13932),$A$2)=0,E13931+1, E13931), $B$2-1)</f>
        <v>16</v>
      </c>
      <c r="G13932" s="2" t="str">
        <f>IF(NOT(OR(
SUMPRODUCT(--ISNUMBER(SEARCH('Chapter 2 (Generated)'!$B$3:$V$3,INDEX(MyData,D13932, E13932+1))))&gt;0,
SUMPRODUCT(--ISNUMBER(SEARCH('Chapter 2 (Generated)'!$B$4:$V$4,INDEX(MyData,D13932, E13932+1))))&gt;0)),
"        " &amp; INDEX(MyData,D13932, E13932+1),
"    " &amp; INDEX(MyData,D13932, E13932+1))</f>
        <v xml:space="preserve">        0,</v>
      </c>
    </row>
    <row r="13933" spans="4:7" x14ac:dyDescent="0.2">
      <c r="D13933" s="20">
        <f t="shared" si="217"/>
        <v>540</v>
      </c>
      <c r="E13933" s="20">
        <f>MIN(IF(MOD(ROWS($A$2:A13933),$A$2)=0,E13932+1, E13932), $B$2-1)</f>
        <v>16</v>
      </c>
      <c r="G13933" s="2" t="str">
        <f>IF(NOT(OR(
SUMPRODUCT(--ISNUMBER(SEARCH('Chapter 2 (Generated)'!$B$3:$V$3,INDEX(MyData,D13933, E13933+1))))&gt;0,
SUMPRODUCT(--ISNUMBER(SEARCH('Chapter 2 (Generated)'!$B$4:$V$4,INDEX(MyData,D13933, E13933+1))))&gt;0)),
"        " &amp; INDEX(MyData,D13933, E13933+1),
"    " &amp; INDEX(MyData,D13933, E13933+1))</f>
        <v xml:space="preserve">        0,</v>
      </c>
    </row>
    <row r="13934" spans="4:7" x14ac:dyDescent="0.2">
      <c r="D13934" s="20">
        <f t="shared" si="217"/>
        <v>541</v>
      </c>
      <c r="E13934" s="20">
        <f>MIN(IF(MOD(ROWS($A$2:A13934),$A$2)=0,E13933+1, E13933), $B$2-1)</f>
        <v>16</v>
      </c>
      <c r="G13934" s="2" t="str">
        <f>IF(NOT(OR(
SUMPRODUCT(--ISNUMBER(SEARCH('Chapter 2 (Generated)'!$B$3:$V$3,INDEX(MyData,D13934, E13934+1))))&gt;0,
SUMPRODUCT(--ISNUMBER(SEARCH('Chapter 2 (Generated)'!$B$4:$V$4,INDEX(MyData,D13934, E13934+1))))&gt;0)),
"        " &amp; INDEX(MyData,D13934, E13934+1),
"    " &amp; INDEX(MyData,D13934, E13934+1))</f>
        <v xml:space="preserve">        0,</v>
      </c>
    </row>
    <row r="13935" spans="4:7" x14ac:dyDescent="0.2">
      <c r="D13935" s="20">
        <f t="shared" si="217"/>
        <v>542</v>
      </c>
      <c r="E13935" s="20">
        <f>MIN(IF(MOD(ROWS($A$2:A13935),$A$2)=0,E13934+1, E13934), $B$2-1)</f>
        <v>16</v>
      </c>
      <c r="G13935" s="2" t="str">
        <f>IF(NOT(OR(
SUMPRODUCT(--ISNUMBER(SEARCH('Chapter 2 (Generated)'!$B$3:$V$3,INDEX(MyData,D13935, E13935+1))))&gt;0,
SUMPRODUCT(--ISNUMBER(SEARCH('Chapter 2 (Generated)'!$B$4:$V$4,INDEX(MyData,D13935, E13935+1))))&gt;0)),
"        " &amp; INDEX(MyData,D13935, E13935+1),
"    " &amp; INDEX(MyData,D13935, E13935+1))</f>
        <v xml:space="preserve">        -5,</v>
      </c>
    </row>
    <row r="13936" spans="4:7" x14ac:dyDescent="0.2">
      <c r="D13936" s="20">
        <f t="shared" si="217"/>
        <v>543</v>
      </c>
      <c r="E13936" s="20">
        <f>MIN(IF(MOD(ROWS($A$2:A13936),$A$2)=0,E13935+1, E13935), $B$2-1)</f>
        <v>16</v>
      </c>
      <c r="G13936" s="2" t="str">
        <f>IF(NOT(OR(
SUMPRODUCT(--ISNUMBER(SEARCH('Chapter 2 (Generated)'!$B$3:$V$3,INDEX(MyData,D13936, E13936+1))))&gt;0,
SUMPRODUCT(--ISNUMBER(SEARCH('Chapter 2 (Generated)'!$B$4:$V$4,INDEX(MyData,D13936, E13936+1))))&gt;0)),
"        " &amp; INDEX(MyData,D13936, E13936+1),
"    " &amp; INDEX(MyData,D13936, E13936+1))</f>
        <v xml:space="preserve">        0,//540 </v>
      </c>
    </row>
    <row r="13937" spans="4:7" x14ac:dyDescent="0.2">
      <c r="D13937" s="20">
        <f t="shared" si="217"/>
        <v>544</v>
      </c>
      <c r="E13937" s="20">
        <f>MIN(IF(MOD(ROWS($A$2:A13937),$A$2)=0,E13936+1, E13936), $B$2-1)</f>
        <v>16</v>
      </c>
      <c r="G13937" s="2" t="str">
        <f>IF(NOT(OR(
SUMPRODUCT(--ISNUMBER(SEARCH('Chapter 2 (Generated)'!$B$3:$V$3,INDEX(MyData,D13937, E13937+1))))&gt;0,
SUMPRODUCT(--ISNUMBER(SEARCH('Chapter 2 (Generated)'!$B$4:$V$4,INDEX(MyData,D13937, E13937+1))))&gt;0)),
"        " &amp; INDEX(MyData,D13937, E13937+1),
"    " &amp; INDEX(MyData,D13937, E13937+1))</f>
        <v xml:space="preserve">        0,</v>
      </c>
    </row>
    <row r="13938" spans="4:7" x14ac:dyDescent="0.2">
      <c r="D13938" s="20">
        <f t="shared" si="217"/>
        <v>545</v>
      </c>
      <c r="E13938" s="20">
        <f>MIN(IF(MOD(ROWS($A$2:A13938),$A$2)=0,E13937+1, E13937), $B$2-1)</f>
        <v>16</v>
      </c>
      <c r="G13938" s="2" t="str">
        <f>IF(NOT(OR(
SUMPRODUCT(--ISNUMBER(SEARCH('Chapter 2 (Generated)'!$B$3:$V$3,INDEX(MyData,D13938, E13938+1))))&gt;0,
SUMPRODUCT(--ISNUMBER(SEARCH('Chapter 2 (Generated)'!$B$4:$V$4,INDEX(MyData,D13938, E13938+1))))&gt;0)),
"        " &amp; INDEX(MyData,D13938, E13938+1),
"    " &amp; INDEX(MyData,D13938, E13938+1))</f>
        <v xml:space="preserve">        0,</v>
      </c>
    </row>
    <row r="13939" spans="4:7" x14ac:dyDescent="0.2">
      <c r="D13939" s="20">
        <f t="shared" si="217"/>
        <v>546</v>
      </c>
      <c r="E13939" s="20">
        <f>MIN(IF(MOD(ROWS($A$2:A13939),$A$2)=0,E13938+1, E13938), $B$2-1)</f>
        <v>16</v>
      </c>
      <c r="G13939" s="2" t="str">
        <f>IF(NOT(OR(
SUMPRODUCT(--ISNUMBER(SEARCH('Chapter 2 (Generated)'!$B$3:$V$3,INDEX(MyData,D13939, E13939+1))))&gt;0,
SUMPRODUCT(--ISNUMBER(SEARCH('Chapter 2 (Generated)'!$B$4:$V$4,INDEX(MyData,D13939, E13939+1))))&gt;0)),
"        " &amp; INDEX(MyData,D13939, E13939+1),
"    " &amp; INDEX(MyData,D13939, E13939+1))</f>
        <v xml:space="preserve">        0,</v>
      </c>
    </row>
    <row r="13940" spans="4:7" x14ac:dyDescent="0.2">
      <c r="D13940" s="20">
        <f t="shared" si="217"/>
        <v>547</v>
      </c>
      <c r="E13940" s="20">
        <f>MIN(IF(MOD(ROWS($A$2:A13940),$A$2)=0,E13939+1, E13939), $B$2-1)</f>
        <v>16</v>
      </c>
      <c r="G13940" s="2" t="str">
        <f>IF(NOT(OR(
SUMPRODUCT(--ISNUMBER(SEARCH('Chapter 2 (Generated)'!$B$3:$V$3,INDEX(MyData,D13940, E13940+1))))&gt;0,
SUMPRODUCT(--ISNUMBER(SEARCH('Chapter 2 (Generated)'!$B$4:$V$4,INDEX(MyData,D13940, E13940+1))))&gt;0)),
"        " &amp; INDEX(MyData,D13940, E13940+1),
"    " &amp; INDEX(MyData,D13940, E13940+1))</f>
        <v xml:space="preserve">        0,</v>
      </c>
    </row>
    <row r="13941" spans="4:7" x14ac:dyDescent="0.2">
      <c r="D13941" s="20">
        <f t="shared" si="217"/>
        <v>548</v>
      </c>
      <c r="E13941" s="20">
        <f>MIN(IF(MOD(ROWS($A$2:A13941),$A$2)=0,E13940+1, E13940), $B$2-1)</f>
        <v>16</v>
      </c>
      <c r="G13941" s="2" t="str">
        <f>IF(NOT(OR(
SUMPRODUCT(--ISNUMBER(SEARCH('Chapter 2 (Generated)'!$B$3:$V$3,INDEX(MyData,D13941, E13941+1))))&gt;0,
SUMPRODUCT(--ISNUMBER(SEARCH('Chapter 2 (Generated)'!$B$4:$V$4,INDEX(MyData,D13941, E13941+1))))&gt;0)),
"        " &amp; INDEX(MyData,D13941, E13941+1),
"    " &amp; INDEX(MyData,D13941, E13941+1))</f>
        <v xml:space="preserve">        0,//545 </v>
      </c>
    </row>
    <row r="13942" spans="4:7" x14ac:dyDescent="0.2">
      <c r="D13942" s="20">
        <f t="shared" si="217"/>
        <v>549</v>
      </c>
      <c r="E13942" s="20">
        <f>MIN(IF(MOD(ROWS($A$2:A13942),$A$2)=0,E13941+1, E13941), $B$2-1)</f>
        <v>16</v>
      </c>
      <c r="G13942" s="2" t="str">
        <f>IF(NOT(OR(
SUMPRODUCT(--ISNUMBER(SEARCH('Chapter 2 (Generated)'!$B$3:$V$3,INDEX(MyData,D13942, E13942+1))))&gt;0,
SUMPRODUCT(--ISNUMBER(SEARCH('Chapter 2 (Generated)'!$B$4:$V$4,INDEX(MyData,D13942, E13942+1))))&gt;0)),
"        " &amp; INDEX(MyData,D13942, E13942+1),
"    " &amp; INDEX(MyData,D13942, E13942+1))</f>
        <v xml:space="preserve">        0,</v>
      </c>
    </row>
    <row r="13943" spans="4:7" x14ac:dyDescent="0.2">
      <c r="D13943" s="20">
        <f t="shared" si="217"/>
        <v>550</v>
      </c>
      <c r="E13943" s="20">
        <f>MIN(IF(MOD(ROWS($A$2:A13943),$A$2)=0,E13942+1, E13942), $B$2-1)</f>
        <v>16</v>
      </c>
      <c r="G13943" s="2" t="str">
        <f>IF(NOT(OR(
SUMPRODUCT(--ISNUMBER(SEARCH('Chapter 2 (Generated)'!$B$3:$V$3,INDEX(MyData,D13943, E13943+1))))&gt;0,
SUMPRODUCT(--ISNUMBER(SEARCH('Chapter 2 (Generated)'!$B$4:$V$4,INDEX(MyData,D13943, E13943+1))))&gt;0)),
"        " &amp; INDEX(MyData,D13943, E13943+1),
"    " &amp; INDEX(MyData,D13943, E13943+1))</f>
        <v xml:space="preserve">        0,</v>
      </c>
    </row>
    <row r="13944" spans="4:7" x14ac:dyDescent="0.2">
      <c r="D13944" s="20">
        <f t="shared" si="217"/>
        <v>551</v>
      </c>
      <c r="E13944" s="20">
        <f>MIN(IF(MOD(ROWS($A$2:A13944),$A$2)=0,E13943+1, E13943), $B$2-1)</f>
        <v>16</v>
      </c>
      <c r="G13944" s="2" t="str">
        <f>IF(NOT(OR(
SUMPRODUCT(--ISNUMBER(SEARCH('Chapter 2 (Generated)'!$B$3:$V$3,INDEX(MyData,D13944, E13944+1))))&gt;0,
SUMPRODUCT(--ISNUMBER(SEARCH('Chapter 2 (Generated)'!$B$4:$V$4,INDEX(MyData,D13944, E13944+1))))&gt;0)),
"        " &amp; INDEX(MyData,D13944, E13944+1),
"    " &amp; INDEX(MyData,D13944, E13944+1))</f>
        <v xml:space="preserve">        0,</v>
      </c>
    </row>
    <row r="13945" spans="4:7" x14ac:dyDescent="0.2">
      <c r="D13945" s="20">
        <f t="shared" si="217"/>
        <v>552</v>
      </c>
      <c r="E13945" s="20">
        <f>MIN(IF(MOD(ROWS($A$2:A13945),$A$2)=0,E13944+1, E13944), $B$2-1)</f>
        <v>16</v>
      </c>
      <c r="G13945" s="2" t="str">
        <f>IF(NOT(OR(
SUMPRODUCT(--ISNUMBER(SEARCH('Chapter 2 (Generated)'!$B$3:$V$3,INDEX(MyData,D13945, E13945+1))))&gt;0,
SUMPRODUCT(--ISNUMBER(SEARCH('Chapter 2 (Generated)'!$B$4:$V$4,INDEX(MyData,D13945, E13945+1))))&gt;0)),
"        " &amp; INDEX(MyData,D13945, E13945+1),
"    " &amp; INDEX(MyData,D13945, E13945+1))</f>
        <v xml:space="preserve">        0,</v>
      </c>
    </row>
    <row r="13946" spans="4:7" x14ac:dyDescent="0.2">
      <c r="D13946" s="20">
        <f t="shared" si="217"/>
        <v>553</v>
      </c>
      <c r="E13946" s="20">
        <f>MIN(IF(MOD(ROWS($A$2:A13946),$A$2)=0,E13945+1, E13945), $B$2-1)</f>
        <v>16</v>
      </c>
      <c r="G13946" s="2" t="str">
        <f>IF(NOT(OR(
SUMPRODUCT(--ISNUMBER(SEARCH('Chapter 2 (Generated)'!$B$3:$V$3,INDEX(MyData,D13946, E13946+1))))&gt;0,
SUMPRODUCT(--ISNUMBER(SEARCH('Chapter 2 (Generated)'!$B$4:$V$4,INDEX(MyData,D13946, E13946+1))))&gt;0)),
"        " &amp; INDEX(MyData,D13946, E13946+1),
"    " &amp; INDEX(MyData,D13946, E13946+1))</f>
        <v xml:space="preserve">        0,//550 </v>
      </c>
    </row>
    <row r="13947" spans="4:7" x14ac:dyDescent="0.2">
      <c r="D13947" s="20">
        <f t="shared" si="217"/>
        <v>554</v>
      </c>
      <c r="E13947" s="20">
        <f>MIN(IF(MOD(ROWS($A$2:A13947),$A$2)=0,E13946+1, E13946), $B$2-1)</f>
        <v>16</v>
      </c>
      <c r="G13947" s="2" t="str">
        <f>IF(NOT(OR(
SUMPRODUCT(--ISNUMBER(SEARCH('Chapter 2 (Generated)'!$B$3:$V$3,INDEX(MyData,D13947, E13947+1))))&gt;0,
SUMPRODUCT(--ISNUMBER(SEARCH('Chapter 2 (Generated)'!$B$4:$V$4,INDEX(MyData,D13947, E13947+1))))&gt;0)),
"        " &amp; INDEX(MyData,D13947, E13947+1),
"    " &amp; INDEX(MyData,D13947, E13947+1))</f>
        <v xml:space="preserve">        0,</v>
      </c>
    </row>
    <row r="13948" spans="4:7" x14ac:dyDescent="0.2">
      <c r="D13948" s="20">
        <f t="shared" si="217"/>
        <v>555</v>
      </c>
      <c r="E13948" s="20">
        <f>MIN(IF(MOD(ROWS($A$2:A13948),$A$2)=0,E13947+1, E13947), $B$2-1)</f>
        <v>16</v>
      </c>
      <c r="G13948" s="2" t="str">
        <f>IF(NOT(OR(
SUMPRODUCT(--ISNUMBER(SEARCH('Chapter 2 (Generated)'!$B$3:$V$3,INDEX(MyData,D13948, E13948+1))))&gt;0,
SUMPRODUCT(--ISNUMBER(SEARCH('Chapter 2 (Generated)'!$B$4:$V$4,INDEX(MyData,D13948, E13948+1))))&gt;0)),
"        " &amp; INDEX(MyData,D13948, E13948+1),
"    " &amp; INDEX(MyData,D13948, E13948+1))</f>
        <v xml:space="preserve">        0,</v>
      </c>
    </row>
    <row r="13949" spans="4:7" x14ac:dyDescent="0.2">
      <c r="D13949" s="20">
        <f t="shared" si="217"/>
        <v>556</v>
      </c>
      <c r="E13949" s="20">
        <f>MIN(IF(MOD(ROWS($A$2:A13949),$A$2)=0,E13948+1, E13948), $B$2-1)</f>
        <v>16</v>
      </c>
      <c r="G13949" s="2" t="str">
        <f>IF(NOT(OR(
SUMPRODUCT(--ISNUMBER(SEARCH('Chapter 2 (Generated)'!$B$3:$V$3,INDEX(MyData,D13949, E13949+1))))&gt;0,
SUMPRODUCT(--ISNUMBER(SEARCH('Chapter 2 (Generated)'!$B$4:$V$4,INDEX(MyData,D13949, E13949+1))))&gt;0)),
"        " &amp; INDEX(MyData,D13949, E13949+1),
"    " &amp; INDEX(MyData,D13949, E13949+1))</f>
        <v xml:space="preserve">        0,</v>
      </c>
    </row>
    <row r="13950" spans="4:7" x14ac:dyDescent="0.2">
      <c r="D13950" s="20">
        <f t="shared" si="217"/>
        <v>557</v>
      </c>
      <c r="E13950" s="20">
        <f>MIN(IF(MOD(ROWS($A$2:A13950),$A$2)=0,E13949+1, E13949), $B$2-1)</f>
        <v>16</v>
      </c>
      <c r="G13950" s="2" t="str">
        <f>IF(NOT(OR(
SUMPRODUCT(--ISNUMBER(SEARCH('Chapter 2 (Generated)'!$B$3:$V$3,INDEX(MyData,D13950, E13950+1))))&gt;0,
SUMPRODUCT(--ISNUMBER(SEARCH('Chapter 2 (Generated)'!$B$4:$V$4,INDEX(MyData,D13950, E13950+1))))&gt;0)),
"        " &amp; INDEX(MyData,D13950, E13950+1),
"    " &amp; INDEX(MyData,D13950, E13950+1))</f>
        <v xml:space="preserve">        0,</v>
      </c>
    </row>
    <row r="13951" spans="4:7" x14ac:dyDescent="0.2">
      <c r="D13951" s="20">
        <f t="shared" si="217"/>
        <v>558</v>
      </c>
      <c r="E13951" s="20">
        <f>MIN(IF(MOD(ROWS($A$2:A13951),$A$2)=0,E13950+1, E13950), $B$2-1)</f>
        <v>16</v>
      </c>
      <c r="G13951" s="2" t="str">
        <f>IF(NOT(OR(
SUMPRODUCT(--ISNUMBER(SEARCH('Chapter 2 (Generated)'!$B$3:$V$3,INDEX(MyData,D13951, E13951+1))))&gt;0,
SUMPRODUCT(--ISNUMBER(SEARCH('Chapter 2 (Generated)'!$B$4:$V$4,INDEX(MyData,D13951, E13951+1))))&gt;0)),
"        " &amp; INDEX(MyData,D13951, E13951+1),
"    " &amp; INDEX(MyData,D13951, E13951+1))</f>
        <v xml:space="preserve">        0,//555 </v>
      </c>
    </row>
    <row r="13952" spans="4:7" x14ac:dyDescent="0.2">
      <c r="D13952" s="20">
        <f t="shared" si="217"/>
        <v>559</v>
      </c>
      <c r="E13952" s="20">
        <f>MIN(IF(MOD(ROWS($A$2:A13952),$A$2)=0,E13951+1, E13951), $B$2-1)</f>
        <v>16</v>
      </c>
      <c r="G13952" s="2" t="str">
        <f>IF(NOT(OR(
SUMPRODUCT(--ISNUMBER(SEARCH('Chapter 2 (Generated)'!$B$3:$V$3,INDEX(MyData,D13952, E13952+1))))&gt;0,
SUMPRODUCT(--ISNUMBER(SEARCH('Chapter 2 (Generated)'!$B$4:$V$4,INDEX(MyData,D13952, E13952+1))))&gt;0)),
"        " &amp; INDEX(MyData,D13952, E13952+1),
"    " &amp; INDEX(MyData,D13952, E13952+1))</f>
        <v xml:space="preserve">        0,</v>
      </c>
    </row>
    <row r="13953" spans="4:7" x14ac:dyDescent="0.2">
      <c r="D13953" s="20">
        <f t="shared" si="217"/>
        <v>560</v>
      </c>
      <c r="E13953" s="20">
        <f>MIN(IF(MOD(ROWS($A$2:A13953),$A$2)=0,E13952+1, E13952), $B$2-1)</f>
        <v>16</v>
      </c>
      <c r="G13953" s="2" t="str">
        <f>IF(NOT(OR(
SUMPRODUCT(--ISNUMBER(SEARCH('Chapter 2 (Generated)'!$B$3:$V$3,INDEX(MyData,D13953, E13953+1))))&gt;0,
SUMPRODUCT(--ISNUMBER(SEARCH('Chapter 2 (Generated)'!$B$4:$V$4,INDEX(MyData,D13953, E13953+1))))&gt;0)),
"        " &amp; INDEX(MyData,D13953, E13953+1),
"    " &amp; INDEX(MyData,D13953, E13953+1))</f>
        <v xml:space="preserve">        0,</v>
      </c>
    </row>
    <row r="13954" spans="4:7" x14ac:dyDescent="0.2">
      <c r="D13954" s="20">
        <f t="shared" ref="D13954:D14017" si="218">MOD(ROW(D13953)-1+ROWS(MyData),ROWS(MyData))+1</f>
        <v>561</v>
      </c>
      <c r="E13954" s="20">
        <f>MIN(IF(MOD(ROWS($A$2:A13954),$A$2)=0,E13953+1, E13953), $B$2-1)</f>
        <v>16</v>
      </c>
      <c r="G13954" s="2" t="str">
        <f>IF(NOT(OR(
SUMPRODUCT(--ISNUMBER(SEARCH('Chapter 2 (Generated)'!$B$3:$V$3,INDEX(MyData,D13954, E13954+1))))&gt;0,
SUMPRODUCT(--ISNUMBER(SEARCH('Chapter 2 (Generated)'!$B$4:$V$4,INDEX(MyData,D13954, E13954+1))))&gt;0)),
"        " &amp; INDEX(MyData,D13954, E13954+1),
"    " &amp; INDEX(MyData,D13954, E13954+1))</f>
        <v xml:space="preserve">        0,</v>
      </c>
    </row>
    <row r="13955" spans="4:7" x14ac:dyDescent="0.2">
      <c r="D13955" s="20">
        <f t="shared" si="218"/>
        <v>562</v>
      </c>
      <c r="E13955" s="20">
        <f>MIN(IF(MOD(ROWS($A$2:A13955),$A$2)=0,E13954+1, E13954), $B$2-1)</f>
        <v>16</v>
      </c>
      <c r="G13955" s="2" t="str">
        <f>IF(NOT(OR(
SUMPRODUCT(--ISNUMBER(SEARCH('Chapter 2 (Generated)'!$B$3:$V$3,INDEX(MyData,D13955, E13955+1))))&gt;0,
SUMPRODUCT(--ISNUMBER(SEARCH('Chapter 2 (Generated)'!$B$4:$V$4,INDEX(MyData,D13955, E13955+1))))&gt;0)),
"        " &amp; INDEX(MyData,D13955, E13955+1),
"    " &amp; INDEX(MyData,D13955, E13955+1))</f>
        <v xml:space="preserve">        0,</v>
      </c>
    </row>
    <row r="13956" spans="4:7" x14ac:dyDescent="0.2">
      <c r="D13956" s="20">
        <f t="shared" si="218"/>
        <v>563</v>
      </c>
      <c r="E13956" s="20">
        <f>MIN(IF(MOD(ROWS($A$2:A13956),$A$2)=0,E13955+1, E13955), $B$2-1)</f>
        <v>16</v>
      </c>
      <c r="G13956" s="2" t="str">
        <f>IF(NOT(OR(
SUMPRODUCT(--ISNUMBER(SEARCH('Chapter 2 (Generated)'!$B$3:$V$3,INDEX(MyData,D13956, E13956+1))))&gt;0,
SUMPRODUCT(--ISNUMBER(SEARCH('Chapter 2 (Generated)'!$B$4:$V$4,INDEX(MyData,D13956, E13956+1))))&gt;0)),
"        " &amp; INDEX(MyData,D13956, E13956+1),
"    " &amp; INDEX(MyData,D13956, E13956+1))</f>
        <v xml:space="preserve">        0,//560 </v>
      </c>
    </row>
    <row r="13957" spans="4:7" x14ac:dyDescent="0.2">
      <c r="D13957" s="20">
        <f t="shared" si="218"/>
        <v>564</v>
      </c>
      <c r="E13957" s="20">
        <f>MIN(IF(MOD(ROWS($A$2:A13957),$A$2)=0,E13956+1, E13956), $B$2-1)</f>
        <v>16</v>
      </c>
      <c r="G13957" s="2" t="str">
        <f>IF(NOT(OR(
SUMPRODUCT(--ISNUMBER(SEARCH('Chapter 2 (Generated)'!$B$3:$V$3,INDEX(MyData,D13957, E13957+1))))&gt;0,
SUMPRODUCT(--ISNUMBER(SEARCH('Chapter 2 (Generated)'!$B$4:$V$4,INDEX(MyData,D13957, E13957+1))))&gt;0)),
"        " &amp; INDEX(MyData,D13957, E13957+1),
"    " &amp; INDEX(MyData,D13957, E13957+1))</f>
        <v xml:space="preserve">        0,</v>
      </c>
    </row>
    <row r="13958" spans="4:7" x14ac:dyDescent="0.2">
      <c r="D13958" s="20">
        <f t="shared" si="218"/>
        <v>565</v>
      </c>
      <c r="E13958" s="20">
        <f>MIN(IF(MOD(ROWS($A$2:A13958),$A$2)=0,E13957+1, E13957), $B$2-1)</f>
        <v>16</v>
      </c>
      <c r="G13958" s="2" t="str">
        <f>IF(NOT(OR(
SUMPRODUCT(--ISNUMBER(SEARCH('Chapter 2 (Generated)'!$B$3:$V$3,INDEX(MyData,D13958, E13958+1))))&gt;0,
SUMPRODUCT(--ISNUMBER(SEARCH('Chapter 2 (Generated)'!$B$4:$V$4,INDEX(MyData,D13958, E13958+1))))&gt;0)),
"        " &amp; INDEX(MyData,D13958, E13958+1),
"    " &amp; INDEX(MyData,D13958, E13958+1))</f>
        <v xml:space="preserve">        0,</v>
      </c>
    </row>
    <row r="13959" spans="4:7" x14ac:dyDescent="0.2">
      <c r="D13959" s="20">
        <f t="shared" si="218"/>
        <v>566</v>
      </c>
      <c r="E13959" s="20">
        <f>MIN(IF(MOD(ROWS($A$2:A13959),$A$2)=0,E13958+1, E13958), $B$2-1)</f>
        <v>16</v>
      </c>
      <c r="G13959" s="2" t="str">
        <f>IF(NOT(OR(
SUMPRODUCT(--ISNUMBER(SEARCH('Chapter 2 (Generated)'!$B$3:$V$3,INDEX(MyData,D13959, E13959+1))))&gt;0,
SUMPRODUCT(--ISNUMBER(SEARCH('Chapter 2 (Generated)'!$B$4:$V$4,INDEX(MyData,D13959, E13959+1))))&gt;0)),
"        " &amp; INDEX(MyData,D13959, E13959+1),
"    " &amp; INDEX(MyData,D13959, E13959+1))</f>
        <v xml:space="preserve">        0,</v>
      </c>
    </row>
    <row r="13960" spans="4:7" x14ac:dyDescent="0.2">
      <c r="D13960" s="20">
        <f t="shared" si="218"/>
        <v>567</v>
      </c>
      <c r="E13960" s="20">
        <f>MIN(IF(MOD(ROWS($A$2:A13960),$A$2)=0,E13959+1, E13959), $B$2-1)</f>
        <v>16</v>
      </c>
      <c r="G13960" s="2" t="str">
        <f>IF(NOT(OR(
SUMPRODUCT(--ISNUMBER(SEARCH('Chapter 2 (Generated)'!$B$3:$V$3,INDEX(MyData,D13960, E13960+1))))&gt;0,
SUMPRODUCT(--ISNUMBER(SEARCH('Chapter 2 (Generated)'!$B$4:$V$4,INDEX(MyData,D13960, E13960+1))))&gt;0)),
"        " &amp; INDEX(MyData,D13960, E13960+1),
"    " &amp; INDEX(MyData,D13960, E13960+1))</f>
        <v xml:space="preserve">        0,</v>
      </c>
    </row>
    <row r="13961" spans="4:7" x14ac:dyDescent="0.2">
      <c r="D13961" s="20">
        <f t="shared" si="218"/>
        <v>568</v>
      </c>
      <c r="E13961" s="20">
        <f>MIN(IF(MOD(ROWS($A$2:A13961),$A$2)=0,E13960+1, E13960), $B$2-1)</f>
        <v>16</v>
      </c>
      <c r="G13961" s="2" t="str">
        <f>IF(NOT(OR(
SUMPRODUCT(--ISNUMBER(SEARCH('Chapter 2 (Generated)'!$B$3:$V$3,INDEX(MyData,D13961, E13961+1))))&gt;0,
SUMPRODUCT(--ISNUMBER(SEARCH('Chapter 2 (Generated)'!$B$4:$V$4,INDEX(MyData,D13961, E13961+1))))&gt;0)),
"        " &amp; INDEX(MyData,D13961, E13961+1),
"    " &amp; INDEX(MyData,D13961, E13961+1))</f>
        <v xml:space="preserve">        0,//565 </v>
      </c>
    </row>
    <row r="13962" spans="4:7" x14ac:dyDescent="0.2">
      <c r="D13962" s="20">
        <f t="shared" si="218"/>
        <v>569</v>
      </c>
      <c r="E13962" s="20">
        <f>MIN(IF(MOD(ROWS($A$2:A13962),$A$2)=0,E13961+1, E13961), $B$2-1)</f>
        <v>16</v>
      </c>
      <c r="G13962" s="2" t="str">
        <f>IF(NOT(OR(
SUMPRODUCT(--ISNUMBER(SEARCH('Chapter 2 (Generated)'!$B$3:$V$3,INDEX(MyData,D13962, E13962+1))))&gt;0,
SUMPRODUCT(--ISNUMBER(SEARCH('Chapter 2 (Generated)'!$B$4:$V$4,INDEX(MyData,D13962, E13962+1))))&gt;0)),
"        " &amp; INDEX(MyData,D13962, E13962+1),
"    " &amp; INDEX(MyData,D13962, E13962+1))</f>
        <v xml:space="preserve">        0,</v>
      </c>
    </row>
    <row r="13963" spans="4:7" x14ac:dyDescent="0.2">
      <c r="D13963" s="20">
        <f t="shared" si="218"/>
        <v>570</v>
      </c>
      <c r="E13963" s="20">
        <f>MIN(IF(MOD(ROWS($A$2:A13963),$A$2)=0,E13962+1, E13962), $B$2-1)</f>
        <v>16</v>
      </c>
      <c r="G13963" s="2" t="str">
        <f>IF(NOT(OR(
SUMPRODUCT(--ISNUMBER(SEARCH('Chapter 2 (Generated)'!$B$3:$V$3,INDEX(MyData,D13963, E13963+1))))&gt;0,
SUMPRODUCT(--ISNUMBER(SEARCH('Chapter 2 (Generated)'!$B$4:$V$4,INDEX(MyData,D13963, E13963+1))))&gt;0)),
"        " &amp; INDEX(MyData,D13963, E13963+1),
"    " &amp; INDEX(MyData,D13963, E13963+1))</f>
        <v xml:space="preserve">        0,</v>
      </c>
    </row>
    <row r="13964" spans="4:7" x14ac:dyDescent="0.2">
      <c r="D13964" s="20">
        <f t="shared" si="218"/>
        <v>571</v>
      </c>
      <c r="E13964" s="20">
        <f>MIN(IF(MOD(ROWS($A$2:A13964),$A$2)=0,E13963+1, E13963), $B$2-1)</f>
        <v>16</v>
      </c>
      <c r="G13964" s="2" t="str">
        <f>IF(NOT(OR(
SUMPRODUCT(--ISNUMBER(SEARCH('Chapter 2 (Generated)'!$B$3:$V$3,INDEX(MyData,D13964, E13964+1))))&gt;0,
SUMPRODUCT(--ISNUMBER(SEARCH('Chapter 2 (Generated)'!$B$4:$V$4,INDEX(MyData,D13964, E13964+1))))&gt;0)),
"        " &amp; INDEX(MyData,D13964, E13964+1),
"    " &amp; INDEX(MyData,D13964, E13964+1))</f>
        <v xml:space="preserve">        0,</v>
      </c>
    </row>
    <row r="13965" spans="4:7" x14ac:dyDescent="0.2">
      <c r="D13965" s="20">
        <f t="shared" si="218"/>
        <v>572</v>
      </c>
      <c r="E13965" s="20">
        <f>MIN(IF(MOD(ROWS($A$2:A13965),$A$2)=0,E13964+1, E13964), $B$2-1)</f>
        <v>16</v>
      </c>
      <c r="G13965" s="2" t="str">
        <f>IF(NOT(OR(
SUMPRODUCT(--ISNUMBER(SEARCH('Chapter 2 (Generated)'!$B$3:$V$3,INDEX(MyData,D13965, E13965+1))))&gt;0,
SUMPRODUCT(--ISNUMBER(SEARCH('Chapter 2 (Generated)'!$B$4:$V$4,INDEX(MyData,D13965, E13965+1))))&gt;0)),
"        " &amp; INDEX(MyData,D13965, E13965+1),
"    " &amp; INDEX(MyData,D13965, E13965+1))</f>
        <v xml:space="preserve">        0,</v>
      </c>
    </row>
    <row r="13966" spans="4:7" x14ac:dyDescent="0.2">
      <c r="D13966" s="20">
        <f t="shared" si="218"/>
        <v>573</v>
      </c>
      <c r="E13966" s="20">
        <f>MIN(IF(MOD(ROWS($A$2:A13966),$A$2)=0,E13965+1, E13965), $B$2-1)</f>
        <v>16</v>
      </c>
      <c r="G13966" s="2" t="str">
        <f>IF(NOT(OR(
SUMPRODUCT(--ISNUMBER(SEARCH('Chapter 2 (Generated)'!$B$3:$V$3,INDEX(MyData,D13966, E13966+1))))&gt;0,
SUMPRODUCT(--ISNUMBER(SEARCH('Chapter 2 (Generated)'!$B$4:$V$4,INDEX(MyData,D13966, E13966+1))))&gt;0)),
"        " &amp; INDEX(MyData,D13966, E13966+1),
"    " &amp; INDEX(MyData,D13966, E13966+1))</f>
        <v xml:space="preserve">        0,//570 </v>
      </c>
    </row>
    <row r="13967" spans="4:7" x14ac:dyDescent="0.2">
      <c r="D13967" s="20">
        <f t="shared" si="218"/>
        <v>574</v>
      </c>
      <c r="E13967" s="20">
        <f>MIN(IF(MOD(ROWS($A$2:A13967),$A$2)=0,E13966+1, E13966), $B$2-1)</f>
        <v>16</v>
      </c>
      <c r="G13967" s="2" t="str">
        <f>IF(NOT(OR(
SUMPRODUCT(--ISNUMBER(SEARCH('Chapter 2 (Generated)'!$B$3:$V$3,INDEX(MyData,D13967, E13967+1))))&gt;0,
SUMPRODUCT(--ISNUMBER(SEARCH('Chapter 2 (Generated)'!$B$4:$V$4,INDEX(MyData,D13967, E13967+1))))&gt;0)),
"        " &amp; INDEX(MyData,D13967, E13967+1),
"    " &amp; INDEX(MyData,D13967, E13967+1))</f>
        <v xml:space="preserve">        0,</v>
      </c>
    </row>
    <row r="13968" spans="4:7" x14ac:dyDescent="0.2">
      <c r="D13968" s="20">
        <f t="shared" si="218"/>
        <v>575</v>
      </c>
      <c r="E13968" s="20">
        <f>MIN(IF(MOD(ROWS($A$2:A13968),$A$2)=0,E13967+1, E13967), $B$2-1)</f>
        <v>16</v>
      </c>
      <c r="G13968" s="2" t="str">
        <f>IF(NOT(OR(
SUMPRODUCT(--ISNUMBER(SEARCH('Chapter 2 (Generated)'!$B$3:$V$3,INDEX(MyData,D13968, E13968+1))))&gt;0,
SUMPRODUCT(--ISNUMBER(SEARCH('Chapter 2 (Generated)'!$B$4:$V$4,INDEX(MyData,D13968, E13968+1))))&gt;0)),
"        " &amp; INDEX(MyData,D13968, E13968+1),
"    " &amp; INDEX(MyData,D13968, E13968+1))</f>
        <v xml:space="preserve">        0,</v>
      </c>
    </row>
    <row r="13969" spans="4:7" x14ac:dyDescent="0.2">
      <c r="D13969" s="20">
        <f t="shared" si="218"/>
        <v>576</v>
      </c>
      <c r="E13969" s="20">
        <f>MIN(IF(MOD(ROWS($A$2:A13969),$A$2)=0,E13968+1, E13968), $B$2-1)</f>
        <v>16</v>
      </c>
      <c r="G13969" s="2" t="str">
        <f>IF(NOT(OR(
SUMPRODUCT(--ISNUMBER(SEARCH('Chapter 2 (Generated)'!$B$3:$V$3,INDEX(MyData,D13969, E13969+1))))&gt;0,
SUMPRODUCT(--ISNUMBER(SEARCH('Chapter 2 (Generated)'!$B$4:$V$4,INDEX(MyData,D13969, E13969+1))))&gt;0)),
"        " &amp; INDEX(MyData,D13969, E13969+1),
"    " &amp; INDEX(MyData,D13969, E13969+1))</f>
        <v xml:space="preserve">        0,</v>
      </c>
    </row>
    <row r="13970" spans="4:7" x14ac:dyDescent="0.2">
      <c r="D13970" s="20">
        <f t="shared" si="218"/>
        <v>577</v>
      </c>
      <c r="E13970" s="20">
        <f>MIN(IF(MOD(ROWS($A$2:A13970),$A$2)=0,E13969+1, E13969), $B$2-1)</f>
        <v>16</v>
      </c>
      <c r="G13970" s="2" t="str">
        <f>IF(NOT(OR(
SUMPRODUCT(--ISNUMBER(SEARCH('Chapter 2 (Generated)'!$B$3:$V$3,INDEX(MyData,D13970, E13970+1))))&gt;0,
SUMPRODUCT(--ISNUMBER(SEARCH('Chapter 2 (Generated)'!$B$4:$V$4,INDEX(MyData,D13970, E13970+1))))&gt;0)),
"        " &amp; INDEX(MyData,D13970, E13970+1),
"    " &amp; INDEX(MyData,D13970, E13970+1))</f>
        <v xml:space="preserve">        0,</v>
      </c>
    </row>
    <row r="13971" spans="4:7" x14ac:dyDescent="0.2">
      <c r="D13971" s="20">
        <f t="shared" si="218"/>
        <v>578</v>
      </c>
      <c r="E13971" s="20">
        <f>MIN(IF(MOD(ROWS($A$2:A13971),$A$2)=0,E13970+1, E13970), $B$2-1)</f>
        <v>16</v>
      </c>
      <c r="G13971" s="2" t="str">
        <f>IF(NOT(OR(
SUMPRODUCT(--ISNUMBER(SEARCH('Chapter 2 (Generated)'!$B$3:$V$3,INDEX(MyData,D13971, E13971+1))))&gt;0,
SUMPRODUCT(--ISNUMBER(SEARCH('Chapter 2 (Generated)'!$B$4:$V$4,INDEX(MyData,D13971, E13971+1))))&gt;0)),
"        " &amp; INDEX(MyData,D13971, E13971+1),
"    " &amp; INDEX(MyData,D13971, E13971+1))</f>
        <v xml:space="preserve">        0,//575 </v>
      </c>
    </row>
    <row r="13972" spans="4:7" x14ac:dyDescent="0.2">
      <c r="D13972" s="20">
        <f t="shared" si="218"/>
        <v>579</v>
      </c>
      <c r="E13972" s="20">
        <f>MIN(IF(MOD(ROWS($A$2:A13972),$A$2)=0,E13971+1, E13971), $B$2-1)</f>
        <v>16</v>
      </c>
      <c r="G13972" s="2" t="str">
        <f>IF(NOT(OR(
SUMPRODUCT(--ISNUMBER(SEARCH('Chapter 2 (Generated)'!$B$3:$V$3,INDEX(MyData,D13972, E13972+1))))&gt;0,
SUMPRODUCT(--ISNUMBER(SEARCH('Chapter 2 (Generated)'!$B$4:$V$4,INDEX(MyData,D13972, E13972+1))))&gt;0)),
"        " &amp; INDEX(MyData,D13972, E13972+1),
"    " &amp; INDEX(MyData,D13972, E13972+1))</f>
        <v xml:space="preserve">        0,</v>
      </c>
    </row>
    <row r="13973" spans="4:7" x14ac:dyDescent="0.2">
      <c r="D13973" s="20">
        <f t="shared" si="218"/>
        <v>580</v>
      </c>
      <c r="E13973" s="20">
        <f>MIN(IF(MOD(ROWS($A$2:A13973),$A$2)=0,E13972+1, E13972), $B$2-1)</f>
        <v>16</v>
      </c>
      <c r="G13973" s="2" t="str">
        <f>IF(NOT(OR(
SUMPRODUCT(--ISNUMBER(SEARCH('Chapter 2 (Generated)'!$B$3:$V$3,INDEX(MyData,D13973, E13973+1))))&gt;0,
SUMPRODUCT(--ISNUMBER(SEARCH('Chapter 2 (Generated)'!$B$4:$V$4,INDEX(MyData,D13973, E13973+1))))&gt;0)),
"        " &amp; INDEX(MyData,D13973, E13973+1),
"    " &amp; INDEX(MyData,D13973, E13973+1))</f>
        <v xml:space="preserve">        0,</v>
      </c>
    </row>
    <row r="13974" spans="4:7" x14ac:dyDescent="0.2">
      <c r="D13974" s="20">
        <f t="shared" si="218"/>
        <v>581</v>
      </c>
      <c r="E13974" s="20">
        <f>MIN(IF(MOD(ROWS($A$2:A13974),$A$2)=0,E13973+1, E13973), $B$2-1)</f>
        <v>16</v>
      </c>
      <c r="G13974" s="2" t="str">
        <f>IF(NOT(OR(
SUMPRODUCT(--ISNUMBER(SEARCH('Chapter 2 (Generated)'!$B$3:$V$3,INDEX(MyData,D13974, E13974+1))))&gt;0,
SUMPRODUCT(--ISNUMBER(SEARCH('Chapter 2 (Generated)'!$B$4:$V$4,INDEX(MyData,D13974, E13974+1))))&gt;0)),
"        " &amp; INDEX(MyData,D13974, E13974+1),
"    " &amp; INDEX(MyData,D13974, E13974+1))</f>
        <v xml:space="preserve">        0,</v>
      </c>
    </row>
    <row r="13975" spans="4:7" x14ac:dyDescent="0.2">
      <c r="D13975" s="20">
        <f t="shared" si="218"/>
        <v>582</v>
      </c>
      <c r="E13975" s="20">
        <f>MIN(IF(MOD(ROWS($A$2:A13975),$A$2)=0,E13974+1, E13974), $B$2-1)</f>
        <v>16</v>
      </c>
      <c r="G13975" s="2" t="str">
        <f>IF(NOT(OR(
SUMPRODUCT(--ISNUMBER(SEARCH('Chapter 2 (Generated)'!$B$3:$V$3,INDEX(MyData,D13975, E13975+1))))&gt;0,
SUMPRODUCT(--ISNUMBER(SEARCH('Chapter 2 (Generated)'!$B$4:$V$4,INDEX(MyData,D13975, E13975+1))))&gt;0)),
"        " &amp; INDEX(MyData,D13975, E13975+1),
"    " &amp; INDEX(MyData,D13975, E13975+1))</f>
        <v xml:space="preserve">        0,</v>
      </c>
    </row>
    <row r="13976" spans="4:7" x14ac:dyDescent="0.2">
      <c r="D13976" s="20">
        <f t="shared" si="218"/>
        <v>583</v>
      </c>
      <c r="E13976" s="20">
        <f>MIN(IF(MOD(ROWS($A$2:A13976),$A$2)=0,E13975+1, E13975), $B$2-1)</f>
        <v>16</v>
      </c>
      <c r="G13976" s="2" t="str">
        <f>IF(NOT(OR(
SUMPRODUCT(--ISNUMBER(SEARCH('Chapter 2 (Generated)'!$B$3:$V$3,INDEX(MyData,D13976, E13976+1))))&gt;0,
SUMPRODUCT(--ISNUMBER(SEARCH('Chapter 2 (Generated)'!$B$4:$V$4,INDEX(MyData,D13976, E13976+1))))&gt;0)),
"        " &amp; INDEX(MyData,D13976, E13976+1),
"    " &amp; INDEX(MyData,D13976, E13976+1))</f>
        <v xml:space="preserve">        0,//580 </v>
      </c>
    </row>
    <row r="13977" spans="4:7" x14ac:dyDescent="0.2">
      <c r="D13977" s="20">
        <f t="shared" si="218"/>
        <v>584</v>
      </c>
      <c r="E13977" s="20">
        <f>MIN(IF(MOD(ROWS($A$2:A13977),$A$2)=0,E13976+1, E13976), $B$2-1)</f>
        <v>16</v>
      </c>
      <c r="G13977" s="2" t="str">
        <f>IF(NOT(OR(
SUMPRODUCT(--ISNUMBER(SEARCH('Chapter 2 (Generated)'!$B$3:$V$3,INDEX(MyData,D13977, E13977+1))))&gt;0,
SUMPRODUCT(--ISNUMBER(SEARCH('Chapter 2 (Generated)'!$B$4:$V$4,INDEX(MyData,D13977, E13977+1))))&gt;0)),
"        " &amp; INDEX(MyData,D13977, E13977+1),
"    " &amp; INDEX(MyData,D13977, E13977+1))</f>
        <v xml:space="preserve">        0,</v>
      </c>
    </row>
    <row r="13978" spans="4:7" x14ac:dyDescent="0.2">
      <c r="D13978" s="20">
        <f t="shared" si="218"/>
        <v>585</v>
      </c>
      <c r="E13978" s="20">
        <f>MIN(IF(MOD(ROWS($A$2:A13978),$A$2)=0,E13977+1, E13977), $B$2-1)</f>
        <v>16</v>
      </c>
      <c r="G13978" s="2" t="str">
        <f>IF(NOT(OR(
SUMPRODUCT(--ISNUMBER(SEARCH('Chapter 2 (Generated)'!$B$3:$V$3,INDEX(MyData,D13978, E13978+1))))&gt;0,
SUMPRODUCT(--ISNUMBER(SEARCH('Chapter 2 (Generated)'!$B$4:$V$4,INDEX(MyData,D13978, E13978+1))))&gt;0)),
"        " &amp; INDEX(MyData,D13978, E13978+1),
"    " &amp; INDEX(MyData,D13978, E13978+1))</f>
        <v xml:space="preserve">        0,</v>
      </c>
    </row>
    <row r="13979" spans="4:7" x14ac:dyDescent="0.2">
      <c r="D13979" s="20">
        <f t="shared" si="218"/>
        <v>586</v>
      </c>
      <c r="E13979" s="20">
        <f>MIN(IF(MOD(ROWS($A$2:A13979),$A$2)=0,E13978+1, E13978), $B$2-1)</f>
        <v>16</v>
      </c>
      <c r="G13979" s="2" t="str">
        <f>IF(NOT(OR(
SUMPRODUCT(--ISNUMBER(SEARCH('Chapter 2 (Generated)'!$B$3:$V$3,INDEX(MyData,D13979, E13979+1))))&gt;0,
SUMPRODUCT(--ISNUMBER(SEARCH('Chapter 2 (Generated)'!$B$4:$V$4,INDEX(MyData,D13979, E13979+1))))&gt;0)),
"        " &amp; INDEX(MyData,D13979, E13979+1),
"    " &amp; INDEX(MyData,D13979, E13979+1))</f>
        <v xml:space="preserve">        0,</v>
      </c>
    </row>
    <row r="13980" spans="4:7" x14ac:dyDescent="0.2">
      <c r="D13980" s="20">
        <f t="shared" si="218"/>
        <v>587</v>
      </c>
      <c r="E13980" s="20">
        <f>MIN(IF(MOD(ROWS($A$2:A13980),$A$2)=0,E13979+1, E13979), $B$2-1)</f>
        <v>16</v>
      </c>
      <c r="G13980" s="2" t="str">
        <f>IF(NOT(OR(
SUMPRODUCT(--ISNUMBER(SEARCH('Chapter 2 (Generated)'!$B$3:$V$3,INDEX(MyData,D13980, E13980+1))))&gt;0,
SUMPRODUCT(--ISNUMBER(SEARCH('Chapter 2 (Generated)'!$B$4:$V$4,INDEX(MyData,D13980, E13980+1))))&gt;0)),
"        " &amp; INDEX(MyData,D13980, E13980+1),
"    " &amp; INDEX(MyData,D13980, E13980+1))</f>
        <v xml:space="preserve">        0,</v>
      </c>
    </row>
    <row r="13981" spans="4:7" x14ac:dyDescent="0.2">
      <c r="D13981" s="20">
        <f t="shared" si="218"/>
        <v>588</v>
      </c>
      <c r="E13981" s="20">
        <f>MIN(IF(MOD(ROWS($A$2:A13981),$A$2)=0,E13980+1, E13980), $B$2-1)</f>
        <v>16</v>
      </c>
      <c r="G13981" s="2" t="str">
        <f>IF(NOT(OR(
SUMPRODUCT(--ISNUMBER(SEARCH('Chapter 2 (Generated)'!$B$3:$V$3,INDEX(MyData,D13981, E13981+1))))&gt;0,
SUMPRODUCT(--ISNUMBER(SEARCH('Chapter 2 (Generated)'!$B$4:$V$4,INDEX(MyData,D13981, E13981+1))))&gt;0)),
"        " &amp; INDEX(MyData,D13981, E13981+1),
"    " &amp; INDEX(MyData,D13981, E13981+1))</f>
        <v xml:space="preserve">        0,//585 </v>
      </c>
    </row>
    <row r="13982" spans="4:7" x14ac:dyDescent="0.2">
      <c r="D13982" s="20">
        <f t="shared" si="218"/>
        <v>589</v>
      </c>
      <c r="E13982" s="20">
        <f>MIN(IF(MOD(ROWS($A$2:A13982),$A$2)=0,E13981+1, E13981), $B$2-1)</f>
        <v>16</v>
      </c>
      <c r="G13982" s="2" t="str">
        <f>IF(NOT(OR(
SUMPRODUCT(--ISNUMBER(SEARCH('Chapter 2 (Generated)'!$B$3:$V$3,INDEX(MyData,D13982, E13982+1))))&gt;0,
SUMPRODUCT(--ISNUMBER(SEARCH('Chapter 2 (Generated)'!$B$4:$V$4,INDEX(MyData,D13982, E13982+1))))&gt;0)),
"        " &amp; INDEX(MyData,D13982, E13982+1),
"    " &amp; INDEX(MyData,D13982, E13982+1))</f>
        <v xml:space="preserve">        0,</v>
      </c>
    </row>
    <row r="13983" spans="4:7" x14ac:dyDescent="0.2">
      <c r="D13983" s="20">
        <f t="shared" si="218"/>
        <v>590</v>
      </c>
      <c r="E13983" s="20">
        <f>MIN(IF(MOD(ROWS($A$2:A13983),$A$2)=0,E13982+1, E13982), $B$2-1)</f>
        <v>16</v>
      </c>
      <c r="G13983" s="2" t="str">
        <f>IF(NOT(OR(
SUMPRODUCT(--ISNUMBER(SEARCH('Chapter 2 (Generated)'!$B$3:$V$3,INDEX(MyData,D13983, E13983+1))))&gt;0,
SUMPRODUCT(--ISNUMBER(SEARCH('Chapter 2 (Generated)'!$B$4:$V$4,INDEX(MyData,D13983, E13983+1))))&gt;0)),
"        " &amp; INDEX(MyData,D13983, E13983+1),
"    " &amp; INDEX(MyData,D13983, E13983+1))</f>
        <v xml:space="preserve">        0,</v>
      </c>
    </row>
    <row r="13984" spans="4:7" x14ac:dyDescent="0.2">
      <c r="D13984" s="20">
        <f t="shared" si="218"/>
        <v>591</v>
      </c>
      <c r="E13984" s="20">
        <f>MIN(IF(MOD(ROWS($A$2:A13984),$A$2)=0,E13983+1, E13983), $B$2-1)</f>
        <v>16</v>
      </c>
      <c r="G13984" s="2" t="str">
        <f>IF(NOT(OR(
SUMPRODUCT(--ISNUMBER(SEARCH('Chapter 2 (Generated)'!$B$3:$V$3,INDEX(MyData,D13984, E13984+1))))&gt;0,
SUMPRODUCT(--ISNUMBER(SEARCH('Chapter 2 (Generated)'!$B$4:$V$4,INDEX(MyData,D13984, E13984+1))))&gt;0)),
"        " &amp; INDEX(MyData,D13984, E13984+1),
"    " &amp; INDEX(MyData,D13984, E13984+1))</f>
        <v xml:space="preserve">        0,</v>
      </c>
    </row>
    <row r="13985" spans="4:7" x14ac:dyDescent="0.2">
      <c r="D13985" s="20">
        <f t="shared" si="218"/>
        <v>592</v>
      </c>
      <c r="E13985" s="20">
        <f>MIN(IF(MOD(ROWS($A$2:A13985),$A$2)=0,E13984+1, E13984), $B$2-1)</f>
        <v>16</v>
      </c>
      <c r="G13985" s="2" t="str">
        <f>IF(NOT(OR(
SUMPRODUCT(--ISNUMBER(SEARCH('Chapter 2 (Generated)'!$B$3:$V$3,INDEX(MyData,D13985, E13985+1))))&gt;0,
SUMPRODUCT(--ISNUMBER(SEARCH('Chapter 2 (Generated)'!$B$4:$V$4,INDEX(MyData,D13985, E13985+1))))&gt;0)),
"        " &amp; INDEX(MyData,D13985, E13985+1),
"    " &amp; INDEX(MyData,D13985, E13985+1))</f>
        <v xml:space="preserve">        5,</v>
      </c>
    </row>
    <row r="13986" spans="4:7" x14ac:dyDescent="0.2">
      <c r="D13986" s="20">
        <f t="shared" si="218"/>
        <v>593</v>
      </c>
      <c r="E13986" s="20">
        <f>MIN(IF(MOD(ROWS($A$2:A13986),$A$2)=0,E13985+1, E13985), $B$2-1)</f>
        <v>16</v>
      </c>
      <c r="G13986" s="2" t="str">
        <f>IF(NOT(OR(
SUMPRODUCT(--ISNUMBER(SEARCH('Chapter 2 (Generated)'!$B$3:$V$3,INDEX(MyData,D13986, E13986+1))))&gt;0,
SUMPRODUCT(--ISNUMBER(SEARCH('Chapter 2 (Generated)'!$B$4:$V$4,INDEX(MyData,D13986, E13986+1))))&gt;0)),
"        " &amp; INDEX(MyData,D13986, E13986+1),
"    " &amp; INDEX(MyData,D13986, E13986+1))</f>
        <v xml:space="preserve">        -5,//590 </v>
      </c>
    </row>
    <row r="13987" spans="4:7" x14ac:dyDescent="0.2">
      <c r="D13987" s="20">
        <f t="shared" si="218"/>
        <v>594</v>
      </c>
      <c r="E13987" s="20">
        <f>MIN(IF(MOD(ROWS($A$2:A13987),$A$2)=0,E13986+1, E13986), $B$2-1)</f>
        <v>16</v>
      </c>
      <c r="G13987" s="2" t="str">
        <f>IF(NOT(OR(
SUMPRODUCT(--ISNUMBER(SEARCH('Chapter 2 (Generated)'!$B$3:$V$3,INDEX(MyData,D13987, E13987+1))))&gt;0,
SUMPRODUCT(--ISNUMBER(SEARCH('Chapter 2 (Generated)'!$B$4:$V$4,INDEX(MyData,D13987, E13987+1))))&gt;0)),
"        " &amp; INDEX(MyData,D13987, E13987+1),
"    " &amp; INDEX(MyData,D13987, E13987+1))</f>
        <v xml:space="preserve">        0,</v>
      </c>
    </row>
    <row r="13988" spans="4:7" x14ac:dyDescent="0.2">
      <c r="D13988" s="20">
        <f t="shared" si="218"/>
        <v>595</v>
      </c>
      <c r="E13988" s="20">
        <f>MIN(IF(MOD(ROWS($A$2:A13988),$A$2)=0,E13987+1, E13987), $B$2-1)</f>
        <v>16</v>
      </c>
      <c r="G13988" s="2" t="str">
        <f>IF(NOT(OR(
SUMPRODUCT(--ISNUMBER(SEARCH('Chapter 2 (Generated)'!$B$3:$V$3,INDEX(MyData,D13988, E13988+1))))&gt;0,
SUMPRODUCT(--ISNUMBER(SEARCH('Chapter 2 (Generated)'!$B$4:$V$4,INDEX(MyData,D13988, E13988+1))))&gt;0)),
"        " &amp; INDEX(MyData,D13988, E13988+1),
"    " &amp; INDEX(MyData,D13988, E13988+1))</f>
        <v xml:space="preserve">        0,</v>
      </c>
    </row>
    <row r="13989" spans="4:7" x14ac:dyDescent="0.2">
      <c r="D13989" s="20">
        <f t="shared" si="218"/>
        <v>596</v>
      </c>
      <c r="E13989" s="20">
        <f>MIN(IF(MOD(ROWS($A$2:A13989),$A$2)=0,E13988+1, E13988), $B$2-1)</f>
        <v>16</v>
      </c>
      <c r="G13989" s="2" t="str">
        <f>IF(NOT(OR(
SUMPRODUCT(--ISNUMBER(SEARCH('Chapter 2 (Generated)'!$B$3:$V$3,INDEX(MyData,D13989, E13989+1))))&gt;0,
SUMPRODUCT(--ISNUMBER(SEARCH('Chapter 2 (Generated)'!$B$4:$V$4,INDEX(MyData,D13989, E13989+1))))&gt;0)),
"        " &amp; INDEX(MyData,D13989, E13989+1),
"    " &amp; INDEX(MyData,D13989, E13989+1))</f>
        <v xml:space="preserve">        0,//593 Try to find Axel!</v>
      </c>
    </row>
    <row r="13990" spans="4:7" x14ac:dyDescent="0.2">
      <c r="D13990" s="20">
        <f t="shared" si="218"/>
        <v>597</v>
      </c>
      <c r="E13990" s="20">
        <f>MIN(IF(MOD(ROWS($A$2:A13990),$A$2)=0,E13989+1, E13989), $B$2-1)</f>
        <v>16</v>
      </c>
      <c r="G13990" s="2" t="str">
        <f>IF(NOT(OR(
SUMPRODUCT(--ISNUMBER(SEARCH('Chapter 2 (Generated)'!$B$3:$V$3,INDEX(MyData,D13990, E13990+1))))&gt;0,
SUMPRODUCT(--ISNUMBER(SEARCH('Chapter 2 (Generated)'!$B$4:$V$4,INDEX(MyData,D13990, E13990+1))))&gt;0)),
"        " &amp; INDEX(MyData,D13990, E13990+1),
"    " &amp; INDEX(MyData,D13990, E13990+1))</f>
        <v xml:space="preserve">        0,//594 Explore the school and talk to your classmates!</v>
      </c>
    </row>
    <row r="13991" spans="4:7" x14ac:dyDescent="0.2">
      <c r="D13991" s="20">
        <f t="shared" si="218"/>
        <v>598</v>
      </c>
      <c r="E13991" s="20">
        <f>MIN(IF(MOD(ROWS($A$2:A13991),$A$2)=0,E13990+1, E13990), $B$2-1)</f>
        <v>16</v>
      </c>
      <c r="G13991" s="2" t="str">
        <f>IF(NOT(OR(
SUMPRODUCT(--ISNUMBER(SEARCH('Chapter 2 (Generated)'!$B$3:$V$3,INDEX(MyData,D13991, E13991+1))))&gt;0,
SUMPRODUCT(--ISNUMBER(SEARCH('Chapter 2 (Generated)'!$B$4:$V$4,INDEX(MyData,D13991, E13991+1))))&gt;0)),
"        " &amp; INDEX(MyData,D13991, E13991+1),
"    " &amp; INDEX(MyData,D13991, E13991+1))</f>
        <v xml:space="preserve">        0,//595 </v>
      </c>
    </row>
    <row r="13992" spans="4:7" x14ac:dyDescent="0.2">
      <c r="D13992" s="20">
        <f t="shared" si="218"/>
        <v>599</v>
      </c>
      <c r="E13992" s="20">
        <f>MIN(IF(MOD(ROWS($A$2:A13992),$A$2)=0,E13991+1, E13991), $B$2-1)</f>
        <v>16</v>
      </c>
      <c r="G13992" s="2" t="str">
        <f>IF(NOT(OR(
SUMPRODUCT(--ISNUMBER(SEARCH('Chapter 2 (Generated)'!$B$3:$V$3,INDEX(MyData,D13992, E13992+1))))&gt;0,
SUMPRODUCT(--ISNUMBER(SEARCH('Chapter 2 (Generated)'!$B$4:$V$4,INDEX(MyData,D13992, E13992+1))))&gt;0)),
"        " &amp; INDEX(MyData,D13992, E13992+1),
"    " &amp; INDEX(MyData,D13992, E13992+1))</f>
        <v xml:space="preserve">        0,</v>
      </c>
    </row>
    <row r="13993" spans="4:7" x14ac:dyDescent="0.2">
      <c r="D13993" s="20">
        <f t="shared" si="218"/>
        <v>600</v>
      </c>
      <c r="E13993" s="20">
        <f>MIN(IF(MOD(ROWS($A$2:A13993),$A$2)=0,E13992+1, E13992), $B$2-1)</f>
        <v>16</v>
      </c>
      <c r="G13993" s="2" t="str">
        <f>IF(NOT(OR(
SUMPRODUCT(--ISNUMBER(SEARCH('Chapter 2 (Generated)'!$B$3:$V$3,INDEX(MyData,D13993, E13993+1))))&gt;0,
SUMPRODUCT(--ISNUMBER(SEARCH('Chapter 2 (Generated)'!$B$4:$V$4,INDEX(MyData,D13993, E13993+1))))&gt;0)),
"        " &amp; INDEX(MyData,D13993, E13993+1),
"    " &amp; INDEX(MyData,D13993, E13993+1))</f>
        <v xml:space="preserve">        0,</v>
      </c>
    </row>
    <row r="13994" spans="4:7" x14ac:dyDescent="0.2">
      <c r="D13994" s="20">
        <f t="shared" si="218"/>
        <v>601</v>
      </c>
      <c r="E13994" s="20">
        <f>MIN(IF(MOD(ROWS($A$2:A13994),$A$2)=0,E13993+1, E13993), $B$2-1)</f>
        <v>16</v>
      </c>
      <c r="G13994" s="2" t="str">
        <f>IF(NOT(OR(
SUMPRODUCT(--ISNUMBER(SEARCH('Chapter 2 (Generated)'!$B$3:$V$3,INDEX(MyData,D13994, E13994+1))))&gt;0,
SUMPRODUCT(--ISNUMBER(SEARCH('Chapter 2 (Generated)'!$B$4:$V$4,INDEX(MyData,D13994, E13994+1))))&gt;0)),
"        " &amp; INDEX(MyData,D13994, E13994+1),
"    " &amp; INDEX(MyData,D13994, E13994+1))</f>
        <v xml:space="preserve">        0,</v>
      </c>
    </row>
    <row r="13995" spans="4:7" x14ac:dyDescent="0.2">
      <c r="D13995" s="20">
        <f t="shared" si="218"/>
        <v>602</v>
      </c>
      <c r="E13995" s="20">
        <f>MIN(IF(MOD(ROWS($A$2:A13995),$A$2)=0,E13994+1, E13994), $B$2-1)</f>
        <v>16</v>
      </c>
      <c r="G13995" s="2" t="str">
        <f>IF(NOT(OR(
SUMPRODUCT(--ISNUMBER(SEARCH('Chapter 2 (Generated)'!$B$3:$V$3,INDEX(MyData,D13995, E13995+1))))&gt;0,
SUMPRODUCT(--ISNUMBER(SEARCH('Chapter 2 (Generated)'!$B$4:$V$4,INDEX(MyData,D13995, E13995+1))))&gt;0)),
"        " &amp; INDEX(MyData,D13995, E13995+1),
"    " &amp; INDEX(MyData,D13995, E13995+1))</f>
        <v xml:space="preserve">        0,</v>
      </c>
    </row>
    <row r="13996" spans="4:7" x14ac:dyDescent="0.2">
      <c r="D13996" s="20">
        <f t="shared" si="218"/>
        <v>603</v>
      </c>
      <c r="E13996" s="20">
        <f>MIN(IF(MOD(ROWS($A$2:A13996),$A$2)=0,E13995+1, E13995), $B$2-1)</f>
        <v>16</v>
      </c>
      <c r="G13996" s="2" t="str">
        <f>IF(NOT(OR(
SUMPRODUCT(--ISNUMBER(SEARCH('Chapter 2 (Generated)'!$B$3:$V$3,INDEX(MyData,D13996, E13996+1))))&gt;0,
SUMPRODUCT(--ISNUMBER(SEARCH('Chapter 2 (Generated)'!$B$4:$V$4,INDEX(MyData,D13996, E13996+1))))&gt;0)),
"        " &amp; INDEX(MyData,D13996, E13996+1),
"    " &amp; INDEX(MyData,D13996, E13996+1))</f>
        <v xml:space="preserve">        0,//600 </v>
      </c>
    </row>
    <row r="13997" spans="4:7" x14ac:dyDescent="0.2">
      <c r="D13997" s="20">
        <f t="shared" si="218"/>
        <v>604</v>
      </c>
      <c r="E13997" s="20">
        <f>MIN(IF(MOD(ROWS($A$2:A13997),$A$2)=0,E13996+1, E13996), $B$2-1)</f>
        <v>16</v>
      </c>
      <c r="G13997" s="2" t="str">
        <f>IF(NOT(OR(
SUMPRODUCT(--ISNUMBER(SEARCH('Chapter 2 (Generated)'!$B$3:$V$3,INDEX(MyData,D13997, E13997+1))))&gt;0,
SUMPRODUCT(--ISNUMBER(SEARCH('Chapter 2 (Generated)'!$B$4:$V$4,INDEX(MyData,D13997, E13997+1))))&gt;0)),
"        " &amp; INDEX(MyData,D13997, E13997+1),
"    " &amp; INDEX(MyData,D13997, E13997+1))</f>
        <v xml:space="preserve">        0,</v>
      </c>
    </row>
    <row r="13998" spans="4:7" x14ac:dyDescent="0.2">
      <c r="D13998" s="20">
        <f t="shared" si="218"/>
        <v>605</v>
      </c>
      <c r="E13998" s="20">
        <f>MIN(IF(MOD(ROWS($A$2:A13998),$A$2)=0,E13997+1, E13997), $B$2-1)</f>
        <v>16</v>
      </c>
      <c r="G13998" s="2" t="str">
        <f>IF(NOT(OR(
SUMPRODUCT(--ISNUMBER(SEARCH('Chapter 2 (Generated)'!$B$3:$V$3,INDEX(MyData,D13998, E13998+1))))&gt;0,
SUMPRODUCT(--ISNUMBER(SEARCH('Chapter 2 (Generated)'!$B$4:$V$4,INDEX(MyData,D13998, E13998+1))))&gt;0)),
"        " &amp; INDEX(MyData,D13998, E13998+1),
"    " &amp; INDEX(MyData,D13998, E13998+1))</f>
        <v xml:space="preserve">        0,</v>
      </c>
    </row>
    <row r="13999" spans="4:7" x14ac:dyDescent="0.2">
      <c r="D13999" s="20">
        <f t="shared" si="218"/>
        <v>606</v>
      </c>
      <c r="E13999" s="20">
        <f>MIN(IF(MOD(ROWS($A$2:A13999),$A$2)=0,E13998+1, E13998), $B$2-1)</f>
        <v>16</v>
      </c>
      <c r="G13999" s="2" t="str">
        <f>IF(NOT(OR(
SUMPRODUCT(--ISNUMBER(SEARCH('Chapter 2 (Generated)'!$B$3:$V$3,INDEX(MyData,D13999, E13999+1))))&gt;0,
SUMPRODUCT(--ISNUMBER(SEARCH('Chapter 2 (Generated)'!$B$4:$V$4,INDEX(MyData,D13999, E13999+1))))&gt;0)),
"        " &amp; INDEX(MyData,D13999, E13999+1),
"    " &amp; INDEX(MyData,D13999, E13999+1))</f>
        <v xml:space="preserve">        0,</v>
      </c>
    </row>
    <row r="14000" spans="4:7" x14ac:dyDescent="0.2">
      <c r="D14000" s="20">
        <f t="shared" si="218"/>
        <v>607</v>
      </c>
      <c r="E14000" s="20">
        <f>MIN(IF(MOD(ROWS($A$2:A14000),$A$2)=0,E13999+1, E13999), $B$2-1)</f>
        <v>16</v>
      </c>
      <c r="G14000" s="2" t="str">
        <f>IF(NOT(OR(
SUMPRODUCT(--ISNUMBER(SEARCH('Chapter 2 (Generated)'!$B$3:$V$3,INDEX(MyData,D14000, E14000+1))))&gt;0,
SUMPRODUCT(--ISNUMBER(SEARCH('Chapter 2 (Generated)'!$B$4:$V$4,INDEX(MyData,D14000, E14000+1))))&gt;0)),
"        " &amp; INDEX(MyData,D14000, E14000+1),
"    " &amp; INDEX(MyData,D14000, E14000+1))</f>
        <v xml:space="preserve">        0,</v>
      </c>
    </row>
    <row r="14001" spans="4:7" x14ac:dyDescent="0.2">
      <c r="D14001" s="20">
        <f t="shared" si="218"/>
        <v>608</v>
      </c>
      <c r="E14001" s="20">
        <f>MIN(IF(MOD(ROWS($A$2:A14001),$A$2)=0,E14000+1, E14000), $B$2-1)</f>
        <v>16</v>
      </c>
      <c r="G14001" s="2" t="str">
        <f>IF(NOT(OR(
SUMPRODUCT(--ISNUMBER(SEARCH('Chapter 2 (Generated)'!$B$3:$V$3,INDEX(MyData,D14001, E14001+1))))&gt;0,
SUMPRODUCT(--ISNUMBER(SEARCH('Chapter 2 (Generated)'!$B$4:$V$4,INDEX(MyData,D14001, E14001+1))))&gt;0)),
"        " &amp; INDEX(MyData,D14001, E14001+1),
"    " &amp; INDEX(MyData,D14001, E14001+1))</f>
        <v xml:space="preserve">        0,//605 </v>
      </c>
    </row>
    <row r="14002" spans="4:7" x14ac:dyDescent="0.2">
      <c r="D14002" s="20">
        <f t="shared" si="218"/>
        <v>609</v>
      </c>
      <c r="E14002" s="20">
        <f>MIN(IF(MOD(ROWS($A$2:A14002),$A$2)=0,E14001+1, E14001), $B$2-1)</f>
        <v>16</v>
      </c>
      <c r="G14002" s="2" t="str">
        <f>IF(NOT(OR(
SUMPRODUCT(--ISNUMBER(SEARCH('Chapter 2 (Generated)'!$B$3:$V$3,INDEX(MyData,D14002, E14002+1))))&gt;0,
SUMPRODUCT(--ISNUMBER(SEARCH('Chapter 2 (Generated)'!$B$4:$V$4,INDEX(MyData,D14002, E14002+1))))&gt;0)),
"        " &amp; INDEX(MyData,D14002, E14002+1),
"    " &amp; INDEX(MyData,D14002, E14002+1))</f>
        <v xml:space="preserve">        0,</v>
      </c>
    </row>
    <row r="14003" spans="4:7" x14ac:dyDescent="0.2">
      <c r="D14003" s="20">
        <f t="shared" si="218"/>
        <v>610</v>
      </c>
      <c r="E14003" s="20">
        <f>MIN(IF(MOD(ROWS($A$2:A14003),$A$2)=0,E14002+1, E14002), $B$2-1)</f>
        <v>16</v>
      </c>
      <c r="G14003" s="2" t="str">
        <f>IF(NOT(OR(
SUMPRODUCT(--ISNUMBER(SEARCH('Chapter 2 (Generated)'!$B$3:$V$3,INDEX(MyData,D14003, E14003+1))))&gt;0,
SUMPRODUCT(--ISNUMBER(SEARCH('Chapter 2 (Generated)'!$B$4:$V$4,INDEX(MyData,D14003, E14003+1))))&gt;0)),
"        " &amp; INDEX(MyData,D14003, E14003+1),
"    " &amp; INDEX(MyData,D14003, E14003+1))</f>
        <v xml:space="preserve">        0,</v>
      </c>
    </row>
    <row r="14004" spans="4:7" x14ac:dyDescent="0.2">
      <c r="D14004" s="20">
        <f t="shared" si="218"/>
        <v>611</v>
      </c>
      <c r="E14004" s="20">
        <f>MIN(IF(MOD(ROWS($A$2:A14004),$A$2)=0,E14003+1, E14003), $B$2-1)</f>
        <v>16</v>
      </c>
      <c r="G14004" s="2" t="str">
        <f>IF(NOT(OR(
SUMPRODUCT(--ISNUMBER(SEARCH('Chapter 2 (Generated)'!$B$3:$V$3,INDEX(MyData,D14004, E14004+1))))&gt;0,
SUMPRODUCT(--ISNUMBER(SEARCH('Chapter 2 (Generated)'!$B$4:$V$4,INDEX(MyData,D14004, E14004+1))))&gt;0)),
"        " &amp; INDEX(MyData,D14004, E14004+1),
"    " &amp; INDEX(MyData,D14004, E14004+1))</f>
        <v xml:space="preserve">        0,//608 POPUP</v>
      </c>
    </row>
    <row r="14005" spans="4:7" x14ac:dyDescent="0.2">
      <c r="D14005" s="20">
        <f t="shared" si="218"/>
        <v>612</v>
      </c>
      <c r="E14005" s="20">
        <f>MIN(IF(MOD(ROWS($A$2:A14005),$A$2)=0,E14004+1, E14004), $B$2-1)</f>
        <v>16</v>
      </c>
      <c r="G14005" s="2" t="str">
        <f>IF(NOT(OR(
SUMPRODUCT(--ISNUMBER(SEARCH('Chapter 2 (Generated)'!$B$3:$V$3,INDEX(MyData,D14005, E14005+1))))&gt;0,
SUMPRODUCT(--ISNUMBER(SEARCH('Chapter 2 (Generated)'!$B$4:$V$4,INDEX(MyData,D14005, E14005+1))))&gt;0)),
"        " &amp; INDEX(MyData,D14005, E14005+1),
"    " &amp; INDEX(MyData,D14005, E14005+1))</f>
        <v xml:space="preserve">        0,</v>
      </c>
    </row>
    <row r="14006" spans="4:7" x14ac:dyDescent="0.2">
      <c r="D14006" s="20">
        <f t="shared" si="218"/>
        <v>613</v>
      </c>
      <c r="E14006" s="20">
        <f>MIN(IF(MOD(ROWS($A$2:A14006),$A$2)=0,E14005+1, E14005), $B$2-1)</f>
        <v>16</v>
      </c>
      <c r="G14006" s="2" t="str">
        <f>IF(NOT(OR(
SUMPRODUCT(--ISNUMBER(SEARCH('Chapter 2 (Generated)'!$B$3:$V$3,INDEX(MyData,D14006, E14006+1))))&gt;0,
SUMPRODUCT(--ISNUMBER(SEARCH('Chapter 2 (Generated)'!$B$4:$V$4,INDEX(MyData,D14006, E14006+1))))&gt;0)),
"        " &amp; INDEX(MyData,D14006, E14006+1),
"    " &amp; INDEX(MyData,D14006, E14006+1))</f>
        <v xml:space="preserve">        0,//610 </v>
      </c>
    </row>
    <row r="14007" spans="4:7" x14ac:dyDescent="0.2">
      <c r="D14007" s="20">
        <f t="shared" si="218"/>
        <v>614</v>
      </c>
      <c r="E14007" s="20">
        <f>MIN(IF(MOD(ROWS($A$2:A14007),$A$2)=0,E14006+1, E14006), $B$2-1)</f>
        <v>16</v>
      </c>
      <c r="G14007" s="2" t="str">
        <f>IF(NOT(OR(
SUMPRODUCT(--ISNUMBER(SEARCH('Chapter 2 (Generated)'!$B$3:$V$3,INDEX(MyData,D14007, E14007+1))))&gt;0,
SUMPRODUCT(--ISNUMBER(SEARCH('Chapter 2 (Generated)'!$B$4:$V$4,INDEX(MyData,D14007, E14007+1))))&gt;0)),
"        " &amp; INDEX(MyData,D14007, E14007+1),
"    " &amp; INDEX(MyData,D14007, E14007+1))</f>
        <v xml:space="preserve">        0,//611 Objective Complete: Go to Classroom 2</v>
      </c>
    </row>
    <row r="14008" spans="4:7" x14ac:dyDescent="0.2">
      <c r="D14008" s="20">
        <f t="shared" si="218"/>
        <v>615</v>
      </c>
      <c r="E14008" s="20">
        <f>MIN(IF(MOD(ROWS($A$2:A14008),$A$2)=0,E14007+1, E14007), $B$2-1)</f>
        <v>16</v>
      </c>
      <c r="G14008" s="2" t="str">
        <f>IF(NOT(OR(
SUMPRODUCT(--ISNUMBER(SEARCH('Chapter 2 (Generated)'!$B$3:$V$3,INDEX(MyData,D14008, E14008+1))))&gt;0,
SUMPRODUCT(--ISNUMBER(SEARCH('Chapter 2 (Generated)'!$B$4:$V$4,INDEX(MyData,D14008, E14008+1))))&gt;0)),
"        " &amp; INDEX(MyData,D14008, E14008+1),
"    " &amp; INDEX(MyData,D14008, E14008+1))</f>
        <v xml:space="preserve">        0,</v>
      </c>
    </row>
    <row r="14009" spans="4:7" x14ac:dyDescent="0.2">
      <c r="D14009" s="20">
        <f t="shared" si="218"/>
        <v>616</v>
      </c>
      <c r="E14009" s="20">
        <f>MIN(IF(MOD(ROWS($A$2:A14009),$A$2)=0,E14008+1, E14008), $B$2-1)</f>
        <v>16</v>
      </c>
      <c r="G14009" s="2" t="str">
        <f>IF(NOT(OR(
SUMPRODUCT(--ISNUMBER(SEARCH('Chapter 2 (Generated)'!$B$3:$V$3,INDEX(MyData,D14009, E14009+1))))&gt;0,
SUMPRODUCT(--ISNUMBER(SEARCH('Chapter 2 (Generated)'!$B$4:$V$4,INDEX(MyData,D14009, E14009+1))))&gt;0)),
"        " &amp; INDEX(MyData,D14009, E14009+1),
"    " &amp; INDEX(MyData,D14009, E14009+1))</f>
        <v xml:space="preserve">        0,</v>
      </c>
    </row>
    <row r="14010" spans="4:7" x14ac:dyDescent="0.2">
      <c r="D14010" s="20">
        <f t="shared" si="218"/>
        <v>617</v>
      </c>
      <c r="E14010" s="20">
        <f>MIN(IF(MOD(ROWS($A$2:A14010),$A$2)=0,E14009+1, E14009), $B$2-1)</f>
        <v>16</v>
      </c>
      <c r="G14010" s="2" t="str">
        <f>IF(NOT(OR(
SUMPRODUCT(--ISNUMBER(SEARCH('Chapter 2 (Generated)'!$B$3:$V$3,INDEX(MyData,D14010, E14010+1))))&gt;0,
SUMPRODUCT(--ISNUMBER(SEARCH('Chapter 2 (Generated)'!$B$4:$V$4,INDEX(MyData,D14010, E14010+1))))&gt;0)),
"        " &amp; INDEX(MyData,D14010, E14010+1),
"    " &amp; INDEX(MyData,D14010, E14010+1))</f>
        <v xml:space="preserve">        0,</v>
      </c>
    </row>
    <row r="14011" spans="4:7" x14ac:dyDescent="0.2">
      <c r="D14011" s="20">
        <f t="shared" si="218"/>
        <v>618</v>
      </c>
      <c r="E14011" s="20">
        <f>MIN(IF(MOD(ROWS($A$2:A14011),$A$2)=0,E14010+1, E14010), $B$2-1)</f>
        <v>16</v>
      </c>
      <c r="G14011" s="2" t="str">
        <f>IF(NOT(OR(
SUMPRODUCT(--ISNUMBER(SEARCH('Chapter 2 (Generated)'!$B$3:$V$3,INDEX(MyData,D14011, E14011+1))))&gt;0,
SUMPRODUCT(--ISNUMBER(SEARCH('Chapter 2 (Generated)'!$B$4:$V$4,INDEX(MyData,D14011, E14011+1))))&gt;0)),
"        " &amp; INDEX(MyData,D14011, E14011+1),
"    " &amp; INDEX(MyData,D14011, E14011+1))</f>
        <v xml:space="preserve">        0,//615 </v>
      </c>
    </row>
    <row r="14012" spans="4:7" x14ac:dyDescent="0.2">
      <c r="D14012" s="20">
        <f t="shared" si="218"/>
        <v>619</v>
      </c>
      <c r="E14012" s="20">
        <f>MIN(IF(MOD(ROWS($A$2:A14012),$A$2)=0,E14011+1, E14011), $B$2-1)</f>
        <v>16</v>
      </c>
      <c r="G14012" s="2" t="str">
        <f>IF(NOT(OR(
SUMPRODUCT(--ISNUMBER(SEARCH('Chapter 2 (Generated)'!$B$3:$V$3,INDEX(MyData,D14012, E14012+1))))&gt;0,
SUMPRODUCT(--ISNUMBER(SEARCH('Chapter 2 (Generated)'!$B$4:$V$4,INDEX(MyData,D14012, E14012+1))))&gt;0)),
"        " &amp; INDEX(MyData,D14012, E14012+1),
"    " &amp; INDEX(MyData,D14012, E14012+1))</f>
        <v xml:space="preserve">        0,</v>
      </c>
    </row>
    <row r="14013" spans="4:7" x14ac:dyDescent="0.2">
      <c r="D14013" s="20">
        <f t="shared" si="218"/>
        <v>620</v>
      </c>
      <c r="E14013" s="20">
        <f>MIN(IF(MOD(ROWS($A$2:A14013),$A$2)=0,E14012+1, E14012), $B$2-1)</f>
        <v>16</v>
      </c>
      <c r="G14013" s="2" t="str">
        <f>IF(NOT(OR(
SUMPRODUCT(--ISNUMBER(SEARCH('Chapter 2 (Generated)'!$B$3:$V$3,INDEX(MyData,D14013, E14013+1))))&gt;0,
SUMPRODUCT(--ISNUMBER(SEARCH('Chapter 2 (Generated)'!$B$4:$V$4,INDEX(MyData,D14013, E14013+1))))&gt;0)),
"        " &amp; INDEX(MyData,D14013, E14013+1),
"    " &amp; INDEX(MyData,D14013, E14013+1))</f>
        <v xml:space="preserve">        0,</v>
      </c>
    </row>
    <row r="14014" spans="4:7" x14ac:dyDescent="0.2">
      <c r="D14014" s="20">
        <f t="shared" si="218"/>
        <v>621</v>
      </c>
      <c r="E14014" s="20">
        <f>MIN(IF(MOD(ROWS($A$2:A14014),$A$2)=0,E14013+1, E14013), $B$2-1)</f>
        <v>16</v>
      </c>
      <c r="G14014" s="2" t="str">
        <f>IF(NOT(OR(
SUMPRODUCT(--ISNUMBER(SEARCH('Chapter 2 (Generated)'!$B$3:$V$3,INDEX(MyData,D14014, E14014+1))))&gt;0,
SUMPRODUCT(--ISNUMBER(SEARCH('Chapter 2 (Generated)'!$B$4:$V$4,INDEX(MyData,D14014, E14014+1))))&gt;0)),
"        " &amp; INDEX(MyData,D14014, E14014+1),
"    " &amp; INDEX(MyData,D14014, E14014+1))</f>
        <v xml:space="preserve">        0,</v>
      </c>
    </row>
    <row r="14015" spans="4:7" x14ac:dyDescent="0.2">
      <c r="D14015" s="20">
        <f t="shared" si="218"/>
        <v>622</v>
      </c>
      <c r="E14015" s="20">
        <f>MIN(IF(MOD(ROWS($A$2:A14015),$A$2)=0,E14014+1, E14014), $B$2-1)</f>
        <v>16</v>
      </c>
      <c r="G14015" s="2" t="str">
        <f>IF(NOT(OR(
SUMPRODUCT(--ISNUMBER(SEARCH('Chapter 2 (Generated)'!$B$3:$V$3,INDEX(MyData,D14015, E14015+1))))&gt;0,
SUMPRODUCT(--ISNUMBER(SEARCH('Chapter 2 (Generated)'!$B$4:$V$4,INDEX(MyData,D14015, E14015+1))))&gt;0)),
"        " &amp; INDEX(MyData,D14015, E14015+1),
"    " &amp; INDEX(MyData,D14015, E14015+1))</f>
        <v xml:space="preserve">        0,</v>
      </c>
    </row>
    <row r="14016" spans="4:7" x14ac:dyDescent="0.2">
      <c r="D14016" s="20">
        <f t="shared" si="218"/>
        <v>623</v>
      </c>
      <c r="E14016" s="20">
        <f>MIN(IF(MOD(ROWS($A$2:A14016),$A$2)=0,E14015+1, E14015), $B$2-1)</f>
        <v>16</v>
      </c>
      <c r="G14016" s="2" t="str">
        <f>IF(NOT(OR(
SUMPRODUCT(--ISNUMBER(SEARCH('Chapter 2 (Generated)'!$B$3:$V$3,INDEX(MyData,D14016, E14016+1))))&gt;0,
SUMPRODUCT(--ISNUMBER(SEARCH('Chapter 2 (Generated)'!$B$4:$V$4,INDEX(MyData,D14016, E14016+1))))&gt;0)),
"        " &amp; INDEX(MyData,D14016, E14016+1),
"    " &amp; INDEX(MyData,D14016, E14016+1))</f>
        <v xml:space="preserve">        0,//620 </v>
      </c>
    </row>
    <row r="14017" spans="4:7" x14ac:dyDescent="0.2">
      <c r="D14017" s="20">
        <f t="shared" si="218"/>
        <v>624</v>
      </c>
      <c r="E14017" s="20">
        <f>MIN(IF(MOD(ROWS($A$2:A14017),$A$2)=0,E14016+1, E14016), $B$2-1)</f>
        <v>16</v>
      </c>
      <c r="G14017" s="2" t="str">
        <f>IF(NOT(OR(
SUMPRODUCT(--ISNUMBER(SEARCH('Chapter 2 (Generated)'!$B$3:$V$3,INDEX(MyData,D14017, E14017+1))))&gt;0,
SUMPRODUCT(--ISNUMBER(SEARCH('Chapter 2 (Generated)'!$B$4:$V$4,INDEX(MyData,D14017, E14017+1))))&gt;0)),
"        " &amp; INDEX(MyData,D14017, E14017+1),
"    " &amp; INDEX(MyData,D14017, E14017+1))</f>
        <v xml:space="preserve">        0,</v>
      </c>
    </row>
    <row r="14018" spans="4:7" x14ac:dyDescent="0.2">
      <c r="D14018" s="20">
        <f t="shared" ref="D14018:D14081" si="219">MOD(ROW(D14017)-1+ROWS(MyData),ROWS(MyData))+1</f>
        <v>625</v>
      </c>
      <c r="E14018" s="20">
        <f>MIN(IF(MOD(ROWS($A$2:A14018),$A$2)=0,E14017+1, E14017), $B$2-1)</f>
        <v>16</v>
      </c>
      <c r="G14018" s="2" t="str">
        <f>IF(NOT(OR(
SUMPRODUCT(--ISNUMBER(SEARCH('Chapter 2 (Generated)'!$B$3:$V$3,INDEX(MyData,D14018, E14018+1))))&gt;0,
SUMPRODUCT(--ISNUMBER(SEARCH('Chapter 2 (Generated)'!$B$4:$V$4,INDEX(MyData,D14018, E14018+1))))&gt;0)),
"        " &amp; INDEX(MyData,D14018, E14018+1),
"    " &amp; INDEX(MyData,D14018, E14018+1))</f>
        <v xml:space="preserve">        0,</v>
      </c>
    </row>
    <row r="14019" spans="4:7" x14ac:dyDescent="0.2">
      <c r="D14019" s="20">
        <f t="shared" si="219"/>
        <v>626</v>
      </c>
      <c r="E14019" s="20">
        <f>MIN(IF(MOD(ROWS($A$2:A14019),$A$2)=0,E14018+1, E14018), $B$2-1)</f>
        <v>16</v>
      </c>
      <c r="G14019" s="2" t="str">
        <f>IF(NOT(OR(
SUMPRODUCT(--ISNUMBER(SEARCH('Chapter 2 (Generated)'!$B$3:$V$3,INDEX(MyData,D14019, E14019+1))))&gt;0,
SUMPRODUCT(--ISNUMBER(SEARCH('Chapter 2 (Generated)'!$B$4:$V$4,INDEX(MyData,D14019, E14019+1))))&gt;0)),
"        " &amp; INDEX(MyData,D14019, E14019+1),
"    " &amp; INDEX(MyData,D14019, E14019+1))</f>
        <v xml:space="preserve">        0,</v>
      </c>
    </row>
    <row r="14020" spans="4:7" x14ac:dyDescent="0.2">
      <c r="D14020" s="20">
        <f t="shared" si="219"/>
        <v>627</v>
      </c>
      <c r="E14020" s="20">
        <f>MIN(IF(MOD(ROWS($A$2:A14020),$A$2)=0,E14019+1, E14019), $B$2-1)</f>
        <v>16</v>
      </c>
      <c r="G14020" s="2" t="str">
        <f>IF(NOT(OR(
SUMPRODUCT(--ISNUMBER(SEARCH('Chapter 2 (Generated)'!$B$3:$V$3,INDEX(MyData,D14020, E14020+1))))&gt;0,
SUMPRODUCT(--ISNUMBER(SEARCH('Chapter 2 (Generated)'!$B$4:$V$4,INDEX(MyData,D14020, E14020+1))))&gt;0)),
"        " &amp; INDEX(MyData,D14020, E14020+1),
"    " &amp; INDEX(MyData,D14020, E14020+1))</f>
        <v xml:space="preserve">        0,</v>
      </c>
    </row>
    <row r="14021" spans="4:7" x14ac:dyDescent="0.2">
      <c r="D14021" s="20">
        <f t="shared" si="219"/>
        <v>628</v>
      </c>
      <c r="E14021" s="20">
        <f>MIN(IF(MOD(ROWS($A$2:A14021),$A$2)=0,E14020+1, E14020), $B$2-1)</f>
        <v>16</v>
      </c>
      <c r="G14021" s="2" t="str">
        <f>IF(NOT(OR(
SUMPRODUCT(--ISNUMBER(SEARCH('Chapter 2 (Generated)'!$B$3:$V$3,INDEX(MyData,D14021, E14021+1))))&gt;0,
SUMPRODUCT(--ISNUMBER(SEARCH('Chapter 2 (Generated)'!$B$4:$V$4,INDEX(MyData,D14021, E14021+1))))&gt;0)),
"        " &amp; INDEX(MyData,D14021, E14021+1),
"    " &amp; INDEX(MyData,D14021, E14021+1))</f>
        <v xml:space="preserve">        0,//625 </v>
      </c>
    </row>
    <row r="14022" spans="4:7" x14ac:dyDescent="0.2">
      <c r="D14022" s="20">
        <f t="shared" si="219"/>
        <v>629</v>
      </c>
      <c r="E14022" s="20">
        <f>MIN(IF(MOD(ROWS($A$2:A14022),$A$2)=0,E14021+1, E14021), $B$2-1)</f>
        <v>16</v>
      </c>
      <c r="G14022" s="2" t="str">
        <f>IF(NOT(OR(
SUMPRODUCT(--ISNUMBER(SEARCH('Chapter 2 (Generated)'!$B$3:$V$3,INDEX(MyData,D14022, E14022+1))))&gt;0,
SUMPRODUCT(--ISNUMBER(SEARCH('Chapter 2 (Generated)'!$B$4:$V$4,INDEX(MyData,D14022, E14022+1))))&gt;0)),
"        " &amp; INDEX(MyData,D14022, E14022+1),
"    " &amp; INDEX(MyData,D14022, E14022+1))</f>
        <v xml:space="preserve">        0,</v>
      </c>
    </row>
    <row r="14023" spans="4:7" x14ac:dyDescent="0.2">
      <c r="D14023" s="20">
        <f t="shared" si="219"/>
        <v>630</v>
      </c>
      <c r="E14023" s="20">
        <f>MIN(IF(MOD(ROWS($A$2:A14023),$A$2)=0,E14022+1, E14022), $B$2-1)</f>
        <v>16</v>
      </c>
      <c r="G14023" s="2" t="str">
        <f>IF(NOT(OR(
SUMPRODUCT(--ISNUMBER(SEARCH('Chapter 2 (Generated)'!$B$3:$V$3,INDEX(MyData,D14023, E14023+1))))&gt;0,
SUMPRODUCT(--ISNUMBER(SEARCH('Chapter 2 (Generated)'!$B$4:$V$4,INDEX(MyData,D14023, E14023+1))))&gt;0)),
"        " &amp; INDEX(MyData,D14023, E14023+1),
"    " &amp; INDEX(MyData,D14023, E14023+1))</f>
        <v xml:space="preserve">        0,</v>
      </c>
    </row>
    <row r="14024" spans="4:7" x14ac:dyDescent="0.2">
      <c r="D14024" s="20">
        <f t="shared" si="219"/>
        <v>631</v>
      </c>
      <c r="E14024" s="20">
        <f>MIN(IF(MOD(ROWS($A$2:A14024),$A$2)=0,E14023+1, E14023), $B$2-1)</f>
        <v>16</v>
      </c>
      <c r="G14024" s="2" t="str">
        <f>IF(NOT(OR(
SUMPRODUCT(--ISNUMBER(SEARCH('Chapter 2 (Generated)'!$B$3:$V$3,INDEX(MyData,D14024, E14024+1))))&gt;0,
SUMPRODUCT(--ISNUMBER(SEARCH('Chapter 2 (Generated)'!$B$4:$V$4,INDEX(MyData,D14024, E14024+1))))&gt;0)),
"        " &amp; INDEX(MyData,D14024, E14024+1),
"    " &amp; INDEX(MyData,D14024, E14024+1))</f>
        <v xml:space="preserve">        0,</v>
      </c>
    </row>
    <row r="14025" spans="4:7" x14ac:dyDescent="0.2">
      <c r="D14025" s="20">
        <f t="shared" si="219"/>
        <v>632</v>
      </c>
      <c r="E14025" s="20">
        <f>MIN(IF(MOD(ROWS($A$2:A14025),$A$2)=0,E14024+1, E14024), $B$2-1)</f>
        <v>16</v>
      </c>
      <c r="G14025" s="2" t="str">
        <f>IF(NOT(OR(
SUMPRODUCT(--ISNUMBER(SEARCH('Chapter 2 (Generated)'!$B$3:$V$3,INDEX(MyData,D14025, E14025+1))))&gt;0,
SUMPRODUCT(--ISNUMBER(SEARCH('Chapter 2 (Generated)'!$B$4:$V$4,INDEX(MyData,D14025, E14025+1))))&gt;0)),
"        " &amp; INDEX(MyData,D14025, E14025+1),
"    " &amp; INDEX(MyData,D14025, E14025+1))</f>
        <v xml:space="preserve">        0,</v>
      </c>
    </row>
    <row r="14026" spans="4:7" x14ac:dyDescent="0.2">
      <c r="D14026" s="20">
        <f t="shared" si="219"/>
        <v>633</v>
      </c>
      <c r="E14026" s="20">
        <f>MIN(IF(MOD(ROWS($A$2:A14026),$A$2)=0,E14025+1, E14025), $B$2-1)</f>
        <v>16</v>
      </c>
      <c r="G14026" s="2" t="str">
        <f>IF(NOT(OR(
SUMPRODUCT(--ISNUMBER(SEARCH('Chapter 2 (Generated)'!$B$3:$V$3,INDEX(MyData,D14026, E14026+1))))&gt;0,
SUMPRODUCT(--ISNUMBER(SEARCH('Chapter 2 (Generated)'!$B$4:$V$4,INDEX(MyData,D14026, E14026+1))))&gt;0)),
"        " &amp; INDEX(MyData,D14026, E14026+1),
"    " &amp; INDEX(MyData,D14026, E14026+1))</f>
        <v xml:space="preserve">        0,//630 player clicks on the episode’s outfit.</v>
      </c>
    </row>
    <row r="14027" spans="4:7" x14ac:dyDescent="0.2">
      <c r="D14027" s="20">
        <f t="shared" si="219"/>
        <v>634</v>
      </c>
      <c r="E14027" s="20">
        <f>MIN(IF(MOD(ROWS($A$2:A14027),$A$2)=0,E14026+1, E14026), $B$2-1)</f>
        <v>16</v>
      </c>
      <c r="G14027" s="2" t="str">
        <f>IF(NOT(OR(
SUMPRODUCT(--ISNUMBER(SEARCH('Chapter 2 (Generated)'!$B$3:$V$3,INDEX(MyData,D14027, E14027+1))))&gt;0,
SUMPRODUCT(--ISNUMBER(SEARCH('Chapter 2 (Generated)'!$B$4:$V$4,INDEX(MyData,D14027, E14027+1))))&gt;0)),
"        " &amp; INDEX(MyData,D14027, E14027+1),
"    " &amp; INDEX(MyData,D14027, E14027+1))</f>
        <v xml:space="preserve">        0,</v>
      </c>
    </row>
    <row r="14028" spans="4:7" x14ac:dyDescent="0.2">
      <c r="D14028" s="20">
        <f t="shared" si="219"/>
        <v>635</v>
      </c>
      <c r="E14028" s="20">
        <f>MIN(IF(MOD(ROWS($A$2:A14028),$A$2)=0,E14027+1, E14027), $B$2-1)</f>
        <v>16</v>
      </c>
      <c r="G14028" s="2" t="str">
        <f>IF(NOT(OR(
SUMPRODUCT(--ISNUMBER(SEARCH('Chapter 2 (Generated)'!$B$3:$V$3,INDEX(MyData,D14028, E14028+1))))&gt;0,
SUMPRODUCT(--ISNUMBER(SEARCH('Chapter 2 (Generated)'!$B$4:$V$4,INDEX(MyData,D14028, E14028+1))))&gt;0)),
"        " &amp; INDEX(MyData,D14028, E14028+1),
"    " &amp; INDEX(MyData,D14028, E14028+1))</f>
        <v xml:space="preserve">        0,</v>
      </c>
    </row>
    <row r="14029" spans="4:7" x14ac:dyDescent="0.2">
      <c r="D14029" s="20">
        <f t="shared" si="219"/>
        <v>636</v>
      </c>
      <c r="E14029" s="20">
        <f>MIN(IF(MOD(ROWS($A$2:A14029),$A$2)=0,E14028+1, E14028), $B$2-1)</f>
        <v>16</v>
      </c>
      <c r="G14029" s="2" t="str">
        <f>IF(NOT(OR(
SUMPRODUCT(--ISNUMBER(SEARCH('Chapter 2 (Generated)'!$B$3:$V$3,INDEX(MyData,D14029, E14029+1))))&gt;0,
SUMPRODUCT(--ISNUMBER(SEARCH('Chapter 2 (Generated)'!$B$4:$V$4,INDEX(MyData,D14029, E14029+1))))&gt;0)),
"        " &amp; INDEX(MyData,D14029, E14029+1),
"    " &amp; INDEX(MyData,D14029, E14029+1))</f>
        <v xml:space="preserve">        0,</v>
      </c>
    </row>
    <row r="14030" spans="4:7" x14ac:dyDescent="0.2">
      <c r="D14030" s="20">
        <f t="shared" si="219"/>
        <v>637</v>
      </c>
      <c r="E14030" s="20">
        <f>MIN(IF(MOD(ROWS($A$2:A14030),$A$2)=0,E14029+1, E14029), $B$2-1)</f>
        <v>16</v>
      </c>
      <c r="G14030" s="2" t="str">
        <f>IF(NOT(OR(
SUMPRODUCT(--ISNUMBER(SEARCH('Chapter 2 (Generated)'!$B$3:$V$3,INDEX(MyData,D14030, E14030+1))))&gt;0,
SUMPRODUCT(--ISNUMBER(SEARCH('Chapter 2 (Generated)'!$B$4:$V$4,INDEX(MyData,D14030, E14030+1))))&gt;0)),
"        " &amp; INDEX(MyData,D14030, E14030+1),
"    " &amp; INDEX(MyData,D14030, E14030+1))</f>
        <v xml:space="preserve">        0,</v>
      </c>
    </row>
    <row r="14031" spans="4:7" x14ac:dyDescent="0.2">
      <c r="D14031" s="20">
        <f t="shared" si="219"/>
        <v>638</v>
      </c>
      <c r="E14031" s="20">
        <f>MIN(IF(MOD(ROWS($A$2:A14031),$A$2)=0,E14030+1, E14030), $B$2-1)</f>
        <v>16</v>
      </c>
      <c r="G14031" s="2" t="str">
        <f>IF(NOT(OR(
SUMPRODUCT(--ISNUMBER(SEARCH('Chapter 2 (Generated)'!$B$3:$V$3,INDEX(MyData,D14031, E14031+1))))&gt;0,
SUMPRODUCT(--ISNUMBER(SEARCH('Chapter 2 (Generated)'!$B$4:$V$4,INDEX(MyData,D14031, E14031+1))))&gt;0)),
"        " &amp; INDEX(MyData,D14031, E14031+1),
"    " &amp; INDEX(MyData,D14031, E14031+1))</f>
        <v xml:space="preserve">        0,//635 Objective Complete:  Go to your dorm and prepare for the party!</v>
      </c>
    </row>
    <row r="14032" spans="4:7" x14ac:dyDescent="0.2">
      <c r="D14032" s="20">
        <f t="shared" si="219"/>
        <v>639</v>
      </c>
      <c r="E14032" s="20">
        <f>MIN(IF(MOD(ROWS($A$2:A14032),$A$2)=0,E14031+1, E14031), $B$2-1)</f>
        <v>16</v>
      </c>
      <c r="G14032" s="2" t="str">
        <f>IF(NOT(OR(
SUMPRODUCT(--ISNUMBER(SEARCH('Chapter 2 (Generated)'!$B$3:$V$3,INDEX(MyData,D14032, E14032+1))))&gt;0,
SUMPRODUCT(--ISNUMBER(SEARCH('Chapter 2 (Generated)'!$B$4:$V$4,INDEX(MyData,D14032, E14032+1))))&gt;0)),
"        " &amp; INDEX(MyData,D14032, E14032+1),
"    " &amp; INDEX(MyData,D14032, E14032+1))</f>
        <v xml:space="preserve">        0,</v>
      </c>
    </row>
    <row r="14033" spans="4:7" x14ac:dyDescent="0.2">
      <c r="D14033" s="20">
        <f t="shared" si="219"/>
        <v>640</v>
      </c>
      <c r="E14033" s="20">
        <f>MIN(IF(MOD(ROWS($A$2:A14033),$A$2)=0,E14032+1, E14032), $B$2-1)</f>
        <v>16</v>
      </c>
      <c r="G14033" s="2" t="str">
        <f>IF(NOT(OR(
SUMPRODUCT(--ISNUMBER(SEARCH('Chapter 2 (Generated)'!$B$3:$V$3,INDEX(MyData,D14033, E14033+1))))&gt;0,
SUMPRODUCT(--ISNUMBER(SEARCH('Chapter 2 (Generated)'!$B$4:$V$4,INDEX(MyData,D14033, E14033+1))))&gt;0)),
"        " &amp; INDEX(MyData,D14033, E14033+1),
"    " &amp; INDEX(MyData,D14033, E14033+1))</f>
        <v xml:space="preserve">        0,</v>
      </c>
    </row>
    <row r="14034" spans="4:7" x14ac:dyDescent="0.2">
      <c r="D14034" s="20">
        <f t="shared" si="219"/>
        <v>641</v>
      </c>
      <c r="E14034" s="20">
        <f>MIN(IF(MOD(ROWS($A$2:A14034),$A$2)=0,E14033+1, E14033), $B$2-1)</f>
        <v>16</v>
      </c>
      <c r="G14034" s="2" t="str">
        <f>IF(NOT(OR(
SUMPRODUCT(--ISNUMBER(SEARCH('Chapter 2 (Generated)'!$B$3:$V$3,INDEX(MyData,D14034, E14034+1))))&gt;0,
SUMPRODUCT(--ISNUMBER(SEARCH('Chapter 2 (Generated)'!$B$4:$V$4,INDEX(MyData,D14034, E14034+1))))&gt;0)),
"        " &amp; INDEX(MyData,D14034, E14034+1),
"    " &amp; INDEX(MyData,D14034, E14034+1))</f>
        <v xml:space="preserve">        0,</v>
      </c>
    </row>
    <row r="14035" spans="4:7" x14ac:dyDescent="0.2">
      <c r="D14035" s="20">
        <f t="shared" si="219"/>
        <v>642</v>
      </c>
      <c r="E14035" s="20">
        <f>MIN(IF(MOD(ROWS($A$2:A14035),$A$2)=0,E14034+1, E14034), $B$2-1)</f>
        <v>16</v>
      </c>
      <c r="G14035" s="2" t="str">
        <f>IF(NOT(OR(
SUMPRODUCT(--ISNUMBER(SEARCH('Chapter 2 (Generated)'!$B$3:$V$3,INDEX(MyData,D14035, E14035+1))))&gt;0,
SUMPRODUCT(--ISNUMBER(SEARCH('Chapter 2 (Generated)'!$B$4:$V$4,INDEX(MyData,D14035, E14035+1))))&gt;0)),
"        " &amp; INDEX(MyData,D14035, E14035+1),
"    " &amp; INDEX(MyData,D14035, E14035+1))</f>
        <v xml:space="preserve">        0,</v>
      </c>
    </row>
    <row r="14036" spans="4:7" x14ac:dyDescent="0.2">
      <c r="D14036" s="20">
        <f t="shared" si="219"/>
        <v>643</v>
      </c>
      <c r="E14036" s="20">
        <f>MIN(IF(MOD(ROWS($A$2:A14036),$A$2)=0,E14035+1, E14035), $B$2-1)</f>
        <v>16</v>
      </c>
      <c r="G14036" s="2" t="str">
        <f>IF(NOT(OR(
SUMPRODUCT(--ISNUMBER(SEARCH('Chapter 2 (Generated)'!$B$3:$V$3,INDEX(MyData,D14036, E14036+1))))&gt;0,
SUMPRODUCT(--ISNUMBER(SEARCH('Chapter 2 (Generated)'!$B$4:$V$4,INDEX(MyData,D14036, E14036+1))))&gt;0)),
"        " &amp; INDEX(MyData,D14036, E14036+1),
"    " &amp; INDEX(MyData,D14036, E14036+1))</f>
        <v xml:space="preserve">        0,//640 </v>
      </c>
    </row>
    <row r="14037" spans="4:7" x14ac:dyDescent="0.2">
      <c r="D14037" s="20">
        <f t="shared" si="219"/>
        <v>644</v>
      </c>
      <c r="E14037" s="20">
        <f>MIN(IF(MOD(ROWS($A$2:A14037),$A$2)=0,E14036+1, E14036), $B$2-1)</f>
        <v>16</v>
      </c>
      <c r="G14037" s="2" t="str">
        <f>IF(NOT(OR(
SUMPRODUCT(--ISNUMBER(SEARCH('Chapter 2 (Generated)'!$B$3:$V$3,INDEX(MyData,D14037, E14037+1))))&gt;0,
SUMPRODUCT(--ISNUMBER(SEARCH('Chapter 2 (Generated)'!$B$4:$V$4,INDEX(MyData,D14037, E14037+1))))&gt;0)),
"        " &amp; INDEX(MyData,D14037, E14037+1),
"    " &amp; INDEX(MyData,D14037, E14037+1))</f>
        <v xml:space="preserve">        0,</v>
      </c>
    </row>
    <row r="14038" spans="4:7" x14ac:dyDescent="0.2">
      <c r="D14038" s="20">
        <f t="shared" si="219"/>
        <v>645</v>
      </c>
      <c r="E14038" s="20">
        <f>MIN(IF(MOD(ROWS($A$2:A14038),$A$2)=0,E14037+1, E14037), $B$2-1)</f>
        <v>16</v>
      </c>
      <c r="G14038" s="2" t="str">
        <f>IF(NOT(OR(
SUMPRODUCT(--ISNUMBER(SEARCH('Chapter 2 (Generated)'!$B$3:$V$3,INDEX(MyData,D14038, E14038+1))))&gt;0,
SUMPRODUCT(--ISNUMBER(SEARCH('Chapter 2 (Generated)'!$B$4:$V$4,INDEX(MyData,D14038, E14038+1))))&gt;0)),
"        " &amp; INDEX(MyData,D14038, E14038+1),
"    " &amp; INDEX(MyData,D14038, E14038+1))</f>
        <v xml:space="preserve">        0,</v>
      </c>
    </row>
    <row r="14039" spans="4:7" x14ac:dyDescent="0.2">
      <c r="D14039" s="20">
        <f t="shared" si="219"/>
        <v>646</v>
      </c>
      <c r="E14039" s="20">
        <f>MIN(IF(MOD(ROWS($A$2:A14039),$A$2)=0,E14038+1, E14038), $B$2-1)</f>
        <v>16</v>
      </c>
      <c r="G14039" s="2" t="str">
        <f>IF(NOT(OR(
SUMPRODUCT(--ISNUMBER(SEARCH('Chapter 2 (Generated)'!$B$3:$V$3,INDEX(MyData,D14039, E14039+1))))&gt;0,
SUMPRODUCT(--ISNUMBER(SEARCH('Chapter 2 (Generated)'!$B$4:$V$4,INDEX(MyData,D14039, E14039+1))))&gt;0)),
"        " &amp; INDEX(MyData,D14039, E14039+1),
"    " &amp; INDEX(MyData,D14039, E14039+1))</f>
        <v xml:space="preserve">        0,</v>
      </c>
    </row>
    <row r="14040" spans="4:7" x14ac:dyDescent="0.2">
      <c r="D14040" s="20">
        <f t="shared" si="219"/>
        <v>647</v>
      </c>
      <c r="E14040" s="20">
        <f>MIN(IF(MOD(ROWS($A$2:A14040),$A$2)=0,E14039+1, E14039), $B$2-1)</f>
        <v>16</v>
      </c>
      <c r="G14040" s="2" t="str">
        <f>IF(NOT(OR(
SUMPRODUCT(--ISNUMBER(SEARCH('Chapter 2 (Generated)'!$B$3:$V$3,INDEX(MyData,D14040, E14040+1))))&gt;0,
SUMPRODUCT(--ISNUMBER(SEARCH('Chapter 2 (Generated)'!$B$4:$V$4,INDEX(MyData,D14040, E14040+1))))&gt;0)),
"        " &amp; INDEX(MyData,D14040, E14040+1),
"    " &amp; INDEX(MyData,D14040, E14040+1))</f>
        <v xml:space="preserve">        0,</v>
      </c>
    </row>
    <row r="14041" spans="4:7" x14ac:dyDescent="0.2">
      <c r="D14041" s="20">
        <f t="shared" si="219"/>
        <v>648</v>
      </c>
      <c r="E14041" s="20">
        <f>MIN(IF(MOD(ROWS($A$2:A14041),$A$2)=0,E14040+1, E14040), $B$2-1)</f>
        <v>16</v>
      </c>
      <c r="G14041" s="2" t="str">
        <f>IF(NOT(OR(
SUMPRODUCT(--ISNUMBER(SEARCH('Chapter 2 (Generated)'!$B$3:$V$3,INDEX(MyData,D14041, E14041+1))))&gt;0,
SUMPRODUCT(--ISNUMBER(SEARCH('Chapter 2 (Generated)'!$B$4:$V$4,INDEX(MyData,D14041, E14041+1))))&gt;0)),
"        " &amp; INDEX(MyData,D14041, E14041+1),
"    " &amp; INDEX(MyData,D14041, E14041+1))</f>
        <v xml:space="preserve">        0,//645 </v>
      </c>
    </row>
    <row r="14042" spans="4:7" x14ac:dyDescent="0.2">
      <c r="D14042" s="20">
        <f t="shared" si="219"/>
        <v>649</v>
      </c>
      <c r="E14042" s="20">
        <f>MIN(IF(MOD(ROWS($A$2:A14042),$A$2)=0,E14041+1, E14041), $B$2-1)</f>
        <v>16</v>
      </c>
      <c r="G14042" s="2" t="str">
        <f>IF(NOT(OR(
SUMPRODUCT(--ISNUMBER(SEARCH('Chapter 2 (Generated)'!$B$3:$V$3,INDEX(MyData,D14042, E14042+1))))&gt;0,
SUMPRODUCT(--ISNUMBER(SEARCH('Chapter 2 (Generated)'!$B$4:$V$4,INDEX(MyData,D14042, E14042+1))))&gt;0)),
"        " &amp; INDEX(MyData,D14042, E14042+1),
"    " &amp; INDEX(MyData,D14042, E14042+1))</f>
        <v xml:space="preserve">        0,</v>
      </c>
    </row>
    <row r="14043" spans="4:7" x14ac:dyDescent="0.2">
      <c r="D14043" s="20">
        <f t="shared" si="219"/>
        <v>650</v>
      </c>
      <c r="E14043" s="20">
        <f>MIN(IF(MOD(ROWS($A$2:A14043),$A$2)=0,E14042+1, E14042), $B$2-1)</f>
        <v>16</v>
      </c>
      <c r="G14043" s="2" t="str">
        <f>IF(NOT(OR(
SUMPRODUCT(--ISNUMBER(SEARCH('Chapter 2 (Generated)'!$B$3:$V$3,INDEX(MyData,D14043, E14043+1))))&gt;0,
SUMPRODUCT(--ISNUMBER(SEARCH('Chapter 2 (Generated)'!$B$4:$V$4,INDEX(MyData,D14043, E14043+1))))&gt;0)),
"        " &amp; INDEX(MyData,D14043, E14043+1),
"    " &amp; INDEX(MyData,D14043, E14043+1))</f>
        <v xml:space="preserve">        0,</v>
      </c>
    </row>
    <row r="14044" spans="4:7" x14ac:dyDescent="0.2">
      <c r="D14044" s="20">
        <f t="shared" si="219"/>
        <v>651</v>
      </c>
      <c r="E14044" s="20">
        <f>MIN(IF(MOD(ROWS($A$2:A14044),$A$2)=0,E14043+1, E14043), $B$2-1)</f>
        <v>16</v>
      </c>
      <c r="G14044" s="2" t="str">
        <f>IF(NOT(OR(
SUMPRODUCT(--ISNUMBER(SEARCH('Chapter 2 (Generated)'!$B$3:$V$3,INDEX(MyData,D14044, E14044+1))))&gt;0,
SUMPRODUCT(--ISNUMBER(SEARCH('Chapter 2 (Generated)'!$B$4:$V$4,INDEX(MyData,D14044, E14044+1))))&gt;0)),
"        " &amp; INDEX(MyData,D14044, E14044+1),
"    " &amp; INDEX(MyData,D14044, E14044+1))</f>
        <v xml:space="preserve">        0,</v>
      </c>
    </row>
    <row r="14045" spans="4:7" x14ac:dyDescent="0.2">
      <c r="D14045" s="20">
        <f t="shared" si="219"/>
        <v>652</v>
      </c>
      <c r="E14045" s="20">
        <f>MIN(IF(MOD(ROWS($A$2:A14045),$A$2)=0,E14044+1, E14044), $B$2-1)</f>
        <v>16</v>
      </c>
      <c r="G14045" s="2" t="str">
        <f>IF(NOT(OR(
SUMPRODUCT(--ISNUMBER(SEARCH('Chapter 2 (Generated)'!$B$3:$V$3,INDEX(MyData,D14045, E14045+1))))&gt;0,
SUMPRODUCT(--ISNUMBER(SEARCH('Chapter 2 (Generated)'!$B$4:$V$4,INDEX(MyData,D14045, E14045+1))))&gt;0)),
"        " &amp; INDEX(MyData,D14045, E14045+1),
"    " &amp; INDEX(MyData,D14045, E14045+1))</f>
        <v xml:space="preserve">        0,</v>
      </c>
    </row>
    <row r="14046" spans="4:7" x14ac:dyDescent="0.2">
      <c r="D14046" s="20">
        <f t="shared" si="219"/>
        <v>653</v>
      </c>
      <c r="E14046" s="20">
        <f>MIN(IF(MOD(ROWS($A$2:A14046),$A$2)=0,E14045+1, E14045), $B$2-1)</f>
        <v>16</v>
      </c>
      <c r="G14046" s="2" t="str">
        <f>IF(NOT(OR(
SUMPRODUCT(--ISNUMBER(SEARCH('Chapter 2 (Generated)'!$B$3:$V$3,INDEX(MyData,D14046, E14046+1))))&gt;0,
SUMPRODUCT(--ISNUMBER(SEARCH('Chapter 2 (Generated)'!$B$4:$V$4,INDEX(MyData,D14046, E14046+1))))&gt;0)),
"        " &amp; INDEX(MyData,D14046, E14046+1),
"    " &amp; INDEX(MyData,D14046, E14046+1))</f>
        <v xml:space="preserve">        0,//650 </v>
      </c>
    </row>
    <row r="14047" spans="4:7" x14ac:dyDescent="0.2">
      <c r="D14047" s="20">
        <f t="shared" si="219"/>
        <v>654</v>
      </c>
      <c r="E14047" s="20">
        <f>MIN(IF(MOD(ROWS($A$2:A14047),$A$2)=0,E14046+1, E14046), $B$2-1)</f>
        <v>16</v>
      </c>
      <c r="G14047" s="2" t="str">
        <f>IF(NOT(OR(
SUMPRODUCT(--ISNUMBER(SEARCH('Chapter 2 (Generated)'!$B$3:$V$3,INDEX(MyData,D14047, E14047+1))))&gt;0,
SUMPRODUCT(--ISNUMBER(SEARCH('Chapter 2 (Generated)'!$B$4:$V$4,INDEX(MyData,D14047, E14047+1))))&gt;0)),
"        " &amp; INDEX(MyData,D14047, E14047+1),
"    " &amp; INDEX(MyData,D14047, E14047+1))</f>
        <v xml:space="preserve">        0,</v>
      </c>
    </row>
    <row r="14048" spans="4:7" x14ac:dyDescent="0.2">
      <c r="D14048" s="20">
        <f t="shared" si="219"/>
        <v>655</v>
      </c>
      <c r="E14048" s="20">
        <f>MIN(IF(MOD(ROWS($A$2:A14048),$A$2)=0,E14047+1, E14047), $B$2-1)</f>
        <v>16</v>
      </c>
      <c r="G14048" s="2" t="str">
        <f>IF(NOT(OR(
SUMPRODUCT(--ISNUMBER(SEARCH('Chapter 2 (Generated)'!$B$3:$V$3,INDEX(MyData,D14048, E14048+1))))&gt;0,
SUMPRODUCT(--ISNUMBER(SEARCH('Chapter 2 (Generated)'!$B$4:$V$4,INDEX(MyData,D14048, E14048+1))))&gt;0)),
"        " &amp; INDEX(MyData,D14048, E14048+1),
"    " &amp; INDEX(MyData,D14048, E14048+1))</f>
        <v xml:space="preserve">        0,</v>
      </c>
    </row>
    <row r="14049" spans="4:7" x14ac:dyDescent="0.2">
      <c r="D14049" s="20">
        <f t="shared" si="219"/>
        <v>656</v>
      </c>
      <c r="E14049" s="20">
        <f>MIN(IF(MOD(ROWS($A$2:A14049),$A$2)=0,E14048+1, E14048), $B$2-1)</f>
        <v>16</v>
      </c>
      <c r="G14049" s="2" t="str">
        <f>IF(NOT(OR(
SUMPRODUCT(--ISNUMBER(SEARCH('Chapter 2 (Generated)'!$B$3:$V$3,INDEX(MyData,D14049, E14049+1))))&gt;0,
SUMPRODUCT(--ISNUMBER(SEARCH('Chapter 2 (Generated)'!$B$4:$V$4,INDEX(MyData,D14049, E14049+1))))&gt;0)),
"        " &amp; INDEX(MyData,D14049, E14049+1),
"    " &amp; INDEX(MyData,D14049, E14049+1))</f>
        <v xml:space="preserve">        0,</v>
      </c>
    </row>
    <row r="14050" spans="4:7" x14ac:dyDescent="0.2">
      <c r="D14050" s="20">
        <f t="shared" si="219"/>
        <v>657</v>
      </c>
      <c r="E14050" s="20">
        <f>MIN(IF(MOD(ROWS($A$2:A14050),$A$2)=0,E14049+1, E14049), $B$2-1)</f>
        <v>16</v>
      </c>
      <c r="G14050" s="2" t="str">
        <f>IF(NOT(OR(
SUMPRODUCT(--ISNUMBER(SEARCH('Chapter 2 (Generated)'!$B$3:$V$3,INDEX(MyData,D14050, E14050+1))))&gt;0,
SUMPRODUCT(--ISNUMBER(SEARCH('Chapter 2 (Generated)'!$B$4:$V$4,INDEX(MyData,D14050, E14050+1))))&gt;0)),
"        " &amp; INDEX(MyData,D14050, E14050+1),
"    " &amp; INDEX(MyData,D14050, E14050+1))</f>
        <v xml:space="preserve">        0,</v>
      </c>
    </row>
    <row r="14051" spans="4:7" x14ac:dyDescent="0.2">
      <c r="D14051" s="20">
        <f t="shared" si="219"/>
        <v>658</v>
      </c>
      <c r="E14051" s="20">
        <f>MIN(IF(MOD(ROWS($A$2:A14051),$A$2)=0,E14050+1, E14050), $B$2-1)</f>
        <v>16</v>
      </c>
      <c r="G14051" s="2" t="str">
        <f>IF(NOT(OR(
SUMPRODUCT(--ISNUMBER(SEARCH('Chapter 2 (Generated)'!$B$3:$V$3,INDEX(MyData,D14051, E14051+1))))&gt;0,
SUMPRODUCT(--ISNUMBER(SEARCH('Chapter 2 (Generated)'!$B$4:$V$4,INDEX(MyData,D14051, E14051+1))))&gt;0)),
"        " &amp; INDEX(MyData,D14051, E14051+1),
"    " &amp; INDEX(MyData,D14051, E14051+1))</f>
        <v xml:space="preserve">        0,//655 </v>
      </c>
    </row>
    <row r="14052" spans="4:7" x14ac:dyDescent="0.2">
      <c r="D14052" s="20">
        <f t="shared" si="219"/>
        <v>659</v>
      </c>
      <c r="E14052" s="20">
        <f>MIN(IF(MOD(ROWS($A$2:A14052),$A$2)=0,E14051+1, E14051), $B$2-1)</f>
        <v>16</v>
      </c>
      <c r="G14052" s="2" t="str">
        <f>IF(NOT(OR(
SUMPRODUCT(--ISNUMBER(SEARCH('Chapter 2 (Generated)'!$B$3:$V$3,INDEX(MyData,D14052, E14052+1))))&gt;0,
SUMPRODUCT(--ISNUMBER(SEARCH('Chapter 2 (Generated)'!$B$4:$V$4,INDEX(MyData,D14052, E14052+1))))&gt;0)),
"        " &amp; INDEX(MyData,D14052, E14052+1),
"    " &amp; INDEX(MyData,D14052, E14052+1))</f>
        <v xml:space="preserve">        0,</v>
      </c>
    </row>
    <row r="14053" spans="4:7" x14ac:dyDescent="0.2">
      <c r="D14053" s="20">
        <f t="shared" si="219"/>
        <v>660</v>
      </c>
      <c r="E14053" s="20">
        <f>MIN(IF(MOD(ROWS($A$2:A14053),$A$2)=0,E14052+1, E14052), $B$2-1)</f>
        <v>16</v>
      </c>
      <c r="G14053" s="2" t="str">
        <f>IF(NOT(OR(
SUMPRODUCT(--ISNUMBER(SEARCH('Chapter 2 (Generated)'!$B$3:$V$3,INDEX(MyData,D14053, E14053+1))))&gt;0,
SUMPRODUCT(--ISNUMBER(SEARCH('Chapter 2 (Generated)'!$B$4:$V$4,INDEX(MyData,D14053, E14053+1))))&gt;0)),
"        " &amp; INDEX(MyData,D14053, E14053+1),
"    " &amp; INDEX(MyData,D14053, E14053+1))</f>
        <v xml:space="preserve">        0,</v>
      </c>
    </row>
    <row r="14054" spans="4:7" x14ac:dyDescent="0.2">
      <c r="D14054" s="20">
        <f t="shared" si="219"/>
        <v>661</v>
      </c>
      <c r="E14054" s="20">
        <f>MIN(IF(MOD(ROWS($A$2:A14054),$A$2)=0,E14053+1, E14053), $B$2-1)</f>
        <v>16</v>
      </c>
      <c r="G14054" s="2" t="str">
        <f>IF(NOT(OR(
SUMPRODUCT(--ISNUMBER(SEARCH('Chapter 2 (Generated)'!$B$3:$V$3,INDEX(MyData,D14054, E14054+1))))&gt;0,
SUMPRODUCT(--ISNUMBER(SEARCH('Chapter 2 (Generated)'!$B$4:$V$4,INDEX(MyData,D14054, E14054+1))))&gt;0)),
"        " &amp; INDEX(MyData,D14054, E14054+1),
"    " &amp; INDEX(MyData,D14054, E14054+1))</f>
        <v xml:space="preserve">        0,</v>
      </c>
    </row>
    <row r="14055" spans="4:7" x14ac:dyDescent="0.2">
      <c r="D14055" s="20">
        <f t="shared" si="219"/>
        <v>662</v>
      </c>
      <c r="E14055" s="20">
        <f>MIN(IF(MOD(ROWS($A$2:A14055),$A$2)=0,E14054+1, E14054), $B$2-1)</f>
        <v>16</v>
      </c>
      <c r="G14055" s="2" t="str">
        <f>IF(NOT(OR(
SUMPRODUCT(--ISNUMBER(SEARCH('Chapter 2 (Generated)'!$B$3:$V$3,INDEX(MyData,D14055, E14055+1))))&gt;0,
SUMPRODUCT(--ISNUMBER(SEARCH('Chapter 2 (Generated)'!$B$4:$V$4,INDEX(MyData,D14055, E14055+1))))&gt;0)),
"        " &amp; INDEX(MyData,D14055, E14055+1),
"    " &amp; INDEX(MyData,D14055, E14055+1))</f>
        <v xml:space="preserve">        0,</v>
      </c>
    </row>
    <row r="14056" spans="4:7" x14ac:dyDescent="0.2">
      <c r="D14056" s="20">
        <f t="shared" si="219"/>
        <v>663</v>
      </c>
      <c r="E14056" s="20">
        <f>MIN(IF(MOD(ROWS($A$2:A14056),$A$2)=0,E14055+1, E14055), $B$2-1)</f>
        <v>16</v>
      </c>
      <c r="G14056" s="2" t="str">
        <f>IF(NOT(OR(
SUMPRODUCT(--ISNUMBER(SEARCH('Chapter 2 (Generated)'!$B$3:$V$3,INDEX(MyData,D14056, E14056+1))))&gt;0,
SUMPRODUCT(--ISNUMBER(SEARCH('Chapter 2 (Generated)'!$B$4:$V$4,INDEX(MyData,D14056, E14056+1))))&gt;0)),
"        " &amp; INDEX(MyData,D14056, E14056+1),
"    " &amp; INDEX(MyData,D14056, E14056+1))</f>
        <v xml:space="preserve">        0,//660 </v>
      </c>
    </row>
    <row r="14057" spans="4:7" x14ac:dyDescent="0.2">
      <c r="D14057" s="20">
        <f t="shared" si="219"/>
        <v>664</v>
      </c>
      <c r="E14057" s="20">
        <f>MIN(IF(MOD(ROWS($A$2:A14057),$A$2)=0,E14056+1, E14056), $B$2-1)</f>
        <v>16</v>
      </c>
      <c r="G14057" s="2" t="str">
        <f>IF(NOT(OR(
SUMPRODUCT(--ISNUMBER(SEARCH('Chapter 2 (Generated)'!$B$3:$V$3,INDEX(MyData,D14057, E14057+1))))&gt;0,
SUMPRODUCT(--ISNUMBER(SEARCH('Chapter 2 (Generated)'!$B$4:$V$4,INDEX(MyData,D14057, E14057+1))))&gt;0)),
"        " &amp; INDEX(MyData,D14057, E14057+1),
"    " &amp; INDEX(MyData,D14057, E14057+1))</f>
        <v xml:space="preserve">        0,</v>
      </c>
    </row>
    <row r="14058" spans="4:7" x14ac:dyDescent="0.2">
      <c r="D14058" s="20">
        <f t="shared" si="219"/>
        <v>665</v>
      </c>
      <c r="E14058" s="20">
        <f>MIN(IF(MOD(ROWS($A$2:A14058),$A$2)=0,E14057+1, E14057), $B$2-1)</f>
        <v>16</v>
      </c>
      <c r="G14058" s="2" t="str">
        <f>IF(NOT(OR(
SUMPRODUCT(--ISNUMBER(SEARCH('Chapter 2 (Generated)'!$B$3:$V$3,INDEX(MyData,D14058, E14058+1))))&gt;0,
SUMPRODUCT(--ISNUMBER(SEARCH('Chapter 2 (Generated)'!$B$4:$V$4,INDEX(MyData,D14058, E14058+1))))&gt;0)),
"        " &amp; INDEX(MyData,D14058, E14058+1),
"    " &amp; INDEX(MyData,D14058, E14058+1))</f>
        <v xml:space="preserve">        0,</v>
      </c>
    </row>
    <row r="14059" spans="4:7" x14ac:dyDescent="0.2">
      <c r="D14059" s="20">
        <f t="shared" si="219"/>
        <v>666</v>
      </c>
      <c r="E14059" s="20">
        <f>MIN(IF(MOD(ROWS($A$2:A14059),$A$2)=0,E14058+1, E14058), $B$2-1)</f>
        <v>16</v>
      </c>
      <c r="G14059" s="2" t="str">
        <f>IF(NOT(OR(
SUMPRODUCT(--ISNUMBER(SEARCH('Chapter 2 (Generated)'!$B$3:$V$3,INDEX(MyData,D14059, E14059+1))))&gt;0,
SUMPRODUCT(--ISNUMBER(SEARCH('Chapter 2 (Generated)'!$B$4:$V$4,INDEX(MyData,D14059, E14059+1))))&gt;0)),
"        " &amp; INDEX(MyData,D14059, E14059+1),
"    " &amp; INDEX(MyData,D14059, E14059+1))</f>
        <v xml:space="preserve">        0,</v>
      </c>
    </row>
    <row r="14060" spans="4:7" x14ac:dyDescent="0.2">
      <c r="D14060" s="20">
        <f t="shared" si="219"/>
        <v>667</v>
      </c>
      <c r="E14060" s="20">
        <f>MIN(IF(MOD(ROWS($A$2:A14060),$A$2)=0,E14059+1, E14059), $B$2-1)</f>
        <v>16</v>
      </c>
      <c r="G14060" s="2" t="str">
        <f>IF(NOT(OR(
SUMPRODUCT(--ISNUMBER(SEARCH('Chapter 2 (Generated)'!$B$3:$V$3,INDEX(MyData,D14060, E14060+1))))&gt;0,
SUMPRODUCT(--ISNUMBER(SEARCH('Chapter 2 (Generated)'!$B$4:$V$4,INDEX(MyData,D14060, E14060+1))))&gt;0)),
"        " &amp; INDEX(MyData,D14060, E14060+1),
"    " &amp; INDEX(MyData,D14060, E14060+1))</f>
        <v xml:space="preserve">        0,</v>
      </c>
    </row>
    <row r="14061" spans="4:7" x14ac:dyDescent="0.2">
      <c r="D14061" s="20">
        <f t="shared" si="219"/>
        <v>668</v>
      </c>
      <c r="E14061" s="20">
        <f>MIN(IF(MOD(ROWS($A$2:A14061),$A$2)=0,E14060+1, E14060), $B$2-1)</f>
        <v>16</v>
      </c>
      <c r="G14061" s="2" t="str">
        <f>IF(NOT(OR(
SUMPRODUCT(--ISNUMBER(SEARCH('Chapter 2 (Generated)'!$B$3:$V$3,INDEX(MyData,D14061, E14061+1))))&gt;0,
SUMPRODUCT(--ISNUMBER(SEARCH('Chapter 2 (Generated)'!$B$4:$V$4,INDEX(MyData,D14061, E14061+1))))&gt;0)),
"        " &amp; INDEX(MyData,D14061, E14061+1),
"    " &amp; INDEX(MyData,D14061, E14061+1))</f>
        <v xml:space="preserve">        0,//665 </v>
      </c>
    </row>
    <row r="14062" spans="4:7" x14ac:dyDescent="0.2">
      <c r="D14062" s="20">
        <f t="shared" si="219"/>
        <v>669</v>
      </c>
      <c r="E14062" s="20">
        <f>MIN(IF(MOD(ROWS($A$2:A14062),$A$2)=0,E14061+1, E14061), $B$2-1)</f>
        <v>16</v>
      </c>
      <c r="G14062" s="2" t="str">
        <f>IF(NOT(OR(
SUMPRODUCT(--ISNUMBER(SEARCH('Chapter 2 (Generated)'!$B$3:$V$3,INDEX(MyData,D14062, E14062+1))))&gt;0,
SUMPRODUCT(--ISNUMBER(SEARCH('Chapter 2 (Generated)'!$B$4:$V$4,INDEX(MyData,D14062, E14062+1))))&gt;0)),
"        " &amp; INDEX(MyData,D14062, E14062+1),
"    " &amp; INDEX(MyData,D14062, E14062+1))</f>
        <v xml:space="preserve">        0,</v>
      </c>
    </row>
    <row r="14063" spans="4:7" x14ac:dyDescent="0.2">
      <c r="D14063" s="20">
        <f t="shared" si="219"/>
        <v>670</v>
      </c>
      <c r="E14063" s="20">
        <f>MIN(IF(MOD(ROWS($A$2:A14063),$A$2)=0,E14062+1, E14062), $B$2-1)</f>
        <v>16</v>
      </c>
      <c r="G14063" s="2" t="str">
        <f>IF(NOT(OR(
SUMPRODUCT(--ISNUMBER(SEARCH('Chapter 2 (Generated)'!$B$3:$V$3,INDEX(MyData,D14063, E14063+1))))&gt;0,
SUMPRODUCT(--ISNUMBER(SEARCH('Chapter 2 (Generated)'!$B$4:$V$4,INDEX(MyData,D14063, E14063+1))))&gt;0)),
"        " &amp; INDEX(MyData,D14063, E14063+1),
"    " &amp; INDEX(MyData,D14063, E14063+1))</f>
        <v xml:space="preserve">        0,</v>
      </c>
    </row>
    <row r="14064" spans="4:7" x14ac:dyDescent="0.2">
      <c r="D14064" s="20">
        <f t="shared" si="219"/>
        <v>671</v>
      </c>
      <c r="E14064" s="20">
        <f>MIN(IF(MOD(ROWS($A$2:A14064),$A$2)=0,E14063+1, E14063), $B$2-1)</f>
        <v>16</v>
      </c>
      <c r="G14064" s="2" t="str">
        <f>IF(NOT(OR(
SUMPRODUCT(--ISNUMBER(SEARCH('Chapter 2 (Generated)'!$B$3:$V$3,INDEX(MyData,D14064, E14064+1))))&gt;0,
SUMPRODUCT(--ISNUMBER(SEARCH('Chapter 2 (Generated)'!$B$4:$V$4,INDEX(MyData,D14064, E14064+1))))&gt;0)),
"        " &amp; INDEX(MyData,D14064, E14064+1),
"    " &amp; INDEX(MyData,D14064, E14064+1))</f>
        <v xml:space="preserve">        0,</v>
      </c>
    </row>
    <row r="14065" spans="4:7" x14ac:dyDescent="0.2">
      <c r="D14065" s="20">
        <f t="shared" si="219"/>
        <v>672</v>
      </c>
      <c r="E14065" s="20">
        <f>MIN(IF(MOD(ROWS($A$2:A14065),$A$2)=0,E14064+1, E14064), $B$2-1)</f>
        <v>16</v>
      </c>
      <c r="G14065" s="2" t="str">
        <f>IF(NOT(OR(
SUMPRODUCT(--ISNUMBER(SEARCH('Chapter 2 (Generated)'!$B$3:$V$3,INDEX(MyData,D14065, E14065+1))))&gt;0,
SUMPRODUCT(--ISNUMBER(SEARCH('Chapter 2 (Generated)'!$B$4:$V$4,INDEX(MyData,D14065, E14065+1))))&gt;0)),
"        " &amp; INDEX(MyData,D14065, E14065+1),
"    " &amp; INDEX(MyData,D14065, E14065+1))</f>
        <v xml:space="preserve">        0,</v>
      </c>
    </row>
    <row r="14066" spans="4:7" x14ac:dyDescent="0.2">
      <c r="D14066" s="20">
        <f t="shared" si="219"/>
        <v>673</v>
      </c>
      <c r="E14066" s="20">
        <f>MIN(IF(MOD(ROWS($A$2:A14066),$A$2)=0,E14065+1, E14065), $B$2-1)</f>
        <v>16</v>
      </c>
      <c r="G14066" s="2" t="str">
        <f>IF(NOT(OR(
SUMPRODUCT(--ISNUMBER(SEARCH('Chapter 2 (Generated)'!$B$3:$V$3,INDEX(MyData,D14066, E14066+1))))&gt;0,
SUMPRODUCT(--ISNUMBER(SEARCH('Chapter 2 (Generated)'!$B$4:$V$4,INDEX(MyData,D14066, E14066+1))))&gt;0)),
"        " &amp; INDEX(MyData,D14066, E14066+1),
"    " &amp; INDEX(MyData,D14066, E14066+1))</f>
        <v xml:space="preserve">        7,//670 </v>
      </c>
    </row>
    <row r="14067" spans="4:7" x14ac:dyDescent="0.2">
      <c r="D14067" s="20">
        <f t="shared" si="219"/>
        <v>674</v>
      </c>
      <c r="E14067" s="20">
        <f>MIN(IF(MOD(ROWS($A$2:A14067),$A$2)=0,E14066+1, E14066), $B$2-1)</f>
        <v>16</v>
      </c>
      <c r="G14067" s="2" t="str">
        <f>IF(NOT(OR(
SUMPRODUCT(--ISNUMBER(SEARCH('Chapter 2 (Generated)'!$B$3:$V$3,INDEX(MyData,D14067, E14067+1))))&gt;0,
SUMPRODUCT(--ISNUMBER(SEARCH('Chapter 2 (Generated)'!$B$4:$V$4,INDEX(MyData,D14067, E14067+1))))&gt;0)),
"        " &amp; INDEX(MyData,D14067, E14067+1),
"    " &amp; INDEX(MyData,D14067, E14067+1))</f>
        <v xml:space="preserve">        0,</v>
      </c>
    </row>
    <row r="14068" spans="4:7" x14ac:dyDescent="0.2">
      <c r="D14068" s="20">
        <f t="shared" si="219"/>
        <v>675</v>
      </c>
      <c r="E14068" s="20">
        <f>MIN(IF(MOD(ROWS($A$2:A14068),$A$2)=0,E14067+1, E14067), $B$2-1)</f>
        <v>16</v>
      </c>
      <c r="G14068" s="2" t="str">
        <f>IF(NOT(OR(
SUMPRODUCT(--ISNUMBER(SEARCH('Chapter 2 (Generated)'!$B$3:$V$3,INDEX(MyData,D14068, E14068+1))))&gt;0,
SUMPRODUCT(--ISNUMBER(SEARCH('Chapter 2 (Generated)'!$B$4:$V$4,INDEX(MyData,D14068, E14068+1))))&gt;0)),
"        " &amp; INDEX(MyData,D14068, E14068+1),
"    " &amp; INDEX(MyData,D14068, E14068+1))</f>
        <v xml:space="preserve">        0,</v>
      </c>
    </row>
    <row r="14069" spans="4:7" x14ac:dyDescent="0.2">
      <c r="D14069" s="20">
        <f t="shared" si="219"/>
        <v>676</v>
      </c>
      <c r="E14069" s="20">
        <f>MIN(IF(MOD(ROWS($A$2:A14069),$A$2)=0,E14068+1, E14068), $B$2-1)</f>
        <v>16</v>
      </c>
      <c r="G14069" s="2" t="str">
        <f>IF(NOT(OR(
SUMPRODUCT(--ISNUMBER(SEARCH('Chapter 2 (Generated)'!$B$3:$V$3,INDEX(MyData,D14069, E14069+1))))&gt;0,
SUMPRODUCT(--ISNUMBER(SEARCH('Chapter 2 (Generated)'!$B$4:$V$4,INDEX(MyData,D14069, E14069+1))))&gt;0)),
"        " &amp; INDEX(MyData,D14069, E14069+1),
"    " &amp; INDEX(MyData,D14069, E14069+1))</f>
        <v xml:space="preserve">        0,</v>
      </c>
    </row>
    <row r="14070" spans="4:7" x14ac:dyDescent="0.2">
      <c r="D14070" s="20">
        <f t="shared" si="219"/>
        <v>677</v>
      </c>
      <c r="E14070" s="20">
        <f>MIN(IF(MOD(ROWS($A$2:A14070),$A$2)=0,E14069+1, E14069), $B$2-1)</f>
        <v>16</v>
      </c>
      <c r="G14070" s="2" t="str">
        <f>IF(NOT(OR(
SUMPRODUCT(--ISNUMBER(SEARCH('Chapter 2 (Generated)'!$B$3:$V$3,INDEX(MyData,D14070, E14070+1))))&gt;0,
SUMPRODUCT(--ISNUMBER(SEARCH('Chapter 2 (Generated)'!$B$4:$V$4,INDEX(MyData,D14070, E14070+1))))&gt;0)),
"        " &amp; INDEX(MyData,D14070, E14070+1),
"    " &amp; INDEX(MyData,D14070, E14070+1))</f>
        <v xml:space="preserve">        -7,</v>
      </c>
    </row>
    <row r="14071" spans="4:7" x14ac:dyDescent="0.2">
      <c r="D14071" s="20">
        <f t="shared" si="219"/>
        <v>678</v>
      </c>
      <c r="E14071" s="20">
        <f>MIN(IF(MOD(ROWS($A$2:A14071),$A$2)=0,E14070+1, E14070), $B$2-1)</f>
        <v>16</v>
      </c>
      <c r="G14071" s="2" t="str">
        <f>IF(NOT(OR(
SUMPRODUCT(--ISNUMBER(SEARCH('Chapter 2 (Generated)'!$B$3:$V$3,INDEX(MyData,D14071, E14071+1))))&gt;0,
SUMPRODUCT(--ISNUMBER(SEARCH('Chapter 2 (Generated)'!$B$4:$V$4,INDEX(MyData,D14071, E14071+1))))&gt;0)),
"        " &amp; INDEX(MyData,D14071, E14071+1),
"    " &amp; INDEX(MyData,D14071, E14071+1))</f>
        <v xml:space="preserve">        0,//675 </v>
      </c>
    </row>
    <row r="14072" spans="4:7" x14ac:dyDescent="0.2">
      <c r="D14072" s="20">
        <f t="shared" si="219"/>
        <v>679</v>
      </c>
      <c r="E14072" s="20">
        <f>MIN(IF(MOD(ROWS($A$2:A14072),$A$2)=0,E14071+1, E14071), $B$2-1)</f>
        <v>16</v>
      </c>
      <c r="G14072" s="2" t="str">
        <f>IF(NOT(OR(
SUMPRODUCT(--ISNUMBER(SEARCH('Chapter 2 (Generated)'!$B$3:$V$3,INDEX(MyData,D14072, E14072+1))))&gt;0,
SUMPRODUCT(--ISNUMBER(SEARCH('Chapter 2 (Generated)'!$B$4:$V$4,INDEX(MyData,D14072, E14072+1))))&gt;0)),
"        " &amp; INDEX(MyData,D14072, E14072+1),
"    " &amp; INDEX(MyData,D14072, E14072+1))</f>
        <v xml:space="preserve">        0,</v>
      </c>
    </row>
    <row r="14073" spans="4:7" x14ac:dyDescent="0.2">
      <c r="D14073" s="20">
        <f t="shared" si="219"/>
        <v>680</v>
      </c>
      <c r="E14073" s="20">
        <f>MIN(IF(MOD(ROWS($A$2:A14073),$A$2)=0,E14072+1, E14072), $B$2-1)</f>
        <v>16</v>
      </c>
      <c r="G14073" s="2" t="str">
        <f>IF(NOT(OR(
SUMPRODUCT(--ISNUMBER(SEARCH('Chapter 2 (Generated)'!$B$3:$V$3,INDEX(MyData,D14073, E14073+1))))&gt;0,
SUMPRODUCT(--ISNUMBER(SEARCH('Chapter 2 (Generated)'!$B$4:$V$4,INDEX(MyData,D14073, E14073+1))))&gt;0)),
"        " &amp; INDEX(MyData,D14073, E14073+1),
"    " &amp; INDEX(MyData,D14073, E14073+1))</f>
        <v xml:space="preserve">        0,</v>
      </c>
    </row>
    <row r="14074" spans="4:7" x14ac:dyDescent="0.2">
      <c r="D14074" s="20">
        <f t="shared" si="219"/>
        <v>681</v>
      </c>
      <c r="E14074" s="20">
        <f>MIN(IF(MOD(ROWS($A$2:A14074),$A$2)=0,E14073+1, E14073), $B$2-1)</f>
        <v>16</v>
      </c>
      <c r="G14074" s="2" t="str">
        <f>IF(NOT(OR(
SUMPRODUCT(--ISNUMBER(SEARCH('Chapter 2 (Generated)'!$B$3:$V$3,INDEX(MyData,D14074, E14074+1))))&gt;0,
SUMPRODUCT(--ISNUMBER(SEARCH('Chapter 2 (Generated)'!$B$4:$V$4,INDEX(MyData,D14074, E14074+1))))&gt;0)),
"        " &amp; INDEX(MyData,D14074, E14074+1),
"    " &amp; INDEX(MyData,D14074, E14074+1))</f>
        <v xml:space="preserve">        0,</v>
      </c>
    </row>
    <row r="14075" spans="4:7" x14ac:dyDescent="0.2">
      <c r="D14075" s="20">
        <f t="shared" si="219"/>
        <v>682</v>
      </c>
      <c r="E14075" s="20">
        <f>MIN(IF(MOD(ROWS($A$2:A14075),$A$2)=0,E14074+1, E14074), $B$2-1)</f>
        <v>16</v>
      </c>
      <c r="G14075" s="2" t="str">
        <f>IF(NOT(OR(
SUMPRODUCT(--ISNUMBER(SEARCH('Chapter 2 (Generated)'!$B$3:$V$3,INDEX(MyData,D14075, E14075+1))))&gt;0,
SUMPRODUCT(--ISNUMBER(SEARCH('Chapter 2 (Generated)'!$B$4:$V$4,INDEX(MyData,D14075, E14075+1))))&gt;0)),
"        " &amp; INDEX(MyData,D14075, E14075+1),
"    " &amp; INDEX(MyData,D14075, E14075+1))</f>
        <v xml:space="preserve">        -3,</v>
      </c>
    </row>
    <row r="14076" spans="4:7" x14ac:dyDescent="0.2">
      <c r="D14076" s="20">
        <f t="shared" si="219"/>
        <v>683</v>
      </c>
      <c r="E14076" s="20">
        <f>MIN(IF(MOD(ROWS($A$2:A14076),$A$2)=0,E14075+1, E14075), $B$2-1)</f>
        <v>16</v>
      </c>
      <c r="G14076" s="2" t="str">
        <f>IF(NOT(OR(
SUMPRODUCT(--ISNUMBER(SEARCH('Chapter 2 (Generated)'!$B$3:$V$3,INDEX(MyData,D14076, E14076+1))))&gt;0,
SUMPRODUCT(--ISNUMBER(SEARCH('Chapter 2 (Generated)'!$B$4:$V$4,INDEX(MyData,D14076, E14076+1))))&gt;0)),
"        " &amp; INDEX(MyData,D14076, E14076+1),
"    " &amp; INDEX(MyData,D14076, E14076+1))</f>
        <v xml:space="preserve">        0,//680 </v>
      </c>
    </row>
    <row r="14077" spans="4:7" x14ac:dyDescent="0.2">
      <c r="D14077" s="20">
        <f t="shared" si="219"/>
        <v>684</v>
      </c>
      <c r="E14077" s="20">
        <f>MIN(IF(MOD(ROWS($A$2:A14077),$A$2)=0,E14076+1, E14076), $B$2-1)</f>
        <v>16</v>
      </c>
      <c r="G14077" s="2" t="str">
        <f>IF(NOT(OR(
SUMPRODUCT(--ISNUMBER(SEARCH('Chapter 2 (Generated)'!$B$3:$V$3,INDEX(MyData,D14077, E14077+1))))&gt;0,
SUMPRODUCT(--ISNUMBER(SEARCH('Chapter 2 (Generated)'!$B$4:$V$4,INDEX(MyData,D14077, E14077+1))))&gt;0)),
"        " &amp; INDEX(MyData,D14077, E14077+1),
"    " &amp; INDEX(MyData,D14077, E14077+1))</f>
        <v xml:space="preserve">        0,</v>
      </c>
    </row>
    <row r="14078" spans="4:7" x14ac:dyDescent="0.2">
      <c r="D14078" s="20">
        <f t="shared" si="219"/>
        <v>685</v>
      </c>
      <c r="E14078" s="20">
        <f>MIN(IF(MOD(ROWS($A$2:A14078),$A$2)=0,E14077+1, E14077), $B$2-1)</f>
        <v>16</v>
      </c>
      <c r="G14078" s="2" t="str">
        <f>IF(NOT(OR(
SUMPRODUCT(--ISNUMBER(SEARCH('Chapter 2 (Generated)'!$B$3:$V$3,INDEX(MyData,D14078, E14078+1))))&gt;0,
SUMPRODUCT(--ISNUMBER(SEARCH('Chapter 2 (Generated)'!$B$4:$V$4,INDEX(MyData,D14078, E14078+1))))&gt;0)),
"        " &amp; INDEX(MyData,D14078, E14078+1),
"    " &amp; INDEX(MyData,D14078, E14078+1))</f>
        <v xml:space="preserve">        3,</v>
      </c>
    </row>
    <row r="14079" spans="4:7" x14ac:dyDescent="0.2">
      <c r="D14079" s="20">
        <f t="shared" si="219"/>
        <v>686</v>
      </c>
      <c r="E14079" s="20">
        <f>MIN(IF(MOD(ROWS($A$2:A14079),$A$2)=0,E14078+1, E14078), $B$2-1)</f>
        <v>16</v>
      </c>
      <c r="G14079" s="2" t="str">
        <f>IF(NOT(OR(
SUMPRODUCT(--ISNUMBER(SEARCH('Chapter 2 (Generated)'!$B$3:$V$3,INDEX(MyData,D14079, E14079+1))))&gt;0,
SUMPRODUCT(--ISNUMBER(SEARCH('Chapter 2 (Generated)'!$B$4:$V$4,INDEX(MyData,D14079, E14079+1))))&gt;0)),
"        " &amp; INDEX(MyData,D14079, E14079+1),
"    " &amp; INDEX(MyData,D14079, E14079+1))</f>
        <v xml:space="preserve">        0,</v>
      </c>
    </row>
    <row r="14080" spans="4:7" x14ac:dyDescent="0.2">
      <c r="D14080" s="20">
        <f t="shared" si="219"/>
        <v>687</v>
      </c>
      <c r="E14080" s="20">
        <f>MIN(IF(MOD(ROWS($A$2:A14080),$A$2)=0,E14079+1, E14079), $B$2-1)</f>
        <v>16</v>
      </c>
      <c r="G14080" s="2" t="str">
        <f>IF(NOT(OR(
SUMPRODUCT(--ISNUMBER(SEARCH('Chapter 2 (Generated)'!$B$3:$V$3,INDEX(MyData,D14080, E14080+1))))&gt;0,
SUMPRODUCT(--ISNUMBER(SEARCH('Chapter 2 (Generated)'!$B$4:$V$4,INDEX(MyData,D14080, E14080+1))))&gt;0)),
"        " &amp; INDEX(MyData,D14080, E14080+1),
"    " &amp; INDEX(MyData,D14080, E14080+1))</f>
        <v xml:space="preserve">        0,</v>
      </c>
    </row>
    <row r="14081" spans="4:7" x14ac:dyDescent="0.2">
      <c r="D14081" s="20">
        <f t="shared" si="219"/>
        <v>688</v>
      </c>
      <c r="E14081" s="20">
        <f>MIN(IF(MOD(ROWS($A$2:A14081),$A$2)=0,E14080+1, E14080), $B$2-1)</f>
        <v>16</v>
      </c>
      <c r="G14081" s="2" t="str">
        <f>IF(NOT(OR(
SUMPRODUCT(--ISNUMBER(SEARCH('Chapter 2 (Generated)'!$B$3:$V$3,INDEX(MyData,D14081, E14081+1))))&gt;0,
SUMPRODUCT(--ISNUMBER(SEARCH('Chapter 2 (Generated)'!$B$4:$V$4,INDEX(MyData,D14081, E14081+1))))&gt;0)),
"        " &amp; INDEX(MyData,D14081, E14081+1),
"    " &amp; INDEX(MyData,D14081, E14081+1))</f>
        <v xml:space="preserve">        0,//685 </v>
      </c>
    </row>
    <row r="14082" spans="4:7" x14ac:dyDescent="0.2">
      <c r="D14082" s="20">
        <f t="shared" ref="D14082:D14145" si="220">MOD(ROW(D14081)-1+ROWS(MyData),ROWS(MyData))+1</f>
        <v>689</v>
      </c>
      <c r="E14082" s="20">
        <f>MIN(IF(MOD(ROWS($A$2:A14082),$A$2)=0,E14081+1, E14081), $B$2-1)</f>
        <v>16</v>
      </c>
      <c r="G14082" s="2" t="str">
        <f>IF(NOT(OR(
SUMPRODUCT(--ISNUMBER(SEARCH('Chapter 2 (Generated)'!$B$3:$V$3,INDEX(MyData,D14082, E14082+1))))&gt;0,
SUMPRODUCT(--ISNUMBER(SEARCH('Chapter 2 (Generated)'!$B$4:$V$4,INDEX(MyData,D14082, E14082+1))))&gt;0)),
"        " &amp; INDEX(MyData,D14082, E14082+1),
"    " &amp; INDEX(MyData,D14082, E14082+1))</f>
        <v xml:space="preserve">        0,</v>
      </c>
    </row>
    <row r="14083" spans="4:7" x14ac:dyDescent="0.2">
      <c r="D14083" s="20">
        <f t="shared" si="220"/>
        <v>690</v>
      </c>
      <c r="E14083" s="20">
        <f>MIN(IF(MOD(ROWS($A$2:A14083),$A$2)=0,E14082+1, E14082), $B$2-1)</f>
        <v>16</v>
      </c>
      <c r="G14083" s="2" t="str">
        <f>IF(NOT(OR(
SUMPRODUCT(--ISNUMBER(SEARCH('Chapter 2 (Generated)'!$B$3:$V$3,INDEX(MyData,D14083, E14083+1))))&gt;0,
SUMPRODUCT(--ISNUMBER(SEARCH('Chapter 2 (Generated)'!$B$4:$V$4,INDEX(MyData,D14083, E14083+1))))&gt;0)),
"        " &amp; INDEX(MyData,D14083, E14083+1),
"    " &amp; INDEX(MyData,D14083, E14083+1))</f>
        <v xml:space="preserve">        5,</v>
      </c>
    </row>
    <row r="14084" spans="4:7" x14ac:dyDescent="0.2">
      <c r="D14084" s="20">
        <f t="shared" si="220"/>
        <v>691</v>
      </c>
      <c r="E14084" s="20">
        <f>MIN(IF(MOD(ROWS($A$2:A14084),$A$2)=0,E14083+1, E14083), $B$2-1)</f>
        <v>16</v>
      </c>
      <c r="G14084" s="2" t="str">
        <f>IF(NOT(OR(
SUMPRODUCT(--ISNUMBER(SEARCH('Chapter 2 (Generated)'!$B$3:$V$3,INDEX(MyData,D14084, E14084+1))))&gt;0,
SUMPRODUCT(--ISNUMBER(SEARCH('Chapter 2 (Generated)'!$B$4:$V$4,INDEX(MyData,D14084, E14084+1))))&gt;0)),
"        " &amp; INDEX(MyData,D14084, E14084+1),
"    " &amp; INDEX(MyData,D14084, E14084+1))</f>
        <v xml:space="preserve">        0,</v>
      </c>
    </row>
    <row r="14085" spans="4:7" x14ac:dyDescent="0.2">
      <c r="D14085" s="20">
        <f t="shared" si="220"/>
        <v>692</v>
      </c>
      <c r="E14085" s="20">
        <f>MIN(IF(MOD(ROWS($A$2:A14085),$A$2)=0,E14084+1, E14084), $B$2-1)</f>
        <v>16</v>
      </c>
      <c r="G14085" s="2" t="str">
        <f>IF(NOT(OR(
SUMPRODUCT(--ISNUMBER(SEARCH('Chapter 2 (Generated)'!$B$3:$V$3,INDEX(MyData,D14085, E14085+1))))&gt;0,
SUMPRODUCT(--ISNUMBER(SEARCH('Chapter 2 (Generated)'!$B$4:$V$4,INDEX(MyData,D14085, E14085+1))))&gt;0)),
"        " &amp; INDEX(MyData,D14085, E14085+1),
"    " &amp; INDEX(MyData,D14085, E14085+1))</f>
        <v xml:space="preserve">        -5,//689 GHOST SLIDE</v>
      </c>
    </row>
    <row r="14086" spans="4:7" x14ac:dyDescent="0.2">
      <c r="D14086" s="20">
        <f t="shared" si="220"/>
        <v>693</v>
      </c>
      <c r="E14086" s="20">
        <f>MIN(IF(MOD(ROWS($A$2:A14086),$A$2)=0,E14085+1, E14085), $B$2-1)</f>
        <v>16</v>
      </c>
      <c r="G14086" s="2" t="str">
        <f>IF(NOT(OR(
SUMPRODUCT(--ISNUMBER(SEARCH('Chapter 2 (Generated)'!$B$3:$V$3,INDEX(MyData,D14086, E14086+1))))&gt;0,
SUMPRODUCT(--ISNUMBER(SEARCH('Chapter 2 (Generated)'!$B$4:$V$4,INDEX(MyData,D14086, E14086+1))))&gt;0)),
"        " &amp; INDEX(MyData,D14086, E14086+1),
"    " &amp; INDEX(MyData,D14086, E14086+1))</f>
        <v xml:space="preserve">        0,//690 </v>
      </c>
    </row>
    <row r="14087" spans="4:7" x14ac:dyDescent="0.2">
      <c r="D14087" s="20">
        <f t="shared" si="220"/>
        <v>694</v>
      </c>
      <c r="E14087" s="20">
        <f>MIN(IF(MOD(ROWS($A$2:A14087),$A$2)=0,E14086+1, E14086), $B$2-1)</f>
        <v>16</v>
      </c>
      <c r="G14087" s="2" t="str">
        <f>IF(NOT(OR(
SUMPRODUCT(--ISNUMBER(SEARCH('Chapter 2 (Generated)'!$B$3:$V$3,INDEX(MyData,D14087, E14087+1))))&gt;0,
SUMPRODUCT(--ISNUMBER(SEARCH('Chapter 2 (Generated)'!$B$4:$V$4,INDEX(MyData,D14087, E14087+1))))&gt;0)),
"        " &amp; INDEX(MyData,D14087, E14087+1),
"    " &amp; INDEX(MyData,D14087, E14087+1))</f>
        <v xml:space="preserve">        0,</v>
      </c>
    </row>
    <row r="14088" spans="4:7" x14ac:dyDescent="0.2">
      <c r="D14088" s="20">
        <f t="shared" si="220"/>
        <v>695</v>
      </c>
      <c r="E14088" s="20">
        <f>MIN(IF(MOD(ROWS($A$2:A14088),$A$2)=0,E14087+1, E14087), $B$2-1)</f>
        <v>16</v>
      </c>
      <c r="G14088" s="2" t="str">
        <f>IF(NOT(OR(
SUMPRODUCT(--ISNUMBER(SEARCH('Chapter 2 (Generated)'!$B$3:$V$3,INDEX(MyData,D14088, E14088+1))))&gt;0,
SUMPRODUCT(--ISNUMBER(SEARCH('Chapter 2 (Generated)'!$B$4:$V$4,INDEX(MyData,D14088, E14088+1))))&gt;0)),
"        " &amp; INDEX(MyData,D14088, E14088+1),
"    " &amp; INDEX(MyData,D14088, E14088+1))</f>
        <v xml:space="preserve">        -5,</v>
      </c>
    </row>
    <row r="14089" spans="4:7" x14ac:dyDescent="0.2">
      <c r="D14089" s="20">
        <f t="shared" si="220"/>
        <v>696</v>
      </c>
      <c r="E14089" s="20">
        <f>MIN(IF(MOD(ROWS($A$2:A14089),$A$2)=0,E14088+1, E14088), $B$2-1)</f>
        <v>16</v>
      </c>
      <c r="G14089" s="2" t="str">
        <f>IF(NOT(OR(
SUMPRODUCT(--ISNUMBER(SEARCH('Chapter 2 (Generated)'!$B$3:$V$3,INDEX(MyData,D14089, E14089+1))))&gt;0,
SUMPRODUCT(--ISNUMBER(SEARCH('Chapter 2 (Generated)'!$B$4:$V$4,INDEX(MyData,D14089, E14089+1))))&gt;0)),
"        " &amp; INDEX(MyData,D14089, E14089+1),
"    " &amp; INDEX(MyData,D14089, E14089+1))</f>
        <v xml:space="preserve">        0,</v>
      </c>
    </row>
    <row r="14090" spans="4:7" x14ac:dyDescent="0.2">
      <c r="D14090" s="20">
        <f t="shared" si="220"/>
        <v>697</v>
      </c>
      <c r="E14090" s="20">
        <f>MIN(IF(MOD(ROWS($A$2:A14090),$A$2)=0,E14089+1, E14089), $B$2-1)</f>
        <v>16</v>
      </c>
      <c r="G14090" s="2" t="str">
        <f>IF(NOT(OR(
SUMPRODUCT(--ISNUMBER(SEARCH('Chapter 2 (Generated)'!$B$3:$V$3,INDEX(MyData,D14090, E14090+1))))&gt;0,
SUMPRODUCT(--ISNUMBER(SEARCH('Chapter 2 (Generated)'!$B$4:$V$4,INDEX(MyData,D14090, E14090+1))))&gt;0)),
"        " &amp; INDEX(MyData,D14090, E14090+1),
"    " &amp; INDEX(MyData,D14090, E14090+1))</f>
        <v xml:space="preserve">        0,</v>
      </c>
    </row>
    <row r="14091" spans="4:7" x14ac:dyDescent="0.2">
      <c r="D14091" s="20">
        <f t="shared" si="220"/>
        <v>698</v>
      </c>
      <c r="E14091" s="20">
        <f>MIN(IF(MOD(ROWS($A$2:A14091),$A$2)=0,E14090+1, E14090), $B$2-1)</f>
        <v>16</v>
      </c>
      <c r="G14091" s="2" t="str">
        <f>IF(NOT(OR(
SUMPRODUCT(--ISNUMBER(SEARCH('Chapter 2 (Generated)'!$B$3:$V$3,INDEX(MyData,D14091, E14091+1))))&gt;0,
SUMPRODUCT(--ISNUMBER(SEARCH('Chapter 2 (Generated)'!$B$4:$V$4,INDEX(MyData,D14091, E14091+1))))&gt;0)),
"        " &amp; INDEX(MyData,D14091, E14091+1),
"    " &amp; INDEX(MyData,D14091, E14091+1))</f>
        <v xml:space="preserve">        0,//695 </v>
      </c>
    </row>
    <row r="14092" spans="4:7" x14ac:dyDescent="0.2">
      <c r="D14092" s="20">
        <f t="shared" si="220"/>
        <v>699</v>
      </c>
      <c r="E14092" s="20">
        <f>MIN(IF(MOD(ROWS($A$2:A14092),$A$2)=0,E14091+1, E14091), $B$2-1)</f>
        <v>16</v>
      </c>
      <c r="G14092" s="2" t="str">
        <f>IF(NOT(OR(
SUMPRODUCT(--ISNUMBER(SEARCH('Chapter 2 (Generated)'!$B$3:$V$3,INDEX(MyData,D14092, E14092+1))))&gt;0,
SUMPRODUCT(--ISNUMBER(SEARCH('Chapter 2 (Generated)'!$B$4:$V$4,INDEX(MyData,D14092, E14092+1))))&gt;0)),
"        " &amp; INDEX(MyData,D14092, E14092+1),
"    " &amp; INDEX(MyData,D14092, E14092+1))</f>
        <v xml:space="preserve">        7,</v>
      </c>
    </row>
    <row r="14093" spans="4:7" x14ac:dyDescent="0.2">
      <c r="D14093" s="20">
        <f t="shared" si="220"/>
        <v>700</v>
      </c>
      <c r="E14093" s="20">
        <f>MIN(IF(MOD(ROWS($A$2:A14093),$A$2)=0,E14092+1, E14092), $B$2-1)</f>
        <v>16</v>
      </c>
      <c r="G14093" s="2" t="str">
        <f>IF(NOT(OR(
SUMPRODUCT(--ISNUMBER(SEARCH('Chapter 2 (Generated)'!$B$3:$V$3,INDEX(MyData,D14093, E14093+1))))&gt;0,
SUMPRODUCT(--ISNUMBER(SEARCH('Chapter 2 (Generated)'!$B$4:$V$4,INDEX(MyData,D14093, E14093+1))))&gt;0)),
"        " &amp; INDEX(MyData,D14093, E14093+1),
"    " &amp; INDEX(MyData,D14093, E14093+1))</f>
        <v xml:space="preserve">        0,</v>
      </c>
    </row>
    <row r="14094" spans="4:7" x14ac:dyDescent="0.2">
      <c r="D14094" s="20">
        <f t="shared" si="220"/>
        <v>701</v>
      </c>
      <c r="E14094" s="20">
        <f>MIN(IF(MOD(ROWS($A$2:A14094),$A$2)=0,E14093+1, E14093), $B$2-1)</f>
        <v>16</v>
      </c>
      <c r="G14094" s="2" t="str">
        <f>IF(NOT(OR(
SUMPRODUCT(--ISNUMBER(SEARCH('Chapter 2 (Generated)'!$B$3:$V$3,INDEX(MyData,D14094, E14094+1))))&gt;0,
SUMPRODUCT(--ISNUMBER(SEARCH('Chapter 2 (Generated)'!$B$4:$V$4,INDEX(MyData,D14094, E14094+1))))&gt;0)),
"        " &amp; INDEX(MyData,D14094, E14094+1),
"    " &amp; INDEX(MyData,D14094, E14094+1))</f>
        <v xml:space="preserve">        0,</v>
      </c>
    </row>
    <row r="14095" spans="4:7" x14ac:dyDescent="0.2">
      <c r="D14095" s="20">
        <f t="shared" si="220"/>
        <v>702</v>
      </c>
      <c r="E14095" s="20">
        <f>MIN(IF(MOD(ROWS($A$2:A14095),$A$2)=0,E14094+1, E14094), $B$2-1)</f>
        <v>16</v>
      </c>
      <c r="G14095" s="2" t="str">
        <f>IF(NOT(OR(
SUMPRODUCT(--ISNUMBER(SEARCH('Chapter 2 (Generated)'!$B$3:$V$3,INDEX(MyData,D14095, E14095+1))))&gt;0,
SUMPRODUCT(--ISNUMBER(SEARCH('Chapter 2 (Generated)'!$B$4:$V$4,INDEX(MyData,D14095, E14095+1))))&gt;0)),
"        " &amp; INDEX(MyData,D14095, E14095+1),
"    " &amp; INDEX(MyData,D14095, E14095+1))</f>
        <v xml:space="preserve">        0,</v>
      </c>
    </row>
    <row r="14096" spans="4:7" x14ac:dyDescent="0.2">
      <c r="D14096" s="20">
        <f t="shared" si="220"/>
        <v>703</v>
      </c>
      <c r="E14096" s="20">
        <f>MIN(IF(MOD(ROWS($A$2:A14096),$A$2)=0,E14095+1, E14095), $B$2-1)</f>
        <v>16</v>
      </c>
      <c r="G14096" s="2" t="str">
        <f>IF(NOT(OR(
SUMPRODUCT(--ISNUMBER(SEARCH('Chapter 2 (Generated)'!$B$3:$V$3,INDEX(MyData,D14096, E14096+1))))&gt;0,
SUMPRODUCT(--ISNUMBER(SEARCH('Chapter 2 (Generated)'!$B$4:$V$4,INDEX(MyData,D14096, E14096+1))))&gt;0)),
"        " &amp; INDEX(MyData,D14096, E14096+1),
"    " &amp; INDEX(MyData,D14096, E14096+1))</f>
        <v xml:space="preserve">        0,//700 </v>
      </c>
    </row>
    <row r="14097" spans="4:7" x14ac:dyDescent="0.2">
      <c r="D14097" s="20">
        <f t="shared" si="220"/>
        <v>704</v>
      </c>
      <c r="E14097" s="20">
        <f>MIN(IF(MOD(ROWS($A$2:A14097),$A$2)=0,E14096+1, E14096), $B$2-1)</f>
        <v>16</v>
      </c>
      <c r="G14097" s="2" t="str">
        <f>IF(NOT(OR(
SUMPRODUCT(--ISNUMBER(SEARCH('Chapter 2 (Generated)'!$B$3:$V$3,INDEX(MyData,D14097, E14097+1))))&gt;0,
SUMPRODUCT(--ISNUMBER(SEARCH('Chapter 2 (Generated)'!$B$4:$V$4,INDEX(MyData,D14097, E14097+1))))&gt;0)),
"        " &amp; INDEX(MyData,D14097, E14097+1),
"    " &amp; INDEX(MyData,D14097, E14097+1))</f>
        <v xml:space="preserve">        0,</v>
      </c>
    </row>
    <row r="14098" spans="4:7" x14ac:dyDescent="0.2">
      <c r="D14098" s="20">
        <f t="shared" si="220"/>
        <v>705</v>
      </c>
      <c r="E14098" s="20">
        <f>MIN(IF(MOD(ROWS($A$2:A14098),$A$2)=0,E14097+1, E14097), $B$2-1)</f>
        <v>16</v>
      </c>
      <c r="G14098" s="2" t="str">
        <f>IF(NOT(OR(
SUMPRODUCT(--ISNUMBER(SEARCH('Chapter 2 (Generated)'!$B$3:$V$3,INDEX(MyData,D14098, E14098+1))))&gt;0,
SUMPRODUCT(--ISNUMBER(SEARCH('Chapter 2 (Generated)'!$B$4:$V$4,INDEX(MyData,D14098, E14098+1))))&gt;0)),
"        " &amp; INDEX(MyData,D14098, E14098+1),
"    " &amp; INDEX(MyData,D14098, E14098+1))</f>
        <v xml:space="preserve">        0,</v>
      </c>
    </row>
    <row r="14099" spans="4:7" x14ac:dyDescent="0.2">
      <c r="D14099" s="20">
        <f t="shared" si="220"/>
        <v>706</v>
      </c>
      <c r="E14099" s="20">
        <f>MIN(IF(MOD(ROWS($A$2:A14099),$A$2)=0,E14098+1, E14098), $B$2-1)</f>
        <v>16</v>
      </c>
      <c r="G14099" s="2" t="str">
        <f>IF(NOT(OR(
SUMPRODUCT(--ISNUMBER(SEARCH('Chapter 2 (Generated)'!$B$3:$V$3,INDEX(MyData,D14099, E14099+1))))&gt;0,
SUMPRODUCT(--ISNUMBER(SEARCH('Chapter 2 (Generated)'!$B$4:$V$4,INDEX(MyData,D14099, E14099+1))))&gt;0)),
"        " &amp; INDEX(MyData,D14099, E14099+1),
"    " &amp; INDEX(MyData,D14099, E14099+1))</f>
        <v xml:space="preserve">        3,</v>
      </c>
    </row>
    <row r="14100" spans="4:7" x14ac:dyDescent="0.2">
      <c r="D14100" s="20">
        <f t="shared" si="220"/>
        <v>707</v>
      </c>
      <c r="E14100" s="20">
        <f>MIN(IF(MOD(ROWS($A$2:A14100),$A$2)=0,E14099+1, E14099), $B$2-1)</f>
        <v>16</v>
      </c>
      <c r="G14100" s="2" t="str">
        <f>IF(NOT(OR(
SUMPRODUCT(--ISNUMBER(SEARCH('Chapter 2 (Generated)'!$B$3:$V$3,INDEX(MyData,D14100, E14100+1))))&gt;0,
SUMPRODUCT(--ISNUMBER(SEARCH('Chapter 2 (Generated)'!$B$4:$V$4,INDEX(MyData,D14100, E14100+1))))&gt;0)),
"        " &amp; INDEX(MyData,D14100, E14100+1),
"    " &amp; INDEX(MyData,D14100, E14100+1))</f>
        <v xml:space="preserve">        0,</v>
      </c>
    </row>
    <row r="14101" spans="4:7" x14ac:dyDescent="0.2">
      <c r="D14101" s="20">
        <f t="shared" si="220"/>
        <v>708</v>
      </c>
      <c r="E14101" s="20">
        <f>MIN(IF(MOD(ROWS($A$2:A14101),$A$2)=0,E14100+1, E14100), $B$2-1)</f>
        <v>16</v>
      </c>
      <c r="G14101" s="2" t="str">
        <f>IF(NOT(OR(
SUMPRODUCT(--ISNUMBER(SEARCH('Chapter 2 (Generated)'!$B$3:$V$3,INDEX(MyData,D14101, E14101+1))))&gt;0,
SUMPRODUCT(--ISNUMBER(SEARCH('Chapter 2 (Generated)'!$B$4:$V$4,INDEX(MyData,D14101, E14101+1))))&gt;0)),
"        " &amp; INDEX(MyData,D14101, E14101+1),
"    " &amp; INDEX(MyData,D14101, E14101+1))</f>
        <v xml:space="preserve">        0,//705 </v>
      </c>
    </row>
    <row r="14102" spans="4:7" x14ac:dyDescent="0.2">
      <c r="D14102" s="20">
        <f t="shared" si="220"/>
        <v>709</v>
      </c>
      <c r="E14102" s="20">
        <f>MIN(IF(MOD(ROWS($A$2:A14102),$A$2)=0,E14101+1, E14101), $B$2-1)</f>
        <v>16</v>
      </c>
      <c r="G14102" s="2" t="str">
        <f>IF(NOT(OR(
SUMPRODUCT(--ISNUMBER(SEARCH('Chapter 2 (Generated)'!$B$3:$V$3,INDEX(MyData,D14102, E14102+1))))&gt;0,
SUMPRODUCT(--ISNUMBER(SEARCH('Chapter 2 (Generated)'!$B$4:$V$4,INDEX(MyData,D14102, E14102+1))))&gt;0)),
"        " &amp; INDEX(MyData,D14102, E14102+1),
"    " &amp; INDEX(MyData,D14102, E14102+1))</f>
        <v xml:space="preserve">        0,</v>
      </c>
    </row>
    <row r="14103" spans="4:7" x14ac:dyDescent="0.2">
      <c r="D14103" s="20">
        <f t="shared" si="220"/>
        <v>710</v>
      </c>
      <c r="E14103" s="20">
        <f>MIN(IF(MOD(ROWS($A$2:A14103),$A$2)=0,E14102+1, E14102), $B$2-1)</f>
        <v>16</v>
      </c>
      <c r="G14103" s="2" t="str">
        <f>IF(NOT(OR(
SUMPRODUCT(--ISNUMBER(SEARCH('Chapter 2 (Generated)'!$B$3:$V$3,INDEX(MyData,D14103, E14103+1))))&gt;0,
SUMPRODUCT(--ISNUMBER(SEARCH('Chapter 2 (Generated)'!$B$4:$V$4,INDEX(MyData,D14103, E14103+1))))&gt;0)),
"        " &amp; INDEX(MyData,D14103, E14103+1),
"    " &amp; INDEX(MyData,D14103, E14103+1))</f>
        <v xml:space="preserve">        0,</v>
      </c>
    </row>
    <row r="14104" spans="4:7" x14ac:dyDescent="0.2">
      <c r="D14104" s="20">
        <f t="shared" si="220"/>
        <v>711</v>
      </c>
      <c r="E14104" s="20">
        <f>MIN(IF(MOD(ROWS($A$2:A14104),$A$2)=0,E14103+1, E14103), $B$2-1)</f>
        <v>16</v>
      </c>
      <c r="G14104" s="2" t="str">
        <f>IF(NOT(OR(
SUMPRODUCT(--ISNUMBER(SEARCH('Chapter 2 (Generated)'!$B$3:$V$3,INDEX(MyData,D14104, E14104+1))))&gt;0,
SUMPRODUCT(--ISNUMBER(SEARCH('Chapter 2 (Generated)'!$B$4:$V$4,INDEX(MyData,D14104, E14104+1))))&gt;0)),
"        " &amp; INDEX(MyData,D14104, E14104+1),
"    " &amp; INDEX(MyData,D14104, E14104+1))</f>
        <v xml:space="preserve">        0,</v>
      </c>
    </row>
    <row r="14105" spans="4:7" x14ac:dyDescent="0.2">
      <c r="D14105" s="20">
        <f t="shared" si="220"/>
        <v>712</v>
      </c>
      <c r="E14105" s="20">
        <f>MIN(IF(MOD(ROWS($A$2:A14105),$A$2)=0,E14104+1, E14104), $B$2-1)</f>
        <v>16</v>
      </c>
      <c r="G14105" s="2" t="str">
        <f>IF(NOT(OR(
SUMPRODUCT(--ISNUMBER(SEARCH('Chapter 2 (Generated)'!$B$3:$V$3,INDEX(MyData,D14105, E14105+1))))&gt;0,
SUMPRODUCT(--ISNUMBER(SEARCH('Chapter 2 (Generated)'!$B$4:$V$4,INDEX(MyData,D14105, E14105+1))))&gt;0)),
"        " &amp; INDEX(MyData,D14105, E14105+1),
"    " &amp; INDEX(MyData,D14105, E14105+1))</f>
        <v xml:space="preserve">        0,</v>
      </c>
    </row>
    <row r="14106" spans="4:7" x14ac:dyDescent="0.2">
      <c r="D14106" s="20">
        <f t="shared" si="220"/>
        <v>713</v>
      </c>
      <c r="E14106" s="20">
        <f>MIN(IF(MOD(ROWS($A$2:A14106),$A$2)=0,E14105+1, E14105), $B$2-1)</f>
        <v>16</v>
      </c>
      <c r="G14106" s="2" t="str">
        <f>IF(NOT(OR(
SUMPRODUCT(--ISNUMBER(SEARCH('Chapter 2 (Generated)'!$B$3:$V$3,INDEX(MyData,D14106, E14106+1))))&gt;0,
SUMPRODUCT(--ISNUMBER(SEARCH('Chapter 2 (Generated)'!$B$4:$V$4,INDEX(MyData,D14106, E14106+1))))&gt;0)),
"        " &amp; INDEX(MyData,D14106, E14106+1),
"    " &amp; INDEX(MyData,D14106, E14106+1))</f>
        <v xml:space="preserve">        0,//710 </v>
      </c>
    </row>
    <row r="14107" spans="4:7" x14ac:dyDescent="0.2">
      <c r="D14107" s="20">
        <f t="shared" si="220"/>
        <v>714</v>
      </c>
      <c r="E14107" s="20">
        <f>MIN(IF(MOD(ROWS($A$2:A14107),$A$2)=0,E14106+1, E14106), $B$2-1)</f>
        <v>16</v>
      </c>
      <c r="G14107" s="2" t="str">
        <f>IF(NOT(OR(
SUMPRODUCT(--ISNUMBER(SEARCH('Chapter 2 (Generated)'!$B$3:$V$3,INDEX(MyData,D14107, E14107+1))))&gt;0,
SUMPRODUCT(--ISNUMBER(SEARCH('Chapter 2 (Generated)'!$B$4:$V$4,INDEX(MyData,D14107, E14107+1))))&gt;0)),
"        " &amp; INDEX(MyData,D14107, E14107+1),
"    " &amp; INDEX(MyData,D14107, E14107+1))</f>
        <v xml:space="preserve">        0,</v>
      </c>
    </row>
    <row r="14108" spans="4:7" x14ac:dyDescent="0.2">
      <c r="D14108" s="20">
        <f t="shared" si="220"/>
        <v>715</v>
      </c>
      <c r="E14108" s="20">
        <f>MIN(IF(MOD(ROWS($A$2:A14108),$A$2)=0,E14107+1, E14107), $B$2-1)</f>
        <v>16</v>
      </c>
      <c r="G14108" s="2" t="str">
        <f>IF(NOT(OR(
SUMPRODUCT(--ISNUMBER(SEARCH('Chapter 2 (Generated)'!$B$3:$V$3,INDEX(MyData,D14108, E14108+1))))&gt;0,
SUMPRODUCT(--ISNUMBER(SEARCH('Chapter 2 (Generated)'!$B$4:$V$4,INDEX(MyData,D14108, E14108+1))))&gt;0)),
"        " &amp; INDEX(MyData,D14108, E14108+1),
"    " &amp; INDEX(MyData,D14108, E14108+1))</f>
        <v xml:space="preserve">        0,</v>
      </c>
    </row>
    <row r="14109" spans="4:7" x14ac:dyDescent="0.2">
      <c r="D14109" s="20">
        <f t="shared" si="220"/>
        <v>716</v>
      </c>
      <c r="E14109" s="20">
        <f>MIN(IF(MOD(ROWS($A$2:A14109),$A$2)=0,E14108+1, E14108), $B$2-1)</f>
        <v>16</v>
      </c>
      <c r="G14109" s="2" t="str">
        <f>IF(NOT(OR(
SUMPRODUCT(--ISNUMBER(SEARCH('Chapter 2 (Generated)'!$B$3:$V$3,INDEX(MyData,D14109, E14109+1))))&gt;0,
SUMPRODUCT(--ISNUMBER(SEARCH('Chapter 2 (Generated)'!$B$4:$V$4,INDEX(MyData,D14109, E14109+1))))&gt;0)),
"        " &amp; INDEX(MyData,D14109, E14109+1),
"    " &amp; INDEX(MyData,D14109, E14109+1))</f>
        <v xml:space="preserve">        0,</v>
      </c>
    </row>
    <row r="14110" spans="4:7" x14ac:dyDescent="0.2">
      <c r="D14110" s="20">
        <f t="shared" si="220"/>
        <v>717</v>
      </c>
      <c r="E14110" s="20">
        <f>MIN(IF(MOD(ROWS($A$2:A14110),$A$2)=0,E14109+1, E14109), $B$2-1)</f>
        <v>16</v>
      </c>
      <c r="G14110" s="2" t="str">
        <f>IF(NOT(OR(
SUMPRODUCT(--ISNUMBER(SEARCH('Chapter 2 (Generated)'!$B$3:$V$3,INDEX(MyData,D14110, E14110+1))))&gt;0,
SUMPRODUCT(--ISNUMBER(SEARCH('Chapter 2 (Generated)'!$B$4:$V$4,INDEX(MyData,D14110, E14110+1))))&gt;0)),
"        " &amp; INDEX(MyData,D14110, E14110+1),
"    " &amp; INDEX(MyData,D14110, E14110+1))</f>
        <v xml:space="preserve">        0,</v>
      </c>
    </row>
    <row r="14111" spans="4:7" x14ac:dyDescent="0.2">
      <c r="D14111" s="20">
        <f t="shared" si="220"/>
        <v>718</v>
      </c>
      <c r="E14111" s="20">
        <f>MIN(IF(MOD(ROWS($A$2:A14111),$A$2)=0,E14110+1, E14110), $B$2-1)</f>
        <v>16</v>
      </c>
      <c r="G14111" s="2" t="str">
        <f>IF(NOT(OR(
SUMPRODUCT(--ISNUMBER(SEARCH('Chapter 2 (Generated)'!$B$3:$V$3,INDEX(MyData,D14111, E14111+1))))&gt;0,
SUMPRODUCT(--ISNUMBER(SEARCH('Chapter 2 (Generated)'!$B$4:$V$4,INDEX(MyData,D14111, E14111+1))))&gt;0)),
"        " &amp; INDEX(MyData,D14111, E14111+1),
"    " &amp; INDEX(MyData,D14111, E14111+1))</f>
        <v xml:space="preserve">        0,//715 </v>
      </c>
    </row>
    <row r="14112" spans="4:7" x14ac:dyDescent="0.2">
      <c r="D14112" s="20">
        <f t="shared" si="220"/>
        <v>719</v>
      </c>
      <c r="E14112" s="20">
        <f>MIN(IF(MOD(ROWS($A$2:A14112),$A$2)=0,E14111+1, E14111), $B$2-1)</f>
        <v>16</v>
      </c>
      <c r="G14112" s="2" t="str">
        <f>IF(NOT(OR(
SUMPRODUCT(--ISNUMBER(SEARCH('Chapter 2 (Generated)'!$B$3:$V$3,INDEX(MyData,D14112, E14112+1))))&gt;0,
SUMPRODUCT(--ISNUMBER(SEARCH('Chapter 2 (Generated)'!$B$4:$V$4,INDEX(MyData,D14112, E14112+1))))&gt;0)),
"        " &amp; INDEX(MyData,D14112, E14112+1),
"    " &amp; INDEX(MyData,D14112, E14112+1))</f>
        <v xml:space="preserve">        0,</v>
      </c>
    </row>
    <row r="14113" spans="4:7" x14ac:dyDescent="0.2">
      <c r="D14113" s="20">
        <f t="shared" si="220"/>
        <v>720</v>
      </c>
      <c r="E14113" s="20">
        <f>MIN(IF(MOD(ROWS($A$2:A14113),$A$2)=0,E14112+1, E14112), $B$2-1)</f>
        <v>16</v>
      </c>
      <c r="G14113" s="2" t="str">
        <f>IF(NOT(OR(
SUMPRODUCT(--ISNUMBER(SEARCH('Chapter 2 (Generated)'!$B$3:$V$3,INDEX(MyData,D14113, E14113+1))))&gt;0,
SUMPRODUCT(--ISNUMBER(SEARCH('Chapter 2 (Generated)'!$B$4:$V$4,INDEX(MyData,D14113, E14113+1))))&gt;0)),
"        " &amp; INDEX(MyData,D14113, E14113+1),
"    " &amp; INDEX(MyData,D14113, E14113+1))</f>
        <v xml:space="preserve">        0,</v>
      </c>
    </row>
    <row r="14114" spans="4:7" x14ac:dyDescent="0.2">
      <c r="D14114" s="20">
        <f t="shared" si="220"/>
        <v>721</v>
      </c>
      <c r="E14114" s="20">
        <f>MIN(IF(MOD(ROWS($A$2:A14114),$A$2)=0,E14113+1, E14113), $B$2-1)</f>
        <v>16</v>
      </c>
      <c r="G14114" s="2" t="str">
        <f>IF(NOT(OR(
SUMPRODUCT(--ISNUMBER(SEARCH('Chapter 2 (Generated)'!$B$3:$V$3,INDEX(MyData,D14114, E14114+1))))&gt;0,
SUMPRODUCT(--ISNUMBER(SEARCH('Chapter 2 (Generated)'!$B$4:$V$4,INDEX(MyData,D14114, E14114+1))))&gt;0)),
"        " &amp; INDEX(MyData,D14114, E14114+1),
"    " &amp; INDEX(MyData,D14114, E14114+1))</f>
        <v xml:space="preserve">        0,</v>
      </c>
    </row>
    <row r="14115" spans="4:7" x14ac:dyDescent="0.2">
      <c r="D14115" s="20">
        <f t="shared" si="220"/>
        <v>722</v>
      </c>
      <c r="E14115" s="20">
        <f>MIN(IF(MOD(ROWS($A$2:A14115),$A$2)=0,E14114+1, E14114), $B$2-1)</f>
        <v>16</v>
      </c>
      <c r="G14115" s="2" t="str">
        <f>IF(NOT(OR(
SUMPRODUCT(--ISNUMBER(SEARCH('Chapter 2 (Generated)'!$B$3:$V$3,INDEX(MyData,D14115, E14115+1))))&gt;0,
SUMPRODUCT(--ISNUMBER(SEARCH('Chapter 2 (Generated)'!$B$4:$V$4,INDEX(MyData,D14115, E14115+1))))&gt;0)),
"        " &amp; INDEX(MyData,D14115, E14115+1),
"    " &amp; INDEX(MyData,D14115, E14115+1))</f>
        <v xml:space="preserve">        0,</v>
      </c>
    </row>
    <row r="14116" spans="4:7" x14ac:dyDescent="0.2">
      <c r="D14116" s="20">
        <f t="shared" si="220"/>
        <v>723</v>
      </c>
      <c r="E14116" s="20">
        <f>MIN(IF(MOD(ROWS($A$2:A14116),$A$2)=0,E14115+1, E14115), $B$2-1)</f>
        <v>16</v>
      </c>
      <c r="G14116" s="2" t="str">
        <f>IF(NOT(OR(
SUMPRODUCT(--ISNUMBER(SEARCH('Chapter 2 (Generated)'!$B$3:$V$3,INDEX(MyData,D14116, E14116+1))))&gt;0,
SUMPRODUCT(--ISNUMBER(SEARCH('Chapter 2 (Generated)'!$B$4:$V$4,INDEX(MyData,D14116, E14116+1))))&gt;0)),
"        " &amp; INDEX(MyData,D14116, E14116+1),
"    " &amp; INDEX(MyData,D14116, E14116+1))</f>
        <v xml:space="preserve">        0,//720 </v>
      </c>
    </row>
    <row r="14117" spans="4:7" x14ac:dyDescent="0.2">
      <c r="D14117" s="20">
        <f t="shared" si="220"/>
        <v>724</v>
      </c>
      <c r="E14117" s="20">
        <f>MIN(IF(MOD(ROWS($A$2:A14117),$A$2)=0,E14116+1, E14116), $B$2-1)</f>
        <v>16</v>
      </c>
      <c r="G14117" s="2" t="str">
        <f>IF(NOT(OR(
SUMPRODUCT(--ISNUMBER(SEARCH('Chapter 2 (Generated)'!$B$3:$V$3,INDEX(MyData,D14117, E14117+1))))&gt;0,
SUMPRODUCT(--ISNUMBER(SEARCH('Chapter 2 (Generated)'!$B$4:$V$4,INDEX(MyData,D14117, E14117+1))))&gt;0)),
"        " &amp; INDEX(MyData,D14117, E14117+1),
"    " &amp; INDEX(MyData,D14117, E14117+1))</f>
        <v xml:space="preserve">        0,</v>
      </c>
    </row>
    <row r="14118" spans="4:7" x14ac:dyDescent="0.2">
      <c r="D14118" s="20">
        <f t="shared" si="220"/>
        <v>725</v>
      </c>
      <c r="E14118" s="20">
        <f>MIN(IF(MOD(ROWS($A$2:A14118),$A$2)=0,E14117+1, E14117), $B$2-1)</f>
        <v>16</v>
      </c>
      <c r="G14118" s="2" t="str">
        <f>IF(NOT(OR(
SUMPRODUCT(--ISNUMBER(SEARCH('Chapter 2 (Generated)'!$B$3:$V$3,INDEX(MyData,D14118, E14118+1))))&gt;0,
SUMPRODUCT(--ISNUMBER(SEARCH('Chapter 2 (Generated)'!$B$4:$V$4,INDEX(MyData,D14118, E14118+1))))&gt;0)),
"        " &amp; INDEX(MyData,D14118, E14118+1),
"    " &amp; INDEX(MyData,D14118, E14118+1))</f>
        <v xml:space="preserve">        0,</v>
      </c>
    </row>
    <row r="14119" spans="4:7" x14ac:dyDescent="0.2">
      <c r="D14119" s="20">
        <f t="shared" si="220"/>
        <v>726</v>
      </c>
      <c r="E14119" s="20">
        <f>MIN(IF(MOD(ROWS($A$2:A14119),$A$2)=0,E14118+1, E14118), $B$2-1)</f>
        <v>16</v>
      </c>
      <c r="G14119" s="2" t="str">
        <f>IF(NOT(OR(
SUMPRODUCT(--ISNUMBER(SEARCH('Chapter 2 (Generated)'!$B$3:$V$3,INDEX(MyData,D14119, E14119+1))))&gt;0,
SUMPRODUCT(--ISNUMBER(SEARCH('Chapter 2 (Generated)'!$B$4:$V$4,INDEX(MyData,D14119, E14119+1))))&gt;0)),
"        " &amp; INDEX(MyData,D14119, E14119+1),
"    " &amp; INDEX(MyData,D14119, E14119+1))</f>
        <v xml:space="preserve">        0,</v>
      </c>
    </row>
    <row r="14120" spans="4:7" x14ac:dyDescent="0.2">
      <c r="D14120" s="20">
        <f t="shared" si="220"/>
        <v>727</v>
      </c>
      <c r="E14120" s="20">
        <f>MIN(IF(MOD(ROWS($A$2:A14120),$A$2)=0,E14119+1, E14119), $B$2-1)</f>
        <v>16</v>
      </c>
      <c r="G14120" s="2" t="str">
        <f>IF(NOT(OR(
SUMPRODUCT(--ISNUMBER(SEARCH('Chapter 2 (Generated)'!$B$3:$V$3,INDEX(MyData,D14120, E14120+1))))&gt;0,
SUMPRODUCT(--ISNUMBER(SEARCH('Chapter 2 (Generated)'!$B$4:$V$4,INDEX(MyData,D14120, E14120+1))))&gt;0)),
"        " &amp; INDEX(MyData,D14120, E14120+1),
"    " &amp; INDEX(MyData,D14120, E14120+1))</f>
        <v xml:space="preserve">        0,</v>
      </c>
    </row>
    <row r="14121" spans="4:7" x14ac:dyDescent="0.2">
      <c r="D14121" s="20">
        <f t="shared" si="220"/>
        <v>728</v>
      </c>
      <c r="E14121" s="20">
        <f>MIN(IF(MOD(ROWS($A$2:A14121),$A$2)=0,E14120+1, E14120), $B$2-1)</f>
        <v>16</v>
      </c>
      <c r="G14121" s="2" t="str">
        <f>IF(NOT(OR(
SUMPRODUCT(--ISNUMBER(SEARCH('Chapter 2 (Generated)'!$B$3:$V$3,INDEX(MyData,D14121, E14121+1))))&gt;0,
SUMPRODUCT(--ISNUMBER(SEARCH('Chapter 2 (Generated)'!$B$4:$V$4,INDEX(MyData,D14121, E14121+1))))&gt;0)),
"        " &amp; INDEX(MyData,D14121, E14121+1),
"    " &amp; INDEX(MyData,D14121, E14121+1))</f>
        <v xml:space="preserve">        0,//725 </v>
      </c>
    </row>
    <row r="14122" spans="4:7" x14ac:dyDescent="0.2">
      <c r="D14122" s="20">
        <f t="shared" si="220"/>
        <v>729</v>
      </c>
      <c r="E14122" s="20">
        <f>MIN(IF(MOD(ROWS($A$2:A14122),$A$2)=0,E14121+1, E14121), $B$2-1)</f>
        <v>16</v>
      </c>
      <c r="G14122" s="2" t="str">
        <f>IF(NOT(OR(
SUMPRODUCT(--ISNUMBER(SEARCH('Chapter 2 (Generated)'!$B$3:$V$3,INDEX(MyData,D14122, E14122+1))))&gt;0,
SUMPRODUCT(--ISNUMBER(SEARCH('Chapter 2 (Generated)'!$B$4:$V$4,INDEX(MyData,D14122, E14122+1))))&gt;0)),
"        " &amp; INDEX(MyData,D14122, E14122+1),
"    " &amp; INDEX(MyData,D14122, E14122+1))</f>
        <v xml:space="preserve">        0,</v>
      </c>
    </row>
    <row r="14123" spans="4:7" x14ac:dyDescent="0.2">
      <c r="D14123" s="20">
        <f t="shared" si="220"/>
        <v>730</v>
      </c>
      <c r="E14123" s="20">
        <f>MIN(IF(MOD(ROWS($A$2:A14123),$A$2)=0,E14122+1, E14122), $B$2-1)</f>
        <v>16</v>
      </c>
      <c r="G14123" s="2" t="str">
        <f>IF(NOT(OR(
SUMPRODUCT(--ISNUMBER(SEARCH('Chapter 2 (Generated)'!$B$3:$V$3,INDEX(MyData,D14123, E14123+1))))&gt;0,
SUMPRODUCT(--ISNUMBER(SEARCH('Chapter 2 (Generated)'!$B$4:$V$4,INDEX(MyData,D14123, E14123+1))))&gt;0)),
"        " &amp; INDEX(MyData,D14123, E14123+1),
"    " &amp; INDEX(MyData,D14123, E14123+1))</f>
        <v xml:space="preserve">        0,</v>
      </c>
    </row>
    <row r="14124" spans="4:7" x14ac:dyDescent="0.2">
      <c r="D14124" s="20">
        <f t="shared" si="220"/>
        <v>731</v>
      </c>
      <c r="E14124" s="20">
        <f>MIN(IF(MOD(ROWS($A$2:A14124),$A$2)=0,E14123+1, E14123), $B$2-1)</f>
        <v>16</v>
      </c>
      <c r="G14124" s="2" t="str">
        <f>IF(NOT(OR(
SUMPRODUCT(--ISNUMBER(SEARCH('Chapter 2 (Generated)'!$B$3:$V$3,INDEX(MyData,D14124, E14124+1))))&gt;0,
SUMPRODUCT(--ISNUMBER(SEARCH('Chapter 2 (Generated)'!$B$4:$V$4,INDEX(MyData,D14124, E14124+1))))&gt;0)),
"        " &amp; INDEX(MyData,D14124, E14124+1),
"    " &amp; INDEX(MyData,D14124, E14124+1))</f>
        <v xml:space="preserve">        0,</v>
      </c>
    </row>
    <row r="14125" spans="4:7" x14ac:dyDescent="0.2">
      <c r="D14125" s="20">
        <f t="shared" si="220"/>
        <v>732</v>
      </c>
      <c r="E14125" s="20">
        <f>MIN(IF(MOD(ROWS($A$2:A14125),$A$2)=0,E14124+1, E14124), $B$2-1)</f>
        <v>16</v>
      </c>
      <c r="G14125" s="2" t="str">
        <f>IF(NOT(OR(
SUMPRODUCT(--ISNUMBER(SEARCH('Chapter 2 (Generated)'!$B$3:$V$3,INDEX(MyData,D14125, E14125+1))))&gt;0,
SUMPRODUCT(--ISNUMBER(SEARCH('Chapter 2 (Generated)'!$B$4:$V$4,INDEX(MyData,D14125, E14125+1))))&gt;0)),
"        " &amp; INDEX(MyData,D14125, E14125+1),
"    " &amp; INDEX(MyData,D14125, E14125+1))</f>
        <v xml:space="preserve">        0,</v>
      </c>
    </row>
    <row r="14126" spans="4:7" x14ac:dyDescent="0.2">
      <c r="D14126" s="20">
        <f t="shared" si="220"/>
        <v>733</v>
      </c>
      <c r="E14126" s="20">
        <f>MIN(IF(MOD(ROWS($A$2:A14126),$A$2)=0,E14125+1, E14125), $B$2-1)</f>
        <v>16</v>
      </c>
      <c r="G14126" s="2" t="str">
        <f>IF(NOT(OR(
SUMPRODUCT(--ISNUMBER(SEARCH('Chapter 2 (Generated)'!$B$3:$V$3,INDEX(MyData,D14126, E14126+1))))&gt;0,
SUMPRODUCT(--ISNUMBER(SEARCH('Chapter 2 (Generated)'!$B$4:$V$4,INDEX(MyData,D14126, E14126+1))))&gt;0)),
"        " &amp; INDEX(MyData,D14126, E14126+1),
"    " &amp; INDEX(MyData,D14126, E14126+1))</f>
        <v xml:space="preserve">        0,//730 </v>
      </c>
    </row>
    <row r="14127" spans="4:7" x14ac:dyDescent="0.2">
      <c r="D14127" s="20">
        <f t="shared" si="220"/>
        <v>734</v>
      </c>
      <c r="E14127" s="20">
        <f>MIN(IF(MOD(ROWS($A$2:A14127),$A$2)=0,E14126+1, E14126), $B$2-1)</f>
        <v>16</v>
      </c>
      <c r="G14127" s="2" t="str">
        <f>IF(NOT(OR(
SUMPRODUCT(--ISNUMBER(SEARCH('Chapter 2 (Generated)'!$B$3:$V$3,INDEX(MyData,D14127, E14127+1))))&gt;0,
SUMPRODUCT(--ISNUMBER(SEARCH('Chapter 2 (Generated)'!$B$4:$V$4,INDEX(MyData,D14127, E14127+1))))&gt;0)),
"        " &amp; INDEX(MyData,D14127, E14127+1),
"    " &amp; INDEX(MyData,D14127, E14127+1))</f>
        <v xml:space="preserve">        0,</v>
      </c>
    </row>
    <row r="14128" spans="4:7" x14ac:dyDescent="0.2">
      <c r="D14128" s="20">
        <f t="shared" si="220"/>
        <v>735</v>
      </c>
      <c r="E14128" s="20">
        <f>MIN(IF(MOD(ROWS($A$2:A14128),$A$2)=0,E14127+1, E14127), $B$2-1)</f>
        <v>16</v>
      </c>
      <c r="G14128" s="2" t="str">
        <f>IF(NOT(OR(
SUMPRODUCT(--ISNUMBER(SEARCH('Chapter 2 (Generated)'!$B$3:$V$3,INDEX(MyData,D14128, E14128+1))))&gt;0,
SUMPRODUCT(--ISNUMBER(SEARCH('Chapter 2 (Generated)'!$B$4:$V$4,INDEX(MyData,D14128, E14128+1))))&gt;0)),
"        " &amp; INDEX(MyData,D14128, E14128+1),
"    " &amp; INDEX(MyData,D14128, E14128+1))</f>
        <v xml:space="preserve">        0,</v>
      </c>
    </row>
    <row r="14129" spans="4:7" x14ac:dyDescent="0.2">
      <c r="D14129" s="20">
        <f t="shared" si="220"/>
        <v>736</v>
      </c>
      <c r="E14129" s="20">
        <f>MIN(IF(MOD(ROWS($A$2:A14129),$A$2)=0,E14128+1, E14128), $B$2-1)</f>
        <v>16</v>
      </c>
      <c r="G14129" s="2" t="str">
        <f>IF(NOT(OR(
SUMPRODUCT(--ISNUMBER(SEARCH('Chapter 2 (Generated)'!$B$3:$V$3,INDEX(MyData,D14129, E14129+1))))&gt;0,
SUMPRODUCT(--ISNUMBER(SEARCH('Chapter 2 (Generated)'!$B$4:$V$4,INDEX(MyData,D14129, E14129+1))))&gt;0)),
"        " &amp; INDEX(MyData,D14129, E14129+1),
"    " &amp; INDEX(MyData,D14129, E14129+1))</f>
        <v xml:space="preserve">        0,</v>
      </c>
    </row>
    <row r="14130" spans="4:7" x14ac:dyDescent="0.2">
      <c r="D14130" s="20">
        <f t="shared" si="220"/>
        <v>737</v>
      </c>
      <c r="E14130" s="20">
        <f>MIN(IF(MOD(ROWS($A$2:A14130),$A$2)=0,E14129+1, E14129), $B$2-1)</f>
        <v>16</v>
      </c>
      <c r="G14130" s="2" t="str">
        <f>IF(NOT(OR(
SUMPRODUCT(--ISNUMBER(SEARCH('Chapter 2 (Generated)'!$B$3:$V$3,INDEX(MyData,D14130, E14130+1))))&gt;0,
SUMPRODUCT(--ISNUMBER(SEARCH('Chapter 2 (Generated)'!$B$4:$V$4,INDEX(MyData,D14130, E14130+1))))&gt;0)),
"        " &amp; INDEX(MyData,D14130, E14130+1),
"    " &amp; INDEX(MyData,D14130, E14130+1))</f>
        <v xml:space="preserve">        0,</v>
      </c>
    </row>
    <row r="14131" spans="4:7" x14ac:dyDescent="0.2">
      <c r="D14131" s="20">
        <f t="shared" si="220"/>
        <v>738</v>
      </c>
      <c r="E14131" s="20">
        <f>MIN(IF(MOD(ROWS($A$2:A14131),$A$2)=0,E14130+1, E14130), $B$2-1)</f>
        <v>16</v>
      </c>
      <c r="G14131" s="2" t="str">
        <f>IF(NOT(OR(
SUMPRODUCT(--ISNUMBER(SEARCH('Chapter 2 (Generated)'!$B$3:$V$3,INDEX(MyData,D14131, E14131+1))))&gt;0,
SUMPRODUCT(--ISNUMBER(SEARCH('Chapter 2 (Generated)'!$B$4:$V$4,INDEX(MyData,D14131, E14131+1))))&gt;0)),
"        " &amp; INDEX(MyData,D14131, E14131+1),
"    " &amp; INDEX(MyData,D14131, E14131+1))</f>
        <v xml:space="preserve">        0,//735 </v>
      </c>
    </row>
    <row r="14132" spans="4:7" x14ac:dyDescent="0.2">
      <c r="D14132" s="20">
        <f t="shared" si="220"/>
        <v>739</v>
      </c>
      <c r="E14132" s="20">
        <f>MIN(IF(MOD(ROWS($A$2:A14132),$A$2)=0,E14131+1, E14131), $B$2-1)</f>
        <v>16</v>
      </c>
      <c r="G14132" s="2" t="str">
        <f>IF(NOT(OR(
SUMPRODUCT(--ISNUMBER(SEARCH('Chapter 2 (Generated)'!$B$3:$V$3,INDEX(MyData,D14132, E14132+1))))&gt;0,
SUMPRODUCT(--ISNUMBER(SEARCH('Chapter 2 (Generated)'!$B$4:$V$4,INDEX(MyData,D14132, E14132+1))))&gt;0)),
"        " &amp; INDEX(MyData,D14132, E14132+1),
"    " &amp; INDEX(MyData,D14132, E14132+1))</f>
        <v xml:space="preserve">        0,</v>
      </c>
    </row>
    <row r="14133" spans="4:7" x14ac:dyDescent="0.2">
      <c r="D14133" s="20">
        <f t="shared" si="220"/>
        <v>740</v>
      </c>
      <c r="E14133" s="20">
        <f>MIN(IF(MOD(ROWS($A$2:A14133),$A$2)=0,E14132+1, E14132), $B$2-1)</f>
        <v>16</v>
      </c>
      <c r="G14133" s="2" t="str">
        <f>IF(NOT(OR(
SUMPRODUCT(--ISNUMBER(SEARCH('Chapter 2 (Generated)'!$B$3:$V$3,INDEX(MyData,D14133, E14133+1))))&gt;0,
SUMPRODUCT(--ISNUMBER(SEARCH('Chapter 2 (Generated)'!$B$4:$V$4,INDEX(MyData,D14133, E14133+1))))&gt;0)),
"        " &amp; INDEX(MyData,D14133, E14133+1),
"    " &amp; INDEX(MyData,D14133, E14133+1))</f>
        <v xml:space="preserve">        0,</v>
      </c>
    </row>
    <row r="14134" spans="4:7" x14ac:dyDescent="0.2">
      <c r="D14134" s="20">
        <f t="shared" si="220"/>
        <v>741</v>
      </c>
      <c r="E14134" s="20">
        <f>MIN(IF(MOD(ROWS($A$2:A14134),$A$2)=0,E14133+1, E14133), $B$2-1)</f>
        <v>16</v>
      </c>
      <c r="G14134" s="2" t="str">
        <f>IF(NOT(OR(
SUMPRODUCT(--ISNUMBER(SEARCH('Chapter 2 (Generated)'!$B$3:$V$3,INDEX(MyData,D14134, E14134+1))))&gt;0,
SUMPRODUCT(--ISNUMBER(SEARCH('Chapter 2 (Generated)'!$B$4:$V$4,INDEX(MyData,D14134, E14134+1))))&gt;0)),
"        " &amp; INDEX(MyData,D14134, E14134+1),
"    " &amp; INDEX(MyData,D14134, E14134+1))</f>
        <v xml:space="preserve">        0,</v>
      </c>
    </row>
    <row r="14135" spans="4:7" x14ac:dyDescent="0.2">
      <c r="D14135" s="20">
        <f t="shared" si="220"/>
        <v>742</v>
      </c>
      <c r="E14135" s="20">
        <f>MIN(IF(MOD(ROWS($A$2:A14135),$A$2)=0,E14134+1, E14134), $B$2-1)</f>
        <v>16</v>
      </c>
      <c r="G14135" s="2" t="str">
        <f>IF(NOT(OR(
SUMPRODUCT(--ISNUMBER(SEARCH('Chapter 2 (Generated)'!$B$3:$V$3,INDEX(MyData,D14135, E14135+1))))&gt;0,
SUMPRODUCT(--ISNUMBER(SEARCH('Chapter 2 (Generated)'!$B$4:$V$4,INDEX(MyData,D14135, E14135+1))))&gt;0)),
"        " &amp; INDEX(MyData,D14135, E14135+1),
"    " &amp; INDEX(MyData,D14135, E14135+1))</f>
        <v xml:space="preserve">        0,</v>
      </c>
    </row>
    <row r="14136" spans="4:7" x14ac:dyDescent="0.2">
      <c r="D14136" s="20">
        <f t="shared" si="220"/>
        <v>743</v>
      </c>
      <c r="E14136" s="20">
        <f>MIN(IF(MOD(ROWS($A$2:A14136),$A$2)=0,E14135+1, E14135), $B$2-1)</f>
        <v>16</v>
      </c>
      <c r="G14136" s="2" t="str">
        <f>IF(NOT(OR(
SUMPRODUCT(--ISNUMBER(SEARCH('Chapter 2 (Generated)'!$B$3:$V$3,INDEX(MyData,D14136, E14136+1))))&gt;0,
SUMPRODUCT(--ISNUMBER(SEARCH('Chapter 2 (Generated)'!$B$4:$V$4,INDEX(MyData,D14136, E14136+1))))&gt;0)),
"        " &amp; INDEX(MyData,D14136, E14136+1),
"    " &amp; INDEX(MyData,D14136, E14136+1))</f>
        <v xml:space="preserve">        0,//740 </v>
      </c>
    </row>
    <row r="14137" spans="4:7" x14ac:dyDescent="0.2">
      <c r="D14137" s="20">
        <f t="shared" si="220"/>
        <v>744</v>
      </c>
      <c r="E14137" s="20">
        <f>MIN(IF(MOD(ROWS($A$2:A14137),$A$2)=0,E14136+1, E14136), $B$2-1)</f>
        <v>16</v>
      </c>
      <c r="G14137" s="2" t="str">
        <f>IF(NOT(OR(
SUMPRODUCT(--ISNUMBER(SEARCH('Chapter 2 (Generated)'!$B$3:$V$3,INDEX(MyData,D14137, E14137+1))))&gt;0,
SUMPRODUCT(--ISNUMBER(SEARCH('Chapter 2 (Generated)'!$B$4:$V$4,INDEX(MyData,D14137, E14137+1))))&gt;0)),
"        " &amp; INDEX(MyData,D14137, E14137+1),
"    " &amp; INDEX(MyData,D14137, E14137+1))</f>
        <v xml:space="preserve">        0,</v>
      </c>
    </row>
    <row r="14138" spans="4:7" x14ac:dyDescent="0.2">
      <c r="D14138" s="20">
        <f t="shared" si="220"/>
        <v>745</v>
      </c>
      <c r="E14138" s="20">
        <f>MIN(IF(MOD(ROWS($A$2:A14138),$A$2)=0,E14137+1, E14137), $B$2-1)</f>
        <v>16</v>
      </c>
      <c r="G14138" s="2" t="str">
        <f>IF(NOT(OR(
SUMPRODUCT(--ISNUMBER(SEARCH('Chapter 2 (Generated)'!$B$3:$V$3,INDEX(MyData,D14138, E14138+1))))&gt;0,
SUMPRODUCT(--ISNUMBER(SEARCH('Chapter 2 (Generated)'!$B$4:$V$4,INDEX(MyData,D14138, E14138+1))))&gt;0)),
"        " &amp; INDEX(MyData,D14138, E14138+1),
"    " &amp; INDEX(MyData,D14138, E14138+1))</f>
        <v xml:space="preserve">        0,</v>
      </c>
    </row>
    <row r="14139" spans="4:7" x14ac:dyDescent="0.2">
      <c r="D14139" s="20">
        <f t="shared" si="220"/>
        <v>746</v>
      </c>
      <c r="E14139" s="20">
        <f>MIN(IF(MOD(ROWS($A$2:A14139),$A$2)=0,E14138+1, E14138), $B$2-1)</f>
        <v>16</v>
      </c>
      <c r="G14139" s="2" t="str">
        <f>IF(NOT(OR(
SUMPRODUCT(--ISNUMBER(SEARCH('Chapter 2 (Generated)'!$B$3:$V$3,INDEX(MyData,D14139, E14139+1))))&gt;0,
SUMPRODUCT(--ISNUMBER(SEARCH('Chapter 2 (Generated)'!$B$4:$V$4,INDEX(MyData,D14139, E14139+1))))&gt;0)),
"        " &amp; INDEX(MyData,D14139, E14139+1),
"    " &amp; INDEX(MyData,D14139, E14139+1))</f>
        <v xml:space="preserve">        0,</v>
      </c>
    </row>
    <row r="14140" spans="4:7" x14ac:dyDescent="0.2">
      <c r="D14140" s="20">
        <f t="shared" si="220"/>
        <v>747</v>
      </c>
      <c r="E14140" s="20">
        <f>MIN(IF(MOD(ROWS($A$2:A14140),$A$2)=0,E14139+1, E14139), $B$2-1)</f>
        <v>16</v>
      </c>
      <c r="G14140" s="2" t="str">
        <f>IF(NOT(OR(
SUMPRODUCT(--ISNUMBER(SEARCH('Chapter 2 (Generated)'!$B$3:$V$3,INDEX(MyData,D14140, E14140+1))))&gt;0,
SUMPRODUCT(--ISNUMBER(SEARCH('Chapter 2 (Generated)'!$B$4:$V$4,INDEX(MyData,D14140, E14140+1))))&gt;0)),
"        " &amp; INDEX(MyData,D14140, E14140+1),
"    " &amp; INDEX(MyData,D14140, E14140+1))</f>
        <v xml:space="preserve">        0,</v>
      </c>
    </row>
    <row r="14141" spans="4:7" x14ac:dyDescent="0.2">
      <c r="D14141" s="20">
        <f t="shared" si="220"/>
        <v>748</v>
      </c>
      <c r="E14141" s="20">
        <f>MIN(IF(MOD(ROWS($A$2:A14141),$A$2)=0,E14140+1, E14140), $B$2-1)</f>
        <v>16</v>
      </c>
      <c r="G14141" s="2" t="str">
        <f>IF(NOT(OR(
SUMPRODUCT(--ISNUMBER(SEARCH('Chapter 2 (Generated)'!$B$3:$V$3,INDEX(MyData,D14141, E14141+1))))&gt;0,
SUMPRODUCT(--ISNUMBER(SEARCH('Chapter 2 (Generated)'!$B$4:$V$4,INDEX(MyData,D14141, E14141+1))))&gt;0)),
"        " &amp; INDEX(MyData,D14141, E14141+1),
"    " &amp; INDEX(MyData,D14141, E14141+1))</f>
        <v xml:space="preserve">        0,//745 </v>
      </c>
    </row>
    <row r="14142" spans="4:7" x14ac:dyDescent="0.2">
      <c r="D14142" s="20">
        <f t="shared" si="220"/>
        <v>749</v>
      </c>
      <c r="E14142" s="20">
        <f>MIN(IF(MOD(ROWS($A$2:A14142),$A$2)=0,E14141+1, E14141), $B$2-1)</f>
        <v>16</v>
      </c>
      <c r="G14142" s="2" t="str">
        <f>IF(NOT(OR(
SUMPRODUCT(--ISNUMBER(SEARCH('Chapter 2 (Generated)'!$B$3:$V$3,INDEX(MyData,D14142, E14142+1))))&gt;0,
SUMPRODUCT(--ISNUMBER(SEARCH('Chapter 2 (Generated)'!$B$4:$V$4,INDEX(MyData,D14142, E14142+1))))&gt;0)),
"        " &amp; INDEX(MyData,D14142, E14142+1),
"    " &amp; INDEX(MyData,D14142, E14142+1))</f>
        <v xml:space="preserve">        0,</v>
      </c>
    </row>
    <row r="14143" spans="4:7" x14ac:dyDescent="0.2">
      <c r="D14143" s="20">
        <f t="shared" si="220"/>
        <v>750</v>
      </c>
      <c r="E14143" s="20">
        <f>MIN(IF(MOD(ROWS($A$2:A14143),$A$2)=0,E14142+1, E14142), $B$2-1)</f>
        <v>16</v>
      </c>
      <c r="G14143" s="2" t="str">
        <f>IF(NOT(OR(
SUMPRODUCT(--ISNUMBER(SEARCH('Chapter 2 (Generated)'!$B$3:$V$3,INDEX(MyData,D14143, E14143+1))))&gt;0,
SUMPRODUCT(--ISNUMBER(SEARCH('Chapter 2 (Generated)'!$B$4:$V$4,INDEX(MyData,D14143, E14143+1))))&gt;0)),
"        " &amp; INDEX(MyData,D14143, E14143+1),
"    " &amp; INDEX(MyData,D14143, E14143+1))</f>
        <v xml:space="preserve">        0,</v>
      </c>
    </row>
    <row r="14144" spans="4:7" x14ac:dyDescent="0.2">
      <c r="D14144" s="20">
        <f t="shared" si="220"/>
        <v>751</v>
      </c>
      <c r="E14144" s="20">
        <f>MIN(IF(MOD(ROWS($A$2:A14144),$A$2)=0,E14143+1, E14143), $B$2-1)</f>
        <v>16</v>
      </c>
      <c r="G14144" s="2" t="str">
        <f>IF(NOT(OR(
SUMPRODUCT(--ISNUMBER(SEARCH('Chapter 2 (Generated)'!$B$3:$V$3,INDEX(MyData,D14144, E14144+1))))&gt;0,
SUMPRODUCT(--ISNUMBER(SEARCH('Chapter 2 (Generated)'!$B$4:$V$4,INDEX(MyData,D14144, E14144+1))))&gt;0)),
"        " &amp; INDEX(MyData,D14144, E14144+1),
"    " &amp; INDEX(MyData,D14144, E14144+1))</f>
        <v xml:space="preserve">        0,</v>
      </c>
    </row>
    <row r="14145" spans="4:7" x14ac:dyDescent="0.2">
      <c r="D14145" s="20">
        <f t="shared" si="220"/>
        <v>752</v>
      </c>
      <c r="E14145" s="20">
        <f>MIN(IF(MOD(ROWS($A$2:A14145),$A$2)=0,E14144+1, E14144), $B$2-1)</f>
        <v>16</v>
      </c>
      <c r="G14145" s="2" t="str">
        <f>IF(NOT(OR(
SUMPRODUCT(--ISNUMBER(SEARCH('Chapter 2 (Generated)'!$B$3:$V$3,INDEX(MyData,D14145, E14145+1))))&gt;0,
SUMPRODUCT(--ISNUMBER(SEARCH('Chapter 2 (Generated)'!$B$4:$V$4,INDEX(MyData,D14145, E14145+1))))&gt;0)),
"        " &amp; INDEX(MyData,D14145, E14145+1),
"    " &amp; INDEX(MyData,D14145, E14145+1))</f>
        <v xml:space="preserve">        0,</v>
      </c>
    </row>
    <row r="14146" spans="4:7" x14ac:dyDescent="0.2">
      <c r="D14146" s="20">
        <f t="shared" ref="D14146:D14209" si="221">MOD(ROW(D14145)-1+ROWS(MyData),ROWS(MyData))+1</f>
        <v>753</v>
      </c>
      <c r="E14146" s="20">
        <f>MIN(IF(MOD(ROWS($A$2:A14146),$A$2)=0,E14145+1, E14145), $B$2-1)</f>
        <v>16</v>
      </c>
      <c r="G14146" s="2" t="str">
        <f>IF(NOT(OR(
SUMPRODUCT(--ISNUMBER(SEARCH('Chapter 2 (Generated)'!$B$3:$V$3,INDEX(MyData,D14146, E14146+1))))&gt;0,
SUMPRODUCT(--ISNUMBER(SEARCH('Chapter 2 (Generated)'!$B$4:$V$4,INDEX(MyData,D14146, E14146+1))))&gt;0)),
"        " &amp; INDEX(MyData,D14146, E14146+1),
"    " &amp; INDEX(MyData,D14146, E14146+1))</f>
        <v xml:space="preserve">        0,//750 </v>
      </c>
    </row>
    <row r="14147" spans="4:7" x14ac:dyDescent="0.2">
      <c r="D14147" s="20">
        <f t="shared" si="221"/>
        <v>754</v>
      </c>
      <c r="E14147" s="20">
        <f>MIN(IF(MOD(ROWS($A$2:A14147),$A$2)=0,E14146+1, E14146), $B$2-1)</f>
        <v>16</v>
      </c>
      <c r="G14147" s="2" t="str">
        <f>IF(NOT(OR(
SUMPRODUCT(--ISNUMBER(SEARCH('Chapter 2 (Generated)'!$B$3:$V$3,INDEX(MyData,D14147, E14147+1))))&gt;0,
SUMPRODUCT(--ISNUMBER(SEARCH('Chapter 2 (Generated)'!$B$4:$V$4,INDEX(MyData,D14147, E14147+1))))&gt;0)),
"        " &amp; INDEX(MyData,D14147, E14147+1),
"    " &amp; INDEX(MyData,D14147, E14147+1))</f>
        <v xml:space="preserve">        0,</v>
      </c>
    </row>
    <row r="14148" spans="4:7" x14ac:dyDescent="0.2">
      <c r="D14148" s="20">
        <f t="shared" si="221"/>
        <v>755</v>
      </c>
      <c r="E14148" s="20">
        <f>MIN(IF(MOD(ROWS($A$2:A14148),$A$2)=0,E14147+1, E14147), $B$2-1)</f>
        <v>16</v>
      </c>
      <c r="G14148" s="2" t="str">
        <f>IF(NOT(OR(
SUMPRODUCT(--ISNUMBER(SEARCH('Chapter 2 (Generated)'!$B$3:$V$3,INDEX(MyData,D14148, E14148+1))))&gt;0,
SUMPRODUCT(--ISNUMBER(SEARCH('Chapter 2 (Generated)'!$B$4:$V$4,INDEX(MyData,D14148, E14148+1))))&gt;0)),
"        " &amp; INDEX(MyData,D14148, E14148+1),
"    " &amp; INDEX(MyData,D14148, E14148+1))</f>
        <v xml:space="preserve">        0,</v>
      </c>
    </row>
    <row r="14149" spans="4:7" x14ac:dyDescent="0.2">
      <c r="D14149" s="20">
        <f t="shared" si="221"/>
        <v>756</v>
      </c>
      <c r="E14149" s="20">
        <f>MIN(IF(MOD(ROWS($A$2:A14149),$A$2)=0,E14148+1, E14148), $B$2-1)</f>
        <v>16</v>
      </c>
      <c r="G14149" s="2" t="str">
        <f>IF(NOT(OR(
SUMPRODUCT(--ISNUMBER(SEARCH('Chapter 2 (Generated)'!$B$3:$V$3,INDEX(MyData,D14149, E14149+1))))&gt;0,
SUMPRODUCT(--ISNUMBER(SEARCH('Chapter 2 (Generated)'!$B$4:$V$4,INDEX(MyData,D14149, E14149+1))))&gt;0)),
"        " &amp; INDEX(MyData,D14149, E14149+1),
"    " &amp; INDEX(MyData,D14149, E14149+1))</f>
        <v xml:space="preserve">        0,</v>
      </c>
    </row>
    <row r="14150" spans="4:7" x14ac:dyDescent="0.2">
      <c r="D14150" s="20">
        <f t="shared" si="221"/>
        <v>757</v>
      </c>
      <c r="E14150" s="20">
        <f>MIN(IF(MOD(ROWS($A$2:A14150),$A$2)=0,E14149+1, E14149), $B$2-1)</f>
        <v>16</v>
      </c>
      <c r="G14150" s="2" t="str">
        <f>IF(NOT(OR(
SUMPRODUCT(--ISNUMBER(SEARCH('Chapter 2 (Generated)'!$B$3:$V$3,INDEX(MyData,D14150, E14150+1))))&gt;0,
SUMPRODUCT(--ISNUMBER(SEARCH('Chapter 2 (Generated)'!$B$4:$V$4,INDEX(MyData,D14150, E14150+1))))&gt;0)),
"        " &amp; INDEX(MyData,D14150, E14150+1),
"    " &amp; INDEX(MyData,D14150, E14150+1))</f>
        <v xml:space="preserve">        0,</v>
      </c>
    </row>
    <row r="14151" spans="4:7" x14ac:dyDescent="0.2">
      <c r="D14151" s="20">
        <f t="shared" si="221"/>
        <v>758</v>
      </c>
      <c r="E14151" s="20">
        <f>MIN(IF(MOD(ROWS($A$2:A14151),$A$2)=0,E14150+1, E14150), $B$2-1)</f>
        <v>16</v>
      </c>
      <c r="G14151" s="2" t="str">
        <f>IF(NOT(OR(
SUMPRODUCT(--ISNUMBER(SEARCH('Chapter 2 (Generated)'!$B$3:$V$3,INDEX(MyData,D14151, E14151+1))))&gt;0,
SUMPRODUCT(--ISNUMBER(SEARCH('Chapter 2 (Generated)'!$B$4:$V$4,INDEX(MyData,D14151, E14151+1))))&gt;0)),
"        " &amp; INDEX(MyData,D14151, E14151+1),
"    " &amp; INDEX(MyData,D14151, E14151+1))</f>
        <v xml:space="preserve">        0,//755 </v>
      </c>
    </row>
    <row r="14152" spans="4:7" x14ac:dyDescent="0.2">
      <c r="D14152" s="20">
        <f t="shared" si="221"/>
        <v>759</v>
      </c>
      <c r="E14152" s="20">
        <f>MIN(IF(MOD(ROWS($A$2:A14152),$A$2)=0,E14151+1, E14151), $B$2-1)</f>
        <v>16</v>
      </c>
      <c r="G14152" s="2" t="str">
        <f>IF(NOT(OR(
SUMPRODUCT(--ISNUMBER(SEARCH('Chapter 2 (Generated)'!$B$3:$V$3,INDEX(MyData,D14152, E14152+1))))&gt;0,
SUMPRODUCT(--ISNUMBER(SEARCH('Chapter 2 (Generated)'!$B$4:$V$4,INDEX(MyData,D14152, E14152+1))))&gt;0)),
"        " &amp; INDEX(MyData,D14152, E14152+1),
"    " &amp; INDEX(MyData,D14152, E14152+1))</f>
        <v xml:space="preserve">        0,</v>
      </c>
    </row>
    <row r="14153" spans="4:7" x14ac:dyDescent="0.2">
      <c r="D14153" s="20">
        <f t="shared" si="221"/>
        <v>760</v>
      </c>
      <c r="E14153" s="20">
        <f>MIN(IF(MOD(ROWS($A$2:A14153),$A$2)=0,E14152+1, E14152), $B$2-1)</f>
        <v>16</v>
      </c>
      <c r="G14153" s="2" t="str">
        <f>IF(NOT(OR(
SUMPRODUCT(--ISNUMBER(SEARCH('Chapter 2 (Generated)'!$B$3:$V$3,INDEX(MyData,D14153, E14153+1))))&gt;0,
SUMPRODUCT(--ISNUMBER(SEARCH('Chapter 2 (Generated)'!$B$4:$V$4,INDEX(MyData,D14153, E14153+1))))&gt;0)),
"        " &amp; INDEX(MyData,D14153, E14153+1),
"    " &amp; INDEX(MyData,D14153, E14153+1))</f>
        <v xml:space="preserve">        0,</v>
      </c>
    </row>
    <row r="14154" spans="4:7" x14ac:dyDescent="0.2">
      <c r="D14154" s="20">
        <f t="shared" si="221"/>
        <v>761</v>
      </c>
      <c r="E14154" s="20">
        <f>MIN(IF(MOD(ROWS($A$2:A14154),$A$2)=0,E14153+1, E14153), $B$2-1)</f>
        <v>16</v>
      </c>
      <c r="G14154" s="2" t="str">
        <f>IF(NOT(OR(
SUMPRODUCT(--ISNUMBER(SEARCH('Chapter 2 (Generated)'!$B$3:$V$3,INDEX(MyData,D14154, E14154+1))))&gt;0,
SUMPRODUCT(--ISNUMBER(SEARCH('Chapter 2 (Generated)'!$B$4:$V$4,INDEX(MyData,D14154, E14154+1))))&gt;0)),
"        " &amp; INDEX(MyData,D14154, E14154+1),
"    " &amp; INDEX(MyData,D14154, E14154+1))</f>
        <v xml:space="preserve">        0,</v>
      </c>
    </row>
    <row r="14155" spans="4:7" x14ac:dyDescent="0.2">
      <c r="D14155" s="20">
        <f t="shared" si="221"/>
        <v>762</v>
      </c>
      <c r="E14155" s="20">
        <f>MIN(IF(MOD(ROWS($A$2:A14155),$A$2)=0,E14154+1, E14154), $B$2-1)</f>
        <v>16</v>
      </c>
      <c r="G14155" s="2" t="str">
        <f>IF(NOT(OR(
SUMPRODUCT(--ISNUMBER(SEARCH('Chapter 2 (Generated)'!$B$3:$V$3,INDEX(MyData,D14155, E14155+1))))&gt;0,
SUMPRODUCT(--ISNUMBER(SEARCH('Chapter 2 (Generated)'!$B$4:$V$4,INDEX(MyData,D14155, E14155+1))))&gt;0)),
"        " &amp; INDEX(MyData,D14155, E14155+1),
"    " &amp; INDEX(MyData,D14155, E14155+1))</f>
        <v xml:space="preserve">        0,</v>
      </c>
    </row>
    <row r="14156" spans="4:7" x14ac:dyDescent="0.2">
      <c r="D14156" s="20">
        <f t="shared" si="221"/>
        <v>763</v>
      </c>
      <c r="E14156" s="20">
        <f>MIN(IF(MOD(ROWS($A$2:A14156),$A$2)=0,E14155+1, E14155), $B$2-1)</f>
        <v>16</v>
      </c>
      <c r="G14156" s="2" t="str">
        <f>IF(NOT(OR(
SUMPRODUCT(--ISNUMBER(SEARCH('Chapter 2 (Generated)'!$B$3:$V$3,INDEX(MyData,D14156, E14156+1))))&gt;0,
SUMPRODUCT(--ISNUMBER(SEARCH('Chapter 2 (Generated)'!$B$4:$V$4,INDEX(MyData,D14156, E14156+1))))&gt;0)),
"        " &amp; INDEX(MyData,D14156, E14156+1),
"    " &amp; INDEX(MyData,D14156, E14156+1))</f>
        <v xml:space="preserve">        0,//760 </v>
      </c>
    </row>
    <row r="14157" spans="4:7" x14ac:dyDescent="0.2">
      <c r="D14157" s="20">
        <f t="shared" si="221"/>
        <v>764</v>
      </c>
      <c r="E14157" s="20">
        <f>MIN(IF(MOD(ROWS($A$2:A14157),$A$2)=0,E14156+1, E14156), $B$2-1)</f>
        <v>16</v>
      </c>
      <c r="G14157" s="2" t="str">
        <f>IF(NOT(OR(
SUMPRODUCT(--ISNUMBER(SEARCH('Chapter 2 (Generated)'!$B$3:$V$3,INDEX(MyData,D14157, E14157+1))))&gt;0,
SUMPRODUCT(--ISNUMBER(SEARCH('Chapter 2 (Generated)'!$B$4:$V$4,INDEX(MyData,D14157, E14157+1))))&gt;0)),
"        " &amp; INDEX(MyData,D14157, E14157+1),
"    " &amp; INDEX(MyData,D14157, E14157+1))</f>
        <v xml:space="preserve">        0,</v>
      </c>
    </row>
    <row r="14158" spans="4:7" x14ac:dyDescent="0.2">
      <c r="D14158" s="20">
        <f t="shared" si="221"/>
        <v>765</v>
      </c>
      <c r="E14158" s="20">
        <f>MIN(IF(MOD(ROWS($A$2:A14158),$A$2)=0,E14157+1, E14157), $B$2-1)</f>
        <v>16</v>
      </c>
      <c r="G14158" s="2" t="str">
        <f>IF(NOT(OR(
SUMPRODUCT(--ISNUMBER(SEARCH('Chapter 2 (Generated)'!$B$3:$V$3,INDEX(MyData,D14158, E14158+1))))&gt;0,
SUMPRODUCT(--ISNUMBER(SEARCH('Chapter 2 (Generated)'!$B$4:$V$4,INDEX(MyData,D14158, E14158+1))))&gt;0)),
"        " &amp; INDEX(MyData,D14158, E14158+1),
"    " &amp; INDEX(MyData,D14158, E14158+1))</f>
        <v xml:space="preserve">        0,</v>
      </c>
    </row>
    <row r="14159" spans="4:7" x14ac:dyDescent="0.2">
      <c r="D14159" s="20">
        <f t="shared" si="221"/>
        <v>766</v>
      </c>
      <c r="E14159" s="20">
        <f>MIN(IF(MOD(ROWS($A$2:A14159),$A$2)=0,E14158+1, E14158), $B$2-1)</f>
        <v>16</v>
      </c>
      <c r="G14159" s="2" t="str">
        <f>IF(NOT(OR(
SUMPRODUCT(--ISNUMBER(SEARCH('Chapter 2 (Generated)'!$B$3:$V$3,INDEX(MyData,D14159, E14159+1))))&gt;0,
SUMPRODUCT(--ISNUMBER(SEARCH('Chapter 2 (Generated)'!$B$4:$V$4,INDEX(MyData,D14159, E14159+1))))&gt;0)),
"        " &amp; INDEX(MyData,D14159, E14159+1),
"    " &amp; INDEX(MyData,D14159, E14159+1))</f>
        <v xml:space="preserve">        0,</v>
      </c>
    </row>
    <row r="14160" spans="4:7" x14ac:dyDescent="0.2">
      <c r="D14160" s="20">
        <f t="shared" si="221"/>
        <v>767</v>
      </c>
      <c r="E14160" s="20">
        <f>MIN(IF(MOD(ROWS($A$2:A14160),$A$2)=0,E14159+1, E14159), $B$2-1)</f>
        <v>16</v>
      </c>
      <c r="G14160" s="2" t="str">
        <f>IF(NOT(OR(
SUMPRODUCT(--ISNUMBER(SEARCH('Chapter 2 (Generated)'!$B$3:$V$3,INDEX(MyData,D14160, E14160+1))))&gt;0,
SUMPRODUCT(--ISNUMBER(SEARCH('Chapter 2 (Generated)'!$B$4:$V$4,INDEX(MyData,D14160, E14160+1))))&gt;0)),
"        " &amp; INDEX(MyData,D14160, E14160+1),
"    " &amp; INDEX(MyData,D14160, E14160+1))</f>
        <v xml:space="preserve">        0,</v>
      </c>
    </row>
    <row r="14161" spans="4:7" x14ac:dyDescent="0.2">
      <c r="D14161" s="20">
        <f t="shared" si="221"/>
        <v>768</v>
      </c>
      <c r="E14161" s="20">
        <f>MIN(IF(MOD(ROWS($A$2:A14161),$A$2)=0,E14160+1, E14160), $B$2-1)</f>
        <v>16</v>
      </c>
      <c r="G14161" s="2" t="str">
        <f>IF(NOT(OR(
SUMPRODUCT(--ISNUMBER(SEARCH('Chapter 2 (Generated)'!$B$3:$V$3,INDEX(MyData,D14161, E14161+1))))&gt;0,
SUMPRODUCT(--ISNUMBER(SEARCH('Chapter 2 (Generated)'!$B$4:$V$4,INDEX(MyData,D14161, E14161+1))))&gt;0)),
"        " &amp; INDEX(MyData,D14161, E14161+1),
"    " &amp; INDEX(MyData,D14161, E14161+1))</f>
        <v xml:space="preserve">        0,//765 </v>
      </c>
    </row>
    <row r="14162" spans="4:7" x14ac:dyDescent="0.2">
      <c r="D14162" s="20">
        <f t="shared" si="221"/>
        <v>769</v>
      </c>
      <c r="E14162" s="20">
        <f>MIN(IF(MOD(ROWS($A$2:A14162),$A$2)=0,E14161+1, E14161), $B$2-1)</f>
        <v>16</v>
      </c>
      <c r="G14162" s="2" t="str">
        <f>IF(NOT(OR(
SUMPRODUCT(--ISNUMBER(SEARCH('Chapter 2 (Generated)'!$B$3:$V$3,INDEX(MyData,D14162, E14162+1))))&gt;0,
SUMPRODUCT(--ISNUMBER(SEARCH('Chapter 2 (Generated)'!$B$4:$V$4,INDEX(MyData,D14162, E14162+1))))&gt;0)),
"        " &amp; INDEX(MyData,D14162, E14162+1),
"    " &amp; INDEX(MyData,D14162, E14162+1))</f>
        <v xml:space="preserve">        0,</v>
      </c>
    </row>
    <row r="14163" spans="4:7" x14ac:dyDescent="0.2">
      <c r="D14163" s="20">
        <f t="shared" si="221"/>
        <v>770</v>
      </c>
      <c r="E14163" s="20">
        <f>MIN(IF(MOD(ROWS($A$2:A14163),$A$2)=0,E14162+1, E14162), $B$2-1)</f>
        <v>16</v>
      </c>
      <c r="G14163" s="2" t="str">
        <f>IF(NOT(OR(
SUMPRODUCT(--ISNUMBER(SEARCH('Chapter 2 (Generated)'!$B$3:$V$3,INDEX(MyData,D14163, E14163+1))))&gt;0,
SUMPRODUCT(--ISNUMBER(SEARCH('Chapter 2 (Generated)'!$B$4:$V$4,INDEX(MyData,D14163, E14163+1))))&gt;0)),
"        " &amp; INDEX(MyData,D14163, E14163+1),
"    " &amp; INDEX(MyData,D14163, E14163+1))</f>
        <v xml:space="preserve">        0,</v>
      </c>
    </row>
    <row r="14164" spans="4:7" x14ac:dyDescent="0.2">
      <c r="D14164" s="20">
        <f t="shared" si="221"/>
        <v>771</v>
      </c>
      <c r="E14164" s="20">
        <f>MIN(IF(MOD(ROWS($A$2:A14164),$A$2)=0,E14163+1, E14163), $B$2-1)</f>
        <v>16</v>
      </c>
      <c r="G14164" s="2" t="str">
        <f>IF(NOT(OR(
SUMPRODUCT(--ISNUMBER(SEARCH('Chapter 2 (Generated)'!$B$3:$V$3,INDEX(MyData,D14164, E14164+1))))&gt;0,
SUMPRODUCT(--ISNUMBER(SEARCH('Chapter 2 (Generated)'!$B$4:$V$4,INDEX(MyData,D14164, E14164+1))))&gt;0)),
"        " &amp; INDEX(MyData,D14164, E14164+1),
"    " &amp; INDEX(MyData,D14164, E14164+1))</f>
        <v xml:space="preserve">        0,</v>
      </c>
    </row>
    <row r="14165" spans="4:7" x14ac:dyDescent="0.2">
      <c r="D14165" s="20">
        <f t="shared" si="221"/>
        <v>772</v>
      </c>
      <c r="E14165" s="20">
        <f>MIN(IF(MOD(ROWS($A$2:A14165),$A$2)=0,E14164+1, E14164), $B$2-1)</f>
        <v>16</v>
      </c>
      <c r="G14165" s="2" t="str">
        <f>IF(NOT(OR(
SUMPRODUCT(--ISNUMBER(SEARCH('Chapter 2 (Generated)'!$B$3:$V$3,INDEX(MyData,D14165, E14165+1))))&gt;0,
SUMPRODUCT(--ISNUMBER(SEARCH('Chapter 2 (Generated)'!$B$4:$V$4,INDEX(MyData,D14165, E14165+1))))&gt;0)),
"        " &amp; INDEX(MyData,D14165, E14165+1),
"    " &amp; INDEX(MyData,D14165, E14165+1))</f>
        <v xml:space="preserve">        0,</v>
      </c>
    </row>
    <row r="14166" spans="4:7" x14ac:dyDescent="0.2">
      <c r="D14166" s="20">
        <f t="shared" si="221"/>
        <v>773</v>
      </c>
      <c r="E14166" s="20">
        <f>MIN(IF(MOD(ROWS($A$2:A14166),$A$2)=0,E14165+1, E14165), $B$2-1)</f>
        <v>16</v>
      </c>
      <c r="G14166" s="2" t="str">
        <f>IF(NOT(OR(
SUMPRODUCT(--ISNUMBER(SEARCH('Chapter 2 (Generated)'!$B$3:$V$3,INDEX(MyData,D14166, E14166+1))))&gt;0,
SUMPRODUCT(--ISNUMBER(SEARCH('Chapter 2 (Generated)'!$B$4:$V$4,INDEX(MyData,D14166, E14166+1))))&gt;0)),
"        " &amp; INDEX(MyData,D14166, E14166+1),
"    " &amp; INDEX(MyData,D14166, E14166+1))</f>
        <v xml:space="preserve">        0,//770 </v>
      </c>
    </row>
    <row r="14167" spans="4:7" x14ac:dyDescent="0.2">
      <c r="D14167" s="20">
        <f t="shared" si="221"/>
        <v>774</v>
      </c>
      <c r="E14167" s="20">
        <f>MIN(IF(MOD(ROWS($A$2:A14167),$A$2)=0,E14166+1, E14166), $B$2-1)</f>
        <v>16</v>
      </c>
      <c r="G14167" s="2" t="str">
        <f>IF(NOT(OR(
SUMPRODUCT(--ISNUMBER(SEARCH('Chapter 2 (Generated)'!$B$3:$V$3,INDEX(MyData,D14167, E14167+1))))&gt;0,
SUMPRODUCT(--ISNUMBER(SEARCH('Chapter 2 (Generated)'!$B$4:$V$4,INDEX(MyData,D14167, E14167+1))))&gt;0)),
"        " &amp; INDEX(MyData,D14167, E14167+1),
"    " &amp; INDEX(MyData,D14167, E14167+1))</f>
        <v xml:space="preserve">        0,</v>
      </c>
    </row>
    <row r="14168" spans="4:7" x14ac:dyDescent="0.2">
      <c r="D14168" s="20">
        <f t="shared" si="221"/>
        <v>775</v>
      </c>
      <c r="E14168" s="20">
        <f>MIN(IF(MOD(ROWS($A$2:A14168),$A$2)=0,E14167+1, E14167), $B$2-1)</f>
        <v>16</v>
      </c>
      <c r="G14168" s="2" t="str">
        <f>IF(NOT(OR(
SUMPRODUCT(--ISNUMBER(SEARCH('Chapter 2 (Generated)'!$B$3:$V$3,INDEX(MyData,D14168, E14168+1))))&gt;0,
SUMPRODUCT(--ISNUMBER(SEARCH('Chapter 2 (Generated)'!$B$4:$V$4,INDEX(MyData,D14168, E14168+1))))&gt;0)),
"        " &amp; INDEX(MyData,D14168, E14168+1),
"    " &amp; INDEX(MyData,D14168, E14168+1))</f>
        <v xml:space="preserve">        0,//772 POPUP</v>
      </c>
    </row>
    <row r="14169" spans="4:7" x14ac:dyDescent="0.2">
      <c r="D14169" s="20">
        <f t="shared" si="221"/>
        <v>776</v>
      </c>
      <c r="E14169" s="20">
        <f>MIN(IF(MOD(ROWS($A$2:A14169),$A$2)=0,E14168+1, E14168), $B$2-1)</f>
        <v>16</v>
      </c>
      <c r="G14169" s="2" t="str">
        <f>IF(NOT(OR(
SUMPRODUCT(--ISNUMBER(SEARCH('Chapter 2 (Generated)'!$B$3:$V$3,INDEX(MyData,D14169, E14169+1))))&gt;0,
SUMPRODUCT(--ISNUMBER(SEARCH('Chapter 2 (Generated)'!$B$4:$V$4,INDEX(MyData,D14169, E14169+1))))&gt;0)),
"        " &amp; INDEX(MyData,D14169, E14169+1),
"    " &amp; INDEX(MyData,D14169, E14169+1))</f>
        <v xml:space="preserve">        0,</v>
      </c>
    </row>
    <row r="14170" spans="4:7" x14ac:dyDescent="0.2">
      <c r="D14170" s="20">
        <f t="shared" si="221"/>
        <v>777</v>
      </c>
      <c r="E14170" s="20">
        <f>MIN(IF(MOD(ROWS($A$2:A14170),$A$2)=0,E14169+1, E14169), $B$2-1)</f>
        <v>16</v>
      </c>
      <c r="G14170" s="2" t="str">
        <f>IF(NOT(OR(
SUMPRODUCT(--ISNUMBER(SEARCH('Chapter 2 (Generated)'!$B$3:$V$3,INDEX(MyData,D14170, E14170+1))))&gt;0,
SUMPRODUCT(--ISNUMBER(SEARCH('Chapter 2 (Generated)'!$B$4:$V$4,INDEX(MyData,D14170, E14170+1))))&gt;0)),
"        " &amp; INDEX(MyData,D14170, E14170+1),
"    " &amp; INDEX(MyData,D14170, E14170+1))</f>
        <v xml:space="preserve">        0,</v>
      </c>
    </row>
    <row r="14171" spans="4:7" x14ac:dyDescent="0.2">
      <c r="D14171" s="20">
        <f t="shared" si="221"/>
        <v>778</v>
      </c>
      <c r="E14171" s="20">
        <f>MIN(IF(MOD(ROWS($A$2:A14171),$A$2)=0,E14170+1, E14170), $B$2-1)</f>
        <v>16</v>
      </c>
      <c r="G14171" s="2" t="str">
        <f>IF(NOT(OR(
SUMPRODUCT(--ISNUMBER(SEARCH('Chapter 2 (Generated)'!$B$3:$V$3,INDEX(MyData,D14171, E14171+1))))&gt;0,
SUMPRODUCT(--ISNUMBER(SEARCH('Chapter 2 (Generated)'!$B$4:$V$4,INDEX(MyData,D14171, E14171+1))))&gt;0)),
"        " &amp; INDEX(MyData,D14171, E14171+1),
"    " &amp; INDEX(MyData,D14171, E14171+1))</f>
        <v xml:space="preserve">        0,//775 </v>
      </c>
    </row>
    <row r="14172" spans="4:7" x14ac:dyDescent="0.2">
      <c r="D14172" s="20">
        <f t="shared" si="221"/>
        <v>779</v>
      </c>
      <c r="E14172" s="20">
        <f>MIN(IF(MOD(ROWS($A$2:A14172),$A$2)=0,E14171+1, E14171), $B$2-1)</f>
        <v>16</v>
      </c>
      <c r="G14172" s="2" t="str">
        <f>IF(NOT(OR(
SUMPRODUCT(--ISNUMBER(SEARCH('Chapter 2 (Generated)'!$B$3:$V$3,INDEX(MyData,D14172, E14172+1))))&gt;0,
SUMPRODUCT(--ISNUMBER(SEARCH('Chapter 2 (Generated)'!$B$4:$V$4,INDEX(MyData,D14172, E14172+1))))&gt;0)),
"        " &amp; INDEX(MyData,D14172, E14172+1),
"    " &amp; INDEX(MyData,D14172, E14172+1))</f>
        <v xml:space="preserve">        0,</v>
      </c>
    </row>
    <row r="14173" spans="4:7" x14ac:dyDescent="0.2">
      <c r="D14173" s="20">
        <f t="shared" si="221"/>
        <v>780</v>
      </c>
      <c r="E14173" s="20">
        <f>MIN(IF(MOD(ROWS($A$2:A14173),$A$2)=0,E14172+1, E14172), $B$2-1)</f>
        <v>16</v>
      </c>
      <c r="G14173" s="2" t="str">
        <f>IF(NOT(OR(
SUMPRODUCT(--ISNUMBER(SEARCH('Chapter 2 (Generated)'!$B$3:$V$3,INDEX(MyData,D14173, E14173+1))))&gt;0,
SUMPRODUCT(--ISNUMBER(SEARCH('Chapter 2 (Generated)'!$B$4:$V$4,INDEX(MyData,D14173, E14173+1))))&gt;0)),
"        " &amp; INDEX(MyData,D14173, E14173+1),
"    " &amp; INDEX(MyData,D14173, E14173+1))</f>
        <v xml:space="preserve">        0,</v>
      </c>
    </row>
    <row r="14174" spans="4:7" x14ac:dyDescent="0.2">
      <c r="D14174" s="20">
        <f t="shared" si="221"/>
        <v>781</v>
      </c>
      <c r="E14174" s="20">
        <f>MIN(IF(MOD(ROWS($A$2:A14174),$A$2)=0,E14173+1, E14173), $B$2-1)</f>
        <v>16</v>
      </c>
      <c r="G14174" s="2" t="str">
        <f>IF(NOT(OR(
SUMPRODUCT(--ISNUMBER(SEARCH('Chapter 2 (Generated)'!$B$3:$V$3,INDEX(MyData,D14174, E14174+1))))&gt;0,
SUMPRODUCT(--ISNUMBER(SEARCH('Chapter 2 (Generated)'!$B$4:$V$4,INDEX(MyData,D14174, E14174+1))))&gt;0)),
"        " &amp; INDEX(MyData,D14174, E14174+1),
"    " &amp; INDEX(MyData,D14174, E14174+1))</f>
        <v xml:space="preserve">        0,</v>
      </c>
    </row>
    <row r="14175" spans="4:7" x14ac:dyDescent="0.2">
      <c r="D14175" s="20">
        <f t="shared" si="221"/>
        <v>782</v>
      </c>
      <c r="E14175" s="20">
        <f>MIN(IF(MOD(ROWS($A$2:A14175),$A$2)=0,E14174+1, E14174), $B$2-1)</f>
        <v>16</v>
      </c>
      <c r="G14175" s="2" t="str">
        <f>IF(NOT(OR(
SUMPRODUCT(--ISNUMBER(SEARCH('Chapter 2 (Generated)'!$B$3:$V$3,INDEX(MyData,D14175, E14175+1))))&gt;0,
SUMPRODUCT(--ISNUMBER(SEARCH('Chapter 2 (Generated)'!$B$4:$V$4,INDEX(MyData,D14175, E14175+1))))&gt;0)),
"        " &amp; INDEX(MyData,D14175, E14175+1),
"    " &amp; INDEX(MyData,D14175, E14175+1))</f>
        <v xml:space="preserve">        0,</v>
      </c>
    </row>
    <row r="14176" spans="4:7" x14ac:dyDescent="0.2">
      <c r="D14176" s="20">
        <f t="shared" si="221"/>
        <v>783</v>
      </c>
      <c r="E14176" s="20">
        <f>MIN(IF(MOD(ROWS($A$2:A14176),$A$2)=0,E14175+1, E14175), $B$2-1)</f>
        <v>16</v>
      </c>
      <c r="G14176" s="2" t="str">
        <f>IF(NOT(OR(
SUMPRODUCT(--ISNUMBER(SEARCH('Chapter 2 (Generated)'!$B$3:$V$3,INDEX(MyData,D14176, E14176+1))))&gt;0,
SUMPRODUCT(--ISNUMBER(SEARCH('Chapter 2 (Generated)'!$B$4:$V$4,INDEX(MyData,D14176, E14176+1))))&gt;0)),
"        " &amp; INDEX(MyData,D14176, E14176+1),
"    " &amp; INDEX(MyData,D14176, E14176+1))</f>
        <v xml:space="preserve">        0,//780 </v>
      </c>
    </row>
    <row r="14177" spans="4:7" x14ac:dyDescent="0.2">
      <c r="D14177" s="20">
        <f t="shared" si="221"/>
        <v>784</v>
      </c>
      <c r="E14177" s="20">
        <f>MIN(IF(MOD(ROWS($A$2:A14177),$A$2)=0,E14176+1, E14176), $B$2-1)</f>
        <v>16</v>
      </c>
      <c r="G14177" s="2" t="str">
        <f>IF(NOT(OR(
SUMPRODUCT(--ISNUMBER(SEARCH('Chapter 2 (Generated)'!$B$3:$V$3,INDEX(MyData,D14177, E14177+1))))&gt;0,
SUMPRODUCT(--ISNUMBER(SEARCH('Chapter 2 (Generated)'!$B$4:$V$4,INDEX(MyData,D14177, E14177+1))))&gt;0)),
"        " &amp; INDEX(MyData,D14177, E14177+1),
"    " &amp; INDEX(MyData,D14177, E14177+1))</f>
        <v xml:space="preserve">        0,</v>
      </c>
    </row>
    <row r="14178" spans="4:7" x14ac:dyDescent="0.2">
      <c r="D14178" s="20">
        <f t="shared" si="221"/>
        <v>785</v>
      </c>
      <c r="E14178" s="20">
        <f>MIN(IF(MOD(ROWS($A$2:A14178),$A$2)=0,E14177+1, E14177), $B$2-1)</f>
        <v>16</v>
      </c>
      <c r="G14178" s="2" t="str">
        <f>IF(NOT(OR(
SUMPRODUCT(--ISNUMBER(SEARCH('Chapter 2 (Generated)'!$B$3:$V$3,INDEX(MyData,D14178, E14178+1))))&gt;0,
SUMPRODUCT(--ISNUMBER(SEARCH('Chapter 2 (Generated)'!$B$4:$V$4,INDEX(MyData,D14178, E14178+1))))&gt;0)),
"        " &amp; INDEX(MyData,D14178, E14178+1),
"    " &amp; INDEX(MyData,D14178, E14178+1))</f>
        <v xml:space="preserve">        0,</v>
      </c>
    </row>
    <row r="14179" spans="4:7" x14ac:dyDescent="0.2">
      <c r="D14179" s="20">
        <f t="shared" si="221"/>
        <v>786</v>
      </c>
      <c r="E14179" s="20">
        <f>MIN(IF(MOD(ROWS($A$2:A14179),$A$2)=0,E14178+1, E14178), $B$2-1)</f>
        <v>16</v>
      </c>
      <c r="G14179" s="2" t="str">
        <f>IF(NOT(OR(
SUMPRODUCT(--ISNUMBER(SEARCH('Chapter 2 (Generated)'!$B$3:$V$3,INDEX(MyData,D14179, E14179+1))))&gt;0,
SUMPRODUCT(--ISNUMBER(SEARCH('Chapter 2 (Generated)'!$B$4:$V$4,INDEX(MyData,D14179, E14179+1))))&gt;0)),
"        " &amp; INDEX(MyData,D14179, E14179+1),
"    " &amp; INDEX(MyData,D14179, E14179+1))</f>
        <v xml:space="preserve">        0,</v>
      </c>
    </row>
    <row r="14180" spans="4:7" x14ac:dyDescent="0.2">
      <c r="D14180" s="20">
        <f t="shared" si="221"/>
        <v>787</v>
      </c>
      <c r="E14180" s="20">
        <f>MIN(IF(MOD(ROWS($A$2:A14180),$A$2)=0,E14179+1, E14179), $B$2-1)</f>
        <v>16</v>
      </c>
      <c r="G14180" s="2" t="str">
        <f>IF(NOT(OR(
SUMPRODUCT(--ISNUMBER(SEARCH('Chapter 2 (Generated)'!$B$3:$V$3,INDEX(MyData,D14180, E14180+1))))&gt;0,
SUMPRODUCT(--ISNUMBER(SEARCH('Chapter 2 (Generated)'!$B$4:$V$4,INDEX(MyData,D14180, E14180+1))))&gt;0)),
"        " &amp; INDEX(MyData,D14180, E14180+1),
"    " &amp; INDEX(MyData,D14180, E14180+1))</f>
        <v xml:space="preserve">        0,</v>
      </c>
    </row>
    <row r="14181" spans="4:7" x14ac:dyDescent="0.2">
      <c r="D14181" s="20">
        <f t="shared" si="221"/>
        <v>788</v>
      </c>
      <c r="E14181" s="20">
        <f>MIN(IF(MOD(ROWS($A$2:A14181),$A$2)=0,E14180+1, E14180), $B$2-1)</f>
        <v>16</v>
      </c>
      <c r="G14181" s="2" t="str">
        <f>IF(NOT(OR(
SUMPRODUCT(--ISNUMBER(SEARCH('Chapter 2 (Generated)'!$B$3:$V$3,INDEX(MyData,D14181, E14181+1))))&gt;0,
SUMPRODUCT(--ISNUMBER(SEARCH('Chapter 2 (Generated)'!$B$4:$V$4,INDEX(MyData,D14181, E14181+1))))&gt;0)),
"        " &amp; INDEX(MyData,D14181, E14181+1),
"    " &amp; INDEX(MyData,D14181, E14181+1))</f>
        <v xml:space="preserve">        0,//785 POPUP</v>
      </c>
    </row>
    <row r="14182" spans="4:7" x14ac:dyDescent="0.2">
      <c r="D14182" s="20">
        <f t="shared" si="221"/>
        <v>789</v>
      </c>
      <c r="E14182" s="20">
        <f>MIN(IF(MOD(ROWS($A$2:A14182),$A$2)=0,E14181+1, E14181), $B$2-1)</f>
        <v>16</v>
      </c>
      <c r="G14182" s="2" t="str">
        <f>IF(NOT(OR(
SUMPRODUCT(--ISNUMBER(SEARCH('Chapter 2 (Generated)'!$B$3:$V$3,INDEX(MyData,D14182, E14182+1))))&gt;0,
SUMPRODUCT(--ISNUMBER(SEARCH('Chapter 2 (Generated)'!$B$4:$V$4,INDEX(MyData,D14182, E14182+1))))&gt;0)),
"        " &amp; INDEX(MyData,D14182, E14182+1),
"    " &amp; INDEX(MyData,D14182, E14182+1))</f>
        <v xml:space="preserve">        0,</v>
      </c>
    </row>
    <row r="14183" spans="4:7" x14ac:dyDescent="0.2">
      <c r="D14183" s="20">
        <f t="shared" si="221"/>
        <v>790</v>
      </c>
      <c r="E14183" s="20">
        <f>MIN(IF(MOD(ROWS($A$2:A14183),$A$2)=0,E14182+1, E14182), $B$2-1)</f>
        <v>16</v>
      </c>
      <c r="G14183" s="2" t="str">
        <f>IF(NOT(OR(
SUMPRODUCT(--ISNUMBER(SEARCH('Chapter 2 (Generated)'!$B$3:$V$3,INDEX(MyData,D14183, E14183+1))))&gt;0,
SUMPRODUCT(--ISNUMBER(SEARCH('Chapter 2 (Generated)'!$B$4:$V$4,INDEX(MyData,D14183, E14183+1))))&gt;0)),
"        " &amp; INDEX(MyData,D14183, E14183+1),
"    " &amp; INDEX(MyData,D14183, E14183+1))</f>
        <v xml:space="preserve">        0,</v>
      </c>
    </row>
    <row r="14184" spans="4:7" x14ac:dyDescent="0.2">
      <c r="D14184" s="20">
        <f t="shared" si="221"/>
        <v>791</v>
      </c>
      <c r="E14184" s="20">
        <f>MIN(IF(MOD(ROWS($A$2:A14184),$A$2)=0,E14183+1, E14183), $B$2-1)</f>
        <v>16</v>
      </c>
      <c r="G14184" s="2" t="str">
        <f>IF(NOT(OR(
SUMPRODUCT(--ISNUMBER(SEARCH('Chapter 2 (Generated)'!$B$3:$V$3,INDEX(MyData,D14184, E14184+1))))&gt;0,
SUMPRODUCT(--ISNUMBER(SEARCH('Chapter 2 (Generated)'!$B$4:$V$4,INDEX(MyData,D14184, E14184+1))))&gt;0)),
"        " &amp; INDEX(MyData,D14184, E14184+1),
"    " &amp; INDEX(MyData,D14184, E14184+1))</f>
        <v xml:space="preserve">        0,</v>
      </c>
    </row>
    <row r="14185" spans="4:7" x14ac:dyDescent="0.2">
      <c r="D14185" s="20">
        <f t="shared" si="221"/>
        <v>792</v>
      </c>
      <c r="E14185" s="20">
        <f>MIN(IF(MOD(ROWS($A$2:A14185),$A$2)=0,E14184+1, E14184), $B$2-1)</f>
        <v>16</v>
      </c>
      <c r="G14185" s="2" t="str">
        <f>IF(NOT(OR(
SUMPRODUCT(--ISNUMBER(SEARCH('Chapter 2 (Generated)'!$B$3:$V$3,INDEX(MyData,D14185, E14185+1))))&gt;0,
SUMPRODUCT(--ISNUMBER(SEARCH('Chapter 2 (Generated)'!$B$4:$V$4,INDEX(MyData,D14185, E14185+1))))&gt;0)),
"        " &amp; INDEX(MyData,D14185, E14185+1),
"    " &amp; INDEX(MyData,D14185, E14185+1))</f>
        <v xml:space="preserve">        0,</v>
      </c>
    </row>
    <row r="14186" spans="4:7" x14ac:dyDescent="0.2">
      <c r="D14186" s="20">
        <f t="shared" si="221"/>
        <v>793</v>
      </c>
      <c r="E14186" s="20">
        <f>MIN(IF(MOD(ROWS($A$2:A14186),$A$2)=0,E14185+1, E14185), $B$2-1)</f>
        <v>16</v>
      </c>
      <c r="G14186" s="2" t="str">
        <f>IF(NOT(OR(
SUMPRODUCT(--ISNUMBER(SEARCH('Chapter 2 (Generated)'!$B$3:$V$3,INDEX(MyData,D14186, E14186+1))))&gt;0,
SUMPRODUCT(--ISNUMBER(SEARCH('Chapter 2 (Generated)'!$B$4:$V$4,INDEX(MyData,D14186, E14186+1))))&gt;0)),
"        " &amp; INDEX(MyData,D14186, E14186+1),
"    " &amp; INDEX(MyData,D14186, E14186+1))</f>
        <v xml:space="preserve">        0,//790 </v>
      </c>
    </row>
    <row r="14187" spans="4:7" x14ac:dyDescent="0.2">
      <c r="D14187" s="20">
        <f t="shared" si="221"/>
        <v>794</v>
      </c>
      <c r="E14187" s="20">
        <f>MIN(IF(MOD(ROWS($A$2:A14187),$A$2)=0,E14186+1, E14186), $B$2-1)</f>
        <v>16</v>
      </c>
      <c r="G14187" s="2" t="str">
        <f>IF(NOT(OR(
SUMPRODUCT(--ISNUMBER(SEARCH('Chapter 2 (Generated)'!$B$3:$V$3,INDEX(MyData,D14187, E14187+1))))&gt;0,
SUMPRODUCT(--ISNUMBER(SEARCH('Chapter 2 (Generated)'!$B$4:$V$4,INDEX(MyData,D14187, E14187+1))))&gt;0)),
"        " &amp; INDEX(MyData,D14187, E14187+1),
"    " &amp; INDEX(MyData,D14187, E14187+1))</f>
        <v xml:space="preserve">        0,</v>
      </c>
    </row>
    <row r="14188" spans="4:7" x14ac:dyDescent="0.2">
      <c r="D14188" s="20">
        <f t="shared" si="221"/>
        <v>795</v>
      </c>
      <c r="E14188" s="20">
        <f>MIN(IF(MOD(ROWS($A$2:A14188),$A$2)=0,E14187+1, E14187), $B$2-1)</f>
        <v>16</v>
      </c>
      <c r="G14188" s="2" t="str">
        <f>IF(NOT(OR(
SUMPRODUCT(--ISNUMBER(SEARCH('Chapter 2 (Generated)'!$B$3:$V$3,INDEX(MyData,D14188, E14188+1))))&gt;0,
SUMPRODUCT(--ISNUMBER(SEARCH('Chapter 2 (Generated)'!$B$4:$V$4,INDEX(MyData,D14188, E14188+1))))&gt;0)),
"        " &amp; INDEX(MyData,D14188, E14188+1),
"    " &amp; INDEX(MyData,D14188, E14188+1))</f>
        <v xml:space="preserve">        0,</v>
      </c>
    </row>
    <row r="14189" spans="4:7" x14ac:dyDescent="0.2">
      <c r="D14189" s="20">
        <f t="shared" si="221"/>
        <v>796</v>
      </c>
      <c r="E14189" s="20">
        <f>MIN(IF(MOD(ROWS($A$2:A14189),$A$2)=0,E14188+1, E14188), $B$2-1)</f>
        <v>16</v>
      </c>
      <c r="G14189" s="2" t="str">
        <f>IF(NOT(OR(
SUMPRODUCT(--ISNUMBER(SEARCH('Chapter 2 (Generated)'!$B$3:$V$3,INDEX(MyData,D14189, E14189+1))))&gt;0,
SUMPRODUCT(--ISNUMBER(SEARCH('Chapter 2 (Generated)'!$B$4:$V$4,INDEX(MyData,D14189, E14189+1))))&gt;0)),
"        " &amp; INDEX(MyData,D14189, E14189+1),
"    " &amp; INDEX(MyData,D14189, E14189+1))</f>
        <v xml:space="preserve">        0,</v>
      </c>
    </row>
    <row r="14190" spans="4:7" x14ac:dyDescent="0.2">
      <c r="D14190" s="20">
        <f t="shared" si="221"/>
        <v>797</v>
      </c>
      <c r="E14190" s="20">
        <f>MIN(IF(MOD(ROWS($A$2:A14190),$A$2)=0,E14189+1, E14189), $B$2-1)</f>
        <v>16</v>
      </c>
      <c r="G14190" s="2" t="str">
        <f>IF(NOT(OR(
SUMPRODUCT(--ISNUMBER(SEARCH('Chapter 2 (Generated)'!$B$3:$V$3,INDEX(MyData,D14190, E14190+1))))&gt;0,
SUMPRODUCT(--ISNUMBER(SEARCH('Chapter 2 (Generated)'!$B$4:$V$4,INDEX(MyData,D14190, E14190+1))))&gt;0)),
"        " &amp; INDEX(MyData,D14190, E14190+1),
"    " &amp; INDEX(MyData,D14190, E14190+1))</f>
        <v xml:space="preserve">        0,</v>
      </c>
    </row>
    <row r="14191" spans="4:7" x14ac:dyDescent="0.2">
      <c r="D14191" s="20">
        <f t="shared" si="221"/>
        <v>798</v>
      </c>
      <c r="E14191" s="20">
        <f>MIN(IF(MOD(ROWS($A$2:A14191),$A$2)=0,E14190+1, E14190), $B$2-1)</f>
        <v>16</v>
      </c>
      <c r="G14191" s="2" t="str">
        <f>IF(NOT(OR(
SUMPRODUCT(--ISNUMBER(SEARCH('Chapter 2 (Generated)'!$B$3:$V$3,INDEX(MyData,D14191, E14191+1))))&gt;0,
SUMPRODUCT(--ISNUMBER(SEARCH('Chapter 2 (Generated)'!$B$4:$V$4,INDEX(MyData,D14191, E14191+1))))&gt;0)),
"        " &amp; INDEX(MyData,D14191, E14191+1),
"    " &amp; INDEX(MyData,D14191, E14191+1))</f>
        <v xml:space="preserve">        0,//795 </v>
      </c>
    </row>
    <row r="14192" spans="4:7" x14ac:dyDescent="0.2">
      <c r="D14192" s="20">
        <f t="shared" si="221"/>
        <v>799</v>
      </c>
      <c r="E14192" s="20">
        <f>MIN(IF(MOD(ROWS($A$2:A14192),$A$2)=0,E14191+1, E14191), $B$2-1)</f>
        <v>16</v>
      </c>
      <c r="G14192" s="2" t="str">
        <f>IF(NOT(OR(
SUMPRODUCT(--ISNUMBER(SEARCH('Chapter 2 (Generated)'!$B$3:$V$3,INDEX(MyData,D14192, E14192+1))))&gt;0,
SUMPRODUCT(--ISNUMBER(SEARCH('Chapter 2 (Generated)'!$B$4:$V$4,INDEX(MyData,D14192, E14192+1))))&gt;0)),
"        " &amp; INDEX(MyData,D14192, E14192+1),
"    " &amp; INDEX(MyData,D14192, E14192+1))</f>
        <v xml:space="preserve">        0,</v>
      </c>
    </row>
    <row r="14193" spans="4:7" x14ac:dyDescent="0.2">
      <c r="D14193" s="20">
        <f t="shared" si="221"/>
        <v>800</v>
      </c>
      <c r="E14193" s="20">
        <f>MIN(IF(MOD(ROWS($A$2:A14193),$A$2)=0,E14192+1, E14192), $B$2-1)</f>
        <v>16</v>
      </c>
      <c r="G14193" s="2" t="str">
        <f>IF(NOT(OR(
SUMPRODUCT(--ISNUMBER(SEARCH('Chapter 2 (Generated)'!$B$3:$V$3,INDEX(MyData,D14193, E14193+1))))&gt;0,
SUMPRODUCT(--ISNUMBER(SEARCH('Chapter 2 (Generated)'!$B$4:$V$4,INDEX(MyData,D14193, E14193+1))))&gt;0)),
"        " &amp; INDEX(MyData,D14193, E14193+1),
"    " &amp; INDEX(MyData,D14193, E14193+1))</f>
        <v xml:space="preserve">        0,</v>
      </c>
    </row>
    <row r="14194" spans="4:7" x14ac:dyDescent="0.2">
      <c r="D14194" s="20">
        <f t="shared" si="221"/>
        <v>801</v>
      </c>
      <c r="E14194" s="20">
        <f>MIN(IF(MOD(ROWS($A$2:A14194),$A$2)=0,E14193+1, E14193), $B$2-1)</f>
        <v>16</v>
      </c>
      <c r="G14194" s="2" t="str">
        <f>IF(NOT(OR(
SUMPRODUCT(--ISNUMBER(SEARCH('Chapter 2 (Generated)'!$B$3:$V$3,INDEX(MyData,D14194, E14194+1))))&gt;0,
SUMPRODUCT(--ISNUMBER(SEARCH('Chapter 2 (Generated)'!$B$4:$V$4,INDEX(MyData,D14194, E14194+1))))&gt;0)),
"        " &amp; INDEX(MyData,D14194, E14194+1),
"    " &amp; INDEX(MyData,D14194, E14194+1))</f>
        <v xml:space="preserve">        0,</v>
      </c>
    </row>
    <row r="14195" spans="4:7" x14ac:dyDescent="0.2">
      <c r="D14195" s="20">
        <f t="shared" si="221"/>
        <v>802</v>
      </c>
      <c r="E14195" s="20">
        <f>MIN(IF(MOD(ROWS($A$2:A14195),$A$2)=0,E14194+1, E14194), $B$2-1)</f>
        <v>16</v>
      </c>
      <c r="G14195" s="2" t="str">
        <f>IF(NOT(OR(
SUMPRODUCT(--ISNUMBER(SEARCH('Chapter 2 (Generated)'!$B$3:$V$3,INDEX(MyData,D14195, E14195+1))))&gt;0,
SUMPRODUCT(--ISNUMBER(SEARCH('Chapter 2 (Generated)'!$B$4:$V$4,INDEX(MyData,D14195, E14195+1))))&gt;0)),
"        " &amp; INDEX(MyData,D14195, E14195+1),
"    " &amp; INDEX(MyData,D14195, E14195+1))</f>
        <v xml:space="preserve">        0,//799 POPUP</v>
      </c>
    </row>
    <row r="14196" spans="4:7" x14ac:dyDescent="0.2">
      <c r="D14196" s="20">
        <f t="shared" si="221"/>
        <v>803</v>
      </c>
      <c r="E14196" s="20">
        <f>MIN(IF(MOD(ROWS($A$2:A14196),$A$2)=0,E14195+1, E14195), $B$2-1)</f>
        <v>16</v>
      </c>
      <c r="G14196" s="2" t="str">
        <f>IF(NOT(OR(
SUMPRODUCT(--ISNUMBER(SEARCH('Chapter 2 (Generated)'!$B$3:$V$3,INDEX(MyData,D14196, E14196+1))))&gt;0,
SUMPRODUCT(--ISNUMBER(SEARCH('Chapter 2 (Generated)'!$B$4:$V$4,INDEX(MyData,D14196, E14196+1))))&gt;0)),
"        " &amp; INDEX(MyData,D14196, E14196+1),
"    " &amp; INDEX(MyData,D14196, E14196+1))</f>
        <v xml:space="preserve">        0,//800 </v>
      </c>
    </row>
    <row r="14197" spans="4:7" x14ac:dyDescent="0.2">
      <c r="D14197" s="20">
        <f t="shared" si="221"/>
        <v>804</v>
      </c>
      <c r="E14197" s="20">
        <f>MIN(IF(MOD(ROWS($A$2:A14197),$A$2)=0,E14196+1, E14196), $B$2-1)</f>
        <v>16</v>
      </c>
      <c r="G14197" s="2" t="str">
        <f>IF(NOT(OR(
SUMPRODUCT(--ISNUMBER(SEARCH('Chapter 2 (Generated)'!$B$3:$V$3,INDEX(MyData,D14197, E14197+1))))&gt;0,
SUMPRODUCT(--ISNUMBER(SEARCH('Chapter 2 (Generated)'!$B$4:$V$4,INDEX(MyData,D14197, E14197+1))))&gt;0)),
"        " &amp; INDEX(MyData,D14197, E14197+1),
"    " &amp; INDEX(MyData,D14197, E14197+1))</f>
        <v xml:space="preserve">        0,</v>
      </c>
    </row>
    <row r="14198" spans="4:7" x14ac:dyDescent="0.2">
      <c r="D14198" s="20">
        <f t="shared" si="221"/>
        <v>805</v>
      </c>
      <c r="E14198" s="20">
        <f>MIN(IF(MOD(ROWS($A$2:A14198),$A$2)=0,E14197+1, E14197), $B$2-1)</f>
        <v>16</v>
      </c>
      <c r="G14198" s="2" t="str">
        <f>IF(NOT(OR(
SUMPRODUCT(--ISNUMBER(SEARCH('Chapter 2 (Generated)'!$B$3:$V$3,INDEX(MyData,D14198, E14198+1))))&gt;0,
SUMPRODUCT(--ISNUMBER(SEARCH('Chapter 2 (Generated)'!$B$4:$V$4,INDEX(MyData,D14198, E14198+1))))&gt;0)),
"        " &amp; INDEX(MyData,D14198, E14198+1),
"    " &amp; INDEX(MyData,D14198, E14198+1))</f>
        <v xml:space="preserve">        0,</v>
      </c>
    </row>
    <row r="14199" spans="4:7" x14ac:dyDescent="0.2">
      <c r="D14199" s="20">
        <f t="shared" si="221"/>
        <v>806</v>
      </c>
      <c r="E14199" s="20">
        <f>MIN(IF(MOD(ROWS($A$2:A14199),$A$2)=0,E14198+1, E14198), $B$2-1)</f>
        <v>16</v>
      </c>
      <c r="G14199" s="2" t="str">
        <f>IF(NOT(OR(
SUMPRODUCT(--ISNUMBER(SEARCH('Chapter 2 (Generated)'!$B$3:$V$3,INDEX(MyData,D14199, E14199+1))))&gt;0,
SUMPRODUCT(--ISNUMBER(SEARCH('Chapter 2 (Generated)'!$B$4:$V$4,INDEX(MyData,D14199, E14199+1))))&gt;0)),
"        " &amp; INDEX(MyData,D14199, E14199+1),
"    " &amp; INDEX(MyData,D14199, E14199+1))</f>
        <v xml:space="preserve">        0,</v>
      </c>
    </row>
    <row r="14200" spans="4:7" x14ac:dyDescent="0.2">
      <c r="D14200" s="20">
        <f t="shared" si="221"/>
        <v>807</v>
      </c>
      <c r="E14200" s="20">
        <f>MIN(IF(MOD(ROWS($A$2:A14200),$A$2)=0,E14199+1, E14199), $B$2-1)</f>
        <v>16</v>
      </c>
      <c r="G14200" s="2" t="str">
        <f>IF(NOT(OR(
SUMPRODUCT(--ISNUMBER(SEARCH('Chapter 2 (Generated)'!$B$3:$V$3,INDEX(MyData,D14200, E14200+1))))&gt;0,
SUMPRODUCT(--ISNUMBER(SEARCH('Chapter 2 (Generated)'!$B$4:$V$4,INDEX(MyData,D14200, E14200+1))))&gt;0)),
"        " &amp; INDEX(MyData,D14200, E14200+1),
"    " &amp; INDEX(MyData,D14200, E14200+1))</f>
        <v xml:space="preserve">        0,//804 Different Dorm…</v>
      </c>
    </row>
    <row r="14201" spans="4:7" x14ac:dyDescent="0.2">
      <c r="D14201" s="20">
        <f t="shared" si="221"/>
        <v>808</v>
      </c>
      <c r="E14201" s="20">
        <f>MIN(IF(MOD(ROWS($A$2:A14201),$A$2)=0,E14200+1, E14200), $B$2-1)</f>
        <v>16</v>
      </c>
      <c r="G14201" s="2" t="str">
        <f>IF(NOT(OR(
SUMPRODUCT(--ISNUMBER(SEARCH('Chapter 2 (Generated)'!$B$3:$V$3,INDEX(MyData,D14201, E14201+1))))&gt;0,
SUMPRODUCT(--ISNUMBER(SEARCH('Chapter 2 (Generated)'!$B$4:$V$4,INDEX(MyData,D14201, E14201+1))))&gt;0)),
"        " &amp; INDEX(MyData,D14201, E14201+1),
"    " &amp; INDEX(MyData,D14201, E14201+1))</f>
        <v xml:space="preserve">        0,//805 </v>
      </c>
    </row>
    <row r="14202" spans="4:7" x14ac:dyDescent="0.2">
      <c r="D14202" s="20">
        <f t="shared" si="221"/>
        <v>809</v>
      </c>
      <c r="E14202" s="20">
        <f>MIN(IF(MOD(ROWS($A$2:A14202),$A$2)=0,E14201+1, E14201), $B$2-1)</f>
        <v>16</v>
      </c>
      <c r="G14202" s="2" t="str">
        <f>IF(NOT(OR(
SUMPRODUCT(--ISNUMBER(SEARCH('Chapter 2 (Generated)'!$B$3:$V$3,INDEX(MyData,D14202, E14202+1))))&gt;0,
SUMPRODUCT(--ISNUMBER(SEARCH('Chapter 2 (Generated)'!$B$4:$V$4,INDEX(MyData,D14202, E14202+1))))&gt;0)),
"        " &amp; INDEX(MyData,D14202, E14202+1),
"    " &amp; INDEX(MyData,D14202, E14202+1))</f>
        <v xml:space="preserve">        0,</v>
      </c>
    </row>
    <row r="14203" spans="4:7" x14ac:dyDescent="0.2">
      <c r="D14203" s="20">
        <f t="shared" si="221"/>
        <v>810</v>
      </c>
      <c r="E14203" s="20">
        <f>MIN(IF(MOD(ROWS($A$2:A14203),$A$2)=0,E14202+1, E14202), $B$2-1)</f>
        <v>16</v>
      </c>
      <c r="G14203" s="2" t="str">
        <f>IF(NOT(OR(
SUMPRODUCT(--ISNUMBER(SEARCH('Chapter 2 (Generated)'!$B$3:$V$3,INDEX(MyData,D14203, E14203+1))))&gt;0,
SUMPRODUCT(--ISNUMBER(SEARCH('Chapter 2 (Generated)'!$B$4:$V$4,INDEX(MyData,D14203, E14203+1))))&gt;0)),
"        " &amp; INDEX(MyData,D14203, E14203+1),
"    " &amp; INDEX(MyData,D14203, E14203+1))</f>
        <v xml:space="preserve">        0,</v>
      </c>
    </row>
    <row r="14204" spans="4:7" x14ac:dyDescent="0.2">
      <c r="D14204" s="20">
        <f t="shared" si="221"/>
        <v>811</v>
      </c>
      <c r="E14204" s="20">
        <f>MIN(IF(MOD(ROWS($A$2:A14204),$A$2)=0,E14203+1, E14203), $B$2-1)</f>
        <v>16</v>
      </c>
      <c r="G14204" s="2" t="str">
        <f>IF(NOT(OR(
SUMPRODUCT(--ISNUMBER(SEARCH('Chapter 2 (Generated)'!$B$3:$V$3,INDEX(MyData,D14204, E14204+1))))&gt;0,
SUMPRODUCT(--ISNUMBER(SEARCH('Chapter 2 (Generated)'!$B$4:$V$4,INDEX(MyData,D14204, E14204+1))))&gt;0)),
"        " &amp; INDEX(MyData,D14204, E14204+1),
"    " &amp; INDEX(MyData,D14204, E14204+1))</f>
        <v xml:space="preserve">        0,</v>
      </c>
    </row>
    <row r="14205" spans="4:7" x14ac:dyDescent="0.2">
      <c r="D14205" s="20">
        <f t="shared" si="221"/>
        <v>812</v>
      </c>
      <c r="E14205" s="20">
        <f>MIN(IF(MOD(ROWS($A$2:A14205),$A$2)=0,E14204+1, E14204), $B$2-1)</f>
        <v>16</v>
      </c>
      <c r="G14205" s="2" t="str">
        <f>IF(NOT(OR(
SUMPRODUCT(--ISNUMBER(SEARCH('Chapter 2 (Generated)'!$B$3:$V$3,INDEX(MyData,D14205, E14205+1))))&gt;0,
SUMPRODUCT(--ISNUMBER(SEARCH('Chapter 2 (Generated)'!$B$4:$V$4,INDEX(MyData,D14205, E14205+1))))&gt;0)),
"        " &amp; INDEX(MyData,D14205, E14205+1),
"    " &amp; INDEX(MyData,D14205, E14205+1))</f>
        <v xml:space="preserve">        0,</v>
      </c>
    </row>
    <row r="14206" spans="4:7" x14ac:dyDescent="0.2">
      <c r="D14206" s="20">
        <f t="shared" si="221"/>
        <v>813</v>
      </c>
      <c r="E14206" s="20">
        <f>MIN(IF(MOD(ROWS($A$2:A14206),$A$2)=0,E14205+1, E14205), $B$2-1)</f>
        <v>16</v>
      </c>
      <c r="G14206" s="2" t="str">
        <f>IF(NOT(OR(
SUMPRODUCT(--ISNUMBER(SEARCH('Chapter 2 (Generated)'!$B$3:$V$3,INDEX(MyData,D14206, E14206+1))))&gt;0,
SUMPRODUCT(--ISNUMBER(SEARCH('Chapter 2 (Generated)'!$B$4:$V$4,INDEX(MyData,D14206, E14206+1))))&gt;0)),
"        " &amp; INDEX(MyData,D14206, E14206+1),
"    " &amp; INDEX(MyData,D14206, E14206+1))</f>
        <v xml:space="preserve">        0,//810 </v>
      </c>
    </row>
    <row r="14207" spans="4:7" x14ac:dyDescent="0.2">
      <c r="D14207" s="20">
        <f t="shared" si="221"/>
        <v>814</v>
      </c>
      <c r="E14207" s="20">
        <f>MIN(IF(MOD(ROWS($A$2:A14207),$A$2)=0,E14206+1, E14206), $B$2-1)</f>
        <v>16</v>
      </c>
      <c r="G14207" s="2" t="str">
        <f>IF(NOT(OR(
SUMPRODUCT(--ISNUMBER(SEARCH('Chapter 2 (Generated)'!$B$3:$V$3,INDEX(MyData,D14207, E14207+1))))&gt;0,
SUMPRODUCT(--ISNUMBER(SEARCH('Chapter 2 (Generated)'!$B$4:$V$4,INDEX(MyData,D14207, E14207+1))))&gt;0)),
"        " &amp; INDEX(MyData,D14207, E14207+1),
"    " &amp; INDEX(MyData,D14207, E14207+1))</f>
        <v xml:space="preserve">        0,</v>
      </c>
    </row>
    <row r="14208" spans="4:7" x14ac:dyDescent="0.2">
      <c r="D14208" s="20">
        <f t="shared" si="221"/>
        <v>815</v>
      </c>
      <c r="E14208" s="20">
        <f>MIN(IF(MOD(ROWS($A$2:A14208),$A$2)=0,E14207+1, E14207), $B$2-1)</f>
        <v>16</v>
      </c>
      <c r="G14208" s="2" t="str">
        <f>IF(NOT(OR(
SUMPRODUCT(--ISNUMBER(SEARCH('Chapter 2 (Generated)'!$B$3:$V$3,INDEX(MyData,D14208, E14208+1))))&gt;0,
SUMPRODUCT(--ISNUMBER(SEARCH('Chapter 2 (Generated)'!$B$4:$V$4,INDEX(MyData,D14208, E14208+1))))&gt;0)),
"        " &amp; INDEX(MyData,D14208, E14208+1),
"    " &amp; INDEX(MyData,D14208, E14208+1))</f>
        <v xml:space="preserve">        0,</v>
      </c>
    </row>
    <row r="14209" spans="4:7" x14ac:dyDescent="0.2">
      <c r="D14209" s="20">
        <f t="shared" si="221"/>
        <v>816</v>
      </c>
      <c r="E14209" s="20">
        <f>MIN(IF(MOD(ROWS($A$2:A14209),$A$2)=0,E14208+1, E14208), $B$2-1)</f>
        <v>16</v>
      </c>
      <c r="G14209" s="2" t="str">
        <f>IF(NOT(OR(
SUMPRODUCT(--ISNUMBER(SEARCH('Chapter 2 (Generated)'!$B$3:$V$3,INDEX(MyData,D14209, E14209+1))))&gt;0,
SUMPRODUCT(--ISNUMBER(SEARCH('Chapter 2 (Generated)'!$B$4:$V$4,INDEX(MyData,D14209, E14209+1))))&gt;0)),
"        " &amp; INDEX(MyData,D14209, E14209+1),
"    " &amp; INDEX(MyData,D14209, E14209+1))</f>
        <v xml:space="preserve">        0,</v>
      </c>
    </row>
    <row r="14210" spans="4:7" x14ac:dyDescent="0.2">
      <c r="D14210" s="20">
        <f t="shared" ref="D14210:D14273" si="222">MOD(ROW(D14209)-1+ROWS(MyData),ROWS(MyData))+1</f>
        <v>817</v>
      </c>
      <c r="E14210" s="20">
        <f>MIN(IF(MOD(ROWS($A$2:A14210),$A$2)=0,E14209+1, E14209), $B$2-1)</f>
        <v>16</v>
      </c>
      <c r="G14210" s="2" t="str">
        <f>IF(NOT(OR(
SUMPRODUCT(--ISNUMBER(SEARCH('Chapter 2 (Generated)'!$B$3:$V$3,INDEX(MyData,D14210, E14210+1))))&gt;0,
SUMPRODUCT(--ISNUMBER(SEARCH('Chapter 2 (Generated)'!$B$4:$V$4,INDEX(MyData,D14210, E14210+1))))&gt;0)),
"        " &amp; INDEX(MyData,D14210, E14210+1),
"    " &amp; INDEX(MyData,D14210, E14210+1))</f>
        <v xml:space="preserve">        0,</v>
      </c>
    </row>
    <row r="14211" spans="4:7" x14ac:dyDescent="0.2">
      <c r="D14211" s="20">
        <f t="shared" si="222"/>
        <v>818</v>
      </c>
      <c r="E14211" s="20">
        <f>MIN(IF(MOD(ROWS($A$2:A14211),$A$2)=0,E14210+1, E14210), $B$2-1)</f>
        <v>16</v>
      </c>
      <c r="G14211" s="2" t="str">
        <f>IF(NOT(OR(
SUMPRODUCT(--ISNUMBER(SEARCH('Chapter 2 (Generated)'!$B$3:$V$3,INDEX(MyData,D14211, E14211+1))))&gt;0,
SUMPRODUCT(--ISNUMBER(SEARCH('Chapter 2 (Generated)'!$B$4:$V$4,INDEX(MyData,D14211, E14211+1))))&gt;0)),
"        " &amp; INDEX(MyData,D14211, E14211+1),
"    " &amp; INDEX(MyData,D14211, E14211+1))</f>
        <v xml:space="preserve">        0,//815 </v>
      </c>
    </row>
    <row r="14212" spans="4:7" x14ac:dyDescent="0.2">
      <c r="D14212" s="20">
        <f t="shared" si="222"/>
        <v>819</v>
      </c>
      <c r="E14212" s="20">
        <f>MIN(IF(MOD(ROWS($A$2:A14212),$A$2)=0,E14211+1, E14211), $B$2-1)</f>
        <v>16</v>
      </c>
      <c r="G14212" s="2" t="str">
        <f>IF(NOT(OR(
SUMPRODUCT(--ISNUMBER(SEARCH('Chapter 2 (Generated)'!$B$3:$V$3,INDEX(MyData,D14212, E14212+1))))&gt;0,
SUMPRODUCT(--ISNUMBER(SEARCH('Chapter 2 (Generated)'!$B$4:$V$4,INDEX(MyData,D14212, E14212+1))))&gt;0)),
"        " &amp; INDEX(MyData,D14212, E14212+1),
"    " &amp; INDEX(MyData,D14212, E14212+1))</f>
        <v xml:space="preserve">        0,</v>
      </c>
    </row>
    <row r="14213" spans="4:7" x14ac:dyDescent="0.2">
      <c r="D14213" s="20">
        <f t="shared" si="222"/>
        <v>820</v>
      </c>
      <c r="E14213" s="20">
        <f>MIN(IF(MOD(ROWS($A$2:A14213),$A$2)=0,E14212+1, E14212), $B$2-1)</f>
        <v>16</v>
      </c>
      <c r="G14213" s="2" t="str">
        <f>IF(NOT(OR(
SUMPRODUCT(--ISNUMBER(SEARCH('Chapter 2 (Generated)'!$B$3:$V$3,INDEX(MyData,D14213, E14213+1))))&gt;0,
SUMPRODUCT(--ISNUMBER(SEARCH('Chapter 2 (Generated)'!$B$4:$V$4,INDEX(MyData,D14213, E14213+1))))&gt;0)),
"        " &amp; INDEX(MyData,D14213, E14213+1),
"    " &amp; INDEX(MyData,D14213, E14213+1))</f>
        <v xml:space="preserve">        0,</v>
      </c>
    </row>
    <row r="14214" spans="4:7" x14ac:dyDescent="0.2">
      <c r="D14214" s="20">
        <f t="shared" si="222"/>
        <v>821</v>
      </c>
      <c r="E14214" s="20">
        <f>MIN(IF(MOD(ROWS($A$2:A14214),$A$2)=0,E14213+1, E14213), $B$2-1)</f>
        <v>16</v>
      </c>
      <c r="G14214" s="2" t="str">
        <f>IF(NOT(OR(
SUMPRODUCT(--ISNUMBER(SEARCH('Chapter 2 (Generated)'!$B$3:$V$3,INDEX(MyData,D14214, E14214+1))))&gt;0,
SUMPRODUCT(--ISNUMBER(SEARCH('Chapter 2 (Generated)'!$B$4:$V$4,INDEX(MyData,D14214, E14214+1))))&gt;0)),
"        " &amp; INDEX(MyData,D14214, E14214+1),
"    " &amp; INDEX(MyData,D14214, E14214+1))</f>
        <v xml:space="preserve">        0,</v>
      </c>
    </row>
    <row r="14215" spans="4:7" x14ac:dyDescent="0.2">
      <c r="D14215" s="20">
        <f t="shared" si="222"/>
        <v>822</v>
      </c>
      <c r="E14215" s="20">
        <f>MIN(IF(MOD(ROWS($A$2:A14215),$A$2)=0,E14214+1, E14214), $B$2-1)</f>
        <v>16</v>
      </c>
      <c r="G14215" s="2" t="str">
        <f>IF(NOT(OR(
SUMPRODUCT(--ISNUMBER(SEARCH('Chapter 2 (Generated)'!$B$3:$V$3,INDEX(MyData,D14215, E14215+1))))&gt;0,
SUMPRODUCT(--ISNUMBER(SEARCH('Chapter 2 (Generated)'!$B$4:$V$4,INDEX(MyData,D14215, E14215+1))))&gt;0)),
"        " &amp; INDEX(MyData,D14215, E14215+1),
"    " &amp; INDEX(MyData,D14215, E14215+1))</f>
        <v xml:space="preserve">        0,</v>
      </c>
    </row>
    <row r="14216" spans="4:7" x14ac:dyDescent="0.2">
      <c r="D14216" s="20">
        <f t="shared" si="222"/>
        <v>823</v>
      </c>
      <c r="E14216" s="20">
        <f>MIN(IF(MOD(ROWS($A$2:A14216),$A$2)=0,E14215+1, E14215), $B$2-1)</f>
        <v>16</v>
      </c>
      <c r="G14216" s="2" t="str">
        <f>IF(NOT(OR(
SUMPRODUCT(--ISNUMBER(SEARCH('Chapter 2 (Generated)'!$B$3:$V$3,INDEX(MyData,D14216, E14216+1))))&gt;0,
SUMPRODUCT(--ISNUMBER(SEARCH('Chapter 2 (Generated)'!$B$4:$V$4,INDEX(MyData,D14216, E14216+1))))&gt;0)),
"        " &amp; INDEX(MyData,D14216, E14216+1),
"    " &amp; INDEX(MyData,D14216, E14216+1))</f>
        <v xml:space="preserve">        0,//820 </v>
      </c>
    </row>
    <row r="14217" spans="4:7" x14ac:dyDescent="0.2">
      <c r="D14217" s="20">
        <f t="shared" si="222"/>
        <v>824</v>
      </c>
      <c r="E14217" s="20">
        <f>MIN(IF(MOD(ROWS($A$2:A14217),$A$2)=0,E14216+1, E14216), $B$2-1)</f>
        <v>16</v>
      </c>
      <c r="G14217" s="2" t="str">
        <f>IF(NOT(OR(
SUMPRODUCT(--ISNUMBER(SEARCH('Chapter 2 (Generated)'!$B$3:$V$3,INDEX(MyData,D14217, E14217+1))))&gt;0,
SUMPRODUCT(--ISNUMBER(SEARCH('Chapter 2 (Generated)'!$B$4:$V$4,INDEX(MyData,D14217, E14217+1))))&gt;0)),
"        " &amp; INDEX(MyData,D14217, E14217+1),
"    " &amp; INDEX(MyData,D14217, E14217+1))</f>
        <v xml:space="preserve">        0,</v>
      </c>
    </row>
    <row r="14218" spans="4:7" x14ac:dyDescent="0.2">
      <c r="D14218" s="20">
        <f t="shared" si="222"/>
        <v>825</v>
      </c>
      <c r="E14218" s="20">
        <f>MIN(IF(MOD(ROWS($A$2:A14218),$A$2)=0,E14217+1, E14217), $B$2-1)</f>
        <v>16</v>
      </c>
      <c r="G14218" s="2" t="str">
        <f>IF(NOT(OR(
SUMPRODUCT(--ISNUMBER(SEARCH('Chapter 2 (Generated)'!$B$3:$V$3,INDEX(MyData,D14218, E14218+1))))&gt;0,
SUMPRODUCT(--ISNUMBER(SEARCH('Chapter 2 (Generated)'!$B$4:$V$4,INDEX(MyData,D14218, E14218+1))))&gt;0)),
"        " &amp; INDEX(MyData,D14218, E14218+1),
"    " &amp; INDEX(MyData,D14218, E14218+1))</f>
        <v xml:space="preserve">        0,</v>
      </c>
    </row>
    <row r="14219" spans="4:7" x14ac:dyDescent="0.2">
      <c r="D14219" s="20">
        <f t="shared" si="222"/>
        <v>826</v>
      </c>
      <c r="E14219" s="20">
        <f>MIN(IF(MOD(ROWS($A$2:A14219),$A$2)=0,E14218+1, E14218), $B$2-1)</f>
        <v>16</v>
      </c>
      <c r="G14219" s="2" t="str">
        <f>IF(NOT(OR(
SUMPRODUCT(--ISNUMBER(SEARCH('Chapter 2 (Generated)'!$B$3:$V$3,INDEX(MyData,D14219, E14219+1))))&gt;0,
SUMPRODUCT(--ISNUMBER(SEARCH('Chapter 2 (Generated)'!$B$4:$V$4,INDEX(MyData,D14219, E14219+1))))&gt;0)),
"        " &amp; INDEX(MyData,D14219, E14219+1),
"    " &amp; INDEX(MyData,D14219, E14219+1))</f>
        <v xml:space="preserve">        0,</v>
      </c>
    </row>
    <row r="14220" spans="4:7" x14ac:dyDescent="0.2">
      <c r="D14220" s="20">
        <f t="shared" si="222"/>
        <v>827</v>
      </c>
      <c r="E14220" s="20">
        <f>MIN(IF(MOD(ROWS($A$2:A14220),$A$2)=0,E14219+1, E14219), $B$2-1)</f>
        <v>16</v>
      </c>
      <c r="G14220" s="2" t="str">
        <f>IF(NOT(OR(
SUMPRODUCT(--ISNUMBER(SEARCH('Chapter 2 (Generated)'!$B$3:$V$3,INDEX(MyData,D14220, E14220+1))))&gt;0,
SUMPRODUCT(--ISNUMBER(SEARCH('Chapter 2 (Generated)'!$B$4:$V$4,INDEX(MyData,D14220, E14220+1))))&gt;0)),
"        " &amp; INDEX(MyData,D14220, E14220+1),
"    " &amp; INDEX(MyData,D14220, E14220+1))</f>
        <v xml:space="preserve">        0,</v>
      </c>
    </row>
    <row r="14221" spans="4:7" x14ac:dyDescent="0.2">
      <c r="D14221" s="20">
        <f t="shared" si="222"/>
        <v>828</v>
      </c>
      <c r="E14221" s="20">
        <f>MIN(IF(MOD(ROWS($A$2:A14221),$A$2)=0,E14220+1, E14220), $B$2-1)</f>
        <v>16</v>
      </c>
      <c r="G14221" s="2" t="str">
        <f>IF(NOT(OR(
SUMPRODUCT(--ISNUMBER(SEARCH('Chapter 2 (Generated)'!$B$3:$V$3,INDEX(MyData,D14221, E14221+1))))&gt;0,
SUMPRODUCT(--ISNUMBER(SEARCH('Chapter 2 (Generated)'!$B$4:$V$4,INDEX(MyData,D14221, E14221+1))))&gt;0)),
"        " &amp; INDEX(MyData,D14221, E14221+1),
"    " &amp; INDEX(MyData,D14221, E14221+1))</f>
        <v xml:space="preserve">        0,//825 </v>
      </c>
    </row>
    <row r="14222" spans="4:7" x14ac:dyDescent="0.2">
      <c r="D14222" s="20">
        <f t="shared" si="222"/>
        <v>829</v>
      </c>
      <c r="E14222" s="20">
        <f>MIN(IF(MOD(ROWS($A$2:A14222),$A$2)=0,E14221+1, E14221), $B$2-1)</f>
        <v>16</v>
      </c>
      <c r="G14222" s="2" t="str">
        <f>IF(NOT(OR(
SUMPRODUCT(--ISNUMBER(SEARCH('Chapter 2 (Generated)'!$B$3:$V$3,INDEX(MyData,D14222, E14222+1))))&gt;0,
SUMPRODUCT(--ISNUMBER(SEARCH('Chapter 2 (Generated)'!$B$4:$V$4,INDEX(MyData,D14222, E14222+1))))&gt;0)),
"        " &amp; INDEX(MyData,D14222, E14222+1),
"    " &amp; INDEX(MyData,D14222, E14222+1))</f>
        <v xml:space="preserve">        0,</v>
      </c>
    </row>
    <row r="14223" spans="4:7" x14ac:dyDescent="0.2">
      <c r="D14223" s="20">
        <f t="shared" si="222"/>
        <v>830</v>
      </c>
      <c r="E14223" s="20">
        <f>MIN(IF(MOD(ROWS($A$2:A14223),$A$2)=0,E14222+1, E14222), $B$2-1)</f>
        <v>16</v>
      </c>
      <c r="G14223" s="2" t="str">
        <f>IF(NOT(OR(
SUMPRODUCT(--ISNUMBER(SEARCH('Chapter 2 (Generated)'!$B$3:$V$3,INDEX(MyData,D14223, E14223+1))))&gt;0,
SUMPRODUCT(--ISNUMBER(SEARCH('Chapter 2 (Generated)'!$B$4:$V$4,INDEX(MyData,D14223, E14223+1))))&gt;0)),
"        " &amp; INDEX(MyData,D14223, E14223+1),
"    " &amp; INDEX(MyData,D14223, E14223+1))</f>
        <v xml:space="preserve">        0,</v>
      </c>
    </row>
    <row r="14224" spans="4:7" x14ac:dyDescent="0.2">
      <c r="D14224" s="20">
        <f t="shared" si="222"/>
        <v>831</v>
      </c>
      <c r="E14224" s="20">
        <f>MIN(IF(MOD(ROWS($A$2:A14224),$A$2)=0,E14223+1, E14223), $B$2-1)</f>
        <v>16</v>
      </c>
      <c r="G14224" s="2" t="str">
        <f>IF(NOT(OR(
SUMPRODUCT(--ISNUMBER(SEARCH('Chapter 2 (Generated)'!$B$3:$V$3,INDEX(MyData,D14224, E14224+1))))&gt;0,
SUMPRODUCT(--ISNUMBER(SEARCH('Chapter 2 (Generated)'!$B$4:$V$4,INDEX(MyData,D14224, E14224+1))))&gt;0)),
"        " &amp; INDEX(MyData,D14224, E14224+1),
"    " &amp; INDEX(MyData,D14224, E14224+1))</f>
        <v xml:space="preserve">        0,</v>
      </c>
    </row>
    <row r="14225" spans="4:7" x14ac:dyDescent="0.2">
      <c r="D14225" s="20">
        <f t="shared" si="222"/>
        <v>832</v>
      </c>
      <c r="E14225" s="20">
        <f>MIN(IF(MOD(ROWS($A$2:A14225),$A$2)=0,E14224+1, E14224), $B$2-1)</f>
        <v>16</v>
      </c>
      <c r="G14225" s="2" t="str">
        <f>IF(NOT(OR(
SUMPRODUCT(--ISNUMBER(SEARCH('Chapter 2 (Generated)'!$B$3:$V$3,INDEX(MyData,D14225, E14225+1))))&gt;0,
SUMPRODUCT(--ISNUMBER(SEARCH('Chapter 2 (Generated)'!$B$4:$V$4,INDEX(MyData,D14225, E14225+1))))&gt;0)),
"        " &amp; INDEX(MyData,D14225, E14225+1),
"    " &amp; INDEX(MyData,D14225, E14225+1))</f>
        <v xml:space="preserve">        0,</v>
      </c>
    </row>
    <row r="14226" spans="4:7" x14ac:dyDescent="0.2">
      <c r="D14226" s="20">
        <f t="shared" si="222"/>
        <v>833</v>
      </c>
      <c r="E14226" s="20">
        <f>MIN(IF(MOD(ROWS($A$2:A14226),$A$2)=0,E14225+1, E14225), $B$2-1)</f>
        <v>16</v>
      </c>
      <c r="G14226" s="2" t="str">
        <f>IF(NOT(OR(
SUMPRODUCT(--ISNUMBER(SEARCH('Chapter 2 (Generated)'!$B$3:$V$3,INDEX(MyData,D14226, E14226+1))))&gt;0,
SUMPRODUCT(--ISNUMBER(SEARCH('Chapter 2 (Generated)'!$B$4:$V$4,INDEX(MyData,D14226, E14226+1))))&gt;0)),
"        " &amp; INDEX(MyData,D14226, E14226+1),
"    " &amp; INDEX(MyData,D14226, E14226+1))</f>
        <v xml:space="preserve">        0,//830 </v>
      </c>
    </row>
    <row r="14227" spans="4:7" x14ac:dyDescent="0.2">
      <c r="D14227" s="20">
        <f t="shared" si="222"/>
        <v>834</v>
      </c>
      <c r="E14227" s="20">
        <f>MIN(IF(MOD(ROWS($A$2:A14227),$A$2)=0,E14226+1, E14226), $B$2-1)</f>
        <v>16</v>
      </c>
      <c r="G14227" s="2" t="str">
        <f>IF(NOT(OR(
SUMPRODUCT(--ISNUMBER(SEARCH('Chapter 2 (Generated)'!$B$3:$V$3,INDEX(MyData,D14227, E14227+1))))&gt;0,
SUMPRODUCT(--ISNUMBER(SEARCH('Chapter 2 (Generated)'!$B$4:$V$4,INDEX(MyData,D14227, E14227+1))))&gt;0)),
"        " &amp; INDEX(MyData,D14227, E14227+1),
"    " &amp; INDEX(MyData,D14227, E14227+1))</f>
        <v xml:space="preserve">        0,</v>
      </c>
    </row>
    <row r="14228" spans="4:7" x14ac:dyDescent="0.2">
      <c r="D14228" s="20">
        <f t="shared" si="222"/>
        <v>835</v>
      </c>
      <c r="E14228" s="20">
        <f>MIN(IF(MOD(ROWS($A$2:A14228),$A$2)=0,E14227+1, E14227), $B$2-1)</f>
        <v>16</v>
      </c>
      <c r="G14228" s="2" t="str">
        <f>IF(NOT(OR(
SUMPRODUCT(--ISNUMBER(SEARCH('Chapter 2 (Generated)'!$B$3:$V$3,INDEX(MyData,D14228, E14228+1))))&gt;0,
SUMPRODUCT(--ISNUMBER(SEARCH('Chapter 2 (Generated)'!$B$4:$V$4,INDEX(MyData,D14228, E14228+1))))&gt;0)),
"        " &amp; INDEX(MyData,D14228, E14228+1),
"    " &amp; INDEX(MyData,D14228, E14228+1))</f>
        <v xml:space="preserve">        0,</v>
      </c>
    </row>
    <row r="14229" spans="4:7" x14ac:dyDescent="0.2">
      <c r="D14229" s="20">
        <f t="shared" si="222"/>
        <v>836</v>
      </c>
      <c r="E14229" s="20">
        <f>MIN(IF(MOD(ROWS($A$2:A14229),$A$2)=0,E14228+1, E14228), $B$2-1)</f>
        <v>16</v>
      </c>
      <c r="G14229" s="2" t="str">
        <f>IF(NOT(OR(
SUMPRODUCT(--ISNUMBER(SEARCH('Chapter 2 (Generated)'!$B$3:$V$3,INDEX(MyData,D14229, E14229+1))))&gt;0,
SUMPRODUCT(--ISNUMBER(SEARCH('Chapter 2 (Generated)'!$B$4:$V$4,INDEX(MyData,D14229, E14229+1))))&gt;0)),
"        " &amp; INDEX(MyData,D14229, E14229+1),
"    " &amp; INDEX(MyData,D14229, E14229+1))</f>
        <v xml:space="preserve">        0,</v>
      </c>
    </row>
    <row r="14230" spans="4:7" x14ac:dyDescent="0.2">
      <c r="D14230" s="20">
        <f t="shared" si="222"/>
        <v>837</v>
      </c>
      <c r="E14230" s="20">
        <f>MIN(IF(MOD(ROWS($A$2:A14230),$A$2)=0,E14229+1, E14229), $B$2-1)</f>
        <v>17</v>
      </c>
      <c r="G14230" s="2" t="str">
        <f>IF(NOT(OR(
SUMPRODUCT(--ISNUMBER(SEARCH('Chapter 2 (Generated)'!$B$3:$V$3,INDEX(MyData,D14230, E14230+1))))&gt;0,
SUMPRODUCT(--ISNUMBER(SEARCH('Chapter 2 (Generated)'!$B$4:$V$4,INDEX(MyData,D14230, E14230+1))))&gt;0)),
"        " &amp; INDEX(MyData,D14230, E14230+1),
"    " &amp; INDEX(MyData,D14230, E14230+1))</f>
        <v xml:space="preserve">        ];</v>
      </c>
    </row>
    <row r="14231" spans="4:7" x14ac:dyDescent="0.2">
      <c r="D14231" s="20">
        <f t="shared" si="222"/>
        <v>1</v>
      </c>
      <c r="E14231" s="20">
        <f>MIN(IF(MOD(ROWS($A$2:A14231),$A$2)=0,E14230+1, E14230), $B$2-1)</f>
        <v>17</v>
      </c>
      <c r="G14231" s="2" t="str">
        <f>IF(NOT(OR(
SUMPRODUCT(--ISNUMBER(SEARCH('Chapter 2 (Generated)'!$B$3:$V$3,INDEX(MyData,D14231, E14231+1))))&gt;0,
SUMPRODUCT(--ISNUMBER(SEARCH('Chapter 2 (Generated)'!$B$4:$V$4,INDEX(MyData,D14231, E14231+1))))&gt;0)),
"        " &amp; INDEX(MyData,D14231, E14231+1),
"    " &amp; INDEX(MyData,D14231, E14231+1))</f>
        <v xml:space="preserve">    //story[17] === Infinity meter consequence of going on that slide -&gt; "0" is no consequence, otherwise the number represents what we add to the meter of the active person (the one talking, "relevant character")</v>
      </c>
    </row>
    <row r="14232" spans="4:7" x14ac:dyDescent="0.2">
      <c r="D14232" s="20">
        <f t="shared" si="222"/>
        <v>2</v>
      </c>
      <c r="E14232" s="20">
        <f>MIN(IF(MOD(ROWS($A$2:A14232),$A$2)=0,E14231+1, E14231), $B$2-1)</f>
        <v>17</v>
      </c>
      <c r="G14232" s="2" t="str">
        <f>IF(NOT(OR(
SUMPRODUCT(--ISNUMBER(SEARCH('Chapter 2 (Generated)'!$B$3:$V$3,INDEX(MyData,D14232, E14232+1))))&gt;0,
SUMPRODUCT(--ISNUMBER(SEARCH('Chapter 2 (Generated)'!$B$4:$V$4,INDEX(MyData,D14232, E14232+1))))&gt;0)),
"        " &amp; INDEX(MyData,D14232, E14232+1),
"    " &amp; INDEX(MyData,D14232, E14232+1))</f>
        <v xml:space="preserve">    story[17] = [</v>
      </c>
    </row>
    <row r="14233" spans="4:7" x14ac:dyDescent="0.2">
      <c r="D14233" s="20">
        <f t="shared" si="222"/>
        <v>3</v>
      </c>
      <c r="E14233" s="20">
        <f>MIN(IF(MOD(ROWS($A$2:A14233),$A$2)=0,E14232+1, E14232), $B$2-1)</f>
        <v>17</v>
      </c>
      <c r="G14233" s="2" t="str">
        <f>IF(NOT(OR(
SUMPRODUCT(--ISNUMBER(SEARCH('Chapter 2 (Generated)'!$B$3:$V$3,INDEX(MyData,D14233, E14233+1))))&gt;0,
SUMPRODUCT(--ISNUMBER(SEARCH('Chapter 2 (Generated)'!$B$4:$V$4,INDEX(MyData,D14233, E14233+1))))&gt;0)),
"        " &amp; INDEX(MyData,D14233, E14233+1),
"    " &amp; INDEX(MyData,D14233, E14233+1))</f>
        <v xml:space="preserve">        0,//0 </v>
      </c>
    </row>
    <row r="14234" spans="4:7" x14ac:dyDescent="0.2">
      <c r="D14234" s="20">
        <f t="shared" si="222"/>
        <v>4</v>
      </c>
      <c r="E14234" s="20">
        <f>MIN(IF(MOD(ROWS($A$2:A14234),$A$2)=0,E14233+1, E14233), $B$2-1)</f>
        <v>17</v>
      </c>
      <c r="G14234" s="2" t="str">
        <f>IF(NOT(OR(
SUMPRODUCT(--ISNUMBER(SEARCH('Chapter 2 (Generated)'!$B$3:$V$3,INDEX(MyData,D14234, E14234+1))))&gt;0,
SUMPRODUCT(--ISNUMBER(SEARCH('Chapter 2 (Generated)'!$B$4:$V$4,INDEX(MyData,D14234, E14234+1))))&gt;0)),
"        " &amp; INDEX(MyData,D14234, E14234+1),
"    " &amp; INDEX(MyData,D14234, E14234+1))</f>
        <v xml:space="preserve">        0,</v>
      </c>
    </row>
    <row r="14235" spans="4:7" x14ac:dyDescent="0.2">
      <c r="D14235" s="20">
        <f t="shared" si="222"/>
        <v>5</v>
      </c>
      <c r="E14235" s="20">
        <f>MIN(IF(MOD(ROWS($A$2:A14235),$A$2)=0,E14234+1, E14234), $B$2-1)</f>
        <v>17</v>
      </c>
      <c r="G14235" s="2" t="str">
        <f>IF(NOT(OR(
SUMPRODUCT(--ISNUMBER(SEARCH('Chapter 2 (Generated)'!$B$3:$V$3,INDEX(MyData,D14235, E14235+1))))&gt;0,
SUMPRODUCT(--ISNUMBER(SEARCH('Chapter 2 (Generated)'!$B$4:$V$4,INDEX(MyData,D14235, E14235+1))))&gt;0)),
"        " &amp; INDEX(MyData,D14235, E14235+1),
"    " &amp; INDEX(MyData,D14235, E14235+1))</f>
        <v xml:space="preserve">        0,</v>
      </c>
    </row>
    <row r="14236" spans="4:7" x14ac:dyDescent="0.2">
      <c r="D14236" s="20">
        <f t="shared" si="222"/>
        <v>6</v>
      </c>
      <c r="E14236" s="20">
        <f>MIN(IF(MOD(ROWS($A$2:A14236),$A$2)=0,E14235+1, E14235), $B$2-1)</f>
        <v>17</v>
      </c>
      <c r="G14236" s="2" t="str">
        <f>IF(NOT(OR(
SUMPRODUCT(--ISNUMBER(SEARCH('Chapter 2 (Generated)'!$B$3:$V$3,INDEX(MyData,D14236, E14236+1))))&gt;0,
SUMPRODUCT(--ISNUMBER(SEARCH('Chapter 2 (Generated)'!$B$4:$V$4,INDEX(MyData,D14236, E14236+1))))&gt;0)),
"        " &amp; INDEX(MyData,D14236, E14236+1),
"    " &amp; INDEX(MyData,D14236, E14236+1))</f>
        <v xml:space="preserve">        0,</v>
      </c>
    </row>
    <row r="14237" spans="4:7" x14ac:dyDescent="0.2">
      <c r="D14237" s="20">
        <f t="shared" si="222"/>
        <v>7</v>
      </c>
      <c r="E14237" s="20">
        <f>MIN(IF(MOD(ROWS($A$2:A14237),$A$2)=0,E14236+1, E14236), $B$2-1)</f>
        <v>17</v>
      </c>
      <c r="G14237" s="2" t="str">
        <f>IF(NOT(OR(
SUMPRODUCT(--ISNUMBER(SEARCH('Chapter 2 (Generated)'!$B$3:$V$3,INDEX(MyData,D14237, E14237+1))))&gt;0,
SUMPRODUCT(--ISNUMBER(SEARCH('Chapter 2 (Generated)'!$B$4:$V$4,INDEX(MyData,D14237, E14237+1))))&gt;0)),
"        " &amp; INDEX(MyData,D14237, E14237+1),
"    " &amp; INDEX(MyData,D14237, E14237+1))</f>
        <v xml:space="preserve">        0,</v>
      </c>
    </row>
    <row r="14238" spans="4:7" x14ac:dyDescent="0.2">
      <c r="D14238" s="20">
        <f t="shared" si="222"/>
        <v>8</v>
      </c>
      <c r="E14238" s="20">
        <f>MIN(IF(MOD(ROWS($A$2:A14238),$A$2)=0,E14237+1, E14237), $B$2-1)</f>
        <v>17</v>
      </c>
      <c r="G14238" s="2" t="str">
        <f>IF(NOT(OR(
SUMPRODUCT(--ISNUMBER(SEARCH('Chapter 2 (Generated)'!$B$3:$V$3,INDEX(MyData,D14238, E14238+1))))&gt;0,
SUMPRODUCT(--ISNUMBER(SEARCH('Chapter 2 (Generated)'!$B$4:$V$4,INDEX(MyData,D14238, E14238+1))))&gt;0)),
"        " &amp; INDEX(MyData,D14238, E14238+1),
"    " &amp; INDEX(MyData,D14238, E14238+1))</f>
        <v xml:space="preserve">        0,//5 </v>
      </c>
    </row>
    <row r="14239" spans="4:7" x14ac:dyDescent="0.2">
      <c r="D14239" s="20">
        <f t="shared" si="222"/>
        <v>9</v>
      </c>
      <c r="E14239" s="20">
        <f>MIN(IF(MOD(ROWS($A$2:A14239),$A$2)=0,E14238+1, E14238), $B$2-1)</f>
        <v>17</v>
      </c>
      <c r="G14239" s="2" t="str">
        <f>IF(NOT(OR(
SUMPRODUCT(--ISNUMBER(SEARCH('Chapter 2 (Generated)'!$B$3:$V$3,INDEX(MyData,D14239, E14239+1))))&gt;0,
SUMPRODUCT(--ISNUMBER(SEARCH('Chapter 2 (Generated)'!$B$4:$V$4,INDEX(MyData,D14239, E14239+1))))&gt;0)),
"        " &amp; INDEX(MyData,D14239, E14239+1),
"    " &amp; INDEX(MyData,D14239, E14239+1))</f>
        <v xml:space="preserve">        0,</v>
      </c>
    </row>
    <row r="14240" spans="4:7" x14ac:dyDescent="0.2">
      <c r="D14240" s="20">
        <f t="shared" si="222"/>
        <v>10</v>
      </c>
      <c r="E14240" s="20">
        <f>MIN(IF(MOD(ROWS($A$2:A14240),$A$2)=0,E14239+1, E14239), $B$2-1)</f>
        <v>17</v>
      </c>
      <c r="G14240" s="2" t="str">
        <f>IF(NOT(OR(
SUMPRODUCT(--ISNUMBER(SEARCH('Chapter 2 (Generated)'!$B$3:$V$3,INDEX(MyData,D14240, E14240+1))))&gt;0,
SUMPRODUCT(--ISNUMBER(SEARCH('Chapter 2 (Generated)'!$B$4:$V$4,INDEX(MyData,D14240, E14240+1))))&gt;0)),
"        " &amp; INDEX(MyData,D14240, E14240+1),
"    " &amp; INDEX(MyData,D14240, E14240+1))</f>
        <v xml:space="preserve">        0,</v>
      </c>
    </row>
    <row r="14241" spans="4:7" x14ac:dyDescent="0.2">
      <c r="D14241" s="20">
        <f t="shared" si="222"/>
        <v>11</v>
      </c>
      <c r="E14241" s="20">
        <f>MIN(IF(MOD(ROWS($A$2:A14241),$A$2)=0,E14240+1, E14240), $B$2-1)</f>
        <v>17</v>
      </c>
      <c r="G14241" s="2" t="str">
        <f>IF(NOT(OR(
SUMPRODUCT(--ISNUMBER(SEARCH('Chapter 2 (Generated)'!$B$3:$V$3,INDEX(MyData,D14241, E14241+1))))&gt;0,
SUMPRODUCT(--ISNUMBER(SEARCH('Chapter 2 (Generated)'!$B$4:$V$4,INDEX(MyData,D14241, E14241+1))))&gt;0)),
"        " &amp; INDEX(MyData,D14241, E14241+1),
"    " &amp; INDEX(MyData,D14241, E14241+1))</f>
        <v xml:space="preserve">        0,//8 POPUP</v>
      </c>
    </row>
    <row r="14242" spans="4:7" x14ac:dyDescent="0.2">
      <c r="D14242" s="20">
        <f t="shared" si="222"/>
        <v>12</v>
      </c>
      <c r="E14242" s="20">
        <f>MIN(IF(MOD(ROWS($A$2:A14242),$A$2)=0,E14241+1, E14241), $B$2-1)</f>
        <v>17</v>
      </c>
      <c r="G14242" s="2" t="str">
        <f>IF(NOT(OR(
SUMPRODUCT(--ISNUMBER(SEARCH('Chapter 2 (Generated)'!$B$3:$V$3,INDEX(MyData,D14242, E14242+1))))&gt;0,
SUMPRODUCT(--ISNUMBER(SEARCH('Chapter 2 (Generated)'!$B$4:$V$4,INDEX(MyData,D14242, E14242+1))))&gt;0)),
"        " &amp; INDEX(MyData,D14242, E14242+1),
"    " &amp; INDEX(MyData,D14242, E14242+1))</f>
        <v xml:space="preserve">        0,</v>
      </c>
    </row>
    <row r="14243" spans="4:7" x14ac:dyDescent="0.2">
      <c r="D14243" s="20">
        <f t="shared" si="222"/>
        <v>13</v>
      </c>
      <c r="E14243" s="20">
        <f>MIN(IF(MOD(ROWS($A$2:A14243),$A$2)=0,E14242+1, E14242), $B$2-1)</f>
        <v>17</v>
      </c>
      <c r="G14243" s="2" t="str">
        <f>IF(NOT(OR(
SUMPRODUCT(--ISNUMBER(SEARCH('Chapter 2 (Generated)'!$B$3:$V$3,INDEX(MyData,D14243, E14243+1))))&gt;0,
SUMPRODUCT(--ISNUMBER(SEARCH('Chapter 2 (Generated)'!$B$4:$V$4,INDEX(MyData,D14243, E14243+1))))&gt;0)),
"        " &amp; INDEX(MyData,D14243, E14243+1),
"    " &amp; INDEX(MyData,D14243, E14243+1))</f>
        <v xml:space="preserve">        0,//10 </v>
      </c>
    </row>
    <row r="14244" spans="4:7" x14ac:dyDescent="0.2">
      <c r="D14244" s="20">
        <f t="shared" si="222"/>
        <v>14</v>
      </c>
      <c r="E14244" s="20">
        <f>MIN(IF(MOD(ROWS($A$2:A14244),$A$2)=0,E14243+1, E14243), $B$2-1)</f>
        <v>17</v>
      </c>
      <c r="G14244" s="2" t="str">
        <f>IF(NOT(OR(
SUMPRODUCT(--ISNUMBER(SEARCH('Chapter 2 (Generated)'!$B$3:$V$3,INDEX(MyData,D14244, E14244+1))))&gt;0,
SUMPRODUCT(--ISNUMBER(SEARCH('Chapter 2 (Generated)'!$B$4:$V$4,INDEX(MyData,D14244, E14244+1))))&gt;0)),
"        " &amp; INDEX(MyData,D14244, E14244+1),
"    " &amp; INDEX(MyData,D14244, E14244+1))</f>
        <v xml:space="preserve">        0,</v>
      </c>
    </row>
    <row r="14245" spans="4:7" x14ac:dyDescent="0.2">
      <c r="D14245" s="20">
        <f t="shared" si="222"/>
        <v>15</v>
      </c>
      <c r="E14245" s="20">
        <f>MIN(IF(MOD(ROWS($A$2:A14245),$A$2)=0,E14244+1, E14244), $B$2-1)</f>
        <v>17</v>
      </c>
      <c r="G14245" s="2" t="str">
        <f>IF(NOT(OR(
SUMPRODUCT(--ISNUMBER(SEARCH('Chapter 2 (Generated)'!$B$3:$V$3,INDEX(MyData,D14245, E14245+1))))&gt;0,
SUMPRODUCT(--ISNUMBER(SEARCH('Chapter 2 (Generated)'!$B$4:$V$4,INDEX(MyData,D14245, E14245+1))))&gt;0)),
"        " &amp; INDEX(MyData,D14245, E14245+1),
"    " &amp; INDEX(MyData,D14245, E14245+1))</f>
        <v xml:space="preserve">        0,</v>
      </c>
    </row>
    <row r="14246" spans="4:7" x14ac:dyDescent="0.2">
      <c r="D14246" s="20">
        <f t="shared" si="222"/>
        <v>16</v>
      </c>
      <c r="E14246" s="20">
        <f>MIN(IF(MOD(ROWS($A$2:A14246),$A$2)=0,E14245+1, E14245), $B$2-1)</f>
        <v>17</v>
      </c>
      <c r="G14246" s="2" t="str">
        <f>IF(NOT(OR(
SUMPRODUCT(--ISNUMBER(SEARCH('Chapter 2 (Generated)'!$B$3:$V$3,INDEX(MyData,D14246, E14246+1))))&gt;0,
SUMPRODUCT(--ISNUMBER(SEARCH('Chapter 2 (Generated)'!$B$4:$V$4,INDEX(MyData,D14246, E14246+1))))&gt;0)),
"        " &amp; INDEX(MyData,D14246, E14246+1),
"    " &amp; INDEX(MyData,D14246, E14246+1))</f>
        <v xml:space="preserve">        0,</v>
      </c>
    </row>
    <row r="14247" spans="4:7" x14ac:dyDescent="0.2">
      <c r="D14247" s="20">
        <f t="shared" si="222"/>
        <v>17</v>
      </c>
      <c r="E14247" s="20">
        <f>MIN(IF(MOD(ROWS($A$2:A14247),$A$2)=0,E14246+1, E14246), $B$2-1)</f>
        <v>17</v>
      </c>
      <c r="G14247" s="2" t="str">
        <f>IF(NOT(OR(
SUMPRODUCT(--ISNUMBER(SEARCH('Chapter 2 (Generated)'!$B$3:$V$3,INDEX(MyData,D14247, E14247+1))))&gt;0,
SUMPRODUCT(--ISNUMBER(SEARCH('Chapter 2 (Generated)'!$B$4:$V$4,INDEX(MyData,D14247, E14247+1))))&gt;0)),
"        " &amp; INDEX(MyData,D14247, E14247+1),
"    " &amp; INDEX(MyData,D14247, E14247+1))</f>
        <v xml:space="preserve">        0,</v>
      </c>
    </row>
    <row r="14248" spans="4:7" x14ac:dyDescent="0.2">
      <c r="D14248" s="20">
        <f t="shared" si="222"/>
        <v>18</v>
      </c>
      <c r="E14248" s="20">
        <f>MIN(IF(MOD(ROWS($A$2:A14248),$A$2)=0,E14247+1, E14247), $B$2-1)</f>
        <v>17</v>
      </c>
      <c r="G14248" s="2" t="str">
        <f>IF(NOT(OR(
SUMPRODUCT(--ISNUMBER(SEARCH('Chapter 2 (Generated)'!$B$3:$V$3,INDEX(MyData,D14248, E14248+1))))&gt;0,
SUMPRODUCT(--ISNUMBER(SEARCH('Chapter 2 (Generated)'!$B$4:$V$4,INDEX(MyData,D14248, E14248+1))))&gt;0)),
"        " &amp; INDEX(MyData,D14248, E14248+1),
"    " &amp; INDEX(MyData,D14248, E14248+1))</f>
        <v xml:space="preserve">        0,//15 </v>
      </c>
    </row>
    <row r="14249" spans="4:7" x14ac:dyDescent="0.2">
      <c r="D14249" s="20">
        <f t="shared" si="222"/>
        <v>19</v>
      </c>
      <c r="E14249" s="20">
        <f>MIN(IF(MOD(ROWS($A$2:A14249),$A$2)=0,E14248+1, E14248), $B$2-1)</f>
        <v>17</v>
      </c>
      <c r="G14249" s="2" t="str">
        <f>IF(NOT(OR(
SUMPRODUCT(--ISNUMBER(SEARCH('Chapter 2 (Generated)'!$B$3:$V$3,INDEX(MyData,D14249, E14249+1))))&gt;0,
SUMPRODUCT(--ISNUMBER(SEARCH('Chapter 2 (Generated)'!$B$4:$V$4,INDEX(MyData,D14249, E14249+1))))&gt;0)),
"        " &amp; INDEX(MyData,D14249, E14249+1),
"    " &amp; INDEX(MyData,D14249, E14249+1))</f>
        <v xml:space="preserve">        0,</v>
      </c>
    </row>
    <row r="14250" spans="4:7" x14ac:dyDescent="0.2">
      <c r="D14250" s="20">
        <f t="shared" si="222"/>
        <v>20</v>
      </c>
      <c r="E14250" s="20">
        <f>MIN(IF(MOD(ROWS($A$2:A14250),$A$2)=0,E14249+1, E14249), $B$2-1)</f>
        <v>17</v>
      </c>
      <c r="G14250" s="2" t="str">
        <f>IF(NOT(OR(
SUMPRODUCT(--ISNUMBER(SEARCH('Chapter 2 (Generated)'!$B$3:$V$3,INDEX(MyData,D14250, E14250+1))))&gt;0,
SUMPRODUCT(--ISNUMBER(SEARCH('Chapter 2 (Generated)'!$B$4:$V$4,INDEX(MyData,D14250, E14250+1))))&gt;0)),
"        " &amp; INDEX(MyData,D14250, E14250+1),
"    " &amp; INDEX(MyData,D14250, E14250+1))</f>
        <v xml:space="preserve">        0,</v>
      </c>
    </row>
    <row r="14251" spans="4:7" x14ac:dyDescent="0.2">
      <c r="D14251" s="20">
        <f t="shared" si="222"/>
        <v>21</v>
      </c>
      <c r="E14251" s="20">
        <f>MIN(IF(MOD(ROWS($A$2:A14251),$A$2)=0,E14250+1, E14250), $B$2-1)</f>
        <v>17</v>
      </c>
      <c r="G14251" s="2" t="str">
        <f>IF(NOT(OR(
SUMPRODUCT(--ISNUMBER(SEARCH('Chapter 2 (Generated)'!$B$3:$V$3,INDEX(MyData,D14251, E14251+1))))&gt;0,
SUMPRODUCT(--ISNUMBER(SEARCH('Chapter 2 (Generated)'!$B$4:$V$4,INDEX(MyData,D14251, E14251+1))))&gt;0)),
"        " &amp; INDEX(MyData,D14251, E14251+1),
"    " &amp; INDEX(MyData,D14251, E14251+1))</f>
        <v xml:space="preserve">        0,</v>
      </c>
    </row>
    <row r="14252" spans="4:7" x14ac:dyDescent="0.2">
      <c r="D14252" s="20">
        <f t="shared" si="222"/>
        <v>22</v>
      </c>
      <c r="E14252" s="20">
        <f>MIN(IF(MOD(ROWS($A$2:A14252),$A$2)=0,E14251+1, E14251), $B$2-1)</f>
        <v>17</v>
      </c>
      <c r="G14252" s="2" t="str">
        <f>IF(NOT(OR(
SUMPRODUCT(--ISNUMBER(SEARCH('Chapter 2 (Generated)'!$B$3:$V$3,INDEX(MyData,D14252, E14252+1))))&gt;0,
SUMPRODUCT(--ISNUMBER(SEARCH('Chapter 2 (Generated)'!$B$4:$V$4,INDEX(MyData,D14252, E14252+1))))&gt;0)),
"        " &amp; INDEX(MyData,D14252, E14252+1),
"    " &amp; INDEX(MyData,D14252, E14252+1))</f>
        <v xml:space="preserve">        0,</v>
      </c>
    </row>
    <row r="14253" spans="4:7" x14ac:dyDescent="0.2">
      <c r="D14253" s="20">
        <f t="shared" si="222"/>
        <v>23</v>
      </c>
      <c r="E14253" s="20">
        <f>MIN(IF(MOD(ROWS($A$2:A14253),$A$2)=0,E14252+1, E14252), $B$2-1)</f>
        <v>17</v>
      </c>
      <c r="G14253" s="2" t="str">
        <f>IF(NOT(OR(
SUMPRODUCT(--ISNUMBER(SEARCH('Chapter 2 (Generated)'!$B$3:$V$3,INDEX(MyData,D14253, E14253+1))))&gt;0,
SUMPRODUCT(--ISNUMBER(SEARCH('Chapter 2 (Generated)'!$B$4:$V$4,INDEX(MyData,D14253, E14253+1))))&gt;0)),
"        " &amp; INDEX(MyData,D14253, E14253+1),
"    " &amp; INDEX(MyData,D14253, E14253+1))</f>
        <v xml:space="preserve">        0,//20 </v>
      </c>
    </row>
    <row r="14254" spans="4:7" x14ac:dyDescent="0.2">
      <c r="D14254" s="20">
        <f t="shared" si="222"/>
        <v>24</v>
      </c>
      <c r="E14254" s="20">
        <f>MIN(IF(MOD(ROWS($A$2:A14254),$A$2)=0,E14253+1, E14253), $B$2-1)</f>
        <v>17</v>
      </c>
      <c r="G14254" s="2" t="str">
        <f>IF(NOT(OR(
SUMPRODUCT(--ISNUMBER(SEARCH('Chapter 2 (Generated)'!$B$3:$V$3,INDEX(MyData,D14254, E14254+1))))&gt;0,
SUMPRODUCT(--ISNUMBER(SEARCH('Chapter 2 (Generated)'!$B$4:$V$4,INDEX(MyData,D14254, E14254+1))))&gt;0)),
"        " &amp; INDEX(MyData,D14254, E14254+1),
"    " &amp; INDEX(MyData,D14254, E14254+1))</f>
        <v xml:space="preserve">        0,</v>
      </c>
    </row>
    <row r="14255" spans="4:7" x14ac:dyDescent="0.2">
      <c r="D14255" s="20">
        <f t="shared" si="222"/>
        <v>25</v>
      </c>
      <c r="E14255" s="20">
        <f>MIN(IF(MOD(ROWS($A$2:A14255),$A$2)=0,E14254+1, E14254), $B$2-1)</f>
        <v>17</v>
      </c>
      <c r="G14255" s="2" t="str">
        <f>IF(NOT(OR(
SUMPRODUCT(--ISNUMBER(SEARCH('Chapter 2 (Generated)'!$B$3:$V$3,INDEX(MyData,D14255, E14255+1))))&gt;0,
SUMPRODUCT(--ISNUMBER(SEARCH('Chapter 2 (Generated)'!$B$4:$V$4,INDEX(MyData,D14255, E14255+1))))&gt;0)),
"        " &amp; INDEX(MyData,D14255, E14255+1),
"    " &amp; INDEX(MyData,D14255, E14255+1))</f>
        <v xml:space="preserve">        0,</v>
      </c>
    </row>
    <row r="14256" spans="4:7" x14ac:dyDescent="0.2">
      <c r="D14256" s="20">
        <f t="shared" si="222"/>
        <v>26</v>
      </c>
      <c r="E14256" s="20">
        <f>MIN(IF(MOD(ROWS($A$2:A14256),$A$2)=0,E14255+1, E14255), $B$2-1)</f>
        <v>17</v>
      </c>
      <c r="G14256" s="2" t="str">
        <f>IF(NOT(OR(
SUMPRODUCT(--ISNUMBER(SEARCH('Chapter 2 (Generated)'!$B$3:$V$3,INDEX(MyData,D14256, E14256+1))))&gt;0,
SUMPRODUCT(--ISNUMBER(SEARCH('Chapter 2 (Generated)'!$B$4:$V$4,INDEX(MyData,D14256, E14256+1))))&gt;0)),
"        " &amp; INDEX(MyData,D14256, E14256+1),
"    " &amp; INDEX(MyData,D14256, E14256+1))</f>
        <v xml:space="preserve">        0,</v>
      </c>
    </row>
    <row r="14257" spans="4:7" x14ac:dyDescent="0.2">
      <c r="D14257" s="20">
        <f t="shared" si="222"/>
        <v>27</v>
      </c>
      <c r="E14257" s="20">
        <f>MIN(IF(MOD(ROWS($A$2:A14257),$A$2)=0,E14256+1, E14256), $B$2-1)</f>
        <v>17</v>
      </c>
      <c r="G14257" s="2" t="str">
        <f>IF(NOT(OR(
SUMPRODUCT(--ISNUMBER(SEARCH('Chapter 2 (Generated)'!$B$3:$V$3,INDEX(MyData,D14257, E14257+1))))&gt;0,
SUMPRODUCT(--ISNUMBER(SEARCH('Chapter 2 (Generated)'!$B$4:$V$4,INDEX(MyData,D14257, E14257+1))))&gt;0)),
"        " &amp; INDEX(MyData,D14257, E14257+1),
"    " &amp; INDEX(MyData,D14257, E14257+1))</f>
        <v xml:space="preserve">        0,</v>
      </c>
    </row>
    <row r="14258" spans="4:7" x14ac:dyDescent="0.2">
      <c r="D14258" s="20">
        <f t="shared" si="222"/>
        <v>28</v>
      </c>
      <c r="E14258" s="20">
        <f>MIN(IF(MOD(ROWS($A$2:A14258),$A$2)=0,E14257+1, E14257), $B$2-1)</f>
        <v>17</v>
      </c>
      <c r="G14258" s="2" t="str">
        <f>IF(NOT(OR(
SUMPRODUCT(--ISNUMBER(SEARCH('Chapter 2 (Generated)'!$B$3:$V$3,INDEX(MyData,D14258, E14258+1))))&gt;0,
SUMPRODUCT(--ISNUMBER(SEARCH('Chapter 2 (Generated)'!$B$4:$V$4,INDEX(MyData,D14258, E14258+1))))&gt;0)),
"        " &amp; INDEX(MyData,D14258, E14258+1),
"    " &amp; INDEX(MyData,D14258, E14258+1))</f>
        <v xml:space="preserve">        0,//25 </v>
      </c>
    </row>
    <row r="14259" spans="4:7" x14ac:dyDescent="0.2">
      <c r="D14259" s="20">
        <f t="shared" si="222"/>
        <v>29</v>
      </c>
      <c r="E14259" s="20">
        <f>MIN(IF(MOD(ROWS($A$2:A14259),$A$2)=0,E14258+1, E14258), $B$2-1)</f>
        <v>17</v>
      </c>
      <c r="G14259" s="2" t="str">
        <f>IF(NOT(OR(
SUMPRODUCT(--ISNUMBER(SEARCH('Chapter 2 (Generated)'!$B$3:$V$3,INDEX(MyData,D14259, E14259+1))))&gt;0,
SUMPRODUCT(--ISNUMBER(SEARCH('Chapter 2 (Generated)'!$B$4:$V$4,INDEX(MyData,D14259, E14259+1))))&gt;0)),
"        " &amp; INDEX(MyData,D14259, E14259+1),
"    " &amp; INDEX(MyData,D14259, E14259+1))</f>
        <v xml:space="preserve">        0,</v>
      </c>
    </row>
    <row r="14260" spans="4:7" x14ac:dyDescent="0.2">
      <c r="D14260" s="20">
        <f t="shared" si="222"/>
        <v>30</v>
      </c>
      <c r="E14260" s="20">
        <f>MIN(IF(MOD(ROWS($A$2:A14260),$A$2)=0,E14259+1, E14259), $B$2-1)</f>
        <v>17</v>
      </c>
      <c r="G14260" s="2" t="str">
        <f>IF(NOT(OR(
SUMPRODUCT(--ISNUMBER(SEARCH('Chapter 2 (Generated)'!$B$3:$V$3,INDEX(MyData,D14260, E14260+1))))&gt;0,
SUMPRODUCT(--ISNUMBER(SEARCH('Chapter 2 (Generated)'!$B$4:$V$4,INDEX(MyData,D14260, E14260+1))))&gt;0)),
"        " &amp; INDEX(MyData,D14260, E14260+1),
"    " &amp; INDEX(MyData,D14260, E14260+1))</f>
        <v xml:space="preserve">        0,</v>
      </c>
    </row>
    <row r="14261" spans="4:7" x14ac:dyDescent="0.2">
      <c r="D14261" s="20">
        <f t="shared" si="222"/>
        <v>31</v>
      </c>
      <c r="E14261" s="20">
        <f>MIN(IF(MOD(ROWS($A$2:A14261),$A$2)=0,E14260+1, E14260), $B$2-1)</f>
        <v>17</v>
      </c>
      <c r="G14261" s="2" t="str">
        <f>IF(NOT(OR(
SUMPRODUCT(--ISNUMBER(SEARCH('Chapter 2 (Generated)'!$B$3:$V$3,INDEX(MyData,D14261, E14261+1))))&gt;0,
SUMPRODUCT(--ISNUMBER(SEARCH('Chapter 2 (Generated)'!$B$4:$V$4,INDEX(MyData,D14261, E14261+1))))&gt;0)),
"        " &amp; INDEX(MyData,D14261, E14261+1),
"    " &amp; INDEX(MyData,D14261, E14261+1))</f>
        <v xml:space="preserve">        0,</v>
      </c>
    </row>
    <row r="14262" spans="4:7" x14ac:dyDescent="0.2">
      <c r="D14262" s="20">
        <f t="shared" si="222"/>
        <v>32</v>
      </c>
      <c r="E14262" s="20">
        <f>MIN(IF(MOD(ROWS($A$2:A14262),$A$2)=0,E14261+1, E14261), $B$2-1)</f>
        <v>17</v>
      </c>
      <c r="G14262" s="2" t="str">
        <f>IF(NOT(OR(
SUMPRODUCT(--ISNUMBER(SEARCH('Chapter 2 (Generated)'!$B$3:$V$3,INDEX(MyData,D14262, E14262+1))))&gt;0,
SUMPRODUCT(--ISNUMBER(SEARCH('Chapter 2 (Generated)'!$B$4:$V$4,INDEX(MyData,D14262, E14262+1))))&gt;0)),
"        " &amp; INDEX(MyData,D14262, E14262+1),
"    " &amp; INDEX(MyData,D14262, E14262+1))</f>
        <v xml:space="preserve">        0,</v>
      </c>
    </row>
    <row r="14263" spans="4:7" x14ac:dyDescent="0.2">
      <c r="D14263" s="20">
        <f t="shared" si="222"/>
        <v>33</v>
      </c>
      <c r="E14263" s="20">
        <f>MIN(IF(MOD(ROWS($A$2:A14263),$A$2)=0,E14262+1, E14262), $B$2-1)</f>
        <v>17</v>
      </c>
      <c r="G14263" s="2" t="str">
        <f>IF(NOT(OR(
SUMPRODUCT(--ISNUMBER(SEARCH('Chapter 2 (Generated)'!$B$3:$V$3,INDEX(MyData,D14263, E14263+1))))&gt;0,
SUMPRODUCT(--ISNUMBER(SEARCH('Chapter 2 (Generated)'!$B$4:$V$4,INDEX(MyData,D14263, E14263+1))))&gt;0)),
"        " &amp; INDEX(MyData,D14263, E14263+1),
"    " &amp; INDEX(MyData,D14263, E14263+1))</f>
        <v xml:space="preserve">        0,//30 </v>
      </c>
    </row>
    <row r="14264" spans="4:7" x14ac:dyDescent="0.2">
      <c r="D14264" s="20">
        <f t="shared" si="222"/>
        <v>34</v>
      </c>
      <c r="E14264" s="20">
        <f>MIN(IF(MOD(ROWS($A$2:A14264),$A$2)=0,E14263+1, E14263), $B$2-1)</f>
        <v>17</v>
      </c>
      <c r="G14264" s="2" t="str">
        <f>IF(NOT(OR(
SUMPRODUCT(--ISNUMBER(SEARCH('Chapter 2 (Generated)'!$B$3:$V$3,INDEX(MyData,D14264, E14264+1))))&gt;0,
SUMPRODUCT(--ISNUMBER(SEARCH('Chapter 2 (Generated)'!$B$4:$V$4,INDEX(MyData,D14264, E14264+1))))&gt;0)),
"        " &amp; INDEX(MyData,D14264, E14264+1),
"    " &amp; INDEX(MyData,D14264, E14264+1))</f>
        <v xml:space="preserve">        0,</v>
      </c>
    </row>
    <row r="14265" spans="4:7" x14ac:dyDescent="0.2">
      <c r="D14265" s="20">
        <f t="shared" si="222"/>
        <v>35</v>
      </c>
      <c r="E14265" s="20">
        <f>MIN(IF(MOD(ROWS($A$2:A14265),$A$2)=0,E14264+1, E14264), $B$2-1)</f>
        <v>17</v>
      </c>
      <c r="G14265" s="2" t="str">
        <f>IF(NOT(OR(
SUMPRODUCT(--ISNUMBER(SEARCH('Chapter 2 (Generated)'!$B$3:$V$3,INDEX(MyData,D14265, E14265+1))))&gt;0,
SUMPRODUCT(--ISNUMBER(SEARCH('Chapter 2 (Generated)'!$B$4:$V$4,INDEX(MyData,D14265, E14265+1))))&gt;0)),
"        " &amp; INDEX(MyData,D14265, E14265+1),
"    " &amp; INDEX(MyData,D14265, E14265+1))</f>
        <v xml:space="preserve">        0,</v>
      </c>
    </row>
    <row r="14266" spans="4:7" x14ac:dyDescent="0.2">
      <c r="D14266" s="20">
        <f t="shared" si="222"/>
        <v>36</v>
      </c>
      <c r="E14266" s="20">
        <f>MIN(IF(MOD(ROWS($A$2:A14266),$A$2)=0,E14265+1, E14265), $B$2-1)</f>
        <v>17</v>
      </c>
      <c r="G14266" s="2" t="str">
        <f>IF(NOT(OR(
SUMPRODUCT(--ISNUMBER(SEARCH('Chapter 2 (Generated)'!$B$3:$V$3,INDEX(MyData,D14266, E14266+1))))&gt;0,
SUMPRODUCT(--ISNUMBER(SEARCH('Chapter 2 (Generated)'!$B$4:$V$4,INDEX(MyData,D14266, E14266+1))))&gt;0)),
"        " &amp; INDEX(MyData,D14266, E14266+1),
"    " &amp; INDEX(MyData,D14266, E14266+1))</f>
        <v xml:space="preserve">        0,</v>
      </c>
    </row>
    <row r="14267" spans="4:7" x14ac:dyDescent="0.2">
      <c r="D14267" s="20">
        <f t="shared" si="222"/>
        <v>37</v>
      </c>
      <c r="E14267" s="20">
        <f>MIN(IF(MOD(ROWS($A$2:A14267),$A$2)=0,E14266+1, E14266), $B$2-1)</f>
        <v>17</v>
      </c>
      <c r="G14267" s="2" t="str">
        <f>IF(NOT(OR(
SUMPRODUCT(--ISNUMBER(SEARCH('Chapter 2 (Generated)'!$B$3:$V$3,INDEX(MyData,D14267, E14267+1))))&gt;0,
SUMPRODUCT(--ISNUMBER(SEARCH('Chapter 2 (Generated)'!$B$4:$V$4,INDEX(MyData,D14267, E14267+1))))&gt;0)),
"        " &amp; INDEX(MyData,D14267, E14267+1),
"    " &amp; INDEX(MyData,D14267, E14267+1))</f>
        <v xml:space="preserve">        0,</v>
      </c>
    </row>
    <row r="14268" spans="4:7" x14ac:dyDescent="0.2">
      <c r="D14268" s="20">
        <f t="shared" si="222"/>
        <v>38</v>
      </c>
      <c r="E14268" s="20">
        <f>MIN(IF(MOD(ROWS($A$2:A14268),$A$2)=0,E14267+1, E14267), $B$2-1)</f>
        <v>17</v>
      </c>
      <c r="G14268" s="2" t="str">
        <f>IF(NOT(OR(
SUMPRODUCT(--ISNUMBER(SEARCH('Chapter 2 (Generated)'!$B$3:$V$3,INDEX(MyData,D14268, E14268+1))))&gt;0,
SUMPRODUCT(--ISNUMBER(SEARCH('Chapter 2 (Generated)'!$B$4:$V$4,INDEX(MyData,D14268, E14268+1))))&gt;0)),
"        " &amp; INDEX(MyData,D14268, E14268+1),
"    " &amp; INDEX(MyData,D14268, E14268+1))</f>
        <v xml:space="preserve">        0,//35 </v>
      </c>
    </row>
    <row r="14269" spans="4:7" x14ac:dyDescent="0.2">
      <c r="D14269" s="20">
        <f t="shared" si="222"/>
        <v>39</v>
      </c>
      <c r="E14269" s="20">
        <f>MIN(IF(MOD(ROWS($A$2:A14269),$A$2)=0,E14268+1, E14268), $B$2-1)</f>
        <v>17</v>
      </c>
      <c r="G14269" s="2" t="str">
        <f>IF(NOT(OR(
SUMPRODUCT(--ISNUMBER(SEARCH('Chapter 2 (Generated)'!$B$3:$V$3,INDEX(MyData,D14269, E14269+1))))&gt;0,
SUMPRODUCT(--ISNUMBER(SEARCH('Chapter 2 (Generated)'!$B$4:$V$4,INDEX(MyData,D14269, E14269+1))))&gt;0)),
"        " &amp; INDEX(MyData,D14269, E14269+1),
"    " &amp; INDEX(MyData,D14269, E14269+1))</f>
        <v xml:space="preserve">        0,//36 Objective Complete: Get some breakfast at the Cafeteria! </v>
      </c>
    </row>
    <row r="14270" spans="4:7" x14ac:dyDescent="0.2">
      <c r="D14270" s="20">
        <f t="shared" si="222"/>
        <v>40</v>
      </c>
      <c r="E14270" s="20">
        <f>MIN(IF(MOD(ROWS($A$2:A14270),$A$2)=0,E14269+1, E14269), $B$2-1)</f>
        <v>17</v>
      </c>
      <c r="G14270" s="2" t="str">
        <f>IF(NOT(OR(
SUMPRODUCT(--ISNUMBER(SEARCH('Chapter 2 (Generated)'!$B$3:$V$3,INDEX(MyData,D14270, E14270+1))))&gt;0,
SUMPRODUCT(--ISNUMBER(SEARCH('Chapter 2 (Generated)'!$B$4:$V$4,INDEX(MyData,D14270, E14270+1))))&gt;0)),
"        " &amp; INDEX(MyData,D14270, E14270+1),
"    " &amp; INDEX(MyData,D14270, E14270+1))</f>
        <v xml:space="preserve">        0,</v>
      </c>
    </row>
    <row r="14271" spans="4:7" x14ac:dyDescent="0.2">
      <c r="D14271" s="20">
        <f t="shared" si="222"/>
        <v>41</v>
      </c>
      <c r="E14271" s="20">
        <f>MIN(IF(MOD(ROWS($A$2:A14271),$A$2)=0,E14270+1, E14270), $B$2-1)</f>
        <v>17</v>
      </c>
      <c r="G14271" s="2" t="str">
        <f>IF(NOT(OR(
SUMPRODUCT(--ISNUMBER(SEARCH('Chapter 2 (Generated)'!$B$3:$V$3,INDEX(MyData,D14271, E14271+1))))&gt;0,
SUMPRODUCT(--ISNUMBER(SEARCH('Chapter 2 (Generated)'!$B$4:$V$4,INDEX(MyData,D14271, E14271+1))))&gt;0)),
"        " &amp; INDEX(MyData,D14271, E14271+1),
"    " &amp; INDEX(MyData,D14271, E14271+1))</f>
        <v xml:space="preserve">        0,</v>
      </c>
    </row>
    <row r="14272" spans="4:7" x14ac:dyDescent="0.2">
      <c r="D14272" s="20">
        <f t="shared" si="222"/>
        <v>42</v>
      </c>
      <c r="E14272" s="20">
        <f>MIN(IF(MOD(ROWS($A$2:A14272),$A$2)=0,E14271+1, E14271), $B$2-1)</f>
        <v>17</v>
      </c>
      <c r="G14272" s="2" t="str">
        <f>IF(NOT(OR(
SUMPRODUCT(--ISNUMBER(SEARCH('Chapter 2 (Generated)'!$B$3:$V$3,INDEX(MyData,D14272, E14272+1))))&gt;0,
SUMPRODUCT(--ISNUMBER(SEARCH('Chapter 2 (Generated)'!$B$4:$V$4,INDEX(MyData,D14272, E14272+1))))&gt;0)),
"        " &amp; INDEX(MyData,D14272, E14272+1),
"    " &amp; INDEX(MyData,D14272, E14272+1))</f>
        <v xml:space="preserve">        0,</v>
      </c>
    </row>
    <row r="14273" spans="4:7" x14ac:dyDescent="0.2">
      <c r="D14273" s="20">
        <f t="shared" si="222"/>
        <v>43</v>
      </c>
      <c r="E14273" s="20">
        <f>MIN(IF(MOD(ROWS($A$2:A14273),$A$2)=0,E14272+1, E14272), $B$2-1)</f>
        <v>17</v>
      </c>
      <c r="G14273" s="2" t="str">
        <f>IF(NOT(OR(
SUMPRODUCT(--ISNUMBER(SEARCH('Chapter 2 (Generated)'!$B$3:$V$3,INDEX(MyData,D14273, E14273+1))))&gt;0,
SUMPRODUCT(--ISNUMBER(SEARCH('Chapter 2 (Generated)'!$B$4:$V$4,INDEX(MyData,D14273, E14273+1))))&gt;0)),
"        " &amp; INDEX(MyData,D14273, E14273+1),
"    " &amp; INDEX(MyData,D14273, E14273+1))</f>
        <v xml:space="preserve">        0,//40 </v>
      </c>
    </row>
    <row r="14274" spans="4:7" x14ac:dyDescent="0.2">
      <c r="D14274" s="20">
        <f t="shared" ref="D14274:D14337" si="223">MOD(ROW(D14273)-1+ROWS(MyData),ROWS(MyData))+1</f>
        <v>44</v>
      </c>
      <c r="E14274" s="20">
        <f>MIN(IF(MOD(ROWS($A$2:A14274),$A$2)=0,E14273+1, E14273), $B$2-1)</f>
        <v>17</v>
      </c>
      <c r="G14274" s="2" t="str">
        <f>IF(NOT(OR(
SUMPRODUCT(--ISNUMBER(SEARCH('Chapter 2 (Generated)'!$B$3:$V$3,INDEX(MyData,D14274, E14274+1))))&gt;0,
SUMPRODUCT(--ISNUMBER(SEARCH('Chapter 2 (Generated)'!$B$4:$V$4,INDEX(MyData,D14274, E14274+1))))&gt;0)),
"        " &amp; INDEX(MyData,D14274, E14274+1),
"    " &amp; INDEX(MyData,D14274, E14274+1))</f>
        <v xml:space="preserve">        0,</v>
      </c>
    </row>
    <row r="14275" spans="4:7" x14ac:dyDescent="0.2">
      <c r="D14275" s="20">
        <f t="shared" si="223"/>
        <v>45</v>
      </c>
      <c r="E14275" s="20">
        <f>MIN(IF(MOD(ROWS($A$2:A14275),$A$2)=0,E14274+1, E14274), $B$2-1)</f>
        <v>17</v>
      </c>
      <c r="G14275" s="2" t="str">
        <f>IF(NOT(OR(
SUMPRODUCT(--ISNUMBER(SEARCH('Chapter 2 (Generated)'!$B$3:$V$3,INDEX(MyData,D14275, E14275+1))))&gt;0,
SUMPRODUCT(--ISNUMBER(SEARCH('Chapter 2 (Generated)'!$B$4:$V$4,INDEX(MyData,D14275, E14275+1))))&gt;0)),
"        " &amp; INDEX(MyData,D14275, E14275+1),
"    " &amp; INDEX(MyData,D14275, E14275+1))</f>
        <v xml:space="preserve">        0,</v>
      </c>
    </row>
    <row r="14276" spans="4:7" x14ac:dyDescent="0.2">
      <c r="D14276" s="20">
        <f t="shared" si="223"/>
        <v>46</v>
      </c>
      <c r="E14276" s="20">
        <f>MIN(IF(MOD(ROWS($A$2:A14276),$A$2)=0,E14275+1, E14275), $B$2-1)</f>
        <v>17</v>
      </c>
      <c r="G14276" s="2" t="str">
        <f>IF(NOT(OR(
SUMPRODUCT(--ISNUMBER(SEARCH('Chapter 2 (Generated)'!$B$3:$V$3,INDEX(MyData,D14276, E14276+1))))&gt;0,
SUMPRODUCT(--ISNUMBER(SEARCH('Chapter 2 (Generated)'!$B$4:$V$4,INDEX(MyData,D14276, E14276+1))))&gt;0)),
"        " &amp; INDEX(MyData,D14276, E14276+1),
"    " &amp; INDEX(MyData,D14276, E14276+1))</f>
        <v xml:space="preserve">        0,</v>
      </c>
    </row>
    <row r="14277" spans="4:7" x14ac:dyDescent="0.2">
      <c r="D14277" s="20">
        <f t="shared" si="223"/>
        <v>47</v>
      </c>
      <c r="E14277" s="20">
        <f>MIN(IF(MOD(ROWS($A$2:A14277),$A$2)=0,E14276+1, E14276), $B$2-1)</f>
        <v>17</v>
      </c>
      <c r="G14277" s="2" t="str">
        <f>IF(NOT(OR(
SUMPRODUCT(--ISNUMBER(SEARCH('Chapter 2 (Generated)'!$B$3:$V$3,INDEX(MyData,D14277, E14277+1))))&gt;0,
SUMPRODUCT(--ISNUMBER(SEARCH('Chapter 2 (Generated)'!$B$4:$V$4,INDEX(MyData,D14277, E14277+1))))&gt;0)),
"        " &amp; INDEX(MyData,D14277, E14277+1),
"    " &amp; INDEX(MyData,D14277, E14277+1))</f>
        <v xml:space="preserve">        0,//44 Objective Complete: Follow Axel and go back to the Main Hallway! </v>
      </c>
    </row>
    <row r="14278" spans="4:7" x14ac:dyDescent="0.2">
      <c r="D14278" s="20">
        <f t="shared" si="223"/>
        <v>48</v>
      </c>
      <c r="E14278" s="20">
        <f>MIN(IF(MOD(ROWS($A$2:A14278),$A$2)=0,E14277+1, E14277), $B$2-1)</f>
        <v>17</v>
      </c>
      <c r="G14278" s="2" t="str">
        <f>IF(NOT(OR(
SUMPRODUCT(--ISNUMBER(SEARCH('Chapter 2 (Generated)'!$B$3:$V$3,INDEX(MyData,D14278, E14278+1))))&gt;0,
SUMPRODUCT(--ISNUMBER(SEARCH('Chapter 2 (Generated)'!$B$4:$V$4,INDEX(MyData,D14278, E14278+1))))&gt;0)),
"        " &amp; INDEX(MyData,D14278, E14278+1),
"    " &amp; INDEX(MyData,D14278, E14278+1))</f>
        <v xml:space="preserve">        0,//45 </v>
      </c>
    </row>
    <row r="14279" spans="4:7" x14ac:dyDescent="0.2">
      <c r="D14279" s="20">
        <f t="shared" si="223"/>
        <v>49</v>
      </c>
      <c r="E14279" s="20">
        <f>MIN(IF(MOD(ROWS($A$2:A14279),$A$2)=0,E14278+1, E14278), $B$2-1)</f>
        <v>17</v>
      </c>
      <c r="G14279" s="2" t="str">
        <f>IF(NOT(OR(
SUMPRODUCT(--ISNUMBER(SEARCH('Chapter 2 (Generated)'!$B$3:$V$3,INDEX(MyData,D14279, E14279+1))))&gt;0,
SUMPRODUCT(--ISNUMBER(SEARCH('Chapter 2 (Generated)'!$B$4:$V$4,INDEX(MyData,D14279, E14279+1))))&gt;0)),
"        " &amp; INDEX(MyData,D14279, E14279+1),
"    " &amp; INDEX(MyData,D14279, E14279+1))</f>
        <v xml:space="preserve">        0,</v>
      </c>
    </row>
    <row r="14280" spans="4:7" x14ac:dyDescent="0.2">
      <c r="D14280" s="20">
        <f t="shared" si="223"/>
        <v>50</v>
      </c>
      <c r="E14280" s="20">
        <f>MIN(IF(MOD(ROWS($A$2:A14280),$A$2)=0,E14279+1, E14279), $B$2-1)</f>
        <v>17</v>
      </c>
      <c r="G14280" s="2" t="str">
        <f>IF(NOT(OR(
SUMPRODUCT(--ISNUMBER(SEARCH('Chapter 2 (Generated)'!$B$3:$V$3,INDEX(MyData,D14280, E14280+1))))&gt;0,
SUMPRODUCT(--ISNUMBER(SEARCH('Chapter 2 (Generated)'!$B$4:$V$4,INDEX(MyData,D14280, E14280+1))))&gt;0)),
"        " &amp; INDEX(MyData,D14280, E14280+1),
"    " &amp; INDEX(MyData,D14280, E14280+1))</f>
        <v xml:space="preserve">        0,</v>
      </c>
    </row>
    <row r="14281" spans="4:7" x14ac:dyDescent="0.2">
      <c r="D14281" s="20">
        <f t="shared" si="223"/>
        <v>51</v>
      </c>
      <c r="E14281" s="20">
        <f>MIN(IF(MOD(ROWS($A$2:A14281),$A$2)=0,E14280+1, E14280), $B$2-1)</f>
        <v>17</v>
      </c>
      <c r="G14281" s="2" t="str">
        <f>IF(NOT(OR(
SUMPRODUCT(--ISNUMBER(SEARCH('Chapter 2 (Generated)'!$B$3:$V$3,INDEX(MyData,D14281, E14281+1))))&gt;0,
SUMPRODUCT(--ISNUMBER(SEARCH('Chapter 2 (Generated)'!$B$4:$V$4,INDEX(MyData,D14281, E14281+1))))&gt;0)),
"        " &amp; INDEX(MyData,D14281, E14281+1),
"    " &amp; INDEX(MyData,D14281, E14281+1))</f>
        <v xml:space="preserve">        0,</v>
      </c>
    </row>
    <row r="14282" spans="4:7" x14ac:dyDescent="0.2">
      <c r="D14282" s="20">
        <f t="shared" si="223"/>
        <v>52</v>
      </c>
      <c r="E14282" s="20">
        <f>MIN(IF(MOD(ROWS($A$2:A14282),$A$2)=0,E14281+1, E14281), $B$2-1)</f>
        <v>17</v>
      </c>
      <c r="G14282" s="2" t="str">
        <f>IF(NOT(OR(
SUMPRODUCT(--ISNUMBER(SEARCH('Chapter 2 (Generated)'!$B$3:$V$3,INDEX(MyData,D14282, E14282+1))))&gt;0,
SUMPRODUCT(--ISNUMBER(SEARCH('Chapter 2 (Generated)'!$B$4:$V$4,INDEX(MyData,D14282, E14282+1))))&gt;0)),
"        " &amp; INDEX(MyData,D14282, E14282+1),
"    " &amp; INDEX(MyData,D14282, E14282+1))</f>
        <v xml:space="preserve">        0,</v>
      </c>
    </row>
    <row r="14283" spans="4:7" x14ac:dyDescent="0.2">
      <c r="D14283" s="20">
        <f t="shared" si="223"/>
        <v>53</v>
      </c>
      <c r="E14283" s="20">
        <f>MIN(IF(MOD(ROWS($A$2:A14283),$A$2)=0,E14282+1, E14282), $B$2-1)</f>
        <v>17</v>
      </c>
      <c r="G14283" s="2" t="str">
        <f>IF(NOT(OR(
SUMPRODUCT(--ISNUMBER(SEARCH('Chapter 2 (Generated)'!$B$3:$V$3,INDEX(MyData,D14283, E14283+1))))&gt;0,
SUMPRODUCT(--ISNUMBER(SEARCH('Chapter 2 (Generated)'!$B$4:$V$4,INDEX(MyData,D14283, E14283+1))))&gt;0)),
"        " &amp; INDEX(MyData,D14283, E14283+1),
"    " &amp; INDEX(MyData,D14283, E14283+1))</f>
        <v xml:space="preserve">        0,//50 </v>
      </c>
    </row>
    <row r="14284" spans="4:7" x14ac:dyDescent="0.2">
      <c r="D14284" s="20">
        <f t="shared" si="223"/>
        <v>54</v>
      </c>
      <c r="E14284" s="20">
        <f>MIN(IF(MOD(ROWS($A$2:A14284),$A$2)=0,E14283+1, E14283), $B$2-1)</f>
        <v>17</v>
      </c>
      <c r="G14284" s="2" t="str">
        <f>IF(NOT(OR(
SUMPRODUCT(--ISNUMBER(SEARCH('Chapter 2 (Generated)'!$B$3:$V$3,INDEX(MyData,D14284, E14284+1))))&gt;0,
SUMPRODUCT(--ISNUMBER(SEARCH('Chapter 2 (Generated)'!$B$4:$V$4,INDEX(MyData,D14284, E14284+1))))&gt;0)),
"        " &amp; INDEX(MyData,D14284, E14284+1),
"    " &amp; INDEX(MyData,D14284, E14284+1))</f>
        <v xml:space="preserve">        0,</v>
      </c>
    </row>
    <row r="14285" spans="4:7" x14ac:dyDescent="0.2">
      <c r="D14285" s="20">
        <f t="shared" si="223"/>
        <v>55</v>
      </c>
      <c r="E14285" s="20">
        <f>MIN(IF(MOD(ROWS($A$2:A14285),$A$2)=0,E14284+1, E14284), $B$2-1)</f>
        <v>17</v>
      </c>
      <c r="G14285" s="2" t="str">
        <f>IF(NOT(OR(
SUMPRODUCT(--ISNUMBER(SEARCH('Chapter 2 (Generated)'!$B$3:$V$3,INDEX(MyData,D14285, E14285+1))))&gt;0,
SUMPRODUCT(--ISNUMBER(SEARCH('Chapter 2 (Generated)'!$B$4:$V$4,INDEX(MyData,D14285, E14285+1))))&gt;0)),
"        " &amp; INDEX(MyData,D14285, E14285+1),
"    " &amp; INDEX(MyData,D14285, E14285+1))</f>
        <v xml:space="preserve">        0,</v>
      </c>
    </row>
    <row r="14286" spans="4:7" x14ac:dyDescent="0.2">
      <c r="D14286" s="20">
        <f t="shared" si="223"/>
        <v>56</v>
      </c>
      <c r="E14286" s="20">
        <f>MIN(IF(MOD(ROWS($A$2:A14286),$A$2)=0,E14285+1, E14285), $B$2-1)</f>
        <v>17</v>
      </c>
      <c r="G14286" s="2" t="str">
        <f>IF(NOT(OR(
SUMPRODUCT(--ISNUMBER(SEARCH('Chapter 2 (Generated)'!$B$3:$V$3,INDEX(MyData,D14286, E14286+1))))&gt;0,
SUMPRODUCT(--ISNUMBER(SEARCH('Chapter 2 (Generated)'!$B$4:$V$4,INDEX(MyData,D14286, E14286+1))))&gt;0)),
"        " &amp; INDEX(MyData,D14286, E14286+1),
"    " &amp; INDEX(MyData,D14286, E14286+1))</f>
        <v xml:space="preserve">        0,</v>
      </c>
    </row>
    <row r="14287" spans="4:7" x14ac:dyDescent="0.2">
      <c r="D14287" s="20">
        <f t="shared" si="223"/>
        <v>57</v>
      </c>
      <c r="E14287" s="20">
        <f>MIN(IF(MOD(ROWS($A$2:A14287),$A$2)=0,E14286+1, E14286), $B$2-1)</f>
        <v>17</v>
      </c>
      <c r="G14287" s="2" t="str">
        <f>IF(NOT(OR(
SUMPRODUCT(--ISNUMBER(SEARCH('Chapter 2 (Generated)'!$B$3:$V$3,INDEX(MyData,D14287, E14287+1))))&gt;0,
SUMPRODUCT(--ISNUMBER(SEARCH('Chapter 2 (Generated)'!$B$4:$V$4,INDEX(MyData,D14287, E14287+1))))&gt;0)),
"        " &amp; INDEX(MyData,D14287, E14287+1),
"    " &amp; INDEX(MyData,D14287, E14287+1))</f>
        <v xml:space="preserve">        0,</v>
      </c>
    </row>
    <row r="14288" spans="4:7" x14ac:dyDescent="0.2">
      <c r="D14288" s="20">
        <f t="shared" si="223"/>
        <v>58</v>
      </c>
      <c r="E14288" s="20">
        <f>MIN(IF(MOD(ROWS($A$2:A14288),$A$2)=0,E14287+1, E14287), $B$2-1)</f>
        <v>17</v>
      </c>
      <c r="G14288" s="2" t="str">
        <f>IF(NOT(OR(
SUMPRODUCT(--ISNUMBER(SEARCH('Chapter 2 (Generated)'!$B$3:$V$3,INDEX(MyData,D14288, E14288+1))))&gt;0,
SUMPRODUCT(--ISNUMBER(SEARCH('Chapter 2 (Generated)'!$B$4:$V$4,INDEX(MyData,D14288, E14288+1))))&gt;0)),
"        " &amp; INDEX(MyData,D14288, E14288+1),
"    " &amp; INDEX(MyData,D14288, E14288+1))</f>
        <v xml:space="preserve">        0,//55 </v>
      </c>
    </row>
    <row r="14289" spans="4:7" x14ac:dyDescent="0.2">
      <c r="D14289" s="20">
        <f t="shared" si="223"/>
        <v>59</v>
      </c>
      <c r="E14289" s="20">
        <f>MIN(IF(MOD(ROWS($A$2:A14289),$A$2)=0,E14288+1, E14288), $B$2-1)</f>
        <v>17</v>
      </c>
      <c r="G14289" s="2" t="str">
        <f>IF(NOT(OR(
SUMPRODUCT(--ISNUMBER(SEARCH('Chapter 2 (Generated)'!$B$3:$V$3,INDEX(MyData,D14289, E14289+1))))&gt;0,
SUMPRODUCT(--ISNUMBER(SEARCH('Chapter 2 (Generated)'!$B$4:$V$4,INDEX(MyData,D14289, E14289+1))))&gt;0)),
"        " &amp; INDEX(MyData,D14289, E14289+1),
"    " &amp; INDEX(MyData,D14289, E14289+1))</f>
        <v xml:space="preserve">        0,</v>
      </c>
    </row>
    <row r="14290" spans="4:7" x14ac:dyDescent="0.2">
      <c r="D14290" s="20">
        <f t="shared" si="223"/>
        <v>60</v>
      </c>
      <c r="E14290" s="20">
        <f>MIN(IF(MOD(ROWS($A$2:A14290),$A$2)=0,E14289+1, E14289), $B$2-1)</f>
        <v>17</v>
      </c>
      <c r="G14290" s="2" t="str">
        <f>IF(NOT(OR(
SUMPRODUCT(--ISNUMBER(SEARCH('Chapter 2 (Generated)'!$B$3:$V$3,INDEX(MyData,D14290, E14290+1))))&gt;0,
SUMPRODUCT(--ISNUMBER(SEARCH('Chapter 2 (Generated)'!$B$4:$V$4,INDEX(MyData,D14290, E14290+1))))&gt;0)),
"        " &amp; INDEX(MyData,D14290, E14290+1),
"    " &amp; INDEX(MyData,D14290, E14290+1))</f>
        <v xml:space="preserve">        0,</v>
      </c>
    </row>
    <row r="14291" spans="4:7" x14ac:dyDescent="0.2">
      <c r="D14291" s="20">
        <f t="shared" si="223"/>
        <v>61</v>
      </c>
      <c r="E14291" s="20">
        <f>MIN(IF(MOD(ROWS($A$2:A14291),$A$2)=0,E14290+1, E14290), $B$2-1)</f>
        <v>17</v>
      </c>
      <c r="G14291" s="2" t="str">
        <f>IF(NOT(OR(
SUMPRODUCT(--ISNUMBER(SEARCH('Chapter 2 (Generated)'!$B$3:$V$3,INDEX(MyData,D14291, E14291+1))))&gt;0,
SUMPRODUCT(--ISNUMBER(SEARCH('Chapter 2 (Generated)'!$B$4:$V$4,INDEX(MyData,D14291, E14291+1))))&gt;0)),
"        " &amp; INDEX(MyData,D14291, E14291+1),
"    " &amp; INDEX(MyData,D14291, E14291+1))</f>
        <v xml:space="preserve">        0,</v>
      </c>
    </row>
    <row r="14292" spans="4:7" x14ac:dyDescent="0.2">
      <c r="D14292" s="20">
        <f t="shared" si="223"/>
        <v>62</v>
      </c>
      <c r="E14292" s="20">
        <f>MIN(IF(MOD(ROWS($A$2:A14292),$A$2)=0,E14291+1, E14291), $B$2-1)</f>
        <v>17</v>
      </c>
      <c r="G14292" s="2" t="str">
        <f>IF(NOT(OR(
SUMPRODUCT(--ISNUMBER(SEARCH('Chapter 2 (Generated)'!$B$3:$V$3,INDEX(MyData,D14292, E14292+1))))&gt;0,
SUMPRODUCT(--ISNUMBER(SEARCH('Chapter 2 (Generated)'!$B$4:$V$4,INDEX(MyData,D14292, E14292+1))))&gt;0)),
"        " &amp; INDEX(MyData,D14292, E14292+1),
"    " &amp; INDEX(MyData,D14292, E14292+1))</f>
        <v xml:space="preserve">        0,</v>
      </c>
    </row>
    <row r="14293" spans="4:7" x14ac:dyDescent="0.2">
      <c r="D14293" s="20">
        <f t="shared" si="223"/>
        <v>63</v>
      </c>
      <c r="E14293" s="20">
        <f>MIN(IF(MOD(ROWS($A$2:A14293),$A$2)=0,E14292+1, E14292), $B$2-1)</f>
        <v>17</v>
      </c>
      <c r="G14293" s="2" t="str">
        <f>IF(NOT(OR(
SUMPRODUCT(--ISNUMBER(SEARCH('Chapter 2 (Generated)'!$B$3:$V$3,INDEX(MyData,D14293, E14293+1))))&gt;0,
SUMPRODUCT(--ISNUMBER(SEARCH('Chapter 2 (Generated)'!$B$4:$V$4,INDEX(MyData,D14293, E14293+1))))&gt;0)),
"        " &amp; INDEX(MyData,D14293, E14293+1),
"    " &amp; INDEX(MyData,D14293, E14293+1))</f>
        <v xml:space="preserve">        0,//60 </v>
      </c>
    </row>
    <row r="14294" spans="4:7" x14ac:dyDescent="0.2">
      <c r="D14294" s="20">
        <f t="shared" si="223"/>
        <v>64</v>
      </c>
      <c r="E14294" s="20">
        <f>MIN(IF(MOD(ROWS($A$2:A14294),$A$2)=0,E14293+1, E14293), $B$2-1)</f>
        <v>17</v>
      </c>
      <c r="G14294" s="2" t="str">
        <f>IF(NOT(OR(
SUMPRODUCT(--ISNUMBER(SEARCH('Chapter 2 (Generated)'!$B$3:$V$3,INDEX(MyData,D14294, E14294+1))))&gt;0,
SUMPRODUCT(--ISNUMBER(SEARCH('Chapter 2 (Generated)'!$B$4:$V$4,INDEX(MyData,D14294, E14294+1))))&gt;0)),
"        " &amp; INDEX(MyData,D14294, E14294+1),
"    " &amp; INDEX(MyData,D14294, E14294+1))</f>
        <v xml:space="preserve">        0,</v>
      </c>
    </row>
    <row r="14295" spans="4:7" x14ac:dyDescent="0.2">
      <c r="D14295" s="20">
        <f t="shared" si="223"/>
        <v>65</v>
      </c>
      <c r="E14295" s="20">
        <f>MIN(IF(MOD(ROWS($A$2:A14295),$A$2)=0,E14294+1, E14294), $B$2-1)</f>
        <v>17</v>
      </c>
      <c r="G14295" s="2" t="str">
        <f>IF(NOT(OR(
SUMPRODUCT(--ISNUMBER(SEARCH('Chapter 2 (Generated)'!$B$3:$V$3,INDEX(MyData,D14295, E14295+1))))&gt;0,
SUMPRODUCT(--ISNUMBER(SEARCH('Chapter 2 (Generated)'!$B$4:$V$4,INDEX(MyData,D14295, E14295+1))))&gt;0)),
"        " &amp; INDEX(MyData,D14295, E14295+1),
"    " &amp; INDEX(MyData,D14295, E14295+1))</f>
        <v xml:space="preserve">        0,</v>
      </c>
    </row>
    <row r="14296" spans="4:7" x14ac:dyDescent="0.2">
      <c r="D14296" s="20">
        <f t="shared" si="223"/>
        <v>66</v>
      </c>
      <c r="E14296" s="20">
        <f>MIN(IF(MOD(ROWS($A$2:A14296),$A$2)=0,E14295+1, E14295), $B$2-1)</f>
        <v>17</v>
      </c>
      <c r="G14296" s="2" t="str">
        <f>IF(NOT(OR(
SUMPRODUCT(--ISNUMBER(SEARCH('Chapter 2 (Generated)'!$B$3:$V$3,INDEX(MyData,D14296, E14296+1))))&gt;0,
SUMPRODUCT(--ISNUMBER(SEARCH('Chapter 2 (Generated)'!$B$4:$V$4,INDEX(MyData,D14296, E14296+1))))&gt;0)),
"        " &amp; INDEX(MyData,D14296, E14296+1),
"    " &amp; INDEX(MyData,D14296, E14296+1))</f>
        <v xml:space="preserve">        0,</v>
      </c>
    </row>
    <row r="14297" spans="4:7" x14ac:dyDescent="0.2">
      <c r="D14297" s="20">
        <f t="shared" si="223"/>
        <v>67</v>
      </c>
      <c r="E14297" s="20">
        <f>MIN(IF(MOD(ROWS($A$2:A14297),$A$2)=0,E14296+1, E14296), $B$2-1)</f>
        <v>17</v>
      </c>
      <c r="G14297" s="2" t="str">
        <f>IF(NOT(OR(
SUMPRODUCT(--ISNUMBER(SEARCH('Chapter 2 (Generated)'!$B$3:$V$3,INDEX(MyData,D14297, E14297+1))))&gt;0,
SUMPRODUCT(--ISNUMBER(SEARCH('Chapter 2 (Generated)'!$B$4:$V$4,INDEX(MyData,D14297, E14297+1))))&gt;0)),
"        " &amp; INDEX(MyData,D14297, E14297+1),
"    " &amp; INDEX(MyData,D14297, E14297+1))</f>
        <v xml:space="preserve">        0,</v>
      </c>
    </row>
    <row r="14298" spans="4:7" x14ac:dyDescent="0.2">
      <c r="D14298" s="20">
        <f t="shared" si="223"/>
        <v>68</v>
      </c>
      <c r="E14298" s="20">
        <f>MIN(IF(MOD(ROWS($A$2:A14298),$A$2)=0,E14297+1, E14297), $B$2-1)</f>
        <v>17</v>
      </c>
      <c r="G14298" s="2" t="str">
        <f>IF(NOT(OR(
SUMPRODUCT(--ISNUMBER(SEARCH('Chapter 2 (Generated)'!$B$3:$V$3,INDEX(MyData,D14298, E14298+1))))&gt;0,
SUMPRODUCT(--ISNUMBER(SEARCH('Chapter 2 (Generated)'!$B$4:$V$4,INDEX(MyData,D14298, E14298+1))))&gt;0)),
"        " &amp; INDEX(MyData,D14298, E14298+1),
"    " &amp; INDEX(MyData,D14298, E14298+1))</f>
        <v xml:space="preserve">        0,//65 </v>
      </c>
    </row>
    <row r="14299" spans="4:7" x14ac:dyDescent="0.2">
      <c r="D14299" s="20">
        <f t="shared" si="223"/>
        <v>69</v>
      </c>
      <c r="E14299" s="20">
        <f>MIN(IF(MOD(ROWS($A$2:A14299),$A$2)=0,E14298+1, E14298), $B$2-1)</f>
        <v>17</v>
      </c>
      <c r="G14299" s="2" t="str">
        <f>IF(NOT(OR(
SUMPRODUCT(--ISNUMBER(SEARCH('Chapter 2 (Generated)'!$B$3:$V$3,INDEX(MyData,D14299, E14299+1))))&gt;0,
SUMPRODUCT(--ISNUMBER(SEARCH('Chapter 2 (Generated)'!$B$4:$V$4,INDEX(MyData,D14299, E14299+1))))&gt;0)),
"        " &amp; INDEX(MyData,D14299, E14299+1),
"    " &amp; INDEX(MyData,D14299, E14299+1))</f>
        <v xml:space="preserve">        0,</v>
      </c>
    </row>
    <row r="14300" spans="4:7" x14ac:dyDescent="0.2">
      <c r="D14300" s="20">
        <f t="shared" si="223"/>
        <v>70</v>
      </c>
      <c r="E14300" s="20">
        <f>MIN(IF(MOD(ROWS($A$2:A14300),$A$2)=0,E14299+1, E14299), $B$2-1)</f>
        <v>17</v>
      </c>
      <c r="G14300" s="2" t="str">
        <f>IF(NOT(OR(
SUMPRODUCT(--ISNUMBER(SEARCH('Chapter 2 (Generated)'!$B$3:$V$3,INDEX(MyData,D14300, E14300+1))))&gt;0,
SUMPRODUCT(--ISNUMBER(SEARCH('Chapter 2 (Generated)'!$B$4:$V$4,INDEX(MyData,D14300, E14300+1))))&gt;0)),
"        " &amp; INDEX(MyData,D14300, E14300+1),
"    " &amp; INDEX(MyData,D14300, E14300+1))</f>
        <v xml:space="preserve">        0,</v>
      </c>
    </row>
    <row r="14301" spans="4:7" x14ac:dyDescent="0.2">
      <c r="D14301" s="20">
        <f t="shared" si="223"/>
        <v>71</v>
      </c>
      <c r="E14301" s="20">
        <f>MIN(IF(MOD(ROWS($A$2:A14301),$A$2)=0,E14300+1, E14300), $B$2-1)</f>
        <v>17</v>
      </c>
      <c r="G14301" s="2" t="str">
        <f>IF(NOT(OR(
SUMPRODUCT(--ISNUMBER(SEARCH('Chapter 2 (Generated)'!$B$3:$V$3,INDEX(MyData,D14301, E14301+1))))&gt;0,
SUMPRODUCT(--ISNUMBER(SEARCH('Chapter 2 (Generated)'!$B$4:$V$4,INDEX(MyData,D14301, E14301+1))))&gt;0)),
"        " &amp; INDEX(MyData,D14301, E14301+1),
"    " &amp; INDEX(MyData,D14301, E14301+1))</f>
        <v xml:space="preserve">        0,</v>
      </c>
    </row>
    <row r="14302" spans="4:7" x14ac:dyDescent="0.2">
      <c r="D14302" s="20">
        <f t="shared" si="223"/>
        <v>72</v>
      </c>
      <c r="E14302" s="20">
        <f>MIN(IF(MOD(ROWS($A$2:A14302),$A$2)=0,E14301+1, E14301), $B$2-1)</f>
        <v>17</v>
      </c>
      <c r="G14302" s="2" t="str">
        <f>IF(NOT(OR(
SUMPRODUCT(--ISNUMBER(SEARCH('Chapter 2 (Generated)'!$B$3:$V$3,INDEX(MyData,D14302, E14302+1))))&gt;0,
SUMPRODUCT(--ISNUMBER(SEARCH('Chapter 2 (Generated)'!$B$4:$V$4,INDEX(MyData,D14302, E14302+1))))&gt;0)),
"        " &amp; INDEX(MyData,D14302, E14302+1),
"    " &amp; INDEX(MyData,D14302, E14302+1))</f>
        <v xml:space="preserve">        0,</v>
      </c>
    </row>
    <row r="14303" spans="4:7" x14ac:dyDescent="0.2">
      <c r="D14303" s="20">
        <f t="shared" si="223"/>
        <v>73</v>
      </c>
      <c r="E14303" s="20">
        <f>MIN(IF(MOD(ROWS($A$2:A14303),$A$2)=0,E14302+1, E14302), $B$2-1)</f>
        <v>17</v>
      </c>
      <c r="G14303" s="2" t="str">
        <f>IF(NOT(OR(
SUMPRODUCT(--ISNUMBER(SEARCH('Chapter 2 (Generated)'!$B$3:$V$3,INDEX(MyData,D14303, E14303+1))))&gt;0,
SUMPRODUCT(--ISNUMBER(SEARCH('Chapter 2 (Generated)'!$B$4:$V$4,INDEX(MyData,D14303, E14303+1))))&gt;0)),
"        " &amp; INDEX(MyData,D14303, E14303+1),
"    " &amp; INDEX(MyData,D14303, E14303+1))</f>
        <v xml:space="preserve">        0,//70 </v>
      </c>
    </row>
    <row r="14304" spans="4:7" x14ac:dyDescent="0.2">
      <c r="D14304" s="20">
        <f t="shared" si="223"/>
        <v>74</v>
      </c>
      <c r="E14304" s="20">
        <f>MIN(IF(MOD(ROWS($A$2:A14304),$A$2)=0,E14303+1, E14303), $B$2-1)</f>
        <v>17</v>
      </c>
      <c r="G14304" s="2" t="str">
        <f>IF(NOT(OR(
SUMPRODUCT(--ISNUMBER(SEARCH('Chapter 2 (Generated)'!$B$3:$V$3,INDEX(MyData,D14304, E14304+1))))&gt;0,
SUMPRODUCT(--ISNUMBER(SEARCH('Chapter 2 (Generated)'!$B$4:$V$4,INDEX(MyData,D14304, E14304+1))))&gt;0)),
"        " &amp; INDEX(MyData,D14304, E14304+1),
"    " &amp; INDEX(MyData,D14304, E14304+1))</f>
        <v xml:space="preserve">        0,</v>
      </c>
    </row>
    <row r="14305" spans="4:7" x14ac:dyDescent="0.2">
      <c r="D14305" s="20">
        <f t="shared" si="223"/>
        <v>75</v>
      </c>
      <c r="E14305" s="20">
        <f>MIN(IF(MOD(ROWS($A$2:A14305),$A$2)=0,E14304+1, E14304), $B$2-1)</f>
        <v>17</v>
      </c>
      <c r="G14305" s="2" t="str">
        <f>IF(NOT(OR(
SUMPRODUCT(--ISNUMBER(SEARCH('Chapter 2 (Generated)'!$B$3:$V$3,INDEX(MyData,D14305, E14305+1))))&gt;0,
SUMPRODUCT(--ISNUMBER(SEARCH('Chapter 2 (Generated)'!$B$4:$V$4,INDEX(MyData,D14305, E14305+1))))&gt;0)),
"        " &amp; INDEX(MyData,D14305, E14305+1),
"    " &amp; INDEX(MyData,D14305, E14305+1))</f>
        <v xml:space="preserve">        0,</v>
      </c>
    </row>
    <row r="14306" spans="4:7" x14ac:dyDescent="0.2">
      <c r="D14306" s="20">
        <f t="shared" si="223"/>
        <v>76</v>
      </c>
      <c r="E14306" s="20">
        <f>MIN(IF(MOD(ROWS($A$2:A14306),$A$2)=0,E14305+1, E14305), $B$2-1)</f>
        <v>17</v>
      </c>
      <c r="G14306" s="2" t="str">
        <f>IF(NOT(OR(
SUMPRODUCT(--ISNUMBER(SEARCH('Chapter 2 (Generated)'!$B$3:$V$3,INDEX(MyData,D14306, E14306+1))))&gt;0,
SUMPRODUCT(--ISNUMBER(SEARCH('Chapter 2 (Generated)'!$B$4:$V$4,INDEX(MyData,D14306, E14306+1))))&gt;0)),
"        " &amp; INDEX(MyData,D14306, E14306+1),
"    " &amp; INDEX(MyData,D14306, E14306+1))</f>
        <v xml:space="preserve">        0,</v>
      </c>
    </row>
    <row r="14307" spans="4:7" x14ac:dyDescent="0.2">
      <c r="D14307" s="20">
        <f t="shared" si="223"/>
        <v>77</v>
      </c>
      <c r="E14307" s="20">
        <f>MIN(IF(MOD(ROWS($A$2:A14307),$A$2)=0,E14306+1, E14306), $B$2-1)</f>
        <v>17</v>
      </c>
      <c r="G14307" s="2" t="str">
        <f>IF(NOT(OR(
SUMPRODUCT(--ISNUMBER(SEARCH('Chapter 2 (Generated)'!$B$3:$V$3,INDEX(MyData,D14307, E14307+1))))&gt;0,
SUMPRODUCT(--ISNUMBER(SEARCH('Chapter 2 (Generated)'!$B$4:$V$4,INDEX(MyData,D14307, E14307+1))))&gt;0)),
"        " &amp; INDEX(MyData,D14307, E14307+1),
"    " &amp; INDEX(MyData,D14307, E14307+1))</f>
        <v xml:space="preserve">        0,</v>
      </c>
    </row>
    <row r="14308" spans="4:7" x14ac:dyDescent="0.2">
      <c r="D14308" s="20">
        <f t="shared" si="223"/>
        <v>78</v>
      </c>
      <c r="E14308" s="20">
        <f>MIN(IF(MOD(ROWS($A$2:A14308),$A$2)=0,E14307+1, E14307), $B$2-1)</f>
        <v>17</v>
      </c>
      <c r="G14308" s="2" t="str">
        <f>IF(NOT(OR(
SUMPRODUCT(--ISNUMBER(SEARCH('Chapter 2 (Generated)'!$B$3:$V$3,INDEX(MyData,D14308, E14308+1))))&gt;0,
SUMPRODUCT(--ISNUMBER(SEARCH('Chapter 2 (Generated)'!$B$4:$V$4,INDEX(MyData,D14308, E14308+1))))&gt;0)),
"        " &amp; INDEX(MyData,D14308, E14308+1),
"    " &amp; INDEX(MyData,D14308, E14308+1))</f>
        <v xml:space="preserve">        0,//75 </v>
      </c>
    </row>
    <row r="14309" spans="4:7" x14ac:dyDescent="0.2">
      <c r="D14309" s="20">
        <f t="shared" si="223"/>
        <v>79</v>
      </c>
      <c r="E14309" s="20">
        <f>MIN(IF(MOD(ROWS($A$2:A14309),$A$2)=0,E14308+1, E14308), $B$2-1)</f>
        <v>17</v>
      </c>
      <c r="G14309" s="2" t="str">
        <f>IF(NOT(OR(
SUMPRODUCT(--ISNUMBER(SEARCH('Chapter 2 (Generated)'!$B$3:$V$3,INDEX(MyData,D14309, E14309+1))))&gt;0,
SUMPRODUCT(--ISNUMBER(SEARCH('Chapter 2 (Generated)'!$B$4:$V$4,INDEX(MyData,D14309, E14309+1))))&gt;0)),
"        " &amp; INDEX(MyData,D14309, E14309+1),
"    " &amp; INDEX(MyData,D14309, E14309+1))</f>
        <v xml:space="preserve">        0,</v>
      </c>
    </row>
    <row r="14310" spans="4:7" x14ac:dyDescent="0.2">
      <c r="D14310" s="20">
        <f t="shared" si="223"/>
        <v>80</v>
      </c>
      <c r="E14310" s="20">
        <f>MIN(IF(MOD(ROWS($A$2:A14310),$A$2)=0,E14309+1, E14309), $B$2-1)</f>
        <v>17</v>
      </c>
      <c r="G14310" s="2" t="str">
        <f>IF(NOT(OR(
SUMPRODUCT(--ISNUMBER(SEARCH('Chapter 2 (Generated)'!$B$3:$V$3,INDEX(MyData,D14310, E14310+1))))&gt;0,
SUMPRODUCT(--ISNUMBER(SEARCH('Chapter 2 (Generated)'!$B$4:$V$4,INDEX(MyData,D14310, E14310+1))))&gt;0)),
"        " &amp; INDEX(MyData,D14310, E14310+1),
"    " &amp; INDEX(MyData,D14310, E14310+1))</f>
        <v xml:space="preserve">        0,</v>
      </c>
    </row>
    <row r="14311" spans="4:7" x14ac:dyDescent="0.2">
      <c r="D14311" s="20">
        <f t="shared" si="223"/>
        <v>81</v>
      </c>
      <c r="E14311" s="20">
        <f>MIN(IF(MOD(ROWS($A$2:A14311),$A$2)=0,E14310+1, E14310), $B$2-1)</f>
        <v>17</v>
      </c>
      <c r="G14311" s="2" t="str">
        <f>IF(NOT(OR(
SUMPRODUCT(--ISNUMBER(SEARCH('Chapter 2 (Generated)'!$B$3:$V$3,INDEX(MyData,D14311, E14311+1))))&gt;0,
SUMPRODUCT(--ISNUMBER(SEARCH('Chapter 2 (Generated)'!$B$4:$V$4,INDEX(MyData,D14311, E14311+1))))&gt;0)),
"        " &amp; INDEX(MyData,D14311, E14311+1),
"    " &amp; INDEX(MyData,D14311, E14311+1))</f>
        <v xml:space="preserve">        0,</v>
      </c>
    </row>
    <row r="14312" spans="4:7" x14ac:dyDescent="0.2">
      <c r="D14312" s="20">
        <f t="shared" si="223"/>
        <v>82</v>
      </c>
      <c r="E14312" s="20">
        <f>MIN(IF(MOD(ROWS($A$2:A14312),$A$2)=0,E14311+1, E14311), $B$2-1)</f>
        <v>17</v>
      </c>
      <c r="G14312" s="2" t="str">
        <f>IF(NOT(OR(
SUMPRODUCT(--ISNUMBER(SEARCH('Chapter 2 (Generated)'!$B$3:$V$3,INDEX(MyData,D14312, E14312+1))))&gt;0,
SUMPRODUCT(--ISNUMBER(SEARCH('Chapter 2 (Generated)'!$B$4:$V$4,INDEX(MyData,D14312, E14312+1))))&gt;0)),
"        " &amp; INDEX(MyData,D14312, E14312+1),
"    " &amp; INDEX(MyData,D14312, E14312+1))</f>
        <v xml:space="preserve">        0,</v>
      </c>
    </row>
    <row r="14313" spans="4:7" x14ac:dyDescent="0.2">
      <c r="D14313" s="20">
        <f t="shared" si="223"/>
        <v>83</v>
      </c>
      <c r="E14313" s="20">
        <f>MIN(IF(MOD(ROWS($A$2:A14313),$A$2)=0,E14312+1, E14312), $B$2-1)</f>
        <v>17</v>
      </c>
      <c r="G14313" s="2" t="str">
        <f>IF(NOT(OR(
SUMPRODUCT(--ISNUMBER(SEARCH('Chapter 2 (Generated)'!$B$3:$V$3,INDEX(MyData,D14313, E14313+1))))&gt;0,
SUMPRODUCT(--ISNUMBER(SEARCH('Chapter 2 (Generated)'!$B$4:$V$4,INDEX(MyData,D14313, E14313+1))))&gt;0)),
"        " &amp; INDEX(MyData,D14313, E14313+1),
"    " &amp; INDEX(MyData,D14313, E14313+1))</f>
        <v xml:space="preserve">        0,//80 </v>
      </c>
    </row>
    <row r="14314" spans="4:7" x14ac:dyDescent="0.2">
      <c r="D14314" s="20">
        <f t="shared" si="223"/>
        <v>84</v>
      </c>
      <c r="E14314" s="20">
        <f>MIN(IF(MOD(ROWS($A$2:A14314),$A$2)=0,E14313+1, E14313), $B$2-1)</f>
        <v>17</v>
      </c>
      <c r="G14314" s="2" t="str">
        <f>IF(NOT(OR(
SUMPRODUCT(--ISNUMBER(SEARCH('Chapter 2 (Generated)'!$B$3:$V$3,INDEX(MyData,D14314, E14314+1))))&gt;0,
SUMPRODUCT(--ISNUMBER(SEARCH('Chapter 2 (Generated)'!$B$4:$V$4,INDEX(MyData,D14314, E14314+1))))&gt;0)),
"        " &amp; INDEX(MyData,D14314, E14314+1),
"    " &amp; INDEX(MyData,D14314, E14314+1))</f>
        <v xml:space="preserve">        0,</v>
      </c>
    </row>
    <row r="14315" spans="4:7" x14ac:dyDescent="0.2">
      <c r="D14315" s="20">
        <f t="shared" si="223"/>
        <v>85</v>
      </c>
      <c r="E14315" s="20">
        <f>MIN(IF(MOD(ROWS($A$2:A14315),$A$2)=0,E14314+1, E14314), $B$2-1)</f>
        <v>17</v>
      </c>
      <c r="G14315" s="2" t="str">
        <f>IF(NOT(OR(
SUMPRODUCT(--ISNUMBER(SEARCH('Chapter 2 (Generated)'!$B$3:$V$3,INDEX(MyData,D14315, E14315+1))))&gt;0,
SUMPRODUCT(--ISNUMBER(SEARCH('Chapter 2 (Generated)'!$B$4:$V$4,INDEX(MyData,D14315, E14315+1))))&gt;0)),
"        " &amp; INDEX(MyData,D14315, E14315+1),
"    " &amp; INDEX(MyData,D14315, E14315+1))</f>
        <v xml:space="preserve">        0,</v>
      </c>
    </row>
    <row r="14316" spans="4:7" x14ac:dyDescent="0.2">
      <c r="D14316" s="20">
        <f t="shared" si="223"/>
        <v>86</v>
      </c>
      <c r="E14316" s="20">
        <f>MIN(IF(MOD(ROWS($A$2:A14316),$A$2)=0,E14315+1, E14315), $B$2-1)</f>
        <v>17</v>
      </c>
      <c r="G14316" s="2" t="str">
        <f>IF(NOT(OR(
SUMPRODUCT(--ISNUMBER(SEARCH('Chapter 2 (Generated)'!$B$3:$V$3,INDEX(MyData,D14316, E14316+1))))&gt;0,
SUMPRODUCT(--ISNUMBER(SEARCH('Chapter 2 (Generated)'!$B$4:$V$4,INDEX(MyData,D14316, E14316+1))))&gt;0)),
"        " &amp; INDEX(MyData,D14316, E14316+1),
"    " &amp; INDEX(MyData,D14316, E14316+1))</f>
        <v xml:space="preserve">        0,</v>
      </c>
    </row>
    <row r="14317" spans="4:7" x14ac:dyDescent="0.2">
      <c r="D14317" s="20">
        <f t="shared" si="223"/>
        <v>87</v>
      </c>
      <c r="E14317" s="20">
        <f>MIN(IF(MOD(ROWS($A$2:A14317),$A$2)=0,E14316+1, E14316), $B$2-1)</f>
        <v>17</v>
      </c>
      <c r="G14317" s="2" t="str">
        <f>IF(NOT(OR(
SUMPRODUCT(--ISNUMBER(SEARCH('Chapter 2 (Generated)'!$B$3:$V$3,INDEX(MyData,D14317, E14317+1))))&gt;0,
SUMPRODUCT(--ISNUMBER(SEARCH('Chapter 2 (Generated)'!$B$4:$V$4,INDEX(MyData,D14317, E14317+1))))&gt;0)),
"        " &amp; INDEX(MyData,D14317, E14317+1),
"    " &amp; INDEX(MyData,D14317, E14317+1))</f>
        <v xml:space="preserve">        0,</v>
      </c>
    </row>
    <row r="14318" spans="4:7" x14ac:dyDescent="0.2">
      <c r="D14318" s="20">
        <f t="shared" si="223"/>
        <v>88</v>
      </c>
      <c r="E14318" s="20">
        <f>MIN(IF(MOD(ROWS($A$2:A14318),$A$2)=0,E14317+1, E14317), $B$2-1)</f>
        <v>17</v>
      </c>
      <c r="G14318" s="2" t="str">
        <f>IF(NOT(OR(
SUMPRODUCT(--ISNUMBER(SEARCH('Chapter 2 (Generated)'!$B$3:$V$3,INDEX(MyData,D14318, E14318+1))))&gt;0,
SUMPRODUCT(--ISNUMBER(SEARCH('Chapter 2 (Generated)'!$B$4:$V$4,INDEX(MyData,D14318, E14318+1))))&gt;0)),
"        " &amp; INDEX(MyData,D14318, E14318+1),
"    " &amp; INDEX(MyData,D14318, E14318+1))</f>
        <v xml:space="preserve">        0,//85 </v>
      </c>
    </row>
    <row r="14319" spans="4:7" x14ac:dyDescent="0.2">
      <c r="D14319" s="20">
        <f t="shared" si="223"/>
        <v>89</v>
      </c>
      <c r="E14319" s="20">
        <f>MIN(IF(MOD(ROWS($A$2:A14319),$A$2)=0,E14318+1, E14318), $B$2-1)</f>
        <v>17</v>
      </c>
      <c r="G14319" s="2" t="str">
        <f>IF(NOT(OR(
SUMPRODUCT(--ISNUMBER(SEARCH('Chapter 2 (Generated)'!$B$3:$V$3,INDEX(MyData,D14319, E14319+1))))&gt;0,
SUMPRODUCT(--ISNUMBER(SEARCH('Chapter 2 (Generated)'!$B$4:$V$4,INDEX(MyData,D14319, E14319+1))))&gt;0)),
"        " &amp; INDEX(MyData,D14319, E14319+1),
"    " &amp; INDEX(MyData,D14319, E14319+1))</f>
        <v xml:space="preserve">        0,</v>
      </c>
    </row>
    <row r="14320" spans="4:7" x14ac:dyDescent="0.2">
      <c r="D14320" s="20">
        <f t="shared" si="223"/>
        <v>90</v>
      </c>
      <c r="E14320" s="20">
        <f>MIN(IF(MOD(ROWS($A$2:A14320),$A$2)=0,E14319+1, E14319), $B$2-1)</f>
        <v>17</v>
      </c>
      <c r="G14320" s="2" t="str">
        <f>IF(NOT(OR(
SUMPRODUCT(--ISNUMBER(SEARCH('Chapter 2 (Generated)'!$B$3:$V$3,INDEX(MyData,D14320, E14320+1))))&gt;0,
SUMPRODUCT(--ISNUMBER(SEARCH('Chapter 2 (Generated)'!$B$4:$V$4,INDEX(MyData,D14320, E14320+1))))&gt;0)),
"        " &amp; INDEX(MyData,D14320, E14320+1),
"    " &amp; INDEX(MyData,D14320, E14320+1))</f>
        <v xml:space="preserve">        0,</v>
      </c>
    </row>
    <row r="14321" spans="4:7" x14ac:dyDescent="0.2">
      <c r="D14321" s="20">
        <f t="shared" si="223"/>
        <v>91</v>
      </c>
      <c r="E14321" s="20">
        <f>MIN(IF(MOD(ROWS($A$2:A14321),$A$2)=0,E14320+1, E14320), $B$2-1)</f>
        <v>17</v>
      </c>
      <c r="G14321" s="2" t="str">
        <f>IF(NOT(OR(
SUMPRODUCT(--ISNUMBER(SEARCH('Chapter 2 (Generated)'!$B$3:$V$3,INDEX(MyData,D14321, E14321+1))))&gt;0,
SUMPRODUCT(--ISNUMBER(SEARCH('Chapter 2 (Generated)'!$B$4:$V$4,INDEX(MyData,D14321, E14321+1))))&gt;0)),
"        " &amp; INDEX(MyData,D14321, E14321+1),
"    " &amp; INDEX(MyData,D14321, E14321+1))</f>
        <v xml:space="preserve">        0,</v>
      </c>
    </row>
    <row r="14322" spans="4:7" x14ac:dyDescent="0.2">
      <c r="D14322" s="20">
        <f t="shared" si="223"/>
        <v>92</v>
      </c>
      <c r="E14322" s="20">
        <f>MIN(IF(MOD(ROWS($A$2:A14322),$A$2)=0,E14321+1, E14321), $B$2-1)</f>
        <v>17</v>
      </c>
      <c r="G14322" s="2" t="str">
        <f>IF(NOT(OR(
SUMPRODUCT(--ISNUMBER(SEARCH('Chapter 2 (Generated)'!$B$3:$V$3,INDEX(MyData,D14322, E14322+1))))&gt;0,
SUMPRODUCT(--ISNUMBER(SEARCH('Chapter 2 (Generated)'!$B$4:$V$4,INDEX(MyData,D14322, E14322+1))))&gt;0)),
"        " &amp; INDEX(MyData,D14322, E14322+1),
"    " &amp; INDEX(MyData,D14322, E14322+1))</f>
        <v xml:space="preserve">        0,</v>
      </c>
    </row>
    <row r="14323" spans="4:7" x14ac:dyDescent="0.2">
      <c r="D14323" s="20">
        <f t="shared" si="223"/>
        <v>93</v>
      </c>
      <c r="E14323" s="20">
        <f>MIN(IF(MOD(ROWS($A$2:A14323),$A$2)=0,E14322+1, E14322), $B$2-1)</f>
        <v>17</v>
      </c>
      <c r="G14323" s="2" t="str">
        <f>IF(NOT(OR(
SUMPRODUCT(--ISNUMBER(SEARCH('Chapter 2 (Generated)'!$B$3:$V$3,INDEX(MyData,D14323, E14323+1))))&gt;0,
SUMPRODUCT(--ISNUMBER(SEARCH('Chapter 2 (Generated)'!$B$4:$V$4,INDEX(MyData,D14323, E14323+1))))&gt;0)),
"        " &amp; INDEX(MyData,D14323, E14323+1),
"    " &amp; INDEX(MyData,D14323, E14323+1))</f>
        <v xml:space="preserve">        0,//90 </v>
      </c>
    </row>
    <row r="14324" spans="4:7" x14ac:dyDescent="0.2">
      <c r="D14324" s="20">
        <f t="shared" si="223"/>
        <v>94</v>
      </c>
      <c r="E14324" s="20">
        <f>MIN(IF(MOD(ROWS($A$2:A14324),$A$2)=0,E14323+1, E14323), $B$2-1)</f>
        <v>17</v>
      </c>
      <c r="G14324" s="2" t="str">
        <f>IF(NOT(OR(
SUMPRODUCT(--ISNUMBER(SEARCH('Chapter 2 (Generated)'!$B$3:$V$3,INDEX(MyData,D14324, E14324+1))))&gt;0,
SUMPRODUCT(--ISNUMBER(SEARCH('Chapter 2 (Generated)'!$B$4:$V$4,INDEX(MyData,D14324, E14324+1))))&gt;0)),
"        " &amp; INDEX(MyData,D14324, E14324+1),
"    " &amp; INDEX(MyData,D14324, E14324+1))</f>
        <v xml:space="preserve">        0,</v>
      </c>
    </row>
    <row r="14325" spans="4:7" x14ac:dyDescent="0.2">
      <c r="D14325" s="20">
        <f t="shared" si="223"/>
        <v>95</v>
      </c>
      <c r="E14325" s="20">
        <f>MIN(IF(MOD(ROWS($A$2:A14325),$A$2)=0,E14324+1, E14324), $B$2-1)</f>
        <v>17</v>
      </c>
      <c r="G14325" s="2" t="str">
        <f>IF(NOT(OR(
SUMPRODUCT(--ISNUMBER(SEARCH('Chapter 2 (Generated)'!$B$3:$V$3,INDEX(MyData,D14325, E14325+1))))&gt;0,
SUMPRODUCT(--ISNUMBER(SEARCH('Chapter 2 (Generated)'!$B$4:$V$4,INDEX(MyData,D14325, E14325+1))))&gt;0)),
"        " &amp; INDEX(MyData,D14325, E14325+1),
"    " &amp; INDEX(MyData,D14325, E14325+1))</f>
        <v xml:space="preserve">        0,</v>
      </c>
    </row>
    <row r="14326" spans="4:7" x14ac:dyDescent="0.2">
      <c r="D14326" s="20">
        <f t="shared" si="223"/>
        <v>96</v>
      </c>
      <c r="E14326" s="20">
        <f>MIN(IF(MOD(ROWS($A$2:A14326),$A$2)=0,E14325+1, E14325), $B$2-1)</f>
        <v>17</v>
      </c>
      <c r="G14326" s="2" t="str">
        <f>IF(NOT(OR(
SUMPRODUCT(--ISNUMBER(SEARCH('Chapter 2 (Generated)'!$B$3:$V$3,INDEX(MyData,D14326, E14326+1))))&gt;0,
SUMPRODUCT(--ISNUMBER(SEARCH('Chapter 2 (Generated)'!$B$4:$V$4,INDEX(MyData,D14326, E14326+1))))&gt;0)),
"        " &amp; INDEX(MyData,D14326, E14326+1),
"    " &amp; INDEX(MyData,D14326, E14326+1))</f>
        <v xml:space="preserve">        0,</v>
      </c>
    </row>
    <row r="14327" spans="4:7" x14ac:dyDescent="0.2">
      <c r="D14327" s="20">
        <f t="shared" si="223"/>
        <v>97</v>
      </c>
      <c r="E14327" s="20">
        <f>MIN(IF(MOD(ROWS($A$2:A14327),$A$2)=0,E14326+1, E14326), $B$2-1)</f>
        <v>17</v>
      </c>
      <c r="G14327" s="2" t="str">
        <f>IF(NOT(OR(
SUMPRODUCT(--ISNUMBER(SEARCH('Chapter 2 (Generated)'!$B$3:$V$3,INDEX(MyData,D14327, E14327+1))))&gt;0,
SUMPRODUCT(--ISNUMBER(SEARCH('Chapter 2 (Generated)'!$B$4:$V$4,INDEX(MyData,D14327, E14327+1))))&gt;0)),
"        " &amp; INDEX(MyData,D14327, E14327+1),
"    " &amp; INDEX(MyData,D14327, E14327+1))</f>
        <v xml:space="preserve">        0,</v>
      </c>
    </row>
    <row r="14328" spans="4:7" x14ac:dyDescent="0.2">
      <c r="D14328" s="20">
        <f t="shared" si="223"/>
        <v>98</v>
      </c>
      <c r="E14328" s="20">
        <f>MIN(IF(MOD(ROWS($A$2:A14328),$A$2)=0,E14327+1, E14327), $B$2-1)</f>
        <v>17</v>
      </c>
      <c r="G14328" s="2" t="str">
        <f>IF(NOT(OR(
SUMPRODUCT(--ISNUMBER(SEARCH('Chapter 2 (Generated)'!$B$3:$V$3,INDEX(MyData,D14328, E14328+1))))&gt;0,
SUMPRODUCT(--ISNUMBER(SEARCH('Chapter 2 (Generated)'!$B$4:$V$4,INDEX(MyData,D14328, E14328+1))))&gt;0)),
"        " &amp; INDEX(MyData,D14328, E14328+1),
"    " &amp; INDEX(MyData,D14328, E14328+1))</f>
        <v xml:space="preserve">        0,//95 </v>
      </c>
    </row>
    <row r="14329" spans="4:7" x14ac:dyDescent="0.2">
      <c r="D14329" s="20">
        <f t="shared" si="223"/>
        <v>99</v>
      </c>
      <c r="E14329" s="20">
        <f>MIN(IF(MOD(ROWS($A$2:A14329),$A$2)=0,E14328+1, E14328), $B$2-1)</f>
        <v>17</v>
      </c>
      <c r="G14329" s="2" t="str">
        <f>IF(NOT(OR(
SUMPRODUCT(--ISNUMBER(SEARCH('Chapter 2 (Generated)'!$B$3:$V$3,INDEX(MyData,D14329, E14329+1))))&gt;0,
SUMPRODUCT(--ISNUMBER(SEARCH('Chapter 2 (Generated)'!$B$4:$V$4,INDEX(MyData,D14329, E14329+1))))&gt;0)),
"        " &amp; INDEX(MyData,D14329, E14329+1),
"    " &amp; INDEX(MyData,D14329, E14329+1))</f>
        <v xml:space="preserve">        0,//96 Special Background Class 1</v>
      </c>
    </row>
    <row r="14330" spans="4:7" x14ac:dyDescent="0.2">
      <c r="D14330" s="20">
        <f t="shared" si="223"/>
        <v>100</v>
      </c>
      <c r="E14330" s="20">
        <f>MIN(IF(MOD(ROWS($A$2:A14330),$A$2)=0,E14329+1, E14329), $B$2-1)</f>
        <v>17</v>
      </c>
      <c r="G14330" s="2" t="str">
        <f>IF(NOT(OR(
SUMPRODUCT(--ISNUMBER(SEARCH('Chapter 2 (Generated)'!$B$3:$V$3,INDEX(MyData,D14330, E14330+1))))&gt;0,
SUMPRODUCT(--ISNUMBER(SEARCH('Chapter 2 (Generated)'!$B$4:$V$4,INDEX(MyData,D14330, E14330+1))))&gt;0)),
"        " &amp; INDEX(MyData,D14330, E14330+1),
"    " &amp; INDEX(MyData,D14330, E14330+1))</f>
        <v xml:space="preserve">        0,</v>
      </c>
    </row>
    <row r="14331" spans="4:7" x14ac:dyDescent="0.2">
      <c r="D14331" s="20">
        <f t="shared" si="223"/>
        <v>101</v>
      </c>
      <c r="E14331" s="20">
        <f>MIN(IF(MOD(ROWS($A$2:A14331),$A$2)=0,E14330+1, E14330), $B$2-1)</f>
        <v>17</v>
      </c>
      <c r="G14331" s="2" t="str">
        <f>IF(NOT(OR(
SUMPRODUCT(--ISNUMBER(SEARCH('Chapter 2 (Generated)'!$B$3:$V$3,INDEX(MyData,D14331, E14331+1))))&gt;0,
SUMPRODUCT(--ISNUMBER(SEARCH('Chapter 2 (Generated)'!$B$4:$V$4,INDEX(MyData,D14331, E14331+1))))&gt;0)),
"        " &amp; INDEX(MyData,D14331, E14331+1),
"    " &amp; INDEX(MyData,D14331, E14331+1))</f>
        <v xml:space="preserve">        0,</v>
      </c>
    </row>
    <row r="14332" spans="4:7" x14ac:dyDescent="0.2">
      <c r="D14332" s="20">
        <f t="shared" si="223"/>
        <v>102</v>
      </c>
      <c r="E14332" s="20">
        <f>MIN(IF(MOD(ROWS($A$2:A14332),$A$2)=0,E14331+1, E14331), $B$2-1)</f>
        <v>17</v>
      </c>
      <c r="G14332" s="2" t="str">
        <f>IF(NOT(OR(
SUMPRODUCT(--ISNUMBER(SEARCH('Chapter 2 (Generated)'!$B$3:$V$3,INDEX(MyData,D14332, E14332+1))))&gt;0,
SUMPRODUCT(--ISNUMBER(SEARCH('Chapter 2 (Generated)'!$B$4:$V$4,INDEX(MyData,D14332, E14332+1))))&gt;0)),
"        " &amp; INDEX(MyData,D14332, E14332+1),
"    " &amp; INDEX(MyData,D14332, E14332+1))</f>
        <v xml:space="preserve">        0,</v>
      </c>
    </row>
    <row r="14333" spans="4:7" x14ac:dyDescent="0.2">
      <c r="D14333" s="20">
        <f t="shared" si="223"/>
        <v>103</v>
      </c>
      <c r="E14333" s="20">
        <f>MIN(IF(MOD(ROWS($A$2:A14333),$A$2)=0,E14332+1, E14332), $B$2-1)</f>
        <v>17</v>
      </c>
      <c r="G14333" s="2" t="str">
        <f>IF(NOT(OR(
SUMPRODUCT(--ISNUMBER(SEARCH('Chapter 2 (Generated)'!$B$3:$V$3,INDEX(MyData,D14333, E14333+1))))&gt;0,
SUMPRODUCT(--ISNUMBER(SEARCH('Chapter 2 (Generated)'!$B$4:$V$4,INDEX(MyData,D14333, E14333+1))))&gt;0)),
"        " &amp; INDEX(MyData,D14333, E14333+1),
"    " &amp; INDEX(MyData,D14333, E14333+1))</f>
        <v xml:space="preserve">        0,//100 </v>
      </c>
    </row>
    <row r="14334" spans="4:7" x14ac:dyDescent="0.2">
      <c r="D14334" s="20">
        <f t="shared" si="223"/>
        <v>104</v>
      </c>
      <c r="E14334" s="20">
        <f>MIN(IF(MOD(ROWS($A$2:A14334),$A$2)=0,E14333+1, E14333), $B$2-1)</f>
        <v>17</v>
      </c>
      <c r="G14334" s="2" t="str">
        <f>IF(NOT(OR(
SUMPRODUCT(--ISNUMBER(SEARCH('Chapter 2 (Generated)'!$B$3:$V$3,INDEX(MyData,D14334, E14334+1))))&gt;0,
SUMPRODUCT(--ISNUMBER(SEARCH('Chapter 2 (Generated)'!$B$4:$V$4,INDEX(MyData,D14334, E14334+1))))&gt;0)),
"        " &amp; INDEX(MyData,D14334, E14334+1),
"    " &amp; INDEX(MyData,D14334, E14334+1))</f>
        <v xml:space="preserve">        0,</v>
      </c>
    </row>
    <row r="14335" spans="4:7" x14ac:dyDescent="0.2">
      <c r="D14335" s="20">
        <f t="shared" si="223"/>
        <v>105</v>
      </c>
      <c r="E14335" s="20">
        <f>MIN(IF(MOD(ROWS($A$2:A14335),$A$2)=0,E14334+1, E14334), $B$2-1)</f>
        <v>17</v>
      </c>
      <c r="G14335" s="2" t="str">
        <f>IF(NOT(OR(
SUMPRODUCT(--ISNUMBER(SEARCH('Chapter 2 (Generated)'!$B$3:$V$3,INDEX(MyData,D14335, E14335+1))))&gt;0,
SUMPRODUCT(--ISNUMBER(SEARCH('Chapter 2 (Generated)'!$B$4:$V$4,INDEX(MyData,D14335, E14335+1))))&gt;0)),
"        " &amp; INDEX(MyData,D14335, E14335+1),
"    " &amp; INDEX(MyData,D14335, E14335+1))</f>
        <v xml:space="preserve">        0,</v>
      </c>
    </row>
    <row r="14336" spans="4:7" x14ac:dyDescent="0.2">
      <c r="D14336" s="20">
        <f t="shared" si="223"/>
        <v>106</v>
      </c>
      <c r="E14336" s="20">
        <f>MIN(IF(MOD(ROWS($A$2:A14336),$A$2)=0,E14335+1, E14335), $B$2-1)</f>
        <v>17</v>
      </c>
      <c r="G14336" s="2" t="str">
        <f>IF(NOT(OR(
SUMPRODUCT(--ISNUMBER(SEARCH('Chapter 2 (Generated)'!$B$3:$V$3,INDEX(MyData,D14336, E14336+1))))&gt;0,
SUMPRODUCT(--ISNUMBER(SEARCH('Chapter 2 (Generated)'!$B$4:$V$4,INDEX(MyData,D14336, E14336+1))))&gt;0)),
"        " &amp; INDEX(MyData,D14336, E14336+1),
"    " &amp; INDEX(MyData,D14336, E14336+1))</f>
        <v xml:space="preserve">        0,</v>
      </c>
    </row>
    <row r="14337" spans="4:7" x14ac:dyDescent="0.2">
      <c r="D14337" s="20">
        <f t="shared" si="223"/>
        <v>107</v>
      </c>
      <c r="E14337" s="20">
        <f>MIN(IF(MOD(ROWS($A$2:A14337),$A$2)=0,E14336+1, E14336), $B$2-1)</f>
        <v>17</v>
      </c>
      <c r="G14337" s="2" t="str">
        <f>IF(NOT(OR(
SUMPRODUCT(--ISNUMBER(SEARCH('Chapter 2 (Generated)'!$B$3:$V$3,INDEX(MyData,D14337, E14337+1))))&gt;0,
SUMPRODUCT(--ISNUMBER(SEARCH('Chapter 2 (Generated)'!$B$4:$V$4,INDEX(MyData,D14337, E14337+1))))&gt;0)),
"        " &amp; INDEX(MyData,D14337, E14337+1),
"    " &amp; INDEX(MyData,D14337, E14337+1))</f>
        <v xml:space="preserve">        0,</v>
      </c>
    </row>
    <row r="14338" spans="4:7" x14ac:dyDescent="0.2">
      <c r="D14338" s="20">
        <f t="shared" ref="D14338:D14401" si="224">MOD(ROW(D14337)-1+ROWS(MyData),ROWS(MyData))+1</f>
        <v>108</v>
      </c>
      <c r="E14338" s="20">
        <f>MIN(IF(MOD(ROWS($A$2:A14338),$A$2)=0,E14337+1, E14337), $B$2-1)</f>
        <v>17</v>
      </c>
      <c r="G14338" s="2" t="str">
        <f>IF(NOT(OR(
SUMPRODUCT(--ISNUMBER(SEARCH('Chapter 2 (Generated)'!$B$3:$V$3,INDEX(MyData,D14338, E14338+1))))&gt;0,
SUMPRODUCT(--ISNUMBER(SEARCH('Chapter 2 (Generated)'!$B$4:$V$4,INDEX(MyData,D14338, E14338+1))))&gt;0)),
"        " &amp; INDEX(MyData,D14338, E14338+1),
"    " &amp; INDEX(MyData,D14338, E14338+1))</f>
        <v xml:space="preserve">        0,//105 </v>
      </c>
    </row>
    <row r="14339" spans="4:7" x14ac:dyDescent="0.2">
      <c r="D14339" s="20">
        <f t="shared" si="224"/>
        <v>109</v>
      </c>
      <c r="E14339" s="20">
        <f>MIN(IF(MOD(ROWS($A$2:A14339),$A$2)=0,E14338+1, E14338), $B$2-1)</f>
        <v>17</v>
      </c>
      <c r="G14339" s="2" t="str">
        <f>IF(NOT(OR(
SUMPRODUCT(--ISNUMBER(SEARCH('Chapter 2 (Generated)'!$B$3:$V$3,INDEX(MyData,D14339, E14339+1))))&gt;0,
SUMPRODUCT(--ISNUMBER(SEARCH('Chapter 2 (Generated)'!$B$4:$V$4,INDEX(MyData,D14339, E14339+1))))&gt;0)),
"        " &amp; INDEX(MyData,D14339, E14339+1),
"    " &amp; INDEX(MyData,D14339, E14339+1))</f>
        <v xml:space="preserve">        0,</v>
      </c>
    </row>
    <row r="14340" spans="4:7" x14ac:dyDescent="0.2">
      <c r="D14340" s="20">
        <f t="shared" si="224"/>
        <v>110</v>
      </c>
      <c r="E14340" s="20">
        <f>MIN(IF(MOD(ROWS($A$2:A14340),$A$2)=0,E14339+1, E14339), $B$2-1)</f>
        <v>17</v>
      </c>
      <c r="G14340" s="2" t="str">
        <f>IF(NOT(OR(
SUMPRODUCT(--ISNUMBER(SEARCH('Chapter 2 (Generated)'!$B$3:$V$3,INDEX(MyData,D14340, E14340+1))))&gt;0,
SUMPRODUCT(--ISNUMBER(SEARCH('Chapter 2 (Generated)'!$B$4:$V$4,INDEX(MyData,D14340, E14340+1))))&gt;0)),
"        " &amp; INDEX(MyData,D14340, E14340+1),
"    " &amp; INDEX(MyData,D14340, E14340+1))</f>
        <v xml:space="preserve">        0,</v>
      </c>
    </row>
    <row r="14341" spans="4:7" x14ac:dyDescent="0.2">
      <c r="D14341" s="20">
        <f t="shared" si="224"/>
        <v>111</v>
      </c>
      <c r="E14341" s="20">
        <f>MIN(IF(MOD(ROWS($A$2:A14341),$A$2)=0,E14340+1, E14340), $B$2-1)</f>
        <v>17</v>
      </c>
      <c r="G14341" s="2" t="str">
        <f>IF(NOT(OR(
SUMPRODUCT(--ISNUMBER(SEARCH('Chapter 2 (Generated)'!$B$3:$V$3,INDEX(MyData,D14341, E14341+1))))&gt;0,
SUMPRODUCT(--ISNUMBER(SEARCH('Chapter 2 (Generated)'!$B$4:$V$4,INDEX(MyData,D14341, E14341+1))))&gt;0)),
"        " &amp; INDEX(MyData,D14341, E14341+1),
"    " &amp; INDEX(MyData,D14341, E14341+1))</f>
        <v xml:space="preserve">        0,</v>
      </c>
    </row>
    <row r="14342" spans="4:7" x14ac:dyDescent="0.2">
      <c r="D14342" s="20">
        <f t="shared" si="224"/>
        <v>112</v>
      </c>
      <c r="E14342" s="20">
        <f>MIN(IF(MOD(ROWS($A$2:A14342),$A$2)=0,E14341+1, E14341), $B$2-1)</f>
        <v>17</v>
      </c>
      <c r="G14342" s="2" t="str">
        <f>IF(NOT(OR(
SUMPRODUCT(--ISNUMBER(SEARCH('Chapter 2 (Generated)'!$B$3:$V$3,INDEX(MyData,D14342, E14342+1))))&gt;0,
SUMPRODUCT(--ISNUMBER(SEARCH('Chapter 2 (Generated)'!$B$4:$V$4,INDEX(MyData,D14342, E14342+1))))&gt;0)),
"        " &amp; INDEX(MyData,D14342, E14342+1),
"    " &amp; INDEX(MyData,D14342, E14342+1))</f>
        <v xml:space="preserve">        0,</v>
      </c>
    </row>
    <row r="14343" spans="4:7" x14ac:dyDescent="0.2">
      <c r="D14343" s="20">
        <f t="shared" si="224"/>
        <v>113</v>
      </c>
      <c r="E14343" s="20">
        <f>MIN(IF(MOD(ROWS($A$2:A14343),$A$2)=0,E14342+1, E14342), $B$2-1)</f>
        <v>17</v>
      </c>
      <c r="G14343" s="2" t="str">
        <f>IF(NOT(OR(
SUMPRODUCT(--ISNUMBER(SEARCH('Chapter 2 (Generated)'!$B$3:$V$3,INDEX(MyData,D14343, E14343+1))))&gt;0,
SUMPRODUCT(--ISNUMBER(SEARCH('Chapter 2 (Generated)'!$B$4:$V$4,INDEX(MyData,D14343, E14343+1))))&gt;0)),
"        " &amp; INDEX(MyData,D14343, E14343+1),
"    " &amp; INDEX(MyData,D14343, E14343+1))</f>
        <v xml:space="preserve">        0,//110 </v>
      </c>
    </row>
    <row r="14344" spans="4:7" x14ac:dyDescent="0.2">
      <c r="D14344" s="20">
        <f t="shared" si="224"/>
        <v>114</v>
      </c>
      <c r="E14344" s="20">
        <f>MIN(IF(MOD(ROWS($A$2:A14344),$A$2)=0,E14343+1, E14343), $B$2-1)</f>
        <v>17</v>
      </c>
      <c r="G14344" s="2" t="str">
        <f>IF(NOT(OR(
SUMPRODUCT(--ISNUMBER(SEARCH('Chapter 2 (Generated)'!$B$3:$V$3,INDEX(MyData,D14344, E14344+1))))&gt;0,
SUMPRODUCT(--ISNUMBER(SEARCH('Chapter 2 (Generated)'!$B$4:$V$4,INDEX(MyData,D14344, E14344+1))))&gt;0)),
"        " &amp; INDEX(MyData,D14344, E14344+1),
"    " &amp; INDEX(MyData,D14344, E14344+1))</f>
        <v xml:space="preserve">        0,</v>
      </c>
    </row>
    <row r="14345" spans="4:7" x14ac:dyDescent="0.2">
      <c r="D14345" s="20">
        <f t="shared" si="224"/>
        <v>115</v>
      </c>
      <c r="E14345" s="20">
        <f>MIN(IF(MOD(ROWS($A$2:A14345),$A$2)=0,E14344+1, E14344), $B$2-1)</f>
        <v>17</v>
      </c>
      <c r="G14345" s="2" t="str">
        <f>IF(NOT(OR(
SUMPRODUCT(--ISNUMBER(SEARCH('Chapter 2 (Generated)'!$B$3:$V$3,INDEX(MyData,D14345, E14345+1))))&gt;0,
SUMPRODUCT(--ISNUMBER(SEARCH('Chapter 2 (Generated)'!$B$4:$V$4,INDEX(MyData,D14345, E14345+1))))&gt;0)),
"        " &amp; INDEX(MyData,D14345, E14345+1),
"    " &amp; INDEX(MyData,D14345, E14345+1))</f>
        <v xml:space="preserve">        0,</v>
      </c>
    </row>
    <row r="14346" spans="4:7" x14ac:dyDescent="0.2">
      <c r="D14346" s="20">
        <f t="shared" si="224"/>
        <v>116</v>
      </c>
      <c r="E14346" s="20">
        <f>MIN(IF(MOD(ROWS($A$2:A14346),$A$2)=0,E14345+1, E14345), $B$2-1)</f>
        <v>17</v>
      </c>
      <c r="G14346" s="2" t="str">
        <f>IF(NOT(OR(
SUMPRODUCT(--ISNUMBER(SEARCH('Chapter 2 (Generated)'!$B$3:$V$3,INDEX(MyData,D14346, E14346+1))))&gt;0,
SUMPRODUCT(--ISNUMBER(SEARCH('Chapter 2 (Generated)'!$B$4:$V$4,INDEX(MyData,D14346, E14346+1))))&gt;0)),
"        " &amp; INDEX(MyData,D14346, E14346+1),
"    " &amp; INDEX(MyData,D14346, E14346+1))</f>
        <v xml:space="preserve">        0,//113 Objective Complete: Quick! Get into Classroom 1!  </v>
      </c>
    </row>
    <row r="14347" spans="4:7" x14ac:dyDescent="0.2">
      <c r="D14347" s="20">
        <f t="shared" si="224"/>
        <v>117</v>
      </c>
      <c r="E14347" s="20">
        <f>MIN(IF(MOD(ROWS($A$2:A14347),$A$2)=0,E14346+1, E14346), $B$2-1)</f>
        <v>17</v>
      </c>
      <c r="G14347" s="2" t="str">
        <f>IF(NOT(OR(
SUMPRODUCT(--ISNUMBER(SEARCH('Chapter 2 (Generated)'!$B$3:$V$3,INDEX(MyData,D14347, E14347+1))))&gt;0,
SUMPRODUCT(--ISNUMBER(SEARCH('Chapter 2 (Generated)'!$B$4:$V$4,INDEX(MyData,D14347, E14347+1))))&gt;0)),
"        " &amp; INDEX(MyData,D14347, E14347+1),
"    " &amp; INDEX(MyData,D14347, E14347+1))</f>
        <v xml:space="preserve">        0,</v>
      </c>
    </row>
    <row r="14348" spans="4:7" x14ac:dyDescent="0.2">
      <c r="D14348" s="20">
        <f t="shared" si="224"/>
        <v>118</v>
      </c>
      <c r="E14348" s="20">
        <f>MIN(IF(MOD(ROWS($A$2:A14348),$A$2)=0,E14347+1, E14347), $B$2-1)</f>
        <v>17</v>
      </c>
      <c r="G14348" s="2" t="str">
        <f>IF(NOT(OR(
SUMPRODUCT(--ISNUMBER(SEARCH('Chapter 2 (Generated)'!$B$3:$V$3,INDEX(MyData,D14348, E14348+1))))&gt;0,
SUMPRODUCT(--ISNUMBER(SEARCH('Chapter 2 (Generated)'!$B$4:$V$4,INDEX(MyData,D14348, E14348+1))))&gt;0)),
"        " &amp; INDEX(MyData,D14348, E14348+1),
"    " &amp; INDEX(MyData,D14348, E14348+1))</f>
        <v xml:space="preserve">        0,//115 </v>
      </c>
    </row>
    <row r="14349" spans="4:7" x14ac:dyDescent="0.2">
      <c r="D14349" s="20">
        <f t="shared" si="224"/>
        <v>119</v>
      </c>
      <c r="E14349" s="20">
        <f>MIN(IF(MOD(ROWS($A$2:A14349),$A$2)=0,E14348+1, E14348), $B$2-1)</f>
        <v>17</v>
      </c>
      <c r="G14349" s="2" t="str">
        <f>IF(NOT(OR(
SUMPRODUCT(--ISNUMBER(SEARCH('Chapter 2 (Generated)'!$B$3:$V$3,INDEX(MyData,D14349, E14349+1))))&gt;0,
SUMPRODUCT(--ISNUMBER(SEARCH('Chapter 2 (Generated)'!$B$4:$V$4,INDEX(MyData,D14349, E14349+1))))&gt;0)),
"        " &amp; INDEX(MyData,D14349, E14349+1),
"    " &amp; INDEX(MyData,D14349, E14349+1))</f>
        <v xml:space="preserve">        0,</v>
      </c>
    </row>
    <row r="14350" spans="4:7" x14ac:dyDescent="0.2">
      <c r="D14350" s="20">
        <f t="shared" si="224"/>
        <v>120</v>
      </c>
      <c r="E14350" s="20">
        <f>MIN(IF(MOD(ROWS($A$2:A14350),$A$2)=0,E14349+1, E14349), $B$2-1)</f>
        <v>17</v>
      </c>
      <c r="G14350" s="2" t="str">
        <f>IF(NOT(OR(
SUMPRODUCT(--ISNUMBER(SEARCH('Chapter 2 (Generated)'!$B$3:$V$3,INDEX(MyData,D14350, E14350+1))))&gt;0,
SUMPRODUCT(--ISNUMBER(SEARCH('Chapter 2 (Generated)'!$B$4:$V$4,INDEX(MyData,D14350, E14350+1))))&gt;0)),
"        " &amp; INDEX(MyData,D14350, E14350+1),
"    " &amp; INDEX(MyData,D14350, E14350+1))</f>
        <v xml:space="preserve">        0,</v>
      </c>
    </row>
    <row r="14351" spans="4:7" x14ac:dyDescent="0.2">
      <c r="D14351" s="20">
        <f t="shared" si="224"/>
        <v>121</v>
      </c>
      <c r="E14351" s="20">
        <f>MIN(IF(MOD(ROWS($A$2:A14351),$A$2)=0,E14350+1, E14350), $B$2-1)</f>
        <v>17</v>
      </c>
      <c r="G14351" s="2" t="str">
        <f>IF(NOT(OR(
SUMPRODUCT(--ISNUMBER(SEARCH('Chapter 2 (Generated)'!$B$3:$V$3,INDEX(MyData,D14351, E14351+1))))&gt;0,
SUMPRODUCT(--ISNUMBER(SEARCH('Chapter 2 (Generated)'!$B$4:$V$4,INDEX(MyData,D14351, E14351+1))))&gt;0)),
"        " &amp; INDEX(MyData,D14351, E14351+1),
"    " &amp; INDEX(MyData,D14351, E14351+1))</f>
        <v xml:space="preserve">        0,</v>
      </c>
    </row>
    <row r="14352" spans="4:7" x14ac:dyDescent="0.2">
      <c r="D14352" s="20">
        <f t="shared" si="224"/>
        <v>122</v>
      </c>
      <c r="E14352" s="20">
        <f>MIN(IF(MOD(ROWS($A$2:A14352),$A$2)=0,E14351+1, E14351), $B$2-1)</f>
        <v>17</v>
      </c>
      <c r="G14352" s="2" t="str">
        <f>IF(NOT(OR(
SUMPRODUCT(--ISNUMBER(SEARCH('Chapter 2 (Generated)'!$B$3:$V$3,INDEX(MyData,D14352, E14352+1))))&gt;0,
SUMPRODUCT(--ISNUMBER(SEARCH('Chapter 2 (Generated)'!$B$4:$V$4,INDEX(MyData,D14352, E14352+1))))&gt;0)),
"        " &amp; INDEX(MyData,D14352, E14352+1),
"    " &amp; INDEX(MyData,D14352, E14352+1))</f>
        <v xml:space="preserve">        0,</v>
      </c>
    </row>
    <row r="14353" spans="4:7" x14ac:dyDescent="0.2">
      <c r="D14353" s="20">
        <f t="shared" si="224"/>
        <v>123</v>
      </c>
      <c r="E14353" s="20">
        <f>MIN(IF(MOD(ROWS($A$2:A14353),$A$2)=0,E14352+1, E14352), $B$2-1)</f>
        <v>17</v>
      </c>
      <c r="G14353" s="2" t="str">
        <f>IF(NOT(OR(
SUMPRODUCT(--ISNUMBER(SEARCH('Chapter 2 (Generated)'!$B$3:$V$3,INDEX(MyData,D14353, E14353+1))))&gt;0,
SUMPRODUCT(--ISNUMBER(SEARCH('Chapter 2 (Generated)'!$B$4:$V$4,INDEX(MyData,D14353, E14353+1))))&gt;0)),
"        " &amp; INDEX(MyData,D14353, E14353+1),
"    " &amp; INDEX(MyData,D14353, E14353+1))</f>
        <v xml:space="preserve">        0,//120 </v>
      </c>
    </row>
    <row r="14354" spans="4:7" x14ac:dyDescent="0.2">
      <c r="D14354" s="20">
        <f t="shared" si="224"/>
        <v>124</v>
      </c>
      <c r="E14354" s="20">
        <f>MIN(IF(MOD(ROWS($A$2:A14354),$A$2)=0,E14353+1, E14353), $B$2-1)</f>
        <v>17</v>
      </c>
      <c r="G14354" s="2" t="str">
        <f>IF(NOT(OR(
SUMPRODUCT(--ISNUMBER(SEARCH('Chapter 2 (Generated)'!$B$3:$V$3,INDEX(MyData,D14354, E14354+1))))&gt;0,
SUMPRODUCT(--ISNUMBER(SEARCH('Chapter 2 (Generated)'!$B$4:$V$4,INDEX(MyData,D14354, E14354+1))))&gt;0)),
"        " &amp; INDEX(MyData,D14354, E14354+1),
"    " &amp; INDEX(MyData,D14354, E14354+1))</f>
        <v xml:space="preserve">        0,</v>
      </c>
    </row>
    <row r="14355" spans="4:7" x14ac:dyDescent="0.2">
      <c r="D14355" s="20">
        <f t="shared" si="224"/>
        <v>125</v>
      </c>
      <c r="E14355" s="20">
        <f>MIN(IF(MOD(ROWS($A$2:A14355),$A$2)=0,E14354+1, E14354), $B$2-1)</f>
        <v>17</v>
      </c>
      <c r="G14355" s="2" t="str">
        <f>IF(NOT(OR(
SUMPRODUCT(--ISNUMBER(SEARCH('Chapter 2 (Generated)'!$B$3:$V$3,INDEX(MyData,D14355, E14355+1))))&gt;0,
SUMPRODUCT(--ISNUMBER(SEARCH('Chapter 2 (Generated)'!$B$4:$V$4,INDEX(MyData,D14355, E14355+1))))&gt;0)),
"        " &amp; INDEX(MyData,D14355, E14355+1),
"    " &amp; INDEX(MyData,D14355, E14355+1))</f>
        <v xml:space="preserve">        0,</v>
      </c>
    </row>
    <row r="14356" spans="4:7" x14ac:dyDescent="0.2">
      <c r="D14356" s="20">
        <f t="shared" si="224"/>
        <v>126</v>
      </c>
      <c r="E14356" s="20">
        <f>MIN(IF(MOD(ROWS($A$2:A14356),$A$2)=0,E14355+1, E14355), $B$2-1)</f>
        <v>17</v>
      </c>
      <c r="G14356" s="2" t="str">
        <f>IF(NOT(OR(
SUMPRODUCT(--ISNUMBER(SEARCH('Chapter 2 (Generated)'!$B$3:$V$3,INDEX(MyData,D14356, E14356+1))))&gt;0,
SUMPRODUCT(--ISNUMBER(SEARCH('Chapter 2 (Generated)'!$B$4:$V$4,INDEX(MyData,D14356, E14356+1))))&gt;0)),
"        " &amp; INDEX(MyData,D14356, E14356+1),
"    " &amp; INDEX(MyData,D14356, E14356+1))</f>
        <v xml:space="preserve">        0,</v>
      </c>
    </row>
    <row r="14357" spans="4:7" x14ac:dyDescent="0.2">
      <c r="D14357" s="20">
        <f t="shared" si="224"/>
        <v>127</v>
      </c>
      <c r="E14357" s="20">
        <f>MIN(IF(MOD(ROWS($A$2:A14357),$A$2)=0,E14356+1, E14356), $B$2-1)</f>
        <v>17</v>
      </c>
      <c r="G14357" s="2" t="str">
        <f>IF(NOT(OR(
SUMPRODUCT(--ISNUMBER(SEARCH('Chapter 2 (Generated)'!$B$3:$V$3,INDEX(MyData,D14357, E14357+1))))&gt;0,
SUMPRODUCT(--ISNUMBER(SEARCH('Chapter 2 (Generated)'!$B$4:$V$4,INDEX(MyData,D14357, E14357+1))))&gt;0)),
"        " &amp; INDEX(MyData,D14357, E14357+1),
"    " &amp; INDEX(MyData,D14357, E14357+1))</f>
        <v xml:space="preserve">        0,</v>
      </c>
    </row>
    <row r="14358" spans="4:7" x14ac:dyDescent="0.2">
      <c r="D14358" s="20">
        <f t="shared" si="224"/>
        <v>128</v>
      </c>
      <c r="E14358" s="20">
        <f>MIN(IF(MOD(ROWS($A$2:A14358),$A$2)=0,E14357+1, E14357), $B$2-1)</f>
        <v>17</v>
      </c>
      <c r="G14358" s="2" t="str">
        <f>IF(NOT(OR(
SUMPRODUCT(--ISNUMBER(SEARCH('Chapter 2 (Generated)'!$B$3:$V$3,INDEX(MyData,D14358, E14358+1))))&gt;0,
SUMPRODUCT(--ISNUMBER(SEARCH('Chapter 2 (Generated)'!$B$4:$V$4,INDEX(MyData,D14358, E14358+1))))&gt;0)),
"        " &amp; INDEX(MyData,D14358, E14358+1),
"    " &amp; INDEX(MyData,D14358, E14358+1))</f>
        <v xml:space="preserve">        0,//125 </v>
      </c>
    </row>
    <row r="14359" spans="4:7" x14ac:dyDescent="0.2">
      <c r="D14359" s="20">
        <f t="shared" si="224"/>
        <v>129</v>
      </c>
      <c r="E14359" s="20">
        <f>MIN(IF(MOD(ROWS($A$2:A14359),$A$2)=0,E14358+1, E14358), $B$2-1)</f>
        <v>17</v>
      </c>
      <c r="G14359" s="2" t="str">
        <f>IF(NOT(OR(
SUMPRODUCT(--ISNUMBER(SEARCH('Chapter 2 (Generated)'!$B$3:$V$3,INDEX(MyData,D14359, E14359+1))))&gt;0,
SUMPRODUCT(--ISNUMBER(SEARCH('Chapter 2 (Generated)'!$B$4:$V$4,INDEX(MyData,D14359, E14359+1))))&gt;0)),
"        " &amp; INDEX(MyData,D14359, E14359+1),
"    " &amp; INDEX(MyData,D14359, E14359+1))</f>
        <v xml:space="preserve">        0,</v>
      </c>
    </row>
    <row r="14360" spans="4:7" x14ac:dyDescent="0.2">
      <c r="D14360" s="20">
        <f t="shared" si="224"/>
        <v>130</v>
      </c>
      <c r="E14360" s="20">
        <f>MIN(IF(MOD(ROWS($A$2:A14360),$A$2)=0,E14359+1, E14359), $B$2-1)</f>
        <v>17</v>
      </c>
      <c r="G14360" s="2" t="str">
        <f>IF(NOT(OR(
SUMPRODUCT(--ISNUMBER(SEARCH('Chapter 2 (Generated)'!$B$3:$V$3,INDEX(MyData,D14360, E14360+1))))&gt;0,
SUMPRODUCT(--ISNUMBER(SEARCH('Chapter 2 (Generated)'!$B$4:$V$4,INDEX(MyData,D14360, E14360+1))))&gt;0)),
"        " &amp; INDEX(MyData,D14360, E14360+1),
"    " &amp; INDEX(MyData,D14360, E14360+1))</f>
        <v xml:space="preserve">        0,</v>
      </c>
    </row>
    <row r="14361" spans="4:7" x14ac:dyDescent="0.2">
      <c r="D14361" s="20">
        <f t="shared" si="224"/>
        <v>131</v>
      </c>
      <c r="E14361" s="20">
        <f>MIN(IF(MOD(ROWS($A$2:A14361),$A$2)=0,E14360+1, E14360), $B$2-1)</f>
        <v>17</v>
      </c>
      <c r="G14361" s="2" t="str">
        <f>IF(NOT(OR(
SUMPRODUCT(--ISNUMBER(SEARCH('Chapter 2 (Generated)'!$B$3:$V$3,INDEX(MyData,D14361, E14361+1))))&gt;0,
SUMPRODUCT(--ISNUMBER(SEARCH('Chapter 2 (Generated)'!$B$4:$V$4,INDEX(MyData,D14361, E14361+1))))&gt;0)),
"        " &amp; INDEX(MyData,D14361, E14361+1),
"    " &amp; INDEX(MyData,D14361, E14361+1))</f>
        <v xml:space="preserve">        0,</v>
      </c>
    </row>
    <row r="14362" spans="4:7" x14ac:dyDescent="0.2">
      <c r="D14362" s="20">
        <f t="shared" si="224"/>
        <v>132</v>
      </c>
      <c r="E14362" s="20">
        <f>MIN(IF(MOD(ROWS($A$2:A14362),$A$2)=0,E14361+1, E14361), $B$2-1)</f>
        <v>17</v>
      </c>
      <c r="G14362" s="2" t="str">
        <f>IF(NOT(OR(
SUMPRODUCT(--ISNUMBER(SEARCH('Chapter 2 (Generated)'!$B$3:$V$3,INDEX(MyData,D14362, E14362+1))))&gt;0,
SUMPRODUCT(--ISNUMBER(SEARCH('Chapter 2 (Generated)'!$B$4:$V$4,INDEX(MyData,D14362, E14362+1))))&gt;0)),
"        " &amp; INDEX(MyData,D14362, E14362+1),
"    " &amp; INDEX(MyData,D14362, E14362+1))</f>
        <v xml:space="preserve">        0,</v>
      </c>
    </row>
    <row r="14363" spans="4:7" x14ac:dyDescent="0.2">
      <c r="D14363" s="20">
        <f t="shared" si="224"/>
        <v>133</v>
      </c>
      <c r="E14363" s="20">
        <f>MIN(IF(MOD(ROWS($A$2:A14363),$A$2)=0,E14362+1, E14362), $B$2-1)</f>
        <v>17</v>
      </c>
      <c r="G14363" s="2" t="str">
        <f>IF(NOT(OR(
SUMPRODUCT(--ISNUMBER(SEARCH('Chapter 2 (Generated)'!$B$3:$V$3,INDEX(MyData,D14363, E14363+1))))&gt;0,
SUMPRODUCT(--ISNUMBER(SEARCH('Chapter 2 (Generated)'!$B$4:$V$4,INDEX(MyData,D14363, E14363+1))))&gt;0)),
"        " &amp; INDEX(MyData,D14363, E14363+1),
"    " &amp; INDEX(MyData,D14363, E14363+1))</f>
        <v xml:space="preserve">        0,//130 </v>
      </c>
    </row>
    <row r="14364" spans="4:7" x14ac:dyDescent="0.2">
      <c r="D14364" s="20">
        <f t="shared" si="224"/>
        <v>134</v>
      </c>
      <c r="E14364" s="20">
        <f>MIN(IF(MOD(ROWS($A$2:A14364),$A$2)=0,E14363+1, E14363), $B$2-1)</f>
        <v>17</v>
      </c>
      <c r="G14364" s="2" t="str">
        <f>IF(NOT(OR(
SUMPRODUCT(--ISNUMBER(SEARCH('Chapter 2 (Generated)'!$B$3:$V$3,INDEX(MyData,D14364, E14364+1))))&gt;0,
SUMPRODUCT(--ISNUMBER(SEARCH('Chapter 2 (Generated)'!$B$4:$V$4,INDEX(MyData,D14364, E14364+1))))&gt;0)),
"        " &amp; INDEX(MyData,D14364, E14364+1),
"    " &amp; INDEX(MyData,D14364, E14364+1))</f>
        <v xml:space="preserve">        0,</v>
      </c>
    </row>
    <row r="14365" spans="4:7" x14ac:dyDescent="0.2">
      <c r="D14365" s="20">
        <f t="shared" si="224"/>
        <v>135</v>
      </c>
      <c r="E14365" s="20">
        <f>MIN(IF(MOD(ROWS($A$2:A14365),$A$2)=0,E14364+1, E14364), $B$2-1)</f>
        <v>17</v>
      </c>
      <c r="G14365" s="2" t="str">
        <f>IF(NOT(OR(
SUMPRODUCT(--ISNUMBER(SEARCH('Chapter 2 (Generated)'!$B$3:$V$3,INDEX(MyData,D14365, E14365+1))))&gt;0,
SUMPRODUCT(--ISNUMBER(SEARCH('Chapter 2 (Generated)'!$B$4:$V$4,INDEX(MyData,D14365, E14365+1))))&gt;0)),
"        " &amp; INDEX(MyData,D14365, E14365+1),
"    " &amp; INDEX(MyData,D14365, E14365+1))</f>
        <v xml:space="preserve">        0,</v>
      </c>
    </row>
    <row r="14366" spans="4:7" x14ac:dyDescent="0.2">
      <c r="D14366" s="20">
        <f t="shared" si="224"/>
        <v>136</v>
      </c>
      <c r="E14366" s="20">
        <f>MIN(IF(MOD(ROWS($A$2:A14366),$A$2)=0,E14365+1, E14365), $B$2-1)</f>
        <v>17</v>
      </c>
      <c r="G14366" s="2" t="str">
        <f>IF(NOT(OR(
SUMPRODUCT(--ISNUMBER(SEARCH('Chapter 2 (Generated)'!$B$3:$V$3,INDEX(MyData,D14366, E14366+1))))&gt;0,
SUMPRODUCT(--ISNUMBER(SEARCH('Chapter 2 (Generated)'!$B$4:$V$4,INDEX(MyData,D14366, E14366+1))))&gt;0)),
"        " &amp; INDEX(MyData,D14366, E14366+1),
"    " &amp; INDEX(MyData,D14366, E14366+1))</f>
        <v xml:space="preserve">        0,</v>
      </c>
    </row>
    <row r="14367" spans="4:7" x14ac:dyDescent="0.2">
      <c r="D14367" s="20">
        <f t="shared" si="224"/>
        <v>137</v>
      </c>
      <c r="E14367" s="20">
        <f>MIN(IF(MOD(ROWS($A$2:A14367),$A$2)=0,E14366+1, E14366), $B$2-1)</f>
        <v>17</v>
      </c>
      <c r="G14367" s="2" t="str">
        <f>IF(NOT(OR(
SUMPRODUCT(--ISNUMBER(SEARCH('Chapter 2 (Generated)'!$B$3:$V$3,INDEX(MyData,D14367, E14367+1))))&gt;0,
SUMPRODUCT(--ISNUMBER(SEARCH('Chapter 2 (Generated)'!$B$4:$V$4,INDEX(MyData,D14367, E14367+1))))&gt;0)),
"        " &amp; INDEX(MyData,D14367, E14367+1),
"    " &amp; INDEX(MyData,D14367, E14367+1))</f>
        <v xml:space="preserve">        0,</v>
      </c>
    </row>
    <row r="14368" spans="4:7" x14ac:dyDescent="0.2">
      <c r="D14368" s="20">
        <f t="shared" si="224"/>
        <v>138</v>
      </c>
      <c r="E14368" s="20">
        <f>MIN(IF(MOD(ROWS($A$2:A14368),$A$2)=0,E14367+1, E14367), $B$2-1)</f>
        <v>17</v>
      </c>
      <c r="G14368" s="2" t="str">
        <f>IF(NOT(OR(
SUMPRODUCT(--ISNUMBER(SEARCH('Chapter 2 (Generated)'!$B$3:$V$3,INDEX(MyData,D14368, E14368+1))))&gt;0,
SUMPRODUCT(--ISNUMBER(SEARCH('Chapter 2 (Generated)'!$B$4:$V$4,INDEX(MyData,D14368, E14368+1))))&gt;0)),
"        " &amp; INDEX(MyData,D14368, E14368+1),
"    " &amp; INDEX(MyData,D14368, E14368+1))</f>
        <v xml:space="preserve">        0,//135 </v>
      </c>
    </row>
    <row r="14369" spans="4:7" x14ac:dyDescent="0.2">
      <c r="D14369" s="20">
        <f t="shared" si="224"/>
        <v>139</v>
      </c>
      <c r="E14369" s="20">
        <f>MIN(IF(MOD(ROWS($A$2:A14369),$A$2)=0,E14368+1, E14368), $B$2-1)</f>
        <v>17</v>
      </c>
      <c r="G14369" s="2" t="str">
        <f>IF(NOT(OR(
SUMPRODUCT(--ISNUMBER(SEARCH('Chapter 2 (Generated)'!$B$3:$V$3,INDEX(MyData,D14369, E14369+1))))&gt;0,
SUMPRODUCT(--ISNUMBER(SEARCH('Chapter 2 (Generated)'!$B$4:$V$4,INDEX(MyData,D14369, E14369+1))))&gt;0)),
"        " &amp; INDEX(MyData,D14369, E14369+1),
"    " &amp; INDEX(MyData,D14369, E14369+1))</f>
        <v xml:space="preserve">        0,</v>
      </c>
    </row>
    <row r="14370" spans="4:7" x14ac:dyDescent="0.2">
      <c r="D14370" s="20">
        <f t="shared" si="224"/>
        <v>140</v>
      </c>
      <c r="E14370" s="20">
        <f>MIN(IF(MOD(ROWS($A$2:A14370),$A$2)=0,E14369+1, E14369), $B$2-1)</f>
        <v>17</v>
      </c>
      <c r="G14370" s="2" t="str">
        <f>IF(NOT(OR(
SUMPRODUCT(--ISNUMBER(SEARCH('Chapter 2 (Generated)'!$B$3:$V$3,INDEX(MyData,D14370, E14370+1))))&gt;0,
SUMPRODUCT(--ISNUMBER(SEARCH('Chapter 2 (Generated)'!$B$4:$V$4,INDEX(MyData,D14370, E14370+1))))&gt;0)),
"        " &amp; INDEX(MyData,D14370, E14370+1),
"    " &amp; INDEX(MyData,D14370, E14370+1))</f>
        <v xml:space="preserve">        0,</v>
      </c>
    </row>
    <row r="14371" spans="4:7" x14ac:dyDescent="0.2">
      <c r="D14371" s="20">
        <f t="shared" si="224"/>
        <v>141</v>
      </c>
      <c r="E14371" s="20">
        <f>MIN(IF(MOD(ROWS($A$2:A14371),$A$2)=0,E14370+1, E14370), $B$2-1)</f>
        <v>17</v>
      </c>
      <c r="G14371" s="2" t="str">
        <f>IF(NOT(OR(
SUMPRODUCT(--ISNUMBER(SEARCH('Chapter 2 (Generated)'!$B$3:$V$3,INDEX(MyData,D14371, E14371+1))))&gt;0,
SUMPRODUCT(--ISNUMBER(SEARCH('Chapter 2 (Generated)'!$B$4:$V$4,INDEX(MyData,D14371, E14371+1))))&gt;0)),
"        " &amp; INDEX(MyData,D14371, E14371+1),
"    " &amp; INDEX(MyData,D14371, E14371+1))</f>
        <v xml:space="preserve">        0,</v>
      </c>
    </row>
    <row r="14372" spans="4:7" x14ac:dyDescent="0.2">
      <c r="D14372" s="20">
        <f t="shared" si="224"/>
        <v>142</v>
      </c>
      <c r="E14372" s="20">
        <f>MIN(IF(MOD(ROWS($A$2:A14372),$A$2)=0,E14371+1, E14371), $B$2-1)</f>
        <v>17</v>
      </c>
      <c r="G14372" s="2" t="str">
        <f>IF(NOT(OR(
SUMPRODUCT(--ISNUMBER(SEARCH('Chapter 2 (Generated)'!$B$3:$V$3,INDEX(MyData,D14372, E14372+1))))&gt;0,
SUMPRODUCT(--ISNUMBER(SEARCH('Chapter 2 (Generated)'!$B$4:$V$4,INDEX(MyData,D14372, E14372+1))))&gt;0)),
"        " &amp; INDEX(MyData,D14372, E14372+1),
"    " &amp; INDEX(MyData,D14372, E14372+1))</f>
        <v xml:space="preserve">        0,</v>
      </c>
    </row>
    <row r="14373" spans="4:7" x14ac:dyDescent="0.2">
      <c r="D14373" s="20">
        <f t="shared" si="224"/>
        <v>143</v>
      </c>
      <c r="E14373" s="20">
        <f>MIN(IF(MOD(ROWS($A$2:A14373),$A$2)=0,E14372+1, E14372), $B$2-1)</f>
        <v>17</v>
      </c>
      <c r="G14373" s="2" t="str">
        <f>IF(NOT(OR(
SUMPRODUCT(--ISNUMBER(SEARCH('Chapter 2 (Generated)'!$B$3:$V$3,INDEX(MyData,D14373, E14373+1))))&gt;0,
SUMPRODUCT(--ISNUMBER(SEARCH('Chapter 2 (Generated)'!$B$4:$V$4,INDEX(MyData,D14373, E14373+1))))&gt;0)),
"        " &amp; INDEX(MyData,D14373, E14373+1),
"    " &amp; INDEX(MyData,D14373, E14373+1))</f>
        <v xml:space="preserve">        0,//140 </v>
      </c>
    </row>
    <row r="14374" spans="4:7" x14ac:dyDescent="0.2">
      <c r="D14374" s="20">
        <f t="shared" si="224"/>
        <v>144</v>
      </c>
      <c r="E14374" s="20">
        <f>MIN(IF(MOD(ROWS($A$2:A14374),$A$2)=0,E14373+1, E14373), $B$2-1)</f>
        <v>17</v>
      </c>
      <c r="G14374" s="2" t="str">
        <f>IF(NOT(OR(
SUMPRODUCT(--ISNUMBER(SEARCH('Chapter 2 (Generated)'!$B$3:$V$3,INDEX(MyData,D14374, E14374+1))))&gt;0,
SUMPRODUCT(--ISNUMBER(SEARCH('Chapter 2 (Generated)'!$B$4:$V$4,INDEX(MyData,D14374, E14374+1))))&gt;0)),
"        " &amp; INDEX(MyData,D14374, E14374+1),
"    " &amp; INDEX(MyData,D14374, E14374+1))</f>
        <v xml:space="preserve">        5,</v>
      </c>
    </row>
    <row r="14375" spans="4:7" x14ac:dyDescent="0.2">
      <c r="D14375" s="20">
        <f t="shared" si="224"/>
        <v>145</v>
      </c>
      <c r="E14375" s="20">
        <f>MIN(IF(MOD(ROWS($A$2:A14375),$A$2)=0,E14374+1, E14374), $B$2-1)</f>
        <v>17</v>
      </c>
      <c r="G14375" s="2" t="str">
        <f>IF(NOT(OR(
SUMPRODUCT(--ISNUMBER(SEARCH('Chapter 2 (Generated)'!$B$3:$V$3,INDEX(MyData,D14375, E14375+1))))&gt;0,
SUMPRODUCT(--ISNUMBER(SEARCH('Chapter 2 (Generated)'!$B$4:$V$4,INDEX(MyData,D14375, E14375+1))))&gt;0)),
"        " &amp; INDEX(MyData,D14375, E14375+1),
"    " &amp; INDEX(MyData,D14375, E14375+1))</f>
        <v xml:space="preserve">        0,</v>
      </c>
    </row>
    <row r="14376" spans="4:7" x14ac:dyDescent="0.2">
      <c r="D14376" s="20">
        <f t="shared" si="224"/>
        <v>146</v>
      </c>
      <c r="E14376" s="20">
        <f>MIN(IF(MOD(ROWS($A$2:A14376),$A$2)=0,E14375+1, E14375), $B$2-1)</f>
        <v>17</v>
      </c>
      <c r="G14376" s="2" t="str">
        <f>IF(NOT(OR(
SUMPRODUCT(--ISNUMBER(SEARCH('Chapter 2 (Generated)'!$B$3:$V$3,INDEX(MyData,D14376, E14376+1))))&gt;0,
SUMPRODUCT(--ISNUMBER(SEARCH('Chapter 2 (Generated)'!$B$4:$V$4,INDEX(MyData,D14376, E14376+1))))&gt;0)),
"        " &amp; INDEX(MyData,D14376, E14376+1),
"    " &amp; INDEX(MyData,D14376, E14376+1))</f>
        <v xml:space="preserve">        0,</v>
      </c>
    </row>
    <row r="14377" spans="4:7" x14ac:dyDescent="0.2">
      <c r="D14377" s="20">
        <f t="shared" si="224"/>
        <v>147</v>
      </c>
      <c r="E14377" s="20">
        <f>MIN(IF(MOD(ROWS($A$2:A14377),$A$2)=0,E14376+1, E14376), $B$2-1)</f>
        <v>17</v>
      </c>
      <c r="G14377" s="2" t="str">
        <f>IF(NOT(OR(
SUMPRODUCT(--ISNUMBER(SEARCH('Chapter 2 (Generated)'!$B$3:$V$3,INDEX(MyData,D14377, E14377+1))))&gt;0,
SUMPRODUCT(--ISNUMBER(SEARCH('Chapter 2 (Generated)'!$B$4:$V$4,INDEX(MyData,D14377, E14377+1))))&gt;0)),
"        " &amp; INDEX(MyData,D14377, E14377+1),
"    " &amp; INDEX(MyData,D14377, E14377+1))</f>
        <v xml:space="preserve">        0,</v>
      </c>
    </row>
    <row r="14378" spans="4:7" x14ac:dyDescent="0.2">
      <c r="D14378" s="20">
        <f t="shared" si="224"/>
        <v>148</v>
      </c>
      <c r="E14378" s="20">
        <f>MIN(IF(MOD(ROWS($A$2:A14378),$A$2)=0,E14377+1, E14377), $B$2-1)</f>
        <v>17</v>
      </c>
      <c r="G14378" s="2" t="str">
        <f>IF(NOT(OR(
SUMPRODUCT(--ISNUMBER(SEARCH('Chapter 2 (Generated)'!$B$3:$V$3,INDEX(MyData,D14378, E14378+1))))&gt;0,
SUMPRODUCT(--ISNUMBER(SEARCH('Chapter 2 (Generated)'!$B$4:$V$4,INDEX(MyData,D14378, E14378+1))))&gt;0)),
"        " &amp; INDEX(MyData,D14378, E14378+1),
"    " &amp; INDEX(MyData,D14378, E14378+1))</f>
        <v xml:space="preserve">        0,//145 </v>
      </c>
    </row>
    <row r="14379" spans="4:7" x14ac:dyDescent="0.2">
      <c r="D14379" s="20">
        <f t="shared" si="224"/>
        <v>149</v>
      </c>
      <c r="E14379" s="20">
        <f>MIN(IF(MOD(ROWS($A$2:A14379),$A$2)=0,E14378+1, E14378), $B$2-1)</f>
        <v>17</v>
      </c>
      <c r="G14379" s="2" t="str">
        <f>IF(NOT(OR(
SUMPRODUCT(--ISNUMBER(SEARCH('Chapter 2 (Generated)'!$B$3:$V$3,INDEX(MyData,D14379, E14379+1))))&gt;0,
SUMPRODUCT(--ISNUMBER(SEARCH('Chapter 2 (Generated)'!$B$4:$V$4,INDEX(MyData,D14379, E14379+1))))&gt;0)),
"        " &amp; INDEX(MyData,D14379, E14379+1),
"    " &amp; INDEX(MyData,D14379, E14379+1))</f>
        <v xml:space="preserve">        0,</v>
      </c>
    </row>
    <row r="14380" spans="4:7" x14ac:dyDescent="0.2">
      <c r="D14380" s="20">
        <f t="shared" si="224"/>
        <v>150</v>
      </c>
      <c r="E14380" s="20">
        <f>MIN(IF(MOD(ROWS($A$2:A14380),$A$2)=0,E14379+1, E14379), $B$2-1)</f>
        <v>17</v>
      </c>
      <c r="G14380" s="2" t="str">
        <f>IF(NOT(OR(
SUMPRODUCT(--ISNUMBER(SEARCH('Chapter 2 (Generated)'!$B$3:$V$3,INDEX(MyData,D14380, E14380+1))))&gt;0,
SUMPRODUCT(--ISNUMBER(SEARCH('Chapter 2 (Generated)'!$B$4:$V$4,INDEX(MyData,D14380, E14380+1))))&gt;0)),
"        " &amp; INDEX(MyData,D14380, E14380+1),
"    " &amp; INDEX(MyData,D14380, E14380+1))</f>
        <v xml:space="preserve">        0,</v>
      </c>
    </row>
    <row r="14381" spans="4:7" x14ac:dyDescent="0.2">
      <c r="D14381" s="20">
        <f t="shared" si="224"/>
        <v>151</v>
      </c>
      <c r="E14381" s="20">
        <f>MIN(IF(MOD(ROWS($A$2:A14381),$A$2)=0,E14380+1, E14380), $B$2-1)</f>
        <v>17</v>
      </c>
      <c r="G14381" s="2" t="str">
        <f>IF(NOT(OR(
SUMPRODUCT(--ISNUMBER(SEARCH('Chapter 2 (Generated)'!$B$3:$V$3,INDEX(MyData,D14381, E14381+1))))&gt;0,
SUMPRODUCT(--ISNUMBER(SEARCH('Chapter 2 (Generated)'!$B$4:$V$4,INDEX(MyData,D14381, E14381+1))))&gt;0)),
"        " &amp; INDEX(MyData,D14381, E14381+1),
"    " &amp; INDEX(MyData,D14381, E14381+1))</f>
        <v xml:space="preserve">        0,</v>
      </c>
    </row>
    <row r="14382" spans="4:7" x14ac:dyDescent="0.2">
      <c r="D14382" s="20">
        <f t="shared" si="224"/>
        <v>152</v>
      </c>
      <c r="E14382" s="20">
        <f>MIN(IF(MOD(ROWS($A$2:A14382),$A$2)=0,E14381+1, E14381), $B$2-1)</f>
        <v>17</v>
      </c>
      <c r="G14382" s="2" t="str">
        <f>IF(NOT(OR(
SUMPRODUCT(--ISNUMBER(SEARCH('Chapter 2 (Generated)'!$B$3:$V$3,INDEX(MyData,D14382, E14382+1))))&gt;0,
SUMPRODUCT(--ISNUMBER(SEARCH('Chapter 2 (Generated)'!$B$4:$V$4,INDEX(MyData,D14382, E14382+1))))&gt;0)),
"        " &amp; INDEX(MyData,D14382, E14382+1),
"    " &amp; INDEX(MyData,D14382, E14382+1))</f>
        <v xml:space="preserve">        0,</v>
      </c>
    </row>
    <row r="14383" spans="4:7" x14ac:dyDescent="0.2">
      <c r="D14383" s="20">
        <f t="shared" si="224"/>
        <v>153</v>
      </c>
      <c r="E14383" s="20">
        <f>MIN(IF(MOD(ROWS($A$2:A14383),$A$2)=0,E14382+1, E14382), $B$2-1)</f>
        <v>17</v>
      </c>
      <c r="G14383" s="2" t="str">
        <f>IF(NOT(OR(
SUMPRODUCT(--ISNUMBER(SEARCH('Chapter 2 (Generated)'!$B$3:$V$3,INDEX(MyData,D14383, E14383+1))))&gt;0,
SUMPRODUCT(--ISNUMBER(SEARCH('Chapter 2 (Generated)'!$B$4:$V$4,INDEX(MyData,D14383, E14383+1))))&gt;0)),
"        " &amp; INDEX(MyData,D14383, E14383+1),
"    " &amp; INDEX(MyData,D14383, E14383+1))</f>
        <v xml:space="preserve">        0,//150 </v>
      </c>
    </row>
    <row r="14384" spans="4:7" x14ac:dyDescent="0.2">
      <c r="D14384" s="20">
        <f t="shared" si="224"/>
        <v>154</v>
      </c>
      <c r="E14384" s="20">
        <f>MIN(IF(MOD(ROWS($A$2:A14384),$A$2)=0,E14383+1, E14383), $B$2-1)</f>
        <v>17</v>
      </c>
      <c r="G14384" s="2" t="str">
        <f>IF(NOT(OR(
SUMPRODUCT(--ISNUMBER(SEARCH('Chapter 2 (Generated)'!$B$3:$V$3,INDEX(MyData,D14384, E14384+1))))&gt;0,
SUMPRODUCT(--ISNUMBER(SEARCH('Chapter 2 (Generated)'!$B$4:$V$4,INDEX(MyData,D14384, E14384+1))))&gt;0)),
"        " &amp; INDEX(MyData,D14384, E14384+1),
"    " &amp; INDEX(MyData,D14384, E14384+1))</f>
        <v xml:space="preserve">        0,</v>
      </c>
    </row>
    <row r="14385" spans="4:7" x14ac:dyDescent="0.2">
      <c r="D14385" s="20">
        <f t="shared" si="224"/>
        <v>155</v>
      </c>
      <c r="E14385" s="20">
        <f>MIN(IF(MOD(ROWS($A$2:A14385),$A$2)=0,E14384+1, E14384), $B$2-1)</f>
        <v>17</v>
      </c>
      <c r="G14385" s="2" t="str">
        <f>IF(NOT(OR(
SUMPRODUCT(--ISNUMBER(SEARCH('Chapter 2 (Generated)'!$B$3:$V$3,INDEX(MyData,D14385, E14385+1))))&gt;0,
SUMPRODUCT(--ISNUMBER(SEARCH('Chapter 2 (Generated)'!$B$4:$V$4,INDEX(MyData,D14385, E14385+1))))&gt;0)),
"        " &amp; INDEX(MyData,D14385, E14385+1),
"    " &amp; INDEX(MyData,D14385, E14385+1))</f>
        <v xml:space="preserve">        0,</v>
      </c>
    </row>
    <row r="14386" spans="4:7" x14ac:dyDescent="0.2">
      <c r="D14386" s="20">
        <f t="shared" si="224"/>
        <v>156</v>
      </c>
      <c r="E14386" s="20">
        <f>MIN(IF(MOD(ROWS($A$2:A14386),$A$2)=0,E14385+1, E14385), $B$2-1)</f>
        <v>17</v>
      </c>
      <c r="G14386" s="2" t="str">
        <f>IF(NOT(OR(
SUMPRODUCT(--ISNUMBER(SEARCH('Chapter 2 (Generated)'!$B$3:$V$3,INDEX(MyData,D14386, E14386+1))))&gt;0,
SUMPRODUCT(--ISNUMBER(SEARCH('Chapter 2 (Generated)'!$B$4:$V$4,INDEX(MyData,D14386, E14386+1))))&gt;0)),
"        " &amp; INDEX(MyData,D14386, E14386+1),
"    " &amp; INDEX(MyData,D14386, E14386+1))</f>
        <v xml:space="preserve">        0,</v>
      </c>
    </row>
    <row r="14387" spans="4:7" x14ac:dyDescent="0.2">
      <c r="D14387" s="20">
        <f t="shared" si="224"/>
        <v>157</v>
      </c>
      <c r="E14387" s="20">
        <f>MIN(IF(MOD(ROWS($A$2:A14387),$A$2)=0,E14386+1, E14386), $B$2-1)</f>
        <v>17</v>
      </c>
      <c r="G14387" s="2" t="str">
        <f>IF(NOT(OR(
SUMPRODUCT(--ISNUMBER(SEARCH('Chapter 2 (Generated)'!$B$3:$V$3,INDEX(MyData,D14387, E14387+1))))&gt;0,
SUMPRODUCT(--ISNUMBER(SEARCH('Chapter 2 (Generated)'!$B$4:$V$4,INDEX(MyData,D14387, E14387+1))))&gt;0)),
"        " &amp; INDEX(MyData,D14387, E14387+1),
"    " &amp; INDEX(MyData,D14387, E14387+1))</f>
        <v xml:space="preserve">        0,</v>
      </c>
    </row>
    <row r="14388" spans="4:7" x14ac:dyDescent="0.2">
      <c r="D14388" s="20">
        <f t="shared" si="224"/>
        <v>158</v>
      </c>
      <c r="E14388" s="20">
        <f>MIN(IF(MOD(ROWS($A$2:A14388),$A$2)=0,E14387+1, E14387), $B$2-1)</f>
        <v>17</v>
      </c>
      <c r="G14388" s="2" t="str">
        <f>IF(NOT(OR(
SUMPRODUCT(--ISNUMBER(SEARCH('Chapter 2 (Generated)'!$B$3:$V$3,INDEX(MyData,D14388, E14388+1))))&gt;0,
SUMPRODUCT(--ISNUMBER(SEARCH('Chapter 2 (Generated)'!$B$4:$V$4,INDEX(MyData,D14388, E14388+1))))&gt;0)),
"        " &amp; INDEX(MyData,D14388, E14388+1),
"    " &amp; INDEX(MyData,D14388, E14388+1))</f>
        <v xml:space="preserve">        0,//155 </v>
      </c>
    </row>
    <row r="14389" spans="4:7" x14ac:dyDescent="0.2">
      <c r="D14389" s="20">
        <f t="shared" si="224"/>
        <v>159</v>
      </c>
      <c r="E14389" s="20">
        <f>MIN(IF(MOD(ROWS($A$2:A14389),$A$2)=0,E14388+1, E14388), $B$2-1)</f>
        <v>17</v>
      </c>
      <c r="G14389" s="2" t="str">
        <f>IF(NOT(OR(
SUMPRODUCT(--ISNUMBER(SEARCH('Chapter 2 (Generated)'!$B$3:$V$3,INDEX(MyData,D14389, E14389+1))))&gt;0,
SUMPRODUCT(--ISNUMBER(SEARCH('Chapter 2 (Generated)'!$B$4:$V$4,INDEX(MyData,D14389, E14389+1))))&gt;0)),
"        " &amp; INDEX(MyData,D14389, E14389+1),
"    " &amp; INDEX(MyData,D14389, E14389+1))</f>
        <v xml:space="preserve">        0,</v>
      </c>
    </row>
    <row r="14390" spans="4:7" x14ac:dyDescent="0.2">
      <c r="D14390" s="20">
        <f t="shared" si="224"/>
        <v>160</v>
      </c>
      <c r="E14390" s="20">
        <f>MIN(IF(MOD(ROWS($A$2:A14390),$A$2)=0,E14389+1, E14389), $B$2-1)</f>
        <v>17</v>
      </c>
      <c r="G14390" s="2" t="str">
        <f>IF(NOT(OR(
SUMPRODUCT(--ISNUMBER(SEARCH('Chapter 2 (Generated)'!$B$3:$V$3,INDEX(MyData,D14390, E14390+1))))&gt;0,
SUMPRODUCT(--ISNUMBER(SEARCH('Chapter 2 (Generated)'!$B$4:$V$4,INDEX(MyData,D14390, E14390+1))))&gt;0)),
"        " &amp; INDEX(MyData,D14390, E14390+1),
"    " &amp; INDEX(MyData,D14390, E14390+1))</f>
        <v xml:space="preserve">        0,</v>
      </c>
    </row>
    <row r="14391" spans="4:7" x14ac:dyDescent="0.2">
      <c r="D14391" s="20">
        <f t="shared" si="224"/>
        <v>161</v>
      </c>
      <c r="E14391" s="20">
        <f>MIN(IF(MOD(ROWS($A$2:A14391),$A$2)=0,E14390+1, E14390), $B$2-1)</f>
        <v>17</v>
      </c>
      <c r="G14391" s="2" t="str">
        <f>IF(NOT(OR(
SUMPRODUCT(--ISNUMBER(SEARCH('Chapter 2 (Generated)'!$B$3:$V$3,INDEX(MyData,D14391, E14391+1))))&gt;0,
SUMPRODUCT(--ISNUMBER(SEARCH('Chapter 2 (Generated)'!$B$4:$V$4,INDEX(MyData,D14391, E14391+1))))&gt;0)),
"        " &amp; INDEX(MyData,D14391, E14391+1),
"    " &amp; INDEX(MyData,D14391, E14391+1))</f>
        <v xml:space="preserve">        0,</v>
      </c>
    </row>
    <row r="14392" spans="4:7" x14ac:dyDescent="0.2">
      <c r="D14392" s="20">
        <f t="shared" si="224"/>
        <v>162</v>
      </c>
      <c r="E14392" s="20">
        <f>MIN(IF(MOD(ROWS($A$2:A14392),$A$2)=0,E14391+1, E14391), $B$2-1)</f>
        <v>17</v>
      </c>
      <c r="G14392" s="2" t="str">
        <f>IF(NOT(OR(
SUMPRODUCT(--ISNUMBER(SEARCH('Chapter 2 (Generated)'!$B$3:$V$3,INDEX(MyData,D14392, E14392+1))))&gt;0,
SUMPRODUCT(--ISNUMBER(SEARCH('Chapter 2 (Generated)'!$B$4:$V$4,INDEX(MyData,D14392, E14392+1))))&gt;0)),
"        " &amp; INDEX(MyData,D14392, E14392+1),
"    " &amp; INDEX(MyData,D14392, E14392+1))</f>
        <v xml:space="preserve">        0,</v>
      </c>
    </row>
    <row r="14393" spans="4:7" x14ac:dyDescent="0.2">
      <c r="D14393" s="20">
        <f t="shared" si="224"/>
        <v>163</v>
      </c>
      <c r="E14393" s="20">
        <f>MIN(IF(MOD(ROWS($A$2:A14393),$A$2)=0,E14392+1, E14392), $B$2-1)</f>
        <v>17</v>
      </c>
      <c r="G14393" s="2" t="str">
        <f>IF(NOT(OR(
SUMPRODUCT(--ISNUMBER(SEARCH('Chapter 2 (Generated)'!$B$3:$V$3,INDEX(MyData,D14393, E14393+1))))&gt;0,
SUMPRODUCT(--ISNUMBER(SEARCH('Chapter 2 (Generated)'!$B$4:$V$4,INDEX(MyData,D14393, E14393+1))))&gt;0)),
"        " &amp; INDEX(MyData,D14393, E14393+1),
"    " &amp; INDEX(MyData,D14393, E14393+1))</f>
        <v xml:space="preserve">        0,//160 </v>
      </c>
    </row>
    <row r="14394" spans="4:7" x14ac:dyDescent="0.2">
      <c r="D14394" s="20">
        <f t="shared" si="224"/>
        <v>164</v>
      </c>
      <c r="E14394" s="20">
        <f>MIN(IF(MOD(ROWS($A$2:A14394),$A$2)=0,E14393+1, E14393), $B$2-1)</f>
        <v>17</v>
      </c>
      <c r="G14394" s="2" t="str">
        <f>IF(NOT(OR(
SUMPRODUCT(--ISNUMBER(SEARCH('Chapter 2 (Generated)'!$B$3:$V$3,INDEX(MyData,D14394, E14394+1))))&gt;0,
SUMPRODUCT(--ISNUMBER(SEARCH('Chapter 2 (Generated)'!$B$4:$V$4,INDEX(MyData,D14394, E14394+1))))&gt;0)),
"        " &amp; INDEX(MyData,D14394, E14394+1),
"    " &amp; INDEX(MyData,D14394, E14394+1))</f>
        <v xml:space="preserve">        0,</v>
      </c>
    </row>
    <row r="14395" spans="4:7" x14ac:dyDescent="0.2">
      <c r="D14395" s="20">
        <f t="shared" si="224"/>
        <v>165</v>
      </c>
      <c r="E14395" s="20">
        <f>MIN(IF(MOD(ROWS($A$2:A14395),$A$2)=0,E14394+1, E14394), $B$2-1)</f>
        <v>17</v>
      </c>
      <c r="G14395" s="2" t="str">
        <f>IF(NOT(OR(
SUMPRODUCT(--ISNUMBER(SEARCH('Chapter 2 (Generated)'!$B$3:$V$3,INDEX(MyData,D14395, E14395+1))))&gt;0,
SUMPRODUCT(--ISNUMBER(SEARCH('Chapter 2 (Generated)'!$B$4:$V$4,INDEX(MyData,D14395, E14395+1))))&gt;0)),
"        " &amp; INDEX(MyData,D14395, E14395+1),
"    " &amp; INDEX(MyData,D14395, E14395+1))</f>
        <v xml:space="preserve">        0,</v>
      </c>
    </row>
    <row r="14396" spans="4:7" x14ac:dyDescent="0.2">
      <c r="D14396" s="20">
        <f t="shared" si="224"/>
        <v>166</v>
      </c>
      <c r="E14396" s="20">
        <f>MIN(IF(MOD(ROWS($A$2:A14396),$A$2)=0,E14395+1, E14395), $B$2-1)</f>
        <v>17</v>
      </c>
      <c r="G14396" s="2" t="str">
        <f>IF(NOT(OR(
SUMPRODUCT(--ISNUMBER(SEARCH('Chapter 2 (Generated)'!$B$3:$V$3,INDEX(MyData,D14396, E14396+1))))&gt;0,
SUMPRODUCT(--ISNUMBER(SEARCH('Chapter 2 (Generated)'!$B$4:$V$4,INDEX(MyData,D14396, E14396+1))))&gt;0)),
"        " &amp; INDEX(MyData,D14396, E14396+1),
"    " &amp; INDEX(MyData,D14396, E14396+1))</f>
        <v xml:space="preserve">        0,</v>
      </c>
    </row>
    <row r="14397" spans="4:7" x14ac:dyDescent="0.2">
      <c r="D14397" s="20">
        <f t="shared" si="224"/>
        <v>167</v>
      </c>
      <c r="E14397" s="20">
        <f>MIN(IF(MOD(ROWS($A$2:A14397),$A$2)=0,E14396+1, E14396), $B$2-1)</f>
        <v>17</v>
      </c>
      <c r="G14397" s="2" t="str">
        <f>IF(NOT(OR(
SUMPRODUCT(--ISNUMBER(SEARCH('Chapter 2 (Generated)'!$B$3:$V$3,INDEX(MyData,D14397, E14397+1))))&gt;0,
SUMPRODUCT(--ISNUMBER(SEARCH('Chapter 2 (Generated)'!$B$4:$V$4,INDEX(MyData,D14397, E14397+1))))&gt;0)),
"        " &amp; INDEX(MyData,D14397, E14397+1),
"    " &amp; INDEX(MyData,D14397, E14397+1))</f>
        <v xml:space="preserve">        0,</v>
      </c>
    </row>
    <row r="14398" spans="4:7" x14ac:dyDescent="0.2">
      <c r="D14398" s="20">
        <f t="shared" si="224"/>
        <v>168</v>
      </c>
      <c r="E14398" s="20">
        <f>MIN(IF(MOD(ROWS($A$2:A14398),$A$2)=0,E14397+1, E14397), $B$2-1)</f>
        <v>17</v>
      </c>
      <c r="G14398" s="2" t="str">
        <f>IF(NOT(OR(
SUMPRODUCT(--ISNUMBER(SEARCH('Chapter 2 (Generated)'!$B$3:$V$3,INDEX(MyData,D14398, E14398+1))))&gt;0,
SUMPRODUCT(--ISNUMBER(SEARCH('Chapter 2 (Generated)'!$B$4:$V$4,INDEX(MyData,D14398, E14398+1))))&gt;0)),
"        " &amp; INDEX(MyData,D14398, E14398+1),
"    " &amp; INDEX(MyData,D14398, E14398+1))</f>
        <v xml:space="preserve">        0,//165 </v>
      </c>
    </row>
    <row r="14399" spans="4:7" x14ac:dyDescent="0.2">
      <c r="D14399" s="20">
        <f t="shared" si="224"/>
        <v>169</v>
      </c>
      <c r="E14399" s="20">
        <f>MIN(IF(MOD(ROWS($A$2:A14399),$A$2)=0,E14398+1, E14398), $B$2-1)</f>
        <v>17</v>
      </c>
      <c r="G14399" s="2" t="str">
        <f>IF(NOT(OR(
SUMPRODUCT(--ISNUMBER(SEARCH('Chapter 2 (Generated)'!$B$3:$V$3,INDEX(MyData,D14399, E14399+1))))&gt;0,
SUMPRODUCT(--ISNUMBER(SEARCH('Chapter 2 (Generated)'!$B$4:$V$4,INDEX(MyData,D14399, E14399+1))))&gt;0)),
"        " &amp; INDEX(MyData,D14399, E14399+1),
"    " &amp; INDEX(MyData,D14399, E14399+1))</f>
        <v xml:space="preserve">        0,</v>
      </c>
    </row>
    <row r="14400" spans="4:7" x14ac:dyDescent="0.2">
      <c r="D14400" s="20">
        <f t="shared" si="224"/>
        <v>170</v>
      </c>
      <c r="E14400" s="20">
        <f>MIN(IF(MOD(ROWS($A$2:A14400),$A$2)=0,E14399+1, E14399), $B$2-1)</f>
        <v>17</v>
      </c>
      <c r="G14400" s="2" t="str">
        <f>IF(NOT(OR(
SUMPRODUCT(--ISNUMBER(SEARCH('Chapter 2 (Generated)'!$B$3:$V$3,INDEX(MyData,D14400, E14400+1))))&gt;0,
SUMPRODUCT(--ISNUMBER(SEARCH('Chapter 2 (Generated)'!$B$4:$V$4,INDEX(MyData,D14400, E14400+1))))&gt;0)),
"        " &amp; INDEX(MyData,D14400, E14400+1),
"    " &amp; INDEX(MyData,D14400, E14400+1))</f>
        <v xml:space="preserve">        0,</v>
      </c>
    </row>
    <row r="14401" spans="4:7" x14ac:dyDescent="0.2">
      <c r="D14401" s="20">
        <f t="shared" si="224"/>
        <v>171</v>
      </c>
      <c r="E14401" s="20">
        <f>MIN(IF(MOD(ROWS($A$2:A14401),$A$2)=0,E14400+1, E14400), $B$2-1)</f>
        <v>17</v>
      </c>
      <c r="G14401" s="2" t="str">
        <f>IF(NOT(OR(
SUMPRODUCT(--ISNUMBER(SEARCH('Chapter 2 (Generated)'!$B$3:$V$3,INDEX(MyData,D14401, E14401+1))))&gt;0,
SUMPRODUCT(--ISNUMBER(SEARCH('Chapter 2 (Generated)'!$B$4:$V$4,INDEX(MyData,D14401, E14401+1))))&gt;0)),
"        " &amp; INDEX(MyData,D14401, E14401+1),
"    " &amp; INDEX(MyData,D14401, E14401+1))</f>
        <v xml:space="preserve">        0,</v>
      </c>
    </row>
    <row r="14402" spans="4:7" x14ac:dyDescent="0.2">
      <c r="D14402" s="20">
        <f t="shared" ref="D14402:D14465" si="225">MOD(ROW(D14401)-1+ROWS(MyData),ROWS(MyData))+1</f>
        <v>172</v>
      </c>
      <c r="E14402" s="20">
        <f>MIN(IF(MOD(ROWS($A$2:A14402),$A$2)=0,E14401+1, E14401), $B$2-1)</f>
        <v>17</v>
      </c>
      <c r="G14402" s="2" t="str">
        <f>IF(NOT(OR(
SUMPRODUCT(--ISNUMBER(SEARCH('Chapter 2 (Generated)'!$B$3:$V$3,INDEX(MyData,D14402, E14402+1))))&gt;0,
SUMPRODUCT(--ISNUMBER(SEARCH('Chapter 2 (Generated)'!$B$4:$V$4,INDEX(MyData,D14402, E14402+1))))&gt;0)),
"        " &amp; INDEX(MyData,D14402, E14402+1),
"    " &amp; INDEX(MyData,D14402, E14402+1))</f>
        <v xml:space="preserve">        0,</v>
      </c>
    </row>
    <row r="14403" spans="4:7" x14ac:dyDescent="0.2">
      <c r="D14403" s="20">
        <f t="shared" si="225"/>
        <v>173</v>
      </c>
      <c r="E14403" s="20">
        <f>MIN(IF(MOD(ROWS($A$2:A14403),$A$2)=0,E14402+1, E14402), $B$2-1)</f>
        <v>17</v>
      </c>
      <c r="G14403" s="2" t="str">
        <f>IF(NOT(OR(
SUMPRODUCT(--ISNUMBER(SEARCH('Chapter 2 (Generated)'!$B$3:$V$3,INDEX(MyData,D14403, E14403+1))))&gt;0,
SUMPRODUCT(--ISNUMBER(SEARCH('Chapter 2 (Generated)'!$B$4:$V$4,INDEX(MyData,D14403, E14403+1))))&gt;0)),
"        " &amp; INDEX(MyData,D14403, E14403+1),
"    " &amp; INDEX(MyData,D14403, E14403+1))</f>
        <v xml:space="preserve">        5,//170 </v>
      </c>
    </row>
    <row r="14404" spans="4:7" x14ac:dyDescent="0.2">
      <c r="D14404" s="20">
        <f t="shared" si="225"/>
        <v>174</v>
      </c>
      <c r="E14404" s="20">
        <f>MIN(IF(MOD(ROWS($A$2:A14404),$A$2)=0,E14403+1, E14403), $B$2-1)</f>
        <v>17</v>
      </c>
      <c r="G14404" s="2" t="str">
        <f>IF(NOT(OR(
SUMPRODUCT(--ISNUMBER(SEARCH('Chapter 2 (Generated)'!$B$3:$V$3,INDEX(MyData,D14404, E14404+1))))&gt;0,
SUMPRODUCT(--ISNUMBER(SEARCH('Chapter 2 (Generated)'!$B$4:$V$4,INDEX(MyData,D14404, E14404+1))))&gt;0)),
"        " &amp; INDEX(MyData,D14404, E14404+1),
"    " &amp; INDEX(MyData,D14404, E14404+1))</f>
        <v xml:space="preserve">        0,</v>
      </c>
    </row>
    <row r="14405" spans="4:7" x14ac:dyDescent="0.2">
      <c r="D14405" s="20">
        <f t="shared" si="225"/>
        <v>175</v>
      </c>
      <c r="E14405" s="20">
        <f>MIN(IF(MOD(ROWS($A$2:A14405),$A$2)=0,E14404+1, E14404), $B$2-1)</f>
        <v>17</v>
      </c>
      <c r="G14405" s="2" t="str">
        <f>IF(NOT(OR(
SUMPRODUCT(--ISNUMBER(SEARCH('Chapter 2 (Generated)'!$B$3:$V$3,INDEX(MyData,D14405, E14405+1))))&gt;0,
SUMPRODUCT(--ISNUMBER(SEARCH('Chapter 2 (Generated)'!$B$4:$V$4,INDEX(MyData,D14405, E14405+1))))&gt;0)),
"        " &amp; INDEX(MyData,D14405, E14405+1),
"    " &amp; INDEX(MyData,D14405, E14405+1))</f>
        <v xml:space="preserve">        0,</v>
      </c>
    </row>
    <row r="14406" spans="4:7" x14ac:dyDescent="0.2">
      <c r="D14406" s="20">
        <f t="shared" si="225"/>
        <v>176</v>
      </c>
      <c r="E14406" s="20">
        <f>MIN(IF(MOD(ROWS($A$2:A14406),$A$2)=0,E14405+1, E14405), $B$2-1)</f>
        <v>17</v>
      </c>
      <c r="G14406" s="2" t="str">
        <f>IF(NOT(OR(
SUMPRODUCT(--ISNUMBER(SEARCH('Chapter 2 (Generated)'!$B$3:$V$3,INDEX(MyData,D14406, E14406+1))))&gt;0,
SUMPRODUCT(--ISNUMBER(SEARCH('Chapter 2 (Generated)'!$B$4:$V$4,INDEX(MyData,D14406, E14406+1))))&gt;0)),
"        " &amp; INDEX(MyData,D14406, E14406+1),
"    " &amp; INDEX(MyData,D14406, E14406+1))</f>
        <v xml:space="preserve">        0,</v>
      </c>
    </row>
    <row r="14407" spans="4:7" x14ac:dyDescent="0.2">
      <c r="D14407" s="20">
        <f t="shared" si="225"/>
        <v>177</v>
      </c>
      <c r="E14407" s="20">
        <f>MIN(IF(MOD(ROWS($A$2:A14407),$A$2)=0,E14406+1, E14406), $B$2-1)</f>
        <v>17</v>
      </c>
      <c r="G14407" s="2" t="str">
        <f>IF(NOT(OR(
SUMPRODUCT(--ISNUMBER(SEARCH('Chapter 2 (Generated)'!$B$3:$V$3,INDEX(MyData,D14407, E14407+1))))&gt;0,
SUMPRODUCT(--ISNUMBER(SEARCH('Chapter 2 (Generated)'!$B$4:$V$4,INDEX(MyData,D14407, E14407+1))))&gt;0)),
"        " &amp; INDEX(MyData,D14407, E14407+1),
"    " &amp; INDEX(MyData,D14407, E14407+1))</f>
        <v xml:space="preserve">        0,</v>
      </c>
    </row>
    <row r="14408" spans="4:7" x14ac:dyDescent="0.2">
      <c r="D14408" s="20">
        <f t="shared" si="225"/>
        <v>178</v>
      </c>
      <c r="E14408" s="20">
        <f>MIN(IF(MOD(ROWS($A$2:A14408),$A$2)=0,E14407+1, E14407), $B$2-1)</f>
        <v>17</v>
      </c>
      <c r="G14408" s="2" t="str">
        <f>IF(NOT(OR(
SUMPRODUCT(--ISNUMBER(SEARCH('Chapter 2 (Generated)'!$B$3:$V$3,INDEX(MyData,D14408, E14408+1))))&gt;0,
SUMPRODUCT(--ISNUMBER(SEARCH('Chapter 2 (Generated)'!$B$4:$V$4,INDEX(MyData,D14408, E14408+1))))&gt;0)),
"        " &amp; INDEX(MyData,D14408, E14408+1),
"    " &amp; INDEX(MyData,D14408, E14408+1))</f>
        <v xml:space="preserve">        0,//175 </v>
      </c>
    </row>
    <row r="14409" spans="4:7" x14ac:dyDescent="0.2">
      <c r="D14409" s="20">
        <f t="shared" si="225"/>
        <v>179</v>
      </c>
      <c r="E14409" s="20">
        <f>MIN(IF(MOD(ROWS($A$2:A14409),$A$2)=0,E14408+1, E14408), $B$2-1)</f>
        <v>17</v>
      </c>
      <c r="G14409" s="2" t="str">
        <f>IF(NOT(OR(
SUMPRODUCT(--ISNUMBER(SEARCH('Chapter 2 (Generated)'!$B$3:$V$3,INDEX(MyData,D14409, E14409+1))))&gt;0,
SUMPRODUCT(--ISNUMBER(SEARCH('Chapter 2 (Generated)'!$B$4:$V$4,INDEX(MyData,D14409, E14409+1))))&gt;0)),
"        " &amp; INDEX(MyData,D14409, E14409+1),
"    " &amp; INDEX(MyData,D14409, E14409+1))</f>
        <v xml:space="preserve">        -5,</v>
      </c>
    </row>
    <row r="14410" spans="4:7" x14ac:dyDescent="0.2">
      <c r="D14410" s="20">
        <f t="shared" si="225"/>
        <v>180</v>
      </c>
      <c r="E14410" s="20">
        <f>MIN(IF(MOD(ROWS($A$2:A14410),$A$2)=0,E14409+1, E14409), $B$2-1)</f>
        <v>17</v>
      </c>
      <c r="G14410" s="2" t="str">
        <f>IF(NOT(OR(
SUMPRODUCT(--ISNUMBER(SEARCH('Chapter 2 (Generated)'!$B$3:$V$3,INDEX(MyData,D14410, E14410+1))))&gt;0,
SUMPRODUCT(--ISNUMBER(SEARCH('Chapter 2 (Generated)'!$B$4:$V$4,INDEX(MyData,D14410, E14410+1))))&gt;0)),
"        " &amp; INDEX(MyData,D14410, E14410+1),
"    " &amp; INDEX(MyData,D14410, E14410+1))</f>
        <v xml:space="preserve">        0,</v>
      </c>
    </row>
    <row r="14411" spans="4:7" x14ac:dyDescent="0.2">
      <c r="D14411" s="20">
        <f t="shared" si="225"/>
        <v>181</v>
      </c>
      <c r="E14411" s="20">
        <f>MIN(IF(MOD(ROWS($A$2:A14411),$A$2)=0,E14410+1, E14410), $B$2-1)</f>
        <v>17</v>
      </c>
      <c r="G14411" s="2" t="str">
        <f>IF(NOT(OR(
SUMPRODUCT(--ISNUMBER(SEARCH('Chapter 2 (Generated)'!$B$3:$V$3,INDEX(MyData,D14411, E14411+1))))&gt;0,
SUMPRODUCT(--ISNUMBER(SEARCH('Chapter 2 (Generated)'!$B$4:$V$4,INDEX(MyData,D14411, E14411+1))))&gt;0)),
"        " &amp; INDEX(MyData,D14411, E14411+1),
"    " &amp; INDEX(MyData,D14411, E14411+1))</f>
        <v xml:space="preserve">        0,</v>
      </c>
    </row>
    <row r="14412" spans="4:7" x14ac:dyDescent="0.2">
      <c r="D14412" s="20">
        <f t="shared" si="225"/>
        <v>182</v>
      </c>
      <c r="E14412" s="20">
        <f>MIN(IF(MOD(ROWS($A$2:A14412),$A$2)=0,E14411+1, E14411), $B$2-1)</f>
        <v>17</v>
      </c>
      <c r="G14412" s="2" t="str">
        <f>IF(NOT(OR(
SUMPRODUCT(--ISNUMBER(SEARCH('Chapter 2 (Generated)'!$B$3:$V$3,INDEX(MyData,D14412, E14412+1))))&gt;0,
SUMPRODUCT(--ISNUMBER(SEARCH('Chapter 2 (Generated)'!$B$4:$V$4,INDEX(MyData,D14412, E14412+1))))&gt;0)),
"        " &amp; INDEX(MyData,D14412, E14412+1),
"    " &amp; INDEX(MyData,D14412, E14412+1))</f>
        <v xml:space="preserve">        0,</v>
      </c>
    </row>
    <row r="14413" spans="4:7" x14ac:dyDescent="0.2">
      <c r="D14413" s="20">
        <f t="shared" si="225"/>
        <v>183</v>
      </c>
      <c r="E14413" s="20">
        <f>MIN(IF(MOD(ROWS($A$2:A14413),$A$2)=0,E14412+1, E14412), $B$2-1)</f>
        <v>17</v>
      </c>
      <c r="G14413" s="2" t="str">
        <f>IF(NOT(OR(
SUMPRODUCT(--ISNUMBER(SEARCH('Chapter 2 (Generated)'!$B$3:$V$3,INDEX(MyData,D14413, E14413+1))))&gt;0,
SUMPRODUCT(--ISNUMBER(SEARCH('Chapter 2 (Generated)'!$B$4:$V$4,INDEX(MyData,D14413, E14413+1))))&gt;0)),
"        " &amp; INDEX(MyData,D14413, E14413+1),
"    " &amp; INDEX(MyData,D14413, E14413+1))</f>
        <v xml:space="preserve">        0,//180 </v>
      </c>
    </row>
    <row r="14414" spans="4:7" x14ac:dyDescent="0.2">
      <c r="D14414" s="20">
        <f t="shared" si="225"/>
        <v>184</v>
      </c>
      <c r="E14414" s="20">
        <f>MIN(IF(MOD(ROWS($A$2:A14414),$A$2)=0,E14413+1, E14413), $B$2-1)</f>
        <v>17</v>
      </c>
      <c r="G14414" s="2" t="str">
        <f>IF(NOT(OR(
SUMPRODUCT(--ISNUMBER(SEARCH('Chapter 2 (Generated)'!$B$3:$V$3,INDEX(MyData,D14414, E14414+1))))&gt;0,
SUMPRODUCT(--ISNUMBER(SEARCH('Chapter 2 (Generated)'!$B$4:$V$4,INDEX(MyData,D14414, E14414+1))))&gt;0)),
"        " &amp; INDEX(MyData,D14414, E14414+1),
"    " &amp; INDEX(MyData,D14414, E14414+1))</f>
        <v xml:space="preserve">        0,</v>
      </c>
    </row>
    <row r="14415" spans="4:7" x14ac:dyDescent="0.2">
      <c r="D14415" s="20">
        <f t="shared" si="225"/>
        <v>185</v>
      </c>
      <c r="E14415" s="20">
        <f>MIN(IF(MOD(ROWS($A$2:A14415),$A$2)=0,E14414+1, E14414), $B$2-1)</f>
        <v>17</v>
      </c>
      <c r="G14415" s="2" t="str">
        <f>IF(NOT(OR(
SUMPRODUCT(--ISNUMBER(SEARCH('Chapter 2 (Generated)'!$B$3:$V$3,INDEX(MyData,D14415, E14415+1))))&gt;0,
SUMPRODUCT(--ISNUMBER(SEARCH('Chapter 2 (Generated)'!$B$4:$V$4,INDEX(MyData,D14415, E14415+1))))&gt;0)),
"        " &amp; INDEX(MyData,D14415, E14415+1),
"    " &amp; INDEX(MyData,D14415, E14415+1))</f>
        <v xml:space="preserve">        0,</v>
      </c>
    </row>
    <row r="14416" spans="4:7" x14ac:dyDescent="0.2">
      <c r="D14416" s="20">
        <f t="shared" si="225"/>
        <v>186</v>
      </c>
      <c r="E14416" s="20">
        <f>MIN(IF(MOD(ROWS($A$2:A14416),$A$2)=0,E14415+1, E14415), $B$2-1)</f>
        <v>17</v>
      </c>
      <c r="G14416" s="2" t="str">
        <f>IF(NOT(OR(
SUMPRODUCT(--ISNUMBER(SEARCH('Chapter 2 (Generated)'!$B$3:$V$3,INDEX(MyData,D14416, E14416+1))))&gt;0,
SUMPRODUCT(--ISNUMBER(SEARCH('Chapter 2 (Generated)'!$B$4:$V$4,INDEX(MyData,D14416, E14416+1))))&gt;0)),
"        " &amp; INDEX(MyData,D14416, E14416+1),
"    " &amp; INDEX(MyData,D14416, E14416+1))</f>
        <v xml:space="preserve">        0,</v>
      </c>
    </row>
    <row r="14417" spans="4:7" x14ac:dyDescent="0.2">
      <c r="D14417" s="20">
        <f t="shared" si="225"/>
        <v>187</v>
      </c>
      <c r="E14417" s="20">
        <f>MIN(IF(MOD(ROWS($A$2:A14417),$A$2)=0,E14416+1, E14416), $B$2-1)</f>
        <v>17</v>
      </c>
      <c r="G14417" s="2" t="str">
        <f>IF(NOT(OR(
SUMPRODUCT(--ISNUMBER(SEARCH('Chapter 2 (Generated)'!$B$3:$V$3,INDEX(MyData,D14417, E14417+1))))&gt;0,
SUMPRODUCT(--ISNUMBER(SEARCH('Chapter 2 (Generated)'!$B$4:$V$4,INDEX(MyData,D14417, E14417+1))))&gt;0)),
"        " &amp; INDEX(MyData,D14417, E14417+1),
"    " &amp; INDEX(MyData,D14417, E14417+1))</f>
        <v xml:space="preserve">        0,</v>
      </c>
    </row>
    <row r="14418" spans="4:7" x14ac:dyDescent="0.2">
      <c r="D14418" s="20">
        <f t="shared" si="225"/>
        <v>188</v>
      </c>
      <c r="E14418" s="20">
        <f>MIN(IF(MOD(ROWS($A$2:A14418),$A$2)=0,E14417+1, E14417), $B$2-1)</f>
        <v>17</v>
      </c>
      <c r="G14418" s="2" t="str">
        <f>IF(NOT(OR(
SUMPRODUCT(--ISNUMBER(SEARCH('Chapter 2 (Generated)'!$B$3:$V$3,INDEX(MyData,D14418, E14418+1))))&gt;0,
SUMPRODUCT(--ISNUMBER(SEARCH('Chapter 2 (Generated)'!$B$4:$V$4,INDEX(MyData,D14418, E14418+1))))&gt;0)),
"        " &amp; INDEX(MyData,D14418, E14418+1),
"    " &amp; INDEX(MyData,D14418, E14418+1))</f>
        <v xml:space="preserve">        0,//185 </v>
      </c>
    </row>
    <row r="14419" spans="4:7" x14ac:dyDescent="0.2">
      <c r="D14419" s="20">
        <f t="shared" si="225"/>
        <v>189</v>
      </c>
      <c r="E14419" s="20">
        <f>MIN(IF(MOD(ROWS($A$2:A14419),$A$2)=0,E14418+1, E14418), $B$2-1)</f>
        <v>17</v>
      </c>
      <c r="G14419" s="2" t="str">
        <f>IF(NOT(OR(
SUMPRODUCT(--ISNUMBER(SEARCH('Chapter 2 (Generated)'!$B$3:$V$3,INDEX(MyData,D14419, E14419+1))))&gt;0,
SUMPRODUCT(--ISNUMBER(SEARCH('Chapter 2 (Generated)'!$B$4:$V$4,INDEX(MyData,D14419, E14419+1))))&gt;0)),
"        " &amp; INDEX(MyData,D14419, E14419+1),
"    " &amp; INDEX(MyData,D14419, E14419+1))</f>
        <v xml:space="preserve">        0,</v>
      </c>
    </row>
    <row r="14420" spans="4:7" x14ac:dyDescent="0.2">
      <c r="D14420" s="20">
        <f t="shared" si="225"/>
        <v>190</v>
      </c>
      <c r="E14420" s="20">
        <f>MIN(IF(MOD(ROWS($A$2:A14420),$A$2)=0,E14419+1, E14419), $B$2-1)</f>
        <v>17</v>
      </c>
      <c r="G14420" s="2" t="str">
        <f>IF(NOT(OR(
SUMPRODUCT(--ISNUMBER(SEARCH('Chapter 2 (Generated)'!$B$3:$V$3,INDEX(MyData,D14420, E14420+1))))&gt;0,
SUMPRODUCT(--ISNUMBER(SEARCH('Chapter 2 (Generated)'!$B$4:$V$4,INDEX(MyData,D14420, E14420+1))))&gt;0)),
"        " &amp; INDEX(MyData,D14420, E14420+1),
"    " &amp; INDEX(MyData,D14420, E14420+1))</f>
        <v xml:space="preserve">        0,</v>
      </c>
    </row>
    <row r="14421" spans="4:7" x14ac:dyDescent="0.2">
      <c r="D14421" s="20">
        <f t="shared" si="225"/>
        <v>191</v>
      </c>
      <c r="E14421" s="20">
        <f>MIN(IF(MOD(ROWS($A$2:A14421),$A$2)=0,E14420+1, E14420), $B$2-1)</f>
        <v>17</v>
      </c>
      <c r="G14421" s="2" t="str">
        <f>IF(NOT(OR(
SUMPRODUCT(--ISNUMBER(SEARCH('Chapter 2 (Generated)'!$B$3:$V$3,INDEX(MyData,D14421, E14421+1))))&gt;0,
SUMPRODUCT(--ISNUMBER(SEARCH('Chapter 2 (Generated)'!$B$4:$V$4,INDEX(MyData,D14421, E14421+1))))&gt;0)),
"        " &amp; INDEX(MyData,D14421, E14421+1),
"    " &amp; INDEX(MyData,D14421, E14421+1))</f>
        <v xml:space="preserve">        0,</v>
      </c>
    </row>
    <row r="14422" spans="4:7" x14ac:dyDescent="0.2">
      <c r="D14422" s="20">
        <f t="shared" si="225"/>
        <v>192</v>
      </c>
      <c r="E14422" s="20">
        <f>MIN(IF(MOD(ROWS($A$2:A14422),$A$2)=0,E14421+1, E14421), $B$2-1)</f>
        <v>17</v>
      </c>
      <c r="G14422" s="2" t="str">
        <f>IF(NOT(OR(
SUMPRODUCT(--ISNUMBER(SEARCH('Chapter 2 (Generated)'!$B$3:$V$3,INDEX(MyData,D14422, E14422+1))))&gt;0,
SUMPRODUCT(--ISNUMBER(SEARCH('Chapter 2 (Generated)'!$B$4:$V$4,INDEX(MyData,D14422, E14422+1))))&gt;0)),
"        " &amp; INDEX(MyData,D14422, E14422+1),
"    " &amp; INDEX(MyData,D14422, E14422+1))</f>
        <v xml:space="preserve">        0,</v>
      </c>
    </row>
    <row r="14423" spans="4:7" x14ac:dyDescent="0.2">
      <c r="D14423" s="20">
        <f t="shared" si="225"/>
        <v>193</v>
      </c>
      <c r="E14423" s="20">
        <f>MIN(IF(MOD(ROWS($A$2:A14423),$A$2)=0,E14422+1, E14422), $B$2-1)</f>
        <v>17</v>
      </c>
      <c r="G14423" s="2" t="str">
        <f>IF(NOT(OR(
SUMPRODUCT(--ISNUMBER(SEARCH('Chapter 2 (Generated)'!$B$3:$V$3,INDEX(MyData,D14423, E14423+1))))&gt;0,
SUMPRODUCT(--ISNUMBER(SEARCH('Chapter 2 (Generated)'!$B$4:$V$4,INDEX(MyData,D14423, E14423+1))))&gt;0)),
"        " &amp; INDEX(MyData,D14423, E14423+1),
"    " &amp; INDEX(MyData,D14423, E14423+1))</f>
        <v xml:space="preserve">        0,//190 </v>
      </c>
    </row>
    <row r="14424" spans="4:7" x14ac:dyDescent="0.2">
      <c r="D14424" s="20">
        <f t="shared" si="225"/>
        <v>194</v>
      </c>
      <c r="E14424" s="20">
        <f>MIN(IF(MOD(ROWS($A$2:A14424),$A$2)=0,E14423+1, E14423), $B$2-1)</f>
        <v>17</v>
      </c>
      <c r="G14424" s="2" t="str">
        <f>IF(NOT(OR(
SUMPRODUCT(--ISNUMBER(SEARCH('Chapter 2 (Generated)'!$B$3:$V$3,INDEX(MyData,D14424, E14424+1))))&gt;0,
SUMPRODUCT(--ISNUMBER(SEARCH('Chapter 2 (Generated)'!$B$4:$V$4,INDEX(MyData,D14424, E14424+1))))&gt;0)),
"        " &amp; INDEX(MyData,D14424, E14424+1),
"    " &amp; INDEX(MyData,D14424, E14424+1))</f>
        <v xml:space="preserve">        0,</v>
      </c>
    </row>
    <row r="14425" spans="4:7" x14ac:dyDescent="0.2">
      <c r="D14425" s="20">
        <f t="shared" si="225"/>
        <v>195</v>
      </c>
      <c r="E14425" s="20">
        <f>MIN(IF(MOD(ROWS($A$2:A14425),$A$2)=0,E14424+1, E14424), $B$2-1)</f>
        <v>17</v>
      </c>
      <c r="G14425" s="2" t="str">
        <f>IF(NOT(OR(
SUMPRODUCT(--ISNUMBER(SEARCH('Chapter 2 (Generated)'!$B$3:$V$3,INDEX(MyData,D14425, E14425+1))))&gt;0,
SUMPRODUCT(--ISNUMBER(SEARCH('Chapter 2 (Generated)'!$B$4:$V$4,INDEX(MyData,D14425, E14425+1))))&gt;0)),
"        " &amp; INDEX(MyData,D14425, E14425+1),
"    " &amp; INDEX(MyData,D14425, E14425+1))</f>
        <v xml:space="preserve">        0,</v>
      </c>
    </row>
    <row r="14426" spans="4:7" x14ac:dyDescent="0.2">
      <c r="D14426" s="20">
        <f t="shared" si="225"/>
        <v>196</v>
      </c>
      <c r="E14426" s="20">
        <f>MIN(IF(MOD(ROWS($A$2:A14426),$A$2)=0,E14425+1, E14425), $B$2-1)</f>
        <v>17</v>
      </c>
      <c r="G14426" s="2" t="str">
        <f>IF(NOT(OR(
SUMPRODUCT(--ISNUMBER(SEARCH('Chapter 2 (Generated)'!$B$3:$V$3,INDEX(MyData,D14426, E14426+1))))&gt;0,
SUMPRODUCT(--ISNUMBER(SEARCH('Chapter 2 (Generated)'!$B$4:$V$4,INDEX(MyData,D14426, E14426+1))))&gt;0)),
"        " &amp; INDEX(MyData,D14426, E14426+1),
"    " &amp; INDEX(MyData,D14426, E14426+1))</f>
        <v xml:space="preserve">        0,</v>
      </c>
    </row>
    <row r="14427" spans="4:7" x14ac:dyDescent="0.2">
      <c r="D14427" s="20">
        <f t="shared" si="225"/>
        <v>197</v>
      </c>
      <c r="E14427" s="20">
        <f>MIN(IF(MOD(ROWS($A$2:A14427),$A$2)=0,E14426+1, E14426), $B$2-1)</f>
        <v>17</v>
      </c>
      <c r="G14427" s="2" t="str">
        <f>IF(NOT(OR(
SUMPRODUCT(--ISNUMBER(SEARCH('Chapter 2 (Generated)'!$B$3:$V$3,INDEX(MyData,D14427, E14427+1))))&gt;0,
SUMPRODUCT(--ISNUMBER(SEARCH('Chapter 2 (Generated)'!$B$4:$V$4,INDEX(MyData,D14427, E14427+1))))&gt;0)),
"        " &amp; INDEX(MyData,D14427, E14427+1),
"    " &amp; INDEX(MyData,D14427, E14427+1))</f>
        <v xml:space="preserve">        0,</v>
      </c>
    </row>
    <row r="14428" spans="4:7" x14ac:dyDescent="0.2">
      <c r="D14428" s="20">
        <f t="shared" si="225"/>
        <v>198</v>
      </c>
      <c r="E14428" s="20">
        <f>MIN(IF(MOD(ROWS($A$2:A14428),$A$2)=0,E14427+1, E14427), $B$2-1)</f>
        <v>17</v>
      </c>
      <c r="G14428" s="2" t="str">
        <f>IF(NOT(OR(
SUMPRODUCT(--ISNUMBER(SEARCH('Chapter 2 (Generated)'!$B$3:$V$3,INDEX(MyData,D14428, E14428+1))))&gt;0,
SUMPRODUCT(--ISNUMBER(SEARCH('Chapter 2 (Generated)'!$B$4:$V$4,INDEX(MyData,D14428, E14428+1))))&gt;0)),
"        " &amp; INDEX(MyData,D14428, E14428+1),
"    " &amp; INDEX(MyData,D14428, E14428+1))</f>
        <v xml:space="preserve">        0,//195 </v>
      </c>
    </row>
    <row r="14429" spans="4:7" x14ac:dyDescent="0.2">
      <c r="D14429" s="20">
        <f t="shared" si="225"/>
        <v>199</v>
      </c>
      <c r="E14429" s="20">
        <f>MIN(IF(MOD(ROWS($A$2:A14429),$A$2)=0,E14428+1, E14428), $B$2-1)</f>
        <v>17</v>
      </c>
      <c r="G14429" s="2" t="str">
        <f>IF(NOT(OR(
SUMPRODUCT(--ISNUMBER(SEARCH('Chapter 2 (Generated)'!$B$3:$V$3,INDEX(MyData,D14429, E14429+1))))&gt;0,
SUMPRODUCT(--ISNUMBER(SEARCH('Chapter 2 (Generated)'!$B$4:$V$4,INDEX(MyData,D14429, E14429+1))))&gt;0)),
"        " &amp; INDEX(MyData,D14429, E14429+1),
"    " &amp; INDEX(MyData,D14429, E14429+1))</f>
        <v xml:space="preserve">        0,</v>
      </c>
    </row>
    <row r="14430" spans="4:7" x14ac:dyDescent="0.2">
      <c r="D14430" s="20">
        <f t="shared" si="225"/>
        <v>200</v>
      </c>
      <c r="E14430" s="20">
        <f>MIN(IF(MOD(ROWS($A$2:A14430),$A$2)=0,E14429+1, E14429), $B$2-1)</f>
        <v>17</v>
      </c>
      <c r="G14430" s="2" t="str">
        <f>IF(NOT(OR(
SUMPRODUCT(--ISNUMBER(SEARCH('Chapter 2 (Generated)'!$B$3:$V$3,INDEX(MyData,D14430, E14430+1))))&gt;0,
SUMPRODUCT(--ISNUMBER(SEARCH('Chapter 2 (Generated)'!$B$4:$V$4,INDEX(MyData,D14430, E14430+1))))&gt;0)),
"        " &amp; INDEX(MyData,D14430, E14430+1),
"    " &amp; INDEX(MyData,D14430, E14430+1))</f>
        <v xml:space="preserve">        0,</v>
      </c>
    </row>
    <row r="14431" spans="4:7" x14ac:dyDescent="0.2">
      <c r="D14431" s="20">
        <f t="shared" si="225"/>
        <v>201</v>
      </c>
      <c r="E14431" s="20">
        <f>MIN(IF(MOD(ROWS($A$2:A14431),$A$2)=0,E14430+1, E14430), $B$2-1)</f>
        <v>17</v>
      </c>
      <c r="G14431" s="2" t="str">
        <f>IF(NOT(OR(
SUMPRODUCT(--ISNUMBER(SEARCH('Chapter 2 (Generated)'!$B$3:$V$3,INDEX(MyData,D14431, E14431+1))))&gt;0,
SUMPRODUCT(--ISNUMBER(SEARCH('Chapter 2 (Generated)'!$B$4:$V$4,INDEX(MyData,D14431, E14431+1))))&gt;0)),
"        " &amp; INDEX(MyData,D14431, E14431+1),
"    " &amp; INDEX(MyData,D14431, E14431+1))</f>
        <v xml:space="preserve">        0,</v>
      </c>
    </row>
    <row r="14432" spans="4:7" x14ac:dyDescent="0.2">
      <c r="D14432" s="20">
        <f t="shared" si="225"/>
        <v>202</v>
      </c>
      <c r="E14432" s="20">
        <f>MIN(IF(MOD(ROWS($A$2:A14432),$A$2)=0,E14431+1, E14431), $B$2-1)</f>
        <v>17</v>
      </c>
      <c r="G14432" s="2" t="str">
        <f>IF(NOT(OR(
SUMPRODUCT(--ISNUMBER(SEARCH('Chapter 2 (Generated)'!$B$3:$V$3,INDEX(MyData,D14432, E14432+1))))&gt;0,
SUMPRODUCT(--ISNUMBER(SEARCH('Chapter 2 (Generated)'!$B$4:$V$4,INDEX(MyData,D14432, E14432+1))))&gt;0)),
"        " &amp; INDEX(MyData,D14432, E14432+1),
"    " &amp; INDEX(MyData,D14432, E14432+1))</f>
        <v xml:space="preserve">        0,</v>
      </c>
    </row>
    <row r="14433" spans="4:7" x14ac:dyDescent="0.2">
      <c r="D14433" s="20">
        <f t="shared" si="225"/>
        <v>203</v>
      </c>
      <c r="E14433" s="20">
        <f>MIN(IF(MOD(ROWS($A$2:A14433),$A$2)=0,E14432+1, E14432), $B$2-1)</f>
        <v>17</v>
      </c>
      <c r="G14433" s="2" t="str">
        <f>IF(NOT(OR(
SUMPRODUCT(--ISNUMBER(SEARCH('Chapter 2 (Generated)'!$B$3:$V$3,INDEX(MyData,D14433, E14433+1))))&gt;0,
SUMPRODUCT(--ISNUMBER(SEARCH('Chapter 2 (Generated)'!$B$4:$V$4,INDEX(MyData,D14433, E14433+1))))&gt;0)),
"        " &amp; INDEX(MyData,D14433, E14433+1),
"    " &amp; INDEX(MyData,D14433, E14433+1))</f>
        <v xml:space="preserve">        0,//200 </v>
      </c>
    </row>
    <row r="14434" spans="4:7" x14ac:dyDescent="0.2">
      <c r="D14434" s="20">
        <f t="shared" si="225"/>
        <v>204</v>
      </c>
      <c r="E14434" s="20">
        <f>MIN(IF(MOD(ROWS($A$2:A14434),$A$2)=0,E14433+1, E14433), $B$2-1)</f>
        <v>17</v>
      </c>
      <c r="G14434" s="2" t="str">
        <f>IF(NOT(OR(
SUMPRODUCT(--ISNUMBER(SEARCH('Chapter 2 (Generated)'!$B$3:$V$3,INDEX(MyData,D14434, E14434+1))))&gt;0,
SUMPRODUCT(--ISNUMBER(SEARCH('Chapter 2 (Generated)'!$B$4:$V$4,INDEX(MyData,D14434, E14434+1))))&gt;0)),
"        " &amp; INDEX(MyData,D14434, E14434+1),
"    " &amp; INDEX(MyData,D14434, E14434+1))</f>
        <v xml:space="preserve">        0,</v>
      </c>
    </row>
    <row r="14435" spans="4:7" x14ac:dyDescent="0.2">
      <c r="D14435" s="20">
        <f t="shared" si="225"/>
        <v>205</v>
      </c>
      <c r="E14435" s="20">
        <f>MIN(IF(MOD(ROWS($A$2:A14435),$A$2)=0,E14434+1, E14434), $B$2-1)</f>
        <v>17</v>
      </c>
      <c r="G14435" s="2" t="str">
        <f>IF(NOT(OR(
SUMPRODUCT(--ISNUMBER(SEARCH('Chapter 2 (Generated)'!$B$3:$V$3,INDEX(MyData,D14435, E14435+1))))&gt;0,
SUMPRODUCT(--ISNUMBER(SEARCH('Chapter 2 (Generated)'!$B$4:$V$4,INDEX(MyData,D14435, E14435+1))))&gt;0)),
"        " &amp; INDEX(MyData,D14435, E14435+1),
"    " &amp; INDEX(MyData,D14435, E14435+1))</f>
        <v xml:space="preserve">        0,</v>
      </c>
    </row>
    <row r="14436" spans="4:7" x14ac:dyDescent="0.2">
      <c r="D14436" s="20">
        <f t="shared" si="225"/>
        <v>206</v>
      </c>
      <c r="E14436" s="20">
        <f>MIN(IF(MOD(ROWS($A$2:A14436),$A$2)=0,E14435+1, E14435), $B$2-1)</f>
        <v>17</v>
      </c>
      <c r="G14436" s="2" t="str">
        <f>IF(NOT(OR(
SUMPRODUCT(--ISNUMBER(SEARCH('Chapter 2 (Generated)'!$B$3:$V$3,INDEX(MyData,D14436, E14436+1))))&gt;0,
SUMPRODUCT(--ISNUMBER(SEARCH('Chapter 2 (Generated)'!$B$4:$V$4,INDEX(MyData,D14436, E14436+1))))&gt;0)),
"        " &amp; INDEX(MyData,D14436, E14436+1),
"    " &amp; INDEX(MyData,D14436, E14436+1))</f>
        <v xml:space="preserve">        0,</v>
      </c>
    </row>
    <row r="14437" spans="4:7" x14ac:dyDescent="0.2">
      <c r="D14437" s="20">
        <f t="shared" si="225"/>
        <v>207</v>
      </c>
      <c r="E14437" s="20">
        <f>MIN(IF(MOD(ROWS($A$2:A14437),$A$2)=0,E14436+1, E14436), $B$2-1)</f>
        <v>17</v>
      </c>
      <c r="G14437" s="2" t="str">
        <f>IF(NOT(OR(
SUMPRODUCT(--ISNUMBER(SEARCH('Chapter 2 (Generated)'!$B$3:$V$3,INDEX(MyData,D14437, E14437+1))))&gt;0,
SUMPRODUCT(--ISNUMBER(SEARCH('Chapter 2 (Generated)'!$B$4:$V$4,INDEX(MyData,D14437, E14437+1))))&gt;0)),
"        " &amp; INDEX(MyData,D14437, E14437+1),
"    " &amp; INDEX(MyData,D14437, E14437+1))</f>
        <v xml:space="preserve">        0,</v>
      </c>
    </row>
    <row r="14438" spans="4:7" x14ac:dyDescent="0.2">
      <c r="D14438" s="20">
        <f t="shared" si="225"/>
        <v>208</v>
      </c>
      <c r="E14438" s="20">
        <f>MIN(IF(MOD(ROWS($A$2:A14438),$A$2)=0,E14437+1, E14437), $B$2-1)</f>
        <v>17</v>
      </c>
      <c r="G14438" s="2" t="str">
        <f>IF(NOT(OR(
SUMPRODUCT(--ISNUMBER(SEARCH('Chapter 2 (Generated)'!$B$3:$V$3,INDEX(MyData,D14438, E14438+1))))&gt;0,
SUMPRODUCT(--ISNUMBER(SEARCH('Chapter 2 (Generated)'!$B$4:$V$4,INDEX(MyData,D14438, E14438+1))))&gt;0)),
"        " &amp; INDEX(MyData,D14438, E14438+1),
"    " &amp; INDEX(MyData,D14438, E14438+1))</f>
        <v xml:space="preserve">        0,//205 </v>
      </c>
    </row>
    <row r="14439" spans="4:7" x14ac:dyDescent="0.2">
      <c r="D14439" s="20">
        <f t="shared" si="225"/>
        <v>209</v>
      </c>
      <c r="E14439" s="20">
        <f>MIN(IF(MOD(ROWS($A$2:A14439),$A$2)=0,E14438+1, E14438), $B$2-1)</f>
        <v>17</v>
      </c>
      <c r="G14439" s="2" t="str">
        <f>IF(NOT(OR(
SUMPRODUCT(--ISNUMBER(SEARCH('Chapter 2 (Generated)'!$B$3:$V$3,INDEX(MyData,D14439, E14439+1))))&gt;0,
SUMPRODUCT(--ISNUMBER(SEARCH('Chapter 2 (Generated)'!$B$4:$V$4,INDEX(MyData,D14439, E14439+1))))&gt;0)),
"        " &amp; INDEX(MyData,D14439, E14439+1),
"    " &amp; INDEX(MyData,D14439, E14439+1))</f>
        <v xml:space="preserve">        0,</v>
      </c>
    </row>
    <row r="14440" spans="4:7" x14ac:dyDescent="0.2">
      <c r="D14440" s="20">
        <f t="shared" si="225"/>
        <v>210</v>
      </c>
      <c r="E14440" s="20">
        <f>MIN(IF(MOD(ROWS($A$2:A14440),$A$2)=0,E14439+1, E14439), $B$2-1)</f>
        <v>17</v>
      </c>
      <c r="G14440" s="2" t="str">
        <f>IF(NOT(OR(
SUMPRODUCT(--ISNUMBER(SEARCH('Chapter 2 (Generated)'!$B$3:$V$3,INDEX(MyData,D14440, E14440+1))))&gt;0,
SUMPRODUCT(--ISNUMBER(SEARCH('Chapter 2 (Generated)'!$B$4:$V$4,INDEX(MyData,D14440, E14440+1))))&gt;0)),
"        " &amp; INDEX(MyData,D14440, E14440+1),
"    " &amp; INDEX(MyData,D14440, E14440+1))</f>
        <v xml:space="preserve">        0,</v>
      </c>
    </row>
    <row r="14441" spans="4:7" x14ac:dyDescent="0.2">
      <c r="D14441" s="20">
        <f t="shared" si="225"/>
        <v>211</v>
      </c>
      <c r="E14441" s="20">
        <f>MIN(IF(MOD(ROWS($A$2:A14441),$A$2)=0,E14440+1, E14440), $B$2-1)</f>
        <v>17</v>
      </c>
      <c r="G14441" s="2" t="str">
        <f>IF(NOT(OR(
SUMPRODUCT(--ISNUMBER(SEARCH('Chapter 2 (Generated)'!$B$3:$V$3,INDEX(MyData,D14441, E14441+1))))&gt;0,
SUMPRODUCT(--ISNUMBER(SEARCH('Chapter 2 (Generated)'!$B$4:$V$4,INDEX(MyData,D14441, E14441+1))))&gt;0)),
"        " &amp; INDEX(MyData,D14441, E14441+1),
"    " &amp; INDEX(MyData,D14441, E14441+1))</f>
        <v xml:space="preserve">        0,</v>
      </c>
    </row>
    <row r="14442" spans="4:7" x14ac:dyDescent="0.2">
      <c r="D14442" s="20">
        <f t="shared" si="225"/>
        <v>212</v>
      </c>
      <c r="E14442" s="20">
        <f>MIN(IF(MOD(ROWS($A$2:A14442),$A$2)=0,E14441+1, E14441), $B$2-1)</f>
        <v>17</v>
      </c>
      <c r="G14442" s="2" t="str">
        <f>IF(NOT(OR(
SUMPRODUCT(--ISNUMBER(SEARCH('Chapter 2 (Generated)'!$B$3:$V$3,INDEX(MyData,D14442, E14442+1))))&gt;0,
SUMPRODUCT(--ISNUMBER(SEARCH('Chapter 2 (Generated)'!$B$4:$V$4,INDEX(MyData,D14442, E14442+1))))&gt;0)),
"        " &amp; INDEX(MyData,D14442, E14442+1),
"    " &amp; INDEX(MyData,D14442, E14442+1))</f>
        <v xml:space="preserve">        0,</v>
      </c>
    </row>
    <row r="14443" spans="4:7" x14ac:dyDescent="0.2">
      <c r="D14443" s="20">
        <f t="shared" si="225"/>
        <v>213</v>
      </c>
      <c r="E14443" s="20">
        <f>MIN(IF(MOD(ROWS($A$2:A14443),$A$2)=0,E14442+1, E14442), $B$2-1)</f>
        <v>17</v>
      </c>
      <c r="G14443" s="2" t="str">
        <f>IF(NOT(OR(
SUMPRODUCT(--ISNUMBER(SEARCH('Chapter 2 (Generated)'!$B$3:$V$3,INDEX(MyData,D14443, E14443+1))))&gt;0,
SUMPRODUCT(--ISNUMBER(SEARCH('Chapter 2 (Generated)'!$B$4:$V$4,INDEX(MyData,D14443, E14443+1))))&gt;0)),
"        " &amp; INDEX(MyData,D14443, E14443+1),
"    " &amp; INDEX(MyData,D14443, E14443+1))</f>
        <v xml:space="preserve">        0,//210 </v>
      </c>
    </row>
    <row r="14444" spans="4:7" x14ac:dyDescent="0.2">
      <c r="D14444" s="20">
        <f t="shared" si="225"/>
        <v>214</v>
      </c>
      <c r="E14444" s="20">
        <f>MIN(IF(MOD(ROWS($A$2:A14444),$A$2)=0,E14443+1, E14443), $B$2-1)</f>
        <v>17</v>
      </c>
      <c r="G14444" s="2" t="str">
        <f>IF(NOT(OR(
SUMPRODUCT(--ISNUMBER(SEARCH('Chapter 2 (Generated)'!$B$3:$V$3,INDEX(MyData,D14444, E14444+1))))&gt;0,
SUMPRODUCT(--ISNUMBER(SEARCH('Chapter 2 (Generated)'!$B$4:$V$4,INDEX(MyData,D14444, E14444+1))))&gt;0)),
"        " &amp; INDEX(MyData,D14444, E14444+1),
"    " &amp; INDEX(MyData,D14444, E14444+1))</f>
        <v xml:space="preserve">        0,</v>
      </c>
    </row>
    <row r="14445" spans="4:7" x14ac:dyDescent="0.2">
      <c r="D14445" s="20">
        <f t="shared" si="225"/>
        <v>215</v>
      </c>
      <c r="E14445" s="20">
        <f>MIN(IF(MOD(ROWS($A$2:A14445),$A$2)=0,E14444+1, E14444), $B$2-1)</f>
        <v>17</v>
      </c>
      <c r="G14445" s="2" t="str">
        <f>IF(NOT(OR(
SUMPRODUCT(--ISNUMBER(SEARCH('Chapter 2 (Generated)'!$B$3:$V$3,INDEX(MyData,D14445, E14445+1))))&gt;0,
SUMPRODUCT(--ISNUMBER(SEARCH('Chapter 2 (Generated)'!$B$4:$V$4,INDEX(MyData,D14445, E14445+1))))&gt;0)),
"        " &amp; INDEX(MyData,D14445, E14445+1),
"    " &amp; INDEX(MyData,D14445, E14445+1))</f>
        <v xml:space="preserve">        0,</v>
      </c>
    </row>
    <row r="14446" spans="4:7" x14ac:dyDescent="0.2">
      <c r="D14446" s="20">
        <f t="shared" si="225"/>
        <v>216</v>
      </c>
      <c r="E14446" s="20">
        <f>MIN(IF(MOD(ROWS($A$2:A14446),$A$2)=0,E14445+1, E14445), $B$2-1)</f>
        <v>17</v>
      </c>
      <c r="G14446" s="2" t="str">
        <f>IF(NOT(OR(
SUMPRODUCT(--ISNUMBER(SEARCH('Chapter 2 (Generated)'!$B$3:$V$3,INDEX(MyData,D14446, E14446+1))))&gt;0,
SUMPRODUCT(--ISNUMBER(SEARCH('Chapter 2 (Generated)'!$B$4:$V$4,INDEX(MyData,D14446, E14446+1))))&gt;0)),
"        " &amp; INDEX(MyData,D14446, E14446+1),
"    " &amp; INDEX(MyData,D14446, E14446+1))</f>
        <v xml:space="preserve">        0,</v>
      </c>
    </row>
    <row r="14447" spans="4:7" x14ac:dyDescent="0.2">
      <c r="D14447" s="20">
        <f t="shared" si="225"/>
        <v>217</v>
      </c>
      <c r="E14447" s="20">
        <f>MIN(IF(MOD(ROWS($A$2:A14447),$A$2)=0,E14446+1, E14446), $B$2-1)</f>
        <v>17</v>
      </c>
      <c r="G14447" s="2" t="str">
        <f>IF(NOT(OR(
SUMPRODUCT(--ISNUMBER(SEARCH('Chapter 2 (Generated)'!$B$3:$V$3,INDEX(MyData,D14447, E14447+1))))&gt;0,
SUMPRODUCT(--ISNUMBER(SEARCH('Chapter 2 (Generated)'!$B$4:$V$4,INDEX(MyData,D14447, E14447+1))))&gt;0)),
"        " &amp; INDEX(MyData,D14447, E14447+1),
"    " &amp; INDEX(MyData,D14447, E14447+1))</f>
        <v xml:space="preserve">        0,</v>
      </c>
    </row>
    <row r="14448" spans="4:7" x14ac:dyDescent="0.2">
      <c r="D14448" s="20">
        <f t="shared" si="225"/>
        <v>218</v>
      </c>
      <c r="E14448" s="20">
        <f>MIN(IF(MOD(ROWS($A$2:A14448),$A$2)=0,E14447+1, E14447), $B$2-1)</f>
        <v>17</v>
      </c>
      <c r="G14448" s="2" t="str">
        <f>IF(NOT(OR(
SUMPRODUCT(--ISNUMBER(SEARCH('Chapter 2 (Generated)'!$B$3:$V$3,INDEX(MyData,D14448, E14448+1))))&gt;0,
SUMPRODUCT(--ISNUMBER(SEARCH('Chapter 2 (Generated)'!$B$4:$V$4,INDEX(MyData,D14448, E14448+1))))&gt;0)),
"        " &amp; INDEX(MyData,D14448, E14448+1),
"    " &amp; INDEX(MyData,D14448, E14448+1))</f>
        <v xml:space="preserve">        0,//215 </v>
      </c>
    </row>
    <row r="14449" spans="4:7" x14ac:dyDescent="0.2">
      <c r="D14449" s="20">
        <f t="shared" si="225"/>
        <v>219</v>
      </c>
      <c r="E14449" s="20">
        <f>MIN(IF(MOD(ROWS($A$2:A14449),$A$2)=0,E14448+1, E14448), $B$2-1)</f>
        <v>17</v>
      </c>
      <c r="G14449" s="2" t="str">
        <f>IF(NOT(OR(
SUMPRODUCT(--ISNUMBER(SEARCH('Chapter 2 (Generated)'!$B$3:$V$3,INDEX(MyData,D14449, E14449+1))))&gt;0,
SUMPRODUCT(--ISNUMBER(SEARCH('Chapter 2 (Generated)'!$B$4:$V$4,INDEX(MyData,D14449, E14449+1))))&gt;0)),
"        " &amp; INDEX(MyData,D14449, E14449+1),
"    " &amp; INDEX(MyData,D14449, E14449+1))</f>
        <v xml:space="preserve">        0,</v>
      </c>
    </row>
    <row r="14450" spans="4:7" x14ac:dyDescent="0.2">
      <c r="D14450" s="20">
        <f t="shared" si="225"/>
        <v>220</v>
      </c>
      <c r="E14450" s="20">
        <f>MIN(IF(MOD(ROWS($A$2:A14450),$A$2)=0,E14449+1, E14449), $B$2-1)</f>
        <v>17</v>
      </c>
      <c r="G14450" s="2" t="str">
        <f>IF(NOT(OR(
SUMPRODUCT(--ISNUMBER(SEARCH('Chapter 2 (Generated)'!$B$3:$V$3,INDEX(MyData,D14450, E14450+1))))&gt;0,
SUMPRODUCT(--ISNUMBER(SEARCH('Chapter 2 (Generated)'!$B$4:$V$4,INDEX(MyData,D14450, E14450+1))))&gt;0)),
"        " &amp; INDEX(MyData,D14450, E14450+1),
"    " &amp; INDEX(MyData,D14450, E14450+1))</f>
        <v xml:space="preserve">        0,</v>
      </c>
    </row>
    <row r="14451" spans="4:7" x14ac:dyDescent="0.2">
      <c r="D14451" s="20">
        <f t="shared" si="225"/>
        <v>221</v>
      </c>
      <c r="E14451" s="20">
        <f>MIN(IF(MOD(ROWS($A$2:A14451),$A$2)=0,E14450+1, E14450), $B$2-1)</f>
        <v>17</v>
      </c>
      <c r="G14451" s="2" t="str">
        <f>IF(NOT(OR(
SUMPRODUCT(--ISNUMBER(SEARCH('Chapter 2 (Generated)'!$B$3:$V$3,INDEX(MyData,D14451, E14451+1))))&gt;0,
SUMPRODUCT(--ISNUMBER(SEARCH('Chapter 2 (Generated)'!$B$4:$V$4,INDEX(MyData,D14451, E14451+1))))&gt;0)),
"        " &amp; INDEX(MyData,D14451, E14451+1),
"    " &amp; INDEX(MyData,D14451, E14451+1))</f>
        <v xml:space="preserve">        0,</v>
      </c>
    </row>
    <row r="14452" spans="4:7" x14ac:dyDescent="0.2">
      <c r="D14452" s="20">
        <f t="shared" si="225"/>
        <v>222</v>
      </c>
      <c r="E14452" s="20">
        <f>MIN(IF(MOD(ROWS($A$2:A14452),$A$2)=0,E14451+1, E14451), $B$2-1)</f>
        <v>17</v>
      </c>
      <c r="G14452" s="2" t="str">
        <f>IF(NOT(OR(
SUMPRODUCT(--ISNUMBER(SEARCH('Chapter 2 (Generated)'!$B$3:$V$3,INDEX(MyData,D14452, E14452+1))))&gt;0,
SUMPRODUCT(--ISNUMBER(SEARCH('Chapter 2 (Generated)'!$B$4:$V$4,INDEX(MyData,D14452, E14452+1))))&gt;0)),
"        " &amp; INDEX(MyData,D14452, E14452+1),
"    " &amp; INDEX(MyData,D14452, E14452+1))</f>
        <v xml:space="preserve">        0,</v>
      </c>
    </row>
    <row r="14453" spans="4:7" x14ac:dyDescent="0.2">
      <c r="D14453" s="20">
        <f t="shared" si="225"/>
        <v>223</v>
      </c>
      <c r="E14453" s="20">
        <f>MIN(IF(MOD(ROWS($A$2:A14453),$A$2)=0,E14452+1, E14452), $B$2-1)</f>
        <v>17</v>
      </c>
      <c r="G14453" s="2" t="str">
        <f>IF(NOT(OR(
SUMPRODUCT(--ISNUMBER(SEARCH('Chapter 2 (Generated)'!$B$3:$V$3,INDEX(MyData,D14453, E14453+1))))&gt;0,
SUMPRODUCT(--ISNUMBER(SEARCH('Chapter 2 (Generated)'!$B$4:$V$4,INDEX(MyData,D14453, E14453+1))))&gt;0)),
"        " &amp; INDEX(MyData,D14453, E14453+1),
"    " &amp; INDEX(MyData,D14453, E14453+1))</f>
        <v xml:space="preserve">        0,//220 </v>
      </c>
    </row>
    <row r="14454" spans="4:7" x14ac:dyDescent="0.2">
      <c r="D14454" s="20">
        <f t="shared" si="225"/>
        <v>224</v>
      </c>
      <c r="E14454" s="20">
        <f>MIN(IF(MOD(ROWS($A$2:A14454),$A$2)=0,E14453+1, E14453), $B$2-1)</f>
        <v>17</v>
      </c>
      <c r="G14454" s="2" t="str">
        <f>IF(NOT(OR(
SUMPRODUCT(--ISNUMBER(SEARCH('Chapter 2 (Generated)'!$B$3:$V$3,INDEX(MyData,D14454, E14454+1))))&gt;0,
SUMPRODUCT(--ISNUMBER(SEARCH('Chapter 2 (Generated)'!$B$4:$V$4,INDEX(MyData,D14454, E14454+1))))&gt;0)),
"        " &amp; INDEX(MyData,D14454, E14454+1),
"    " &amp; INDEX(MyData,D14454, E14454+1))</f>
        <v xml:space="preserve">        0,</v>
      </c>
    </row>
    <row r="14455" spans="4:7" x14ac:dyDescent="0.2">
      <c r="D14455" s="20">
        <f t="shared" si="225"/>
        <v>225</v>
      </c>
      <c r="E14455" s="20">
        <f>MIN(IF(MOD(ROWS($A$2:A14455),$A$2)=0,E14454+1, E14454), $B$2-1)</f>
        <v>17</v>
      </c>
      <c r="G14455" s="2" t="str">
        <f>IF(NOT(OR(
SUMPRODUCT(--ISNUMBER(SEARCH('Chapter 2 (Generated)'!$B$3:$V$3,INDEX(MyData,D14455, E14455+1))))&gt;0,
SUMPRODUCT(--ISNUMBER(SEARCH('Chapter 2 (Generated)'!$B$4:$V$4,INDEX(MyData,D14455, E14455+1))))&gt;0)),
"        " &amp; INDEX(MyData,D14455, E14455+1),
"    " &amp; INDEX(MyData,D14455, E14455+1))</f>
        <v xml:space="preserve">        0,</v>
      </c>
    </row>
    <row r="14456" spans="4:7" x14ac:dyDescent="0.2">
      <c r="D14456" s="20">
        <f t="shared" si="225"/>
        <v>226</v>
      </c>
      <c r="E14456" s="20">
        <f>MIN(IF(MOD(ROWS($A$2:A14456),$A$2)=0,E14455+1, E14455), $B$2-1)</f>
        <v>17</v>
      </c>
      <c r="G14456" s="2" t="str">
        <f>IF(NOT(OR(
SUMPRODUCT(--ISNUMBER(SEARCH('Chapter 2 (Generated)'!$B$3:$V$3,INDEX(MyData,D14456, E14456+1))))&gt;0,
SUMPRODUCT(--ISNUMBER(SEARCH('Chapter 2 (Generated)'!$B$4:$V$4,INDEX(MyData,D14456, E14456+1))))&gt;0)),
"        " &amp; INDEX(MyData,D14456, E14456+1),
"    " &amp; INDEX(MyData,D14456, E14456+1))</f>
        <v xml:space="preserve">        0,</v>
      </c>
    </row>
    <row r="14457" spans="4:7" x14ac:dyDescent="0.2">
      <c r="D14457" s="20">
        <f t="shared" si="225"/>
        <v>227</v>
      </c>
      <c r="E14457" s="20">
        <f>MIN(IF(MOD(ROWS($A$2:A14457),$A$2)=0,E14456+1, E14456), $B$2-1)</f>
        <v>17</v>
      </c>
      <c r="G14457" s="2" t="str">
        <f>IF(NOT(OR(
SUMPRODUCT(--ISNUMBER(SEARCH('Chapter 2 (Generated)'!$B$3:$V$3,INDEX(MyData,D14457, E14457+1))))&gt;0,
SUMPRODUCT(--ISNUMBER(SEARCH('Chapter 2 (Generated)'!$B$4:$V$4,INDEX(MyData,D14457, E14457+1))))&gt;0)),
"        " &amp; INDEX(MyData,D14457, E14457+1),
"    " &amp; INDEX(MyData,D14457, E14457+1))</f>
        <v xml:space="preserve">        0,</v>
      </c>
    </row>
    <row r="14458" spans="4:7" x14ac:dyDescent="0.2">
      <c r="D14458" s="20">
        <f t="shared" si="225"/>
        <v>228</v>
      </c>
      <c r="E14458" s="20">
        <f>MIN(IF(MOD(ROWS($A$2:A14458),$A$2)=0,E14457+1, E14457), $B$2-1)</f>
        <v>17</v>
      </c>
      <c r="G14458" s="2" t="str">
        <f>IF(NOT(OR(
SUMPRODUCT(--ISNUMBER(SEARCH('Chapter 2 (Generated)'!$B$3:$V$3,INDEX(MyData,D14458, E14458+1))))&gt;0,
SUMPRODUCT(--ISNUMBER(SEARCH('Chapter 2 (Generated)'!$B$4:$V$4,INDEX(MyData,D14458, E14458+1))))&gt;0)),
"        " &amp; INDEX(MyData,D14458, E14458+1),
"    " &amp; INDEX(MyData,D14458, E14458+1))</f>
        <v xml:space="preserve">        0,//225 </v>
      </c>
    </row>
    <row r="14459" spans="4:7" x14ac:dyDescent="0.2">
      <c r="D14459" s="20">
        <f t="shared" si="225"/>
        <v>229</v>
      </c>
      <c r="E14459" s="20">
        <f>MIN(IF(MOD(ROWS($A$2:A14459),$A$2)=0,E14458+1, E14458), $B$2-1)</f>
        <v>17</v>
      </c>
      <c r="G14459" s="2" t="str">
        <f>IF(NOT(OR(
SUMPRODUCT(--ISNUMBER(SEARCH('Chapter 2 (Generated)'!$B$3:$V$3,INDEX(MyData,D14459, E14459+1))))&gt;0,
SUMPRODUCT(--ISNUMBER(SEARCH('Chapter 2 (Generated)'!$B$4:$V$4,INDEX(MyData,D14459, E14459+1))))&gt;0)),
"        " &amp; INDEX(MyData,D14459, E14459+1),
"    " &amp; INDEX(MyData,D14459, E14459+1))</f>
        <v xml:space="preserve">        0,</v>
      </c>
    </row>
    <row r="14460" spans="4:7" x14ac:dyDescent="0.2">
      <c r="D14460" s="20">
        <f t="shared" si="225"/>
        <v>230</v>
      </c>
      <c r="E14460" s="20">
        <f>MIN(IF(MOD(ROWS($A$2:A14460),$A$2)=0,E14459+1, E14459), $B$2-1)</f>
        <v>17</v>
      </c>
      <c r="G14460" s="2" t="str">
        <f>IF(NOT(OR(
SUMPRODUCT(--ISNUMBER(SEARCH('Chapter 2 (Generated)'!$B$3:$V$3,INDEX(MyData,D14460, E14460+1))))&gt;0,
SUMPRODUCT(--ISNUMBER(SEARCH('Chapter 2 (Generated)'!$B$4:$V$4,INDEX(MyData,D14460, E14460+1))))&gt;0)),
"        " &amp; INDEX(MyData,D14460, E14460+1),
"    " &amp; INDEX(MyData,D14460, E14460+1))</f>
        <v xml:space="preserve">        0,</v>
      </c>
    </row>
    <row r="14461" spans="4:7" x14ac:dyDescent="0.2">
      <c r="D14461" s="20">
        <f t="shared" si="225"/>
        <v>231</v>
      </c>
      <c r="E14461" s="20">
        <f>MIN(IF(MOD(ROWS($A$2:A14461),$A$2)=0,E14460+1, E14460), $B$2-1)</f>
        <v>17</v>
      </c>
      <c r="G14461" s="2" t="str">
        <f>IF(NOT(OR(
SUMPRODUCT(--ISNUMBER(SEARCH('Chapter 2 (Generated)'!$B$3:$V$3,INDEX(MyData,D14461, E14461+1))))&gt;0,
SUMPRODUCT(--ISNUMBER(SEARCH('Chapter 2 (Generated)'!$B$4:$V$4,INDEX(MyData,D14461, E14461+1))))&gt;0)),
"        " &amp; INDEX(MyData,D14461, E14461+1),
"    " &amp; INDEX(MyData,D14461, E14461+1))</f>
        <v xml:space="preserve">        0,</v>
      </c>
    </row>
    <row r="14462" spans="4:7" x14ac:dyDescent="0.2">
      <c r="D14462" s="20">
        <f t="shared" si="225"/>
        <v>232</v>
      </c>
      <c r="E14462" s="20">
        <f>MIN(IF(MOD(ROWS($A$2:A14462),$A$2)=0,E14461+1, E14461), $B$2-1)</f>
        <v>17</v>
      </c>
      <c r="G14462" s="2" t="str">
        <f>IF(NOT(OR(
SUMPRODUCT(--ISNUMBER(SEARCH('Chapter 2 (Generated)'!$B$3:$V$3,INDEX(MyData,D14462, E14462+1))))&gt;0,
SUMPRODUCT(--ISNUMBER(SEARCH('Chapter 2 (Generated)'!$B$4:$V$4,INDEX(MyData,D14462, E14462+1))))&gt;0)),
"        " &amp; INDEX(MyData,D14462, E14462+1),
"    " &amp; INDEX(MyData,D14462, E14462+1))</f>
        <v xml:space="preserve">        0,</v>
      </c>
    </row>
    <row r="14463" spans="4:7" x14ac:dyDescent="0.2">
      <c r="D14463" s="20">
        <f t="shared" si="225"/>
        <v>233</v>
      </c>
      <c r="E14463" s="20">
        <f>MIN(IF(MOD(ROWS($A$2:A14463),$A$2)=0,E14462+1, E14462), $B$2-1)</f>
        <v>17</v>
      </c>
      <c r="G14463" s="2" t="str">
        <f>IF(NOT(OR(
SUMPRODUCT(--ISNUMBER(SEARCH('Chapter 2 (Generated)'!$B$3:$V$3,INDEX(MyData,D14463, E14463+1))))&gt;0,
SUMPRODUCT(--ISNUMBER(SEARCH('Chapter 2 (Generated)'!$B$4:$V$4,INDEX(MyData,D14463, E14463+1))))&gt;0)),
"        " &amp; INDEX(MyData,D14463, E14463+1),
"    " &amp; INDEX(MyData,D14463, E14463+1))</f>
        <v xml:space="preserve">        0,//230 </v>
      </c>
    </row>
    <row r="14464" spans="4:7" x14ac:dyDescent="0.2">
      <c r="D14464" s="20">
        <f t="shared" si="225"/>
        <v>234</v>
      </c>
      <c r="E14464" s="20">
        <f>MIN(IF(MOD(ROWS($A$2:A14464),$A$2)=0,E14463+1, E14463), $B$2-1)</f>
        <v>17</v>
      </c>
      <c r="G14464" s="2" t="str">
        <f>IF(NOT(OR(
SUMPRODUCT(--ISNUMBER(SEARCH('Chapter 2 (Generated)'!$B$3:$V$3,INDEX(MyData,D14464, E14464+1))))&gt;0,
SUMPRODUCT(--ISNUMBER(SEARCH('Chapter 2 (Generated)'!$B$4:$V$4,INDEX(MyData,D14464, E14464+1))))&gt;0)),
"        " &amp; INDEX(MyData,D14464, E14464+1),
"    " &amp; INDEX(MyData,D14464, E14464+1))</f>
        <v xml:space="preserve">        0,</v>
      </c>
    </row>
    <row r="14465" spans="4:7" x14ac:dyDescent="0.2">
      <c r="D14465" s="20">
        <f t="shared" si="225"/>
        <v>235</v>
      </c>
      <c r="E14465" s="20">
        <f>MIN(IF(MOD(ROWS($A$2:A14465),$A$2)=0,E14464+1, E14464), $B$2-1)</f>
        <v>17</v>
      </c>
      <c r="G14465" s="2" t="str">
        <f>IF(NOT(OR(
SUMPRODUCT(--ISNUMBER(SEARCH('Chapter 2 (Generated)'!$B$3:$V$3,INDEX(MyData,D14465, E14465+1))))&gt;0,
SUMPRODUCT(--ISNUMBER(SEARCH('Chapter 2 (Generated)'!$B$4:$V$4,INDEX(MyData,D14465, E14465+1))))&gt;0)),
"        " &amp; INDEX(MyData,D14465, E14465+1),
"    " &amp; INDEX(MyData,D14465, E14465+1))</f>
        <v xml:space="preserve">        0,</v>
      </c>
    </row>
    <row r="14466" spans="4:7" x14ac:dyDescent="0.2">
      <c r="D14466" s="20">
        <f t="shared" ref="D14466:D14529" si="226">MOD(ROW(D14465)-1+ROWS(MyData),ROWS(MyData))+1</f>
        <v>236</v>
      </c>
      <c r="E14466" s="20">
        <f>MIN(IF(MOD(ROWS($A$2:A14466),$A$2)=0,E14465+1, E14465), $B$2-1)</f>
        <v>17</v>
      </c>
      <c r="G14466" s="2" t="str">
        <f>IF(NOT(OR(
SUMPRODUCT(--ISNUMBER(SEARCH('Chapter 2 (Generated)'!$B$3:$V$3,INDEX(MyData,D14466, E14466+1))))&gt;0,
SUMPRODUCT(--ISNUMBER(SEARCH('Chapter 2 (Generated)'!$B$4:$V$4,INDEX(MyData,D14466, E14466+1))))&gt;0)),
"        " &amp; INDEX(MyData,D14466, E14466+1),
"    " &amp; INDEX(MyData,D14466, E14466+1))</f>
        <v xml:space="preserve">        0,</v>
      </c>
    </row>
    <row r="14467" spans="4:7" x14ac:dyDescent="0.2">
      <c r="D14467" s="20">
        <f t="shared" si="226"/>
        <v>237</v>
      </c>
      <c r="E14467" s="20">
        <f>MIN(IF(MOD(ROWS($A$2:A14467),$A$2)=0,E14466+1, E14466), $B$2-1)</f>
        <v>17</v>
      </c>
      <c r="G14467" s="2" t="str">
        <f>IF(NOT(OR(
SUMPRODUCT(--ISNUMBER(SEARCH('Chapter 2 (Generated)'!$B$3:$V$3,INDEX(MyData,D14467, E14467+1))))&gt;0,
SUMPRODUCT(--ISNUMBER(SEARCH('Chapter 2 (Generated)'!$B$4:$V$4,INDEX(MyData,D14467, E14467+1))))&gt;0)),
"        " &amp; INDEX(MyData,D14467, E14467+1),
"    " &amp; INDEX(MyData,D14467, E14467+1))</f>
        <v xml:space="preserve">        0,</v>
      </c>
    </row>
    <row r="14468" spans="4:7" x14ac:dyDescent="0.2">
      <c r="D14468" s="20">
        <f t="shared" si="226"/>
        <v>238</v>
      </c>
      <c r="E14468" s="20">
        <f>MIN(IF(MOD(ROWS($A$2:A14468),$A$2)=0,E14467+1, E14467), $B$2-1)</f>
        <v>17</v>
      </c>
      <c r="G14468" s="2" t="str">
        <f>IF(NOT(OR(
SUMPRODUCT(--ISNUMBER(SEARCH('Chapter 2 (Generated)'!$B$3:$V$3,INDEX(MyData,D14468, E14468+1))))&gt;0,
SUMPRODUCT(--ISNUMBER(SEARCH('Chapter 2 (Generated)'!$B$4:$V$4,INDEX(MyData,D14468, E14468+1))))&gt;0)),
"        " &amp; INDEX(MyData,D14468, E14468+1),
"    " &amp; INDEX(MyData,D14468, E14468+1))</f>
        <v xml:space="preserve">        0,//235 </v>
      </c>
    </row>
    <row r="14469" spans="4:7" x14ac:dyDescent="0.2">
      <c r="D14469" s="20">
        <f t="shared" si="226"/>
        <v>239</v>
      </c>
      <c r="E14469" s="20">
        <f>MIN(IF(MOD(ROWS($A$2:A14469),$A$2)=0,E14468+1, E14468), $B$2-1)</f>
        <v>17</v>
      </c>
      <c r="G14469" s="2" t="str">
        <f>IF(NOT(OR(
SUMPRODUCT(--ISNUMBER(SEARCH('Chapter 2 (Generated)'!$B$3:$V$3,INDEX(MyData,D14469, E14469+1))))&gt;0,
SUMPRODUCT(--ISNUMBER(SEARCH('Chapter 2 (Generated)'!$B$4:$V$4,INDEX(MyData,D14469, E14469+1))))&gt;0)),
"        " &amp; INDEX(MyData,D14469, E14469+1),
"    " &amp; INDEX(MyData,D14469, E14469+1))</f>
        <v xml:space="preserve">        0,</v>
      </c>
    </row>
    <row r="14470" spans="4:7" x14ac:dyDescent="0.2">
      <c r="D14470" s="20">
        <f t="shared" si="226"/>
        <v>240</v>
      </c>
      <c r="E14470" s="20">
        <f>MIN(IF(MOD(ROWS($A$2:A14470),$A$2)=0,E14469+1, E14469), $B$2-1)</f>
        <v>17</v>
      </c>
      <c r="G14470" s="2" t="str">
        <f>IF(NOT(OR(
SUMPRODUCT(--ISNUMBER(SEARCH('Chapter 2 (Generated)'!$B$3:$V$3,INDEX(MyData,D14470, E14470+1))))&gt;0,
SUMPRODUCT(--ISNUMBER(SEARCH('Chapter 2 (Generated)'!$B$4:$V$4,INDEX(MyData,D14470, E14470+1))))&gt;0)),
"        " &amp; INDEX(MyData,D14470, E14470+1),
"    " &amp; INDEX(MyData,D14470, E14470+1))</f>
        <v xml:space="preserve">        0,</v>
      </c>
    </row>
    <row r="14471" spans="4:7" x14ac:dyDescent="0.2">
      <c r="D14471" s="20">
        <f t="shared" si="226"/>
        <v>241</v>
      </c>
      <c r="E14471" s="20">
        <f>MIN(IF(MOD(ROWS($A$2:A14471),$A$2)=0,E14470+1, E14470), $B$2-1)</f>
        <v>17</v>
      </c>
      <c r="G14471" s="2" t="str">
        <f>IF(NOT(OR(
SUMPRODUCT(--ISNUMBER(SEARCH('Chapter 2 (Generated)'!$B$3:$V$3,INDEX(MyData,D14471, E14471+1))))&gt;0,
SUMPRODUCT(--ISNUMBER(SEARCH('Chapter 2 (Generated)'!$B$4:$V$4,INDEX(MyData,D14471, E14471+1))))&gt;0)),
"        " &amp; INDEX(MyData,D14471, E14471+1),
"    " &amp; INDEX(MyData,D14471, E14471+1))</f>
        <v xml:space="preserve">        0,</v>
      </c>
    </row>
    <row r="14472" spans="4:7" x14ac:dyDescent="0.2">
      <c r="D14472" s="20">
        <f t="shared" si="226"/>
        <v>242</v>
      </c>
      <c r="E14472" s="20">
        <f>MIN(IF(MOD(ROWS($A$2:A14472),$A$2)=0,E14471+1, E14471), $B$2-1)</f>
        <v>17</v>
      </c>
      <c r="G14472" s="2" t="str">
        <f>IF(NOT(OR(
SUMPRODUCT(--ISNUMBER(SEARCH('Chapter 2 (Generated)'!$B$3:$V$3,INDEX(MyData,D14472, E14472+1))))&gt;0,
SUMPRODUCT(--ISNUMBER(SEARCH('Chapter 2 (Generated)'!$B$4:$V$4,INDEX(MyData,D14472, E14472+1))))&gt;0)),
"        " &amp; INDEX(MyData,D14472, E14472+1),
"    " &amp; INDEX(MyData,D14472, E14472+1))</f>
        <v xml:space="preserve">        0,</v>
      </c>
    </row>
    <row r="14473" spans="4:7" x14ac:dyDescent="0.2">
      <c r="D14473" s="20">
        <f t="shared" si="226"/>
        <v>243</v>
      </c>
      <c r="E14473" s="20">
        <f>MIN(IF(MOD(ROWS($A$2:A14473),$A$2)=0,E14472+1, E14472), $B$2-1)</f>
        <v>17</v>
      </c>
      <c r="G14473" s="2" t="str">
        <f>IF(NOT(OR(
SUMPRODUCT(--ISNUMBER(SEARCH('Chapter 2 (Generated)'!$B$3:$V$3,INDEX(MyData,D14473, E14473+1))))&gt;0,
SUMPRODUCT(--ISNUMBER(SEARCH('Chapter 2 (Generated)'!$B$4:$V$4,INDEX(MyData,D14473, E14473+1))))&gt;0)),
"        " &amp; INDEX(MyData,D14473, E14473+1),
"    " &amp; INDEX(MyData,D14473, E14473+1))</f>
        <v xml:space="preserve">        0,//240 </v>
      </c>
    </row>
    <row r="14474" spans="4:7" x14ac:dyDescent="0.2">
      <c r="D14474" s="20">
        <f t="shared" si="226"/>
        <v>244</v>
      </c>
      <c r="E14474" s="20">
        <f>MIN(IF(MOD(ROWS($A$2:A14474),$A$2)=0,E14473+1, E14473), $B$2-1)</f>
        <v>17</v>
      </c>
      <c r="G14474" s="2" t="str">
        <f>IF(NOT(OR(
SUMPRODUCT(--ISNUMBER(SEARCH('Chapter 2 (Generated)'!$B$3:$V$3,INDEX(MyData,D14474, E14474+1))))&gt;0,
SUMPRODUCT(--ISNUMBER(SEARCH('Chapter 2 (Generated)'!$B$4:$V$4,INDEX(MyData,D14474, E14474+1))))&gt;0)),
"        " &amp; INDEX(MyData,D14474, E14474+1),
"    " &amp; INDEX(MyData,D14474, E14474+1))</f>
        <v xml:space="preserve">        0,</v>
      </c>
    </row>
    <row r="14475" spans="4:7" x14ac:dyDescent="0.2">
      <c r="D14475" s="20">
        <f t="shared" si="226"/>
        <v>245</v>
      </c>
      <c r="E14475" s="20">
        <f>MIN(IF(MOD(ROWS($A$2:A14475),$A$2)=0,E14474+1, E14474), $B$2-1)</f>
        <v>17</v>
      </c>
      <c r="G14475" s="2" t="str">
        <f>IF(NOT(OR(
SUMPRODUCT(--ISNUMBER(SEARCH('Chapter 2 (Generated)'!$B$3:$V$3,INDEX(MyData,D14475, E14475+1))))&gt;0,
SUMPRODUCT(--ISNUMBER(SEARCH('Chapter 2 (Generated)'!$B$4:$V$4,INDEX(MyData,D14475, E14475+1))))&gt;0)),
"        " &amp; INDEX(MyData,D14475, E14475+1),
"    " &amp; INDEX(MyData,D14475, E14475+1))</f>
        <v xml:space="preserve">        0,</v>
      </c>
    </row>
    <row r="14476" spans="4:7" x14ac:dyDescent="0.2">
      <c r="D14476" s="20">
        <f t="shared" si="226"/>
        <v>246</v>
      </c>
      <c r="E14476" s="20">
        <f>MIN(IF(MOD(ROWS($A$2:A14476),$A$2)=0,E14475+1, E14475), $B$2-1)</f>
        <v>17</v>
      </c>
      <c r="G14476" s="2" t="str">
        <f>IF(NOT(OR(
SUMPRODUCT(--ISNUMBER(SEARCH('Chapter 2 (Generated)'!$B$3:$V$3,INDEX(MyData,D14476, E14476+1))))&gt;0,
SUMPRODUCT(--ISNUMBER(SEARCH('Chapter 2 (Generated)'!$B$4:$V$4,INDEX(MyData,D14476, E14476+1))))&gt;0)),
"        " &amp; INDEX(MyData,D14476, E14476+1),
"    " &amp; INDEX(MyData,D14476, E14476+1))</f>
        <v xml:space="preserve">        0,</v>
      </c>
    </row>
    <row r="14477" spans="4:7" x14ac:dyDescent="0.2">
      <c r="D14477" s="20">
        <f t="shared" si="226"/>
        <v>247</v>
      </c>
      <c r="E14477" s="20">
        <f>MIN(IF(MOD(ROWS($A$2:A14477),$A$2)=0,E14476+1, E14476), $B$2-1)</f>
        <v>17</v>
      </c>
      <c r="G14477" s="2" t="str">
        <f>IF(NOT(OR(
SUMPRODUCT(--ISNUMBER(SEARCH('Chapter 2 (Generated)'!$B$3:$V$3,INDEX(MyData,D14477, E14477+1))))&gt;0,
SUMPRODUCT(--ISNUMBER(SEARCH('Chapter 2 (Generated)'!$B$4:$V$4,INDEX(MyData,D14477, E14477+1))))&gt;0)),
"        " &amp; INDEX(MyData,D14477, E14477+1),
"    " &amp; INDEX(MyData,D14477, E14477+1))</f>
        <v xml:space="preserve">        0,</v>
      </c>
    </row>
    <row r="14478" spans="4:7" x14ac:dyDescent="0.2">
      <c r="D14478" s="20">
        <f t="shared" si="226"/>
        <v>248</v>
      </c>
      <c r="E14478" s="20">
        <f>MIN(IF(MOD(ROWS($A$2:A14478),$A$2)=0,E14477+1, E14477), $B$2-1)</f>
        <v>17</v>
      </c>
      <c r="G14478" s="2" t="str">
        <f>IF(NOT(OR(
SUMPRODUCT(--ISNUMBER(SEARCH('Chapter 2 (Generated)'!$B$3:$V$3,INDEX(MyData,D14478, E14478+1))))&gt;0,
SUMPRODUCT(--ISNUMBER(SEARCH('Chapter 2 (Generated)'!$B$4:$V$4,INDEX(MyData,D14478, E14478+1))))&gt;0)),
"        " &amp; INDEX(MyData,D14478, E14478+1),
"    " &amp; INDEX(MyData,D14478, E14478+1))</f>
        <v xml:space="preserve">        0,//245 </v>
      </c>
    </row>
    <row r="14479" spans="4:7" x14ac:dyDescent="0.2">
      <c r="D14479" s="20">
        <f t="shared" si="226"/>
        <v>249</v>
      </c>
      <c r="E14479" s="20">
        <f>MIN(IF(MOD(ROWS($A$2:A14479),$A$2)=0,E14478+1, E14478), $B$2-1)</f>
        <v>17</v>
      </c>
      <c r="G14479" s="2" t="str">
        <f>IF(NOT(OR(
SUMPRODUCT(--ISNUMBER(SEARCH('Chapter 2 (Generated)'!$B$3:$V$3,INDEX(MyData,D14479, E14479+1))))&gt;0,
SUMPRODUCT(--ISNUMBER(SEARCH('Chapter 2 (Generated)'!$B$4:$V$4,INDEX(MyData,D14479, E14479+1))))&gt;0)),
"        " &amp; INDEX(MyData,D14479, E14479+1),
"    " &amp; INDEX(MyData,D14479, E14479+1))</f>
        <v xml:space="preserve">        0,</v>
      </c>
    </row>
    <row r="14480" spans="4:7" x14ac:dyDescent="0.2">
      <c r="D14480" s="20">
        <f t="shared" si="226"/>
        <v>250</v>
      </c>
      <c r="E14480" s="20">
        <f>MIN(IF(MOD(ROWS($A$2:A14480),$A$2)=0,E14479+1, E14479), $B$2-1)</f>
        <v>17</v>
      </c>
      <c r="G14480" s="2" t="str">
        <f>IF(NOT(OR(
SUMPRODUCT(--ISNUMBER(SEARCH('Chapter 2 (Generated)'!$B$3:$V$3,INDEX(MyData,D14480, E14480+1))))&gt;0,
SUMPRODUCT(--ISNUMBER(SEARCH('Chapter 2 (Generated)'!$B$4:$V$4,INDEX(MyData,D14480, E14480+1))))&gt;0)),
"        " &amp; INDEX(MyData,D14480, E14480+1),
"    " &amp; INDEX(MyData,D14480, E14480+1))</f>
        <v xml:space="preserve">        0,</v>
      </c>
    </row>
    <row r="14481" spans="4:7" x14ac:dyDescent="0.2">
      <c r="D14481" s="20">
        <f t="shared" si="226"/>
        <v>251</v>
      </c>
      <c r="E14481" s="20">
        <f>MIN(IF(MOD(ROWS($A$2:A14481),$A$2)=0,E14480+1, E14480), $B$2-1)</f>
        <v>17</v>
      </c>
      <c r="G14481" s="2" t="str">
        <f>IF(NOT(OR(
SUMPRODUCT(--ISNUMBER(SEARCH('Chapter 2 (Generated)'!$B$3:$V$3,INDEX(MyData,D14481, E14481+1))))&gt;0,
SUMPRODUCT(--ISNUMBER(SEARCH('Chapter 2 (Generated)'!$B$4:$V$4,INDEX(MyData,D14481, E14481+1))))&gt;0)),
"        " &amp; INDEX(MyData,D14481, E14481+1),
"    " &amp; INDEX(MyData,D14481, E14481+1))</f>
        <v xml:space="preserve">        0,</v>
      </c>
    </row>
    <row r="14482" spans="4:7" x14ac:dyDescent="0.2">
      <c r="D14482" s="20">
        <f t="shared" si="226"/>
        <v>252</v>
      </c>
      <c r="E14482" s="20">
        <f>MIN(IF(MOD(ROWS($A$2:A14482),$A$2)=0,E14481+1, E14481), $B$2-1)</f>
        <v>17</v>
      </c>
      <c r="G14482" s="2" t="str">
        <f>IF(NOT(OR(
SUMPRODUCT(--ISNUMBER(SEARCH('Chapter 2 (Generated)'!$B$3:$V$3,INDEX(MyData,D14482, E14482+1))))&gt;0,
SUMPRODUCT(--ISNUMBER(SEARCH('Chapter 2 (Generated)'!$B$4:$V$4,INDEX(MyData,D14482, E14482+1))))&gt;0)),
"        " &amp; INDEX(MyData,D14482, E14482+1),
"    " &amp; INDEX(MyData,D14482, E14482+1))</f>
        <v xml:space="preserve">        0,</v>
      </c>
    </row>
    <row r="14483" spans="4:7" x14ac:dyDescent="0.2">
      <c r="D14483" s="20">
        <f t="shared" si="226"/>
        <v>253</v>
      </c>
      <c r="E14483" s="20">
        <f>MIN(IF(MOD(ROWS($A$2:A14483),$A$2)=0,E14482+1, E14482), $B$2-1)</f>
        <v>17</v>
      </c>
      <c r="G14483" s="2" t="str">
        <f>IF(NOT(OR(
SUMPRODUCT(--ISNUMBER(SEARCH('Chapter 2 (Generated)'!$B$3:$V$3,INDEX(MyData,D14483, E14483+1))))&gt;0,
SUMPRODUCT(--ISNUMBER(SEARCH('Chapter 2 (Generated)'!$B$4:$V$4,INDEX(MyData,D14483, E14483+1))))&gt;0)),
"        " &amp; INDEX(MyData,D14483, E14483+1),
"    " &amp; INDEX(MyData,D14483, E14483+1))</f>
        <v xml:space="preserve">        0,//250 </v>
      </c>
    </row>
    <row r="14484" spans="4:7" x14ac:dyDescent="0.2">
      <c r="D14484" s="20">
        <f t="shared" si="226"/>
        <v>254</v>
      </c>
      <c r="E14484" s="20">
        <f>MIN(IF(MOD(ROWS($A$2:A14484),$A$2)=0,E14483+1, E14483), $B$2-1)</f>
        <v>17</v>
      </c>
      <c r="G14484" s="2" t="str">
        <f>IF(NOT(OR(
SUMPRODUCT(--ISNUMBER(SEARCH('Chapter 2 (Generated)'!$B$3:$V$3,INDEX(MyData,D14484, E14484+1))))&gt;0,
SUMPRODUCT(--ISNUMBER(SEARCH('Chapter 2 (Generated)'!$B$4:$V$4,INDEX(MyData,D14484, E14484+1))))&gt;0)),
"        " &amp; INDEX(MyData,D14484, E14484+1),
"    " &amp; INDEX(MyData,D14484, E14484+1))</f>
        <v xml:space="preserve">        0,</v>
      </c>
    </row>
    <row r="14485" spans="4:7" x14ac:dyDescent="0.2">
      <c r="D14485" s="20">
        <f t="shared" si="226"/>
        <v>255</v>
      </c>
      <c r="E14485" s="20">
        <f>MIN(IF(MOD(ROWS($A$2:A14485),$A$2)=0,E14484+1, E14484), $B$2-1)</f>
        <v>17</v>
      </c>
      <c r="G14485" s="2" t="str">
        <f>IF(NOT(OR(
SUMPRODUCT(--ISNUMBER(SEARCH('Chapter 2 (Generated)'!$B$3:$V$3,INDEX(MyData,D14485, E14485+1))))&gt;0,
SUMPRODUCT(--ISNUMBER(SEARCH('Chapter 2 (Generated)'!$B$4:$V$4,INDEX(MyData,D14485, E14485+1))))&gt;0)),
"        " &amp; INDEX(MyData,D14485, E14485+1),
"    " &amp; INDEX(MyData,D14485, E14485+1))</f>
        <v xml:space="preserve">        0,</v>
      </c>
    </row>
    <row r="14486" spans="4:7" x14ac:dyDescent="0.2">
      <c r="D14486" s="20">
        <f t="shared" si="226"/>
        <v>256</v>
      </c>
      <c r="E14486" s="20">
        <f>MIN(IF(MOD(ROWS($A$2:A14486),$A$2)=0,E14485+1, E14485), $B$2-1)</f>
        <v>17</v>
      </c>
      <c r="G14486" s="2" t="str">
        <f>IF(NOT(OR(
SUMPRODUCT(--ISNUMBER(SEARCH('Chapter 2 (Generated)'!$B$3:$V$3,INDEX(MyData,D14486, E14486+1))))&gt;0,
SUMPRODUCT(--ISNUMBER(SEARCH('Chapter 2 (Generated)'!$B$4:$V$4,INDEX(MyData,D14486, E14486+1))))&gt;0)),
"        " &amp; INDEX(MyData,D14486, E14486+1),
"    " &amp; INDEX(MyData,D14486, E14486+1))</f>
        <v xml:space="preserve">        0,</v>
      </c>
    </row>
    <row r="14487" spans="4:7" x14ac:dyDescent="0.2">
      <c r="D14487" s="20">
        <f t="shared" si="226"/>
        <v>257</v>
      </c>
      <c r="E14487" s="20">
        <f>MIN(IF(MOD(ROWS($A$2:A14487),$A$2)=0,E14486+1, E14486), $B$2-1)</f>
        <v>17</v>
      </c>
      <c r="G14487" s="2" t="str">
        <f>IF(NOT(OR(
SUMPRODUCT(--ISNUMBER(SEARCH('Chapter 2 (Generated)'!$B$3:$V$3,INDEX(MyData,D14487, E14487+1))))&gt;0,
SUMPRODUCT(--ISNUMBER(SEARCH('Chapter 2 (Generated)'!$B$4:$V$4,INDEX(MyData,D14487, E14487+1))))&gt;0)),
"        " &amp; INDEX(MyData,D14487, E14487+1),
"    " &amp; INDEX(MyData,D14487, E14487+1))</f>
        <v xml:space="preserve">        0,</v>
      </c>
    </row>
    <row r="14488" spans="4:7" x14ac:dyDescent="0.2">
      <c r="D14488" s="20">
        <f t="shared" si="226"/>
        <v>258</v>
      </c>
      <c r="E14488" s="20">
        <f>MIN(IF(MOD(ROWS($A$2:A14488),$A$2)=0,E14487+1, E14487), $B$2-1)</f>
        <v>17</v>
      </c>
      <c r="G14488" s="2" t="str">
        <f>IF(NOT(OR(
SUMPRODUCT(--ISNUMBER(SEARCH('Chapter 2 (Generated)'!$B$3:$V$3,INDEX(MyData,D14488, E14488+1))))&gt;0,
SUMPRODUCT(--ISNUMBER(SEARCH('Chapter 2 (Generated)'!$B$4:$V$4,INDEX(MyData,D14488, E14488+1))))&gt;0)),
"        " &amp; INDEX(MyData,D14488, E14488+1),
"    " &amp; INDEX(MyData,D14488, E14488+1))</f>
        <v xml:space="preserve">        0,//255 </v>
      </c>
    </row>
    <row r="14489" spans="4:7" x14ac:dyDescent="0.2">
      <c r="D14489" s="20">
        <f t="shared" si="226"/>
        <v>259</v>
      </c>
      <c r="E14489" s="20">
        <f>MIN(IF(MOD(ROWS($A$2:A14489),$A$2)=0,E14488+1, E14488), $B$2-1)</f>
        <v>17</v>
      </c>
      <c r="G14489" s="2" t="str">
        <f>IF(NOT(OR(
SUMPRODUCT(--ISNUMBER(SEARCH('Chapter 2 (Generated)'!$B$3:$V$3,INDEX(MyData,D14489, E14489+1))))&gt;0,
SUMPRODUCT(--ISNUMBER(SEARCH('Chapter 2 (Generated)'!$B$4:$V$4,INDEX(MyData,D14489, E14489+1))))&gt;0)),
"        " &amp; INDEX(MyData,D14489, E14489+1),
"    " &amp; INDEX(MyData,D14489, E14489+1))</f>
        <v xml:space="preserve">        0,</v>
      </c>
    </row>
    <row r="14490" spans="4:7" x14ac:dyDescent="0.2">
      <c r="D14490" s="20">
        <f t="shared" si="226"/>
        <v>260</v>
      </c>
      <c r="E14490" s="20">
        <f>MIN(IF(MOD(ROWS($A$2:A14490),$A$2)=0,E14489+1, E14489), $B$2-1)</f>
        <v>17</v>
      </c>
      <c r="G14490" s="2" t="str">
        <f>IF(NOT(OR(
SUMPRODUCT(--ISNUMBER(SEARCH('Chapter 2 (Generated)'!$B$3:$V$3,INDEX(MyData,D14490, E14490+1))))&gt;0,
SUMPRODUCT(--ISNUMBER(SEARCH('Chapter 2 (Generated)'!$B$4:$V$4,INDEX(MyData,D14490, E14490+1))))&gt;0)),
"        " &amp; INDEX(MyData,D14490, E14490+1),
"    " &amp; INDEX(MyData,D14490, E14490+1))</f>
        <v xml:space="preserve">        0,</v>
      </c>
    </row>
    <row r="14491" spans="4:7" x14ac:dyDescent="0.2">
      <c r="D14491" s="20">
        <f t="shared" si="226"/>
        <v>261</v>
      </c>
      <c r="E14491" s="20">
        <f>MIN(IF(MOD(ROWS($A$2:A14491),$A$2)=0,E14490+1, E14490), $B$2-1)</f>
        <v>17</v>
      </c>
      <c r="G14491" s="2" t="str">
        <f>IF(NOT(OR(
SUMPRODUCT(--ISNUMBER(SEARCH('Chapter 2 (Generated)'!$B$3:$V$3,INDEX(MyData,D14491, E14491+1))))&gt;0,
SUMPRODUCT(--ISNUMBER(SEARCH('Chapter 2 (Generated)'!$B$4:$V$4,INDEX(MyData,D14491, E14491+1))))&gt;0)),
"        " &amp; INDEX(MyData,D14491, E14491+1),
"    " &amp; INDEX(MyData,D14491, E14491+1))</f>
        <v xml:space="preserve">        0,</v>
      </c>
    </row>
    <row r="14492" spans="4:7" x14ac:dyDescent="0.2">
      <c r="D14492" s="20">
        <f t="shared" si="226"/>
        <v>262</v>
      </c>
      <c r="E14492" s="20">
        <f>MIN(IF(MOD(ROWS($A$2:A14492),$A$2)=0,E14491+1, E14491), $B$2-1)</f>
        <v>17</v>
      </c>
      <c r="G14492" s="2" t="str">
        <f>IF(NOT(OR(
SUMPRODUCT(--ISNUMBER(SEARCH('Chapter 2 (Generated)'!$B$3:$V$3,INDEX(MyData,D14492, E14492+1))))&gt;0,
SUMPRODUCT(--ISNUMBER(SEARCH('Chapter 2 (Generated)'!$B$4:$V$4,INDEX(MyData,D14492, E14492+1))))&gt;0)),
"        " &amp; INDEX(MyData,D14492, E14492+1),
"    " &amp; INDEX(MyData,D14492, E14492+1))</f>
        <v xml:space="preserve">        0,</v>
      </c>
    </row>
    <row r="14493" spans="4:7" x14ac:dyDescent="0.2">
      <c r="D14493" s="20">
        <f t="shared" si="226"/>
        <v>263</v>
      </c>
      <c r="E14493" s="20">
        <f>MIN(IF(MOD(ROWS($A$2:A14493),$A$2)=0,E14492+1, E14492), $B$2-1)</f>
        <v>17</v>
      </c>
      <c r="G14493" s="2" t="str">
        <f>IF(NOT(OR(
SUMPRODUCT(--ISNUMBER(SEARCH('Chapter 2 (Generated)'!$B$3:$V$3,INDEX(MyData,D14493, E14493+1))))&gt;0,
SUMPRODUCT(--ISNUMBER(SEARCH('Chapter 2 (Generated)'!$B$4:$V$4,INDEX(MyData,D14493, E14493+1))))&gt;0)),
"        " &amp; INDEX(MyData,D14493, E14493+1),
"    " &amp; INDEX(MyData,D14493, E14493+1))</f>
        <v xml:space="preserve">        0,//260 </v>
      </c>
    </row>
    <row r="14494" spans="4:7" x14ac:dyDescent="0.2">
      <c r="D14494" s="20">
        <f t="shared" si="226"/>
        <v>264</v>
      </c>
      <c r="E14494" s="20">
        <f>MIN(IF(MOD(ROWS($A$2:A14494),$A$2)=0,E14493+1, E14493), $B$2-1)</f>
        <v>17</v>
      </c>
      <c r="G14494" s="2" t="str">
        <f>IF(NOT(OR(
SUMPRODUCT(--ISNUMBER(SEARCH('Chapter 2 (Generated)'!$B$3:$V$3,INDEX(MyData,D14494, E14494+1))))&gt;0,
SUMPRODUCT(--ISNUMBER(SEARCH('Chapter 2 (Generated)'!$B$4:$V$4,INDEX(MyData,D14494, E14494+1))))&gt;0)),
"        " &amp; INDEX(MyData,D14494, E14494+1),
"    " &amp; INDEX(MyData,D14494, E14494+1))</f>
        <v xml:space="preserve">        0,</v>
      </c>
    </row>
    <row r="14495" spans="4:7" x14ac:dyDescent="0.2">
      <c r="D14495" s="20">
        <f t="shared" si="226"/>
        <v>265</v>
      </c>
      <c r="E14495" s="20">
        <f>MIN(IF(MOD(ROWS($A$2:A14495),$A$2)=0,E14494+1, E14494), $B$2-1)</f>
        <v>17</v>
      </c>
      <c r="G14495" s="2" t="str">
        <f>IF(NOT(OR(
SUMPRODUCT(--ISNUMBER(SEARCH('Chapter 2 (Generated)'!$B$3:$V$3,INDEX(MyData,D14495, E14495+1))))&gt;0,
SUMPRODUCT(--ISNUMBER(SEARCH('Chapter 2 (Generated)'!$B$4:$V$4,INDEX(MyData,D14495, E14495+1))))&gt;0)),
"        " &amp; INDEX(MyData,D14495, E14495+1),
"    " &amp; INDEX(MyData,D14495, E14495+1))</f>
        <v xml:space="preserve">        0,</v>
      </c>
    </row>
    <row r="14496" spans="4:7" x14ac:dyDescent="0.2">
      <c r="D14496" s="20">
        <f t="shared" si="226"/>
        <v>266</v>
      </c>
      <c r="E14496" s="20">
        <f>MIN(IF(MOD(ROWS($A$2:A14496),$A$2)=0,E14495+1, E14495), $B$2-1)</f>
        <v>17</v>
      </c>
      <c r="G14496" s="2" t="str">
        <f>IF(NOT(OR(
SUMPRODUCT(--ISNUMBER(SEARCH('Chapter 2 (Generated)'!$B$3:$V$3,INDEX(MyData,D14496, E14496+1))))&gt;0,
SUMPRODUCT(--ISNUMBER(SEARCH('Chapter 2 (Generated)'!$B$4:$V$4,INDEX(MyData,D14496, E14496+1))))&gt;0)),
"        " &amp; INDEX(MyData,D14496, E14496+1),
"    " &amp; INDEX(MyData,D14496, E14496+1))</f>
        <v xml:space="preserve">        0,</v>
      </c>
    </row>
    <row r="14497" spans="4:7" x14ac:dyDescent="0.2">
      <c r="D14497" s="20">
        <f t="shared" si="226"/>
        <v>267</v>
      </c>
      <c r="E14497" s="20">
        <f>MIN(IF(MOD(ROWS($A$2:A14497),$A$2)=0,E14496+1, E14496), $B$2-1)</f>
        <v>17</v>
      </c>
      <c r="G14497" s="2" t="str">
        <f>IF(NOT(OR(
SUMPRODUCT(--ISNUMBER(SEARCH('Chapter 2 (Generated)'!$B$3:$V$3,INDEX(MyData,D14497, E14497+1))))&gt;0,
SUMPRODUCT(--ISNUMBER(SEARCH('Chapter 2 (Generated)'!$B$4:$V$4,INDEX(MyData,D14497, E14497+1))))&gt;0)),
"        " &amp; INDEX(MyData,D14497, E14497+1),
"    " &amp; INDEX(MyData,D14497, E14497+1))</f>
        <v xml:space="preserve">        0,</v>
      </c>
    </row>
    <row r="14498" spans="4:7" x14ac:dyDescent="0.2">
      <c r="D14498" s="20">
        <f t="shared" si="226"/>
        <v>268</v>
      </c>
      <c r="E14498" s="20">
        <f>MIN(IF(MOD(ROWS($A$2:A14498),$A$2)=0,E14497+1, E14497), $B$2-1)</f>
        <v>17</v>
      </c>
      <c r="G14498" s="2" t="str">
        <f>IF(NOT(OR(
SUMPRODUCT(--ISNUMBER(SEARCH('Chapter 2 (Generated)'!$B$3:$V$3,INDEX(MyData,D14498, E14498+1))))&gt;0,
SUMPRODUCT(--ISNUMBER(SEARCH('Chapter 2 (Generated)'!$B$4:$V$4,INDEX(MyData,D14498, E14498+1))))&gt;0)),
"        " &amp; INDEX(MyData,D14498, E14498+1),
"    " &amp; INDEX(MyData,D14498, E14498+1))</f>
        <v xml:space="preserve">        0,//265 </v>
      </c>
    </row>
    <row r="14499" spans="4:7" x14ac:dyDescent="0.2">
      <c r="D14499" s="20">
        <f t="shared" si="226"/>
        <v>269</v>
      </c>
      <c r="E14499" s="20">
        <f>MIN(IF(MOD(ROWS($A$2:A14499),$A$2)=0,E14498+1, E14498), $B$2-1)</f>
        <v>17</v>
      </c>
      <c r="G14499" s="2" t="str">
        <f>IF(NOT(OR(
SUMPRODUCT(--ISNUMBER(SEARCH('Chapter 2 (Generated)'!$B$3:$V$3,INDEX(MyData,D14499, E14499+1))))&gt;0,
SUMPRODUCT(--ISNUMBER(SEARCH('Chapter 2 (Generated)'!$B$4:$V$4,INDEX(MyData,D14499, E14499+1))))&gt;0)),
"        " &amp; INDEX(MyData,D14499, E14499+1),
"    " &amp; INDEX(MyData,D14499, E14499+1))</f>
        <v xml:space="preserve">        0,</v>
      </c>
    </row>
    <row r="14500" spans="4:7" x14ac:dyDescent="0.2">
      <c r="D14500" s="20">
        <f t="shared" si="226"/>
        <v>270</v>
      </c>
      <c r="E14500" s="20">
        <f>MIN(IF(MOD(ROWS($A$2:A14500),$A$2)=0,E14499+1, E14499), $B$2-1)</f>
        <v>17</v>
      </c>
      <c r="G14500" s="2" t="str">
        <f>IF(NOT(OR(
SUMPRODUCT(--ISNUMBER(SEARCH('Chapter 2 (Generated)'!$B$3:$V$3,INDEX(MyData,D14500, E14500+1))))&gt;0,
SUMPRODUCT(--ISNUMBER(SEARCH('Chapter 2 (Generated)'!$B$4:$V$4,INDEX(MyData,D14500, E14500+1))))&gt;0)),
"        " &amp; INDEX(MyData,D14500, E14500+1),
"    " &amp; INDEX(MyData,D14500, E14500+1))</f>
        <v xml:space="preserve">        0,</v>
      </c>
    </row>
    <row r="14501" spans="4:7" x14ac:dyDescent="0.2">
      <c r="D14501" s="20">
        <f t="shared" si="226"/>
        <v>271</v>
      </c>
      <c r="E14501" s="20">
        <f>MIN(IF(MOD(ROWS($A$2:A14501),$A$2)=0,E14500+1, E14500), $B$2-1)</f>
        <v>17</v>
      </c>
      <c r="G14501" s="2" t="str">
        <f>IF(NOT(OR(
SUMPRODUCT(--ISNUMBER(SEARCH('Chapter 2 (Generated)'!$B$3:$V$3,INDEX(MyData,D14501, E14501+1))))&gt;0,
SUMPRODUCT(--ISNUMBER(SEARCH('Chapter 2 (Generated)'!$B$4:$V$4,INDEX(MyData,D14501, E14501+1))))&gt;0)),
"        " &amp; INDEX(MyData,D14501, E14501+1),
"    " &amp; INDEX(MyData,D14501, E14501+1))</f>
        <v xml:space="preserve">        0,</v>
      </c>
    </row>
    <row r="14502" spans="4:7" x14ac:dyDescent="0.2">
      <c r="D14502" s="20">
        <f t="shared" si="226"/>
        <v>272</v>
      </c>
      <c r="E14502" s="20">
        <f>MIN(IF(MOD(ROWS($A$2:A14502),$A$2)=0,E14501+1, E14501), $B$2-1)</f>
        <v>17</v>
      </c>
      <c r="G14502" s="2" t="str">
        <f>IF(NOT(OR(
SUMPRODUCT(--ISNUMBER(SEARCH('Chapter 2 (Generated)'!$B$3:$V$3,INDEX(MyData,D14502, E14502+1))))&gt;0,
SUMPRODUCT(--ISNUMBER(SEARCH('Chapter 2 (Generated)'!$B$4:$V$4,INDEX(MyData,D14502, E14502+1))))&gt;0)),
"        " &amp; INDEX(MyData,D14502, E14502+1),
"    " &amp; INDEX(MyData,D14502, E14502+1))</f>
        <v xml:space="preserve">        0,</v>
      </c>
    </row>
    <row r="14503" spans="4:7" x14ac:dyDescent="0.2">
      <c r="D14503" s="20">
        <f t="shared" si="226"/>
        <v>273</v>
      </c>
      <c r="E14503" s="20">
        <f>MIN(IF(MOD(ROWS($A$2:A14503),$A$2)=0,E14502+1, E14502), $B$2-1)</f>
        <v>17</v>
      </c>
      <c r="G14503" s="2" t="str">
        <f>IF(NOT(OR(
SUMPRODUCT(--ISNUMBER(SEARCH('Chapter 2 (Generated)'!$B$3:$V$3,INDEX(MyData,D14503, E14503+1))))&gt;0,
SUMPRODUCT(--ISNUMBER(SEARCH('Chapter 2 (Generated)'!$B$4:$V$4,INDEX(MyData,D14503, E14503+1))))&gt;0)),
"        " &amp; INDEX(MyData,D14503, E14503+1),
"    " &amp; INDEX(MyData,D14503, E14503+1))</f>
        <v xml:space="preserve">        0,//270 </v>
      </c>
    </row>
    <row r="14504" spans="4:7" x14ac:dyDescent="0.2">
      <c r="D14504" s="20">
        <f t="shared" si="226"/>
        <v>274</v>
      </c>
      <c r="E14504" s="20">
        <f>MIN(IF(MOD(ROWS($A$2:A14504),$A$2)=0,E14503+1, E14503), $B$2-1)</f>
        <v>17</v>
      </c>
      <c r="G14504" s="2" t="str">
        <f>IF(NOT(OR(
SUMPRODUCT(--ISNUMBER(SEARCH('Chapter 2 (Generated)'!$B$3:$V$3,INDEX(MyData,D14504, E14504+1))))&gt;0,
SUMPRODUCT(--ISNUMBER(SEARCH('Chapter 2 (Generated)'!$B$4:$V$4,INDEX(MyData,D14504, E14504+1))))&gt;0)),
"        " &amp; INDEX(MyData,D14504, E14504+1),
"    " &amp; INDEX(MyData,D14504, E14504+1))</f>
        <v xml:space="preserve">        0,</v>
      </c>
    </row>
    <row r="14505" spans="4:7" x14ac:dyDescent="0.2">
      <c r="D14505" s="20">
        <f t="shared" si="226"/>
        <v>275</v>
      </c>
      <c r="E14505" s="20">
        <f>MIN(IF(MOD(ROWS($A$2:A14505),$A$2)=0,E14504+1, E14504), $B$2-1)</f>
        <v>17</v>
      </c>
      <c r="G14505" s="2" t="str">
        <f>IF(NOT(OR(
SUMPRODUCT(--ISNUMBER(SEARCH('Chapter 2 (Generated)'!$B$3:$V$3,INDEX(MyData,D14505, E14505+1))))&gt;0,
SUMPRODUCT(--ISNUMBER(SEARCH('Chapter 2 (Generated)'!$B$4:$V$4,INDEX(MyData,D14505, E14505+1))))&gt;0)),
"        " &amp; INDEX(MyData,D14505, E14505+1),
"    " &amp; INDEX(MyData,D14505, E14505+1))</f>
        <v xml:space="preserve">        0,</v>
      </c>
    </row>
    <row r="14506" spans="4:7" x14ac:dyDescent="0.2">
      <c r="D14506" s="20">
        <f t="shared" si="226"/>
        <v>276</v>
      </c>
      <c r="E14506" s="20">
        <f>MIN(IF(MOD(ROWS($A$2:A14506),$A$2)=0,E14505+1, E14505), $B$2-1)</f>
        <v>17</v>
      </c>
      <c r="G14506" s="2" t="str">
        <f>IF(NOT(OR(
SUMPRODUCT(--ISNUMBER(SEARCH('Chapter 2 (Generated)'!$B$3:$V$3,INDEX(MyData,D14506, E14506+1))))&gt;0,
SUMPRODUCT(--ISNUMBER(SEARCH('Chapter 2 (Generated)'!$B$4:$V$4,INDEX(MyData,D14506, E14506+1))))&gt;0)),
"        " &amp; INDEX(MyData,D14506, E14506+1),
"    " &amp; INDEX(MyData,D14506, E14506+1))</f>
        <v xml:space="preserve">        0,</v>
      </c>
    </row>
    <row r="14507" spans="4:7" x14ac:dyDescent="0.2">
      <c r="D14507" s="20">
        <f t="shared" si="226"/>
        <v>277</v>
      </c>
      <c r="E14507" s="20">
        <f>MIN(IF(MOD(ROWS($A$2:A14507),$A$2)=0,E14506+1, E14506), $B$2-1)</f>
        <v>17</v>
      </c>
      <c r="G14507" s="2" t="str">
        <f>IF(NOT(OR(
SUMPRODUCT(--ISNUMBER(SEARCH('Chapter 2 (Generated)'!$B$3:$V$3,INDEX(MyData,D14507, E14507+1))))&gt;0,
SUMPRODUCT(--ISNUMBER(SEARCH('Chapter 2 (Generated)'!$B$4:$V$4,INDEX(MyData,D14507, E14507+1))))&gt;0)),
"        " &amp; INDEX(MyData,D14507, E14507+1),
"    " &amp; INDEX(MyData,D14507, E14507+1))</f>
        <v xml:space="preserve">        0,</v>
      </c>
    </row>
    <row r="14508" spans="4:7" x14ac:dyDescent="0.2">
      <c r="D14508" s="20">
        <f t="shared" si="226"/>
        <v>278</v>
      </c>
      <c r="E14508" s="20">
        <f>MIN(IF(MOD(ROWS($A$2:A14508),$A$2)=0,E14507+1, E14507), $B$2-1)</f>
        <v>17</v>
      </c>
      <c r="G14508" s="2" t="str">
        <f>IF(NOT(OR(
SUMPRODUCT(--ISNUMBER(SEARCH('Chapter 2 (Generated)'!$B$3:$V$3,INDEX(MyData,D14508, E14508+1))))&gt;0,
SUMPRODUCT(--ISNUMBER(SEARCH('Chapter 2 (Generated)'!$B$4:$V$4,INDEX(MyData,D14508, E14508+1))))&gt;0)),
"        " &amp; INDEX(MyData,D14508, E14508+1),
"    " &amp; INDEX(MyData,D14508, E14508+1))</f>
        <v xml:space="preserve">        0,//275 </v>
      </c>
    </row>
    <row r="14509" spans="4:7" x14ac:dyDescent="0.2">
      <c r="D14509" s="20">
        <f t="shared" si="226"/>
        <v>279</v>
      </c>
      <c r="E14509" s="20">
        <f>MIN(IF(MOD(ROWS($A$2:A14509),$A$2)=0,E14508+1, E14508), $B$2-1)</f>
        <v>17</v>
      </c>
      <c r="G14509" s="2" t="str">
        <f>IF(NOT(OR(
SUMPRODUCT(--ISNUMBER(SEARCH('Chapter 2 (Generated)'!$B$3:$V$3,INDEX(MyData,D14509, E14509+1))))&gt;0,
SUMPRODUCT(--ISNUMBER(SEARCH('Chapter 2 (Generated)'!$B$4:$V$4,INDEX(MyData,D14509, E14509+1))))&gt;0)),
"        " &amp; INDEX(MyData,D14509, E14509+1),
"    " &amp; INDEX(MyData,D14509, E14509+1))</f>
        <v xml:space="preserve">        0,</v>
      </c>
    </row>
    <row r="14510" spans="4:7" x14ac:dyDescent="0.2">
      <c r="D14510" s="20">
        <f t="shared" si="226"/>
        <v>280</v>
      </c>
      <c r="E14510" s="20">
        <f>MIN(IF(MOD(ROWS($A$2:A14510),$A$2)=0,E14509+1, E14509), $B$2-1)</f>
        <v>17</v>
      </c>
      <c r="G14510" s="2" t="str">
        <f>IF(NOT(OR(
SUMPRODUCT(--ISNUMBER(SEARCH('Chapter 2 (Generated)'!$B$3:$V$3,INDEX(MyData,D14510, E14510+1))))&gt;0,
SUMPRODUCT(--ISNUMBER(SEARCH('Chapter 2 (Generated)'!$B$4:$V$4,INDEX(MyData,D14510, E14510+1))))&gt;0)),
"        " &amp; INDEX(MyData,D14510, E14510+1),
"    " &amp; INDEX(MyData,D14510, E14510+1))</f>
        <v xml:space="preserve">        0,</v>
      </c>
    </row>
    <row r="14511" spans="4:7" x14ac:dyDescent="0.2">
      <c r="D14511" s="20">
        <f t="shared" si="226"/>
        <v>281</v>
      </c>
      <c r="E14511" s="20">
        <f>MIN(IF(MOD(ROWS($A$2:A14511),$A$2)=0,E14510+1, E14510), $B$2-1)</f>
        <v>17</v>
      </c>
      <c r="G14511" s="2" t="str">
        <f>IF(NOT(OR(
SUMPRODUCT(--ISNUMBER(SEARCH('Chapter 2 (Generated)'!$B$3:$V$3,INDEX(MyData,D14511, E14511+1))))&gt;0,
SUMPRODUCT(--ISNUMBER(SEARCH('Chapter 2 (Generated)'!$B$4:$V$4,INDEX(MyData,D14511, E14511+1))))&gt;0)),
"        " &amp; INDEX(MyData,D14511, E14511+1),
"    " &amp; INDEX(MyData,D14511, E14511+1))</f>
        <v xml:space="preserve">        0,</v>
      </c>
    </row>
    <row r="14512" spans="4:7" x14ac:dyDescent="0.2">
      <c r="D14512" s="20">
        <f t="shared" si="226"/>
        <v>282</v>
      </c>
      <c r="E14512" s="20">
        <f>MIN(IF(MOD(ROWS($A$2:A14512),$A$2)=0,E14511+1, E14511), $B$2-1)</f>
        <v>17</v>
      </c>
      <c r="G14512" s="2" t="str">
        <f>IF(NOT(OR(
SUMPRODUCT(--ISNUMBER(SEARCH('Chapter 2 (Generated)'!$B$3:$V$3,INDEX(MyData,D14512, E14512+1))))&gt;0,
SUMPRODUCT(--ISNUMBER(SEARCH('Chapter 2 (Generated)'!$B$4:$V$4,INDEX(MyData,D14512, E14512+1))))&gt;0)),
"        " &amp; INDEX(MyData,D14512, E14512+1),
"    " &amp; INDEX(MyData,D14512, E14512+1))</f>
        <v xml:space="preserve">        0,</v>
      </c>
    </row>
    <row r="14513" spans="4:7" x14ac:dyDescent="0.2">
      <c r="D14513" s="20">
        <f t="shared" si="226"/>
        <v>283</v>
      </c>
      <c r="E14513" s="20">
        <f>MIN(IF(MOD(ROWS($A$2:A14513),$A$2)=0,E14512+1, E14512), $B$2-1)</f>
        <v>17</v>
      </c>
      <c r="G14513" s="2" t="str">
        <f>IF(NOT(OR(
SUMPRODUCT(--ISNUMBER(SEARCH('Chapter 2 (Generated)'!$B$3:$V$3,INDEX(MyData,D14513, E14513+1))))&gt;0,
SUMPRODUCT(--ISNUMBER(SEARCH('Chapter 2 (Generated)'!$B$4:$V$4,INDEX(MyData,D14513, E14513+1))))&gt;0)),
"        " &amp; INDEX(MyData,D14513, E14513+1),
"    " &amp; INDEX(MyData,D14513, E14513+1))</f>
        <v xml:space="preserve">        0,//280 </v>
      </c>
    </row>
    <row r="14514" spans="4:7" x14ac:dyDescent="0.2">
      <c r="D14514" s="20">
        <f t="shared" si="226"/>
        <v>284</v>
      </c>
      <c r="E14514" s="20">
        <f>MIN(IF(MOD(ROWS($A$2:A14514),$A$2)=0,E14513+1, E14513), $B$2-1)</f>
        <v>17</v>
      </c>
      <c r="G14514" s="2" t="str">
        <f>IF(NOT(OR(
SUMPRODUCT(--ISNUMBER(SEARCH('Chapter 2 (Generated)'!$B$3:$V$3,INDEX(MyData,D14514, E14514+1))))&gt;0,
SUMPRODUCT(--ISNUMBER(SEARCH('Chapter 2 (Generated)'!$B$4:$V$4,INDEX(MyData,D14514, E14514+1))))&gt;0)),
"        " &amp; INDEX(MyData,D14514, E14514+1),
"    " &amp; INDEX(MyData,D14514, E14514+1))</f>
        <v xml:space="preserve">        0,</v>
      </c>
    </row>
    <row r="14515" spans="4:7" x14ac:dyDescent="0.2">
      <c r="D14515" s="20">
        <f t="shared" si="226"/>
        <v>285</v>
      </c>
      <c r="E14515" s="20">
        <f>MIN(IF(MOD(ROWS($A$2:A14515),$A$2)=0,E14514+1, E14514), $B$2-1)</f>
        <v>17</v>
      </c>
      <c r="G14515" s="2" t="str">
        <f>IF(NOT(OR(
SUMPRODUCT(--ISNUMBER(SEARCH('Chapter 2 (Generated)'!$B$3:$V$3,INDEX(MyData,D14515, E14515+1))))&gt;0,
SUMPRODUCT(--ISNUMBER(SEARCH('Chapter 2 (Generated)'!$B$4:$V$4,INDEX(MyData,D14515, E14515+1))))&gt;0)),
"        " &amp; INDEX(MyData,D14515, E14515+1),
"    " &amp; INDEX(MyData,D14515, E14515+1))</f>
        <v xml:space="preserve">        0,</v>
      </c>
    </row>
    <row r="14516" spans="4:7" x14ac:dyDescent="0.2">
      <c r="D14516" s="20">
        <f t="shared" si="226"/>
        <v>286</v>
      </c>
      <c r="E14516" s="20">
        <f>MIN(IF(MOD(ROWS($A$2:A14516),$A$2)=0,E14515+1, E14515), $B$2-1)</f>
        <v>17</v>
      </c>
      <c r="G14516" s="2" t="str">
        <f>IF(NOT(OR(
SUMPRODUCT(--ISNUMBER(SEARCH('Chapter 2 (Generated)'!$B$3:$V$3,INDEX(MyData,D14516, E14516+1))))&gt;0,
SUMPRODUCT(--ISNUMBER(SEARCH('Chapter 2 (Generated)'!$B$4:$V$4,INDEX(MyData,D14516, E14516+1))))&gt;0)),
"        " &amp; INDEX(MyData,D14516, E14516+1),
"    " &amp; INDEX(MyData,D14516, E14516+1))</f>
        <v xml:space="preserve">        0,</v>
      </c>
    </row>
    <row r="14517" spans="4:7" x14ac:dyDescent="0.2">
      <c r="D14517" s="20">
        <f t="shared" si="226"/>
        <v>287</v>
      </c>
      <c r="E14517" s="20">
        <f>MIN(IF(MOD(ROWS($A$2:A14517),$A$2)=0,E14516+1, E14516), $B$2-1)</f>
        <v>17</v>
      </c>
      <c r="G14517" s="2" t="str">
        <f>IF(NOT(OR(
SUMPRODUCT(--ISNUMBER(SEARCH('Chapter 2 (Generated)'!$B$3:$V$3,INDEX(MyData,D14517, E14517+1))))&gt;0,
SUMPRODUCT(--ISNUMBER(SEARCH('Chapter 2 (Generated)'!$B$4:$V$4,INDEX(MyData,D14517, E14517+1))))&gt;0)),
"        " &amp; INDEX(MyData,D14517, E14517+1),
"    " &amp; INDEX(MyData,D14517, E14517+1))</f>
        <v xml:space="preserve">        0,</v>
      </c>
    </row>
    <row r="14518" spans="4:7" x14ac:dyDescent="0.2">
      <c r="D14518" s="20">
        <f t="shared" si="226"/>
        <v>288</v>
      </c>
      <c r="E14518" s="20">
        <f>MIN(IF(MOD(ROWS($A$2:A14518),$A$2)=0,E14517+1, E14517), $B$2-1)</f>
        <v>17</v>
      </c>
      <c r="G14518" s="2" t="str">
        <f>IF(NOT(OR(
SUMPRODUCT(--ISNUMBER(SEARCH('Chapter 2 (Generated)'!$B$3:$V$3,INDEX(MyData,D14518, E14518+1))))&gt;0,
SUMPRODUCT(--ISNUMBER(SEARCH('Chapter 2 (Generated)'!$B$4:$V$4,INDEX(MyData,D14518, E14518+1))))&gt;0)),
"        " &amp; INDEX(MyData,D14518, E14518+1),
"    " &amp; INDEX(MyData,D14518, E14518+1))</f>
        <v xml:space="preserve">        0,//285 </v>
      </c>
    </row>
    <row r="14519" spans="4:7" x14ac:dyDescent="0.2">
      <c r="D14519" s="20">
        <f t="shared" si="226"/>
        <v>289</v>
      </c>
      <c r="E14519" s="20">
        <f>MIN(IF(MOD(ROWS($A$2:A14519),$A$2)=0,E14518+1, E14518), $B$2-1)</f>
        <v>17</v>
      </c>
      <c r="G14519" s="2" t="str">
        <f>IF(NOT(OR(
SUMPRODUCT(--ISNUMBER(SEARCH('Chapter 2 (Generated)'!$B$3:$V$3,INDEX(MyData,D14519, E14519+1))))&gt;0,
SUMPRODUCT(--ISNUMBER(SEARCH('Chapter 2 (Generated)'!$B$4:$V$4,INDEX(MyData,D14519, E14519+1))))&gt;0)),
"        " &amp; INDEX(MyData,D14519, E14519+1),
"    " &amp; INDEX(MyData,D14519, E14519+1))</f>
        <v xml:space="preserve">        0,</v>
      </c>
    </row>
    <row r="14520" spans="4:7" x14ac:dyDescent="0.2">
      <c r="D14520" s="20">
        <f t="shared" si="226"/>
        <v>290</v>
      </c>
      <c r="E14520" s="20">
        <f>MIN(IF(MOD(ROWS($A$2:A14520),$A$2)=0,E14519+1, E14519), $B$2-1)</f>
        <v>17</v>
      </c>
      <c r="G14520" s="2" t="str">
        <f>IF(NOT(OR(
SUMPRODUCT(--ISNUMBER(SEARCH('Chapter 2 (Generated)'!$B$3:$V$3,INDEX(MyData,D14520, E14520+1))))&gt;0,
SUMPRODUCT(--ISNUMBER(SEARCH('Chapter 2 (Generated)'!$B$4:$V$4,INDEX(MyData,D14520, E14520+1))))&gt;0)),
"        " &amp; INDEX(MyData,D14520, E14520+1),
"    " &amp; INDEX(MyData,D14520, E14520+1))</f>
        <v xml:space="preserve">        0,</v>
      </c>
    </row>
    <row r="14521" spans="4:7" x14ac:dyDescent="0.2">
      <c r="D14521" s="20">
        <f t="shared" si="226"/>
        <v>291</v>
      </c>
      <c r="E14521" s="20">
        <f>MIN(IF(MOD(ROWS($A$2:A14521),$A$2)=0,E14520+1, E14520), $B$2-1)</f>
        <v>17</v>
      </c>
      <c r="G14521" s="2" t="str">
        <f>IF(NOT(OR(
SUMPRODUCT(--ISNUMBER(SEARCH('Chapter 2 (Generated)'!$B$3:$V$3,INDEX(MyData,D14521, E14521+1))))&gt;0,
SUMPRODUCT(--ISNUMBER(SEARCH('Chapter 2 (Generated)'!$B$4:$V$4,INDEX(MyData,D14521, E14521+1))))&gt;0)),
"        " &amp; INDEX(MyData,D14521, E14521+1),
"    " &amp; INDEX(MyData,D14521, E14521+1))</f>
        <v xml:space="preserve">        0,</v>
      </c>
    </row>
    <row r="14522" spans="4:7" x14ac:dyDescent="0.2">
      <c r="D14522" s="20">
        <f t="shared" si="226"/>
        <v>292</v>
      </c>
      <c r="E14522" s="20">
        <f>MIN(IF(MOD(ROWS($A$2:A14522),$A$2)=0,E14521+1, E14521), $B$2-1)</f>
        <v>17</v>
      </c>
      <c r="G14522" s="2" t="str">
        <f>IF(NOT(OR(
SUMPRODUCT(--ISNUMBER(SEARCH('Chapter 2 (Generated)'!$B$3:$V$3,INDEX(MyData,D14522, E14522+1))))&gt;0,
SUMPRODUCT(--ISNUMBER(SEARCH('Chapter 2 (Generated)'!$B$4:$V$4,INDEX(MyData,D14522, E14522+1))))&gt;0)),
"        " &amp; INDEX(MyData,D14522, E14522+1),
"    " &amp; INDEX(MyData,D14522, E14522+1))</f>
        <v xml:space="preserve">        0,</v>
      </c>
    </row>
    <row r="14523" spans="4:7" x14ac:dyDescent="0.2">
      <c r="D14523" s="20">
        <f t="shared" si="226"/>
        <v>293</v>
      </c>
      <c r="E14523" s="20">
        <f>MIN(IF(MOD(ROWS($A$2:A14523),$A$2)=0,E14522+1, E14522), $B$2-1)</f>
        <v>17</v>
      </c>
      <c r="G14523" s="2" t="str">
        <f>IF(NOT(OR(
SUMPRODUCT(--ISNUMBER(SEARCH('Chapter 2 (Generated)'!$B$3:$V$3,INDEX(MyData,D14523, E14523+1))))&gt;0,
SUMPRODUCT(--ISNUMBER(SEARCH('Chapter 2 (Generated)'!$B$4:$V$4,INDEX(MyData,D14523, E14523+1))))&gt;0)),
"        " &amp; INDEX(MyData,D14523, E14523+1),
"    " &amp; INDEX(MyData,D14523, E14523+1))</f>
        <v xml:space="preserve">        0,//290 </v>
      </c>
    </row>
    <row r="14524" spans="4:7" x14ac:dyDescent="0.2">
      <c r="D14524" s="20">
        <f t="shared" si="226"/>
        <v>294</v>
      </c>
      <c r="E14524" s="20">
        <f>MIN(IF(MOD(ROWS($A$2:A14524),$A$2)=0,E14523+1, E14523), $B$2-1)</f>
        <v>17</v>
      </c>
      <c r="G14524" s="2" t="str">
        <f>IF(NOT(OR(
SUMPRODUCT(--ISNUMBER(SEARCH('Chapter 2 (Generated)'!$B$3:$V$3,INDEX(MyData,D14524, E14524+1))))&gt;0,
SUMPRODUCT(--ISNUMBER(SEARCH('Chapter 2 (Generated)'!$B$4:$V$4,INDEX(MyData,D14524, E14524+1))))&gt;0)),
"        " &amp; INDEX(MyData,D14524, E14524+1),
"    " &amp; INDEX(MyData,D14524, E14524+1))</f>
        <v xml:space="preserve">        0,</v>
      </c>
    </row>
    <row r="14525" spans="4:7" x14ac:dyDescent="0.2">
      <c r="D14525" s="20">
        <f t="shared" si="226"/>
        <v>295</v>
      </c>
      <c r="E14525" s="20">
        <f>MIN(IF(MOD(ROWS($A$2:A14525),$A$2)=0,E14524+1, E14524), $B$2-1)</f>
        <v>17</v>
      </c>
      <c r="G14525" s="2" t="str">
        <f>IF(NOT(OR(
SUMPRODUCT(--ISNUMBER(SEARCH('Chapter 2 (Generated)'!$B$3:$V$3,INDEX(MyData,D14525, E14525+1))))&gt;0,
SUMPRODUCT(--ISNUMBER(SEARCH('Chapter 2 (Generated)'!$B$4:$V$4,INDEX(MyData,D14525, E14525+1))))&gt;0)),
"        " &amp; INDEX(MyData,D14525, E14525+1),
"    " &amp; INDEX(MyData,D14525, E14525+1))</f>
        <v xml:space="preserve">        0,</v>
      </c>
    </row>
    <row r="14526" spans="4:7" x14ac:dyDescent="0.2">
      <c r="D14526" s="20">
        <f t="shared" si="226"/>
        <v>296</v>
      </c>
      <c r="E14526" s="20">
        <f>MIN(IF(MOD(ROWS($A$2:A14526),$A$2)=0,E14525+1, E14525), $B$2-1)</f>
        <v>17</v>
      </c>
      <c r="G14526" s="2" t="str">
        <f>IF(NOT(OR(
SUMPRODUCT(--ISNUMBER(SEARCH('Chapter 2 (Generated)'!$B$3:$V$3,INDEX(MyData,D14526, E14526+1))))&gt;0,
SUMPRODUCT(--ISNUMBER(SEARCH('Chapter 2 (Generated)'!$B$4:$V$4,INDEX(MyData,D14526, E14526+1))))&gt;0)),
"        " &amp; INDEX(MyData,D14526, E14526+1),
"    " &amp; INDEX(MyData,D14526, E14526+1))</f>
        <v xml:space="preserve">        0,</v>
      </c>
    </row>
    <row r="14527" spans="4:7" x14ac:dyDescent="0.2">
      <c r="D14527" s="20">
        <f t="shared" si="226"/>
        <v>297</v>
      </c>
      <c r="E14527" s="20">
        <f>MIN(IF(MOD(ROWS($A$2:A14527),$A$2)=0,E14526+1, E14526), $B$2-1)</f>
        <v>17</v>
      </c>
      <c r="G14527" s="2" t="str">
        <f>IF(NOT(OR(
SUMPRODUCT(--ISNUMBER(SEARCH('Chapter 2 (Generated)'!$B$3:$V$3,INDEX(MyData,D14527, E14527+1))))&gt;0,
SUMPRODUCT(--ISNUMBER(SEARCH('Chapter 2 (Generated)'!$B$4:$V$4,INDEX(MyData,D14527, E14527+1))))&gt;0)),
"        " &amp; INDEX(MyData,D14527, E14527+1),
"    " &amp; INDEX(MyData,D14527, E14527+1))</f>
        <v xml:space="preserve">        0,</v>
      </c>
    </row>
    <row r="14528" spans="4:7" x14ac:dyDescent="0.2">
      <c r="D14528" s="20">
        <f t="shared" si="226"/>
        <v>298</v>
      </c>
      <c r="E14528" s="20">
        <f>MIN(IF(MOD(ROWS($A$2:A14528),$A$2)=0,E14527+1, E14527), $B$2-1)</f>
        <v>17</v>
      </c>
      <c r="G14528" s="2" t="str">
        <f>IF(NOT(OR(
SUMPRODUCT(--ISNUMBER(SEARCH('Chapter 2 (Generated)'!$B$3:$V$3,INDEX(MyData,D14528, E14528+1))))&gt;0,
SUMPRODUCT(--ISNUMBER(SEARCH('Chapter 2 (Generated)'!$B$4:$V$4,INDEX(MyData,D14528, E14528+1))))&gt;0)),
"        " &amp; INDEX(MyData,D14528, E14528+1),
"    " &amp; INDEX(MyData,D14528, E14528+1))</f>
        <v xml:space="preserve">        0,//295 </v>
      </c>
    </row>
    <row r="14529" spans="4:7" x14ac:dyDescent="0.2">
      <c r="D14529" s="20">
        <f t="shared" si="226"/>
        <v>299</v>
      </c>
      <c r="E14529" s="20">
        <f>MIN(IF(MOD(ROWS($A$2:A14529),$A$2)=0,E14528+1, E14528), $B$2-1)</f>
        <v>17</v>
      </c>
      <c r="G14529" s="2" t="str">
        <f>IF(NOT(OR(
SUMPRODUCT(--ISNUMBER(SEARCH('Chapter 2 (Generated)'!$B$3:$V$3,INDEX(MyData,D14529, E14529+1))))&gt;0,
SUMPRODUCT(--ISNUMBER(SEARCH('Chapter 2 (Generated)'!$B$4:$V$4,INDEX(MyData,D14529, E14529+1))))&gt;0)),
"        " &amp; INDEX(MyData,D14529, E14529+1),
"    " &amp; INDEX(MyData,D14529, E14529+1))</f>
        <v xml:space="preserve">        0,</v>
      </c>
    </row>
    <row r="14530" spans="4:7" x14ac:dyDescent="0.2">
      <c r="D14530" s="20">
        <f t="shared" ref="D14530:D14593" si="227">MOD(ROW(D14529)-1+ROWS(MyData),ROWS(MyData))+1</f>
        <v>300</v>
      </c>
      <c r="E14530" s="20">
        <f>MIN(IF(MOD(ROWS($A$2:A14530),$A$2)=0,E14529+1, E14529), $B$2-1)</f>
        <v>17</v>
      </c>
      <c r="G14530" s="2" t="str">
        <f>IF(NOT(OR(
SUMPRODUCT(--ISNUMBER(SEARCH('Chapter 2 (Generated)'!$B$3:$V$3,INDEX(MyData,D14530, E14530+1))))&gt;0,
SUMPRODUCT(--ISNUMBER(SEARCH('Chapter 2 (Generated)'!$B$4:$V$4,INDEX(MyData,D14530, E14530+1))))&gt;0)),
"        " &amp; INDEX(MyData,D14530, E14530+1),
"    " &amp; INDEX(MyData,D14530, E14530+1))</f>
        <v xml:space="preserve">        0,</v>
      </c>
    </row>
    <row r="14531" spans="4:7" x14ac:dyDescent="0.2">
      <c r="D14531" s="20">
        <f t="shared" si="227"/>
        <v>301</v>
      </c>
      <c r="E14531" s="20">
        <f>MIN(IF(MOD(ROWS($A$2:A14531),$A$2)=0,E14530+1, E14530), $B$2-1)</f>
        <v>17</v>
      </c>
      <c r="G14531" s="2" t="str">
        <f>IF(NOT(OR(
SUMPRODUCT(--ISNUMBER(SEARCH('Chapter 2 (Generated)'!$B$3:$V$3,INDEX(MyData,D14531, E14531+1))))&gt;0,
SUMPRODUCT(--ISNUMBER(SEARCH('Chapter 2 (Generated)'!$B$4:$V$4,INDEX(MyData,D14531, E14531+1))))&gt;0)),
"        " &amp; INDEX(MyData,D14531, E14531+1),
"    " &amp; INDEX(MyData,D14531, E14531+1))</f>
        <v xml:space="preserve">        0,</v>
      </c>
    </row>
    <row r="14532" spans="4:7" x14ac:dyDescent="0.2">
      <c r="D14532" s="20">
        <f t="shared" si="227"/>
        <v>302</v>
      </c>
      <c r="E14532" s="20">
        <f>MIN(IF(MOD(ROWS($A$2:A14532),$A$2)=0,E14531+1, E14531), $B$2-1)</f>
        <v>17</v>
      </c>
      <c r="G14532" s="2" t="str">
        <f>IF(NOT(OR(
SUMPRODUCT(--ISNUMBER(SEARCH('Chapter 2 (Generated)'!$B$3:$V$3,INDEX(MyData,D14532, E14532+1))))&gt;0,
SUMPRODUCT(--ISNUMBER(SEARCH('Chapter 2 (Generated)'!$B$4:$V$4,INDEX(MyData,D14532, E14532+1))))&gt;0)),
"        " &amp; INDEX(MyData,D14532, E14532+1),
"    " &amp; INDEX(MyData,D14532, E14532+1))</f>
        <v xml:space="preserve">        0,</v>
      </c>
    </row>
    <row r="14533" spans="4:7" x14ac:dyDescent="0.2">
      <c r="D14533" s="20">
        <f t="shared" si="227"/>
        <v>303</v>
      </c>
      <c r="E14533" s="20">
        <f>MIN(IF(MOD(ROWS($A$2:A14533),$A$2)=0,E14532+1, E14532), $B$2-1)</f>
        <v>17</v>
      </c>
      <c r="G14533" s="2" t="str">
        <f>IF(NOT(OR(
SUMPRODUCT(--ISNUMBER(SEARCH('Chapter 2 (Generated)'!$B$3:$V$3,INDEX(MyData,D14533, E14533+1))))&gt;0,
SUMPRODUCT(--ISNUMBER(SEARCH('Chapter 2 (Generated)'!$B$4:$V$4,INDEX(MyData,D14533, E14533+1))))&gt;0)),
"        " &amp; INDEX(MyData,D14533, E14533+1),
"    " &amp; INDEX(MyData,D14533, E14533+1))</f>
        <v xml:space="preserve">        0,//300 </v>
      </c>
    </row>
    <row r="14534" spans="4:7" x14ac:dyDescent="0.2">
      <c r="D14534" s="20">
        <f t="shared" si="227"/>
        <v>304</v>
      </c>
      <c r="E14534" s="20">
        <f>MIN(IF(MOD(ROWS($A$2:A14534),$A$2)=0,E14533+1, E14533), $B$2-1)</f>
        <v>17</v>
      </c>
      <c r="G14534" s="2" t="str">
        <f>IF(NOT(OR(
SUMPRODUCT(--ISNUMBER(SEARCH('Chapter 2 (Generated)'!$B$3:$V$3,INDEX(MyData,D14534, E14534+1))))&gt;0,
SUMPRODUCT(--ISNUMBER(SEARCH('Chapter 2 (Generated)'!$B$4:$V$4,INDEX(MyData,D14534, E14534+1))))&gt;0)),
"        " &amp; INDEX(MyData,D14534, E14534+1),
"    " &amp; INDEX(MyData,D14534, E14534+1))</f>
        <v xml:space="preserve">        0,</v>
      </c>
    </row>
    <row r="14535" spans="4:7" x14ac:dyDescent="0.2">
      <c r="D14535" s="20">
        <f t="shared" si="227"/>
        <v>305</v>
      </c>
      <c r="E14535" s="20">
        <f>MIN(IF(MOD(ROWS($A$2:A14535),$A$2)=0,E14534+1, E14534), $B$2-1)</f>
        <v>17</v>
      </c>
      <c r="G14535" s="2" t="str">
        <f>IF(NOT(OR(
SUMPRODUCT(--ISNUMBER(SEARCH('Chapter 2 (Generated)'!$B$3:$V$3,INDEX(MyData,D14535, E14535+1))))&gt;0,
SUMPRODUCT(--ISNUMBER(SEARCH('Chapter 2 (Generated)'!$B$4:$V$4,INDEX(MyData,D14535, E14535+1))))&gt;0)),
"        " &amp; INDEX(MyData,D14535, E14535+1),
"    " &amp; INDEX(MyData,D14535, E14535+1))</f>
        <v xml:space="preserve">        0,</v>
      </c>
    </row>
    <row r="14536" spans="4:7" x14ac:dyDescent="0.2">
      <c r="D14536" s="20">
        <f t="shared" si="227"/>
        <v>306</v>
      </c>
      <c r="E14536" s="20">
        <f>MIN(IF(MOD(ROWS($A$2:A14536),$A$2)=0,E14535+1, E14535), $B$2-1)</f>
        <v>17</v>
      </c>
      <c r="G14536" s="2" t="str">
        <f>IF(NOT(OR(
SUMPRODUCT(--ISNUMBER(SEARCH('Chapter 2 (Generated)'!$B$3:$V$3,INDEX(MyData,D14536, E14536+1))))&gt;0,
SUMPRODUCT(--ISNUMBER(SEARCH('Chapter 2 (Generated)'!$B$4:$V$4,INDEX(MyData,D14536, E14536+1))))&gt;0)),
"        " &amp; INDEX(MyData,D14536, E14536+1),
"    " &amp; INDEX(MyData,D14536, E14536+1))</f>
        <v xml:space="preserve">        0,</v>
      </c>
    </row>
    <row r="14537" spans="4:7" x14ac:dyDescent="0.2">
      <c r="D14537" s="20">
        <f t="shared" si="227"/>
        <v>307</v>
      </c>
      <c r="E14537" s="20">
        <f>MIN(IF(MOD(ROWS($A$2:A14537),$A$2)=0,E14536+1, E14536), $B$2-1)</f>
        <v>17</v>
      </c>
      <c r="G14537" s="2" t="str">
        <f>IF(NOT(OR(
SUMPRODUCT(--ISNUMBER(SEARCH('Chapter 2 (Generated)'!$B$3:$V$3,INDEX(MyData,D14537, E14537+1))))&gt;0,
SUMPRODUCT(--ISNUMBER(SEARCH('Chapter 2 (Generated)'!$B$4:$V$4,INDEX(MyData,D14537, E14537+1))))&gt;0)),
"        " &amp; INDEX(MyData,D14537, E14537+1),
"    " &amp; INDEX(MyData,D14537, E14537+1))</f>
        <v xml:space="preserve">        0,</v>
      </c>
    </row>
    <row r="14538" spans="4:7" x14ac:dyDescent="0.2">
      <c r="D14538" s="20">
        <f t="shared" si="227"/>
        <v>308</v>
      </c>
      <c r="E14538" s="20">
        <f>MIN(IF(MOD(ROWS($A$2:A14538),$A$2)=0,E14537+1, E14537), $B$2-1)</f>
        <v>17</v>
      </c>
      <c r="G14538" s="2" t="str">
        <f>IF(NOT(OR(
SUMPRODUCT(--ISNUMBER(SEARCH('Chapter 2 (Generated)'!$B$3:$V$3,INDEX(MyData,D14538, E14538+1))))&gt;0,
SUMPRODUCT(--ISNUMBER(SEARCH('Chapter 2 (Generated)'!$B$4:$V$4,INDEX(MyData,D14538, E14538+1))))&gt;0)),
"        " &amp; INDEX(MyData,D14538, E14538+1),
"    " &amp; INDEX(MyData,D14538, E14538+1))</f>
        <v xml:space="preserve">        0,//305 </v>
      </c>
    </row>
    <row r="14539" spans="4:7" x14ac:dyDescent="0.2">
      <c r="D14539" s="20">
        <f t="shared" si="227"/>
        <v>309</v>
      </c>
      <c r="E14539" s="20">
        <f>MIN(IF(MOD(ROWS($A$2:A14539),$A$2)=0,E14538+1, E14538), $B$2-1)</f>
        <v>17</v>
      </c>
      <c r="G14539" s="2" t="str">
        <f>IF(NOT(OR(
SUMPRODUCT(--ISNUMBER(SEARCH('Chapter 2 (Generated)'!$B$3:$V$3,INDEX(MyData,D14539, E14539+1))))&gt;0,
SUMPRODUCT(--ISNUMBER(SEARCH('Chapter 2 (Generated)'!$B$4:$V$4,INDEX(MyData,D14539, E14539+1))))&gt;0)),
"        " &amp; INDEX(MyData,D14539, E14539+1),
"    " &amp; INDEX(MyData,D14539, E14539+1))</f>
        <v xml:space="preserve">        0,</v>
      </c>
    </row>
    <row r="14540" spans="4:7" x14ac:dyDescent="0.2">
      <c r="D14540" s="20">
        <f t="shared" si="227"/>
        <v>310</v>
      </c>
      <c r="E14540" s="20">
        <f>MIN(IF(MOD(ROWS($A$2:A14540),$A$2)=0,E14539+1, E14539), $B$2-1)</f>
        <v>17</v>
      </c>
      <c r="G14540" s="2" t="str">
        <f>IF(NOT(OR(
SUMPRODUCT(--ISNUMBER(SEARCH('Chapter 2 (Generated)'!$B$3:$V$3,INDEX(MyData,D14540, E14540+1))))&gt;0,
SUMPRODUCT(--ISNUMBER(SEARCH('Chapter 2 (Generated)'!$B$4:$V$4,INDEX(MyData,D14540, E14540+1))))&gt;0)),
"        " &amp; INDEX(MyData,D14540, E14540+1),
"    " &amp; INDEX(MyData,D14540, E14540+1))</f>
        <v xml:space="preserve">        0,</v>
      </c>
    </row>
    <row r="14541" spans="4:7" x14ac:dyDescent="0.2">
      <c r="D14541" s="20">
        <f t="shared" si="227"/>
        <v>311</v>
      </c>
      <c r="E14541" s="20">
        <f>MIN(IF(MOD(ROWS($A$2:A14541),$A$2)=0,E14540+1, E14540), $B$2-1)</f>
        <v>17</v>
      </c>
      <c r="G14541" s="2" t="str">
        <f>IF(NOT(OR(
SUMPRODUCT(--ISNUMBER(SEARCH('Chapter 2 (Generated)'!$B$3:$V$3,INDEX(MyData,D14541, E14541+1))))&gt;0,
SUMPRODUCT(--ISNUMBER(SEARCH('Chapter 2 (Generated)'!$B$4:$V$4,INDEX(MyData,D14541, E14541+1))))&gt;0)),
"        " &amp; INDEX(MyData,D14541, E14541+1),
"    " &amp; INDEX(MyData,D14541, E14541+1))</f>
        <v xml:space="preserve">        0,</v>
      </c>
    </row>
    <row r="14542" spans="4:7" x14ac:dyDescent="0.2">
      <c r="D14542" s="20">
        <f t="shared" si="227"/>
        <v>312</v>
      </c>
      <c r="E14542" s="20">
        <f>MIN(IF(MOD(ROWS($A$2:A14542),$A$2)=0,E14541+1, E14541), $B$2-1)</f>
        <v>17</v>
      </c>
      <c r="G14542" s="2" t="str">
        <f>IF(NOT(OR(
SUMPRODUCT(--ISNUMBER(SEARCH('Chapter 2 (Generated)'!$B$3:$V$3,INDEX(MyData,D14542, E14542+1))))&gt;0,
SUMPRODUCT(--ISNUMBER(SEARCH('Chapter 2 (Generated)'!$B$4:$V$4,INDEX(MyData,D14542, E14542+1))))&gt;0)),
"        " &amp; INDEX(MyData,D14542, E14542+1),
"    " &amp; INDEX(MyData,D14542, E14542+1))</f>
        <v xml:space="preserve">        0,</v>
      </c>
    </row>
    <row r="14543" spans="4:7" x14ac:dyDescent="0.2">
      <c r="D14543" s="20">
        <f t="shared" si="227"/>
        <v>313</v>
      </c>
      <c r="E14543" s="20">
        <f>MIN(IF(MOD(ROWS($A$2:A14543),$A$2)=0,E14542+1, E14542), $B$2-1)</f>
        <v>17</v>
      </c>
      <c r="G14543" s="2" t="str">
        <f>IF(NOT(OR(
SUMPRODUCT(--ISNUMBER(SEARCH('Chapter 2 (Generated)'!$B$3:$V$3,INDEX(MyData,D14543, E14543+1))))&gt;0,
SUMPRODUCT(--ISNUMBER(SEARCH('Chapter 2 (Generated)'!$B$4:$V$4,INDEX(MyData,D14543, E14543+1))))&gt;0)),
"        " &amp; INDEX(MyData,D14543, E14543+1),
"    " &amp; INDEX(MyData,D14543, E14543+1))</f>
        <v xml:space="preserve">        0,//310 </v>
      </c>
    </row>
    <row r="14544" spans="4:7" x14ac:dyDescent="0.2">
      <c r="D14544" s="20">
        <f t="shared" si="227"/>
        <v>314</v>
      </c>
      <c r="E14544" s="20">
        <f>MIN(IF(MOD(ROWS($A$2:A14544),$A$2)=0,E14543+1, E14543), $B$2-1)</f>
        <v>17</v>
      </c>
      <c r="G14544" s="2" t="str">
        <f>IF(NOT(OR(
SUMPRODUCT(--ISNUMBER(SEARCH('Chapter 2 (Generated)'!$B$3:$V$3,INDEX(MyData,D14544, E14544+1))))&gt;0,
SUMPRODUCT(--ISNUMBER(SEARCH('Chapter 2 (Generated)'!$B$4:$V$4,INDEX(MyData,D14544, E14544+1))))&gt;0)),
"        " &amp; INDEX(MyData,D14544, E14544+1),
"    " &amp; INDEX(MyData,D14544, E14544+1))</f>
        <v xml:space="preserve">        0,</v>
      </c>
    </row>
    <row r="14545" spans="4:7" x14ac:dyDescent="0.2">
      <c r="D14545" s="20">
        <f t="shared" si="227"/>
        <v>315</v>
      </c>
      <c r="E14545" s="20">
        <f>MIN(IF(MOD(ROWS($A$2:A14545),$A$2)=0,E14544+1, E14544), $B$2-1)</f>
        <v>17</v>
      </c>
      <c r="G14545" s="2" t="str">
        <f>IF(NOT(OR(
SUMPRODUCT(--ISNUMBER(SEARCH('Chapter 2 (Generated)'!$B$3:$V$3,INDEX(MyData,D14545, E14545+1))))&gt;0,
SUMPRODUCT(--ISNUMBER(SEARCH('Chapter 2 (Generated)'!$B$4:$V$4,INDEX(MyData,D14545, E14545+1))))&gt;0)),
"        " &amp; INDEX(MyData,D14545, E14545+1),
"    " &amp; INDEX(MyData,D14545, E14545+1))</f>
        <v xml:space="preserve">        0,</v>
      </c>
    </row>
    <row r="14546" spans="4:7" x14ac:dyDescent="0.2">
      <c r="D14546" s="20">
        <f t="shared" si="227"/>
        <v>316</v>
      </c>
      <c r="E14546" s="20">
        <f>MIN(IF(MOD(ROWS($A$2:A14546),$A$2)=0,E14545+1, E14545), $B$2-1)</f>
        <v>17</v>
      </c>
      <c r="G14546" s="2" t="str">
        <f>IF(NOT(OR(
SUMPRODUCT(--ISNUMBER(SEARCH('Chapter 2 (Generated)'!$B$3:$V$3,INDEX(MyData,D14546, E14546+1))))&gt;0,
SUMPRODUCT(--ISNUMBER(SEARCH('Chapter 2 (Generated)'!$B$4:$V$4,INDEX(MyData,D14546, E14546+1))))&gt;0)),
"        " &amp; INDEX(MyData,D14546, E14546+1),
"    " &amp; INDEX(MyData,D14546, E14546+1))</f>
        <v xml:space="preserve">        0,</v>
      </c>
    </row>
    <row r="14547" spans="4:7" x14ac:dyDescent="0.2">
      <c r="D14547" s="20">
        <f t="shared" si="227"/>
        <v>317</v>
      </c>
      <c r="E14547" s="20">
        <f>MIN(IF(MOD(ROWS($A$2:A14547),$A$2)=0,E14546+1, E14546), $B$2-1)</f>
        <v>17</v>
      </c>
      <c r="G14547" s="2" t="str">
        <f>IF(NOT(OR(
SUMPRODUCT(--ISNUMBER(SEARCH('Chapter 2 (Generated)'!$B$3:$V$3,INDEX(MyData,D14547, E14547+1))))&gt;0,
SUMPRODUCT(--ISNUMBER(SEARCH('Chapter 2 (Generated)'!$B$4:$V$4,INDEX(MyData,D14547, E14547+1))))&gt;0)),
"        " &amp; INDEX(MyData,D14547, E14547+1),
"    " &amp; INDEX(MyData,D14547, E14547+1))</f>
        <v xml:space="preserve">        0,</v>
      </c>
    </row>
    <row r="14548" spans="4:7" x14ac:dyDescent="0.2">
      <c r="D14548" s="20">
        <f t="shared" si="227"/>
        <v>318</v>
      </c>
      <c r="E14548" s="20">
        <f>MIN(IF(MOD(ROWS($A$2:A14548),$A$2)=0,E14547+1, E14547), $B$2-1)</f>
        <v>17</v>
      </c>
      <c r="G14548" s="2" t="str">
        <f>IF(NOT(OR(
SUMPRODUCT(--ISNUMBER(SEARCH('Chapter 2 (Generated)'!$B$3:$V$3,INDEX(MyData,D14548, E14548+1))))&gt;0,
SUMPRODUCT(--ISNUMBER(SEARCH('Chapter 2 (Generated)'!$B$4:$V$4,INDEX(MyData,D14548, E14548+1))))&gt;0)),
"        " &amp; INDEX(MyData,D14548, E14548+1),
"    " &amp; INDEX(MyData,D14548, E14548+1))</f>
        <v xml:space="preserve">        0,//315 </v>
      </c>
    </row>
    <row r="14549" spans="4:7" x14ac:dyDescent="0.2">
      <c r="D14549" s="20">
        <f t="shared" si="227"/>
        <v>319</v>
      </c>
      <c r="E14549" s="20">
        <f>MIN(IF(MOD(ROWS($A$2:A14549),$A$2)=0,E14548+1, E14548), $B$2-1)</f>
        <v>17</v>
      </c>
      <c r="G14549" s="2" t="str">
        <f>IF(NOT(OR(
SUMPRODUCT(--ISNUMBER(SEARCH('Chapter 2 (Generated)'!$B$3:$V$3,INDEX(MyData,D14549, E14549+1))))&gt;0,
SUMPRODUCT(--ISNUMBER(SEARCH('Chapter 2 (Generated)'!$B$4:$V$4,INDEX(MyData,D14549, E14549+1))))&gt;0)),
"        " &amp; INDEX(MyData,D14549, E14549+1),
"    " &amp; INDEX(MyData,D14549, E14549+1))</f>
        <v xml:space="preserve">        0,</v>
      </c>
    </row>
    <row r="14550" spans="4:7" x14ac:dyDescent="0.2">
      <c r="D14550" s="20">
        <f t="shared" si="227"/>
        <v>320</v>
      </c>
      <c r="E14550" s="20">
        <f>MIN(IF(MOD(ROWS($A$2:A14550),$A$2)=0,E14549+1, E14549), $B$2-1)</f>
        <v>17</v>
      </c>
      <c r="G14550" s="2" t="str">
        <f>IF(NOT(OR(
SUMPRODUCT(--ISNUMBER(SEARCH('Chapter 2 (Generated)'!$B$3:$V$3,INDEX(MyData,D14550, E14550+1))))&gt;0,
SUMPRODUCT(--ISNUMBER(SEARCH('Chapter 2 (Generated)'!$B$4:$V$4,INDEX(MyData,D14550, E14550+1))))&gt;0)),
"        " &amp; INDEX(MyData,D14550, E14550+1),
"    " &amp; INDEX(MyData,D14550, E14550+1))</f>
        <v xml:space="preserve">        0,</v>
      </c>
    </row>
    <row r="14551" spans="4:7" x14ac:dyDescent="0.2">
      <c r="D14551" s="20">
        <f t="shared" si="227"/>
        <v>321</v>
      </c>
      <c r="E14551" s="20">
        <f>MIN(IF(MOD(ROWS($A$2:A14551),$A$2)=0,E14550+1, E14550), $B$2-1)</f>
        <v>17</v>
      </c>
      <c r="G14551" s="2" t="str">
        <f>IF(NOT(OR(
SUMPRODUCT(--ISNUMBER(SEARCH('Chapter 2 (Generated)'!$B$3:$V$3,INDEX(MyData,D14551, E14551+1))))&gt;0,
SUMPRODUCT(--ISNUMBER(SEARCH('Chapter 2 (Generated)'!$B$4:$V$4,INDEX(MyData,D14551, E14551+1))))&gt;0)),
"        " &amp; INDEX(MyData,D14551, E14551+1),
"    " &amp; INDEX(MyData,D14551, E14551+1))</f>
        <v xml:space="preserve">        0,</v>
      </c>
    </row>
    <row r="14552" spans="4:7" x14ac:dyDescent="0.2">
      <c r="D14552" s="20">
        <f t="shared" si="227"/>
        <v>322</v>
      </c>
      <c r="E14552" s="20">
        <f>MIN(IF(MOD(ROWS($A$2:A14552),$A$2)=0,E14551+1, E14551), $B$2-1)</f>
        <v>17</v>
      </c>
      <c r="G14552" s="2" t="str">
        <f>IF(NOT(OR(
SUMPRODUCT(--ISNUMBER(SEARCH('Chapter 2 (Generated)'!$B$3:$V$3,INDEX(MyData,D14552, E14552+1))))&gt;0,
SUMPRODUCT(--ISNUMBER(SEARCH('Chapter 2 (Generated)'!$B$4:$V$4,INDEX(MyData,D14552, E14552+1))))&gt;0)),
"        " &amp; INDEX(MyData,D14552, E14552+1),
"    " &amp; INDEX(MyData,D14552, E14552+1))</f>
        <v xml:space="preserve">        0,</v>
      </c>
    </row>
    <row r="14553" spans="4:7" x14ac:dyDescent="0.2">
      <c r="D14553" s="20">
        <f t="shared" si="227"/>
        <v>323</v>
      </c>
      <c r="E14553" s="20">
        <f>MIN(IF(MOD(ROWS($A$2:A14553),$A$2)=0,E14552+1, E14552), $B$2-1)</f>
        <v>17</v>
      </c>
      <c r="G14553" s="2" t="str">
        <f>IF(NOT(OR(
SUMPRODUCT(--ISNUMBER(SEARCH('Chapter 2 (Generated)'!$B$3:$V$3,INDEX(MyData,D14553, E14553+1))))&gt;0,
SUMPRODUCT(--ISNUMBER(SEARCH('Chapter 2 (Generated)'!$B$4:$V$4,INDEX(MyData,D14553, E14553+1))))&gt;0)),
"        " &amp; INDEX(MyData,D14553, E14553+1),
"    " &amp; INDEX(MyData,D14553, E14553+1))</f>
        <v xml:space="preserve">        0,//320 </v>
      </c>
    </row>
    <row r="14554" spans="4:7" x14ac:dyDescent="0.2">
      <c r="D14554" s="20">
        <f t="shared" si="227"/>
        <v>324</v>
      </c>
      <c r="E14554" s="20">
        <f>MIN(IF(MOD(ROWS($A$2:A14554),$A$2)=0,E14553+1, E14553), $B$2-1)</f>
        <v>17</v>
      </c>
      <c r="G14554" s="2" t="str">
        <f>IF(NOT(OR(
SUMPRODUCT(--ISNUMBER(SEARCH('Chapter 2 (Generated)'!$B$3:$V$3,INDEX(MyData,D14554, E14554+1))))&gt;0,
SUMPRODUCT(--ISNUMBER(SEARCH('Chapter 2 (Generated)'!$B$4:$V$4,INDEX(MyData,D14554, E14554+1))))&gt;0)),
"        " &amp; INDEX(MyData,D14554, E14554+1),
"    " &amp; INDEX(MyData,D14554, E14554+1))</f>
        <v xml:space="preserve">        0,</v>
      </c>
    </row>
    <row r="14555" spans="4:7" x14ac:dyDescent="0.2">
      <c r="D14555" s="20">
        <f t="shared" si="227"/>
        <v>325</v>
      </c>
      <c r="E14555" s="20">
        <f>MIN(IF(MOD(ROWS($A$2:A14555),$A$2)=0,E14554+1, E14554), $B$2-1)</f>
        <v>17</v>
      </c>
      <c r="G14555" s="2" t="str">
        <f>IF(NOT(OR(
SUMPRODUCT(--ISNUMBER(SEARCH('Chapter 2 (Generated)'!$B$3:$V$3,INDEX(MyData,D14555, E14555+1))))&gt;0,
SUMPRODUCT(--ISNUMBER(SEARCH('Chapter 2 (Generated)'!$B$4:$V$4,INDEX(MyData,D14555, E14555+1))))&gt;0)),
"        " &amp; INDEX(MyData,D14555, E14555+1),
"    " &amp; INDEX(MyData,D14555, E14555+1))</f>
        <v xml:space="preserve">        0,</v>
      </c>
    </row>
    <row r="14556" spans="4:7" x14ac:dyDescent="0.2">
      <c r="D14556" s="20">
        <f t="shared" si="227"/>
        <v>326</v>
      </c>
      <c r="E14556" s="20">
        <f>MIN(IF(MOD(ROWS($A$2:A14556),$A$2)=0,E14555+1, E14555), $B$2-1)</f>
        <v>17</v>
      </c>
      <c r="G14556" s="2" t="str">
        <f>IF(NOT(OR(
SUMPRODUCT(--ISNUMBER(SEARCH('Chapter 2 (Generated)'!$B$3:$V$3,INDEX(MyData,D14556, E14556+1))))&gt;0,
SUMPRODUCT(--ISNUMBER(SEARCH('Chapter 2 (Generated)'!$B$4:$V$4,INDEX(MyData,D14556, E14556+1))))&gt;0)),
"        " &amp; INDEX(MyData,D14556, E14556+1),
"    " &amp; INDEX(MyData,D14556, E14556+1))</f>
        <v xml:space="preserve">        0,</v>
      </c>
    </row>
    <row r="14557" spans="4:7" x14ac:dyDescent="0.2">
      <c r="D14557" s="20">
        <f t="shared" si="227"/>
        <v>327</v>
      </c>
      <c r="E14557" s="20">
        <f>MIN(IF(MOD(ROWS($A$2:A14557),$A$2)=0,E14556+1, E14556), $B$2-1)</f>
        <v>17</v>
      </c>
      <c r="G14557" s="2" t="str">
        <f>IF(NOT(OR(
SUMPRODUCT(--ISNUMBER(SEARCH('Chapter 2 (Generated)'!$B$3:$V$3,INDEX(MyData,D14557, E14557+1))))&gt;0,
SUMPRODUCT(--ISNUMBER(SEARCH('Chapter 2 (Generated)'!$B$4:$V$4,INDEX(MyData,D14557, E14557+1))))&gt;0)),
"        " &amp; INDEX(MyData,D14557, E14557+1),
"    " &amp; INDEX(MyData,D14557, E14557+1))</f>
        <v xml:space="preserve">        0,</v>
      </c>
    </row>
    <row r="14558" spans="4:7" x14ac:dyDescent="0.2">
      <c r="D14558" s="20">
        <f t="shared" si="227"/>
        <v>328</v>
      </c>
      <c r="E14558" s="20">
        <f>MIN(IF(MOD(ROWS($A$2:A14558),$A$2)=0,E14557+1, E14557), $B$2-1)</f>
        <v>17</v>
      </c>
      <c r="G14558" s="2" t="str">
        <f>IF(NOT(OR(
SUMPRODUCT(--ISNUMBER(SEARCH('Chapter 2 (Generated)'!$B$3:$V$3,INDEX(MyData,D14558, E14558+1))))&gt;0,
SUMPRODUCT(--ISNUMBER(SEARCH('Chapter 2 (Generated)'!$B$4:$V$4,INDEX(MyData,D14558, E14558+1))))&gt;0)),
"        " &amp; INDEX(MyData,D14558, E14558+1),
"    " &amp; INDEX(MyData,D14558, E14558+1))</f>
        <v xml:space="preserve">        0,//325 </v>
      </c>
    </row>
    <row r="14559" spans="4:7" x14ac:dyDescent="0.2">
      <c r="D14559" s="20">
        <f t="shared" si="227"/>
        <v>329</v>
      </c>
      <c r="E14559" s="20">
        <f>MIN(IF(MOD(ROWS($A$2:A14559),$A$2)=0,E14558+1, E14558), $B$2-1)</f>
        <v>17</v>
      </c>
      <c r="G14559" s="2" t="str">
        <f>IF(NOT(OR(
SUMPRODUCT(--ISNUMBER(SEARCH('Chapter 2 (Generated)'!$B$3:$V$3,INDEX(MyData,D14559, E14559+1))))&gt;0,
SUMPRODUCT(--ISNUMBER(SEARCH('Chapter 2 (Generated)'!$B$4:$V$4,INDEX(MyData,D14559, E14559+1))))&gt;0)),
"        " &amp; INDEX(MyData,D14559, E14559+1),
"    " &amp; INDEX(MyData,D14559, E14559+1))</f>
        <v xml:space="preserve">        0,</v>
      </c>
    </row>
    <row r="14560" spans="4:7" x14ac:dyDescent="0.2">
      <c r="D14560" s="20">
        <f t="shared" si="227"/>
        <v>330</v>
      </c>
      <c r="E14560" s="20">
        <f>MIN(IF(MOD(ROWS($A$2:A14560),$A$2)=0,E14559+1, E14559), $B$2-1)</f>
        <v>17</v>
      </c>
      <c r="G14560" s="2" t="str">
        <f>IF(NOT(OR(
SUMPRODUCT(--ISNUMBER(SEARCH('Chapter 2 (Generated)'!$B$3:$V$3,INDEX(MyData,D14560, E14560+1))))&gt;0,
SUMPRODUCT(--ISNUMBER(SEARCH('Chapter 2 (Generated)'!$B$4:$V$4,INDEX(MyData,D14560, E14560+1))))&gt;0)),
"        " &amp; INDEX(MyData,D14560, E14560+1),
"    " &amp; INDEX(MyData,D14560, E14560+1))</f>
        <v xml:space="preserve">        0,</v>
      </c>
    </row>
    <row r="14561" spans="4:7" x14ac:dyDescent="0.2">
      <c r="D14561" s="20">
        <f t="shared" si="227"/>
        <v>331</v>
      </c>
      <c r="E14561" s="20">
        <f>MIN(IF(MOD(ROWS($A$2:A14561),$A$2)=0,E14560+1, E14560), $B$2-1)</f>
        <v>17</v>
      </c>
      <c r="G14561" s="2" t="str">
        <f>IF(NOT(OR(
SUMPRODUCT(--ISNUMBER(SEARCH('Chapter 2 (Generated)'!$B$3:$V$3,INDEX(MyData,D14561, E14561+1))))&gt;0,
SUMPRODUCT(--ISNUMBER(SEARCH('Chapter 2 (Generated)'!$B$4:$V$4,INDEX(MyData,D14561, E14561+1))))&gt;0)),
"        " &amp; INDEX(MyData,D14561, E14561+1),
"    " &amp; INDEX(MyData,D14561, E14561+1))</f>
        <v xml:space="preserve">        0,</v>
      </c>
    </row>
    <row r="14562" spans="4:7" x14ac:dyDescent="0.2">
      <c r="D14562" s="20">
        <f t="shared" si="227"/>
        <v>332</v>
      </c>
      <c r="E14562" s="20">
        <f>MIN(IF(MOD(ROWS($A$2:A14562),$A$2)=0,E14561+1, E14561), $B$2-1)</f>
        <v>17</v>
      </c>
      <c r="G14562" s="2" t="str">
        <f>IF(NOT(OR(
SUMPRODUCT(--ISNUMBER(SEARCH('Chapter 2 (Generated)'!$B$3:$V$3,INDEX(MyData,D14562, E14562+1))))&gt;0,
SUMPRODUCT(--ISNUMBER(SEARCH('Chapter 2 (Generated)'!$B$4:$V$4,INDEX(MyData,D14562, E14562+1))))&gt;0)),
"        " &amp; INDEX(MyData,D14562, E14562+1),
"    " &amp; INDEX(MyData,D14562, E14562+1))</f>
        <v xml:space="preserve">        0,</v>
      </c>
    </row>
    <row r="14563" spans="4:7" x14ac:dyDescent="0.2">
      <c r="D14563" s="20">
        <f t="shared" si="227"/>
        <v>333</v>
      </c>
      <c r="E14563" s="20">
        <f>MIN(IF(MOD(ROWS($A$2:A14563),$A$2)=0,E14562+1, E14562), $B$2-1)</f>
        <v>17</v>
      </c>
      <c r="G14563" s="2" t="str">
        <f>IF(NOT(OR(
SUMPRODUCT(--ISNUMBER(SEARCH('Chapter 2 (Generated)'!$B$3:$V$3,INDEX(MyData,D14563, E14563+1))))&gt;0,
SUMPRODUCT(--ISNUMBER(SEARCH('Chapter 2 (Generated)'!$B$4:$V$4,INDEX(MyData,D14563, E14563+1))))&gt;0)),
"        " &amp; INDEX(MyData,D14563, E14563+1),
"    " &amp; INDEX(MyData,D14563, E14563+1))</f>
        <v xml:space="preserve">        0,//330 </v>
      </c>
    </row>
    <row r="14564" spans="4:7" x14ac:dyDescent="0.2">
      <c r="D14564" s="20">
        <f t="shared" si="227"/>
        <v>334</v>
      </c>
      <c r="E14564" s="20">
        <f>MIN(IF(MOD(ROWS($A$2:A14564),$A$2)=0,E14563+1, E14563), $B$2-1)</f>
        <v>17</v>
      </c>
      <c r="G14564" s="2" t="str">
        <f>IF(NOT(OR(
SUMPRODUCT(--ISNUMBER(SEARCH('Chapter 2 (Generated)'!$B$3:$V$3,INDEX(MyData,D14564, E14564+1))))&gt;0,
SUMPRODUCT(--ISNUMBER(SEARCH('Chapter 2 (Generated)'!$B$4:$V$4,INDEX(MyData,D14564, E14564+1))))&gt;0)),
"        " &amp; INDEX(MyData,D14564, E14564+1),
"    " &amp; INDEX(MyData,D14564, E14564+1))</f>
        <v xml:space="preserve">        0,</v>
      </c>
    </row>
    <row r="14565" spans="4:7" x14ac:dyDescent="0.2">
      <c r="D14565" s="20">
        <f t="shared" si="227"/>
        <v>335</v>
      </c>
      <c r="E14565" s="20">
        <f>MIN(IF(MOD(ROWS($A$2:A14565),$A$2)=0,E14564+1, E14564), $B$2-1)</f>
        <v>17</v>
      </c>
      <c r="G14565" s="2" t="str">
        <f>IF(NOT(OR(
SUMPRODUCT(--ISNUMBER(SEARCH('Chapter 2 (Generated)'!$B$3:$V$3,INDEX(MyData,D14565, E14565+1))))&gt;0,
SUMPRODUCT(--ISNUMBER(SEARCH('Chapter 2 (Generated)'!$B$4:$V$4,INDEX(MyData,D14565, E14565+1))))&gt;0)),
"        " &amp; INDEX(MyData,D14565, E14565+1),
"    " &amp; INDEX(MyData,D14565, E14565+1))</f>
        <v xml:space="preserve">        0,</v>
      </c>
    </row>
    <row r="14566" spans="4:7" x14ac:dyDescent="0.2">
      <c r="D14566" s="20">
        <f t="shared" si="227"/>
        <v>336</v>
      </c>
      <c r="E14566" s="20">
        <f>MIN(IF(MOD(ROWS($A$2:A14566),$A$2)=0,E14565+1, E14565), $B$2-1)</f>
        <v>17</v>
      </c>
      <c r="G14566" s="2" t="str">
        <f>IF(NOT(OR(
SUMPRODUCT(--ISNUMBER(SEARCH('Chapter 2 (Generated)'!$B$3:$V$3,INDEX(MyData,D14566, E14566+1))))&gt;0,
SUMPRODUCT(--ISNUMBER(SEARCH('Chapter 2 (Generated)'!$B$4:$V$4,INDEX(MyData,D14566, E14566+1))))&gt;0)),
"        " &amp; INDEX(MyData,D14566, E14566+1),
"    " &amp; INDEX(MyData,D14566, E14566+1))</f>
        <v xml:space="preserve">        0,</v>
      </c>
    </row>
    <row r="14567" spans="4:7" x14ac:dyDescent="0.2">
      <c r="D14567" s="20">
        <f t="shared" si="227"/>
        <v>337</v>
      </c>
      <c r="E14567" s="20">
        <f>MIN(IF(MOD(ROWS($A$2:A14567),$A$2)=0,E14566+1, E14566), $B$2-1)</f>
        <v>17</v>
      </c>
      <c r="G14567" s="2" t="str">
        <f>IF(NOT(OR(
SUMPRODUCT(--ISNUMBER(SEARCH('Chapter 2 (Generated)'!$B$3:$V$3,INDEX(MyData,D14567, E14567+1))))&gt;0,
SUMPRODUCT(--ISNUMBER(SEARCH('Chapter 2 (Generated)'!$B$4:$V$4,INDEX(MyData,D14567, E14567+1))))&gt;0)),
"        " &amp; INDEX(MyData,D14567, E14567+1),
"    " &amp; INDEX(MyData,D14567, E14567+1))</f>
        <v xml:space="preserve">        0,</v>
      </c>
    </row>
    <row r="14568" spans="4:7" x14ac:dyDescent="0.2">
      <c r="D14568" s="20">
        <f t="shared" si="227"/>
        <v>338</v>
      </c>
      <c r="E14568" s="20">
        <f>MIN(IF(MOD(ROWS($A$2:A14568),$A$2)=0,E14567+1, E14567), $B$2-1)</f>
        <v>17</v>
      </c>
      <c r="G14568" s="2" t="str">
        <f>IF(NOT(OR(
SUMPRODUCT(--ISNUMBER(SEARCH('Chapter 2 (Generated)'!$B$3:$V$3,INDEX(MyData,D14568, E14568+1))))&gt;0,
SUMPRODUCT(--ISNUMBER(SEARCH('Chapter 2 (Generated)'!$B$4:$V$4,INDEX(MyData,D14568, E14568+1))))&gt;0)),
"        " &amp; INDEX(MyData,D14568, E14568+1),
"    " &amp; INDEX(MyData,D14568, E14568+1))</f>
        <v xml:space="preserve">        0,//335 </v>
      </c>
    </row>
    <row r="14569" spans="4:7" x14ac:dyDescent="0.2">
      <c r="D14569" s="20">
        <f t="shared" si="227"/>
        <v>339</v>
      </c>
      <c r="E14569" s="20">
        <f>MIN(IF(MOD(ROWS($A$2:A14569),$A$2)=0,E14568+1, E14568), $B$2-1)</f>
        <v>17</v>
      </c>
      <c r="G14569" s="2" t="str">
        <f>IF(NOT(OR(
SUMPRODUCT(--ISNUMBER(SEARCH('Chapter 2 (Generated)'!$B$3:$V$3,INDEX(MyData,D14569, E14569+1))))&gt;0,
SUMPRODUCT(--ISNUMBER(SEARCH('Chapter 2 (Generated)'!$B$4:$V$4,INDEX(MyData,D14569, E14569+1))))&gt;0)),
"        " &amp; INDEX(MyData,D14569, E14569+1),
"    " &amp; INDEX(MyData,D14569, E14569+1))</f>
        <v xml:space="preserve">        0,</v>
      </c>
    </row>
    <row r="14570" spans="4:7" x14ac:dyDescent="0.2">
      <c r="D14570" s="20">
        <f t="shared" si="227"/>
        <v>340</v>
      </c>
      <c r="E14570" s="20">
        <f>MIN(IF(MOD(ROWS($A$2:A14570),$A$2)=0,E14569+1, E14569), $B$2-1)</f>
        <v>17</v>
      </c>
      <c r="G14570" s="2" t="str">
        <f>IF(NOT(OR(
SUMPRODUCT(--ISNUMBER(SEARCH('Chapter 2 (Generated)'!$B$3:$V$3,INDEX(MyData,D14570, E14570+1))))&gt;0,
SUMPRODUCT(--ISNUMBER(SEARCH('Chapter 2 (Generated)'!$B$4:$V$4,INDEX(MyData,D14570, E14570+1))))&gt;0)),
"        " &amp; INDEX(MyData,D14570, E14570+1),
"    " &amp; INDEX(MyData,D14570, E14570+1))</f>
        <v xml:space="preserve">        0,</v>
      </c>
    </row>
    <row r="14571" spans="4:7" x14ac:dyDescent="0.2">
      <c r="D14571" s="20">
        <f t="shared" si="227"/>
        <v>341</v>
      </c>
      <c r="E14571" s="20">
        <f>MIN(IF(MOD(ROWS($A$2:A14571),$A$2)=0,E14570+1, E14570), $B$2-1)</f>
        <v>17</v>
      </c>
      <c r="G14571" s="2" t="str">
        <f>IF(NOT(OR(
SUMPRODUCT(--ISNUMBER(SEARCH('Chapter 2 (Generated)'!$B$3:$V$3,INDEX(MyData,D14571, E14571+1))))&gt;0,
SUMPRODUCT(--ISNUMBER(SEARCH('Chapter 2 (Generated)'!$B$4:$V$4,INDEX(MyData,D14571, E14571+1))))&gt;0)),
"        " &amp; INDEX(MyData,D14571, E14571+1),
"    " &amp; INDEX(MyData,D14571, E14571+1))</f>
        <v xml:space="preserve">        0,</v>
      </c>
    </row>
    <row r="14572" spans="4:7" x14ac:dyDescent="0.2">
      <c r="D14572" s="20">
        <f t="shared" si="227"/>
        <v>342</v>
      </c>
      <c r="E14572" s="20">
        <f>MIN(IF(MOD(ROWS($A$2:A14572),$A$2)=0,E14571+1, E14571), $B$2-1)</f>
        <v>17</v>
      </c>
      <c r="G14572" s="2" t="str">
        <f>IF(NOT(OR(
SUMPRODUCT(--ISNUMBER(SEARCH('Chapter 2 (Generated)'!$B$3:$V$3,INDEX(MyData,D14572, E14572+1))))&gt;0,
SUMPRODUCT(--ISNUMBER(SEARCH('Chapter 2 (Generated)'!$B$4:$V$4,INDEX(MyData,D14572, E14572+1))))&gt;0)),
"        " &amp; INDEX(MyData,D14572, E14572+1),
"    " &amp; INDEX(MyData,D14572, E14572+1))</f>
        <v xml:space="preserve">        0,</v>
      </c>
    </row>
    <row r="14573" spans="4:7" x14ac:dyDescent="0.2">
      <c r="D14573" s="20">
        <f t="shared" si="227"/>
        <v>343</v>
      </c>
      <c r="E14573" s="20">
        <f>MIN(IF(MOD(ROWS($A$2:A14573),$A$2)=0,E14572+1, E14572), $B$2-1)</f>
        <v>17</v>
      </c>
      <c r="G14573" s="2" t="str">
        <f>IF(NOT(OR(
SUMPRODUCT(--ISNUMBER(SEARCH('Chapter 2 (Generated)'!$B$3:$V$3,INDEX(MyData,D14573, E14573+1))))&gt;0,
SUMPRODUCT(--ISNUMBER(SEARCH('Chapter 2 (Generated)'!$B$4:$V$4,INDEX(MyData,D14573, E14573+1))))&gt;0)),
"        " &amp; INDEX(MyData,D14573, E14573+1),
"    " &amp; INDEX(MyData,D14573, E14573+1))</f>
        <v xml:space="preserve">        0,//340 </v>
      </c>
    </row>
    <row r="14574" spans="4:7" x14ac:dyDescent="0.2">
      <c r="D14574" s="20">
        <f t="shared" si="227"/>
        <v>344</v>
      </c>
      <c r="E14574" s="20">
        <f>MIN(IF(MOD(ROWS($A$2:A14574),$A$2)=0,E14573+1, E14573), $B$2-1)</f>
        <v>17</v>
      </c>
      <c r="G14574" s="2" t="str">
        <f>IF(NOT(OR(
SUMPRODUCT(--ISNUMBER(SEARCH('Chapter 2 (Generated)'!$B$3:$V$3,INDEX(MyData,D14574, E14574+1))))&gt;0,
SUMPRODUCT(--ISNUMBER(SEARCH('Chapter 2 (Generated)'!$B$4:$V$4,INDEX(MyData,D14574, E14574+1))))&gt;0)),
"        " &amp; INDEX(MyData,D14574, E14574+1),
"    " &amp; INDEX(MyData,D14574, E14574+1))</f>
        <v xml:space="preserve">        0,</v>
      </c>
    </row>
    <row r="14575" spans="4:7" x14ac:dyDescent="0.2">
      <c r="D14575" s="20">
        <f t="shared" si="227"/>
        <v>345</v>
      </c>
      <c r="E14575" s="20">
        <f>MIN(IF(MOD(ROWS($A$2:A14575),$A$2)=0,E14574+1, E14574), $B$2-1)</f>
        <v>17</v>
      </c>
      <c r="G14575" s="2" t="str">
        <f>IF(NOT(OR(
SUMPRODUCT(--ISNUMBER(SEARCH('Chapter 2 (Generated)'!$B$3:$V$3,INDEX(MyData,D14575, E14575+1))))&gt;0,
SUMPRODUCT(--ISNUMBER(SEARCH('Chapter 2 (Generated)'!$B$4:$V$4,INDEX(MyData,D14575, E14575+1))))&gt;0)),
"        " &amp; INDEX(MyData,D14575, E14575+1),
"    " &amp; INDEX(MyData,D14575, E14575+1))</f>
        <v xml:space="preserve">        0,</v>
      </c>
    </row>
    <row r="14576" spans="4:7" x14ac:dyDescent="0.2">
      <c r="D14576" s="20">
        <f t="shared" si="227"/>
        <v>346</v>
      </c>
      <c r="E14576" s="20">
        <f>MIN(IF(MOD(ROWS($A$2:A14576),$A$2)=0,E14575+1, E14575), $B$2-1)</f>
        <v>17</v>
      </c>
      <c r="G14576" s="2" t="str">
        <f>IF(NOT(OR(
SUMPRODUCT(--ISNUMBER(SEARCH('Chapter 2 (Generated)'!$B$3:$V$3,INDEX(MyData,D14576, E14576+1))))&gt;0,
SUMPRODUCT(--ISNUMBER(SEARCH('Chapter 2 (Generated)'!$B$4:$V$4,INDEX(MyData,D14576, E14576+1))))&gt;0)),
"        " &amp; INDEX(MyData,D14576, E14576+1),
"    " &amp; INDEX(MyData,D14576, E14576+1))</f>
        <v xml:space="preserve">        0,</v>
      </c>
    </row>
    <row r="14577" spans="4:7" x14ac:dyDescent="0.2">
      <c r="D14577" s="20">
        <f t="shared" si="227"/>
        <v>347</v>
      </c>
      <c r="E14577" s="20">
        <f>MIN(IF(MOD(ROWS($A$2:A14577),$A$2)=0,E14576+1, E14576), $B$2-1)</f>
        <v>17</v>
      </c>
      <c r="G14577" s="2" t="str">
        <f>IF(NOT(OR(
SUMPRODUCT(--ISNUMBER(SEARCH('Chapter 2 (Generated)'!$B$3:$V$3,INDEX(MyData,D14577, E14577+1))))&gt;0,
SUMPRODUCT(--ISNUMBER(SEARCH('Chapter 2 (Generated)'!$B$4:$V$4,INDEX(MyData,D14577, E14577+1))))&gt;0)),
"        " &amp; INDEX(MyData,D14577, E14577+1),
"    " &amp; INDEX(MyData,D14577, E14577+1))</f>
        <v xml:space="preserve">        0,</v>
      </c>
    </row>
    <row r="14578" spans="4:7" x14ac:dyDescent="0.2">
      <c r="D14578" s="20">
        <f t="shared" si="227"/>
        <v>348</v>
      </c>
      <c r="E14578" s="20">
        <f>MIN(IF(MOD(ROWS($A$2:A14578),$A$2)=0,E14577+1, E14577), $B$2-1)</f>
        <v>17</v>
      </c>
      <c r="G14578" s="2" t="str">
        <f>IF(NOT(OR(
SUMPRODUCT(--ISNUMBER(SEARCH('Chapter 2 (Generated)'!$B$3:$V$3,INDEX(MyData,D14578, E14578+1))))&gt;0,
SUMPRODUCT(--ISNUMBER(SEARCH('Chapter 2 (Generated)'!$B$4:$V$4,INDEX(MyData,D14578, E14578+1))))&gt;0)),
"        " &amp; INDEX(MyData,D14578, E14578+1),
"    " &amp; INDEX(MyData,D14578, E14578+1))</f>
        <v xml:space="preserve">        0,//345 </v>
      </c>
    </row>
    <row r="14579" spans="4:7" x14ac:dyDescent="0.2">
      <c r="D14579" s="20">
        <f t="shared" si="227"/>
        <v>349</v>
      </c>
      <c r="E14579" s="20">
        <f>MIN(IF(MOD(ROWS($A$2:A14579),$A$2)=0,E14578+1, E14578), $B$2-1)</f>
        <v>17</v>
      </c>
      <c r="G14579" s="2" t="str">
        <f>IF(NOT(OR(
SUMPRODUCT(--ISNUMBER(SEARCH('Chapter 2 (Generated)'!$B$3:$V$3,INDEX(MyData,D14579, E14579+1))))&gt;0,
SUMPRODUCT(--ISNUMBER(SEARCH('Chapter 2 (Generated)'!$B$4:$V$4,INDEX(MyData,D14579, E14579+1))))&gt;0)),
"        " &amp; INDEX(MyData,D14579, E14579+1),
"    " &amp; INDEX(MyData,D14579, E14579+1))</f>
        <v xml:space="preserve">        0,</v>
      </c>
    </row>
    <row r="14580" spans="4:7" x14ac:dyDescent="0.2">
      <c r="D14580" s="20">
        <f t="shared" si="227"/>
        <v>350</v>
      </c>
      <c r="E14580" s="20">
        <f>MIN(IF(MOD(ROWS($A$2:A14580),$A$2)=0,E14579+1, E14579), $B$2-1)</f>
        <v>17</v>
      </c>
      <c r="G14580" s="2" t="str">
        <f>IF(NOT(OR(
SUMPRODUCT(--ISNUMBER(SEARCH('Chapter 2 (Generated)'!$B$3:$V$3,INDEX(MyData,D14580, E14580+1))))&gt;0,
SUMPRODUCT(--ISNUMBER(SEARCH('Chapter 2 (Generated)'!$B$4:$V$4,INDEX(MyData,D14580, E14580+1))))&gt;0)),
"        " &amp; INDEX(MyData,D14580, E14580+1),
"    " &amp; INDEX(MyData,D14580, E14580+1))</f>
        <v xml:space="preserve">        0,</v>
      </c>
    </row>
    <row r="14581" spans="4:7" x14ac:dyDescent="0.2">
      <c r="D14581" s="20">
        <f t="shared" si="227"/>
        <v>351</v>
      </c>
      <c r="E14581" s="20">
        <f>MIN(IF(MOD(ROWS($A$2:A14581),$A$2)=0,E14580+1, E14580), $B$2-1)</f>
        <v>17</v>
      </c>
      <c r="G14581" s="2" t="str">
        <f>IF(NOT(OR(
SUMPRODUCT(--ISNUMBER(SEARCH('Chapter 2 (Generated)'!$B$3:$V$3,INDEX(MyData,D14581, E14581+1))))&gt;0,
SUMPRODUCT(--ISNUMBER(SEARCH('Chapter 2 (Generated)'!$B$4:$V$4,INDEX(MyData,D14581, E14581+1))))&gt;0)),
"        " &amp; INDEX(MyData,D14581, E14581+1),
"    " &amp; INDEX(MyData,D14581, E14581+1))</f>
        <v xml:space="preserve">        0,</v>
      </c>
    </row>
    <row r="14582" spans="4:7" x14ac:dyDescent="0.2">
      <c r="D14582" s="20">
        <f t="shared" si="227"/>
        <v>352</v>
      </c>
      <c r="E14582" s="20">
        <f>MIN(IF(MOD(ROWS($A$2:A14582),$A$2)=0,E14581+1, E14581), $B$2-1)</f>
        <v>17</v>
      </c>
      <c r="G14582" s="2" t="str">
        <f>IF(NOT(OR(
SUMPRODUCT(--ISNUMBER(SEARCH('Chapter 2 (Generated)'!$B$3:$V$3,INDEX(MyData,D14582, E14582+1))))&gt;0,
SUMPRODUCT(--ISNUMBER(SEARCH('Chapter 2 (Generated)'!$B$4:$V$4,INDEX(MyData,D14582, E14582+1))))&gt;0)),
"        " &amp; INDEX(MyData,D14582, E14582+1),
"    " &amp; INDEX(MyData,D14582, E14582+1))</f>
        <v xml:space="preserve">        0,</v>
      </c>
    </row>
    <row r="14583" spans="4:7" x14ac:dyDescent="0.2">
      <c r="D14583" s="20">
        <f t="shared" si="227"/>
        <v>353</v>
      </c>
      <c r="E14583" s="20">
        <f>MIN(IF(MOD(ROWS($A$2:A14583),$A$2)=0,E14582+1, E14582), $B$2-1)</f>
        <v>17</v>
      </c>
      <c r="G14583" s="2" t="str">
        <f>IF(NOT(OR(
SUMPRODUCT(--ISNUMBER(SEARCH('Chapter 2 (Generated)'!$B$3:$V$3,INDEX(MyData,D14583, E14583+1))))&gt;0,
SUMPRODUCT(--ISNUMBER(SEARCH('Chapter 2 (Generated)'!$B$4:$V$4,INDEX(MyData,D14583, E14583+1))))&gt;0)),
"        " &amp; INDEX(MyData,D14583, E14583+1),
"    " &amp; INDEX(MyData,D14583, E14583+1))</f>
        <v xml:space="preserve">        0,//350 </v>
      </c>
    </row>
    <row r="14584" spans="4:7" x14ac:dyDescent="0.2">
      <c r="D14584" s="20">
        <f t="shared" si="227"/>
        <v>354</v>
      </c>
      <c r="E14584" s="20">
        <f>MIN(IF(MOD(ROWS($A$2:A14584),$A$2)=0,E14583+1, E14583), $B$2-1)</f>
        <v>17</v>
      </c>
      <c r="G14584" s="2" t="str">
        <f>IF(NOT(OR(
SUMPRODUCT(--ISNUMBER(SEARCH('Chapter 2 (Generated)'!$B$3:$V$3,INDEX(MyData,D14584, E14584+1))))&gt;0,
SUMPRODUCT(--ISNUMBER(SEARCH('Chapter 2 (Generated)'!$B$4:$V$4,INDEX(MyData,D14584, E14584+1))))&gt;0)),
"        " &amp; INDEX(MyData,D14584, E14584+1),
"    " &amp; INDEX(MyData,D14584, E14584+1))</f>
        <v xml:space="preserve">        0,</v>
      </c>
    </row>
    <row r="14585" spans="4:7" x14ac:dyDescent="0.2">
      <c r="D14585" s="20">
        <f t="shared" si="227"/>
        <v>355</v>
      </c>
      <c r="E14585" s="20">
        <f>MIN(IF(MOD(ROWS($A$2:A14585),$A$2)=0,E14584+1, E14584), $B$2-1)</f>
        <v>17</v>
      </c>
      <c r="G14585" s="2" t="str">
        <f>IF(NOT(OR(
SUMPRODUCT(--ISNUMBER(SEARCH('Chapter 2 (Generated)'!$B$3:$V$3,INDEX(MyData,D14585, E14585+1))))&gt;0,
SUMPRODUCT(--ISNUMBER(SEARCH('Chapter 2 (Generated)'!$B$4:$V$4,INDEX(MyData,D14585, E14585+1))))&gt;0)),
"        " &amp; INDEX(MyData,D14585, E14585+1),
"    " &amp; INDEX(MyData,D14585, E14585+1))</f>
        <v xml:space="preserve">        0,</v>
      </c>
    </row>
    <row r="14586" spans="4:7" x14ac:dyDescent="0.2">
      <c r="D14586" s="20">
        <f t="shared" si="227"/>
        <v>356</v>
      </c>
      <c r="E14586" s="20">
        <f>MIN(IF(MOD(ROWS($A$2:A14586),$A$2)=0,E14585+1, E14585), $B$2-1)</f>
        <v>17</v>
      </c>
      <c r="G14586" s="2" t="str">
        <f>IF(NOT(OR(
SUMPRODUCT(--ISNUMBER(SEARCH('Chapter 2 (Generated)'!$B$3:$V$3,INDEX(MyData,D14586, E14586+1))))&gt;0,
SUMPRODUCT(--ISNUMBER(SEARCH('Chapter 2 (Generated)'!$B$4:$V$4,INDEX(MyData,D14586, E14586+1))))&gt;0)),
"        " &amp; INDEX(MyData,D14586, E14586+1),
"    " &amp; INDEX(MyData,D14586, E14586+1))</f>
        <v xml:space="preserve">        0,</v>
      </c>
    </row>
    <row r="14587" spans="4:7" x14ac:dyDescent="0.2">
      <c r="D14587" s="20">
        <f t="shared" si="227"/>
        <v>357</v>
      </c>
      <c r="E14587" s="20">
        <f>MIN(IF(MOD(ROWS($A$2:A14587),$A$2)=0,E14586+1, E14586), $B$2-1)</f>
        <v>17</v>
      </c>
      <c r="G14587" s="2" t="str">
        <f>IF(NOT(OR(
SUMPRODUCT(--ISNUMBER(SEARCH('Chapter 2 (Generated)'!$B$3:$V$3,INDEX(MyData,D14587, E14587+1))))&gt;0,
SUMPRODUCT(--ISNUMBER(SEARCH('Chapter 2 (Generated)'!$B$4:$V$4,INDEX(MyData,D14587, E14587+1))))&gt;0)),
"        " &amp; INDEX(MyData,D14587, E14587+1),
"    " &amp; INDEX(MyData,D14587, E14587+1))</f>
        <v xml:space="preserve">        0,</v>
      </c>
    </row>
    <row r="14588" spans="4:7" x14ac:dyDescent="0.2">
      <c r="D14588" s="20">
        <f t="shared" si="227"/>
        <v>358</v>
      </c>
      <c r="E14588" s="20">
        <f>MIN(IF(MOD(ROWS($A$2:A14588),$A$2)=0,E14587+1, E14587), $B$2-1)</f>
        <v>17</v>
      </c>
      <c r="G14588" s="2" t="str">
        <f>IF(NOT(OR(
SUMPRODUCT(--ISNUMBER(SEARCH('Chapter 2 (Generated)'!$B$3:$V$3,INDEX(MyData,D14588, E14588+1))))&gt;0,
SUMPRODUCT(--ISNUMBER(SEARCH('Chapter 2 (Generated)'!$B$4:$V$4,INDEX(MyData,D14588, E14588+1))))&gt;0)),
"        " &amp; INDEX(MyData,D14588, E14588+1),
"    " &amp; INDEX(MyData,D14588, E14588+1))</f>
        <v xml:space="preserve">        0,//355 </v>
      </c>
    </row>
    <row r="14589" spans="4:7" x14ac:dyDescent="0.2">
      <c r="D14589" s="20">
        <f t="shared" si="227"/>
        <v>359</v>
      </c>
      <c r="E14589" s="20">
        <f>MIN(IF(MOD(ROWS($A$2:A14589),$A$2)=0,E14588+1, E14588), $B$2-1)</f>
        <v>17</v>
      </c>
      <c r="G14589" s="2" t="str">
        <f>IF(NOT(OR(
SUMPRODUCT(--ISNUMBER(SEARCH('Chapter 2 (Generated)'!$B$3:$V$3,INDEX(MyData,D14589, E14589+1))))&gt;0,
SUMPRODUCT(--ISNUMBER(SEARCH('Chapter 2 (Generated)'!$B$4:$V$4,INDEX(MyData,D14589, E14589+1))))&gt;0)),
"        " &amp; INDEX(MyData,D14589, E14589+1),
"    " &amp; INDEX(MyData,D14589, E14589+1))</f>
        <v xml:space="preserve">        0,</v>
      </c>
    </row>
    <row r="14590" spans="4:7" x14ac:dyDescent="0.2">
      <c r="D14590" s="20">
        <f t="shared" si="227"/>
        <v>360</v>
      </c>
      <c r="E14590" s="20">
        <f>MIN(IF(MOD(ROWS($A$2:A14590),$A$2)=0,E14589+1, E14589), $B$2-1)</f>
        <v>17</v>
      </c>
      <c r="G14590" s="2" t="str">
        <f>IF(NOT(OR(
SUMPRODUCT(--ISNUMBER(SEARCH('Chapter 2 (Generated)'!$B$3:$V$3,INDEX(MyData,D14590, E14590+1))))&gt;0,
SUMPRODUCT(--ISNUMBER(SEARCH('Chapter 2 (Generated)'!$B$4:$V$4,INDEX(MyData,D14590, E14590+1))))&gt;0)),
"        " &amp; INDEX(MyData,D14590, E14590+1),
"    " &amp; INDEX(MyData,D14590, E14590+1))</f>
        <v xml:space="preserve">        0,</v>
      </c>
    </row>
    <row r="14591" spans="4:7" x14ac:dyDescent="0.2">
      <c r="D14591" s="20">
        <f t="shared" si="227"/>
        <v>361</v>
      </c>
      <c r="E14591" s="20">
        <f>MIN(IF(MOD(ROWS($A$2:A14591),$A$2)=0,E14590+1, E14590), $B$2-1)</f>
        <v>17</v>
      </c>
      <c r="G14591" s="2" t="str">
        <f>IF(NOT(OR(
SUMPRODUCT(--ISNUMBER(SEARCH('Chapter 2 (Generated)'!$B$3:$V$3,INDEX(MyData,D14591, E14591+1))))&gt;0,
SUMPRODUCT(--ISNUMBER(SEARCH('Chapter 2 (Generated)'!$B$4:$V$4,INDEX(MyData,D14591, E14591+1))))&gt;0)),
"        " &amp; INDEX(MyData,D14591, E14591+1),
"    " &amp; INDEX(MyData,D14591, E14591+1))</f>
        <v xml:space="preserve">        0,</v>
      </c>
    </row>
    <row r="14592" spans="4:7" x14ac:dyDescent="0.2">
      <c r="D14592" s="20">
        <f t="shared" si="227"/>
        <v>362</v>
      </c>
      <c r="E14592" s="20">
        <f>MIN(IF(MOD(ROWS($A$2:A14592),$A$2)=0,E14591+1, E14591), $B$2-1)</f>
        <v>17</v>
      </c>
      <c r="G14592" s="2" t="str">
        <f>IF(NOT(OR(
SUMPRODUCT(--ISNUMBER(SEARCH('Chapter 2 (Generated)'!$B$3:$V$3,INDEX(MyData,D14592, E14592+1))))&gt;0,
SUMPRODUCT(--ISNUMBER(SEARCH('Chapter 2 (Generated)'!$B$4:$V$4,INDEX(MyData,D14592, E14592+1))))&gt;0)),
"        " &amp; INDEX(MyData,D14592, E14592+1),
"    " &amp; INDEX(MyData,D14592, E14592+1))</f>
        <v xml:space="preserve">        0,</v>
      </c>
    </row>
    <row r="14593" spans="4:7" x14ac:dyDescent="0.2">
      <c r="D14593" s="20">
        <f t="shared" si="227"/>
        <v>363</v>
      </c>
      <c r="E14593" s="20">
        <f>MIN(IF(MOD(ROWS($A$2:A14593),$A$2)=0,E14592+1, E14592), $B$2-1)</f>
        <v>17</v>
      </c>
      <c r="G14593" s="2" t="str">
        <f>IF(NOT(OR(
SUMPRODUCT(--ISNUMBER(SEARCH('Chapter 2 (Generated)'!$B$3:$V$3,INDEX(MyData,D14593, E14593+1))))&gt;0,
SUMPRODUCT(--ISNUMBER(SEARCH('Chapter 2 (Generated)'!$B$4:$V$4,INDEX(MyData,D14593, E14593+1))))&gt;0)),
"        " &amp; INDEX(MyData,D14593, E14593+1),
"    " &amp; INDEX(MyData,D14593, E14593+1))</f>
        <v xml:space="preserve">        0,//360 </v>
      </c>
    </row>
    <row r="14594" spans="4:7" x14ac:dyDescent="0.2">
      <c r="D14594" s="20">
        <f t="shared" ref="D14594:D14657" si="228">MOD(ROW(D14593)-1+ROWS(MyData),ROWS(MyData))+1</f>
        <v>364</v>
      </c>
      <c r="E14594" s="20">
        <f>MIN(IF(MOD(ROWS($A$2:A14594),$A$2)=0,E14593+1, E14593), $B$2-1)</f>
        <v>17</v>
      </c>
      <c r="G14594" s="2" t="str">
        <f>IF(NOT(OR(
SUMPRODUCT(--ISNUMBER(SEARCH('Chapter 2 (Generated)'!$B$3:$V$3,INDEX(MyData,D14594, E14594+1))))&gt;0,
SUMPRODUCT(--ISNUMBER(SEARCH('Chapter 2 (Generated)'!$B$4:$V$4,INDEX(MyData,D14594, E14594+1))))&gt;0)),
"        " &amp; INDEX(MyData,D14594, E14594+1),
"    " &amp; INDEX(MyData,D14594, E14594+1))</f>
        <v xml:space="preserve">        0,</v>
      </c>
    </row>
    <row r="14595" spans="4:7" x14ac:dyDescent="0.2">
      <c r="D14595" s="20">
        <f t="shared" si="228"/>
        <v>365</v>
      </c>
      <c r="E14595" s="20">
        <f>MIN(IF(MOD(ROWS($A$2:A14595),$A$2)=0,E14594+1, E14594), $B$2-1)</f>
        <v>17</v>
      </c>
      <c r="G14595" s="2" t="str">
        <f>IF(NOT(OR(
SUMPRODUCT(--ISNUMBER(SEARCH('Chapter 2 (Generated)'!$B$3:$V$3,INDEX(MyData,D14595, E14595+1))))&gt;0,
SUMPRODUCT(--ISNUMBER(SEARCH('Chapter 2 (Generated)'!$B$4:$V$4,INDEX(MyData,D14595, E14595+1))))&gt;0)),
"        " &amp; INDEX(MyData,D14595, E14595+1),
"    " &amp; INDEX(MyData,D14595, E14595+1))</f>
        <v xml:space="preserve">        0,</v>
      </c>
    </row>
    <row r="14596" spans="4:7" x14ac:dyDescent="0.2">
      <c r="D14596" s="20">
        <f t="shared" si="228"/>
        <v>366</v>
      </c>
      <c r="E14596" s="20">
        <f>MIN(IF(MOD(ROWS($A$2:A14596),$A$2)=0,E14595+1, E14595), $B$2-1)</f>
        <v>17</v>
      </c>
      <c r="G14596" s="2" t="str">
        <f>IF(NOT(OR(
SUMPRODUCT(--ISNUMBER(SEARCH('Chapter 2 (Generated)'!$B$3:$V$3,INDEX(MyData,D14596, E14596+1))))&gt;0,
SUMPRODUCT(--ISNUMBER(SEARCH('Chapter 2 (Generated)'!$B$4:$V$4,INDEX(MyData,D14596, E14596+1))))&gt;0)),
"        " &amp; INDEX(MyData,D14596, E14596+1),
"    " &amp; INDEX(MyData,D14596, E14596+1))</f>
        <v xml:space="preserve">        0,</v>
      </c>
    </row>
    <row r="14597" spans="4:7" x14ac:dyDescent="0.2">
      <c r="D14597" s="20">
        <f t="shared" si="228"/>
        <v>367</v>
      </c>
      <c r="E14597" s="20">
        <f>MIN(IF(MOD(ROWS($A$2:A14597),$A$2)=0,E14596+1, E14596), $B$2-1)</f>
        <v>17</v>
      </c>
      <c r="G14597" s="2" t="str">
        <f>IF(NOT(OR(
SUMPRODUCT(--ISNUMBER(SEARCH('Chapter 2 (Generated)'!$B$3:$V$3,INDEX(MyData,D14597, E14597+1))))&gt;0,
SUMPRODUCT(--ISNUMBER(SEARCH('Chapter 2 (Generated)'!$B$4:$V$4,INDEX(MyData,D14597, E14597+1))))&gt;0)),
"        " &amp; INDEX(MyData,D14597, E14597+1),
"    " &amp; INDEX(MyData,D14597, E14597+1))</f>
        <v xml:space="preserve">        0,</v>
      </c>
    </row>
    <row r="14598" spans="4:7" x14ac:dyDescent="0.2">
      <c r="D14598" s="20">
        <f t="shared" si="228"/>
        <v>368</v>
      </c>
      <c r="E14598" s="20">
        <f>MIN(IF(MOD(ROWS($A$2:A14598),$A$2)=0,E14597+1, E14597), $B$2-1)</f>
        <v>17</v>
      </c>
      <c r="G14598" s="2" t="str">
        <f>IF(NOT(OR(
SUMPRODUCT(--ISNUMBER(SEARCH('Chapter 2 (Generated)'!$B$3:$V$3,INDEX(MyData,D14598, E14598+1))))&gt;0,
SUMPRODUCT(--ISNUMBER(SEARCH('Chapter 2 (Generated)'!$B$4:$V$4,INDEX(MyData,D14598, E14598+1))))&gt;0)),
"        " &amp; INDEX(MyData,D14598, E14598+1),
"    " &amp; INDEX(MyData,D14598, E14598+1))</f>
        <v xml:space="preserve">        0,//365 </v>
      </c>
    </row>
    <row r="14599" spans="4:7" x14ac:dyDescent="0.2">
      <c r="D14599" s="20">
        <f t="shared" si="228"/>
        <v>369</v>
      </c>
      <c r="E14599" s="20">
        <f>MIN(IF(MOD(ROWS($A$2:A14599),$A$2)=0,E14598+1, E14598), $B$2-1)</f>
        <v>17</v>
      </c>
      <c r="G14599" s="2" t="str">
        <f>IF(NOT(OR(
SUMPRODUCT(--ISNUMBER(SEARCH('Chapter 2 (Generated)'!$B$3:$V$3,INDEX(MyData,D14599, E14599+1))))&gt;0,
SUMPRODUCT(--ISNUMBER(SEARCH('Chapter 2 (Generated)'!$B$4:$V$4,INDEX(MyData,D14599, E14599+1))))&gt;0)),
"        " &amp; INDEX(MyData,D14599, E14599+1),
"    " &amp; INDEX(MyData,D14599, E14599+1))</f>
        <v xml:space="preserve">        0,</v>
      </c>
    </row>
    <row r="14600" spans="4:7" x14ac:dyDescent="0.2">
      <c r="D14600" s="20">
        <f t="shared" si="228"/>
        <v>370</v>
      </c>
      <c r="E14600" s="20">
        <f>MIN(IF(MOD(ROWS($A$2:A14600),$A$2)=0,E14599+1, E14599), $B$2-1)</f>
        <v>17</v>
      </c>
      <c r="G14600" s="2" t="str">
        <f>IF(NOT(OR(
SUMPRODUCT(--ISNUMBER(SEARCH('Chapter 2 (Generated)'!$B$3:$V$3,INDEX(MyData,D14600, E14600+1))))&gt;0,
SUMPRODUCT(--ISNUMBER(SEARCH('Chapter 2 (Generated)'!$B$4:$V$4,INDEX(MyData,D14600, E14600+1))))&gt;0)),
"        " &amp; INDEX(MyData,D14600, E14600+1),
"    " &amp; INDEX(MyData,D14600, E14600+1))</f>
        <v xml:space="preserve">        0,</v>
      </c>
    </row>
    <row r="14601" spans="4:7" x14ac:dyDescent="0.2">
      <c r="D14601" s="20">
        <f t="shared" si="228"/>
        <v>371</v>
      </c>
      <c r="E14601" s="20">
        <f>MIN(IF(MOD(ROWS($A$2:A14601),$A$2)=0,E14600+1, E14600), $B$2-1)</f>
        <v>17</v>
      </c>
      <c r="G14601" s="2" t="str">
        <f>IF(NOT(OR(
SUMPRODUCT(--ISNUMBER(SEARCH('Chapter 2 (Generated)'!$B$3:$V$3,INDEX(MyData,D14601, E14601+1))))&gt;0,
SUMPRODUCT(--ISNUMBER(SEARCH('Chapter 2 (Generated)'!$B$4:$V$4,INDEX(MyData,D14601, E14601+1))))&gt;0)),
"        " &amp; INDEX(MyData,D14601, E14601+1),
"    " &amp; INDEX(MyData,D14601, E14601+1))</f>
        <v xml:space="preserve">        0,</v>
      </c>
    </row>
    <row r="14602" spans="4:7" x14ac:dyDescent="0.2">
      <c r="D14602" s="20">
        <f t="shared" si="228"/>
        <v>372</v>
      </c>
      <c r="E14602" s="20">
        <f>MIN(IF(MOD(ROWS($A$2:A14602),$A$2)=0,E14601+1, E14601), $B$2-1)</f>
        <v>17</v>
      </c>
      <c r="G14602" s="2" t="str">
        <f>IF(NOT(OR(
SUMPRODUCT(--ISNUMBER(SEARCH('Chapter 2 (Generated)'!$B$3:$V$3,INDEX(MyData,D14602, E14602+1))))&gt;0,
SUMPRODUCT(--ISNUMBER(SEARCH('Chapter 2 (Generated)'!$B$4:$V$4,INDEX(MyData,D14602, E14602+1))))&gt;0)),
"        " &amp; INDEX(MyData,D14602, E14602+1),
"    " &amp; INDEX(MyData,D14602, E14602+1))</f>
        <v xml:space="preserve">        0,</v>
      </c>
    </row>
    <row r="14603" spans="4:7" x14ac:dyDescent="0.2">
      <c r="D14603" s="20">
        <f t="shared" si="228"/>
        <v>373</v>
      </c>
      <c r="E14603" s="20">
        <f>MIN(IF(MOD(ROWS($A$2:A14603),$A$2)=0,E14602+1, E14602), $B$2-1)</f>
        <v>17</v>
      </c>
      <c r="G14603" s="2" t="str">
        <f>IF(NOT(OR(
SUMPRODUCT(--ISNUMBER(SEARCH('Chapter 2 (Generated)'!$B$3:$V$3,INDEX(MyData,D14603, E14603+1))))&gt;0,
SUMPRODUCT(--ISNUMBER(SEARCH('Chapter 2 (Generated)'!$B$4:$V$4,INDEX(MyData,D14603, E14603+1))))&gt;0)),
"        " &amp; INDEX(MyData,D14603, E14603+1),
"    " &amp; INDEX(MyData,D14603, E14603+1))</f>
        <v xml:space="preserve">        0,//370 </v>
      </c>
    </row>
    <row r="14604" spans="4:7" x14ac:dyDescent="0.2">
      <c r="D14604" s="20">
        <f t="shared" si="228"/>
        <v>374</v>
      </c>
      <c r="E14604" s="20">
        <f>MIN(IF(MOD(ROWS($A$2:A14604),$A$2)=0,E14603+1, E14603), $B$2-1)</f>
        <v>17</v>
      </c>
      <c r="G14604" s="2" t="str">
        <f>IF(NOT(OR(
SUMPRODUCT(--ISNUMBER(SEARCH('Chapter 2 (Generated)'!$B$3:$V$3,INDEX(MyData,D14604, E14604+1))))&gt;0,
SUMPRODUCT(--ISNUMBER(SEARCH('Chapter 2 (Generated)'!$B$4:$V$4,INDEX(MyData,D14604, E14604+1))))&gt;0)),
"        " &amp; INDEX(MyData,D14604, E14604+1),
"    " &amp; INDEX(MyData,D14604, E14604+1))</f>
        <v xml:space="preserve">        0,</v>
      </c>
    </row>
    <row r="14605" spans="4:7" x14ac:dyDescent="0.2">
      <c r="D14605" s="20">
        <f t="shared" si="228"/>
        <v>375</v>
      </c>
      <c r="E14605" s="20">
        <f>MIN(IF(MOD(ROWS($A$2:A14605),$A$2)=0,E14604+1, E14604), $B$2-1)</f>
        <v>17</v>
      </c>
      <c r="G14605" s="2" t="str">
        <f>IF(NOT(OR(
SUMPRODUCT(--ISNUMBER(SEARCH('Chapter 2 (Generated)'!$B$3:$V$3,INDEX(MyData,D14605, E14605+1))))&gt;0,
SUMPRODUCT(--ISNUMBER(SEARCH('Chapter 2 (Generated)'!$B$4:$V$4,INDEX(MyData,D14605, E14605+1))))&gt;0)),
"        " &amp; INDEX(MyData,D14605, E14605+1),
"    " &amp; INDEX(MyData,D14605, E14605+1))</f>
        <v xml:space="preserve">        0,</v>
      </c>
    </row>
    <row r="14606" spans="4:7" x14ac:dyDescent="0.2">
      <c r="D14606" s="20">
        <f t="shared" si="228"/>
        <v>376</v>
      </c>
      <c r="E14606" s="20">
        <f>MIN(IF(MOD(ROWS($A$2:A14606),$A$2)=0,E14605+1, E14605), $B$2-1)</f>
        <v>17</v>
      </c>
      <c r="G14606" s="2" t="str">
        <f>IF(NOT(OR(
SUMPRODUCT(--ISNUMBER(SEARCH('Chapter 2 (Generated)'!$B$3:$V$3,INDEX(MyData,D14606, E14606+1))))&gt;0,
SUMPRODUCT(--ISNUMBER(SEARCH('Chapter 2 (Generated)'!$B$4:$V$4,INDEX(MyData,D14606, E14606+1))))&gt;0)),
"        " &amp; INDEX(MyData,D14606, E14606+1),
"    " &amp; INDEX(MyData,D14606, E14606+1))</f>
        <v xml:space="preserve">        0,</v>
      </c>
    </row>
    <row r="14607" spans="4:7" x14ac:dyDescent="0.2">
      <c r="D14607" s="20">
        <f t="shared" si="228"/>
        <v>377</v>
      </c>
      <c r="E14607" s="20">
        <f>MIN(IF(MOD(ROWS($A$2:A14607),$A$2)=0,E14606+1, E14606), $B$2-1)</f>
        <v>17</v>
      </c>
      <c r="G14607" s="2" t="str">
        <f>IF(NOT(OR(
SUMPRODUCT(--ISNUMBER(SEARCH('Chapter 2 (Generated)'!$B$3:$V$3,INDEX(MyData,D14607, E14607+1))))&gt;0,
SUMPRODUCT(--ISNUMBER(SEARCH('Chapter 2 (Generated)'!$B$4:$V$4,INDEX(MyData,D14607, E14607+1))))&gt;0)),
"        " &amp; INDEX(MyData,D14607, E14607+1),
"    " &amp; INDEX(MyData,D14607, E14607+1))</f>
        <v xml:space="preserve">        0,</v>
      </c>
    </row>
    <row r="14608" spans="4:7" x14ac:dyDescent="0.2">
      <c r="D14608" s="20">
        <f t="shared" si="228"/>
        <v>378</v>
      </c>
      <c r="E14608" s="20">
        <f>MIN(IF(MOD(ROWS($A$2:A14608),$A$2)=0,E14607+1, E14607), $B$2-1)</f>
        <v>17</v>
      </c>
      <c r="G14608" s="2" t="str">
        <f>IF(NOT(OR(
SUMPRODUCT(--ISNUMBER(SEARCH('Chapter 2 (Generated)'!$B$3:$V$3,INDEX(MyData,D14608, E14608+1))))&gt;0,
SUMPRODUCT(--ISNUMBER(SEARCH('Chapter 2 (Generated)'!$B$4:$V$4,INDEX(MyData,D14608, E14608+1))))&gt;0)),
"        " &amp; INDEX(MyData,D14608, E14608+1),
"    " &amp; INDEX(MyData,D14608, E14608+1))</f>
        <v xml:space="preserve">        0,//375 </v>
      </c>
    </row>
    <row r="14609" spans="4:7" x14ac:dyDescent="0.2">
      <c r="D14609" s="20">
        <f t="shared" si="228"/>
        <v>379</v>
      </c>
      <c r="E14609" s="20">
        <f>MIN(IF(MOD(ROWS($A$2:A14609),$A$2)=0,E14608+1, E14608), $B$2-1)</f>
        <v>17</v>
      </c>
      <c r="G14609" s="2" t="str">
        <f>IF(NOT(OR(
SUMPRODUCT(--ISNUMBER(SEARCH('Chapter 2 (Generated)'!$B$3:$V$3,INDEX(MyData,D14609, E14609+1))))&gt;0,
SUMPRODUCT(--ISNUMBER(SEARCH('Chapter 2 (Generated)'!$B$4:$V$4,INDEX(MyData,D14609, E14609+1))))&gt;0)),
"        " &amp; INDEX(MyData,D14609, E14609+1),
"    " &amp; INDEX(MyData,D14609, E14609+1))</f>
        <v xml:space="preserve">        0,</v>
      </c>
    </row>
    <row r="14610" spans="4:7" x14ac:dyDescent="0.2">
      <c r="D14610" s="20">
        <f t="shared" si="228"/>
        <v>380</v>
      </c>
      <c r="E14610" s="20">
        <f>MIN(IF(MOD(ROWS($A$2:A14610),$A$2)=0,E14609+1, E14609), $B$2-1)</f>
        <v>17</v>
      </c>
      <c r="G14610" s="2" t="str">
        <f>IF(NOT(OR(
SUMPRODUCT(--ISNUMBER(SEARCH('Chapter 2 (Generated)'!$B$3:$V$3,INDEX(MyData,D14610, E14610+1))))&gt;0,
SUMPRODUCT(--ISNUMBER(SEARCH('Chapter 2 (Generated)'!$B$4:$V$4,INDEX(MyData,D14610, E14610+1))))&gt;0)),
"        " &amp; INDEX(MyData,D14610, E14610+1),
"    " &amp; INDEX(MyData,D14610, E14610+1))</f>
        <v xml:space="preserve">        0,</v>
      </c>
    </row>
    <row r="14611" spans="4:7" x14ac:dyDescent="0.2">
      <c r="D14611" s="20">
        <f t="shared" si="228"/>
        <v>381</v>
      </c>
      <c r="E14611" s="20">
        <f>MIN(IF(MOD(ROWS($A$2:A14611),$A$2)=0,E14610+1, E14610), $B$2-1)</f>
        <v>17</v>
      </c>
      <c r="G14611" s="2" t="str">
        <f>IF(NOT(OR(
SUMPRODUCT(--ISNUMBER(SEARCH('Chapter 2 (Generated)'!$B$3:$V$3,INDEX(MyData,D14611, E14611+1))))&gt;0,
SUMPRODUCT(--ISNUMBER(SEARCH('Chapter 2 (Generated)'!$B$4:$V$4,INDEX(MyData,D14611, E14611+1))))&gt;0)),
"        " &amp; INDEX(MyData,D14611, E14611+1),
"    " &amp; INDEX(MyData,D14611, E14611+1))</f>
        <v xml:space="preserve">        0,</v>
      </c>
    </row>
    <row r="14612" spans="4:7" x14ac:dyDescent="0.2">
      <c r="D14612" s="20">
        <f t="shared" si="228"/>
        <v>382</v>
      </c>
      <c r="E14612" s="20">
        <f>MIN(IF(MOD(ROWS($A$2:A14612),$A$2)=0,E14611+1, E14611), $B$2-1)</f>
        <v>17</v>
      </c>
      <c r="G14612" s="2" t="str">
        <f>IF(NOT(OR(
SUMPRODUCT(--ISNUMBER(SEARCH('Chapter 2 (Generated)'!$B$3:$V$3,INDEX(MyData,D14612, E14612+1))))&gt;0,
SUMPRODUCT(--ISNUMBER(SEARCH('Chapter 2 (Generated)'!$B$4:$V$4,INDEX(MyData,D14612, E14612+1))))&gt;0)),
"        " &amp; INDEX(MyData,D14612, E14612+1),
"    " &amp; INDEX(MyData,D14612, E14612+1))</f>
        <v xml:space="preserve">        0,</v>
      </c>
    </row>
    <row r="14613" spans="4:7" x14ac:dyDescent="0.2">
      <c r="D14613" s="20">
        <f t="shared" si="228"/>
        <v>383</v>
      </c>
      <c r="E14613" s="20">
        <f>MIN(IF(MOD(ROWS($A$2:A14613),$A$2)=0,E14612+1, E14612), $B$2-1)</f>
        <v>17</v>
      </c>
      <c r="G14613" s="2" t="str">
        <f>IF(NOT(OR(
SUMPRODUCT(--ISNUMBER(SEARCH('Chapter 2 (Generated)'!$B$3:$V$3,INDEX(MyData,D14613, E14613+1))))&gt;0,
SUMPRODUCT(--ISNUMBER(SEARCH('Chapter 2 (Generated)'!$B$4:$V$4,INDEX(MyData,D14613, E14613+1))))&gt;0)),
"        " &amp; INDEX(MyData,D14613, E14613+1),
"    " &amp; INDEX(MyData,D14613, E14613+1))</f>
        <v xml:space="preserve">        0,//380 </v>
      </c>
    </row>
    <row r="14614" spans="4:7" x14ac:dyDescent="0.2">
      <c r="D14614" s="20">
        <f t="shared" si="228"/>
        <v>384</v>
      </c>
      <c r="E14614" s="20">
        <f>MIN(IF(MOD(ROWS($A$2:A14614),$A$2)=0,E14613+1, E14613), $B$2-1)</f>
        <v>17</v>
      </c>
      <c r="G14614" s="2" t="str">
        <f>IF(NOT(OR(
SUMPRODUCT(--ISNUMBER(SEARCH('Chapter 2 (Generated)'!$B$3:$V$3,INDEX(MyData,D14614, E14614+1))))&gt;0,
SUMPRODUCT(--ISNUMBER(SEARCH('Chapter 2 (Generated)'!$B$4:$V$4,INDEX(MyData,D14614, E14614+1))))&gt;0)),
"        " &amp; INDEX(MyData,D14614, E14614+1),
"    " &amp; INDEX(MyData,D14614, E14614+1))</f>
        <v xml:space="preserve">        0,</v>
      </c>
    </row>
    <row r="14615" spans="4:7" x14ac:dyDescent="0.2">
      <c r="D14615" s="20">
        <f t="shared" si="228"/>
        <v>385</v>
      </c>
      <c r="E14615" s="20">
        <f>MIN(IF(MOD(ROWS($A$2:A14615),$A$2)=0,E14614+1, E14614), $B$2-1)</f>
        <v>17</v>
      </c>
      <c r="G14615" s="2" t="str">
        <f>IF(NOT(OR(
SUMPRODUCT(--ISNUMBER(SEARCH('Chapter 2 (Generated)'!$B$3:$V$3,INDEX(MyData,D14615, E14615+1))))&gt;0,
SUMPRODUCT(--ISNUMBER(SEARCH('Chapter 2 (Generated)'!$B$4:$V$4,INDEX(MyData,D14615, E14615+1))))&gt;0)),
"        " &amp; INDEX(MyData,D14615, E14615+1),
"    " &amp; INDEX(MyData,D14615, E14615+1))</f>
        <v xml:space="preserve">        0,</v>
      </c>
    </row>
    <row r="14616" spans="4:7" x14ac:dyDescent="0.2">
      <c r="D14616" s="20">
        <f t="shared" si="228"/>
        <v>386</v>
      </c>
      <c r="E14616" s="20">
        <f>MIN(IF(MOD(ROWS($A$2:A14616),$A$2)=0,E14615+1, E14615), $B$2-1)</f>
        <v>17</v>
      </c>
      <c r="G14616" s="2" t="str">
        <f>IF(NOT(OR(
SUMPRODUCT(--ISNUMBER(SEARCH('Chapter 2 (Generated)'!$B$3:$V$3,INDEX(MyData,D14616, E14616+1))))&gt;0,
SUMPRODUCT(--ISNUMBER(SEARCH('Chapter 2 (Generated)'!$B$4:$V$4,INDEX(MyData,D14616, E14616+1))))&gt;0)),
"        " &amp; INDEX(MyData,D14616, E14616+1),
"    " &amp; INDEX(MyData,D14616, E14616+1))</f>
        <v xml:space="preserve">        0,</v>
      </c>
    </row>
    <row r="14617" spans="4:7" x14ac:dyDescent="0.2">
      <c r="D14617" s="20">
        <f t="shared" si="228"/>
        <v>387</v>
      </c>
      <c r="E14617" s="20">
        <f>MIN(IF(MOD(ROWS($A$2:A14617),$A$2)=0,E14616+1, E14616), $B$2-1)</f>
        <v>17</v>
      </c>
      <c r="G14617" s="2" t="str">
        <f>IF(NOT(OR(
SUMPRODUCT(--ISNUMBER(SEARCH('Chapter 2 (Generated)'!$B$3:$V$3,INDEX(MyData,D14617, E14617+1))))&gt;0,
SUMPRODUCT(--ISNUMBER(SEARCH('Chapter 2 (Generated)'!$B$4:$V$4,INDEX(MyData,D14617, E14617+1))))&gt;0)),
"        " &amp; INDEX(MyData,D14617, E14617+1),
"    " &amp; INDEX(MyData,D14617, E14617+1))</f>
        <v xml:space="preserve">        0,</v>
      </c>
    </row>
    <row r="14618" spans="4:7" x14ac:dyDescent="0.2">
      <c r="D14618" s="20">
        <f t="shared" si="228"/>
        <v>388</v>
      </c>
      <c r="E14618" s="20">
        <f>MIN(IF(MOD(ROWS($A$2:A14618),$A$2)=0,E14617+1, E14617), $B$2-1)</f>
        <v>17</v>
      </c>
      <c r="G14618" s="2" t="str">
        <f>IF(NOT(OR(
SUMPRODUCT(--ISNUMBER(SEARCH('Chapter 2 (Generated)'!$B$3:$V$3,INDEX(MyData,D14618, E14618+1))))&gt;0,
SUMPRODUCT(--ISNUMBER(SEARCH('Chapter 2 (Generated)'!$B$4:$V$4,INDEX(MyData,D14618, E14618+1))))&gt;0)),
"        " &amp; INDEX(MyData,D14618, E14618+1),
"    " &amp; INDEX(MyData,D14618, E14618+1))</f>
        <v xml:space="preserve">        0,//385 </v>
      </c>
    </row>
    <row r="14619" spans="4:7" x14ac:dyDescent="0.2">
      <c r="D14619" s="20">
        <f t="shared" si="228"/>
        <v>389</v>
      </c>
      <c r="E14619" s="20">
        <f>MIN(IF(MOD(ROWS($A$2:A14619),$A$2)=0,E14618+1, E14618), $B$2-1)</f>
        <v>17</v>
      </c>
      <c r="G14619" s="2" t="str">
        <f>IF(NOT(OR(
SUMPRODUCT(--ISNUMBER(SEARCH('Chapter 2 (Generated)'!$B$3:$V$3,INDEX(MyData,D14619, E14619+1))))&gt;0,
SUMPRODUCT(--ISNUMBER(SEARCH('Chapter 2 (Generated)'!$B$4:$V$4,INDEX(MyData,D14619, E14619+1))))&gt;0)),
"        " &amp; INDEX(MyData,D14619, E14619+1),
"    " &amp; INDEX(MyData,D14619, E14619+1))</f>
        <v xml:space="preserve">        0,</v>
      </c>
    </row>
    <row r="14620" spans="4:7" x14ac:dyDescent="0.2">
      <c r="D14620" s="20">
        <f t="shared" si="228"/>
        <v>390</v>
      </c>
      <c r="E14620" s="20">
        <f>MIN(IF(MOD(ROWS($A$2:A14620),$A$2)=0,E14619+1, E14619), $B$2-1)</f>
        <v>17</v>
      </c>
      <c r="G14620" s="2" t="str">
        <f>IF(NOT(OR(
SUMPRODUCT(--ISNUMBER(SEARCH('Chapter 2 (Generated)'!$B$3:$V$3,INDEX(MyData,D14620, E14620+1))))&gt;0,
SUMPRODUCT(--ISNUMBER(SEARCH('Chapter 2 (Generated)'!$B$4:$V$4,INDEX(MyData,D14620, E14620+1))))&gt;0)),
"        " &amp; INDEX(MyData,D14620, E14620+1),
"    " &amp; INDEX(MyData,D14620, E14620+1))</f>
        <v xml:space="preserve">        0,</v>
      </c>
    </row>
    <row r="14621" spans="4:7" x14ac:dyDescent="0.2">
      <c r="D14621" s="20">
        <f t="shared" si="228"/>
        <v>391</v>
      </c>
      <c r="E14621" s="20">
        <f>MIN(IF(MOD(ROWS($A$2:A14621),$A$2)=0,E14620+1, E14620), $B$2-1)</f>
        <v>17</v>
      </c>
      <c r="G14621" s="2" t="str">
        <f>IF(NOT(OR(
SUMPRODUCT(--ISNUMBER(SEARCH('Chapter 2 (Generated)'!$B$3:$V$3,INDEX(MyData,D14621, E14621+1))))&gt;0,
SUMPRODUCT(--ISNUMBER(SEARCH('Chapter 2 (Generated)'!$B$4:$V$4,INDEX(MyData,D14621, E14621+1))))&gt;0)),
"        " &amp; INDEX(MyData,D14621, E14621+1),
"    " &amp; INDEX(MyData,D14621, E14621+1))</f>
        <v xml:space="preserve">        0,</v>
      </c>
    </row>
    <row r="14622" spans="4:7" x14ac:dyDescent="0.2">
      <c r="D14622" s="20">
        <f t="shared" si="228"/>
        <v>392</v>
      </c>
      <c r="E14622" s="20">
        <f>MIN(IF(MOD(ROWS($A$2:A14622),$A$2)=0,E14621+1, E14621), $B$2-1)</f>
        <v>17</v>
      </c>
      <c r="G14622" s="2" t="str">
        <f>IF(NOT(OR(
SUMPRODUCT(--ISNUMBER(SEARCH('Chapter 2 (Generated)'!$B$3:$V$3,INDEX(MyData,D14622, E14622+1))))&gt;0,
SUMPRODUCT(--ISNUMBER(SEARCH('Chapter 2 (Generated)'!$B$4:$V$4,INDEX(MyData,D14622, E14622+1))))&gt;0)),
"        " &amp; INDEX(MyData,D14622, E14622+1),
"    " &amp; INDEX(MyData,D14622, E14622+1))</f>
        <v xml:space="preserve">        0,</v>
      </c>
    </row>
    <row r="14623" spans="4:7" x14ac:dyDescent="0.2">
      <c r="D14623" s="20">
        <f t="shared" si="228"/>
        <v>393</v>
      </c>
      <c r="E14623" s="20">
        <f>MIN(IF(MOD(ROWS($A$2:A14623),$A$2)=0,E14622+1, E14622), $B$2-1)</f>
        <v>17</v>
      </c>
      <c r="G14623" s="2" t="str">
        <f>IF(NOT(OR(
SUMPRODUCT(--ISNUMBER(SEARCH('Chapter 2 (Generated)'!$B$3:$V$3,INDEX(MyData,D14623, E14623+1))))&gt;0,
SUMPRODUCT(--ISNUMBER(SEARCH('Chapter 2 (Generated)'!$B$4:$V$4,INDEX(MyData,D14623, E14623+1))))&gt;0)),
"        " &amp; INDEX(MyData,D14623, E14623+1),
"    " &amp; INDEX(MyData,D14623, E14623+1))</f>
        <v xml:space="preserve">        0,//390 </v>
      </c>
    </row>
    <row r="14624" spans="4:7" x14ac:dyDescent="0.2">
      <c r="D14624" s="20">
        <f t="shared" si="228"/>
        <v>394</v>
      </c>
      <c r="E14624" s="20">
        <f>MIN(IF(MOD(ROWS($A$2:A14624),$A$2)=0,E14623+1, E14623), $B$2-1)</f>
        <v>17</v>
      </c>
      <c r="G14624" s="2" t="str">
        <f>IF(NOT(OR(
SUMPRODUCT(--ISNUMBER(SEARCH('Chapter 2 (Generated)'!$B$3:$V$3,INDEX(MyData,D14624, E14624+1))))&gt;0,
SUMPRODUCT(--ISNUMBER(SEARCH('Chapter 2 (Generated)'!$B$4:$V$4,INDEX(MyData,D14624, E14624+1))))&gt;0)),
"        " &amp; INDEX(MyData,D14624, E14624+1),
"    " &amp; INDEX(MyData,D14624, E14624+1))</f>
        <v xml:space="preserve">        0,</v>
      </c>
    </row>
    <row r="14625" spans="4:7" x14ac:dyDescent="0.2">
      <c r="D14625" s="20">
        <f t="shared" si="228"/>
        <v>395</v>
      </c>
      <c r="E14625" s="20">
        <f>MIN(IF(MOD(ROWS($A$2:A14625),$A$2)=0,E14624+1, E14624), $B$2-1)</f>
        <v>17</v>
      </c>
      <c r="G14625" s="2" t="str">
        <f>IF(NOT(OR(
SUMPRODUCT(--ISNUMBER(SEARCH('Chapter 2 (Generated)'!$B$3:$V$3,INDEX(MyData,D14625, E14625+1))))&gt;0,
SUMPRODUCT(--ISNUMBER(SEARCH('Chapter 2 (Generated)'!$B$4:$V$4,INDEX(MyData,D14625, E14625+1))))&gt;0)),
"        " &amp; INDEX(MyData,D14625, E14625+1),
"    " &amp; INDEX(MyData,D14625, E14625+1))</f>
        <v xml:space="preserve">        0,</v>
      </c>
    </row>
    <row r="14626" spans="4:7" x14ac:dyDescent="0.2">
      <c r="D14626" s="20">
        <f t="shared" si="228"/>
        <v>396</v>
      </c>
      <c r="E14626" s="20">
        <f>MIN(IF(MOD(ROWS($A$2:A14626),$A$2)=0,E14625+1, E14625), $B$2-1)</f>
        <v>17</v>
      </c>
      <c r="G14626" s="2" t="str">
        <f>IF(NOT(OR(
SUMPRODUCT(--ISNUMBER(SEARCH('Chapter 2 (Generated)'!$B$3:$V$3,INDEX(MyData,D14626, E14626+1))))&gt;0,
SUMPRODUCT(--ISNUMBER(SEARCH('Chapter 2 (Generated)'!$B$4:$V$4,INDEX(MyData,D14626, E14626+1))))&gt;0)),
"        " &amp; INDEX(MyData,D14626, E14626+1),
"    " &amp; INDEX(MyData,D14626, E14626+1))</f>
        <v xml:space="preserve">        0,</v>
      </c>
    </row>
    <row r="14627" spans="4:7" x14ac:dyDescent="0.2">
      <c r="D14627" s="20">
        <f t="shared" si="228"/>
        <v>397</v>
      </c>
      <c r="E14627" s="20">
        <f>MIN(IF(MOD(ROWS($A$2:A14627),$A$2)=0,E14626+1, E14626), $B$2-1)</f>
        <v>17</v>
      </c>
      <c r="G14627" s="2" t="str">
        <f>IF(NOT(OR(
SUMPRODUCT(--ISNUMBER(SEARCH('Chapter 2 (Generated)'!$B$3:$V$3,INDEX(MyData,D14627, E14627+1))))&gt;0,
SUMPRODUCT(--ISNUMBER(SEARCH('Chapter 2 (Generated)'!$B$4:$V$4,INDEX(MyData,D14627, E14627+1))))&gt;0)),
"        " &amp; INDEX(MyData,D14627, E14627+1),
"    " &amp; INDEX(MyData,D14627, E14627+1))</f>
        <v xml:space="preserve">        0,</v>
      </c>
    </row>
    <row r="14628" spans="4:7" x14ac:dyDescent="0.2">
      <c r="D14628" s="20">
        <f t="shared" si="228"/>
        <v>398</v>
      </c>
      <c r="E14628" s="20">
        <f>MIN(IF(MOD(ROWS($A$2:A14628),$A$2)=0,E14627+1, E14627), $B$2-1)</f>
        <v>17</v>
      </c>
      <c r="G14628" s="2" t="str">
        <f>IF(NOT(OR(
SUMPRODUCT(--ISNUMBER(SEARCH('Chapter 2 (Generated)'!$B$3:$V$3,INDEX(MyData,D14628, E14628+1))))&gt;0,
SUMPRODUCT(--ISNUMBER(SEARCH('Chapter 2 (Generated)'!$B$4:$V$4,INDEX(MyData,D14628, E14628+1))))&gt;0)),
"        " &amp; INDEX(MyData,D14628, E14628+1),
"    " &amp; INDEX(MyData,D14628, E14628+1))</f>
        <v xml:space="preserve">        0,//395 </v>
      </c>
    </row>
    <row r="14629" spans="4:7" x14ac:dyDescent="0.2">
      <c r="D14629" s="20">
        <f t="shared" si="228"/>
        <v>399</v>
      </c>
      <c r="E14629" s="20">
        <f>MIN(IF(MOD(ROWS($A$2:A14629),$A$2)=0,E14628+1, E14628), $B$2-1)</f>
        <v>17</v>
      </c>
      <c r="G14629" s="2" t="str">
        <f>IF(NOT(OR(
SUMPRODUCT(--ISNUMBER(SEARCH('Chapter 2 (Generated)'!$B$3:$V$3,INDEX(MyData,D14629, E14629+1))))&gt;0,
SUMPRODUCT(--ISNUMBER(SEARCH('Chapter 2 (Generated)'!$B$4:$V$4,INDEX(MyData,D14629, E14629+1))))&gt;0)),
"        " &amp; INDEX(MyData,D14629, E14629+1),
"    " &amp; INDEX(MyData,D14629, E14629+1))</f>
        <v xml:space="preserve">        0,</v>
      </c>
    </row>
    <row r="14630" spans="4:7" x14ac:dyDescent="0.2">
      <c r="D14630" s="20">
        <f t="shared" si="228"/>
        <v>400</v>
      </c>
      <c r="E14630" s="20">
        <f>MIN(IF(MOD(ROWS($A$2:A14630),$A$2)=0,E14629+1, E14629), $B$2-1)</f>
        <v>17</v>
      </c>
      <c r="G14630" s="2" t="str">
        <f>IF(NOT(OR(
SUMPRODUCT(--ISNUMBER(SEARCH('Chapter 2 (Generated)'!$B$3:$V$3,INDEX(MyData,D14630, E14630+1))))&gt;0,
SUMPRODUCT(--ISNUMBER(SEARCH('Chapter 2 (Generated)'!$B$4:$V$4,INDEX(MyData,D14630, E14630+1))))&gt;0)),
"        " &amp; INDEX(MyData,D14630, E14630+1),
"    " &amp; INDEX(MyData,D14630, E14630+1))</f>
        <v xml:space="preserve">        0,</v>
      </c>
    </row>
    <row r="14631" spans="4:7" x14ac:dyDescent="0.2">
      <c r="D14631" s="20">
        <f t="shared" si="228"/>
        <v>401</v>
      </c>
      <c r="E14631" s="20">
        <f>MIN(IF(MOD(ROWS($A$2:A14631),$A$2)=0,E14630+1, E14630), $B$2-1)</f>
        <v>17</v>
      </c>
      <c r="G14631" s="2" t="str">
        <f>IF(NOT(OR(
SUMPRODUCT(--ISNUMBER(SEARCH('Chapter 2 (Generated)'!$B$3:$V$3,INDEX(MyData,D14631, E14631+1))))&gt;0,
SUMPRODUCT(--ISNUMBER(SEARCH('Chapter 2 (Generated)'!$B$4:$V$4,INDEX(MyData,D14631, E14631+1))))&gt;0)),
"        " &amp; INDEX(MyData,D14631, E14631+1),
"    " &amp; INDEX(MyData,D14631, E14631+1))</f>
        <v xml:space="preserve">        0,</v>
      </c>
    </row>
    <row r="14632" spans="4:7" x14ac:dyDescent="0.2">
      <c r="D14632" s="20">
        <f t="shared" si="228"/>
        <v>402</v>
      </c>
      <c r="E14632" s="20">
        <f>MIN(IF(MOD(ROWS($A$2:A14632),$A$2)=0,E14631+1, E14631), $B$2-1)</f>
        <v>17</v>
      </c>
      <c r="G14632" s="2" t="str">
        <f>IF(NOT(OR(
SUMPRODUCT(--ISNUMBER(SEARCH('Chapter 2 (Generated)'!$B$3:$V$3,INDEX(MyData,D14632, E14632+1))))&gt;0,
SUMPRODUCT(--ISNUMBER(SEARCH('Chapter 2 (Generated)'!$B$4:$V$4,INDEX(MyData,D14632, E14632+1))))&gt;0)),
"        " &amp; INDEX(MyData,D14632, E14632+1),
"    " &amp; INDEX(MyData,D14632, E14632+1))</f>
        <v xml:space="preserve">        0,</v>
      </c>
    </row>
    <row r="14633" spans="4:7" x14ac:dyDescent="0.2">
      <c r="D14633" s="20">
        <f t="shared" si="228"/>
        <v>403</v>
      </c>
      <c r="E14633" s="20">
        <f>MIN(IF(MOD(ROWS($A$2:A14633),$A$2)=0,E14632+1, E14632), $B$2-1)</f>
        <v>17</v>
      </c>
      <c r="G14633" s="2" t="str">
        <f>IF(NOT(OR(
SUMPRODUCT(--ISNUMBER(SEARCH('Chapter 2 (Generated)'!$B$3:$V$3,INDEX(MyData,D14633, E14633+1))))&gt;0,
SUMPRODUCT(--ISNUMBER(SEARCH('Chapter 2 (Generated)'!$B$4:$V$4,INDEX(MyData,D14633, E14633+1))))&gt;0)),
"        " &amp; INDEX(MyData,D14633, E14633+1),
"    " &amp; INDEX(MyData,D14633, E14633+1))</f>
        <v xml:space="preserve">        0,//400 </v>
      </c>
    </row>
    <row r="14634" spans="4:7" x14ac:dyDescent="0.2">
      <c r="D14634" s="20">
        <f t="shared" si="228"/>
        <v>404</v>
      </c>
      <c r="E14634" s="20">
        <f>MIN(IF(MOD(ROWS($A$2:A14634),$A$2)=0,E14633+1, E14633), $B$2-1)</f>
        <v>17</v>
      </c>
      <c r="G14634" s="2" t="str">
        <f>IF(NOT(OR(
SUMPRODUCT(--ISNUMBER(SEARCH('Chapter 2 (Generated)'!$B$3:$V$3,INDEX(MyData,D14634, E14634+1))))&gt;0,
SUMPRODUCT(--ISNUMBER(SEARCH('Chapter 2 (Generated)'!$B$4:$V$4,INDEX(MyData,D14634, E14634+1))))&gt;0)),
"        " &amp; INDEX(MyData,D14634, E14634+1),
"    " &amp; INDEX(MyData,D14634, E14634+1))</f>
        <v xml:space="preserve">        0,</v>
      </c>
    </row>
    <row r="14635" spans="4:7" x14ac:dyDescent="0.2">
      <c r="D14635" s="20">
        <f t="shared" si="228"/>
        <v>405</v>
      </c>
      <c r="E14635" s="20">
        <f>MIN(IF(MOD(ROWS($A$2:A14635),$A$2)=0,E14634+1, E14634), $B$2-1)</f>
        <v>17</v>
      </c>
      <c r="G14635" s="2" t="str">
        <f>IF(NOT(OR(
SUMPRODUCT(--ISNUMBER(SEARCH('Chapter 2 (Generated)'!$B$3:$V$3,INDEX(MyData,D14635, E14635+1))))&gt;0,
SUMPRODUCT(--ISNUMBER(SEARCH('Chapter 2 (Generated)'!$B$4:$V$4,INDEX(MyData,D14635, E14635+1))))&gt;0)),
"        " &amp; INDEX(MyData,D14635, E14635+1),
"    " &amp; INDEX(MyData,D14635, E14635+1))</f>
        <v xml:space="preserve">        0,</v>
      </c>
    </row>
    <row r="14636" spans="4:7" x14ac:dyDescent="0.2">
      <c r="D14636" s="20">
        <f t="shared" si="228"/>
        <v>406</v>
      </c>
      <c r="E14636" s="20">
        <f>MIN(IF(MOD(ROWS($A$2:A14636),$A$2)=0,E14635+1, E14635), $B$2-1)</f>
        <v>17</v>
      </c>
      <c r="G14636" s="2" t="str">
        <f>IF(NOT(OR(
SUMPRODUCT(--ISNUMBER(SEARCH('Chapter 2 (Generated)'!$B$3:$V$3,INDEX(MyData,D14636, E14636+1))))&gt;0,
SUMPRODUCT(--ISNUMBER(SEARCH('Chapter 2 (Generated)'!$B$4:$V$4,INDEX(MyData,D14636, E14636+1))))&gt;0)),
"        " &amp; INDEX(MyData,D14636, E14636+1),
"    " &amp; INDEX(MyData,D14636, E14636+1))</f>
        <v xml:space="preserve">        0,</v>
      </c>
    </row>
    <row r="14637" spans="4:7" x14ac:dyDescent="0.2">
      <c r="D14637" s="20">
        <f t="shared" si="228"/>
        <v>407</v>
      </c>
      <c r="E14637" s="20">
        <f>MIN(IF(MOD(ROWS($A$2:A14637),$A$2)=0,E14636+1, E14636), $B$2-1)</f>
        <v>17</v>
      </c>
      <c r="G14637" s="2" t="str">
        <f>IF(NOT(OR(
SUMPRODUCT(--ISNUMBER(SEARCH('Chapter 2 (Generated)'!$B$3:$V$3,INDEX(MyData,D14637, E14637+1))))&gt;0,
SUMPRODUCT(--ISNUMBER(SEARCH('Chapter 2 (Generated)'!$B$4:$V$4,INDEX(MyData,D14637, E14637+1))))&gt;0)),
"        " &amp; INDEX(MyData,D14637, E14637+1),
"    " &amp; INDEX(MyData,D14637, E14637+1))</f>
        <v xml:space="preserve">        0,</v>
      </c>
    </row>
    <row r="14638" spans="4:7" x14ac:dyDescent="0.2">
      <c r="D14638" s="20">
        <f t="shared" si="228"/>
        <v>408</v>
      </c>
      <c r="E14638" s="20">
        <f>MIN(IF(MOD(ROWS($A$2:A14638),$A$2)=0,E14637+1, E14637), $B$2-1)</f>
        <v>17</v>
      </c>
      <c r="G14638" s="2" t="str">
        <f>IF(NOT(OR(
SUMPRODUCT(--ISNUMBER(SEARCH('Chapter 2 (Generated)'!$B$3:$V$3,INDEX(MyData,D14638, E14638+1))))&gt;0,
SUMPRODUCT(--ISNUMBER(SEARCH('Chapter 2 (Generated)'!$B$4:$V$4,INDEX(MyData,D14638, E14638+1))))&gt;0)),
"        " &amp; INDEX(MyData,D14638, E14638+1),
"    " &amp; INDEX(MyData,D14638, E14638+1))</f>
        <v xml:space="preserve">        0,//405 </v>
      </c>
    </row>
    <row r="14639" spans="4:7" x14ac:dyDescent="0.2">
      <c r="D14639" s="20">
        <f t="shared" si="228"/>
        <v>409</v>
      </c>
      <c r="E14639" s="20">
        <f>MIN(IF(MOD(ROWS($A$2:A14639),$A$2)=0,E14638+1, E14638), $B$2-1)</f>
        <v>17</v>
      </c>
      <c r="G14639" s="2" t="str">
        <f>IF(NOT(OR(
SUMPRODUCT(--ISNUMBER(SEARCH('Chapter 2 (Generated)'!$B$3:$V$3,INDEX(MyData,D14639, E14639+1))))&gt;0,
SUMPRODUCT(--ISNUMBER(SEARCH('Chapter 2 (Generated)'!$B$4:$V$4,INDEX(MyData,D14639, E14639+1))))&gt;0)),
"        " &amp; INDEX(MyData,D14639, E14639+1),
"    " &amp; INDEX(MyData,D14639, E14639+1))</f>
        <v xml:space="preserve">        0,</v>
      </c>
    </row>
    <row r="14640" spans="4:7" x14ac:dyDescent="0.2">
      <c r="D14640" s="20">
        <f t="shared" si="228"/>
        <v>410</v>
      </c>
      <c r="E14640" s="20">
        <f>MIN(IF(MOD(ROWS($A$2:A14640),$A$2)=0,E14639+1, E14639), $B$2-1)</f>
        <v>17</v>
      </c>
      <c r="G14640" s="2" t="str">
        <f>IF(NOT(OR(
SUMPRODUCT(--ISNUMBER(SEARCH('Chapter 2 (Generated)'!$B$3:$V$3,INDEX(MyData,D14640, E14640+1))))&gt;0,
SUMPRODUCT(--ISNUMBER(SEARCH('Chapter 2 (Generated)'!$B$4:$V$4,INDEX(MyData,D14640, E14640+1))))&gt;0)),
"        " &amp; INDEX(MyData,D14640, E14640+1),
"    " &amp; INDEX(MyData,D14640, E14640+1))</f>
        <v xml:space="preserve">        0,</v>
      </c>
    </row>
    <row r="14641" spans="4:7" x14ac:dyDescent="0.2">
      <c r="D14641" s="20">
        <f t="shared" si="228"/>
        <v>411</v>
      </c>
      <c r="E14641" s="20">
        <f>MIN(IF(MOD(ROWS($A$2:A14641),$A$2)=0,E14640+1, E14640), $B$2-1)</f>
        <v>17</v>
      </c>
      <c r="G14641" s="2" t="str">
        <f>IF(NOT(OR(
SUMPRODUCT(--ISNUMBER(SEARCH('Chapter 2 (Generated)'!$B$3:$V$3,INDEX(MyData,D14641, E14641+1))))&gt;0,
SUMPRODUCT(--ISNUMBER(SEARCH('Chapter 2 (Generated)'!$B$4:$V$4,INDEX(MyData,D14641, E14641+1))))&gt;0)),
"        " &amp; INDEX(MyData,D14641, E14641+1),
"    " &amp; INDEX(MyData,D14641, E14641+1))</f>
        <v xml:space="preserve">        0,</v>
      </c>
    </row>
    <row r="14642" spans="4:7" x14ac:dyDescent="0.2">
      <c r="D14642" s="20">
        <f t="shared" si="228"/>
        <v>412</v>
      </c>
      <c r="E14642" s="20">
        <f>MIN(IF(MOD(ROWS($A$2:A14642),$A$2)=0,E14641+1, E14641), $B$2-1)</f>
        <v>17</v>
      </c>
      <c r="G14642" s="2" t="str">
        <f>IF(NOT(OR(
SUMPRODUCT(--ISNUMBER(SEARCH('Chapter 2 (Generated)'!$B$3:$V$3,INDEX(MyData,D14642, E14642+1))))&gt;0,
SUMPRODUCT(--ISNUMBER(SEARCH('Chapter 2 (Generated)'!$B$4:$V$4,INDEX(MyData,D14642, E14642+1))))&gt;0)),
"        " &amp; INDEX(MyData,D14642, E14642+1),
"    " &amp; INDEX(MyData,D14642, E14642+1))</f>
        <v xml:space="preserve">        0,</v>
      </c>
    </row>
    <row r="14643" spans="4:7" x14ac:dyDescent="0.2">
      <c r="D14643" s="20">
        <f t="shared" si="228"/>
        <v>413</v>
      </c>
      <c r="E14643" s="20">
        <f>MIN(IF(MOD(ROWS($A$2:A14643),$A$2)=0,E14642+1, E14642), $B$2-1)</f>
        <v>17</v>
      </c>
      <c r="G14643" s="2" t="str">
        <f>IF(NOT(OR(
SUMPRODUCT(--ISNUMBER(SEARCH('Chapter 2 (Generated)'!$B$3:$V$3,INDEX(MyData,D14643, E14643+1))))&gt;0,
SUMPRODUCT(--ISNUMBER(SEARCH('Chapter 2 (Generated)'!$B$4:$V$4,INDEX(MyData,D14643, E14643+1))))&gt;0)),
"        " &amp; INDEX(MyData,D14643, E14643+1),
"    " &amp; INDEX(MyData,D14643, E14643+1))</f>
        <v xml:space="preserve">        0,//410 </v>
      </c>
    </row>
    <row r="14644" spans="4:7" x14ac:dyDescent="0.2">
      <c r="D14644" s="20">
        <f t="shared" si="228"/>
        <v>414</v>
      </c>
      <c r="E14644" s="20">
        <f>MIN(IF(MOD(ROWS($A$2:A14644),$A$2)=0,E14643+1, E14643), $B$2-1)</f>
        <v>17</v>
      </c>
      <c r="G14644" s="2" t="str">
        <f>IF(NOT(OR(
SUMPRODUCT(--ISNUMBER(SEARCH('Chapter 2 (Generated)'!$B$3:$V$3,INDEX(MyData,D14644, E14644+1))))&gt;0,
SUMPRODUCT(--ISNUMBER(SEARCH('Chapter 2 (Generated)'!$B$4:$V$4,INDEX(MyData,D14644, E14644+1))))&gt;0)),
"        " &amp; INDEX(MyData,D14644, E14644+1),
"    " &amp; INDEX(MyData,D14644, E14644+1))</f>
        <v xml:space="preserve">        0,</v>
      </c>
    </row>
    <row r="14645" spans="4:7" x14ac:dyDescent="0.2">
      <c r="D14645" s="20">
        <f t="shared" si="228"/>
        <v>415</v>
      </c>
      <c r="E14645" s="20">
        <f>MIN(IF(MOD(ROWS($A$2:A14645),$A$2)=0,E14644+1, E14644), $B$2-1)</f>
        <v>17</v>
      </c>
      <c r="G14645" s="2" t="str">
        <f>IF(NOT(OR(
SUMPRODUCT(--ISNUMBER(SEARCH('Chapter 2 (Generated)'!$B$3:$V$3,INDEX(MyData,D14645, E14645+1))))&gt;0,
SUMPRODUCT(--ISNUMBER(SEARCH('Chapter 2 (Generated)'!$B$4:$V$4,INDEX(MyData,D14645, E14645+1))))&gt;0)),
"        " &amp; INDEX(MyData,D14645, E14645+1),
"    " &amp; INDEX(MyData,D14645, E14645+1))</f>
        <v xml:space="preserve">        0,</v>
      </c>
    </row>
    <row r="14646" spans="4:7" x14ac:dyDescent="0.2">
      <c r="D14646" s="20">
        <f t="shared" si="228"/>
        <v>416</v>
      </c>
      <c r="E14646" s="20">
        <f>MIN(IF(MOD(ROWS($A$2:A14646),$A$2)=0,E14645+1, E14645), $B$2-1)</f>
        <v>17</v>
      </c>
      <c r="G14646" s="2" t="str">
        <f>IF(NOT(OR(
SUMPRODUCT(--ISNUMBER(SEARCH('Chapter 2 (Generated)'!$B$3:$V$3,INDEX(MyData,D14646, E14646+1))))&gt;0,
SUMPRODUCT(--ISNUMBER(SEARCH('Chapter 2 (Generated)'!$B$4:$V$4,INDEX(MyData,D14646, E14646+1))))&gt;0)),
"        " &amp; INDEX(MyData,D14646, E14646+1),
"    " &amp; INDEX(MyData,D14646, E14646+1))</f>
        <v xml:space="preserve">        0,</v>
      </c>
    </row>
    <row r="14647" spans="4:7" x14ac:dyDescent="0.2">
      <c r="D14647" s="20">
        <f t="shared" si="228"/>
        <v>417</v>
      </c>
      <c r="E14647" s="20">
        <f>MIN(IF(MOD(ROWS($A$2:A14647),$A$2)=0,E14646+1, E14646), $B$2-1)</f>
        <v>17</v>
      </c>
      <c r="G14647" s="2" t="str">
        <f>IF(NOT(OR(
SUMPRODUCT(--ISNUMBER(SEARCH('Chapter 2 (Generated)'!$B$3:$V$3,INDEX(MyData,D14647, E14647+1))))&gt;0,
SUMPRODUCT(--ISNUMBER(SEARCH('Chapter 2 (Generated)'!$B$4:$V$4,INDEX(MyData,D14647, E14647+1))))&gt;0)),
"        " &amp; INDEX(MyData,D14647, E14647+1),
"    " &amp; INDEX(MyData,D14647, E14647+1))</f>
        <v xml:space="preserve">        0,</v>
      </c>
    </row>
    <row r="14648" spans="4:7" x14ac:dyDescent="0.2">
      <c r="D14648" s="20">
        <f t="shared" si="228"/>
        <v>418</v>
      </c>
      <c r="E14648" s="20">
        <f>MIN(IF(MOD(ROWS($A$2:A14648),$A$2)=0,E14647+1, E14647), $B$2-1)</f>
        <v>17</v>
      </c>
      <c r="G14648" s="2" t="str">
        <f>IF(NOT(OR(
SUMPRODUCT(--ISNUMBER(SEARCH('Chapter 2 (Generated)'!$B$3:$V$3,INDEX(MyData,D14648, E14648+1))))&gt;0,
SUMPRODUCT(--ISNUMBER(SEARCH('Chapter 2 (Generated)'!$B$4:$V$4,INDEX(MyData,D14648, E14648+1))))&gt;0)),
"        " &amp; INDEX(MyData,D14648, E14648+1),
"    " &amp; INDEX(MyData,D14648, E14648+1))</f>
        <v xml:space="preserve">        0,//415 </v>
      </c>
    </row>
    <row r="14649" spans="4:7" x14ac:dyDescent="0.2">
      <c r="D14649" s="20">
        <f t="shared" si="228"/>
        <v>419</v>
      </c>
      <c r="E14649" s="20">
        <f>MIN(IF(MOD(ROWS($A$2:A14649),$A$2)=0,E14648+1, E14648), $B$2-1)</f>
        <v>17</v>
      </c>
      <c r="G14649" s="2" t="str">
        <f>IF(NOT(OR(
SUMPRODUCT(--ISNUMBER(SEARCH('Chapter 2 (Generated)'!$B$3:$V$3,INDEX(MyData,D14649, E14649+1))))&gt;0,
SUMPRODUCT(--ISNUMBER(SEARCH('Chapter 2 (Generated)'!$B$4:$V$4,INDEX(MyData,D14649, E14649+1))))&gt;0)),
"        " &amp; INDEX(MyData,D14649, E14649+1),
"    " &amp; INDEX(MyData,D14649, E14649+1))</f>
        <v xml:space="preserve">        0,</v>
      </c>
    </row>
    <row r="14650" spans="4:7" x14ac:dyDescent="0.2">
      <c r="D14650" s="20">
        <f t="shared" si="228"/>
        <v>420</v>
      </c>
      <c r="E14650" s="20">
        <f>MIN(IF(MOD(ROWS($A$2:A14650),$A$2)=0,E14649+1, E14649), $B$2-1)</f>
        <v>17</v>
      </c>
      <c r="G14650" s="2" t="str">
        <f>IF(NOT(OR(
SUMPRODUCT(--ISNUMBER(SEARCH('Chapter 2 (Generated)'!$B$3:$V$3,INDEX(MyData,D14650, E14650+1))))&gt;0,
SUMPRODUCT(--ISNUMBER(SEARCH('Chapter 2 (Generated)'!$B$4:$V$4,INDEX(MyData,D14650, E14650+1))))&gt;0)),
"        " &amp; INDEX(MyData,D14650, E14650+1),
"    " &amp; INDEX(MyData,D14650, E14650+1))</f>
        <v xml:space="preserve">        0,</v>
      </c>
    </row>
    <row r="14651" spans="4:7" x14ac:dyDescent="0.2">
      <c r="D14651" s="20">
        <f t="shared" si="228"/>
        <v>421</v>
      </c>
      <c r="E14651" s="20">
        <f>MIN(IF(MOD(ROWS($A$2:A14651),$A$2)=0,E14650+1, E14650), $B$2-1)</f>
        <v>17</v>
      </c>
      <c r="G14651" s="2" t="str">
        <f>IF(NOT(OR(
SUMPRODUCT(--ISNUMBER(SEARCH('Chapter 2 (Generated)'!$B$3:$V$3,INDEX(MyData,D14651, E14651+1))))&gt;0,
SUMPRODUCT(--ISNUMBER(SEARCH('Chapter 2 (Generated)'!$B$4:$V$4,INDEX(MyData,D14651, E14651+1))))&gt;0)),
"        " &amp; INDEX(MyData,D14651, E14651+1),
"    " &amp; INDEX(MyData,D14651, E14651+1))</f>
        <v xml:space="preserve">        0,</v>
      </c>
    </row>
    <row r="14652" spans="4:7" x14ac:dyDescent="0.2">
      <c r="D14652" s="20">
        <f t="shared" si="228"/>
        <v>422</v>
      </c>
      <c r="E14652" s="20">
        <f>MIN(IF(MOD(ROWS($A$2:A14652),$A$2)=0,E14651+1, E14651), $B$2-1)</f>
        <v>17</v>
      </c>
      <c r="G14652" s="2" t="str">
        <f>IF(NOT(OR(
SUMPRODUCT(--ISNUMBER(SEARCH('Chapter 2 (Generated)'!$B$3:$V$3,INDEX(MyData,D14652, E14652+1))))&gt;0,
SUMPRODUCT(--ISNUMBER(SEARCH('Chapter 2 (Generated)'!$B$4:$V$4,INDEX(MyData,D14652, E14652+1))))&gt;0)),
"        " &amp; INDEX(MyData,D14652, E14652+1),
"    " &amp; INDEX(MyData,D14652, E14652+1))</f>
        <v xml:space="preserve">        0,</v>
      </c>
    </row>
    <row r="14653" spans="4:7" x14ac:dyDescent="0.2">
      <c r="D14653" s="20">
        <f t="shared" si="228"/>
        <v>423</v>
      </c>
      <c r="E14653" s="20">
        <f>MIN(IF(MOD(ROWS($A$2:A14653),$A$2)=0,E14652+1, E14652), $B$2-1)</f>
        <v>17</v>
      </c>
      <c r="G14653" s="2" t="str">
        <f>IF(NOT(OR(
SUMPRODUCT(--ISNUMBER(SEARCH('Chapter 2 (Generated)'!$B$3:$V$3,INDEX(MyData,D14653, E14653+1))))&gt;0,
SUMPRODUCT(--ISNUMBER(SEARCH('Chapter 2 (Generated)'!$B$4:$V$4,INDEX(MyData,D14653, E14653+1))))&gt;0)),
"        " &amp; INDEX(MyData,D14653, E14653+1),
"    " &amp; INDEX(MyData,D14653, E14653+1))</f>
        <v xml:space="preserve">        0,//420 </v>
      </c>
    </row>
    <row r="14654" spans="4:7" x14ac:dyDescent="0.2">
      <c r="D14654" s="20">
        <f t="shared" si="228"/>
        <v>424</v>
      </c>
      <c r="E14654" s="20">
        <f>MIN(IF(MOD(ROWS($A$2:A14654),$A$2)=0,E14653+1, E14653), $B$2-1)</f>
        <v>17</v>
      </c>
      <c r="G14654" s="2" t="str">
        <f>IF(NOT(OR(
SUMPRODUCT(--ISNUMBER(SEARCH('Chapter 2 (Generated)'!$B$3:$V$3,INDEX(MyData,D14654, E14654+1))))&gt;0,
SUMPRODUCT(--ISNUMBER(SEARCH('Chapter 2 (Generated)'!$B$4:$V$4,INDEX(MyData,D14654, E14654+1))))&gt;0)),
"        " &amp; INDEX(MyData,D14654, E14654+1),
"    " &amp; INDEX(MyData,D14654, E14654+1))</f>
        <v xml:space="preserve">        0,</v>
      </c>
    </row>
    <row r="14655" spans="4:7" x14ac:dyDescent="0.2">
      <c r="D14655" s="20">
        <f t="shared" si="228"/>
        <v>425</v>
      </c>
      <c r="E14655" s="20">
        <f>MIN(IF(MOD(ROWS($A$2:A14655),$A$2)=0,E14654+1, E14654), $B$2-1)</f>
        <v>17</v>
      </c>
      <c r="G14655" s="2" t="str">
        <f>IF(NOT(OR(
SUMPRODUCT(--ISNUMBER(SEARCH('Chapter 2 (Generated)'!$B$3:$V$3,INDEX(MyData,D14655, E14655+1))))&gt;0,
SUMPRODUCT(--ISNUMBER(SEARCH('Chapter 2 (Generated)'!$B$4:$V$4,INDEX(MyData,D14655, E14655+1))))&gt;0)),
"        " &amp; INDEX(MyData,D14655, E14655+1),
"    " &amp; INDEX(MyData,D14655, E14655+1))</f>
        <v xml:space="preserve">        0,</v>
      </c>
    </row>
    <row r="14656" spans="4:7" x14ac:dyDescent="0.2">
      <c r="D14656" s="20">
        <f t="shared" si="228"/>
        <v>426</v>
      </c>
      <c r="E14656" s="20">
        <f>MIN(IF(MOD(ROWS($A$2:A14656),$A$2)=0,E14655+1, E14655), $B$2-1)</f>
        <v>17</v>
      </c>
      <c r="G14656" s="2" t="str">
        <f>IF(NOT(OR(
SUMPRODUCT(--ISNUMBER(SEARCH('Chapter 2 (Generated)'!$B$3:$V$3,INDEX(MyData,D14656, E14656+1))))&gt;0,
SUMPRODUCT(--ISNUMBER(SEARCH('Chapter 2 (Generated)'!$B$4:$V$4,INDEX(MyData,D14656, E14656+1))))&gt;0)),
"        " &amp; INDEX(MyData,D14656, E14656+1),
"    " &amp; INDEX(MyData,D14656, E14656+1))</f>
        <v xml:space="preserve">        0,</v>
      </c>
    </row>
    <row r="14657" spans="4:7" x14ac:dyDescent="0.2">
      <c r="D14657" s="20">
        <f t="shared" si="228"/>
        <v>427</v>
      </c>
      <c r="E14657" s="20">
        <f>MIN(IF(MOD(ROWS($A$2:A14657),$A$2)=0,E14656+1, E14656), $B$2-1)</f>
        <v>17</v>
      </c>
      <c r="G14657" s="2" t="str">
        <f>IF(NOT(OR(
SUMPRODUCT(--ISNUMBER(SEARCH('Chapter 2 (Generated)'!$B$3:$V$3,INDEX(MyData,D14657, E14657+1))))&gt;0,
SUMPRODUCT(--ISNUMBER(SEARCH('Chapter 2 (Generated)'!$B$4:$V$4,INDEX(MyData,D14657, E14657+1))))&gt;0)),
"        " &amp; INDEX(MyData,D14657, E14657+1),
"    " &amp; INDEX(MyData,D14657, E14657+1))</f>
        <v xml:space="preserve">        0,</v>
      </c>
    </row>
    <row r="14658" spans="4:7" x14ac:dyDescent="0.2">
      <c r="D14658" s="20">
        <f t="shared" ref="D14658:D14721" si="229">MOD(ROW(D14657)-1+ROWS(MyData),ROWS(MyData))+1</f>
        <v>428</v>
      </c>
      <c r="E14658" s="20">
        <f>MIN(IF(MOD(ROWS($A$2:A14658),$A$2)=0,E14657+1, E14657), $B$2-1)</f>
        <v>17</v>
      </c>
      <c r="G14658" s="2" t="str">
        <f>IF(NOT(OR(
SUMPRODUCT(--ISNUMBER(SEARCH('Chapter 2 (Generated)'!$B$3:$V$3,INDEX(MyData,D14658, E14658+1))))&gt;0,
SUMPRODUCT(--ISNUMBER(SEARCH('Chapter 2 (Generated)'!$B$4:$V$4,INDEX(MyData,D14658, E14658+1))))&gt;0)),
"        " &amp; INDEX(MyData,D14658, E14658+1),
"    " &amp; INDEX(MyData,D14658, E14658+1))</f>
        <v xml:space="preserve">        0,//425 </v>
      </c>
    </row>
    <row r="14659" spans="4:7" x14ac:dyDescent="0.2">
      <c r="D14659" s="20">
        <f t="shared" si="229"/>
        <v>429</v>
      </c>
      <c r="E14659" s="20">
        <f>MIN(IF(MOD(ROWS($A$2:A14659),$A$2)=0,E14658+1, E14658), $B$2-1)</f>
        <v>17</v>
      </c>
      <c r="G14659" s="2" t="str">
        <f>IF(NOT(OR(
SUMPRODUCT(--ISNUMBER(SEARCH('Chapter 2 (Generated)'!$B$3:$V$3,INDEX(MyData,D14659, E14659+1))))&gt;0,
SUMPRODUCT(--ISNUMBER(SEARCH('Chapter 2 (Generated)'!$B$4:$V$4,INDEX(MyData,D14659, E14659+1))))&gt;0)),
"        " &amp; INDEX(MyData,D14659, E14659+1),
"    " &amp; INDEX(MyData,D14659, E14659+1))</f>
        <v xml:space="preserve">        0,</v>
      </c>
    </row>
    <row r="14660" spans="4:7" x14ac:dyDescent="0.2">
      <c r="D14660" s="20">
        <f t="shared" si="229"/>
        <v>430</v>
      </c>
      <c r="E14660" s="20">
        <f>MIN(IF(MOD(ROWS($A$2:A14660),$A$2)=0,E14659+1, E14659), $B$2-1)</f>
        <v>17</v>
      </c>
      <c r="G14660" s="2" t="str">
        <f>IF(NOT(OR(
SUMPRODUCT(--ISNUMBER(SEARCH('Chapter 2 (Generated)'!$B$3:$V$3,INDEX(MyData,D14660, E14660+1))))&gt;0,
SUMPRODUCT(--ISNUMBER(SEARCH('Chapter 2 (Generated)'!$B$4:$V$4,INDEX(MyData,D14660, E14660+1))))&gt;0)),
"        " &amp; INDEX(MyData,D14660, E14660+1),
"    " &amp; INDEX(MyData,D14660, E14660+1))</f>
        <v xml:space="preserve">        0,</v>
      </c>
    </row>
    <row r="14661" spans="4:7" x14ac:dyDescent="0.2">
      <c r="D14661" s="20">
        <f t="shared" si="229"/>
        <v>431</v>
      </c>
      <c r="E14661" s="20">
        <f>MIN(IF(MOD(ROWS($A$2:A14661),$A$2)=0,E14660+1, E14660), $B$2-1)</f>
        <v>17</v>
      </c>
      <c r="G14661" s="2" t="str">
        <f>IF(NOT(OR(
SUMPRODUCT(--ISNUMBER(SEARCH('Chapter 2 (Generated)'!$B$3:$V$3,INDEX(MyData,D14661, E14661+1))))&gt;0,
SUMPRODUCT(--ISNUMBER(SEARCH('Chapter 2 (Generated)'!$B$4:$V$4,INDEX(MyData,D14661, E14661+1))))&gt;0)),
"        " &amp; INDEX(MyData,D14661, E14661+1),
"    " &amp; INDEX(MyData,D14661, E14661+1))</f>
        <v xml:space="preserve">        0,</v>
      </c>
    </row>
    <row r="14662" spans="4:7" x14ac:dyDescent="0.2">
      <c r="D14662" s="20">
        <f t="shared" si="229"/>
        <v>432</v>
      </c>
      <c r="E14662" s="20">
        <f>MIN(IF(MOD(ROWS($A$2:A14662),$A$2)=0,E14661+1, E14661), $B$2-1)</f>
        <v>17</v>
      </c>
      <c r="G14662" s="2" t="str">
        <f>IF(NOT(OR(
SUMPRODUCT(--ISNUMBER(SEARCH('Chapter 2 (Generated)'!$B$3:$V$3,INDEX(MyData,D14662, E14662+1))))&gt;0,
SUMPRODUCT(--ISNUMBER(SEARCH('Chapter 2 (Generated)'!$B$4:$V$4,INDEX(MyData,D14662, E14662+1))))&gt;0)),
"        " &amp; INDEX(MyData,D14662, E14662+1),
"    " &amp; INDEX(MyData,D14662, E14662+1))</f>
        <v xml:space="preserve">        0,</v>
      </c>
    </row>
    <row r="14663" spans="4:7" x14ac:dyDescent="0.2">
      <c r="D14663" s="20">
        <f t="shared" si="229"/>
        <v>433</v>
      </c>
      <c r="E14663" s="20">
        <f>MIN(IF(MOD(ROWS($A$2:A14663),$A$2)=0,E14662+1, E14662), $B$2-1)</f>
        <v>17</v>
      </c>
      <c r="G14663" s="2" t="str">
        <f>IF(NOT(OR(
SUMPRODUCT(--ISNUMBER(SEARCH('Chapter 2 (Generated)'!$B$3:$V$3,INDEX(MyData,D14663, E14663+1))))&gt;0,
SUMPRODUCT(--ISNUMBER(SEARCH('Chapter 2 (Generated)'!$B$4:$V$4,INDEX(MyData,D14663, E14663+1))))&gt;0)),
"        " &amp; INDEX(MyData,D14663, E14663+1),
"    " &amp; INDEX(MyData,D14663, E14663+1))</f>
        <v xml:space="preserve">        0,//430 </v>
      </c>
    </row>
    <row r="14664" spans="4:7" x14ac:dyDescent="0.2">
      <c r="D14664" s="20">
        <f t="shared" si="229"/>
        <v>434</v>
      </c>
      <c r="E14664" s="20">
        <f>MIN(IF(MOD(ROWS($A$2:A14664),$A$2)=0,E14663+1, E14663), $B$2-1)</f>
        <v>17</v>
      </c>
      <c r="G14664" s="2" t="str">
        <f>IF(NOT(OR(
SUMPRODUCT(--ISNUMBER(SEARCH('Chapter 2 (Generated)'!$B$3:$V$3,INDEX(MyData,D14664, E14664+1))))&gt;0,
SUMPRODUCT(--ISNUMBER(SEARCH('Chapter 2 (Generated)'!$B$4:$V$4,INDEX(MyData,D14664, E14664+1))))&gt;0)),
"        " &amp; INDEX(MyData,D14664, E14664+1),
"    " &amp; INDEX(MyData,D14664, E14664+1))</f>
        <v xml:space="preserve">        0,</v>
      </c>
    </row>
    <row r="14665" spans="4:7" x14ac:dyDescent="0.2">
      <c r="D14665" s="20">
        <f t="shared" si="229"/>
        <v>435</v>
      </c>
      <c r="E14665" s="20">
        <f>MIN(IF(MOD(ROWS($A$2:A14665),$A$2)=0,E14664+1, E14664), $B$2-1)</f>
        <v>17</v>
      </c>
      <c r="G14665" s="2" t="str">
        <f>IF(NOT(OR(
SUMPRODUCT(--ISNUMBER(SEARCH('Chapter 2 (Generated)'!$B$3:$V$3,INDEX(MyData,D14665, E14665+1))))&gt;0,
SUMPRODUCT(--ISNUMBER(SEARCH('Chapter 2 (Generated)'!$B$4:$V$4,INDEX(MyData,D14665, E14665+1))))&gt;0)),
"        " &amp; INDEX(MyData,D14665, E14665+1),
"    " &amp; INDEX(MyData,D14665, E14665+1))</f>
        <v xml:space="preserve">        0,</v>
      </c>
    </row>
    <row r="14666" spans="4:7" x14ac:dyDescent="0.2">
      <c r="D14666" s="20">
        <f t="shared" si="229"/>
        <v>436</v>
      </c>
      <c r="E14666" s="20">
        <f>MIN(IF(MOD(ROWS($A$2:A14666),$A$2)=0,E14665+1, E14665), $B$2-1)</f>
        <v>17</v>
      </c>
      <c r="G14666" s="2" t="str">
        <f>IF(NOT(OR(
SUMPRODUCT(--ISNUMBER(SEARCH('Chapter 2 (Generated)'!$B$3:$V$3,INDEX(MyData,D14666, E14666+1))))&gt;0,
SUMPRODUCT(--ISNUMBER(SEARCH('Chapter 2 (Generated)'!$B$4:$V$4,INDEX(MyData,D14666, E14666+1))))&gt;0)),
"        " &amp; INDEX(MyData,D14666, E14666+1),
"    " &amp; INDEX(MyData,D14666, E14666+1))</f>
        <v xml:space="preserve">        0,</v>
      </c>
    </row>
    <row r="14667" spans="4:7" x14ac:dyDescent="0.2">
      <c r="D14667" s="20">
        <f t="shared" si="229"/>
        <v>437</v>
      </c>
      <c r="E14667" s="20">
        <f>MIN(IF(MOD(ROWS($A$2:A14667),$A$2)=0,E14666+1, E14666), $B$2-1)</f>
        <v>17</v>
      </c>
      <c r="G14667" s="2" t="str">
        <f>IF(NOT(OR(
SUMPRODUCT(--ISNUMBER(SEARCH('Chapter 2 (Generated)'!$B$3:$V$3,INDEX(MyData,D14667, E14667+1))))&gt;0,
SUMPRODUCT(--ISNUMBER(SEARCH('Chapter 2 (Generated)'!$B$4:$V$4,INDEX(MyData,D14667, E14667+1))))&gt;0)),
"        " &amp; INDEX(MyData,D14667, E14667+1),
"    " &amp; INDEX(MyData,D14667, E14667+1))</f>
        <v xml:space="preserve">        0,</v>
      </c>
    </row>
    <row r="14668" spans="4:7" x14ac:dyDescent="0.2">
      <c r="D14668" s="20">
        <f t="shared" si="229"/>
        <v>438</v>
      </c>
      <c r="E14668" s="20">
        <f>MIN(IF(MOD(ROWS($A$2:A14668),$A$2)=0,E14667+1, E14667), $B$2-1)</f>
        <v>17</v>
      </c>
      <c r="G14668" s="2" t="str">
        <f>IF(NOT(OR(
SUMPRODUCT(--ISNUMBER(SEARCH('Chapter 2 (Generated)'!$B$3:$V$3,INDEX(MyData,D14668, E14668+1))))&gt;0,
SUMPRODUCT(--ISNUMBER(SEARCH('Chapter 2 (Generated)'!$B$4:$V$4,INDEX(MyData,D14668, E14668+1))))&gt;0)),
"        " &amp; INDEX(MyData,D14668, E14668+1),
"    " &amp; INDEX(MyData,D14668, E14668+1))</f>
        <v xml:space="preserve">        0,//435 </v>
      </c>
    </row>
    <row r="14669" spans="4:7" x14ac:dyDescent="0.2">
      <c r="D14669" s="20">
        <f t="shared" si="229"/>
        <v>439</v>
      </c>
      <c r="E14669" s="20">
        <f>MIN(IF(MOD(ROWS($A$2:A14669),$A$2)=0,E14668+1, E14668), $B$2-1)</f>
        <v>17</v>
      </c>
      <c r="G14669" s="2" t="str">
        <f>IF(NOT(OR(
SUMPRODUCT(--ISNUMBER(SEARCH('Chapter 2 (Generated)'!$B$3:$V$3,INDEX(MyData,D14669, E14669+1))))&gt;0,
SUMPRODUCT(--ISNUMBER(SEARCH('Chapter 2 (Generated)'!$B$4:$V$4,INDEX(MyData,D14669, E14669+1))))&gt;0)),
"        " &amp; INDEX(MyData,D14669, E14669+1),
"    " &amp; INDEX(MyData,D14669, E14669+1))</f>
        <v xml:space="preserve">        0,</v>
      </c>
    </row>
    <row r="14670" spans="4:7" x14ac:dyDescent="0.2">
      <c r="D14670" s="20">
        <f t="shared" si="229"/>
        <v>440</v>
      </c>
      <c r="E14670" s="20">
        <f>MIN(IF(MOD(ROWS($A$2:A14670),$A$2)=0,E14669+1, E14669), $B$2-1)</f>
        <v>17</v>
      </c>
      <c r="G14670" s="2" t="str">
        <f>IF(NOT(OR(
SUMPRODUCT(--ISNUMBER(SEARCH('Chapter 2 (Generated)'!$B$3:$V$3,INDEX(MyData,D14670, E14670+1))))&gt;0,
SUMPRODUCT(--ISNUMBER(SEARCH('Chapter 2 (Generated)'!$B$4:$V$4,INDEX(MyData,D14670, E14670+1))))&gt;0)),
"        " &amp; INDEX(MyData,D14670, E14670+1),
"    " &amp; INDEX(MyData,D14670, E14670+1))</f>
        <v xml:space="preserve">        0,</v>
      </c>
    </row>
    <row r="14671" spans="4:7" x14ac:dyDescent="0.2">
      <c r="D14671" s="20">
        <f t="shared" si="229"/>
        <v>441</v>
      </c>
      <c r="E14671" s="20">
        <f>MIN(IF(MOD(ROWS($A$2:A14671),$A$2)=0,E14670+1, E14670), $B$2-1)</f>
        <v>17</v>
      </c>
      <c r="G14671" s="2" t="str">
        <f>IF(NOT(OR(
SUMPRODUCT(--ISNUMBER(SEARCH('Chapter 2 (Generated)'!$B$3:$V$3,INDEX(MyData,D14671, E14671+1))))&gt;0,
SUMPRODUCT(--ISNUMBER(SEARCH('Chapter 2 (Generated)'!$B$4:$V$4,INDEX(MyData,D14671, E14671+1))))&gt;0)),
"        " &amp; INDEX(MyData,D14671, E14671+1),
"    " &amp; INDEX(MyData,D14671, E14671+1))</f>
        <v xml:space="preserve">        0,</v>
      </c>
    </row>
    <row r="14672" spans="4:7" x14ac:dyDescent="0.2">
      <c r="D14672" s="20">
        <f t="shared" si="229"/>
        <v>442</v>
      </c>
      <c r="E14672" s="20">
        <f>MIN(IF(MOD(ROWS($A$2:A14672),$A$2)=0,E14671+1, E14671), $B$2-1)</f>
        <v>17</v>
      </c>
      <c r="G14672" s="2" t="str">
        <f>IF(NOT(OR(
SUMPRODUCT(--ISNUMBER(SEARCH('Chapter 2 (Generated)'!$B$3:$V$3,INDEX(MyData,D14672, E14672+1))))&gt;0,
SUMPRODUCT(--ISNUMBER(SEARCH('Chapter 2 (Generated)'!$B$4:$V$4,INDEX(MyData,D14672, E14672+1))))&gt;0)),
"        " &amp; INDEX(MyData,D14672, E14672+1),
"    " &amp; INDEX(MyData,D14672, E14672+1))</f>
        <v xml:space="preserve">        0,</v>
      </c>
    </row>
    <row r="14673" spans="4:7" x14ac:dyDescent="0.2">
      <c r="D14673" s="20">
        <f t="shared" si="229"/>
        <v>443</v>
      </c>
      <c r="E14673" s="20">
        <f>MIN(IF(MOD(ROWS($A$2:A14673),$A$2)=0,E14672+1, E14672), $B$2-1)</f>
        <v>17</v>
      </c>
      <c r="G14673" s="2" t="str">
        <f>IF(NOT(OR(
SUMPRODUCT(--ISNUMBER(SEARCH('Chapter 2 (Generated)'!$B$3:$V$3,INDEX(MyData,D14673, E14673+1))))&gt;0,
SUMPRODUCT(--ISNUMBER(SEARCH('Chapter 2 (Generated)'!$B$4:$V$4,INDEX(MyData,D14673, E14673+1))))&gt;0)),
"        " &amp; INDEX(MyData,D14673, E14673+1),
"    " &amp; INDEX(MyData,D14673, E14673+1))</f>
        <v xml:space="preserve">        0,//440 </v>
      </c>
    </row>
    <row r="14674" spans="4:7" x14ac:dyDescent="0.2">
      <c r="D14674" s="20">
        <f t="shared" si="229"/>
        <v>444</v>
      </c>
      <c r="E14674" s="20">
        <f>MIN(IF(MOD(ROWS($A$2:A14674),$A$2)=0,E14673+1, E14673), $B$2-1)</f>
        <v>17</v>
      </c>
      <c r="G14674" s="2" t="str">
        <f>IF(NOT(OR(
SUMPRODUCT(--ISNUMBER(SEARCH('Chapter 2 (Generated)'!$B$3:$V$3,INDEX(MyData,D14674, E14674+1))))&gt;0,
SUMPRODUCT(--ISNUMBER(SEARCH('Chapter 2 (Generated)'!$B$4:$V$4,INDEX(MyData,D14674, E14674+1))))&gt;0)),
"        " &amp; INDEX(MyData,D14674, E14674+1),
"    " &amp; INDEX(MyData,D14674, E14674+1))</f>
        <v xml:space="preserve">        0,</v>
      </c>
    </row>
    <row r="14675" spans="4:7" x14ac:dyDescent="0.2">
      <c r="D14675" s="20">
        <f t="shared" si="229"/>
        <v>445</v>
      </c>
      <c r="E14675" s="20">
        <f>MIN(IF(MOD(ROWS($A$2:A14675),$A$2)=0,E14674+1, E14674), $B$2-1)</f>
        <v>17</v>
      </c>
      <c r="G14675" s="2" t="str">
        <f>IF(NOT(OR(
SUMPRODUCT(--ISNUMBER(SEARCH('Chapter 2 (Generated)'!$B$3:$V$3,INDEX(MyData,D14675, E14675+1))))&gt;0,
SUMPRODUCT(--ISNUMBER(SEARCH('Chapter 2 (Generated)'!$B$4:$V$4,INDEX(MyData,D14675, E14675+1))))&gt;0)),
"        " &amp; INDEX(MyData,D14675, E14675+1),
"    " &amp; INDEX(MyData,D14675, E14675+1))</f>
        <v xml:space="preserve">        0,</v>
      </c>
    </row>
    <row r="14676" spans="4:7" x14ac:dyDescent="0.2">
      <c r="D14676" s="20">
        <f t="shared" si="229"/>
        <v>446</v>
      </c>
      <c r="E14676" s="20">
        <f>MIN(IF(MOD(ROWS($A$2:A14676),$A$2)=0,E14675+1, E14675), $B$2-1)</f>
        <v>17</v>
      </c>
      <c r="G14676" s="2" t="str">
        <f>IF(NOT(OR(
SUMPRODUCT(--ISNUMBER(SEARCH('Chapter 2 (Generated)'!$B$3:$V$3,INDEX(MyData,D14676, E14676+1))))&gt;0,
SUMPRODUCT(--ISNUMBER(SEARCH('Chapter 2 (Generated)'!$B$4:$V$4,INDEX(MyData,D14676, E14676+1))))&gt;0)),
"        " &amp; INDEX(MyData,D14676, E14676+1),
"    " &amp; INDEX(MyData,D14676, E14676+1))</f>
        <v xml:space="preserve">        0,</v>
      </c>
    </row>
    <row r="14677" spans="4:7" x14ac:dyDescent="0.2">
      <c r="D14677" s="20">
        <f t="shared" si="229"/>
        <v>447</v>
      </c>
      <c r="E14677" s="20">
        <f>MIN(IF(MOD(ROWS($A$2:A14677),$A$2)=0,E14676+1, E14676), $B$2-1)</f>
        <v>17</v>
      </c>
      <c r="G14677" s="2" t="str">
        <f>IF(NOT(OR(
SUMPRODUCT(--ISNUMBER(SEARCH('Chapter 2 (Generated)'!$B$3:$V$3,INDEX(MyData,D14677, E14677+1))))&gt;0,
SUMPRODUCT(--ISNUMBER(SEARCH('Chapter 2 (Generated)'!$B$4:$V$4,INDEX(MyData,D14677, E14677+1))))&gt;0)),
"        " &amp; INDEX(MyData,D14677, E14677+1),
"    " &amp; INDEX(MyData,D14677, E14677+1))</f>
        <v xml:space="preserve">        0,</v>
      </c>
    </row>
    <row r="14678" spans="4:7" x14ac:dyDescent="0.2">
      <c r="D14678" s="20">
        <f t="shared" si="229"/>
        <v>448</v>
      </c>
      <c r="E14678" s="20">
        <f>MIN(IF(MOD(ROWS($A$2:A14678),$A$2)=0,E14677+1, E14677), $B$2-1)</f>
        <v>17</v>
      </c>
      <c r="G14678" s="2" t="str">
        <f>IF(NOT(OR(
SUMPRODUCT(--ISNUMBER(SEARCH('Chapter 2 (Generated)'!$B$3:$V$3,INDEX(MyData,D14678, E14678+1))))&gt;0,
SUMPRODUCT(--ISNUMBER(SEARCH('Chapter 2 (Generated)'!$B$4:$V$4,INDEX(MyData,D14678, E14678+1))))&gt;0)),
"        " &amp; INDEX(MyData,D14678, E14678+1),
"    " &amp; INDEX(MyData,D14678, E14678+1))</f>
        <v xml:space="preserve">        0,//445 </v>
      </c>
    </row>
    <row r="14679" spans="4:7" x14ac:dyDescent="0.2">
      <c r="D14679" s="20">
        <f t="shared" si="229"/>
        <v>449</v>
      </c>
      <c r="E14679" s="20">
        <f>MIN(IF(MOD(ROWS($A$2:A14679),$A$2)=0,E14678+1, E14678), $B$2-1)</f>
        <v>17</v>
      </c>
      <c r="G14679" s="2" t="str">
        <f>IF(NOT(OR(
SUMPRODUCT(--ISNUMBER(SEARCH('Chapter 2 (Generated)'!$B$3:$V$3,INDEX(MyData,D14679, E14679+1))))&gt;0,
SUMPRODUCT(--ISNUMBER(SEARCH('Chapter 2 (Generated)'!$B$4:$V$4,INDEX(MyData,D14679, E14679+1))))&gt;0)),
"        " &amp; INDEX(MyData,D14679, E14679+1),
"    " &amp; INDEX(MyData,D14679, E14679+1))</f>
        <v xml:space="preserve">        0,</v>
      </c>
    </row>
    <row r="14680" spans="4:7" x14ac:dyDescent="0.2">
      <c r="D14680" s="20">
        <f t="shared" si="229"/>
        <v>450</v>
      </c>
      <c r="E14680" s="20">
        <f>MIN(IF(MOD(ROWS($A$2:A14680),$A$2)=0,E14679+1, E14679), $B$2-1)</f>
        <v>17</v>
      </c>
      <c r="G14680" s="2" t="str">
        <f>IF(NOT(OR(
SUMPRODUCT(--ISNUMBER(SEARCH('Chapter 2 (Generated)'!$B$3:$V$3,INDEX(MyData,D14680, E14680+1))))&gt;0,
SUMPRODUCT(--ISNUMBER(SEARCH('Chapter 2 (Generated)'!$B$4:$V$4,INDEX(MyData,D14680, E14680+1))))&gt;0)),
"        " &amp; INDEX(MyData,D14680, E14680+1),
"    " &amp; INDEX(MyData,D14680, E14680+1))</f>
        <v xml:space="preserve">        0,</v>
      </c>
    </row>
    <row r="14681" spans="4:7" x14ac:dyDescent="0.2">
      <c r="D14681" s="20">
        <f t="shared" si="229"/>
        <v>451</v>
      </c>
      <c r="E14681" s="20">
        <f>MIN(IF(MOD(ROWS($A$2:A14681),$A$2)=0,E14680+1, E14680), $B$2-1)</f>
        <v>17</v>
      </c>
      <c r="G14681" s="2" t="str">
        <f>IF(NOT(OR(
SUMPRODUCT(--ISNUMBER(SEARCH('Chapter 2 (Generated)'!$B$3:$V$3,INDEX(MyData,D14681, E14681+1))))&gt;0,
SUMPRODUCT(--ISNUMBER(SEARCH('Chapter 2 (Generated)'!$B$4:$V$4,INDEX(MyData,D14681, E14681+1))))&gt;0)),
"        " &amp; INDEX(MyData,D14681, E14681+1),
"    " &amp; INDEX(MyData,D14681, E14681+1))</f>
        <v xml:space="preserve">        0,</v>
      </c>
    </row>
    <row r="14682" spans="4:7" x14ac:dyDescent="0.2">
      <c r="D14682" s="20">
        <f t="shared" si="229"/>
        <v>452</v>
      </c>
      <c r="E14682" s="20">
        <f>MIN(IF(MOD(ROWS($A$2:A14682),$A$2)=0,E14681+1, E14681), $B$2-1)</f>
        <v>17</v>
      </c>
      <c r="G14682" s="2" t="str">
        <f>IF(NOT(OR(
SUMPRODUCT(--ISNUMBER(SEARCH('Chapter 2 (Generated)'!$B$3:$V$3,INDEX(MyData,D14682, E14682+1))))&gt;0,
SUMPRODUCT(--ISNUMBER(SEARCH('Chapter 2 (Generated)'!$B$4:$V$4,INDEX(MyData,D14682, E14682+1))))&gt;0)),
"        " &amp; INDEX(MyData,D14682, E14682+1),
"    " &amp; INDEX(MyData,D14682, E14682+1))</f>
        <v xml:space="preserve">        0,</v>
      </c>
    </row>
    <row r="14683" spans="4:7" x14ac:dyDescent="0.2">
      <c r="D14683" s="20">
        <f t="shared" si="229"/>
        <v>453</v>
      </c>
      <c r="E14683" s="20">
        <f>MIN(IF(MOD(ROWS($A$2:A14683),$A$2)=0,E14682+1, E14682), $B$2-1)</f>
        <v>17</v>
      </c>
      <c r="G14683" s="2" t="str">
        <f>IF(NOT(OR(
SUMPRODUCT(--ISNUMBER(SEARCH('Chapter 2 (Generated)'!$B$3:$V$3,INDEX(MyData,D14683, E14683+1))))&gt;0,
SUMPRODUCT(--ISNUMBER(SEARCH('Chapter 2 (Generated)'!$B$4:$V$4,INDEX(MyData,D14683, E14683+1))))&gt;0)),
"        " &amp; INDEX(MyData,D14683, E14683+1),
"    " &amp; INDEX(MyData,D14683, E14683+1))</f>
        <v xml:space="preserve">        0,//450 </v>
      </c>
    </row>
    <row r="14684" spans="4:7" x14ac:dyDescent="0.2">
      <c r="D14684" s="20">
        <f t="shared" si="229"/>
        <v>454</v>
      </c>
      <c r="E14684" s="20">
        <f>MIN(IF(MOD(ROWS($A$2:A14684),$A$2)=0,E14683+1, E14683), $B$2-1)</f>
        <v>17</v>
      </c>
      <c r="G14684" s="2" t="str">
        <f>IF(NOT(OR(
SUMPRODUCT(--ISNUMBER(SEARCH('Chapter 2 (Generated)'!$B$3:$V$3,INDEX(MyData,D14684, E14684+1))))&gt;0,
SUMPRODUCT(--ISNUMBER(SEARCH('Chapter 2 (Generated)'!$B$4:$V$4,INDEX(MyData,D14684, E14684+1))))&gt;0)),
"        " &amp; INDEX(MyData,D14684, E14684+1),
"    " &amp; INDEX(MyData,D14684, E14684+1))</f>
        <v xml:space="preserve">        0,</v>
      </c>
    </row>
    <row r="14685" spans="4:7" x14ac:dyDescent="0.2">
      <c r="D14685" s="20">
        <f t="shared" si="229"/>
        <v>455</v>
      </c>
      <c r="E14685" s="20">
        <f>MIN(IF(MOD(ROWS($A$2:A14685),$A$2)=0,E14684+1, E14684), $B$2-1)</f>
        <v>17</v>
      </c>
      <c r="G14685" s="2" t="str">
        <f>IF(NOT(OR(
SUMPRODUCT(--ISNUMBER(SEARCH('Chapter 2 (Generated)'!$B$3:$V$3,INDEX(MyData,D14685, E14685+1))))&gt;0,
SUMPRODUCT(--ISNUMBER(SEARCH('Chapter 2 (Generated)'!$B$4:$V$4,INDEX(MyData,D14685, E14685+1))))&gt;0)),
"        " &amp; INDEX(MyData,D14685, E14685+1),
"    " &amp; INDEX(MyData,D14685, E14685+1))</f>
        <v xml:space="preserve">        0,</v>
      </c>
    </row>
    <row r="14686" spans="4:7" x14ac:dyDescent="0.2">
      <c r="D14686" s="20">
        <f t="shared" si="229"/>
        <v>456</v>
      </c>
      <c r="E14686" s="20">
        <f>MIN(IF(MOD(ROWS($A$2:A14686),$A$2)=0,E14685+1, E14685), $B$2-1)</f>
        <v>17</v>
      </c>
      <c r="G14686" s="2" t="str">
        <f>IF(NOT(OR(
SUMPRODUCT(--ISNUMBER(SEARCH('Chapter 2 (Generated)'!$B$3:$V$3,INDEX(MyData,D14686, E14686+1))))&gt;0,
SUMPRODUCT(--ISNUMBER(SEARCH('Chapter 2 (Generated)'!$B$4:$V$4,INDEX(MyData,D14686, E14686+1))))&gt;0)),
"        " &amp; INDEX(MyData,D14686, E14686+1),
"    " &amp; INDEX(MyData,D14686, E14686+1))</f>
        <v xml:space="preserve">        0,</v>
      </c>
    </row>
    <row r="14687" spans="4:7" x14ac:dyDescent="0.2">
      <c r="D14687" s="20">
        <f t="shared" si="229"/>
        <v>457</v>
      </c>
      <c r="E14687" s="20">
        <f>MIN(IF(MOD(ROWS($A$2:A14687),$A$2)=0,E14686+1, E14686), $B$2-1)</f>
        <v>17</v>
      </c>
      <c r="G14687" s="2" t="str">
        <f>IF(NOT(OR(
SUMPRODUCT(--ISNUMBER(SEARCH('Chapter 2 (Generated)'!$B$3:$V$3,INDEX(MyData,D14687, E14687+1))))&gt;0,
SUMPRODUCT(--ISNUMBER(SEARCH('Chapter 2 (Generated)'!$B$4:$V$4,INDEX(MyData,D14687, E14687+1))))&gt;0)),
"        " &amp; INDEX(MyData,D14687, E14687+1),
"    " &amp; INDEX(MyData,D14687, E14687+1))</f>
        <v xml:space="preserve">        0,</v>
      </c>
    </row>
    <row r="14688" spans="4:7" x14ac:dyDescent="0.2">
      <c r="D14688" s="20">
        <f t="shared" si="229"/>
        <v>458</v>
      </c>
      <c r="E14688" s="20">
        <f>MIN(IF(MOD(ROWS($A$2:A14688),$A$2)=0,E14687+1, E14687), $B$2-1)</f>
        <v>17</v>
      </c>
      <c r="G14688" s="2" t="str">
        <f>IF(NOT(OR(
SUMPRODUCT(--ISNUMBER(SEARCH('Chapter 2 (Generated)'!$B$3:$V$3,INDEX(MyData,D14688, E14688+1))))&gt;0,
SUMPRODUCT(--ISNUMBER(SEARCH('Chapter 2 (Generated)'!$B$4:$V$4,INDEX(MyData,D14688, E14688+1))))&gt;0)),
"        " &amp; INDEX(MyData,D14688, E14688+1),
"    " &amp; INDEX(MyData,D14688, E14688+1))</f>
        <v xml:space="preserve">        0,//455 </v>
      </c>
    </row>
    <row r="14689" spans="4:7" x14ac:dyDescent="0.2">
      <c r="D14689" s="20">
        <f t="shared" si="229"/>
        <v>459</v>
      </c>
      <c r="E14689" s="20">
        <f>MIN(IF(MOD(ROWS($A$2:A14689),$A$2)=0,E14688+1, E14688), $B$2-1)</f>
        <v>17</v>
      </c>
      <c r="G14689" s="2" t="str">
        <f>IF(NOT(OR(
SUMPRODUCT(--ISNUMBER(SEARCH('Chapter 2 (Generated)'!$B$3:$V$3,INDEX(MyData,D14689, E14689+1))))&gt;0,
SUMPRODUCT(--ISNUMBER(SEARCH('Chapter 2 (Generated)'!$B$4:$V$4,INDEX(MyData,D14689, E14689+1))))&gt;0)),
"        " &amp; INDEX(MyData,D14689, E14689+1),
"    " &amp; INDEX(MyData,D14689, E14689+1))</f>
        <v xml:space="preserve">        0,</v>
      </c>
    </row>
    <row r="14690" spans="4:7" x14ac:dyDescent="0.2">
      <c r="D14690" s="20">
        <f t="shared" si="229"/>
        <v>460</v>
      </c>
      <c r="E14690" s="20">
        <f>MIN(IF(MOD(ROWS($A$2:A14690),$A$2)=0,E14689+1, E14689), $B$2-1)</f>
        <v>17</v>
      </c>
      <c r="G14690" s="2" t="str">
        <f>IF(NOT(OR(
SUMPRODUCT(--ISNUMBER(SEARCH('Chapter 2 (Generated)'!$B$3:$V$3,INDEX(MyData,D14690, E14690+1))))&gt;0,
SUMPRODUCT(--ISNUMBER(SEARCH('Chapter 2 (Generated)'!$B$4:$V$4,INDEX(MyData,D14690, E14690+1))))&gt;0)),
"        " &amp; INDEX(MyData,D14690, E14690+1),
"    " &amp; INDEX(MyData,D14690, E14690+1))</f>
        <v xml:space="preserve">        0,</v>
      </c>
    </row>
    <row r="14691" spans="4:7" x14ac:dyDescent="0.2">
      <c r="D14691" s="20">
        <f t="shared" si="229"/>
        <v>461</v>
      </c>
      <c r="E14691" s="20">
        <f>MIN(IF(MOD(ROWS($A$2:A14691),$A$2)=0,E14690+1, E14690), $B$2-1)</f>
        <v>17</v>
      </c>
      <c r="G14691" s="2" t="str">
        <f>IF(NOT(OR(
SUMPRODUCT(--ISNUMBER(SEARCH('Chapter 2 (Generated)'!$B$3:$V$3,INDEX(MyData,D14691, E14691+1))))&gt;0,
SUMPRODUCT(--ISNUMBER(SEARCH('Chapter 2 (Generated)'!$B$4:$V$4,INDEX(MyData,D14691, E14691+1))))&gt;0)),
"        " &amp; INDEX(MyData,D14691, E14691+1),
"    " &amp; INDEX(MyData,D14691, E14691+1))</f>
        <v xml:space="preserve">        0,</v>
      </c>
    </row>
    <row r="14692" spans="4:7" x14ac:dyDescent="0.2">
      <c r="D14692" s="20">
        <f t="shared" si="229"/>
        <v>462</v>
      </c>
      <c r="E14692" s="20">
        <f>MIN(IF(MOD(ROWS($A$2:A14692),$A$2)=0,E14691+1, E14691), $B$2-1)</f>
        <v>17</v>
      </c>
      <c r="G14692" s="2" t="str">
        <f>IF(NOT(OR(
SUMPRODUCT(--ISNUMBER(SEARCH('Chapter 2 (Generated)'!$B$3:$V$3,INDEX(MyData,D14692, E14692+1))))&gt;0,
SUMPRODUCT(--ISNUMBER(SEARCH('Chapter 2 (Generated)'!$B$4:$V$4,INDEX(MyData,D14692, E14692+1))))&gt;0)),
"        " &amp; INDEX(MyData,D14692, E14692+1),
"    " &amp; INDEX(MyData,D14692, E14692+1))</f>
        <v xml:space="preserve">        0,</v>
      </c>
    </row>
    <row r="14693" spans="4:7" x14ac:dyDescent="0.2">
      <c r="D14693" s="20">
        <f t="shared" si="229"/>
        <v>463</v>
      </c>
      <c r="E14693" s="20">
        <f>MIN(IF(MOD(ROWS($A$2:A14693),$A$2)=0,E14692+1, E14692), $B$2-1)</f>
        <v>17</v>
      </c>
      <c r="G14693" s="2" t="str">
        <f>IF(NOT(OR(
SUMPRODUCT(--ISNUMBER(SEARCH('Chapter 2 (Generated)'!$B$3:$V$3,INDEX(MyData,D14693, E14693+1))))&gt;0,
SUMPRODUCT(--ISNUMBER(SEARCH('Chapter 2 (Generated)'!$B$4:$V$4,INDEX(MyData,D14693, E14693+1))))&gt;0)),
"        " &amp; INDEX(MyData,D14693, E14693+1),
"    " &amp; INDEX(MyData,D14693, E14693+1))</f>
        <v xml:space="preserve">        0,//460 </v>
      </c>
    </row>
    <row r="14694" spans="4:7" x14ac:dyDescent="0.2">
      <c r="D14694" s="20">
        <f t="shared" si="229"/>
        <v>464</v>
      </c>
      <c r="E14694" s="20">
        <f>MIN(IF(MOD(ROWS($A$2:A14694),$A$2)=0,E14693+1, E14693), $B$2-1)</f>
        <v>17</v>
      </c>
      <c r="G14694" s="2" t="str">
        <f>IF(NOT(OR(
SUMPRODUCT(--ISNUMBER(SEARCH('Chapter 2 (Generated)'!$B$3:$V$3,INDEX(MyData,D14694, E14694+1))))&gt;0,
SUMPRODUCT(--ISNUMBER(SEARCH('Chapter 2 (Generated)'!$B$4:$V$4,INDEX(MyData,D14694, E14694+1))))&gt;0)),
"        " &amp; INDEX(MyData,D14694, E14694+1),
"    " &amp; INDEX(MyData,D14694, E14694+1))</f>
        <v xml:space="preserve">        0,</v>
      </c>
    </row>
    <row r="14695" spans="4:7" x14ac:dyDescent="0.2">
      <c r="D14695" s="20">
        <f t="shared" si="229"/>
        <v>465</v>
      </c>
      <c r="E14695" s="20">
        <f>MIN(IF(MOD(ROWS($A$2:A14695),$A$2)=0,E14694+1, E14694), $B$2-1)</f>
        <v>17</v>
      </c>
      <c r="G14695" s="2" t="str">
        <f>IF(NOT(OR(
SUMPRODUCT(--ISNUMBER(SEARCH('Chapter 2 (Generated)'!$B$3:$V$3,INDEX(MyData,D14695, E14695+1))))&gt;0,
SUMPRODUCT(--ISNUMBER(SEARCH('Chapter 2 (Generated)'!$B$4:$V$4,INDEX(MyData,D14695, E14695+1))))&gt;0)),
"        " &amp; INDEX(MyData,D14695, E14695+1),
"    " &amp; INDEX(MyData,D14695, E14695+1))</f>
        <v xml:space="preserve">        0,</v>
      </c>
    </row>
    <row r="14696" spans="4:7" x14ac:dyDescent="0.2">
      <c r="D14696" s="20">
        <f t="shared" si="229"/>
        <v>466</v>
      </c>
      <c r="E14696" s="20">
        <f>MIN(IF(MOD(ROWS($A$2:A14696),$A$2)=0,E14695+1, E14695), $B$2-1)</f>
        <v>17</v>
      </c>
      <c r="G14696" s="2" t="str">
        <f>IF(NOT(OR(
SUMPRODUCT(--ISNUMBER(SEARCH('Chapter 2 (Generated)'!$B$3:$V$3,INDEX(MyData,D14696, E14696+1))))&gt;0,
SUMPRODUCT(--ISNUMBER(SEARCH('Chapter 2 (Generated)'!$B$4:$V$4,INDEX(MyData,D14696, E14696+1))))&gt;0)),
"        " &amp; INDEX(MyData,D14696, E14696+1),
"    " &amp; INDEX(MyData,D14696, E14696+1))</f>
        <v xml:space="preserve">        0,</v>
      </c>
    </row>
    <row r="14697" spans="4:7" x14ac:dyDescent="0.2">
      <c r="D14697" s="20">
        <f t="shared" si="229"/>
        <v>467</v>
      </c>
      <c r="E14697" s="20">
        <f>MIN(IF(MOD(ROWS($A$2:A14697),$A$2)=0,E14696+1, E14696), $B$2-1)</f>
        <v>17</v>
      </c>
      <c r="G14697" s="2" t="str">
        <f>IF(NOT(OR(
SUMPRODUCT(--ISNUMBER(SEARCH('Chapter 2 (Generated)'!$B$3:$V$3,INDEX(MyData,D14697, E14697+1))))&gt;0,
SUMPRODUCT(--ISNUMBER(SEARCH('Chapter 2 (Generated)'!$B$4:$V$4,INDEX(MyData,D14697, E14697+1))))&gt;0)),
"        " &amp; INDEX(MyData,D14697, E14697+1),
"    " &amp; INDEX(MyData,D14697, E14697+1))</f>
        <v xml:space="preserve">        0,</v>
      </c>
    </row>
    <row r="14698" spans="4:7" x14ac:dyDescent="0.2">
      <c r="D14698" s="20">
        <f t="shared" si="229"/>
        <v>468</v>
      </c>
      <c r="E14698" s="20">
        <f>MIN(IF(MOD(ROWS($A$2:A14698),$A$2)=0,E14697+1, E14697), $B$2-1)</f>
        <v>17</v>
      </c>
      <c r="G14698" s="2" t="str">
        <f>IF(NOT(OR(
SUMPRODUCT(--ISNUMBER(SEARCH('Chapter 2 (Generated)'!$B$3:$V$3,INDEX(MyData,D14698, E14698+1))))&gt;0,
SUMPRODUCT(--ISNUMBER(SEARCH('Chapter 2 (Generated)'!$B$4:$V$4,INDEX(MyData,D14698, E14698+1))))&gt;0)),
"        " &amp; INDEX(MyData,D14698, E14698+1),
"    " &amp; INDEX(MyData,D14698, E14698+1))</f>
        <v xml:space="preserve">        0,//465 </v>
      </c>
    </row>
    <row r="14699" spans="4:7" x14ac:dyDescent="0.2">
      <c r="D14699" s="20">
        <f t="shared" si="229"/>
        <v>469</v>
      </c>
      <c r="E14699" s="20">
        <f>MIN(IF(MOD(ROWS($A$2:A14699),$A$2)=0,E14698+1, E14698), $B$2-1)</f>
        <v>17</v>
      </c>
      <c r="G14699" s="2" t="str">
        <f>IF(NOT(OR(
SUMPRODUCT(--ISNUMBER(SEARCH('Chapter 2 (Generated)'!$B$3:$V$3,INDEX(MyData,D14699, E14699+1))))&gt;0,
SUMPRODUCT(--ISNUMBER(SEARCH('Chapter 2 (Generated)'!$B$4:$V$4,INDEX(MyData,D14699, E14699+1))))&gt;0)),
"        " &amp; INDEX(MyData,D14699, E14699+1),
"    " &amp; INDEX(MyData,D14699, E14699+1))</f>
        <v xml:space="preserve">        0,</v>
      </c>
    </row>
    <row r="14700" spans="4:7" x14ac:dyDescent="0.2">
      <c r="D14700" s="20">
        <f t="shared" si="229"/>
        <v>470</v>
      </c>
      <c r="E14700" s="20">
        <f>MIN(IF(MOD(ROWS($A$2:A14700),$A$2)=0,E14699+1, E14699), $B$2-1)</f>
        <v>17</v>
      </c>
      <c r="G14700" s="2" t="str">
        <f>IF(NOT(OR(
SUMPRODUCT(--ISNUMBER(SEARCH('Chapter 2 (Generated)'!$B$3:$V$3,INDEX(MyData,D14700, E14700+1))))&gt;0,
SUMPRODUCT(--ISNUMBER(SEARCH('Chapter 2 (Generated)'!$B$4:$V$4,INDEX(MyData,D14700, E14700+1))))&gt;0)),
"        " &amp; INDEX(MyData,D14700, E14700+1),
"    " &amp; INDEX(MyData,D14700, E14700+1))</f>
        <v xml:space="preserve">        0,</v>
      </c>
    </row>
    <row r="14701" spans="4:7" x14ac:dyDescent="0.2">
      <c r="D14701" s="20">
        <f t="shared" si="229"/>
        <v>471</v>
      </c>
      <c r="E14701" s="20">
        <f>MIN(IF(MOD(ROWS($A$2:A14701),$A$2)=0,E14700+1, E14700), $B$2-1)</f>
        <v>17</v>
      </c>
      <c r="G14701" s="2" t="str">
        <f>IF(NOT(OR(
SUMPRODUCT(--ISNUMBER(SEARCH('Chapter 2 (Generated)'!$B$3:$V$3,INDEX(MyData,D14701, E14701+1))))&gt;0,
SUMPRODUCT(--ISNUMBER(SEARCH('Chapter 2 (Generated)'!$B$4:$V$4,INDEX(MyData,D14701, E14701+1))))&gt;0)),
"        " &amp; INDEX(MyData,D14701, E14701+1),
"    " &amp; INDEX(MyData,D14701, E14701+1))</f>
        <v xml:space="preserve">        0,</v>
      </c>
    </row>
    <row r="14702" spans="4:7" x14ac:dyDescent="0.2">
      <c r="D14702" s="20">
        <f t="shared" si="229"/>
        <v>472</v>
      </c>
      <c r="E14702" s="20">
        <f>MIN(IF(MOD(ROWS($A$2:A14702),$A$2)=0,E14701+1, E14701), $B$2-1)</f>
        <v>17</v>
      </c>
      <c r="G14702" s="2" t="str">
        <f>IF(NOT(OR(
SUMPRODUCT(--ISNUMBER(SEARCH('Chapter 2 (Generated)'!$B$3:$V$3,INDEX(MyData,D14702, E14702+1))))&gt;0,
SUMPRODUCT(--ISNUMBER(SEARCH('Chapter 2 (Generated)'!$B$4:$V$4,INDEX(MyData,D14702, E14702+1))))&gt;0)),
"        " &amp; INDEX(MyData,D14702, E14702+1),
"    " &amp; INDEX(MyData,D14702, E14702+1))</f>
        <v xml:space="preserve">        0,</v>
      </c>
    </row>
    <row r="14703" spans="4:7" x14ac:dyDescent="0.2">
      <c r="D14703" s="20">
        <f t="shared" si="229"/>
        <v>473</v>
      </c>
      <c r="E14703" s="20">
        <f>MIN(IF(MOD(ROWS($A$2:A14703),$A$2)=0,E14702+1, E14702), $B$2-1)</f>
        <v>17</v>
      </c>
      <c r="G14703" s="2" t="str">
        <f>IF(NOT(OR(
SUMPRODUCT(--ISNUMBER(SEARCH('Chapter 2 (Generated)'!$B$3:$V$3,INDEX(MyData,D14703, E14703+1))))&gt;0,
SUMPRODUCT(--ISNUMBER(SEARCH('Chapter 2 (Generated)'!$B$4:$V$4,INDEX(MyData,D14703, E14703+1))))&gt;0)),
"        " &amp; INDEX(MyData,D14703, E14703+1),
"    " &amp; INDEX(MyData,D14703, E14703+1))</f>
        <v xml:space="preserve">        0,//470 </v>
      </c>
    </row>
    <row r="14704" spans="4:7" x14ac:dyDescent="0.2">
      <c r="D14704" s="20">
        <f t="shared" si="229"/>
        <v>474</v>
      </c>
      <c r="E14704" s="20">
        <f>MIN(IF(MOD(ROWS($A$2:A14704),$A$2)=0,E14703+1, E14703), $B$2-1)</f>
        <v>17</v>
      </c>
      <c r="G14704" s="2" t="str">
        <f>IF(NOT(OR(
SUMPRODUCT(--ISNUMBER(SEARCH('Chapter 2 (Generated)'!$B$3:$V$3,INDEX(MyData,D14704, E14704+1))))&gt;0,
SUMPRODUCT(--ISNUMBER(SEARCH('Chapter 2 (Generated)'!$B$4:$V$4,INDEX(MyData,D14704, E14704+1))))&gt;0)),
"        " &amp; INDEX(MyData,D14704, E14704+1),
"    " &amp; INDEX(MyData,D14704, E14704+1))</f>
        <v xml:space="preserve">        0,</v>
      </c>
    </row>
    <row r="14705" spans="4:7" x14ac:dyDescent="0.2">
      <c r="D14705" s="20">
        <f t="shared" si="229"/>
        <v>475</v>
      </c>
      <c r="E14705" s="20">
        <f>MIN(IF(MOD(ROWS($A$2:A14705),$A$2)=0,E14704+1, E14704), $B$2-1)</f>
        <v>17</v>
      </c>
      <c r="G14705" s="2" t="str">
        <f>IF(NOT(OR(
SUMPRODUCT(--ISNUMBER(SEARCH('Chapter 2 (Generated)'!$B$3:$V$3,INDEX(MyData,D14705, E14705+1))))&gt;0,
SUMPRODUCT(--ISNUMBER(SEARCH('Chapter 2 (Generated)'!$B$4:$V$4,INDEX(MyData,D14705, E14705+1))))&gt;0)),
"        " &amp; INDEX(MyData,D14705, E14705+1),
"    " &amp; INDEX(MyData,D14705, E14705+1))</f>
        <v xml:space="preserve">        0,</v>
      </c>
    </row>
    <row r="14706" spans="4:7" x14ac:dyDescent="0.2">
      <c r="D14706" s="20">
        <f t="shared" si="229"/>
        <v>476</v>
      </c>
      <c r="E14706" s="20">
        <f>MIN(IF(MOD(ROWS($A$2:A14706),$A$2)=0,E14705+1, E14705), $B$2-1)</f>
        <v>17</v>
      </c>
      <c r="G14706" s="2" t="str">
        <f>IF(NOT(OR(
SUMPRODUCT(--ISNUMBER(SEARCH('Chapter 2 (Generated)'!$B$3:$V$3,INDEX(MyData,D14706, E14706+1))))&gt;0,
SUMPRODUCT(--ISNUMBER(SEARCH('Chapter 2 (Generated)'!$B$4:$V$4,INDEX(MyData,D14706, E14706+1))))&gt;0)),
"        " &amp; INDEX(MyData,D14706, E14706+1),
"    " &amp; INDEX(MyData,D14706, E14706+1))</f>
        <v xml:space="preserve">        0,</v>
      </c>
    </row>
    <row r="14707" spans="4:7" x14ac:dyDescent="0.2">
      <c r="D14707" s="20">
        <f t="shared" si="229"/>
        <v>477</v>
      </c>
      <c r="E14707" s="20">
        <f>MIN(IF(MOD(ROWS($A$2:A14707),$A$2)=0,E14706+1, E14706), $B$2-1)</f>
        <v>17</v>
      </c>
      <c r="G14707" s="2" t="str">
        <f>IF(NOT(OR(
SUMPRODUCT(--ISNUMBER(SEARCH('Chapter 2 (Generated)'!$B$3:$V$3,INDEX(MyData,D14707, E14707+1))))&gt;0,
SUMPRODUCT(--ISNUMBER(SEARCH('Chapter 2 (Generated)'!$B$4:$V$4,INDEX(MyData,D14707, E14707+1))))&gt;0)),
"        " &amp; INDEX(MyData,D14707, E14707+1),
"    " &amp; INDEX(MyData,D14707, E14707+1))</f>
        <v xml:space="preserve">        0,</v>
      </c>
    </row>
    <row r="14708" spans="4:7" x14ac:dyDescent="0.2">
      <c r="D14708" s="20">
        <f t="shared" si="229"/>
        <v>478</v>
      </c>
      <c r="E14708" s="20">
        <f>MIN(IF(MOD(ROWS($A$2:A14708),$A$2)=0,E14707+1, E14707), $B$2-1)</f>
        <v>17</v>
      </c>
      <c r="G14708" s="2" t="str">
        <f>IF(NOT(OR(
SUMPRODUCT(--ISNUMBER(SEARCH('Chapter 2 (Generated)'!$B$3:$V$3,INDEX(MyData,D14708, E14708+1))))&gt;0,
SUMPRODUCT(--ISNUMBER(SEARCH('Chapter 2 (Generated)'!$B$4:$V$4,INDEX(MyData,D14708, E14708+1))))&gt;0)),
"        " &amp; INDEX(MyData,D14708, E14708+1),
"    " &amp; INDEX(MyData,D14708, E14708+1))</f>
        <v xml:space="preserve">        0,//475 </v>
      </c>
    </row>
    <row r="14709" spans="4:7" x14ac:dyDescent="0.2">
      <c r="D14709" s="20">
        <f t="shared" si="229"/>
        <v>479</v>
      </c>
      <c r="E14709" s="20">
        <f>MIN(IF(MOD(ROWS($A$2:A14709),$A$2)=0,E14708+1, E14708), $B$2-1)</f>
        <v>17</v>
      </c>
      <c r="G14709" s="2" t="str">
        <f>IF(NOT(OR(
SUMPRODUCT(--ISNUMBER(SEARCH('Chapter 2 (Generated)'!$B$3:$V$3,INDEX(MyData,D14709, E14709+1))))&gt;0,
SUMPRODUCT(--ISNUMBER(SEARCH('Chapter 2 (Generated)'!$B$4:$V$4,INDEX(MyData,D14709, E14709+1))))&gt;0)),
"        " &amp; INDEX(MyData,D14709, E14709+1),
"    " &amp; INDEX(MyData,D14709, E14709+1))</f>
        <v xml:space="preserve">        0,</v>
      </c>
    </row>
    <row r="14710" spans="4:7" x14ac:dyDescent="0.2">
      <c r="D14710" s="20">
        <f t="shared" si="229"/>
        <v>480</v>
      </c>
      <c r="E14710" s="20">
        <f>MIN(IF(MOD(ROWS($A$2:A14710),$A$2)=0,E14709+1, E14709), $B$2-1)</f>
        <v>17</v>
      </c>
      <c r="G14710" s="2" t="str">
        <f>IF(NOT(OR(
SUMPRODUCT(--ISNUMBER(SEARCH('Chapter 2 (Generated)'!$B$3:$V$3,INDEX(MyData,D14710, E14710+1))))&gt;0,
SUMPRODUCT(--ISNUMBER(SEARCH('Chapter 2 (Generated)'!$B$4:$V$4,INDEX(MyData,D14710, E14710+1))))&gt;0)),
"        " &amp; INDEX(MyData,D14710, E14710+1),
"    " &amp; INDEX(MyData,D14710, E14710+1))</f>
        <v xml:space="preserve">        0,</v>
      </c>
    </row>
    <row r="14711" spans="4:7" x14ac:dyDescent="0.2">
      <c r="D14711" s="20">
        <f t="shared" si="229"/>
        <v>481</v>
      </c>
      <c r="E14711" s="20">
        <f>MIN(IF(MOD(ROWS($A$2:A14711),$A$2)=0,E14710+1, E14710), $B$2-1)</f>
        <v>17</v>
      </c>
      <c r="G14711" s="2" t="str">
        <f>IF(NOT(OR(
SUMPRODUCT(--ISNUMBER(SEARCH('Chapter 2 (Generated)'!$B$3:$V$3,INDEX(MyData,D14711, E14711+1))))&gt;0,
SUMPRODUCT(--ISNUMBER(SEARCH('Chapter 2 (Generated)'!$B$4:$V$4,INDEX(MyData,D14711, E14711+1))))&gt;0)),
"        " &amp; INDEX(MyData,D14711, E14711+1),
"    " &amp; INDEX(MyData,D14711, E14711+1))</f>
        <v xml:space="preserve">        0,</v>
      </c>
    </row>
    <row r="14712" spans="4:7" x14ac:dyDescent="0.2">
      <c r="D14712" s="20">
        <f t="shared" si="229"/>
        <v>482</v>
      </c>
      <c r="E14712" s="20">
        <f>MIN(IF(MOD(ROWS($A$2:A14712),$A$2)=0,E14711+1, E14711), $B$2-1)</f>
        <v>17</v>
      </c>
      <c r="G14712" s="2" t="str">
        <f>IF(NOT(OR(
SUMPRODUCT(--ISNUMBER(SEARCH('Chapter 2 (Generated)'!$B$3:$V$3,INDEX(MyData,D14712, E14712+1))))&gt;0,
SUMPRODUCT(--ISNUMBER(SEARCH('Chapter 2 (Generated)'!$B$4:$V$4,INDEX(MyData,D14712, E14712+1))))&gt;0)),
"        " &amp; INDEX(MyData,D14712, E14712+1),
"    " &amp; INDEX(MyData,D14712, E14712+1))</f>
        <v xml:space="preserve">        0,</v>
      </c>
    </row>
    <row r="14713" spans="4:7" x14ac:dyDescent="0.2">
      <c r="D14713" s="20">
        <f t="shared" si="229"/>
        <v>483</v>
      </c>
      <c r="E14713" s="20">
        <f>MIN(IF(MOD(ROWS($A$2:A14713),$A$2)=0,E14712+1, E14712), $B$2-1)</f>
        <v>17</v>
      </c>
      <c r="G14713" s="2" t="str">
        <f>IF(NOT(OR(
SUMPRODUCT(--ISNUMBER(SEARCH('Chapter 2 (Generated)'!$B$3:$V$3,INDEX(MyData,D14713, E14713+1))))&gt;0,
SUMPRODUCT(--ISNUMBER(SEARCH('Chapter 2 (Generated)'!$B$4:$V$4,INDEX(MyData,D14713, E14713+1))))&gt;0)),
"        " &amp; INDEX(MyData,D14713, E14713+1),
"    " &amp; INDEX(MyData,D14713, E14713+1))</f>
        <v xml:space="preserve">        0,//480 </v>
      </c>
    </row>
    <row r="14714" spans="4:7" x14ac:dyDescent="0.2">
      <c r="D14714" s="20">
        <f t="shared" si="229"/>
        <v>484</v>
      </c>
      <c r="E14714" s="20">
        <f>MIN(IF(MOD(ROWS($A$2:A14714),$A$2)=0,E14713+1, E14713), $B$2-1)</f>
        <v>17</v>
      </c>
      <c r="G14714" s="2" t="str">
        <f>IF(NOT(OR(
SUMPRODUCT(--ISNUMBER(SEARCH('Chapter 2 (Generated)'!$B$3:$V$3,INDEX(MyData,D14714, E14714+1))))&gt;0,
SUMPRODUCT(--ISNUMBER(SEARCH('Chapter 2 (Generated)'!$B$4:$V$4,INDEX(MyData,D14714, E14714+1))))&gt;0)),
"        " &amp; INDEX(MyData,D14714, E14714+1),
"    " &amp; INDEX(MyData,D14714, E14714+1))</f>
        <v xml:space="preserve">        0,</v>
      </c>
    </row>
    <row r="14715" spans="4:7" x14ac:dyDescent="0.2">
      <c r="D14715" s="20">
        <f t="shared" si="229"/>
        <v>485</v>
      </c>
      <c r="E14715" s="20">
        <f>MIN(IF(MOD(ROWS($A$2:A14715),$A$2)=0,E14714+1, E14714), $B$2-1)</f>
        <v>17</v>
      </c>
      <c r="G14715" s="2" t="str">
        <f>IF(NOT(OR(
SUMPRODUCT(--ISNUMBER(SEARCH('Chapter 2 (Generated)'!$B$3:$V$3,INDEX(MyData,D14715, E14715+1))))&gt;0,
SUMPRODUCT(--ISNUMBER(SEARCH('Chapter 2 (Generated)'!$B$4:$V$4,INDEX(MyData,D14715, E14715+1))))&gt;0)),
"        " &amp; INDEX(MyData,D14715, E14715+1),
"    " &amp; INDEX(MyData,D14715, E14715+1))</f>
        <v xml:space="preserve">        0,</v>
      </c>
    </row>
    <row r="14716" spans="4:7" x14ac:dyDescent="0.2">
      <c r="D14716" s="20">
        <f t="shared" si="229"/>
        <v>486</v>
      </c>
      <c r="E14716" s="20">
        <f>MIN(IF(MOD(ROWS($A$2:A14716),$A$2)=0,E14715+1, E14715), $B$2-1)</f>
        <v>17</v>
      </c>
      <c r="G14716" s="2" t="str">
        <f>IF(NOT(OR(
SUMPRODUCT(--ISNUMBER(SEARCH('Chapter 2 (Generated)'!$B$3:$V$3,INDEX(MyData,D14716, E14716+1))))&gt;0,
SUMPRODUCT(--ISNUMBER(SEARCH('Chapter 2 (Generated)'!$B$4:$V$4,INDEX(MyData,D14716, E14716+1))))&gt;0)),
"        " &amp; INDEX(MyData,D14716, E14716+1),
"    " &amp; INDEX(MyData,D14716, E14716+1))</f>
        <v xml:space="preserve">        0,</v>
      </c>
    </row>
    <row r="14717" spans="4:7" x14ac:dyDescent="0.2">
      <c r="D14717" s="20">
        <f t="shared" si="229"/>
        <v>487</v>
      </c>
      <c r="E14717" s="20">
        <f>MIN(IF(MOD(ROWS($A$2:A14717),$A$2)=0,E14716+1, E14716), $B$2-1)</f>
        <v>17</v>
      </c>
      <c r="G14717" s="2" t="str">
        <f>IF(NOT(OR(
SUMPRODUCT(--ISNUMBER(SEARCH('Chapter 2 (Generated)'!$B$3:$V$3,INDEX(MyData,D14717, E14717+1))))&gt;0,
SUMPRODUCT(--ISNUMBER(SEARCH('Chapter 2 (Generated)'!$B$4:$V$4,INDEX(MyData,D14717, E14717+1))))&gt;0)),
"        " &amp; INDEX(MyData,D14717, E14717+1),
"    " &amp; INDEX(MyData,D14717, E14717+1))</f>
        <v xml:space="preserve">        0,</v>
      </c>
    </row>
    <row r="14718" spans="4:7" x14ac:dyDescent="0.2">
      <c r="D14718" s="20">
        <f t="shared" si="229"/>
        <v>488</v>
      </c>
      <c r="E14718" s="20">
        <f>MIN(IF(MOD(ROWS($A$2:A14718),$A$2)=0,E14717+1, E14717), $B$2-1)</f>
        <v>17</v>
      </c>
      <c r="G14718" s="2" t="str">
        <f>IF(NOT(OR(
SUMPRODUCT(--ISNUMBER(SEARCH('Chapter 2 (Generated)'!$B$3:$V$3,INDEX(MyData,D14718, E14718+1))))&gt;0,
SUMPRODUCT(--ISNUMBER(SEARCH('Chapter 2 (Generated)'!$B$4:$V$4,INDEX(MyData,D14718, E14718+1))))&gt;0)),
"        " &amp; INDEX(MyData,D14718, E14718+1),
"    " &amp; INDEX(MyData,D14718, E14718+1))</f>
        <v xml:space="preserve">        0,//485 </v>
      </c>
    </row>
    <row r="14719" spans="4:7" x14ac:dyDescent="0.2">
      <c r="D14719" s="20">
        <f t="shared" si="229"/>
        <v>489</v>
      </c>
      <c r="E14719" s="20">
        <f>MIN(IF(MOD(ROWS($A$2:A14719),$A$2)=0,E14718+1, E14718), $B$2-1)</f>
        <v>17</v>
      </c>
      <c r="G14719" s="2" t="str">
        <f>IF(NOT(OR(
SUMPRODUCT(--ISNUMBER(SEARCH('Chapter 2 (Generated)'!$B$3:$V$3,INDEX(MyData,D14719, E14719+1))))&gt;0,
SUMPRODUCT(--ISNUMBER(SEARCH('Chapter 2 (Generated)'!$B$4:$V$4,INDEX(MyData,D14719, E14719+1))))&gt;0)),
"        " &amp; INDEX(MyData,D14719, E14719+1),
"    " &amp; INDEX(MyData,D14719, E14719+1))</f>
        <v xml:space="preserve">        0,</v>
      </c>
    </row>
    <row r="14720" spans="4:7" x14ac:dyDescent="0.2">
      <c r="D14720" s="20">
        <f t="shared" si="229"/>
        <v>490</v>
      </c>
      <c r="E14720" s="20">
        <f>MIN(IF(MOD(ROWS($A$2:A14720),$A$2)=0,E14719+1, E14719), $B$2-1)</f>
        <v>17</v>
      </c>
      <c r="G14720" s="2" t="str">
        <f>IF(NOT(OR(
SUMPRODUCT(--ISNUMBER(SEARCH('Chapter 2 (Generated)'!$B$3:$V$3,INDEX(MyData,D14720, E14720+1))))&gt;0,
SUMPRODUCT(--ISNUMBER(SEARCH('Chapter 2 (Generated)'!$B$4:$V$4,INDEX(MyData,D14720, E14720+1))))&gt;0)),
"        " &amp; INDEX(MyData,D14720, E14720+1),
"    " &amp; INDEX(MyData,D14720, E14720+1))</f>
        <v xml:space="preserve">        0,</v>
      </c>
    </row>
    <row r="14721" spans="4:7" x14ac:dyDescent="0.2">
      <c r="D14721" s="20">
        <f t="shared" si="229"/>
        <v>491</v>
      </c>
      <c r="E14721" s="20">
        <f>MIN(IF(MOD(ROWS($A$2:A14721),$A$2)=0,E14720+1, E14720), $B$2-1)</f>
        <v>17</v>
      </c>
      <c r="G14721" s="2" t="str">
        <f>IF(NOT(OR(
SUMPRODUCT(--ISNUMBER(SEARCH('Chapter 2 (Generated)'!$B$3:$V$3,INDEX(MyData,D14721, E14721+1))))&gt;0,
SUMPRODUCT(--ISNUMBER(SEARCH('Chapter 2 (Generated)'!$B$4:$V$4,INDEX(MyData,D14721, E14721+1))))&gt;0)),
"        " &amp; INDEX(MyData,D14721, E14721+1),
"    " &amp; INDEX(MyData,D14721, E14721+1))</f>
        <v xml:space="preserve">        0,</v>
      </c>
    </row>
    <row r="14722" spans="4:7" x14ac:dyDescent="0.2">
      <c r="D14722" s="20">
        <f t="shared" ref="D14722:D14785" si="230">MOD(ROW(D14721)-1+ROWS(MyData),ROWS(MyData))+1</f>
        <v>492</v>
      </c>
      <c r="E14722" s="20">
        <f>MIN(IF(MOD(ROWS($A$2:A14722),$A$2)=0,E14721+1, E14721), $B$2-1)</f>
        <v>17</v>
      </c>
      <c r="G14722" s="2" t="str">
        <f>IF(NOT(OR(
SUMPRODUCT(--ISNUMBER(SEARCH('Chapter 2 (Generated)'!$B$3:$V$3,INDEX(MyData,D14722, E14722+1))))&gt;0,
SUMPRODUCT(--ISNUMBER(SEARCH('Chapter 2 (Generated)'!$B$4:$V$4,INDEX(MyData,D14722, E14722+1))))&gt;0)),
"        " &amp; INDEX(MyData,D14722, E14722+1),
"    " &amp; INDEX(MyData,D14722, E14722+1))</f>
        <v xml:space="preserve">        0,</v>
      </c>
    </row>
    <row r="14723" spans="4:7" x14ac:dyDescent="0.2">
      <c r="D14723" s="20">
        <f t="shared" si="230"/>
        <v>493</v>
      </c>
      <c r="E14723" s="20">
        <f>MIN(IF(MOD(ROWS($A$2:A14723),$A$2)=0,E14722+1, E14722), $B$2-1)</f>
        <v>17</v>
      </c>
      <c r="G14723" s="2" t="str">
        <f>IF(NOT(OR(
SUMPRODUCT(--ISNUMBER(SEARCH('Chapter 2 (Generated)'!$B$3:$V$3,INDEX(MyData,D14723, E14723+1))))&gt;0,
SUMPRODUCT(--ISNUMBER(SEARCH('Chapter 2 (Generated)'!$B$4:$V$4,INDEX(MyData,D14723, E14723+1))))&gt;0)),
"        " &amp; INDEX(MyData,D14723, E14723+1),
"    " &amp; INDEX(MyData,D14723, E14723+1))</f>
        <v xml:space="preserve">        0,//490 </v>
      </c>
    </row>
    <row r="14724" spans="4:7" x14ac:dyDescent="0.2">
      <c r="D14724" s="20">
        <f t="shared" si="230"/>
        <v>494</v>
      </c>
      <c r="E14724" s="20">
        <f>MIN(IF(MOD(ROWS($A$2:A14724),$A$2)=0,E14723+1, E14723), $B$2-1)</f>
        <v>17</v>
      </c>
      <c r="G14724" s="2" t="str">
        <f>IF(NOT(OR(
SUMPRODUCT(--ISNUMBER(SEARCH('Chapter 2 (Generated)'!$B$3:$V$3,INDEX(MyData,D14724, E14724+1))))&gt;0,
SUMPRODUCT(--ISNUMBER(SEARCH('Chapter 2 (Generated)'!$B$4:$V$4,INDEX(MyData,D14724, E14724+1))))&gt;0)),
"        " &amp; INDEX(MyData,D14724, E14724+1),
"    " &amp; INDEX(MyData,D14724, E14724+1))</f>
        <v xml:space="preserve">        0,</v>
      </c>
    </row>
    <row r="14725" spans="4:7" x14ac:dyDescent="0.2">
      <c r="D14725" s="20">
        <f t="shared" si="230"/>
        <v>495</v>
      </c>
      <c r="E14725" s="20">
        <f>MIN(IF(MOD(ROWS($A$2:A14725),$A$2)=0,E14724+1, E14724), $B$2-1)</f>
        <v>17</v>
      </c>
      <c r="G14725" s="2" t="str">
        <f>IF(NOT(OR(
SUMPRODUCT(--ISNUMBER(SEARCH('Chapter 2 (Generated)'!$B$3:$V$3,INDEX(MyData,D14725, E14725+1))))&gt;0,
SUMPRODUCT(--ISNUMBER(SEARCH('Chapter 2 (Generated)'!$B$4:$V$4,INDEX(MyData,D14725, E14725+1))))&gt;0)),
"        " &amp; INDEX(MyData,D14725, E14725+1),
"    " &amp; INDEX(MyData,D14725, E14725+1))</f>
        <v xml:space="preserve">        0,//492 Special Background</v>
      </c>
    </row>
    <row r="14726" spans="4:7" x14ac:dyDescent="0.2">
      <c r="D14726" s="20">
        <f t="shared" si="230"/>
        <v>496</v>
      </c>
      <c r="E14726" s="20">
        <f>MIN(IF(MOD(ROWS($A$2:A14726),$A$2)=0,E14725+1, E14725), $B$2-1)</f>
        <v>17</v>
      </c>
      <c r="G14726" s="2" t="str">
        <f>IF(NOT(OR(
SUMPRODUCT(--ISNUMBER(SEARCH('Chapter 2 (Generated)'!$B$3:$V$3,INDEX(MyData,D14726, E14726+1))))&gt;0,
SUMPRODUCT(--ISNUMBER(SEARCH('Chapter 2 (Generated)'!$B$4:$V$4,INDEX(MyData,D14726, E14726+1))))&gt;0)),
"        " &amp; INDEX(MyData,D14726, E14726+1),
"    " &amp; INDEX(MyData,D14726, E14726+1))</f>
        <v xml:space="preserve">        0,</v>
      </c>
    </row>
    <row r="14727" spans="4:7" x14ac:dyDescent="0.2">
      <c r="D14727" s="20">
        <f t="shared" si="230"/>
        <v>497</v>
      </c>
      <c r="E14727" s="20">
        <f>MIN(IF(MOD(ROWS($A$2:A14727),$A$2)=0,E14726+1, E14726), $B$2-1)</f>
        <v>17</v>
      </c>
      <c r="G14727" s="2" t="str">
        <f>IF(NOT(OR(
SUMPRODUCT(--ISNUMBER(SEARCH('Chapter 2 (Generated)'!$B$3:$V$3,INDEX(MyData,D14727, E14727+1))))&gt;0,
SUMPRODUCT(--ISNUMBER(SEARCH('Chapter 2 (Generated)'!$B$4:$V$4,INDEX(MyData,D14727, E14727+1))))&gt;0)),
"        " &amp; INDEX(MyData,D14727, E14727+1),
"    " &amp; INDEX(MyData,D14727, E14727+1))</f>
        <v xml:space="preserve">        0,</v>
      </c>
    </row>
    <row r="14728" spans="4:7" x14ac:dyDescent="0.2">
      <c r="D14728" s="20">
        <f t="shared" si="230"/>
        <v>498</v>
      </c>
      <c r="E14728" s="20">
        <f>MIN(IF(MOD(ROWS($A$2:A14728),$A$2)=0,E14727+1, E14727), $B$2-1)</f>
        <v>17</v>
      </c>
      <c r="G14728" s="2" t="str">
        <f>IF(NOT(OR(
SUMPRODUCT(--ISNUMBER(SEARCH('Chapter 2 (Generated)'!$B$3:$V$3,INDEX(MyData,D14728, E14728+1))))&gt;0,
SUMPRODUCT(--ISNUMBER(SEARCH('Chapter 2 (Generated)'!$B$4:$V$4,INDEX(MyData,D14728, E14728+1))))&gt;0)),
"        " &amp; INDEX(MyData,D14728, E14728+1),
"    " &amp; INDEX(MyData,D14728, E14728+1))</f>
        <v xml:space="preserve">        0,//495 </v>
      </c>
    </row>
    <row r="14729" spans="4:7" x14ac:dyDescent="0.2">
      <c r="D14729" s="20">
        <f t="shared" si="230"/>
        <v>499</v>
      </c>
      <c r="E14729" s="20">
        <f>MIN(IF(MOD(ROWS($A$2:A14729),$A$2)=0,E14728+1, E14728), $B$2-1)</f>
        <v>17</v>
      </c>
      <c r="G14729" s="2" t="str">
        <f>IF(NOT(OR(
SUMPRODUCT(--ISNUMBER(SEARCH('Chapter 2 (Generated)'!$B$3:$V$3,INDEX(MyData,D14729, E14729+1))))&gt;0,
SUMPRODUCT(--ISNUMBER(SEARCH('Chapter 2 (Generated)'!$B$4:$V$4,INDEX(MyData,D14729, E14729+1))))&gt;0)),
"        " &amp; INDEX(MyData,D14729, E14729+1),
"    " &amp; INDEX(MyData,D14729, E14729+1))</f>
        <v xml:space="preserve">        0,</v>
      </c>
    </row>
    <row r="14730" spans="4:7" x14ac:dyDescent="0.2">
      <c r="D14730" s="20">
        <f t="shared" si="230"/>
        <v>500</v>
      </c>
      <c r="E14730" s="20">
        <f>MIN(IF(MOD(ROWS($A$2:A14730),$A$2)=0,E14729+1, E14729), $B$2-1)</f>
        <v>17</v>
      </c>
      <c r="G14730" s="2" t="str">
        <f>IF(NOT(OR(
SUMPRODUCT(--ISNUMBER(SEARCH('Chapter 2 (Generated)'!$B$3:$V$3,INDEX(MyData,D14730, E14730+1))))&gt;0,
SUMPRODUCT(--ISNUMBER(SEARCH('Chapter 2 (Generated)'!$B$4:$V$4,INDEX(MyData,D14730, E14730+1))))&gt;0)),
"        " &amp; INDEX(MyData,D14730, E14730+1),
"    " &amp; INDEX(MyData,D14730, E14730+1))</f>
        <v xml:space="preserve">        0,</v>
      </c>
    </row>
    <row r="14731" spans="4:7" x14ac:dyDescent="0.2">
      <c r="D14731" s="20">
        <f t="shared" si="230"/>
        <v>501</v>
      </c>
      <c r="E14731" s="20">
        <f>MIN(IF(MOD(ROWS($A$2:A14731),$A$2)=0,E14730+1, E14730), $B$2-1)</f>
        <v>17</v>
      </c>
      <c r="G14731" s="2" t="str">
        <f>IF(NOT(OR(
SUMPRODUCT(--ISNUMBER(SEARCH('Chapter 2 (Generated)'!$B$3:$V$3,INDEX(MyData,D14731, E14731+1))))&gt;0,
SUMPRODUCT(--ISNUMBER(SEARCH('Chapter 2 (Generated)'!$B$4:$V$4,INDEX(MyData,D14731, E14731+1))))&gt;0)),
"        " &amp; INDEX(MyData,D14731, E14731+1),
"    " &amp; INDEX(MyData,D14731, E14731+1))</f>
        <v xml:space="preserve">        0,</v>
      </c>
    </row>
    <row r="14732" spans="4:7" x14ac:dyDescent="0.2">
      <c r="D14732" s="20">
        <f t="shared" si="230"/>
        <v>502</v>
      </c>
      <c r="E14732" s="20">
        <f>MIN(IF(MOD(ROWS($A$2:A14732),$A$2)=0,E14731+1, E14731), $B$2-1)</f>
        <v>17</v>
      </c>
      <c r="G14732" s="2" t="str">
        <f>IF(NOT(OR(
SUMPRODUCT(--ISNUMBER(SEARCH('Chapter 2 (Generated)'!$B$3:$V$3,INDEX(MyData,D14732, E14732+1))))&gt;0,
SUMPRODUCT(--ISNUMBER(SEARCH('Chapter 2 (Generated)'!$B$4:$V$4,INDEX(MyData,D14732, E14732+1))))&gt;0)),
"        " &amp; INDEX(MyData,D14732, E14732+1),
"    " &amp; INDEX(MyData,D14732, E14732+1))</f>
        <v xml:space="preserve">        0,</v>
      </c>
    </row>
    <row r="14733" spans="4:7" x14ac:dyDescent="0.2">
      <c r="D14733" s="20">
        <f t="shared" si="230"/>
        <v>503</v>
      </c>
      <c r="E14733" s="20">
        <f>MIN(IF(MOD(ROWS($A$2:A14733),$A$2)=0,E14732+1, E14732), $B$2-1)</f>
        <v>17</v>
      </c>
      <c r="G14733" s="2" t="str">
        <f>IF(NOT(OR(
SUMPRODUCT(--ISNUMBER(SEARCH('Chapter 2 (Generated)'!$B$3:$V$3,INDEX(MyData,D14733, E14733+1))))&gt;0,
SUMPRODUCT(--ISNUMBER(SEARCH('Chapter 2 (Generated)'!$B$4:$V$4,INDEX(MyData,D14733, E14733+1))))&gt;0)),
"        " &amp; INDEX(MyData,D14733, E14733+1),
"    " &amp; INDEX(MyData,D14733, E14733+1))</f>
        <v xml:space="preserve">        0,//500 </v>
      </c>
    </row>
    <row r="14734" spans="4:7" x14ac:dyDescent="0.2">
      <c r="D14734" s="20">
        <f t="shared" si="230"/>
        <v>504</v>
      </c>
      <c r="E14734" s="20">
        <f>MIN(IF(MOD(ROWS($A$2:A14734),$A$2)=0,E14733+1, E14733), $B$2-1)</f>
        <v>17</v>
      </c>
      <c r="G14734" s="2" t="str">
        <f>IF(NOT(OR(
SUMPRODUCT(--ISNUMBER(SEARCH('Chapter 2 (Generated)'!$B$3:$V$3,INDEX(MyData,D14734, E14734+1))))&gt;0,
SUMPRODUCT(--ISNUMBER(SEARCH('Chapter 2 (Generated)'!$B$4:$V$4,INDEX(MyData,D14734, E14734+1))))&gt;0)),
"        " &amp; INDEX(MyData,D14734, E14734+1),
"    " &amp; INDEX(MyData,D14734, E14734+1))</f>
        <v xml:space="preserve">        0,</v>
      </c>
    </row>
    <row r="14735" spans="4:7" x14ac:dyDescent="0.2">
      <c r="D14735" s="20">
        <f t="shared" si="230"/>
        <v>505</v>
      </c>
      <c r="E14735" s="20">
        <f>MIN(IF(MOD(ROWS($A$2:A14735),$A$2)=0,E14734+1, E14734), $B$2-1)</f>
        <v>17</v>
      </c>
      <c r="G14735" s="2" t="str">
        <f>IF(NOT(OR(
SUMPRODUCT(--ISNUMBER(SEARCH('Chapter 2 (Generated)'!$B$3:$V$3,INDEX(MyData,D14735, E14735+1))))&gt;0,
SUMPRODUCT(--ISNUMBER(SEARCH('Chapter 2 (Generated)'!$B$4:$V$4,INDEX(MyData,D14735, E14735+1))))&gt;0)),
"        " &amp; INDEX(MyData,D14735, E14735+1),
"    " &amp; INDEX(MyData,D14735, E14735+1))</f>
        <v xml:space="preserve">        0,</v>
      </c>
    </row>
    <row r="14736" spans="4:7" x14ac:dyDescent="0.2">
      <c r="D14736" s="20">
        <f t="shared" si="230"/>
        <v>506</v>
      </c>
      <c r="E14736" s="20">
        <f>MIN(IF(MOD(ROWS($A$2:A14736),$A$2)=0,E14735+1, E14735), $B$2-1)</f>
        <v>17</v>
      </c>
      <c r="G14736" s="2" t="str">
        <f>IF(NOT(OR(
SUMPRODUCT(--ISNUMBER(SEARCH('Chapter 2 (Generated)'!$B$3:$V$3,INDEX(MyData,D14736, E14736+1))))&gt;0,
SUMPRODUCT(--ISNUMBER(SEARCH('Chapter 2 (Generated)'!$B$4:$V$4,INDEX(MyData,D14736, E14736+1))))&gt;0)),
"        " &amp; INDEX(MyData,D14736, E14736+1),
"    " &amp; INDEX(MyData,D14736, E14736+1))</f>
        <v xml:space="preserve">        0,</v>
      </c>
    </row>
    <row r="14737" spans="4:7" x14ac:dyDescent="0.2">
      <c r="D14737" s="20">
        <f t="shared" si="230"/>
        <v>507</v>
      </c>
      <c r="E14737" s="20">
        <f>MIN(IF(MOD(ROWS($A$2:A14737),$A$2)=0,E14736+1, E14736), $B$2-1)</f>
        <v>17</v>
      </c>
      <c r="G14737" s="2" t="str">
        <f>IF(NOT(OR(
SUMPRODUCT(--ISNUMBER(SEARCH('Chapter 2 (Generated)'!$B$3:$V$3,INDEX(MyData,D14737, E14737+1))))&gt;0,
SUMPRODUCT(--ISNUMBER(SEARCH('Chapter 2 (Generated)'!$B$4:$V$4,INDEX(MyData,D14737, E14737+1))))&gt;0)),
"        " &amp; INDEX(MyData,D14737, E14737+1),
"    " &amp; INDEX(MyData,D14737, E14737+1))</f>
        <v xml:space="preserve">        0,</v>
      </c>
    </row>
    <row r="14738" spans="4:7" x14ac:dyDescent="0.2">
      <c r="D14738" s="20">
        <f t="shared" si="230"/>
        <v>508</v>
      </c>
      <c r="E14738" s="20">
        <f>MIN(IF(MOD(ROWS($A$2:A14738),$A$2)=0,E14737+1, E14737), $B$2-1)</f>
        <v>17</v>
      </c>
      <c r="G14738" s="2" t="str">
        <f>IF(NOT(OR(
SUMPRODUCT(--ISNUMBER(SEARCH('Chapter 2 (Generated)'!$B$3:$V$3,INDEX(MyData,D14738, E14738+1))))&gt;0,
SUMPRODUCT(--ISNUMBER(SEARCH('Chapter 2 (Generated)'!$B$4:$V$4,INDEX(MyData,D14738, E14738+1))))&gt;0)),
"        " &amp; INDEX(MyData,D14738, E14738+1),
"    " &amp; INDEX(MyData,D14738, E14738+1))</f>
        <v xml:space="preserve">        0,//505 </v>
      </c>
    </row>
    <row r="14739" spans="4:7" x14ac:dyDescent="0.2">
      <c r="D14739" s="20">
        <f t="shared" si="230"/>
        <v>509</v>
      </c>
      <c r="E14739" s="20">
        <f>MIN(IF(MOD(ROWS($A$2:A14739),$A$2)=0,E14738+1, E14738), $B$2-1)</f>
        <v>17</v>
      </c>
      <c r="G14739" s="2" t="str">
        <f>IF(NOT(OR(
SUMPRODUCT(--ISNUMBER(SEARCH('Chapter 2 (Generated)'!$B$3:$V$3,INDEX(MyData,D14739, E14739+1))))&gt;0,
SUMPRODUCT(--ISNUMBER(SEARCH('Chapter 2 (Generated)'!$B$4:$V$4,INDEX(MyData,D14739, E14739+1))))&gt;0)),
"        " &amp; INDEX(MyData,D14739, E14739+1),
"    " &amp; INDEX(MyData,D14739, E14739+1))</f>
        <v xml:space="preserve">        0,</v>
      </c>
    </row>
    <row r="14740" spans="4:7" x14ac:dyDescent="0.2">
      <c r="D14740" s="20">
        <f t="shared" si="230"/>
        <v>510</v>
      </c>
      <c r="E14740" s="20">
        <f>MIN(IF(MOD(ROWS($A$2:A14740),$A$2)=0,E14739+1, E14739), $B$2-1)</f>
        <v>17</v>
      </c>
      <c r="G14740" s="2" t="str">
        <f>IF(NOT(OR(
SUMPRODUCT(--ISNUMBER(SEARCH('Chapter 2 (Generated)'!$B$3:$V$3,INDEX(MyData,D14740, E14740+1))))&gt;0,
SUMPRODUCT(--ISNUMBER(SEARCH('Chapter 2 (Generated)'!$B$4:$V$4,INDEX(MyData,D14740, E14740+1))))&gt;0)),
"        " &amp; INDEX(MyData,D14740, E14740+1),
"    " &amp; INDEX(MyData,D14740, E14740+1))</f>
        <v xml:space="preserve">        0,</v>
      </c>
    </row>
    <row r="14741" spans="4:7" x14ac:dyDescent="0.2">
      <c r="D14741" s="20">
        <f t="shared" si="230"/>
        <v>511</v>
      </c>
      <c r="E14741" s="20">
        <f>MIN(IF(MOD(ROWS($A$2:A14741),$A$2)=0,E14740+1, E14740), $B$2-1)</f>
        <v>17</v>
      </c>
      <c r="G14741" s="2" t="str">
        <f>IF(NOT(OR(
SUMPRODUCT(--ISNUMBER(SEARCH('Chapter 2 (Generated)'!$B$3:$V$3,INDEX(MyData,D14741, E14741+1))))&gt;0,
SUMPRODUCT(--ISNUMBER(SEARCH('Chapter 2 (Generated)'!$B$4:$V$4,INDEX(MyData,D14741, E14741+1))))&gt;0)),
"        " &amp; INDEX(MyData,D14741, E14741+1),
"    " &amp; INDEX(MyData,D14741, E14741+1))</f>
        <v xml:space="preserve">        0,</v>
      </c>
    </row>
    <row r="14742" spans="4:7" x14ac:dyDescent="0.2">
      <c r="D14742" s="20">
        <f t="shared" si="230"/>
        <v>512</v>
      </c>
      <c r="E14742" s="20">
        <f>MIN(IF(MOD(ROWS($A$2:A14742),$A$2)=0,E14741+1, E14741), $B$2-1)</f>
        <v>17</v>
      </c>
      <c r="G14742" s="2" t="str">
        <f>IF(NOT(OR(
SUMPRODUCT(--ISNUMBER(SEARCH('Chapter 2 (Generated)'!$B$3:$V$3,INDEX(MyData,D14742, E14742+1))))&gt;0,
SUMPRODUCT(--ISNUMBER(SEARCH('Chapter 2 (Generated)'!$B$4:$V$4,INDEX(MyData,D14742, E14742+1))))&gt;0)),
"        " &amp; INDEX(MyData,D14742, E14742+1),
"    " &amp; INDEX(MyData,D14742, E14742+1))</f>
        <v xml:space="preserve">        0,</v>
      </c>
    </row>
    <row r="14743" spans="4:7" x14ac:dyDescent="0.2">
      <c r="D14743" s="20">
        <f t="shared" si="230"/>
        <v>513</v>
      </c>
      <c r="E14743" s="20">
        <f>MIN(IF(MOD(ROWS($A$2:A14743),$A$2)=0,E14742+1, E14742), $B$2-1)</f>
        <v>17</v>
      </c>
      <c r="G14743" s="2" t="str">
        <f>IF(NOT(OR(
SUMPRODUCT(--ISNUMBER(SEARCH('Chapter 2 (Generated)'!$B$3:$V$3,INDEX(MyData,D14743, E14743+1))))&gt;0,
SUMPRODUCT(--ISNUMBER(SEARCH('Chapter 2 (Generated)'!$B$4:$V$4,INDEX(MyData,D14743, E14743+1))))&gt;0)),
"        " &amp; INDEX(MyData,D14743, E14743+1),
"    " &amp; INDEX(MyData,D14743, E14743+1))</f>
        <v xml:space="preserve">        0,//510 </v>
      </c>
    </row>
    <row r="14744" spans="4:7" x14ac:dyDescent="0.2">
      <c r="D14744" s="20">
        <f t="shared" si="230"/>
        <v>514</v>
      </c>
      <c r="E14744" s="20">
        <f>MIN(IF(MOD(ROWS($A$2:A14744),$A$2)=0,E14743+1, E14743), $B$2-1)</f>
        <v>17</v>
      </c>
      <c r="G14744" s="2" t="str">
        <f>IF(NOT(OR(
SUMPRODUCT(--ISNUMBER(SEARCH('Chapter 2 (Generated)'!$B$3:$V$3,INDEX(MyData,D14744, E14744+1))))&gt;0,
SUMPRODUCT(--ISNUMBER(SEARCH('Chapter 2 (Generated)'!$B$4:$V$4,INDEX(MyData,D14744, E14744+1))))&gt;0)),
"        " &amp; INDEX(MyData,D14744, E14744+1),
"    " &amp; INDEX(MyData,D14744, E14744+1))</f>
        <v xml:space="preserve">        0,</v>
      </c>
    </row>
    <row r="14745" spans="4:7" x14ac:dyDescent="0.2">
      <c r="D14745" s="20">
        <f t="shared" si="230"/>
        <v>515</v>
      </c>
      <c r="E14745" s="20">
        <f>MIN(IF(MOD(ROWS($A$2:A14745),$A$2)=0,E14744+1, E14744), $B$2-1)</f>
        <v>17</v>
      </c>
      <c r="G14745" s="2" t="str">
        <f>IF(NOT(OR(
SUMPRODUCT(--ISNUMBER(SEARCH('Chapter 2 (Generated)'!$B$3:$V$3,INDEX(MyData,D14745, E14745+1))))&gt;0,
SUMPRODUCT(--ISNUMBER(SEARCH('Chapter 2 (Generated)'!$B$4:$V$4,INDEX(MyData,D14745, E14745+1))))&gt;0)),
"        " &amp; INDEX(MyData,D14745, E14745+1),
"    " &amp; INDEX(MyData,D14745, E14745+1))</f>
        <v xml:space="preserve">        -5,</v>
      </c>
    </row>
    <row r="14746" spans="4:7" x14ac:dyDescent="0.2">
      <c r="D14746" s="20">
        <f t="shared" si="230"/>
        <v>516</v>
      </c>
      <c r="E14746" s="20">
        <f>MIN(IF(MOD(ROWS($A$2:A14746),$A$2)=0,E14745+1, E14745), $B$2-1)</f>
        <v>17</v>
      </c>
      <c r="G14746" s="2" t="str">
        <f>IF(NOT(OR(
SUMPRODUCT(--ISNUMBER(SEARCH('Chapter 2 (Generated)'!$B$3:$V$3,INDEX(MyData,D14746, E14746+1))))&gt;0,
SUMPRODUCT(--ISNUMBER(SEARCH('Chapter 2 (Generated)'!$B$4:$V$4,INDEX(MyData,D14746, E14746+1))))&gt;0)),
"        " &amp; INDEX(MyData,D14746, E14746+1),
"    " &amp; INDEX(MyData,D14746, E14746+1))</f>
        <v xml:space="preserve">        0,</v>
      </c>
    </row>
    <row r="14747" spans="4:7" x14ac:dyDescent="0.2">
      <c r="D14747" s="20">
        <f t="shared" si="230"/>
        <v>517</v>
      </c>
      <c r="E14747" s="20">
        <f>MIN(IF(MOD(ROWS($A$2:A14747),$A$2)=0,E14746+1, E14746), $B$2-1)</f>
        <v>17</v>
      </c>
      <c r="G14747" s="2" t="str">
        <f>IF(NOT(OR(
SUMPRODUCT(--ISNUMBER(SEARCH('Chapter 2 (Generated)'!$B$3:$V$3,INDEX(MyData,D14747, E14747+1))))&gt;0,
SUMPRODUCT(--ISNUMBER(SEARCH('Chapter 2 (Generated)'!$B$4:$V$4,INDEX(MyData,D14747, E14747+1))))&gt;0)),
"        " &amp; INDEX(MyData,D14747, E14747+1),
"    " &amp; INDEX(MyData,D14747, E14747+1))</f>
        <v xml:space="preserve">        0,</v>
      </c>
    </row>
    <row r="14748" spans="4:7" x14ac:dyDescent="0.2">
      <c r="D14748" s="20">
        <f t="shared" si="230"/>
        <v>518</v>
      </c>
      <c r="E14748" s="20">
        <f>MIN(IF(MOD(ROWS($A$2:A14748),$A$2)=0,E14747+1, E14747), $B$2-1)</f>
        <v>17</v>
      </c>
      <c r="G14748" s="2" t="str">
        <f>IF(NOT(OR(
SUMPRODUCT(--ISNUMBER(SEARCH('Chapter 2 (Generated)'!$B$3:$V$3,INDEX(MyData,D14748, E14748+1))))&gt;0,
SUMPRODUCT(--ISNUMBER(SEARCH('Chapter 2 (Generated)'!$B$4:$V$4,INDEX(MyData,D14748, E14748+1))))&gt;0)),
"        " &amp; INDEX(MyData,D14748, E14748+1),
"    " &amp; INDEX(MyData,D14748, E14748+1))</f>
        <v xml:space="preserve">        0,//515 </v>
      </c>
    </row>
    <row r="14749" spans="4:7" x14ac:dyDescent="0.2">
      <c r="D14749" s="20">
        <f t="shared" si="230"/>
        <v>519</v>
      </c>
      <c r="E14749" s="20">
        <f>MIN(IF(MOD(ROWS($A$2:A14749),$A$2)=0,E14748+1, E14748), $B$2-1)</f>
        <v>17</v>
      </c>
      <c r="G14749" s="2" t="str">
        <f>IF(NOT(OR(
SUMPRODUCT(--ISNUMBER(SEARCH('Chapter 2 (Generated)'!$B$3:$V$3,INDEX(MyData,D14749, E14749+1))))&gt;0,
SUMPRODUCT(--ISNUMBER(SEARCH('Chapter 2 (Generated)'!$B$4:$V$4,INDEX(MyData,D14749, E14749+1))))&gt;0)),
"        " &amp; INDEX(MyData,D14749, E14749+1),
"    " &amp; INDEX(MyData,D14749, E14749+1))</f>
        <v xml:space="preserve">        0,</v>
      </c>
    </row>
    <row r="14750" spans="4:7" x14ac:dyDescent="0.2">
      <c r="D14750" s="20">
        <f t="shared" si="230"/>
        <v>520</v>
      </c>
      <c r="E14750" s="20">
        <f>MIN(IF(MOD(ROWS($A$2:A14750),$A$2)=0,E14749+1, E14749), $B$2-1)</f>
        <v>17</v>
      </c>
      <c r="G14750" s="2" t="str">
        <f>IF(NOT(OR(
SUMPRODUCT(--ISNUMBER(SEARCH('Chapter 2 (Generated)'!$B$3:$V$3,INDEX(MyData,D14750, E14750+1))))&gt;0,
SUMPRODUCT(--ISNUMBER(SEARCH('Chapter 2 (Generated)'!$B$4:$V$4,INDEX(MyData,D14750, E14750+1))))&gt;0)),
"        " &amp; INDEX(MyData,D14750, E14750+1),
"    " &amp; INDEX(MyData,D14750, E14750+1))</f>
        <v xml:space="preserve">        0,</v>
      </c>
    </row>
    <row r="14751" spans="4:7" x14ac:dyDescent="0.2">
      <c r="D14751" s="20">
        <f t="shared" si="230"/>
        <v>521</v>
      </c>
      <c r="E14751" s="20">
        <f>MIN(IF(MOD(ROWS($A$2:A14751),$A$2)=0,E14750+1, E14750), $B$2-1)</f>
        <v>17</v>
      </c>
      <c r="G14751" s="2" t="str">
        <f>IF(NOT(OR(
SUMPRODUCT(--ISNUMBER(SEARCH('Chapter 2 (Generated)'!$B$3:$V$3,INDEX(MyData,D14751, E14751+1))))&gt;0,
SUMPRODUCT(--ISNUMBER(SEARCH('Chapter 2 (Generated)'!$B$4:$V$4,INDEX(MyData,D14751, E14751+1))))&gt;0)),
"        " &amp; INDEX(MyData,D14751, E14751+1),
"    " &amp; INDEX(MyData,D14751, E14751+1))</f>
        <v xml:space="preserve">        0,</v>
      </c>
    </row>
    <row r="14752" spans="4:7" x14ac:dyDescent="0.2">
      <c r="D14752" s="20">
        <f t="shared" si="230"/>
        <v>522</v>
      </c>
      <c r="E14752" s="20">
        <f>MIN(IF(MOD(ROWS($A$2:A14752),$A$2)=0,E14751+1, E14751), $B$2-1)</f>
        <v>17</v>
      </c>
      <c r="G14752" s="2" t="str">
        <f>IF(NOT(OR(
SUMPRODUCT(--ISNUMBER(SEARCH('Chapter 2 (Generated)'!$B$3:$V$3,INDEX(MyData,D14752, E14752+1))))&gt;0,
SUMPRODUCT(--ISNUMBER(SEARCH('Chapter 2 (Generated)'!$B$4:$V$4,INDEX(MyData,D14752, E14752+1))))&gt;0)),
"        " &amp; INDEX(MyData,D14752, E14752+1),
"    " &amp; INDEX(MyData,D14752, E14752+1))</f>
        <v xml:space="preserve">        0,</v>
      </c>
    </row>
    <row r="14753" spans="4:7" x14ac:dyDescent="0.2">
      <c r="D14753" s="20">
        <f t="shared" si="230"/>
        <v>523</v>
      </c>
      <c r="E14753" s="20">
        <f>MIN(IF(MOD(ROWS($A$2:A14753),$A$2)=0,E14752+1, E14752), $B$2-1)</f>
        <v>17</v>
      </c>
      <c r="G14753" s="2" t="str">
        <f>IF(NOT(OR(
SUMPRODUCT(--ISNUMBER(SEARCH('Chapter 2 (Generated)'!$B$3:$V$3,INDEX(MyData,D14753, E14753+1))))&gt;0,
SUMPRODUCT(--ISNUMBER(SEARCH('Chapter 2 (Generated)'!$B$4:$V$4,INDEX(MyData,D14753, E14753+1))))&gt;0)),
"        " &amp; INDEX(MyData,D14753, E14753+1),
"    " &amp; INDEX(MyData,D14753, E14753+1))</f>
        <v xml:space="preserve">        0,//520 </v>
      </c>
    </row>
    <row r="14754" spans="4:7" x14ac:dyDescent="0.2">
      <c r="D14754" s="20">
        <f t="shared" si="230"/>
        <v>524</v>
      </c>
      <c r="E14754" s="20">
        <f>MIN(IF(MOD(ROWS($A$2:A14754),$A$2)=0,E14753+1, E14753), $B$2-1)</f>
        <v>17</v>
      </c>
      <c r="G14754" s="2" t="str">
        <f>IF(NOT(OR(
SUMPRODUCT(--ISNUMBER(SEARCH('Chapter 2 (Generated)'!$B$3:$V$3,INDEX(MyData,D14754, E14754+1))))&gt;0,
SUMPRODUCT(--ISNUMBER(SEARCH('Chapter 2 (Generated)'!$B$4:$V$4,INDEX(MyData,D14754, E14754+1))))&gt;0)),
"        " &amp; INDEX(MyData,D14754, E14754+1),
"    " &amp; INDEX(MyData,D14754, E14754+1))</f>
        <v xml:space="preserve">        0,</v>
      </c>
    </row>
    <row r="14755" spans="4:7" x14ac:dyDescent="0.2">
      <c r="D14755" s="20">
        <f t="shared" si="230"/>
        <v>525</v>
      </c>
      <c r="E14755" s="20">
        <f>MIN(IF(MOD(ROWS($A$2:A14755),$A$2)=0,E14754+1, E14754), $B$2-1)</f>
        <v>17</v>
      </c>
      <c r="G14755" s="2" t="str">
        <f>IF(NOT(OR(
SUMPRODUCT(--ISNUMBER(SEARCH('Chapter 2 (Generated)'!$B$3:$V$3,INDEX(MyData,D14755, E14755+1))))&gt;0,
SUMPRODUCT(--ISNUMBER(SEARCH('Chapter 2 (Generated)'!$B$4:$V$4,INDEX(MyData,D14755, E14755+1))))&gt;0)),
"        " &amp; INDEX(MyData,D14755, E14755+1),
"    " &amp; INDEX(MyData,D14755, E14755+1))</f>
        <v xml:space="preserve">        0,</v>
      </c>
    </row>
    <row r="14756" spans="4:7" x14ac:dyDescent="0.2">
      <c r="D14756" s="20">
        <f t="shared" si="230"/>
        <v>526</v>
      </c>
      <c r="E14756" s="20">
        <f>MIN(IF(MOD(ROWS($A$2:A14756),$A$2)=0,E14755+1, E14755), $B$2-1)</f>
        <v>17</v>
      </c>
      <c r="G14756" s="2" t="str">
        <f>IF(NOT(OR(
SUMPRODUCT(--ISNUMBER(SEARCH('Chapter 2 (Generated)'!$B$3:$V$3,INDEX(MyData,D14756, E14756+1))))&gt;0,
SUMPRODUCT(--ISNUMBER(SEARCH('Chapter 2 (Generated)'!$B$4:$V$4,INDEX(MyData,D14756, E14756+1))))&gt;0)),
"        " &amp; INDEX(MyData,D14756, E14756+1),
"    " &amp; INDEX(MyData,D14756, E14756+1))</f>
        <v xml:space="preserve">        0,</v>
      </c>
    </row>
    <row r="14757" spans="4:7" x14ac:dyDescent="0.2">
      <c r="D14757" s="20">
        <f t="shared" si="230"/>
        <v>527</v>
      </c>
      <c r="E14757" s="20">
        <f>MIN(IF(MOD(ROWS($A$2:A14757),$A$2)=0,E14756+1, E14756), $B$2-1)</f>
        <v>17</v>
      </c>
      <c r="G14757" s="2" t="str">
        <f>IF(NOT(OR(
SUMPRODUCT(--ISNUMBER(SEARCH('Chapter 2 (Generated)'!$B$3:$V$3,INDEX(MyData,D14757, E14757+1))))&gt;0,
SUMPRODUCT(--ISNUMBER(SEARCH('Chapter 2 (Generated)'!$B$4:$V$4,INDEX(MyData,D14757, E14757+1))))&gt;0)),
"        " &amp; INDEX(MyData,D14757, E14757+1),
"    " &amp; INDEX(MyData,D14757, E14757+1))</f>
        <v xml:space="preserve">        0,</v>
      </c>
    </row>
    <row r="14758" spans="4:7" x14ac:dyDescent="0.2">
      <c r="D14758" s="20">
        <f t="shared" si="230"/>
        <v>528</v>
      </c>
      <c r="E14758" s="20">
        <f>MIN(IF(MOD(ROWS($A$2:A14758),$A$2)=0,E14757+1, E14757), $B$2-1)</f>
        <v>17</v>
      </c>
      <c r="G14758" s="2" t="str">
        <f>IF(NOT(OR(
SUMPRODUCT(--ISNUMBER(SEARCH('Chapter 2 (Generated)'!$B$3:$V$3,INDEX(MyData,D14758, E14758+1))))&gt;0,
SUMPRODUCT(--ISNUMBER(SEARCH('Chapter 2 (Generated)'!$B$4:$V$4,INDEX(MyData,D14758, E14758+1))))&gt;0)),
"        " &amp; INDEX(MyData,D14758, E14758+1),
"    " &amp; INDEX(MyData,D14758, E14758+1))</f>
        <v xml:space="preserve">        0,//525 </v>
      </c>
    </row>
    <row r="14759" spans="4:7" x14ac:dyDescent="0.2">
      <c r="D14759" s="20">
        <f t="shared" si="230"/>
        <v>529</v>
      </c>
      <c r="E14759" s="20">
        <f>MIN(IF(MOD(ROWS($A$2:A14759),$A$2)=0,E14758+1, E14758), $B$2-1)</f>
        <v>17</v>
      </c>
      <c r="G14759" s="2" t="str">
        <f>IF(NOT(OR(
SUMPRODUCT(--ISNUMBER(SEARCH('Chapter 2 (Generated)'!$B$3:$V$3,INDEX(MyData,D14759, E14759+1))))&gt;0,
SUMPRODUCT(--ISNUMBER(SEARCH('Chapter 2 (Generated)'!$B$4:$V$4,INDEX(MyData,D14759, E14759+1))))&gt;0)),
"        " &amp; INDEX(MyData,D14759, E14759+1),
"    " &amp; INDEX(MyData,D14759, E14759+1))</f>
        <v xml:space="preserve">        0,</v>
      </c>
    </row>
    <row r="14760" spans="4:7" x14ac:dyDescent="0.2">
      <c r="D14760" s="20">
        <f t="shared" si="230"/>
        <v>530</v>
      </c>
      <c r="E14760" s="20">
        <f>MIN(IF(MOD(ROWS($A$2:A14760),$A$2)=0,E14759+1, E14759), $B$2-1)</f>
        <v>17</v>
      </c>
      <c r="G14760" s="2" t="str">
        <f>IF(NOT(OR(
SUMPRODUCT(--ISNUMBER(SEARCH('Chapter 2 (Generated)'!$B$3:$V$3,INDEX(MyData,D14760, E14760+1))))&gt;0,
SUMPRODUCT(--ISNUMBER(SEARCH('Chapter 2 (Generated)'!$B$4:$V$4,INDEX(MyData,D14760, E14760+1))))&gt;0)),
"        " &amp; INDEX(MyData,D14760, E14760+1),
"    " &amp; INDEX(MyData,D14760, E14760+1))</f>
        <v xml:space="preserve">        0,</v>
      </c>
    </row>
    <row r="14761" spans="4:7" x14ac:dyDescent="0.2">
      <c r="D14761" s="20">
        <f t="shared" si="230"/>
        <v>531</v>
      </c>
      <c r="E14761" s="20">
        <f>MIN(IF(MOD(ROWS($A$2:A14761),$A$2)=0,E14760+1, E14760), $B$2-1)</f>
        <v>17</v>
      </c>
      <c r="G14761" s="2" t="str">
        <f>IF(NOT(OR(
SUMPRODUCT(--ISNUMBER(SEARCH('Chapter 2 (Generated)'!$B$3:$V$3,INDEX(MyData,D14761, E14761+1))))&gt;0,
SUMPRODUCT(--ISNUMBER(SEARCH('Chapter 2 (Generated)'!$B$4:$V$4,INDEX(MyData,D14761, E14761+1))))&gt;0)),
"        " &amp; INDEX(MyData,D14761, E14761+1),
"    " &amp; INDEX(MyData,D14761, E14761+1))</f>
        <v xml:space="preserve">        0,</v>
      </c>
    </row>
    <row r="14762" spans="4:7" x14ac:dyDescent="0.2">
      <c r="D14762" s="20">
        <f t="shared" si="230"/>
        <v>532</v>
      </c>
      <c r="E14762" s="20">
        <f>MIN(IF(MOD(ROWS($A$2:A14762),$A$2)=0,E14761+1, E14761), $B$2-1)</f>
        <v>17</v>
      </c>
      <c r="G14762" s="2" t="str">
        <f>IF(NOT(OR(
SUMPRODUCT(--ISNUMBER(SEARCH('Chapter 2 (Generated)'!$B$3:$V$3,INDEX(MyData,D14762, E14762+1))))&gt;0,
SUMPRODUCT(--ISNUMBER(SEARCH('Chapter 2 (Generated)'!$B$4:$V$4,INDEX(MyData,D14762, E14762+1))))&gt;0)),
"        " &amp; INDEX(MyData,D14762, E14762+1),
"    " &amp; INDEX(MyData,D14762, E14762+1))</f>
        <v xml:space="preserve">        0,</v>
      </c>
    </row>
    <row r="14763" spans="4:7" x14ac:dyDescent="0.2">
      <c r="D14763" s="20">
        <f t="shared" si="230"/>
        <v>533</v>
      </c>
      <c r="E14763" s="20">
        <f>MIN(IF(MOD(ROWS($A$2:A14763),$A$2)=0,E14762+1, E14762), $B$2-1)</f>
        <v>17</v>
      </c>
      <c r="G14763" s="2" t="str">
        <f>IF(NOT(OR(
SUMPRODUCT(--ISNUMBER(SEARCH('Chapter 2 (Generated)'!$B$3:$V$3,INDEX(MyData,D14763, E14763+1))))&gt;0,
SUMPRODUCT(--ISNUMBER(SEARCH('Chapter 2 (Generated)'!$B$4:$V$4,INDEX(MyData,D14763, E14763+1))))&gt;0)),
"        " &amp; INDEX(MyData,D14763, E14763+1),
"    " &amp; INDEX(MyData,D14763, E14763+1))</f>
        <v xml:space="preserve">        0,//530 </v>
      </c>
    </row>
    <row r="14764" spans="4:7" x14ac:dyDescent="0.2">
      <c r="D14764" s="20">
        <f t="shared" si="230"/>
        <v>534</v>
      </c>
      <c r="E14764" s="20">
        <f>MIN(IF(MOD(ROWS($A$2:A14764),$A$2)=0,E14763+1, E14763), $B$2-1)</f>
        <v>17</v>
      </c>
      <c r="G14764" s="2" t="str">
        <f>IF(NOT(OR(
SUMPRODUCT(--ISNUMBER(SEARCH('Chapter 2 (Generated)'!$B$3:$V$3,INDEX(MyData,D14764, E14764+1))))&gt;0,
SUMPRODUCT(--ISNUMBER(SEARCH('Chapter 2 (Generated)'!$B$4:$V$4,INDEX(MyData,D14764, E14764+1))))&gt;0)),
"        " &amp; INDEX(MyData,D14764, E14764+1),
"    " &amp; INDEX(MyData,D14764, E14764+1))</f>
        <v xml:space="preserve">        0,</v>
      </c>
    </row>
    <row r="14765" spans="4:7" x14ac:dyDescent="0.2">
      <c r="D14765" s="20">
        <f t="shared" si="230"/>
        <v>535</v>
      </c>
      <c r="E14765" s="20">
        <f>MIN(IF(MOD(ROWS($A$2:A14765),$A$2)=0,E14764+1, E14764), $B$2-1)</f>
        <v>17</v>
      </c>
      <c r="G14765" s="2" t="str">
        <f>IF(NOT(OR(
SUMPRODUCT(--ISNUMBER(SEARCH('Chapter 2 (Generated)'!$B$3:$V$3,INDEX(MyData,D14765, E14765+1))))&gt;0,
SUMPRODUCT(--ISNUMBER(SEARCH('Chapter 2 (Generated)'!$B$4:$V$4,INDEX(MyData,D14765, E14765+1))))&gt;0)),
"        " &amp; INDEX(MyData,D14765, E14765+1),
"    " &amp; INDEX(MyData,D14765, E14765+1))</f>
        <v xml:space="preserve">        0,</v>
      </c>
    </row>
    <row r="14766" spans="4:7" x14ac:dyDescent="0.2">
      <c r="D14766" s="20">
        <f t="shared" si="230"/>
        <v>536</v>
      </c>
      <c r="E14766" s="20">
        <f>MIN(IF(MOD(ROWS($A$2:A14766),$A$2)=0,E14765+1, E14765), $B$2-1)</f>
        <v>17</v>
      </c>
      <c r="G14766" s="2" t="str">
        <f>IF(NOT(OR(
SUMPRODUCT(--ISNUMBER(SEARCH('Chapter 2 (Generated)'!$B$3:$V$3,INDEX(MyData,D14766, E14766+1))))&gt;0,
SUMPRODUCT(--ISNUMBER(SEARCH('Chapter 2 (Generated)'!$B$4:$V$4,INDEX(MyData,D14766, E14766+1))))&gt;0)),
"        " &amp; INDEX(MyData,D14766, E14766+1),
"    " &amp; INDEX(MyData,D14766, E14766+1))</f>
        <v xml:space="preserve">        -5,</v>
      </c>
    </row>
    <row r="14767" spans="4:7" x14ac:dyDescent="0.2">
      <c r="D14767" s="20">
        <f t="shared" si="230"/>
        <v>537</v>
      </c>
      <c r="E14767" s="20">
        <f>MIN(IF(MOD(ROWS($A$2:A14767),$A$2)=0,E14766+1, E14766), $B$2-1)</f>
        <v>17</v>
      </c>
      <c r="G14767" s="2" t="str">
        <f>IF(NOT(OR(
SUMPRODUCT(--ISNUMBER(SEARCH('Chapter 2 (Generated)'!$B$3:$V$3,INDEX(MyData,D14767, E14767+1))))&gt;0,
SUMPRODUCT(--ISNUMBER(SEARCH('Chapter 2 (Generated)'!$B$4:$V$4,INDEX(MyData,D14767, E14767+1))))&gt;0)),
"        " &amp; INDEX(MyData,D14767, E14767+1),
"    " &amp; INDEX(MyData,D14767, E14767+1))</f>
        <v xml:space="preserve">        0,</v>
      </c>
    </row>
    <row r="14768" spans="4:7" x14ac:dyDescent="0.2">
      <c r="D14768" s="20">
        <f t="shared" si="230"/>
        <v>538</v>
      </c>
      <c r="E14768" s="20">
        <f>MIN(IF(MOD(ROWS($A$2:A14768),$A$2)=0,E14767+1, E14767), $B$2-1)</f>
        <v>17</v>
      </c>
      <c r="G14768" s="2" t="str">
        <f>IF(NOT(OR(
SUMPRODUCT(--ISNUMBER(SEARCH('Chapter 2 (Generated)'!$B$3:$V$3,INDEX(MyData,D14768, E14768+1))))&gt;0,
SUMPRODUCT(--ISNUMBER(SEARCH('Chapter 2 (Generated)'!$B$4:$V$4,INDEX(MyData,D14768, E14768+1))))&gt;0)),
"        " &amp; INDEX(MyData,D14768, E14768+1),
"    " &amp; INDEX(MyData,D14768, E14768+1))</f>
        <v xml:space="preserve">        0,//535 </v>
      </c>
    </row>
    <row r="14769" spans="4:7" x14ac:dyDescent="0.2">
      <c r="D14769" s="20">
        <f t="shared" si="230"/>
        <v>539</v>
      </c>
      <c r="E14769" s="20">
        <f>MIN(IF(MOD(ROWS($A$2:A14769),$A$2)=0,E14768+1, E14768), $B$2-1)</f>
        <v>17</v>
      </c>
      <c r="G14769" s="2" t="str">
        <f>IF(NOT(OR(
SUMPRODUCT(--ISNUMBER(SEARCH('Chapter 2 (Generated)'!$B$3:$V$3,INDEX(MyData,D14769, E14769+1))))&gt;0,
SUMPRODUCT(--ISNUMBER(SEARCH('Chapter 2 (Generated)'!$B$4:$V$4,INDEX(MyData,D14769, E14769+1))))&gt;0)),
"        " &amp; INDEX(MyData,D14769, E14769+1),
"    " &amp; INDEX(MyData,D14769, E14769+1))</f>
        <v xml:space="preserve">        0,</v>
      </c>
    </row>
    <row r="14770" spans="4:7" x14ac:dyDescent="0.2">
      <c r="D14770" s="20">
        <f t="shared" si="230"/>
        <v>540</v>
      </c>
      <c r="E14770" s="20">
        <f>MIN(IF(MOD(ROWS($A$2:A14770),$A$2)=0,E14769+1, E14769), $B$2-1)</f>
        <v>17</v>
      </c>
      <c r="G14770" s="2" t="str">
        <f>IF(NOT(OR(
SUMPRODUCT(--ISNUMBER(SEARCH('Chapter 2 (Generated)'!$B$3:$V$3,INDEX(MyData,D14770, E14770+1))))&gt;0,
SUMPRODUCT(--ISNUMBER(SEARCH('Chapter 2 (Generated)'!$B$4:$V$4,INDEX(MyData,D14770, E14770+1))))&gt;0)),
"        " &amp; INDEX(MyData,D14770, E14770+1),
"    " &amp; INDEX(MyData,D14770, E14770+1))</f>
        <v xml:space="preserve">        0,</v>
      </c>
    </row>
    <row r="14771" spans="4:7" x14ac:dyDescent="0.2">
      <c r="D14771" s="20">
        <f t="shared" si="230"/>
        <v>541</v>
      </c>
      <c r="E14771" s="20">
        <f>MIN(IF(MOD(ROWS($A$2:A14771),$A$2)=0,E14770+1, E14770), $B$2-1)</f>
        <v>17</v>
      </c>
      <c r="G14771" s="2" t="str">
        <f>IF(NOT(OR(
SUMPRODUCT(--ISNUMBER(SEARCH('Chapter 2 (Generated)'!$B$3:$V$3,INDEX(MyData,D14771, E14771+1))))&gt;0,
SUMPRODUCT(--ISNUMBER(SEARCH('Chapter 2 (Generated)'!$B$4:$V$4,INDEX(MyData,D14771, E14771+1))))&gt;0)),
"        " &amp; INDEX(MyData,D14771, E14771+1),
"    " &amp; INDEX(MyData,D14771, E14771+1))</f>
        <v xml:space="preserve">        5,</v>
      </c>
    </row>
    <row r="14772" spans="4:7" x14ac:dyDescent="0.2">
      <c r="D14772" s="20">
        <f t="shared" si="230"/>
        <v>542</v>
      </c>
      <c r="E14772" s="20">
        <f>MIN(IF(MOD(ROWS($A$2:A14772),$A$2)=0,E14771+1, E14771), $B$2-1)</f>
        <v>17</v>
      </c>
      <c r="G14772" s="2" t="str">
        <f>IF(NOT(OR(
SUMPRODUCT(--ISNUMBER(SEARCH('Chapter 2 (Generated)'!$B$3:$V$3,INDEX(MyData,D14772, E14772+1))))&gt;0,
SUMPRODUCT(--ISNUMBER(SEARCH('Chapter 2 (Generated)'!$B$4:$V$4,INDEX(MyData,D14772, E14772+1))))&gt;0)),
"        " &amp; INDEX(MyData,D14772, E14772+1),
"    " &amp; INDEX(MyData,D14772, E14772+1))</f>
        <v xml:space="preserve">        0,</v>
      </c>
    </row>
    <row r="14773" spans="4:7" x14ac:dyDescent="0.2">
      <c r="D14773" s="20">
        <f t="shared" si="230"/>
        <v>543</v>
      </c>
      <c r="E14773" s="20">
        <f>MIN(IF(MOD(ROWS($A$2:A14773),$A$2)=0,E14772+1, E14772), $B$2-1)</f>
        <v>17</v>
      </c>
      <c r="G14773" s="2" t="str">
        <f>IF(NOT(OR(
SUMPRODUCT(--ISNUMBER(SEARCH('Chapter 2 (Generated)'!$B$3:$V$3,INDEX(MyData,D14773, E14773+1))))&gt;0,
SUMPRODUCT(--ISNUMBER(SEARCH('Chapter 2 (Generated)'!$B$4:$V$4,INDEX(MyData,D14773, E14773+1))))&gt;0)),
"        " &amp; INDEX(MyData,D14773, E14773+1),
"    " &amp; INDEX(MyData,D14773, E14773+1))</f>
        <v xml:space="preserve">        0,//540 </v>
      </c>
    </row>
    <row r="14774" spans="4:7" x14ac:dyDescent="0.2">
      <c r="D14774" s="20">
        <f t="shared" si="230"/>
        <v>544</v>
      </c>
      <c r="E14774" s="20">
        <f>MIN(IF(MOD(ROWS($A$2:A14774),$A$2)=0,E14773+1, E14773), $B$2-1)</f>
        <v>17</v>
      </c>
      <c r="G14774" s="2" t="str">
        <f>IF(NOT(OR(
SUMPRODUCT(--ISNUMBER(SEARCH('Chapter 2 (Generated)'!$B$3:$V$3,INDEX(MyData,D14774, E14774+1))))&gt;0,
SUMPRODUCT(--ISNUMBER(SEARCH('Chapter 2 (Generated)'!$B$4:$V$4,INDEX(MyData,D14774, E14774+1))))&gt;0)),
"        " &amp; INDEX(MyData,D14774, E14774+1),
"    " &amp; INDEX(MyData,D14774, E14774+1))</f>
        <v xml:space="preserve">        0,</v>
      </c>
    </row>
    <row r="14775" spans="4:7" x14ac:dyDescent="0.2">
      <c r="D14775" s="20">
        <f t="shared" si="230"/>
        <v>545</v>
      </c>
      <c r="E14775" s="20">
        <f>MIN(IF(MOD(ROWS($A$2:A14775),$A$2)=0,E14774+1, E14774), $B$2-1)</f>
        <v>17</v>
      </c>
      <c r="G14775" s="2" t="str">
        <f>IF(NOT(OR(
SUMPRODUCT(--ISNUMBER(SEARCH('Chapter 2 (Generated)'!$B$3:$V$3,INDEX(MyData,D14775, E14775+1))))&gt;0,
SUMPRODUCT(--ISNUMBER(SEARCH('Chapter 2 (Generated)'!$B$4:$V$4,INDEX(MyData,D14775, E14775+1))))&gt;0)),
"        " &amp; INDEX(MyData,D14775, E14775+1),
"    " &amp; INDEX(MyData,D14775, E14775+1))</f>
        <v xml:space="preserve">        0,</v>
      </c>
    </row>
    <row r="14776" spans="4:7" x14ac:dyDescent="0.2">
      <c r="D14776" s="20">
        <f t="shared" si="230"/>
        <v>546</v>
      </c>
      <c r="E14776" s="20">
        <f>MIN(IF(MOD(ROWS($A$2:A14776),$A$2)=0,E14775+1, E14775), $B$2-1)</f>
        <v>17</v>
      </c>
      <c r="G14776" s="2" t="str">
        <f>IF(NOT(OR(
SUMPRODUCT(--ISNUMBER(SEARCH('Chapter 2 (Generated)'!$B$3:$V$3,INDEX(MyData,D14776, E14776+1))))&gt;0,
SUMPRODUCT(--ISNUMBER(SEARCH('Chapter 2 (Generated)'!$B$4:$V$4,INDEX(MyData,D14776, E14776+1))))&gt;0)),
"        " &amp; INDEX(MyData,D14776, E14776+1),
"    " &amp; INDEX(MyData,D14776, E14776+1))</f>
        <v xml:space="preserve">        0,</v>
      </c>
    </row>
    <row r="14777" spans="4:7" x14ac:dyDescent="0.2">
      <c r="D14777" s="20">
        <f t="shared" si="230"/>
        <v>547</v>
      </c>
      <c r="E14777" s="20">
        <f>MIN(IF(MOD(ROWS($A$2:A14777),$A$2)=0,E14776+1, E14776), $B$2-1)</f>
        <v>17</v>
      </c>
      <c r="G14777" s="2" t="str">
        <f>IF(NOT(OR(
SUMPRODUCT(--ISNUMBER(SEARCH('Chapter 2 (Generated)'!$B$3:$V$3,INDEX(MyData,D14777, E14777+1))))&gt;0,
SUMPRODUCT(--ISNUMBER(SEARCH('Chapter 2 (Generated)'!$B$4:$V$4,INDEX(MyData,D14777, E14777+1))))&gt;0)),
"        " &amp; INDEX(MyData,D14777, E14777+1),
"    " &amp; INDEX(MyData,D14777, E14777+1))</f>
        <v xml:space="preserve">        0,</v>
      </c>
    </row>
    <row r="14778" spans="4:7" x14ac:dyDescent="0.2">
      <c r="D14778" s="20">
        <f t="shared" si="230"/>
        <v>548</v>
      </c>
      <c r="E14778" s="20">
        <f>MIN(IF(MOD(ROWS($A$2:A14778),$A$2)=0,E14777+1, E14777), $B$2-1)</f>
        <v>17</v>
      </c>
      <c r="G14778" s="2" t="str">
        <f>IF(NOT(OR(
SUMPRODUCT(--ISNUMBER(SEARCH('Chapter 2 (Generated)'!$B$3:$V$3,INDEX(MyData,D14778, E14778+1))))&gt;0,
SUMPRODUCT(--ISNUMBER(SEARCH('Chapter 2 (Generated)'!$B$4:$V$4,INDEX(MyData,D14778, E14778+1))))&gt;0)),
"        " &amp; INDEX(MyData,D14778, E14778+1),
"    " &amp; INDEX(MyData,D14778, E14778+1))</f>
        <v xml:space="preserve">        0,//545 </v>
      </c>
    </row>
    <row r="14779" spans="4:7" x14ac:dyDescent="0.2">
      <c r="D14779" s="20">
        <f t="shared" si="230"/>
        <v>549</v>
      </c>
      <c r="E14779" s="20">
        <f>MIN(IF(MOD(ROWS($A$2:A14779),$A$2)=0,E14778+1, E14778), $B$2-1)</f>
        <v>17</v>
      </c>
      <c r="G14779" s="2" t="str">
        <f>IF(NOT(OR(
SUMPRODUCT(--ISNUMBER(SEARCH('Chapter 2 (Generated)'!$B$3:$V$3,INDEX(MyData,D14779, E14779+1))))&gt;0,
SUMPRODUCT(--ISNUMBER(SEARCH('Chapter 2 (Generated)'!$B$4:$V$4,INDEX(MyData,D14779, E14779+1))))&gt;0)),
"        " &amp; INDEX(MyData,D14779, E14779+1),
"    " &amp; INDEX(MyData,D14779, E14779+1))</f>
        <v xml:space="preserve">        0,</v>
      </c>
    </row>
    <row r="14780" spans="4:7" x14ac:dyDescent="0.2">
      <c r="D14780" s="20">
        <f t="shared" si="230"/>
        <v>550</v>
      </c>
      <c r="E14780" s="20">
        <f>MIN(IF(MOD(ROWS($A$2:A14780),$A$2)=0,E14779+1, E14779), $B$2-1)</f>
        <v>17</v>
      </c>
      <c r="G14780" s="2" t="str">
        <f>IF(NOT(OR(
SUMPRODUCT(--ISNUMBER(SEARCH('Chapter 2 (Generated)'!$B$3:$V$3,INDEX(MyData,D14780, E14780+1))))&gt;0,
SUMPRODUCT(--ISNUMBER(SEARCH('Chapter 2 (Generated)'!$B$4:$V$4,INDEX(MyData,D14780, E14780+1))))&gt;0)),
"        " &amp; INDEX(MyData,D14780, E14780+1),
"    " &amp; INDEX(MyData,D14780, E14780+1))</f>
        <v xml:space="preserve">        0,</v>
      </c>
    </row>
    <row r="14781" spans="4:7" x14ac:dyDescent="0.2">
      <c r="D14781" s="20">
        <f t="shared" si="230"/>
        <v>551</v>
      </c>
      <c r="E14781" s="20">
        <f>MIN(IF(MOD(ROWS($A$2:A14781),$A$2)=0,E14780+1, E14780), $B$2-1)</f>
        <v>17</v>
      </c>
      <c r="G14781" s="2" t="str">
        <f>IF(NOT(OR(
SUMPRODUCT(--ISNUMBER(SEARCH('Chapter 2 (Generated)'!$B$3:$V$3,INDEX(MyData,D14781, E14781+1))))&gt;0,
SUMPRODUCT(--ISNUMBER(SEARCH('Chapter 2 (Generated)'!$B$4:$V$4,INDEX(MyData,D14781, E14781+1))))&gt;0)),
"        " &amp; INDEX(MyData,D14781, E14781+1),
"    " &amp; INDEX(MyData,D14781, E14781+1))</f>
        <v xml:space="preserve">        0,</v>
      </c>
    </row>
    <row r="14782" spans="4:7" x14ac:dyDescent="0.2">
      <c r="D14782" s="20">
        <f t="shared" si="230"/>
        <v>552</v>
      </c>
      <c r="E14782" s="20">
        <f>MIN(IF(MOD(ROWS($A$2:A14782),$A$2)=0,E14781+1, E14781), $B$2-1)</f>
        <v>17</v>
      </c>
      <c r="G14782" s="2" t="str">
        <f>IF(NOT(OR(
SUMPRODUCT(--ISNUMBER(SEARCH('Chapter 2 (Generated)'!$B$3:$V$3,INDEX(MyData,D14782, E14782+1))))&gt;0,
SUMPRODUCT(--ISNUMBER(SEARCH('Chapter 2 (Generated)'!$B$4:$V$4,INDEX(MyData,D14782, E14782+1))))&gt;0)),
"        " &amp; INDEX(MyData,D14782, E14782+1),
"    " &amp; INDEX(MyData,D14782, E14782+1))</f>
        <v xml:space="preserve">        0,</v>
      </c>
    </row>
    <row r="14783" spans="4:7" x14ac:dyDescent="0.2">
      <c r="D14783" s="20">
        <f t="shared" si="230"/>
        <v>553</v>
      </c>
      <c r="E14783" s="20">
        <f>MIN(IF(MOD(ROWS($A$2:A14783),$A$2)=0,E14782+1, E14782), $B$2-1)</f>
        <v>17</v>
      </c>
      <c r="G14783" s="2" t="str">
        <f>IF(NOT(OR(
SUMPRODUCT(--ISNUMBER(SEARCH('Chapter 2 (Generated)'!$B$3:$V$3,INDEX(MyData,D14783, E14783+1))))&gt;0,
SUMPRODUCT(--ISNUMBER(SEARCH('Chapter 2 (Generated)'!$B$4:$V$4,INDEX(MyData,D14783, E14783+1))))&gt;0)),
"        " &amp; INDEX(MyData,D14783, E14783+1),
"    " &amp; INDEX(MyData,D14783, E14783+1))</f>
        <v xml:space="preserve">        0,//550 </v>
      </c>
    </row>
    <row r="14784" spans="4:7" x14ac:dyDescent="0.2">
      <c r="D14784" s="20">
        <f t="shared" si="230"/>
        <v>554</v>
      </c>
      <c r="E14784" s="20">
        <f>MIN(IF(MOD(ROWS($A$2:A14784),$A$2)=0,E14783+1, E14783), $B$2-1)</f>
        <v>17</v>
      </c>
      <c r="G14784" s="2" t="str">
        <f>IF(NOT(OR(
SUMPRODUCT(--ISNUMBER(SEARCH('Chapter 2 (Generated)'!$B$3:$V$3,INDEX(MyData,D14784, E14784+1))))&gt;0,
SUMPRODUCT(--ISNUMBER(SEARCH('Chapter 2 (Generated)'!$B$4:$V$4,INDEX(MyData,D14784, E14784+1))))&gt;0)),
"        " &amp; INDEX(MyData,D14784, E14784+1),
"    " &amp; INDEX(MyData,D14784, E14784+1))</f>
        <v xml:space="preserve">        0,</v>
      </c>
    </row>
    <row r="14785" spans="4:7" x14ac:dyDescent="0.2">
      <c r="D14785" s="20">
        <f t="shared" si="230"/>
        <v>555</v>
      </c>
      <c r="E14785" s="20">
        <f>MIN(IF(MOD(ROWS($A$2:A14785),$A$2)=0,E14784+1, E14784), $B$2-1)</f>
        <v>17</v>
      </c>
      <c r="G14785" s="2" t="str">
        <f>IF(NOT(OR(
SUMPRODUCT(--ISNUMBER(SEARCH('Chapter 2 (Generated)'!$B$3:$V$3,INDEX(MyData,D14785, E14785+1))))&gt;0,
SUMPRODUCT(--ISNUMBER(SEARCH('Chapter 2 (Generated)'!$B$4:$V$4,INDEX(MyData,D14785, E14785+1))))&gt;0)),
"        " &amp; INDEX(MyData,D14785, E14785+1),
"    " &amp; INDEX(MyData,D14785, E14785+1))</f>
        <v xml:space="preserve">        0,</v>
      </c>
    </row>
    <row r="14786" spans="4:7" x14ac:dyDescent="0.2">
      <c r="D14786" s="20">
        <f t="shared" ref="D14786:D14849" si="231">MOD(ROW(D14785)-1+ROWS(MyData),ROWS(MyData))+1</f>
        <v>556</v>
      </c>
      <c r="E14786" s="20">
        <f>MIN(IF(MOD(ROWS($A$2:A14786),$A$2)=0,E14785+1, E14785), $B$2-1)</f>
        <v>17</v>
      </c>
      <c r="G14786" s="2" t="str">
        <f>IF(NOT(OR(
SUMPRODUCT(--ISNUMBER(SEARCH('Chapter 2 (Generated)'!$B$3:$V$3,INDEX(MyData,D14786, E14786+1))))&gt;0,
SUMPRODUCT(--ISNUMBER(SEARCH('Chapter 2 (Generated)'!$B$4:$V$4,INDEX(MyData,D14786, E14786+1))))&gt;0)),
"        " &amp; INDEX(MyData,D14786, E14786+1),
"    " &amp; INDEX(MyData,D14786, E14786+1))</f>
        <v xml:space="preserve">        0,</v>
      </c>
    </row>
    <row r="14787" spans="4:7" x14ac:dyDescent="0.2">
      <c r="D14787" s="20">
        <f t="shared" si="231"/>
        <v>557</v>
      </c>
      <c r="E14787" s="20">
        <f>MIN(IF(MOD(ROWS($A$2:A14787),$A$2)=0,E14786+1, E14786), $B$2-1)</f>
        <v>17</v>
      </c>
      <c r="G14787" s="2" t="str">
        <f>IF(NOT(OR(
SUMPRODUCT(--ISNUMBER(SEARCH('Chapter 2 (Generated)'!$B$3:$V$3,INDEX(MyData,D14787, E14787+1))))&gt;0,
SUMPRODUCT(--ISNUMBER(SEARCH('Chapter 2 (Generated)'!$B$4:$V$4,INDEX(MyData,D14787, E14787+1))))&gt;0)),
"        " &amp; INDEX(MyData,D14787, E14787+1),
"    " &amp; INDEX(MyData,D14787, E14787+1))</f>
        <v xml:space="preserve">        0,</v>
      </c>
    </row>
    <row r="14788" spans="4:7" x14ac:dyDescent="0.2">
      <c r="D14788" s="20">
        <f t="shared" si="231"/>
        <v>558</v>
      </c>
      <c r="E14788" s="20">
        <f>MIN(IF(MOD(ROWS($A$2:A14788),$A$2)=0,E14787+1, E14787), $B$2-1)</f>
        <v>17</v>
      </c>
      <c r="G14788" s="2" t="str">
        <f>IF(NOT(OR(
SUMPRODUCT(--ISNUMBER(SEARCH('Chapter 2 (Generated)'!$B$3:$V$3,INDEX(MyData,D14788, E14788+1))))&gt;0,
SUMPRODUCT(--ISNUMBER(SEARCH('Chapter 2 (Generated)'!$B$4:$V$4,INDEX(MyData,D14788, E14788+1))))&gt;0)),
"        " &amp; INDEX(MyData,D14788, E14788+1),
"    " &amp; INDEX(MyData,D14788, E14788+1))</f>
        <v xml:space="preserve">        0,//555 </v>
      </c>
    </row>
    <row r="14789" spans="4:7" x14ac:dyDescent="0.2">
      <c r="D14789" s="20">
        <f t="shared" si="231"/>
        <v>559</v>
      </c>
      <c r="E14789" s="20">
        <f>MIN(IF(MOD(ROWS($A$2:A14789),$A$2)=0,E14788+1, E14788), $B$2-1)</f>
        <v>17</v>
      </c>
      <c r="G14789" s="2" t="str">
        <f>IF(NOT(OR(
SUMPRODUCT(--ISNUMBER(SEARCH('Chapter 2 (Generated)'!$B$3:$V$3,INDEX(MyData,D14789, E14789+1))))&gt;0,
SUMPRODUCT(--ISNUMBER(SEARCH('Chapter 2 (Generated)'!$B$4:$V$4,INDEX(MyData,D14789, E14789+1))))&gt;0)),
"        " &amp; INDEX(MyData,D14789, E14789+1),
"    " &amp; INDEX(MyData,D14789, E14789+1))</f>
        <v xml:space="preserve">        0,</v>
      </c>
    </row>
    <row r="14790" spans="4:7" x14ac:dyDescent="0.2">
      <c r="D14790" s="20">
        <f t="shared" si="231"/>
        <v>560</v>
      </c>
      <c r="E14790" s="20">
        <f>MIN(IF(MOD(ROWS($A$2:A14790),$A$2)=0,E14789+1, E14789), $B$2-1)</f>
        <v>17</v>
      </c>
      <c r="G14790" s="2" t="str">
        <f>IF(NOT(OR(
SUMPRODUCT(--ISNUMBER(SEARCH('Chapter 2 (Generated)'!$B$3:$V$3,INDEX(MyData,D14790, E14790+1))))&gt;0,
SUMPRODUCT(--ISNUMBER(SEARCH('Chapter 2 (Generated)'!$B$4:$V$4,INDEX(MyData,D14790, E14790+1))))&gt;0)),
"        " &amp; INDEX(MyData,D14790, E14790+1),
"    " &amp; INDEX(MyData,D14790, E14790+1))</f>
        <v xml:space="preserve">        0,</v>
      </c>
    </row>
    <row r="14791" spans="4:7" x14ac:dyDescent="0.2">
      <c r="D14791" s="20">
        <f t="shared" si="231"/>
        <v>561</v>
      </c>
      <c r="E14791" s="20">
        <f>MIN(IF(MOD(ROWS($A$2:A14791),$A$2)=0,E14790+1, E14790), $B$2-1)</f>
        <v>17</v>
      </c>
      <c r="G14791" s="2" t="str">
        <f>IF(NOT(OR(
SUMPRODUCT(--ISNUMBER(SEARCH('Chapter 2 (Generated)'!$B$3:$V$3,INDEX(MyData,D14791, E14791+1))))&gt;0,
SUMPRODUCT(--ISNUMBER(SEARCH('Chapter 2 (Generated)'!$B$4:$V$4,INDEX(MyData,D14791, E14791+1))))&gt;0)),
"        " &amp; INDEX(MyData,D14791, E14791+1),
"    " &amp; INDEX(MyData,D14791, E14791+1))</f>
        <v xml:space="preserve">        0,</v>
      </c>
    </row>
    <row r="14792" spans="4:7" x14ac:dyDescent="0.2">
      <c r="D14792" s="20">
        <f t="shared" si="231"/>
        <v>562</v>
      </c>
      <c r="E14792" s="20">
        <f>MIN(IF(MOD(ROWS($A$2:A14792),$A$2)=0,E14791+1, E14791), $B$2-1)</f>
        <v>17</v>
      </c>
      <c r="G14792" s="2" t="str">
        <f>IF(NOT(OR(
SUMPRODUCT(--ISNUMBER(SEARCH('Chapter 2 (Generated)'!$B$3:$V$3,INDEX(MyData,D14792, E14792+1))))&gt;0,
SUMPRODUCT(--ISNUMBER(SEARCH('Chapter 2 (Generated)'!$B$4:$V$4,INDEX(MyData,D14792, E14792+1))))&gt;0)),
"        " &amp; INDEX(MyData,D14792, E14792+1),
"    " &amp; INDEX(MyData,D14792, E14792+1))</f>
        <v xml:space="preserve">        0,</v>
      </c>
    </row>
    <row r="14793" spans="4:7" x14ac:dyDescent="0.2">
      <c r="D14793" s="20">
        <f t="shared" si="231"/>
        <v>563</v>
      </c>
      <c r="E14793" s="20">
        <f>MIN(IF(MOD(ROWS($A$2:A14793),$A$2)=0,E14792+1, E14792), $B$2-1)</f>
        <v>17</v>
      </c>
      <c r="G14793" s="2" t="str">
        <f>IF(NOT(OR(
SUMPRODUCT(--ISNUMBER(SEARCH('Chapter 2 (Generated)'!$B$3:$V$3,INDEX(MyData,D14793, E14793+1))))&gt;0,
SUMPRODUCT(--ISNUMBER(SEARCH('Chapter 2 (Generated)'!$B$4:$V$4,INDEX(MyData,D14793, E14793+1))))&gt;0)),
"        " &amp; INDEX(MyData,D14793, E14793+1),
"    " &amp; INDEX(MyData,D14793, E14793+1))</f>
        <v xml:space="preserve">        0,//560 </v>
      </c>
    </row>
    <row r="14794" spans="4:7" x14ac:dyDescent="0.2">
      <c r="D14794" s="20">
        <f t="shared" si="231"/>
        <v>564</v>
      </c>
      <c r="E14794" s="20">
        <f>MIN(IF(MOD(ROWS($A$2:A14794),$A$2)=0,E14793+1, E14793), $B$2-1)</f>
        <v>17</v>
      </c>
      <c r="G14794" s="2" t="str">
        <f>IF(NOT(OR(
SUMPRODUCT(--ISNUMBER(SEARCH('Chapter 2 (Generated)'!$B$3:$V$3,INDEX(MyData,D14794, E14794+1))))&gt;0,
SUMPRODUCT(--ISNUMBER(SEARCH('Chapter 2 (Generated)'!$B$4:$V$4,INDEX(MyData,D14794, E14794+1))))&gt;0)),
"        " &amp; INDEX(MyData,D14794, E14794+1),
"    " &amp; INDEX(MyData,D14794, E14794+1))</f>
        <v xml:space="preserve">        0,</v>
      </c>
    </row>
    <row r="14795" spans="4:7" x14ac:dyDescent="0.2">
      <c r="D14795" s="20">
        <f t="shared" si="231"/>
        <v>565</v>
      </c>
      <c r="E14795" s="20">
        <f>MIN(IF(MOD(ROWS($A$2:A14795),$A$2)=0,E14794+1, E14794), $B$2-1)</f>
        <v>17</v>
      </c>
      <c r="G14795" s="2" t="str">
        <f>IF(NOT(OR(
SUMPRODUCT(--ISNUMBER(SEARCH('Chapter 2 (Generated)'!$B$3:$V$3,INDEX(MyData,D14795, E14795+1))))&gt;0,
SUMPRODUCT(--ISNUMBER(SEARCH('Chapter 2 (Generated)'!$B$4:$V$4,INDEX(MyData,D14795, E14795+1))))&gt;0)),
"        " &amp; INDEX(MyData,D14795, E14795+1),
"    " &amp; INDEX(MyData,D14795, E14795+1))</f>
        <v xml:space="preserve">        0,</v>
      </c>
    </row>
    <row r="14796" spans="4:7" x14ac:dyDescent="0.2">
      <c r="D14796" s="20">
        <f t="shared" si="231"/>
        <v>566</v>
      </c>
      <c r="E14796" s="20">
        <f>MIN(IF(MOD(ROWS($A$2:A14796),$A$2)=0,E14795+1, E14795), $B$2-1)</f>
        <v>17</v>
      </c>
      <c r="G14796" s="2" t="str">
        <f>IF(NOT(OR(
SUMPRODUCT(--ISNUMBER(SEARCH('Chapter 2 (Generated)'!$B$3:$V$3,INDEX(MyData,D14796, E14796+1))))&gt;0,
SUMPRODUCT(--ISNUMBER(SEARCH('Chapter 2 (Generated)'!$B$4:$V$4,INDEX(MyData,D14796, E14796+1))))&gt;0)),
"        " &amp; INDEX(MyData,D14796, E14796+1),
"    " &amp; INDEX(MyData,D14796, E14796+1))</f>
        <v xml:space="preserve">        0,</v>
      </c>
    </row>
    <row r="14797" spans="4:7" x14ac:dyDescent="0.2">
      <c r="D14797" s="20">
        <f t="shared" si="231"/>
        <v>567</v>
      </c>
      <c r="E14797" s="20">
        <f>MIN(IF(MOD(ROWS($A$2:A14797),$A$2)=0,E14796+1, E14796), $B$2-1)</f>
        <v>17</v>
      </c>
      <c r="G14797" s="2" t="str">
        <f>IF(NOT(OR(
SUMPRODUCT(--ISNUMBER(SEARCH('Chapter 2 (Generated)'!$B$3:$V$3,INDEX(MyData,D14797, E14797+1))))&gt;0,
SUMPRODUCT(--ISNUMBER(SEARCH('Chapter 2 (Generated)'!$B$4:$V$4,INDEX(MyData,D14797, E14797+1))))&gt;0)),
"        " &amp; INDEX(MyData,D14797, E14797+1),
"    " &amp; INDEX(MyData,D14797, E14797+1))</f>
        <v xml:space="preserve">        0,</v>
      </c>
    </row>
    <row r="14798" spans="4:7" x14ac:dyDescent="0.2">
      <c r="D14798" s="20">
        <f t="shared" si="231"/>
        <v>568</v>
      </c>
      <c r="E14798" s="20">
        <f>MIN(IF(MOD(ROWS($A$2:A14798),$A$2)=0,E14797+1, E14797), $B$2-1)</f>
        <v>17</v>
      </c>
      <c r="G14798" s="2" t="str">
        <f>IF(NOT(OR(
SUMPRODUCT(--ISNUMBER(SEARCH('Chapter 2 (Generated)'!$B$3:$V$3,INDEX(MyData,D14798, E14798+1))))&gt;0,
SUMPRODUCT(--ISNUMBER(SEARCH('Chapter 2 (Generated)'!$B$4:$V$4,INDEX(MyData,D14798, E14798+1))))&gt;0)),
"        " &amp; INDEX(MyData,D14798, E14798+1),
"    " &amp; INDEX(MyData,D14798, E14798+1))</f>
        <v xml:space="preserve">        0,//565 </v>
      </c>
    </row>
    <row r="14799" spans="4:7" x14ac:dyDescent="0.2">
      <c r="D14799" s="20">
        <f t="shared" si="231"/>
        <v>569</v>
      </c>
      <c r="E14799" s="20">
        <f>MIN(IF(MOD(ROWS($A$2:A14799),$A$2)=0,E14798+1, E14798), $B$2-1)</f>
        <v>17</v>
      </c>
      <c r="G14799" s="2" t="str">
        <f>IF(NOT(OR(
SUMPRODUCT(--ISNUMBER(SEARCH('Chapter 2 (Generated)'!$B$3:$V$3,INDEX(MyData,D14799, E14799+1))))&gt;0,
SUMPRODUCT(--ISNUMBER(SEARCH('Chapter 2 (Generated)'!$B$4:$V$4,INDEX(MyData,D14799, E14799+1))))&gt;0)),
"        " &amp; INDEX(MyData,D14799, E14799+1),
"    " &amp; INDEX(MyData,D14799, E14799+1))</f>
        <v xml:space="preserve">        0,</v>
      </c>
    </row>
    <row r="14800" spans="4:7" x14ac:dyDescent="0.2">
      <c r="D14800" s="20">
        <f t="shared" si="231"/>
        <v>570</v>
      </c>
      <c r="E14800" s="20">
        <f>MIN(IF(MOD(ROWS($A$2:A14800),$A$2)=0,E14799+1, E14799), $B$2-1)</f>
        <v>17</v>
      </c>
      <c r="G14800" s="2" t="str">
        <f>IF(NOT(OR(
SUMPRODUCT(--ISNUMBER(SEARCH('Chapter 2 (Generated)'!$B$3:$V$3,INDEX(MyData,D14800, E14800+1))))&gt;0,
SUMPRODUCT(--ISNUMBER(SEARCH('Chapter 2 (Generated)'!$B$4:$V$4,INDEX(MyData,D14800, E14800+1))))&gt;0)),
"        " &amp; INDEX(MyData,D14800, E14800+1),
"    " &amp; INDEX(MyData,D14800, E14800+1))</f>
        <v xml:space="preserve">        0,</v>
      </c>
    </row>
    <row r="14801" spans="4:7" x14ac:dyDescent="0.2">
      <c r="D14801" s="20">
        <f t="shared" si="231"/>
        <v>571</v>
      </c>
      <c r="E14801" s="20">
        <f>MIN(IF(MOD(ROWS($A$2:A14801),$A$2)=0,E14800+1, E14800), $B$2-1)</f>
        <v>17</v>
      </c>
      <c r="G14801" s="2" t="str">
        <f>IF(NOT(OR(
SUMPRODUCT(--ISNUMBER(SEARCH('Chapter 2 (Generated)'!$B$3:$V$3,INDEX(MyData,D14801, E14801+1))))&gt;0,
SUMPRODUCT(--ISNUMBER(SEARCH('Chapter 2 (Generated)'!$B$4:$V$4,INDEX(MyData,D14801, E14801+1))))&gt;0)),
"        " &amp; INDEX(MyData,D14801, E14801+1),
"    " &amp; INDEX(MyData,D14801, E14801+1))</f>
        <v xml:space="preserve">        0,</v>
      </c>
    </row>
    <row r="14802" spans="4:7" x14ac:dyDescent="0.2">
      <c r="D14802" s="20">
        <f t="shared" si="231"/>
        <v>572</v>
      </c>
      <c r="E14802" s="20">
        <f>MIN(IF(MOD(ROWS($A$2:A14802),$A$2)=0,E14801+1, E14801), $B$2-1)</f>
        <v>17</v>
      </c>
      <c r="G14802" s="2" t="str">
        <f>IF(NOT(OR(
SUMPRODUCT(--ISNUMBER(SEARCH('Chapter 2 (Generated)'!$B$3:$V$3,INDEX(MyData,D14802, E14802+1))))&gt;0,
SUMPRODUCT(--ISNUMBER(SEARCH('Chapter 2 (Generated)'!$B$4:$V$4,INDEX(MyData,D14802, E14802+1))))&gt;0)),
"        " &amp; INDEX(MyData,D14802, E14802+1),
"    " &amp; INDEX(MyData,D14802, E14802+1))</f>
        <v xml:space="preserve">        0,</v>
      </c>
    </row>
    <row r="14803" spans="4:7" x14ac:dyDescent="0.2">
      <c r="D14803" s="20">
        <f t="shared" si="231"/>
        <v>573</v>
      </c>
      <c r="E14803" s="20">
        <f>MIN(IF(MOD(ROWS($A$2:A14803),$A$2)=0,E14802+1, E14802), $B$2-1)</f>
        <v>17</v>
      </c>
      <c r="G14803" s="2" t="str">
        <f>IF(NOT(OR(
SUMPRODUCT(--ISNUMBER(SEARCH('Chapter 2 (Generated)'!$B$3:$V$3,INDEX(MyData,D14803, E14803+1))))&gt;0,
SUMPRODUCT(--ISNUMBER(SEARCH('Chapter 2 (Generated)'!$B$4:$V$4,INDEX(MyData,D14803, E14803+1))))&gt;0)),
"        " &amp; INDEX(MyData,D14803, E14803+1),
"    " &amp; INDEX(MyData,D14803, E14803+1))</f>
        <v xml:space="preserve">        0,//570 </v>
      </c>
    </row>
    <row r="14804" spans="4:7" x14ac:dyDescent="0.2">
      <c r="D14804" s="20">
        <f t="shared" si="231"/>
        <v>574</v>
      </c>
      <c r="E14804" s="20">
        <f>MIN(IF(MOD(ROWS($A$2:A14804),$A$2)=0,E14803+1, E14803), $B$2-1)</f>
        <v>17</v>
      </c>
      <c r="G14804" s="2" t="str">
        <f>IF(NOT(OR(
SUMPRODUCT(--ISNUMBER(SEARCH('Chapter 2 (Generated)'!$B$3:$V$3,INDEX(MyData,D14804, E14804+1))))&gt;0,
SUMPRODUCT(--ISNUMBER(SEARCH('Chapter 2 (Generated)'!$B$4:$V$4,INDEX(MyData,D14804, E14804+1))))&gt;0)),
"        " &amp; INDEX(MyData,D14804, E14804+1),
"    " &amp; INDEX(MyData,D14804, E14804+1))</f>
        <v xml:space="preserve">        0,</v>
      </c>
    </row>
    <row r="14805" spans="4:7" x14ac:dyDescent="0.2">
      <c r="D14805" s="20">
        <f t="shared" si="231"/>
        <v>575</v>
      </c>
      <c r="E14805" s="20">
        <f>MIN(IF(MOD(ROWS($A$2:A14805),$A$2)=0,E14804+1, E14804), $B$2-1)</f>
        <v>17</v>
      </c>
      <c r="G14805" s="2" t="str">
        <f>IF(NOT(OR(
SUMPRODUCT(--ISNUMBER(SEARCH('Chapter 2 (Generated)'!$B$3:$V$3,INDEX(MyData,D14805, E14805+1))))&gt;0,
SUMPRODUCT(--ISNUMBER(SEARCH('Chapter 2 (Generated)'!$B$4:$V$4,INDEX(MyData,D14805, E14805+1))))&gt;0)),
"        " &amp; INDEX(MyData,D14805, E14805+1),
"    " &amp; INDEX(MyData,D14805, E14805+1))</f>
        <v xml:space="preserve">        0,</v>
      </c>
    </row>
    <row r="14806" spans="4:7" x14ac:dyDescent="0.2">
      <c r="D14806" s="20">
        <f t="shared" si="231"/>
        <v>576</v>
      </c>
      <c r="E14806" s="20">
        <f>MIN(IF(MOD(ROWS($A$2:A14806),$A$2)=0,E14805+1, E14805), $B$2-1)</f>
        <v>17</v>
      </c>
      <c r="G14806" s="2" t="str">
        <f>IF(NOT(OR(
SUMPRODUCT(--ISNUMBER(SEARCH('Chapter 2 (Generated)'!$B$3:$V$3,INDEX(MyData,D14806, E14806+1))))&gt;0,
SUMPRODUCT(--ISNUMBER(SEARCH('Chapter 2 (Generated)'!$B$4:$V$4,INDEX(MyData,D14806, E14806+1))))&gt;0)),
"        " &amp; INDEX(MyData,D14806, E14806+1),
"    " &amp; INDEX(MyData,D14806, E14806+1))</f>
        <v xml:space="preserve">        0,</v>
      </c>
    </row>
    <row r="14807" spans="4:7" x14ac:dyDescent="0.2">
      <c r="D14807" s="20">
        <f t="shared" si="231"/>
        <v>577</v>
      </c>
      <c r="E14807" s="20">
        <f>MIN(IF(MOD(ROWS($A$2:A14807),$A$2)=0,E14806+1, E14806), $B$2-1)</f>
        <v>17</v>
      </c>
      <c r="G14807" s="2" t="str">
        <f>IF(NOT(OR(
SUMPRODUCT(--ISNUMBER(SEARCH('Chapter 2 (Generated)'!$B$3:$V$3,INDEX(MyData,D14807, E14807+1))))&gt;0,
SUMPRODUCT(--ISNUMBER(SEARCH('Chapter 2 (Generated)'!$B$4:$V$4,INDEX(MyData,D14807, E14807+1))))&gt;0)),
"        " &amp; INDEX(MyData,D14807, E14807+1),
"    " &amp; INDEX(MyData,D14807, E14807+1))</f>
        <v xml:space="preserve">        0,</v>
      </c>
    </row>
    <row r="14808" spans="4:7" x14ac:dyDescent="0.2">
      <c r="D14808" s="20">
        <f t="shared" si="231"/>
        <v>578</v>
      </c>
      <c r="E14808" s="20">
        <f>MIN(IF(MOD(ROWS($A$2:A14808),$A$2)=0,E14807+1, E14807), $B$2-1)</f>
        <v>17</v>
      </c>
      <c r="G14808" s="2" t="str">
        <f>IF(NOT(OR(
SUMPRODUCT(--ISNUMBER(SEARCH('Chapter 2 (Generated)'!$B$3:$V$3,INDEX(MyData,D14808, E14808+1))))&gt;0,
SUMPRODUCT(--ISNUMBER(SEARCH('Chapter 2 (Generated)'!$B$4:$V$4,INDEX(MyData,D14808, E14808+1))))&gt;0)),
"        " &amp; INDEX(MyData,D14808, E14808+1),
"    " &amp; INDEX(MyData,D14808, E14808+1))</f>
        <v xml:space="preserve">        0,//575 </v>
      </c>
    </row>
    <row r="14809" spans="4:7" x14ac:dyDescent="0.2">
      <c r="D14809" s="20">
        <f t="shared" si="231"/>
        <v>579</v>
      </c>
      <c r="E14809" s="20">
        <f>MIN(IF(MOD(ROWS($A$2:A14809),$A$2)=0,E14808+1, E14808), $B$2-1)</f>
        <v>17</v>
      </c>
      <c r="G14809" s="2" t="str">
        <f>IF(NOT(OR(
SUMPRODUCT(--ISNUMBER(SEARCH('Chapter 2 (Generated)'!$B$3:$V$3,INDEX(MyData,D14809, E14809+1))))&gt;0,
SUMPRODUCT(--ISNUMBER(SEARCH('Chapter 2 (Generated)'!$B$4:$V$4,INDEX(MyData,D14809, E14809+1))))&gt;0)),
"        " &amp; INDEX(MyData,D14809, E14809+1),
"    " &amp; INDEX(MyData,D14809, E14809+1))</f>
        <v xml:space="preserve">        0,</v>
      </c>
    </row>
    <row r="14810" spans="4:7" x14ac:dyDescent="0.2">
      <c r="D14810" s="20">
        <f t="shared" si="231"/>
        <v>580</v>
      </c>
      <c r="E14810" s="20">
        <f>MIN(IF(MOD(ROWS($A$2:A14810),$A$2)=0,E14809+1, E14809), $B$2-1)</f>
        <v>17</v>
      </c>
      <c r="G14810" s="2" t="str">
        <f>IF(NOT(OR(
SUMPRODUCT(--ISNUMBER(SEARCH('Chapter 2 (Generated)'!$B$3:$V$3,INDEX(MyData,D14810, E14810+1))))&gt;0,
SUMPRODUCT(--ISNUMBER(SEARCH('Chapter 2 (Generated)'!$B$4:$V$4,INDEX(MyData,D14810, E14810+1))))&gt;0)),
"        " &amp; INDEX(MyData,D14810, E14810+1),
"    " &amp; INDEX(MyData,D14810, E14810+1))</f>
        <v xml:space="preserve">        0,</v>
      </c>
    </row>
    <row r="14811" spans="4:7" x14ac:dyDescent="0.2">
      <c r="D14811" s="20">
        <f t="shared" si="231"/>
        <v>581</v>
      </c>
      <c r="E14811" s="20">
        <f>MIN(IF(MOD(ROWS($A$2:A14811),$A$2)=0,E14810+1, E14810), $B$2-1)</f>
        <v>17</v>
      </c>
      <c r="G14811" s="2" t="str">
        <f>IF(NOT(OR(
SUMPRODUCT(--ISNUMBER(SEARCH('Chapter 2 (Generated)'!$B$3:$V$3,INDEX(MyData,D14811, E14811+1))))&gt;0,
SUMPRODUCT(--ISNUMBER(SEARCH('Chapter 2 (Generated)'!$B$4:$V$4,INDEX(MyData,D14811, E14811+1))))&gt;0)),
"        " &amp; INDEX(MyData,D14811, E14811+1),
"    " &amp; INDEX(MyData,D14811, E14811+1))</f>
        <v xml:space="preserve">        0,</v>
      </c>
    </row>
    <row r="14812" spans="4:7" x14ac:dyDescent="0.2">
      <c r="D14812" s="20">
        <f t="shared" si="231"/>
        <v>582</v>
      </c>
      <c r="E14812" s="20">
        <f>MIN(IF(MOD(ROWS($A$2:A14812),$A$2)=0,E14811+1, E14811), $B$2-1)</f>
        <v>17</v>
      </c>
      <c r="G14812" s="2" t="str">
        <f>IF(NOT(OR(
SUMPRODUCT(--ISNUMBER(SEARCH('Chapter 2 (Generated)'!$B$3:$V$3,INDEX(MyData,D14812, E14812+1))))&gt;0,
SUMPRODUCT(--ISNUMBER(SEARCH('Chapter 2 (Generated)'!$B$4:$V$4,INDEX(MyData,D14812, E14812+1))))&gt;0)),
"        " &amp; INDEX(MyData,D14812, E14812+1),
"    " &amp; INDEX(MyData,D14812, E14812+1))</f>
        <v xml:space="preserve">        0,</v>
      </c>
    </row>
    <row r="14813" spans="4:7" x14ac:dyDescent="0.2">
      <c r="D14813" s="20">
        <f t="shared" si="231"/>
        <v>583</v>
      </c>
      <c r="E14813" s="20">
        <f>MIN(IF(MOD(ROWS($A$2:A14813),$A$2)=0,E14812+1, E14812), $B$2-1)</f>
        <v>17</v>
      </c>
      <c r="G14813" s="2" t="str">
        <f>IF(NOT(OR(
SUMPRODUCT(--ISNUMBER(SEARCH('Chapter 2 (Generated)'!$B$3:$V$3,INDEX(MyData,D14813, E14813+1))))&gt;0,
SUMPRODUCT(--ISNUMBER(SEARCH('Chapter 2 (Generated)'!$B$4:$V$4,INDEX(MyData,D14813, E14813+1))))&gt;0)),
"        " &amp; INDEX(MyData,D14813, E14813+1),
"    " &amp; INDEX(MyData,D14813, E14813+1))</f>
        <v xml:space="preserve">        0,//580 </v>
      </c>
    </row>
    <row r="14814" spans="4:7" x14ac:dyDescent="0.2">
      <c r="D14814" s="20">
        <f t="shared" si="231"/>
        <v>584</v>
      </c>
      <c r="E14814" s="20">
        <f>MIN(IF(MOD(ROWS($A$2:A14814),$A$2)=0,E14813+1, E14813), $B$2-1)</f>
        <v>17</v>
      </c>
      <c r="G14814" s="2" t="str">
        <f>IF(NOT(OR(
SUMPRODUCT(--ISNUMBER(SEARCH('Chapter 2 (Generated)'!$B$3:$V$3,INDEX(MyData,D14814, E14814+1))))&gt;0,
SUMPRODUCT(--ISNUMBER(SEARCH('Chapter 2 (Generated)'!$B$4:$V$4,INDEX(MyData,D14814, E14814+1))))&gt;0)),
"        " &amp; INDEX(MyData,D14814, E14814+1),
"    " &amp; INDEX(MyData,D14814, E14814+1))</f>
        <v xml:space="preserve">        0,</v>
      </c>
    </row>
    <row r="14815" spans="4:7" x14ac:dyDescent="0.2">
      <c r="D14815" s="20">
        <f t="shared" si="231"/>
        <v>585</v>
      </c>
      <c r="E14815" s="20">
        <f>MIN(IF(MOD(ROWS($A$2:A14815),$A$2)=0,E14814+1, E14814), $B$2-1)</f>
        <v>17</v>
      </c>
      <c r="G14815" s="2" t="str">
        <f>IF(NOT(OR(
SUMPRODUCT(--ISNUMBER(SEARCH('Chapter 2 (Generated)'!$B$3:$V$3,INDEX(MyData,D14815, E14815+1))))&gt;0,
SUMPRODUCT(--ISNUMBER(SEARCH('Chapter 2 (Generated)'!$B$4:$V$4,INDEX(MyData,D14815, E14815+1))))&gt;0)),
"        " &amp; INDEX(MyData,D14815, E14815+1),
"    " &amp; INDEX(MyData,D14815, E14815+1))</f>
        <v xml:space="preserve">        0,</v>
      </c>
    </row>
    <row r="14816" spans="4:7" x14ac:dyDescent="0.2">
      <c r="D14816" s="20">
        <f t="shared" si="231"/>
        <v>586</v>
      </c>
      <c r="E14816" s="20">
        <f>MIN(IF(MOD(ROWS($A$2:A14816),$A$2)=0,E14815+1, E14815), $B$2-1)</f>
        <v>17</v>
      </c>
      <c r="G14816" s="2" t="str">
        <f>IF(NOT(OR(
SUMPRODUCT(--ISNUMBER(SEARCH('Chapter 2 (Generated)'!$B$3:$V$3,INDEX(MyData,D14816, E14816+1))))&gt;0,
SUMPRODUCT(--ISNUMBER(SEARCH('Chapter 2 (Generated)'!$B$4:$V$4,INDEX(MyData,D14816, E14816+1))))&gt;0)),
"        " &amp; INDEX(MyData,D14816, E14816+1),
"    " &amp; INDEX(MyData,D14816, E14816+1))</f>
        <v xml:space="preserve">        0,</v>
      </c>
    </row>
    <row r="14817" spans="4:7" x14ac:dyDescent="0.2">
      <c r="D14817" s="20">
        <f t="shared" si="231"/>
        <v>587</v>
      </c>
      <c r="E14817" s="20">
        <f>MIN(IF(MOD(ROWS($A$2:A14817),$A$2)=0,E14816+1, E14816), $B$2-1)</f>
        <v>17</v>
      </c>
      <c r="G14817" s="2" t="str">
        <f>IF(NOT(OR(
SUMPRODUCT(--ISNUMBER(SEARCH('Chapter 2 (Generated)'!$B$3:$V$3,INDEX(MyData,D14817, E14817+1))))&gt;0,
SUMPRODUCT(--ISNUMBER(SEARCH('Chapter 2 (Generated)'!$B$4:$V$4,INDEX(MyData,D14817, E14817+1))))&gt;0)),
"        " &amp; INDEX(MyData,D14817, E14817+1),
"    " &amp; INDEX(MyData,D14817, E14817+1))</f>
        <v xml:space="preserve">        0,</v>
      </c>
    </row>
    <row r="14818" spans="4:7" x14ac:dyDescent="0.2">
      <c r="D14818" s="20">
        <f t="shared" si="231"/>
        <v>588</v>
      </c>
      <c r="E14818" s="20">
        <f>MIN(IF(MOD(ROWS($A$2:A14818),$A$2)=0,E14817+1, E14817), $B$2-1)</f>
        <v>17</v>
      </c>
      <c r="G14818" s="2" t="str">
        <f>IF(NOT(OR(
SUMPRODUCT(--ISNUMBER(SEARCH('Chapter 2 (Generated)'!$B$3:$V$3,INDEX(MyData,D14818, E14818+1))))&gt;0,
SUMPRODUCT(--ISNUMBER(SEARCH('Chapter 2 (Generated)'!$B$4:$V$4,INDEX(MyData,D14818, E14818+1))))&gt;0)),
"        " &amp; INDEX(MyData,D14818, E14818+1),
"    " &amp; INDEX(MyData,D14818, E14818+1))</f>
        <v xml:space="preserve">        0,//585 </v>
      </c>
    </row>
    <row r="14819" spans="4:7" x14ac:dyDescent="0.2">
      <c r="D14819" s="20">
        <f t="shared" si="231"/>
        <v>589</v>
      </c>
      <c r="E14819" s="20">
        <f>MIN(IF(MOD(ROWS($A$2:A14819),$A$2)=0,E14818+1, E14818), $B$2-1)</f>
        <v>17</v>
      </c>
      <c r="G14819" s="2" t="str">
        <f>IF(NOT(OR(
SUMPRODUCT(--ISNUMBER(SEARCH('Chapter 2 (Generated)'!$B$3:$V$3,INDEX(MyData,D14819, E14819+1))))&gt;0,
SUMPRODUCT(--ISNUMBER(SEARCH('Chapter 2 (Generated)'!$B$4:$V$4,INDEX(MyData,D14819, E14819+1))))&gt;0)),
"        " &amp; INDEX(MyData,D14819, E14819+1),
"    " &amp; INDEX(MyData,D14819, E14819+1))</f>
        <v xml:space="preserve">        0,</v>
      </c>
    </row>
    <row r="14820" spans="4:7" x14ac:dyDescent="0.2">
      <c r="D14820" s="20">
        <f t="shared" si="231"/>
        <v>590</v>
      </c>
      <c r="E14820" s="20">
        <f>MIN(IF(MOD(ROWS($A$2:A14820),$A$2)=0,E14819+1, E14819), $B$2-1)</f>
        <v>17</v>
      </c>
      <c r="G14820" s="2" t="str">
        <f>IF(NOT(OR(
SUMPRODUCT(--ISNUMBER(SEARCH('Chapter 2 (Generated)'!$B$3:$V$3,INDEX(MyData,D14820, E14820+1))))&gt;0,
SUMPRODUCT(--ISNUMBER(SEARCH('Chapter 2 (Generated)'!$B$4:$V$4,INDEX(MyData,D14820, E14820+1))))&gt;0)),
"        " &amp; INDEX(MyData,D14820, E14820+1),
"    " &amp; INDEX(MyData,D14820, E14820+1))</f>
        <v xml:space="preserve">        0,</v>
      </c>
    </row>
    <row r="14821" spans="4:7" x14ac:dyDescent="0.2">
      <c r="D14821" s="20">
        <f t="shared" si="231"/>
        <v>591</v>
      </c>
      <c r="E14821" s="20">
        <f>MIN(IF(MOD(ROWS($A$2:A14821),$A$2)=0,E14820+1, E14820), $B$2-1)</f>
        <v>17</v>
      </c>
      <c r="G14821" s="2" t="str">
        <f>IF(NOT(OR(
SUMPRODUCT(--ISNUMBER(SEARCH('Chapter 2 (Generated)'!$B$3:$V$3,INDEX(MyData,D14821, E14821+1))))&gt;0,
SUMPRODUCT(--ISNUMBER(SEARCH('Chapter 2 (Generated)'!$B$4:$V$4,INDEX(MyData,D14821, E14821+1))))&gt;0)),
"        " &amp; INDEX(MyData,D14821, E14821+1),
"    " &amp; INDEX(MyData,D14821, E14821+1))</f>
        <v xml:space="preserve">        0,</v>
      </c>
    </row>
    <row r="14822" spans="4:7" x14ac:dyDescent="0.2">
      <c r="D14822" s="20">
        <f t="shared" si="231"/>
        <v>592</v>
      </c>
      <c r="E14822" s="20">
        <f>MIN(IF(MOD(ROWS($A$2:A14822),$A$2)=0,E14821+1, E14821), $B$2-1)</f>
        <v>17</v>
      </c>
      <c r="G14822" s="2" t="str">
        <f>IF(NOT(OR(
SUMPRODUCT(--ISNUMBER(SEARCH('Chapter 2 (Generated)'!$B$3:$V$3,INDEX(MyData,D14822, E14822+1))))&gt;0,
SUMPRODUCT(--ISNUMBER(SEARCH('Chapter 2 (Generated)'!$B$4:$V$4,INDEX(MyData,D14822, E14822+1))))&gt;0)),
"        " &amp; INDEX(MyData,D14822, E14822+1),
"    " &amp; INDEX(MyData,D14822, E14822+1))</f>
        <v xml:space="preserve">        5,</v>
      </c>
    </row>
    <row r="14823" spans="4:7" x14ac:dyDescent="0.2">
      <c r="D14823" s="20">
        <f t="shared" si="231"/>
        <v>593</v>
      </c>
      <c r="E14823" s="20">
        <f>MIN(IF(MOD(ROWS($A$2:A14823),$A$2)=0,E14822+1, E14822), $B$2-1)</f>
        <v>17</v>
      </c>
      <c r="G14823" s="2" t="str">
        <f>IF(NOT(OR(
SUMPRODUCT(--ISNUMBER(SEARCH('Chapter 2 (Generated)'!$B$3:$V$3,INDEX(MyData,D14823, E14823+1))))&gt;0,
SUMPRODUCT(--ISNUMBER(SEARCH('Chapter 2 (Generated)'!$B$4:$V$4,INDEX(MyData,D14823, E14823+1))))&gt;0)),
"        " &amp; INDEX(MyData,D14823, E14823+1),
"    " &amp; INDEX(MyData,D14823, E14823+1))</f>
        <v xml:space="preserve">        0,//590 </v>
      </c>
    </row>
    <row r="14824" spans="4:7" x14ac:dyDescent="0.2">
      <c r="D14824" s="20">
        <f t="shared" si="231"/>
        <v>594</v>
      </c>
      <c r="E14824" s="20">
        <f>MIN(IF(MOD(ROWS($A$2:A14824),$A$2)=0,E14823+1, E14823), $B$2-1)</f>
        <v>17</v>
      </c>
      <c r="G14824" s="2" t="str">
        <f>IF(NOT(OR(
SUMPRODUCT(--ISNUMBER(SEARCH('Chapter 2 (Generated)'!$B$3:$V$3,INDEX(MyData,D14824, E14824+1))))&gt;0,
SUMPRODUCT(--ISNUMBER(SEARCH('Chapter 2 (Generated)'!$B$4:$V$4,INDEX(MyData,D14824, E14824+1))))&gt;0)),
"        " &amp; INDEX(MyData,D14824, E14824+1),
"    " &amp; INDEX(MyData,D14824, E14824+1))</f>
        <v xml:space="preserve">        0,</v>
      </c>
    </row>
    <row r="14825" spans="4:7" x14ac:dyDescent="0.2">
      <c r="D14825" s="20">
        <f t="shared" si="231"/>
        <v>595</v>
      </c>
      <c r="E14825" s="20">
        <f>MIN(IF(MOD(ROWS($A$2:A14825),$A$2)=0,E14824+1, E14824), $B$2-1)</f>
        <v>17</v>
      </c>
      <c r="G14825" s="2" t="str">
        <f>IF(NOT(OR(
SUMPRODUCT(--ISNUMBER(SEARCH('Chapter 2 (Generated)'!$B$3:$V$3,INDEX(MyData,D14825, E14825+1))))&gt;0,
SUMPRODUCT(--ISNUMBER(SEARCH('Chapter 2 (Generated)'!$B$4:$V$4,INDEX(MyData,D14825, E14825+1))))&gt;0)),
"        " &amp; INDEX(MyData,D14825, E14825+1),
"    " &amp; INDEX(MyData,D14825, E14825+1))</f>
        <v xml:space="preserve">        0,</v>
      </c>
    </row>
    <row r="14826" spans="4:7" x14ac:dyDescent="0.2">
      <c r="D14826" s="20">
        <f t="shared" si="231"/>
        <v>596</v>
      </c>
      <c r="E14826" s="20">
        <f>MIN(IF(MOD(ROWS($A$2:A14826),$A$2)=0,E14825+1, E14825), $B$2-1)</f>
        <v>17</v>
      </c>
      <c r="G14826" s="2" t="str">
        <f>IF(NOT(OR(
SUMPRODUCT(--ISNUMBER(SEARCH('Chapter 2 (Generated)'!$B$3:$V$3,INDEX(MyData,D14826, E14826+1))))&gt;0,
SUMPRODUCT(--ISNUMBER(SEARCH('Chapter 2 (Generated)'!$B$4:$V$4,INDEX(MyData,D14826, E14826+1))))&gt;0)),
"        " &amp; INDEX(MyData,D14826, E14826+1),
"    " &amp; INDEX(MyData,D14826, E14826+1))</f>
        <v xml:space="preserve">        0,//593 Try to find Axel!</v>
      </c>
    </row>
    <row r="14827" spans="4:7" x14ac:dyDescent="0.2">
      <c r="D14827" s="20">
        <f t="shared" si="231"/>
        <v>597</v>
      </c>
      <c r="E14827" s="20">
        <f>MIN(IF(MOD(ROWS($A$2:A14827),$A$2)=0,E14826+1, E14826), $B$2-1)</f>
        <v>17</v>
      </c>
      <c r="G14827" s="2" t="str">
        <f>IF(NOT(OR(
SUMPRODUCT(--ISNUMBER(SEARCH('Chapter 2 (Generated)'!$B$3:$V$3,INDEX(MyData,D14827, E14827+1))))&gt;0,
SUMPRODUCT(--ISNUMBER(SEARCH('Chapter 2 (Generated)'!$B$4:$V$4,INDEX(MyData,D14827, E14827+1))))&gt;0)),
"        " &amp; INDEX(MyData,D14827, E14827+1),
"    " &amp; INDEX(MyData,D14827, E14827+1))</f>
        <v xml:space="preserve">        0,//594 Explore the school and talk to your classmates!</v>
      </c>
    </row>
    <row r="14828" spans="4:7" x14ac:dyDescent="0.2">
      <c r="D14828" s="20">
        <f t="shared" si="231"/>
        <v>598</v>
      </c>
      <c r="E14828" s="20">
        <f>MIN(IF(MOD(ROWS($A$2:A14828),$A$2)=0,E14827+1, E14827), $B$2-1)</f>
        <v>17</v>
      </c>
      <c r="G14828" s="2" t="str">
        <f>IF(NOT(OR(
SUMPRODUCT(--ISNUMBER(SEARCH('Chapter 2 (Generated)'!$B$3:$V$3,INDEX(MyData,D14828, E14828+1))))&gt;0,
SUMPRODUCT(--ISNUMBER(SEARCH('Chapter 2 (Generated)'!$B$4:$V$4,INDEX(MyData,D14828, E14828+1))))&gt;0)),
"        " &amp; INDEX(MyData,D14828, E14828+1),
"    " &amp; INDEX(MyData,D14828, E14828+1))</f>
        <v xml:space="preserve">        0,//595 </v>
      </c>
    </row>
    <row r="14829" spans="4:7" x14ac:dyDescent="0.2">
      <c r="D14829" s="20">
        <f t="shared" si="231"/>
        <v>599</v>
      </c>
      <c r="E14829" s="20">
        <f>MIN(IF(MOD(ROWS($A$2:A14829),$A$2)=0,E14828+1, E14828), $B$2-1)</f>
        <v>17</v>
      </c>
      <c r="G14829" s="2" t="str">
        <f>IF(NOT(OR(
SUMPRODUCT(--ISNUMBER(SEARCH('Chapter 2 (Generated)'!$B$3:$V$3,INDEX(MyData,D14829, E14829+1))))&gt;0,
SUMPRODUCT(--ISNUMBER(SEARCH('Chapter 2 (Generated)'!$B$4:$V$4,INDEX(MyData,D14829, E14829+1))))&gt;0)),
"        " &amp; INDEX(MyData,D14829, E14829+1),
"    " &amp; INDEX(MyData,D14829, E14829+1))</f>
        <v xml:space="preserve">        0,</v>
      </c>
    </row>
    <row r="14830" spans="4:7" x14ac:dyDescent="0.2">
      <c r="D14830" s="20">
        <f t="shared" si="231"/>
        <v>600</v>
      </c>
      <c r="E14830" s="20">
        <f>MIN(IF(MOD(ROWS($A$2:A14830),$A$2)=0,E14829+1, E14829), $B$2-1)</f>
        <v>17</v>
      </c>
      <c r="G14830" s="2" t="str">
        <f>IF(NOT(OR(
SUMPRODUCT(--ISNUMBER(SEARCH('Chapter 2 (Generated)'!$B$3:$V$3,INDEX(MyData,D14830, E14830+1))))&gt;0,
SUMPRODUCT(--ISNUMBER(SEARCH('Chapter 2 (Generated)'!$B$4:$V$4,INDEX(MyData,D14830, E14830+1))))&gt;0)),
"        " &amp; INDEX(MyData,D14830, E14830+1),
"    " &amp; INDEX(MyData,D14830, E14830+1))</f>
        <v xml:space="preserve">        0,</v>
      </c>
    </row>
    <row r="14831" spans="4:7" x14ac:dyDescent="0.2">
      <c r="D14831" s="20">
        <f t="shared" si="231"/>
        <v>601</v>
      </c>
      <c r="E14831" s="20">
        <f>MIN(IF(MOD(ROWS($A$2:A14831),$A$2)=0,E14830+1, E14830), $B$2-1)</f>
        <v>17</v>
      </c>
      <c r="G14831" s="2" t="str">
        <f>IF(NOT(OR(
SUMPRODUCT(--ISNUMBER(SEARCH('Chapter 2 (Generated)'!$B$3:$V$3,INDEX(MyData,D14831, E14831+1))))&gt;0,
SUMPRODUCT(--ISNUMBER(SEARCH('Chapter 2 (Generated)'!$B$4:$V$4,INDEX(MyData,D14831, E14831+1))))&gt;0)),
"        " &amp; INDEX(MyData,D14831, E14831+1),
"    " &amp; INDEX(MyData,D14831, E14831+1))</f>
        <v xml:space="preserve">        0,</v>
      </c>
    </row>
    <row r="14832" spans="4:7" x14ac:dyDescent="0.2">
      <c r="D14832" s="20">
        <f t="shared" si="231"/>
        <v>602</v>
      </c>
      <c r="E14832" s="20">
        <f>MIN(IF(MOD(ROWS($A$2:A14832),$A$2)=0,E14831+1, E14831), $B$2-1)</f>
        <v>17</v>
      </c>
      <c r="G14832" s="2" t="str">
        <f>IF(NOT(OR(
SUMPRODUCT(--ISNUMBER(SEARCH('Chapter 2 (Generated)'!$B$3:$V$3,INDEX(MyData,D14832, E14832+1))))&gt;0,
SUMPRODUCT(--ISNUMBER(SEARCH('Chapter 2 (Generated)'!$B$4:$V$4,INDEX(MyData,D14832, E14832+1))))&gt;0)),
"        " &amp; INDEX(MyData,D14832, E14832+1),
"    " &amp; INDEX(MyData,D14832, E14832+1))</f>
        <v xml:space="preserve">        0,</v>
      </c>
    </row>
    <row r="14833" spans="4:7" x14ac:dyDescent="0.2">
      <c r="D14833" s="20">
        <f t="shared" si="231"/>
        <v>603</v>
      </c>
      <c r="E14833" s="20">
        <f>MIN(IF(MOD(ROWS($A$2:A14833),$A$2)=0,E14832+1, E14832), $B$2-1)</f>
        <v>17</v>
      </c>
      <c r="G14833" s="2" t="str">
        <f>IF(NOT(OR(
SUMPRODUCT(--ISNUMBER(SEARCH('Chapter 2 (Generated)'!$B$3:$V$3,INDEX(MyData,D14833, E14833+1))))&gt;0,
SUMPRODUCT(--ISNUMBER(SEARCH('Chapter 2 (Generated)'!$B$4:$V$4,INDEX(MyData,D14833, E14833+1))))&gt;0)),
"        " &amp; INDEX(MyData,D14833, E14833+1),
"    " &amp; INDEX(MyData,D14833, E14833+1))</f>
        <v xml:space="preserve">        0,//600 </v>
      </c>
    </row>
    <row r="14834" spans="4:7" x14ac:dyDescent="0.2">
      <c r="D14834" s="20">
        <f t="shared" si="231"/>
        <v>604</v>
      </c>
      <c r="E14834" s="20">
        <f>MIN(IF(MOD(ROWS($A$2:A14834),$A$2)=0,E14833+1, E14833), $B$2-1)</f>
        <v>17</v>
      </c>
      <c r="G14834" s="2" t="str">
        <f>IF(NOT(OR(
SUMPRODUCT(--ISNUMBER(SEARCH('Chapter 2 (Generated)'!$B$3:$V$3,INDEX(MyData,D14834, E14834+1))))&gt;0,
SUMPRODUCT(--ISNUMBER(SEARCH('Chapter 2 (Generated)'!$B$4:$V$4,INDEX(MyData,D14834, E14834+1))))&gt;0)),
"        " &amp; INDEX(MyData,D14834, E14834+1),
"    " &amp; INDEX(MyData,D14834, E14834+1))</f>
        <v xml:space="preserve">        0,</v>
      </c>
    </row>
    <row r="14835" spans="4:7" x14ac:dyDescent="0.2">
      <c r="D14835" s="20">
        <f t="shared" si="231"/>
        <v>605</v>
      </c>
      <c r="E14835" s="20">
        <f>MIN(IF(MOD(ROWS($A$2:A14835),$A$2)=0,E14834+1, E14834), $B$2-1)</f>
        <v>17</v>
      </c>
      <c r="G14835" s="2" t="str">
        <f>IF(NOT(OR(
SUMPRODUCT(--ISNUMBER(SEARCH('Chapter 2 (Generated)'!$B$3:$V$3,INDEX(MyData,D14835, E14835+1))))&gt;0,
SUMPRODUCT(--ISNUMBER(SEARCH('Chapter 2 (Generated)'!$B$4:$V$4,INDEX(MyData,D14835, E14835+1))))&gt;0)),
"        " &amp; INDEX(MyData,D14835, E14835+1),
"    " &amp; INDEX(MyData,D14835, E14835+1))</f>
        <v xml:space="preserve">        0,</v>
      </c>
    </row>
    <row r="14836" spans="4:7" x14ac:dyDescent="0.2">
      <c r="D14836" s="20">
        <f t="shared" si="231"/>
        <v>606</v>
      </c>
      <c r="E14836" s="20">
        <f>MIN(IF(MOD(ROWS($A$2:A14836),$A$2)=0,E14835+1, E14835), $B$2-1)</f>
        <v>17</v>
      </c>
      <c r="G14836" s="2" t="str">
        <f>IF(NOT(OR(
SUMPRODUCT(--ISNUMBER(SEARCH('Chapter 2 (Generated)'!$B$3:$V$3,INDEX(MyData,D14836, E14836+1))))&gt;0,
SUMPRODUCT(--ISNUMBER(SEARCH('Chapter 2 (Generated)'!$B$4:$V$4,INDEX(MyData,D14836, E14836+1))))&gt;0)),
"        " &amp; INDEX(MyData,D14836, E14836+1),
"    " &amp; INDEX(MyData,D14836, E14836+1))</f>
        <v xml:space="preserve">        0,</v>
      </c>
    </row>
    <row r="14837" spans="4:7" x14ac:dyDescent="0.2">
      <c r="D14837" s="20">
        <f t="shared" si="231"/>
        <v>607</v>
      </c>
      <c r="E14837" s="20">
        <f>MIN(IF(MOD(ROWS($A$2:A14837),$A$2)=0,E14836+1, E14836), $B$2-1)</f>
        <v>17</v>
      </c>
      <c r="G14837" s="2" t="str">
        <f>IF(NOT(OR(
SUMPRODUCT(--ISNUMBER(SEARCH('Chapter 2 (Generated)'!$B$3:$V$3,INDEX(MyData,D14837, E14837+1))))&gt;0,
SUMPRODUCT(--ISNUMBER(SEARCH('Chapter 2 (Generated)'!$B$4:$V$4,INDEX(MyData,D14837, E14837+1))))&gt;0)),
"        " &amp; INDEX(MyData,D14837, E14837+1),
"    " &amp; INDEX(MyData,D14837, E14837+1))</f>
        <v xml:space="preserve">        0,</v>
      </c>
    </row>
    <row r="14838" spans="4:7" x14ac:dyDescent="0.2">
      <c r="D14838" s="20">
        <f t="shared" si="231"/>
        <v>608</v>
      </c>
      <c r="E14838" s="20">
        <f>MIN(IF(MOD(ROWS($A$2:A14838),$A$2)=0,E14837+1, E14837), $B$2-1)</f>
        <v>17</v>
      </c>
      <c r="G14838" s="2" t="str">
        <f>IF(NOT(OR(
SUMPRODUCT(--ISNUMBER(SEARCH('Chapter 2 (Generated)'!$B$3:$V$3,INDEX(MyData,D14838, E14838+1))))&gt;0,
SUMPRODUCT(--ISNUMBER(SEARCH('Chapter 2 (Generated)'!$B$4:$V$4,INDEX(MyData,D14838, E14838+1))))&gt;0)),
"        " &amp; INDEX(MyData,D14838, E14838+1),
"    " &amp; INDEX(MyData,D14838, E14838+1))</f>
        <v xml:space="preserve">        0,//605 </v>
      </c>
    </row>
    <row r="14839" spans="4:7" x14ac:dyDescent="0.2">
      <c r="D14839" s="20">
        <f t="shared" si="231"/>
        <v>609</v>
      </c>
      <c r="E14839" s="20">
        <f>MIN(IF(MOD(ROWS($A$2:A14839),$A$2)=0,E14838+1, E14838), $B$2-1)</f>
        <v>17</v>
      </c>
      <c r="G14839" s="2" t="str">
        <f>IF(NOT(OR(
SUMPRODUCT(--ISNUMBER(SEARCH('Chapter 2 (Generated)'!$B$3:$V$3,INDEX(MyData,D14839, E14839+1))))&gt;0,
SUMPRODUCT(--ISNUMBER(SEARCH('Chapter 2 (Generated)'!$B$4:$V$4,INDEX(MyData,D14839, E14839+1))))&gt;0)),
"        " &amp; INDEX(MyData,D14839, E14839+1),
"    " &amp; INDEX(MyData,D14839, E14839+1))</f>
        <v xml:space="preserve">        0,</v>
      </c>
    </row>
    <row r="14840" spans="4:7" x14ac:dyDescent="0.2">
      <c r="D14840" s="20">
        <f t="shared" si="231"/>
        <v>610</v>
      </c>
      <c r="E14840" s="20">
        <f>MIN(IF(MOD(ROWS($A$2:A14840),$A$2)=0,E14839+1, E14839), $B$2-1)</f>
        <v>17</v>
      </c>
      <c r="G14840" s="2" t="str">
        <f>IF(NOT(OR(
SUMPRODUCT(--ISNUMBER(SEARCH('Chapter 2 (Generated)'!$B$3:$V$3,INDEX(MyData,D14840, E14840+1))))&gt;0,
SUMPRODUCT(--ISNUMBER(SEARCH('Chapter 2 (Generated)'!$B$4:$V$4,INDEX(MyData,D14840, E14840+1))))&gt;0)),
"        " &amp; INDEX(MyData,D14840, E14840+1),
"    " &amp; INDEX(MyData,D14840, E14840+1))</f>
        <v xml:space="preserve">        0,</v>
      </c>
    </row>
    <row r="14841" spans="4:7" x14ac:dyDescent="0.2">
      <c r="D14841" s="20">
        <f t="shared" si="231"/>
        <v>611</v>
      </c>
      <c r="E14841" s="20">
        <f>MIN(IF(MOD(ROWS($A$2:A14841),$A$2)=0,E14840+1, E14840), $B$2-1)</f>
        <v>17</v>
      </c>
      <c r="G14841" s="2" t="str">
        <f>IF(NOT(OR(
SUMPRODUCT(--ISNUMBER(SEARCH('Chapter 2 (Generated)'!$B$3:$V$3,INDEX(MyData,D14841, E14841+1))))&gt;0,
SUMPRODUCT(--ISNUMBER(SEARCH('Chapter 2 (Generated)'!$B$4:$V$4,INDEX(MyData,D14841, E14841+1))))&gt;0)),
"        " &amp; INDEX(MyData,D14841, E14841+1),
"    " &amp; INDEX(MyData,D14841, E14841+1))</f>
        <v xml:space="preserve">        0,//608 POPUP</v>
      </c>
    </row>
    <row r="14842" spans="4:7" x14ac:dyDescent="0.2">
      <c r="D14842" s="20">
        <f t="shared" si="231"/>
        <v>612</v>
      </c>
      <c r="E14842" s="20">
        <f>MIN(IF(MOD(ROWS($A$2:A14842),$A$2)=0,E14841+1, E14841), $B$2-1)</f>
        <v>17</v>
      </c>
      <c r="G14842" s="2" t="str">
        <f>IF(NOT(OR(
SUMPRODUCT(--ISNUMBER(SEARCH('Chapter 2 (Generated)'!$B$3:$V$3,INDEX(MyData,D14842, E14842+1))))&gt;0,
SUMPRODUCT(--ISNUMBER(SEARCH('Chapter 2 (Generated)'!$B$4:$V$4,INDEX(MyData,D14842, E14842+1))))&gt;0)),
"        " &amp; INDEX(MyData,D14842, E14842+1),
"    " &amp; INDEX(MyData,D14842, E14842+1))</f>
        <v xml:space="preserve">        0,</v>
      </c>
    </row>
    <row r="14843" spans="4:7" x14ac:dyDescent="0.2">
      <c r="D14843" s="20">
        <f t="shared" si="231"/>
        <v>613</v>
      </c>
      <c r="E14843" s="20">
        <f>MIN(IF(MOD(ROWS($A$2:A14843),$A$2)=0,E14842+1, E14842), $B$2-1)</f>
        <v>17</v>
      </c>
      <c r="G14843" s="2" t="str">
        <f>IF(NOT(OR(
SUMPRODUCT(--ISNUMBER(SEARCH('Chapter 2 (Generated)'!$B$3:$V$3,INDEX(MyData,D14843, E14843+1))))&gt;0,
SUMPRODUCT(--ISNUMBER(SEARCH('Chapter 2 (Generated)'!$B$4:$V$4,INDEX(MyData,D14843, E14843+1))))&gt;0)),
"        " &amp; INDEX(MyData,D14843, E14843+1),
"    " &amp; INDEX(MyData,D14843, E14843+1))</f>
        <v xml:space="preserve">        0,//610 </v>
      </c>
    </row>
    <row r="14844" spans="4:7" x14ac:dyDescent="0.2">
      <c r="D14844" s="20">
        <f t="shared" si="231"/>
        <v>614</v>
      </c>
      <c r="E14844" s="20">
        <f>MIN(IF(MOD(ROWS($A$2:A14844),$A$2)=0,E14843+1, E14843), $B$2-1)</f>
        <v>17</v>
      </c>
      <c r="G14844" s="2" t="str">
        <f>IF(NOT(OR(
SUMPRODUCT(--ISNUMBER(SEARCH('Chapter 2 (Generated)'!$B$3:$V$3,INDEX(MyData,D14844, E14844+1))))&gt;0,
SUMPRODUCT(--ISNUMBER(SEARCH('Chapter 2 (Generated)'!$B$4:$V$4,INDEX(MyData,D14844, E14844+1))))&gt;0)),
"        " &amp; INDEX(MyData,D14844, E14844+1),
"    " &amp; INDEX(MyData,D14844, E14844+1))</f>
        <v xml:space="preserve">        0,//611 Objective Complete: Go to Classroom 2</v>
      </c>
    </row>
    <row r="14845" spans="4:7" x14ac:dyDescent="0.2">
      <c r="D14845" s="20">
        <f t="shared" si="231"/>
        <v>615</v>
      </c>
      <c r="E14845" s="20">
        <f>MIN(IF(MOD(ROWS($A$2:A14845),$A$2)=0,E14844+1, E14844), $B$2-1)</f>
        <v>17</v>
      </c>
      <c r="G14845" s="2" t="str">
        <f>IF(NOT(OR(
SUMPRODUCT(--ISNUMBER(SEARCH('Chapter 2 (Generated)'!$B$3:$V$3,INDEX(MyData,D14845, E14845+1))))&gt;0,
SUMPRODUCT(--ISNUMBER(SEARCH('Chapter 2 (Generated)'!$B$4:$V$4,INDEX(MyData,D14845, E14845+1))))&gt;0)),
"        " &amp; INDEX(MyData,D14845, E14845+1),
"    " &amp; INDEX(MyData,D14845, E14845+1))</f>
        <v xml:space="preserve">        0,</v>
      </c>
    </row>
    <row r="14846" spans="4:7" x14ac:dyDescent="0.2">
      <c r="D14846" s="20">
        <f t="shared" si="231"/>
        <v>616</v>
      </c>
      <c r="E14846" s="20">
        <f>MIN(IF(MOD(ROWS($A$2:A14846),$A$2)=0,E14845+1, E14845), $B$2-1)</f>
        <v>17</v>
      </c>
      <c r="G14846" s="2" t="str">
        <f>IF(NOT(OR(
SUMPRODUCT(--ISNUMBER(SEARCH('Chapter 2 (Generated)'!$B$3:$V$3,INDEX(MyData,D14846, E14846+1))))&gt;0,
SUMPRODUCT(--ISNUMBER(SEARCH('Chapter 2 (Generated)'!$B$4:$V$4,INDEX(MyData,D14846, E14846+1))))&gt;0)),
"        " &amp; INDEX(MyData,D14846, E14846+1),
"    " &amp; INDEX(MyData,D14846, E14846+1))</f>
        <v xml:space="preserve">        0,</v>
      </c>
    </row>
    <row r="14847" spans="4:7" x14ac:dyDescent="0.2">
      <c r="D14847" s="20">
        <f t="shared" si="231"/>
        <v>617</v>
      </c>
      <c r="E14847" s="20">
        <f>MIN(IF(MOD(ROWS($A$2:A14847),$A$2)=0,E14846+1, E14846), $B$2-1)</f>
        <v>17</v>
      </c>
      <c r="G14847" s="2" t="str">
        <f>IF(NOT(OR(
SUMPRODUCT(--ISNUMBER(SEARCH('Chapter 2 (Generated)'!$B$3:$V$3,INDEX(MyData,D14847, E14847+1))))&gt;0,
SUMPRODUCT(--ISNUMBER(SEARCH('Chapter 2 (Generated)'!$B$4:$V$4,INDEX(MyData,D14847, E14847+1))))&gt;0)),
"        " &amp; INDEX(MyData,D14847, E14847+1),
"    " &amp; INDEX(MyData,D14847, E14847+1))</f>
        <v xml:space="preserve">        0,</v>
      </c>
    </row>
    <row r="14848" spans="4:7" x14ac:dyDescent="0.2">
      <c r="D14848" s="20">
        <f t="shared" si="231"/>
        <v>618</v>
      </c>
      <c r="E14848" s="20">
        <f>MIN(IF(MOD(ROWS($A$2:A14848),$A$2)=0,E14847+1, E14847), $B$2-1)</f>
        <v>17</v>
      </c>
      <c r="G14848" s="2" t="str">
        <f>IF(NOT(OR(
SUMPRODUCT(--ISNUMBER(SEARCH('Chapter 2 (Generated)'!$B$3:$V$3,INDEX(MyData,D14848, E14848+1))))&gt;0,
SUMPRODUCT(--ISNUMBER(SEARCH('Chapter 2 (Generated)'!$B$4:$V$4,INDEX(MyData,D14848, E14848+1))))&gt;0)),
"        " &amp; INDEX(MyData,D14848, E14848+1),
"    " &amp; INDEX(MyData,D14848, E14848+1))</f>
        <v xml:space="preserve">        0,//615 </v>
      </c>
    </row>
    <row r="14849" spans="4:7" x14ac:dyDescent="0.2">
      <c r="D14849" s="20">
        <f t="shared" si="231"/>
        <v>619</v>
      </c>
      <c r="E14849" s="20">
        <f>MIN(IF(MOD(ROWS($A$2:A14849),$A$2)=0,E14848+1, E14848), $B$2-1)</f>
        <v>17</v>
      </c>
      <c r="G14849" s="2" t="str">
        <f>IF(NOT(OR(
SUMPRODUCT(--ISNUMBER(SEARCH('Chapter 2 (Generated)'!$B$3:$V$3,INDEX(MyData,D14849, E14849+1))))&gt;0,
SUMPRODUCT(--ISNUMBER(SEARCH('Chapter 2 (Generated)'!$B$4:$V$4,INDEX(MyData,D14849, E14849+1))))&gt;0)),
"        " &amp; INDEX(MyData,D14849, E14849+1),
"    " &amp; INDEX(MyData,D14849, E14849+1))</f>
        <v xml:space="preserve">        0,</v>
      </c>
    </row>
    <row r="14850" spans="4:7" x14ac:dyDescent="0.2">
      <c r="D14850" s="20">
        <f t="shared" ref="D14850:D14913" si="232">MOD(ROW(D14849)-1+ROWS(MyData),ROWS(MyData))+1</f>
        <v>620</v>
      </c>
      <c r="E14850" s="20">
        <f>MIN(IF(MOD(ROWS($A$2:A14850),$A$2)=0,E14849+1, E14849), $B$2-1)</f>
        <v>17</v>
      </c>
      <c r="G14850" s="2" t="str">
        <f>IF(NOT(OR(
SUMPRODUCT(--ISNUMBER(SEARCH('Chapter 2 (Generated)'!$B$3:$V$3,INDEX(MyData,D14850, E14850+1))))&gt;0,
SUMPRODUCT(--ISNUMBER(SEARCH('Chapter 2 (Generated)'!$B$4:$V$4,INDEX(MyData,D14850, E14850+1))))&gt;0)),
"        " &amp; INDEX(MyData,D14850, E14850+1),
"    " &amp; INDEX(MyData,D14850, E14850+1))</f>
        <v xml:space="preserve">        0,</v>
      </c>
    </row>
    <row r="14851" spans="4:7" x14ac:dyDescent="0.2">
      <c r="D14851" s="20">
        <f t="shared" si="232"/>
        <v>621</v>
      </c>
      <c r="E14851" s="20">
        <f>MIN(IF(MOD(ROWS($A$2:A14851),$A$2)=0,E14850+1, E14850), $B$2-1)</f>
        <v>17</v>
      </c>
      <c r="G14851" s="2" t="str">
        <f>IF(NOT(OR(
SUMPRODUCT(--ISNUMBER(SEARCH('Chapter 2 (Generated)'!$B$3:$V$3,INDEX(MyData,D14851, E14851+1))))&gt;0,
SUMPRODUCT(--ISNUMBER(SEARCH('Chapter 2 (Generated)'!$B$4:$V$4,INDEX(MyData,D14851, E14851+1))))&gt;0)),
"        " &amp; INDEX(MyData,D14851, E14851+1),
"    " &amp; INDEX(MyData,D14851, E14851+1))</f>
        <v xml:space="preserve">        0,</v>
      </c>
    </row>
    <row r="14852" spans="4:7" x14ac:dyDescent="0.2">
      <c r="D14852" s="20">
        <f t="shared" si="232"/>
        <v>622</v>
      </c>
      <c r="E14852" s="20">
        <f>MIN(IF(MOD(ROWS($A$2:A14852),$A$2)=0,E14851+1, E14851), $B$2-1)</f>
        <v>17</v>
      </c>
      <c r="G14852" s="2" t="str">
        <f>IF(NOT(OR(
SUMPRODUCT(--ISNUMBER(SEARCH('Chapter 2 (Generated)'!$B$3:$V$3,INDEX(MyData,D14852, E14852+1))))&gt;0,
SUMPRODUCT(--ISNUMBER(SEARCH('Chapter 2 (Generated)'!$B$4:$V$4,INDEX(MyData,D14852, E14852+1))))&gt;0)),
"        " &amp; INDEX(MyData,D14852, E14852+1),
"    " &amp; INDEX(MyData,D14852, E14852+1))</f>
        <v xml:space="preserve">        0,</v>
      </c>
    </row>
    <row r="14853" spans="4:7" x14ac:dyDescent="0.2">
      <c r="D14853" s="20">
        <f t="shared" si="232"/>
        <v>623</v>
      </c>
      <c r="E14853" s="20">
        <f>MIN(IF(MOD(ROWS($A$2:A14853),$A$2)=0,E14852+1, E14852), $B$2-1)</f>
        <v>17</v>
      </c>
      <c r="G14853" s="2" t="str">
        <f>IF(NOT(OR(
SUMPRODUCT(--ISNUMBER(SEARCH('Chapter 2 (Generated)'!$B$3:$V$3,INDEX(MyData,D14853, E14853+1))))&gt;0,
SUMPRODUCT(--ISNUMBER(SEARCH('Chapter 2 (Generated)'!$B$4:$V$4,INDEX(MyData,D14853, E14853+1))))&gt;0)),
"        " &amp; INDEX(MyData,D14853, E14853+1),
"    " &amp; INDEX(MyData,D14853, E14853+1))</f>
        <v xml:space="preserve">        0,//620 </v>
      </c>
    </row>
    <row r="14854" spans="4:7" x14ac:dyDescent="0.2">
      <c r="D14854" s="20">
        <f t="shared" si="232"/>
        <v>624</v>
      </c>
      <c r="E14854" s="20">
        <f>MIN(IF(MOD(ROWS($A$2:A14854),$A$2)=0,E14853+1, E14853), $B$2-1)</f>
        <v>17</v>
      </c>
      <c r="G14854" s="2" t="str">
        <f>IF(NOT(OR(
SUMPRODUCT(--ISNUMBER(SEARCH('Chapter 2 (Generated)'!$B$3:$V$3,INDEX(MyData,D14854, E14854+1))))&gt;0,
SUMPRODUCT(--ISNUMBER(SEARCH('Chapter 2 (Generated)'!$B$4:$V$4,INDEX(MyData,D14854, E14854+1))))&gt;0)),
"        " &amp; INDEX(MyData,D14854, E14854+1),
"    " &amp; INDEX(MyData,D14854, E14854+1))</f>
        <v xml:space="preserve">        0,</v>
      </c>
    </row>
    <row r="14855" spans="4:7" x14ac:dyDescent="0.2">
      <c r="D14855" s="20">
        <f t="shared" si="232"/>
        <v>625</v>
      </c>
      <c r="E14855" s="20">
        <f>MIN(IF(MOD(ROWS($A$2:A14855),$A$2)=0,E14854+1, E14854), $B$2-1)</f>
        <v>17</v>
      </c>
      <c r="G14855" s="2" t="str">
        <f>IF(NOT(OR(
SUMPRODUCT(--ISNUMBER(SEARCH('Chapter 2 (Generated)'!$B$3:$V$3,INDEX(MyData,D14855, E14855+1))))&gt;0,
SUMPRODUCT(--ISNUMBER(SEARCH('Chapter 2 (Generated)'!$B$4:$V$4,INDEX(MyData,D14855, E14855+1))))&gt;0)),
"        " &amp; INDEX(MyData,D14855, E14855+1),
"    " &amp; INDEX(MyData,D14855, E14855+1))</f>
        <v xml:space="preserve">        0,</v>
      </c>
    </row>
    <row r="14856" spans="4:7" x14ac:dyDescent="0.2">
      <c r="D14856" s="20">
        <f t="shared" si="232"/>
        <v>626</v>
      </c>
      <c r="E14856" s="20">
        <f>MIN(IF(MOD(ROWS($A$2:A14856),$A$2)=0,E14855+1, E14855), $B$2-1)</f>
        <v>17</v>
      </c>
      <c r="G14856" s="2" t="str">
        <f>IF(NOT(OR(
SUMPRODUCT(--ISNUMBER(SEARCH('Chapter 2 (Generated)'!$B$3:$V$3,INDEX(MyData,D14856, E14856+1))))&gt;0,
SUMPRODUCT(--ISNUMBER(SEARCH('Chapter 2 (Generated)'!$B$4:$V$4,INDEX(MyData,D14856, E14856+1))))&gt;0)),
"        " &amp; INDEX(MyData,D14856, E14856+1),
"    " &amp; INDEX(MyData,D14856, E14856+1))</f>
        <v xml:space="preserve">        0,</v>
      </c>
    </row>
    <row r="14857" spans="4:7" x14ac:dyDescent="0.2">
      <c r="D14857" s="20">
        <f t="shared" si="232"/>
        <v>627</v>
      </c>
      <c r="E14857" s="20">
        <f>MIN(IF(MOD(ROWS($A$2:A14857),$A$2)=0,E14856+1, E14856), $B$2-1)</f>
        <v>17</v>
      </c>
      <c r="G14857" s="2" t="str">
        <f>IF(NOT(OR(
SUMPRODUCT(--ISNUMBER(SEARCH('Chapter 2 (Generated)'!$B$3:$V$3,INDEX(MyData,D14857, E14857+1))))&gt;0,
SUMPRODUCT(--ISNUMBER(SEARCH('Chapter 2 (Generated)'!$B$4:$V$4,INDEX(MyData,D14857, E14857+1))))&gt;0)),
"        " &amp; INDEX(MyData,D14857, E14857+1),
"    " &amp; INDEX(MyData,D14857, E14857+1))</f>
        <v xml:space="preserve">        0,</v>
      </c>
    </row>
    <row r="14858" spans="4:7" x14ac:dyDescent="0.2">
      <c r="D14858" s="20">
        <f t="shared" si="232"/>
        <v>628</v>
      </c>
      <c r="E14858" s="20">
        <f>MIN(IF(MOD(ROWS($A$2:A14858),$A$2)=0,E14857+1, E14857), $B$2-1)</f>
        <v>17</v>
      </c>
      <c r="G14858" s="2" t="str">
        <f>IF(NOT(OR(
SUMPRODUCT(--ISNUMBER(SEARCH('Chapter 2 (Generated)'!$B$3:$V$3,INDEX(MyData,D14858, E14858+1))))&gt;0,
SUMPRODUCT(--ISNUMBER(SEARCH('Chapter 2 (Generated)'!$B$4:$V$4,INDEX(MyData,D14858, E14858+1))))&gt;0)),
"        " &amp; INDEX(MyData,D14858, E14858+1),
"    " &amp; INDEX(MyData,D14858, E14858+1))</f>
        <v xml:space="preserve">        0,//625 </v>
      </c>
    </row>
    <row r="14859" spans="4:7" x14ac:dyDescent="0.2">
      <c r="D14859" s="20">
        <f t="shared" si="232"/>
        <v>629</v>
      </c>
      <c r="E14859" s="20">
        <f>MIN(IF(MOD(ROWS($A$2:A14859),$A$2)=0,E14858+1, E14858), $B$2-1)</f>
        <v>17</v>
      </c>
      <c r="G14859" s="2" t="str">
        <f>IF(NOT(OR(
SUMPRODUCT(--ISNUMBER(SEARCH('Chapter 2 (Generated)'!$B$3:$V$3,INDEX(MyData,D14859, E14859+1))))&gt;0,
SUMPRODUCT(--ISNUMBER(SEARCH('Chapter 2 (Generated)'!$B$4:$V$4,INDEX(MyData,D14859, E14859+1))))&gt;0)),
"        " &amp; INDEX(MyData,D14859, E14859+1),
"    " &amp; INDEX(MyData,D14859, E14859+1))</f>
        <v xml:space="preserve">        0,</v>
      </c>
    </row>
    <row r="14860" spans="4:7" x14ac:dyDescent="0.2">
      <c r="D14860" s="20">
        <f t="shared" si="232"/>
        <v>630</v>
      </c>
      <c r="E14860" s="20">
        <f>MIN(IF(MOD(ROWS($A$2:A14860),$A$2)=0,E14859+1, E14859), $B$2-1)</f>
        <v>17</v>
      </c>
      <c r="G14860" s="2" t="str">
        <f>IF(NOT(OR(
SUMPRODUCT(--ISNUMBER(SEARCH('Chapter 2 (Generated)'!$B$3:$V$3,INDEX(MyData,D14860, E14860+1))))&gt;0,
SUMPRODUCT(--ISNUMBER(SEARCH('Chapter 2 (Generated)'!$B$4:$V$4,INDEX(MyData,D14860, E14860+1))))&gt;0)),
"        " &amp; INDEX(MyData,D14860, E14860+1),
"    " &amp; INDEX(MyData,D14860, E14860+1))</f>
        <v xml:space="preserve">        0,</v>
      </c>
    </row>
    <row r="14861" spans="4:7" x14ac:dyDescent="0.2">
      <c r="D14861" s="20">
        <f t="shared" si="232"/>
        <v>631</v>
      </c>
      <c r="E14861" s="20">
        <f>MIN(IF(MOD(ROWS($A$2:A14861),$A$2)=0,E14860+1, E14860), $B$2-1)</f>
        <v>17</v>
      </c>
      <c r="G14861" s="2" t="str">
        <f>IF(NOT(OR(
SUMPRODUCT(--ISNUMBER(SEARCH('Chapter 2 (Generated)'!$B$3:$V$3,INDEX(MyData,D14861, E14861+1))))&gt;0,
SUMPRODUCT(--ISNUMBER(SEARCH('Chapter 2 (Generated)'!$B$4:$V$4,INDEX(MyData,D14861, E14861+1))))&gt;0)),
"        " &amp; INDEX(MyData,D14861, E14861+1),
"    " &amp; INDEX(MyData,D14861, E14861+1))</f>
        <v xml:space="preserve">        0,</v>
      </c>
    </row>
    <row r="14862" spans="4:7" x14ac:dyDescent="0.2">
      <c r="D14862" s="20">
        <f t="shared" si="232"/>
        <v>632</v>
      </c>
      <c r="E14862" s="20">
        <f>MIN(IF(MOD(ROWS($A$2:A14862),$A$2)=0,E14861+1, E14861), $B$2-1)</f>
        <v>17</v>
      </c>
      <c r="G14862" s="2" t="str">
        <f>IF(NOT(OR(
SUMPRODUCT(--ISNUMBER(SEARCH('Chapter 2 (Generated)'!$B$3:$V$3,INDEX(MyData,D14862, E14862+1))))&gt;0,
SUMPRODUCT(--ISNUMBER(SEARCH('Chapter 2 (Generated)'!$B$4:$V$4,INDEX(MyData,D14862, E14862+1))))&gt;0)),
"        " &amp; INDEX(MyData,D14862, E14862+1),
"    " &amp; INDEX(MyData,D14862, E14862+1))</f>
        <v xml:space="preserve">        0,</v>
      </c>
    </row>
    <row r="14863" spans="4:7" x14ac:dyDescent="0.2">
      <c r="D14863" s="20">
        <f t="shared" si="232"/>
        <v>633</v>
      </c>
      <c r="E14863" s="20">
        <f>MIN(IF(MOD(ROWS($A$2:A14863),$A$2)=0,E14862+1, E14862), $B$2-1)</f>
        <v>17</v>
      </c>
      <c r="G14863" s="2" t="str">
        <f>IF(NOT(OR(
SUMPRODUCT(--ISNUMBER(SEARCH('Chapter 2 (Generated)'!$B$3:$V$3,INDEX(MyData,D14863, E14863+1))))&gt;0,
SUMPRODUCT(--ISNUMBER(SEARCH('Chapter 2 (Generated)'!$B$4:$V$4,INDEX(MyData,D14863, E14863+1))))&gt;0)),
"        " &amp; INDEX(MyData,D14863, E14863+1),
"    " &amp; INDEX(MyData,D14863, E14863+1))</f>
        <v xml:space="preserve">        0,//630 player clicks on the episode’s outfit.</v>
      </c>
    </row>
    <row r="14864" spans="4:7" x14ac:dyDescent="0.2">
      <c r="D14864" s="20">
        <f t="shared" si="232"/>
        <v>634</v>
      </c>
      <c r="E14864" s="20">
        <f>MIN(IF(MOD(ROWS($A$2:A14864),$A$2)=0,E14863+1, E14863), $B$2-1)</f>
        <v>17</v>
      </c>
      <c r="G14864" s="2" t="str">
        <f>IF(NOT(OR(
SUMPRODUCT(--ISNUMBER(SEARCH('Chapter 2 (Generated)'!$B$3:$V$3,INDEX(MyData,D14864, E14864+1))))&gt;0,
SUMPRODUCT(--ISNUMBER(SEARCH('Chapter 2 (Generated)'!$B$4:$V$4,INDEX(MyData,D14864, E14864+1))))&gt;0)),
"        " &amp; INDEX(MyData,D14864, E14864+1),
"    " &amp; INDEX(MyData,D14864, E14864+1))</f>
        <v xml:space="preserve">        0,</v>
      </c>
    </row>
    <row r="14865" spans="4:7" x14ac:dyDescent="0.2">
      <c r="D14865" s="20">
        <f t="shared" si="232"/>
        <v>635</v>
      </c>
      <c r="E14865" s="20">
        <f>MIN(IF(MOD(ROWS($A$2:A14865),$A$2)=0,E14864+1, E14864), $B$2-1)</f>
        <v>17</v>
      </c>
      <c r="G14865" s="2" t="str">
        <f>IF(NOT(OR(
SUMPRODUCT(--ISNUMBER(SEARCH('Chapter 2 (Generated)'!$B$3:$V$3,INDEX(MyData,D14865, E14865+1))))&gt;0,
SUMPRODUCT(--ISNUMBER(SEARCH('Chapter 2 (Generated)'!$B$4:$V$4,INDEX(MyData,D14865, E14865+1))))&gt;0)),
"        " &amp; INDEX(MyData,D14865, E14865+1),
"    " &amp; INDEX(MyData,D14865, E14865+1))</f>
        <v xml:space="preserve">        0,</v>
      </c>
    </row>
    <row r="14866" spans="4:7" x14ac:dyDescent="0.2">
      <c r="D14866" s="20">
        <f t="shared" si="232"/>
        <v>636</v>
      </c>
      <c r="E14866" s="20">
        <f>MIN(IF(MOD(ROWS($A$2:A14866),$A$2)=0,E14865+1, E14865), $B$2-1)</f>
        <v>17</v>
      </c>
      <c r="G14866" s="2" t="str">
        <f>IF(NOT(OR(
SUMPRODUCT(--ISNUMBER(SEARCH('Chapter 2 (Generated)'!$B$3:$V$3,INDEX(MyData,D14866, E14866+1))))&gt;0,
SUMPRODUCT(--ISNUMBER(SEARCH('Chapter 2 (Generated)'!$B$4:$V$4,INDEX(MyData,D14866, E14866+1))))&gt;0)),
"        " &amp; INDEX(MyData,D14866, E14866+1),
"    " &amp; INDEX(MyData,D14866, E14866+1))</f>
        <v xml:space="preserve">        0,</v>
      </c>
    </row>
    <row r="14867" spans="4:7" x14ac:dyDescent="0.2">
      <c r="D14867" s="20">
        <f t="shared" si="232"/>
        <v>637</v>
      </c>
      <c r="E14867" s="20">
        <f>MIN(IF(MOD(ROWS($A$2:A14867),$A$2)=0,E14866+1, E14866), $B$2-1)</f>
        <v>17</v>
      </c>
      <c r="G14867" s="2" t="str">
        <f>IF(NOT(OR(
SUMPRODUCT(--ISNUMBER(SEARCH('Chapter 2 (Generated)'!$B$3:$V$3,INDEX(MyData,D14867, E14867+1))))&gt;0,
SUMPRODUCT(--ISNUMBER(SEARCH('Chapter 2 (Generated)'!$B$4:$V$4,INDEX(MyData,D14867, E14867+1))))&gt;0)),
"        " &amp; INDEX(MyData,D14867, E14867+1),
"    " &amp; INDEX(MyData,D14867, E14867+1))</f>
        <v xml:space="preserve">        0,</v>
      </c>
    </row>
    <row r="14868" spans="4:7" x14ac:dyDescent="0.2">
      <c r="D14868" s="20">
        <f t="shared" si="232"/>
        <v>638</v>
      </c>
      <c r="E14868" s="20">
        <f>MIN(IF(MOD(ROWS($A$2:A14868),$A$2)=0,E14867+1, E14867), $B$2-1)</f>
        <v>17</v>
      </c>
      <c r="G14868" s="2" t="str">
        <f>IF(NOT(OR(
SUMPRODUCT(--ISNUMBER(SEARCH('Chapter 2 (Generated)'!$B$3:$V$3,INDEX(MyData,D14868, E14868+1))))&gt;0,
SUMPRODUCT(--ISNUMBER(SEARCH('Chapter 2 (Generated)'!$B$4:$V$4,INDEX(MyData,D14868, E14868+1))))&gt;0)),
"        " &amp; INDEX(MyData,D14868, E14868+1),
"    " &amp; INDEX(MyData,D14868, E14868+1))</f>
        <v xml:space="preserve">        0,//635 Objective Complete:  Go to your dorm and prepare for the party!</v>
      </c>
    </row>
    <row r="14869" spans="4:7" x14ac:dyDescent="0.2">
      <c r="D14869" s="20">
        <f t="shared" si="232"/>
        <v>639</v>
      </c>
      <c r="E14869" s="20">
        <f>MIN(IF(MOD(ROWS($A$2:A14869),$A$2)=0,E14868+1, E14868), $B$2-1)</f>
        <v>17</v>
      </c>
      <c r="G14869" s="2" t="str">
        <f>IF(NOT(OR(
SUMPRODUCT(--ISNUMBER(SEARCH('Chapter 2 (Generated)'!$B$3:$V$3,INDEX(MyData,D14869, E14869+1))))&gt;0,
SUMPRODUCT(--ISNUMBER(SEARCH('Chapter 2 (Generated)'!$B$4:$V$4,INDEX(MyData,D14869, E14869+1))))&gt;0)),
"        " &amp; INDEX(MyData,D14869, E14869+1),
"    " &amp; INDEX(MyData,D14869, E14869+1))</f>
        <v xml:space="preserve">        0,</v>
      </c>
    </row>
    <row r="14870" spans="4:7" x14ac:dyDescent="0.2">
      <c r="D14870" s="20">
        <f t="shared" si="232"/>
        <v>640</v>
      </c>
      <c r="E14870" s="20">
        <f>MIN(IF(MOD(ROWS($A$2:A14870),$A$2)=0,E14869+1, E14869), $B$2-1)</f>
        <v>17</v>
      </c>
      <c r="G14870" s="2" t="str">
        <f>IF(NOT(OR(
SUMPRODUCT(--ISNUMBER(SEARCH('Chapter 2 (Generated)'!$B$3:$V$3,INDEX(MyData,D14870, E14870+1))))&gt;0,
SUMPRODUCT(--ISNUMBER(SEARCH('Chapter 2 (Generated)'!$B$4:$V$4,INDEX(MyData,D14870, E14870+1))))&gt;0)),
"        " &amp; INDEX(MyData,D14870, E14870+1),
"    " &amp; INDEX(MyData,D14870, E14870+1))</f>
        <v xml:space="preserve">        0,</v>
      </c>
    </row>
    <row r="14871" spans="4:7" x14ac:dyDescent="0.2">
      <c r="D14871" s="20">
        <f t="shared" si="232"/>
        <v>641</v>
      </c>
      <c r="E14871" s="20">
        <f>MIN(IF(MOD(ROWS($A$2:A14871),$A$2)=0,E14870+1, E14870), $B$2-1)</f>
        <v>17</v>
      </c>
      <c r="G14871" s="2" t="str">
        <f>IF(NOT(OR(
SUMPRODUCT(--ISNUMBER(SEARCH('Chapter 2 (Generated)'!$B$3:$V$3,INDEX(MyData,D14871, E14871+1))))&gt;0,
SUMPRODUCT(--ISNUMBER(SEARCH('Chapter 2 (Generated)'!$B$4:$V$4,INDEX(MyData,D14871, E14871+1))))&gt;0)),
"        " &amp; INDEX(MyData,D14871, E14871+1),
"    " &amp; INDEX(MyData,D14871, E14871+1))</f>
        <v xml:space="preserve">        0,</v>
      </c>
    </row>
    <row r="14872" spans="4:7" x14ac:dyDescent="0.2">
      <c r="D14872" s="20">
        <f t="shared" si="232"/>
        <v>642</v>
      </c>
      <c r="E14872" s="20">
        <f>MIN(IF(MOD(ROWS($A$2:A14872),$A$2)=0,E14871+1, E14871), $B$2-1)</f>
        <v>17</v>
      </c>
      <c r="G14872" s="2" t="str">
        <f>IF(NOT(OR(
SUMPRODUCT(--ISNUMBER(SEARCH('Chapter 2 (Generated)'!$B$3:$V$3,INDEX(MyData,D14872, E14872+1))))&gt;0,
SUMPRODUCT(--ISNUMBER(SEARCH('Chapter 2 (Generated)'!$B$4:$V$4,INDEX(MyData,D14872, E14872+1))))&gt;0)),
"        " &amp; INDEX(MyData,D14872, E14872+1),
"    " &amp; INDEX(MyData,D14872, E14872+1))</f>
        <v xml:space="preserve">        0,</v>
      </c>
    </row>
    <row r="14873" spans="4:7" x14ac:dyDescent="0.2">
      <c r="D14873" s="20">
        <f t="shared" si="232"/>
        <v>643</v>
      </c>
      <c r="E14873" s="20">
        <f>MIN(IF(MOD(ROWS($A$2:A14873),$A$2)=0,E14872+1, E14872), $B$2-1)</f>
        <v>17</v>
      </c>
      <c r="G14873" s="2" t="str">
        <f>IF(NOT(OR(
SUMPRODUCT(--ISNUMBER(SEARCH('Chapter 2 (Generated)'!$B$3:$V$3,INDEX(MyData,D14873, E14873+1))))&gt;0,
SUMPRODUCT(--ISNUMBER(SEARCH('Chapter 2 (Generated)'!$B$4:$V$4,INDEX(MyData,D14873, E14873+1))))&gt;0)),
"        " &amp; INDEX(MyData,D14873, E14873+1),
"    " &amp; INDEX(MyData,D14873, E14873+1))</f>
        <v xml:space="preserve">        0,//640 </v>
      </c>
    </row>
    <row r="14874" spans="4:7" x14ac:dyDescent="0.2">
      <c r="D14874" s="20">
        <f t="shared" si="232"/>
        <v>644</v>
      </c>
      <c r="E14874" s="20">
        <f>MIN(IF(MOD(ROWS($A$2:A14874),$A$2)=0,E14873+1, E14873), $B$2-1)</f>
        <v>17</v>
      </c>
      <c r="G14874" s="2" t="str">
        <f>IF(NOT(OR(
SUMPRODUCT(--ISNUMBER(SEARCH('Chapter 2 (Generated)'!$B$3:$V$3,INDEX(MyData,D14874, E14874+1))))&gt;0,
SUMPRODUCT(--ISNUMBER(SEARCH('Chapter 2 (Generated)'!$B$4:$V$4,INDEX(MyData,D14874, E14874+1))))&gt;0)),
"        " &amp; INDEX(MyData,D14874, E14874+1),
"    " &amp; INDEX(MyData,D14874, E14874+1))</f>
        <v xml:space="preserve">        0,</v>
      </c>
    </row>
    <row r="14875" spans="4:7" x14ac:dyDescent="0.2">
      <c r="D14875" s="20">
        <f t="shared" si="232"/>
        <v>645</v>
      </c>
      <c r="E14875" s="20">
        <f>MIN(IF(MOD(ROWS($A$2:A14875),$A$2)=0,E14874+1, E14874), $B$2-1)</f>
        <v>17</v>
      </c>
      <c r="G14875" s="2" t="str">
        <f>IF(NOT(OR(
SUMPRODUCT(--ISNUMBER(SEARCH('Chapter 2 (Generated)'!$B$3:$V$3,INDEX(MyData,D14875, E14875+1))))&gt;0,
SUMPRODUCT(--ISNUMBER(SEARCH('Chapter 2 (Generated)'!$B$4:$V$4,INDEX(MyData,D14875, E14875+1))))&gt;0)),
"        " &amp; INDEX(MyData,D14875, E14875+1),
"    " &amp; INDEX(MyData,D14875, E14875+1))</f>
        <v xml:space="preserve">        0,</v>
      </c>
    </row>
    <row r="14876" spans="4:7" x14ac:dyDescent="0.2">
      <c r="D14876" s="20">
        <f t="shared" si="232"/>
        <v>646</v>
      </c>
      <c r="E14876" s="20">
        <f>MIN(IF(MOD(ROWS($A$2:A14876),$A$2)=0,E14875+1, E14875), $B$2-1)</f>
        <v>17</v>
      </c>
      <c r="G14876" s="2" t="str">
        <f>IF(NOT(OR(
SUMPRODUCT(--ISNUMBER(SEARCH('Chapter 2 (Generated)'!$B$3:$V$3,INDEX(MyData,D14876, E14876+1))))&gt;0,
SUMPRODUCT(--ISNUMBER(SEARCH('Chapter 2 (Generated)'!$B$4:$V$4,INDEX(MyData,D14876, E14876+1))))&gt;0)),
"        " &amp; INDEX(MyData,D14876, E14876+1),
"    " &amp; INDEX(MyData,D14876, E14876+1))</f>
        <v xml:space="preserve">        0,</v>
      </c>
    </row>
    <row r="14877" spans="4:7" x14ac:dyDescent="0.2">
      <c r="D14877" s="20">
        <f t="shared" si="232"/>
        <v>647</v>
      </c>
      <c r="E14877" s="20">
        <f>MIN(IF(MOD(ROWS($A$2:A14877),$A$2)=0,E14876+1, E14876), $B$2-1)</f>
        <v>17</v>
      </c>
      <c r="G14877" s="2" t="str">
        <f>IF(NOT(OR(
SUMPRODUCT(--ISNUMBER(SEARCH('Chapter 2 (Generated)'!$B$3:$V$3,INDEX(MyData,D14877, E14877+1))))&gt;0,
SUMPRODUCT(--ISNUMBER(SEARCH('Chapter 2 (Generated)'!$B$4:$V$4,INDEX(MyData,D14877, E14877+1))))&gt;0)),
"        " &amp; INDEX(MyData,D14877, E14877+1),
"    " &amp; INDEX(MyData,D14877, E14877+1))</f>
        <v xml:space="preserve">        0,</v>
      </c>
    </row>
    <row r="14878" spans="4:7" x14ac:dyDescent="0.2">
      <c r="D14878" s="20">
        <f t="shared" si="232"/>
        <v>648</v>
      </c>
      <c r="E14878" s="20">
        <f>MIN(IF(MOD(ROWS($A$2:A14878),$A$2)=0,E14877+1, E14877), $B$2-1)</f>
        <v>17</v>
      </c>
      <c r="G14878" s="2" t="str">
        <f>IF(NOT(OR(
SUMPRODUCT(--ISNUMBER(SEARCH('Chapter 2 (Generated)'!$B$3:$V$3,INDEX(MyData,D14878, E14878+1))))&gt;0,
SUMPRODUCT(--ISNUMBER(SEARCH('Chapter 2 (Generated)'!$B$4:$V$4,INDEX(MyData,D14878, E14878+1))))&gt;0)),
"        " &amp; INDEX(MyData,D14878, E14878+1),
"    " &amp; INDEX(MyData,D14878, E14878+1))</f>
        <v xml:space="preserve">        0,//645 </v>
      </c>
    </row>
    <row r="14879" spans="4:7" x14ac:dyDescent="0.2">
      <c r="D14879" s="20">
        <f t="shared" si="232"/>
        <v>649</v>
      </c>
      <c r="E14879" s="20">
        <f>MIN(IF(MOD(ROWS($A$2:A14879),$A$2)=0,E14878+1, E14878), $B$2-1)</f>
        <v>17</v>
      </c>
      <c r="G14879" s="2" t="str">
        <f>IF(NOT(OR(
SUMPRODUCT(--ISNUMBER(SEARCH('Chapter 2 (Generated)'!$B$3:$V$3,INDEX(MyData,D14879, E14879+1))))&gt;0,
SUMPRODUCT(--ISNUMBER(SEARCH('Chapter 2 (Generated)'!$B$4:$V$4,INDEX(MyData,D14879, E14879+1))))&gt;0)),
"        " &amp; INDEX(MyData,D14879, E14879+1),
"    " &amp; INDEX(MyData,D14879, E14879+1))</f>
        <v xml:space="preserve">        0,</v>
      </c>
    </row>
    <row r="14880" spans="4:7" x14ac:dyDescent="0.2">
      <c r="D14880" s="20">
        <f t="shared" si="232"/>
        <v>650</v>
      </c>
      <c r="E14880" s="20">
        <f>MIN(IF(MOD(ROWS($A$2:A14880),$A$2)=0,E14879+1, E14879), $B$2-1)</f>
        <v>17</v>
      </c>
      <c r="G14880" s="2" t="str">
        <f>IF(NOT(OR(
SUMPRODUCT(--ISNUMBER(SEARCH('Chapter 2 (Generated)'!$B$3:$V$3,INDEX(MyData,D14880, E14880+1))))&gt;0,
SUMPRODUCT(--ISNUMBER(SEARCH('Chapter 2 (Generated)'!$B$4:$V$4,INDEX(MyData,D14880, E14880+1))))&gt;0)),
"        " &amp; INDEX(MyData,D14880, E14880+1),
"    " &amp; INDEX(MyData,D14880, E14880+1))</f>
        <v xml:space="preserve">        0,</v>
      </c>
    </row>
    <row r="14881" spans="4:7" x14ac:dyDescent="0.2">
      <c r="D14881" s="20">
        <f t="shared" si="232"/>
        <v>651</v>
      </c>
      <c r="E14881" s="20">
        <f>MIN(IF(MOD(ROWS($A$2:A14881),$A$2)=0,E14880+1, E14880), $B$2-1)</f>
        <v>17</v>
      </c>
      <c r="G14881" s="2" t="str">
        <f>IF(NOT(OR(
SUMPRODUCT(--ISNUMBER(SEARCH('Chapter 2 (Generated)'!$B$3:$V$3,INDEX(MyData,D14881, E14881+1))))&gt;0,
SUMPRODUCT(--ISNUMBER(SEARCH('Chapter 2 (Generated)'!$B$4:$V$4,INDEX(MyData,D14881, E14881+1))))&gt;0)),
"        " &amp; INDEX(MyData,D14881, E14881+1),
"    " &amp; INDEX(MyData,D14881, E14881+1))</f>
        <v xml:space="preserve">        0,</v>
      </c>
    </row>
    <row r="14882" spans="4:7" x14ac:dyDescent="0.2">
      <c r="D14882" s="20">
        <f t="shared" si="232"/>
        <v>652</v>
      </c>
      <c r="E14882" s="20">
        <f>MIN(IF(MOD(ROWS($A$2:A14882),$A$2)=0,E14881+1, E14881), $B$2-1)</f>
        <v>17</v>
      </c>
      <c r="G14882" s="2" t="str">
        <f>IF(NOT(OR(
SUMPRODUCT(--ISNUMBER(SEARCH('Chapter 2 (Generated)'!$B$3:$V$3,INDEX(MyData,D14882, E14882+1))))&gt;0,
SUMPRODUCT(--ISNUMBER(SEARCH('Chapter 2 (Generated)'!$B$4:$V$4,INDEX(MyData,D14882, E14882+1))))&gt;0)),
"        " &amp; INDEX(MyData,D14882, E14882+1),
"    " &amp; INDEX(MyData,D14882, E14882+1))</f>
        <v xml:space="preserve">        0,</v>
      </c>
    </row>
    <row r="14883" spans="4:7" x14ac:dyDescent="0.2">
      <c r="D14883" s="20">
        <f t="shared" si="232"/>
        <v>653</v>
      </c>
      <c r="E14883" s="20">
        <f>MIN(IF(MOD(ROWS($A$2:A14883),$A$2)=0,E14882+1, E14882), $B$2-1)</f>
        <v>17</v>
      </c>
      <c r="G14883" s="2" t="str">
        <f>IF(NOT(OR(
SUMPRODUCT(--ISNUMBER(SEARCH('Chapter 2 (Generated)'!$B$3:$V$3,INDEX(MyData,D14883, E14883+1))))&gt;0,
SUMPRODUCT(--ISNUMBER(SEARCH('Chapter 2 (Generated)'!$B$4:$V$4,INDEX(MyData,D14883, E14883+1))))&gt;0)),
"        " &amp; INDEX(MyData,D14883, E14883+1),
"    " &amp; INDEX(MyData,D14883, E14883+1))</f>
        <v xml:space="preserve">        0,//650 </v>
      </c>
    </row>
    <row r="14884" spans="4:7" x14ac:dyDescent="0.2">
      <c r="D14884" s="20">
        <f t="shared" si="232"/>
        <v>654</v>
      </c>
      <c r="E14884" s="20">
        <f>MIN(IF(MOD(ROWS($A$2:A14884),$A$2)=0,E14883+1, E14883), $B$2-1)</f>
        <v>17</v>
      </c>
      <c r="G14884" s="2" t="str">
        <f>IF(NOT(OR(
SUMPRODUCT(--ISNUMBER(SEARCH('Chapter 2 (Generated)'!$B$3:$V$3,INDEX(MyData,D14884, E14884+1))))&gt;0,
SUMPRODUCT(--ISNUMBER(SEARCH('Chapter 2 (Generated)'!$B$4:$V$4,INDEX(MyData,D14884, E14884+1))))&gt;0)),
"        " &amp; INDEX(MyData,D14884, E14884+1),
"    " &amp; INDEX(MyData,D14884, E14884+1))</f>
        <v xml:space="preserve">        0,</v>
      </c>
    </row>
    <row r="14885" spans="4:7" x14ac:dyDescent="0.2">
      <c r="D14885" s="20">
        <f t="shared" si="232"/>
        <v>655</v>
      </c>
      <c r="E14885" s="20">
        <f>MIN(IF(MOD(ROWS($A$2:A14885),$A$2)=0,E14884+1, E14884), $B$2-1)</f>
        <v>17</v>
      </c>
      <c r="G14885" s="2" t="str">
        <f>IF(NOT(OR(
SUMPRODUCT(--ISNUMBER(SEARCH('Chapter 2 (Generated)'!$B$3:$V$3,INDEX(MyData,D14885, E14885+1))))&gt;0,
SUMPRODUCT(--ISNUMBER(SEARCH('Chapter 2 (Generated)'!$B$4:$V$4,INDEX(MyData,D14885, E14885+1))))&gt;0)),
"        " &amp; INDEX(MyData,D14885, E14885+1),
"    " &amp; INDEX(MyData,D14885, E14885+1))</f>
        <v xml:space="preserve">        0,</v>
      </c>
    </row>
    <row r="14886" spans="4:7" x14ac:dyDescent="0.2">
      <c r="D14886" s="20">
        <f t="shared" si="232"/>
        <v>656</v>
      </c>
      <c r="E14886" s="20">
        <f>MIN(IF(MOD(ROWS($A$2:A14886),$A$2)=0,E14885+1, E14885), $B$2-1)</f>
        <v>17</v>
      </c>
      <c r="G14886" s="2" t="str">
        <f>IF(NOT(OR(
SUMPRODUCT(--ISNUMBER(SEARCH('Chapter 2 (Generated)'!$B$3:$V$3,INDEX(MyData,D14886, E14886+1))))&gt;0,
SUMPRODUCT(--ISNUMBER(SEARCH('Chapter 2 (Generated)'!$B$4:$V$4,INDEX(MyData,D14886, E14886+1))))&gt;0)),
"        " &amp; INDEX(MyData,D14886, E14886+1),
"    " &amp; INDEX(MyData,D14886, E14886+1))</f>
        <v xml:space="preserve">        0,</v>
      </c>
    </row>
    <row r="14887" spans="4:7" x14ac:dyDescent="0.2">
      <c r="D14887" s="20">
        <f t="shared" si="232"/>
        <v>657</v>
      </c>
      <c r="E14887" s="20">
        <f>MIN(IF(MOD(ROWS($A$2:A14887),$A$2)=0,E14886+1, E14886), $B$2-1)</f>
        <v>17</v>
      </c>
      <c r="G14887" s="2" t="str">
        <f>IF(NOT(OR(
SUMPRODUCT(--ISNUMBER(SEARCH('Chapter 2 (Generated)'!$B$3:$V$3,INDEX(MyData,D14887, E14887+1))))&gt;0,
SUMPRODUCT(--ISNUMBER(SEARCH('Chapter 2 (Generated)'!$B$4:$V$4,INDEX(MyData,D14887, E14887+1))))&gt;0)),
"        " &amp; INDEX(MyData,D14887, E14887+1),
"    " &amp; INDEX(MyData,D14887, E14887+1))</f>
        <v xml:space="preserve">        0,</v>
      </c>
    </row>
    <row r="14888" spans="4:7" x14ac:dyDescent="0.2">
      <c r="D14888" s="20">
        <f t="shared" si="232"/>
        <v>658</v>
      </c>
      <c r="E14888" s="20">
        <f>MIN(IF(MOD(ROWS($A$2:A14888),$A$2)=0,E14887+1, E14887), $B$2-1)</f>
        <v>17</v>
      </c>
      <c r="G14888" s="2" t="str">
        <f>IF(NOT(OR(
SUMPRODUCT(--ISNUMBER(SEARCH('Chapter 2 (Generated)'!$B$3:$V$3,INDEX(MyData,D14888, E14888+1))))&gt;0,
SUMPRODUCT(--ISNUMBER(SEARCH('Chapter 2 (Generated)'!$B$4:$V$4,INDEX(MyData,D14888, E14888+1))))&gt;0)),
"        " &amp; INDEX(MyData,D14888, E14888+1),
"    " &amp; INDEX(MyData,D14888, E14888+1))</f>
        <v xml:space="preserve">        0,//655 </v>
      </c>
    </row>
    <row r="14889" spans="4:7" x14ac:dyDescent="0.2">
      <c r="D14889" s="20">
        <f t="shared" si="232"/>
        <v>659</v>
      </c>
      <c r="E14889" s="20">
        <f>MIN(IF(MOD(ROWS($A$2:A14889),$A$2)=0,E14888+1, E14888), $B$2-1)</f>
        <v>17</v>
      </c>
      <c r="G14889" s="2" t="str">
        <f>IF(NOT(OR(
SUMPRODUCT(--ISNUMBER(SEARCH('Chapter 2 (Generated)'!$B$3:$V$3,INDEX(MyData,D14889, E14889+1))))&gt;0,
SUMPRODUCT(--ISNUMBER(SEARCH('Chapter 2 (Generated)'!$B$4:$V$4,INDEX(MyData,D14889, E14889+1))))&gt;0)),
"        " &amp; INDEX(MyData,D14889, E14889+1),
"    " &amp; INDEX(MyData,D14889, E14889+1))</f>
        <v xml:space="preserve">        0,</v>
      </c>
    </row>
    <row r="14890" spans="4:7" x14ac:dyDescent="0.2">
      <c r="D14890" s="20">
        <f t="shared" si="232"/>
        <v>660</v>
      </c>
      <c r="E14890" s="20">
        <f>MIN(IF(MOD(ROWS($A$2:A14890),$A$2)=0,E14889+1, E14889), $B$2-1)</f>
        <v>17</v>
      </c>
      <c r="G14890" s="2" t="str">
        <f>IF(NOT(OR(
SUMPRODUCT(--ISNUMBER(SEARCH('Chapter 2 (Generated)'!$B$3:$V$3,INDEX(MyData,D14890, E14890+1))))&gt;0,
SUMPRODUCT(--ISNUMBER(SEARCH('Chapter 2 (Generated)'!$B$4:$V$4,INDEX(MyData,D14890, E14890+1))))&gt;0)),
"        " &amp; INDEX(MyData,D14890, E14890+1),
"    " &amp; INDEX(MyData,D14890, E14890+1))</f>
        <v xml:space="preserve">        0,</v>
      </c>
    </row>
    <row r="14891" spans="4:7" x14ac:dyDescent="0.2">
      <c r="D14891" s="20">
        <f t="shared" si="232"/>
        <v>661</v>
      </c>
      <c r="E14891" s="20">
        <f>MIN(IF(MOD(ROWS($A$2:A14891),$A$2)=0,E14890+1, E14890), $B$2-1)</f>
        <v>17</v>
      </c>
      <c r="G14891" s="2" t="str">
        <f>IF(NOT(OR(
SUMPRODUCT(--ISNUMBER(SEARCH('Chapter 2 (Generated)'!$B$3:$V$3,INDEX(MyData,D14891, E14891+1))))&gt;0,
SUMPRODUCT(--ISNUMBER(SEARCH('Chapter 2 (Generated)'!$B$4:$V$4,INDEX(MyData,D14891, E14891+1))))&gt;0)),
"        " &amp; INDEX(MyData,D14891, E14891+1),
"    " &amp; INDEX(MyData,D14891, E14891+1))</f>
        <v xml:space="preserve">        0,</v>
      </c>
    </row>
    <row r="14892" spans="4:7" x14ac:dyDescent="0.2">
      <c r="D14892" s="20">
        <f t="shared" si="232"/>
        <v>662</v>
      </c>
      <c r="E14892" s="20">
        <f>MIN(IF(MOD(ROWS($A$2:A14892),$A$2)=0,E14891+1, E14891), $B$2-1)</f>
        <v>17</v>
      </c>
      <c r="G14892" s="2" t="str">
        <f>IF(NOT(OR(
SUMPRODUCT(--ISNUMBER(SEARCH('Chapter 2 (Generated)'!$B$3:$V$3,INDEX(MyData,D14892, E14892+1))))&gt;0,
SUMPRODUCT(--ISNUMBER(SEARCH('Chapter 2 (Generated)'!$B$4:$V$4,INDEX(MyData,D14892, E14892+1))))&gt;0)),
"        " &amp; INDEX(MyData,D14892, E14892+1),
"    " &amp; INDEX(MyData,D14892, E14892+1))</f>
        <v xml:space="preserve">        0,</v>
      </c>
    </row>
    <row r="14893" spans="4:7" x14ac:dyDescent="0.2">
      <c r="D14893" s="20">
        <f t="shared" si="232"/>
        <v>663</v>
      </c>
      <c r="E14893" s="20">
        <f>MIN(IF(MOD(ROWS($A$2:A14893),$A$2)=0,E14892+1, E14892), $B$2-1)</f>
        <v>17</v>
      </c>
      <c r="G14893" s="2" t="str">
        <f>IF(NOT(OR(
SUMPRODUCT(--ISNUMBER(SEARCH('Chapter 2 (Generated)'!$B$3:$V$3,INDEX(MyData,D14893, E14893+1))))&gt;0,
SUMPRODUCT(--ISNUMBER(SEARCH('Chapter 2 (Generated)'!$B$4:$V$4,INDEX(MyData,D14893, E14893+1))))&gt;0)),
"        " &amp; INDEX(MyData,D14893, E14893+1),
"    " &amp; INDEX(MyData,D14893, E14893+1))</f>
        <v xml:space="preserve">        0,//660 </v>
      </c>
    </row>
    <row r="14894" spans="4:7" x14ac:dyDescent="0.2">
      <c r="D14894" s="20">
        <f t="shared" si="232"/>
        <v>664</v>
      </c>
      <c r="E14894" s="20">
        <f>MIN(IF(MOD(ROWS($A$2:A14894),$A$2)=0,E14893+1, E14893), $B$2-1)</f>
        <v>17</v>
      </c>
      <c r="G14894" s="2" t="str">
        <f>IF(NOT(OR(
SUMPRODUCT(--ISNUMBER(SEARCH('Chapter 2 (Generated)'!$B$3:$V$3,INDEX(MyData,D14894, E14894+1))))&gt;0,
SUMPRODUCT(--ISNUMBER(SEARCH('Chapter 2 (Generated)'!$B$4:$V$4,INDEX(MyData,D14894, E14894+1))))&gt;0)),
"        " &amp; INDEX(MyData,D14894, E14894+1),
"    " &amp; INDEX(MyData,D14894, E14894+1))</f>
        <v xml:space="preserve">        0,</v>
      </c>
    </row>
    <row r="14895" spans="4:7" x14ac:dyDescent="0.2">
      <c r="D14895" s="20">
        <f t="shared" si="232"/>
        <v>665</v>
      </c>
      <c r="E14895" s="20">
        <f>MIN(IF(MOD(ROWS($A$2:A14895),$A$2)=0,E14894+1, E14894), $B$2-1)</f>
        <v>17</v>
      </c>
      <c r="G14895" s="2" t="str">
        <f>IF(NOT(OR(
SUMPRODUCT(--ISNUMBER(SEARCH('Chapter 2 (Generated)'!$B$3:$V$3,INDEX(MyData,D14895, E14895+1))))&gt;0,
SUMPRODUCT(--ISNUMBER(SEARCH('Chapter 2 (Generated)'!$B$4:$V$4,INDEX(MyData,D14895, E14895+1))))&gt;0)),
"        " &amp; INDEX(MyData,D14895, E14895+1),
"    " &amp; INDEX(MyData,D14895, E14895+1))</f>
        <v xml:space="preserve">        0,</v>
      </c>
    </row>
    <row r="14896" spans="4:7" x14ac:dyDescent="0.2">
      <c r="D14896" s="20">
        <f t="shared" si="232"/>
        <v>666</v>
      </c>
      <c r="E14896" s="20">
        <f>MIN(IF(MOD(ROWS($A$2:A14896),$A$2)=0,E14895+1, E14895), $B$2-1)</f>
        <v>17</v>
      </c>
      <c r="G14896" s="2" t="str">
        <f>IF(NOT(OR(
SUMPRODUCT(--ISNUMBER(SEARCH('Chapter 2 (Generated)'!$B$3:$V$3,INDEX(MyData,D14896, E14896+1))))&gt;0,
SUMPRODUCT(--ISNUMBER(SEARCH('Chapter 2 (Generated)'!$B$4:$V$4,INDEX(MyData,D14896, E14896+1))))&gt;0)),
"        " &amp; INDEX(MyData,D14896, E14896+1),
"    " &amp; INDEX(MyData,D14896, E14896+1))</f>
        <v xml:space="preserve">        0,</v>
      </c>
    </row>
    <row r="14897" spans="4:7" x14ac:dyDescent="0.2">
      <c r="D14897" s="20">
        <f t="shared" si="232"/>
        <v>667</v>
      </c>
      <c r="E14897" s="20">
        <f>MIN(IF(MOD(ROWS($A$2:A14897),$A$2)=0,E14896+1, E14896), $B$2-1)</f>
        <v>17</v>
      </c>
      <c r="G14897" s="2" t="str">
        <f>IF(NOT(OR(
SUMPRODUCT(--ISNUMBER(SEARCH('Chapter 2 (Generated)'!$B$3:$V$3,INDEX(MyData,D14897, E14897+1))))&gt;0,
SUMPRODUCT(--ISNUMBER(SEARCH('Chapter 2 (Generated)'!$B$4:$V$4,INDEX(MyData,D14897, E14897+1))))&gt;0)),
"        " &amp; INDEX(MyData,D14897, E14897+1),
"    " &amp; INDEX(MyData,D14897, E14897+1))</f>
        <v xml:space="preserve">        0,</v>
      </c>
    </row>
    <row r="14898" spans="4:7" x14ac:dyDescent="0.2">
      <c r="D14898" s="20">
        <f t="shared" si="232"/>
        <v>668</v>
      </c>
      <c r="E14898" s="20">
        <f>MIN(IF(MOD(ROWS($A$2:A14898),$A$2)=0,E14897+1, E14897), $B$2-1)</f>
        <v>17</v>
      </c>
      <c r="G14898" s="2" t="str">
        <f>IF(NOT(OR(
SUMPRODUCT(--ISNUMBER(SEARCH('Chapter 2 (Generated)'!$B$3:$V$3,INDEX(MyData,D14898, E14898+1))))&gt;0,
SUMPRODUCT(--ISNUMBER(SEARCH('Chapter 2 (Generated)'!$B$4:$V$4,INDEX(MyData,D14898, E14898+1))))&gt;0)),
"        " &amp; INDEX(MyData,D14898, E14898+1),
"    " &amp; INDEX(MyData,D14898, E14898+1))</f>
        <v xml:space="preserve">        0,//665 </v>
      </c>
    </row>
    <row r="14899" spans="4:7" x14ac:dyDescent="0.2">
      <c r="D14899" s="20">
        <f t="shared" si="232"/>
        <v>669</v>
      </c>
      <c r="E14899" s="20">
        <f>MIN(IF(MOD(ROWS($A$2:A14899),$A$2)=0,E14898+1, E14898), $B$2-1)</f>
        <v>17</v>
      </c>
      <c r="G14899" s="2" t="str">
        <f>IF(NOT(OR(
SUMPRODUCT(--ISNUMBER(SEARCH('Chapter 2 (Generated)'!$B$3:$V$3,INDEX(MyData,D14899, E14899+1))))&gt;0,
SUMPRODUCT(--ISNUMBER(SEARCH('Chapter 2 (Generated)'!$B$4:$V$4,INDEX(MyData,D14899, E14899+1))))&gt;0)),
"        " &amp; INDEX(MyData,D14899, E14899+1),
"    " &amp; INDEX(MyData,D14899, E14899+1))</f>
        <v xml:space="preserve">        0,</v>
      </c>
    </row>
    <row r="14900" spans="4:7" x14ac:dyDescent="0.2">
      <c r="D14900" s="20">
        <f t="shared" si="232"/>
        <v>670</v>
      </c>
      <c r="E14900" s="20">
        <f>MIN(IF(MOD(ROWS($A$2:A14900),$A$2)=0,E14899+1, E14899), $B$2-1)</f>
        <v>17</v>
      </c>
      <c r="G14900" s="2" t="str">
        <f>IF(NOT(OR(
SUMPRODUCT(--ISNUMBER(SEARCH('Chapter 2 (Generated)'!$B$3:$V$3,INDEX(MyData,D14900, E14900+1))))&gt;0,
SUMPRODUCT(--ISNUMBER(SEARCH('Chapter 2 (Generated)'!$B$4:$V$4,INDEX(MyData,D14900, E14900+1))))&gt;0)),
"        " &amp; INDEX(MyData,D14900, E14900+1),
"    " &amp; INDEX(MyData,D14900, E14900+1))</f>
        <v xml:space="preserve">        0,</v>
      </c>
    </row>
    <row r="14901" spans="4:7" x14ac:dyDescent="0.2">
      <c r="D14901" s="20">
        <f t="shared" si="232"/>
        <v>671</v>
      </c>
      <c r="E14901" s="20">
        <f>MIN(IF(MOD(ROWS($A$2:A14901),$A$2)=0,E14900+1, E14900), $B$2-1)</f>
        <v>17</v>
      </c>
      <c r="G14901" s="2" t="str">
        <f>IF(NOT(OR(
SUMPRODUCT(--ISNUMBER(SEARCH('Chapter 2 (Generated)'!$B$3:$V$3,INDEX(MyData,D14901, E14901+1))))&gt;0,
SUMPRODUCT(--ISNUMBER(SEARCH('Chapter 2 (Generated)'!$B$4:$V$4,INDEX(MyData,D14901, E14901+1))))&gt;0)),
"        " &amp; INDEX(MyData,D14901, E14901+1),
"    " &amp; INDEX(MyData,D14901, E14901+1))</f>
        <v xml:space="preserve">        0,</v>
      </c>
    </row>
    <row r="14902" spans="4:7" x14ac:dyDescent="0.2">
      <c r="D14902" s="20">
        <f t="shared" si="232"/>
        <v>672</v>
      </c>
      <c r="E14902" s="20">
        <f>MIN(IF(MOD(ROWS($A$2:A14902),$A$2)=0,E14901+1, E14901), $B$2-1)</f>
        <v>17</v>
      </c>
      <c r="G14902" s="2" t="str">
        <f>IF(NOT(OR(
SUMPRODUCT(--ISNUMBER(SEARCH('Chapter 2 (Generated)'!$B$3:$V$3,INDEX(MyData,D14902, E14902+1))))&gt;0,
SUMPRODUCT(--ISNUMBER(SEARCH('Chapter 2 (Generated)'!$B$4:$V$4,INDEX(MyData,D14902, E14902+1))))&gt;0)),
"        " &amp; INDEX(MyData,D14902, E14902+1),
"    " &amp; INDEX(MyData,D14902, E14902+1))</f>
        <v xml:space="preserve">        0,</v>
      </c>
    </row>
    <row r="14903" spans="4:7" x14ac:dyDescent="0.2">
      <c r="D14903" s="20">
        <f t="shared" si="232"/>
        <v>673</v>
      </c>
      <c r="E14903" s="20">
        <f>MIN(IF(MOD(ROWS($A$2:A14903),$A$2)=0,E14902+1, E14902), $B$2-1)</f>
        <v>17</v>
      </c>
      <c r="G14903" s="2" t="str">
        <f>IF(NOT(OR(
SUMPRODUCT(--ISNUMBER(SEARCH('Chapter 2 (Generated)'!$B$3:$V$3,INDEX(MyData,D14903, E14903+1))))&gt;0,
SUMPRODUCT(--ISNUMBER(SEARCH('Chapter 2 (Generated)'!$B$4:$V$4,INDEX(MyData,D14903, E14903+1))))&gt;0)),
"        " &amp; INDEX(MyData,D14903, E14903+1),
"    " &amp; INDEX(MyData,D14903, E14903+1))</f>
        <v xml:space="preserve">        0,//670 </v>
      </c>
    </row>
    <row r="14904" spans="4:7" x14ac:dyDescent="0.2">
      <c r="D14904" s="20">
        <f t="shared" si="232"/>
        <v>674</v>
      </c>
      <c r="E14904" s="20">
        <f>MIN(IF(MOD(ROWS($A$2:A14904),$A$2)=0,E14903+1, E14903), $B$2-1)</f>
        <v>17</v>
      </c>
      <c r="G14904" s="2" t="str">
        <f>IF(NOT(OR(
SUMPRODUCT(--ISNUMBER(SEARCH('Chapter 2 (Generated)'!$B$3:$V$3,INDEX(MyData,D14904, E14904+1))))&gt;0,
SUMPRODUCT(--ISNUMBER(SEARCH('Chapter 2 (Generated)'!$B$4:$V$4,INDEX(MyData,D14904, E14904+1))))&gt;0)),
"        " &amp; INDEX(MyData,D14904, E14904+1),
"    " &amp; INDEX(MyData,D14904, E14904+1))</f>
        <v xml:space="preserve">        0,</v>
      </c>
    </row>
    <row r="14905" spans="4:7" x14ac:dyDescent="0.2">
      <c r="D14905" s="20">
        <f t="shared" si="232"/>
        <v>675</v>
      </c>
      <c r="E14905" s="20">
        <f>MIN(IF(MOD(ROWS($A$2:A14905),$A$2)=0,E14904+1, E14904), $B$2-1)</f>
        <v>17</v>
      </c>
      <c r="G14905" s="2" t="str">
        <f>IF(NOT(OR(
SUMPRODUCT(--ISNUMBER(SEARCH('Chapter 2 (Generated)'!$B$3:$V$3,INDEX(MyData,D14905, E14905+1))))&gt;0,
SUMPRODUCT(--ISNUMBER(SEARCH('Chapter 2 (Generated)'!$B$4:$V$4,INDEX(MyData,D14905, E14905+1))))&gt;0)),
"        " &amp; INDEX(MyData,D14905, E14905+1),
"    " &amp; INDEX(MyData,D14905, E14905+1))</f>
        <v xml:space="preserve">        0,</v>
      </c>
    </row>
    <row r="14906" spans="4:7" x14ac:dyDescent="0.2">
      <c r="D14906" s="20">
        <f t="shared" si="232"/>
        <v>676</v>
      </c>
      <c r="E14906" s="20">
        <f>MIN(IF(MOD(ROWS($A$2:A14906),$A$2)=0,E14905+1, E14905), $B$2-1)</f>
        <v>17</v>
      </c>
      <c r="G14906" s="2" t="str">
        <f>IF(NOT(OR(
SUMPRODUCT(--ISNUMBER(SEARCH('Chapter 2 (Generated)'!$B$3:$V$3,INDEX(MyData,D14906, E14906+1))))&gt;0,
SUMPRODUCT(--ISNUMBER(SEARCH('Chapter 2 (Generated)'!$B$4:$V$4,INDEX(MyData,D14906, E14906+1))))&gt;0)),
"        " &amp; INDEX(MyData,D14906, E14906+1),
"    " &amp; INDEX(MyData,D14906, E14906+1))</f>
        <v xml:space="preserve">        0,</v>
      </c>
    </row>
    <row r="14907" spans="4:7" x14ac:dyDescent="0.2">
      <c r="D14907" s="20">
        <f t="shared" si="232"/>
        <v>677</v>
      </c>
      <c r="E14907" s="20">
        <f>MIN(IF(MOD(ROWS($A$2:A14907),$A$2)=0,E14906+1, E14906), $B$2-1)</f>
        <v>17</v>
      </c>
      <c r="G14907" s="2" t="str">
        <f>IF(NOT(OR(
SUMPRODUCT(--ISNUMBER(SEARCH('Chapter 2 (Generated)'!$B$3:$V$3,INDEX(MyData,D14907, E14907+1))))&gt;0,
SUMPRODUCT(--ISNUMBER(SEARCH('Chapter 2 (Generated)'!$B$4:$V$4,INDEX(MyData,D14907, E14907+1))))&gt;0)),
"        " &amp; INDEX(MyData,D14907, E14907+1),
"    " &amp; INDEX(MyData,D14907, E14907+1))</f>
        <v xml:space="preserve">        0,</v>
      </c>
    </row>
    <row r="14908" spans="4:7" x14ac:dyDescent="0.2">
      <c r="D14908" s="20">
        <f t="shared" si="232"/>
        <v>678</v>
      </c>
      <c r="E14908" s="20">
        <f>MIN(IF(MOD(ROWS($A$2:A14908),$A$2)=0,E14907+1, E14907), $B$2-1)</f>
        <v>17</v>
      </c>
      <c r="G14908" s="2" t="str">
        <f>IF(NOT(OR(
SUMPRODUCT(--ISNUMBER(SEARCH('Chapter 2 (Generated)'!$B$3:$V$3,INDEX(MyData,D14908, E14908+1))))&gt;0,
SUMPRODUCT(--ISNUMBER(SEARCH('Chapter 2 (Generated)'!$B$4:$V$4,INDEX(MyData,D14908, E14908+1))))&gt;0)),
"        " &amp; INDEX(MyData,D14908, E14908+1),
"    " &amp; INDEX(MyData,D14908, E14908+1))</f>
        <v xml:space="preserve">        0,//675 </v>
      </c>
    </row>
    <row r="14909" spans="4:7" x14ac:dyDescent="0.2">
      <c r="D14909" s="20">
        <f t="shared" si="232"/>
        <v>679</v>
      </c>
      <c r="E14909" s="20">
        <f>MIN(IF(MOD(ROWS($A$2:A14909),$A$2)=0,E14908+1, E14908), $B$2-1)</f>
        <v>17</v>
      </c>
      <c r="G14909" s="2" t="str">
        <f>IF(NOT(OR(
SUMPRODUCT(--ISNUMBER(SEARCH('Chapter 2 (Generated)'!$B$3:$V$3,INDEX(MyData,D14909, E14909+1))))&gt;0,
SUMPRODUCT(--ISNUMBER(SEARCH('Chapter 2 (Generated)'!$B$4:$V$4,INDEX(MyData,D14909, E14909+1))))&gt;0)),
"        " &amp; INDEX(MyData,D14909, E14909+1),
"    " &amp; INDEX(MyData,D14909, E14909+1))</f>
        <v xml:space="preserve">        0,</v>
      </c>
    </row>
    <row r="14910" spans="4:7" x14ac:dyDescent="0.2">
      <c r="D14910" s="20">
        <f t="shared" si="232"/>
        <v>680</v>
      </c>
      <c r="E14910" s="20">
        <f>MIN(IF(MOD(ROWS($A$2:A14910),$A$2)=0,E14909+1, E14909), $B$2-1)</f>
        <v>17</v>
      </c>
      <c r="G14910" s="2" t="str">
        <f>IF(NOT(OR(
SUMPRODUCT(--ISNUMBER(SEARCH('Chapter 2 (Generated)'!$B$3:$V$3,INDEX(MyData,D14910, E14910+1))))&gt;0,
SUMPRODUCT(--ISNUMBER(SEARCH('Chapter 2 (Generated)'!$B$4:$V$4,INDEX(MyData,D14910, E14910+1))))&gt;0)),
"        " &amp; INDEX(MyData,D14910, E14910+1),
"    " &amp; INDEX(MyData,D14910, E14910+1))</f>
        <v xml:space="preserve">        0,</v>
      </c>
    </row>
    <row r="14911" spans="4:7" x14ac:dyDescent="0.2">
      <c r="D14911" s="20">
        <f t="shared" si="232"/>
        <v>681</v>
      </c>
      <c r="E14911" s="20">
        <f>MIN(IF(MOD(ROWS($A$2:A14911),$A$2)=0,E14910+1, E14910), $B$2-1)</f>
        <v>17</v>
      </c>
      <c r="G14911" s="2" t="str">
        <f>IF(NOT(OR(
SUMPRODUCT(--ISNUMBER(SEARCH('Chapter 2 (Generated)'!$B$3:$V$3,INDEX(MyData,D14911, E14911+1))))&gt;0,
SUMPRODUCT(--ISNUMBER(SEARCH('Chapter 2 (Generated)'!$B$4:$V$4,INDEX(MyData,D14911, E14911+1))))&gt;0)),
"        " &amp; INDEX(MyData,D14911, E14911+1),
"    " &amp; INDEX(MyData,D14911, E14911+1))</f>
        <v xml:space="preserve">        0,</v>
      </c>
    </row>
    <row r="14912" spans="4:7" x14ac:dyDescent="0.2">
      <c r="D14912" s="20">
        <f t="shared" si="232"/>
        <v>682</v>
      </c>
      <c r="E14912" s="20">
        <f>MIN(IF(MOD(ROWS($A$2:A14912),$A$2)=0,E14911+1, E14911), $B$2-1)</f>
        <v>17</v>
      </c>
      <c r="G14912" s="2" t="str">
        <f>IF(NOT(OR(
SUMPRODUCT(--ISNUMBER(SEARCH('Chapter 2 (Generated)'!$B$3:$V$3,INDEX(MyData,D14912, E14912+1))))&gt;0,
SUMPRODUCT(--ISNUMBER(SEARCH('Chapter 2 (Generated)'!$B$4:$V$4,INDEX(MyData,D14912, E14912+1))))&gt;0)),
"        " &amp; INDEX(MyData,D14912, E14912+1),
"    " &amp; INDEX(MyData,D14912, E14912+1))</f>
        <v xml:space="preserve">        0,</v>
      </c>
    </row>
    <row r="14913" spans="4:7" x14ac:dyDescent="0.2">
      <c r="D14913" s="20">
        <f t="shared" si="232"/>
        <v>683</v>
      </c>
      <c r="E14913" s="20">
        <f>MIN(IF(MOD(ROWS($A$2:A14913),$A$2)=0,E14912+1, E14912), $B$2-1)</f>
        <v>17</v>
      </c>
      <c r="G14913" s="2" t="str">
        <f>IF(NOT(OR(
SUMPRODUCT(--ISNUMBER(SEARCH('Chapter 2 (Generated)'!$B$3:$V$3,INDEX(MyData,D14913, E14913+1))))&gt;0,
SUMPRODUCT(--ISNUMBER(SEARCH('Chapter 2 (Generated)'!$B$4:$V$4,INDEX(MyData,D14913, E14913+1))))&gt;0)),
"        " &amp; INDEX(MyData,D14913, E14913+1),
"    " &amp; INDEX(MyData,D14913, E14913+1))</f>
        <v xml:space="preserve">        0,//680 </v>
      </c>
    </row>
    <row r="14914" spans="4:7" x14ac:dyDescent="0.2">
      <c r="D14914" s="20">
        <f t="shared" ref="D14914:D14977" si="233">MOD(ROW(D14913)-1+ROWS(MyData),ROWS(MyData))+1</f>
        <v>684</v>
      </c>
      <c r="E14914" s="20">
        <f>MIN(IF(MOD(ROWS($A$2:A14914),$A$2)=0,E14913+1, E14913), $B$2-1)</f>
        <v>17</v>
      </c>
      <c r="G14914" s="2" t="str">
        <f>IF(NOT(OR(
SUMPRODUCT(--ISNUMBER(SEARCH('Chapter 2 (Generated)'!$B$3:$V$3,INDEX(MyData,D14914, E14914+1))))&gt;0,
SUMPRODUCT(--ISNUMBER(SEARCH('Chapter 2 (Generated)'!$B$4:$V$4,INDEX(MyData,D14914, E14914+1))))&gt;0)),
"        " &amp; INDEX(MyData,D14914, E14914+1),
"    " &amp; INDEX(MyData,D14914, E14914+1))</f>
        <v xml:space="preserve">        0,</v>
      </c>
    </row>
    <row r="14915" spans="4:7" x14ac:dyDescent="0.2">
      <c r="D14915" s="20">
        <f t="shared" si="233"/>
        <v>685</v>
      </c>
      <c r="E14915" s="20">
        <f>MIN(IF(MOD(ROWS($A$2:A14915),$A$2)=0,E14914+1, E14914), $B$2-1)</f>
        <v>17</v>
      </c>
      <c r="G14915" s="2" t="str">
        <f>IF(NOT(OR(
SUMPRODUCT(--ISNUMBER(SEARCH('Chapter 2 (Generated)'!$B$3:$V$3,INDEX(MyData,D14915, E14915+1))))&gt;0,
SUMPRODUCT(--ISNUMBER(SEARCH('Chapter 2 (Generated)'!$B$4:$V$4,INDEX(MyData,D14915, E14915+1))))&gt;0)),
"        " &amp; INDEX(MyData,D14915, E14915+1),
"    " &amp; INDEX(MyData,D14915, E14915+1))</f>
        <v xml:space="preserve">        0,</v>
      </c>
    </row>
    <row r="14916" spans="4:7" x14ac:dyDescent="0.2">
      <c r="D14916" s="20">
        <f t="shared" si="233"/>
        <v>686</v>
      </c>
      <c r="E14916" s="20">
        <f>MIN(IF(MOD(ROWS($A$2:A14916),$A$2)=0,E14915+1, E14915), $B$2-1)</f>
        <v>17</v>
      </c>
      <c r="G14916" s="2" t="str">
        <f>IF(NOT(OR(
SUMPRODUCT(--ISNUMBER(SEARCH('Chapter 2 (Generated)'!$B$3:$V$3,INDEX(MyData,D14916, E14916+1))))&gt;0,
SUMPRODUCT(--ISNUMBER(SEARCH('Chapter 2 (Generated)'!$B$4:$V$4,INDEX(MyData,D14916, E14916+1))))&gt;0)),
"        " &amp; INDEX(MyData,D14916, E14916+1),
"    " &amp; INDEX(MyData,D14916, E14916+1))</f>
        <v xml:space="preserve">        0,</v>
      </c>
    </row>
    <row r="14917" spans="4:7" x14ac:dyDescent="0.2">
      <c r="D14917" s="20">
        <f t="shared" si="233"/>
        <v>687</v>
      </c>
      <c r="E14917" s="20">
        <f>MIN(IF(MOD(ROWS($A$2:A14917),$A$2)=0,E14916+1, E14916), $B$2-1)</f>
        <v>17</v>
      </c>
      <c r="G14917" s="2" t="str">
        <f>IF(NOT(OR(
SUMPRODUCT(--ISNUMBER(SEARCH('Chapter 2 (Generated)'!$B$3:$V$3,INDEX(MyData,D14917, E14917+1))))&gt;0,
SUMPRODUCT(--ISNUMBER(SEARCH('Chapter 2 (Generated)'!$B$4:$V$4,INDEX(MyData,D14917, E14917+1))))&gt;0)),
"        " &amp; INDEX(MyData,D14917, E14917+1),
"    " &amp; INDEX(MyData,D14917, E14917+1))</f>
        <v xml:space="preserve">        0,</v>
      </c>
    </row>
    <row r="14918" spans="4:7" x14ac:dyDescent="0.2">
      <c r="D14918" s="20">
        <f t="shared" si="233"/>
        <v>688</v>
      </c>
      <c r="E14918" s="20">
        <f>MIN(IF(MOD(ROWS($A$2:A14918),$A$2)=0,E14917+1, E14917), $B$2-1)</f>
        <v>17</v>
      </c>
      <c r="G14918" s="2" t="str">
        <f>IF(NOT(OR(
SUMPRODUCT(--ISNUMBER(SEARCH('Chapter 2 (Generated)'!$B$3:$V$3,INDEX(MyData,D14918, E14918+1))))&gt;0,
SUMPRODUCT(--ISNUMBER(SEARCH('Chapter 2 (Generated)'!$B$4:$V$4,INDEX(MyData,D14918, E14918+1))))&gt;0)),
"        " &amp; INDEX(MyData,D14918, E14918+1),
"    " &amp; INDEX(MyData,D14918, E14918+1))</f>
        <v xml:space="preserve">        0,//685 </v>
      </c>
    </row>
    <row r="14919" spans="4:7" x14ac:dyDescent="0.2">
      <c r="D14919" s="20">
        <f t="shared" si="233"/>
        <v>689</v>
      </c>
      <c r="E14919" s="20">
        <f>MIN(IF(MOD(ROWS($A$2:A14919),$A$2)=0,E14918+1, E14918), $B$2-1)</f>
        <v>17</v>
      </c>
      <c r="G14919" s="2" t="str">
        <f>IF(NOT(OR(
SUMPRODUCT(--ISNUMBER(SEARCH('Chapter 2 (Generated)'!$B$3:$V$3,INDEX(MyData,D14919, E14919+1))))&gt;0,
SUMPRODUCT(--ISNUMBER(SEARCH('Chapter 2 (Generated)'!$B$4:$V$4,INDEX(MyData,D14919, E14919+1))))&gt;0)),
"        " &amp; INDEX(MyData,D14919, E14919+1),
"    " &amp; INDEX(MyData,D14919, E14919+1))</f>
        <v xml:space="preserve">        0,</v>
      </c>
    </row>
    <row r="14920" spans="4:7" x14ac:dyDescent="0.2">
      <c r="D14920" s="20">
        <f t="shared" si="233"/>
        <v>690</v>
      </c>
      <c r="E14920" s="20">
        <f>MIN(IF(MOD(ROWS($A$2:A14920),$A$2)=0,E14919+1, E14919), $B$2-1)</f>
        <v>17</v>
      </c>
      <c r="G14920" s="2" t="str">
        <f>IF(NOT(OR(
SUMPRODUCT(--ISNUMBER(SEARCH('Chapter 2 (Generated)'!$B$3:$V$3,INDEX(MyData,D14920, E14920+1))))&gt;0,
SUMPRODUCT(--ISNUMBER(SEARCH('Chapter 2 (Generated)'!$B$4:$V$4,INDEX(MyData,D14920, E14920+1))))&gt;0)),
"        " &amp; INDEX(MyData,D14920, E14920+1),
"    " &amp; INDEX(MyData,D14920, E14920+1))</f>
        <v xml:space="preserve">        0,</v>
      </c>
    </row>
    <row r="14921" spans="4:7" x14ac:dyDescent="0.2">
      <c r="D14921" s="20">
        <f t="shared" si="233"/>
        <v>691</v>
      </c>
      <c r="E14921" s="20">
        <f>MIN(IF(MOD(ROWS($A$2:A14921),$A$2)=0,E14920+1, E14920), $B$2-1)</f>
        <v>17</v>
      </c>
      <c r="G14921" s="2" t="str">
        <f>IF(NOT(OR(
SUMPRODUCT(--ISNUMBER(SEARCH('Chapter 2 (Generated)'!$B$3:$V$3,INDEX(MyData,D14921, E14921+1))))&gt;0,
SUMPRODUCT(--ISNUMBER(SEARCH('Chapter 2 (Generated)'!$B$4:$V$4,INDEX(MyData,D14921, E14921+1))))&gt;0)),
"        " &amp; INDEX(MyData,D14921, E14921+1),
"    " &amp; INDEX(MyData,D14921, E14921+1))</f>
        <v xml:space="preserve">        0,</v>
      </c>
    </row>
    <row r="14922" spans="4:7" x14ac:dyDescent="0.2">
      <c r="D14922" s="20">
        <f t="shared" si="233"/>
        <v>692</v>
      </c>
      <c r="E14922" s="20">
        <f>MIN(IF(MOD(ROWS($A$2:A14922),$A$2)=0,E14921+1, E14921), $B$2-1)</f>
        <v>17</v>
      </c>
      <c r="G14922" s="2" t="str">
        <f>IF(NOT(OR(
SUMPRODUCT(--ISNUMBER(SEARCH('Chapter 2 (Generated)'!$B$3:$V$3,INDEX(MyData,D14922, E14922+1))))&gt;0,
SUMPRODUCT(--ISNUMBER(SEARCH('Chapter 2 (Generated)'!$B$4:$V$4,INDEX(MyData,D14922, E14922+1))))&gt;0)),
"        " &amp; INDEX(MyData,D14922, E14922+1),
"    " &amp; INDEX(MyData,D14922, E14922+1))</f>
        <v xml:space="preserve">        0,//689 GHOST SLIDE</v>
      </c>
    </row>
    <row r="14923" spans="4:7" x14ac:dyDescent="0.2">
      <c r="D14923" s="20">
        <f t="shared" si="233"/>
        <v>693</v>
      </c>
      <c r="E14923" s="20">
        <f>MIN(IF(MOD(ROWS($A$2:A14923),$A$2)=0,E14922+1, E14922), $B$2-1)</f>
        <v>17</v>
      </c>
      <c r="G14923" s="2" t="str">
        <f>IF(NOT(OR(
SUMPRODUCT(--ISNUMBER(SEARCH('Chapter 2 (Generated)'!$B$3:$V$3,INDEX(MyData,D14923, E14923+1))))&gt;0,
SUMPRODUCT(--ISNUMBER(SEARCH('Chapter 2 (Generated)'!$B$4:$V$4,INDEX(MyData,D14923, E14923+1))))&gt;0)),
"        " &amp; INDEX(MyData,D14923, E14923+1),
"    " &amp; INDEX(MyData,D14923, E14923+1))</f>
        <v xml:space="preserve">        0,//690 </v>
      </c>
    </row>
    <row r="14924" spans="4:7" x14ac:dyDescent="0.2">
      <c r="D14924" s="20">
        <f t="shared" si="233"/>
        <v>694</v>
      </c>
      <c r="E14924" s="20">
        <f>MIN(IF(MOD(ROWS($A$2:A14924),$A$2)=0,E14923+1, E14923), $B$2-1)</f>
        <v>17</v>
      </c>
      <c r="G14924" s="2" t="str">
        <f>IF(NOT(OR(
SUMPRODUCT(--ISNUMBER(SEARCH('Chapter 2 (Generated)'!$B$3:$V$3,INDEX(MyData,D14924, E14924+1))))&gt;0,
SUMPRODUCT(--ISNUMBER(SEARCH('Chapter 2 (Generated)'!$B$4:$V$4,INDEX(MyData,D14924, E14924+1))))&gt;0)),
"        " &amp; INDEX(MyData,D14924, E14924+1),
"    " &amp; INDEX(MyData,D14924, E14924+1))</f>
        <v xml:space="preserve">        0,</v>
      </c>
    </row>
    <row r="14925" spans="4:7" x14ac:dyDescent="0.2">
      <c r="D14925" s="20">
        <f t="shared" si="233"/>
        <v>695</v>
      </c>
      <c r="E14925" s="20">
        <f>MIN(IF(MOD(ROWS($A$2:A14925),$A$2)=0,E14924+1, E14924), $B$2-1)</f>
        <v>17</v>
      </c>
      <c r="G14925" s="2" t="str">
        <f>IF(NOT(OR(
SUMPRODUCT(--ISNUMBER(SEARCH('Chapter 2 (Generated)'!$B$3:$V$3,INDEX(MyData,D14925, E14925+1))))&gt;0,
SUMPRODUCT(--ISNUMBER(SEARCH('Chapter 2 (Generated)'!$B$4:$V$4,INDEX(MyData,D14925, E14925+1))))&gt;0)),
"        " &amp; INDEX(MyData,D14925, E14925+1),
"    " &amp; INDEX(MyData,D14925, E14925+1))</f>
        <v xml:space="preserve">        0,</v>
      </c>
    </row>
    <row r="14926" spans="4:7" x14ac:dyDescent="0.2">
      <c r="D14926" s="20">
        <f t="shared" si="233"/>
        <v>696</v>
      </c>
      <c r="E14926" s="20">
        <f>MIN(IF(MOD(ROWS($A$2:A14926),$A$2)=0,E14925+1, E14925), $B$2-1)</f>
        <v>17</v>
      </c>
      <c r="G14926" s="2" t="str">
        <f>IF(NOT(OR(
SUMPRODUCT(--ISNUMBER(SEARCH('Chapter 2 (Generated)'!$B$3:$V$3,INDEX(MyData,D14926, E14926+1))))&gt;0,
SUMPRODUCT(--ISNUMBER(SEARCH('Chapter 2 (Generated)'!$B$4:$V$4,INDEX(MyData,D14926, E14926+1))))&gt;0)),
"        " &amp; INDEX(MyData,D14926, E14926+1),
"    " &amp; INDEX(MyData,D14926, E14926+1))</f>
        <v xml:space="preserve">        0,</v>
      </c>
    </row>
    <row r="14927" spans="4:7" x14ac:dyDescent="0.2">
      <c r="D14927" s="20">
        <f t="shared" si="233"/>
        <v>697</v>
      </c>
      <c r="E14927" s="20">
        <f>MIN(IF(MOD(ROWS($A$2:A14927),$A$2)=0,E14926+1, E14926), $B$2-1)</f>
        <v>17</v>
      </c>
      <c r="G14927" s="2" t="str">
        <f>IF(NOT(OR(
SUMPRODUCT(--ISNUMBER(SEARCH('Chapter 2 (Generated)'!$B$3:$V$3,INDEX(MyData,D14927, E14927+1))))&gt;0,
SUMPRODUCT(--ISNUMBER(SEARCH('Chapter 2 (Generated)'!$B$4:$V$4,INDEX(MyData,D14927, E14927+1))))&gt;0)),
"        " &amp; INDEX(MyData,D14927, E14927+1),
"    " &amp; INDEX(MyData,D14927, E14927+1))</f>
        <v xml:space="preserve">        0,</v>
      </c>
    </row>
    <row r="14928" spans="4:7" x14ac:dyDescent="0.2">
      <c r="D14928" s="20">
        <f t="shared" si="233"/>
        <v>698</v>
      </c>
      <c r="E14928" s="20">
        <f>MIN(IF(MOD(ROWS($A$2:A14928),$A$2)=0,E14927+1, E14927), $B$2-1)</f>
        <v>17</v>
      </c>
      <c r="G14928" s="2" t="str">
        <f>IF(NOT(OR(
SUMPRODUCT(--ISNUMBER(SEARCH('Chapter 2 (Generated)'!$B$3:$V$3,INDEX(MyData,D14928, E14928+1))))&gt;0,
SUMPRODUCT(--ISNUMBER(SEARCH('Chapter 2 (Generated)'!$B$4:$V$4,INDEX(MyData,D14928, E14928+1))))&gt;0)),
"        " &amp; INDEX(MyData,D14928, E14928+1),
"    " &amp; INDEX(MyData,D14928, E14928+1))</f>
        <v xml:space="preserve">        0,//695 </v>
      </c>
    </row>
    <row r="14929" spans="4:7" x14ac:dyDescent="0.2">
      <c r="D14929" s="20">
        <f t="shared" si="233"/>
        <v>699</v>
      </c>
      <c r="E14929" s="20">
        <f>MIN(IF(MOD(ROWS($A$2:A14929),$A$2)=0,E14928+1, E14928), $B$2-1)</f>
        <v>17</v>
      </c>
      <c r="G14929" s="2" t="str">
        <f>IF(NOT(OR(
SUMPRODUCT(--ISNUMBER(SEARCH('Chapter 2 (Generated)'!$B$3:$V$3,INDEX(MyData,D14929, E14929+1))))&gt;0,
SUMPRODUCT(--ISNUMBER(SEARCH('Chapter 2 (Generated)'!$B$4:$V$4,INDEX(MyData,D14929, E14929+1))))&gt;0)),
"        " &amp; INDEX(MyData,D14929, E14929+1),
"    " &amp; INDEX(MyData,D14929, E14929+1))</f>
        <v xml:space="preserve">        0,</v>
      </c>
    </row>
    <row r="14930" spans="4:7" x14ac:dyDescent="0.2">
      <c r="D14930" s="20">
        <f t="shared" si="233"/>
        <v>700</v>
      </c>
      <c r="E14930" s="20">
        <f>MIN(IF(MOD(ROWS($A$2:A14930),$A$2)=0,E14929+1, E14929), $B$2-1)</f>
        <v>17</v>
      </c>
      <c r="G14930" s="2" t="str">
        <f>IF(NOT(OR(
SUMPRODUCT(--ISNUMBER(SEARCH('Chapter 2 (Generated)'!$B$3:$V$3,INDEX(MyData,D14930, E14930+1))))&gt;0,
SUMPRODUCT(--ISNUMBER(SEARCH('Chapter 2 (Generated)'!$B$4:$V$4,INDEX(MyData,D14930, E14930+1))))&gt;0)),
"        " &amp; INDEX(MyData,D14930, E14930+1),
"    " &amp; INDEX(MyData,D14930, E14930+1))</f>
        <v xml:space="preserve">        0,</v>
      </c>
    </row>
    <row r="14931" spans="4:7" x14ac:dyDescent="0.2">
      <c r="D14931" s="20">
        <f t="shared" si="233"/>
        <v>701</v>
      </c>
      <c r="E14931" s="20">
        <f>MIN(IF(MOD(ROWS($A$2:A14931),$A$2)=0,E14930+1, E14930), $B$2-1)</f>
        <v>17</v>
      </c>
      <c r="G14931" s="2" t="str">
        <f>IF(NOT(OR(
SUMPRODUCT(--ISNUMBER(SEARCH('Chapter 2 (Generated)'!$B$3:$V$3,INDEX(MyData,D14931, E14931+1))))&gt;0,
SUMPRODUCT(--ISNUMBER(SEARCH('Chapter 2 (Generated)'!$B$4:$V$4,INDEX(MyData,D14931, E14931+1))))&gt;0)),
"        " &amp; INDEX(MyData,D14931, E14931+1),
"    " &amp; INDEX(MyData,D14931, E14931+1))</f>
        <v xml:space="preserve">        0,</v>
      </c>
    </row>
    <row r="14932" spans="4:7" x14ac:dyDescent="0.2">
      <c r="D14932" s="20">
        <f t="shared" si="233"/>
        <v>702</v>
      </c>
      <c r="E14932" s="20">
        <f>MIN(IF(MOD(ROWS($A$2:A14932),$A$2)=0,E14931+1, E14931), $B$2-1)</f>
        <v>17</v>
      </c>
      <c r="G14932" s="2" t="str">
        <f>IF(NOT(OR(
SUMPRODUCT(--ISNUMBER(SEARCH('Chapter 2 (Generated)'!$B$3:$V$3,INDEX(MyData,D14932, E14932+1))))&gt;0,
SUMPRODUCT(--ISNUMBER(SEARCH('Chapter 2 (Generated)'!$B$4:$V$4,INDEX(MyData,D14932, E14932+1))))&gt;0)),
"        " &amp; INDEX(MyData,D14932, E14932+1),
"    " &amp; INDEX(MyData,D14932, E14932+1))</f>
        <v xml:space="preserve">        0,</v>
      </c>
    </row>
    <row r="14933" spans="4:7" x14ac:dyDescent="0.2">
      <c r="D14933" s="20">
        <f t="shared" si="233"/>
        <v>703</v>
      </c>
      <c r="E14933" s="20">
        <f>MIN(IF(MOD(ROWS($A$2:A14933),$A$2)=0,E14932+1, E14932), $B$2-1)</f>
        <v>17</v>
      </c>
      <c r="G14933" s="2" t="str">
        <f>IF(NOT(OR(
SUMPRODUCT(--ISNUMBER(SEARCH('Chapter 2 (Generated)'!$B$3:$V$3,INDEX(MyData,D14933, E14933+1))))&gt;0,
SUMPRODUCT(--ISNUMBER(SEARCH('Chapter 2 (Generated)'!$B$4:$V$4,INDEX(MyData,D14933, E14933+1))))&gt;0)),
"        " &amp; INDEX(MyData,D14933, E14933+1),
"    " &amp; INDEX(MyData,D14933, E14933+1))</f>
        <v xml:space="preserve">        0,//700 </v>
      </c>
    </row>
    <row r="14934" spans="4:7" x14ac:dyDescent="0.2">
      <c r="D14934" s="20">
        <f t="shared" si="233"/>
        <v>704</v>
      </c>
      <c r="E14934" s="20">
        <f>MIN(IF(MOD(ROWS($A$2:A14934),$A$2)=0,E14933+1, E14933), $B$2-1)</f>
        <v>17</v>
      </c>
      <c r="G14934" s="2" t="str">
        <f>IF(NOT(OR(
SUMPRODUCT(--ISNUMBER(SEARCH('Chapter 2 (Generated)'!$B$3:$V$3,INDEX(MyData,D14934, E14934+1))))&gt;0,
SUMPRODUCT(--ISNUMBER(SEARCH('Chapter 2 (Generated)'!$B$4:$V$4,INDEX(MyData,D14934, E14934+1))))&gt;0)),
"        " &amp; INDEX(MyData,D14934, E14934+1),
"    " &amp; INDEX(MyData,D14934, E14934+1))</f>
        <v xml:space="preserve">        0,</v>
      </c>
    </row>
    <row r="14935" spans="4:7" x14ac:dyDescent="0.2">
      <c r="D14935" s="20">
        <f t="shared" si="233"/>
        <v>705</v>
      </c>
      <c r="E14935" s="20">
        <f>MIN(IF(MOD(ROWS($A$2:A14935),$A$2)=0,E14934+1, E14934), $B$2-1)</f>
        <v>17</v>
      </c>
      <c r="G14935" s="2" t="str">
        <f>IF(NOT(OR(
SUMPRODUCT(--ISNUMBER(SEARCH('Chapter 2 (Generated)'!$B$3:$V$3,INDEX(MyData,D14935, E14935+1))))&gt;0,
SUMPRODUCT(--ISNUMBER(SEARCH('Chapter 2 (Generated)'!$B$4:$V$4,INDEX(MyData,D14935, E14935+1))))&gt;0)),
"        " &amp; INDEX(MyData,D14935, E14935+1),
"    " &amp; INDEX(MyData,D14935, E14935+1))</f>
        <v xml:space="preserve">        0,</v>
      </c>
    </row>
    <row r="14936" spans="4:7" x14ac:dyDescent="0.2">
      <c r="D14936" s="20">
        <f t="shared" si="233"/>
        <v>706</v>
      </c>
      <c r="E14936" s="20">
        <f>MIN(IF(MOD(ROWS($A$2:A14936),$A$2)=0,E14935+1, E14935), $B$2-1)</f>
        <v>17</v>
      </c>
      <c r="G14936" s="2" t="str">
        <f>IF(NOT(OR(
SUMPRODUCT(--ISNUMBER(SEARCH('Chapter 2 (Generated)'!$B$3:$V$3,INDEX(MyData,D14936, E14936+1))))&gt;0,
SUMPRODUCT(--ISNUMBER(SEARCH('Chapter 2 (Generated)'!$B$4:$V$4,INDEX(MyData,D14936, E14936+1))))&gt;0)),
"        " &amp; INDEX(MyData,D14936, E14936+1),
"    " &amp; INDEX(MyData,D14936, E14936+1))</f>
        <v xml:space="preserve">        0,</v>
      </c>
    </row>
    <row r="14937" spans="4:7" x14ac:dyDescent="0.2">
      <c r="D14937" s="20">
        <f t="shared" si="233"/>
        <v>707</v>
      </c>
      <c r="E14937" s="20">
        <f>MIN(IF(MOD(ROWS($A$2:A14937),$A$2)=0,E14936+1, E14936), $B$2-1)</f>
        <v>17</v>
      </c>
      <c r="G14937" s="2" t="str">
        <f>IF(NOT(OR(
SUMPRODUCT(--ISNUMBER(SEARCH('Chapter 2 (Generated)'!$B$3:$V$3,INDEX(MyData,D14937, E14937+1))))&gt;0,
SUMPRODUCT(--ISNUMBER(SEARCH('Chapter 2 (Generated)'!$B$4:$V$4,INDEX(MyData,D14937, E14937+1))))&gt;0)),
"        " &amp; INDEX(MyData,D14937, E14937+1),
"    " &amp; INDEX(MyData,D14937, E14937+1))</f>
        <v xml:space="preserve">        0,</v>
      </c>
    </row>
    <row r="14938" spans="4:7" x14ac:dyDescent="0.2">
      <c r="D14938" s="20">
        <f t="shared" si="233"/>
        <v>708</v>
      </c>
      <c r="E14938" s="20">
        <f>MIN(IF(MOD(ROWS($A$2:A14938),$A$2)=0,E14937+1, E14937), $B$2-1)</f>
        <v>17</v>
      </c>
      <c r="G14938" s="2" t="str">
        <f>IF(NOT(OR(
SUMPRODUCT(--ISNUMBER(SEARCH('Chapter 2 (Generated)'!$B$3:$V$3,INDEX(MyData,D14938, E14938+1))))&gt;0,
SUMPRODUCT(--ISNUMBER(SEARCH('Chapter 2 (Generated)'!$B$4:$V$4,INDEX(MyData,D14938, E14938+1))))&gt;0)),
"        " &amp; INDEX(MyData,D14938, E14938+1),
"    " &amp; INDEX(MyData,D14938, E14938+1))</f>
        <v xml:space="preserve">        0,//705 </v>
      </c>
    </row>
    <row r="14939" spans="4:7" x14ac:dyDescent="0.2">
      <c r="D14939" s="20">
        <f t="shared" si="233"/>
        <v>709</v>
      </c>
      <c r="E14939" s="20">
        <f>MIN(IF(MOD(ROWS($A$2:A14939),$A$2)=0,E14938+1, E14938), $B$2-1)</f>
        <v>17</v>
      </c>
      <c r="G14939" s="2" t="str">
        <f>IF(NOT(OR(
SUMPRODUCT(--ISNUMBER(SEARCH('Chapter 2 (Generated)'!$B$3:$V$3,INDEX(MyData,D14939, E14939+1))))&gt;0,
SUMPRODUCT(--ISNUMBER(SEARCH('Chapter 2 (Generated)'!$B$4:$V$4,INDEX(MyData,D14939, E14939+1))))&gt;0)),
"        " &amp; INDEX(MyData,D14939, E14939+1),
"    " &amp; INDEX(MyData,D14939, E14939+1))</f>
        <v xml:space="preserve">        0,</v>
      </c>
    </row>
    <row r="14940" spans="4:7" x14ac:dyDescent="0.2">
      <c r="D14940" s="20">
        <f t="shared" si="233"/>
        <v>710</v>
      </c>
      <c r="E14940" s="20">
        <f>MIN(IF(MOD(ROWS($A$2:A14940),$A$2)=0,E14939+1, E14939), $B$2-1)</f>
        <v>17</v>
      </c>
      <c r="G14940" s="2" t="str">
        <f>IF(NOT(OR(
SUMPRODUCT(--ISNUMBER(SEARCH('Chapter 2 (Generated)'!$B$3:$V$3,INDEX(MyData,D14940, E14940+1))))&gt;0,
SUMPRODUCT(--ISNUMBER(SEARCH('Chapter 2 (Generated)'!$B$4:$V$4,INDEX(MyData,D14940, E14940+1))))&gt;0)),
"        " &amp; INDEX(MyData,D14940, E14940+1),
"    " &amp; INDEX(MyData,D14940, E14940+1))</f>
        <v xml:space="preserve">        0,</v>
      </c>
    </row>
    <row r="14941" spans="4:7" x14ac:dyDescent="0.2">
      <c r="D14941" s="20">
        <f t="shared" si="233"/>
        <v>711</v>
      </c>
      <c r="E14941" s="20">
        <f>MIN(IF(MOD(ROWS($A$2:A14941),$A$2)=0,E14940+1, E14940), $B$2-1)</f>
        <v>17</v>
      </c>
      <c r="G14941" s="2" t="str">
        <f>IF(NOT(OR(
SUMPRODUCT(--ISNUMBER(SEARCH('Chapter 2 (Generated)'!$B$3:$V$3,INDEX(MyData,D14941, E14941+1))))&gt;0,
SUMPRODUCT(--ISNUMBER(SEARCH('Chapter 2 (Generated)'!$B$4:$V$4,INDEX(MyData,D14941, E14941+1))))&gt;0)),
"        " &amp; INDEX(MyData,D14941, E14941+1),
"    " &amp; INDEX(MyData,D14941, E14941+1))</f>
        <v xml:space="preserve">        0,</v>
      </c>
    </row>
    <row r="14942" spans="4:7" x14ac:dyDescent="0.2">
      <c r="D14942" s="20">
        <f t="shared" si="233"/>
        <v>712</v>
      </c>
      <c r="E14942" s="20">
        <f>MIN(IF(MOD(ROWS($A$2:A14942),$A$2)=0,E14941+1, E14941), $B$2-1)</f>
        <v>17</v>
      </c>
      <c r="G14942" s="2" t="str">
        <f>IF(NOT(OR(
SUMPRODUCT(--ISNUMBER(SEARCH('Chapter 2 (Generated)'!$B$3:$V$3,INDEX(MyData,D14942, E14942+1))))&gt;0,
SUMPRODUCT(--ISNUMBER(SEARCH('Chapter 2 (Generated)'!$B$4:$V$4,INDEX(MyData,D14942, E14942+1))))&gt;0)),
"        " &amp; INDEX(MyData,D14942, E14942+1),
"    " &amp; INDEX(MyData,D14942, E14942+1))</f>
        <v xml:space="preserve">        0,</v>
      </c>
    </row>
    <row r="14943" spans="4:7" x14ac:dyDescent="0.2">
      <c r="D14943" s="20">
        <f t="shared" si="233"/>
        <v>713</v>
      </c>
      <c r="E14943" s="20">
        <f>MIN(IF(MOD(ROWS($A$2:A14943),$A$2)=0,E14942+1, E14942), $B$2-1)</f>
        <v>17</v>
      </c>
      <c r="G14943" s="2" t="str">
        <f>IF(NOT(OR(
SUMPRODUCT(--ISNUMBER(SEARCH('Chapter 2 (Generated)'!$B$3:$V$3,INDEX(MyData,D14943, E14943+1))))&gt;0,
SUMPRODUCT(--ISNUMBER(SEARCH('Chapter 2 (Generated)'!$B$4:$V$4,INDEX(MyData,D14943, E14943+1))))&gt;0)),
"        " &amp; INDEX(MyData,D14943, E14943+1),
"    " &amp; INDEX(MyData,D14943, E14943+1))</f>
        <v xml:space="preserve">        0,//710 </v>
      </c>
    </row>
    <row r="14944" spans="4:7" x14ac:dyDescent="0.2">
      <c r="D14944" s="20">
        <f t="shared" si="233"/>
        <v>714</v>
      </c>
      <c r="E14944" s="20">
        <f>MIN(IF(MOD(ROWS($A$2:A14944),$A$2)=0,E14943+1, E14943), $B$2-1)</f>
        <v>17</v>
      </c>
      <c r="G14944" s="2" t="str">
        <f>IF(NOT(OR(
SUMPRODUCT(--ISNUMBER(SEARCH('Chapter 2 (Generated)'!$B$3:$V$3,INDEX(MyData,D14944, E14944+1))))&gt;0,
SUMPRODUCT(--ISNUMBER(SEARCH('Chapter 2 (Generated)'!$B$4:$V$4,INDEX(MyData,D14944, E14944+1))))&gt;0)),
"        " &amp; INDEX(MyData,D14944, E14944+1),
"    " &amp; INDEX(MyData,D14944, E14944+1))</f>
        <v xml:space="preserve">        0,</v>
      </c>
    </row>
    <row r="14945" spans="4:7" x14ac:dyDescent="0.2">
      <c r="D14945" s="20">
        <f t="shared" si="233"/>
        <v>715</v>
      </c>
      <c r="E14945" s="20">
        <f>MIN(IF(MOD(ROWS($A$2:A14945),$A$2)=0,E14944+1, E14944), $B$2-1)</f>
        <v>17</v>
      </c>
      <c r="G14945" s="2" t="str">
        <f>IF(NOT(OR(
SUMPRODUCT(--ISNUMBER(SEARCH('Chapter 2 (Generated)'!$B$3:$V$3,INDEX(MyData,D14945, E14945+1))))&gt;0,
SUMPRODUCT(--ISNUMBER(SEARCH('Chapter 2 (Generated)'!$B$4:$V$4,INDEX(MyData,D14945, E14945+1))))&gt;0)),
"        " &amp; INDEX(MyData,D14945, E14945+1),
"    " &amp; INDEX(MyData,D14945, E14945+1))</f>
        <v xml:space="preserve">        0,</v>
      </c>
    </row>
    <row r="14946" spans="4:7" x14ac:dyDescent="0.2">
      <c r="D14946" s="20">
        <f t="shared" si="233"/>
        <v>716</v>
      </c>
      <c r="E14946" s="20">
        <f>MIN(IF(MOD(ROWS($A$2:A14946),$A$2)=0,E14945+1, E14945), $B$2-1)</f>
        <v>17</v>
      </c>
      <c r="G14946" s="2" t="str">
        <f>IF(NOT(OR(
SUMPRODUCT(--ISNUMBER(SEARCH('Chapter 2 (Generated)'!$B$3:$V$3,INDEX(MyData,D14946, E14946+1))))&gt;0,
SUMPRODUCT(--ISNUMBER(SEARCH('Chapter 2 (Generated)'!$B$4:$V$4,INDEX(MyData,D14946, E14946+1))))&gt;0)),
"        " &amp; INDEX(MyData,D14946, E14946+1),
"    " &amp; INDEX(MyData,D14946, E14946+1))</f>
        <v xml:space="preserve">        0,</v>
      </c>
    </row>
    <row r="14947" spans="4:7" x14ac:dyDescent="0.2">
      <c r="D14947" s="20">
        <f t="shared" si="233"/>
        <v>717</v>
      </c>
      <c r="E14947" s="20">
        <f>MIN(IF(MOD(ROWS($A$2:A14947),$A$2)=0,E14946+1, E14946), $B$2-1)</f>
        <v>17</v>
      </c>
      <c r="G14947" s="2" t="str">
        <f>IF(NOT(OR(
SUMPRODUCT(--ISNUMBER(SEARCH('Chapter 2 (Generated)'!$B$3:$V$3,INDEX(MyData,D14947, E14947+1))))&gt;0,
SUMPRODUCT(--ISNUMBER(SEARCH('Chapter 2 (Generated)'!$B$4:$V$4,INDEX(MyData,D14947, E14947+1))))&gt;0)),
"        " &amp; INDEX(MyData,D14947, E14947+1),
"    " &amp; INDEX(MyData,D14947, E14947+1))</f>
        <v xml:space="preserve">        0,</v>
      </c>
    </row>
    <row r="14948" spans="4:7" x14ac:dyDescent="0.2">
      <c r="D14948" s="20">
        <f t="shared" si="233"/>
        <v>718</v>
      </c>
      <c r="E14948" s="20">
        <f>MIN(IF(MOD(ROWS($A$2:A14948),$A$2)=0,E14947+1, E14947), $B$2-1)</f>
        <v>17</v>
      </c>
      <c r="G14948" s="2" t="str">
        <f>IF(NOT(OR(
SUMPRODUCT(--ISNUMBER(SEARCH('Chapter 2 (Generated)'!$B$3:$V$3,INDEX(MyData,D14948, E14948+1))))&gt;0,
SUMPRODUCT(--ISNUMBER(SEARCH('Chapter 2 (Generated)'!$B$4:$V$4,INDEX(MyData,D14948, E14948+1))))&gt;0)),
"        " &amp; INDEX(MyData,D14948, E14948+1),
"    " &amp; INDEX(MyData,D14948, E14948+1))</f>
        <v xml:space="preserve">        0,//715 </v>
      </c>
    </row>
    <row r="14949" spans="4:7" x14ac:dyDescent="0.2">
      <c r="D14949" s="20">
        <f t="shared" si="233"/>
        <v>719</v>
      </c>
      <c r="E14949" s="20">
        <f>MIN(IF(MOD(ROWS($A$2:A14949),$A$2)=0,E14948+1, E14948), $B$2-1)</f>
        <v>17</v>
      </c>
      <c r="G14949" s="2" t="str">
        <f>IF(NOT(OR(
SUMPRODUCT(--ISNUMBER(SEARCH('Chapter 2 (Generated)'!$B$3:$V$3,INDEX(MyData,D14949, E14949+1))))&gt;0,
SUMPRODUCT(--ISNUMBER(SEARCH('Chapter 2 (Generated)'!$B$4:$V$4,INDEX(MyData,D14949, E14949+1))))&gt;0)),
"        " &amp; INDEX(MyData,D14949, E14949+1),
"    " &amp; INDEX(MyData,D14949, E14949+1))</f>
        <v xml:space="preserve">        0,</v>
      </c>
    </row>
    <row r="14950" spans="4:7" x14ac:dyDescent="0.2">
      <c r="D14950" s="20">
        <f t="shared" si="233"/>
        <v>720</v>
      </c>
      <c r="E14950" s="20">
        <f>MIN(IF(MOD(ROWS($A$2:A14950),$A$2)=0,E14949+1, E14949), $B$2-1)</f>
        <v>17</v>
      </c>
      <c r="G14950" s="2" t="str">
        <f>IF(NOT(OR(
SUMPRODUCT(--ISNUMBER(SEARCH('Chapter 2 (Generated)'!$B$3:$V$3,INDEX(MyData,D14950, E14950+1))))&gt;0,
SUMPRODUCT(--ISNUMBER(SEARCH('Chapter 2 (Generated)'!$B$4:$V$4,INDEX(MyData,D14950, E14950+1))))&gt;0)),
"        " &amp; INDEX(MyData,D14950, E14950+1),
"    " &amp; INDEX(MyData,D14950, E14950+1))</f>
        <v xml:space="preserve">        0,</v>
      </c>
    </row>
    <row r="14951" spans="4:7" x14ac:dyDescent="0.2">
      <c r="D14951" s="20">
        <f t="shared" si="233"/>
        <v>721</v>
      </c>
      <c r="E14951" s="20">
        <f>MIN(IF(MOD(ROWS($A$2:A14951),$A$2)=0,E14950+1, E14950), $B$2-1)</f>
        <v>17</v>
      </c>
      <c r="G14951" s="2" t="str">
        <f>IF(NOT(OR(
SUMPRODUCT(--ISNUMBER(SEARCH('Chapter 2 (Generated)'!$B$3:$V$3,INDEX(MyData,D14951, E14951+1))))&gt;0,
SUMPRODUCT(--ISNUMBER(SEARCH('Chapter 2 (Generated)'!$B$4:$V$4,INDEX(MyData,D14951, E14951+1))))&gt;0)),
"        " &amp; INDEX(MyData,D14951, E14951+1),
"    " &amp; INDEX(MyData,D14951, E14951+1))</f>
        <v xml:space="preserve">        0,</v>
      </c>
    </row>
    <row r="14952" spans="4:7" x14ac:dyDescent="0.2">
      <c r="D14952" s="20">
        <f t="shared" si="233"/>
        <v>722</v>
      </c>
      <c r="E14952" s="20">
        <f>MIN(IF(MOD(ROWS($A$2:A14952),$A$2)=0,E14951+1, E14951), $B$2-1)</f>
        <v>17</v>
      </c>
      <c r="G14952" s="2" t="str">
        <f>IF(NOT(OR(
SUMPRODUCT(--ISNUMBER(SEARCH('Chapter 2 (Generated)'!$B$3:$V$3,INDEX(MyData,D14952, E14952+1))))&gt;0,
SUMPRODUCT(--ISNUMBER(SEARCH('Chapter 2 (Generated)'!$B$4:$V$4,INDEX(MyData,D14952, E14952+1))))&gt;0)),
"        " &amp; INDEX(MyData,D14952, E14952+1),
"    " &amp; INDEX(MyData,D14952, E14952+1))</f>
        <v xml:space="preserve">        0,</v>
      </c>
    </row>
    <row r="14953" spans="4:7" x14ac:dyDescent="0.2">
      <c r="D14953" s="20">
        <f t="shared" si="233"/>
        <v>723</v>
      </c>
      <c r="E14953" s="20">
        <f>MIN(IF(MOD(ROWS($A$2:A14953),$A$2)=0,E14952+1, E14952), $B$2-1)</f>
        <v>17</v>
      </c>
      <c r="G14953" s="2" t="str">
        <f>IF(NOT(OR(
SUMPRODUCT(--ISNUMBER(SEARCH('Chapter 2 (Generated)'!$B$3:$V$3,INDEX(MyData,D14953, E14953+1))))&gt;0,
SUMPRODUCT(--ISNUMBER(SEARCH('Chapter 2 (Generated)'!$B$4:$V$4,INDEX(MyData,D14953, E14953+1))))&gt;0)),
"        " &amp; INDEX(MyData,D14953, E14953+1),
"    " &amp; INDEX(MyData,D14953, E14953+1))</f>
        <v xml:space="preserve">        0,//720 </v>
      </c>
    </row>
    <row r="14954" spans="4:7" x14ac:dyDescent="0.2">
      <c r="D14954" s="20">
        <f t="shared" si="233"/>
        <v>724</v>
      </c>
      <c r="E14954" s="20">
        <f>MIN(IF(MOD(ROWS($A$2:A14954),$A$2)=0,E14953+1, E14953), $B$2-1)</f>
        <v>17</v>
      </c>
      <c r="G14954" s="2" t="str">
        <f>IF(NOT(OR(
SUMPRODUCT(--ISNUMBER(SEARCH('Chapter 2 (Generated)'!$B$3:$V$3,INDEX(MyData,D14954, E14954+1))))&gt;0,
SUMPRODUCT(--ISNUMBER(SEARCH('Chapter 2 (Generated)'!$B$4:$V$4,INDEX(MyData,D14954, E14954+1))))&gt;0)),
"        " &amp; INDEX(MyData,D14954, E14954+1),
"    " &amp; INDEX(MyData,D14954, E14954+1))</f>
        <v xml:space="preserve">        0,</v>
      </c>
    </row>
    <row r="14955" spans="4:7" x14ac:dyDescent="0.2">
      <c r="D14955" s="20">
        <f t="shared" si="233"/>
        <v>725</v>
      </c>
      <c r="E14955" s="20">
        <f>MIN(IF(MOD(ROWS($A$2:A14955),$A$2)=0,E14954+1, E14954), $B$2-1)</f>
        <v>17</v>
      </c>
      <c r="G14955" s="2" t="str">
        <f>IF(NOT(OR(
SUMPRODUCT(--ISNUMBER(SEARCH('Chapter 2 (Generated)'!$B$3:$V$3,INDEX(MyData,D14955, E14955+1))))&gt;0,
SUMPRODUCT(--ISNUMBER(SEARCH('Chapter 2 (Generated)'!$B$4:$V$4,INDEX(MyData,D14955, E14955+1))))&gt;0)),
"        " &amp; INDEX(MyData,D14955, E14955+1),
"    " &amp; INDEX(MyData,D14955, E14955+1))</f>
        <v xml:space="preserve">        0,</v>
      </c>
    </row>
    <row r="14956" spans="4:7" x14ac:dyDescent="0.2">
      <c r="D14956" s="20">
        <f t="shared" si="233"/>
        <v>726</v>
      </c>
      <c r="E14956" s="20">
        <f>MIN(IF(MOD(ROWS($A$2:A14956),$A$2)=0,E14955+1, E14955), $B$2-1)</f>
        <v>17</v>
      </c>
      <c r="G14956" s="2" t="str">
        <f>IF(NOT(OR(
SUMPRODUCT(--ISNUMBER(SEARCH('Chapter 2 (Generated)'!$B$3:$V$3,INDEX(MyData,D14956, E14956+1))))&gt;0,
SUMPRODUCT(--ISNUMBER(SEARCH('Chapter 2 (Generated)'!$B$4:$V$4,INDEX(MyData,D14956, E14956+1))))&gt;0)),
"        " &amp; INDEX(MyData,D14956, E14956+1),
"    " &amp; INDEX(MyData,D14956, E14956+1))</f>
        <v xml:space="preserve">        0,</v>
      </c>
    </row>
    <row r="14957" spans="4:7" x14ac:dyDescent="0.2">
      <c r="D14957" s="20">
        <f t="shared" si="233"/>
        <v>727</v>
      </c>
      <c r="E14957" s="20">
        <f>MIN(IF(MOD(ROWS($A$2:A14957),$A$2)=0,E14956+1, E14956), $B$2-1)</f>
        <v>17</v>
      </c>
      <c r="G14957" s="2" t="str">
        <f>IF(NOT(OR(
SUMPRODUCT(--ISNUMBER(SEARCH('Chapter 2 (Generated)'!$B$3:$V$3,INDEX(MyData,D14957, E14957+1))))&gt;0,
SUMPRODUCT(--ISNUMBER(SEARCH('Chapter 2 (Generated)'!$B$4:$V$4,INDEX(MyData,D14957, E14957+1))))&gt;0)),
"        " &amp; INDEX(MyData,D14957, E14957+1),
"    " &amp; INDEX(MyData,D14957, E14957+1))</f>
        <v xml:space="preserve">        0,</v>
      </c>
    </row>
    <row r="14958" spans="4:7" x14ac:dyDescent="0.2">
      <c r="D14958" s="20">
        <f t="shared" si="233"/>
        <v>728</v>
      </c>
      <c r="E14958" s="20">
        <f>MIN(IF(MOD(ROWS($A$2:A14958),$A$2)=0,E14957+1, E14957), $B$2-1)</f>
        <v>17</v>
      </c>
      <c r="G14958" s="2" t="str">
        <f>IF(NOT(OR(
SUMPRODUCT(--ISNUMBER(SEARCH('Chapter 2 (Generated)'!$B$3:$V$3,INDEX(MyData,D14958, E14958+1))))&gt;0,
SUMPRODUCT(--ISNUMBER(SEARCH('Chapter 2 (Generated)'!$B$4:$V$4,INDEX(MyData,D14958, E14958+1))))&gt;0)),
"        " &amp; INDEX(MyData,D14958, E14958+1),
"    " &amp; INDEX(MyData,D14958, E14958+1))</f>
        <v xml:space="preserve">        0,//725 </v>
      </c>
    </row>
    <row r="14959" spans="4:7" x14ac:dyDescent="0.2">
      <c r="D14959" s="20">
        <f t="shared" si="233"/>
        <v>729</v>
      </c>
      <c r="E14959" s="20">
        <f>MIN(IF(MOD(ROWS($A$2:A14959),$A$2)=0,E14958+1, E14958), $B$2-1)</f>
        <v>17</v>
      </c>
      <c r="G14959" s="2" t="str">
        <f>IF(NOT(OR(
SUMPRODUCT(--ISNUMBER(SEARCH('Chapter 2 (Generated)'!$B$3:$V$3,INDEX(MyData,D14959, E14959+1))))&gt;0,
SUMPRODUCT(--ISNUMBER(SEARCH('Chapter 2 (Generated)'!$B$4:$V$4,INDEX(MyData,D14959, E14959+1))))&gt;0)),
"        " &amp; INDEX(MyData,D14959, E14959+1),
"    " &amp; INDEX(MyData,D14959, E14959+1))</f>
        <v xml:space="preserve">        0,</v>
      </c>
    </row>
    <row r="14960" spans="4:7" x14ac:dyDescent="0.2">
      <c r="D14960" s="20">
        <f t="shared" si="233"/>
        <v>730</v>
      </c>
      <c r="E14960" s="20">
        <f>MIN(IF(MOD(ROWS($A$2:A14960),$A$2)=0,E14959+1, E14959), $B$2-1)</f>
        <v>17</v>
      </c>
      <c r="G14960" s="2" t="str">
        <f>IF(NOT(OR(
SUMPRODUCT(--ISNUMBER(SEARCH('Chapter 2 (Generated)'!$B$3:$V$3,INDEX(MyData,D14960, E14960+1))))&gt;0,
SUMPRODUCT(--ISNUMBER(SEARCH('Chapter 2 (Generated)'!$B$4:$V$4,INDEX(MyData,D14960, E14960+1))))&gt;0)),
"        " &amp; INDEX(MyData,D14960, E14960+1),
"    " &amp; INDEX(MyData,D14960, E14960+1))</f>
        <v xml:space="preserve">        0,</v>
      </c>
    </row>
    <row r="14961" spans="4:7" x14ac:dyDescent="0.2">
      <c r="D14961" s="20">
        <f t="shared" si="233"/>
        <v>731</v>
      </c>
      <c r="E14961" s="20">
        <f>MIN(IF(MOD(ROWS($A$2:A14961),$A$2)=0,E14960+1, E14960), $B$2-1)</f>
        <v>17</v>
      </c>
      <c r="G14961" s="2" t="str">
        <f>IF(NOT(OR(
SUMPRODUCT(--ISNUMBER(SEARCH('Chapter 2 (Generated)'!$B$3:$V$3,INDEX(MyData,D14961, E14961+1))))&gt;0,
SUMPRODUCT(--ISNUMBER(SEARCH('Chapter 2 (Generated)'!$B$4:$V$4,INDEX(MyData,D14961, E14961+1))))&gt;0)),
"        " &amp; INDEX(MyData,D14961, E14961+1),
"    " &amp; INDEX(MyData,D14961, E14961+1))</f>
        <v xml:space="preserve">        0,</v>
      </c>
    </row>
    <row r="14962" spans="4:7" x14ac:dyDescent="0.2">
      <c r="D14962" s="20">
        <f t="shared" si="233"/>
        <v>732</v>
      </c>
      <c r="E14962" s="20">
        <f>MIN(IF(MOD(ROWS($A$2:A14962),$A$2)=0,E14961+1, E14961), $B$2-1)</f>
        <v>17</v>
      </c>
      <c r="G14962" s="2" t="str">
        <f>IF(NOT(OR(
SUMPRODUCT(--ISNUMBER(SEARCH('Chapter 2 (Generated)'!$B$3:$V$3,INDEX(MyData,D14962, E14962+1))))&gt;0,
SUMPRODUCT(--ISNUMBER(SEARCH('Chapter 2 (Generated)'!$B$4:$V$4,INDEX(MyData,D14962, E14962+1))))&gt;0)),
"        " &amp; INDEX(MyData,D14962, E14962+1),
"    " &amp; INDEX(MyData,D14962, E14962+1))</f>
        <v xml:space="preserve">        0,</v>
      </c>
    </row>
    <row r="14963" spans="4:7" x14ac:dyDescent="0.2">
      <c r="D14963" s="20">
        <f t="shared" si="233"/>
        <v>733</v>
      </c>
      <c r="E14963" s="20">
        <f>MIN(IF(MOD(ROWS($A$2:A14963),$A$2)=0,E14962+1, E14962), $B$2-1)</f>
        <v>17</v>
      </c>
      <c r="G14963" s="2" t="str">
        <f>IF(NOT(OR(
SUMPRODUCT(--ISNUMBER(SEARCH('Chapter 2 (Generated)'!$B$3:$V$3,INDEX(MyData,D14963, E14963+1))))&gt;0,
SUMPRODUCT(--ISNUMBER(SEARCH('Chapter 2 (Generated)'!$B$4:$V$4,INDEX(MyData,D14963, E14963+1))))&gt;0)),
"        " &amp; INDEX(MyData,D14963, E14963+1),
"    " &amp; INDEX(MyData,D14963, E14963+1))</f>
        <v xml:space="preserve">        0,//730 </v>
      </c>
    </row>
    <row r="14964" spans="4:7" x14ac:dyDescent="0.2">
      <c r="D14964" s="20">
        <f t="shared" si="233"/>
        <v>734</v>
      </c>
      <c r="E14964" s="20">
        <f>MIN(IF(MOD(ROWS($A$2:A14964),$A$2)=0,E14963+1, E14963), $B$2-1)</f>
        <v>17</v>
      </c>
      <c r="G14964" s="2" t="str">
        <f>IF(NOT(OR(
SUMPRODUCT(--ISNUMBER(SEARCH('Chapter 2 (Generated)'!$B$3:$V$3,INDEX(MyData,D14964, E14964+1))))&gt;0,
SUMPRODUCT(--ISNUMBER(SEARCH('Chapter 2 (Generated)'!$B$4:$V$4,INDEX(MyData,D14964, E14964+1))))&gt;0)),
"        " &amp; INDEX(MyData,D14964, E14964+1),
"    " &amp; INDEX(MyData,D14964, E14964+1))</f>
        <v xml:space="preserve">        0,</v>
      </c>
    </row>
    <row r="14965" spans="4:7" x14ac:dyDescent="0.2">
      <c r="D14965" s="20">
        <f t="shared" si="233"/>
        <v>735</v>
      </c>
      <c r="E14965" s="20">
        <f>MIN(IF(MOD(ROWS($A$2:A14965),$A$2)=0,E14964+1, E14964), $B$2-1)</f>
        <v>17</v>
      </c>
      <c r="G14965" s="2" t="str">
        <f>IF(NOT(OR(
SUMPRODUCT(--ISNUMBER(SEARCH('Chapter 2 (Generated)'!$B$3:$V$3,INDEX(MyData,D14965, E14965+1))))&gt;0,
SUMPRODUCT(--ISNUMBER(SEARCH('Chapter 2 (Generated)'!$B$4:$V$4,INDEX(MyData,D14965, E14965+1))))&gt;0)),
"        " &amp; INDEX(MyData,D14965, E14965+1),
"    " &amp; INDEX(MyData,D14965, E14965+1))</f>
        <v xml:space="preserve">        0,</v>
      </c>
    </row>
    <row r="14966" spans="4:7" x14ac:dyDescent="0.2">
      <c r="D14966" s="20">
        <f t="shared" si="233"/>
        <v>736</v>
      </c>
      <c r="E14966" s="20">
        <f>MIN(IF(MOD(ROWS($A$2:A14966),$A$2)=0,E14965+1, E14965), $B$2-1)</f>
        <v>17</v>
      </c>
      <c r="G14966" s="2" t="str">
        <f>IF(NOT(OR(
SUMPRODUCT(--ISNUMBER(SEARCH('Chapter 2 (Generated)'!$B$3:$V$3,INDEX(MyData,D14966, E14966+1))))&gt;0,
SUMPRODUCT(--ISNUMBER(SEARCH('Chapter 2 (Generated)'!$B$4:$V$4,INDEX(MyData,D14966, E14966+1))))&gt;0)),
"        " &amp; INDEX(MyData,D14966, E14966+1),
"    " &amp; INDEX(MyData,D14966, E14966+1))</f>
        <v xml:space="preserve">        0,</v>
      </c>
    </row>
    <row r="14967" spans="4:7" x14ac:dyDescent="0.2">
      <c r="D14967" s="20">
        <f t="shared" si="233"/>
        <v>737</v>
      </c>
      <c r="E14967" s="20">
        <f>MIN(IF(MOD(ROWS($A$2:A14967),$A$2)=0,E14966+1, E14966), $B$2-1)</f>
        <v>17</v>
      </c>
      <c r="G14967" s="2" t="str">
        <f>IF(NOT(OR(
SUMPRODUCT(--ISNUMBER(SEARCH('Chapter 2 (Generated)'!$B$3:$V$3,INDEX(MyData,D14967, E14967+1))))&gt;0,
SUMPRODUCT(--ISNUMBER(SEARCH('Chapter 2 (Generated)'!$B$4:$V$4,INDEX(MyData,D14967, E14967+1))))&gt;0)),
"        " &amp; INDEX(MyData,D14967, E14967+1),
"    " &amp; INDEX(MyData,D14967, E14967+1))</f>
        <v xml:space="preserve">        0,</v>
      </c>
    </row>
    <row r="14968" spans="4:7" x14ac:dyDescent="0.2">
      <c r="D14968" s="20">
        <f t="shared" si="233"/>
        <v>738</v>
      </c>
      <c r="E14968" s="20">
        <f>MIN(IF(MOD(ROWS($A$2:A14968),$A$2)=0,E14967+1, E14967), $B$2-1)</f>
        <v>17</v>
      </c>
      <c r="G14968" s="2" t="str">
        <f>IF(NOT(OR(
SUMPRODUCT(--ISNUMBER(SEARCH('Chapter 2 (Generated)'!$B$3:$V$3,INDEX(MyData,D14968, E14968+1))))&gt;0,
SUMPRODUCT(--ISNUMBER(SEARCH('Chapter 2 (Generated)'!$B$4:$V$4,INDEX(MyData,D14968, E14968+1))))&gt;0)),
"        " &amp; INDEX(MyData,D14968, E14968+1),
"    " &amp; INDEX(MyData,D14968, E14968+1))</f>
        <v xml:space="preserve">        0,//735 </v>
      </c>
    </row>
    <row r="14969" spans="4:7" x14ac:dyDescent="0.2">
      <c r="D14969" s="20">
        <f t="shared" si="233"/>
        <v>739</v>
      </c>
      <c r="E14969" s="20">
        <f>MIN(IF(MOD(ROWS($A$2:A14969),$A$2)=0,E14968+1, E14968), $B$2-1)</f>
        <v>17</v>
      </c>
      <c r="G14969" s="2" t="str">
        <f>IF(NOT(OR(
SUMPRODUCT(--ISNUMBER(SEARCH('Chapter 2 (Generated)'!$B$3:$V$3,INDEX(MyData,D14969, E14969+1))))&gt;0,
SUMPRODUCT(--ISNUMBER(SEARCH('Chapter 2 (Generated)'!$B$4:$V$4,INDEX(MyData,D14969, E14969+1))))&gt;0)),
"        " &amp; INDEX(MyData,D14969, E14969+1),
"    " &amp; INDEX(MyData,D14969, E14969+1))</f>
        <v xml:space="preserve">        0,</v>
      </c>
    </row>
    <row r="14970" spans="4:7" x14ac:dyDescent="0.2">
      <c r="D14970" s="20">
        <f t="shared" si="233"/>
        <v>740</v>
      </c>
      <c r="E14970" s="20">
        <f>MIN(IF(MOD(ROWS($A$2:A14970),$A$2)=0,E14969+1, E14969), $B$2-1)</f>
        <v>17</v>
      </c>
      <c r="G14970" s="2" t="str">
        <f>IF(NOT(OR(
SUMPRODUCT(--ISNUMBER(SEARCH('Chapter 2 (Generated)'!$B$3:$V$3,INDEX(MyData,D14970, E14970+1))))&gt;0,
SUMPRODUCT(--ISNUMBER(SEARCH('Chapter 2 (Generated)'!$B$4:$V$4,INDEX(MyData,D14970, E14970+1))))&gt;0)),
"        " &amp; INDEX(MyData,D14970, E14970+1),
"    " &amp; INDEX(MyData,D14970, E14970+1))</f>
        <v xml:space="preserve">        0,</v>
      </c>
    </row>
    <row r="14971" spans="4:7" x14ac:dyDescent="0.2">
      <c r="D14971" s="20">
        <f t="shared" si="233"/>
        <v>741</v>
      </c>
      <c r="E14971" s="20">
        <f>MIN(IF(MOD(ROWS($A$2:A14971),$A$2)=0,E14970+1, E14970), $B$2-1)</f>
        <v>17</v>
      </c>
      <c r="G14971" s="2" t="str">
        <f>IF(NOT(OR(
SUMPRODUCT(--ISNUMBER(SEARCH('Chapter 2 (Generated)'!$B$3:$V$3,INDEX(MyData,D14971, E14971+1))))&gt;0,
SUMPRODUCT(--ISNUMBER(SEARCH('Chapter 2 (Generated)'!$B$4:$V$4,INDEX(MyData,D14971, E14971+1))))&gt;0)),
"        " &amp; INDEX(MyData,D14971, E14971+1),
"    " &amp; INDEX(MyData,D14971, E14971+1))</f>
        <v xml:space="preserve">        0,</v>
      </c>
    </row>
    <row r="14972" spans="4:7" x14ac:dyDescent="0.2">
      <c r="D14972" s="20">
        <f t="shared" si="233"/>
        <v>742</v>
      </c>
      <c r="E14972" s="20">
        <f>MIN(IF(MOD(ROWS($A$2:A14972),$A$2)=0,E14971+1, E14971), $B$2-1)</f>
        <v>17</v>
      </c>
      <c r="G14972" s="2" t="str">
        <f>IF(NOT(OR(
SUMPRODUCT(--ISNUMBER(SEARCH('Chapter 2 (Generated)'!$B$3:$V$3,INDEX(MyData,D14972, E14972+1))))&gt;0,
SUMPRODUCT(--ISNUMBER(SEARCH('Chapter 2 (Generated)'!$B$4:$V$4,INDEX(MyData,D14972, E14972+1))))&gt;0)),
"        " &amp; INDEX(MyData,D14972, E14972+1),
"    " &amp; INDEX(MyData,D14972, E14972+1))</f>
        <v xml:space="preserve">        0,</v>
      </c>
    </row>
    <row r="14973" spans="4:7" x14ac:dyDescent="0.2">
      <c r="D14973" s="20">
        <f t="shared" si="233"/>
        <v>743</v>
      </c>
      <c r="E14973" s="20">
        <f>MIN(IF(MOD(ROWS($A$2:A14973),$A$2)=0,E14972+1, E14972), $B$2-1)</f>
        <v>17</v>
      </c>
      <c r="G14973" s="2" t="str">
        <f>IF(NOT(OR(
SUMPRODUCT(--ISNUMBER(SEARCH('Chapter 2 (Generated)'!$B$3:$V$3,INDEX(MyData,D14973, E14973+1))))&gt;0,
SUMPRODUCT(--ISNUMBER(SEARCH('Chapter 2 (Generated)'!$B$4:$V$4,INDEX(MyData,D14973, E14973+1))))&gt;0)),
"        " &amp; INDEX(MyData,D14973, E14973+1),
"    " &amp; INDEX(MyData,D14973, E14973+1))</f>
        <v xml:space="preserve">        0,//740 </v>
      </c>
    </row>
    <row r="14974" spans="4:7" x14ac:dyDescent="0.2">
      <c r="D14974" s="20">
        <f t="shared" si="233"/>
        <v>744</v>
      </c>
      <c r="E14974" s="20">
        <f>MIN(IF(MOD(ROWS($A$2:A14974),$A$2)=0,E14973+1, E14973), $B$2-1)</f>
        <v>17</v>
      </c>
      <c r="G14974" s="2" t="str">
        <f>IF(NOT(OR(
SUMPRODUCT(--ISNUMBER(SEARCH('Chapter 2 (Generated)'!$B$3:$V$3,INDEX(MyData,D14974, E14974+1))))&gt;0,
SUMPRODUCT(--ISNUMBER(SEARCH('Chapter 2 (Generated)'!$B$4:$V$4,INDEX(MyData,D14974, E14974+1))))&gt;0)),
"        " &amp; INDEX(MyData,D14974, E14974+1),
"    " &amp; INDEX(MyData,D14974, E14974+1))</f>
        <v xml:space="preserve">        0,</v>
      </c>
    </row>
    <row r="14975" spans="4:7" x14ac:dyDescent="0.2">
      <c r="D14975" s="20">
        <f t="shared" si="233"/>
        <v>745</v>
      </c>
      <c r="E14975" s="20">
        <f>MIN(IF(MOD(ROWS($A$2:A14975),$A$2)=0,E14974+1, E14974), $B$2-1)</f>
        <v>17</v>
      </c>
      <c r="G14975" s="2" t="str">
        <f>IF(NOT(OR(
SUMPRODUCT(--ISNUMBER(SEARCH('Chapter 2 (Generated)'!$B$3:$V$3,INDEX(MyData,D14975, E14975+1))))&gt;0,
SUMPRODUCT(--ISNUMBER(SEARCH('Chapter 2 (Generated)'!$B$4:$V$4,INDEX(MyData,D14975, E14975+1))))&gt;0)),
"        " &amp; INDEX(MyData,D14975, E14975+1),
"    " &amp; INDEX(MyData,D14975, E14975+1))</f>
        <v xml:space="preserve">        0,</v>
      </c>
    </row>
    <row r="14976" spans="4:7" x14ac:dyDescent="0.2">
      <c r="D14976" s="20">
        <f t="shared" si="233"/>
        <v>746</v>
      </c>
      <c r="E14976" s="20">
        <f>MIN(IF(MOD(ROWS($A$2:A14976),$A$2)=0,E14975+1, E14975), $B$2-1)</f>
        <v>17</v>
      </c>
      <c r="G14976" s="2" t="str">
        <f>IF(NOT(OR(
SUMPRODUCT(--ISNUMBER(SEARCH('Chapter 2 (Generated)'!$B$3:$V$3,INDEX(MyData,D14976, E14976+1))))&gt;0,
SUMPRODUCT(--ISNUMBER(SEARCH('Chapter 2 (Generated)'!$B$4:$V$4,INDEX(MyData,D14976, E14976+1))))&gt;0)),
"        " &amp; INDEX(MyData,D14976, E14976+1),
"    " &amp; INDEX(MyData,D14976, E14976+1))</f>
        <v xml:space="preserve">        0,</v>
      </c>
    </row>
    <row r="14977" spans="4:7" x14ac:dyDescent="0.2">
      <c r="D14977" s="20">
        <f t="shared" si="233"/>
        <v>747</v>
      </c>
      <c r="E14977" s="20">
        <f>MIN(IF(MOD(ROWS($A$2:A14977),$A$2)=0,E14976+1, E14976), $B$2-1)</f>
        <v>17</v>
      </c>
      <c r="G14977" s="2" t="str">
        <f>IF(NOT(OR(
SUMPRODUCT(--ISNUMBER(SEARCH('Chapter 2 (Generated)'!$B$3:$V$3,INDEX(MyData,D14977, E14977+1))))&gt;0,
SUMPRODUCT(--ISNUMBER(SEARCH('Chapter 2 (Generated)'!$B$4:$V$4,INDEX(MyData,D14977, E14977+1))))&gt;0)),
"        " &amp; INDEX(MyData,D14977, E14977+1),
"    " &amp; INDEX(MyData,D14977, E14977+1))</f>
        <v xml:space="preserve">        0,</v>
      </c>
    </row>
    <row r="14978" spans="4:7" x14ac:dyDescent="0.2">
      <c r="D14978" s="20">
        <f t="shared" ref="D14978:D15041" si="234">MOD(ROW(D14977)-1+ROWS(MyData),ROWS(MyData))+1</f>
        <v>748</v>
      </c>
      <c r="E14978" s="20">
        <f>MIN(IF(MOD(ROWS($A$2:A14978),$A$2)=0,E14977+1, E14977), $B$2-1)</f>
        <v>17</v>
      </c>
      <c r="G14978" s="2" t="str">
        <f>IF(NOT(OR(
SUMPRODUCT(--ISNUMBER(SEARCH('Chapter 2 (Generated)'!$B$3:$V$3,INDEX(MyData,D14978, E14978+1))))&gt;0,
SUMPRODUCT(--ISNUMBER(SEARCH('Chapter 2 (Generated)'!$B$4:$V$4,INDEX(MyData,D14978, E14978+1))))&gt;0)),
"        " &amp; INDEX(MyData,D14978, E14978+1),
"    " &amp; INDEX(MyData,D14978, E14978+1))</f>
        <v xml:space="preserve">        0,//745 </v>
      </c>
    </row>
    <row r="14979" spans="4:7" x14ac:dyDescent="0.2">
      <c r="D14979" s="20">
        <f t="shared" si="234"/>
        <v>749</v>
      </c>
      <c r="E14979" s="20">
        <f>MIN(IF(MOD(ROWS($A$2:A14979),$A$2)=0,E14978+1, E14978), $B$2-1)</f>
        <v>17</v>
      </c>
      <c r="G14979" s="2" t="str">
        <f>IF(NOT(OR(
SUMPRODUCT(--ISNUMBER(SEARCH('Chapter 2 (Generated)'!$B$3:$V$3,INDEX(MyData,D14979, E14979+1))))&gt;0,
SUMPRODUCT(--ISNUMBER(SEARCH('Chapter 2 (Generated)'!$B$4:$V$4,INDEX(MyData,D14979, E14979+1))))&gt;0)),
"        " &amp; INDEX(MyData,D14979, E14979+1),
"    " &amp; INDEX(MyData,D14979, E14979+1))</f>
        <v xml:space="preserve">        0,</v>
      </c>
    </row>
    <row r="14980" spans="4:7" x14ac:dyDescent="0.2">
      <c r="D14980" s="20">
        <f t="shared" si="234"/>
        <v>750</v>
      </c>
      <c r="E14980" s="20">
        <f>MIN(IF(MOD(ROWS($A$2:A14980),$A$2)=0,E14979+1, E14979), $B$2-1)</f>
        <v>17</v>
      </c>
      <c r="G14980" s="2" t="str">
        <f>IF(NOT(OR(
SUMPRODUCT(--ISNUMBER(SEARCH('Chapter 2 (Generated)'!$B$3:$V$3,INDEX(MyData,D14980, E14980+1))))&gt;0,
SUMPRODUCT(--ISNUMBER(SEARCH('Chapter 2 (Generated)'!$B$4:$V$4,INDEX(MyData,D14980, E14980+1))))&gt;0)),
"        " &amp; INDEX(MyData,D14980, E14980+1),
"    " &amp; INDEX(MyData,D14980, E14980+1))</f>
        <v xml:space="preserve">        0,</v>
      </c>
    </row>
    <row r="14981" spans="4:7" x14ac:dyDescent="0.2">
      <c r="D14981" s="20">
        <f t="shared" si="234"/>
        <v>751</v>
      </c>
      <c r="E14981" s="20">
        <f>MIN(IF(MOD(ROWS($A$2:A14981),$A$2)=0,E14980+1, E14980), $B$2-1)</f>
        <v>17</v>
      </c>
      <c r="G14981" s="2" t="str">
        <f>IF(NOT(OR(
SUMPRODUCT(--ISNUMBER(SEARCH('Chapter 2 (Generated)'!$B$3:$V$3,INDEX(MyData,D14981, E14981+1))))&gt;0,
SUMPRODUCT(--ISNUMBER(SEARCH('Chapter 2 (Generated)'!$B$4:$V$4,INDEX(MyData,D14981, E14981+1))))&gt;0)),
"        " &amp; INDEX(MyData,D14981, E14981+1),
"    " &amp; INDEX(MyData,D14981, E14981+1))</f>
        <v xml:space="preserve">        0,</v>
      </c>
    </row>
    <row r="14982" spans="4:7" x14ac:dyDescent="0.2">
      <c r="D14982" s="20">
        <f t="shared" si="234"/>
        <v>752</v>
      </c>
      <c r="E14982" s="20">
        <f>MIN(IF(MOD(ROWS($A$2:A14982),$A$2)=0,E14981+1, E14981), $B$2-1)</f>
        <v>17</v>
      </c>
      <c r="G14982" s="2" t="str">
        <f>IF(NOT(OR(
SUMPRODUCT(--ISNUMBER(SEARCH('Chapter 2 (Generated)'!$B$3:$V$3,INDEX(MyData,D14982, E14982+1))))&gt;0,
SUMPRODUCT(--ISNUMBER(SEARCH('Chapter 2 (Generated)'!$B$4:$V$4,INDEX(MyData,D14982, E14982+1))))&gt;0)),
"        " &amp; INDEX(MyData,D14982, E14982+1),
"    " &amp; INDEX(MyData,D14982, E14982+1))</f>
        <v xml:space="preserve">        0,</v>
      </c>
    </row>
    <row r="14983" spans="4:7" x14ac:dyDescent="0.2">
      <c r="D14983" s="20">
        <f t="shared" si="234"/>
        <v>753</v>
      </c>
      <c r="E14983" s="20">
        <f>MIN(IF(MOD(ROWS($A$2:A14983),$A$2)=0,E14982+1, E14982), $B$2-1)</f>
        <v>17</v>
      </c>
      <c r="G14983" s="2" t="str">
        <f>IF(NOT(OR(
SUMPRODUCT(--ISNUMBER(SEARCH('Chapter 2 (Generated)'!$B$3:$V$3,INDEX(MyData,D14983, E14983+1))))&gt;0,
SUMPRODUCT(--ISNUMBER(SEARCH('Chapter 2 (Generated)'!$B$4:$V$4,INDEX(MyData,D14983, E14983+1))))&gt;0)),
"        " &amp; INDEX(MyData,D14983, E14983+1),
"    " &amp; INDEX(MyData,D14983, E14983+1))</f>
        <v xml:space="preserve">        0,//750 </v>
      </c>
    </row>
    <row r="14984" spans="4:7" x14ac:dyDescent="0.2">
      <c r="D14984" s="20">
        <f t="shared" si="234"/>
        <v>754</v>
      </c>
      <c r="E14984" s="20">
        <f>MIN(IF(MOD(ROWS($A$2:A14984),$A$2)=0,E14983+1, E14983), $B$2-1)</f>
        <v>17</v>
      </c>
      <c r="G14984" s="2" t="str">
        <f>IF(NOT(OR(
SUMPRODUCT(--ISNUMBER(SEARCH('Chapter 2 (Generated)'!$B$3:$V$3,INDEX(MyData,D14984, E14984+1))))&gt;0,
SUMPRODUCT(--ISNUMBER(SEARCH('Chapter 2 (Generated)'!$B$4:$V$4,INDEX(MyData,D14984, E14984+1))))&gt;0)),
"        " &amp; INDEX(MyData,D14984, E14984+1),
"    " &amp; INDEX(MyData,D14984, E14984+1))</f>
        <v xml:space="preserve">        0,</v>
      </c>
    </row>
    <row r="14985" spans="4:7" x14ac:dyDescent="0.2">
      <c r="D14985" s="20">
        <f t="shared" si="234"/>
        <v>755</v>
      </c>
      <c r="E14985" s="20">
        <f>MIN(IF(MOD(ROWS($A$2:A14985),$A$2)=0,E14984+1, E14984), $B$2-1)</f>
        <v>17</v>
      </c>
      <c r="G14985" s="2" t="str">
        <f>IF(NOT(OR(
SUMPRODUCT(--ISNUMBER(SEARCH('Chapter 2 (Generated)'!$B$3:$V$3,INDEX(MyData,D14985, E14985+1))))&gt;0,
SUMPRODUCT(--ISNUMBER(SEARCH('Chapter 2 (Generated)'!$B$4:$V$4,INDEX(MyData,D14985, E14985+1))))&gt;0)),
"        " &amp; INDEX(MyData,D14985, E14985+1),
"    " &amp; INDEX(MyData,D14985, E14985+1))</f>
        <v xml:space="preserve">        0,</v>
      </c>
    </row>
    <row r="14986" spans="4:7" x14ac:dyDescent="0.2">
      <c r="D14986" s="20">
        <f t="shared" si="234"/>
        <v>756</v>
      </c>
      <c r="E14986" s="20">
        <f>MIN(IF(MOD(ROWS($A$2:A14986),$A$2)=0,E14985+1, E14985), $B$2-1)</f>
        <v>17</v>
      </c>
      <c r="G14986" s="2" t="str">
        <f>IF(NOT(OR(
SUMPRODUCT(--ISNUMBER(SEARCH('Chapter 2 (Generated)'!$B$3:$V$3,INDEX(MyData,D14986, E14986+1))))&gt;0,
SUMPRODUCT(--ISNUMBER(SEARCH('Chapter 2 (Generated)'!$B$4:$V$4,INDEX(MyData,D14986, E14986+1))))&gt;0)),
"        " &amp; INDEX(MyData,D14986, E14986+1),
"    " &amp; INDEX(MyData,D14986, E14986+1))</f>
        <v xml:space="preserve">        0,</v>
      </c>
    </row>
    <row r="14987" spans="4:7" x14ac:dyDescent="0.2">
      <c r="D14987" s="20">
        <f t="shared" si="234"/>
        <v>757</v>
      </c>
      <c r="E14987" s="20">
        <f>MIN(IF(MOD(ROWS($A$2:A14987),$A$2)=0,E14986+1, E14986), $B$2-1)</f>
        <v>17</v>
      </c>
      <c r="G14987" s="2" t="str">
        <f>IF(NOT(OR(
SUMPRODUCT(--ISNUMBER(SEARCH('Chapter 2 (Generated)'!$B$3:$V$3,INDEX(MyData,D14987, E14987+1))))&gt;0,
SUMPRODUCT(--ISNUMBER(SEARCH('Chapter 2 (Generated)'!$B$4:$V$4,INDEX(MyData,D14987, E14987+1))))&gt;0)),
"        " &amp; INDEX(MyData,D14987, E14987+1),
"    " &amp; INDEX(MyData,D14987, E14987+1))</f>
        <v xml:space="preserve">        0,</v>
      </c>
    </row>
    <row r="14988" spans="4:7" x14ac:dyDescent="0.2">
      <c r="D14988" s="20">
        <f t="shared" si="234"/>
        <v>758</v>
      </c>
      <c r="E14988" s="20">
        <f>MIN(IF(MOD(ROWS($A$2:A14988),$A$2)=0,E14987+1, E14987), $B$2-1)</f>
        <v>17</v>
      </c>
      <c r="G14988" s="2" t="str">
        <f>IF(NOT(OR(
SUMPRODUCT(--ISNUMBER(SEARCH('Chapter 2 (Generated)'!$B$3:$V$3,INDEX(MyData,D14988, E14988+1))))&gt;0,
SUMPRODUCT(--ISNUMBER(SEARCH('Chapter 2 (Generated)'!$B$4:$V$4,INDEX(MyData,D14988, E14988+1))))&gt;0)),
"        " &amp; INDEX(MyData,D14988, E14988+1),
"    " &amp; INDEX(MyData,D14988, E14988+1))</f>
        <v xml:space="preserve">        0,//755 </v>
      </c>
    </row>
    <row r="14989" spans="4:7" x14ac:dyDescent="0.2">
      <c r="D14989" s="20">
        <f t="shared" si="234"/>
        <v>759</v>
      </c>
      <c r="E14989" s="20">
        <f>MIN(IF(MOD(ROWS($A$2:A14989),$A$2)=0,E14988+1, E14988), $B$2-1)</f>
        <v>17</v>
      </c>
      <c r="G14989" s="2" t="str">
        <f>IF(NOT(OR(
SUMPRODUCT(--ISNUMBER(SEARCH('Chapter 2 (Generated)'!$B$3:$V$3,INDEX(MyData,D14989, E14989+1))))&gt;0,
SUMPRODUCT(--ISNUMBER(SEARCH('Chapter 2 (Generated)'!$B$4:$V$4,INDEX(MyData,D14989, E14989+1))))&gt;0)),
"        " &amp; INDEX(MyData,D14989, E14989+1),
"    " &amp; INDEX(MyData,D14989, E14989+1))</f>
        <v xml:space="preserve">        0,</v>
      </c>
    </row>
    <row r="14990" spans="4:7" x14ac:dyDescent="0.2">
      <c r="D14990" s="20">
        <f t="shared" si="234"/>
        <v>760</v>
      </c>
      <c r="E14990" s="20">
        <f>MIN(IF(MOD(ROWS($A$2:A14990),$A$2)=0,E14989+1, E14989), $B$2-1)</f>
        <v>17</v>
      </c>
      <c r="G14990" s="2" t="str">
        <f>IF(NOT(OR(
SUMPRODUCT(--ISNUMBER(SEARCH('Chapter 2 (Generated)'!$B$3:$V$3,INDEX(MyData,D14990, E14990+1))))&gt;0,
SUMPRODUCT(--ISNUMBER(SEARCH('Chapter 2 (Generated)'!$B$4:$V$4,INDEX(MyData,D14990, E14990+1))))&gt;0)),
"        " &amp; INDEX(MyData,D14990, E14990+1),
"    " &amp; INDEX(MyData,D14990, E14990+1))</f>
        <v xml:space="preserve">        0,</v>
      </c>
    </row>
    <row r="14991" spans="4:7" x14ac:dyDescent="0.2">
      <c r="D14991" s="20">
        <f t="shared" si="234"/>
        <v>761</v>
      </c>
      <c r="E14991" s="20">
        <f>MIN(IF(MOD(ROWS($A$2:A14991),$A$2)=0,E14990+1, E14990), $B$2-1)</f>
        <v>17</v>
      </c>
      <c r="G14991" s="2" t="str">
        <f>IF(NOT(OR(
SUMPRODUCT(--ISNUMBER(SEARCH('Chapter 2 (Generated)'!$B$3:$V$3,INDEX(MyData,D14991, E14991+1))))&gt;0,
SUMPRODUCT(--ISNUMBER(SEARCH('Chapter 2 (Generated)'!$B$4:$V$4,INDEX(MyData,D14991, E14991+1))))&gt;0)),
"        " &amp; INDEX(MyData,D14991, E14991+1),
"    " &amp; INDEX(MyData,D14991, E14991+1))</f>
        <v xml:space="preserve">        0,</v>
      </c>
    </row>
    <row r="14992" spans="4:7" x14ac:dyDescent="0.2">
      <c r="D14992" s="20">
        <f t="shared" si="234"/>
        <v>762</v>
      </c>
      <c r="E14992" s="20">
        <f>MIN(IF(MOD(ROWS($A$2:A14992),$A$2)=0,E14991+1, E14991), $B$2-1)</f>
        <v>17</v>
      </c>
      <c r="G14992" s="2" t="str">
        <f>IF(NOT(OR(
SUMPRODUCT(--ISNUMBER(SEARCH('Chapter 2 (Generated)'!$B$3:$V$3,INDEX(MyData,D14992, E14992+1))))&gt;0,
SUMPRODUCT(--ISNUMBER(SEARCH('Chapter 2 (Generated)'!$B$4:$V$4,INDEX(MyData,D14992, E14992+1))))&gt;0)),
"        " &amp; INDEX(MyData,D14992, E14992+1),
"    " &amp; INDEX(MyData,D14992, E14992+1))</f>
        <v xml:space="preserve">        0,</v>
      </c>
    </row>
    <row r="14993" spans="4:7" x14ac:dyDescent="0.2">
      <c r="D14993" s="20">
        <f t="shared" si="234"/>
        <v>763</v>
      </c>
      <c r="E14993" s="20">
        <f>MIN(IF(MOD(ROWS($A$2:A14993),$A$2)=0,E14992+1, E14992), $B$2-1)</f>
        <v>17</v>
      </c>
      <c r="G14993" s="2" t="str">
        <f>IF(NOT(OR(
SUMPRODUCT(--ISNUMBER(SEARCH('Chapter 2 (Generated)'!$B$3:$V$3,INDEX(MyData,D14993, E14993+1))))&gt;0,
SUMPRODUCT(--ISNUMBER(SEARCH('Chapter 2 (Generated)'!$B$4:$V$4,INDEX(MyData,D14993, E14993+1))))&gt;0)),
"        " &amp; INDEX(MyData,D14993, E14993+1),
"    " &amp; INDEX(MyData,D14993, E14993+1))</f>
        <v xml:space="preserve">        0,//760 </v>
      </c>
    </row>
    <row r="14994" spans="4:7" x14ac:dyDescent="0.2">
      <c r="D14994" s="20">
        <f t="shared" si="234"/>
        <v>764</v>
      </c>
      <c r="E14994" s="20">
        <f>MIN(IF(MOD(ROWS($A$2:A14994),$A$2)=0,E14993+1, E14993), $B$2-1)</f>
        <v>17</v>
      </c>
      <c r="G14994" s="2" t="str">
        <f>IF(NOT(OR(
SUMPRODUCT(--ISNUMBER(SEARCH('Chapter 2 (Generated)'!$B$3:$V$3,INDEX(MyData,D14994, E14994+1))))&gt;0,
SUMPRODUCT(--ISNUMBER(SEARCH('Chapter 2 (Generated)'!$B$4:$V$4,INDEX(MyData,D14994, E14994+1))))&gt;0)),
"        " &amp; INDEX(MyData,D14994, E14994+1),
"    " &amp; INDEX(MyData,D14994, E14994+1))</f>
        <v xml:space="preserve">        0,</v>
      </c>
    </row>
    <row r="14995" spans="4:7" x14ac:dyDescent="0.2">
      <c r="D14995" s="20">
        <f t="shared" si="234"/>
        <v>765</v>
      </c>
      <c r="E14995" s="20">
        <f>MIN(IF(MOD(ROWS($A$2:A14995),$A$2)=0,E14994+1, E14994), $B$2-1)</f>
        <v>17</v>
      </c>
      <c r="G14995" s="2" t="str">
        <f>IF(NOT(OR(
SUMPRODUCT(--ISNUMBER(SEARCH('Chapter 2 (Generated)'!$B$3:$V$3,INDEX(MyData,D14995, E14995+1))))&gt;0,
SUMPRODUCT(--ISNUMBER(SEARCH('Chapter 2 (Generated)'!$B$4:$V$4,INDEX(MyData,D14995, E14995+1))))&gt;0)),
"        " &amp; INDEX(MyData,D14995, E14995+1),
"    " &amp; INDEX(MyData,D14995, E14995+1))</f>
        <v xml:space="preserve">        0,</v>
      </c>
    </row>
    <row r="14996" spans="4:7" x14ac:dyDescent="0.2">
      <c r="D14996" s="20">
        <f t="shared" si="234"/>
        <v>766</v>
      </c>
      <c r="E14996" s="20">
        <f>MIN(IF(MOD(ROWS($A$2:A14996),$A$2)=0,E14995+1, E14995), $B$2-1)</f>
        <v>17</v>
      </c>
      <c r="G14996" s="2" t="str">
        <f>IF(NOT(OR(
SUMPRODUCT(--ISNUMBER(SEARCH('Chapter 2 (Generated)'!$B$3:$V$3,INDEX(MyData,D14996, E14996+1))))&gt;0,
SUMPRODUCT(--ISNUMBER(SEARCH('Chapter 2 (Generated)'!$B$4:$V$4,INDEX(MyData,D14996, E14996+1))))&gt;0)),
"        " &amp; INDEX(MyData,D14996, E14996+1),
"    " &amp; INDEX(MyData,D14996, E14996+1))</f>
        <v xml:space="preserve">        0,</v>
      </c>
    </row>
    <row r="14997" spans="4:7" x14ac:dyDescent="0.2">
      <c r="D14997" s="20">
        <f t="shared" si="234"/>
        <v>767</v>
      </c>
      <c r="E14997" s="20">
        <f>MIN(IF(MOD(ROWS($A$2:A14997),$A$2)=0,E14996+1, E14996), $B$2-1)</f>
        <v>17</v>
      </c>
      <c r="G14997" s="2" t="str">
        <f>IF(NOT(OR(
SUMPRODUCT(--ISNUMBER(SEARCH('Chapter 2 (Generated)'!$B$3:$V$3,INDEX(MyData,D14997, E14997+1))))&gt;0,
SUMPRODUCT(--ISNUMBER(SEARCH('Chapter 2 (Generated)'!$B$4:$V$4,INDEX(MyData,D14997, E14997+1))))&gt;0)),
"        " &amp; INDEX(MyData,D14997, E14997+1),
"    " &amp; INDEX(MyData,D14997, E14997+1))</f>
        <v xml:space="preserve">        0,</v>
      </c>
    </row>
    <row r="14998" spans="4:7" x14ac:dyDescent="0.2">
      <c r="D14998" s="20">
        <f t="shared" si="234"/>
        <v>768</v>
      </c>
      <c r="E14998" s="20">
        <f>MIN(IF(MOD(ROWS($A$2:A14998),$A$2)=0,E14997+1, E14997), $B$2-1)</f>
        <v>17</v>
      </c>
      <c r="G14998" s="2" t="str">
        <f>IF(NOT(OR(
SUMPRODUCT(--ISNUMBER(SEARCH('Chapter 2 (Generated)'!$B$3:$V$3,INDEX(MyData,D14998, E14998+1))))&gt;0,
SUMPRODUCT(--ISNUMBER(SEARCH('Chapter 2 (Generated)'!$B$4:$V$4,INDEX(MyData,D14998, E14998+1))))&gt;0)),
"        " &amp; INDEX(MyData,D14998, E14998+1),
"    " &amp; INDEX(MyData,D14998, E14998+1))</f>
        <v xml:space="preserve">        0,//765 </v>
      </c>
    </row>
    <row r="14999" spans="4:7" x14ac:dyDescent="0.2">
      <c r="D14999" s="20">
        <f t="shared" si="234"/>
        <v>769</v>
      </c>
      <c r="E14999" s="20">
        <f>MIN(IF(MOD(ROWS($A$2:A14999),$A$2)=0,E14998+1, E14998), $B$2-1)</f>
        <v>17</v>
      </c>
      <c r="G14999" s="2" t="str">
        <f>IF(NOT(OR(
SUMPRODUCT(--ISNUMBER(SEARCH('Chapter 2 (Generated)'!$B$3:$V$3,INDEX(MyData,D14999, E14999+1))))&gt;0,
SUMPRODUCT(--ISNUMBER(SEARCH('Chapter 2 (Generated)'!$B$4:$V$4,INDEX(MyData,D14999, E14999+1))))&gt;0)),
"        " &amp; INDEX(MyData,D14999, E14999+1),
"    " &amp; INDEX(MyData,D14999, E14999+1))</f>
        <v xml:space="preserve">        0,</v>
      </c>
    </row>
    <row r="15000" spans="4:7" x14ac:dyDescent="0.2">
      <c r="D15000" s="20">
        <f t="shared" si="234"/>
        <v>770</v>
      </c>
      <c r="E15000" s="20">
        <f>MIN(IF(MOD(ROWS($A$2:A15000),$A$2)=0,E14999+1, E14999), $B$2-1)</f>
        <v>17</v>
      </c>
      <c r="G15000" s="2" t="str">
        <f>IF(NOT(OR(
SUMPRODUCT(--ISNUMBER(SEARCH('Chapter 2 (Generated)'!$B$3:$V$3,INDEX(MyData,D15000, E15000+1))))&gt;0,
SUMPRODUCT(--ISNUMBER(SEARCH('Chapter 2 (Generated)'!$B$4:$V$4,INDEX(MyData,D15000, E15000+1))))&gt;0)),
"        " &amp; INDEX(MyData,D15000, E15000+1),
"    " &amp; INDEX(MyData,D15000, E15000+1))</f>
        <v xml:space="preserve">        0,</v>
      </c>
    </row>
    <row r="15001" spans="4:7" x14ac:dyDescent="0.2">
      <c r="D15001" s="20">
        <f t="shared" si="234"/>
        <v>771</v>
      </c>
      <c r="E15001" s="20">
        <f>MIN(IF(MOD(ROWS($A$2:A15001),$A$2)=0,E15000+1, E15000), $B$2-1)</f>
        <v>17</v>
      </c>
      <c r="G15001" s="2" t="str">
        <f>IF(NOT(OR(
SUMPRODUCT(--ISNUMBER(SEARCH('Chapter 2 (Generated)'!$B$3:$V$3,INDEX(MyData,D15001, E15001+1))))&gt;0,
SUMPRODUCT(--ISNUMBER(SEARCH('Chapter 2 (Generated)'!$B$4:$V$4,INDEX(MyData,D15001, E15001+1))))&gt;0)),
"        " &amp; INDEX(MyData,D15001, E15001+1),
"    " &amp; INDEX(MyData,D15001, E15001+1))</f>
        <v xml:space="preserve">        0,</v>
      </c>
    </row>
    <row r="15002" spans="4:7" x14ac:dyDescent="0.2">
      <c r="D15002" s="20">
        <f t="shared" si="234"/>
        <v>772</v>
      </c>
      <c r="E15002" s="20">
        <f>MIN(IF(MOD(ROWS($A$2:A15002),$A$2)=0,E15001+1, E15001), $B$2-1)</f>
        <v>17</v>
      </c>
      <c r="G15002" s="2" t="str">
        <f>IF(NOT(OR(
SUMPRODUCT(--ISNUMBER(SEARCH('Chapter 2 (Generated)'!$B$3:$V$3,INDEX(MyData,D15002, E15002+1))))&gt;0,
SUMPRODUCT(--ISNUMBER(SEARCH('Chapter 2 (Generated)'!$B$4:$V$4,INDEX(MyData,D15002, E15002+1))))&gt;0)),
"        " &amp; INDEX(MyData,D15002, E15002+1),
"    " &amp; INDEX(MyData,D15002, E15002+1))</f>
        <v xml:space="preserve">        0,</v>
      </c>
    </row>
    <row r="15003" spans="4:7" x14ac:dyDescent="0.2">
      <c r="D15003" s="20">
        <f t="shared" si="234"/>
        <v>773</v>
      </c>
      <c r="E15003" s="20">
        <f>MIN(IF(MOD(ROWS($A$2:A15003),$A$2)=0,E15002+1, E15002), $B$2-1)</f>
        <v>17</v>
      </c>
      <c r="G15003" s="2" t="str">
        <f>IF(NOT(OR(
SUMPRODUCT(--ISNUMBER(SEARCH('Chapter 2 (Generated)'!$B$3:$V$3,INDEX(MyData,D15003, E15003+1))))&gt;0,
SUMPRODUCT(--ISNUMBER(SEARCH('Chapter 2 (Generated)'!$B$4:$V$4,INDEX(MyData,D15003, E15003+1))))&gt;0)),
"        " &amp; INDEX(MyData,D15003, E15003+1),
"    " &amp; INDEX(MyData,D15003, E15003+1))</f>
        <v xml:space="preserve">        0,//770 </v>
      </c>
    </row>
    <row r="15004" spans="4:7" x14ac:dyDescent="0.2">
      <c r="D15004" s="20">
        <f t="shared" si="234"/>
        <v>774</v>
      </c>
      <c r="E15004" s="20">
        <f>MIN(IF(MOD(ROWS($A$2:A15004),$A$2)=0,E15003+1, E15003), $B$2-1)</f>
        <v>17</v>
      </c>
      <c r="G15004" s="2" t="str">
        <f>IF(NOT(OR(
SUMPRODUCT(--ISNUMBER(SEARCH('Chapter 2 (Generated)'!$B$3:$V$3,INDEX(MyData,D15004, E15004+1))))&gt;0,
SUMPRODUCT(--ISNUMBER(SEARCH('Chapter 2 (Generated)'!$B$4:$V$4,INDEX(MyData,D15004, E15004+1))))&gt;0)),
"        " &amp; INDEX(MyData,D15004, E15004+1),
"    " &amp; INDEX(MyData,D15004, E15004+1))</f>
        <v xml:space="preserve">        0,</v>
      </c>
    </row>
    <row r="15005" spans="4:7" x14ac:dyDescent="0.2">
      <c r="D15005" s="20">
        <f t="shared" si="234"/>
        <v>775</v>
      </c>
      <c r="E15005" s="20">
        <f>MIN(IF(MOD(ROWS($A$2:A15005),$A$2)=0,E15004+1, E15004), $B$2-1)</f>
        <v>17</v>
      </c>
      <c r="G15005" s="2" t="str">
        <f>IF(NOT(OR(
SUMPRODUCT(--ISNUMBER(SEARCH('Chapter 2 (Generated)'!$B$3:$V$3,INDEX(MyData,D15005, E15005+1))))&gt;0,
SUMPRODUCT(--ISNUMBER(SEARCH('Chapter 2 (Generated)'!$B$4:$V$4,INDEX(MyData,D15005, E15005+1))))&gt;0)),
"        " &amp; INDEX(MyData,D15005, E15005+1),
"    " &amp; INDEX(MyData,D15005, E15005+1))</f>
        <v xml:space="preserve">        0,//772 POPUP</v>
      </c>
    </row>
    <row r="15006" spans="4:7" x14ac:dyDescent="0.2">
      <c r="D15006" s="20">
        <f t="shared" si="234"/>
        <v>776</v>
      </c>
      <c r="E15006" s="20">
        <f>MIN(IF(MOD(ROWS($A$2:A15006),$A$2)=0,E15005+1, E15005), $B$2-1)</f>
        <v>17</v>
      </c>
      <c r="G15006" s="2" t="str">
        <f>IF(NOT(OR(
SUMPRODUCT(--ISNUMBER(SEARCH('Chapter 2 (Generated)'!$B$3:$V$3,INDEX(MyData,D15006, E15006+1))))&gt;0,
SUMPRODUCT(--ISNUMBER(SEARCH('Chapter 2 (Generated)'!$B$4:$V$4,INDEX(MyData,D15006, E15006+1))))&gt;0)),
"        " &amp; INDEX(MyData,D15006, E15006+1),
"    " &amp; INDEX(MyData,D15006, E15006+1))</f>
        <v xml:space="preserve">        0,</v>
      </c>
    </row>
    <row r="15007" spans="4:7" x14ac:dyDescent="0.2">
      <c r="D15007" s="20">
        <f t="shared" si="234"/>
        <v>777</v>
      </c>
      <c r="E15007" s="20">
        <f>MIN(IF(MOD(ROWS($A$2:A15007),$A$2)=0,E15006+1, E15006), $B$2-1)</f>
        <v>17</v>
      </c>
      <c r="G15007" s="2" t="str">
        <f>IF(NOT(OR(
SUMPRODUCT(--ISNUMBER(SEARCH('Chapter 2 (Generated)'!$B$3:$V$3,INDEX(MyData,D15007, E15007+1))))&gt;0,
SUMPRODUCT(--ISNUMBER(SEARCH('Chapter 2 (Generated)'!$B$4:$V$4,INDEX(MyData,D15007, E15007+1))))&gt;0)),
"        " &amp; INDEX(MyData,D15007, E15007+1),
"    " &amp; INDEX(MyData,D15007, E15007+1))</f>
        <v xml:space="preserve">        0,</v>
      </c>
    </row>
    <row r="15008" spans="4:7" x14ac:dyDescent="0.2">
      <c r="D15008" s="20">
        <f t="shared" si="234"/>
        <v>778</v>
      </c>
      <c r="E15008" s="20">
        <f>MIN(IF(MOD(ROWS($A$2:A15008),$A$2)=0,E15007+1, E15007), $B$2-1)</f>
        <v>17</v>
      </c>
      <c r="G15008" s="2" t="str">
        <f>IF(NOT(OR(
SUMPRODUCT(--ISNUMBER(SEARCH('Chapter 2 (Generated)'!$B$3:$V$3,INDEX(MyData,D15008, E15008+1))))&gt;0,
SUMPRODUCT(--ISNUMBER(SEARCH('Chapter 2 (Generated)'!$B$4:$V$4,INDEX(MyData,D15008, E15008+1))))&gt;0)),
"        " &amp; INDEX(MyData,D15008, E15008+1),
"    " &amp; INDEX(MyData,D15008, E15008+1))</f>
        <v xml:space="preserve">        0,//775 </v>
      </c>
    </row>
    <row r="15009" spans="4:7" x14ac:dyDescent="0.2">
      <c r="D15009" s="20">
        <f t="shared" si="234"/>
        <v>779</v>
      </c>
      <c r="E15009" s="20">
        <f>MIN(IF(MOD(ROWS($A$2:A15009),$A$2)=0,E15008+1, E15008), $B$2-1)</f>
        <v>17</v>
      </c>
      <c r="G15009" s="2" t="str">
        <f>IF(NOT(OR(
SUMPRODUCT(--ISNUMBER(SEARCH('Chapter 2 (Generated)'!$B$3:$V$3,INDEX(MyData,D15009, E15009+1))))&gt;0,
SUMPRODUCT(--ISNUMBER(SEARCH('Chapter 2 (Generated)'!$B$4:$V$4,INDEX(MyData,D15009, E15009+1))))&gt;0)),
"        " &amp; INDEX(MyData,D15009, E15009+1),
"    " &amp; INDEX(MyData,D15009, E15009+1))</f>
        <v xml:space="preserve">        0,</v>
      </c>
    </row>
    <row r="15010" spans="4:7" x14ac:dyDescent="0.2">
      <c r="D15010" s="20">
        <f t="shared" si="234"/>
        <v>780</v>
      </c>
      <c r="E15010" s="20">
        <f>MIN(IF(MOD(ROWS($A$2:A15010),$A$2)=0,E15009+1, E15009), $B$2-1)</f>
        <v>17</v>
      </c>
      <c r="G15010" s="2" t="str">
        <f>IF(NOT(OR(
SUMPRODUCT(--ISNUMBER(SEARCH('Chapter 2 (Generated)'!$B$3:$V$3,INDEX(MyData,D15010, E15010+1))))&gt;0,
SUMPRODUCT(--ISNUMBER(SEARCH('Chapter 2 (Generated)'!$B$4:$V$4,INDEX(MyData,D15010, E15010+1))))&gt;0)),
"        " &amp; INDEX(MyData,D15010, E15010+1),
"    " &amp; INDEX(MyData,D15010, E15010+1))</f>
        <v xml:space="preserve">        0,</v>
      </c>
    </row>
    <row r="15011" spans="4:7" x14ac:dyDescent="0.2">
      <c r="D15011" s="20">
        <f t="shared" si="234"/>
        <v>781</v>
      </c>
      <c r="E15011" s="20">
        <f>MIN(IF(MOD(ROWS($A$2:A15011),$A$2)=0,E15010+1, E15010), $B$2-1)</f>
        <v>17</v>
      </c>
      <c r="G15011" s="2" t="str">
        <f>IF(NOT(OR(
SUMPRODUCT(--ISNUMBER(SEARCH('Chapter 2 (Generated)'!$B$3:$V$3,INDEX(MyData,D15011, E15011+1))))&gt;0,
SUMPRODUCT(--ISNUMBER(SEARCH('Chapter 2 (Generated)'!$B$4:$V$4,INDEX(MyData,D15011, E15011+1))))&gt;0)),
"        " &amp; INDEX(MyData,D15011, E15011+1),
"    " &amp; INDEX(MyData,D15011, E15011+1))</f>
        <v xml:space="preserve">        0,</v>
      </c>
    </row>
    <row r="15012" spans="4:7" x14ac:dyDescent="0.2">
      <c r="D15012" s="20">
        <f t="shared" si="234"/>
        <v>782</v>
      </c>
      <c r="E15012" s="20">
        <f>MIN(IF(MOD(ROWS($A$2:A15012),$A$2)=0,E15011+1, E15011), $B$2-1)</f>
        <v>17</v>
      </c>
      <c r="G15012" s="2" t="str">
        <f>IF(NOT(OR(
SUMPRODUCT(--ISNUMBER(SEARCH('Chapter 2 (Generated)'!$B$3:$V$3,INDEX(MyData,D15012, E15012+1))))&gt;0,
SUMPRODUCT(--ISNUMBER(SEARCH('Chapter 2 (Generated)'!$B$4:$V$4,INDEX(MyData,D15012, E15012+1))))&gt;0)),
"        " &amp; INDEX(MyData,D15012, E15012+1),
"    " &amp; INDEX(MyData,D15012, E15012+1))</f>
        <v xml:space="preserve">        0,</v>
      </c>
    </row>
    <row r="15013" spans="4:7" x14ac:dyDescent="0.2">
      <c r="D15013" s="20">
        <f t="shared" si="234"/>
        <v>783</v>
      </c>
      <c r="E15013" s="20">
        <f>MIN(IF(MOD(ROWS($A$2:A15013),$A$2)=0,E15012+1, E15012), $B$2-1)</f>
        <v>17</v>
      </c>
      <c r="G15013" s="2" t="str">
        <f>IF(NOT(OR(
SUMPRODUCT(--ISNUMBER(SEARCH('Chapter 2 (Generated)'!$B$3:$V$3,INDEX(MyData,D15013, E15013+1))))&gt;0,
SUMPRODUCT(--ISNUMBER(SEARCH('Chapter 2 (Generated)'!$B$4:$V$4,INDEX(MyData,D15013, E15013+1))))&gt;0)),
"        " &amp; INDEX(MyData,D15013, E15013+1),
"    " &amp; INDEX(MyData,D15013, E15013+1))</f>
        <v xml:space="preserve">        0,//780 </v>
      </c>
    </row>
    <row r="15014" spans="4:7" x14ac:dyDescent="0.2">
      <c r="D15014" s="20">
        <f t="shared" si="234"/>
        <v>784</v>
      </c>
      <c r="E15014" s="20">
        <f>MIN(IF(MOD(ROWS($A$2:A15014),$A$2)=0,E15013+1, E15013), $B$2-1)</f>
        <v>17</v>
      </c>
      <c r="G15014" s="2" t="str">
        <f>IF(NOT(OR(
SUMPRODUCT(--ISNUMBER(SEARCH('Chapter 2 (Generated)'!$B$3:$V$3,INDEX(MyData,D15014, E15014+1))))&gt;0,
SUMPRODUCT(--ISNUMBER(SEARCH('Chapter 2 (Generated)'!$B$4:$V$4,INDEX(MyData,D15014, E15014+1))))&gt;0)),
"        " &amp; INDEX(MyData,D15014, E15014+1),
"    " &amp; INDEX(MyData,D15014, E15014+1))</f>
        <v xml:space="preserve">        0,</v>
      </c>
    </row>
    <row r="15015" spans="4:7" x14ac:dyDescent="0.2">
      <c r="D15015" s="20">
        <f t="shared" si="234"/>
        <v>785</v>
      </c>
      <c r="E15015" s="20">
        <f>MIN(IF(MOD(ROWS($A$2:A15015),$A$2)=0,E15014+1, E15014), $B$2-1)</f>
        <v>17</v>
      </c>
      <c r="G15015" s="2" t="str">
        <f>IF(NOT(OR(
SUMPRODUCT(--ISNUMBER(SEARCH('Chapter 2 (Generated)'!$B$3:$V$3,INDEX(MyData,D15015, E15015+1))))&gt;0,
SUMPRODUCT(--ISNUMBER(SEARCH('Chapter 2 (Generated)'!$B$4:$V$4,INDEX(MyData,D15015, E15015+1))))&gt;0)),
"        " &amp; INDEX(MyData,D15015, E15015+1),
"    " &amp; INDEX(MyData,D15015, E15015+1))</f>
        <v xml:space="preserve">        0,</v>
      </c>
    </row>
    <row r="15016" spans="4:7" x14ac:dyDescent="0.2">
      <c r="D15016" s="20">
        <f t="shared" si="234"/>
        <v>786</v>
      </c>
      <c r="E15016" s="20">
        <f>MIN(IF(MOD(ROWS($A$2:A15016),$A$2)=0,E15015+1, E15015), $B$2-1)</f>
        <v>17</v>
      </c>
      <c r="G15016" s="2" t="str">
        <f>IF(NOT(OR(
SUMPRODUCT(--ISNUMBER(SEARCH('Chapter 2 (Generated)'!$B$3:$V$3,INDEX(MyData,D15016, E15016+1))))&gt;0,
SUMPRODUCT(--ISNUMBER(SEARCH('Chapter 2 (Generated)'!$B$4:$V$4,INDEX(MyData,D15016, E15016+1))))&gt;0)),
"        " &amp; INDEX(MyData,D15016, E15016+1),
"    " &amp; INDEX(MyData,D15016, E15016+1))</f>
        <v xml:space="preserve">        0,</v>
      </c>
    </row>
    <row r="15017" spans="4:7" x14ac:dyDescent="0.2">
      <c r="D15017" s="20">
        <f t="shared" si="234"/>
        <v>787</v>
      </c>
      <c r="E15017" s="20">
        <f>MIN(IF(MOD(ROWS($A$2:A15017),$A$2)=0,E15016+1, E15016), $B$2-1)</f>
        <v>17</v>
      </c>
      <c r="G15017" s="2" t="str">
        <f>IF(NOT(OR(
SUMPRODUCT(--ISNUMBER(SEARCH('Chapter 2 (Generated)'!$B$3:$V$3,INDEX(MyData,D15017, E15017+1))))&gt;0,
SUMPRODUCT(--ISNUMBER(SEARCH('Chapter 2 (Generated)'!$B$4:$V$4,INDEX(MyData,D15017, E15017+1))))&gt;0)),
"        " &amp; INDEX(MyData,D15017, E15017+1),
"    " &amp; INDEX(MyData,D15017, E15017+1))</f>
        <v xml:space="preserve">        0,</v>
      </c>
    </row>
    <row r="15018" spans="4:7" x14ac:dyDescent="0.2">
      <c r="D15018" s="20">
        <f t="shared" si="234"/>
        <v>788</v>
      </c>
      <c r="E15018" s="20">
        <f>MIN(IF(MOD(ROWS($A$2:A15018),$A$2)=0,E15017+1, E15017), $B$2-1)</f>
        <v>17</v>
      </c>
      <c r="G15018" s="2" t="str">
        <f>IF(NOT(OR(
SUMPRODUCT(--ISNUMBER(SEARCH('Chapter 2 (Generated)'!$B$3:$V$3,INDEX(MyData,D15018, E15018+1))))&gt;0,
SUMPRODUCT(--ISNUMBER(SEARCH('Chapter 2 (Generated)'!$B$4:$V$4,INDEX(MyData,D15018, E15018+1))))&gt;0)),
"        " &amp; INDEX(MyData,D15018, E15018+1),
"    " &amp; INDEX(MyData,D15018, E15018+1))</f>
        <v xml:space="preserve">        0,//785 POPUP</v>
      </c>
    </row>
    <row r="15019" spans="4:7" x14ac:dyDescent="0.2">
      <c r="D15019" s="20">
        <f t="shared" si="234"/>
        <v>789</v>
      </c>
      <c r="E15019" s="20">
        <f>MIN(IF(MOD(ROWS($A$2:A15019),$A$2)=0,E15018+1, E15018), $B$2-1)</f>
        <v>17</v>
      </c>
      <c r="G15019" s="2" t="str">
        <f>IF(NOT(OR(
SUMPRODUCT(--ISNUMBER(SEARCH('Chapter 2 (Generated)'!$B$3:$V$3,INDEX(MyData,D15019, E15019+1))))&gt;0,
SUMPRODUCT(--ISNUMBER(SEARCH('Chapter 2 (Generated)'!$B$4:$V$4,INDEX(MyData,D15019, E15019+1))))&gt;0)),
"        " &amp; INDEX(MyData,D15019, E15019+1),
"    " &amp; INDEX(MyData,D15019, E15019+1))</f>
        <v xml:space="preserve">        0,</v>
      </c>
    </row>
    <row r="15020" spans="4:7" x14ac:dyDescent="0.2">
      <c r="D15020" s="20">
        <f t="shared" si="234"/>
        <v>790</v>
      </c>
      <c r="E15020" s="20">
        <f>MIN(IF(MOD(ROWS($A$2:A15020),$A$2)=0,E15019+1, E15019), $B$2-1)</f>
        <v>17</v>
      </c>
      <c r="G15020" s="2" t="str">
        <f>IF(NOT(OR(
SUMPRODUCT(--ISNUMBER(SEARCH('Chapter 2 (Generated)'!$B$3:$V$3,INDEX(MyData,D15020, E15020+1))))&gt;0,
SUMPRODUCT(--ISNUMBER(SEARCH('Chapter 2 (Generated)'!$B$4:$V$4,INDEX(MyData,D15020, E15020+1))))&gt;0)),
"        " &amp; INDEX(MyData,D15020, E15020+1),
"    " &amp; INDEX(MyData,D15020, E15020+1))</f>
        <v xml:space="preserve">        0,</v>
      </c>
    </row>
    <row r="15021" spans="4:7" x14ac:dyDescent="0.2">
      <c r="D15021" s="20">
        <f t="shared" si="234"/>
        <v>791</v>
      </c>
      <c r="E15021" s="20">
        <f>MIN(IF(MOD(ROWS($A$2:A15021),$A$2)=0,E15020+1, E15020), $B$2-1)</f>
        <v>17</v>
      </c>
      <c r="G15021" s="2" t="str">
        <f>IF(NOT(OR(
SUMPRODUCT(--ISNUMBER(SEARCH('Chapter 2 (Generated)'!$B$3:$V$3,INDEX(MyData,D15021, E15021+1))))&gt;0,
SUMPRODUCT(--ISNUMBER(SEARCH('Chapter 2 (Generated)'!$B$4:$V$4,INDEX(MyData,D15021, E15021+1))))&gt;0)),
"        " &amp; INDEX(MyData,D15021, E15021+1),
"    " &amp; INDEX(MyData,D15021, E15021+1))</f>
        <v xml:space="preserve">        0,</v>
      </c>
    </row>
    <row r="15022" spans="4:7" x14ac:dyDescent="0.2">
      <c r="D15022" s="20">
        <f t="shared" si="234"/>
        <v>792</v>
      </c>
      <c r="E15022" s="20">
        <f>MIN(IF(MOD(ROWS($A$2:A15022),$A$2)=0,E15021+1, E15021), $B$2-1)</f>
        <v>17</v>
      </c>
      <c r="G15022" s="2" t="str">
        <f>IF(NOT(OR(
SUMPRODUCT(--ISNUMBER(SEARCH('Chapter 2 (Generated)'!$B$3:$V$3,INDEX(MyData,D15022, E15022+1))))&gt;0,
SUMPRODUCT(--ISNUMBER(SEARCH('Chapter 2 (Generated)'!$B$4:$V$4,INDEX(MyData,D15022, E15022+1))))&gt;0)),
"        " &amp; INDEX(MyData,D15022, E15022+1),
"    " &amp; INDEX(MyData,D15022, E15022+1))</f>
        <v xml:space="preserve">        0,</v>
      </c>
    </row>
    <row r="15023" spans="4:7" x14ac:dyDescent="0.2">
      <c r="D15023" s="20">
        <f t="shared" si="234"/>
        <v>793</v>
      </c>
      <c r="E15023" s="20">
        <f>MIN(IF(MOD(ROWS($A$2:A15023),$A$2)=0,E15022+1, E15022), $B$2-1)</f>
        <v>17</v>
      </c>
      <c r="G15023" s="2" t="str">
        <f>IF(NOT(OR(
SUMPRODUCT(--ISNUMBER(SEARCH('Chapter 2 (Generated)'!$B$3:$V$3,INDEX(MyData,D15023, E15023+1))))&gt;0,
SUMPRODUCT(--ISNUMBER(SEARCH('Chapter 2 (Generated)'!$B$4:$V$4,INDEX(MyData,D15023, E15023+1))))&gt;0)),
"        " &amp; INDEX(MyData,D15023, E15023+1),
"    " &amp; INDEX(MyData,D15023, E15023+1))</f>
        <v xml:space="preserve">        0,//790 </v>
      </c>
    </row>
    <row r="15024" spans="4:7" x14ac:dyDescent="0.2">
      <c r="D15024" s="20">
        <f t="shared" si="234"/>
        <v>794</v>
      </c>
      <c r="E15024" s="20">
        <f>MIN(IF(MOD(ROWS($A$2:A15024),$A$2)=0,E15023+1, E15023), $B$2-1)</f>
        <v>17</v>
      </c>
      <c r="G15024" s="2" t="str">
        <f>IF(NOT(OR(
SUMPRODUCT(--ISNUMBER(SEARCH('Chapter 2 (Generated)'!$B$3:$V$3,INDEX(MyData,D15024, E15024+1))))&gt;0,
SUMPRODUCT(--ISNUMBER(SEARCH('Chapter 2 (Generated)'!$B$4:$V$4,INDEX(MyData,D15024, E15024+1))))&gt;0)),
"        " &amp; INDEX(MyData,D15024, E15024+1),
"    " &amp; INDEX(MyData,D15024, E15024+1))</f>
        <v xml:space="preserve">        0,</v>
      </c>
    </row>
    <row r="15025" spans="4:7" x14ac:dyDescent="0.2">
      <c r="D15025" s="20">
        <f t="shared" si="234"/>
        <v>795</v>
      </c>
      <c r="E15025" s="20">
        <f>MIN(IF(MOD(ROWS($A$2:A15025),$A$2)=0,E15024+1, E15024), $B$2-1)</f>
        <v>17</v>
      </c>
      <c r="G15025" s="2" t="str">
        <f>IF(NOT(OR(
SUMPRODUCT(--ISNUMBER(SEARCH('Chapter 2 (Generated)'!$B$3:$V$3,INDEX(MyData,D15025, E15025+1))))&gt;0,
SUMPRODUCT(--ISNUMBER(SEARCH('Chapter 2 (Generated)'!$B$4:$V$4,INDEX(MyData,D15025, E15025+1))))&gt;0)),
"        " &amp; INDEX(MyData,D15025, E15025+1),
"    " &amp; INDEX(MyData,D15025, E15025+1))</f>
        <v xml:space="preserve">        0,</v>
      </c>
    </row>
    <row r="15026" spans="4:7" x14ac:dyDescent="0.2">
      <c r="D15026" s="20">
        <f t="shared" si="234"/>
        <v>796</v>
      </c>
      <c r="E15026" s="20">
        <f>MIN(IF(MOD(ROWS($A$2:A15026),$A$2)=0,E15025+1, E15025), $B$2-1)</f>
        <v>17</v>
      </c>
      <c r="G15026" s="2" t="str">
        <f>IF(NOT(OR(
SUMPRODUCT(--ISNUMBER(SEARCH('Chapter 2 (Generated)'!$B$3:$V$3,INDEX(MyData,D15026, E15026+1))))&gt;0,
SUMPRODUCT(--ISNUMBER(SEARCH('Chapter 2 (Generated)'!$B$4:$V$4,INDEX(MyData,D15026, E15026+1))))&gt;0)),
"        " &amp; INDEX(MyData,D15026, E15026+1),
"    " &amp; INDEX(MyData,D15026, E15026+1))</f>
        <v xml:space="preserve">        0,</v>
      </c>
    </row>
    <row r="15027" spans="4:7" x14ac:dyDescent="0.2">
      <c r="D15027" s="20">
        <f t="shared" si="234"/>
        <v>797</v>
      </c>
      <c r="E15027" s="20">
        <f>MIN(IF(MOD(ROWS($A$2:A15027),$A$2)=0,E15026+1, E15026), $B$2-1)</f>
        <v>17</v>
      </c>
      <c r="G15027" s="2" t="str">
        <f>IF(NOT(OR(
SUMPRODUCT(--ISNUMBER(SEARCH('Chapter 2 (Generated)'!$B$3:$V$3,INDEX(MyData,D15027, E15027+1))))&gt;0,
SUMPRODUCT(--ISNUMBER(SEARCH('Chapter 2 (Generated)'!$B$4:$V$4,INDEX(MyData,D15027, E15027+1))))&gt;0)),
"        " &amp; INDEX(MyData,D15027, E15027+1),
"    " &amp; INDEX(MyData,D15027, E15027+1))</f>
        <v xml:space="preserve">        0,</v>
      </c>
    </row>
    <row r="15028" spans="4:7" x14ac:dyDescent="0.2">
      <c r="D15028" s="20">
        <f t="shared" si="234"/>
        <v>798</v>
      </c>
      <c r="E15028" s="20">
        <f>MIN(IF(MOD(ROWS($A$2:A15028),$A$2)=0,E15027+1, E15027), $B$2-1)</f>
        <v>17</v>
      </c>
      <c r="G15028" s="2" t="str">
        <f>IF(NOT(OR(
SUMPRODUCT(--ISNUMBER(SEARCH('Chapter 2 (Generated)'!$B$3:$V$3,INDEX(MyData,D15028, E15028+1))))&gt;0,
SUMPRODUCT(--ISNUMBER(SEARCH('Chapter 2 (Generated)'!$B$4:$V$4,INDEX(MyData,D15028, E15028+1))))&gt;0)),
"        " &amp; INDEX(MyData,D15028, E15028+1),
"    " &amp; INDEX(MyData,D15028, E15028+1))</f>
        <v xml:space="preserve">        0,//795 </v>
      </c>
    </row>
    <row r="15029" spans="4:7" x14ac:dyDescent="0.2">
      <c r="D15029" s="20">
        <f t="shared" si="234"/>
        <v>799</v>
      </c>
      <c r="E15029" s="20">
        <f>MIN(IF(MOD(ROWS($A$2:A15029),$A$2)=0,E15028+1, E15028), $B$2-1)</f>
        <v>17</v>
      </c>
      <c r="G15029" s="2" t="str">
        <f>IF(NOT(OR(
SUMPRODUCT(--ISNUMBER(SEARCH('Chapter 2 (Generated)'!$B$3:$V$3,INDEX(MyData,D15029, E15029+1))))&gt;0,
SUMPRODUCT(--ISNUMBER(SEARCH('Chapter 2 (Generated)'!$B$4:$V$4,INDEX(MyData,D15029, E15029+1))))&gt;0)),
"        " &amp; INDEX(MyData,D15029, E15029+1),
"    " &amp; INDEX(MyData,D15029, E15029+1))</f>
        <v xml:space="preserve">        0,</v>
      </c>
    </row>
    <row r="15030" spans="4:7" x14ac:dyDescent="0.2">
      <c r="D15030" s="20">
        <f t="shared" si="234"/>
        <v>800</v>
      </c>
      <c r="E15030" s="20">
        <f>MIN(IF(MOD(ROWS($A$2:A15030),$A$2)=0,E15029+1, E15029), $B$2-1)</f>
        <v>17</v>
      </c>
      <c r="G15030" s="2" t="str">
        <f>IF(NOT(OR(
SUMPRODUCT(--ISNUMBER(SEARCH('Chapter 2 (Generated)'!$B$3:$V$3,INDEX(MyData,D15030, E15030+1))))&gt;0,
SUMPRODUCT(--ISNUMBER(SEARCH('Chapter 2 (Generated)'!$B$4:$V$4,INDEX(MyData,D15030, E15030+1))))&gt;0)),
"        " &amp; INDEX(MyData,D15030, E15030+1),
"    " &amp; INDEX(MyData,D15030, E15030+1))</f>
        <v xml:space="preserve">        0,</v>
      </c>
    </row>
    <row r="15031" spans="4:7" x14ac:dyDescent="0.2">
      <c r="D15031" s="20">
        <f t="shared" si="234"/>
        <v>801</v>
      </c>
      <c r="E15031" s="20">
        <f>MIN(IF(MOD(ROWS($A$2:A15031),$A$2)=0,E15030+1, E15030), $B$2-1)</f>
        <v>17</v>
      </c>
      <c r="G15031" s="2" t="str">
        <f>IF(NOT(OR(
SUMPRODUCT(--ISNUMBER(SEARCH('Chapter 2 (Generated)'!$B$3:$V$3,INDEX(MyData,D15031, E15031+1))))&gt;0,
SUMPRODUCT(--ISNUMBER(SEARCH('Chapter 2 (Generated)'!$B$4:$V$4,INDEX(MyData,D15031, E15031+1))))&gt;0)),
"        " &amp; INDEX(MyData,D15031, E15031+1),
"    " &amp; INDEX(MyData,D15031, E15031+1))</f>
        <v xml:space="preserve">        0,</v>
      </c>
    </row>
    <row r="15032" spans="4:7" x14ac:dyDescent="0.2">
      <c r="D15032" s="20">
        <f t="shared" si="234"/>
        <v>802</v>
      </c>
      <c r="E15032" s="20">
        <f>MIN(IF(MOD(ROWS($A$2:A15032),$A$2)=0,E15031+1, E15031), $B$2-1)</f>
        <v>17</v>
      </c>
      <c r="G15032" s="2" t="str">
        <f>IF(NOT(OR(
SUMPRODUCT(--ISNUMBER(SEARCH('Chapter 2 (Generated)'!$B$3:$V$3,INDEX(MyData,D15032, E15032+1))))&gt;0,
SUMPRODUCT(--ISNUMBER(SEARCH('Chapter 2 (Generated)'!$B$4:$V$4,INDEX(MyData,D15032, E15032+1))))&gt;0)),
"        " &amp; INDEX(MyData,D15032, E15032+1),
"    " &amp; INDEX(MyData,D15032, E15032+1))</f>
        <v xml:space="preserve">        0,//799 POPUP</v>
      </c>
    </row>
    <row r="15033" spans="4:7" x14ac:dyDescent="0.2">
      <c r="D15033" s="20">
        <f t="shared" si="234"/>
        <v>803</v>
      </c>
      <c r="E15033" s="20">
        <f>MIN(IF(MOD(ROWS($A$2:A15033),$A$2)=0,E15032+1, E15032), $B$2-1)</f>
        <v>17</v>
      </c>
      <c r="G15033" s="2" t="str">
        <f>IF(NOT(OR(
SUMPRODUCT(--ISNUMBER(SEARCH('Chapter 2 (Generated)'!$B$3:$V$3,INDEX(MyData,D15033, E15033+1))))&gt;0,
SUMPRODUCT(--ISNUMBER(SEARCH('Chapter 2 (Generated)'!$B$4:$V$4,INDEX(MyData,D15033, E15033+1))))&gt;0)),
"        " &amp; INDEX(MyData,D15033, E15033+1),
"    " &amp; INDEX(MyData,D15033, E15033+1))</f>
        <v xml:space="preserve">        0,//800 </v>
      </c>
    </row>
    <row r="15034" spans="4:7" x14ac:dyDescent="0.2">
      <c r="D15034" s="20">
        <f t="shared" si="234"/>
        <v>804</v>
      </c>
      <c r="E15034" s="20">
        <f>MIN(IF(MOD(ROWS($A$2:A15034),$A$2)=0,E15033+1, E15033), $B$2-1)</f>
        <v>17</v>
      </c>
      <c r="G15034" s="2" t="str">
        <f>IF(NOT(OR(
SUMPRODUCT(--ISNUMBER(SEARCH('Chapter 2 (Generated)'!$B$3:$V$3,INDEX(MyData,D15034, E15034+1))))&gt;0,
SUMPRODUCT(--ISNUMBER(SEARCH('Chapter 2 (Generated)'!$B$4:$V$4,INDEX(MyData,D15034, E15034+1))))&gt;0)),
"        " &amp; INDEX(MyData,D15034, E15034+1),
"    " &amp; INDEX(MyData,D15034, E15034+1))</f>
        <v xml:space="preserve">        0,</v>
      </c>
    </row>
    <row r="15035" spans="4:7" x14ac:dyDescent="0.2">
      <c r="D15035" s="20">
        <f t="shared" si="234"/>
        <v>805</v>
      </c>
      <c r="E15035" s="20">
        <f>MIN(IF(MOD(ROWS($A$2:A15035),$A$2)=0,E15034+1, E15034), $B$2-1)</f>
        <v>17</v>
      </c>
      <c r="G15035" s="2" t="str">
        <f>IF(NOT(OR(
SUMPRODUCT(--ISNUMBER(SEARCH('Chapter 2 (Generated)'!$B$3:$V$3,INDEX(MyData,D15035, E15035+1))))&gt;0,
SUMPRODUCT(--ISNUMBER(SEARCH('Chapter 2 (Generated)'!$B$4:$V$4,INDEX(MyData,D15035, E15035+1))))&gt;0)),
"        " &amp; INDEX(MyData,D15035, E15035+1),
"    " &amp; INDEX(MyData,D15035, E15035+1))</f>
        <v xml:space="preserve">        0,</v>
      </c>
    </row>
    <row r="15036" spans="4:7" x14ac:dyDescent="0.2">
      <c r="D15036" s="20">
        <f t="shared" si="234"/>
        <v>806</v>
      </c>
      <c r="E15036" s="20">
        <f>MIN(IF(MOD(ROWS($A$2:A15036),$A$2)=0,E15035+1, E15035), $B$2-1)</f>
        <v>17</v>
      </c>
      <c r="G15036" s="2" t="str">
        <f>IF(NOT(OR(
SUMPRODUCT(--ISNUMBER(SEARCH('Chapter 2 (Generated)'!$B$3:$V$3,INDEX(MyData,D15036, E15036+1))))&gt;0,
SUMPRODUCT(--ISNUMBER(SEARCH('Chapter 2 (Generated)'!$B$4:$V$4,INDEX(MyData,D15036, E15036+1))))&gt;0)),
"        " &amp; INDEX(MyData,D15036, E15036+1),
"    " &amp; INDEX(MyData,D15036, E15036+1))</f>
        <v xml:space="preserve">        0,</v>
      </c>
    </row>
    <row r="15037" spans="4:7" x14ac:dyDescent="0.2">
      <c r="D15037" s="20">
        <f t="shared" si="234"/>
        <v>807</v>
      </c>
      <c r="E15037" s="20">
        <f>MIN(IF(MOD(ROWS($A$2:A15037),$A$2)=0,E15036+1, E15036), $B$2-1)</f>
        <v>17</v>
      </c>
      <c r="G15037" s="2" t="str">
        <f>IF(NOT(OR(
SUMPRODUCT(--ISNUMBER(SEARCH('Chapter 2 (Generated)'!$B$3:$V$3,INDEX(MyData,D15037, E15037+1))))&gt;0,
SUMPRODUCT(--ISNUMBER(SEARCH('Chapter 2 (Generated)'!$B$4:$V$4,INDEX(MyData,D15037, E15037+1))))&gt;0)),
"        " &amp; INDEX(MyData,D15037, E15037+1),
"    " &amp; INDEX(MyData,D15037, E15037+1))</f>
        <v xml:space="preserve">        0,//804 Different Dorm…</v>
      </c>
    </row>
    <row r="15038" spans="4:7" x14ac:dyDescent="0.2">
      <c r="D15038" s="20">
        <f t="shared" si="234"/>
        <v>808</v>
      </c>
      <c r="E15038" s="20">
        <f>MIN(IF(MOD(ROWS($A$2:A15038),$A$2)=0,E15037+1, E15037), $B$2-1)</f>
        <v>17</v>
      </c>
      <c r="G15038" s="2" t="str">
        <f>IF(NOT(OR(
SUMPRODUCT(--ISNUMBER(SEARCH('Chapter 2 (Generated)'!$B$3:$V$3,INDEX(MyData,D15038, E15038+1))))&gt;0,
SUMPRODUCT(--ISNUMBER(SEARCH('Chapter 2 (Generated)'!$B$4:$V$4,INDEX(MyData,D15038, E15038+1))))&gt;0)),
"        " &amp; INDEX(MyData,D15038, E15038+1),
"    " &amp; INDEX(MyData,D15038, E15038+1))</f>
        <v xml:space="preserve">        0,//805 </v>
      </c>
    </row>
    <row r="15039" spans="4:7" x14ac:dyDescent="0.2">
      <c r="D15039" s="20">
        <f t="shared" si="234"/>
        <v>809</v>
      </c>
      <c r="E15039" s="20">
        <f>MIN(IF(MOD(ROWS($A$2:A15039),$A$2)=0,E15038+1, E15038), $B$2-1)</f>
        <v>17</v>
      </c>
      <c r="G15039" s="2" t="str">
        <f>IF(NOT(OR(
SUMPRODUCT(--ISNUMBER(SEARCH('Chapter 2 (Generated)'!$B$3:$V$3,INDEX(MyData,D15039, E15039+1))))&gt;0,
SUMPRODUCT(--ISNUMBER(SEARCH('Chapter 2 (Generated)'!$B$4:$V$4,INDEX(MyData,D15039, E15039+1))))&gt;0)),
"        " &amp; INDEX(MyData,D15039, E15039+1),
"    " &amp; INDEX(MyData,D15039, E15039+1))</f>
        <v xml:space="preserve">        0,</v>
      </c>
    </row>
    <row r="15040" spans="4:7" x14ac:dyDescent="0.2">
      <c r="D15040" s="20">
        <f t="shared" si="234"/>
        <v>810</v>
      </c>
      <c r="E15040" s="20">
        <f>MIN(IF(MOD(ROWS($A$2:A15040),$A$2)=0,E15039+1, E15039), $B$2-1)</f>
        <v>17</v>
      </c>
      <c r="G15040" s="2" t="str">
        <f>IF(NOT(OR(
SUMPRODUCT(--ISNUMBER(SEARCH('Chapter 2 (Generated)'!$B$3:$V$3,INDEX(MyData,D15040, E15040+1))))&gt;0,
SUMPRODUCT(--ISNUMBER(SEARCH('Chapter 2 (Generated)'!$B$4:$V$4,INDEX(MyData,D15040, E15040+1))))&gt;0)),
"        " &amp; INDEX(MyData,D15040, E15040+1),
"    " &amp; INDEX(MyData,D15040, E15040+1))</f>
        <v xml:space="preserve">        0,</v>
      </c>
    </row>
    <row r="15041" spans="4:7" x14ac:dyDescent="0.2">
      <c r="D15041" s="20">
        <f t="shared" si="234"/>
        <v>811</v>
      </c>
      <c r="E15041" s="20">
        <f>MIN(IF(MOD(ROWS($A$2:A15041),$A$2)=0,E15040+1, E15040), $B$2-1)</f>
        <v>17</v>
      </c>
      <c r="G15041" s="2" t="str">
        <f>IF(NOT(OR(
SUMPRODUCT(--ISNUMBER(SEARCH('Chapter 2 (Generated)'!$B$3:$V$3,INDEX(MyData,D15041, E15041+1))))&gt;0,
SUMPRODUCT(--ISNUMBER(SEARCH('Chapter 2 (Generated)'!$B$4:$V$4,INDEX(MyData,D15041, E15041+1))))&gt;0)),
"        " &amp; INDEX(MyData,D15041, E15041+1),
"    " &amp; INDEX(MyData,D15041, E15041+1))</f>
        <v xml:space="preserve">        0,</v>
      </c>
    </row>
    <row r="15042" spans="4:7" x14ac:dyDescent="0.2">
      <c r="D15042" s="20">
        <f t="shared" ref="D15042:D15105" si="235">MOD(ROW(D15041)-1+ROWS(MyData),ROWS(MyData))+1</f>
        <v>812</v>
      </c>
      <c r="E15042" s="20">
        <f>MIN(IF(MOD(ROWS($A$2:A15042),$A$2)=0,E15041+1, E15041), $B$2-1)</f>
        <v>17</v>
      </c>
      <c r="G15042" s="2" t="str">
        <f>IF(NOT(OR(
SUMPRODUCT(--ISNUMBER(SEARCH('Chapter 2 (Generated)'!$B$3:$V$3,INDEX(MyData,D15042, E15042+1))))&gt;0,
SUMPRODUCT(--ISNUMBER(SEARCH('Chapter 2 (Generated)'!$B$4:$V$4,INDEX(MyData,D15042, E15042+1))))&gt;0)),
"        " &amp; INDEX(MyData,D15042, E15042+1),
"    " &amp; INDEX(MyData,D15042, E15042+1))</f>
        <v xml:space="preserve">        0,</v>
      </c>
    </row>
    <row r="15043" spans="4:7" x14ac:dyDescent="0.2">
      <c r="D15043" s="20">
        <f t="shared" si="235"/>
        <v>813</v>
      </c>
      <c r="E15043" s="20">
        <f>MIN(IF(MOD(ROWS($A$2:A15043),$A$2)=0,E15042+1, E15042), $B$2-1)</f>
        <v>17</v>
      </c>
      <c r="G15043" s="2" t="str">
        <f>IF(NOT(OR(
SUMPRODUCT(--ISNUMBER(SEARCH('Chapter 2 (Generated)'!$B$3:$V$3,INDEX(MyData,D15043, E15043+1))))&gt;0,
SUMPRODUCT(--ISNUMBER(SEARCH('Chapter 2 (Generated)'!$B$4:$V$4,INDEX(MyData,D15043, E15043+1))))&gt;0)),
"        " &amp; INDEX(MyData,D15043, E15043+1),
"    " &amp; INDEX(MyData,D15043, E15043+1))</f>
        <v xml:space="preserve">        0,//810 </v>
      </c>
    </row>
    <row r="15044" spans="4:7" x14ac:dyDescent="0.2">
      <c r="D15044" s="20">
        <f t="shared" si="235"/>
        <v>814</v>
      </c>
      <c r="E15044" s="20">
        <f>MIN(IF(MOD(ROWS($A$2:A15044),$A$2)=0,E15043+1, E15043), $B$2-1)</f>
        <v>17</v>
      </c>
      <c r="G15044" s="2" t="str">
        <f>IF(NOT(OR(
SUMPRODUCT(--ISNUMBER(SEARCH('Chapter 2 (Generated)'!$B$3:$V$3,INDEX(MyData,D15044, E15044+1))))&gt;0,
SUMPRODUCT(--ISNUMBER(SEARCH('Chapter 2 (Generated)'!$B$4:$V$4,INDEX(MyData,D15044, E15044+1))))&gt;0)),
"        " &amp; INDEX(MyData,D15044, E15044+1),
"    " &amp; INDEX(MyData,D15044, E15044+1))</f>
        <v xml:space="preserve">        0,</v>
      </c>
    </row>
    <row r="15045" spans="4:7" x14ac:dyDescent="0.2">
      <c r="D15045" s="20">
        <f t="shared" si="235"/>
        <v>815</v>
      </c>
      <c r="E15045" s="20">
        <f>MIN(IF(MOD(ROWS($A$2:A15045),$A$2)=0,E15044+1, E15044), $B$2-1)</f>
        <v>17</v>
      </c>
      <c r="G15045" s="2" t="str">
        <f>IF(NOT(OR(
SUMPRODUCT(--ISNUMBER(SEARCH('Chapter 2 (Generated)'!$B$3:$V$3,INDEX(MyData,D15045, E15045+1))))&gt;0,
SUMPRODUCT(--ISNUMBER(SEARCH('Chapter 2 (Generated)'!$B$4:$V$4,INDEX(MyData,D15045, E15045+1))))&gt;0)),
"        " &amp; INDEX(MyData,D15045, E15045+1),
"    " &amp; INDEX(MyData,D15045, E15045+1))</f>
        <v xml:space="preserve">        0,</v>
      </c>
    </row>
    <row r="15046" spans="4:7" x14ac:dyDescent="0.2">
      <c r="D15046" s="20">
        <f t="shared" si="235"/>
        <v>816</v>
      </c>
      <c r="E15046" s="20">
        <f>MIN(IF(MOD(ROWS($A$2:A15046),$A$2)=0,E15045+1, E15045), $B$2-1)</f>
        <v>17</v>
      </c>
      <c r="G15046" s="2" t="str">
        <f>IF(NOT(OR(
SUMPRODUCT(--ISNUMBER(SEARCH('Chapter 2 (Generated)'!$B$3:$V$3,INDEX(MyData,D15046, E15046+1))))&gt;0,
SUMPRODUCT(--ISNUMBER(SEARCH('Chapter 2 (Generated)'!$B$4:$V$4,INDEX(MyData,D15046, E15046+1))))&gt;0)),
"        " &amp; INDEX(MyData,D15046, E15046+1),
"    " &amp; INDEX(MyData,D15046, E15046+1))</f>
        <v xml:space="preserve">        0,</v>
      </c>
    </row>
    <row r="15047" spans="4:7" x14ac:dyDescent="0.2">
      <c r="D15047" s="20">
        <f t="shared" si="235"/>
        <v>817</v>
      </c>
      <c r="E15047" s="20">
        <f>MIN(IF(MOD(ROWS($A$2:A15047),$A$2)=0,E15046+1, E15046), $B$2-1)</f>
        <v>17</v>
      </c>
      <c r="G15047" s="2" t="str">
        <f>IF(NOT(OR(
SUMPRODUCT(--ISNUMBER(SEARCH('Chapter 2 (Generated)'!$B$3:$V$3,INDEX(MyData,D15047, E15047+1))))&gt;0,
SUMPRODUCT(--ISNUMBER(SEARCH('Chapter 2 (Generated)'!$B$4:$V$4,INDEX(MyData,D15047, E15047+1))))&gt;0)),
"        " &amp; INDEX(MyData,D15047, E15047+1),
"    " &amp; INDEX(MyData,D15047, E15047+1))</f>
        <v xml:space="preserve">        0,</v>
      </c>
    </row>
    <row r="15048" spans="4:7" x14ac:dyDescent="0.2">
      <c r="D15048" s="20">
        <f t="shared" si="235"/>
        <v>818</v>
      </c>
      <c r="E15048" s="20">
        <f>MIN(IF(MOD(ROWS($A$2:A15048),$A$2)=0,E15047+1, E15047), $B$2-1)</f>
        <v>17</v>
      </c>
      <c r="G15048" s="2" t="str">
        <f>IF(NOT(OR(
SUMPRODUCT(--ISNUMBER(SEARCH('Chapter 2 (Generated)'!$B$3:$V$3,INDEX(MyData,D15048, E15048+1))))&gt;0,
SUMPRODUCT(--ISNUMBER(SEARCH('Chapter 2 (Generated)'!$B$4:$V$4,INDEX(MyData,D15048, E15048+1))))&gt;0)),
"        " &amp; INDEX(MyData,D15048, E15048+1),
"    " &amp; INDEX(MyData,D15048, E15048+1))</f>
        <v xml:space="preserve">        0,//815 </v>
      </c>
    </row>
    <row r="15049" spans="4:7" x14ac:dyDescent="0.2">
      <c r="D15049" s="20">
        <f t="shared" si="235"/>
        <v>819</v>
      </c>
      <c r="E15049" s="20">
        <f>MIN(IF(MOD(ROWS($A$2:A15049),$A$2)=0,E15048+1, E15048), $B$2-1)</f>
        <v>17</v>
      </c>
      <c r="G15049" s="2" t="str">
        <f>IF(NOT(OR(
SUMPRODUCT(--ISNUMBER(SEARCH('Chapter 2 (Generated)'!$B$3:$V$3,INDEX(MyData,D15049, E15049+1))))&gt;0,
SUMPRODUCT(--ISNUMBER(SEARCH('Chapter 2 (Generated)'!$B$4:$V$4,INDEX(MyData,D15049, E15049+1))))&gt;0)),
"        " &amp; INDEX(MyData,D15049, E15049+1),
"    " &amp; INDEX(MyData,D15049, E15049+1))</f>
        <v xml:space="preserve">        0,</v>
      </c>
    </row>
    <row r="15050" spans="4:7" x14ac:dyDescent="0.2">
      <c r="D15050" s="20">
        <f t="shared" si="235"/>
        <v>820</v>
      </c>
      <c r="E15050" s="20">
        <f>MIN(IF(MOD(ROWS($A$2:A15050),$A$2)=0,E15049+1, E15049), $B$2-1)</f>
        <v>17</v>
      </c>
      <c r="G15050" s="2" t="str">
        <f>IF(NOT(OR(
SUMPRODUCT(--ISNUMBER(SEARCH('Chapter 2 (Generated)'!$B$3:$V$3,INDEX(MyData,D15050, E15050+1))))&gt;0,
SUMPRODUCT(--ISNUMBER(SEARCH('Chapter 2 (Generated)'!$B$4:$V$4,INDEX(MyData,D15050, E15050+1))))&gt;0)),
"        " &amp; INDEX(MyData,D15050, E15050+1),
"    " &amp; INDEX(MyData,D15050, E15050+1))</f>
        <v xml:space="preserve">        0,</v>
      </c>
    </row>
    <row r="15051" spans="4:7" x14ac:dyDescent="0.2">
      <c r="D15051" s="20">
        <f t="shared" si="235"/>
        <v>821</v>
      </c>
      <c r="E15051" s="20">
        <f>MIN(IF(MOD(ROWS($A$2:A15051),$A$2)=0,E15050+1, E15050), $B$2-1)</f>
        <v>17</v>
      </c>
      <c r="G15051" s="2" t="str">
        <f>IF(NOT(OR(
SUMPRODUCT(--ISNUMBER(SEARCH('Chapter 2 (Generated)'!$B$3:$V$3,INDEX(MyData,D15051, E15051+1))))&gt;0,
SUMPRODUCT(--ISNUMBER(SEARCH('Chapter 2 (Generated)'!$B$4:$V$4,INDEX(MyData,D15051, E15051+1))))&gt;0)),
"        " &amp; INDEX(MyData,D15051, E15051+1),
"    " &amp; INDEX(MyData,D15051, E15051+1))</f>
        <v xml:space="preserve">        0,</v>
      </c>
    </row>
    <row r="15052" spans="4:7" x14ac:dyDescent="0.2">
      <c r="D15052" s="20">
        <f t="shared" si="235"/>
        <v>822</v>
      </c>
      <c r="E15052" s="20">
        <f>MIN(IF(MOD(ROWS($A$2:A15052),$A$2)=0,E15051+1, E15051), $B$2-1)</f>
        <v>17</v>
      </c>
      <c r="G15052" s="2" t="str">
        <f>IF(NOT(OR(
SUMPRODUCT(--ISNUMBER(SEARCH('Chapter 2 (Generated)'!$B$3:$V$3,INDEX(MyData,D15052, E15052+1))))&gt;0,
SUMPRODUCT(--ISNUMBER(SEARCH('Chapter 2 (Generated)'!$B$4:$V$4,INDEX(MyData,D15052, E15052+1))))&gt;0)),
"        " &amp; INDEX(MyData,D15052, E15052+1),
"    " &amp; INDEX(MyData,D15052, E15052+1))</f>
        <v xml:space="preserve">        0,</v>
      </c>
    </row>
    <row r="15053" spans="4:7" x14ac:dyDescent="0.2">
      <c r="D15053" s="20">
        <f t="shared" si="235"/>
        <v>823</v>
      </c>
      <c r="E15053" s="20">
        <f>MIN(IF(MOD(ROWS($A$2:A15053),$A$2)=0,E15052+1, E15052), $B$2-1)</f>
        <v>17</v>
      </c>
      <c r="G15053" s="2" t="str">
        <f>IF(NOT(OR(
SUMPRODUCT(--ISNUMBER(SEARCH('Chapter 2 (Generated)'!$B$3:$V$3,INDEX(MyData,D15053, E15053+1))))&gt;0,
SUMPRODUCT(--ISNUMBER(SEARCH('Chapter 2 (Generated)'!$B$4:$V$4,INDEX(MyData,D15053, E15053+1))))&gt;0)),
"        " &amp; INDEX(MyData,D15053, E15053+1),
"    " &amp; INDEX(MyData,D15053, E15053+1))</f>
        <v xml:space="preserve">        0,//820 </v>
      </c>
    </row>
    <row r="15054" spans="4:7" x14ac:dyDescent="0.2">
      <c r="D15054" s="20">
        <f t="shared" si="235"/>
        <v>824</v>
      </c>
      <c r="E15054" s="20">
        <f>MIN(IF(MOD(ROWS($A$2:A15054),$A$2)=0,E15053+1, E15053), $B$2-1)</f>
        <v>17</v>
      </c>
      <c r="G15054" s="2" t="str">
        <f>IF(NOT(OR(
SUMPRODUCT(--ISNUMBER(SEARCH('Chapter 2 (Generated)'!$B$3:$V$3,INDEX(MyData,D15054, E15054+1))))&gt;0,
SUMPRODUCT(--ISNUMBER(SEARCH('Chapter 2 (Generated)'!$B$4:$V$4,INDEX(MyData,D15054, E15054+1))))&gt;0)),
"        " &amp; INDEX(MyData,D15054, E15054+1),
"    " &amp; INDEX(MyData,D15054, E15054+1))</f>
        <v xml:space="preserve">        0,</v>
      </c>
    </row>
    <row r="15055" spans="4:7" x14ac:dyDescent="0.2">
      <c r="D15055" s="20">
        <f t="shared" si="235"/>
        <v>825</v>
      </c>
      <c r="E15055" s="20">
        <f>MIN(IF(MOD(ROWS($A$2:A15055),$A$2)=0,E15054+1, E15054), $B$2-1)</f>
        <v>17</v>
      </c>
      <c r="G15055" s="2" t="str">
        <f>IF(NOT(OR(
SUMPRODUCT(--ISNUMBER(SEARCH('Chapter 2 (Generated)'!$B$3:$V$3,INDEX(MyData,D15055, E15055+1))))&gt;0,
SUMPRODUCT(--ISNUMBER(SEARCH('Chapter 2 (Generated)'!$B$4:$V$4,INDEX(MyData,D15055, E15055+1))))&gt;0)),
"        " &amp; INDEX(MyData,D15055, E15055+1),
"    " &amp; INDEX(MyData,D15055, E15055+1))</f>
        <v xml:space="preserve">        0,</v>
      </c>
    </row>
    <row r="15056" spans="4:7" x14ac:dyDescent="0.2">
      <c r="D15056" s="20">
        <f t="shared" si="235"/>
        <v>826</v>
      </c>
      <c r="E15056" s="20">
        <f>MIN(IF(MOD(ROWS($A$2:A15056),$A$2)=0,E15055+1, E15055), $B$2-1)</f>
        <v>17</v>
      </c>
      <c r="G15056" s="2" t="str">
        <f>IF(NOT(OR(
SUMPRODUCT(--ISNUMBER(SEARCH('Chapter 2 (Generated)'!$B$3:$V$3,INDEX(MyData,D15056, E15056+1))))&gt;0,
SUMPRODUCT(--ISNUMBER(SEARCH('Chapter 2 (Generated)'!$B$4:$V$4,INDEX(MyData,D15056, E15056+1))))&gt;0)),
"        " &amp; INDEX(MyData,D15056, E15056+1),
"    " &amp; INDEX(MyData,D15056, E15056+1))</f>
        <v xml:space="preserve">        0,</v>
      </c>
    </row>
    <row r="15057" spans="4:7" x14ac:dyDescent="0.2">
      <c r="D15057" s="20">
        <f t="shared" si="235"/>
        <v>827</v>
      </c>
      <c r="E15057" s="20">
        <f>MIN(IF(MOD(ROWS($A$2:A15057),$A$2)=0,E15056+1, E15056), $B$2-1)</f>
        <v>17</v>
      </c>
      <c r="G15057" s="2" t="str">
        <f>IF(NOT(OR(
SUMPRODUCT(--ISNUMBER(SEARCH('Chapter 2 (Generated)'!$B$3:$V$3,INDEX(MyData,D15057, E15057+1))))&gt;0,
SUMPRODUCT(--ISNUMBER(SEARCH('Chapter 2 (Generated)'!$B$4:$V$4,INDEX(MyData,D15057, E15057+1))))&gt;0)),
"        " &amp; INDEX(MyData,D15057, E15057+1),
"    " &amp; INDEX(MyData,D15057, E15057+1))</f>
        <v xml:space="preserve">        0,</v>
      </c>
    </row>
    <row r="15058" spans="4:7" x14ac:dyDescent="0.2">
      <c r="D15058" s="20">
        <f t="shared" si="235"/>
        <v>828</v>
      </c>
      <c r="E15058" s="20">
        <f>MIN(IF(MOD(ROWS($A$2:A15058),$A$2)=0,E15057+1, E15057), $B$2-1)</f>
        <v>17</v>
      </c>
      <c r="G15058" s="2" t="str">
        <f>IF(NOT(OR(
SUMPRODUCT(--ISNUMBER(SEARCH('Chapter 2 (Generated)'!$B$3:$V$3,INDEX(MyData,D15058, E15058+1))))&gt;0,
SUMPRODUCT(--ISNUMBER(SEARCH('Chapter 2 (Generated)'!$B$4:$V$4,INDEX(MyData,D15058, E15058+1))))&gt;0)),
"        " &amp; INDEX(MyData,D15058, E15058+1),
"    " &amp; INDEX(MyData,D15058, E15058+1))</f>
        <v xml:space="preserve">        0,//825 </v>
      </c>
    </row>
    <row r="15059" spans="4:7" x14ac:dyDescent="0.2">
      <c r="D15059" s="20">
        <f t="shared" si="235"/>
        <v>829</v>
      </c>
      <c r="E15059" s="20">
        <f>MIN(IF(MOD(ROWS($A$2:A15059),$A$2)=0,E15058+1, E15058), $B$2-1)</f>
        <v>17</v>
      </c>
      <c r="G15059" s="2" t="str">
        <f>IF(NOT(OR(
SUMPRODUCT(--ISNUMBER(SEARCH('Chapter 2 (Generated)'!$B$3:$V$3,INDEX(MyData,D15059, E15059+1))))&gt;0,
SUMPRODUCT(--ISNUMBER(SEARCH('Chapter 2 (Generated)'!$B$4:$V$4,INDEX(MyData,D15059, E15059+1))))&gt;0)),
"        " &amp; INDEX(MyData,D15059, E15059+1),
"    " &amp; INDEX(MyData,D15059, E15059+1))</f>
        <v xml:space="preserve">        0,</v>
      </c>
    </row>
    <row r="15060" spans="4:7" x14ac:dyDescent="0.2">
      <c r="D15060" s="20">
        <f t="shared" si="235"/>
        <v>830</v>
      </c>
      <c r="E15060" s="20">
        <f>MIN(IF(MOD(ROWS($A$2:A15060),$A$2)=0,E15059+1, E15059), $B$2-1)</f>
        <v>17</v>
      </c>
      <c r="G15060" s="2" t="str">
        <f>IF(NOT(OR(
SUMPRODUCT(--ISNUMBER(SEARCH('Chapter 2 (Generated)'!$B$3:$V$3,INDEX(MyData,D15060, E15060+1))))&gt;0,
SUMPRODUCT(--ISNUMBER(SEARCH('Chapter 2 (Generated)'!$B$4:$V$4,INDEX(MyData,D15060, E15060+1))))&gt;0)),
"        " &amp; INDEX(MyData,D15060, E15060+1),
"    " &amp; INDEX(MyData,D15060, E15060+1))</f>
        <v xml:space="preserve">        0,</v>
      </c>
    </row>
    <row r="15061" spans="4:7" x14ac:dyDescent="0.2">
      <c r="D15061" s="20">
        <f t="shared" si="235"/>
        <v>831</v>
      </c>
      <c r="E15061" s="20">
        <f>MIN(IF(MOD(ROWS($A$2:A15061),$A$2)=0,E15060+1, E15060), $B$2-1)</f>
        <v>17</v>
      </c>
      <c r="G15061" s="2" t="str">
        <f>IF(NOT(OR(
SUMPRODUCT(--ISNUMBER(SEARCH('Chapter 2 (Generated)'!$B$3:$V$3,INDEX(MyData,D15061, E15061+1))))&gt;0,
SUMPRODUCT(--ISNUMBER(SEARCH('Chapter 2 (Generated)'!$B$4:$V$4,INDEX(MyData,D15061, E15061+1))))&gt;0)),
"        " &amp; INDEX(MyData,D15061, E15061+1),
"    " &amp; INDEX(MyData,D15061, E15061+1))</f>
        <v xml:space="preserve">        0,</v>
      </c>
    </row>
    <row r="15062" spans="4:7" x14ac:dyDescent="0.2">
      <c r="D15062" s="20">
        <f t="shared" si="235"/>
        <v>832</v>
      </c>
      <c r="E15062" s="20">
        <f>MIN(IF(MOD(ROWS($A$2:A15062),$A$2)=0,E15061+1, E15061), $B$2-1)</f>
        <v>17</v>
      </c>
      <c r="G15062" s="2" t="str">
        <f>IF(NOT(OR(
SUMPRODUCT(--ISNUMBER(SEARCH('Chapter 2 (Generated)'!$B$3:$V$3,INDEX(MyData,D15062, E15062+1))))&gt;0,
SUMPRODUCT(--ISNUMBER(SEARCH('Chapter 2 (Generated)'!$B$4:$V$4,INDEX(MyData,D15062, E15062+1))))&gt;0)),
"        " &amp; INDEX(MyData,D15062, E15062+1),
"    " &amp; INDEX(MyData,D15062, E15062+1))</f>
        <v xml:space="preserve">        0,</v>
      </c>
    </row>
    <row r="15063" spans="4:7" x14ac:dyDescent="0.2">
      <c r="D15063" s="20">
        <f t="shared" si="235"/>
        <v>833</v>
      </c>
      <c r="E15063" s="20">
        <f>MIN(IF(MOD(ROWS($A$2:A15063),$A$2)=0,E15062+1, E15062), $B$2-1)</f>
        <v>17</v>
      </c>
      <c r="G15063" s="2" t="str">
        <f>IF(NOT(OR(
SUMPRODUCT(--ISNUMBER(SEARCH('Chapter 2 (Generated)'!$B$3:$V$3,INDEX(MyData,D15063, E15063+1))))&gt;0,
SUMPRODUCT(--ISNUMBER(SEARCH('Chapter 2 (Generated)'!$B$4:$V$4,INDEX(MyData,D15063, E15063+1))))&gt;0)),
"        " &amp; INDEX(MyData,D15063, E15063+1),
"    " &amp; INDEX(MyData,D15063, E15063+1))</f>
        <v xml:space="preserve">        0,//830 </v>
      </c>
    </row>
    <row r="15064" spans="4:7" x14ac:dyDescent="0.2">
      <c r="D15064" s="20">
        <f t="shared" si="235"/>
        <v>834</v>
      </c>
      <c r="E15064" s="20">
        <f>MIN(IF(MOD(ROWS($A$2:A15064),$A$2)=0,E15063+1, E15063), $B$2-1)</f>
        <v>17</v>
      </c>
      <c r="G15064" s="2" t="str">
        <f>IF(NOT(OR(
SUMPRODUCT(--ISNUMBER(SEARCH('Chapter 2 (Generated)'!$B$3:$V$3,INDEX(MyData,D15064, E15064+1))))&gt;0,
SUMPRODUCT(--ISNUMBER(SEARCH('Chapter 2 (Generated)'!$B$4:$V$4,INDEX(MyData,D15064, E15064+1))))&gt;0)),
"        " &amp; INDEX(MyData,D15064, E15064+1),
"    " &amp; INDEX(MyData,D15064, E15064+1))</f>
        <v xml:space="preserve">        0,</v>
      </c>
    </row>
    <row r="15065" spans="4:7" x14ac:dyDescent="0.2">
      <c r="D15065" s="20">
        <f t="shared" si="235"/>
        <v>835</v>
      </c>
      <c r="E15065" s="20">
        <f>MIN(IF(MOD(ROWS($A$2:A15065),$A$2)=0,E15064+1, E15064), $B$2-1)</f>
        <v>17</v>
      </c>
      <c r="G15065" s="2" t="str">
        <f>IF(NOT(OR(
SUMPRODUCT(--ISNUMBER(SEARCH('Chapter 2 (Generated)'!$B$3:$V$3,INDEX(MyData,D15065, E15065+1))))&gt;0,
SUMPRODUCT(--ISNUMBER(SEARCH('Chapter 2 (Generated)'!$B$4:$V$4,INDEX(MyData,D15065, E15065+1))))&gt;0)),
"        " &amp; INDEX(MyData,D15065, E15065+1),
"    " &amp; INDEX(MyData,D15065, E15065+1))</f>
        <v xml:space="preserve">        0,</v>
      </c>
    </row>
    <row r="15066" spans="4:7" x14ac:dyDescent="0.2">
      <c r="D15066" s="20">
        <f t="shared" si="235"/>
        <v>836</v>
      </c>
      <c r="E15066" s="20">
        <f>MIN(IF(MOD(ROWS($A$2:A15066),$A$2)=0,E15065+1, E15065), $B$2-1)</f>
        <v>17</v>
      </c>
      <c r="G15066" s="2" t="str">
        <f>IF(NOT(OR(
SUMPRODUCT(--ISNUMBER(SEARCH('Chapter 2 (Generated)'!$B$3:$V$3,INDEX(MyData,D15066, E15066+1))))&gt;0,
SUMPRODUCT(--ISNUMBER(SEARCH('Chapter 2 (Generated)'!$B$4:$V$4,INDEX(MyData,D15066, E15066+1))))&gt;0)),
"        " &amp; INDEX(MyData,D15066, E15066+1),
"    " &amp; INDEX(MyData,D15066, E15066+1))</f>
        <v xml:space="preserve">        0,</v>
      </c>
    </row>
    <row r="15067" spans="4:7" x14ac:dyDescent="0.2">
      <c r="D15067" s="20">
        <f t="shared" si="235"/>
        <v>837</v>
      </c>
      <c r="E15067" s="20">
        <f>MIN(IF(MOD(ROWS($A$2:A15067),$A$2)=0,E15066+1, E15066), $B$2-1)</f>
        <v>18</v>
      </c>
      <c r="G15067" s="2" t="str">
        <f>IF(NOT(OR(
SUMPRODUCT(--ISNUMBER(SEARCH('Chapter 2 (Generated)'!$B$3:$V$3,INDEX(MyData,D15067, E15067+1))))&gt;0,
SUMPRODUCT(--ISNUMBER(SEARCH('Chapter 2 (Generated)'!$B$4:$V$4,INDEX(MyData,D15067, E15067+1))))&gt;0)),
"        " &amp; INDEX(MyData,D15067, E15067+1),
"    " &amp; INDEX(MyData,D15067, E15067+1))</f>
        <v xml:space="preserve">        ];</v>
      </c>
    </row>
    <row r="15068" spans="4:7" x14ac:dyDescent="0.2">
      <c r="D15068" s="20">
        <f t="shared" si="235"/>
        <v>1</v>
      </c>
      <c r="E15068" s="20">
        <f>MIN(IF(MOD(ROWS($A$2:A15068),$A$2)=0,E15067+1, E15067), $B$2-1)</f>
        <v>18</v>
      </c>
      <c r="G15068" s="2" t="str">
        <f>IF(NOT(OR(
SUMPRODUCT(--ISNUMBER(SEARCH('Chapter 2 (Generated)'!$B$3:$V$3,INDEX(MyData,D15068, E15068+1))))&gt;0,
SUMPRODUCT(--ISNUMBER(SEARCH('Chapter 2 (Generated)'!$B$4:$V$4,INDEX(MyData,D15068, E15068+1))))&gt;0)),
"        " &amp; INDEX(MyData,D15068, E15068+1),
"    " &amp; INDEX(MyData,D15068, E15068+1))</f>
        <v xml:space="preserve">    //story[18] === visited -&gt; FALSE by default, TRUE si le joueur a visité la slide</v>
      </c>
    </row>
    <row r="15069" spans="4:7" x14ac:dyDescent="0.2">
      <c r="D15069" s="20">
        <f t="shared" si="235"/>
        <v>2</v>
      </c>
      <c r="E15069" s="20">
        <f>MIN(IF(MOD(ROWS($A$2:A15069),$A$2)=0,E15068+1, E15068), $B$2-1)</f>
        <v>18</v>
      </c>
      <c r="G15069" s="2" t="str">
        <f>IF(NOT(OR(
SUMPRODUCT(--ISNUMBER(SEARCH('Chapter 2 (Generated)'!$B$3:$V$3,INDEX(MyData,D15069, E15069+1))))&gt;0,
SUMPRODUCT(--ISNUMBER(SEARCH('Chapter 2 (Generated)'!$B$4:$V$4,INDEX(MyData,D15069, E15069+1))))&gt;0)),
"        " &amp; INDEX(MyData,D15069, E15069+1),
"    " &amp; INDEX(MyData,D15069, E15069+1))</f>
        <v xml:space="preserve">    story[18] = [</v>
      </c>
    </row>
    <row r="15070" spans="4:7" x14ac:dyDescent="0.2">
      <c r="D15070" s="20">
        <f t="shared" si="235"/>
        <v>3</v>
      </c>
      <c r="E15070" s="20">
        <f>MIN(IF(MOD(ROWS($A$2:A15070),$A$2)=0,E15069+1, E15069), $B$2-1)</f>
        <v>18</v>
      </c>
      <c r="G15070" s="2" t="str">
        <f>IF(NOT(OR(
SUMPRODUCT(--ISNUMBER(SEARCH('Chapter 2 (Generated)'!$B$3:$V$3,INDEX(MyData,D15070, E15070+1))))&gt;0,
SUMPRODUCT(--ISNUMBER(SEARCH('Chapter 2 (Generated)'!$B$4:$V$4,INDEX(MyData,D15070, E15070+1))))&gt;0)),
"        " &amp; INDEX(MyData,D15070, E15070+1),
"    " &amp; INDEX(MyData,D15070, E15070+1))</f>
        <v xml:space="preserve">        false,//0 </v>
      </c>
    </row>
    <row r="15071" spans="4:7" x14ac:dyDescent="0.2">
      <c r="D15071" s="20">
        <f t="shared" si="235"/>
        <v>4</v>
      </c>
      <c r="E15071" s="20">
        <f>MIN(IF(MOD(ROWS($A$2:A15071),$A$2)=0,E15070+1, E15070), $B$2-1)</f>
        <v>18</v>
      </c>
      <c r="G15071" s="2" t="str">
        <f>IF(NOT(OR(
SUMPRODUCT(--ISNUMBER(SEARCH('Chapter 2 (Generated)'!$B$3:$V$3,INDEX(MyData,D15071, E15071+1))))&gt;0,
SUMPRODUCT(--ISNUMBER(SEARCH('Chapter 2 (Generated)'!$B$4:$V$4,INDEX(MyData,D15071, E15071+1))))&gt;0)),
"        " &amp; INDEX(MyData,D15071, E15071+1),
"    " &amp; INDEX(MyData,D15071, E15071+1))</f>
        <v xml:space="preserve">        false,</v>
      </c>
    </row>
    <row r="15072" spans="4:7" x14ac:dyDescent="0.2">
      <c r="D15072" s="20">
        <f t="shared" si="235"/>
        <v>5</v>
      </c>
      <c r="E15072" s="20">
        <f>MIN(IF(MOD(ROWS($A$2:A15072),$A$2)=0,E15071+1, E15071), $B$2-1)</f>
        <v>18</v>
      </c>
      <c r="G15072" s="2" t="str">
        <f>IF(NOT(OR(
SUMPRODUCT(--ISNUMBER(SEARCH('Chapter 2 (Generated)'!$B$3:$V$3,INDEX(MyData,D15072, E15072+1))))&gt;0,
SUMPRODUCT(--ISNUMBER(SEARCH('Chapter 2 (Generated)'!$B$4:$V$4,INDEX(MyData,D15072, E15072+1))))&gt;0)),
"        " &amp; INDEX(MyData,D15072, E15072+1),
"    " &amp; INDEX(MyData,D15072, E15072+1))</f>
        <v xml:space="preserve">        false,</v>
      </c>
    </row>
    <row r="15073" spans="4:7" x14ac:dyDescent="0.2">
      <c r="D15073" s="20">
        <f t="shared" si="235"/>
        <v>6</v>
      </c>
      <c r="E15073" s="20">
        <f>MIN(IF(MOD(ROWS($A$2:A15073),$A$2)=0,E15072+1, E15072), $B$2-1)</f>
        <v>18</v>
      </c>
      <c r="G15073" s="2" t="str">
        <f>IF(NOT(OR(
SUMPRODUCT(--ISNUMBER(SEARCH('Chapter 2 (Generated)'!$B$3:$V$3,INDEX(MyData,D15073, E15073+1))))&gt;0,
SUMPRODUCT(--ISNUMBER(SEARCH('Chapter 2 (Generated)'!$B$4:$V$4,INDEX(MyData,D15073, E15073+1))))&gt;0)),
"        " &amp; INDEX(MyData,D15073, E15073+1),
"    " &amp; INDEX(MyData,D15073, E15073+1))</f>
        <v xml:space="preserve">        false,</v>
      </c>
    </row>
    <row r="15074" spans="4:7" x14ac:dyDescent="0.2">
      <c r="D15074" s="20">
        <f t="shared" si="235"/>
        <v>7</v>
      </c>
      <c r="E15074" s="20">
        <f>MIN(IF(MOD(ROWS($A$2:A15074),$A$2)=0,E15073+1, E15073), $B$2-1)</f>
        <v>18</v>
      </c>
      <c r="G15074" s="2" t="str">
        <f>IF(NOT(OR(
SUMPRODUCT(--ISNUMBER(SEARCH('Chapter 2 (Generated)'!$B$3:$V$3,INDEX(MyData,D15074, E15074+1))))&gt;0,
SUMPRODUCT(--ISNUMBER(SEARCH('Chapter 2 (Generated)'!$B$4:$V$4,INDEX(MyData,D15074, E15074+1))))&gt;0)),
"        " &amp; INDEX(MyData,D15074, E15074+1),
"    " &amp; INDEX(MyData,D15074, E15074+1))</f>
        <v xml:space="preserve">        false,</v>
      </c>
    </row>
    <row r="15075" spans="4:7" x14ac:dyDescent="0.2">
      <c r="D15075" s="20">
        <f t="shared" si="235"/>
        <v>8</v>
      </c>
      <c r="E15075" s="20">
        <f>MIN(IF(MOD(ROWS($A$2:A15075),$A$2)=0,E15074+1, E15074), $B$2-1)</f>
        <v>18</v>
      </c>
      <c r="G15075" s="2" t="str">
        <f>IF(NOT(OR(
SUMPRODUCT(--ISNUMBER(SEARCH('Chapter 2 (Generated)'!$B$3:$V$3,INDEX(MyData,D15075, E15075+1))))&gt;0,
SUMPRODUCT(--ISNUMBER(SEARCH('Chapter 2 (Generated)'!$B$4:$V$4,INDEX(MyData,D15075, E15075+1))))&gt;0)),
"        " &amp; INDEX(MyData,D15075, E15075+1),
"    " &amp; INDEX(MyData,D15075, E15075+1))</f>
        <v xml:space="preserve">        false,//5 </v>
      </c>
    </row>
    <row r="15076" spans="4:7" x14ac:dyDescent="0.2">
      <c r="D15076" s="20">
        <f t="shared" si="235"/>
        <v>9</v>
      </c>
      <c r="E15076" s="20">
        <f>MIN(IF(MOD(ROWS($A$2:A15076),$A$2)=0,E15075+1, E15075), $B$2-1)</f>
        <v>18</v>
      </c>
      <c r="G15076" s="2" t="str">
        <f>IF(NOT(OR(
SUMPRODUCT(--ISNUMBER(SEARCH('Chapter 2 (Generated)'!$B$3:$V$3,INDEX(MyData,D15076, E15076+1))))&gt;0,
SUMPRODUCT(--ISNUMBER(SEARCH('Chapter 2 (Generated)'!$B$4:$V$4,INDEX(MyData,D15076, E15076+1))))&gt;0)),
"        " &amp; INDEX(MyData,D15076, E15076+1),
"    " &amp; INDEX(MyData,D15076, E15076+1))</f>
        <v xml:space="preserve">        false,</v>
      </c>
    </row>
    <row r="15077" spans="4:7" x14ac:dyDescent="0.2">
      <c r="D15077" s="20">
        <f t="shared" si="235"/>
        <v>10</v>
      </c>
      <c r="E15077" s="20">
        <f>MIN(IF(MOD(ROWS($A$2:A15077),$A$2)=0,E15076+1, E15076), $B$2-1)</f>
        <v>18</v>
      </c>
      <c r="G15077" s="2" t="str">
        <f>IF(NOT(OR(
SUMPRODUCT(--ISNUMBER(SEARCH('Chapter 2 (Generated)'!$B$3:$V$3,INDEX(MyData,D15077, E15077+1))))&gt;0,
SUMPRODUCT(--ISNUMBER(SEARCH('Chapter 2 (Generated)'!$B$4:$V$4,INDEX(MyData,D15077, E15077+1))))&gt;0)),
"        " &amp; INDEX(MyData,D15077, E15077+1),
"    " &amp; INDEX(MyData,D15077, E15077+1))</f>
        <v xml:space="preserve">        false,</v>
      </c>
    </row>
    <row r="15078" spans="4:7" x14ac:dyDescent="0.2">
      <c r="D15078" s="20">
        <f t="shared" si="235"/>
        <v>11</v>
      </c>
      <c r="E15078" s="20">
        <f>MIN(IF(MOD(ROWS($A$2:A15078),$A$2)=0,E15077+1, E15077), $B$2-1)</f>
        <v>18</v>
      </c>
      <c r="G15078" s="2" t="str">
        <f>IF(NOT(OR(
SUMPRODUCT(--ISNUMBER(SEARCH('Chapter 2 (Generated)'!$B$3:$V$3,INDEX(MyData,D15078, E15078+1))))&gt;0,
SUMPRODUCT(--ISNUMBER(SEARCH('Chapter 2 (Generated)'!$B$4:$V$4,INDEX(MyData,D15078, E15078+1))))&gt;0)),
"        " &amp; INDEX(MyData,D15078, E15078+1),
"    " &amp; INDEX(MyData,D15078, E15078+1))</f>
        <v xml:space="preserve">        false,//8 POPUP</v>
      </c>
    </row>
    <row r="15079" spans="4:7" x14ac:dyDescent="0.2">
      <c r="D15079" s="20">
        <f t="shared" si="235"/>
        <v>12</v>
      </c>
      <c r="E15079" s="20">
        <f>MIN(IF(MOD(ROWS($A$2:A15079),$A$2)=0,E15078+1, E15078), $B$2-1)</f>
        <v>18</v>
      </c>
      <c r="G15079" s="2" t="str">
        <f>IF(NOT(OR(
SUMPRODUCT(--ISNUMBER(SEARCH('Chapter 2 (Generated)'!$B$3:$V$3,INDEX(MyData,D15079, E15079+1))))&gt;0,
SUMPRODUCT(--ISNUMBER(SEARCH('Chapter 2 (Generated)'!$B$4:$V$4,INDEX(MyData,D15079, E15079+1))))&gt;0)),
"        " &amp; INDEX(MyData,D15079, E15079+1),
"    " &amp; INDEX(MyData,D15079, E15079+1))</f>
        <v xml:space="preserve">        false,</v>
      </c>
    </row>
    <row r="15080" spans="4:7" x14ac:dyDescent="0.2">
      <c r="D15080" s="20">
        <f t="shared" si="235"/>
        <v>13</v>
      </c>
      <c r="E15080" s="20">
        <f>MIN(IF(MOD(ROWS($A$2:A15080),$A$2)=0,E15079+1, E15079), $B$2-1)</f>
        <v>18</v>
      </c>
      <c r="G15080" s="2" t="str">
        <f>IF(NOT(OR(
SUMPRODUCT(--ISNUMBER(SEARCH('Chapter 2 (Generated)'!$B$3:$V$3,INDEX(MyData,D15080, E15080+1))))&gt;0,
SUMPRODUCT(--ISNUMBER(SEARCH('Chapter 2 (Generated)'!$B$4:$V$4,INDEX(MyData,D15080, E15080+1))))&gt;0)),
"        " &amp; INDEX(MyData,D15080, E15080+1),
"    " &amp; INDEX(MyData,D15080, E15080+1))</f>
        <v xml:space="preserve">        false,//10 </v>
      </c>
    </row>
    <row r="15081" spans="4:7" x14ac:dyDescent="0.2">
      <c r="D15081" s="20">
        <f t="shared" si="235"/>
        <v>14</v>
      </c>
      <c r="E15081" s="20">
        <f>MIN(IF(MOD(ROWS($A$2:A15081),$A$2)=0,E15080+1, E15080), $B$2-1)</f>
        <v>18</v>
      </c>
      <c r="G15081" s="2" t="str">
        <f>IF(NOT(OR(
SUMPRODUCT(--ISNUMBER(SEARCH('Chapter 2 (Generated)'!$B$3:$V$3,INDEX(MyData,D15081, E15081+1))))&gt;0,
SUMPRODUCT(--ISNUMBER(SEARCH('Chapter 2 (Generated)'!$B$4:$V$4,INDEX(MyData,D15081, E15081+1))))&gt;0)),
"        " &amp; INDEX(MyData,D15081, E15081+1),
"    " &amp; INDEX(MyData,D15081, E15081+1))</f>
        <v xml:space="preserve">        false,</v>
      </c>
    </row>
    <row r="15082" spans="4:7" x14ac:dyDescent="0.2">
      <c r="D15082" s="20">
        <f t="shared" si="235"/>
        <v>15</v>
      </c>
      <c r="E15082" s="20">
        <f>MIN(IF(MOD(ROWS($A$2:A15082),$A$2)=0,E15081+1, E15081), $B$2-1)</f>
        <v>18</v>
      </c>
      <c r="G15082" s="2" t="str">
        <f>IF(NOT(OR(
SUMPRODUCT(--ISNUMBER(SEARCH('Chapter 2 (Generated)'!$B$3:$V$3,INDEX(MyData,D15082, E15082+1))))&gt;0,
SUMPRODUCT(--ISNUMBER(SEARCH('Chapter 2 (Generated)'!$B$4:$V$4,INDEX(MyData,D15082, E15082+1))))&gt;0)),
"        " &amp; INDEX(MyData,D15082, E15082+1),
"    " &amp; INDEX(MyData,D15082, E15082+1))</f>
        <v xml:space="preserve">        false,</v>
      </c>
    </row>
    <row r="15083" spans="4:7" x14ac:dyDescent="0.2">
      <c r="D15083" s="20">
        <f t="shared" si="235"/>
        <v>16</v>
      </c>
      <c r="E15083" s="20">
        <f>MIN(IF(MOD(ROWS($A$2:A15083),$A$2)=0,E15082+1, E15082), $B$2-1)</f>
        <v>18</v>
      </c>
      <c r="G15083" s="2" t="str">
        <f>IF(NOT(OR(
SUMPRODUCT(--ISNUMBER(SEARCH('Chapter 2 (Generated)'!$B$3:$V$3,INDEX(MyData,D15083, E15083+1))))&gt;0,
SUMPRODUCT(--ISNUMBER(SEARCH('Chapter 2 (Generated)'!$B$4:$V$4,INDEX(MyData,D15083, E15083+1))))&gt;0)),
"        " &amp; INDEX(MyData,D15083, E15083+1),
"    " &amp; INDEX(MyData,D15083, E15083+1))</f>
        <v xml:space="preserve">        false,</v>
      </c>
    </row>
    <row r="15084" spans="4:7" x14ac:dyDescent="0.2">
      <c r="D15084" s="20">
        <f t="shared" si="235"/>
        <v>17</v>
      </c>
      <c r="E15084" s="20">
        <f>MIN(IF(MOD(ROWS($A$2:A15084),$A$2)=0,E15083+1, E15083), $B$2-1)</f>
        <v>18</v>
      </c>
      <c r="G15084" s="2" t="str">
        <f>IF(NOT(OR(
SUMPRODUCT(--ISNUMBER(SEARCH('Chapter 2 (Generated)'!$B$3:$V$3,INDEX(MyData,D15084, E15084+1))))&gt;0,
SUMPRODUCT(--ISNUMBER(SEARCH('Chapter 2 (Generated)'!$B$4:$V$4,INDEX(MyData,D15084, E15084+1))))&gt;0)),
"        " &amp; INDEX(MyData,D15084, E15084+1),
"    " &amp; INDEX(MyData,D15084, E15084+1))</f>
        <v xml:space="preserve">        false,</v>
      </c>
    </row>
    <row r="15085" spans="4:7" x14ac:dyDescent="0.2">
      <c r="D15085" s="20">
        <f t="shared" si="235"/>
        <v>18</v>
      </c>
      <c r="E15085" s="20">
        <f>MIN(IF(MOD(ROWS($A$2:A15085),$A$2)=0,E15084+1, E15084), $B$2-1)</f>
        <v>18</v>
      </c>
      <c r="G15085" s="2" t="str">
        <f>IF(NOT(OR(
SUMPRODUCT(--ISNUMBER(SEARCH('Chapter 2 (Generated)'!$B$3:$V$3,INDEX(MyData,D15085, E15085+1))))&gt;0,
SUMPRODUCT(--ISNUMBER(SEARCH('Chapter 2 (Generated)'!$B$4:$V$4,INDEX(MyData,D15085, E15085+1))))&gt;0)),
"        " &amp; INDEX(MyData,D15085, E15085+1),
"    " &amp; INDEX(MyData,D15085, E15085+1))</f>
        <v xml:space="preserve">        false,//15 </v>
      </c>
    </row>
    <row r="15086" spans="4:7" x14ac:dyDescent="0.2">
      <c r="D15086" s="20">
        <f t="shared" si="235"/>
        <v>19</v>
      </c>
      <c r="E15086" s="20">
        <f>MIN(IF(MOD(ROWS($A$2:A15086),$A$2)=0,E15085+1, E15085), $B$2-1)</f>
        <v>18</v>
      </c>
      <c r="G15086" s="2" t="str">
        <f>IF(NOT(OR(
SUMPRODUCT(--ISNUMBER(SEARCH('Chapter 2 (Generated)'!$B$3:$V$3,INDEX(MyData,D15086, E15086+1))))&gt;0,
SUMPRODUCT(--ISNUMBER(SEARCH('Chapter 2 (Generated)'!$B$4:$V$4,INDEX(MyData,D15086, E15086+1))))&gt;0)),
"        " &amp; INDEX(MyData,D15086, E15086+1),
"    " &amp; INDEX(MyData,D15086, E15086+1))</f>
        <v xml:space="preserve">        false,</v>
      </c>
    </row>
    <row r="15087" spans="4:7" x14ac:dyDescent="0.2">
      <c r="D15087" s="20">
        <f t="shared" si="235"/>
        <v>20</v>
      </c>
      <c r="E15087" s="20">
        <f>MIN(IF(MOD(ROWS($A$2:A15087),$A$2)=0,E15086+1, E15086), $B$2-1)</f>
        <v>18</v>
      </c>
      <c r="G15087" s="2" t="str">
        <f>IF(NOT(OR(
SUMPRODUCT(--ISNUMBER(SEARCH('Chapter 2 (Generated)'!$B$3:$V$3,INDEX(MyData,D15087, E15087+1))))&gt;0,
SUMPRODUCT(--ISNUMBER(SEARCH('Chapter 2 (Generated)'!$B$4:$V$4,INDEX(MyData,D15087, E15087+1))))&gt;0)),
"        " &amp; INDEX(MyData,D15087, E15087+1),
"    " &amp; INDEX(MyData,D15087, E15087+1))</f>
        <v xml:space="preserve">        false,</v>
      </c>
    </row>
    <row r="15088" spans="4:7" x14ac:dyDescent="0.2">
      <c r="D15088" s="20">
        <f t="shared" si="235"/>
        <v>21</v>
      </c>
      <c r="E15088" s="20">
        <f>MIN(IF(MOD(ROWS($A$2:A15088),$A$2)=0,E15087+1, E15087), $B$2-1)</f>
        <v>18</v>
      </c>
      <c r="G15088" s="2" t="str">
        <f>IF(NOT(OR(
SUMPRODUCT(--ISNUMBER(SEARCH('Chapter 2 (Generated)'!$B$3:$V$3,INDEX(MyData,D15088, E15088+1))))&gt;0,
SUMPRODUCT(--ISNUMBER(SEARCH('Chapter 2 (Generated)'!$B$4:$V$4,INDEX(MyData,D15088, E15088+1))))&gt;0)),
"        " &amp; INDEX(MyData,D15088, E15088+1),
"    " &amp; INDEX(MyData,D15088, E15088+1))</f>
        <v xml:space="preserve">        false,</v>
      </c>
    </row>
    <row r="15089" spans="4:7" x14ac:dyDescent="0.2">
      <c r="D15089" s="20">
        <f t="shared" si="235"/>
        <v>22</v>
      </c>
      <c r="E15089" s="20">
        <f>MIN(IF(MOD(ROWS($A$2:A15089),$A$2)=0,E15088+1, E15088), $B$2-1)</f>
        <v>18</v>
      </c>
      <c r="G15089" s="2" t="str">
        <f>IF(NOT(OR(
SUMPRODUCT(--ISNUMBER(SEARCH('Chapter 2 (Generated)'!$B$3:$V$3,INDEX(MyData,D15089, E15089+1))))&gt;0,
SUMPRODUCT(--ISNUMBER(SEARCH('Chapter 2 (Generated)'!$B$4:$V$4,INDEX(MyData,D15089, E15089+1))))&gt;0)),
"        " &amp; INDEX(MyData,D15089, E15089+1),
"    " &amp; INDEX(MyData,D15089, E15089+1))</f>
        <v xml:space="preserve">        false,</v>
      </c>
    </row>
    <row r="15090" spans="4:7" x14ac:dyDescent="0.2">
      <c r="D15090" s="20">
        <f t="shared" si="235"/>
        <v>23</v>
      </c>
      <c r="E15090" s="20">
        <f>MIN(IF(MOD(ROWS($A$2:A15090),$A$2)=0,E15089+1, E15089), $B$2-1)</f>
        <v>18</v>
      </c>
      <c r="G15090" s="2" t="str">
        <f>IF(NOT(OR(
SUMPRODUCT(--ISNUMBER(SEARCH('Chapter 2 (Generated)'!$B$3:$V$3,INDEX(MyData,D15090, E15090+1))))&gt;0,
SUMPRODUCT(--ISNUMBER(SEARCH('Chapter 2 (Generated)'!$B$4:$V$4,INDEX(MyData,D15090, E15090+1))))&gt;0)),
"        " &amp; INDEX(MyData,D15090, E15090+1),
"    " &amp; INDEX(MyData,D15090, E15090+1))</f>
        <v xml:space="preserve">        false,//20 </v>
      </c>
    </row>
    <row r="15091" spans="4:7" x14ac:dyDescent="0.2">
      <c r="D15091" s="20">
        <f t="shared" si="235"/>
        <v>24</v>
      </c>
      <c r="E15091" s="20">
        <f>MIN(IF(MOD(ROWS($A$2:A15091),$A$2)=0,E15090+1, E15090), $B$2-1)</f>
        <v>18</v>
      </c>
      <c r="G15091" s="2" t="str">
        <f>IF(NOT(OR(
SUMPRODUCT(--ISNUMBER(SEARCH('Chapter 2 (Generated)'!$B$3:$V$3,INDEX(MyData,D15091, E15091+1))))&gt;0,
SUMPRODUCT(--ISNUMBER(SEARCH('Chapter 2 (Generated)'!$B$4:$V$4,INDEX(MyData,D15091, E15091+1))))&gt;0)),
"        " &amp; INDEX(MyData,D15091, E15091+1),
"    " &amp; INDEX(MyData,D15091, E15091+1))</f>
        <v xml:space="preserve">        false,</v>
      </c>
    </row>
    <row r="15092" spans="4:7" x14ac:dyDescent="0.2">
      <c r="D15092" s="20">
        <f t="shared" si="235"/>
        <v>25</v>
      </c>
      <c r="E15092" s="20">
        <f>MIN(IF(MOD(ROWS($A$2:A15092),$A$2)=0,E15091+1, E15091), $B$2-1)</f>
        <v>18</v>
      </c>
      <c r="G15092" s="2" t="str">
        <f>IF(NOT(OR(
SUMPRODUCT(--ISNUMBER(SEARCH('Chapter 2 (Generated)'!$B$3:$V$3,INDEX(MyData,D15092, E15092+1))))&gt;0,
SUMPRODUCT(--ISNUMBER(SEARCH('Chapter 2 (Generated)'!$B$4:$V$4,INDEX(MyData,D15092, E15092+1))))&gt;0)),
"        " &amp; INDEX(MyData,D15092, E15092+1),
"    " &amp; INDEX(MyData,D15092, E15092+1))</f>
        <v xml:space="preserve">        false,</v>
      </c>
    </row>
    <row r="15093" spans="4:7" x14ac:dyDescent="0.2">
      <c r="D15093" s="20">
        <f t="shared" si="235"/>
        <v>26</v>
      </c>
      <c r="E15093" s="20">
        <f>MIN(IF(MOD(ROWS($A$2:A15093),$A$2)=0,E15092+1, E15092), $B$2-1)</f>
        <v>18</v>
      </c>
      <c r="G15093" s="2" t="str">
        <f>IF(NOT(OR(
SUMPRODUCT(--ISNUMBER(SEARCH('Chapter 2 (Generated)'!$B$3:$V$3,INDEX(MyData,D15093, E15093+1))))&gt;0,
SUMPRODUCT(--ISNUMBER(SEARCH('Chapter 2 (Generated)'!$B$4:$V$4,INDEX(MyData,D15093, E15093+1))))&gt;0)),
"        " &amp; INDEX(MyData,D15093, E15093+1),
"    " &amp; INDEX(MyData,D15093, E15093+1))</f>
        <v xml:space="preserve">        false,</v>
      </c>
    </row>
    <row r="15094" spans="4:7" x14ac:dyDescent="0.2">
      <c r="D15094" s="20">
        <f t="shared" si="235"/>
        <v>27</v>
      </c>
      <c r="E15094" s="20">
        <f>MIN(IF(MOD(ROWS($A$2:A15094),$A$2)=0,E15093+1, E15093), $B$2-1)</f>
        <v>18</v>
      </c>
      <c r="G15094" s="2" t="str">
        <f>IF(NOT(OR(
SUMPRODUCT(--ISNUMBER(SEARCH('Chapter 2 (Generated)'!$B$3:$V$3,INDEX(MyData,D15094, E15094+1))))&gt;0,
SUMPRODUCT(--ISNUMBER(SEARCH('Chapter 2 (Generated)'!$B$4:$V$4,INDEX(MyData,D15094, E15094+1))))&gt;0)),
"        " &amp; INDEX(MyData,D15094, E15094+1),
"    " &amp; INDEX(MyData,D15094, E15094+1))</f>
        <v xml:space="preserve">        false,</v>
      </c>
    </row>
    <row r="15095" spans="4:7" x14ac:dyDescent="0.2">
      <c r="D15095" s="20">
        <f t="shared" si="235"/>
        <v>28</v>
      </c>
      <c r="E15095" s="20">
        <f>MIN(IF(MOD(ROWS($A$2:A15095),$A$2)=0,E15094+1, E15094), $B$2-1)</f>
        <v>18</v>
      </c>
      <c r="G15095" s="2" t="str">
        <f>IF(NOT(OR(
SUMPRODUCT(--ISNUMBER(SEARCH('Chapter 2 (Generated)'!$B$3:$V$3,INDEX(MyData,D15095, E15095+1))))&gt;0,
SUMPRODUCT(--ISNUMBER(SEARCH('Chapter 2 (Generated)'!$B$4:$V$4,INDEX(MyData,D15095, E15095+1))))&gt;0)),
"        " &amp; INDEX(MyData,D15095, E15095+1),
"    " &amp; INDEX(MyData,D15095, E15095+1))</f>
        <v xml:space="preserve">        false,//25 </v>
      </c>
    </row>
    <row r="15096" spans="4:7" x14ac:dyDescent="0.2">
      <c r="D15096" s="20">
        <f t="shared" si="235"/>
        <v>29</v>
      </c>
      <c r="E15096" s="20">
        <f>MIN(IF(MOD(ROWS($A$2:A15096),$A$2)=0,E15095+1, E15095), $B$2-1)</f>
        <v>18</v>
      </c>
      <c r="G15096" s="2" t="str">
        <f>IF(NOT(OR(
SUMPRODUCT(--ISNUMBER(SEARCH('Chapter 2 (Generated)'!$B$3:$V$3,INDEX(MyData,D15096, E15096+1))))&gt;0,
SUMPRODUCT(--ISNUMBER(SEARCH('Chapter 2 (Generated)'!$B$4:$V$4,INDEX(MyData,D15096, E15096+1))))&gt;0)),
"        " &amp; INDEX(MyData,D15096, E15096+1),
"    " &amp; INDEX(MyData,D15096, E15096+1))</f>
        <v xml:space="preserve">        false,</v>
      </c>
    </row>
    <row r="15097" spans="4:7" x14ac:dyDescent="0.2">
      <c r="D15097" s="20">
        <f t="shared" si="235"/>
        <v>30</v>
      </c>
      <c r="E15097" s="20">
        <f>MIN(IF(MOD(ROWS($A$2:A15097),$A$2)=0,E15096+1, E15096), $B$2-1)</f>
        <v>18</v>
      </c>
      <c r="G15097" s="2" t="str">
        <f>IF(NOT(OR(
SUMPRODUCT(--ISNUMBER(SEARCH('Chapter 2 (Generated)'!$B$3:$V$3,INDEX(MyData,D15097, E15097+1))))&gt;0,
SUMPRODUCT(--ISNUMBER(SEARCH('Chapter 2 (Generated)'!$B$4:$V$4,INDEX(MyData,D15097, E15097+1))))&gt;0)),
"        " &amp; INDEX(MyData,D15097, E15097+1),
"    " &amp; INDEX(MyData,D15097, E15097+1))</f>
        <v xml:space="preserve">        false,</v>
      </c>
    </row>
    <row r="15098" spans="4:7" x14ac:dyDescent="0.2">
      <c r="D15098" s="20">
        <f t="shared" si="235"/>
        <v>31</v>
      </c>
      <c r="E15098" s="20">
        <f>MIN(IF(MOD(ROWS($A$2:A15098),$A$2)=0,E15097+1, E15097), $B$2-1)</f>
        <v>18</v>
      </c>
      <c r="G15098" s="2" t="str">
        <f>IF(NOT(OR(
SUMPRODUCT(--ISNUMBER(SEARCH('Chapter 2 (Generated)'!$B$3:$V$3,INDEX(MyData,D15098, E15098+1))))&gt;0,
SUMPRODUCT(--ISNUMBER(SEARCH('Chapter 2 (Generated)'!$B$4:$V$4,INDEX(MyData,D15098, E15098+1))))&gt;0)),
"        " &amp; INDEX(MyData,D15098, E15098+1),
"    " &amp; INDEX(MyData,D15098, E15098+1))</f>
        <v xml:space="preserve">        false,</v>
      </c>
    </row>
    <row r="15099" spans="4:7" x14ac:dyDescent="0.2">
      <c r="D15099" s="20">
        <f t="shared" si="235"/>
        <v>32</v>
      </c>
      <c r="E15099" s="20">
        <f>MIN(IF(MOD(ROWS($A$2:A15099),$A$2)=0,E15098+1, E15098), $B$2-1)</f>
        <v>18</v>
      </c>
      <c r="G15099" s="2" t="str">
        <f>IF(NOT(OR(
SUMPRODUCT(--ISNUMBER(SEARCH('Chapter 2 (Generated)'!$B$3:$V$3,INDEX(MyData,D15099, E15099+1))))&gt;0,
SUMPRODUCT(--ISNUMBER(SEARCH('Chapter 2 (Generated)'!$B$4:$V$4,INDEX(MyData,D15099, E15099+1))))&gt;0)),
"        " &amp; INDEX(MyData,D15099, E15099+1),
"    " &amp; INDEX(MyData,D15099, E15099+1))</f>
        <v xml:space="preserve">        false,</v>
      </c>
    </row>
    <row r="15100" spans="4:7" x14ac:dyDescent="0.2">
      <c r="D15100" s="20">
        <f t="shared" si="235"/>
        <v>33</v>
      </c>
      <c r="E15100" s="20">
        <f>MIN(IF(MOD(ROWS($A$2:A15100),$A$2)=0,E15099+1, E15099), $B$2-1)</f>
        <v>18</v>
      </c>
      <c r="G15100" s="2" t="str">
        <f>IF(NOT(OR(
SUMPRODUCT(--ISNUMBER(SEARCH('Chapter 2 (Generated)'!$B$3:$V$3,INDEX(MyData,D15100, E15100+1))))&gt;0,
SUMPRODUCT(--ISNUMBER(SEARCH('Chapter 2 (Generated)'!$B$4:$V$4,INDEX(MyData,D15100, E15100+1))))&gt;0)),
"        " &amp; INDEX(MyData,D15100, E15100+1),
"    " &amp; INDEX(MyData,D15100, E15100+1))</f>
        <v xml:space="preserve">        false,//30 </v>
      </c>
    </row>
    <row r="15101" spans="4:7" x14ac:dyDescent="0.2">
      <c r="D15101" s="20">
        <f t="shared" si="235"/>
        <v>34</v>
      </c>
      <c r="E15101" s="20">
        <f>MIN(IF(MOD(ROWS($A$2:A15101),$A$2)=0,E15100+1, E15100), $B$2-1)</f>
        <v>18</v>
      </c>
      <c r="G15101" s="2" t="str">
        <f>IF(NOT(OR(
SUMPRODUCT(--ISNUMBER(SEARCH('Chapter 2 (Generated)'!$B$3:$V$3,INDEX(MyData,D15101, E15101+1))))&gt;0,
SUMPRODUCT(--ISNUMBER(SEARCH('Chapter 2 (Generated)'!$B$4:$V$4,INDEX(MyData,D15101, E15101+1))))&gt;0)),
"        " &amp; INDEX(MyData,D15101, E15101+1),
"    " &amp; INDEX(MyData,D15101, E15101+1))</f>
        <v xml:space="preserve">        false,</v>
      </c>
    </row>
    <row r="15102" spans="4:7" x14ac:dyDescent="0.2">
      <c r="D15102" s="20">
        <f t="shared" si="235"/>
        <v>35</v>
      </c>
      <c r="E15102" s="20">
        <f>MIN(IF(MOD(ROWS($A$2:A15102),$A$2)=0,E15101+1, E15101), $B$2-1)</f>
        <v>18</v>
      </c>
      <c r="G15102" s="2" t="str">
        <f>IF(NOT(OR(
SUMPRODUCT(--ISNUMBER(SEARCH('Chapter 2 (Generated)'!$B$3:$V$3,INDEX(MyData,D15102, E15102+1))))&gt;0,
SUMPRODUCT(--ISNUMBER(SEARCH('Chapter 2 (Generated)'!$B$4:$V$4,INDEX(MyData,D15102, E15102+1))))&gt;0)),
"        " &amp; INDEX(MyData,D15102, E15102+1),
"    " &amp; INDEX(MyData,D15102, E15102+1))</f>
        <v xml:space="preserve">        false,</v>
      </c>
    </row>
    <row r="15103" spans="4:7" x14ac:dyDescent="0.2">
      <c r="D15103" s="20">
        <f t="shared" si="235"/>
        <v>36</v>
      </c>
      <c r="E15103" s="20">
        <f>MIN(IF(MOD(ROWS($A$2:A15103),$A$2)=0,E15102+1, E15102), $B$2-1)</f>
        <v>18</v>
      </c>
      <c r="G15103" s="2" t="str">
        <f>IF(NOT(OR(
SUMPRODUCT(--ISNUMBER(SEARCH('Chapter 2 (Generated)'!$B$3:$V$3,INDEX(MyData,D15103, E15103+1))))&gt;0,
SUMPRODUCT(--ISNUMBER(SEARCH('Chapter 2 (Generated)'!$B$4:$V$4,INDEX(MyData,D15103, E15103+1))))&gt;0)),
"        " &amp; INDEX(MyData,D15103, E15103+1),
"    " &amp; INDEX(MyData,D15103, E15103+1))</f>
        <v xml:space="preserve">        false,</v>
      </c>
    </row>
    <row r="15104" spans="4:7" x14ac:dyDescent="0.2">
      <c r="D15104" s="20">
        <f t="shared" si="235"/>
        <v>37</v>
      </c>
      <c r="E15104" s="20">
        <f>MIN(IF(MOD(ROWS($A$2:A15104),$A$2)=0,E15103+1, E15103), $B$2-1)</f>
        <v>18</v>
      </c>
      <c r="G15104" s="2" t="str">
        <f>IF(NOT(OR(
SUMPRODUCT(--ISNUMBER(SEARCH('Chapter 2 (Generated)'!$B$3:$V$3,INDEX(MyData,D15104, E15104+1))))&gt;0,
SUMPRODUCT(--ISNUMBER(SEARCH('Chapter 2 (Generated)'!$B$4:$V$4,INDEX(MyData,D15104, E15104+1))))&gt;0)),
"        " &amp; INDEX(MyData,D15104, E15104+1),
"    " &amp; INDEX(MyData,D15104, E15104+1))</f>
        <v xml:space="preserve">        false,</v>
      </c>
    </row>
    <row r="15105" spans="4:7" x14ac:dyDescent="0.2">
      <c r="D15105" s="20">
        <f t="shared" si="235"/>
        <v>38</v>
      </c>
      <c r="E15105" s="20">
        <f>MIN(IF(MOD(ROWS($A$2:A15105),$A$2)=0,E15104+1, E15104), $B$2-1)</f>
        <v>18</v>
      </c>
      <c r="G15105" s="2" t="str">
        <f>IF(NOT(OR(
SUMPRODUCT(--ISNUMBER(SEARCH('Chapter 2 (Generated)'!$B$3:$V$3,INDEX(MyData,D15105, E15105+1))))&gt;0,
SUMPRODUCT(--ISNUMBER(SEARCH('Chapter 2 (Generated)'!$B$4:$V$4,INDEX(MyData,D15105, E15105+1))))&gt;0)),
"        " &amp; INDEX(MyData,D15105, E15105+1),
"    " &amp; INDEX(MyData,D15105, E15105+1))</f>
        <v xml:space="preserve">        false,//35 </v>
      </c>
    </row>
    <row r="15106" spans="4:7" x14ac:dyDescent="0.2">
      <c r="D15106" s="20">
        <f t="shared" ref="D15106:D15169" si="236">MOD(ROW(D15105)-1+ROWS(MyData),ROWS(MyData))+1</f>
        <v>39</v>
      </c>
      <c r="E15106" s="20">
        <f>MIN(IF(MOD(ROWS($A$2:A15106),$A$2)=0,E15105+1, E15105), $B$2-1)</f>
        <v>18</v>
      </c>
      <c r="G15106" s="2" t="str">
        <f>IF(NOT(OR(
SUMPRODUCT(--ISNUMBER(SEARCH('Chapter 2 (Generated)'!$B$3:$V$3,INDEX(MyData,D15106, E15106+1))))&gt;0,
SUMPRODUCT(--ISNUMBER(SEARCH('Chapter 2 (Generated)'!$B$4:$V$4,INDEX(MyData,D15106, E15106+1))))&gt;0)),
"        " &amp; INDEX(MyData,D15106, E15106+1),
"    " &amp; INDEX(MyData,D15106, E15106+1))</f>
        <v xml:space="preserve">        false,//36 Objective Complete: Get some breakfast at the Cafeteria! </v>
      </c>
    </row>
    <row r="15107" spans="4:7" x14ac:dyDescent="0.2">
      <c r="D15107" s="20">
        <f t="shared" si="236"/>
        <v>40</v>
      </c>
      <c r="E15107" s="20">
        <f>MIN(IF(MOD(ROWS($A$2:A15107),$A$2)=0,E15106+1, E15106), $B$2-1)</f>
        <v>18</v>
      </c>
      <c r="G15107" s="2" t="str">
        <f>IF(NOT(OR(
SUMPRODUCT(--ISNUMBER(SEARCH('Chapter 2 (Generated)'!$B$3:$V$3,INDEX(MyData,D15107, E15107+1))))&gt;0,
SUMPRODUCT(--ISNUMBER(SEARCH('Chapter 2 (Generated)'!$B$4:$V$4,INDEX(MyData,D15107, E15107+1))))&gt;0)),
"        " &amp; INDEX(MyData,D15107, E15107+1),
"    " &amp; INDEX(MyData,D15107, E15107+1))</f>
        <v xml:space="preserve">        false,</v>
      </c>
    </row>
    <row r="15108" spans="4:7" x14ac:dyDescent="0.2">
      <c r="D15108" s="20">
        <f t="shared" si="236"/>
        <v>41</v>
      </c>
      <c r="E15108" s="20">
        <f>MIN(IF(MOD(ROWS($A$2:A15108),$A$2)=0,E15107+1, E15107), $B$2-1)</f>
        <v>18</v>
      </c>
      <c r="G15108" s="2" t="str">
        <f>IF(NOT(OR(
SUMPRODUCT(--ISNUMBER(SEARCH('Chapter 2 (Generated)'!$B$3:$V$3,INDEX(MyData,D15108, E15108+1))))&gt;0,
SUMPRODUCT(--ISNUMBER(SEARCH('Chapter 2 (Generated)'!$B$4:$V$4,INDEX(MyData,D15108, E15108+1))))&gt;0)),
"        " &amp; INDEX(MyData,D15108, E15108+1),
"    " &amp; INDEX(MyData,D15108, E15108+1))</f>
        <v xml:space="preserve">        false,</v>
      </c>
    </row>
    <row r="15109" spans="4:7" x14ac:dyDescent="0.2">
      <c r="D15109" s="20">
        <f t="shared" si="236"/>
        <v>42</v>
      </c>
      <c r="E15109" s="20">
        <f>MIN(IF(MOD(ROWS($A$2:A15109),$A$2)=0,E15108+1, E15108), $B$2-1)</f>
        <v>18</v>
      </c>
      <c r="G15109" s="2" t="str">
        <f>IF(NOT(OR(
SUMPRODUCT(--ISNUMBER(SEARCH('Chapter 2 (Generated)'!$B$3:$V$3,INDEX(MyData,D15109, E15109+1))))&gt;0,
SUMPRODUCT(--ISNUMBER(SEARCH('Chapter 2 (Generated)'!$B$4:$V$4,INDEX(MyData,D15109, E15109+1))))&gt;0)),
"        " &amp; INDEX(MyData,D15109, E15109+1),
"    " &amp; INDEX(MyData,D15109, E15109+1))</f>
        <v xml:space="preserve">        false,</v>
      </c>
    </row>
    <row r="15110" spans="4:7" x14ac:dyDescent="0.2">
      <c r="D15110" s="20">
        <f t="shared" si="236"/>
        <v>43</v>
      </c>
      <c r="E15110" s="20">
        <f>MIN(IF(MOD(ROWS($A$2:A15110),$A$2)=0,E15109+1, E15109), $B$2-1)</f>
        <v>18</v>
      </c>
      <c r="G15110" s="2" t="str">
        <f>IF(NOT(OR(
SUMPRODUCT(--ISNUMBER(SEARCH('Chapter 2 (Generated)'!$B$3:$V$3,INDEX(MyData,D15110, E15110+1))))&gt;0,
SUMPRODUCT(--ISNUMBER(SEARCH('Chapter 2 (Generated)'!$B$4:$V$4,INDEX(MyData,D15110, E15110+1))))&gt;0)),
"        " &amp; INDEX(MyData,D15110, E15110+1),
"    " &amp; INDEX(MyData,D15110, E15110+1))</f>
        <v xml:space="preserve">        false,//40 </v>
      </c>
    </row>
    <row r="15111" spans="4:7" x14ac:dyDescent="0.2">
      <c r="D15111" s="20">
        <f t="shared" si="236"/>
        <v>44</v>
      </c>
      <c r="E15111" s="20">
        <f>MIN(IF(MOD(ROWS($A$2:A15111),$A$2)=0,E15110+1, E15110), $B$2-1)</f>
        <v>18</v>
      </c>
      <c r="G15111" s="2" t="str">
        <f>IF(NOT(OR(
SUMPRODUCT(--ISNUMBER(SEARCH('Chapter 2 (Generated)'!$B$3:$V$3,INDEX(MyData,D15111, E15111+1))))&gt;0,
SUMPRODUCT(--ISNUMBER(SEARCH('Chapter 2 (Generated)'!$B$4:$V$4,INDEX(MyData,D15111, E15111+1))))&gt;0)),
"        " &amp; INDEX(MyData,D15111, E15111+1),
"    " &amp; INDEX(MyData,D15111, E15111+1))</f>
        <v xml:space="preserve">        false,</v>
      </c>
    </row>
    <row r="15112" spans="4:7" x14ac:dyDescent="0.2">
      <c r="D15112" s="20">
        <f t="shared" si="236"/>
        <v>45</v>
      </c>
      <c r="E15112" s="20">
        <f>MIN(IF(MOD(ROWS($A$2:A15112),$A$2)=0,E15111+1, E15111), $B$2-1)</f>
        <v>18</v>
      </c>
      <c r="G15112" s="2" t="str">
        <f>IF(NOT(OR(
SUMPRODUCT(--ISNUMBER(SEARCH('Chapter 2 (Generated)'!$B$3:$V$3,INDEX(MyData,D15112, E15112+1))))&gt;0,
SUMPRODUCT(--ISNUMBER(SEARCH('Chapter 2 (Generated)'!$B$4:$V$4,INDEX(MyData,D15112, E15112+1))))&gt;0)),
"        " &amp; INDEX(MyData,D15112, E15112+1),
"    " &amp; INDEX(MyData,D15112, E15112+1))</f>
        <v xml:space="preserve">        false,</v>
      </c>
    </row>
    <row r="15113" spans="4:7" x14ac:dyDescent="0.2">
      <c r="D15113" s="20">
        <f t="shared" si="236"/>
        <v>46</v>
      </c>
      <c r="E15113" s="20">
        <f>MIN(IF(MOD(ROWS($A$2:A15113),$A$2)=0,E15112+1, E15112), $B$2-1)</f>
        <v>18</v>
      </c>
      <c r="G15113" s="2" t="str">
        <f>IF(NOT(OR(
SUMPRODUCT(--ISNUMBER(SEARCH('Chapter 2 (Generated)'!$B$3:$V$3,INDEX(MyData,D15113, E15113+1))))&gt;0,
SUMPRODUCT(--ISNUMBER(SEARCH('Chapter 2 (Generated)'!$B$4:$V$4,INDEX(MyData,D15113, E15113+1))))&gt;0)),
"        " &amp; INDEX(MyData,D15113, E15113+1),
"    " &amp; INDEX(MyData,D15113, E15113+1))</f>
        <v xml:space="preserve">        false,</v>
      </c>
    </row>
    <row r="15114" spans="4:7" x14ac:dyDescent="0.2">
      <c r="D15114" s="20">
        <f t="shared" si="236"/>
        <v>47</v>
      </c>
      <c r="E15114" s="20">
        <f>MIN(IF(MOD(ROWS($A$2:A15114),$A$2)=0,E15113+1, E15113), $B$2-1)</f>
        <v>18</v>
      </c>
      <c r="G15114" s="2" t="str">
        <f>IF(NOT(OR(
SUMPRODUCT(--ISNUMBER(SEARCH('Chapter 2 (Generated)'!$B$3:$V$3,INDEX(MyData,D15114, E15114+1))))&gt;0,
SUMPRODUCT(--ISNUMBER(SEARCH('Chapter 2 (Generated)'!$B$4:$V$4,INDEX(MyData,D15114, E15114+1))))&gt;0)),
"        " &amp; INDEX(MyData,D15114, E15114+1),
"    " &amp; INDEX(MyData,D15114, E15114+1))</f>
        <v xml:space="preserve">        false,//44 Objective Complete: Follow Axel and go back to the Main Hallway! </v>
      </c>
    </row>
    <row r="15115" spans="4:7" x14ac:dyDescent="0.2">
      <c r="D15115" s="20">
        <f t="shared" si="236"/>
        <v>48</v>
      </c>
      <c r="E15115" s="20">
        <f>MIN(IF(MOD(ROWS($A$2:A15115),$A$2)=0,E15114+1, E15114), $B$2-1)</f>
        <v>18</v>
      </c>
      <c r="G15115" s="2" t="str">
        <f>IF(NOT(OR(
SUMPRODUCT(--ISNUMBER(SEARCH('Chapter 2 (Generated)'!$B$3:$V$3,INDEX(MyData,D15115, E15115+1))))&gt;0,
SUMPRODUCT(--ISNUMBER(SEARCH('Chapter 2 (Generated)'!$B$4:$V$4,INDEX(MyData,D15115, E15115+1))))&gt;0)),
"        " &amp; INDEX(MyData,D15115, E15115+1),
"    " &amp; INDEX(MyData,D15115, E15115+1))</f>
        <v xml:space="preserve">        false,//45 </v>
      </c>
    </row>
    <row r="15116" spans="4:7" x14ac:dyDescent="0.2">
      <c r="D15116" s="20">
        <f t="shared" si="236"/>
        <v>49</v>
      </c>
      <c r="E15116" s="20">
        <f>MIN(IF(MOD(ROWS($A$2:A15116),$A$2)=0,E15115+1, E15115), $B$2-1)</f>
        <v>18</v>
      </c>
      <c r="G15116" s="2" t="str">
        <f>IF(NOT(OR(
SUMPRODUCT(--ISNUMBER(SEARCH('Chapter 2 (Generated)'!$B$3:$V$3,INDEX(MyData,D15116, E15116+1))))&gt;0,
SUMPRODUCT(--ISNUMBER(SEARCH('Chapter 2 (Generated)'!$B$4:$V$4,INDEX(MyData,D15116, E15116+1))))&gt;0)),
"        " &amp; INDEX(MyData,D15116, E15116+1),
"    " &amp; INDEX(MyData,D15116, E15116+1))</f>
        <v xml:space="preserve">        false,</v>
      </c>
    </row>
    <row r="15117" spans="4:7" x14ac:dyDescent="0.2">
      <c r="D15117" s="20">
        <f t="shared" si="236"/>
        <v>50</v>
      </c>
      <c r="E15117" s="20">
        <f>MIN(IF(MOD(ROWS($A$2:A15117),$A$2)=0,E15116+1, E15116), $B$2-1)</f>
        <v>18</v>
      </c>
      <c r="G15117" s="2" t="str">
        <f>IF(NOT(OR(
SUMPRODUCT(--ISNUMBER(SEARCH('Chapter 2 (Generated)'!$B$3:$V$3,INDEX(MyData,D15117, E15117+1))))&gt;0,
SUMPRODUCT(--ISNUMBER(SEARCH('Chapter 2 (Generated)'!$B$4:$V$4,INDEX(MyData,D15117, E15117+1))))&gt;0)),
"        " &amp; INDEX(MyData,D15117, E15117+1),
"    " &amp; INDEX(MyData,D15117, E15117+1))</f>
        <v xml:space="preserve">        false,</v>
      </c>
    </row>
    <row r="15118" spans="4:7" x14ac:dyDescent="0.2">
      <c r="D15118" s="20">
        <f t="shared" si="236"/>
        <v>51</v>
      </c>
      <c r="E15118" s="20">
        <f>MIN(IF(MOD(ROWS($A$2:A15118),$A$2)=0,E15117+1, E15117), $B$2-1)</f>
        <v>18</v>
      </c>
      <c r="G15118" s="2" t="str">
        <f>IF(NOT(OR(
SUMPRODUCT(--ISNUMBER(SEARCH('Chapter 2 (Generated)'!$B$3:$V$3,INDEX(MyData,D15118, E15118+1))))&gt;0,
SUMPRODUCT(--ISNUMBER(SEARCH('Chapter 2 (Generated)'!$B$4:$V$4,INDEX(MyData,D15118, E15118+1))))&gt;0)),
"        " &amp; INDEX(MyData,D15118, E15118+1),
"    " &amp; INDEX(MyData,D15118, E15118+1))</f>
        <v xml:space="preserve">        false,</v>
      </c>
    </row>
    <row r="15119" spans="4:7" x14ac:dyDescent="0.2">
      <c r="D15119" s="20">
        <f t="shared" si="236"/>
        <v>52</v>
      </c>
      <c r="E15119" s="20">
        <f>MIN(IF(MOD(ROWS($A$2:A15119),$A$2)=0,E15118+1, E15118), $B$2-1)</f>
        <v>18</v>
      </c>
      <c r="G15119" s="2" t="str">
        <f>IF(NOT(OR(
SUMPRODUCT(--ISNUMBER(SEARCH('Chapter 2 (Generated)'!$B$3:$V$3,INDEX(MyData,D15119, E15119+1))))&gt;0,
SUMPRODUCT(--ISNUMBER(SEARCH('Chapter 2 (Generated)'!$B$4:$V$4,INDEX(MyData,D15119, E15119+1))))&gt;0)),
"        " &amp; INDEX(MyData,D15119, E15119+1),
"    " &amp; INDEX(MyData,D15119, E15119+1))</f>
        <v xml:space="preserve">        false,</v>
      </c>
    </row>
    <row r="15120" spans="4:7" x14ac:dyDescent="0.2">
      <c r="D15120" s="20">
        <f t="shared" si="236"/>
        <v>53</v>
      </c>
      <c r="E15120" s="20">
        <f>MIN(IF(MOD(ROWS($A$2:A15120),$A$2)=0,E15119+1, E15119), $B$2-1)</f>
        <v>18</v>
      </c>
      <c r="G15120" s="2" t="str">
        <f>IF(NOT(OR(
SUMPRODUCT(--ISNUMBER(SEARCH('Chapter 2 (Generated)'!$B$3:$V$3,INDEX(MyData,D15120, E15120+1))))&gt;0,
SUMPRODUCT(--ISNUMBER(SEARCH('Chapter 2 (Generated)'!$B$4:$V$4,INDEX(MyData,D15120, E15120+1))))&gt;0)),
"        " &amp; INDEX(MyData,D15120, E15120+1),
"    " &amp; INDEX(MyData,D15120, E15120+1))</f>
        <v xml:space="preserve">        false,//50 </v>
      </c>
    </row>
    <row r="15121" spans="4:7" x14ac:dyDescent="0.2">
      <c r="D15121" s="20">
        <f t="shared" si="236"/>
        <v>54</v>
      </c>
      <c r="E15121" s="20">
        <f>MIN(IF(MOD(ROWS($A$2:A15121),$A$2)=0,E15120+1, E15120), $B$2-1)</f>
        <v>18</v>
      </c>
      <c r="G15121" s="2" t="str">
        <f>IF(NOT(OR(
SUMPRODUCT(--ISNUMBER(SEARCH('Chapter 2 (Generated)'!$B$3:$V$3,INDEX(MyData,D15121, E15121+1))))&gt;0,
SUMPRODUCT(--ISNUMBER(SEARCH('Chapter 2 (Generated)'!$B$4:$V$4,INDEX(MyData,D15121, E15121+1))))&gt;0)),
"        " &amp; INDEX(MyData,D15121, E15121+1),
"    " &amp; INDEX(MyData,D15121, E15121+1))</f>
        <v xml:space="preserve">        false,</v>
      </c>
    </row>
    <row r="15122" spans="4:7" x14ac:dyDescent="0.2">
      <c r="D15122" s="20">
        <f t="shared" si="236"/>
        <v>55</v>
      </c>
      <c r="E15122" s="20">
        <f>MIN(IF(MOD(ROWS($A$2:A15122),$A$2)=0,E15121+1, E15121), $B$2-1)</f>
        <v>18</v>
      </c>
      <c r="G15122" s="2" t="str">
        <f>IF(NOT(OR(
SUMPRODUCT(--ISNUMBER(SEARCH('Chapter 2 (Generated)'!$B$3:$V$3,INDEX(MyData,D15122, E15122+1))))&gt;0,
SUMPRODUCT(--ISNUMBER(SEARCH('Chapter 2 (Generated)'!$B$4:$V$4,INDEX(MyData,D15122, E15122+1))))&gt;0)),
"        " &amp; INDEX(MyData,D15122, E15122+1),
"    " &amp; INDEX(MyData,D15122, E15122+1))</f>
        <v xml:space="preserve">        false,</v>
      </c>
    </row>
    <row r="15123" spans="4:7" x14ac:dyDescent="0.2">
      <c r="D15123" s="20">
        <f t="shared" si="236"/>
        <v>56</v>
      </c>
      <c r="E15123" s="20">
        <f>MIN(IF(MOD(ROWS($A$2:A15123),$A$2)=0,E15122+1, E15122), $B$2-1)</f>
        <v>18</v>
      </c>
      <c r="G15123" s="2" t="str">
        <f>IF(NOT(OR(
SUMPRODUCT(--ISNUMBER(SEARCH('Chapter 2 (Generated)'!$B$3:$V$3,INDEX(MyData,D15123, E15123+1))))&gt;0,
SUMPRODUCT(--ISNUMBER(SEARCH('Chapter 2 (Generated)'!$B$4:$V$4,INDEX(MyData,D15123, E15123+1))))&gt;0)),
"        " &amp; INDEX(MyData,D15123, E15123+1),
"    " &amp; INDEX(MyData,D15123, E15123+1))</f>
        <v xml:space="preserve">        false,</v>
      </c>
    </row>
    <row r="15124" spans="4:7" x14ac:dyDescent="0.2">
      <c r="D15124" s="20">
        <f t="shared" si="236"/>
        <v>57</v>
      </c>
      <c r="E15124" s="20">
        <f>MIN(IF(MOD(ROWS($A$2:A15124),$A$2)=0,E15123+1, E15123), $B$2-1)</f>
        <v>18</v>
      </c>
      <c r="G15124" s="2" t="str">
        <f>IF(NOT(OR(
SUMPRODUCT(--ISNUMBER(SEARCH('Chapter 2 (Generated)'!$B$3:$V$3,INDEX(MyData,D15124, E15124+1))))&gt;0,
SUMPRODUCT(--ISNUMBER(SEARCH('Chapter 2 (Generated)'!$B$4:$V$4,INDEX(MyData,D15124, E15124+1))))&gt;0)),
"        " &amp; INDEX(MyData,D15124, E15124+1),
"    " &amp; INDEX(MyData,D15124, E15124+1))</f>
        <v xml:space="preserve">        false,</v>
      </c>
    </row>
    <row r="15125" spans="4:7" x14ac:dyDescent="0.2">
      <c r="D15125" s="20">
        <f t="shared" si="236"/>
        <v>58</v>
      </c>
      <c r="E15125" s="20">
        <f>MIN(IF(MOD(ROWS($A$2:A15125),$A$2)=0,E15124+1, E15124), $B$2-1)</f>
        <v>18</v>
      </c>
      <c r="G15125" s="2" t="str">
        <f>IF(NOT(OR(
SUMPRODUCT(--ISNUMBER(SEARCH('Chapter 2 (Generated)'!$B$3:$V$3,INDEX(MyData,D15125, E15125+1))))&gt;0,
SUMPRODUCT(--ISNUMBER(SEARCH('Chapter 2 (Generated)'!$B$4:$V$4,INDEX(MyData,D15125, E15125+1))))&gt;0)),
"        " &amp; INDEX(MyData,D15125, E15125+1),
"    " &amp; INDEX(MyData,D15125, E15125+1))</f>
        <v xml:space="preserve">        false,//55 </v>
      </c>
    </row>
    <row r="15126" spans="4:7" x14ac:dyDescent="0.2">
      <c r="D15126" s="20">
        <f t="shared" si="236"/>
        <v>59</v>
      </c>
      <c r="E15126" s="20">
        <f>MIN(IF(MOD(ROWS($A$2:A15126),$A$2)=0,E15125+1, E15125), $B$2-1)</f>
        <v>18</v>
      </c>
      <c r="G15126" s="2" t="str">
        <f>IF(NOT(OR(
SUMPRODUCT(--ISNUMBER(SEARCH('Chapter 2 (Generated)'!$B$3:$V$3,INDEX(MyData,D15126, E15126+1))))&gt;0,
SUMPRODUCT(--ISNUMBER(SEARCH('Chapter 2 (Generated)'!$B$4:$V$4,INDEX(MyData,D15126, E15126+1))))&gt;0)),
"        " &amp; INDEX(MyData,D15126, E15126+1),
"    " &amp; INDEX(MyData,D15126, E15126+1))</f>
        <v xml:space="preserve">        false,</v>
      </c>
    </row>
    <row r="15127" spans="4:7" x14ac:dyDescent="0.2">
      <c r="D15127" s="20">
        <f t="shared" si="236"/>
        <v>60</v>
      </c>
      <c r="E15127" s="20">
        <f>MIN(IF(MOD(ROWS($A$2:A15127),$A$2)=0,E15126+1, E15126), $B$2-1)</f>
        <v>18</v>
      </c>
      <c r="G15127" s="2" t="str">
        <f>IF(NOT(OR(
SUMPRODUCT(--ISNUMBER(SEARCH('Chapter 2 (Generated)'!$B$3:$V$3,INDEX(MyData,D15127, E15127+1))))&gt;0,
SUMPRODUCT(--ISNUMBER(SEARCH('Chapter 2 (Generated)'!$B$4:$V$4,INDEX(MyData,D15127, E15127+1))))&gt;0)),
"        " &amp; INDEX(MyData,D15127, E15127+1),
"    " &amp; INDEX(MyData,D15127, E15127+1))</f>
        <v xml:space="preserve">        false,</v>
      </c>
    </row>
    <row r="15128" spans="4:7" x14ac:dyDescent="0.2">
      <c r="D15128" s="20">
        <f t="shared" si="236"/>
        <v>61</v>
      </c>
      <c r="E15128" s="20">
        <f>MIN(IF(MOD(ROWS($A$2:A15128),$A$2)=0,E15127+1, E15127), $B$2-1)</f>
        <v>18</v>
      </c>
      <c r="G15128" s="2" t="str">
        <f>IF(NOT(OR(
SUMPRODUCT(--ISNUMBER(SEARCH('Chapter 2 (Generated)'!$B$3:$V$3,INDEX(MyData,D15128, E15128+1))))&gt;0,
SUMPRODUCT(--ISNUMBER(SEARCH('Chapter 2 (Generated)'!$B$4:$V$4,INDEX(MyData,D15128, E15128+1))))&gt;0)),
"        " &amp; INDEX(MyData,D15128, E15128+1),
"    " &amp; INDEX(MyData,D15128, E15128+1))</f>
        <v xml:space="preserve">        false,</v>
      </c>
    </row>
    <row r="15129" spans="4:7" x14ac:dyDescent="0.2">
      <c r="D15129" s="20">
        <f t="shared" si="236"/>
        <v>62</v>
      </c>
      <c r="E15129" s="20">
        <f>MIN(IF(MOD(ROWS($A$2:A15129),$A$2)=0,E15128+1, E15128), $B$2-1)</f>
        <v>18</v>
      </c>
      <c r="G15129" s="2" t="str">
        <f>IF(NOT(OR(
SUMPRODUCT(--ISNUMBER(SEARCH('Chapter 2 (Generated)'!$B$3:$V$3,INDEX(MyData,D15129, E15129+1))))&gt;0,
SUMPRODUCT(--ISNUMBER(SEARCH('Chapter 2 (Generated)'!$B$4:$V$4,INDEX(MyData,D15129, E15129+1))))&gt;0)),
"        " &amp; INDEX(MyData,D15129, E15129+1),
"    " &amp; INDEX(MyData,D15129, E15129+1))</f>
        <v xml:space="preserve">        false,</v>
      </c>
    </row>
    <row r="15130" spans="4:7" x14ac:dyDescent="0.2">
      <c r="D15130" s="20">
        <f t="shared" si="236"/>
        <v>63</v>
      </c>
      <c r="E15130" s="20">
        <f>MIN(IF(MOD(ROWS($A$2:A15130),$A$2)=0,E15129+1, E15129), $B$2-1)</f>
        <v>18</v>
      </c>
      <c r="G15130" s="2" t="str">
        <f>IF(NOT(OR(
SUMPRODUCT(--ISNUMBER(SEARCH('Chapter 2 (Generated)'!$B$3:$V$3,INDEX(MyData,D15130, E15130+1))))&gt;0,
SUMPRODUCT(--ISNUMBER(SEARCH('Chapter 2 (Generated)'!$B$4:$V$4,INDEX(MyData,D15130, E15130+1))))&gt;0)),
"        " &amp; INDEX(MyData,D15130, E15130+1),
"    " &amp; INDEX(MyData,D15130, E15130+1))</f>
        <v xml:space="preserve">        false,//60 </v>
      </c>
    </row>
    <row r="15131" spans="4:7" x14ac:dyDescent="0.2">
      <c r="D15131" s="20">
        <f t="shared" si="236"/>
        <v>64</v>
      </c>
      <c r="E15131" s="20">
        <f>MIN(IF(MOD(ROWS($A$2:A15131),$A$2)=0,E15130+1, E15130), $B$2-1)</f>
        <v>18</v>
      </c>
      <c r="G15131" s="2" t="str">
        <f>IF(NOT(OR(
SUMPRODUCT(--ISNUMBER(SEARCH('Chapter 2 (Generated)'!$B$3:$V$3,INDEX(MyData,D15131, E15131+1))))&gt;0,
SUMPRODUCT(--ISNUMBER(SEARCH('Chapter 2 (Generated)'!$B$4:$V$4,INDEX(MyData,D15131, E15131+1))))&gt;0)),
"        " &amp; INDEX(MyData,D15131, E15131+1),
"    " &amp; INDEX(MyData,D15131, E15131+1))</f>
        <v xml:space="preserve">        false,</v>
      </c>
    </row>
    <row r="15132" spans="4:7" x14ac:dyDescent="0.2">
      <c r="D15132" s="20">
        <f t="shared" si="236"/>
        <v>65</v>
      </c>
      <c r="E15132" s="20">
        <f>MIN(IF(MOD(ROWS($A$2:A15132),$A$2)=0,E15131+1, E15131), $B$2-1)</f>
        <v>18</v>
      </c>
      <c r="G15132" s="2" t="str">
        <f>IF(NOT(OR(
SUMPRODUCT(--ISNUMBER(SEARCH('Chapter 2 (Generated)'!$B$3:$V$3,INDEX(MyData,D15132, E15132+1))))&gt;0,
SUMPRODUCT(--ISNUMBER(SEARCH('Chapter 2 (Generated)'!$B$4:$V$4,INDEX(MyData,D15132, E15132+1))))&gt;0)),
"        " &amp; INDEX(MyData,D15132, E15132+1),
"    " &amp; INDEX(MyData,D15132, E15132+1))</f>
        <v xml:space="preserve">        false,</v>
      </c>
    </row>
    <row r="15133" spans="4:7" x14ac:dyDescent="0.2">
      <c r="D15133" s="20">
        <f t="shared" si="236"/>
        <v>66</v>
      </c>
      <c r="E15133" s="20">
        <f>MIN(IF(MOD(ROWS($A$2:A15133),$A$2)=0,E15132+1, E15132), $B$2-1)</f>
        <v>18</v>
      </c>
      <c r="G15133" s="2" t="str">
        <f>IF(NOT(OR(
SUMPRODUCT(--ISNUMBER(SEARCH('Chapter 2 (Generated)'!$B$3:$V$3,INDEX(MyData,D15133, E15133+1))))&gt;0,
SUMPRODUCT(--ISNUMBER(SEARCH('Chapter 2 (Generated)'!$B$4:$V$4,INDEX(MyData,D15133, E15133+1))))&gt;0)),
"        " &amp; INDEX(MyData,D15133, E15133+1),
"    " &amp; INDEX(MyData,D15133, E15133+1))</f>
        <v xml:space="preserve">        false,</v>
      </c>
    </row>
    <row r="15134" spans="4:7" x14ac:dyDescent="0.2">
      <c r="D15134" s="20">
        <f t="shared" si="236"/>
        <v>67</v>
      </c>
      <c r="E15134" s="20">
        <f>MIN(IF(MOD(ROWS($A$2:A15134),$A$2)=0,E15133+1, E15133), $B$2-1)</f>
        <v>18</v>
      </c>
      <c r="G15134" s="2" t="str">
        <f>IF(NOT(OR(
SUMPRODUCT(--ISNUMBER(SEARCH('Chapter 2 (Generated)'!$B$3:$V$3,INDEX(MyData,D15134, E15134+1))))&gt;0,
SUMPRODUCT(--ISNUMBER(SEARCH('Chapter 2 (Generated)'!$B$4:$V$4,INDEX(MyData,D15134, E15134+1))))&gt;0)),
"        " &amp; INDEX(MyData,D15134, E15134+1),
"    " &amp; INDEX(MyData,D15134, E15134+1))</f>
        <v xml:space="preserve">        false,</v>
      </c>
    </row>
    <row r="15135" spans="4:7" x14ac:dyDescent="0.2">
      <c r="D15135" s="20">
        <f t="shared" si="236"/>
        <v>68</v>
      </c>
      <c r="E15135" s="20">
        <f>MIN(IF(MOD(ROWS($A$2:A15135),$A$2)=0,E15134+1, E15134), $B$2-1)</f>
        <v>18</v>
      </c>
      <c r="G15135" s="2" t="str">
        <f>IF(NOT(OR(
SUMPRODUCT(--ISNUMBER(SEARCH('Chapter 2 (Generated)'!$B$3:$V$3,INDEX(MyData,D15135, E15135+1))))&gt;0,
SUMPRODUCT(--ISNUMBER(SEARCH('Chapter 2 (Generated)'!$B$4:$V$4,INDEX(MyData,D15135, E15135+1))))&gt;0)),
"        " &amp; INDEX(MyData,D15135, E15135+1),
"    " &amp; INDEX(MyData,D15135, E15135+1))</f>
        <v xml:space="preserve">        false,//65 </v>
      </c>
    </row>
    <row r="15136" spans="4:7" x14ac:dyDescent="0.2">
      <c r="D15136" s="20">
        <f t="shared" si="236"/>
        <v>69</v>
      </c>
      <c r="E15136" s="20">
        <f>MIN(IF(MOD(ROWS($A$2:A15136),$A$2)=0,E15135+1, E15135), $B$2-1)</f>
        <v>18</v>
      </c>
      <c r="G15136" s="2" t="str">
        <f>IF(NOT(OR(
SUMPRODUCT(--ISNUMBER(SEARCH('Chapter 2 (Generated)'!$B$3:$V$3,INDEX(MyData,D15136, E15136+1))))&gt;0,
SUMPRODUCT(--ISNUMBER(SEARCH('Chapter 2 (Generated)'!$B$4:$V$4,INDEX(MyData,D15136, E15136+1))))&gt;0)),
"        " &amp; INDEX(MyData,D15136, E15136+1),
"    " &amp; INDEX(MyData,D15136, E15136+1))</f>
        <v xml:space="preserve">        false,</v>
      </c>
    </row>
    <row r="15137" spans="4:7" x14ac:dyDescent="0.2">
      <c r="D15137" s="20">
        <f t="shared" si="236"/>
        <v>70</v>
      </c>
      <c r="E15137" s="20">
        <f>MIN(IF(MOD(ROWS($A$2:A15137),$A$2)=0,E15136+1, E15136), $B$2-1)</f>
        <v>18</v>
      </c>
      <c r="G15137" s="2" t="str">
        <f>IF(NOT(OR(
SUMPRODUCT(--ISNUMBER(SEARCH('Chapter 2 (Generated)'!$B$3:$V$3,INDEX(MyData,D15137, E15137+1))))&gt;0,
SUMPRODUCT(--ISNUMBER(SEARCH('Chapter 2 (Generated)'!$B$4:$V$4,INDEX(MyData,D15137, E15137+1))))&gt;0)),
"        " &amp; INDEX(MyData,D15137, E15137+1),
"    " &amp; INDEX(MyData,D15137, E15137+1))</f>
        <v xml:space="preserve">        false,</v>
      </c>
    </row>
    <row r="15138" spans="4:7" x14ac:dyDescent="0.2">
      <c r="D15138" s="20">
        <f t="shared" si="236"/>
        <v>71</v>
      </c>
      <c r="E15138" s="20">
        <f>MIN(IF(MOD(ROWS($A$2:A15138),$A$2)=0,E15137+1, E15137), $B$2-1)</f>
        <v>18</v>
      </c>
      <c r="G15138" s="2" t="str">
        <f>IF(NOT(OR(
SUMPRODUCT(--ISNUMBER(SEARCH('Chapter 2 (Generated)'!$B$3:$V$3,INDEX(MyData,D15138, E15138+1))))&gt;0,
SUMPRODUCT(--ISNUMBER(SEARCH('Chapter 2 (Generated)'!$B$4:$V$4,INDEX(MyData,D15138, E15138+1))))&gt;0)),
"        " &amp; INDEX(MyData,D15138, E15138+1),
"    " &amp; INDEX(MyData,D15138, E15138+1))</f>
        <v xml:space="preserve">        false,</v>
      </c>
    </row>
    <row r="15139" spans="4:7" x14ac:dyDescent="0.2">
      <c r="D15139" s="20">
        <f t="shared" si="236"/>
        <v>72</v>
      </c>
      <c r="E15139" s="20">
        <f>MIN(IF(MOD(ROWS($A$2:A15139),$A$2)=0,E15138+1, E15138), $B$2-1)</f>
        <v>18</v>
      </c>
      <c r="G15139" s="2" t="str">
        <f>IF(NOT(OR(
SUMPRODUCT(--ISNUMBER(SEARCH('Chapter 2 (Generated)'!$B$3:$V$3,INDEX(MyData,D15139, E15139+1))))&gt;0,
SUMPRODUCT(--ISNUMBER(SEARCH('Chapter 2 (Generated)'!$B$4:$V$4,INDEX(MyData,D15139, E15139+1))))&gt;0)),
"        " &amp; INDEX(MyData,D15139, E15139+1),
"    " &amp; INDEX(MyData,D15139, E15139+1))</f>
        <v xml:space="preserve">        false,</v>
      </c>
    </row>
    <row r="15140" spans="4:7" x14ac:dyDescent="0.2">
      <c r="D15140" s="20">
        <f t="shared" si="236"/>
        <v>73</v>
      </c>
      <c r="E15140" s="20">
        <f>MIN(IF(MOD(ROWS($A$2:A15140),$A$2)=0,E15139+1, E15139), $B$2-1)</f>
        <v>18</v>
      </c>
      <c r="G15140" s="2" t="str">
        <f>IF(NOT(OR(
SUMPRODUCT(--ISNUMBER(SEARCH('Chapter 2 (Generated)'!$B$3:$V$3,INDEX(MyData,D15140, E15140+1))))&gt;0,
SUMPRODUCT(--ISNUMBER(SEARCH('Chapter 2 (Generated)'!$B$4:$V$4,INDEX(MyData,D15140, E15140+1))))&gt;0)),
"        " &amp; INDEX(MyData,D15140, E15140+1),
"    " &amp; INDEX(MyData,D15140, E15140+1))</f>
        <v xml:space="preserve">        false,//70 </v>
      </c>
    </row>
    <row r="15141" spans="4:7" x14ac:dyDescent="0.2">
      <c r="D15141" s="20">
        <f t="shared" si="236"/>
        <v>74</v>
      </c>
      <c r="E15141" s="20">
        <f>MIN(IF(MOD(ROWS($A$2:A15141),$A$2)=0,E15140+1, E15140), $B$2-1)</f>
        <v>18</v>
      </c>
      <c r="G15141" s="2" t="str">
        <f>IF(NOT(OR(
SUMPRODUCT(--ISNUMBER(SEARCH('Chapter 2 (Generated)'!$B$3:$V$3,INDEX(MyData,D15141, E15141+1))))&gt;0,
SUMPRODUCT(--ISNUMBER(SEARCH('Chapter 2 (Generated)'!$B$4:$V$4,INDEX(MyData,D15141, E15141+1))))&gt;0)),
"        " &amp; INDEX(MyData,D15141, E15141+1),
"    " &amp; INDEX(MyData,D15141, E15141+1))</f>
        <v xml:space="preserve">        false,</v>
      </c>
    </row>
    <row r="15142" spans="4:7" x14ac:dyDescent="0.2">
      <c r="D15142" s="20">
        <f t="shared" si="236"/>
        <v>75</v>
      </c>
      <c r="E15142" s="20">
        <f>MIN(IF(MOD(ROWS($A$2:A15142),$A$2)=0,E15141+1, E15141), $B$2-1)</f>
        <v>18</v>
      </c>
      <c r="G15142" s="2" t="str">
        <f>IF(NOT(OR(
SUMPRODUCT(--ISNUMBER(SEARCH('Chapter 2 (Generated)'!$B$3:$V$3,INDEX(MyData,D15142, E15142+1))))&gt;0,
SUMPRODUCT(--ISNUMBER(SEARCH('Chapter 2 (Generated)'!$B$4:$V$4,INDEX(MyData,D15142, E15142+1))))&gt;0)),
"        " &amp; INDEX(MyData,D15142, E15142+1),
"    " &amp; INDEX(MyData,D15142, E15142+1))</f>
        <v xml:space="preserve">        false,</v>
      </c>
    </row>
    <row r="15143" spans="4:7" x14ac:dyDescent="0.2">
      <c r="D15143" s="20">
        <f t="shared" si="236"/>
        <v>76</v>
      </c>
      <c r="E15143" s="20">
        <f>MIN(IF(MOD(ROWS($A$2:A15143),$A$2)=0,E15142+1, E15142), $B$2-1)</f>
        <v>18</v>
      </c>
      <c r="G15143" s="2" t="str">
        <f>IF(NOT(OR(
SUMPRODUCT(--ISNUMBER(SEARCH('Chapter 2 (Generated)'!$B$3:$V$3,INDEX(MyData,D15143, E15143+1))))&gt;0,
SUMPRODUCT(--ISNUMBER(SEARCH('Chapter 2 (Generated)'!$B$4:$V$4,INDEX(MyData,D15143, E15143+1))))&gt;0)),
"        " &amp; INDEX(MyData,D15143, E15143+1),
"    " &amp; INDEX(MyData,D15143, E15143+1))</f>
        <v xml:space="preserve">        false,</v>
      </c>
    </row>
    <row r="15144" spans="4:7" x14ac:dyDescent="0.2">
      <c r="D15144" s="20">
        <f t="shared" si="236"/>
        <v>77</v>
      </c>
      <c r="E15144" s="20">
        <f>MIN(IF(MOD(ROWS($A$2:A15144),$A$2)=0,E15143+1, E15143), $B$2-1)</f>
        <v>18</v>
      </c>
      <c r="G15144" s="2" t="str">
        <f>IF(NOT(OR(
SUMPRODUCT(--ISNUMBER(SEARCH('Chapter 2 (Generated)'!$B$3:$V$3,INDEX(MyData,D15144, E15144+1))))&gt;0,
SUMPRODUCT(--ISNUMBER(SEARCH('Chapter 2 (Generated)'!$B$4:$V$4,INDEX(MyData,D15144, E15144+1))))&gt;0)),
"        " &amp; INDEX(MyData,D15144, E15144+1),
"    " &amp; INDEX(MyData,D15144, E15144+1))</f>
        <v xml:space="preserve">        false,</v>
      </c>
    </row>
    <row r="15145" spans="4:7" x14ac:dyDescent="0.2">
      <c r="D15145" s="20">
        <f t="shared" si="236"/>
        <v>78</v>
      </c>
      <c r="E15145" s="20">
        <f>MIN(IF(MOD(ROWS($A$2:A15145),$A$2)=0,E15144+1, E15144), $B$2-1)</f>
        <v>18</v>
      </c>
      <c r="G15145" s="2" t="str">
        <f>IF(NOT(OR(
SUMPRODUCT(--ISNUMBER(SEARCH('Chapter 2 (Generated)'!$B$3:$V$3,INDEX(MyData,D15145, E15145+1))))&gt;0,
SUMPRODUCT(--ISNUMBER(SEARCH('Chapter 2 (Generated)'!$B$4:$V$4,INDEX(MyData,D15145, E15145+1))))&gt;0)),
"        " &amp; INDEX(MyData,D15145, E15145+1),
"    " &amp; INDEX(MyData,D15145, E15145+1))</f>
        <v xml:space="preserve">        false,//75 </v>
      </c>
    </row>
    <row r="15146" spans="4:7" x14ac:dyDescent="0.2">
      <c r="D15146" s="20">
        <f t="shared" si="236"/>
        <v>79</v>
      </c>
      <c r="E15146" s="20">
        <f>MIN(IF(MOD(ROWS($A$2:A15146),$A$2)=0,E15145+1, E15145), $B$2-1)</f>
        <v>18</v>
      </c>
      <c r="G15146" s="2" t="str">
        <f>IF(NOT(OR(
SUMPRODUCT(--ISNUMBER(SEARCH('Chapter 2 (Generated)'!$B$3:$V$3,INDEX(MyData,D15146, E15146+1))))&gt;0,
SUMPRODUCT(--ISNUMBER(SEARCH('Chapter 2 (Generated)'!$B$4:$V$4,INDEX(MyData,D15146, E15146+1))))&gt;0)),
"        " &amp; INDEX(MyData,D15146, E15146+1),
"    " &amp; INDEX(MyData,D15146, E15146+1))</f>
        <v xml:space="preserve">        false,</v>
      </c>
    </row>
    <row r="15147" spans="4:7" x14ac:dyDescent="0.2">
      <c r="D15147" s="20">
        <f t="shared" si="236"/>
        <v>80</v>
      </c>
      <c r="E15147" s="20">
        <f>MIN(IF(MOD(ROWS($A$2:A15147),$A$2)=0,E15146+1, E15146), $B$2-1)</f>
        <v>18</v>
      </c>
      <c r="G15147" s="2" t="str">
        <f>IF(NOT(OR(
SUMPRODUCT(--ISNUMBER(SEARCH('Chapter 2 (Generated)'!$B$3:$V$3,INDEX(MyData,D15147, E15147+1))))&gt;0,
SUMPRODUCT(--ISNUMBER(SEARCH('Chapter 2 (Generated)'!$B$4:$V$4,INDEX(MyData,D15147, E15147+1))))&gt;0)),
"        " &amp; INDEX(MyData,D15147, E15147+1),
"    " &amp; INDEX(MyData,D15147, E15147+1))</f>
        <v xml:space="preserve">        false,</v>
      </c>
    </row>
    <row r="15148" spans="4:7" x14ac:dyDescent="0.2">
      <c r="D15148" s="20">
        <f t="shared" si="236"/>
        <v>81</v>
      </c>
      <c r="E15148" s="20">
        <f>MIN(IF(MOD(ROWS($A$2:A15148),$A$2)=0,E15147+1, E15147), $B$2-1)</f>
        <v>18</v>
      </c>
      <c r="G15148" s="2" t="str">
        <f>IF(NOT(OR(
SUMPRODUCT(--ISNUMBER(SEARCH('Chapter 2 (Generated)'!$B$3:$V$3,INDEX(MyData,D15148, E15148+1))))&gt;0,
SUMPRODUCT(--ISNUMBER(SEARCH('Chapter 2 (Generated)'!$B$4:$V$4,INDEX(MyData,D15148, E15148+1))))&gt;0)),
"        " &amp; INDEX(MyData,D15148, E15148+1),
"    " &amp; INDEX(MyData,D15148, E15148+1))</f>
        <v xml:space="preserve">        false,</v>
      </c>
    </row>
    <row r="15149" spans="4:7" x14ac:dyDescent="0.2">
      <c r="D15149" s="20">
        <f t="shared" si="236"/>
        <v>82</v>
      </c>
      <c r="E15149" s="20">
        <f>MIN(IF(MOD(ROWS($A$2:A15149),$A$2)=0,E15148+1, E15148), $B$2-1)</f>
        <v>18</v>
      </c>
      <c r="G15149" s="2" t="str">
        <f>IF(NOT(OR(
SUMPRODUCT(--ISNUMBER(SEARCH('Chapter 2 (Generated)'!$B$3:$V$3,INDEX(MyData,D15149, E15149+1))))&gt;0,
SUMPRODUCT(--ISNUMBER(SEARCH('Chapter 2 (Generated)'!$B$4:$V$4,INDEX(MyData,D15149, E15149+1))))&gt;0)),
"        " &amp; INDEX(MyData,D15149, E15149+1),
"    " &amp; INDEX(MyData,D15149, E15149+1))</f>
        <v xml:space="preserve">        false,</v>
      </c>
    </row>
    <row r="15150" spans="4:7" x14ac:dyDescent="0.2">
      <c r="D15150" s="20">
        <f t="shared" si="236"/>
        <v>83</v>
      </c>
      <c r="E15150" s="20">
        <f>MIN(IF(MOD(ROWS($A$2:A15150),$A$2)=0,E15149+1, E15149), $B$2-1)</f>
        <v>18</v>
      </c>
      <c r="G15150" s="2" t="str">
        <f>IF(NOT(OR(
SUMPRODUCT(--ISNUMBER(SEARCH('Chapter 2 (Generated)'!$B$3:$V$3,INDEX(MyData,D15150, E15150+1))))&gt;0,
SUMPRODUCT(--ISNUMBER(SEARCH('Chapter 2 (Generated)'!$B$4:$V$4,INDEX(MyData,D15150, E15150+1))))&gt;0)),
"        " &amp; INDEX(MyData,D15150, E15150+1),
"    " &amp; INDEX(MyData,D15150, E15150+1))</f>
        <v xml:space="preserve">        false,//80 </v>
      </c>
    </row>
    <row r="15151" spans="4:7" x14ac:dyDescent="0.2">
      <c r="D15151" s="20">
        <f t="shared" si="236"/>
        <v>84</v>
      </c>
      <c r="E15151" s="20">
        <f>MIN(IF(MOD(ROWS($A$2:A15151),$A$2)=0,E15150+1, E15150), $B$2-1)</f>
        <v>18</v>
      </c>
      <c r="G15151" s="2" t="str">
        <f>IF(NOT(OR(
SUMPRODUCT(--ISNUMBER(SEARCH('Chapter 2 (Generated)'!$B$3:$V$3,INDEX(MyData,D15151, E15151+1))))&gt;0,
SUMPRODUCT(--ISNUMBER(SEARCH('Chapter 2 (Generated)'!$B$4:$V$4,INDEX(MyData,D15151, E15151+1))))&gt;0)),
"        " &amp; INDEX(MyData,D15151, E15151+1),
"    " &amp; INDEX(MyData,D15151, E15151+1))</f>
        <v xml:space="preserve">        false,</v>
      </c>
    </row>
    <row r="15152" spans="4:7" x14ac:dyDescent="0.2">
      <c r="D15152" s="20">
        <f t="shared" si="236"/>
        <v>85</v>
      </c>
      <c r="E15152" s="20">
        <f>MIN(IF(MOD(ROWS($A$2:A15152),$A$2)=0,E15151+1, E15151), $B$2-1)</f>
        <v>18</v>
      </c>
      <c r="G15152" s="2" t="str">
        <f>IF(NOT(OR(
SUMPRODUCT(--ISNUMBER(SEARCH('Chapter 2 (Generated)'!$B$3:$V$3,INDEX(MyData,D15152, E15152+1))))&gt;0,
SUMPRODUCT(--ISNUMBER(SEARCH('Chapter 2 (Generated)'!$B$4:$V$4,INDEX(MyData,D15152, E15152+1))))&gt;0)),
"        " &amp; INDEX(MyData,D15152, E15152+1),
"    " &amp; INDEX(MyData,D15152, E15152+1))</f>
        <v xml:space="preserve">        false,</v>
      </c>
    </row>
    <row r="15153" spans="4:7" x14ac:dyDescent="0.2">
      <c r="D15153" s="20">
        <f t="shared" si="236"/>
        <v>86</v>
      </c>
      <c r="E15153" s="20">
        <f>MIN(IF(MOD(ROWS($A$2:A15153),$A$2)=0,E15152+1, E15152), $B$2-1)</f>
        <v>18</v>
      </c>
      <c r="G15153" s="2" t="str">
        <f>IF(NOT(OR(
SUMPRODUCT(--ISNUMBER(SEARCH('Chapter 2 (Generated)'!$B$3:$V$3,INDEX(MyData,D15153, E15153+1))))&gt;0,
SUMPRODUCT(--ISNUMBER(SEARCH('Chapter 2 (Generated)'!$B$4:$V$4,INDEX(MyData,D15153, E15153+1))))&gt;0)),
"        " &amp; INDEX(MyData,D15153, E15153+1),
"    " &amp; INDEX(MyData,D15153, E15153+1))</f>
        <v xml:space="preserve">        false,</v>
      </c>
    </row>
    <row r="15154" spans="4:7" x14ac:dyDescent="0.2">
      <c r="D15154" s="20">
        <f t="shared" si="236"/>
        <v>87</v>
      </c>
      <c r="E15154" s="20">
        <f>MIN(IF(MOD(ROWS($A$2:A15154),$A$2)=0,E15153+1, E15153), $B$2-1)</f>
        <v>18</v>
      </c>
      <c r="G15154" s="2" t="str">
        <f>IF(NOT(OR(
SUMPRODUCT(--ISNUMBER(SEARCH('Chapter 2 (Generated)'!$B$3:$V$3,INDEX(MyData,D15154, E15154+1))))&gt;0,
SUMPRODUCT(--ISNUMBER(SEARCH('Chapter 2 (Generated)'!$B$4:$V$4,INDEX(MyData,D15154, E15154+1))))&gt;0)),
"        " &amp; INDEX(MyData,D15154, E15154+1),
"    " &amp; INDEX(MyData,D15154, E15154+1))</f>
        <v xml:space="preserve">        false,</v>
      </c>
    </row>
    <row r="15155" spans="4:7" x14ac:dyDescent="0.2">
      <c r="D15155" s="20">
        <f t="shared" si="236"/>
        <v>88</v>
      </c>
      <c r="E15155" s="20">
        <f>MIN(IF(MOD(ROWS($A$2:A15155),$A$2)=0,E15154+1, E15154), $B$2-1)</f>
        <v>18</v>
      </c>
      <c r="G15155" s="2" t="str">
        <f>IF(NOT(OR(
SUMPRODUCT(--ISNUMBER(SEARCH('Chapter 2 (Generated)'!$B$3:$V$3,INDEX(MyData,D15155, E15155+1))))&gt;0,
SUMPRODUCT(--ISNUMBER(SEARCH('Chapter 2 (Generated)'!$B$4:$V$4,INDEX(MyData,D15155, E15155+1))))&gt;0)),
"        " &amp; INDEX(MyData,D15155, E15155+1),
"    " &amp; INDEX(MyData,D15155, E15155+1))</f>
        <v xml:space="preserve">        false,//85 </v>
      </c>
    </row>
    <row r="15156" spans="4:7" x14ac:dyDescent="0.2">
      <c r="D15156" s="20">
        <f t="shared" si="236"/>
        <v>89</v>
      </c>
      <c r="E15156" s="20">
        <f>MIN(IF(MOD(ROWS($A$2:A15156),$A$2)=0,E15155+1, E15155), $B$2-1)</f>
        <v>18</v>
      </c>
      <c r="G15156" s="2" t="str">
        <f>IF(NOT(OR(
SUMPRODUCT(--ISNUMBER(SEARCH('Chapter 2 (Generated)'!$B$3:$V$3,INDEX(MyData,D15156, E15156+1))))&gt;0,
SUMPRODUCT(--ISNUMBER(SEARCH('Chapter 2 (Generated)'!$B$4:$V$4,INDEX(MyData,D15156, E15156+1))))&gt;0)),
"        " &amp; INDEX(MyData,D15156, E15156+1),
"    " &amp; INDEX(MyData,D15156, E15156+1))</f>
        <v xml:space="preserve">        false,</v>
      </c>
    </row>
    <row r="15157" spans="4:7" x14ac:dyDescent="0.2">
      <c r="D15157" s="20">
        <f t="shared" si="236"/>
        <v>90</v>
      </c>
      <c r="E15157" s="20">
        <f>MIN(IF(MOD(ROWS($A$2:A15157),$A$2)=0,E15156+1, E15156), $B$2-1)</f>
        <v>18</v>
      </c>
      <c r="G15157" s="2" t="str">
        <f>IF(NOT(OR(
SUMPRODUCT(--ISNUMBER(SEARCH('Chapter 2 (Generated)'!$B$3:$V$3,INDEX(MyData,D15157, E15157+1))))&gt;0,
SUMPRODUCT(--ISNUMBER(SEARCH('Chapter 2 (Generated)'!$B$4:$V$4,INDEX(MyData,D15157, E15157+1))))&gt;0)),
"        " &amp; INDEX(MyData,D15157, E15157+1),
"    " &amp; INDEX(MyData,D15157, E15157+1))</f>
        <v xml:space="preserve">        false,</v>
      </c>
    </row>
    <row r="15158" spans="4:7" x14ac:dyDescent="0.2">
      <c r="D15158" s="20">
        <f t="shared" si="236"/>
        <v>91</v>
      </c>
      <c r="E15158" s="20">
        <f>MIN(IF(MOD(ROWS($A$2:A15158),$A$2)=0,E15157+1, E15157), $B$2-1)</f>
        <v>18</v>
      </c>
      <c r="G15158" s="2" t="str">
        <f>IF(NOT(OR(
SUMPRODUCT(--ISNUMBER(SEARCH('Chapter 2 (Generated)'!$B$3:$V$3,INDEX(MyData,D15158, E15158+1))))&gt;0,
SUMPRODUCT(--ISNUMBER(SEARCH('Chapter 2 (Generated)'!$B$4:$V$4,INDEX(MyData,D15158, E15158+1))))&gt;0)),
"        " &amp; INDEX(MyData,D15158, E15158+1),
"    " &amp; INDEX(MyData,D15158, E15158+1))</f>
        <v xml:space="preserve">        false,</v>
      </c>
    </row>
    <row r="15159" spans="4:7" x14ac:dyDescent="0.2">
      <c r="D15159" s="20">
        <f t="shared" si="236"/>
        <v>92</v>
      </c>
      <c r="E15159" s="20">
        <f>MIN(IF(MOD(ROWS($A$2:A15159),$A$2)=0,E15158+1, E15158), $B$2-1)</f>
        <v>18</v>
      </c>
      <c r="G15159" s="2" t="str">
        <f>IF(NOT(OR(
SUMPRODUCT(--ISNUMBER(SEARCH('Chapter 2 (Generated)'!$B$3:$V$3,INDEX(MyData,D15159, E15159+1))))&gt;0,
SUMPRODUCT(--ISNUMBER(SEARCH('Chapter 2 (Generated)'!$B$4:$V$4,INDEX(MyData,D15159, E15159+1))))&gt;0)),
"        " &amp; INDEX(MyData,D15159, E15159+1),
"    " &amp; INDEX(MyData,D15159, E15159+1))</f>
        <v xml:space="preserve">        false,</v>
      </c>
    </row>
    <row r="15160" spans="4:7" x14ac:dyDescent="0.2">
      <c r="D15160" s="20">
        <f t="shared" si="236"/>
        <v>93</v>
      </c>
      <c r="E15160" s="20">
        <f>MIN(IF(MOD(ROWS($A$2:A15160),$A$2)=0,E15159+1, E15159), $B$2-1)</f>
        <v>18</v>
      </c>
      <c r="G15160" s="2" t="str">
        <f>IF(NOT(OR(
SUMPRODUCT(--ISNUMBER(SEARCH('Chapter 2 (Generated)'!$B$3:$V$3,INDEX(MyData,D15160, E15160+1))))&gt;0,
SUMPRODUCT(--ISNUMBER(SEARCH('Chapter 2 (Generated)'!$B$4:$V$4,INDEX(MyData,D15160, E15160+1))))&gt;0)),
"        " &amp; INDEX(MyData,D15160, E15160+1),
"    " &amp; INDEX(MyData,D15160, E15160+1))</f>
        <v xml:space="preserve">        false,//90 </v>
      </c>
    </row>
    <row r="15161" spans="4:7" x14ac:dyDescent="0.2">
      <c r="D15161" s="20">
        <f t="shared" si="236"/>
        <v>94</v>
      </c>
      <c r="E15161" s="20">
        <f>MIN(IF(MOD(ROWS($A$2:A15161),$A$2)=0,E15160+1, E15160), $B$2-1)</f>
        <v>18</v>
      </c>
      <c r="G15161" s="2" t="str">
        <f>IF(NOT(OR(
SUMPRODUCT(--ISNUMBER(SEARCH('Chapter 2 (Generated)'!$B$3:$V$3,INDEX(MyData,D15161, E15161+1))))&gt;0,
SUMPRODUCT(--ISNUMBER(SEARCH('Chapter 2 (Generated)'!$B$4:$V$4,INDEX(MyData,D15161, E15161+1))))&gt;0)),
"        " &amp; INDEX(MyData,D15161, E15161+1),
"    " &amp; INDEX(MyData,D15161, E15161+1))</f>
        <v xml:space="preserve">        false,</v>
      </c>
    </row>
    <row r="15162" spans="4:7" x14ac:dyDescent="0.2">
      <c r="D15162" s="20">
        <f t="shared" si="236"/>
        <v>95</v>
      </c>
      <c r="E15162" s="20">
        <f>MIN(IF(MOD(ROWS($A$2:A15162),$A$2)=0,E15161+1, E15161), $B$2-1)</f>
        <v>18</v>
      </c>
      <c r="G15162" s="2" t="str">
        <f>IF(NOT(OR(
SUMPRODUCT(--ISNUMBER(SEARCH('Chapter 2 (Generated)'!$B$3:$V$3,INDEX(MyData,D15162, E15162+1))))&gt;0,
SUMPRODUCT(--ISNUMBER(SEARCH('Chapter 2 (Generated)'!$B$4:$V$4,INDEX(MyData,D15162, E15162+1))))&gt;0)),
"        " &amp; INDEX(MyData,D15162, E15162+1),
"    " &amp; INDEX(MyData,D15162, E15162+1))</f>
        <v xml:space="preserve">        false,</v>
      </c>
    </row>
    <row r="15163" spans="4:7" x14ac:dyDescent="0.2">
      <c r="D15163" s="20">
        <f t="shared" si="236"/>
        <v>96</v>
      </c>
      <c r="E15163" s="20">
        <f>MIN(IF(MOD(ROWS($A$2:A15163),$A$2)=0,E15162+1, E15162), $B$2-1)</f>
        <v>18</v>
      </c>
      <c r="G15163" s="2" t="str">
        <f>IF(NOT(OR(
SUMPRODUCT(--ISNUMBER(SEARCH('Chapter 2 (Generated)'!$B$3:$V$3,INDEX(MyData,D15163, E15163+1))))&gt;0,
SUMPRODUCT(--ISNUMBER(SEARCH('Chapter 2 (Generated)'!$B$4:$V$4,INDEX(MyData,D15163, E15163+1))))&gt;0)),
"        " &amp; INDEX(MyData,D15163, E15163+1),
"    " &amp; INDEX(MyData,D15163, E15163+1))</f>
        <v xml:space="preserve">        false,</v>
      </c>
    </row>
    <row r="15164" spans="4:7" x14ac:dyDescent="0.2">
      <c r="D15164" s="20">
        <f t="shared" si="236"/>
        <v>97</v>
      </c>
      <c r="E15164" s="20">
        <f>MIN(IF(MOD(ROWS($A$2:A15164),$A$2)=0,E15163+1, E15163), $B$2-1)</f>
        <v>18</v>
      </c>
      <c r="G15164" s="2" t="str">
        <f>IF(NOT(OR(
SUMPRODUCT(--ISNUMBER(SEARCH('Chapter 2 (Generated)'!$B$3:$V$3,INDEX(MyData,D15164, E15164+1))))&gt;0,
SUMPRODUCT(--ISNUMBER(SEARCH('Chapter 2 (Generated)'!$B$4:$V$4,INDEX(MyData,D15164, E15164+1))))&gt;0)),
"        " &amp; INDEX(MyData,D15164, E15164+1),
"    " &amp; INDEX(MyData,D15164, E15164+1))</f>
        <v xml:space="preserve">        false,</v>
      </c>
    </row>
    <row r="15165" spans="4:7" x14ac:dyDescent="0.2">
      <c r="D15165" s="20">
        <f t="shared" si="236"/>
        <v>98</v>
      </c>
      <c r="E15165" s="20">
        <f>MIN(IF(MOD(ROWS($A$2:A15165),$A$2)=0,E15164+1, E15164), $B$2-1)</f>
        <v>18</v>
      </c>
      <c r="G15165" s="2" t="str">
        <f>IF(NOT(OR(
SUMPRODUCT(--ISNUMBER(SEARCH('Chapter 2 (Generated)'!$B$3:$V$3,INDEX(MyData,D15165, E15165+1))))&gt;0,
SUMPRODUCT(--ISNUMBER(SEARCH('Chapter 2 (Generated)'!$B$4:$V$4,INDEX(MyData,D15165, E15165+1))))&gt;0)),
"        " &amp; INDEX(MyData,D15165, E15165+1),
"    " &amp; INDEX(MyData,D15165, E15165+1))</f>
        <v xml:space="preserve">        false,//95 </v>
      </c>
    </row>
    <row r="15166" spans="4:7" x14ac:dyDescent="0.2">
      <c r="D15166" s="20">
        <f t="shared" si="236"/>
        <v>99</v>
      </c>
      <c r="E15166" s="20">
        <f>MIN(IF(MOD(ROWS($A$2:A15166),$A$2)=0,E15165+1, E15165), $B$2-1)</f>
        <v>18</v>
      </c>
      <c r="G15166" s="2" t="str">
        <f>IF(NOT(OR(
SUMPRODUCT(--ISNUMBER(SEARCH('Chapter 2 (Generated)'!$B$3:$V$3,INDEX(MyData,D15166, E15166+1))))&gt;0,
SUMPRODUCT(--ISNUMBER(SEARCH('Chapter 2 (Generated)'!$B$4:$V$4,INDEX(MyData,D15166, E15166+1))))&gt;0)),
"        " &amp; INDEX(MyData,D15166, E15166+1),
"    " &amp; INDEX(MyData,D15166, E15166+1))</f>
        <v xml:space="preserve">        false,//96 Special Background Class 1</v>
      </c>
    </row>
    <row r="15167" spans="4:7" x14ac:dyDescent="0.2">
      <c r="D15167" s="20">
        <f t="shared" si="236"/>
        <v>100</v>
      </c>
      <c r="E15167" s="20">
        <f>MIN(IF(MOD(ROWS($A$2:A15167),$A$2)=0,E15166+1, E15166), $B$2-1)</f>
        <v>18</v>
      </c>
      <c r="G15167" s="2" t="str">
        <f>IF(NOT(OR(
SUMPRODUCT(--ISNUMBER(SEARCH('Chapter 2 (Generated)'!$B$3:$V$3,INDEX(MyData,D15167, E15167+1))))&gt;0,
SUMPRODUCT(--ISNUMBER(SEARCH('Chapter 2 (Generated)'!$B$4:$V$4,INDEX(MyData,D15167, E15167+1))))&gt;0)),
"        " &amp; INDEX(MyData,D15167, E15167+1),
"    " &amp; INDEX(MyData,D15167, E15167+1))</f>
        <v xml:space="preserve">        false,</v>
      </c>
    </row>
    <row r="15168" spans="4:7" x14ac:dyDescent="0.2">
      <c r="D15168" s="20">
        <f t="shared" si="236"/>
        <v>101</v>
      </c>
      <c r="E15168" s="20">
        <f>MIN(IF(MOD(ROWS($A$2:A15168),$A$2)=0,E15167+1, E15167), $B$2-1)</f>
        <v>18</v>
      </c>
      <c r="G15168" s="2" t="str">
        <f>IF(NOT(OR(
SUMPRODUCT(--ISNUMBER(SEARCH('Chapter 2 (Generated)'!$B$3:$V$3,INDEX(MyData,D15168, E15168+1))))&gt;0,
SUMPRODUCT(--ISNUMBER(SEARCH('Chapter 2 (Generated)'!$B$4:$V$4,INDEX(MyData,D15168, E15168+1))))&gt;0)),
"        " &amp; INDEX(MyData,D15168, E15168+1),
"    " &amp; INDEX(MyData,D15168, E15168+1))</f>
        <v xml:space="preserve">        false,</v>
      </c>
    </row>
    <row r="15169" spans="4:7" x14ac:dyDescent="0.2">
      <c r="D15169" s="20">
        <f t="shared" si="236"/>
        <v>102</v>
      </c>
      <c r="E15169" s="20">
        <f>MIN(IF(MOD(ROWS($A$2:A15169),$A$2)=0,E15168+1, E15168), $B$2-1)</f>
        <v>18</v>
      </c>
      <c r="G15169" s="2" t="str">
        <f>IF(NOT(OR(
SUMPRODUCT(--ISNUMBER(SEARCH('Chapter 2 (Generated)'!$B$3:$V$3,INDEX(MyData,D15169, E15169+1))))&gt;0,
SUMPRODUCT(--ISNUMBER(SEARCH('Chapter 2 (Generated)'!$B$4:$V$4,INDEX(MyData,D15169, E15169+1))))&gt;0)),
"        " &amp; INDEX(MyData,D15169, E15169+1),
"    " &amp; INDEX(MyData,D15169, E15169+1))</f>
        <v xml:space="preserve">        false,</v>
      </c>
    </row>
    <row r="15170" spans="4:7" x14ac:dyDescent="0.2">
      <c r="D15170" s="20">
        <f t="shared" ref="D15170:D15233" si="237">MOD(ROW(D15169)-1+ROWS(MyData),ROWS(MyData))+1</f>
        <v>103</v>
      </c>
      <c r="E15170" s="20">
        <f>MIN(IF(MOD(ROWS($A$2:A15170),$A$2)=0,E15169+1, E15169), $B$2-1)</f>
        <v>18</v>
      </c>
      <c r="G15170" s="2" t="str">
        <f>IF(NOT(OR(
SUMPRODUCT(--ISNUMBER(SEARCH('Chapter 2 (Generated)'!$B$3:$V$3,INDEX(MyData,D15170, E15170+1))))&gt;0,
SUMPRODUCT(--ISNUMBER(SEARCH('Chapter 2 (Generated)'!$B$4:$V$4,INDEX(MyData,D15170, E15170+1))))&gt;0)),
"        " &amp; INDEX(MyData,D15170, E15170+1),
"    " &amp; INDEX(MyData,D15170, E15170+1))</f>
        <v xml:space="preserve">        false,//100 </v>
      </c>
    </row>
    <row r="15171" spans="4:7" x14ac:dyDescent="0.2">
      <c r="D15171" s="20">
        <f t="shared" si="237"/>
        <v>104</v>
      </c>
      <c r="E15171" s="20">
        <f>MIN(IF(MOD(ROWS($A$2:A15171),$A$2)=0,E15170+1, E15170), $B$2-1)</f>
        <v>18</v>
      </c>
      <c r="G15171" s="2" t="str">
        <f>IF(NOT(OR(
SUMPRODUCT(--ISNUMBER(SEARCH('Chapter 2 (Generated)'!$B$3:$V$3,INDEX(MyData,D15171, E15171+1))))&gt;0,
SUMPRODUCT(--ISNUMBER(SEARCH('Chapter 2 (Generated)'!$B$4:$V$4,INDEX(MyData,D15171, E15171+1))))&gt;0)),
"        " &amp; INDEX(MyData,D15171, E15171+1),
"    " &amp; INDEX(MyData,D15171, E15171+1))</f>
        <v xml:space="preserve">        false,</v>
      </c>
    </row>
    <row r="15172" spans="4:7" x14ac:dyDescent="0.2">
      <c r="D15172" s="20">
        <f t="shared" si="237"/>
        <v>105</v>
      </c>
      <c r="E15172" s="20">
        <f>MIN(IF(MOD(ROWS($A$2:A15172),$A$2)=0,E15171+1, E15171), $B$2-1)</f>
        <v>18</v>
      </c>
      <c r="G15172" s="2" t="str">
        <f>IF(NOT(OR(
SUMPRODUCT(--ISNUMBER(SEARCH('Chapter 2 (Generated)'!$B$3:$V$3,INDEX(MyData,D15172, E15172+1))))&gt;0,
SUMPRODUCT(--ISNUMBER(SEARCH('Chapter 2 (Generated)'!$B$4:$V$4,INDEX(MyData,D15172, E15172+1))))&gt;0)),
"        " &amp; INDEX(MyData,D15172, E15172+1),
"    " &amp; INDEX(MyData,D15172, E15172+1))</f>
        <v xml:space="preserve">        false,</v>
      </c>
    </row>
    <row r="15173" spans="4:7" x14ac:dyDescent="0.2">
      <c r="D15173" s="20">
        <f t="shared" si="237"/>
        <v>106</v>
      </c>
      <c r="E15173" s="20">
        <f>MIN(IF(MOD(ROWS($A$2:A15173),$A$2)=0,E15172+1, E15172), $B$2-1)</f>
        <v>18</v>
      </c>
      <c r="G15173" s="2" t="str">
        <f>IF(NOT(OR(
SUMPRODUCT(--ISNUMBER(SEARCH('Chapter 2 (Generated)'!$B$3:$V$3,INDEX(MyData,D15173, E15173+1))))&gt;0,
SUMPRODUCT(--ISNUMBER(SEARCH('Chapter 2 (Generated)'!$B$4:$V$4,INDEX(MyData,D15173, E15173+1))))&gt;0)),
"        " &amp; INDEX(MyData,D15173, E15173+1),
"    " &amp; INDEX(MyData,D15173, E15173+1))</f>
        <v xml:space="preserve">        false,</v>
      </c>
    </row>
    <row r="15174" spans="4:7" x14ac:dyDescent="0.2">
      <c r="D15174" s="20">
        <f t="shared" si="237"/>
        <v>107</v>
      </c>
      <c r="E15174" s="20">
        <f>MIN(IF(MOD(ROWS($A$2:A15174),$A$2)=0,E15173+1, E15173), $B$2-1)</f>
        <v>18</v>
      </c>
      <c r="G15174" s="2" t="str">
        <f>IF(NOT(OR(
SUMPRODUCT(--ISNUMBER(SEARCH('Chapter 2 (Generated)'!$B$3:$V$3,INDEX(MyData,D15174, E15174+1))))&gt;0,
SUMPRODUCT(--ISNUMBER(SEARCH('Chapter 2 (Generated)'!$B$4:$V$4,INDEX(MyData,D15174, E15174+1))))&gt;0)),
"        " &amp; INDEX(MyData,D15174, E15174+1),
"    " &amp; INDEX(MyData,D15174, E15174+1))</f>
        <v xml:space="preserve">        false,</v>
      </c>
    </row>
    <row r="15175" spans="4:7" x14ac:dyDescent="0.2">
      <c r="D15175" s="20">
        <f t="shared" si="237"/>
        <v>108</v>
      </c>
      <c r="E15175" s="20">
        <f>MIN(IF(MOD(ROWS($A$2:A15175),$A$2)=0,E15174+1, E15174), $B$2-1)</f>
        <v>18</v>
      </c>
      <c r="G15175" s="2" t="str">
        <f>IF(NOT(OR(
SUMPRODUCT(--ISNUMBER(SEARCH('Chapter 2 (Generated)'!$B$3:$V$3,INDEX(MyData,D15175, E15175+1))))&gt;0,
SUMPRODUCT(--ISNUMBER(SEARCH('Chapter 2 (Generated)'!$B$4:$V$4,INDEX(MyData,D15175, E15175+1))))&gt;0)),
"        " &amp; INDEX(MyData,D15175, E15175+1),
"    " &amp; INDEX(MyData,D15175, E15175+1))</f>
        <v xml:space="preserve">        false,//105 </v>
      </c>
    </row>
    <row r="15176" spans="4:7" x14ac:dyDescent="0.2">
      <c r="D15176" s="20">
        <f t="shared" si="237"/>
        <v>109</v>
      </c>
      <c r="E15176" s="20">
        <f>MIN(IF(MOD(ROWS($A$2:A15176),$A$2)=0,E15175+1, E15175), $B$2-1)</f>
        <v>18</v>
      </c>
      <c r="G15176" s="2" t="str">
        <f>IF(NOT(OR(
SUMPRODUCT(--ISNUMBER(SEARCH('Chapter 2 (Generated)'!$B$3:$V$3,INDEX(MyData,D15176, E15176+1))))&gt;0,
SUMPRODUCT(--ISNUMBER(SEARCH('Chapter 2 (Generated)'!$B$4:$V$4,INDEX(MyData,D15176, E15176+1))))&gt;0)),
"        " &amp; INDEX(MyData,D15176, E15176+1),
"    " &amp; INDEX(MyData,D15176, E15176+1))</f>
        <v xml:space="preserve">        false,</v>
      </c>
    </row>
    <row r="15177" spans="4:7" x14ac:dyDescent="0.2">
      <c r="D15177" s="20">
        <f t="shared" si="237"/>
        <v>110</v>
      </c>
      <c r="E15177" s="20">
        <f>MIN(IF(MOD(ROWS($A$2:A15177),$A$2)=0,E15176+1, E15176), $B$2-1)</f>
        <v>18</v>
      </c>
      <c r="G15177" s="2" t="str">
        <f>IF(NOT(OR(
SUMPRODUCT(--ISNUMBER(SEARCH('Chapter 2 (Generated)'!$B$3:$V$3,INDEX(MyData,D15177, E15177+1))))&gt;0,
SUMPRODUCT(--ISNUMBER(SEARCH('Chapter 2 (Generated)'!$B$4:$V$4,INDEX(MyData,D15177, E15177+1))))&gt;0)),
"        " &amp; INDEX(MyData,D15177, E15177+1),
"    " &amp; INDEX(MyData,D15177, E15177+1))</f>
        <v xml:space="preserve">        false,</v>
      </c>
    </row>
    <row r="15178" spans="4:7" x14ac:dyDescent="0.2">
      <c r="D15178" s="20">
        <f t="shared" si="237"/>
        <v>111</v>
      </c>
      <c r="E15178" s="20">
        <f>MIN(IF(MOD(ROWS($A$2:A15178),$A$2)=0,E15177+1, E15177), $B$2-1)</f>
        <v>18</v>
      </c>
      <c r="G15178" s="2" t="str">
        <f>IF(NOT(OR(
SUMPRODUCT(--ISNUMBER(SEARCH('Chapter 2 (Generated)'!$B$3:$V$3,INDEX(MyData,D15178, E15178+1))))&gt;0,
SUMPRODUCT(--ISNUMBER(SEARCH('Chapter 2 (Generated)'!$B$4:$V$4,INDEX(MyData,D15178, E15178+1))))&gt;0)),
"        " &amp; INDEX(MyData,D15178, E15178+1),
"    " &amp; INDEX(MyData,D15178, E15178+1))</f>
        <v xml:space="preserve">        false,</v>
      </c>
    </row>
    <row r="15179" spans="4:7" x14ac:dyDescent="0.2">
      <c r="D15179" s="20">
        <f t="shared" si="237"/>
        <v>112</v>
      </c>
      <c r="E15179" s="20">
        <f>MIN(IF(MOD(ROWS($A$2:A15179),$A$2)=0,E15178+1, E15178), $B$2-1)</f>
        <v>18</v>
      </c>
      <c r="G15179" s="2" t="str">
        <f>IF(NOT(OR(
SUMPRODUCT(--ISNUMBER(SEARCH('Chapter 2 (Generated)'!$B$3:$V$3,INDEX(MyData,D15179, E15179+1))))&gt;0,
SUMPRODUCT(--ISNUMBER(SEARCH('Chapter 2 (Generated)'!$B$4:$V$4,INDEX(MyData,D15179, E15179+1))))&gt;0)),
"        " &amp; INDEX(MyData,D15179, E15179+1),
"    " &amp; INDEX(MyData,D15179, E15179+1))</f>
        <v xml:space="preserve">        false,</v>
      </c>
    </row>
    <row r="15180" spans="4:7" x14ac:dyDescent="0.2">
      <c r="D15180" s="20">
        <f t="shared" si="237"/>
        <v>113</v>
      </c>
      <c r="E15180" s="20">
        <f>MIN(IF(MOD(ROWS($A$2:A15180),$A$2)=0,E15179+1, E15179), $B$2-1)</f>
        <v>18</v>
      </c>
      <c r="G15180" s="2" t="str">
        <f>IF(NOT(OR(
SUMPRODUCT(--ISNUMBER(SEARCH('Chapter 2 (Generated)'!$B$3:$V$3,INDEX(MyData,D15180, E15180+1))))&gt;0,
SUMPRODUCT(--ISNUMBER(SEARCH('Chapter 2 (Generated)'!$B$4:$V$4,INDEX(MyData,D15180, E15180+1))))&gt;0)),
"        " &amp; INDEX(MyData,D15180, E15180+1),
"    " &amp; INDEX(MyData,D15180, E15180+1))</f>
        <v xml:space="preserve">        false,//110 </v>
      </c>
    </row>
    <row r="15181" spans="4:7" x14ac:dyDescent="0.2">
      <c r="D15181" s="20">
        <f t="shared" si="237"/>
        <v>114</v>
      </c>
      <c r="E15181" s="20">
        <f>MIN(IF(MOD(ROWS($A$2:A15181),$A$2)=0,E15180+1, E15180), $B$2-1)</f>
        <v>18</v>
      </c>
      <c r="G15181" s="2" t="str">
        <f>IF(NOT(OR(
SUMPRODUCT(--ISNUMBER(SEARCH('Chapter 2 (Generated)'!$B$3:$V$3,INDEX(MyData,D15181, E15181+1))))&gt;0,
SUMPRODUCT(--ISNUMBER(SEARCH('Chapter 2 (Generated)'!$B$4:$V$4,INDEX(MyData,D15181, E15181+1))))&gt;0)),
"        " &amp; INDEX(MyData,D15181, E15181+1),
"    " &amp; INDEX(MyData,D15181, E15181+1))</f>
        <v xml:space="preserve">        false,</v>
      </c>
    </row>
    <row r="15182" spans="4:7" x14ac:dyDescent="0.2">
      <c r="D15182" s="20">
        <f t="shared" si="237"/>
        <v>115</v>
      </c>
      <c r="E15182" s="20">
        <f>MIN(IF(MOD(ROWS($A$2:A15182),$A$2)=0,E15181+1, E15181), $B$2-1)</f>
        <v>18</v>
      </c>
      <c r="G15182" s="2" t="str">
        <f>IF(NOT(OR(
SUMPRODUCT(--ISNUMBER(SEARCH('Chapter 2 (Generated)'!$B$3:$V$3,INDEX(MyData,D15182, E15182+1))))&gt;0,
SUMPRODUCT(--ISNUMBER(SEARCH('Chapter 2 (Generated)'!$B$4:$V$4,INDEX(MyData,D15182, E15182+1))))&gt;0)),
"        " &amp; INDEX(MyData,D15182, E15182+1),
"    " &amp; INDEX(MyData,D15182, E15182+1))</f>
        <v xml:space="preserve">        false,</v>
      </c>
    </row>
    <row r="15183" spans="4:7" x14ac:dyDescent="0.2">
      <c r="D15183" s="20">
        <f t="shared" si="237"/>
        <v>116</v>
      </c>
      <c r="E15183" s="20">
        <f>MIN(IF(MOD(ROWS($A$2:A15183),$A$2)=0,E15182+1, E15182), $B$2-1)</f>
        <v>18</v>
      </c>
      <c r="G15183" s="2" t="str">
        <f>IF(NOT(OR(
SUMPRODUCT(--ISNUMBER(SEARCH('Chapter 2 (Generated)'!$B$3:$V$3,INDEX(MyData,D15183, E15183+1))))&gt;0,
SUMPRODUCT(--ISNUMBER(SEARCH('Chapter 2 (Generated)'!$B$4:$V$4,INDEX(MyData,D15183, E15183+1))))&gt;0)),
"        " &amp; INDEX(MyData,D15183, E15183+1),
"    " &amp; INDEX(MyData,D15183, E15183+1))</f>
        <v xml:space="preserve">        false,//113 Objective Complete: Quick! Get into Classroom 1!  </v>
      </c>
    </row>
    <row r="15184" spans="4:7" x14ac:dyDescent="0.2">
      <c r="D15184" s="20">
        <f t="shared" si="237"/>
        <v>117</v>
      </c>
      <c r="E15184" s="20">
        <f>MIN(IF(MOD(ROWS($A$2:A15184),$A$2)=0,E15183+1, E15183), $B$2-1)</f>
        <v>18</v>
      </c>
      <c r="G15184" s="2" t="str">
        <f>IF(NOT(OR(
SUMPRODUCT(--ISNUMBER(SEARCH('Chapter 2 (Generated)'!$B$3:$V$3,INDEX(MyData,D15184, E15184+1))))&gt;0,
SUMPRODUCT(--ISNUMBER(SEARCH('Chapter 2 (Generated)'!$B$4:$V$4,INDEX(MyData,D15184, E15184+1))))&gt;0)),
"        " &amp; INDEX(MyData,D15184, E15184+1),
"    " &amp; INDEX(MyData,D15184, E15184+1))</f>
        <v xml:space="preserve">        false,</v>
      </c>
    </row>
    <row r="15185" spans="4:7" x14ac:dyDescent="0.2">
      <c r="D15185" s="20">
        <f t="shared" si="237"/>
        <v>118</v>
      </c>
      <c r="E15185" s="20">
        <f>MIN(IF(MOD(ROWS($A$2:A15185),$A$2)=0,E15184+1, E15184), $B$2-1)</f>
        <v>18</v>
      </c>
      <c r="G15185" s="2" t="str">
        <f>IF(NOT(OR(
SUMPRODUCT(--ISNUMBER(SEARCH('Chapter 2 (Generated)'!$B$3:$V$3,INDEX(MyData,D15185, E15185+1))))&gt;0,
SUMPRODUCT(--ISNUMBER(SEARCH('Chapter 2 (Generated)'!$B$4:$V$4,INDEX(MyData,D15185, E15185+1))))&gt;0)),
"        " &amp; INDEX(MyData,D15185, E15185+1),
"    " &amp; INDEX(MyData,D15185, E15185+1))</f>
        <v xml:space="preserve">        false,//115 </v>
      </c>
    </row>
    <row r="15186" spans="4:7" x14ac:dyDescent="0.2">
      <c r="D15186" s="20">
        <f t="shared" si="237"/>
        <v>119</v>
      </c>
      <c r="E15186" s="20">
        <f>MIN(IF(MOD(ROWS($A$2:A15186),$A$2)=0,E15185+1, E15185), $B$2-1)</f>
        <v>18</v>
      </c>
      <c r="G15186" s="2" t="str">
        <f>IF(NOT(OR(
SUMPRODUCT(--ISNUMBER(SEARCH('Chapter 2 (Generated)'!$B$3:$V$3,INDEX(MyData,D15186, E15186+1))))&gt;0,
SUMPRODUCT(--ISNUMBER(SEARCH('Chapter 2 (Generated)'!$B$4:$V$4,INDEX(MyData,D15186, E15186+1))))&gt;0)),
"        " &amp; INDEX(MyData,D15186, E15186+1),
"    " &amp; INDEX(MyData,D15186, E15186+1))</f>
        <v xml:space="preserve">        false,</v>
      </c>
    </row>
    <row r="15187" spans="4:7" x14ac:dyDescent="0.2">
      <c r="D15187" s="20">
        <f t="shared" si="237"/>
        <v>120</v>
      </c>
      <c r="E15187" s="20">
        <f>MIN(IF(MOD(ROWS($A$2:A15187),$A$2)=0,E15186+1, E15186), $B$2-1)</f>
        <v>18</v>
      </c>
      <c r="G15187" s="2" t="str">
        <f>IF(NOT(OR(
SUMPRODUCT(--ISNUMBER(SEARCH('Chapter 2 (Generated)'!$B$3:$V$3,INDEX(MyData,D15187, E15187+1))))&gt;0,
SUMPRODUCT(--ISNUMBER(SEARCH('Chapter 2 (Generated)'!$B$4:$V$4,INDEX(MyData,D15187, E15187+1))))&gt;0)),
"        " &amp; INDEX(MyData,D15187, E15187+1),
"    " &amp; INDEX(MyData,D15187, E15187+1))</f>
        <v xml:space="preserve">        false,</v>
      </c>
    </row>
    <row r="15188" spans="4:7" x14ac:dyDescent="0.2">
      <c r="D15188" s="20">
        <f t="shared" si="237"/>
        <v>121</v>
      </c>
      <c r="E15188" s="20">
        <f>MIN(IF(MOD(ROWS($A$2:A15188),$A$2)=0,E15187+1, E15187), $B$2-1)</f>
        <v>18</v>
      </c>
      <c r="G15188" s="2" t="str">
        <f>IF(NOT(OR(
SUMPRODUCT(--ISNUMBER(SEARCH('Chapter 2 (Generated)'!$B$3:$V$3,INDEX(MyData,D15188, E15188+1))))&gt;0,
SUMPRODUCT(--ISNUMBER(SEARCH('Chapter 2 (Generated)'!$B$4:$V$4,INDEX(MyData,D15188, E15188+1))))&gt;0)),
"        " &amp; INDEX(MyData,D15188, E15188+1),
"    " &amp; INDEX(MyData,D15188, E15188+1))</f>
        <v xml:space="preserve">        false,</v>
      </c>
    </row>
    <row r="15189" spans="4:7" x14ac:dyDescent="0.2">
      <c r="D15189" s="20">
        <f t="shared" si="237"/>
        <v>122</v>
      </c>
      <c r="E15189" s="20">
        <f>MIN(IF(MOD(ROWS($A$2:A15189),$A$2)=0,E15188+1, E15188), $B$2-1)</f>
        <v>18</v>
      </c>
      <c r="G15189" s="2" t="str">
        <f>IF(NOT(OR(
SUMPRODUCT(--ISNUMBER(SEARCH('Chapter 2 (Generated)'!$B$3:$V$3,INDEX(MyData,D15189, E15189+1))))&gt;0,
SUMPRODUCT(--ISNUMBER(SEARCH('Chapter 2 (Generated)'!$B$4:$V$4,INDEX(MyData,D15189, E15189+1))))&gt;0)),
"        " &amp; INDEX(MyData,D15189, E15189+1),
"    " &amp; INDEX(MyData,D15189, E15189+1))</f>
        <v xml:space="preserve">        false,</v>
      </c>
    </row>
    <row r="15190" spans="4:7" x14ac:dyDescent="0.2">
      <c r="D15190" s="20">
        <f t="shared" si="237"/>
        <v>123</v>
      </c>
      <c r="E15190" s="20">
        <f>MIN(IF(MOD(ROWS($A$2:A15190),$A$2)=0,E15189+1, E15189), $B$2-1)</f>
        <v>18</v>
      </c>
      <c r="G15190" s="2" t="str">
        <f>IF(NOT(OR(
SUMPRODUCT(--ISNUMBER(SEARCH('Chapter 2 (Generated)'!$B$3:$V$3,INDEX(MyData,D15190, E15190+1))))&gt;0,
SUMPRODUCT(--ISNUMBER(SEARCH('Chapter 2 (Generated)'!$B$4:$V$4,INDEX(MyData,D15190, E15190+1))))&gt;0)),
"        " &amp; INDEX(MyData,D15190, E15190+1),
"    " &amp; INDEX(MyData,D15190, E15190+1))</f>
        <v xml:space="preserve">        false,//120 </v>
      </c>
    </row>
    <row r="15191" spans="4:7" x14ac:dyDescent="0.2">
      <c r="D15191" s="20">
        <f t="shared" si="237"/>
        <v>124</v>
      </c>
      <c r="E15191" s="20">
        <f>MIN(IF(MOD(ROWS($A$2:A15191),$A$2)=0,E15190+1, E15190), $B$2-1)</f>
        <v>18</v>
      </c>
      <c r="G15191" s="2" t="str">
        <f>IF(NOT(OR(
SUMPRODUCT(--ISNUMBER(SEARCH('Chapter 2 (Generated)'!$B$3:$V$3,INDEX(MyData,D15191, E15191+1))))&gt;0,
SUMPRODUCT(--ISNUMBER(SEARCH('Chapter 2 (Generated)'!$B$4:$V$4,INDEX(MyData,D15191, E15191+1))))&gt;0)),
"        " &amp; INDEX(MyData,D15191, E15191+1),
"    " &amp; INDEX(MyData,D15191, E15191+1))</f>
        <v xml:space="preserve">        false,</v>
      </c>
    </row>
    <row r="15192" spans="4:7" x14ac:dyDescent="0.2">
      <c r="D15192" s="20">
        <f t="shared" si="237"/>
        <v>125</v>
      </c>
      <c r="E15192" s="20">
        <f>MIN(IF(MOD(ROWS($A$2:A15192),$A$2)=0,E15191+1, E15191), $B$2-1)</f>
        <v>18</v>
      </c>
      <c r="G15192" s="2" t="str">
        <f>IF(NOT(OR(
SUMPRODUCT(--ISNUMBER(SEARCH('Chapter 2 (Generated)'!$B$3:$V$3,INDEX(MyData,D15192, E15192+1))))&gt;0,
SUMPRODUCT(--ISNUMBER(SEARCH('Chapter 2 (Generated)'!$B$4:$V$4,INDEX(MyData,D15192, E15192+1))))&gt;0)),
"        " &amp; INDEX(MyData,D15192, E15192+1),
"    " &amp; INDEX(MyData,D15192, E15192+1))</f>
        <v xml:space="preserve">        false,</v>
      </c>
    </row>
    <row r="15193" spans="4:7" x14ac:dyDescent="0.2">
      <c r="D15193" s="20">
        <f t="shared" si="237"/>
        <v>126</v>
      </c>
      <c r="E15193" s="20">
        <f>MIN(IF(MOD(ROWS($A$2:A15193),$A$2)=0,E15192+1, E15192), $B$2-1)</f>
        <v>18</v>
      </c>
      <c r="G15193" s="2" t="str">
        <f>IF(NOT(OR(
SUMPRODUCT(--ISNUMBER(SEARCH('Chapter 2 (Generated)'!$B$3:$V$3,INDEX(MyData,D15193, E15193+1))))&gt;0,
SUMPRODUCT(--ISNUMBER(SEARCH('Chapter 2 (Generated)'!$B$4:$V$4,INDEX(MyData,D15193, E15193+1))))&gt;0)),
"        " &amp; INDEX(MyData,D15193, E15193+1),
"    " &amp; INDEX(MyData,D15193, E15193+1))</f>
        <v xml:space="preserve">        false,</v>
      </c>
    </row>
    <row r="15194" spans="4:7" x14ac:dyDescent="0.2">
      <c r="D15194" s="20">
        <f t="shared" si="237"/>
        <v>127</v>
      </c>
      <c r="E15194" s="20">
        <f>MIN(IF(MOD(ROWS($A$2:A15194),$A$2)=0,E15193+1, E15193), $B$2-1)</f>
        <v>18</v>
      </c>
      <c r="G15194" s="2" t="str">
        <f>IF(NOT(OR(
SUMPRODUCT(--ISNUMBER(SEARCH('Chapter 2 (Generated)'!$B$3:$V$3,INDEX(MyData,D15194, E15194+1))))&gt;0,
SUMPRODUCT(--ISNUMBER(SEARCH('Chapter 2 (Generated)'!$B$4:$V$4,INDEX(MyData,D15194, E15194+1))))&gt;0)),
"        " &amp; INDEX(MyData,D15194, E15194+1),
"    " &amp; INDEX(MyData,D15194, E15194+1))</f>
        <v xml:space="preserve">        false,</v>
      </c>
    </row>
    <row r="15195" spans="4:7" x14ac:dyDescent="0.2">
      <c r="D15195" s="20">
        <f t="shared" si="237"/>
        <v>128</v>
      </c>
      <c r="E15195" s="20">
        <f>MIN(IF(MOD(ROWS($A$2:A15195),$A$2)=0,E15194+1, E15194), $B$2-1)</f>
        <v>18</v>
      </c>
      <c r="G15195" s="2" t="str">
        <f>IF(NOT(OR(
SUMPRODUCT(--ISNUMBER(SEARCH('Chapter 2 (Generated)'!$B$3:$V$3,INDEX(MyData,D15195, E15195+1))))&gt;0,
SUMPRODUCT(--ISNUMBER(SEARCH('Chapter 2 (Generated)'!$B$4:$V$4,INDEX(MyData,D15195, E15195+1))))&gt;0)),
"        " &amp; INDEX(MyData,D15195, E15195+1),
"    " &amp; INDEX(MyData,D15195, E15195+1))</f>
        <v xml:space="preserve">        false,//125 </v>
      </c>
    </row>
    <row r="15196" spans="4:7" x14ac:dyDescent="0.2">
      <c r="D15196" s="20">
        <f t="shared" si="237"/>
        <v>129</v>
      </c>
      <c r="E15196" s="20">
        <f>MIN(IF(MOD(ROWS($A$2:A15196),$A$2)=0,E15195+1, E15195), $B$2-1)</f>
        <v>18</v>
      </c>
      <c r="G15196" s="2" t="str">
        <f>IF(NOT(OR(
SUMPRODUCT(--ISNUMBER(SEARCH('Chapter 2 (Generated)'!$B$3:$V$3,INDEX(MyData,D15196, E15196+1))))&gt;0,
SUMPRODUCT(--ISNUMBER(SEARCH('Chapter 2 (Generated)'!$B$4:$V$4,INDEX(MyData,D15196, E15196+1))))&gt;0)),
"        " &amp; INDEX(MyData,D15196, E15196+1),
"    " &amp; INDEX(MyData,D15196, E15196+1))</f>
        <v xml:space="preserve">        false,</v>
      </c>
    </row>
    <row r="15197" spans="4:7" x14ac:dyDescent="0.2">
      <c r="D15197" s="20">
        <f t="shared" si="237"/>
        <v>130</v>
      </c>
      <c r="E15197" s="20">
        <f>MIN(IF(MOD(ROWS($A$2:A15197),$A$2)=0,E15196+1, E15196), $B$2-1)</f>
        <v>18</v>
      </c>
      <c r="G15197" s="2" t="str">
        <f>IF(NOT(OR(
SUMPRODUCT(--ISNUMBER(SEARCH('Chapter 2 (Generated)'!$B$3:$V$3,INDEX(MyData,D15197, E15197+1))))&gt;0,
SUMPRODUCT(--ISNUMBER(SEARCH('Chapter 2 (Generated)'!$B$4:$V$4,INDEX(MyData,D15197, E15197+1))))&gt;0)),
"        " &amp; INDEX(MyData,D15197, E15197+1),
"    " &amp; INDEX(MyData,D15197, E15197+1))</f>
        <v xml:space="preserve">        false,</v>
      </c>
    </row>
    <row r="15198" spans="4:7" x14ac:dyDescent="0.2">
      <c r="D15198" s="20">
        <f t="shared" si="237"/>
        <v>131</v>
      </c>
      <c r="E15198" s="20">
        <f>MIN(IF(MOD(ROWS($A$2:A15198),$A$2)=0,E15197+1, E15197), $B$2-1)</f>
        <v>18</v>
      </c>
      <c r="G15198" s="2" t="str">
        <f>IF(NOT(OR(
SUMPRODUCT(--ISNUMBER(SEARCH('Chapter 2 (Generated)'!$B$3:$V$3,INDEX(MyData,D15198, E15198+1))))&gt;0,
SUMPRODUCT(--ISNUMBER(SEARCH('Chapter 2 (Generated)'!$B$4:$V$4,INDEX(MyData,D15198, E15198+1))))&gt;0)),
"        " &amp; INDEX(MyData,D15198, E15198+1),
"    " &amp; INDEX(MyData,D15198, E15198+1))</f>
        <v xml:space="preserve">        false,</v>
      </c>
    </row>
    <row r="15199" spans="4:7" x14ac:dyDescent="0.2">
      <c r="D15199" s="20">
        <f t="shared" si="237"/>
        <v>132</v>
      </c>
      <c r="E15199" s="20">
        <f>MIN(IF(MOD(ROWS($A$2:A15199),$A$2)=0,E15198+1, E15198), $B$2-1)</f>
        <v>18</v>
      </c>
      <c r="G15199" s="2" t="str">
        <f>IF(NOT(OR(
SUMPRODUCT(--ISNUMBER(SEARCH('Chapter 2 (Generated)'!$B$3:$V$3,INDEX(MyData,D15199, E15199+1))))&gt;0,
SUMPRODUCT(--ISNUMBER(SEARCH('Chapter 2 (Generated)'!$B$4:$V$4,INDEX(MyData,D15199, E15199+1))))&gt;0)),
"        " &amp; INDEX(MyData,D15199, E15199+1),
"    " &amp; INDEX(MyData,D15199, E15199+1))</f>
        <v xml:space="preserve">        false,</v>
      </c>
    </row>
    <row r="15200" spans="4:7" x14ac:dyDescent="0.2">
      <c r="D15200" s="20">
        <f t="shared" si="237"/>
        <v>133</v>
      </c>
      <c r="E15200" s="20">
        <f>MIN(IF(MOD(ROWS($A$2:A15200),$A$2)=0,E15199+1, E15199), $B$2-1)</f>
        <v>18</v>
      </c>
      <c r="G15200" s="2" t="str">
        <f>IF(NOT(OR(
SUMPRODUCT(--ISNUMBER(SEARCH('Chapter 2 (Generated)'!$B$3:$V$3,INDEX(MyData,D15200, E15200+1))))&gt;0,
SUMPRODUCT(--ISNUMBER(SEARCH('Chapter 2 (Generated)'!$B$4:$V$4,INDEX(MyData,D15200, E15200+1))))&gt;0)),
"        " &amp; INDEX(MyData,D15200, E15200+1),
"    " &amp; INDEX(MyData,D15200, E15200+1))</f>
        <v xml:space="preserve">        false,//130 </v>
      </c>
    </row>
    <row r="15201" spans="4:7" x14ac:dyDescent="0.2">
      <c r="D15201" s="20">
        <f t="shared" si="237"/>
        <v>134</v>
      </c>
      <c r="E15201" s="20">
        <f>MIN(IF(MOD(ROWS($A$2:A15201),$A$2)=0,E15200+1, E15200), $B$2-1)</f>
        <v>18</v>
      </c>
      <c r="G15201" s="2" t="str">
        <f>IF(NOT(OR(
SUMPRODUCT(--ISNUMBER(SEARCH('Chapter 2 (Generated)'!$B$3:$V$3,INDEX(MyData,D15201, E15201+1))))&gt;0,
SUMPRODUCT(--ISNUMBER(SEARCH('Chapter 2 (Generated)'!$B$4:$V$4,INDEX(MyData,D15201, E15201+1))))&gt;0)),
"        " &amp; INDEX(MyData,D15201, E15201+1),
"    " &amp; INDEX(MyData,D15201, E15201+1))</f>
        <v xml:space="preserve">        false,</v>
      </c>
    </row>
    <row r="15202" spans="4:7" x14ac:dyDescent="0.2">
      <c r="D15202" s="20">
        <f t="shared" si="237"/>
        <v>135</v>
      </c>
      <c r="E15202" s="20">
        <f>MIN(IF(MOD(ROWS($A$2:A15202),$A$2)=0,E15201+1, E15201), $B$2-1)</f>
        <v>18</v>
      </c>
      <c r="G15202" s="2" t="str">
        <f>IF(NOT(OR(
SUMPRODUCT(--ISNUMBER(SEARCH('Chapter 2 (Generated)'!$B$3:$V$3,INDEX(MyData,D15202, E15202+1))))&gt;0,
SUMPRODUCT(--ISNUMBER(SEARCH('Chapter 2 (Generated)'!$B$4:$V$4,INDEX(MyData,D15202, E15202+1))))&gt;0)),
"        " &amp; INDEX(MyData,D15202, E15202+1),
"    " &amp; INDEX(MyData,D15202, E15202+1))</f>
        <v xml:space="preserve">        false,</v>
      </c>
    </row>
    <row r="15203" spans="4:7" x14ac:dyDescent="0.2">
      <c r="D15203" s="20">
        <f t="shared" si="237"/>
        <v>136</v>
      </c>
      <c r="E15203" s="20">
        <f>MIN(IF(MOD(ROWS($A$2:A15203),$A$2)=0,E15202+1, E15202), $B$2-1)</f>
        <v>18</v>
      </c>
      <c r="G15203" s="2" t="str">
        <f>IF(NOT(OR(
SUMPRODUCT(--ISNUMBER(SEARCH('Chapter 2 (Generated)'!$B$3:$V$3,INDEX(MyData,D15203, E15203+1))))&gt;0,
SUMPRODUCT(--ISNUMBER(SEARCH('Chapter 2 (Generated)'!$B$4:$V$4,INDEX(MyData,D15203, E15203+1))))&gt;0)),
"        " &amp; INDEX(MyData,D15203, E15203+1),
"    " &amp; INDEX(MyData,D15203, E15203+1))</f>
        <v xml:space="preserve">        false,</v>
      </c>
    </row>
    <row r="15204" spans="4:7" x14ac:dyDescent="0.2">
      <c r="D15204" s="20">
        <f t="shared" si="237"/>
        <v>137</v>
      </c>
      <c r="E15204" s="20">
        <f>MIN(IF(MOD(ROWS($A$2:A15204),$A$2)=0,E15203+1, E15203), $B$2-1)</f>
        <v>18</v>
      </c>
      <c r="G15204" s="2" t="str">
        <f>IF(NOT(OR(
SUMPRODUCT(--ISNUMBER(SEARCH('Chapter 2 (Generated)'!$B$3:$V$3,INDEX(MyData,D15204, E15204+1))))&gt;0,
SUMPRODUCT(--ISNUMBER(SEARCH('Chapter 2 (Generated)'!$B$4:$V$4,INDEX(MyData,D15204, E15204+1))))&gt;0)),
"        " &amp; INDEX(MyData,D15204, E15204+1),
"    " &amp; INDEX(MyData,D15204, E15204+1))</f>
        <v xml:space="preserve">        false,</v>
      </c>
    </row>
    <row r="15205" spans="4:7" x14ac:dyDescent="0.2">
      <c r="D15205" s="20">
        <f t="shared" si="237"/>
        <v>138</v>
      </c>
      <c r="E15205" s="20">
        <f>MIN(IF(MOD(ROWS($A$2:A15205),$A$2)=0,E15204+1, E15204), $B$2-1)</f>
        <v>18</v>
      </c>
      <c r="G15205" s="2" t="str">
        <f>IF(NOT(OR(
SUMPRODUCT(--ISNUMBER(SEARCH('Chapter 2 (Generated)'!$B$3:$V$3,INDEX(MyData,D15205, E15205+1))))&gt;0,
SUMPRODUCT(--ISNUMBER(SEARCH('Chapter 2 (Generated)'!$B$4:$V$4,INDEX(MyData,D15205, E15205+1))))&gt;0)),
"        " &amp; INDEX(MyData,D15205, E15205+1),
"    " &amp; INDEX(MyData,D15205, E15205+1))</f>
        <v xml:space="preserve">        false,//135 </v>
      </c>
    </row>
    <row r="15206" spans="4:7" x14ac:dyDescent="0.2">
      <c r="D15206" s="20">
        <f t="shared" si="237"/>
        <v>139</v>
      </c>
      <c r="E15206" s="20">
        <f>MIN(IF(MOD(ROWS($A$2:A15206),$A$2)=0,E15205+1, E15205), $B$2-1)</f>
        <v>18</v>
      </c>
      <c r="G15206" s="2" t="str">
        <f>IF(NOT(OR(
SUMPRODUCT(--ISNUMBER(SEARCH('Chapter 2 (Generated)'!$B$3:$V$3,INDEX(MyData,D15206, E15206+1))))&gt;0,
SUMPRODUCT(--ISNUMBER(SEARCH('Chapter 2 (Generated)'!$B$4:$V$4,INDEX(MyData,D15206, E15206+1))))&gt;0)),
"        " &amp; INDEX(MyData,D15206, E15206+1),
"    " &amp; INDEX(MyData,D15206, E15206+1))</f>
        <v xml:space="preserve">        false,</v>
      </c>
    </row>
    <row r="15207" spans="4:7" x14ac:dyDescent="0.2">
      <c r="D15207" s="20">
        <f t="shared" si="237"/>
        <v>140</v>
      </c>
      <c r="E15207" s="20">
        <f>MIN(IF(MOD(ROWS($A$2:A15207),$A$2)=0,E15206+1, E15206), $B$2-1)</f>
        <v>18</v>
      </c>
      <c r="G15207" s="2" t="str">
        <f>IF(NOT(OR(
SUMPRODUCT(--ISNUMBER(SEARCH('Chapter 2 (Generated)'!$B$3:$V$3,INDEX(MyData,D15207, E15207+1))))&gt;0,
SUMPRODUCT(--ISNUMBER(SEARCH('Chapter 2 (Generated)'!$B$4:$V$4,INDEX(MyData,D15207, E15207+1))))&gt;0)),
"        " &amp; INDEX(MyData,D15207, E15207+1),
"    " &amp; INDEX(MyData,D15207, E15207+1))</f>
        <v xml:space="preserve">        false,</v>
      </c>
    </row>
    <row r="15208" spans="4:7" x14ac:dyDescent="0.2">
      <c r="D15208" s="20">
        <f t="shared" si="237"/>
        <v>141</v>
      </c>
      <c r="E15208" s="20">
        <f>MIN(IF(MOD(ROWS($A$2:A15208),$A$2)=0,E15207+1, E15207), $B$2-1)</f>
        <v>18</v>
      </c>
      <c r="G15208" s="2" t="str">
        <f>IF(NOT(OR(
SUMPRODUCT(--ISNUMBER(SEARCH('Chapter 2 (Generated)'!$B$3:$V$3,INDEX(MyData,D15208, E15208+1))))&gt;0,
SUMPRODUCT(--ISNUMBER(SEARCH('Chapter 2 (Generated)'!$B$4:$V$4,INDEX(MyData,D15208, E15208+1))))&gt;0)),
"        " &amp; INDEX(MyData,D15208, E15208+1),
"    " &amp; INDEX(MyData,D15208, E15208+1))</f>
        <v xml:space="preserve">        false,</v>
      </c>
    </row>
    <row r="15209" spans="4:7" x14ac:dyDescent="0.2">
      <c r="D15209" s="20">
        <f t="shared" si="237"/>
        <v>142</v>
      </c>
      <c r="E15209" s="20">
        <f>MIN(IF(MOD(ROWS($A$2:A15209),$A$2)=0,E15208+1, E15208), $B$2-1)</f>
        <v>18</v>
      </c>
      <c r="G15209" s="2" t="str">
        <f>IF(NOT(OR(
SUMPRODUCT(--ISNUMBER(SEARCH('Chapter 2 (Generated)'!$B$3:$V$3,INDEX(MyData,D15209, E15209+1))))&gt;0,
SUMPRODUCT(--ISNUMBER(SEARCH('Chapter 2 (Generated)'!$B$4:$V$4,INDEX(MyData,D15209, E15209+1))))&gt;0)),
"        " &amp; INDEX(MyData,D15209, E15209+1),
"    " &amp; INDEX(MyData,D15209, E15209+1))</f>
        <v xml:space="preserve">        false,</v>
      </c>
    </row>
    <row r="15210" spans="4:7" x14ac:dyDescent="0.2">
      <c r="D15210" s="20">
        <f t="shared" si="237"/>
        <v>143</v>
      </c>
      <c r="E15210" s="20">
        <f>MIN(IF(MOD(ROWS($A$2:A15210),$A$2)=0,E15209+1, E15209), $B$2-1)</f>
        <v>18</v>
      </c>
      <c r="G15210" s="2" t="str">
        <f>IF(NOT(OR(
SUMPRODUCT(--ISNUMBER(SEARCH('Chapter 2 (Generated)'!$B$3:$V$3,INDEX(MyData,D15210, E15210+1))))&gt;0,
SUMPRODUCT(--ISNUMBER(SEARCH('Chapter 2 (Generated)'!$B$4:$V$4,INDEX(MyData,D15210, E15210+1))))&gt;0)),
"        " &amp; INDEX(MyData,D15210, E15210+1),
"    " &amp; INDEX(MyData,D15210, E15210+1))</f>
        <v xml:space="preserve">        false,//140 </v>
      </c>
    </row>
    <row r="15211" spans="4:7" x14ac:dyDescent="0.2">
      <c r="D15211" s="20">
        <f t="shared" si="237"/>
        <v>144</v>
      </c>
      <c r="E15211" s="20">
        <f>MIN(IF(MOD(ROWS($A$2:A15211),$A$2)=0,E15210+1, E15210), $B$2-1)</f>
        <v>18</v>
      </c>
      <c r="G15211" s="2" t="str">
        <f>IF(NOT(OR(
SUMPRODUCT(--ISNUMBER(SEARCH('Chapter 2 (Generated)'!$B$3:$V$3,INDEX(MyData,D15211, E15211+1))))&gt;0,
SUMPRODUCT(--ISNUMBER(SEARCH('Chapter 2 (Generated)'!$B$4:$V$4,INDEX(MyData,D15211, E15211+1))))&gt;0)),
"        " &amp; INDEX(MyData,D15211, E15211+1),
"    " &amp; INDEX(MyData,D15211, E15211+1))</f>
        <v xml:space="preserve">        false,</v>
      </c>
    </row>
    <row r="15212" spans="4:7" x14ac:dyDescent="0.2">
      <c r="D15212" s="20">
        <f t="shared" si="237"/>
        <v>145</v>
      </c>
      <c r="E15212" s="20">
        <f>MIN(IF(MOD(ROWS($A$2:A15212),$A$2)=0,E15211+1, E15211), $B$2-1)</f>
        <v>18</v>
      </c>
      <c r="G15212" s="2" t="str">
        <f>IF(NOT(OR(
SUMPRODUCT(--ISNUMBER(SEARCH('Chapter 2 (Generated)'!$B$3:$V$3,INDEX(MyData,D15212, E15212+1))))&gt;0,
SUMPRODUCT(--ISNUMBER(SEARCH('Chapter 2 (Generated)'!$B$4:$V$4,INDEX(MyData,D15212, E15212+1))))&gt;0)),
"        " &amp; INDEX(MyData,D15212, E15212+1),
"    " &amp; INDEX(MyData,D15212, E15212+1))</f>
        <v xml:space="preserve">        false,</v>
      </c>
    </row>
    <row r="15213" spans="4:7" x14ac:dyDescent="0.2">
      <c r="D15213" s="20">
        <f t="shared" si="237"/>
        <v>146</v>
      </c>
      <c r="E15213" s="20">
        <f>MIN(IF(MOD(ROWS($A$2:A15213),$A$2)=0,E15212+1, E15212), $B$2-1)</f>
        <v>18</v>
      </c>
      <c r="G15213" s="2" t="str">
        <f>IF(NOT(OR(
SUMPRODUCT(--ISNUMBER(SEARCH('Chapter 2 (Generated)'!$B$3:$V$3,INDEX(MyData,D15213, E15213+1))))&gt;0,
SUMPRODUCT(--ISNUMBER(SEARCH('Chapter 2 (Generated)'!$B$4:$V$4,INDEX(MyData,D15213, E15213+1))))&gt;0)),
"        " &amp; INDEX(MyData,D15213, E15213+1),
"    " &amp; INDEX(MyData,D15213, E15213+1))</f>
        <v xml:space="preserve">        false,</v>
      </c>
    </row>
    <row r="15214" spans="4:7" x14ac:dyDescent="0.2">
      <c r="D15214" s="20">
        <f t="shared" si="237"/>
        <v>147</v>
      </c>
      <c r="E15214" s="20">
        <f>MIN(IF(MOD(ROWS($A$2:A15214),$A$2)=0,E15213+1, E15213), $B$2-1)</f>
        <v>18</v>
      </c>
      <c r="G15214" s="2" t="str">
        <f>IF(NOT(OR(
SUMPRODUCT(--ISNUMBER(SEARCH('Chapter 2 (Generated)'!$B$3:$V$3,INDEX(MyData,D15214, E15214+1))))&gt;0,
SUMPRODUCT(--ISNUMBER(SEARCH('Chapter 2 (Generated)'!$B$4:$V$4,INDEX(MyData,D15214, E15214+1))))&gt;0)),
"        " &amp; INDEX(MyData,D15214, E15214+1),
"    " &amp; INDEX(MyData,D15214, E15214+1))</f>
        <v xml:space="preserve">        false,</v>
      </c>
    </row>
    <row r="15215" spans="4:7" x14ac:dyDescent="0.2">
      <c r="D15215" s="20">
        <f t="shared" si="237"/>
        <v>148</v>
      </c>
      <c r="E15215" s="20">
        <f>MIN(IF(MOD(ROWS($A$2:A15215),$A$2)=0,E15214+1, E15214), $B$2-1)</f>
        <v>18</v>
      </c>
      <c r="G15215" s="2" t="str">
        <f>IF(NOT(OR(
SUMPRODUCT(--ISNUMBER(SEARCH('Chapter 2 (Generated)'!$B$3:$V$3,INDEX(MyData,D15215, E15215+1))))&gt;0,
SUMPRODUCT(--ISNUMBER(SEARCH('Chapter 2 (Generated)'!$B$4:$V$4,INDEX(MyData,D15215, E15215+1))))&gt;0)),
"        " &amp; INDEX(MyData,D15215, E15215+1),
"    " &amp; INDEX(MyData,D15215, E15215+1))</f>
        <v xml:space="preserve">        false,//145 </v>
      </c>
    </row>
    <row r="15216" spans="4:7" x14ac:dyDescent="0.2">
      <c r="D15216" s="20">
        <f t="shared" si="237"/>
        <v>149</v>
      </c>
      <c r="E15216" s="20">
        <f>MIN(IF(MOD(ROWS($A$2:A15216),$A$2)=0,E15215+1, E15215), $B$2-1)</f>
        <v>18</v>
      </c>
      <c r="G15216" s="2" t="str">
        <f>IF(NOT(OR(
SUMPRODUCT(--ISNUMBER(SEARCH('Chapter 2 (Generated)'!$B$3:$V$3,INDEX(MyData,D15216, E15216+1))))&gt;0,
SUMPRODUCT(--ISNUMBER(SEARCH('Chapter 2 (Generated)'!$B$4:$V$4,INDEX(MyData,D15216, E15216+1))))&gt;0)),
"        " &amp; INDEX(MyData,D15216, E15216+1),
"    " &amp; INDEX(MyData,D15216, E15216+1))</f>
        <v xml:space="preserve">        false,</v>
      </c>
    </row>
    <row r="15217" spans="4:7" x14ac:dyDescent="0.2">
      <c r="D15217" s="20">
        <f t="shared" si="237"/>
        <v>150</v>
      </c>
      <c r="E15217" s="20">
        <f>MIN(IF(MOD(ROWS($A$2:A15217),$A$2)=0,E15216+1, E15216), $B$2-1)</f>
        <v>18</v>
      </c>
      <c r="G15217" s="2" t="str">
        <f>IF(NOT(OR(
SUMPRODUCT(--ISNUMBER(SEARCH('Chapter 2 (Generated)'!$B$3:$V$3,INDEX(MyData,D15217, E15217+1))))&gt;0,
SUMPRODUCT(--ISNUMBER(SEARCH('Chapter 2 (Generated)'!$B$4:$V$4,INDEX(MyData,D15217, E15217+1))))&gt;0)),
"        " &amp; INDEX(MyData,D15217, E15217+1),
"    " &amp; INDEX(MyData,D15217, E15217+1))</f>
        <v xml:space="preserve">        false,</v>
      </c>
    </row>
    <row r="15218" spans="4:7" x14ac:dyDescent="0.2">
      <c r="D15218" s="20">
        <f t="shared" si="237"/>
        <v>151</v>
      </c>
      <c r="E15218" s="20">
        <f>MIN(IF(MOD(ROWS($A$2:A15218),$A$2)=0,E15217+1, E15217), $B$2-1)</f>
        <v>18</v>
      </c>
      <c r="G15218" s="2" t="str">
        <f>IF(NOT(OR(
SUMPRODUCT(--ISNUMBER(SEARCH('Chapter 2 (Generated)'!$B$3:$V$3,INDEX(MyData,D15218, E15218+1))))&gt;0,
SUMPRODUCT(--ISNUMBER(SEARCH('Chapter 2 (Generated)'!$B$4:$V$4,INDEX(MyData,D15218, E15218+1))))&gt;0)),
"        " &amp; INDEX(MyData,D15218, E15218+1),
"    " &amp; INDEX(MyData,D15218, E15218+1))</f>
        <v xml:space="preserve">        false,</v>
      </c>
    </row>
    <row r="15219" spans="4:7" x14ac:dyDescent="0.2">
      <c r="D15219" s="20">
        <f t="shared" si="237"/>
        <v>152</v>
      </c>
      <c r="E15219" s="20">
        <f>MIN(IF(MOD(ROWS($A$2:A15219),$A$2)=0,E15218+1, E15218), $B$2-1)</f>
        <v>18</v>
      </c>
      <c r="G15219" s="2" t="str">
        <f>IF(NOT(OR(
SUMPRODUCT(--ISNUMBER(SEARCH('Chapter 2 (Generated)'!$B$3:$V$3,INDEX(MyData,D15219, E15219+1))))&gt;0,
SUMPRODUCT(--ISNUMBER(SEARCH('Chapter 2 (Generated)'!$B$4:$V$4,INDEX(MyData,D15219, E15219+1))))&gt;0)),
"        " &amp; INDEX(MyData,D15219, E15219+1),
"    " &amp; INDEX(MyData,D15219, E15219+1))</f>
        <v xml:space="preserve">        false,</v>
      </c>
    </row>
    <row r="15220" spans="4:7" x14ac:dyDescent="0.2">
      <c r="D15220" s="20">
        <f t="shared" si="237"/>
        <v>153</v>
      </c>
      <c r="E15220" s="20">
        <f>MIN(IF(MOD(ROWS($A$2:A15220),$A$2)=0,E15219+1, E15219), $B$2-1)</f>
        <v>18</v>
      </c>
      <c r="G15220" s="2" t="str">
        <f>IF(NOT(OR(
SUMPRODUCT(--ISNUMBER(SEARCH('Chapter 2 (Generated)'!$B$3:$V$3,INDEX(MyData,D15220, E15220+1))))&gt;0,
SUMPRODUCT(--ISNUMBER(SEARCH('Chapter 2 (Generated)'!$B$4:$V$4,INDEX(MyData,D15220, E15220+1))))&gt;0)),
"        " &amp; INDEX(MyData,D15220, E15220+1),
"    " &amp; INDEX(MyData,D15220, E15220+1))</f>
        <v xml:space="preserve">        false,//150 </v>
      </c>
    </row>
    <row r="15221" spans="4:7" x14ac:dyDescent="0.2">
      <c r="D15221" s="20">
        <f t="shared" si="237"/>
        <v>154</v>
      </c>
      <c r="E15221" s="20">
        <f>MIN(IF(MOD(ROWS($A$2:A15221),$A$2)=0,E15220+1, E15220), $B$2-1)</f>
        <v>18</v>
      </c>
      <c r="G15221" s="2" t="str">
        <f>IF(NOT(OR(
SUMPRODUCT(--ISNUMBER(SEARCH('Chapter 2 (Generated)'!$B$3:$V$3,INDEX(MyData,D15221, E15221+1))))&gt;0,
SUMPRODUCT(--ISNUMBER(SEARCH('Chapter 2 (Generated)'!$B$4:$V$4,INDEX(MyData,D15221, E15221+1))))&gt;0)),
"        " &amp; INDEX(MyData,D15221, E15221+1),
"    " &amp; INDEX(MyData,D15221, E15221+1))</f>
        <v xml:space="preserve">        false,</v>
      </c>
    </row>
    <row r="15222" spans="4:7" x14ac:dyDescent="0.2">
      <c r="D15222" s="20">
        <f t="shared" si="237"/>
        <v>155</v>
      </c>
      <c r="E15222" s="20">
        <f>MIN(IF(MOD(ROWS($A$2:A15222),$A$2)=0,E15221+1, E15221), $B$2-1)</f>
        <v>18</v>
      </c>
      <c r="G15222" s="2" t="str">
        <f>IF(NOT(OR(
SUMPRODUCT(--ISNUMBER(SEARCH('Chapter 2 (Generated)'!$B$3:$V$3,INDEX(MyData,D15222, E15222+1))))&gt;0,
SUMPRODUCT(--ISNUMBER(SEARCH('Chapter 2 (Generated)'!$B$4:$V$4,INDEX(MyData,D15222, E15222+1))))&gt;0)),
"        " &amp; INDEX(MyData,D15222, E15222+1),
"    " &amp; INDEX(MyData,D15222, E15222+1))</f>
        <v xml:space="preserve">        false,</v>
      </c>
    </row>
    <row r="15223" spans="4:7" x14ac:dyDescent="0.2">
      <c r="D15223" s="20">
        <f t="shared" si="237"/>
        <v>156</v>
      </c>
      <c r="E15223" s="20">
        <f>MIN(IF(MOD(ROWS($A$2:A15223),$A$2)=0,E15222+1, E15222), $B$2-1)</f>
        <v>18</v>
      </c>
      <c r="G15223" s="2" t="str">
        <f>IF(NOT(OR(
SUMPRODUCT(--ISNUMBER(SEARCH('Chapter 2 (Generated)'!$B$3:$V$3,INDEX(MyData,D15223, E15223+1))))&gt;0,
SUMPRODUCT(--ISNUMBER(SEARCH('Chapter 2 (Generated)'!$B$4:$V$4,INDEX(MyData,D15223, E15223+1))))&gt;0)),
"        " &amp; INDEX(MyData,D15223, E15223+1),
"    " &amp; INDEX(MyData,D15223, E15223+1))</f>
        <v xml:space="preserve">        false,</v>
      </c>
    </row>
    <row r="15224" spans="4:7" x14ac:dyDescent="0.2">
      <c r="D15224" s="20">
        <f t="shared" si="237"/>
        <v>157</v>
      </c>
      <c r="E15224" s="20">
        <f>MIN(IF(MOD(ROWS($A$2:A15224),$A$2)=0,E15223+1, E15223), $B$2-1)</f>
        <v>18</v>
      </c>
      <c r="G15224" s="2" t="str">
        <f>IF(NOT(OR(
SUMPRODUCT(--ISNUMBER(SEARCH('Chapter 2 (Generated)'!$B$3:$V$3,INDEX(MyData,D15224, E15224+1))))&gt;0,
SUMPRODUCT(--ISNUMBER(SEARCH('Chapter 2 (Generated)'!$B$4:$V$4,INDEX(MyData,D15224, E15224+1))))&gt;0)),
"        " &amp; INDEX(MyData,D15224, E15224+1),
"    " &amp; INDEX(MyData,D15224, E15224+1))</f>
        <v xml:space="preserve">        false,</v>
      </c>
    </row>
    <row r="15225" spans="4:7" x14ac:dyDescent="0.2">
      <c r="D15225" s="20">
        <f t="shared" si="237"/>
        <v>158</v>
      </c>
      <c r="E15225" s="20">
        <f>MIN(IF(MOD(ROWS($A$2:A15225),$A$2)=0,E15224+1, E15224), $B$2-1)</f>
        <v>18</v>
      </c>
      <c r="G15225" s="2" t="str">
        <f>IF(NOT(OR(
SUMPRODUCT(--ISNUMBER(SEARCH('Chapter 2 (Generated)'!$B$3:$V$3,INDEX(MyData,D15225, E15225+1))))&gt;0,
SUMPRODUCT(--ISNUMBER(SEARCH('Chapter 2 (Generated)'!$B$4:$V$4,INDEX(MyData,D15225, E15225+1))))&gt;0)),
"        " &amp; INDEX(MyData,D15225, E15225+1),
"    " &amp; INDEX(MyData,D15225, E15225+1))</f>
        <v xml:space="preserve">        false,//155 </v>
      </c>
    </row>
    <row r="15226" spans="4:7" x14ac:dyDescent="0.2">
      <c r="D15226" s="20">
        <f t="shared" si="237"/>
        <v>159</v>
      </c>
      <c r="E15226" s="20">
        <f>MIN(IF(MOD(ROWS($A$2:A15226),$A$2)=0,E15225+1, E15225), $B$2-1)</f>
        <v>18</v>
      </c>
      <c r="G15226" s="2" t="str">
        <f>IF(NOT(OR(
SUMPRODUCT(--ISNUMBER(SEARCH('Chapter 2 (Generated)'!$B$3:$V$3,INDEX(MyData,D15226, E15226+1))))&gt;0,
SUMPRODUCT(--ISNUMBER(SEARCH('Chapter 2 (Generated)'!$B$4:$V$4,INDEX(MyData,D15226, E15226+1))))&gt;0)),
"        " &amp; INDEX(MyData,D15226, E15226+1),
"    " &amp; INDEX(MyData,D15226, E15226+1))</f>
        <v xml:space="preserve">        false,</v>
      </c>
    </row>
    <row r="15227" spans="4:7" x14ac:dyDescent="0.2">
      <c r="D15227" s="20">
        <f t="shared" si="237"/>
        <v>160</v>
      </c>
      <c r="E15227" s="20">
        <f>MIN(IF(MOD(ROWS($A$2:A15227),$A$2)=0,E15226+1, E15226), $B$2-1)</f>
        <v>18</v>
      </c>
      <c r="G15227" s="2" t="str">
        <f>IF(NOT(OR(
SUMPRODUCT(--ISNUMBER(SEARCH('Chapter 2 (Generated)'!$B$3:$V$3,INDEX(MyData,D15227, E15227+1))))&gt;0,
SUMPRODUCT(--ISNUMBER(SEARCH('Chapter 2 (Generated)'!$B$4:$V$4,INDEX(MyData,D15227, E15227+1))))&gt;0)),
"        " &amp; INDEX(MyData,D15227, E15227+1),
"    " &amp; INDEX(MyData,D15227, E15227+1))</f>
        <v xml:space="preserve">        false,</v>
      </c>
    </row>
    <row r="15228" spans="4:7" x14ac:dyDescent="0.2">
      <c r="D15228" s="20">
        <f t="shared" si="237"/>
        <v>161</v>
      </c>
      <c r="E15228" s="20">
        <f>MIN(IF(MOD(ROWS($A$2:A15228),$A$2)=0,E15227+1, E15227), $B$2-1)</f>
        <v>18</v>
      </c>
      <c r="G15228" s="2" t="str">
        <f>IF(NOT(OR(
SUMPRODUCT(--ISNUMBER(SEARCH('Chapter 2 (Generated)'!$B$3:$V$3,INDEX(MyData,D15228, E15228+1))))&gt;0,
SUMPRODUCT(--ISNUMBER(SEARCH('Chapter 2 (Generated)'!$B$4:$V$4,INDEX(MyData,D15228, E15228+1))))&gt;0)),
"        " &amp; INDEX(MyData,D15228, E15228+1),
"    " &amp; INDEX(MyData,D15228, E15228+1))</f>
        <v xml:space="preserve">        false,</v>
      </c>
    </row>
    <row r="15229" spans="4:7" x14ac:dyDescent="0.2">
      <c r="D15229" s="20">
        <f t="shared" si="237"/>
        <v>162</v>
      </c>
      <c r="E15229" s="20">
        <f>MIN(IF(MOD(ROWS($A$2:A15229),$A$2)=0,E15228+1, E15228), $B$2-1)</f>
        <v>18</v>
      </c>
      <c r="G15229" s="2" t="str">
        <f>IF(NOT(OR(
SUMPRODUCT(--ISNUMBER(SEARCH('Chapter 2 (Generated)'!$B$3:$V$3,INDEX(MyData,D15229, E15229+1))))&gt;0,
SUMPRODUCT(--ISNUMBER(SEARCH('Chapter 2 (Generated)'!$B$4:$V$4,INDEX(MyData,D15229, E15229+1))))&gt;0)),
"        " &amp; INDEX(MyData,D15229, E15229+1),
"    " &amp; INDEX(MyData,D15229, E15229+1))</f>
        <v xml:space="preserve">        false,</v>
      </c>
    </row>
    <row r="15230" spans="4:7" x14ac:dyDescent="0.2">
      <c r="D15230" s="20">
        <f t="shared" si="237"/>
        <v>163</v>
      </c>
      <c r="E15230" s="20">
        <f>MIN(IF(MOD(ROWS($A$2:A15230),$A$2)=0,E15229+1, E15229), $B$2-1)</f>
        <v>18</v>
      </c>
      <c r="G15230" s="2" t="str">
        <f>IF(NOT(OR(
SUMPRODUCT(--ISNUMBER(SEARCH('Chapter 2 (Generated)'!$B$3:$V$3,INDEX(MyData,D15230, E15230+1))))&gt;0,
SUMPRODUCT(--ISNUMBER(SEARCH('Chapter 2 (Generated)'!$B$4:$V$4,INDEX(MyData,D15230, E15230+1))))&gt;0)),
"        " &amp; INDEX(MyData,D15230, E15230+1),
"    " &amp; INDEX(MyData,D15230, E15230+1))</f>
        <v xml:space="preserve">        false,//160 </v>
      </c>
    </row>
    <row r="15231" spans="4:7" x14ac:dyDescent="0.2">
      <c r="D15231" s="20">
        <f t="shared" si="237"/>
        <v>164</v>
      </c>
      <c r="E15231" s="20">
        <f>MIN(IF(MOD(ROWS($A$2:A15231),$A$2)=0,E15230+1, E15230), $B$2-1)</f>
        <v>18</v>
      </c>
      <c r="G15231" s="2" t="str">
        <f>IF(NOT(OR(
SUMPRODUCT(--ISNUMBER(SEARCH('Chapter 2 (Generated)'!$B$3:$V$3,INDEX(MyData,D15231, E15231+1))))&gt;0,
SUMPRODUCT(--ISNUMBER(SEARCH('Chapter 2 (Generated)'!$B$4:$V$4,INDEX(MyData,D15231, E15231+1))))&gt;0)),
"        " &amp; INDEX(MyData,D15231, E15231+1),
"    " &amp; INDEX(MyData,D15231, E15231+1))</f>
        <v xml:space="preserve">        false,</v>
      </c>
    </row>
    <row r="15232" spans="4:7" x14ac:dyDescent="0.2">
      <c r="D15232" s="20">
        <f t="shared" si="237"/>
        <v>165</v>
      </c>
      <c r="E15232" s="20">
        <f>MIN(IF(MOD(ROWS($A$2:A15232),$A$2)=0,E15231+1, E15231), $B$2-1)</f>
        <v>18</v>
      </c>
      <c r="G15232" s="2" t="str">
        <f>IF(NOT(OR(
SUMPRODUCT(--ISNUMBER(SEARCH('Chapter 2 (Generated)'!$B$3:$V$3,INDEX(MyData,D15232, E15232+1))))&gt;0,
SUMPRODUCT(--ISNUMBER(SEARCH('Chapter 2 (Generated)'!$B$4:$V$4,INDEX(MyData,D15232, E15232+1))))&gt;0)),
"        " &amp; INDEX(MyData,D15232, E15232+1),
"    " &amp; INDEX(MyData,D15232, E15232+1))</f>
        <v xml:space="preserve">        false,</v>
      </c>
    </row>
    <row r="15233" spans="4:7" x14ac:dyDescent="0.2">
      <c r="D15233" s="20">
        <f t="shared" si="237"/>
        <v>166</v>
      </c>
      <c r="E15233" s="20">
        <f>MIN(IF(MOD(ROWS($A$2:A15233),$A$2)=0,E15232+1, E15232), $B$2-1)</f>
        <v>18</v>
      </c>
      <c r="G15233" s="2" t="str">
        <f>IF(NOT(OR(
SUMPRODUCT(--ISNUMBER(SEARCH('Chapter 2 (Generated)'!$B$3:$V$3,INDEX(MyData,D15233, E15233+1))))&gt;0,
SUMPRODUCT(--ISNUMBER(SEARCH('Chapter 2 (Generated)'!$B$4:$V$4,INDEX(MyData,D15233, E15233+1))))&gt;0)),
"        " &amp; INDEX(MyData,D15233, E15233+1),
"    " &amp; INDEX(MyData,D15233, E15233+1))</f>
        <v xml:space="preserve">        false,</v>
      </c>
    </row>
    <row r="15234" spans="4:7" x14ac:dyDescent="0.2">
      <c r="D15234" s="20">
        <f t="shared" ref="D15234:D15297" si="238">MOD(ROW(D15233)-1+ROWS(MyData),ROWS(MyData))+1</f>
        <v>167</v>
      </c>
      <c r="E15234" s="20">
        <f>MIN(IF(MOD(ROWS($A$2:A15234),$A$2)=0,E15233+1, E15233), $B$2-1)</f>
        <v>18</v>
      </c>
      <c r="G15234" s="2" t="str">
        <f>IF(NOT(OR(
SUMPRODUCT(--ISNUMBER(SEARCH('Chapter 2 (Generated)'!$B$3:$V$3,INDEX(MyData,D15234, E15234+1))))&gt;0,
SUMPRODUCT(--ISNUMBER(SEARCH('Chapter 2 (Generated)'!$B$4:$V$4,INDEX(MyData,D15234, E15234+1))))&gt;0)),
"        " &amp; INDEX(MyData,D15234, E15234+1),
"    " &amp; INDEX(MyData,D15234, E15234+1))</f>
        <v xml:space="preserve">        false,</v>
      </c>
    </row>
    <row r="15235" spans="4:7" x14ac:dyDescent="0.2">
      <c r="D15235" s="20">
        <f t="shared" si="238"/>
        <v>168</v>
      </c>
      <c r="E15235" s="20">
        <f>MIN(IF(MOD(ROWS($A$2:A15235),$A$2)=0,E15234+1, E15234), $B$2-1)</f>
        <v>18</v>
      </c>
      <c r="G15235" s="2" t="str">
        <f>IF(NOT(OR(
SUMPRODUCT(--ISNUMBER(SEARCH('Chapter 2 (Generated)'!$B$3:$V$3,INDEX(MyData,D15235, E15235+1))))&gt;0,
SUMPRODUCT(--ISNUMBER(SEARCH('Chapter 2 (Generated)'!$B$4:$V$4,INDEX(MyData,D15235, E15235+1))))&gt;0)),
"        " &amp; INDEX(MyData,D15235, E15235+1),
"    " &amp; INDEX(MyData,D15235, E15235+1))</f>
        <v xml:space="preserve">        false,//165 </v>
      </c>
    </row>
    <row r="15236" spans="4:7" x14ac:dyDescent="0.2">
      <c r="D15236" s="20">
        <f t="shared" si="238"/>
        <v>169</v>
      </c>
      <c r="E15236" s="20">
        <f>MIN(IF(MOD(ROWS($A$2:A15236),$A$2)=0,E15235+1, E15235), $B$2-1)</f>
        <v>18</v>
      </c>
      <c r="G15236" s="2" t="str">
        <f>IF(NOT(OR(
SUMPRODUCT(--ISNUMBER(SEARCH('Chapter 2 (Generated)'!$B$3:$V$3,INDEX(MyData,D15236, E15236+1))))&gt;0,
SUMPRODUCT(--ISNUMBER(SEARCH('Chapter 2 (Generated)'!$B$4:$V$4,INDEX(MyData,D15236, E15236+1))))&gt;0)),
"        " &amp; INDEX(MyData,D15236, E15236+1),
"    " &amp; INDEX(MyData,D15236, E15236+1))</f>
        <v xml:space="preserve">        false,</v>
      </c>
    </row>
    <row r="15237" spans="4:7" x14ac:dyDescent="0.2">
      <c r="D15237" s="20">
        <f t="shared" si="238"/>
        <v>170</v>
      </c>
      <c r="E15237" s="20">
        <f>MIN(IF(MOD(ROWS($A$2:A15237),$A$2)=0,E15236+1, E15236), $B$2-1)</f>
        <v>18</v>
      </c>
      <c r="G15237" s="2" t="str">
        <f>IF(NOT(OR(
SUMPRODUCT(--ISNUMBER(SEARCH('Chapter 2 (Generated)'!$B$3:$V$3,INDEX(MyData,D15237, E15237+1))))&gt;0,
SUMPRODUCT(--ISNUMBER(SEARCH('Chapter 2 (Generated)'!$B$4:$V$4,INDEX(MyData,D15237, E15237+1))))&gt;0)),
"        " &amp; INDEX(MyData,D15237, E15237+1),
"    " &amp; INDEX(MyData,D15237, E15237+1))</f>
        <v xml:space="preserve">        false,</v>
      </c>
    </row>
    <row r="15238" spans="4:7" x14ac:dyDescent="0.2">
      <c r="D15238" s="20">
        <f t="shared" si="238"/>
        <v>171</v>
      </c>
      <c r="E15238" s="20">
        <f>MIN(IF(MOD(ROWS($A$2:A15238),$A$2)=0,E15237+1, E15237), $B$2-1)</f>
        <v>18</v>
      </c>
      <c r="G15238" s="2" t="str">
        <f>IF(NOT(OR(
SUMPRODUCT(--ISNUMBER(SEARCH('Chapter 2 (Generated)'!$B$3:$V$3,INDEX(MyData,D15238, E15238+1))))&gt;0,
SUMPRODUCT(--ISNUMBER(SEARCH('Chapter 2 (Generated)'!$B$4:$V$4,INDEX(MyData,D15238, E15238+1))))&gt;0)),
"        " &amp; INDEX(MyData,D15238, E15238+1),
"    " &amp; INDEX(MyData,D15238, E15238+1))</f>
        <v xml:space="preserve">        false,</v>
      </c>
    </row>
    <row r="15239" spans="4:7" x14ac:dyDescent="0.2">
      <c r="D15239" s="20">
        <f t="shared" si="238"/>
        <v>172</v>
      </c>
      <c r="E15239" s="20">
        <f>MIN(IF(MOD(ROWS($A$2:A15239),$A$2)=0,E15238+1, E15238), $B$2-1)</f>
        <v>18</v>
      </c>
      <c r="G15239" s="2" t="str">
        <f>IF(NOT(OR(
SUMPRODUCT(--ISNUMBER(SEARCH('Chapter 2 (Generated)'!$B$3:$V$3,INDEX(MyData,D15239, E15239+1))))&gt;0,
SUMPRODUCT(--ISNUMBER(SEARCH('Chapter 2 (Generated)'!$B$4:$V$4,INDEX(MyData,D15239, E15239+1))))&gt;0)),
"        " &amp; INDEX(MyData,D15239, E15239+1),
"    " &amp; INDEX(MyData,D15239, E15239+1))</f>
        <v xml:space="preserve">        false,</v>
      </c>
    </row>
    <row r="15240" spans="4:7" x14ac:dyDescent="0.2">
      <c r="D15240" s="20">
        <f t="shared" si="238"/>
        <v>173</v>
      </c>
      <c r="E15240" s="20">
        <f>MIN(IF(MOD(ROWS($A$2:A15240),$A$2)=0,E15239+1, E15239), $B$2-1)</f>
        <v>18</v>
      </c>
      <c r="G15240" s="2" t="str">
        <f>IF(NOT(OR(
SUMPRODUCT(--ISNUMBER(SEARCH('Chapter 2 (Generated)'!$B$3:$V$3,INDEX(MyData,D15240, E15240+1))))&gt;0,
SUMPRODUCT(--ISNUMBER(SEARCH('Chapter 2 (Generated)'!$B$4:$V$4,INDEX(MyData,D15240, E15240+1))))&gt;0)),
"        " &amp; INDEX(MyData,D15240, E15240+1),
"    " &amp; INDEX(MyData,D15240, E15240+1))</f>
        <v xml:space="preserve">        false,//170 </v>
      </c>
    </row>
    <row r="15241" spans="4:7" x14ac:dyDescent="0.2">
      <c r="D15241" s="20">
        <f t="shared" si="238"/>
        <v>174</v>
      </c>
      <c r="E15241" s="20">
        <f>MIN(IF(MOD(ROWS($A$2:A15241),$A$2)=0,E15240+1, E15240), $B$2-1)</f>
        <v>18</v>
      </c>
      <c r="G15241" s="2" t="str">
        <f>IF(NOT(OR(
SUMPRODUCT(--ISNUMBER(SEARCH('Chapter 2 (Generated)'!$B$3:$V$3,INDEX(MyData,D15241, E15241+1))))&gt;0,
SUMPRODUCT(--ISNUMBER(SEARCH('Chapter 2 (Generated)'!$B$4:$V$4,INDEX(MyData,D15241, E15241+1))))&gt;0)),
"        " &amp; INDEX(MyData,D15241, E15241+1),
"    " &amp; INDEX(MyData,D15241, E15241+1))</f>
        <v xml:space="preserve">        false,</v>
      </c>
    </row>
    <row r="15242" spans="4:7" x14ac:dyDescent="0.2">
      <c r="D15242" s="20">
        <f t="shared" si="238"/>
        <v>175</v>
      </c>
      <c r="E15242" s="20">
        <f>MIN(IF(MOD(ROWS($A$2:A15242),$A$2)=0,E15241+1, E15241), $B$2-1)</f>
        <v>18</v>
      </c>
      <c r="G15242" s="2" t="str">
        <f>IF(NOT(OR(
SUMPRODUCT(--ISNUMBER(SEARCH('Chapter 2 (Generated)'!$B$3:$V$3,INDEX(MyData,D15242, E15242+1))))&gt;0,
SUMPRODUCT(--ISNUMBER(SEARCH('Chapter 2 (Generated)'!$B$4:$V$4,INDEX(MyData,D15242, E15242+1))))&gt;0)),
"        " &amp; INDEX(MyData,D15242, E15242+1),
"    " &amp; INDEX(MyData,D15242, E15242+1))</f>
        <v xml:space="preserve">        false,</v>
      </c>
    </row>
    <row r="15243" spans="4:7" x14ac:dyDescent="0.2">
      <c r="D15243" s="20">
        <f t="shared" si="238"/>
        <v>176</v>
      </c>
      <c r="E15243" s="20">
        <f>MIN(IF(MOD(ROWS($A$2:A15243),$A$2)=0,E15242+1, E15242), $B$2-1)</f>
        <v>18</v>
      </c>
      <c r="G15243" s="2" t="str">
        <f>IF(NOT(OR(
SUMPRODUCT(--ISNUMBER(SEARCH('Chapter 2 (Generated)'!$B$3:$V$3,INDEX(MyData,D15243, E15243+1))))&gt;0,
SUMPRODUCT(--ISNUMBER(SEARCH('Chapter 2 (Generated)'!$B$4:$V$4,INDEX(MyData,D15243, E15243+1))))&gt;0)),
"        " &amp; INDEX(MyData,D15243, E15243+1),
"    " &amp; INDEX(MyData,D15243, E15243+1))</f>
        <v xml:space="preserve">        false,</v>
      </c>
    </row>
    <row r="15244" spans="4:7" x14ac:dyDescent="0.2">
      <c r="D15244" s="20">
        <f t="shared" si="238"/>
        <v>177</v>
      </c>
      <c r="E15244" s="20">
        <f>MIN(IF(MOD(ROWS($A$2:A15244),$A$2)=0,E15243+1, E15243), $B$2-1)</f>
        <v>18</v>
      </c>
      <c r="G15244" s="2" t="str">
        <f>IF(NOT(OR(
SUMPRODUCT(--ISNUMBER(SEARCH('Chapter 2 (Generated)'!$B$3:$V$3,INDEX(MyData,D15244, E15244+1))))&gt;0,
SUMPRODUCT(--ISNUMBER(SEARCH('Chapter 2 (Generated)'!$B$4:$V$4,INDEX(MyData,D15244, E15244+1))))&gt;0)),
"        " &amp; INDEX(MyData,D15244, E15244+1),
"    " &amp; INDEX(MyData,D15244, E15244+1))</f>
        <v xml:space="preserve">        false,</v>
      </c>
    </row>
    <row r="15245" spans="4:7" x14ac:dyDescent="0.2">
      <c r="D15245" s="20">
        <f t="shared" si="238"/>
        <v>178</v>
      </c>
      <c r="E15245" s="20">
        <f>MIN(IF(MOD(ROWS($A$2:A15245),$A$2)=0,E15244+1, E15244), $B$2-1)</f>
        <v>18</v>
      </c>
      <c r="G15245" s="2" t="str">
        <f>IF(NOT(OR(
SUMPRODUCT(--ISNUMBER(SEARCH('Chapter 2 (Generated)'!$B$3:$V$3,INDEX(MyData,D15245, E15245+1))))&gt;0,
SUMPRODUCT(--ISNUMBER(SEARCH('Chapter 2 (Generated)'!$B$4:$V$4,INDEX(MyData,D15245, E15245+1))))&gt;0)),
"        " &amp; INDEX(MyData,D15245, E15245+1),
"    " &amp; INDEX(MyData,D15245, E15245+1))</f>
        <v xml:space="preserve">        false,//175 </v>
      </c>
    </row>
    <row r="15246" spans="4:7" x14ac:dyDescent="0.2">
      <c r="D15246" s="20">
        <f t="shared" si="238"/>
        <v>179</v>
      </c>
      <c r="E15246" s="20">
        <f>MIN(IF(MOD(ROWS($A$2:A15246),$A$2)=0,E15245+1, E15245), $B$2-1)</f>
        <v>18</v>
      </c>
      <c r="G15246" s="2" t="str">
        <f>IF(NOT(OR(
SUMPRODUCT(--ISNUMBER(SEARCH('Chapter 2 (Generated)'!$B$3:$V$3,INDEX(MyData,D15246, E15246+1))))&gt;0,
SUMPRODUCT(--ISNUMBER(SEARCH('Chapter 2 (Generated)'!$B$4:$V$4,INDEX(MyData,D15246, E15246+1))))&gt;0)),
"        " &amp; INDEX(MyData,D15246, E15246+1),
"    " &amp; INDEX(MyData,D15246, E15246+1))</f>
        <v xml:space="preserve">        false,</v>
      </c>
    </row>
    <row r="15247" spans="4:7" x14ac:dyDescent="0.2">
      <c r="D15247" s="20">
        <f t="shared" si="238"/>
        <v>180</v>
      </c>
      <c r="E15247" s="20">
        <f>MIN(IF(MOD(ROWS($A$2:A15247),$A$2)=0,E15246+1, E15246), $B$2-1)</f>
        <v>18</v>
      </c>
      <c r="G15247" s="2" t="str">
        <f>IF(NOT(OR(
SUMPRODUCT(--ISNUMBER(SEARCH('Chapter 2 (Generated)'!$B$3:$V$3,INDEX(MyData,D15247, E15247+1))))&gt;0,
SUMPRODUCT(--ISNUMBER(SEARCH('Chapter 2 (Generated)'!$B$4:$V$4,INDEX(MyData,D15247, E15247+1))))&gt;0)),
"        " &amp; INDEX(MyData,D15247, E15247+1),
"    " &amp; INDEX(MyData,D15247, E15247+1))</f>
        <v xml:space="preserve">        false,</v>
      </c>
    </row>
    <row r="15248" spans="4:7" x14ac:dyDescent="0.2">
      <c r="D15248" s="20">
        <f t="shared" si="238"/>
        <v>181</v>
      </c>
      <c r="E15248" s="20">
        <f>MIN(IF(MOD(ROWS($A$2:A15248),$A$2)=0,E15247+1, E15247), $B$2-1)</f>
        <v>18</v>
      </c>
      <c r="G15248" s="2" t="str">
        <f>IF(NOT(OR(
SUMPRODUCT(--ISNUMBER(SEARCH('Chapter 2 (Generated)'!$B$3:$V$3,INDEX(MyData,D15248, E15248+1))))&gt;0,
SUMPRODUCT(--ISNUMBER(SEARCH('Chapter 2 (Generated)'!$B$4:$V$4,INDEX(MyData,D15248, E15248+1))))&gt;0)),
"        " &amp; INDEX(MyData,D15248, E15248+1),
"    " &amp; INDEX(MyData,D15248, E15248+1))</f>
        <v xml:space="preserve">        false,</v>
      </c>
    </row>
    <row r="15249" spans="4:7" x14ac:dyDescent="0.2">
      <c r="D15249" s="20">
        <f t="shared" si="238"/>
        <v>182</v>
      </c>
      <c r="E15249" s="20">
        <f>MIN(IF(MOD(ROWS($A$2:A15249),$A$2)=0,E15248+1, E15248), $B$2-1)</f>
        <v>18</v>
      </c>
      <c r="G15249" s="2" t="str">
        <f>IF(NOT(OR(
SUMPRODUCT(--ISNUMBER(SEARCH('Chapter 2 (Generated)'!$B$3:$V$3,INDEX(MyData,D15249, E15249+1))))&gt;0,
SUMPRODUCT(--ISNUMBER(SEARCH('Chapter 2 (Generated)'!$B$4:$V$4,INDEX(MyData,D15249, E15249+1))))&gt;0)),
"        " &amp; INDEX(MyData,D15249, E15249+1),
"    " &amp; INDEX(MyData,D15249, E15249+1))</f>
        <v xml:space="preserve">        false,</v>
      </c>
    </row>
    <row r="15250" spans="4:7" x14ac:dyDescent="0.2">
      <c r="D15250" s="20">
        <f t="shared" si="238"/>
        <v>183</v>
      </c>
      <c r="E15250" s="20">
        <f>MIN(IF(MOD(ROWS($A$2:A15250),$A$2)=0,E15249+1, E15249), $B$2-1)</f>
        <v>18</v>
      </c>
      <c r="G15250" s="2" t="str">
        <f>IF(NOT(OR(
SUMPRODUCT(--ISNUMBER(SEARCH('Chapter 2 (Generated)'!$B$3:$V$3,INDEX(MyData,D15250, E15250+1))))&gt;0,
SUMPRODUCT(--ISNUMBER(SEARCH('Chapter 2 (Generated)'!$B$4:$V$4,INDEX(MyData,D15250, E15250+1))))&gt;0)),
"        " &amp; INDEX(MyData,D15250, E15250+1),
"    " &amp; INDEX(MyData,D15250, E15250+1))</f>
        <v xml:space="preserve">        false,//180 </v>
      </c>
    </row>
    <row r="15251" spans="4:7" x14ac:dyDescent="0.2">
      <c r="D15251" s="20">
        <f t="shared" si="238"/>
        <v>184</v>
      </c>
      <c r="E15251" s="20">
        <f>MIN(IF(MOD(ROWS($A$2:A15251),$A$2)=0,E15250+1, E15250), $B$2-1)</f>
        <v>18</v>
      </c>
      <c r="G15251" s="2" t="str">
        <f>IF(NOT(OR(
SUMPRODUCT(--ISNUMBER(SEARCH('Chapter 2 (Generated)'!$B$3:$V$3,INDEX(MyData,D15251, E15251+1))))&gt;0,
SUMPRODUCT(--ISNUMBER(SEARCH('Chapter 2 (Generated)'!$B$4:$V$4,INDEX(MyData,D15251, E15251+1))))&gt;0)),
"        " &amp; INDEX(MyData,D15251, E15251+1),
"    " &amp; INDEX(MyData,D15251, E15251+1))</f>
        <v xml:space="preserve">        false,</v>
      </c>
    </row>
    <row r="15252" spans="4:7" x14ac:dyDescent="0.2">
      <c r="D15252" s="20">
        <f t="shared" si="238"/>
        <v>185</v>
      </c>
      <c r="E15252" s="20">
        <f>MIN(IF(MOD(ROWS($A$2:A15252),$A$2)=0,E15251+1, E15251), $B$2-1)</f>
        <v>18</v>
      </c>
      <c r="G15252" s="2" t="str">
        <f>IF(NOT(OR(
SUMPRODUCT(--ISNUMBER(SEARCH('Chapter 2 (Generated)'!$B$3:$V$3,INDEX(MyData,D15252, E15252+1))))&gt;0,
SUMPRODUCT(--ISNUMBER(SEARCH('Chapter 2 (Generated)'!$B$4:$V$4,INDEX(MyData,D15252, E15252+1))))&gt;0)),
"        " &amp; INDEX(MyData,D15252, E15252+1),
"    " &amp; INDEX(MyData,D15252, E15252+1))</f>
        <v xml:space="preserve">        false,</v>
      </c>
    </row>
    <row r="15253" spans="4:7" x14ac:dyDescent="0.2">
      <c r="D15253" s="20">
        <f t="shared" si="238"/>
        <v>186</v>
      </c>
      <c r="E15253" s="20">
        <f>MIN(IF(MOD(ROWS($A$2:A15253),$A$2)=0,E15252+1, E15252), $B$2-1)</f>
        <v>18</v>
      </c>
      <c r="G15253" s="2" t="str">
        <f>IF(NOT(OR(
SUMPRODUCT(--ISNUMBER(SEARCH('Chapter 2 (Generated)'!$B$3:$V$3,INDEX(MyData,D15253, E15253+1))))&gt;0,
SUMPRODUCT(--ISNUMBER(SEARCH('Chapter 2 (Generated)'!$B$4:$V$4,INDEX(MyData,D15253, E15253+1))))&gt;0)),
"        " &amp; INDEX(MyData,D15253, E15253+1),
"    " &amp; INDEX(MyData,D15253, E15253+1))</f>
        <v xml:space="preserve">        false,</v>
      </c>
    </row>
    <row r="15254" spans="4:7" x14ac:dyDescent="0.2">
      <c r="D15254" s="20">
        <f t="shared" si="238"/>
        <v>187</v>
      </c>
      <c r="E15254" s="20">
        <f>MIN(IF(MOD(ROWS($A$2:A15254),$A$2)=0,E15253+1, E15253), $B$2-1)</f>
        <v>18</v>
      </c>
      <c r="G15254" s="2" t="str">
        <f>IF(NOT(OR(
SUMPRODUCT(--ISNUMBER(SEARCH('Chapter 2 (Generated)'!$B$3:$V$3,INDEX(MyData,D15254, E15254+1))))&gt;0,
SUMPRODUCT(--ISNUMBER(SEARCH('Chapter 2 (Generated)'!$B$4:$V$4,INDEX(MyData,D15254, E15254+1))))&gt;0)),
"        " &amp; INDEX(MyData,D15254, E15254+1),
"    " &amp; INDEX(MyData,D15254, E15254+1))</f>
        <v xml:space="preserve">        false,</v>
      </c>
    </row>
    <row r="15255" spans="4:7" x14ac:dyDescent="0.2">
      <c r="D15255" s="20">
        <f t="shared" si="238"/>
        <v>188</v>
      </c>
      <c r="E15255" s="20">
        <f>MIN(IF(MOD(ROWS($A$2:A15255),$A$2)=0,E15254+1, E15254), $B$2-1)</f>
        <v>18</v>
      </c>
      <c r="G15255" s="2" t="str">
        <f>IF(NOT(OR(
SUMPRODUCT(--ISNUMBER(SEARCH('Chapter 2 (Generated)'!$B$3:$V$3,INDEX(MyData,D15255, E15255+1))))&gt;0,
SUMPRODUCT(--ISNUMBER(SEARCH('Chapter 2 (Generated)'!$B$4:$V$4,INDEX(MyData,D15255, E15255+1))))&gt;0)),
"        " &amp; INDEX(MyData,D15255, E15255+1),
"    " &amp; INDEX(MyData,D15255, E15255+1))</f>
        <v xml:space="preserve">        false,//185 </v>
      </c>
    </row>
    <row r="15256" spans="4:7" x14ac:dyDescent="0.2">
      <c r="D15256" s="20">
        <f t="shared" si="238"/>
        <v>189</v>
      </c>
      <c r="E15256" s="20">
        <f>MIN(IF(MOD(ROWS($A$2:A15256),$A$2)=0,E15255+1, E15255), $B$2-1)</f>
        <v>18</v>
      </c>
      <c r="G15256" s="2" t="str">
        <f>IF(NOT(OR(
SUMPRODUCT(--ISNUMBER(SEARCH('Chapter 2 (Generated)'!$B$3:$V$3,INDEX(MyData,D15256, E15256+1))))&gt;0,
SUMPRODUCT(--ISNUMBER(SEARCH('Chapter 2 (Generated)'!$B$4:$V$4,INDEX(MyData,D15256, E15256+1))))&gt;0)),
"        " &amp; INDEX(MyData,D15256, E15256+1),
"    " &amp; INDEX(MyData,D15256, E15256+1))</f>
        <v xml:space="preserve">        false,</v>
      </c>
    </row>
    <row r="15257" spans="4:7" x14ac:dyDescent="0.2">
      <c r="D15257" s="20">
        <f t="shared" si="238"/>
        <v>190</v>
      </c>
      <c r="E15257" s="20">
        <f>MIN(IF(MOD(ROWS($A$2:A15257),$A$2)=0,E15256+1, E15256), $B$2-1)</f>
        <v>18</v>
      </c>
      <c r="G15257" s="2" t="str">
        <f>IF(NOT(OR(
SUMPRODUCT(--ISNUMBER(SEARCH('Chapter 2 (Generated)'!$B$3:$V$3,INDEX(MyData,D15257, E15257+1))))&gt;0,
SUMPRODUCT(--ISNUMBER(SEARCH('Chapter 2 (Generated)'!$B$4:$V$4,INDEX(MyData,D15257, E15257+1))))&gt;0)),
"        " &amp; INDEX(MyData,D15257, E15257+1),
"    " &amp; INDEX(MyData,D15257, E15257+1))</f>
        <v xml:space="preserve">        false,</v>
      </c>
    </row>
    <row r="15258" spans="4:7" x14ac:dyDescent="0.2">
      <c r="D15258" s="20">
        <f t="shared" si="238"/>
        <v>191</v>
      </c>
      <c r="E15258" s="20">
        <f>MIN(IF(MOD(ROWS($A$2:A15258),$A$2)=0,E15257+1, E15257), $B$2-1)</f>
        <v>18</v>
      </c>
      <c r="G15258" s="2" t="str">
        <f>IF(NOT(OR(
SUMPRODUCT(--ISNUMBER(SEARCH('Chapter 2 (Generated)'!$B$3:$V$3,INDEX(MyData,D15258, E15258+1))))&gt;0,
SUMPRODUCT(--ISNUMBER(SEARCH('Chapter 2 (Generated)'!$B$4:$V$4,INDEX(MyData,D15258, E15258+1))))&gt;0)),
"        " &amp; INDEX(MyData,D15258, E15258+1),
"    " &amp; INDEX(MyData,D15258, E15258+1))</f>
        <v xml:space="preserve">        false,</v>
      </c>
    </row>
    <row r="15259" spans="4:7" x14ac:dyDescent="0.2">
      <c r="D15259" s="20">
        <f t="shared" si="238"/>
        <v>192</v>
      </c>
      <c r="E15259" s="20">
        <f>MIN(IF(MOD(ROWS($A$2:A15259),$A$2)=0,E15258+1, E15258), $B$2-1)</f>
        <v>18</v>
      </c>
      <c r="G15259" s="2" t="str">
        <f>IF(NOT(OR(
SUMPRODUCT(--ISNUMBER(SEARCH('Chapter 2 (Generated)'!$B$3:$V$3,INDEX(MyData,D15259, E15259+1))))&gt;0,
SUMPRODUCT(--ISNUMBER(SEARCH('Chapter 2 (Generated)'!$B$4:$V$4,INDEX(MyData,D15259, E15259+1))))&gt;0)),
"        " &amp; INDEX(MyData,D15259, E15259+1),
"    " &amp; INDEX(MyData,D15259, E15259+1))</f>
        <v xml:space="preserve">        false,</v>
      </c>
    </row>
    <row r="15260" spans="4:7" x14ac:dyDescent="0.2">
      <c r="D15260" s="20">
        <f t="shared" si="238"/>
        <v>193</v>
      </c>
      <c r="E15260" s="20">
        <f>MIN(IF(MOD(ROWS($A$2:A15260),$A$2)=0,E15259+1, E15259), $B$2-1)</f>
        <v>18</v>
      </c>
      <c r="G15260" s="2" t="str">
        <f>IF(NOT(OR(
SUMPRODUCT(--ISNUMBER(SEARCH('Chapter 2 (Generated)'!$B$3:$V$3,INDEX(MyData,D15260, E15260+1))))&gt;0,
SUMPRODUCT(--ISNUMBER(SEARCH('Chapter 2 (Generated)'!$B$4:$V$4,INDEX(MyData,D15260, E15260+1))))&gt;0)),
"        " &amp; INDEX(MyData,D15260, E15260+1),
"    " &amp; INDEX(MyData,D15260, E15260+1))</f>
        <v xml:space="preserve">        false,//190 </v>
      </c>
    </row>
    <row r="15261" spans="4:7" x14ac:dyDescent="0.2">
      <c r="D15261" s="20">
        <f t="shared" si="238"/>
        <v>194</v>
      </c>
      <c r="E15261" s="20">
        <f>MIN(IF(MOD(ROWS($A$2:A15261),$A$2)=0,E15260+1, E15260), $B$2-1)</f>
        <v>18</v>
      </c>
      <c r="G15261" s="2" t="str">
        <f>IF(NOT(OR(
SUMPRODUCT(--ISNUMBER(SEARCH('Chapter 2 (Generated)'!$B$3:$V$3,INDEX(MyData,D15261, E15261+1))))&gt;0,
SUMPRODUCT(--ISNUMBER(SEARCH('Chapter 2 (Generated)'!$B$4:$V$4,INDEX(MyData,D15261, E15261+1))))&gt;0)),
"        " &amp; INDEX(MyData,D15261, E15261+1),
"    " &amp; INDEX(MyData,D15261, E15261+1))</f>
        <v xml:space="preserve">        false,</v>
      </c>
    </row>
    <row r="15262" spans="4:7" x14ac:dyDescent="0.2">
      <c r="D15262" s="20">
        <f t="shared" si="238"/>
        <v>195</v>
      </c>
      <c r="E15262" s="20">
        <f>MIN(IF(MOD(ROWS($A$2:A15262),$A$2)=0,E15261+1, E15261), $B$2-1)</f>
        <v>18</v>
      </c>
      <c r="G15262" s="2" t="str">
        <f>IF(NOT(OR(
SUMPRODUCT(--ISNUMBER(SEARCH('Chapter 2 (Generated)'!$B$3:$V$3,INDEX(MyData,D15262, E15262+1))))&gt;0,
SUMPRODUCT(--ISNUMBER(SEARCH('Chapter 2 (Generated)'!$B$4:$V$4,INDEX(MyData,D15262, E15262+1))))&gt;0)),
"        " &amp; INDEX(MyData,D15262, E15262+1),
"    " &amp; INDEX(MyData,D15262, E15262+1))</f>
        <v xml:space="preserve">        false,</v>
      </c>
    </row>
    <row r="15263" spans="4:7" x14ac:dyDescent="0.2">
      <c r="D15263" s="20">
        <f t="shared" si="238"/>
        <v>196</v>
      </c>
      <c r="E15263" s="20">
        <f>MIN(IF(MOD(ROWS($A$2:A15263),$A$2)=0,E15262+1, E15262), $B$2-1)</f>
        <v>18</v>
      </c>
      <c r="G15263" s="2" t="str">
        <f>IF(NOT(OR(
SUMPRODUCT(--ISNUMBER(SEARCH('Chapter 2 (Generated)'!$B$3:$V$3,INDEX(MyData,D15263, E15263+1))))&gt;0,
SUMPRODUCT(--ISNUMBER(SEARCH('Chapter 2 (Generated)'!$B$4:$V$4,INDEX(MyData,D15263, E15263+1))))&gt;0)),
"        " &amp; INDEX(MyData,D15263, E15263+1),
"    " &amp; INDEX(MyData,D15263, E15263+1))</f>
        <v xml:space="preserve">        false,</v>
      </c>
    </row>
    <row r="15264" spans="4:7" x14ac:dyDescent="0.2">
      <c r="D15264" s="20">
        <f t="shared" si="238"/>
        <v>197</v>
      </c>
      <c r="E15264" s="20">
        <f>MIN(IF(MOD(ROWS($A$2:A15264),$A$2)=0,E15263+1, E15263), $B$2-1)</f>
        <v>18</v>
      </c>
      <c r="G15264" s="2" t="str">
        <f>IF(NOT(OR(
SUMPRODUCT(--ISNUMBER(SEARCH('Chapter 2 (Generated)'!$B$3:$V$3,INDEX(MyData,D15264, E15264+1))))&gt;0,
SUMPRODUCT(--ISNUMBER(SEARCH('Chapter 2 (Generated)'!$B$4:$V$4,INDEX(MyData,D15264, E15264+1))))&gt;0)),
"        " &amp; INDEX(MyData,D15264, E15264+1),
"    " &amp; INDEX(MyData,D15264, E15264+1))</f>
        <v xml:space="preserve">        false,</v>
      </c>
    </row>
    <row r="15265" spans="4:7" x14ac:dyDescent="0.2">
      <c r="D15265" s="20">
        <f t="shared" si="238"/>
        <v>198</v>
      </c>
      <c r="E15265" s="20">
        <f>MIN(IF(MOD(ROWS($A$2:A15265),$A$2)=0,E15264+1, E15264), $B$2-1)</f>
        <v>18</v>
      </c>
      <c r="G15265" s="2" t="str">
        <f>IF(NOT(OR(
SUMPRODUCT(--ISNUMBER(SEARCH('Chapter 2 (Generated)'!$B$3:$V$3,INDEX(MyData,D15265, E15265+1))))&gt;0,
SUMPRODUCT(--ISNUMBER(SEARCH('Chapter 2 (Generated)'!$B$4:$V$4,INDEX(MyData,D15265, E15265+1))))&gt;0)),
"        " &amp; INDEX(MyData,D15265, E15265+1),
"    " &amp; INDEX(MyData,D15265, E15265+1))</f>
        <v xml:space="preserve">        false,//195 </v>
      </c>
    </row>
    <row r="15266" spans="4:7" x14ac:dyDescent="0.2">
      <c r="D15266" s="20">
        <f t="shared" si="238"/>
        <v>199</v>
      </c>
      <c r="E15266" s="20">
        <f>MIN(IF(MOD(ROWS($A$2:A15266),$A$2)=0,E15265+1, E15265), $B$2-1)</f>
        <v>18</v>
      </c>
      <c r="G15266" s="2" t="str">
        <f>IF(NOT(OR(
SUMPRODUCT(--ISNUMBER(SEARCH('Chapter 2 (Generated)'!$B$3:$V$3,INDEX(MyData,D15266, E15266+1))))&gt;0,
SUMPRODUCT(--ISNUMBER(SEARCH('Chapter 2 (Generated)'!$B$4:$V$4,INDEX(MyData,D15266, E15266+1))))&gt;0)),
"        " &amp; INDEX(MyData,D15266, E15266+1),
"    " &amp; INDEX(MyData,D15266, E15266+1))</f>
        <v xml:space="preserve">        false,</v>
      </c>
    </row>
    <row r="15267" spans="4:7" x14ac:dyDescent="0.2">
      <c r="D15267" s="20">
        <f t="shared" si="238"/>
        <v>200</v>
      </c>
      <c r="E15267" s="20">
        <f>MIN(IF(MOD(ROWS($A$2:A15267),$A$2)=0,E15266+1, E15266), $B$2-1)</f>
        <v>18</v>
      </c>
      <c r="G15267" s="2" t="str">
        <f>IF(NOT(OR(
SUMPRODUCT(--ISNUMBER(SEARCH('Chapter 2 (Generated)'!$B$3:$V$3,INDEX(MyData,D15267, E15267+1))))&gt;0,
SUMPRODUCT(--ISNUMBER(SEARCH('Chapter 2 (Generated)'!$B$4:$V$4,INDEX(MyData,D15267, E15267+1))))&gt;0)),
"        " &amp; INDEX(MyData,D15267, E15267+1),
"    " &amp; INDEX(MyData,D15267, E15267+1))</f>
        <v xml:space="preserve">        false,</v>
      </c>
    </row>
    <row r="15268" spans="4:7" x14ac:dyDescent="0.2">
      <c r="D15268" s="20">
        <f t="shared" si="238"/>
        <v>201</v>
      </c>
      <c r="E15268" s="20">
        <f>MIN(IF(MOD(ROWS($A$2:A15268),$A$2)=0,E15267+1, E15267), $B$2-1)</f>
        <v>18</v>
      </c>
      <c r="G15268" s="2" t="str">
        <f>IF(NOT(OR(
SUMPRODUCT(--ISNUMBER(SEARCH('Chapter 2 (Generated)'!$B$3:$V$3,INDEX(MyData,D15268, E15268+1))))&gt;0,
SUMPRODUCT(--ISNUMBER(SEARCH('Chapter 2 (Generated)'!$B$4:$V$4,INDEX(MyData,D15268, E15268+1))))&gt;0)),
"        " &amp; INDEX(MyData,D15268, E15268+1),
"    " &amp; INDEX(MyData,D15268, E15268+1))</f>
        <v xml:space="preserve">        false,</v>
      </c>
    </row>
    <row r="15269" spans="4:7" x14ac:dyDescent="0.2">
      <c r="D15269" s="20">
        <f t="shared" si="238"/>
        <v>202</v>
      </c>
      <c r="E15269" s="20">
        <f>MIN(IF(MOD(ROWS($A$2:A15269),$A$2)=0,E15268+1, E15268), $B$2-1)</f>
        <v>18</v>
      </c>
      <c r="G15269" s="2" t="str">
        <f>IF(NOT(OR(
SUMPRODUCT(--ISNUMBER(SEARCH('Chapter 2 (Generated)'!$B$3:$V$3,INDEX(MyData,D15269, E15269+1))))&gt;0,
SUMPRODUCT(--ISNUMBER(SEARCH('Chapter 2 (Generated)'!$B$4:$V$4,INDEX(MyData,D15269, E15269+1))))&gt;0)),
"        " &amp; INDEX(MyData,D15269, E15269+1),
"    " &amp; INDEX(MyData,D15269, E15269+1))</f>
        <v xml:space="preserve">        false,</v>
      </c>
    </row>
    <row r="15270" spans="4:7" x14ac:dyDescent="0.2">
      <c r="D15270" s="20">
        <f t="shared" si="238"/>
        <v>203</v>
      </c>
      <c r="E15270" s="20">
        <f>MIN(IF(MOD(ROWS($A$2:A15270),$A$2)=0,E15269+1, E15269), $B$2-1)</f>
        <v>18</v>
      </c>
      <c r="G15270" s="2" t="str">
        <f>IF(NOT(OR(
SUMPRODUCT(--ISNUMBER(SEARCH('Chapter 2 (Generated)'!$B$3:$V$3,INDEX(MyData,D15270, E15270+1))))&gt;0,
SUMPRODUCT(--ISNUMBER(SEARCH('Chapter 2 (Generated)'!$B$4:$V$4,INDEX(MyData,D15270, E15270+1))))&gt;0)),
"        " &amp; INDEX(MyData,D15270, E15270+1),
"    " &amp; INDEX(MyData,D15270, E15270+1))</f>
        <v xml:space="preserve">        false,//200 </v>
      </c>
    </row>
    <row r="15271" spans="4:7" x14ac:dyDescent="0.2">
      <c r="D15271" s="20">
        <f t="shared" si="238"/>
        <v>204</v>
      </c>
      <c r="E15271" s="20">
        <f>MIN(IF(MOD(ROWS($A$2:A15271),$A$2)=0,E15270+1, E15270), $B$2-1)</f>
        <v>18</v>
      </c>
      <c r="G15271" s="2" t="str">
        <f>IF(NOT(OR(
SUMPRODUCT(--ISNUMBER(SEARCH('Chapter 2 (Generated)'!$B$3:$V$3,INDEX(MyData,D15271, E15271+1))))&gt;0,
SUMPRODUCT(--ISNUMBER(SEARCH('Chapter 2 (Generated)'!$B$4:$V$4,INDEX(MyData,D15271, E15271+1))))&gt;0)),
"        " &amp; INDEX(MyData,D15271, E15271+1),
"    " &amp; INDEX(MyData,D15271, E15271+1))</f>
        <v xml:space="preserve">        false,</v>
      </c>
    </row>
    <row r="15272" spans="4:7" x14ac:dyDescent="0.2">
      <c r="D15272" s="20">
        <f t="shared" si="238"/>
        <v>205</v>
      </c>
      <c r="E15272" s="20">
        <f>MIN(IF(MOD(ROWS($A$2:A15272),$A$2)=0,E15271+1, E15271), $B$2-1)</f>
        <v>18</v>
      </c>
      <c r="G15272" s="2" t="str">
        <f>IF(NOT(OR(
SUMPRODUCT(--ISNUMBER(SEARCH('Chapter 2 (Generated)'!$B$3:$V$3,INDEX(MyData,D15272, E15272+1))))&gt;0,
SUMPRODUCT(--ISNUMBER(SEARCH('Chapter 2 (Generated)'!$B$4:$V$4,INDEX(MyData,D15272, E15272+1))))&gt;0)),
"        " &amp; INDEX(MyData,D15272, E15272+1),
"    " &amp; INDEX(MyData,D15272, E15272+1))</f>
        <v xml:space="preserve">        false,</v>
      </c>
    </row>
    <row r="15273" spans="4:7" x14ac:dyDescent="0.2">
      <c r="D15273" s="20">
        <f t="shared" si="238"/>
        <v>206</v>
      </c>
      <c r="E15273" s="20">
        <f>MIN(IF(MOD(ROWS($A$2:A15273),$A$2)=0,E15272+1, E15272), $B$2-1)</f>
        <v>18</v>
      </c>
      <c r="G15273" s="2" t="str">
        <f>IF(NOT(OR(
SUMPRODUCT(--ISNUMBER(SEARCH('Chapter 2 (Generated)'!$B$3:$V$3,INDEX(MyData,D15273, E15273+1))))&gt;0,
SUMPRODUCT(--ISNUMBER(SEARCH('Chapter 2 (Generated)'!$B$4:$V$4,INDEX(MyData,D15273, E15273+1))))&gt;0)),
"        " &amp; INDEX(MyData,D15273, E15273+1),
"    " &amp; INDEX(MyData,D15273, E15273+1))</f>
        <v xml:space="preserve">        false,</v>
      </c>
    </row>
    <row r="15274" spans="4:7" x14ac:dyDescent="0.2">
      <c r="D15274" s="20">
        <f t="shared" si="238"/>
        <v>207</v>
      </c>
      <c r="E15274" s="20">
        <f>MIN(IF(MOD(ROWS($A$2:A15274),$A$2)=0,E15273+1, E15273), $B$2-1)</f>
        <v>18</v>
      </c>
      <c r="G15274" s="2" t="str">
        <f>IF(NOT(OR(
SUMPRODUCT(--ISNUMBER(SEARCH('Chapter 2 (Generated)'!$B$3:$V$3,INDEX(MyData,D15274, E15274+1))))&gt;0,
SUMPRODUCT(--ISNUMBER(SEARCH('Chapter 2 (Generated)'!$B$4:$V$4,INDEX(MyData,D15274, E15274+1))))&gt;0)),
"        " &amp; INDEX(MyData,D15274, E15274+1),
"    " &amp; INDEX(MyData,D15274, E15274+1))</f>
        <v xml:space="preserve">        false,</v>
      </c>
    </row>
    <row r="15275" spans="4:7" x14ac:dyDescent="0.2">
      <c r="D15275" s="20">
        <f t="shared" si="238"/>
        <v>208</v>
      </c>
      <c r="E15275" s="20">
        <f>MIN(IF(MOD(ROWS($A$2:A15275),$A$2)=0,E15274+1, E15274), $B$2-1)</f>
        <v>18</v>
      </c>
      <c r="G15275" s="2" t="str">
        <f>IF(NOT(OR(
SUMPRODUCT(--ISNUMBER(SEARCH('Chapter 2 (Generated)'!$B$3:$V$3,INDEX(MyData,D15275, E15275+1))))&gt;0,
SUMPRODUCT(--ISNUMBER(SEARCH('Chapter 2 (Generated)'!$B$4:$V$4,INDEX(MyData,D15275, E15275+1))))&gt;0)),
"        " &amp; INDEX(MyData,D15275, E15275+1),
"    " &amp; INDEX(MyData,D15275, E15275+1))</f>
        <v xml:space="preserve">        false,//205 </v>
      </c>
    </row>
    <row r="15276" spans="4:7" x14ac:dyDescent="0.2">
      <c r="D15276" s="20">
        <f t="shared" si="238"/>
        <v>209</v>
      </c>
      <c r="E15276" s="20">
        <f>MIN(IF(MOD(ROWS($A$2:A15276),$A$2)=0,E15275+1, E15275), $B$2-1)</f>
        <v>18</v>
      </c>
      <c r="G15276" s="2" t="str">
        <f>IF(NOT(OR(
SUMPRODUCT(--ISNUMBER(SEARCH('Chapter 2 (Generated)'!$B$3:$V$3,INDEX(MyData,D15276, E15276+1))))&gt;0,
SUMPRODUCT(--ISNUMBER(SEARCH('Chapter 2 (Generated)'!$B$4:$V$4,INDEX(MyData,D15276, E15276+1))))&gt;0)),
"        " &amp; INDEX(MyData,D15276, E15276+1),
"    " &amp; INDEX(MyData,D15276, E15276+1))</f>
        <v xml:space="preserve">        false,</v>
      </c>
    </row>
    <row r="15277" spans="4:7" x14ac:dyDescent="0.2">
      <c r="D15277" s="20">
        <f t="shared" si="238"/>
        <v>210</v>
      </c>
      <c r="E15277" s="20">
        <f>MIN(IF(MOD(ROWS($A$2:A15277),$A$2)=0,E15276+1, E15276), $B$2-1)</f>
        <v>18</v>
      </c>
      <c r="G15277" s="2" t="str">
        <f>IF(NOT(OR(
SUMPRODUCT(--ISNUMBER(SEARCH('Chapter 2 (Generated)'!$B$3:$V$3,INDEX(MyData,D15277, E15277+1))))&gt;0,
SUMPRODUCT(--ISNUMBER(SEARCH('Chapter 2 (Generated)'!$B$4:$V$4,INDEX(MyData,D15277, E15277+1))))&gt;0)),
"        " &amp; INDEX(MyData,D15277, E15277+1),
"    " &amp; INDEX(MyData,D15277, E15277+1))</f>
        <v xml:space="preserve">        false,</v>
      </c>
    </row>
    <row r="15278" spans="4:7" x14ac:dyDescent="0.2">
      <c r="D15278" s="20">
        <f t="shared" si="238"/>
        <v>211</v>
      </c>
      <c r="E15278" s="20">
        <f>MIN(IF(MOD(ROWS($A$2:A15278),$A$2)=0,E15277+1, E15277), $B$2-1)</f>
        <v>18</v>
      </c>
      <c r="G15278" s="2" t="str">
        <f>IF(NOT(OR(
SUMPRODUCT(--ISNUMBER(SEARCH('Chapter 2 (Generated)'!$B$3:$V$3,INDEX(MyData,D15278, E15278+1))))&gt;0,
SUMPRODUCT(--ISNUMBER(SEARCH('Chapter 2 (Generated)'!$B$4:$V$4,INDEX(MyData,D15278, E15278+1))))&gt;0)),
"        " &amp; INDEX(MyData,D15278, E15278+1),
"    " &amp; INDEX(MyData,D15278, E15278+1))</f>
        <v xml:space="preserve">        false,</v>
      </c>
    </row>
    <row r="15279" spans="4:7" x14ac:dyDescent="0.2">
      <c r="D15279" s="20">
        <f t="shared" si="238"/>
        <v>212</v>
      </c>
      <c r="E15279" s="20">
        <f>MIN(IF(MOD(ROWS($A$2:A15279),$A$2)=0,E15278+1, E15278), $B$2-1)</f>
        <v>18</v>
      </c>
      <c r="G15279" s="2" t="str">
        <f>IF(NOT(OR(
SUMPRODUCT(--ISNUMBER(SEARCH('Chapter 2 (Generated)'!$B$3:$V$3,INDEX(MyData,D15279, E15279+1))))&gt;0,
SUMPRODUCT(--ISNUMBER(SEARCH('Chapter 2 (Generated)'!$B$4:$V$4,INDEX(MyData,D15279, E15279+1))))&gt;0)),
"        " &amp; INDEX(MyData,D15279, E15279+1),
"    " &amp; INDEX(MyData,D15279, E15279+1))</f>
        <v xml:space="preserve">        false,</v>
      </c>
    </row>
    <row r="15280" spans="4:7" x14ac:dyDescent="0.2">
      <c r="D15280" s="20">
        <f t="shared" si="238"/>
        <v>213</v>
      </c>
      <c r="E15280" s="20">
        <f>MIN(IF(MOD(ROWS($A$2:A15280),$A$2)=0,E15279+1, E15279), $B$2-1)</f>
        <v>18</v>
      </c>
      <c r="G15280" s="2" t="str">
        <f>IF(NOT(OR(
SUMPRODUCT(--ISNUMBER(SEARCH('Chapter 2 (Generated)'!$B$3:$V$3,INDEX(MyData,D15280, E15280+1))))&gt;0,
SUMPRODUCT(--ISNUMBER(SEARCH('Chapter 2 (Generated)'!$B$4:$V$4,INDEX(MyData,D15280, E15280+1))))&gt;0)),
"        " &amp; INDEX(MyData,D15280, E15280+1),
"    " &amp; INDEX(MyData,D15280, E15280+1))</f>
        <v xml:space="preserve">        false,//210 </v>
      </c>
    </row>
    <row r="15281" spans="4:7" x14ac:dyDescent="0.2">
      <c r="D15281" s="20">
        <f t="shared" si="238"/>
        <v>214</v>
      </c>
      <c r="E15281" s="20">
        <f>MIN(IF(MOD(ROWS($A$2:A15281),$A$2)=0,E15280+1, E15280), $B$2-1)</f>
        <v>18</v>
      </c>
      <c r="G15281" s="2" t="str">
        <f>IF(NOT(OR(
SUMPRODUCT(--ISNUMBER(SEARCH('Chapter 2 (Generated)'!$B$3:$V$3,INDEX(MyData,D15281, E15281+1))))&gt;0,
SUMPRODUCT(--ISNUMBER(SEARCH('Chapter 2 (Generated)'!$B$4:$V$4,INDEX(MyData,D15281, E15281+1))))&gt;0)),
"        " &amp; INDEX(MyData,D15281, E15281+1),
"    " &amp; INDEX(MyData,D15281, E15281+1))</f>
        <v xml:space="preserve">        false,</v>
      </c>
    </row>
    <row r="15282" spans="4:7" x14ac:dyDescent="0.2">
      <c r="D15282" s="20">
        <f t="shared" si="238"/>
        <v>215</v>
      </c>
      <c r="E15282" s="20">
        <f>MIN(IF(MOD(ROWS($A$2:A15282),$A$2)=0,E15281+1, E15281), $B$2-1)</f>
        <v>18</v>
      </c>
      <c r="G15282" s="2" t="str">
        <f>IF(NOT(OR(
SUMPRODUCT(--ISNUMBER(SEARCH('Chapter 2 (Generated)'!$B$3:$V$3,INDEX(MyData,D15282, E15282+1))))&gt;0,
SUMPRODUCT(--ISNUMBER(SEARCH('Chapter 2 (Generated)'!$B$4:$V$4,INDEX(MyData,D15282, E15282+1))))&gt;0)),
"        " &amp; INDEX(MyData,D15282, E15282+1),
"    " &amp; INDEX(MyData,D15282, E15282+1))</f>
        <v xml:space="preserve">        false,</v>
      </c>
    </row>
    <row r="15283" spans="4:7" x14ac:dyDescent="0.2">
      <c r="D15283" s="20">
        <f t="shared" si="238"/>
        <v>216</v>
      </c>
      <c r="E15283" s="20">
        <f>MIN(IF(MOD(ROWS($A$2:A15283),$A$2)=0,E15282+1, E15282), $B$2-1)</f>
        <v>18</v>
      </c>
      <c r="G15283" s="2" t="str">
        <f>IF(NOT(OR(
SUMPRODUCT(--ISNUMBER(SEARCH('Chapter 2 (Generated)'!$B$3:$V$3,INDEX(MyData,D15283, E15283+1))))&gt;0,
SUMPRODUCT(--ISNUMBER(SEARCH('Chapter 2 (Generated)'!$B$4:$V$4,INDEX(MyData,D15283, E15283+1))))&gt;0)),
"        " &amp; INDEX(MyData,D15283, E15283+1),
"    " &amp; INDEX(MyData,D15283, E15283+1))</f>
        <v xml:space="preserve">        false,</v>
      </c>
    </row>
    <row r="15284" spans="4:7" x14ac:dyDescent="0.2">
      <c r="D15284" s="20">
        <f t="shared" si="238"/>
        <v>217</v>
      </c>
      <c r="E15284" s="20">
        <f>MIN(IF(MOD(ROWS($A$2:A15284),$A$2)=0,E15283+1, E15283), $B$2-1)</f>
        <v>18</v>
      </c>
      <c r="G15284" s="2" t="str">
        <f>IF(NOT(OR(
SUMPRODUCT(--ISNUMBER(SEARCH('Chapter 2 (Generated)'!$B$3:$V$3,INDEX(MyData,D15284, E15284+1))))&gt;0,
SUMPRODUCT(--ISNUMBER(SEARCH('Chapter 2 (Generated)'!$B$4:$V$4,INDEX(MyData,D15284, E15284+1))))&gt;0)),
"        " &amp; INDEX(MyData,D15284, E15284+1),
"    " &amp; INDEX(MyData,D15284, E15284+1))</f>
        <v xml:space="preserve">        false,</v>
      </c>
    </row>
    <row r="15285" spans="4:7" x14ac:dyDescent="0.2">
      <c r="D15285" s="20">
        <f t="shared" si="238"/>
        <v>218</v>
      </c>
      <c r="E15285" s="20">
        <f>MIN(IF(MOD(ROWS($A$2:A15285),$A$2)=0,E15284+1, E15284), $B$2-1)</f>
        <v>18</v>
      </c>
      <c r="G15285" s="2" t="str">
        <f>IF(NOT(OR(
SUMPRODUCT(--ISNUMBER(SEARCH('Chapter 2 (Generated)'!$B$3:$V$3,INDEX(MyData,D15285, E15285+1))))&gt;0,
SUMPRODUCT(--ISNUMBER(SEARCH('Chapter 2 (Generated)'!$B$4:$V$4,INDEX(MyData,D15285, E15285+1))))&gt;0)),
"        " &amp; INDEX(MyData,D15285, E15285+1),
"    " &amp; INDEX(MyData,D15285, E15285+1))</f>
        <v xml:space="preserve">        false,//215 </v>
      </c>
    </row>
    <row r="15286" spans="4:7" x14ac:dyDescent="0.2">
      <c r="D15286" s="20">
        <f t="shared" si="238"/>
        <v>219</v>
      </c>
      <c r="E15286" s="20">
        <f>MIN(IF(MOD(ROWS($A$2:A15286),$A$2)=0,E15285+1, E15285), $B$2-1)</f>
        <v>18</v>
      </c>
      <c r="G15286" s="2" t="str">
        <f>IF(NOT(OR(
SUMPRODUCT(--ISNUMBER(SEARCH('Chapter 2 (Generated)'!$B$3:$V$3,INDEX(MyData,D15286, E15286+1))))&gt;0,
SUMPRODUCT(--ISNUMBER(SEARCH('Chapter 2 (Generated)'!$B$4:$V$4,INDEX(MyData,D15286, E15286+1))))&gt;0)),
"        " &amp; INDEX(MyData,D15286, E15286+1),
"    " &amp; INDEX(MyData,D15286, E15286+1))</f>
        <v xml:space="preserve">        false,</v>
      </c>
    </row>
    <row r="15287" spans="4:7" x14ac:dyDescent="0.2">
      <c r="D15287" s="20">
        <f t="shared" si="238"/>
        <v>220</v>
      </c>
      <c r="E15287" s="20">
        <f>MIN(IF(MOD(ROWS($A$2:A15287),$A$2)=0,E15286+1, E15286), $B$2-1)</f>
        <v>18</v>
      </c>
      <c r="G15287" s="2" t="str">
        <f>IF(NOT(OR(
SUMPRODUCT(--ISNUMBER(SEARCH('Chapter 2 (Generated)'!$B$3:$V$3,INDEX(MyData,D15287, E15287+1))))&gt;0,
SUMPRODUCT(--ISNUMBER(SEARCH('Chapter 2 (Generated)'!$B$4:$V$4,INDEX(MyData,D15287, E15287+1))))&gt;0)),
"        " &amp; INDEX(MyData,D15287, E15287+1),
"    " &amp; INDEX(MyData,D15287, E15287+1))</f>
        <v xml:space="preserve">        false,</v>
      </c>
    </row>
    <row r="15288" spans="4:7" x14ac:dyDescent="0.2">
      <c r="D15288" s="20">
        <f t="shared" si="238"/>
        <v>221</v>
      </c>
      <c r="E15288" s="20">
        <f>MIN(IF(MOD(ROWS($A$2:A15288),$A$2)=0,E15287+1, E15287), $B$2-1)</f>
        <v>18</v>
      </c>
      <c r="G15288" s="2" t="str">
        <f>IF(NOT(OR(
SUMPRODUCT(--ISNUMBER(SEARCH('Chapter 2 (Generated)'!$B$3:$V$3,INDEX(MyData,D15288, E15288+1))))&gt;0,
SUMPRODUCT(--ISNUMBER(SEARCH('Chapter 2 (Generated)'!$B$4:$V$4,INDEX(MyData,D15288, E15288+1))))&gt;0)),
"        " &amp; INDEX(MyData,D15288, E15288+1),
"    " &amp; INDEX(MyData,D15288, E15288+1))</f>
        <v xml:space="preserve">        false,</v>
      </c>
    </row>
    <row r="15289" spans="4:7" x14ac:dyDescent="0.2">
      <c r="D15289" s="20">
        <f t="shared" si="238"/>
        <v>222</v>
      </c>
      <c r="E15289" s="20">
        <f>MIN(IF(MOD(ROWS($A$2:A15289),$A$2)=0,E15288+1, E15288), $B$2-1)</f>
        <v>18</v>
      </c>
      <c r="G15289" s="2" t="str">
        <f>IF(NOT(OR(
SUMPRODUCT(--ISNUMBER(SEARCH('Chapter 2 (Generated)'!$B$3:$V$3,INDEX(MyData,D15289, E15289+1))))&gt;0,
SUMPRODUCT(--ISNUMBER(SEARCH('Chapter 2 (Generated)'!$B$4:$V$4,INDEX(MyData,D15289, E15289+1))))&gt;0)),
"        " &amp; INDEX(MyData,D15289, E15289+1),
"    " &amp; INDEX(MyData,D15289, E15289+1))</f>
        <v xml:space="preserve">        false,</v>
      </c>
    </row>
    <row r="15290" spans="4:7" x14ac:dyDescent="0.2">
      <c r="D15290" s="20">
        <f t="shared" si="238"/>
        <v>223</v>
      </c>
      <c r="E15290" s="20">
        <f>MIN(IF(MOD(ROWS($A$2:A15290),$A$2)=0,E15289+1, E15289), $B$2-1)</f>
        <v>18</v>
      </c>
      <c r="G15290" s="2" t="str">
        <f>IF(NOT(OR(
SUMPRODUCT(--ISNUMBER(SEARCH('Chapter 2 (Generated)'!$B$3:$V$3,INDEX(MyData,D15290, E15290+1))))&gt;0,
SUMPRODUCT(--ISNUMBER(SEARCH('Chapter 2 (Generated)'!$B$4:$V$4,INDEX(MyData,D15290, E15290+1))))&gt;0)),
"        " &amp; INDEX(MyData,D15290, E15290+1),
"    " &amp; INDEX(MyData,D15290, E15290+1))</f>
        <v xml:space="preserve">        false,//220 </v>
      </c>
    </row>
    <row r="15291" spans="4:7" x14ac:dyDescent="0.2">
      <c r="D15291" s="20">
        <f t="shared" si="238"/>
        <v>224</v>
      </c>
      <c r="E15291" s="20">
        <f>MIN(IF(MOD(ROWS($A$2:A15291),$A$2)=0,E15290+1, E15290), $B$2-1)</f>
        <v>18</v>
      </c>
      <c r="G15291" s="2" t="str">
        <f>IF(NOT(OR(
SUMPRODUCT(--ISNUMBER(SEARCH('Chapter 2 (Generated)'!$B$3:$V$3,INDEX(MyData,D15291, E15291+1))))&gt;0,
SUMPRODUCT(--ISNUMBER(SEARCH('Chapter 2 (Generated)'!$B$4:$V$4,INDEX(MyData,D15291, E15291+1))))&gt;0)),
"        " &amp; INDEX(MyData,D15291, E15291+1),
"    " &amp; INDEX(MyData,D15291, E15291+1))</f>
        <v xml:space="preserve">        false,</v>
      </c>
    </row>
    <row r="15292" spans="4:7" x14ac:dyDescent="0.2">
      <c r="D15292" s="20">
        <f t="shared" si="238"/>
        <v>225</v>
      </c>
      <c r="E15292" s="20">
        <f>MIN(IF(MOD(ROWS($A$2:A15292),$A$2)=0,E15291+1, E15291), $B$2-1)</f>
        <v>18</v>
      </c>
      <c r="G15292" s="2" t="str">
        <f>IF(NOT(OR(
SUMPRODUCT(--ISNUMBER(SEARCH('Chapter 2 (Generated)'!$B$3:$V$3,INDEX(MyData,D15292, E15292+1))))&gt;0,
SUMPRODUCT(--ISNUMBER(SEARCH('Chapter 2 (Generated)'!$B$4:$V$4,INDEX(MyData,D15292, E15292+1))))&gt;0)),
"        " &amp; INDEX(MyData,D15292, E15292+1),
"    " &amp; INDEX(MyData,D15292, E15292+1))</f>
        <v xml:space="preserve">        false,</v>
      </c>
    </row>
    <row r="15293" spans="4:7" x14ac:dyDescent="0.2">
      <c r="D15293" s="20">
        <f t="shared" si="238"/>
        <v>226</v>
      </c>
      <c r="E15293" s="20">
        <f>MIN(IF(MOD(ROWS($A$2:A15293),$A$2)=0,E15292+1, E15292), $B$2-1)</f>
        <v>18</v>
      </c>
      <c r="G15293" s="2" t="str">
        <f>IF(NOT(OR(
SUMPRODUCT(--ISNUMBER(SEARCH('Chapter 2 (Generated)'!$B$3:$V$3,INDEX(MyData,D15293, E15293+1))))&gt;0,
SUMPRODUCT(--ISNUMBER(SEARCH('Chapter 2 (Generated)'!$B$4:$V$4,INDEX(MyData,D15293, E15293+1))))&gt;0)),
"        " &amp; INDEX(MyData,D15293, E15293+1),
"    " &amp; INDEX(MyData,D15293, E15293+1))</f>
        <v xml:space="preserve">        false,</v>
      </c>
    </row>
    <row r="15294" spans="4:7" x14ac:dyDescent="0.2">
      <c r="D15294" s="20">
        <f t="shared" si="238"/>
        <v>227</v>
      </c>
      <c r="E15294" s="20">
        <f>MIN(IF(MOD(ROWS($A$2:A15294),$A$2)=0,E15293+1, E15293), $B$2-1)</f>
        <v>18</v>
      </c>
      <c r="G15294" s="2" t="str">
        <f>IF(NOT(OR(
SUMPRODUCT(--ISNUMBER(SEARCH('Chapter 2 (Generated)'!$B$3:$V$3,INDEX(MyData,D15294, E15294+1))))&gt;0,
SUMPRODUCT(--ISNUMBER(SEARCH('Chapter 2 (Generated)'!$B$4:$V$4,INDEX(MyData,D15294, E15294+1))))&gt;0)),
"        " &amp; INDEX(MyData,D15294, E15294+1),
"    " &amp; INDEX(MyData,D15294, E15294+1))</f>
        <v xml:space="preserve">        false,</v>
      </c>
    </row>
    <row r="15295" spans="4:7" x14ac:dyDescent="0.2">
      <c r="D15295" s="20">
        <f t="shared" si="238"/>
        <v>228</v>
      </c>
      <c r="E15295" s="20">
        <f>MIN(IF(MOD(ROWS($A$2:A15295),$A$2)=0,E15294+1, E15294), $B$2-1)</f>
        <v>18</v>
      </c>
      <c r="G15295" s="2" t="str">
        <f>IF(NOT(OR(
SUMPRODUCT(--ISNUMBER(SEARCH('Chapter 2 (Generated)'!$B$3:$V$3,INDEX(MyData,D15295, E15295+1))))&gt;0,
SUMPRODUCT(--ISNUMBER(SEARCH('Chapter 2 (Generated)'!$B$4:$V$4,INDEX(MyData,D15295, E15295+1))))&gt;0)),
"        " &amp; INDEX(MyData,D15295, E15295+1),
"    " &amp; INDEX(MyData,D15295, E15295+1))</f>
        <v xml:space="preserve">        false,//225 </v>
      </c>
    </row>
    <row r="15296" spans="4:7" x14ac:dyDescent="0.2">
      <c r="D15296" s="20">
        <f t="shared" si="238"/>
        <v>229</v>
      </c>
      <c r="E15296" s="20">
        <f>MIN(IF(MOD(ROWS($A$2:A15296),$A$2)=0,E15295+1, E15295), $B$2-1)</f>
        <v>18</v>
      </c>
      <c r="G15296" s="2" t="str">
        <f>IF(NOT(OR(
SUMPRODUCT(--ISNUMBER(SEARCH('Chapter 2 (Generated)'!$B$3:$V$3,INDEX(MyData,D15296, E15296+1))))&gt;0,
SUMPRODUCT(--ISNUMBER(SEARCH('Chapter 2 (Generated)'!$B$4:$V$4,INDEX(MyData,D15296, E15296+1))))&gt;0)),
"        " &amp; INDEX(MyData,D15296, E15296+1),
"    " &amp; INDEX(MyData,D15296, E15296+1))</f>
        <v xml:space="preserve">        false,</v>
      </c>
    </row>
    <row r="15297" spans="4:7" x14ac:dyDescent="0.2">
      <c r="D15297" s="20">
        <f t="shared" si="238"/>
        <v>230</v>
      </c>
      <c r="E15297" s="20">
        <f>MIN(IF(MOD(ROWS($A$2:A15297),$A$2)=0,E15296+1, E15296), $B$2-1)</f>
        <v>18</v>
      </c>
      <c r="G15297" s="2" t="str">
        <f>IF(NOT(OR(
SUMPRODUCT(--ISNUMBER(SEARCH('Chapter 2 (Generated)'!$B$3:$V$3,INDEX(MyData,D15297, E15297+1))))&gt;0,
SUMPRODUCT(--ISNUMBER(SEARCH('Chapter 2 (Generated)'!$B$4:$V$4,INDEX(MyData,D15297, E15297+1))))&gt;0)),
"        " &amp; INDEX(MyData,D15297, E15297+1),
"    " &amp; INDEX(MyData,D15297, E15297+1))</f>
        <v xml:space="preserve">        false,</v>
      </c>
    </row>
    <row r="15298" spans="4:7" x14ac:dyDescent="0.2">
      <c r="D15298" s="20">
        <f t="shared" ref="D15298:D15361" si="239">MOD(ROW(D15297)-1+ROWS(MyData),ROWS(MyData))+1</f>
        <v>231</v>
      </c>
      <c r="E15298" s="20">
        <f>MIN(IF(MOD(ROWS($A$2:A15298),$A$2)=0,E15297+1, E15297), $B$2-1)</f>
        <v>18</v>
      </c>
      <c r="G15298" s="2" t="str">
        <f>IF(NOT(OR(
SUMPRODUCT(--ISNUMBER(SEARCH('Chapter 2 (Generated)'!$B$3:$V$3,INDEX(MyData,D15298, E15298+1))))&gt;0,
SUMPRODUCT(--ISNUMBER(SEARCH('Chapter 2 (Generated)'!$B$4:$V$4,INDEX(MyData,D15298, E15298+1))))&gt;0)),
"        " &amp; INDEX(MyData,D15298, E15298+1),
"    " &amp; INDEX(MyData,D15298, E15298+1))</f>
        <v xml:space="preserve">        false,</v>
      </c>
    </row>
    <row r="15299" spans="4:7" x14ac:dyDescent="0.2">
      <c r="D15299" s="20">
        <f t="shared" si="239"/>
        <v>232</v>
      </c>
      <c r="E15299" s="20">
        <f>MIN(IF(MOD(ROWS($A$2:A15299),$A$2)=0,E15298+1, E15298), $B$2-1)</f>
        <v>18</v>
      </c>
      <c r="G15299" s="2" t="str">
        <f>IF(NOT(OR(
SUMPRODUCT(--ISNUMBER(SEARCH('Chapter 2 (Generated)'!$B$3:$V$3,INDEX(MyData,D15299, E15299+1))))&gt;0,
SUMPRODUCT(--ISNUMBER(SEARCH('Chapter 2 (Generated)'!$B$4:$V$4,INDEX(MyData,D15299, E15299+1))))&gt;0)),
"        " &amp; INDEX(MyData,D15299, E15299+1),
"    " &amp; INDEX(MyData,D15299, E15299+1))</f>
        <v xml:space="preserve">        false,</v>
      </c>
    </row>
    <row r="15300" spans="4:7" x14ac:dyDescent="0.2">
      <c r="D15300" s="20">
        <f t="shared" si="239"/>
        <v>233</v>
      </c>
      <c r="E15300" s="20">
        <f>MIN(IF(MOD(ROWS($A$2:A15300),$A$2)=0,E15299+1, E15299), $B$2-1)</f>
        <v>18</v>
      </c>
      <c r="G15300" s="2" t="str">
        <f>IF(NOT(OR(
SUMPRODUCT(--ISNUMBER(SEARCH('Chapter 2 (Generated)'!$B$3:$V$3,INDEX(MyData,D15300, E15300+1))))&gt;0,
SUMPRODUCT(--ISNUMBER(SEARCH('Chapter 2 (Generated)'!$B$4:$V$4,INDEX(MyData,D15300, E15300+1))))&gt;0)),
"        " &amp; INDEX(MyData,D15300, E15300+1),
"    " &amp; INDEX(MyData,D15300, E15300+1))</f>
        <v xml:space="preserve">        false,//230 </v>
      </c>
    </row>
    <row r="15301" spans="4:7" x14ac:dyDescent="0.2">
      <c r="D15301" s="20">
        <f t="shared" si="239"/>
        <v>234</v>
      </c>
      <c r="E15301" s="20">
        <f>MIN(IF(MOD(ROWS($A$2:A15301),$A$2)=0,E15300+1, E15300), $B$2-1)</f>
        <v>18</v>
      </c>
      <c r="G15301" s="2" t="str">
        <f>IF(NOT(OR(
SUMPRODUCT(--ISNUMBER(SEARCH('Chapter 2 (Generated)'!$B$3:$V$3,INDEX(MyData,D15301, E15301+1))))&gt;0,
SUMPRODUCT(--ISNUMBER(SEARCH('Chapter 2 (Generated)'!$B$4:$V$4,INDEX(MyData,D15301, E15301+1))))&gt;0)),
"        " &amp; INDEX(MyData,D15301, E15301+1),
"    " &amp; INDEX(MyData,D15301, E15301+1))</f>
        <v xml:space="preserve">        false,</v>
      </c>
    </row>
    <row r="15302" spans="4:7" x14ac:dyDescent="0.2">
      <c r="D15302" s="20">
        <f t="shared" si="239"/>
        <v>235</v>
      </c>
      <c r="E15302" s="20">
        <f>MIN(IF(MOD(ROWS($A$2:A15302),$A$2)=0,E15301+1, E15301), $B$2-1)</f>
        <v>18</v>
      </c>
      <c r="G15302" s="2" t="str">
        <f>IF(NOT(OR(
SUMPRODUCT(--ISNUMBER(SEARCH('Chapter 2 (Generated)'!$B$3:$V$3,INDEX(MyData,D15302, E15302+1))))&gt;0,
SUMPRODUCT(--ISNUMBER(SEARCH('Chapter 2 (Generated)'!$B$4:$V$4,INDEX(MyData,D15302, E15302+1))))&gt;0)),
"        " &amp; INDEX(MyData,D15302, E15302+1),
"    " &amp; INDEX(MyData,D15302, E15302+1))</f>
        <v xml:space="preserve">        false,</v>
      </c>
    </row>
    <row r="15303" spans="4:7" x14ac:dyDescent="0.2">
      <c r="D15303" s="20">
        <f t="shared" si="239"/>
        <v>236</v>
      </c>
      <c r="E15303" s="20">
        <f>MIN(IF(MOD(ROWS($A$2:A15303),$A$2)=0,E15302+1, E15302), $B$2-1)</f>
        <v>18</v>
      </c>
      <c r="G15303" s="2" t="str">
        <f>IF(NOT(OR(
SUMPRODUCT(--ISNUMBER(SEARCH('Chapter 2 (Generated)'!$B$3:$V$3,INDEX(MyData,D15303, E15303+1))))&gt;0,
SUMPRODUCT(--ISNUMBER(SEARCH('Chapter 2 (Generated)'!$B$4:$V$4,INDEX(MyData,D15303, E15303+1))))&gt;0)),
"        " &amp; INDEX(MyData,D15303, E15303+1),
"    " &amp; INDEX(MyData,D15303, E15303+1))</f>
        <v xml:space="preserve">        false,</v>
      </c>
    </row>
    <row r="15304" spans="4:7" x14ac:dyDescent="0.2">
      <c r="D15304" s="20">
        <f t="shared" si="239"/>
        <v>237</v>
      </c>
      <c r="E15304" s="20">
        <f>MIN(IF(MOD(ROWS($A$2:A15304),$A$2)=0,E15303+1, E15303), $B$2-1)</f>
        <v>18</v>
      </c>
      <c r="G15304" s="2" t="str">
        <f>IF(NOT(OR(
SUMPRODUCT(--ISNUMBER(SEARCH('Chapter 2 (Generated)'!$B$3:$V$3,INDEX(MyData,D15304, E15304+1))))&gt;0,
SUMPRODUCT(--ISNUMBER(SEARCH('Chapter 2 (Generated)'!$B$4:$V$4,INDEX(MyData,D15304, E15304+1))))&gt;0)),
"        " &amp; INDEX(MyData,D15304, E15304+1),
"    " &amp; INDEX(MyData,D15304, E15304+1))</f>
        <v xml:space="preserve">        false,</v>
      </c>
    </row>
    <row r="15305" spans="4:7" x14ac:dyDescent="0.2">
      <c r="D15305" s="20">
        <f t="shared" si="239"/>
        <v>238</v>
      </c>
      <c r="E15305" s="20">
        <f>MIN(IF(MOD(ROWS($A$2:A15305),$A$2)=0,E15304+1, E15304), $B$2-1)</f>
        <v>18</v>
      </c>
      <c r="G15305" s="2" t="str">
        <f>IF(NOT(OR(
SUMPRODUCT(--ISNUMBER(SEARCH('Chapter 2 (Generated)'!$B$3:$V$3,INDEX(MyData,D15305, E15305+1))))&gt;0,
SUMPRODUCT(--ISNUMBER(SEARCH('Chapter 2 (Generated)'!$B$4:$V$4,INDEX(MyData,D15305, E15305+1))))&gt;0)),
"        " &amp; INDEX(MyData,D15305, E15305+1),
"    " &amp; INDEX(MyData,D15305, E15305+1))</f>
        <v xml:space="preserve">        false,//235 </v>
      </c>
    </row>
    <row r="15306" spans="4:7" x14ac:dyDescent="0.2">
      <c r="D15306" s="20">
        <f t="shared" si="239"/>
        <v>239</v>
      </c>
      <c r="E15306" s="20">
        <f>MIN(IF(MOD(ROWS($A$2:A15306),$A$2)=0,E15305+1, E15305), $B$2-1)</f>
        <v>18</v>
      </c>
      <c r="G15306" s="2" t="str">
        <f>IF(NOT(OR(
SUMPRODUCT(--ISNUMBER(SEARCH('Chapter 2 (Generated)'!$B$3:$V$3,INDEX(MyData,D15306, E15306+1))))&gt;0,
SUMPRODUCT(--ISNUMBER(SEARCH('Chapter 2 (Generated)'!$B$4:$V$4,INDEX(MyData,D15306, E15306+1))))&gt;0)),
"        " &amp; INDEX(MyData,D15306, E15306+1),
"    " &amp; INDEX(MyData,D15306, E15306+1))</f>
        <v xml:space="preserve">        false,</v>
      </c>
    </row>
    <row r="15307" spans="4:7" x14ac:dyDescent="0.2">
      <c r="D15307" s="20">
        <f t="shared" si="239"/>
        <v>240</v>
      </c>
      <c r="E15307" s="20">
        <f>MIN(IF(MOD(ROWS($A$2:A15307),$A$2)=0,E15306+1, E15306), $B$2-1)</f>
        <v>18</v>
      </c>
      <c r="G15307" s="2" t="str">
        <f>IF(NOT(OR(
SUMPRODUCT(--ISNUMBER(SEARCH('Chapter 2 (Generated)'!$B$3:$V$3,INDEX(MyData,D15307, E15307+1))))&gt;0,
SUMPRODUCT(--ISNUMBER(SEARCH('Chapter 2 (Generated)'!$B$4:$V$4,INDEX(MyData,D15307, E15307+1))))&gt;0)),
"        " &amp; INDEX(MyData,D15307, E15307+1),
"    " &amp; INDEX(MyData,D15307, E15307+1))</f>
        <v xml:space="preserve">        false,</v>
      </c>
    </row>
    <row r="15308" spans="4:7" x14ac:dyDescent="0.2">
      <c r="D15308" s="20">
        <f t="shared" si="239"/>
        <v>241</v>
      </c>
      <c r="E15308" s="20">
        <f>MIN(IF(MOD(ROWS($A$2:A15308),$A$2)=0,E15307+1, E15307), $B$2-1)</f>
        <v>18</v>
      </c>
      <c r="G15308" s="2" t="str">
        <f>IF(NOT(OR(
SUMPRODUCT(--ISNUMBER(SEARCH('Chapter 2 (Generated)'!$B$3:$V$3,INDEX(MyData,D15308, E15308+1))))&gt;0,
SUMPRODUCT(--ISNUMBER(SEARCH('Chapter 2 (Generated)'!$B$4:$V$4,INDEX(MyData,D15308, E15308+1))))&gt;0)),
"        " &amp; INDEX(MyData,D15308, E15308+1),
"    " &amp; INDEX(MyData,D15308, E15308+1))</f>
        <v xml:space="preserve">        false,</v>
      </c>
    </row>
    <row r="15309" spans="4:7" x14ac:dyDescent="0.2">
      <c r="D15309" s="20">
        <f t="shared" si="239"/>
        <v>242</v>
      </c>
      <c r="E15309" s="20">
        <f>MIN(IF(MOD(ROWS($A$2:A15309),$A$2)=0,E15308+1, E15308), $B$2-1)</f>
        <v>18</v>
      </c>
      <c r="G15309" s="2" t="str">
        <f>IF(NOT(OR(
SUMPRODUCT(--ISNUMBER(SEARCH('Chapter 2 (Generated)'!$B$3:$V$3,INDEX(MyData,D15309, E15309+1))))&gt;0,
SUMPRODUCT(--ISNUMBER(SEARCH('Chapter 2 (Generated)'!$B$4:$V$4,INDEX(MyData,D15309, E15309+1))))&gt;0)),
"        " &amp; INDEX(MyData,D15309, E15309+1),
"    " &amp; INDEX(MyData,D15309, E15309+1))</f>
        <v xml:space="preserve">        false,</v>
      </c>
    </row>
    <row r="15310" spans="4:7" x14ac:dyDescent="0.2">
      <c r="D15310" s="20">
        <f t="shared" si="239"/>
        <v>243</v>
      </c>
      <c r="E15310" s="20">
        <f>MIN(IF(MOD(ROWS($A$2:A15310),$A$2)=0,E15309+1, E15309), $B$2-1)</f>
        <v>18</v>
      </c>
      <c r="G15310" s="2" t="str">
        <f>IF(NOT(OR(
SUMPRODUCT(--ISNUMBER(SEARCH('Chapter 2 (Generated)'!$B$3:$V$3,INDEX(MyData,D15310, E15310+1))))&gt;0,
SUMPRODUCT(--ISNUMBER(SEARCH('Chapter 2 (Generated)'!$B$4:$V$4,INDEX(MyData,D15310, E15310+1))))&gt;0)),
"        " &amp; INDEX(MyData,D15310, E15310+1),
"    " &amp; INDEX(MyData,D15310, E15310+1))</f>
        <v xml:space="preserve">        false,//240 </v>
      </c>
    </row>
    <row r="15311" spans="4:7" x14ac:dyDescent="0.2">
      <c r="D15311" s="20">
        <f t="shared" si="239"/>
        <v>244</v>
      </c>
      <c r="E15311" s="20">
        <f>MIN(IF(MOD(ROWS($A$2:A15311),$A$2)=0,E15310+1, E15310), $B$2-1)</f>
        <v>18</v>
      </c>
      <c r="G15311" s="2" t="str">
        <f>IF(NOT(OR(
SUMPRODUCT(--ISNUMBER(SEARCH('Chapter 2 (Generated)'!$B$3:$V$3,INDEX(MyData,D15311, E15311+1))))&gt;0,
SUMPRODUCT(--ISNUMBER(SEARCH('Chapter 2 (Generated)'!$B$4:$V$4,INDEX(MyData,D15311, E15311+1))))&gt;0)),
"        " &amp; INDEX(MyData,D15311, E15311+1),
"    " &amp; INDEX(MyData,D15311, E15311+1))</f>
        <v xml:space="preserve">        false,</v>
      </c>
    </row>
    <row r="15312" spans="4:7" x14ac:dyDescent="0.2">
      <c r="D15312" s="20">
        <f t="shared" si="239"/>
        <v>245</v>
      </c>
      <c r="E15312" s="20">
        <f>MIN(IF(MOD(ROWS($A$2:A15312),$A$2)=0,E15311+1, E15311), $B$2-1)</f>
        <v>18</v>
      </c>
      <c r="G15312" s="2" t="str">
        <f>IF(NOT(OR(
SUMPRODUCT(--ISNUMBER(SEARCH('Chapter 2 (Generated)'!$B$3:$V$3,INDEX(MyData,D15312, E15312+1))))&gt;0,
SUMPRODUCT(--ISNUMBER(SEARCH('Chapter 2 (Generated)'!$B$4:$V$4,INDEX(MyData,D15312, E15312+1))))&gt;0)),
"        " &amp; INDEX(MyData,D15312, E15312+1),
"    " &amp; INDEX(MyData,D15312, E15312+1))</f>
        <v xml:space="preserve">        false,</v>
      </c>
    </row>
    <row r="15313" spans="4:7" x14ac:dyDescent="0.2">
      <c r="D15313" s="20">
        <f t="shared" si="239"/>
        <v>246</v>
      </c>
      <c r="E15313" s="20">
        <f>MIN(IF(MOD(ROWS($A$2:A15313),$A$2)=0,E15312+1, E15312), $B$2-1)</f>
        <v>18</v>
      </c>
      <c r="G15313" s="2" t="str">
        <f>IF(NOT(OR(
SUMPRODUCT(--ISNUMBER(SEARCH('Chapter 2 (Generated)'!$B$3:$V$3,INDEX(MyData,D15313, E15313+1))))&gt;0,
SUMPRODUCT(--ISNUMBER(SEARCH('Chapter 2 (Generated)'!$B$4:$V$4,INDEX(MyData,D15313, E15313+1))))&gt;0)),
"        " &amp; INDEX(MyData,D15313, E15313+1),
"    " &amp; INDEX(MyData,D15313, E15313+1))</f>
        <v xml:space="preserve">        false,</v>
      </c>
    </row>
    <row r="15314" spans="4:7" x14ac:dyDescent="0.2">
      <c r="D15314" s="20">
        <f t="shared" si="239"/>
        <v>247</v>
      </c>
      <c r="E15314" s="20">
        <f>MIN(IF(MOD(ROWS($A$2:A15314),$A$2)=0,E15313+1, E15313), $B$2-1)</f>
        <v>18</v>
      </c>
      <c r="G15314" s="2" t="str">
        <f>IF(NOT(OR(
SUMPRODUCT(--ISNUMBER(SEARCH('Chapter 2 (Generated)'!$B$3:$V$3,INDEX(MyData,D15314, E15314+1))))&gt;0,
SUMPRODUCT(--ISNUMBER(SEARCH('Chapter 2 (Generated)'!$B$4:$V$4,INDEX(MyData,D15314, E15314+1))))&gt;0)),
"        " &amp; INDEX(MyData,D15314, E15314+1),
"    " &amp; INDEX(MyData,D15314, E15314+1))</f>
        <v xml:space="preserve">        false,</v>
      </c>
    </row>
    <row r="15315" spans="4:7" x14ac:dyDescent="0.2">
      <c r="D15315" s="20">
        <f t="shared" si="239"/>
        <v>248</v>
      </c>
      <c r="E15315" s="20">
        <f>MIN(IF(MOD(ROWS($A$2:A15315),$A$2)=0,E15314+1, E15314), $B$2-1)</f>
        <v>18</v>
      </c>
      <c r="G15315" s="2" t="str">
        <f>IF(NOT(OR(
SUMPRODUCT(--ISNUMBER(SEARCH('Chapter 2 (Generated)'!$B$3:$V$3,INDEX(MyData,D15315, E15315+1))))&gt;0,
SUMPRODUCT(--ISNUMBER(SEARCH('Chapter 2 (Generated)'!$B$4:$V$4,INDEX(MyData,D15315, E15315+1))))&gt;0)),
"        " &amp; INDEX(MyData,D15315, E15315+1),
"    " &amp; INDEX(MyData,D15315, E15315+1))</f>
        <v xml:space="preserve">        false,//245 </v>
      </c>
    </row>
    <row r="15316" spans="4:7" x14ac:dyDescent="0.2">
      <c r="D15316" s="20">
        <f t="shared" si="239"/>
        <v>249</v>
      </c>
      <c r="E15316" s="20">
        <f>MIN(IF(MOD(ROWS($A$2:A15316),$A$2)=0,E15315+1, E15315), $B$2-1)</f>
        <v>18</v>
      </c>
      <c r="G15316" s="2" t="str">
        <f>IF(NOT(OR(
SUMPRODUCT(--ISNUMBER(SEARCH('Chapter 2 (Generated)'!$B$3:$V$3,INDEX(MyData,D15316, E15316+1))))&gt;0,
SUMPRODUCT(--ISNUMBER(SEARCH('Chapter 2 (Generated)'!$B$4:$V$4,INDEX(MyData,D15316, E15316+1))))&gt;0)),
"        " &amp; INDEX(MyData,D15316, E15316+1),
"    " &amp; INDEX(MyData,D15316, E15316+1))</f>
        <v xml:space="preserve">        false,</v>
      </c>
    </row>
    <row r="15317" spans="4:7" x14ac:dyDescent="0.2">
      <c r="D15317" s="20">
        <f t="shared" si="239"/>
        <v>250</v>
      </c>
      <c r="E15317" s="20">
        <f>MIN(IF(MOD(ROWS($A$2:A15317),$A$2)=0,E15316+1, E15316), $B$2-1)</f>
        <v>18</v>
      </c>
      <c r="G15317" s="2" t="str">
        <f>IF(NOT(OR(
SUMPRODUCT(--ISNUMBER(SEARCH('Chapter 2 (Generated)'!$B$3:$V$3,INDEX(MyData,D15317, E15317+1))))&gt;0,
SUMPRODUCT(--ISNUMBER(SEARCH('Chapter 2 (Generated)'!$B$4:$V$4,INDEX(MyData,D15317, E15317+1))))&gt;0)),
"        " &amp; INDEX(MyData,D15317, E15317+1),
"    " &amp; INDEX(MyData,D15317, E15317+1))</f>
        <v xml:space="preserve">        false,</v>
      </c>
    </row>
    <row r="15318" spans="4:7" x14ac:dyDescent="0.2">
      <c r="D15318" s="20">
        <f t="shared" si="239"/>
        <v>251</v>
      </c>
      <c r="E15318" s="20">
        <f>MIN(IF(MOD(ROWS($A$2:A15318),$A$2)=0,E15317+1, E15317), $B$2-1)</f>
        <v>18</v>
      </c>
      <c r="G15318" s="2" t="str">
        <f>IF(NOT(OR(
SUMPRODUCT(--ISNUMBER(SEARCH('Chapter 2 (Generated)'!$B$3:$V$3,INDEX(MyData,D15318, E15318+1))))&gt;0,
SUMPRODUCT(--ISNUMBER(SEARCH('Chapter 2 (Generated)'!$B$4:$V$4,INDEX(MyData,D15318, E15318+1))))&gt;0)),
"        " &amp; INDEX(MyData,D15318, E15318+1),
"    " &amp; INDEX(MyData,D15318, E15318+1))</f>
        <v xml:space="preserve">        false,</v>
      </c>
    </row>
    <row r="15319" spans="4:7" x14ac:dyDescent="0.2">
      <c r="D15319" s="20">
        <f t="shared" si="239"/>
        <v>252</v>
      </c>
      <c r="E15319" s="20">
        <f>MIN(IF(MOD(ROWS($A$2:A15319),$A$2)=0,E15318+1, E15318), $B$2-1)</f>
        <v>18</v>
      </c>
      <c r="G15319" s="2" t="str">
        <f>IF(NOT(OR(
SUMPRODUCT(--ISNUMBER(SEARCH('Chapter 2 (Generated)'!$B$3:$V$3,INDEX(MyData,D15319, E15319+1))))&gt;0,
SUMPRODUCT(--ISNUMBER(SEARCH('Chapter 2 (Generated)'!$B$4:$V$4,INDEX(MyData,D15319, E15319+1))))&gt;0)),
"        " &amp; INDEX(MyData,D15319, E15319+1),
"    " &amp; INDEX(MyData,D15319, E15319+1))</f>
        <v xml:space="preserve">        false,</v>
      </c>
    </row>
    <row r="15320" spans="4:7" x14ac:dyDescent="0.2">
      <c r="D15320" s="20">
        <f t="shared" si="239"/>
        <v>253</v>
      </c>
      <c r="E15320" s="20">
        <f>MIN(IF(MOD(ROWS($A$2:A15320),$A$2)=0,E15319+1, E15319), $B$2-1)</f>
        <v>18</v>
      </c>
      <c r="G15320" s="2" t="str">
        <f>IF(NOT(OR(
SUMPRODUCT(--ISNUMBER(SEARCH('Chapter 2 (Generated)'!$B$3:$V$3,INDEX(MyData,D15320, E15320+1))))&gt;0,
SUMPRODUCT(--ISNUMBER(SEARCH('Chapter 2 (Generated)'!$B$4:$V$4,INDEX(MyData,D15320, E15320+1))))&gt;0)),
"        " &amp; INDEX(MyData,D15320, E15320+1),
"    " &amp; INDEX(MyData,D15320, E15320+1))</f>
        <v xml:space="preserve">        false,//250 </v>
      </c>
    </row>
    <row r="15321" spans="4:7" x14ac:dyDescent="0.2">
      <c r="D15321" s="20">
        <f t="shared" si="239"/>
        <v>254</v>
      </c>
      <c r="E15321" s="20">
        <f>MIN(IF(MOD(ROWS($A$2:A15321),$A$2)=0,E15320+1, E15320), $B$2-1)</f>
        <v>18</v>
      </c>
      <c r="G15321" s="2" t="str">
        <f>IF(NOT(OR(
SUMPRODUCT(--ISNUMBER(SEARCH('Chapter 2 (Generated)'!$B$3:$V$3,INDEX(MyData,D15321, E15321+1))))&gt;0,
SUMPRODUCT(--ISNUMBER(SEARCH('Chapter 2 (Generated)'!$B$4:$V$4,INDEX(MyData,D15321, E15321+1))))&gt;0)),
"        " &amp; INDEX(MyData,D15321, E15321+1),
"    " &amp; INDEX(MyData,D15321, E15321+1))</f>
        <v xml:space="preserve">        false,</v>
      </c>
    </row>
    <row r="15322" spans="4:7" x14ac:dyDescent="0.2">
      <c r="D15322" s="20">
        <f t="shared" si="239"/>
        <v>255</v>
      </c>
      <c r="E15322" s="20">
        <f>MIN(IF(MOD(ROWS($A$2:A15322),$A$2)=0,E15321+1, E15321), $B$2-1)</f>
        <v>18</v>
      </c>
      <c r="G15322" s="2" t="str">
        <f>IF(NOT(OR(
SUMPRODUCT(--ISNUMBER(SEARCH('Chapter 2 (Generated)'!$B$3:$V$3,INDEX(MyData,D15322, E15322+1))))&gt;0,
SUMPRODUCT(--ISNUMBER(SEARCH('Chapter 2 (Generated)'!$B$4:$V$4,INDEX(MyData,D15322, E15322+1))))&gt;0)),
"        " &amp; INDEX(MyData,D15322, E15322+1),
"    " &amp; INDEX(MyData,D15322, E15322+1))</f>
        <v xml:space="preserve">        false,</v>
      </c>
    </row>
    <row r="15323" spans="4:7" x14ac:dyDescent="0.2">
      <c r="D15323" s="20">
        <f t="shared" si="239"/>
        <v>256</v>
      </c>
      <c r="E15323" s="20">
        <f>MIN(IF(MOD(ROWS($A$2:A15323),$A$2)=0,E15322+1, E15322), $B$2-1)</f>
        <v>18</v>
      </c>
      <c r="G15323" s="2" t="str">
        <f>IF(NOT(OR(
SUMPRODUCT(--ISNUMBER(SEARCH('Chapter 2 (Generated)'!$B$3:$V$3,INDEX(MyData,D15323, E15323+1))))&gt;0,
SUMPRODUCT(--ISNUMBER(SEARCH('Chapter 2 (Generated)'!$B$4:$V$4,INDEX(MyData,D15323, E15323+1))))&gt;0)),
"        " &amp; INDEX(MyData,D15323, E15323+1),
"    " &amp; INDEX(MyData,D15323, E15323+1))</f>
        <v xml:space="preserve">        false,</v>
      </c>
    </row>
    <row r="15324" spans="4:7" x14ac:dyDescent="0.2">
      <c r="D15324" s="20">
        <f t="shared" si="239"/>
        <v>257</v>
      </c>
      <c r="E15324" s="20">
        <f>MIN(IF(MOD(ROWS($A$2:A15324),$A$2)=0,E15323+1, E15323), $B$2-1)</f>
        <v>18</v>
      </c>
      <c r="G15324" s="2" t="str">
        <f>IF(NOT(OR(
SUMPRODUCT(--ISNUMBER(SEARCH('Chapter 2 (Generated)'!$B$3:$V$3,INDEX(MyData,D15324, E15324+1))))&gt;0,
SUMPRODUCT(--ISNUMBER(SEARCH('Chapter 2 (Generated)'!$B$4:$V$4,INDEX(MyData,D15324, E15324+1))))&gt;0)),
"        " &amp; INDEX(MyData,D15324, E15324+1),
"    " &amp; INDEX(MyData,D15324, E15324+1))</f>
        <v xml:space="preserve">        false,</v>
      </c>
    </row>
    <row r="15325" spans="4:7" x14ac:dyDescent="0.2">
      <c r="D15325" s="20">
        <f t="shared" si="239"/>
        <v>258</v>
      </c>
      <c r="E15325" s="20">
        <f>MIN(IF(MOD(ROWS($A$2:A15325),$A$2)=0,E15324+1, E15324), $B$2-1)</f>
        <v>18</v>
      </c>
      <c r="G15325" s="2" t="str">
        <f>IF(NOT(OR(
SUMPRODUCT(--ISNUMBER(SEARCH('Chapter 2 (Generated)'!$B$3:$V$3,INDEX(MyData,D15325, E15325+1))))&gt;0,
SUMPRODUCT(--ISNUMBER(SEARCH('Chapter 2 (Generated)'!$B$4:$V$4,INDEX(MyData,D15325, E15325+1))))&gt;0)),
"        " &amp; INDEX(MyData,D15325, E15325+1),
"    " &amp; INDEX(MyData,D15325, E15325+1))</f>
        <v xml:space="preserve">        false,//255 </v>
      </c>
    </row>
    <row r="15326" spans="4:7" x14ac:dyDescent="0.2">
      <c r="D15326" s="20">
        <f t="shared" si="239"/>
        <v>259</v>
      </c>
      <c r="E15326" s="20">
        <f>MIN(IF(MOD(ROWS($A$2:A15326),$A$2)=0,E15325+1, E15325), $B$2-1)</f>
        <v>18</v>
      </c>
      <c r="G15326" s="2" t="str">
        <f>IF(NOT(OR(
SUMPRODUCT(--ISNUMBER(SEARCH('Chapter 2 (Generated)'!$B$3:$V$3,INDEX(MyData,D15326, E15326+1))))&gt;0,
SUMPRODUCT(--ISNUMBER(SEARCH('Chapter 2 (Generated)'!$B$4:$V$4,INDEX(MyData,D15326, E15326+1))))&gt;0)),
"        " &amp; INDEX(MyData,D15326, E15326+1),
"    " &amp; INDEX(MyData,D15326, E15326+1))</f>
        <v xml:space="preserve">        false,</v>
      </c>
    </row>
    <row r="15327" spans="4:7" x14ac:dyDescent="0.2">
      <c r="D15327" s="20">
        <f t="shared" si="239"/>
        <v>260</v>
      </c>
      <c r="E15327" s="20">
        <f>MIN(IF(MOD(ROWS($A$2:A15327),$A$2)=0,E15326+1, E15326), $B$2-1)</f>
        <v>18</v>
      </c>
      <c r="G15327" s="2" t="str">
        <f>IF(NOT(OR(
SUMPRODUCT(--ISNUMBER(SEARCH('Chapter 2 (Generated)'!$B$3:$V$3,INDEX(MyData,D15327, E15327+1))))&gt;0,
SUMPRODUCT(--ISNUMBER(SEARCH('Chapter 2 (Generated)'!$B$4:$V$4,INDEX(MyData,D15327, E15327+1))))&gt;0)),
"        " &amp; INDEX(MyData,D15327, E15327+1),
"    " &amp; INDEX(MyData,D15327, E15327+1))</f>
        <v xml:space="preserve">        false,</v>
      </c>
    </row>
    <row r="15328" spans="4:7" x14ac:dyDescent="0.2">
      <c r="D15328" s="20">
        <f t="shared" si="239"/>
        <v>261</v>
      </c>
      <c r="E15328" s="20">
        <f>MIN(IF(MOD(ROWS($A$2:A15328),$A$2)=0,E15327+1, E15327), $B$2-1)</f>
        <v>18</v>
      </c>
      <c r="G15328" s="2" t="str">
        <f>IF(NOT(OR(
SUMPRODUCT(--ISNUMBER(SEARCH('Chapter 2 (Generated)'!$B$3:$V$3,INDEX(MyData,D15328, E15328+1))))&gt;0,
SUMPRODUCT(--ISNUMBER(SEARCH('Chapter 2 (Generated)'!$B$4:$V$4,INDEX(MyData,D15328, E15328+1))))&gt;0)),
"        " &amp; INDEX(MyData,D15328, E15328+1),
"    " &amp; INDEX(MyData,D15328, E15328+1))</f>
        <v xml:space="preserve">        false,</v>
      </c>
    </row>
    <row r="15329" spans="4:7" x14ac:dyDescent="0.2">
      <c r="D15329" s="20">
        <f t="shared" si="239"/>
        <v>262</v>
      </c>
      <c r="E15329" s="20">
        <f>MIN(IF(MOD(ROWS($A$2:A15329),$A$2)=0,E15328+1, E15328), $B$2-1)</f>
        <v>18</v>
      </c>
      <c r="G15329" s="2" t="str">
        <f>IF(NOT(OR(
SUMPRODUCT(--ISNUMBER(SEARCH('Chapter 2 (Generated)'!$B$3:$V$3,INDEX(MyData,D15329, E15329+1))))&gt;0,
SUMPRODUCT(--ISNUMBER(SEARCH('Chapter 2 (Generated)'!$B$4:$V$4,INDEX(MyData,D15329, E15329+1))))&gt;0)),
"        " &amp; INDEX(MyData,D15329, E15329+1),
"    " &amp; INDEX(MyData,D15329, E15329+1))</f>
        <v xml:space="preserve">        false,</v>
      </c>
    </row>
    <row r="15330" spans="4:7" x14ac:dyDescent="0.2">
      <c r="D15330" s="20">
        <f t="shared" si="239"/>
        <v>263</v>
      </c>
      <c r="E15330" s="20">
        <f>MIN(IF(MOD(ROWS($A$2:A15330),$A$2)=0,E15329+1, E15329), $B$2-1)</f>
        <v>18</v>
      </c>
      <c r="G15330" s="2" t="str">
        <f>IF(NOT(OR(
SUMPRODUCT(--ISNUMBER(SEARCH('Chapter 2 (Generated)'!$B$3:$V$3,INDEX(MyData,D15330, E15330+1))))&gt;0,
SUMPRODUCT(--ISNUMBER(SEARCH('Chapter 2 (Generated)'!$B$4:$V$4,INDEX(MyData,D15330, E15330+1))))&gt;0)),
"        " &amp; INDEX(MyData,D15330, E15330+1),
"    " &amp; INDEX(MyData,D15330, E15330+1))</f>
        <v xml:space="preserve">        false,//260 </v>
      </c>
    </row>
    <row r="15331" spans="4:7" x14ac:dyDescent="0.2">
      <c r="D15331" s="20">
        <f t="shared" si="239"/>
        <v>264</v>
      </c>
      <c r="E15331" s="20">
        <f>MIN(IF(MOD(ROWS($A$2:A15331),$A$2)=0,E15330+1, E15330), $B$2-1)</f>
        <v>18</v>
      </c>
      <c r="G15331" s="2" t="str">
        <f>IF(NOT(OR(
SUMPRODUCT(--ISNUMBER(SEARCH('Chapter 2 (Generated)'!$B$3:$V$3,INDEX(MyData,D15331, E15331+1))))&gt;0,
SUMPRODUCT(--ISNUMBER(SEARCH('Chapter 2 (Generated)'!$B$4:$V$4,INDEX(MyData,D15331, E15331+1))))&gt;0)),
"        " &amp; INDEX(MyData,D15331, E15331+1),
"    " &amp; INDEX(MyData,D15331, E15331+1))</f>
        <v xml:space="preserve">        false,</v>
      </c>
    </row>
    <row r="15332" spans="4:7" x14ac:dyDescent="0.2">
      <c r="D15332" s="20">
        <f t="shared" si="239"/>
        <v>265</v>
      </c>
      <c r="E15332" s="20">
        <f>MIN(IF(MOD(ROWS($A$2:A15332),$A$2)=0,E15331+1, E15331), $B$2-1)</f>
        <v>18</v>
      </c>
      <c r="G15332" s="2" t="str">
        <f>IF(NOT(OR(
SUMPRODUCT(--ISNUMBER(SEARCH('Chapter 2 (Generated)'!$B$3:$V$3,INDEX(MyData,D15332, E15332+1))))&gt;0,
SUMPRODUCT(--ISNUMBER(SEARCH('Chapter 2 (Generated)'!$B$4:$V$4,INDEX(MyData,D15332, E15332+1))))&gt;0)),
"        " &amp; INDEX(MyData,D15332, E15332+1),
"    " &amp; INDEX(MyData,D15332, E15332+1))</f>
        <v xml:space="preserve">        false,</v>
      </c>
    </row>
    <row r="15333" spans="4:7" x14ac:dyDescent="0.2">
      <c r="D15333" s="20">
        <f t="shared" si="239"/>
        <v>266</v>
      </c>
      <c r="E15333" s="20">
        <f>MIN(IF(MOD(ROWS($A$2:A15333),$A$2)=0,E15332+1, E15332), $B$2-1)</f>
        <v>18</v>
      </c>
      <c r="G15333" s="2" t="str">
        <f>IF(NOT(OR(
SUMPRODUCT(--ISNUMBER(SEARCH('Chapter 2 (Generated)'!$B$3:$V$3,INDEX(MyData,D15333, E15333+1))))&gt;0,
SUMPRODUCT(--ISNUMBER(SEARCH('Chapter 2 (Generated)'!$B$4:$V$4,INDEX(MyData,D15333, E15333+1))))&gt;0)),
"        " &amp; INDEX(MyData,D15333, E15333+1),
"    " &amp; INDEX(MyData,D15333, E15333+1))</f>
        <v xml:space="preserve">        false,</v>
      </c>
    </row>
    <row r="15334" spans="4:7" x14ac:dyDescent="0.2">
      <c r="D15334" s="20">
        <f t="shared" si="239"/>
        <v>267</v>
      </c>
      <c r="E15334" s="20">
        <f>MIN(IF(MOD(ROWS($A$2:A15334),$A$2)=0,E15333+1, E15333), $B$2-1)</f>
        <v>18</v>
      </c>
      <c r="G15334" s="2" t="str">
        <f>IF(NOT(OR(
SUMPRODUCT(--ISNUMBER(SEARCH('Chapter 2 (Generated)'!$B$3:$V$3,INDEX(MyData,D15334, E15334+1))))&gt;0,
SUMPRODUCT(--ISNUMBER(SEARCH('Chapter 2 (Generated)'!$B$4:$V$4,INDEX(MyData,D15334, E15334+1))))&gt;0)),
"        " &amp; INDEX(MyData,D15334, E15334+1),
"    " &amp; INDEX(MyData,D15334, E15334+1))</f>
        <v xml:space="preserve">        false,</v>
      </c>
    </row>
    <row r="15335" spans="4:7" x14ac:dyDescent="0.2">
      <c r="D15335" s="20">
        <f t="shared" si="239"/>
        <v>268</v>
      </c>
      <c r="E15335" s="20">
        <f>MIN(IF(MOD(ROWS($A$2:A15335),$A$2)=0,E15334+1, E15334), $B$2-1)</f>
        <v>18</v>
      </c>
      <c r="G15335" s="2" t="str">
        <f>IF(NOT(OR(
SUMPRODUCT(--ISNUMBER(SEARCH('Chapter 2 (Generated)'!$B$3:$V$3,INDEX(MyData,D15335, E15335+1))))&gt;0,
SUMPRODUCT(--ISNUMBER(SEARCH('Chapter 2 (Generated)'!$B$4:$V$4,INDEX(MyData,D15335, E15335+1))))&gt;0)),
"        " &amp; INDEX(MyData,D15335, E15335+1),
"    " &amp; INDEX(MyData,D15335, E15335+1))</f>
        <v xml:space="preserve">        false,//265 </v>
      </c>
    </row>
    <row r="15336" spans="4:7" x14ac:dyDescent="0.2">
      <c r="D15336" s="20">
        <f t="shared" si="239"/>
        <v>269</v>
      </c>
      <c r="E15336" s="20">
        <f>MIN(IF(MOD(ROWS($A$2:A15336),$A$2)=0,E15335+1, E15335), $B$2-1)</f>
        <v>18</v>
      </c>
      <c r="G15336" s="2" t="str">
        <f>IF(NOT(OR(
SUMPRODUCT(--ISNUMBER(SEARCH('Chapter 2 (Generated)'!$B$3:$V$3,INDEX(MyData,D15336, E15336+1))))&gt;0,
SUMPRODUCT(--ISNUMBER(SEARCH('Chapter 2 (Generated)'!$B$4:$V$4,INDEX(MyData,D15336, E15336+1))))&gt;0)),
"        " &amp; INDEX(MyData,D15336, E15336+1),
"    " &amp; INDEX(MyData,D15336, E15336+1))</f>
        <v xml:space="preserve">        false,</v>
      </c>
    </row>
    <row r="15337" spans="4:7" x14ac:dyDescent="0.2">
      <c r="D15337" s="20">
        <f t="shared" si="239"/>
        <v>270</v>
      </c>
      <c r="E15337" s="20">
        <f>MIN(IF(MOD(ROWS($A$2:A15337),$A$2)=0,E15336+1, E15336), $B$2-1)</f>
        <v>18</v>
      </c>
      <c r="G15337" s="2" t="str">
        <f>IF(NOT(OR(
SUMPRODUCT(--ISNUMBER(SEARCH('Chapter 2 (Generated)'!$B$3:$V$3,INDEX(MyData,D15337, E15337+1))))&gt;0,
SUMPRODUCT(--ISNUMBER(SEARCH('Chapter 2 (Generated)'!$B$4:$V$4,INDEX(MyData,D15337, E15337+1))))&gt;0)),
"        " &amp; INDEX(MyData,D15337, E15337+1),
"    " &amp; INDEX(MyData,D15337, E15337+1))</f>
        <v xml:space="preserve">        false,</v>
      </c>
    </row>
    <row r="15338" spans="4:7" x14ac:dyDescent="0.2">
      <c r="D15338" s="20">
        <f t="shared" si="239"/>
        <v>271</v>
      </c>
      <c r="E15338" s="20">
        <f>MIN(IF(MOD(ROWS($A$2:A15338),$A$2)=0,E15337+1, E15337), $B$2-1)</f>
        <v>18</v>
      </c>
      <c r="G15338" s="2" t="str">
        <f>IF(NOT(OR(
SUMPRODUCT(--ISNUMBER(SEARCH('Chapter 2 (Generated)'!$B$3:$V$3,INDEX(MyData,D15338, E15338+1))))&gt;0,
SUMPRODUCT(--ISNUMBER(SEARCH('Chapter 2 (Generated)'!$B$4:$V$4,INDEX(MyData,D15338, E15338+1))))&gt;0)),
"        " &amp; INDEX(MyData,D15338, E15338+1),
"    " &amp; INDEX(MyData,D15338, E15338+1))</f>
        <v xml:space="preserve">        false,</v>
      </c>
    </row>
    <row r="15339" spans="4:7" x14ac:dyDescent="0.2">
      <c r="D15339" s="20">
        <f t="shared" si="239"/>
        <v>272</v>
      </c>
      <c r="E15339" s="20">
        <f>MIN(IF(MOD(ROWS($A$2:A15339),$A$2)=0,E15338+1, E15338), $B$2-1)</f>
        <v>18</v>
      </c>
      <c r="G15339" s="2" t="str">
        <f>IF(NOT(OR(
SUMPRODUCT(--ISNUMBER(SEARCH('Chapter 2 (Generated)'!$B$3:$V$3,INDEX(MyData,D15339, E15339+1))))&gt;0,
SUMPRODUCT(--ISNUMBER(SEARCH('Chapter 2 (Generated)'!$B$4:$V$4,INDEX(MyData,D15339, E15339+1))))&gt;0)),
"        " &amp; INDEX(MyData,D15339, E15339+1),
"    " &amp; INDEX(MyData,D15339, E15339+1))</f>
        <v xml:space="preserve">        false,</v>
      </c>
    </row>
    <row r="15340" spans="4:7" x14ac:dyDescent="0.2">
      <c r="D15340" s="20">
        <f t="shared" si="239"/>
        <v>273</v>
      </c>
      <c r="E15340" s="20">
        <f>MIN(IF(MOD(ROWS($A$2:A15340),$A$2)=0,E15339+1, E15339), $B$2-1)</f>
        <v>18</v>
      </c>
      <c r="G15340" s="2" t="str">
        <f>IF(NOT(OR(
SUMPRODUCT(--ISNUMBER(SEARCH('Chapter 2 (Generated)'!$B$3:$V$3,INDEX(MyData,D15340, E15340+1))))&gt;0,
SUMPRODUCT(--ISNUMBER(SEARCH('Chapter 2 (Generated)'!$B$4:$V$4,INDEX(MyData,D15340, E15340+1))))&gt;0)),
"        " &amp; INDEX(MyData,D15340, E15340+1),
"    " &amp; INDEX(MyData,D15340, E15340+1))</f>
        <v xml:space="preserve">        false,//270 </v>
      </c>
    </row>
    <row r="15341" spans="4:7" x14ac:dyDescent="0.2">
      <c r="D15341" s="20">
        <f t="shared" si="239"/>
        <v>274</v>
      </c>
      <c r="E15341" s="20">
        <f>MIN(IF(MOD(ROWS($A$2:A15341),$A$2)=0,E15340+1, E15340), $B$2-1)</f>
        <v>18</v>
      </c>
      <c r="G15341" s="2" t="str">
        <f>IF(NOT(OR(
SUMPRODUCT(--ISNUMBER(SEARCH('Chapter 2 (Generated)'!$B$3:$V$3,INDEX(MyData,D15341, E15341+1))))&gt;0,
SUMPRODUCT(--ISNUMBER(SEARCH('Chapter 2 (Generated)'!$B$4:$V$4,INDEX(MyData,D15341, E15341+1))))&gt;0)),
"        " &amp; INDEX(MyData,D15341, E15341+1),
"    " &amp; INDEX(MyData,D15341, E15341+1))</f>
        <v xml:space="preserve">        false,</v>
      </c>
    </row>
    <row r="15342" spans="4:7" x14ac:dyDescent="0.2">
      <c r="D15342" s="20">
        <f t="shared" si="239"/>
        <v>275</v>
      </c>
      <c r="E15342" s="20">
        <f>MIN(IF(MOD(ROWS($A$2:A15342),$A$2)=0,E15341+1, E15341), $B$2-1)</f>
        <v>18</v>
      </c>
      <c r="G15342" s="2" t="str">
        <f>IF(NOT(OR(
SUMPRODUCT(--ISNUMBER(SEARCH('Chapter 2 (Generated)'!$B$3:$V$3,INDEX(MyData,D15342, E15342+1))))&gt;0,
SUMPRODUCT(--ISNUMBER(SEARCH('Chapter 2 (Generated)'!$B$4:$V$4,INDEX(MyData,D15342, E15342+1))))&gt;0)),
"        " &amp; INDEX(MyData,D15342, E15342+1),
"    " &amp; INDEX(MyData,D15342, E15342+1))</f>
        <v xml:space="preserve">        false,</v>
      </c>
    </row>
    <row r="15343" spans="4:7" x14ac:dyDescent="0.2">
      <c r="D15343" s="20">
        <f t="shared" si="239"/>
        <v>276</v>
      </c>
      <c r="E15343" s="20">
        <f>MIN(IF(MOD(ROWS($A$2:A15343),$A$2)=0,E15342+1, E15342), $B$2-1)</f>
        <v>18</v>
      </c>
      <c r="G15343" s="2" t="str">
        <f>IF(NOT(OR(
SUMPRODUCT(--ISNUMBER(SEARCH('Chapter 2 (Generated)'!$B$3:$V$3,INDEX(MyData,D15343, E15343+1))))&gt;0,
SUMPRODUCT(--ISNUMBER(SEARCH('Chapter 2 (Generated)'!$B$4:$V$4,INDEX(MyData,D15343, E15343+1))))&gt;0)),
"        " &amp; INDEX(MyData,D15343, E15343+1),
"    " &amp; INDEX(MyData,D15343, E15343+1))</f>
        <v xml:space="preserve">        false,</v>
      </c>
    </row>
    <row r="15344" spans="4:7" x14ac:dyDescent="0.2">
      <c r="D15344" s="20">
        <f t="shared" si="239"/>
        <v>277</v>
      </c>
      <c r="E15344" s="20">
        <f>MIN(IF(MOD(ROWS($A$2:A15344),$A$2)=0,E15343+1, E15343), $B$2-1)</f>
        <v>18</v>
      </c>
      <c r="G15344" s="2" t="str">
        <f>IF(NOT(OR(
SUMPRODUCT(--ISNUMBER(SEARCH('Chapter 2 (Generated)'!$B$3:$V$3,INDEX(MyData,D15344, E15344+1))))&gt;0,
SUMPRODUCT(--ISNUMBER(SEARCH('Chapter 2 (Generated)'!$B$4:$V$4,INDEX(MyData,D15344, E15344+1))))&gt;0)),
"        " &amp; INDEX(MyData,D15344, E15344+1),
"    " &amp; INDEX(MyData,D15344, E15344+1))</f>
        <v xml:space="preserve">        false,</v>
      </c>
    </row>
    <row r="15345" spans="4:7" x14ac:dyDescent="0.2">
      <c r="D15345" s="20">
        <f t="shared" si="239"/>
        <v>278</v>
      </c>
      <c r="E15345" s="20">
        <f>MIN(IF(MOD(ROWS($A$2:A15345),$A$2)=0,E15344+1, E15344), $B$2-1)</f>
        <v>18</v>
      </c>
      <c r="G15345" s="2" t="str">
        <f>IF(NOT(OR(
SUMPRODUCT(--ISNUMBER(SEARCH('Chapter 2 (Generated)'!$B$3:$V$3,INDEX(MyData,D15345, E15345+1))))&gt;0,
SUMPRODUCT(--ISNUMBER(SEARCH('Chapter 2 (Generated)'!$B$4:$V$4,INDEX(MyData,D15345, E15345+1))))&gt;0)),
"        " &amp; INDEX(MyData,D15345, E15345+1),
"    " &amp; INDEX(MyData,D15345, E15345+1))</f>
        <v xml:space="preserve">        false,//275 </v>
      </c>
    </row>
    <row r="15346" spans="4:7" x14ac:dyDescent="0.2">
      <c r="D15346" s="20">
        <f t="shared" si="239"/>
        <v>279</v>
      </c>
      <c r="E15346" s="20">
        <f>MIN(IF(MOD(ROWS($A$2:A15346),$A$2)=0,E15345+1, E15345), $B$2-1)</f>
        <v>18</v>
      </c>
      <c r="G15346" s="2" t="str">
        <f>IF(NOT(OR(
SUMPRODUCT(--ISNUMBER(SEARCH('Chapter 2 (Generated)'!$B$3:$V$3,INDEX(MyData,D15346, E15346+1))))&gt;0,
SUMPRODUCT(--ISNUMBER(SEARCH('Chapter 2 (Generated)'!$B$4:$V$4,INDEX(MyData,D15346, E15346+1))))&gt;0)),
"        " &amp; INDEX(MyData,D15346, E15346+1),
"    " &amp; INDEX(MyData,D15346, E15346+1))</f>
        <v xml:space="preserve">        false,</v>
      </c>
    </row>
    <row r="15347" spans="4:7" x14ac:dyDescent="0.2">
      <c r="D15347" s="20">
        <f t="shared" si="239"/>
        <v>280</v>
      </c>
      <c r="E15347" s="20">
        <f>MIN(IF(MOD(ROWS($A$2:A15347),$A$2)=0,E15346+1, E15346), $B$2-1)</f>
        <v>18</v>
      </c>
      <c r="G15347" s="2" t="str">
        <f>IF(NOT(OR(
SUMPRODUCT(--ISNUMBER(SEARCH('Chapter 2 (Generated)'!$B$3:$V$3,INDEX(MyData,D15347, E15347+1))))&gt;0,
SUMPRODUCT(--ISNUMBER(SEARCH('Chapter 2 (Generated)'!$B$4:$V$4,INDEX(MyData,D15347, E15347+1))))&gt;0)),
"        " &amp; INDEX(MyData,D15347, E15347+1),
"    " &amp; INDEX(MyData,D15347, E15347+1))</f>
        <v xml:space="preserve">        false,</v>
      </c>
    </row>
    <row r="15348" spans="4:7" x14ac:dyDescent="0.2">
      <c r="D15348" s="20">
        <f t="shared" si="239"/>
        <v>281</v>
      </c>
      <c r="E15348" s="20">
        <f>MIN(IF(MOD(ROWS($A$2:A15348),$A$2)=0,E15347+1, E15347), $B$2-1)</f>
        <v>18</v>
      </c>
      <c r="G15348" s="2" t="str">
        <f>IF(NOT(OR(
SUMPRODUCT(--ISNUMBER(SEARCH('Chapter 2 (Generated)'!$B$3:$V$3,INDEX(MyData,D15348, E15348+1))))&gt;0,
SUMPRODUCT(--ISNUMBER(SEARCH('Chapter 2 (Generated)'!$B$4:$V$4,INDEX(MyData,D15348, E15348+1))))&gt;0)),
"        " &amp; INDEX(MyData,D15348, E15348+1),
"    " &amp; INDEX(MyData,D15348, E15348+1))</f>
        <v xml:space="preserve">        false,</v>
      </c>
    </row>
    <row r="15349" spans="4:7" x14ac:dyDescent="0.2">
      <c r="D15349" s="20">
        <f t="shared" si="239"/>
        <v>282</v>
      </c>
      <c r="E15349" s="20">
        <f>MIN(IF(MOD(ROWS($A$2:A15349),$A$2)=0,E15348+1, E15348), $B$2-1)</f>
        <v>18</v>
      </c>
      <c r="G15349" s="2" t="str">
        <f>IF(NOT(OR(
SUMPRODUCT(--ISNUMBER(SEARCH('Chapter 2 (Generated)'!$B$3:$V$3,INDEX(MyData,D15349, E15349+1))))&gt;0,
SUMPRODUCT(--ISNUMBER(SEARCH('Chapter 2 (Generated)'!$B$4:$V$4,INDEX(MyData,D15349, E15349+1))))&gt;0)),
"        " &amp; INDEX(MyData,D15349, E15349+1),
"    " &amp; INDEX(MyData,D15349, E15349+1))</f>
        <v xml:space="preserve">        false,</v>
      </c>
    </row>
    <row r="15350" spans="4:7" x14ac:dyDescent="0.2">
      <c r="D15350" s="20">
        <f t="shared" si="239"/>
        <v>283</v>
      </c>
      <c r="E15350" s="20">
        <f>MIN(IF(MOD(ROWS($A$2:A15350),$A$2)=0,E15349+1, E15349), $B$2-1)</f>
        <v>18</v>
      </c>
      <c r="G15350" s="2" t="str">
        <f>IF(NOT(OR(
SUMPRODUCT(--ISNUMBER(SEARCH('Chapter 2 (Generated)'!$B$3:$V$3,INDEX(MyData,D15350, E15350+1))))&gt;0,
SUMPRODUCT(--ISNUMBER(SEARCH('Chapter 2 (Generated)'!$B$4:$V$4,INDEX(MyData,D15350, E15350+1))))&gt;0)),
"        " &amp; INDEX(MyData,D15350, E15350+1),
"    " &amp; INDEX(MyData,D15350, E15350+1))</f>
        <v xml:space="preserve">        false,//280 </v>
      </c>
    </row>
    <row r="15351" spans="4:7" x14ac:dyDescent="0.2">
      <c r="D15351" s="20">
        <f t="shared" si="239"/>
        <v>284</v>
      </c>
      <c r="E15351" s="20">
        <f>MIN(IF(MOD(ROWS($A$2:A15351),$A$2)=0,E15350+1, E15350), $B$2-1)</f>
        <v>18</v>
      </c>
      <c r="G15351" s="2" t="str">
        <f>IF(NOT(OR(
SUMPRODUCT(--ISNUMBER(SEARCH('Chapter 2 (Generated)'!$B$3:$V$3,INDEX(MyData,D15351, E15351+1))))&gt;0,
SUMPRODUCT(--ISNUMBER(SEARCH('Chapter 2 (Generated)'!$B$4:$V$4,INDEX(MyData,D15351, E15351+1))))&gt;0)),
"        " &amp; INDEX(MyData,D15351, E15351+1),
"    " &amp; INDEX(MyData,D15351, E15351+1))</f>
        <v xml:space="preserve">        false,</v>
      </c>
    </row>
    <row r="15352" spans="4:7" x14ac:dyDescent="0.2">
      <c r="D15352" s="20">
        <f t="shared" si="239"/>
        <v>285</v>
      </c>
      <c r="E15352" s="20">
        <f>MIN(IF(MOD(ROWS($A$2:A15352),$A$2)=0,E15351+1, E15351), $B$2-1)</f>
        <v>18</v>
      </c>
      <c r="G15352" s="2" t="str">
        <f>IF(NOT(OR(
SUMPRODUCT(--ISNUMBER(SEARCH('Chapter 2 (Generated)'!$B$3:$V$3,INDEX(MyData,D15352, E15352+1))))&gt;0,
SUMPRODUCT(--ISNUMBER(SEARCH('Chapter 2 (Generated)'!$B$4:$V$4,INDEX(MyData,D15352, E15352+1))))&gt;0)),
"        " &amp; INDEX(MyData,D15352, E15352+1),
"    " &amp; INDEX(MyData,D15352, E15352+1))</f>
        <v xml:space="preserve">        false,</v>
      </c>
    </row>
    <row r="15353" spans="4:7" x14ac:dyDescent="0.2">
      <c r="D15353" s="20">
        <f t="shared" si="239"/>
        <v>286</v>
      </c>
      <c r="E15353" s="20">
        <f>MIN(IF(MOD(ROWS($A$2:A15353),$A$2)=0,E15352+1, E15352), $B$2-1)</f>
        <v>18</v>
      </c>
      <c r="G15353" s="2" t="str">
        <f>IF(NOT(OR(
SUMPRODUCT(--ISNUMBER(SEARCH('Chapter 2 (Generated)'!$B$3:$V$3,INDEX(MyData,D15353, E15353+1))))&gt;0,
SUMPRODUCT(--ISNUMBER(SEARCH('Chapter 2 (Generated)'!$B$4:$V$4,INDEX(MyData,D15353, E15353+1))))&gt;0)),
"        " &amp; INDEX(MyData,D15353, E15353+1),
"    " &amp; INDEX(MyData,D15353, E15353+1))</f>
        <v xml:space="preserve">        false,</v>
      </c>
    </row>
    <row r="15354" spans="4:7" x14ac:dyDescent="0.2">
      <c r="D15354" s="20">
        <f t="shared" si="239"/>
        <v>287</v>
      </c>
      <c r="E15354" s="20">
        <f>MIN(IF(MOD(ROWS($A$2:A15354),$A$2)=0,E15353+1, E15353), $B$2-1)</f>
        <v>18</v>
      </c>
      <c r="G15354" s="2" t="str">
        <f>IF(NOT(OR(
SUMPRODUCT(--ISNUMBER(SEARCH('Chapter 2 (Generated)'!$B$3:$V$3,INDEX(MyData,D15354, E15354+1))))&gt;0,
SUMPRODUCT(--ISNUMBER(SEARCH('Chapter 2 (Generated)'!$B$4:$V$4,INDEX(MyData,D15354, E15354+1))))&gt;0)),
"        " &amp; INDEX(MyData,D15354, E15354+1),
"    " &amp; INDEX(MyData,D15354, E15354+1))</f>
        <v xml:space="preserve">        false,</v>
      </c>
    </row>
    <row r="15355" spans="4:7" x14ac:dyDescent="0.2">
      <c r="D15355" s="20">
        <f t="shared" si="239"/>
        <v>288</v>
      </c>
      <c r="E15355" s="20">
        <f>MIN(IF(MOD(ROWS($A$2:A15355),$A$2)=0,E15354+1, E15354), $B$2-1)</f>
        <v>18</v>
      </c>
      <c r="G15355" s="2" t="str">
        <f>IF(NOT(OR(
SUMPRODUCT(--ISNUMBER(SEARCH('Chapter 2 (Generated)'!$B$3:$V$3,INDEX(MyData,D15355, E15355+1))))&gt;0,
SUMPRODUCT(--ISNUMBER(SEARCH('Chapter 2 (Generated)'!$B$4:$V$4,INDEX(MyData,D15355, E15355+1))))&gt;0)),
"        " &amp; INDEX(MyData,D15355, E15355+1),
"    " &amp; INDEX(MyData,D15355, E15355+1))</f>
        <v xml:space="preserve">        false,//285 </v>
      </c>
    </row>
    <row r="15356" spans="4:7" x14ac:dyDescent="0.2">
      <c r="D15356" s="20">
        <f t="shared" si="239"/>
        <v>289</v>
      </c>
      <c r="E15356" s="20">
        <f>MIN(IF(MOD(ROWS($A$2:A15356),$A$2)=0,E15355+1, E15355), $B$2-1)</f>
        <v>18</v>
      </c>
      <c r="G15356" s="2" t="str">
        <f>IF(NOT(OR(
SUMPRODUCT(--ISNUMBER(SEARCH('Chapter 2 (Generated)'!$B$3:$V$3,INDEX(MyData,D15356, E15356+1))))&gt;0,
SUMPRODUCT(--ISNUMBER(SEARCH('Chapter 2 (Generated)'!$B$4:$V$4,INDEX(MyData,D15356, E15356+1))))&gt;0)),
"        " &amp; INDEX(MyData,D15356, E15356+1),
"    " &amp; INDEX(MyData,D15356, E15356+1))</f>
        <v xml:space="preserve">        false,</v>
      </c>
    </row>
    <row r="15357" spans="4:7" x14ac:dyDescent="0.2">
      <c r="D15357" s="20">
        <f t="shared" si="239"/>
        <v>290</v>
      </c>
      <c r="E15357" s="20">
        <f>MIN(IF(MOD(ROWS($A$2:A15357),$A$2)=0,E15356+1, E15356), $B$2-1)</f>
        <v>18</v>
      </c>
      <c r="G15357" s="2" t="str">
        <f>IF(NOT(OR(
SUMPRODUCT(--ISNUMBER(SEARCH('Chapter 2 (Generated)'!$B$3:$V$3,INDEX(MyData,D15357, E15357+1))))&gt;0,
SUMPRODUCT(--ISNUMBER(SEARCH('Chapter 2 (Generated)'!$B$4:$V$4,INDEX(MyData,D15357, E15357+1))))&gt;0)),
"        " &amp; INDEX(MyData,D15357, E15357+1),
"    " &amp; INDEX(MyData,D15357, E15357+1))</f>
        <v xml:space="preserve">        false,</v>
      </c>
    </row>
    <row r="15358" spans="4:7" x14ac:dyDescent="0.2">
      <c r="D15358" s="20">
        <f t="shared" si="239"/>
        <v>291</v>
      </c>
      <c r="E15358" s="20">
        <f>MIN(IF(MOD(ROWS($A$2:A15358),$A$2)=0,E15357+1, E15357), $B$2-1)</f>
        <v>18</v>
      </c>
      <c r="G15358" s="2" t="str">
        <f>IF(NOT(OR(
SUMPRODUCT(--ISNUMBER(SEARCH('Chapter 2 (Generated)'!$B$3:$V$3,INDEX(MyData,D15358, E15358+1))))&gt;0,
SUMPRODUCT(--ISNUMBER(SEARCH('Chapter 2 (Generated)'!$B$4:$V$4,INDEX(MyData,D15358, E15358+1))))&gt;0)),
"        " &amp; INDEX(MyData,D15358, E15358+1),
"    " &amp; INDEX(MyData,D15358, E15358+1))</f>
        <v xml:space="preserve">        false,</v>
      </c>
    </row>
    <row r="15359" spans="4:7" x14ac:dyDescent="0.2">
      <c r="D15359" s="20">
        <f t="shared" si="239"/>
        <v>292</v>
      </c>
      <c r="E15359" s="20">
        <f>MIN(IF(MOD(ROWS($A$2:A15359),$A$2)=0,E15358+1, E15358), $B$2-1)</f>
        <v>18</v>
      </c>
      <c r="G15359" s="2" t="str">
        <f>IF(NOT(OR(
SUMPRODUCT(--ISNUMBER(SEARCH('Chapter 2 (Generated)'!$B$3:$V$3,INDEX(MyData,D15359, E15359+1))))&gt;0,
SUMPRODUCT(--ISNUMBER(SEARCH('Chapter 2 (Generated)'!$B$4:$V$4,INDEX(MyData,D15359, E15359+1))))&gt;0)),
"        " &amp; INDEX(MyData,D15359, E15359+1),
"    " &amp; INDEX(MyData,D15359, E15359+1))</f>
        <v xml:space="preserve">        false,</v>
      </c>
    </row>
    <row r="15360" spans="4:7" x14ac:dyDescent="0.2">
      <c r="D15360" s="20">
        <f t="shared" si="239"/>
        <v>293</v>
      </c>
      <c r="E15360" s="20">
        <f>MIN(IF(MOD(ROWS($A$2:A15360),$A$2)=0,E15359+1, E15359), $B$2-1)</f>
        <v>18</v>
      </c>
      <c r="G15360" s="2" t="str">
        <f>IF(NOT(OR(
SUMPRODUCT(--ISNUMBER(SEARCH('Chapter 2 (Generated)'!$B$3:$V$3,INDEX(MyData,D15360, E15360+1))))&gt;0,
SUMPRODUCT(--ISNUMBER(SEARCH('Chapter 2 (Generated)'!$B$4:$V$4,INDEX(MyData,D15360, E15360+1))))&gt;0)),
"        " &amp; INDEX(MyData,D15360, E15360+1),
"    " &amp; INDEX(MyData,D15360, E15360+1))</f>
        <v xml:space="preserve">        false,//290 </v>
      </c>
    </row>
    <row r="15361" spans="4:7" x14ac:dyDescent="0.2">
      <c r="D15361" s="20">
        <f t="shared" si="239"/>
        <v>294</v>
      </c>
      <c r="E15361" s="20">
        <f>MIN(IF(MOD(ROWS($A$2:A15361),$A$2)=0,E15360+1, E15360), $B$2-1)</f>
        <v>18</v>
      </c>
      <c r="G15361" s="2" t="str">
        <f>IF(NOT(OR(
SUMPRODUCT(--ISNUMBER(SEARCH('Chapter 2 (Generated)'!$B$3:$V$3,INDEX(MyData,D15361, E15361+1))))&gt;0,
SUMPRODUCT(--ISNUMBER(SEARCH('Chapter 2 (Generated)'!$B$4:$V$4,INDEX(MyData,D15361, E15361+1))))&gt;0)),
"        " &amp; INDEX(MyData,D15361, E15361+1),
"    " &amp; INDEX(MyData,D15361, E15361+1))</f>
        <v xml:space="preserve">        false,</v>
      </c>
    </row>
    <row r="15362" spans="4:7" x14ac:dyDescent="0.2">
      <c r="D15362" s="20">
        <f t="shared" ref="D15362:D15425" si="240">MOD(ROW(D15361)-1+ROWS(MyData),ROWS(MyData))+1</f>
        <v>295</v>
      </c>
      <c r="E15362" s="20">
        <f>MIN(IF(MOD(ROWS($A$2:A15362),$A$2)=0,E15361+1, E15361), $B$2-1)</f>
        <v>18</v>
      </c>
      <c r="G15362" s="2" t="str">
        <f>IF(NOT(OR(
SUMPRODUCT(--ISNUMBER(SEARCH('Chapter 2 (Generated)'!$B$3:$V$3,INDEX(MyData,D15362, E15362+1))))&gt;0,
SUMPRODUCT(--ISNUMBER(SEARCH('Chapter 2 (Generated)'!$B$4:$V$4,INDEX(MyData,D15362, E15362+1))))&gt;0)),
"        " &amp; INDEX(MyData,D15362, E15362+1),
"    " &amp; INDEX(MyData,D15362, E15362+1))</f>
        <v xml:space="preserve">        false,</v>
      </c>
    </row>
    <row r="15363" spans="4:7" x14ac:dyDescent="0.2">
      <c r="D15363" s="20">
        <f t="shared" si="240"/>
        <v>296</v>
      </c>
      <c r="E15363" s="20">
        <f>MIN(IF(MOD(ROWS($A$2:A15363),$A$2)=0,E15362+1, E15362), $B$2-1)</f>
        <v>18</v>
      </c>
      <c r="G15363" s="2" t="str">
        <f>IF(NOT(OR(
SUMPRODUCT(--ISNUMBER(SEARCH('Chapter 2 (Generated)'!$B$3:$V$3,INDEX(MyData,D15363, E15363+1))))&gt;0,
SUMPRODUCT(--ISNUMBER(SEARCH('Chapter 2 (Generated)'!$B$4:$V$4,INDEX(MyData,D15363, E15363+1))))&gt;0)),
"        " &amp; INDEX(MyData,D15363, E15363+1),
"    " &amp; INDEX(MyData,D15363, E15363+1))</f>
        <v xml:space="preserve">        false,</v>
      </c>
    </row>
    <row r="15364" spans="4:7" x14ac:dyDescent="0.2">
      <c r="D15364" s="20">
        <f t="shared" si="240"/>
        <v>297</v>
      </c>
      <c r="E15364" s="20">
        <f>MIN(IF(MOD(ROWS($A$2:A15364),$A$2)=0,E15363+1, E15363), $B$2-1)</f>
        <v>18</v>
      </c>
      <c r="G15364" s="2" t="str">
        <f>IF(NOT(OR(
SUMPRODUCT(--ISNUMBER(SEARCH('Chapter 2 (Generated)'!$B$3:$V$3,INDEX(MyData,D15364, E15364+1))))&gt;0,
SUMPRODUCT(--ISNUMBER(SEARCH('Chapter 2 (Generated)'!$B$4:$V$4,INDEX(MyData,D15364, E15364+1))))&gt;0)),
"        " &amp; INDEX(MyData,D15364, E15364+1),
"    " &amp; INDEX(MyData,D15364, E15364+1))</f>
        <v xml:space="preserve">        false,</v>
      </c>
    </row>
    <row r="15365" spans="4:7" x14ac:dyDescent="0.2">
      <c r="D15365" s="20">
        <f t="shared" si="240"/>
        <v>298</v>
      </c>
      <c r="E15365" s="20">
        <f>MIN(IF(MOD(ROWS($A$2:A15365),$A$2)=0,E15364+1, E15364), $B$2-1)</f>
        <v>18</v>
      </c>
      <c r="G15365" s="2" t="str">
        <f>IF(NOT(OR(
SUMPRODUCT(--ISNUMBER(SEARCH('Chapter 2 (Generated)'!$B$3:$V$3,INDEX(MyData,D15365, E15365+1))))&gt;0,
SUMPRODUCT(--ISNUMBER(SEARCH('Chapter 2 (Generated)'!$B$4:$V$4,INDEX(MyData,D15365, E15365+1))))&gt;0)),
"        " &amp; INDEX(MyData,D15365, E15365+1),
"    " &amp; INDEX(MyData,D15365, E15365+1))</f>
        <v xml:space="preserve">        false,//295 </v>
      </c>
    </row>
    <row r="15366" spans="4:7" x14ac:dyDescent="0.2">
      <c r="D15366" s="20">
        <f t="shared" si="240"/>
        <v>299</v>
      </c>
      <c r="E15366" s="20">
        <f>MIN(IF(MOD(ROWS($A$2:A15366),$A$2)=0,E15365+1, E15365), $B$2-1)</f>
        <v>18</v>
      </c>
      <c r="G15366" s="2" t="str">
        <f>IF(NOT(OR(
SUMPRODUCT(--ISNUMBER(SEARCH('Chapter 2 (Generated)'!$B$3:$V$3,INDEX(MyData,D15366, E15366+1))))&gt;0,
SUMPRODUCT(--ISNUMBER(SEARCH('Chapter 2 (Generated)'!$B$4:$V$4,INDEX(MyData,D15366, E15366+1))))&gt;0)),
"        " &amp; INDEX(MyData,D15366, E15366+1),
"    " &amp; INDEX(MyData,D15366, E15366+1))</f>
        <v xml:space="preserve">        false,</v>
      </c>
    </row>
    <row r="15367" spans="4:7" x14ac:dyDescent="0.2">
      <c r="D15367" s="20">
        <f t="shared" si="240"/>
        <v>300</v>
      </c>
      <c r="E15367" s="20">
        <f>MIN(IF(MOD(ROWS($A$2:A15367),$A$2)=0,E15366+1, E15366), $B$2-1)</f>
        <v>18</v>
      </c>
      <c r="G15367" s="2" t="str">
        <f>IF(NOT(OR(
SUMPRODUCT(--ISNUMBER(SEARCH('Chapter 2 (Generated)'!$B$3:$V$3,INDEX(MyData,D15367, E15367+1))))&gt;0,
SUMPRODUCT(--ISNUMBER(SEARCH('Chapter 2 (Generated)'!$B$4:$V$4,INDEX(MyData,D15367, E15367+1))))&gt;0)),
"        " &amp; INDEX(MyData,D15367, E15367+1),
"    " &amp; INDEX(MyData,D15367, E15367+1))</f>
        <v xml:space="preserve">        false,</v>
      </c>
    </row>
    <row r="15368" spans="4:7" x14ac:dyDescent="0.2">
      <c r="D15368" s="20">
        <f t="shared" si="240"/>
        <v>301</v>
      </c>
      <c r="E15368" s="20">
        <f>MIN(IF(MOD(ROWS($A$2:A15368),$A$2)=0,E15367+1, E15367), $B$2-1)</f>
        <v>18</v>
      </c>
      <c r="G15368" s="2" t="str">
        <f>IF(NOT(OR(
SUMPRODUCT(--ISNUMBER(SEARCH('Chapter 2 (Generated)'!$B$3:$V$3,INDEX(MyData,D15368, E15368+1))))&gt;0,
SUMPRODUCT(--ISNUMBER(SEARCH('Chapter 2 (Generated)'!$B$4:$V$4,INDEX(MyData,D15368, E15368+1))))&gt;0)),
"        " &amp; INDEX(MyData,D15368, E15368+1),
"    " &amp; INDEX(MyData,D15368, E15368+1))</f>
        <v xml:space="preserve">        false,</v>
      </c>
    </row>
    <row r="15369" spans="4:7" x14ac:dyDescent="0.2">
      <c r="D15369" s="20">
        <f t="shared" si="240"/>
        <v>302</v>
      </c>
      <c r="E15369" s="20">
        <f>MIN(IF(MOD(ROWS($A$2:A15369),$A$2)=0,E15368+1, E15368), $B$2-1)</f>
        <v>18</v>
      </c>
      <c r="G15369" s="2" t="str">
        <f>IF(NOT(OR(
SUMPRODUCT(--ISNUMBER(SEARCH('Chapter 2 (Generated)'!$B$3:$V$3,INDEX(MyData,D15369, E15369+1))))&gt;0,
SUMPRODUCT(--ISNUMBER(SEARCH('Chapter 2 (Generated)'!$B$4:$V$4,INDEX(MyData,D15369, E15369+1))))&gt;0)),
"        " &amp; INDEX(MyData,D15369, E15369+1),
"    " &amp; INDEX(MyData,D15369, E15369+1))</f>
        <v xml:space="preserve">        false,</v>
      </c>
    </row>
    <row r="15370" spans="4:7" x14ac:dyDescent="0.2">
      <c r="D15370" s="20">
        <f t="shared" si="240"/>
        <v>303</v>
      </c>
      <c r="E15370" s="20">
        <f>MIN(IF(MOD(ROWS($A$2:A15370),$A$2)=0,E15369+1, E15369), $B$2-1)</f>
        <v>18</v>
      </c>
      <c r="G15370" s="2" t="str">
        <f>IF(NOT(OR(
SUMPRODUCT(--ISNUMBER(SEARCH('Chapter 2 (Generated)'!$B$3:$V$3,INDEX(MyData,D15370, E15370+1))))&gt;0,
SUMPRODUCT(--ISNUMBER(SEARCH('Chapter 2 (Generated)'!$B$4:$V$4,INDEX(MyData,D15370, E15370+1))))&gt;0)),
"        " &amp; INDEX(MyData,D15370, E15370+1),
"    " &amp; INDEX(MyData,D15370, E15370+1))</f>
        <v xml:space="preserve">        false,//300 </v>
      </c>
    </row>
    <row r="15371" spans="4:7" x14ac:dyDescent="0.2">
      <c r="D15371" s="20">
        <f t="shared" si="240"/>
        <v>304</v>
      </c>
      <c r="E15371" s="20">
        <f>MIN(IF(MOD(ROWS($A$2:A15371),$A$2)=0,E15370+1, E15370), $B$2-1)</f>
        <v>18</v>
      </c>
      <c r="G15371" s="2" t="str">
        <f>IF(NOT(OR(
SUMPRODUCT(--ISNUMBER(SEARCH('Chapter 2 (Generated)'!$B$3:$V$3,INDEX(MyData,D15371, E15371+1))))&gt;0,
SUMPRODUCT(--ISNUMBER(SEARCH('Chapter 2 (Generated)'!$B$4:$V$4,INDEX(MyData,D15371, E15371+1))))&gt;0)),
"        " &amp; INDEX(MyData,D15371, E15371+1),
"    " &amp; INDEX(MyData,D15371, E15371+1))</f>
        <v xml:space="preserve">        false,</v>
      </c>
    </row>
    <row r="15372" spans="4:7" x14ac:dyDescent="0.2">
      <c r="D15372" s="20">
        <f t="shared" si="240"/>
        <v>305</v>
      </c>
      <c r="E15372" s="20">
        <f>MIN(IF(MOD(ROWS($A$2:A15372),$A$2)=0,E15371+1, E15371), $B$2-1)</f>
        <v>18</v>
      </c>
      <c r="G15372" s="2" t="str">
        <f>IF(NOT(OR(
SUMPRODUCT(--ISNUMBER(SEARCH('Chapter 2 (Generated)'!$B$3:$V$3,INDEX(MyData,D15372, E15372+1))))&gt;0,
SUMPRODUCT(--ISNUMBER(SEARCH('Chapter 2 (Generated)'!$B$4:$V$4,INDEX(MyData,D15372, E15372+1))))&gt;0)),
"        " &amp; INDEX(MyData,D15372, E15372+1),
"    " &amp; INDEX(MyData,D15372, E15372+1))</f>
        <v xml:space="preserve">        false,</v>
      </c>
    </row>
    <row r="15373" spans="4:7" x14ac:dyDescent="0.2">
      <c r="D15373" s="20">
        <f t="shared" si="240"/>
        <v>306</v>
      </c>
      <c r="E15373" s="20">
        <f>MIN(IF(MOD(ROWS($A$2:A15373),$A$2)=0,E15372+1, E15372), $B$2-1)</f>
        <v>18</v>
      </c>
      <c r="G15373" s="2" t="str">
        <f>IF(NOT(OR(
SUMPRODUCT(--ISNUMBER(SEARCH('Chapter 2 (Generated)'!$B$3:$V$3,INDEX(MyData,D15373, E15373+1))))&gt;0,
SUMPRODUCT(--ISNUMBER(SEARCH('Chapter 2 (Generated)'!$B$4:$V$4,INDEX(MyData,D15373, E15373+1))))&gt;0)),
"        " &amp; INDEX(MyData,D15373, E15373+1),
"    " &amp; INDEX(MyData,D15373, E15373+1))</f>
        <v xml:space="preserve">        false,</v>
      </c>
    </row>
    <row r="15374" spans="4:7" x14ac:dyDescent="0.2">
      <c r="D15374" s="20">
        <f t="shared" si="240"/>
        <v>307</v>
      </c>
      <c r="E15374" s="20">
        <f>MIN(IF(MOD(ROWS($A$2:A15374),$A$2)=0,E15373+1, E15373), $B$2-1)</f>
        <v>18</v>
      </c>
      <c r="G15374" s="2" t="str">
        <f>IF(NOT(OR(
SUMPRODUCT(--ISNUMBER(SEARCH('Chapter 2 (Generated)'!$B$3:$V$3,INDEX(MyData,D15374, E15374+1))))&gt;0,
SUMPRODUCT(--ISNUMBER(SEARCH('Chapter 2 (Generated)'!$B$4:$V$4,INDEX(MyData,D15374, E15374+1))))&gt;0)),
"        " &amp; INDEX(MyData,D15374, E15374+1),
"    " &amp; INDEX(MyData,D15374, E15374+1))</f>
        <v xml:space="preserve">        false,</v>
      </c>
    </row>
    <row r="15375" spans="4:7" x14ac:dyDescent="0.2">
      <c r="D15375" s="20">
        <f t="shared" si="240"/>
        <v>308</v>
      </c>
      <c r="E15375" s="20">
        <f>MIN(IF(MOD(ROWS($A$2:A15375),$A$2)=0,E15374+1, E15374), $B$2-1)</f>
        <v>18</v>
      </c>
      <c r="G15375" s="2" t="str">
        <f>IF(NOT(OR(
SUMPRODUCT(--ISNUMBER(SEARCH('Chapter 2 (Generated)'!$B$3:$V$3,INDEX(MyData,D15375, E15375+1))))&gt;0,
SUMPRODUCT(--ISNUMBER(SEARCH('Chapter 2 (Generated)'!$B$4:$V$4,INDEX(MyData,D15375, E15375+1))))&gt;0)),
"        " &amp; INDEX(MyData,D15375, E15375+1),
"    " &amp; INDEX(MyData,D15375, E15375+1))</f>
        <v xml:space="preserve">        false,//305 </v>
      </c>
    </row>
    <row r="15376" spans="4:7" x14ac:dyDescent="0.2">
      <c r="D15376" s="20">
        <f t="shared" si="240"/>
        <v>309</v>
      </c>
      <c r="E15376" s="20">
        <f>MIN(IF(MOD(ROWS($A$2:A15376),$A$2)=0,E15375+1, E15375), $B$2-1)</f>
        <v>18</v>
      </c>
      <c r="G15376" s="2" t="str">
        <f>IF(NOT(OR(
SUMPRODUCT(--ISNUMBER(SEARCH('Chapter 2 (Generated)'!$B$3:$V$3,INDEX(MyData,D15376, E15376+1))))&gt;0,
SUMPRODUCT(--ISNUMBER(SEARCH('Chapter 2 (Generated)'!$B$4:$V$4,INDEX(MyData,D15376, E15376+1))))&gt;0)),
"        " &amp; INDEX(MyData,D15376, E15376+1),
"    " &amp; INDEX(MyData,D15376, E15376+1))</f>
        <v xml:space="preserve">        false,</v>
      </c>
    </row>
    <row r="15377" spans="4:7" x14ac:dyDescent="0.2">
      <c r="D15377" s="20">
        <f t="shared" si="240"/>
        <v>310</v>
      </c>
      <c r="E15377" s="20">
        <f>MIN(IF(MOD(ROWS($A$2:A15377),$A$2)=0,E15376+1, E15376), $B$2-1)</f>
        <v>18</v>
      </c>
      <c r="G15377" s="2" t="str">
        <f>IF(NOT(OR(
SUMPRODUCT(--ISNUMBER(SEARCH('Chapter 2 (Generated)'!$B$3:$V$3,INDEX(MyData,D15377, E15377+1))))&gt;0,
SUMPRODUCT(--ISNUMBER(SEARCH('Chapter 2 (Generated)'!$B$4:$V$4,INDEX(MyData,D15377, E15377+1))))&gt;0)),
"        " &amp; INDEX(MyData,D15377, E15377+1),
"    " &amp; INDEX(MyData,D15377, E15377+1))</f>
        <v xml:space="preserve">        false,</v>
      </c>
    </row>
    <row r="15378" spans="4:7" x14ac:dyDescent="0.2">
      <c r="D15378" s="20">
        <f t="shared" si="240"/>
        <v>311</v>
      </c>
      <c r="E15378" s="20">
        <f>MIN(IF(MOD(ROWS($A$2:A15378),$A$2)=0,E15377+1, E15377), $B$2-1)</f>
        <v>18</v>
      </c>
      <c r="G15378" s="2" t="str">
        <f>IF(NOT(OR(
SUMPRODUCT(--ISNUMBER(SEARCH('Chapter 2 (Generated)'!$B$3:$V$3,INDEX(MyData,D15378, E15378+1))))&gt;0,
SUMPRODUCT(--ISNUMBER(SEARCH('Chapter 2 (Generated)'!$B$4:$V$4,INDEX(MyData,D15378, E15378+1))))&gt;0)),
"        " &amp; INDEX(MyData,D15378, E15378+1),
"    " &amp; INDEX(MyData,D15378, E15378+1))</f>
        <v xml:space="preserve">        false,</v>
      </c>
    </row>
    <row r="15379" spans="4:7" x14ac:dyDescent="0.2">
      <c r="D15379" s="20">
        <f t="shared" si="240"/>
        <v>312</v>
      </c>
      <c r="E15379" s="20">
        <f>MIN(IF(MOD(ROWS($A$2:A15379),$A$2)=0,E15378+1, E15378), $B$2-1)</f>
        <v>18</v>
      </c>
      <c r="G15379" s="2" t="str">
        <f>IF(NOT(OR(
SUMPRODUCT(--ISNUMBER(SEARCH('Chapter 2 (Generated)'!$B$3:$V$3,INDEX(MyData,D15379, E15379+1))))&gt;0,
SUMPRODUCT(--ISNUMBER(SEARCH('Chapter 2 (Generated)'!$B$4:$V$4,INDEX(MyData,D15379, E15379+1))))&gt;0)),
"        " &amp; INDEX(MyData,D15379, E15379+1),
"    " &amp; INDEX(MyData,D15379, E15379+1))</f>
        <v xml:space="preserve">        false,</v>
      </c>
    </row>
    <row r="15380" spans="4:7" x14ac:dyDescent="0.2">
      <c r="D15380" s="20">
        <f t="shared" si="240"/>
        <v>313</v>
      </c>
      <c r="E15380" s="20">
        <f>MIN(IF(MOD(ROWS($A$2:A15380),$A$2)=0,E15379+1, E15379), $B$2-1)</f>
        <v>18</v>
      </c>
      <c r="G15380" s="2" t="str">
        <f>IF(NOT(OR(
SUMPRODUCT(--ISNUMBER(SEARCH('Chapter 2 (Generated)'!$B$3:$V$3,INDEX(MyData,D15380, E15380+1))))&gt;0,
SUMPRODUCT(--ISNUMBER(SEARCH('Chapter 2 (Generated)'!$B$4:$V$4,INDEX(MyData,D15380, E15380+1))))&gt;0)),
"        " &amp; INDEX(MyData,D15380, E15380+1),
"    " &amp; INDEX(MyData,D15380, E15380+1))</f>
        <v xml:space="preserve">        false,//310 </v>
      </c>
    </row>
    <row r="15381" spans="4:7" x14ac:dyDescent="0.2">
      <c r="D15381" s="20">
        <f t="shared" si="240"/>
        <v>314</v>
      </c>
      <c r="E15381" s="20">
        <f>MIN(IF(MOD(ROWS($A$2:A15381),$A$2)=0,E15380+1, E15380), $B$2-1)</f>
        <v>18</v>
      </c>
      <c r="G15381" s="2" t="str">
        <f>IF(NOT(OR(
SUMPRODUCT(--ISNUMBER(SEARCH('Chapter 2 (Generated)'!$B$3:$V$3,INDEX(MyData,D15381, E15381+1))))&gt;0,
SUMPRODUCT(--ISNUMBER(SEARCH('Chapter 2 (Generated)'!$B$4:$V$4,INDEX(MyData,D15381, E15381+1))))&gt;0)),
"        " &amp; INDEX(MyData,D15381, E15381+1),
"    " &amp; INDEX(MyData,D15381, E15381+1))</f>
        <v xml:space="preserve">        false,</v>
      </c>
    </row>
    <row r="15382" spans="4:7" x14ac:dyDescent="0.2">
      <c r="D15382" s="20">
        <f t="shared" si="240"/>
        <v>315</v>
      </c>
      <c r="E15382" s="20">
        <f>MIN(IF(MOD(ROWS($A$2:A15382),$A$2)=0,E15381+1, E15381), $B$2-1)</f>
        <v>18</v>
      </c>
      <c r="G15382" s="2" t="str">
        <f>IF(NOT(OR(
SUMPRODUCT(--ISNUMBER(SEARCH('Chapter 2 (Generated)'!$B$3:$V$3,INDEX(MyData,D15382, E15382+1))))&gt;0,
SUMPRODUCT(--ISNUMBER(SEARCH('Chapter 2 (Generated)'!$B$4:$V$4,INDEX(MyData,D15382, E15382+1))))&gt;0)),
"        " &amp; INDEX(MyData,D15382, E15382+1),
"    " &amp; INDEX(MyData,D15382, E15382+1))</f>
        <v xml:space="preserve">        false,</v>
      </c>
    </row>
    <row r="15383" spans="4:7" x14ac:dyDescent="0.2">
      <c r="D15383" s="20">
        <f t="shared" si="240"/>
        <v>316</v>
      </c>
      <c r="E15383" s="20">
        <f>MIN(IF(MOD(ROWS($A$2:A15383),$A$2)=0,E15382+1, E15382), $B$2-1)</f>
        <v>18</v>
      </c>
      <c r="G15383" s="2" t="str">
        <f>IF(NOT(OR(
SUMPRODUCT(--ISNUMBER(SEARCH('Chapter 2 (Generated)'!$B$3:$V$3,INDEX(MyData,D15383, E15383+1))))&gt;0,
SUMPRODUCT(--ISNUMBER(SEARCH('Chapter 2 (Generated)'!$B$4:$V$4,INDEX(MyData,D15383, E15383+1))))&gt;0)),
"        " &amp; INDEX(MyData,D15383, E15383+1),
"    " &amp; INDEX(MyData,D15383, E15383+1))</f>
        <v xml:space="preserve">        false,</v>
      </c>
    </row>
    <row r="15384" spans="4:7" x14ac:dyDescent="0.2">
      <c r="D15384" s="20">
        <f t="shared" si="240"/>
        <v>317</v>
      </c>
      <c r="E15384" s="20">
        <f>MIN(IF(MOD(ROWS($A$2:A15384),$A$2)=0,E15383+1, E15383), $B$2-1)</f>
        <v>18</v>
      </c>
      <c r="G15384" s="2" t="str">
        <f>IF(NOT(OR(
SUMPRODUCT(--ISNUMBER(SEARCH('Chapter 2 (Generated)'!$B$3:$V$3,INDEX(MyData,D15384, E15384+1))))&gt;0,
SUMPRODUCT(--ISNUMBER(SEARCH('Chapter 2 (Generated)'!$B$4:$V$4,INDEX(MyData,D15384, E15384+1))))&gt;0)),
"        " &amp; INDEX(MyData,D15384, E15384+1),
"    " &amp; INDEX(MyData,D15384, E15384+1))</f>
        <v xml:space="preserve">        false,</v>
      </c>
    </row>
    <row r="15385" spans="4:7" x14ac:dyDescent="0.2">
      <c r="D15385" s="20">
        <f t="shared" si="240"/>
        <v>318</v>
      </c>
      <c r="E15385" s="20">
        <f>MIN(IF(MOD(ROWS($A$2:A15385),$A$2)=0,E15384+1, E15384), $B$2-1)</f>
        <v>18</v>
      </c>
      <c r="G15385" s="2" t="str">
        <f>IF(NOT(OR(
SUMPRODUCT(--ISNUMBER(SEARCH('Chapter 2 (Generated)'!$B$3:$V$3,INDEX(MyData,D15385, E15385+1))))&gt;0,
SUMPRODUCT(--ISNUMBER(SEARCH('Chapter 2 (Generated)'!$B$4:$V$4,INDEX(MyData,D15385, E15385+1))))&gt;0)),
"        " &amp; INDEX(MyData,D15385, E15385+1),
"    " &amp; INDEX(MyData,D15385, E15385+1))</f>
        <v xml:space="preserve">        false,//315 </v>
      </c>
    </row>
    <row r="15386" spans="4:7" x14ac:dyDescent="0.2">
      <c r="D15386" s="20">
        <f t="shared" si="240"/>
        <v>319</v>
      </c>
      <c r="E15386" s="20">
        <f>MIN(IF(MOD(ROWS($A$2:A15386),$A$2)=0,E15385+1, E15385), $B$2-1)</f>
        <v>18</v>
      </c>
      <c r="G15386" s="2" t="str">
        <f>IF(NOT(OR(
SUMPRODUCT(--ISNUMBER(SEARCH('Chapter 2 (Generated)'!$B$3:$V$3,INDEX(MyData,D15386, E15386+1))))&gt;0,
SUMPRODUCT(--ISNUMBER(SEARCH('Chapter 2 (Generated)'!$B$4:$V$4,INDEX(MyData,D15386, E15386+1))))&gt;0)),
"        " &amp; INDEX(MyData,D15386, E15386+1),
"    " &amp; INDEX(MyData,D15386, E15386+1))</f>
        <v xml:space="preserve">        false,</v>
      </c>
    </row>
    <row r="15387" spans="4:7" x14ac:dyDescent="0.2">
      <c r="D15387" s="20">
        <f t="shared" si="240"/>
        <v>320</v>
      </c>
      <c r="E15387" s="20">
        <f>MIN(IF(MOD(ROWS($A$2:A15387),$A$2)=0,E15386+1, E15386), $B$2-1)</f>
        <v>18</v>
      </c>
      <c r="G15387" s="2" t="str">
        <f>IF(NOT(OR(
SUMPRODUCT(--ISNUMBER(SEARCH('Chapter 2 (Generated)'!$B$3:$V$3,INDEX(MyData,D15387, E15387+1))))&gt;0,
SUMPRODUCT(--ISNUMBER(SEARCH('Chapter 2 (Generated)'!$B$4:$V$4,INDEX(MyData,D15387, E15387+1))))&gt;0)),
"        " &amp; INDEX(MyData,D15387, E15387+1),
"    " &amp; INDEX(MyData,D15387, E15387+1))</f>
        <v xml:space="preserve">        false,</v>
      </c>
    </row>
    <row r="15388" spans="4:7" x14ac:dyDescent="0.2">
      <c r="D15388" s="20">
        <f t="shared" si="240"/>
        <v>321</v>
      </c>
      <c r="E15388" s="20">
        <f>MIN(IF(MOD(ROWS($A$2:A15388),$A$2)=0,E15387+1, E15387), $B$2-1)</f>
        <v>18</v>
      </c>
      <c r="G15388" s="2" t="str">
        <f>IF(NOT(OR(
SUMPRODUCT(--ISNUMBER(SEARCH('Chapter 2 (Generated)'!$B$3:$V$3,INDEX(MyData,D15388, E15388+1))))&gt;0,
SUMPRODUCT(--ISNUMBER(SEARCH('Chapter 2 (Generated)'!$B$4:$V$4,INDEX(MyData,D15388, E15388+1))))&gt;0)),
"        " &amp; INDEX(MyData,D15388, E15388+1),
"    " &amp; INDEX(MyData,D15388, E15388+1))</f>
        <v xml:space="preserve">        false,</v>
      </c>
    </row>
    <row r="15389" spans="4:7" x14ac:dyDescent="0.2">
      <c r="D15389" s="20">
        <f t="shared" si="240"/>
        <v>322</v>
      </c>
      <c r="E15389" s="20">
        <f>MIN(IF(MOD(ROWS($A$2:A15389),$A$2)=0,E15388+1, E15388), $B$2-1)</f>
        <v>18</v>
      </c>
      <c r="G15389" s="2" t="str">
        <f>IF(NOT(OR(
SUMPRODUCT(--ISNUMBER(SEARCH('Chapter 2 (Generated)'!$B$3:$V$3,INDEX(MyData,D15389, E15389+1))))&gt;0,
SUMPRODUCT(--ISNUMBER(SEARCH('Chapter 2 (Generated)'!$B$4:$V$4,INDEX(MyData,D15389, E15389+1))))&gt;0)),
"        " &amp; INDEX(MyData,D15389, E15389+1),
"    " &amp; INDEX(MyData,D15389, E15389+1))</f>
        <v xml:space="preserve">        false,</v>
      </c>
    </row>
    <row r="15390" spans="4:7" x14ac:dyDescent="0.2">
      <c r="D15390" s="20">
        <f t="shared" si="240"/>
        <v>323</v>
      </c>
      <c r="E15390" s="20">
        <f>MIN(IF(MOD(ROWS($A$2:A15390),$A$2)=0,E15389+1, E15389), $B$2-1)</f>
        <v>18</v>
      </c>
      <c r="G15390" s="2" t="str">
        <f>IF(NOT(OR(
SUMPRODUCT(--ISNUMBER(SEARCH('Chapter 2 (Generated)'!$B$3:$V$3,INDEX(MyData,D15390, E15390+1))))&gt;0,
SUMPRODUCT(--ISNUMBER(SEARCH('Chapter 2 (Generated)'!$B$4:$V$4,INDEX(MyData,D15390, E15390+1))))&gt;0)),
"        " &amp; INDEX(MyData,D15390, E15390+1),
"    " &amp; INDEX(MyData,D15390, E15390+1))</f>
        <v xml:space="preserve">        false,//320 </v>
      </c>
    </row>
    <row r="15391" spans="4:7" x14ac:dyDescent="0.2">
      <c r="D15391" s="20">
        <f t="shared" si="240"/>
        <v>324</v>
      </c>
      <c r="E15391" s="20">
        <f>MIN(IF(MOD(ROWS($A$2:A15391),$A$2)=0,E15390+1, E15390), $B$2-1)</f>
        <v>18</v>
      </c>
      <c r="G15391" s="2" t="str">
        <f>IF(NOT(OR(
SUMPRODUCT(--ISNUMBER(SEARCH('Chapter 2 (Generated)'!$B$3:$V$3,INDEX(MyData,D15391, E15391+1))))&gt;0,
SUMPRODUCT(--ISNUMBER(SEARCH('Chapter 2 (Generated)'!$B$4:$V$4,INDEX(MyData,D15391, E15391+1))))&gt;0)),
"        " &amp; INDEX(MyData,D15391, E15391+1),
"    " &amp; INDEX(MyData,D15391, E15391+1))</f>
        <v xml:space="preserve">        false,</v>
      </c>
    </row>
    <row r="15392" spans="4:7" x14ac:dyDescent="0.2">
      <c r="D15392" s="20">
        <f t="shared" si="240"/>
        <v>325</v>
      </c>
      <c r="E15392" s="20">
        <f>MIN(IF(MOD(ROWS($A$2:A15392),$A$2)=0,E15391+1, E15391), $B$2-1)</f>
        <v>18</v>
      </c>
      <c r="G15392" s="2" t="str">
        <f>IF(NOT(OR(
SUMPRODUCT(--ISNUMBER(SEARCH('Chapter 2 (Generated)'!$B$3:$V$3,INDEX(MyData,D15392, E15392+1))))&gt;0,
SUMPRODUCT(--ISNUMBER(SEARCH('Chapter 2 (Generated)'!$B$4:$V$4,INDEX(MyData,D15392, E15392+1))))&gt;0)),
"        " &amp; INDEX(MyData,D15392, E15392+1),
"    " &amp; INDEX(MyData,D15392, E15392+1))</f>
        <v xml:space="preserve">        false,</v>
      </c>
    </row>
    <row r="15393" spans="4:7" x14ac:dyDescent="0.2">
      <c r="D15393" s="20">
        <f t="shared" si="240"/>
        <v>326</v>
      </c>
      <c r="E15393" s="20">
        <f>MIN(IF(MOD(ROWS($A$2:A15393),$A$2)=0,E15392+1, E15392), $B$2-1)</f>
        <v>18</v>
      </c>
      <c r="G15393" s="2" t="str">
        <f>IF(NOT(OR(
SUMPRODUCT(--ISNUMBER(SEARCH('Chapter 2 (Generated)'!$B$3:$V$3,INDEX(MyData,D15393, E15393+1))))&gt;0,
SUMPRODUCT(--ISNUMBER(SEARCH('Chapter 2 (Generated)'!$B$4:$V$4,INDEX(MyData,D15393, E15393+1))))&gt;0)),
"        " &amp; INDEX(MyData,D15393, E15393+1),
"    " &amp; INDEX(MyData,D15393, E15393+1))</f>
        <v xml:space="preserve">        false,</v>
      </c>
    </row>
    <row r="15394" spans="4:7" x14ac:dyDescent="0.2">
      <c r="D15394" s="20">
        <f t="shared" si="240"/>
        <v>327</v>
      </c>
      <c r="E15394" s="20">
        <f>MIN(IF(MOD(ROWS($A$2:A15394),$A$2)=0,E15393+1, E15393), $B$2-1)</f>
        <v>18</v>
      </c>
      <c r="G15394" s="2" t="str">
        <f>IF(NOT(OR(
SUMPRODUCT(--ISNUMBER(SEARCH('Chapter 2 (Generated)'!$B$3:$V$3,INDEX(MyData,D15394, E15394+1))))&gt;0,
SUMPRODUCT(--ISNUMBER(SEARCH('Chapter 2 (Generated)'!$B$4:$V$4,INDEX(MyData,D15394, E15394+1))))&gt;0)),
"        " &amp; INDEX(MyData,D15394, E15394+1),
"    " &amp; INDEX(MyData,D15394, E15394+1))</f>
        <v xml:space="preserve">        false,</v>
      </c>
    </row>
    <row r="15395" spans="4:7" x14ac:dyDescent="0.2">
      <c r="D15395" s="20">
        <f t="shared" si="240"/>
        <v>328</v>
      </c>
      <c r="E15395" s="20">
        <f>MIN(IF(MOD(ROWS($A$2:A15395),$A$2)=0,E15394+1, E15394), $B$2-1)</f>
        <v>18</v>
      </c>
      <c r="G15395" s="2" t="str">
        <f>IF(NOT(OR(
SUMPRODUCT(--ISNUMBER(SEARCH('Chapter 2 (Generated)'!$B$3:$V$3,INDEX(MyData,D15395, E15395+1))))&gt;0,
SUMPRODUCT(--ISNUMBER(SEARCH('Chapter 2 (Generated)'!$B$4:$V$4,INDEX(MyData,D15395, E15395+1))))&gt;0)),
"        " &amp; INDEX(MyData,D15395, E15395+1),
"    " &amp; INDEX(MyData,D15395, E15395+1))</f>
        <v xml:space="preserve">        false,//325 </v>
      </c>
    </row>
    <row r="15396" spans="4:7" x14ac:dyDescent="0.2">
      <c r="D15396" s="20">
        <f t="shared" si="240"/>
        <v>329</v>
      </c>
      <c r="E15396" s="20">
        <f>MIN(IF(MOD(ROWS($A$2:A15396),$A$2)=0,E15395+1, E15395), $B$2-1)</f>
        <v>18</v>
      </c>
      <c r="G15396" s="2" t="str">
        <f>IF(NOT(OR(
SUMPRODUCT(--ISNUMBER(SEARCH('Chapter 2 (Generated)'!$B$3:$V$3,INDEX(MyData,D15396, E15396+1))))&gt;0,
SUMPRODUCT(--ISNUMBER(SEARCH('Chapter 2 (Generated)'!$B$4:$V$4,INDEX(MyData,D15396, E15396+1))))&gt;0)),
"        " &amp; INDEX(MyData,D15396, E15396+1),
"    " &amp; INDEX(MyData,D15396, E15396+1))</f>
        <v xml:space="preserve">        false,</v>
      </c>
    </row>
    <row r="15397" spans="4:7" x14ac:dyDescent="0.2">
      <c r="D15397" s="20">
        <f t="shared" si="240"/>
        <v>330</v>
      </c>
      <c r="E15397" s="20">
        <f>MIN(IF(MOD(ROWS($A$2:A15397),$A$2)=0,E15396+1, E15396), $B$2-1)</f>
        <v>18</v>
      </c>
      <c r="G15397" s="2" t="str">
        <f>IF(NOT(OR(
SUMPRODUCT(--ISNUMBER(SEARCH('Chapter 2 (Generated)'!$B$3:$V$3,INDEX(MyData,D15397, E15397+1))))&gt;0,
SUMPRODUCT(--ISNUMBER(SEARCH('Chapter 2 (Generated)'!$B$4:$V$4,INDEX(MyData,D15397, E15397+1))))&gt;0)),
"        " &amp; INDEX(MyData,D15397, E15397+1),
"    " &amp; INDEX(MyData,D15397, E15397+1))</f>
        <v xml:space="preserve">        false,</v>
      </c>
    </row>
    <row r="15398" spans="4:7" x14ac:dyDescent="0.2">
      <c r="D15398" s="20">
        <f t="shared" si="240"/>
        <v>331</v>
      </c>
      <c r="E15398" s="20">
        <f>MIN(IF(MOD(ROWS($A$2:A15398),$A$2)=0,E15397+1, E15397), $B$2-1)</f>
        <v>18</v>
      </c>
      <c r="G15398" s="2" t="str">
        <f>IF(NOT(OR(
SUMPRODUCT(--ISNUMBER(SEARCH('Chapter 2 (Generated)'!$B$3:$V$3,INDEX(MyData,D15398, E15398+1))))&gt;0,
SUMPRODUCT(--ISNUMBER(SEARCH('Chapter 2 (Generated)'!$B$4:$V$4,INDEX(MyData,D15398, E15398+1))))&gt;0)),
"        " &amp; INDEX(MyData,D15398, E15398+1),
"    " &amp; INDEX(MyData,D15398, E15398+1))</f>
        <v xml:space="preserve">        false,</v>
      </c>
    </row>
    <row r="15399" spans="4:7" x14ac:dyDescent="0.2">
      <c r="D15399" s="20">
        <f t="shared" si="240"/>
        <v>332</v>
      </c>
      <c r="E15399" s="20">
        <f>MIN(IF(MOD(ROWS($A$2:A15399),$A$2)=0,E15398+1, E15398), $B$2-1)</f>
        <v>18</v>
      </c>
      <c r="G15399" s="2" t="str">
        <f>IF(NOT(OR(
SUMPRODUCT(--ISNUMBER(SEARCH('Chapter 2 (Generated)'!$B$3:$V$3,INDEX(MyData,D15399, E15399+1))))&gt;0,
SUMPRODUCT(--ISNUMBER(SEARCH('Chapter 2 (Generated)'!$B$4:$V$4,INDEX(MyData,D15399, E15399+1))))&gt;0)),
"        " &amp; INDEX(MyData,D15399, E15399+1),
"    " &amp; INDEX(MyData,D15399, E15399+1))</f>
        <v xml:space="preserve">        false,</v>
      </c>
    </row>
    <row r="15400" spans="4:7" x14ac:dyDescent="0.2">
      <c r="D15400" s="20">
        <f t="shared" si="240"/>
        <v>333</v>
      </c>
      <c r="E15400" s="20">
        <f>MIN(IF(MOD(ROWS($A$2:A15400),$A$2)=0,E15399+1, E15399), $B$2-1)</f>
        <v>18</v>
      </c>
      <c r="G15400" s="2" t="str">
        <f>IF(NOT(OR(
SUMPRODUCT(--ISNUMBER(SEARCH('Chapter 2 (Generated)'!$B$3:$V$3,INDEX(MyData,D15400, E15400+1))))&gt;0,
SUMPRODUCT(--ISNUMBER(SEARCH('Chapter 2 (Generated)'!$B$4:$V$4,INDEX(MyData,D15400, E15400+1))))&gt;0)),
"        " &amp; INDEX(MyData,D15400, E15400+1),
"    " &amp; INDEX(MyData,D15400, E15400+1))</f>
        <v xml:space="preserve">        false,//330 </v>
      </c>
    </row>
    <row r="15401" spans="4:7" x14ac:dyDescent="0.2">
      <c r="D15401" s="20">
        <f t="shared" si="240"/>
        <v>334</v>
      </c>
      <c r="E15401" s="20">
        <f>MIN(IF(MOD(ROWS($A$2:A15401),$A$2)=0,E15400+1, E15400), $B$2-1)</f>
        <v>18</v>
      </c>
      <c r="G15401" s="2" t="str">
        <f>IF(NOT(OR(
SUMPRODUCT(--ISNUMBER(SEARCH('Chapter 2 (Generated)'!$B$3:$V$3,INDEX(MyData,D15401, E15401+1))))&gt;0,
SUMPRODUCT(--ISNUMBER(SEARCH('Chapter 2 (Generated)'!$B$4:$V$4,INDEX(MyData,D15401, E15401+1))))&gt;0)),
"        " &amp; INDEX(MyData,D15401, E15401+1),
"    " &amp; INDEX(MyData,D15401, E15401+1))</f>
        <v xml:space="preserve">        false,</v>
      </c>
    </row>
    <row r="15402" spans="4:7" x14ac:dyDescent="0.2">
      <c r="D15402" s="20">
        <f t="shared" si="240"/>
        <v>335</v>
      </c>
      <c r="E15402" s="20">
        <f>MIN(IF(MOD(ROWS($A$2:A15402),$A$2)=0,E15401+1, E15401), $B$2-1)</f>
        <v>18</v>
      </c>
      <c r="G15402" s="2" t="str">
        <f>IF(NOT(OR(
SUMPRODUCT(--ISNUMBER(SEARCH('Chapter 2 (Generated)'!$B$3:$V$3,INDEX(MyData,D15402, E15402+1))))&gt;0,
SUMPRODUCT(--ISNUMBER(SEARCH('Chapter 2 (Generated)'!$B$4:$V$4,INDEX(MyData,D15402, E15402+1))))&gt;0)),
"        " &amp; INDEX(MyData,D15402, E15402+1),
"    " &amp; INDEX(MyData,D15402, E15402+1))</f>
        <v xml:space="preserve">        false,</v>
      </c>
    </row>
    <row r="15403" spans="4:7" x14ac:dyDescent="0.2">
      <c r="D15403" s="20">
        <f t="shared" si="240"/>
        <v>336</v>
      </c>
      <c r="E15403" s="20">
        <f>MIN(IF(MOD(ROWS($A$2:A15403),$A$2)=0,E15402+1, E15402), $B$2-1)</f>
        <v>18</v>
      </c>
      <c r="G15403" s="2" t="str">
        <f>IF(NOT(OR(
SUMPRODUCT(--ISNUMBER(SEARCH('Chapter 2 (Generated)'!$B$3:$V$3,INDEX(MyData,D15403, E15403+1))))&gt;0,
SUMPRODUCT(--ISNUMBER(SEARCH('Chapter 2 (Generated)'!$B$4:$V$4,INDEX(MyData,D15403, E15403+1))))&gt;0)),
"        " &amp; INDEX(MyData,D15403, E15403+1),
"    " &amp; INDEX(MyData,D15403, E15403+1))</f>
        <v xml:space="preserve">        false,</v>
      </c>
    </row>
    <row r="15404" spans="4:7" x14ac:dyDescent="0.2">
      <c r="D15404" s="20">
        <f t="shared" si="240"/>
        <v>337</v>
      </c>
      <c r="E15404" s="20">
        <f>MIN(IF(MOD(ROWS($A$2:A15404),$A$2)=0,E15403+1, E15403), $B$2-1)</f>
        <v>18</v>
      </c>
      <c r="G15404" s="2" t="str">
        <f>IF(NOT(OR(
SUMPRODUCT(--ISNUMBER(SEARCH('Chapter 2 (Generated)'!$B$3:$V$3,INDEX(MyData,D15404, E15404+1))))&gt;0,
SUMPRODUCT(--ISNUMBER(SEARCH('Chapter 2 (Generated)'!$B$4:$V$4,INDEX(MyData,D15404, E15404+1))))&gt;0)),
"        " &amp; INDEX(MyData,D15404, E15404+1),
"    " &amp; INDEX(MyData,D15404, E15404+1))</f>
        <v xml:space="preserve">        false,</v>
      </c>
    </row>
    <row r="15405" spans="4:7" x14ac:dyDescent="0.2">
      <c r="D15405" s="20">
        <f t="shared" si="240"/>
        <v>338</v>
      </c>
      <c r="E15405" s="20">
        <f>MIN(IF(MOD(ROWS($A$2:A15405),$A$2)=0,E15404+1, E15404), $B$2-1)</f>
        <v>18</v>
      </c>
      <c r="G15405" s="2" t="str">
        <f>IF(NOT(OR(
SUMPRODUCT(--ISNUMBER(SEARCH('Chapter 2 (Generated)'!$B$3:$V$3,INDEX(MyData,D15405, E15405+1))))&gt;0,
SUMPRODUCT(--ISNUMBER(SEARCH('Chapter 2 (Generated)'!$B$4:$V$4,INDEX(MyData,D15405, E15405+1))))&gt;0)),
"        " &amp; INDEX(MyData,D15405, E15405+1),
"    " &amp; INDEX(MyData,D15405, E15405+1))</f>
        <v xml:space="preserve">        false,//335 </v>
      </c>
    </row>
    <row r="15406" spans="4:7" x14ac:dyDescent="0.2">
      <c r="D15406" s="20">
        <f t="shared" si="240"/>
        <v>339</v>
      </c>
      <c r="E15406" s="20">
        <f>MIN(IF(MOD(ROWS($A$2:A15406),$A$2)=0,E15405+1, E15405), $B$2-1)</f>
        <v>18</v>
      </c>
      <c r="G15406" s="2" t="str">
        <f>IF(NOT(OR(
SUMPRODUCT(--ISNUMBER(SEARCH('Chapter 2 (Generated)'!$B$3:$V$3,INDEX(MyData,D15406, E15406+1))))&gt;0,
SUMPRODUCT(--ISNUMBER(SEARCH('Chapter 2 (Generated)'!$B$4:$V$4,INDEX(MyData,D15406, E15406+1))))&gt;0)),
"        " &amp; INDEX(MyData,D15406, E15406+1),
"    " &amp; INDEX(MyData,D15406, E15406+1))</f>
        <v xml:space="preserve">        false,</v>
      </c>
    </row>
    <row r="15407" spans="4:7" x14ac:dyDescent="0.2">
      <c r="D15407" s="20">
        <f t="shared" si="240"/>
        <v>340</v>
      </c>
      <c r="E15407" s="20">
        <f>MIN(IF(MOD(ROWS($A$2:A15407),$A$2)=0,E15406+1, E15406), $B$2-1)</f>
        <v>18</v>
      </c>
      <c r="G15407" s="2" t="str">
        <f>IF(NOT(OR(
SUMPRODUCT(--ISNUMBER(SEARCH('Chapter 2 (Generated)'!$B$3:$V$3,INDEX(MyData,D15407, E15407+1))))&gt;0,
SUMPRODUCT(--ISNUMBER(SEARCH('Chapter 2 (Generated)'!$B$4:$V$4,INDEX(MyData,D15407, E15407+1))))&gt;0)),
"        " &amp; INDEX(MyData,D15407, E15407+1),
"    " &amp; INDEX(MyData,D15407, E15407+1))</f>
        <v xml:space="preserve">        false,</v>
      </c>
    </row>
    <row r="15408" spans="4:7" x14ac:dyDescent="0.2">
      <c r="D15408" s="20">
        <f t="shared" si="240"/>
        <v>341</v>
      </c>
      <c r="E15408" s="20">
        <f>MIN(IF(MOD(ROWS($A$2:A15408),$A$2)=0,E15407+1, E15407), $B$2-1)</f>
        <v>18</v>
      </c>
      <c r="G15408" s="2" t="str">
        <f>IF(NOT(OR(
SUMPRODUCT(--ISNUMBER(SEARCH('Chapter 2 (Generated)'!$B$3:$V$3,INDEX(MyData,D15408, E15408+1))))&gt;0,
SUMPRODUCT(--ISNUMBER(SEARCH('Chapter 2 (Generated)'!$B$4:$V$4,INDEX(MyData,D15408, E15408+1))))&gt;0)),
"        " &amp; INDEX(MyData,D15408, E15408+1),
"    " &amp; INDEX(MyData,D15408, E15408+1))</f>
        <v xml:space="preserve">        false,</v>
      </c>
    </row>
    <row r="15409" spans="4:7" x14ac:dyDescent="0.2">
      <c r="D15409" s="20">
        <f t="shared" si="240"/>
        <v>342</v>
      </c>
      <c r="E15409" s="20">
        <f>MIN(IF(MOD(ROWS($A$2:A15409),$A$2)=0,E15408+1, E15408), $B$2-1)</f>
        <v>18</v>
      </c>
      <c r="G15409" s="2" t="str">
        <f>IF(NOT(OR(
SUMPRODUCT(--ISNUMBER(SEARCH('Chapter 2 (Generated)'!$B$3:$V$3,INDEX(MyData,D15409, E15409+1))))&gt;0,
SUMPRODUCT(--ISNUMBER(SEARCH('Chapter 2 (Generated)'!$B$4:$V$4,INDEX(MyData,D15409, E15409+1))))&gt;0)),
"        " &amp; INDEX(MyData,D15409, E15409+1),
"    " &amp; INDEX(MyData,D15409, E15409+1))</f>
        <v xml:space="preserve">        false,</v>
      </c>
    </row>
    <row r="15410" spans="4:7" x14ac:dyDescent="0.2">
      <c r="D15410" s="20">
        <f t="shared" si="240"/>
        <v>343</v>
      </c>
      <c r="E15410" s="20">
        <f>MIN(IF(MOD(ROWS($A$2:A15410),$A$2)=0,E15409+1, E15409), $B$2-1)</f>
        <v>18</v>
      </c>
      <c r="G15410" s="2" t="str">
        <f>IF(NOT(OR(
SUMPRODUCT(--ISNUMBER(SEARCH('Chapter 2 (Generated)'!$B$3:$V$3,INDEX(MyData,D15410, E15410+1))))&gt;0,
SUMPRODUCT(--ISNUMBER(SEARCH('Chapter 2 (Generated)'!$B$4:$V$4,INDEX(MyData,D15410, E15410+1))))&gt;0)),
"        " &amp; INDEX(MyData,D15410, E15410+1),
"    " &amp; INDEX(MyData,D15410, E15410+1))</f>
        <v xml:space="preserve">        false,//340 </v>
      </c>
    </row>
    <row r="15411" spans="4:7" x14ac:dyDescent="0.2">
      <c r="D15411" s="20">
        <f t="shared" si="240"/>
        <v>344</v>
      </c>
      <c r="E15411" s="20">
        <f>MIN(IF(MOD(ROWS($A$2:A15411),$A$2)=0,E15410+1, E15410), $B$2-1)</f>
        <v>18</v>
      </c>
      <c r="G15411" s="2" t="str">
        <f>IF(NOT(OR(
SUMPRODUCT(--ISNUMBER(SEARCH('Chapter 2 (Generated)'!$B$3:$V$3,INDEX(MyData,D15411, E15411+1))))&gt;0,
SUMPRODUCT(--ISNUMBER(SEARCH('Chapter 2 (Generated)'!$B$4:$V$4,INDEX(MyData,D15411, E15411+1))))&gt;0)),
"        " &amp; INDEX(MyData,D15411, E15411+1),
"    " &amp; INDEX(MyData,D15411, E15411+1))</f>
        <v xml:space="preserve">        false,</v>
      </c>
    </row>
    <row r="15412" spans="4:7" x14ac:dyDescent="0.2">
      <c r="D15412" s="20">
        <f t="shared" si="240"/>
        <v>345</v>
      </c>
      <c r="E15412" s="20">
        <f>MIN(IF(MOD(ROWS($A$2:A15412),$A$2)=0,E15411+1, E15411), $B$2-1)</f>
        <v>18</v>
      </c>
      <c r="G15412" s="2" t="str">
        <f>IF(NOT(OR(
SUMPRODUCT(--ISNUMBER(SEARCH('Chapter 2 (Generated)'!$B$3:$V$3,INDEX(MyData,D15412, E15412+1))))&gt;0,
SUMPRODUCT(--ISNUMBER(SEARCH('Chapter 2 (Generated)'!$B$4:$V$4,INDEX(MyData,D15412, E15412+1))))&gt;0)),
"        " &amp; INDEX(MyData,D15412, E15412+1),
"    " &amp; INDEX(MyData,D15412, E15412+1))</f>
        <v xml:space="preserve">        false,</v>
      </c>
    </row>
    <row r="15413" spans="4:7" x14ac:dyDescent="0.2">
      <c r="D15413" s="20">
        <f t="shared" si="240"/>
        <v>346</v>
      </c>
      <c r="E15413" s="20">
        <f>MIN(IF(MOD(ROWS($A$2:A15413),$A$2)=0,E15412+1, E15412), $B$2-1)</f>
        <v>18</v>
      </c>
      <c r="G15413" s="2" t="str">
        <f>IF(NOT(OR(
SUMPRODUCT(--ISNUMBER(SEARCH('Chapter 2 (Generated)'!$B$3:$V$3,INDEX(MyData,D15413, E15413+1))))&gt;0,
SUMPRODUCT(--ISNUMBER(SEARCH('Chapter 2 (Generated)'!$B$4:$V$4,INDEX(MyData,D15413, E15413+1))))&gt;0)),
"        " &amp; INDEX(MyData,D15413, E15413+1),
"    " &amp; INDEX(MyData,D15413, E15413+1))</f>
        <v xml:space="preserve">        false,</v>
      </c>
    </row>
    <row r="15414" spans="4:7" x14ac:dyDescent="0.2">
      <c r="D15414" s="20">
        <f t="shared" si="240"/>
        <v>347</v>
      </c>
      <c r="E15414" s="20">
        <f>MIN(IF(MOD(ROWS($A$2:A15414),$A$2)=0,E15413+1, E15413), $B$2-1)</f>
        <v>18</v>
      </c>
      <c r="G15414" s="2" t="str">
        <f>IF(NOT(OR(
SUMPRODUCT(--ISNUMBER(SEARCH('Chapter 2 (Generated)'!$B$3:$V$3,INDEX(MyData,D15414, E15414+1))))&gt;0,
SUMPRODUCT(--ISNUMBER(SEARCH('Chapter 2 (Generated)'!$B$4:$V$4,INDEX(MyData,D15414, E15414+1))))&gt;0)),
"        " &amp; INDEX(MyData,D15414, E15414+1),
"    " &amp; INDEX(MyData,D15414, E15414+1))</f>
        <v xml:space="preserve">        false,</v>
      </c>
    </row>
    <row r="15415" spans="4:7" x14ac:dyDescent="0.2">
      <c r="D15415" s="20">
        <f t="shared" si="240"/>
        <v>348</v>
      </c>
      <c r="E15415" s="20">
        <f>MIN(IF(MOD(ROWS($A$2:A15415),$A$2)=0,E15414+1, E15414), $B$2-1)</f>
        <v>18</v>
      </c>
      <c r="G15415" s="2" t="str">
        <f>IF(NOT(OR(
SUMPRODUCT(--ISNUMBER(SEARCH('Chapter 2 (Generated)'!$B$3:$V$3,INDEX(MyData,D15415, E15415+1))))&gt;0,
SUMPRODUCT(--ISNUMBER(SEARCH('Chapter 2 (Generated)'!$B$4:$V$4,INDEX(MyData,D15415, E15415+1))))&gt;0)),
"        " &amp; INDEX(MyData,D15415, E15415+1),
"    " &amp; INDEX(MyData,D15415, E15415+1))</f>
        <v xml:space="preserve">        false,//345 </v>
      </c>
    </row>
    <row r="15416" spans="4:7" x14ac:dyDescent="0.2">
      <c r="D15416" s="20">
        <f t="shared" si="240"/>
        <v>349</v>
      </c>
      <c r="E15416" s="20">
        <f>MIN(IF(MOD(ROWS($A$2:A15416),$A$2)=0,E15415+1, E15415), $B$2-1)</f>
        <v>18</v>
      </c>
      <c r="G15416" s="2" t="str">
        <f>IF(NOT(OR(
SUMPRODUCT(--ISNUMBER(SEARCH('Chapter 2 (Generated)'!$B$3:$V$3,INDEX(MyData,D15416, E15416+1))))&gt;0,
SUMPRODUCT(--ISNUMBER(SEARCH('Chapter 2 (Generated)'!$B$4:$V$4,INDEX(MyData,D15416, E15416+1))))&gt;0)),
"        " &amp; INDEX(MyData,D15416, E15416+1),
"    " &amp; INDEX(MyData,D15416, E15416+1))</f>
        <v xml:space="preserve">        false,</v>
      </c>
    </row>
    <row r="15417" spans="4:7" x14ac:dyDescent="0.2">
      <c r="D15417" s="20">
        <f t="shared" si="240"/>
        <v>350</v>
      </c>
      <c r="E15417" s="20">
        <f>MIN(IF(MOD(ROWS($A$2:A15417),$A$2)=0,E15416+1, E15416), $B$2-1)</f>
        <v>18</v>
      </c>
      <c r="G15417" s="2" t="str">
        <f>IF(NOT(OR(
SUMPRODUCT(--ISNUMBER(SEARCH('Chapter 2 (Generated)'!$B$3:$V$3,INDEX(MyData,D15417, E15417+1))))&gt;0,
SUMPRODUCT(--ISNUMBER(SEARCH('Chapter 2 (Generated)'!$B$4:$V$4,INDEX(MyData,D15417, E15417+1))))&gt;0)),
"        " &amp; INDEX(MyData,D15417, E15417+1),
"    " &amp; INDEX(MyData,D15417, E15417+1))</f>
        <v xml:space="preserve">        false,</v>
      </c>
    </row>
    <row r="15418" spans="4:7" x14ac:dyDescent="0.2">
      <c r="D15418" s="20">
        <f t="shared" si="240"/>
        <v>351</v>
      </c>
      <c r="E15418" s="20">
        <f>MIN(IF(MOD(ROWS($A$2:A15418),$A$2)=0,E15417+1, E15417), $B$2-1)</f>
        <v>18</v>
      </c>
      <c r="G15418" s="2" t="str">
        <f>IF(NOT(OR(
SUMPRODUCT(--ISNUMBER(SEARCH('Chapter 2 (Generated)'!$B$3:$V$3,INDEX(MyData,D15418, E15418+1))))&gt;0,
SUMPRODUCT(--ISNUMBER(SEARCH('Chapter 2 (Generated)'!$B$4:$V$4,INDEX(MyData,D15418, E15418+1))))&gt;0)),
"        " &amp; INDEX(MyData,D15418, E15418+1),
"    " &amp; INDEX(MyData,D15418, E15418+1))</f>
        <v xml:space="preserve">        false,</v>
      </c>
    </row>
    <row r="15419" spans="4:7" x14ac:dyDescent="0.2">
      <c r="D15419" s="20">
        <f t="shared" si="240"/>
        <v>352</v>
      </c>
      <c r="E15419" s="20">
        <f>MIN(IF(MOD(ROWS($A$2:A15419),$A$2)=0,E15418+1, E15418), $B$2-1)</f>
        <v>18</v>
      </c>
      <c r="G15419" s="2" t="str">
        <f>IF(NOT(OR(
SUMPRODUCT(--ISNUMBER(SEARCH('Chapter 2 (Generated)'!$B$3:$V$3,INDEX(MyData,D15419, E15419+1))))&gt;0,
SUMPRODUCT(--ISNUMBER(SEARCH('Chapter 2 (Generated)'!$B$4:$V$4,INDEX(MyData,D15419, E15419+1))))&gt;0)),
"        " &amp; INDEX(MyData,D15419, E15419+1),
"    " &amp; INDEX(MyData,D15419, E15419+1))</f>
        <v xml:space="preserve">        false,</v>
      </c>
    </row>
    <row r="15420" spans="4:7" x14ac:dyDescent="0.2">
      <c r="D15420" s="20">
        <f t="shared" si="240"/>
        <v>353</v>
      </c>
      <c r="E15420" s="20">
        <f>MIN(IF(MOD(ROWS($A$2:A15420),$A$2)=0,E15419+1, E15419), $B$2-1)</f>
        <v>18</v>
      </c>
      <c r="G15420" s="2" t="str">
        <f>IF(NOT(OR(
SUMPRODUCT(--ISNUMBER(SEARCH('Chapter 2 (Generated)'!$B$3:$V$3,INDEX(MyData,D15420, E15420+1))))&gt;0,
SUMPRODUCT(--ISNUMBER(SEARCH('Chapter 2 (Generated)'!$B$4:$V$4,INDEX(MyData,D15420, E15420+1))))&gt;0)),
"        " &amp; INDEX(MyData,D15420, E15420+1),
"    " &amp; INDEX(MyData,D15420, E15420+1))</f>
        <v xml:space="preserve">        false,//350 </v>
      </c>
    </row>
    <row r="15421" spans="4:7" x14ac:dyDescent="0.2">
      <c r="D15421" s="20">
        <f t="shared" si="240"/>
        <v>354</v>
      </c>
      <c r="E15421" s="20">
        <f>MIN(IF(MOD(ROWS($A$2:A15421),$A$2)=0,E15420+1, E15420), $B$2-1)</f>
        <v>18</v>
      </c>
      <c r="G15421" s="2" t="str">
        <f>IF(NOT(OR(
SUMPRODUCT(--ISNUMBER(SEARCH('Chapter 2 (Generated)'!$B$3:$V$3,INDEX(MyData,D15421, E15421+1))))&gt;0,
SUMPRODUCT(--ISNUMBER(SEARCH('Chapter 2 (Generated)'!$B$4:$V$4,INDEX(MyData,D15421, E15421+1))))&gt;0)),
"        " &amp; INDEX(MyData,D15421, E15421+1),
"    " &amp; INDEX(MyData,D15421, E15421+1))</f>
        <v xml:space="preserve">        false,</v>
      </c>
    </row>
    <row r="15422" spans="4:7" x14ac:dyDescent="0.2">
      <c r="D15422" s="20">
        <f t="shared" si="240"/>
        <v>355</v>
      </c>
      <c r="E15422" s="20">
        <f>MIN(IF(MOD(ROWS($A$2:A15422),$A$2)=0,E15421+1, E15421), $B$2-1)</f>
        <v>18</v>
      </c>
      <c r="G15422" s="2" t="str">
        <f>IF(NOT(OR(
SUMPRODUCT(--ISNUMBER(SEARCH('Chapter 2 (Generated)'!$B$3:$V$3,INDEX(MyData,D15422, E15422+1))))&gt;0,
SUMPRODUCT(--ISNUMBER(SEARCH('Chapter 2 (Generated)'!$B$4:$V$4,INDEX(MyData,D15422, E15422+1))))&gt;0)),
"        " &amp; INDEX(MyData,D15422, E15422+1),
"    " &amp; INDEX(MyData,D15422, E15422+1))</f>
        <v xml:space="preserve">        false,</v>
      </c>
    </row>
    <row r="15423" spans="4:7" x14ac:dyDescent="0.2">
      <c r="D15423" s="20">
        <f t="shared" si="240"/>
        <v>356</v>
      </c>
      <c r="E15423" s="20">
        <f>MIN(IF(MOD(ROWS($A$2:A15423),$A$2)=0,E15422+1, E15422), $B$2-1)</f>
        <v>18</v>
      </c>
      <c r="G15423" s="2" t="str">
        <f>IF(NOT(OR(
SUMPRODUCT(--ISNUMBER(SEARCH('Chapter 2 (Generated)'!$B$3:$V$3,INDEX(MyData,D15423, E15423+1))))&gt;0,
SUMPRODUCT(--ISNUMBER(SEARCH('Chapter 2 (Generated)'!$B$4:$V$4,INDEX(MyData,D15423, E15423+1))))&gt;0)),
"        " &amp; INDEX(MyData,D15423, E15423+1),
"    " &amp; INDEX(MyData,D15423, E15423+1))</f>
        <v xml:space="preserve">        false,</v>
      </c>
    </row>
    <row r="15424" spans="4:7" x14ac:dyDescent="0.2">
      <c r="D15424" s="20">
        <f t="shared" si="240"/>
        <v>357</v>
      </c>
      <c r="E15424" s="20">
        <f>MIN(IF(MOD(ROWS($A$2:A15424),$A$2)=0,E15423+1, E15423), $B$2-1)</f>
        <v>18</v>
      </c>
      <c r="G15424" s="2" t="str">
        <f>IF(NOT(OR(
SUMPRODUCT(--ISNUMBER(SEARCH('Chapter 2 (Generated)'!$B$3:$V$3,INDEX(MyData,D15424, E15424+1))))&gt;0,
SUMPRODUCT(--ISNUMBER(SEARCH('Chapter 2 (Generated)'!$B$4:$V$4,INDEX(MyData,D15424, E15424+1))))&gt;0)),
"        " &amp; INDEX(MyData,D15424, E15424+1),
"    " &amp; INDEX(MyData,D15424, E15424+1))</f>
        <v xml:space="preserve">        false,</v>
      </c>
    </row>
    <row r="15425" spans="4:7" x14ac:dyDescent="0.2">
      <c r="D15425" s="20">
        <f t="shared" si="240"/>
        <v>358</v>
      </c>
      <c r="E15425" s="20">
        <f>MIN(IF(MOD(ROWS($A$2:A15425),$A$2)=0,E15424+1, E15424), $B$2-1)</f>
        <v>18</v>
      </c>
      <c r="G15425" s="2" t="str">
        <f>IF(NOT(OR(
SUMPRODUCT(--ISNUMBER(SEARCH('Chapter 2 (Generated)'!$B$3:$V$3,INDEX(MyData,D15425, E15425+1))))&gt;0,
SUMPRODUCT(--ISNUMBER(SEARCH('Chapter 2 (Generated)'!$B$4:$V$4,INDEX(MyData,D15425, E15425+1))))&gt;0)),
"        " &amp; INDEX(MyData,D15425, E15425+1),
"    " &amp; INDEX(MyData,D15425, E15425+1))</f>
        <v xml:space="preserve">        false,//355 </v>
      </c>
    </row>
    <row r="15426" spans="4:7" x14ac:dyDescent="0.2">
      <c r="D15426" s="20">
        <f t="shared" ref="D15426:D15489" si="241">MOD(ROW(D15425)-1+ROWS(MyData),ROWS(MyData))+1</f>
        <v>359</v>
      </c>
      <c r="E15426" s="20">
        <f>MIN(IF(MOD(ROWS($A$2:A15426),$A$2)=0,E15425+1, E15425), $B$2-1)</f>
        <v>18</v>
      </c>
      <c r="G15426" s="2" t="str">
        <f>IF(NOT(OR(
SUMPRODUCT(--ISNUMBER(SEARCH('Chapter 2 (Generated)'!$B$3:$V$3,INDEX(MyData,D15426, E15426+1))))&gt;0,
SUMPRODUCT(--ISNUMBER(SEARCH('Chapter 2 (Generated)'!$B$4:$V$4,INDEX(MyData,D15426, E15426+1))))&gt;0)),
"        " &amp; INDEX(MyData,D15426, E15426+1),
"    " &amp; INDEX(MyData,D15426, E15426+1))</f>
        <v xml:space="preserve">        false,</v>
      </c>
    </row>
    <row r="15427" spans="4:7" x14ac:dyDescent="0.2">
      <c r="D15427" s="20">
        <f t="shared" si="241"/>
        <v>360</v>
      </c>
      <c r="E15427" s="20">
        <f>MIN(IF(MOD(ROWS($A$2:A15427),$A$2)=0,E15426+1, E15426), $B$2-1)</f>
        <v>18</v>
      </c>
      <c r="G15427" s="2" t="str">
        <f>IF(NOT(OR(
SUMPRODUCT(--ISNUMBER(SEARCH('Chapter 2 (Generated)'!$B$3:$V$3,INDEX(MyData,D15427, E15427+1))))&gt;0,
SUMPRODUCT(--ISNUMBER(SEARCH('Chapter 2 (Generated)'!$B$4:$V$4,INDEX(MyData,D15427, E15427+1))))&gt;0)),
"        " &amp; INDEX(MyData,D15427, E15427+1),
"    " &amp; INDEX(MyData,D15427, E15427+1))</f>
        <v xml:space="preserve">        false,</v>
      </c>
    </row>
    <row r="15428" spans="4:7" x14ac:dyDescent="0.2">
      <c r="D15428" s="20">
        <f t="shared" si="241"/>
        <v>361</v>
      </c>
      <c r="E15428" s="20">
        <f>MIN(IF(MOD(ROWS($A$2:A15428),$A$2)=0,E15427+1, E15427), $B$2-1)</f>
        <v>18</v>
      </c>
      <c r="G15428" s="2" t="str">
        <f>IF(NOT(OR(
SUMPRODUCT(--ISNUMBER(SEARCH('Chapter 2 (Generated)'!$B$3:$V$3,INDEX(MyData,D15428, E15428+1))))&gt;0,
SUMPRODUCT(--ISNUMBER(SEARCH('Chapter 2 (Generated)'!$B$4:$V$4,INDEX(MyData,D15428, E15428+1))))&gt;0)),
"        " &amp; INDEX(MyData,D15428, E15428+1),
"    " &amp; INDEX(MyData,D15428, E15428+1))</f>
        <v xml:space="preserve">        false,</v>
      </c>
    </row>
    <row r="15429" spans="4:7" x14ac:dyDescent="0.2">
      <c r="D15429" s="20">
        <f t="shared" si="241"/>
        <v>362</v>
      </c>
      <c r="E15429" s="20">
        <f>MIN(IF(MOD(ROWS($A$2:A15429),$A$2)=0,E15428+1, E15428), $B$2-1)</f>
        <v>18</v>
      </c>
      <c r="G15429" s="2" t="str">
        <f>IF(NOT(OR(
SUMPRODUCT(--ISNUMBER(SEARCH('Chapter 2 (Generated)'!$B$3:$V$3,INDEX(MyData,D15429, E15429+1))))&gt;0,
SUMPRODUCT(--ISNUMBER(SEARCH('Chapter 2 (Generated)'!$B$4:$V$4,INDEX(MyData,D15429, E15429+1))))&gt;0)),
"        " &amp; INDEX(MyData,D15429, E15429+1),
"    " &amp; INDEX(MyData,D15429, E15429+1))</f>
        <v xml:space="preserve">        false,</v>
      </c>
    </row>
    <row r="15430" spans="4:7" x14ac:dyDescent="0.2">
      <c r="D15430" s="20">
        <f t="shared" si="241"/>
        <v>363</v>
      </c>
      <c r="E15430" s="20">
        <f>MIN(IF(MOD(ROWS($A$2:A15430),$A$2)=0,E15429+1, E15429), $B$2-1)</f>
        <v>18</v>
      </c>
      <c r="G15430" s="2" t="str">
        <f>IF(NOT(OR(
SUMPRODUCT(--ISNUMBER(SEARCH('Chapter 2 (Generated)'!$B$3:$V$3,INDEX(MyData,D15430, E15430+1))))&gt;0,
SUMPRODUCT(--ISNUMBER(SEARCH('Chapter 2 (Generated)'!$B$4:$V$4,INDEX(MyData,D15430, E15430+1))))&gt;0)),
"        " &amp; INDEX(MyData,D15430, E15430+1),
"    " &amp; INDEX(MyData,D15430, E15430+1))</f>
        <v xml:space="preserve">        false,//360 </v>
      </c>
    </row>
    <row r="15431" spans="4:7" x14ac:dyDescent="0.2">
      <c r="D15431" s="20">
        <f t="shared" si="241"/>
        <v>364</v>
      </c>
      <c r="E15431" s="20">
        <f>MIN(IF(MOD(ROWS($A$2:A15431),$A$2)=0,E15430+1, E15430), $B$2-1)</f>
        <v>18</v>
      </c>
      <c r="G15431" s="2" t="str">
        <f>IF(NOT(OR(
SUMPRODUCT(--ISNUMBER(SEARCH('Chapter 2 (Generated)'!$B$3:$V$3,INDEX(MyData,D15431, E15431+1))))&gt;0,
SUMPRODUCT(--ISNUMBER(SEARCH('Chapter 2 (Generated)'!$B$4:$V$4,INDEX(MyData,D15431, E15431+1))))&gt;0)),
"        " &amp; INDEX(MyData,D15431, E15431+1),
"    " &amp; INDEX(MyData,D15431, E15431+1))</f>
        <v xml:space="preserve">        false,</v>
      </c>
    </row>
    <row r="15432" spans="4:7" x14ac:dyDescent="0.2">
      <c r="D15432" s="20">
        <f t="shared" si="241"/>
        <v>365</v>
      </c>
      <c r="E15432" s="20">
        <f>MIN(IF(MOD(ROWS($A$2:A15432),$A$2)=0,E15431+1, E15431), $B$2-1)</f>
        <v>18</v>
      </c>
      <c r="G15432" s="2" t="str">
        <f>IF(NOT(OR(
SUMPRODUCT(--ISNUMBER(SEARCH('Chapter 2 (Generated)'!$B$3:$V$3,INDEX(MyData,D15432, E15432+1))))&gt;0,
SUMPRODUCT(--ISNUMBER(SEARCH('Chapter 2 (Generated)'!$B$4:$V$4,INDEX(MyData,D15432, E15432+1))))&gt;0)),
"        " &amp; INDEX(MyData,D15432, E15432+1),
"    " &amp; INDEX(MyData,D15432, E15432+1))</f>
        <v xml:space="preserve">        false,</v>
      </c>
    </row>
    <row r="15433" spans="4:7" x14ac:dyDescent="0.2">
      <c r="D15433" s="20">
        <f t="shared" si="241"/>
        <v>366</v>
      </c>
      <c r="E15433" s="20">
        <f>MIN(IF(MOD(ROWS($A$2:A15433),$A$2)=0,E15432+1, E15432), $B$2-1)</f>
        <v>18</v>
      </c>
      <c r="G15433" s="2" t="str">
        <f>IF(NOT(OR(
SUMPRODUCT(--ISNUMBER(SEARCH('Chapter 2 (Generated)'!$B$3:$V$3,INDEX(MyData,D15433, E15433+1))))&gt;0,
SUMPRODUCT(--ISNUMBER(SEARCH('Chapter 2 (Generated)'!$B$4:$V$4,INDEX(MyData,D15433, E15433+1))))&gt;0)),
"        " &amp; INDEX(MyData,D15433, E15433+1),
"    " &amp; INDEX(MyData,D15433, E15433+1))</f>
        <v xml:space="preserve">        false,</v>
      </c>
    </row>
    <row r="15434" spans="4:7" x14ac:dyDescent="0.2">
      <c r="D15434" s="20">
        <f t="shared" si="241"/>
        <v>367</v>
      </c>
      <c r="E15434" s="20">
        <f>MIN(IF(MOD(ROWS($A$2:A15434),$A$2)=0,E15433+1, E15433), $B$2-1)</f>
        <v>18</v>
      </c>
      <c r="G15434" s="2" t="str">
        <f>IF(NOT(OR(
SUMPRODUCT(--ISNUMBER(SEARCH('Chapter 2 (Generated)'!$B$3:$V$3,INDEX(MyData,D15434, E15434+1))))&gt;0,
SUMPRODUCT(--ISNUMBER(SEARCH('Chapter 2 (Generated)'!$B$4:$V$4,INDEX(MyData,D15434, E15434+1))))&gt;0)),
"        " &amp; INDEX(MyData,D15434, E15434+1),
"    " &amp; INDEX(MyData,D15434, E15434+1))</f>
        <v xml:space="preserve">        false,</v>
      </c>
    </row>
    <row r="15435" spans="4:7" x14ac:dyDescent="0.2">
      <c r="D15435" s="20">
        <f t="shared" si="241"/>
        <v>368</v>
      </c>
      <c r="E15435" s="20">
        <f>MIN(IF(MOD(ROWS($A$2:A15435),$A$2)=0,E15434+1, E15434), $B$2-1)</f>
        <v>18</v>
      </c>
      <c r="G15435" s="2" t="str">
        <f>IF(NOT(OR(
SUMPRODUCT(--ISNUMBER(SEARCH('Chapter 2 (Generated)'!$B$3:$V$3,INDEX(MyData,D15435, E15435+1))))&gt;0,
SUMPRODUCT(--ISNUMBER(SEARCH('Chapter 2 (Generated)'!$B$4:$V$4,INDEX(MyData,D15435, E15435+1))))&gt;0)),
"        " &amp; INDEX(MyData,D15435, E15435+1),
"    " &amp; INDEX(MyData,D15435, E15435+1))</f>
        <v xml:space="preserve">        false,//365 </v>
      </c>
    </row>
    <row r="15436" spans="4:7" x14ac:dyDescent="0.2">
      <c r="D15436" s="20">
        <f t="shared" si="241"/>
        <v>369</v>
      </c>
      <c r="E15436" s="20">
        <f>MIN(IF(MOD(ROWS($A$2:A15436),$A$2)=0,E15435+1, E15435), $B$2-1)</f>
        <v>18</v>
      </c>
      <c r="G15436" s="2" t="str">
        <f>IF(NOT(OR(
SUMPRODUCT(--ISNUMBER(SEARCH('Chapter 2 (Generated)'!$B$3:$V$3,INDEX(MyData,D15436, E15436+1))))&gt;0,
SUMPRODUCT(--ISNUMBER(SEARCH('Chapter 2 (Generated)'!$B$4:$V$4,INDEX(MyData,D15436, E15436+1))))&gt;0)),
"        " &amp; INDEX(MyData,D15436, E15436+1),
"    " &amp; INDEX(MyData,D15436, E15436+1))</f>
        <v xml:space="preserve">        false,</v>
      </c>
    </row>
    <row r="15437" spans="4:7" x14ac:dyDescent="0.2">
      <c r="D15437" s="20">
        <f t="shared" si="241"/>
        <v>370</v>
      </c>
      <c r="E15437" s="20">
        <f>MIN(IF(MOD(ROWS($A$2:A15437),$A$2)=0,E15436+1, E15436), $B$2-1)</f>
        <v>18</v>
      </c>
      <c r="G15437" s="2" t="str">
        <f>IF(NOT(OR(
SUMPRODUCT(--ISNUMBER(SEARCH('Chapter 2 (Generated)'!$B$3:$V$3,INDEX(MyData,D15437, E15437+1))))&gt;0,
SUMPRODUCT(--ISNUMBER(SEARCH('Chapter 2 (Generated)'!$B$4:$V$4,INDEX(MyData,D15437, E15437+1))))&gt;0)),
"        " &amp; INDEX(MyData,D15437, E15437+1),
"    " &amp; INDEX(MyData,D15437, E15437+1))</f>
        <v xml:space="preserve">        false,</v>
      </c>
    </row>
    <row r="15438" spans="4:7" x14ac:dyDescent="0.2">
      <c r="D15438" s="20">
        <f t="shared" si="241"/>
        <v>371</v>
      </c>
      <c r="E15438" s="20">
        <f>MIN(IF(MOD(ROWS($A$2:A15438),$A$2)=0,E15437+1, E15437), $B$2-1)</f>
        <v>18</v>
      </c>
      <c r="G15438" s="2" t="str">
        <f>IF(NOT(OR(
SUMPRODUCT(--ISNUMBER(SEARCH('Chapter 2 (Generated)'!$B$3:$V$3,INDEX(MyData,D15438, E15438+1))))&gt;0,
SUMPRODUCT(--ISNUMBER(SEARCH('Chapter 2 (Generated)'!$B$4:$V$4,INDEX(MyData,D15438, E15438+1))))&gt;0)),
"        " &amp; INDEX(MyData,D15438, E15438+1),
"    " &amp; INDEX(MyData,D15438, E15438+1))</f>
        <v xml:space="preserve">        false,</v>
      </c>
    </row>
    <row r="15439" spans="4:7" x14ac:dyDescent="0.2">
      <c r="D15439" s="20">
        <f t="shared" si="241"/>
        <v>372</v>
      </c>
      <c r="E15439" s="20">
        <f>MIN(IF(MOD(ROWS($A$2:A15439),$A$2)=0,E15438+1, E15438), $B$2-1)</f>
        <v>18</v>
      </c>
      <c r="G15439" s="2" t="str">
        <f>IF(NOT(OR(
SUMPRODUCT(--ISNUMBER(SEARCH('Chapter 2 (Generated)'!$B$3:$V$3,INDEX(MyData,D15439, E15439+1))))&gt;0,
SUMPRODUCT(--ISNUMBER(SEARCH('Chapter 2 (Generated)'!$B$4:$V$4,INDEX(MyData,D15439, E15439+1))))&gt;0)),
"        " &amp; INDEX(MyData,D15439, E15439+1),
"    " &amp; INDEX(MyData,D15439, E15439+1))</f>
        <v xml:space="preserve">        false,</v>
      </c>
    </row>
    <row r="15440" spans="4:7" x14ac:dyDescent="0.2">
      <c r="D15440" s="20">
        <f t="shared" si="241"/>
        <v>373</v>
      </c>
      <c r="E15440" s="20">
        <f>MIN(IF(MOD(ROWS($A$2:A15440),$A$2)=0,E15439+1, E15439), $B$2-1)</f>
        <v>18</v>
      </c>
      <c r="G15440" s="2" t="str">
        <f>IF(NOT(OR(
SUMPRODUCT(--ISNUMBER(SEARCH('Chapter 2 (Generated)'!$B$3:$V$3,INDEX(MyData,D15440, E15440+1))))&gt;0,
SUMPRODUCT(--ISNUMBER(SEARCH('Chapter 2 (Generated)'!$B$4:$V$4,INDEX(MyData,D15440, E15440+1))))&gt;0)),
"        " &amp; INDEX(MyData,D15440, E15440+1),
"    " &amp; INDEX(MyData,D15440, E15440+1))</f>
        <v xml:space="preserve">        false,//370 </v>
      </c>
    </row>
    <row r="15441" spans="4:7" x14ac:dyDescent="0.2">
      <c r="D15441" s="20">
        <f t="shared" si="241"/>
        <v>374</v>
      </c>
      <c r="E15441" s="20">
        <f>MIN(IF(MOD(ROWS($A$2:A15441),$A$2)=0,E15440+1, E15440), $B$2-1)</f>
        <v>18</v>
      </c>
      <c r="G15441" s="2" t="str">
        <f>IF(NOT(OR(
SUMPRODUCT(--ISNUMBER(SEARCH('Chapter 2 (Generated)'!$B$3:$V$3,INDEX(MyData,D15441, E15441+1))))&gt;0,
SUMPRODUCT(--ISNUMBER(SEARCH('Chapter 2 (Generated)'!$B$4:$V$4,INDEX(MyData,D15441, E15441+1))))&gt;0)),
"        " &amp; INDEX(MyData,D15441, E15441+1),
"    " &amp; INDEX(MyData,D15441, E15441+1))</f>
        <v xml:space="preserve">        false,</v>
      </c>
    </row>
    <row r="15442" spans="4:7" x14ac:dyDescent="0.2">
      <c r="D15442" s="20">
        <f t="shared" si="241"/>
        <v>375</v>
      </c>
      <c r="E15442" s="20">
        <f>MIN(IF(MOD(ROWS($A$2:A15442),$A$2)=0,E15441+1, E15441), $B$2-1)</f>
        <v>18</v>
      </c>
      <c r="G15442" s="2" t="str">
        <f>IF(NOT(OR(
SUMPRODUCT(--ISNUMBER(SEARCH('Chapter 2 (Generated)'!$B$3:$V$3,INDEX(MyData,D15442, E15442+1))))&gt;0,
SUMPRODUCT(--ISNUMBER(SEARCH('Chapter 2 (Generated)'!$B$4:$V$4,INDEX(MyData,D15442, E15442+1))))&gt;0)),
"        " &amp; INDEX(MyData,D15442, E15442+1),
"    " &amp; INDEX(MyData,D15442, E15442+1))</f>
        <v xml:space="preserve">        false,</v>
      </c>
    </row>
    <row r="15443" spans="4:7" x14ac:dyDescent="0.2">
      <c r="D15443" s="20">
        <f t="shared" si="241"/>
        <v>376</v>
      </c>
      <c r="E15443" s="20">
        <f>MIN(IF(MOD(ROWS($A$2:A15443),$A$2)=0,E15442+1, E15442), $B$2-1)</f>
        <v>18</v>
      </c>
      <c r="G15443" s="2" t="str">
        <f>IF(NOT(OR(
SUMPRODUCT(--ISNUMBER(SEARCH('Chapter 2 (Generated)'!$B$3:$V$3,INDEX(MyData,D15443, E15443+1))))&gt;0,
SUMPRODUCT(--ISNUMBER(SEARCH('Chapter 2 (Generated)'!$B$4:$V$4,INDEX(MyData,D15443, E15443+1))))&gt;0)),
"        " &amp; INDEX(MyData,D15443, E15443+1),
"    " &amp; INDEX(MyData,D15443, E15443+1))</f>
        <v xml:space="preserve">        false,</v>
      </c>
    </row>
    <row r="15444" spans="4:7" x14ac:dyDescent="0.2">
      <c r="D15444" s="20">
        <f t="shared" si="241"/>
        <v>377</v>
      </c>
      <c r="E15444" s="20">
        <f>MIN(IF(MOD(ROWS($A$2:A15444),$A$2)=0,E15443+1, E15443), $B$2-1)</f>
        <v>18</v>
      </c>
      <c r="G15444" s="2" t="str">
        <f>IF(NOT(OR(
SUMPRODUCT(--ISNUMBER(SEARCH('Chapter 2 (Generated)'!$B$3:$V$3,INDEX(MyData,D15444, E15444+1))))&gt;0,
SUMPRODUCT(--ISNUMBER(SEARCH('Chapter 2 (Generated)'!$B$4:$V$4,INDEX(MyData,D15444, E15444+1))))&gt;0)),
"        " &amp; INDEX(MyData,D15444, E15444+1),
"    " &amp; INDEX(MyData,D15444, E15444+1))</f>
        <v xml:space="preserve">        false,</v>
      </c>
    </row>
    <row r="15445" spans="4:7" x14ac:dyDescent="0.2">
      <c r="D15445" s="20">
        <f t="shared" si="241"/>
        <v>378</v>
      </c>
      <c r="E15445" s="20">
        <f>MIN(IF(MOD(ROWS($A$2:A15445),$A$2)=0,E15444+1, E15444), $B$2-1)</f>
        <v>18</v>
      </c>
      <c r="G15445" s="2" t="str">
        <f>IF(NOT(OR(
SUMPRODUCT(--ISNUMBER(SEARCH('Chapter 2 (Generated)'!$B$3:$V$3,INDEX(MyData,D15445, E15445+1))))&gt;0,
SUMPRODUCT(--ISNUMBER(SEARCH('Chapter 2 (Generated)'!$B$4:$V$4,INDEX(MyData,D15445, E15445+1))))&gt;0)),
"        " &amp; INDEX(MyData,D15445, E15445+1),
"    " &amp; INDEX(MyData,D15445, E15445+1))</f>
        <v xml:space="preserve">        false,//375 </v>
      </c>
    </row>
    <row r="15446" spans="4:7" x14ac:dyDescent="0.2">
      <c r="D15446" s="20">
        <f t="shared" si="241"/>
        <v>379</v>
      </c>
      <c r="E15446" s="20">
        <f>MIN(IF(MOD(ROWS($A$2:A15446),$A$2)=0,E15445+1, E15445), $B$2-1)</f>
        <v>18</v>
      </c>
      <c r="G15446" s="2" t="str">
        <f>IF(NOT(OR(
SUMPRODUCT(--ISNUMBER(SEARCH('Chapter 2 (Generated)'!$B$3:$V$3,INDEX(MyData,D15446, E15446+1))))&gt;0,
SUMPRODUCT(--ISNUMBER(SEARCH('Chapter 2 (Generated)'!$B$4:$V$4,INDEX(MyData,D15446, E15446+1))))&gt;0)),
"        " &amp; INDEX(MyData,D15446, E15446+1),
"    " &amp; INDEX(MyData,D15446, E15446+1))</f>
        <v xml:space="preserve">        false,</v>
      </c>
    </row>
    <row r="15447" spans="4:7" x14ac:dyDescent="0.2">
      <c r="D15447" s="20">
        <f t="shared" si="241"/>
        <v>380</v>
      </c>
      <c r="E15447" s="20">
        <f>MIN(IF(MOD(ROWS($A$2:A15447),$A$2)=0,E15446+1, E15446), $B$2-1)</f>
        <v>18</v>
      </c>
      <c r="G15447" s="2" t="str">
        <f>IF(NOT(OR(
SUMPRODUCT(--ISNUMBER(SEARCH('Chapter 2 (Generated)'!$B$3:$V$3,INDEX(MyData,D15447, E15447+1))))&gt;0,
SUMPRODUCT(--ISNUMBER(SEARCH('Chapter 2 (Generated)'!$B$4:$V$4,INDEX(MyData,D15447, E15447+1))))&gt;0)),
"        " &amp; INDEX(MyData,D15447, E15447+1),
"    " &amp; INDEX(MyData,D15447, E15447+1))</f>
        <v xml:space="preserve">        false,</v>
      </c>
    </row>
    <row r="15448" spans="4:7" x14ac:dyDescent="0.2">
      <c r="D15448" s="20">
        <f t="shared" si="241"/>
        <v>381</v>
      </c>
      <c r="E15448" s="20">
        <f>MIN(IF(MOD(ROWS($A$2:A15448),$A$2)=0,E15447+1, E15447), $B$2-1)</f>
        <v>18</v>
      </c>
      <c r="G15448" s="2" t="str">
        <f>IF(NOT(OR(
SUMPRODUCT(--ISNUMBER(SEARCH('Chapter 2 (Generated)'!$B$3:$V$3,INDEX(MyData,D15448, E15448+1))))&gt;0,
SUMPRODUCT(--ISNUMBER(SEARCH('Chapter 2 (Generated)'!$B$4:$V$4,INDEX(MyData,D15448, E15448+1))))&gt;0)),
"        " &amp; INDEX(MyData,D15448, E15448+1),
"    " &amp; INDEX(MyData,D15448, E15448+1))</f>
        <v xml:space="preserve">        false,</v>
      </c>
    </row>
    <row r="15449" spans="4:7" x14ac:dyDescent="0.2">
      <c r="D15449" s="20">
        <f t="shared" si="241"/>
        <v>382</v>
      </c>
      <c r="E15449" s="20">
        <f>MIN(IF(MOD(ROWS($A$2:A15449),$A$2)=0,E15448+1, E15448), $B$2-1)</f>
        <v>18</v>
      </c>
      <c r="G15449" s="2" t="str">
        <f>IF(NOT(OR(
SUMPRODUCT(--ISNUMBER(SEARCH('Chapter 2 (Generated)'!$B$3:$V$3,INDEX(MyData,D15449, E15449+1))))&gt;0,
SUMPRODUCT(--ISNUMBER(SEARCH('Chapter 2 (Generated)'!$B$4:$V$4,INDEX(MyData,D15449, E15449+1))))&gt;0)),
"        " &amp; INDEX(MyData,D15449, E15449+1),
"    " &amp; INDEX(MyData,D15449, E15449+1))</f>
        <v xml:space="preserve">        false,</v>
      </c>
    </row>
    <row r="15450" spans="4:7" x14ac:dyDescent="0.2">
      <c r="D15450" s="20">
        <f t="shared" si="241"/>
        <v>383</v>
      </c>
      <c r="E15450" s="20">
        <f>MIN(IF(MOD(ROWS($A$2:A15450),$A$2)=0,E15449+1, E15449), $B$2-1)</f>
        <v>18</v>
      </c>
      <c r="G15450" s="2" t="str">
        <f>IF(NOT(OR(
SUMPRODUCT(--ISNUMBER(SEARCH('Chapter 2 (Generated)'!$B$3:$V$3,INDEX(MyData,D15450, E15450+1))))&gt;0,
SUMPRODUCT(--ISNUMBER(SEARCH('Chapter 2 (Generated)'!$B$4:$V$4,INDEX(MyData,D15450, E15450+1))))&gt;0)),
"        " &amp; INDEX(MyData,D15450, E15450+1),
"    " &amp; INDEX(MyData,D15450, E15450+1))</f>
        <v xml:space="preserve">        false,//380 </v>
      </c>
    </row>
    <row r="15451" spans="4:7" x14ac:dyDescent="0.2">
      <c r="D15451" s="20">
        <f t="shared" si="241"/>
        <v>384</v>
      </c>
      <c r="E15451" s="20">
        <f>MIN(IF(MOD(ROWS($A$2:A15451),$A$2)=0,E15450+1, E15450), $B$2-1)</f>
        <v>18</v>
      </c>
      <c r="G15451" s="2" t="str">
        <f>IF(NOT(OR(
SUMPRODUCT(--ISNUMBER(SEARCH('Chapter 2 (Generated)'!$B$3:$V$3,INDEX(MyData,D15451, E15451+1))))&gt;0,
SUMPRODUCT(--ISNUMBER(SEARCH('Chapter 2 (Generated)'!$B$4:$V$4,INDEX(MyData,D15451, E15451+1))))&gt;0)),
"        " &amp; INDEX(MyData,D15451, E15451+1),
"    " &amp; INDEX(MyData,D15451, E15451+1))</f>
        <v xml:space="preserve">        false,</v>
      </c>
    </row>
    <row r="15452" spans="4:7" x14ac:dyDescent="0.2">
      <c r="D15452" s="20">
        <f t="shared" si="241"/>
        <v>385</v>
      </c>
      <c r="E15452" s="20">
        <f>MIN(IF(MOD(ROWS($A$2:A15452),$A$2)=0,E15451+1, E15451), $B$2-1)</f>
        <v>18</v>
      </c>
      <c r="G15452" s="2" t="str">
        <f>IF(NOT(OR(
SUMPRODUCT(--ISNUMBER(SEARCH('Chapter 2 (Generated)'!$B$3:$V$3,INDEX(MyData,D15452, E15452+1))))&gt;0,
SUMPRODUCT(--ISNUMBER(SEARCH('Chapter 2 (Generated)'!$B$4:$V$4,INDEX(MyData,D15452, E15452+1))))&gt;0)),
"        " &amp; INDEX(MyData,D15452, E15452+1),
"    " &amp; INDEX(MyData,D15452, E15452+1))</f>
        <v xml:space="preserve">        false,</v>
      </c>
    </row>
    <row r="15453" spans="4:7" x14ac:dyDescent="0.2">
      <c r="D15453" s="20">
        <f t="shared" si="241"/>
        <v>386</v>
      </c>
      <c r="E15453" s="20">
        <f>MIN(IF(MOD(ROWS($A$2:A15453),$A$2)=0,E15452+1, E15452), $B$2-1)</f>
        <v>18</v>
      </c>
      <c r="G15453" s="2" t="str">
        <f>IF(NOT(OR(
SUMPRODUCT(--ISNUMBER(SEARCH('Chapter 2 (Generated)'!$B$3:$V$3,INDEX(MyData,D15453, E15453+1))))&gt;0,
SUMPRODUCT(--ISNUMBER(SEARCH('Chapter 2 (Generated)'!$B$4:$V$4,INDEX(MyData,D15453, E15453+1))))&gt;0)),
"        " &amp; INDEX(MyData,D15453, E15453+1),
"    " &amp; INDEX(MyData,D15453, E15453+1))</f>
        <v xml:space="preserve">        false,</v>
      </c>
    </row>
    <row r="15454" spans="4:7" x14ac:dyDescent="0.2">
      <c r="D15454" s="20">
        <f t="shared" si="241"/>
        <v>387</v>
      </c>
      <c r="E15454" s="20">
        <f>MIN(IF(MOD(ROWS($A$2:A15454),$A$2)=0,E15453+1, E15453), $B$2-1)</f>
        <v>18</v>
      </c>
      <c r="G15454" s="2" t="str">
        <f>IF(NOT(OR(
SUMPRODUCT(--ISNUMBER(SEARCH('Chapter 2 (Generated)'!$B$3:$V$3,INDEX(MyData,D15454, E15454+1))))&gt;0,
SUMPRODUCT(--ISNUMBER(SEARCH('Chapter 2 (Generated)'!$B$4:$V$4,INDEX(MyData,D15454, E15454+1))))&gt;0)),
"        " &amp; INDEX(MyData,D15454, E15454+1),
"    " &amp; INDEX(MyData,D15454, E15454+1))</f>
        <v xml:space="preserve">        false,</v>
      </c>
    </row>
    <row r="15455" spans="4:7" x14ac:dyDescent="0.2">
      <c r="D15455" s="20">
        <f t="shared" si="241"/>
        <v>388</v>
      </c>
      <c r="E15455" s="20">
        <f>MIN(IF(MOD(ROWS($A$2:A15455),$A$2)=0,E15454+1, E15454), $B$2-1)</f>
        <v>18</v>
      </c>
      <c r="G15455" s="2" t="str">
        <f>IF(NOT(OR(
SUMPRODUCT(--ISNUMBER(SEARCH('Chapter 2 (Generated)'!$B$3:$V$3,INDEX(MyData,D15455, E15455+1))))&gt;0,
SUMPRODUCT(--ISNUMBER(SEARCH('Chapter 2 (Generated)'!$B$4:$V$4,INDEX(MyData,D15455, E15455+1))))&gt;0)),
"        " &amp; INDEX(MyData,D15455, E15455+1),
"    " &amp; INDEX(MyData,D15455, E15455+1))</f>
        <v xml:space="preserve">        false,//385 </v>
      </c>
    </row>
    <row r="15456" spans="4:7" x14ac:dyDescent="0.2">
      <c r="D15456" s="20">
        <f t="shared" si="241"/>
        <v>389</v>
      </c>
      <c r="E15456" s="20">
        <f>MIN(IF(MOD(ROWS($A$2:A15456),$A$2)=0,E15455+1, E15455), $B$2-1)</f>
        <v>18</v>
      </c>
      <c r="G15456" s="2" t="str">
        <f>IF(NOT(OR(
SUMPRODUCT(--ISNUMBER(SEARCH('Chapter 2 (Generated)'!$B$3:$V$3,INDEX(MyData,D15456, E15456+1))))&gt;0,
SUMPRODUCT(--ISNUMBER(SEARCH('Chapter 2 (Generated)'!$B$4:$V$4,INDEX(MyData,D15456, E15456+1))))&gt;0)),
"        " &amp; INDEX(MyData,D15456, E15456+1),
"    " &amp; INDEX(MyData,D15456, E15456+1))</f>
        <v xml:space="preserve">        false,</v>
      </c>
    </row>
    <row r="15457" spans="4:7" x14ac:dyDescent="0.2">
      <c r="D15457" s="20">
        <f t="shared" si="241"/>
        <v>390</v>
      </c>
      <c r="E15457" s="20">
        <f>MIN(IF(MOD(ROWS($A$2:A15457),$A$2)=0,E15456+1, E15456), $B$2-1)</f>
        <v>18</v>
      </c>
      <c r="G15457" s="2" t="str">
        <f>IF(NOT(OR(
SUMPRODUCT(--ISNUMBER(SEARCH('Chapter 2 (Generated)'!$B$3:$V$3,INDEX(MyData,D15457, E15457+1))))&gt;0,
SUMPRODUCT(--ISNUMBER(SEARCH('Chapter 2 (Generated)'!$B$4:$V$4,INDEX(MyData,D15457, E15457+1))))&gt;0)),
"        " &amp; INDEX(MyData,D15457, E15457+1),
"    " &amp; INDEX(MyData,D15457, E15457+1))</f>
        <v xml:space="preserve">        false,</v>
      </c>
    </row>
    <row r="15458" spans="4:7" x14ac:dyDescent="0.2">
      <c r="D15458" s="20">
        <f t="shared" si="241"/>
        <v>391</v>
      </c>
      <c r="E15458" s="20">
        <f>MIN(IF(MOD(ROWS($A$2:A15458),$A$2)=0,E15457+1, E15457), $B$2-1)</f>
        <v>18</v>
      </c>
      <c r="G15458" s="2" t="str">
        <f>IF(NOT(OR(
SUMPRODUCT(--ISNUMBER(SEARCH('Chapter 2 (Generated)'!$B$3:$V$3,INDEX(MyData,D15458, E15458+1))))&gt;0,
SUMPRODUCT(--ISNUMBER(SEARCH('Chapter 2 (Generated)'!$B$4:$V$4,INDEX(MyData,D15458, E15458+1))))&gt;0)),
"        " &amp; INDEX(MyData,D15458, E15458+1),
"    " &amp; INDEX(MyData,D15458, E15458+1))</f>
        <v xml:space="preserve">        false,</v>
      </c>
    </row>
    <row r="15459" spans="4:7" x14ac:dyDescent="0.2">
      <c r="D15459" s="20">
        <f t="shared" si="241"/>
        <v>392</v>
      </c>
      <c r="E15459" s="20">
        <f>MIN(IF(MOD(ROWS($A$2:A15459),$A$2)=0,E15458+1, E15458), $B$2-1)</f>
        <v>18</v>
      </c>
      <c r="G15459" s="2" t="str">
        <f>IF(NOT(OR(
SUMPRODUCT(--ISNUMBER(SEARCH('Chapter 2 (Generated)'!$B$3:$V$3,INDEX(MyData,D15459, E15459+1))))&gt;0,
SUMPRODUCT(--ISNUMBER(SEARCH('Chapter 2 (Generated)'!$B$4:$V$4,INDEX(MyData,D15459, E15459+1))))&gt;0)),
"        " &amp; INDEX(MyData,D15459, E15459+1),
"    " &amp; INDEX(MyData,D15459, E15459+1))</f>
        <v xml:space="preserve">        false,</v>
      </c>
    </row>
    <row r="15460" spans="4:7" x14ac:dyDescent="0.2">
      <c r="D15460" s="20">
        <f t="shared" si="241"/>
        <v>393</v>
      </c>
      <c r="E15460" s="20">
        <f>MIN(IF(MOD(ROWS($A$2:A15460),$A$2)=0,E15459+1, E15459), $B$2-1)</f>
        <v>18</v>
      </c>
      <c r="G15460" s="2" t="str">
        <f>IF(NOT(OR(
SUMPRODUCT(--ISNUMBER(SEARCH('Chapter 2 (Generated)'!$B$3:$V$3,INDEX(MyData,D15460, E15460+1))))&gt;0,
SUMPRODUCT(--ISNUMBER(SEARCH('Chapter 2 (Generated)'!$B$4:$V$4,INDEX(MyData,D15460, E15460+1))))&gt;0)),
"        " &amp; INDEX(MyData,D15460, E15460+1),
"    " &amp; INDEX(MyData,D15460, E15460+1))</f>
        <v xml:space="preserve">        false,//390 </v>
      </c>
    </row>
    <row r="15461" spans="4:7" x14ac:dyDescent="0.2">
      <c r="D15461" s="20">
        <f t="shared" si="241"/>
        <v>394</v>
      </c>
      <c r="E15461" s="20">
        <f>MIN(IF(MOD(ROWS($A$2:A15461),$A$2)=0,E15460+1, E15460), $B$2-1)</f>
        <v>18</v>
      </c>
      <c r="G15461" s="2" t="str">
        <f>IF(NOT(OR(
SUMPRODUCT(--ISNUMBER(SEARCH('Chapter 2 (Generated)'!$B$3:$V$3,INDEX(MyData,D15461, E15461+1))))&gt;0,
SUMPRODUCT(--ISNUMBER(SEARCH('Chapter 2 (Generated)'!$B$4:$V$4,INDEX(MyData,D15461, E15461+1))))&gt;0)),
"        " &amp; INDEX(MyData,D15461, E15461+1),
"    " &amp; INDEX(MyData,D15461, E15461+1))</f>
        <v xml:space="preserve">        false,</v>
      </c>
    </row>
    <row r="15462" spans="4:7" x14ac:dyDescent="0.2">
      <c r="D15462" s="20">
        <f t="shared" si="241"/>
        <v>395</v>
      </c>
      <c r="E15462" s="20">
        <f>MIN(IF(MOD(ROWS($A$2:A15462),$A$2)=0,E15461+1, E15461), $B$2-1)</f>
        <v>18</v>
      </c>
      <c r="G15462" s="2" t="str">
        <f>IF(NOT(OR(
SUMPRODUCT(--ISNUMBER(SEARCH('Chapter 2 (Generated)'!$B$3:$V$3,INDEX(MyData,D15462, E15462+1))))&gt;0,
SUMPRODUCT(--ISNUMBER(SEARCH('Chapter 2 (Generated)'!$B$4:$V$4,INDEX(MyData,D15462, E15462+1))))&gt;0)),
"        " &amp; INDEX(MyData,D15462, E15462+1),
"    " &amp; INDEX(MyData,D15462, E15462+1))</f>
        <v xml:space="preserve">        false,</v>
      </c>
    </row>
    <row r="15463" spans="4:7" x14ac:dyDescent="0.2">
      <c r="D15463" s="20">
        <f t="shared" si="241"/>
        <v>396</v>
      </c>
      <c r="E15463" s="20">
        <f>MIN(IF(MOD(ROWS($A$2:A15463),$A$2)=0,E15462+1, E15462), $B$2-1)</f>
        <v>18</v>
      </c>
      <c r="G15463" s="2" t="str">
        <f>IF(NOT(OR(
SUMPRODUCT(--ISNUMBER(SEARCH('Chapter 2 (Generated)'!$B$3:$V$3,INDEX(MyData,D15463, E15463+1))))&gt;0,
SUMPRODUCT(--ISNUMBER(SEARCH('Chapter 2 (Generated)'!$B$4:$V$4,INDEX(MyData,D15463, E15463+1))))&gt;0)),
"        " &amp; INDEX(MyData,D15463, E15463+1),
"    " &amp; INDEX(MyData,D15463, E15463+1))</f>
        <v xml:space="preserve">        false,</v>
      </c>
    </row>
    <row r="15464" spans="4:7" x14ac:dyDescent="0.2">
      <c r="D15464" s="20">
        <f t="shared" si="241"/>
        <v>397</v>
      </c>
      <c r="E15464" s="20">
        <f>MIN(IF(MOD(ROWS($A$2:A15464),$A$2)=0,E15463+1, E15463), $B$2-1)</f>
        <v>18</v>
      </c>
      <c r="G15464" s="2" t="str">
        <f>IF(NOT(OR(
SUMPRODUCT(--ISNUMBER(SEARCH('Chapter 2 (Generated)'!$B$3:$V$3,INDEX(MyData,D15464, E15464+1))))&gt;0,
SUMPRODUCT(--ISNUMBER(SEARCH('Chapter 2 (Generated)'!$B$4:$V$4,INDEX(MyData,D15464, E15464+1))))&gt;0)),
"        " &amp; INDEX(MyData,D15464, E15464+1),
"    " &amp; INDEX(MyData,D15464, E15464+1))</f>
        <v xml:space="preserve">        false,</v>
      </c>
    </row>
    <row r="15465" spans="4:7" x14ac:dyDescent="0.2">
      <c r="D15465" s="20">
        <f t="shared" si="241"/>
        <v>398</v>
      </c>
      <c r="E15465" s="20">
        <f>MIN(IF(MOD(ROWS($A$2:A15465),$A$2)=0,E15464+1, E15464), $B$2-1)</f>
        <v>18</v>
      </c>
      <c r="G15465" s="2" t="str">
        <f>IF(NOT(OR(
SUMPRODUCT(--ISNUMBER(SEARCH('Chapter 2 (Generated)'!$B$3:$V$3,INDEX(MyData,D15465, E15465+1))))&gt;0,
SUMPRODUCT(--ISNUMBER(SEARCH('Chapter 2 (Generated)'!$B$4:$V$4,INDEX(MyData,D15465, E15465+1))))&gt;0)),
"        " &amp; INDEX(MyData,D15465, E15465+1),
"    " &amp; INDEX(MyData,D15465, E15465+1))</f>
        <v xml:space="preserve">        false,//395 </v>
      </c>
    </row>
    <row r="15466" spans="4:7" x14ac:dyDescent="0.2">
      <c r="D15466" s="20">
        <f t="shared" si="241"/>
        <v>399</v>
      </c>
      <c r="E15466" s="20">
        <f>MIN(IF(MOD(ROWS($A$2:A15466),$A$2)=0,E15465+1, E15465), $B$2-1)</f>
        <v>18</v>
      </c>
      <c r="G15466" s="2" t="str">
        <f>IF(NOT(OR(
SUMPRODUCT(--ISNUMBER(SEARCH('Chapter 2 (Generated)'!$B$3:$V$3,INDEX(MyData,D15466, E15466+1))))&gt;0,
SUMPRODUCT(--ISNUMBER(SEARCH('Chapter 2 (Generated)'!$B$4:$V$4,INDEX(MyData,D15466, E15466+1))))&gt;0)),
"        " &amp; INDEX(MyData,D15466, E15466+1),
"    " &amp; INDEX(MyData,D15466, E15466+1))</f>
        <v xml:space="preserve">        false,</v>
      </c>
    </row>
    <row r="15467" spans="4:7" x14ac:dyDescent="0.2">
      <c r="D15467" s="20">
        <f t="shared" si="241"/>
        <v>400</v>
      </c>
      <c r="E15467" s="20">
        <f>MIN(IF(MOD(ROWS($A$2:A15467),$A$2)=0,E15466+1, E15466), $B$2-1)</f>
        <v>18</v>
      </c>
      <c r="G15467" s="2" t="str">
        <f>IF(NOT(OR(
SUMPRODUCT(--ISNUMBER(SEARCH('Chapter 2 (Generated)'!$B$3:$V$3,INDEX(MyData,D15467, E15467+1))))&gt;0,
SUMPRODUCT(--ISNUMBER(SEARCH('Chapter 2 (Generated)'!$B$4:$V$4,INDEX(MyData,D15467, E15467+1))))&gt;0)),
"        " &amp; INDEX(MyData,D15467, E15467+1),
"    " &amp; INDEX(MyData,D15467, E15467+1))</f>
        <v xml:space="preserve">        false,</v>
      </c>
    </row>
    <row r="15468" spans="4:7" x14ac:dyDescent="0.2">
      <c r="D15468" s="20">
        <f t="shared" si="241"/>
        <v>401</v>
      </c>
      <c r="E15468" s="20">
        <f>MIN(IF(MOD(ROWS($A$2:A15468),$A$2)=0,E15467+1, E15467), $B$2-1)</f>
        <v>18</v>
      </c>
      <c r="G15468" s="2" t="str">
        <f>IF(NOT(OR(
SUMPRODUCT(--ISNUMBER(SEARCH('Chapter 2 (Generated)'!$B$3:$V$3,INDEX(MyData,D15468, E15468+1))))&gt;0,
SUMPRODUCT(--ISNUMBER(SEARCH('Chapter 2 (Generated)'!$B$4:$V$4,INDEX(MyData,D15468, E15468+1))))&gt;0)),
"        " &amp; INDEX(MyData,D15468, E15468+1),
"    " &amp; INDEX(MyData,D15468, E15468+1))</f>
        <v xml:space="preserve">        false,</v>
      </c>
    </row>
    <row r="15469" spans="4:7" x14ac:dyDescent="0.2">
      <c r="D15469" s="20">
        <f t="shared" si="241"/>
        <v>402</v>
      </c>
      <c r="E15469" s="20">
        <f>MIN(IF(MOD(ROWS($A$2:A15469),$A$2)=0,E15468+1, E15468), $B$2-1)</f>
        <v>18</v>
      </c>
      <c r="G15469" s="2" t="str">
        <f>IF(NOT(OR(
SUMPRODUCT(--ISNUMBER(SEARCH('Chapter 2 (Generated)'!$B$3:$V$3,INDEX(MyData,D15469, E15469+1))))&gt;0,
SUMPRODUCT(--ISNUMBER(SEARCH('Chapter 2 (Generated)'!$B$4:$V$4,INDEX(MyData,D15469, E15469+1))))&gt;0)),
"        " &amp; INDEX(MyData,D15469, E15469+1),
"    " &amp; INDEX(MyData,D15469, E15469+1))</f>
        <v xml:space="preserve">        false,</v>
      </c>
    </row>
    <row r="15470" spans="4:7" x14ac:dyDescent="0.2">
      <c r="D15470" s="20">
        <f t="shared" si="241"/>
        <v>403</v>
      </c>
      <c r="E15470" s="20">
        <f>MIN(IF(MOD(ROWS($A$2:A15470),$A$2)=0,E15469+1, E15469), $B$2-1)</f>
        <v>18</v>
      </c>
      <c r="G15470" s="2" t="str">
        <f>IF(NOT(OR(
SUMPRODUCT(--ISNUMBER(SEARCH('Chapter 2 (Generated)'!$B$3:$V$3,INDEX(MyData,D15470, E15470+1))))&gt;0,
SUMPRODUCT(--ISNUMBER(SEARCH('Chapter 2 (Generated)'!$B$4:$V$4,INDEX(MyData,D15470, E15470+1))))&gt;0)),
"        " &amp; INDEX(MyData,D15470, E15470+1),
"    " &amp; INDEX(MyData,D15470, E15470+1))</f>
        <v xml:space="preserve">        false,//400 </v>
      </c>
    </row>
    <row r="15471" spans="4:7" x14ac:dyDescent="0.2">
      <c r="D15471" s="20">
        <f t="shared" si="241"/>
        <v>404</v>
      </c>
      <c r="E15471" s="20">
        <f>MIN(IF(MOD(ROWS($A$2:A15471),$A$2)=0,E15470+1, E15470), $B$2-1)</f>
        <v>18</v>
      </c>
      <c r="G15471" s="2" t="str">
        <f>IF(NOT(OR(
SUMPRODUCT(--ISNUMBER(SEARCH('Chapter 2 (Generated)'!$B$3:$V$3,INDEX(MyData,D15471, E15471+1))))&gt;0,
SUMPRODUCT(--ISNUMBER(SEARCH('Chapter 2 (Generated)'!$B$4:$V$4,INDEX(MyData,D15471, E15471+1))))&gt;0)),
"        " &amp; INDEX(MyData,D15471, E15471+1),
"    " &amp; INDEX(MyData,D15471, E15471+1))</f>
        <v xml:space="preserve">        false,</v>
      </c>
    </row>
    <row r="15472" spans="4:7" x14ac:dyDescent="0.2">
      <c r="D15472" s="20">
        <f t="shared" si="241"/>
        <v>405</v>
      </c>
      <c r="E15472" s="20">
        <f>MIN(IF(MOD(ROWS($A$2:A15472),$A$2)=0,E15471+1, E15471), $B$2-1)</f>
        <v>18</v>
      </c>
      <c r="G15472" s="2" t="str">
        <f>IF(NOT(OR(
SUMPRODUCT(--ISNUMBER(SEARCH('Chapter 2 (Generated)'!$B$3:$V$3,INDEX(MyData,D15472, E15472+1))))&gt;0,
SUMPRODUCT(--ISNUMBER(SEARCH('Chapter 2 (Generated)'!$B$4:$V$4,INDEX(MyData,D15472, E15472+1))))&gt;0)),
"        " &amp; INDEX(MyData,D15472, E15472+1),
"    " &amp; INDEX(MyData,D15472, E15472+1))</f>
        <v xml:space="preserve">        false,</v>
      </c>
    </row>
    <row r="15473" spans="4:7" x14ac:dyDescent="0.2">
      <c r="D15473" s="20">
        <f t="shared" si="241"/>
        <v>406</v>
      </c>
      <c r="E15473" s="20">
        <f>MIN(IF(MOD(ROWS($A$2:A15473),$A$2)=0,E15472+1, E15472), $B$2-1)</f>
        <v>18</v>
      </c>
      <c r="G15473" s="2" t="str">
        <f>IF(NOT(OR(
SUMPRODUCT(--ISNUMBER(SEARCH('Chapter 2 (Generated)'!$B$3:$V$3,INDEX(MyData,D15473, E15473+1))))&gt;0,
SUMPRODUCT(--ISNUMBER(SEARCH('Chapter 2 (Generated)'!$B$4:$V$4,INDEX(MyData,D15473, E15473+1))))&gt;0)),
"        " &amp; INDEX(MyData,D15473, E15473+1),
"    " &amp; INDEX(MyData,D15473, E15473+1))</f>
        <v xml:space="preserve">        false,</v>
      </c>
    </row>
    <row r="15474" spans="4:7" x14ac:dyDescent="0.2">
      <c r="D15474" s="20">
        <f t="shared" si="241"/>
        <v>407</v>
      </c>
      <c r="E15474" s="20">
        <f>MIN(IF(MOD(ROWS($A$2:A15474),$A$2)=0,E15473+1, E15473), $B$2-1)</f>
        <v>18</v>
      </c>
      <c r="G15474" s="2" t="str">
        <f>IF(NOT(OR(
SUMPRODUCT(--ISNUMBER(SEARCH('Chapter 2 (Generated)'!$B$3:$V$3,INDEX(MyData,D15474, E15474+1))))&gt;0,
SUMPRODUCT(--ISNUMBER(SEARCH('Chapter 2 (Generated)'!$B$4:$V$4,INDEX(MyData,D15474, E15474+1))))&gt;0)),
"        " &amp; INDEX(MyData,D15474, E15474+1),
"    " &amp; INDEX(MyData,D15474, E15474+1))</f>
        <v xml:space="preserve">        false,</v>
      </c>
    </row>
    <row r="15475" spans="4:7" x14ac:dyDescent="0.2">
      <c r="D15475" s="20">
        <f t="shared" si="241"/>
        <v>408</v>
      </c>
      <c r="E15475" s="20">
        <f>MIN(IF(MOD(ROWS($A$2:A15475),$A$2)=0,E15474+1, E15474), $B$2-1)</f>
        <v>18</v>
      </c>
      <c r="G15475" s="2" t="str">
        <f>IF(NOT(OR(
SUMPRODUCT(--ISNUMBER(SEARCH('Chapter 2 (Generated)'!$B$3:$V$3,INDEX(MyData,D15475, E15475+1))))&gt;0,
SUMPRODUCT(--ISNUMBER(SEARCH('Chapter 2 (Generated)'!$B$4:$V$4,INDEX(MyData,D15475, E15475+1))))&gt;0)),
"        " &amp; INDEX(MyData,D15475, E15475+1),
"    " &amp; INDEX(MyData,D15475, E15475+1))</f>
        <v xml:space="preserve">        false,//405 </v>
      </c>
    </row>
    <row r="15476" spans="4:7" x14ac:dyDescent="0.2">
      <c r="D15476" s="20">
        <f t="shared" si="241"/>
        <v>409</v>
      </c>
      <c r="E15476" s="20">
        <f>MIN(IF(MOD(ROWS($A$2:A15476),$A$2)=0,E15475+1, E15475), $B$2-1)</f>
        <v>18</v>
      </c>
      <c r="G15476" s="2" t="str">
        <f>IF(NOT(OR(
SUMPRODUCT(--ISNUMBER(SEARCH('Chapter 2 (Generated)'!$B$3:$V$3,INDEX(MyData,D15476, E15476+1))))&gt;0,
SUMPRODUCT(--ISNUMBER(SEARCH('Chapter 2 (Generated)'!$B$4:$V$4,INDEX(MyData,D15476, E15476+1))))&gt;0)),
"        " &amp; INDEX(MyData,D15476, E15476+1),
"    " &amp; INDEX(MyData,D15476, E15476+1))</f>
        <v xml:space="preserve">        false,</v>
      </c>
    </row>
    <row r="15477" spans="4:7" x14ac:dyDescent="0.2">
      <c r="D15477" s="20">
        <f t="shared" si="241"/>
        <v>410</v>
      </c>
      <c r="E15477" s="20">
        <f>MIN(IF(MOD(ROWS($A$2:A15477),$A$2)=0,E15476+1, E15476), $B$2-1)</f>
        <v>18</v>
      </c>
      <c r="G15477" s="2" t="str">
        <f>IF(NOT(OR(
SUMPRODUCT(--ISNUMBER(SEARCH('Chapter 2 (Generated)'!$B$3:$V$3,INDEX(MyData,D15477, E15477+1))))&gt;0,
SUMPRODUCT(--ISNUMBER(SEARCH('Chapter 2 (Generated)'!$B$4:$V$4,INDEX(MyData,D15477, E15477+1))))&gt;0)),
"        " &amp; INDEX(MyData,D15477, E15477+1),
"    " &amp; INDEX(MyData,D15477, E15477+1))</f>
        <v xml:space="preserve">        false,</v>
      </c>
    </row>
    <row r="15478" spans="4:7" x14ac:dyDescent="0.2">
      <c r="D15478" s="20">
        <f t="shared" si="241"/>
        <v>411</v>
      </c>
      <c r="E15478" s="20">
        <f>MIN(IF(MOD(ROWS($A$2:A15478),$A$2)=0,E15477+1, E15477), $B$2-1)</f>
        <v>18</v>
      </c>
      <c r="G15478" s="2" t="str">
        <f>IF(NOT(OR(
SUMPRODUCT(--ISNUMBER(SEARCH('Chapter 2 (Generated)'!$B$3:$V$3,INDEX(MyData,D15478, E15478+1))))&gt;0,
SUMPRODUCT(--ISNUMBER(SEARCH('Chapter 2 (Generated)'!$B$4:$V$4,INDEX(MyData,D15478, E15478+1))))&gt;0)),
"        " &amp; INDEX(MyData,D15478, E15478+1),
"    " &amp; INDEX(MyData,D15478, E15478+1))</f>
        <v xml:space="preserve">        false,</v>
      </c>
    </row>
    <row r="15479" spans="4:7" x14ac:dyDescent="0.2">
      <c r="D15479" s="20">
        <f t="shared" si="241"/>
        <v>412</v>
      </c>
      <c r="E15479" s="20">
        <f>MIN(IF(MOD(ROWS($A$2:A15479),$A$2)=0,E15478+1, E15478), $B$2-1)</f>
        <v>18</v>
      </c>
      <c r="G15479" s="2" t="str">
        <f>IF(NOT(OR(
SUMPRODUCT(--ISNUMBER(SEARCH('Chapter 2 (Generated)'!$B$3:$V$3,INDEX(MyData,D15479, E15479+1))))&gt;0,
SUMPRODUCT(--ISNUMBER(SEARCH('Chapter 2 (Generated)'!$B$4:$V$4,INDEX(MyData,D15479, E15479+1))))&gt;0)),
"        " &amp; INDEX(MyData,D15479, E15479+1),
"    " &amp; INDEX(MyData,D15479, E15479+1))</f>
        <v xml:space="preserve">        false,</v>
      </c>
    </row>
    <row r="15480" spans="4:7" x14ac:dyDescent="0.2">
      <c r="D15480" s="20">
        <f t="shared" si="241"/>
        <v>413</v>
      </c>
      <c r="E15480" s="20">
        <f>MIN(IF(MOD(ROWS($A$2:A15480),$A$2)=0,E15479+1, E15479), $B$2-1)</f>
        <v>18</v>
      </c>
      <c r="G15480" s="2" t="str">
        <f>IF(NOT(OR(
SUMPRODUCT(--ISNUMBER(SEARCH('Chapter 2 (Generated)'!$B$3:$V$3,INDEX(MyData,D15480, E15480+1))))&gt;0,
SUMPRODUCT(--ISNUMBER(SEARCH('Chapter 2 (Generated)'!$B$4:$V$4,INDEX(MyData,D15480, E15480+1))))&gt;0)),
"        " &amp; INDEX(MyData,D15480, E15480+1),
"    " &amp; INDEX(MyData,D15480, E15480+1))</f>
        <v xml:space="preserve">        false,//410 </v>
      </c>
    </row>
    <row r="15481" spans="4:7" x14ac:dyDescent="0.2">
      <c r="D15481" s="20">
        <f t="shared" si="241"/>
        <v>414</v>
      </c>
      <c r="E15481" s="20">
        <f>MIN(IF(MOD(ROWS($A$2:A15481),$A$2)=0,E15480+1, E15480), $B$2-1)</f>
        <v>18</v>
      </c>
      <c r="G15481" s="2" t="str">
        <f>IF(NOT(OR(
SUMPRODUCT(--ISNUMBER(SEARCH('Chapter 2 (Generated)'!$B$3:$V$3,INDEX(MyData,D15481, E15481+1))))&gt;0,
SUMPRODUCT(--ISNUMBER(SEARCH('Chapter 2 (Generated)'!$B$4:$V$4,INDEX(MyData,D15481, E15481+1))))&gt;0)),
"        " &amp; INDEX(MyData,D15481, E15481+1),
"    " &amp; INDEX(MyData,D15481, E15481+1))</f>
        <v xml:space="preserve">        false,</v>
      </c>
    </row>
    <row r="15482" spans="4:7" x14ac:dyDescent="0.2">
      <c r="D15482" s="20">
        <f t="shared" si="241"/>
        <v>415</v>
      </c>
      <c r="E15482" s="20">
        <f>MIN(IF(MOD(ROWS($A$2:A15482),$A$2)=0,E15481+1, E15481), $B$2-1)</f>
        <v>18</v>
      </c>
      <c r="G15482" s="2" t="str">
        <f>IF(NOT(OR(
SUMPRODUCT(--ISNUMBER(SEARCH('Chapter 2 (Generated)'!$B$3:$V$3,INDEX(MyData,D15482, E15482+1))))&gt;0,
SUMPRODUCT(--ISNUMBER(SEARCH('Chapter 2 (Generated)'!$B$4:$V$4,INDEX(MyData,D15482, E15482+1))))&gt;0)),
"        " &amp; INDEX(MyData,D15482, E15482+1),
"    " &amp; INDEX(MyData,D15482, E15482+1))</f>
        <v xml:space="preserve">        false,</v>
      </c>
    </row>
    <row r="15483" spans="4:7" x14ac:dyDescent="0.2">
      <c r="D15483" s="20">
        <f t="shared" si="241"/>
        <v>416</v>
      </c>
      <c r="E15483" s="20">
        <f>MIN(IF(MOD(ROWS($A$2:A15483),$A$2)=0,E15482+1, E15482), $B$2-1)</f>
        <v>18</v>
      </c>
      <c r="G15483" s="2" t="str">
        <f>IF(NOT(OR(
SUMPRODUCT(--ISNUMBER(SEARCH('Chapter 2 (Generated)'!$B$3:$V$3,INDEX(MyData,D15483, E15483+1))))&gt;0,
SUMPRODUCT(--ISNUMBER(SEARCH('Chapter 2 (Generated)'!$B$4:$V$4,INDEX(MyData,D15483, E15483+1))))&gt;0)),
"        " &amp; INDEX(MyData,D15483, E15483+1),
"    " &amp; INDEX(MyData,D15483, E15483+1))</f>
        <v xml:space="preserve">        false,</v>
      </c>
    </row>
    <row r="15484" spans="4:7" x14ac:dyDescent="0.2">
      <c r="D15484" s="20">
        <f t="shared" si="241"/>
        <v>417</v>
      </c>
      <c r="E15484" s="20">
        <f>MIN(IF(MOD(ROWS($A$2:A15484),$A$2)=0,E15483+1, E15483), $B$2-1)</f>
        <v>18</v>
      </c>
      <c r="G15484" s="2" t="str">
        <f>IF(NOT(OR(
SUMPRODUCT(--ISNUMBER(SEARCH('Chapter 2 (Generated)'!$B$3:$V$3,INDEX(MyData,D15484, E15484+1))))&gt;0,
SUMPRODUCT(--ISNUMBER(SEARCH('Chapter 2 (Generated)'!$B$4:$V$4,INDEX(MyData,D15484, E15484+1))))&gt;0)),
"        " &amp; INDEX(MyData,D15484, E15484+1),
"    " &amp; INDEX(MyData,D15484, E15484+1))</f>
        <v xml:space="preserve">        false,</v>
      </c>
    </row>
    <row r="15485" spans="4:7" x14ac:dyDescent="0.2">
      <c r="D15485" s="20">
        <f t="shared" si="241"/>
        <v>418</v>
      </c>
      <c r="E15485" s="20">
        <f>MIN(IF(MOD(ROWS($A$2:A15485),$A$2)=0,E15484+1, E15484), $B$2-1)</f>
        <v>18</v>
      </c>
      <c r="G15485" s="2" t="str">
        <f>IF(NOT(OR(
SUMPRODUCT(--ISNUMBER(SEARCH('Chapter 2 (Generated)'!$B$3:$V$3,INDEX(MyData,D15485, E15485+1))))&gt;0,
SUMPRODUCT(--ISNUMBER(SEARCH('Chapter 2 (Generated)'!$B$4:$V$4,INDEX(MyData,D15485, E15485+1))))&gt;0)),
"        " &amp; INDEX(MyData,D15485, E15485+1),
"    " &amp; INDEX(MyData,D15485, E15485+1))</f>
        <v xml:space="preserve">        false,//415 </v>
      </c>
    </row>
    <row r="15486" spans="4:7" x14ac:dyDescent="0.2">
      <c r="D15486" s="20">
        <f t="shared" si="241"/>
        <v>419</v>
      </c>
      <c r="E15486" s="20">
        <f>MIN(IF(MOD(ROWS($A$2:A15486),$A$2)=0,E15485+1, E15485), $B$2-1)</f>
        <v>18</v>
      </c>
      <c r="G15486" s="2" t="str">
        <f>IF(NOT(OR(
SUMPRODUCT(--ISNUMBER(SEARCH('Chapter 2 (Generated)'!$B$3:$V$3,INDEX(MyData,D15486, E15486+1))))&gt;0,
SUMPRODUCT(--ISNUMBER(SEARCH('Chapter 2 (Generated)'!$B$4:$V$4,INDEX(MyData,D15486, E15486+1))))&gt;0)),
"        " &amp; INDEX(MyData,D15486, E15486+1),
"    " &amp; INDEX(MyData,D15486, E15486+1))</f>
        <v xml:space="preserve">        false,</v>
      </c>
    </row>
    <row r="15487" spans="4:7" x14ac:dyDescent="0.2">
      <c r="D15487" s="20">
        <f t="shared" si="241"/>
        <v>420</v>
      </c>
      <c r="E15487" s="20">
        <f>MIN(IF(MOD(ROWS($A$2:A15487),$A$2)=0,E15486+1, E15486), $B$2-1)</f>
        <v>18</v>
      </c>
      <c r="G15487" s="2" t="str">
        <f>IF(NOT(OR(
SUMPRODUCT(--ISNUMBER(SEARCH('Chapter 2 (Generated)'!$B$3:$V$3,INDEX(MyData,D15487, E15487+1))))&gt;0,
SUMPRODUCT(--ISNUMBER(SEARCH('Chapter 2 (Generated)'!$B$4:$V$4,INDEX(MyData,D15487, E15487+1))))&gt;0)),
"        " &amp; INDEX(MyData,D15487, E15487+1),
"    " &amp; INDEX(MyData,D15487, E15487+1))</f>
        <v xml:space="preserve">        false,</v>
      </c>
    </row>
    <row r="15488" spans="4:7" x14ac:dyDescent="0.2">
      <c r="D15488" s="20">
        <f t="shared" si="241"/>
        <v>421</v>
      </c>
      <c r="E15488" s="20">
        <f>MIN(IF(MOD(ROWS($A$2:A15488),$A$2)=0,E15487+1, E15487), $B$2-1)</f>
        <v>18</v>
      </c>
      <c r="G15488" s="2" t="str">
        <f>IF(NOT(OR(
SUMPRODUCT(--ISNUMBER(SEARCH('Chapter 2 (Generated)'!$B$3:$V$3,INDEX(MyData,D15488, E15488+1))))&gt;0,
SUMPRODUCT(--ISNUMBER(SEARCH('Chapter 2 (Generated)'!$B$4:$V$4,INDEX(MyData,D15488, E15488+1))))&gt;0)),
"        " &amp; INDEX(MyData,D15488, E15488+1),
"    " &amp; INDEX(MyData,D15488, E15488+1))</f>
        <v xml:space="preserve">        false,</v>
      </c>
    </row>
    <row r="15489" spans="4:7" x14ac:dyDescent="0.2">
      <c r="D15489" s="20">
        <f t="shared" si="241"/>
        <v>422</v>
      </c>
      <c r="E15489" s="20">
        <f>MIN(IF(MOD(ROWS($A$2:A15489),$A$2)=0,E15488+1, E15488), $B$2-1)</f>
        <v>18</v>
      </c>
      <c r="G15489" s="2" t="str">
        <f>IF(NOT(OR(
SUMPRODUCT(--ISNUMBER(SEARCH('Chapter 2 (Generated)'!$B$3:$V$3,INDEX(MyData,D15489, E15489+1))))&gt;0,
SUMPRODUCT(--ISNUMBER(SEARCH('Chapter 2 (Generated)'!$B$4:$V$4,INDEX(MyData,D15489, E15489+1))))&gt;0)),
"        " &amp; INDEX(MyData,D15489, E15489+1),
"    " &amp; INDEX(MyData,D15489, E15489+1))</f>
        <v xml:space="preserve">        false,</v>
      </c>
    </row>
    <row r="15490" spans="4:7" x14ac:dyDescent="0.2">
      <c r="D15490" s="20">
        <f t="shared" ref="D15490:D15553" si="242">MOD(ROW(D15489)-1+ROWS(MyData),ROWS(MyData))+1</f>
        <v>423</v>
      </c>
      <c r="E15490" s="20">
        <f>MIN(IF(MOD(ROWS($A$2:A15490),$A$2)=0,E15489+1, E15489), $B$2-1)</f>
        <v>18</v>
      </c>
      <c r="G15490" s="2" t="str">
        <f>IF(NOT(OR(
SUMPRODUCT(--ISNUMBER(SEARCH('Chapter 2 (Generated)'!$B$3:$V$3,INDEX(MyData,D15490, E15490+1))))&gt;0,
SUMPRODUCT(--ISNUMBER(SEARCH('Chapter 2 (Generated)'!$B$4:$V$4,INDEX(MyData,D15490, E15490+1))))&gt;0)),
"        " &amp; INDEX(MyData,D15490, E15490+1),
"    " &amp; INDEX(MyData,D15490, E15490+1))</f>
        <v xml:space="preserve">        false,//420 </v>
      </c>
    </row>
    <row r="15491" spans="4:7" x14ac:dyDescent="0.2">
      <c r="D15491" s="20">
        <f t="shared" si="242"/>
        <v>424</v>
      </c>
      <c r="E15491" s="20">
        <f>MIN(IF(MOD(ROWS($A$2:A15491),$A$2)=0,E15490+1, E15490), $B$2-1)</f>
        <v>18</v>
      </c>
      <c r="G15491" s="2" t="str">
        <f>IF(NOT(OR(
SUMPRODUCT(--ISNUMBER(SEARCH('Chapter 2 (Generated)'!$B$3:$V$3,INDEX(MyData,D15491, E15491+1))))&gt;0,
SUMPRODUCT(--ISNUMBER(SEARCH('Chapter 2 (Generated)'!$B$4:$V$4,INDEX(MyData,D15491, E15491+1))))&gt;0)),
"        " &amp; INDEX(MyData,D15491, E15491+1),
"    " &amp; INDEX(MyData,D15491, E15491+1))</f>
        <v xml:space="preserve">        false,</v>
      </c>
    </row>
    <row r="15492" spans="4:7" x14ac:dyDescent="0.2">
      <c r="D15492" s="20">
        <f t="shared" si="242"/>
        <v>425</v>
      </c>
      <c r="E15492" s="20">
        <f>MIN(IF(MOD(ROWS($A$2:A15492),$A$2)=0,E15491+1, E15491), $B$2-1)</f>
        <v>18</v>
      </c>
      <c r="G15492" s="2" t="str">
        <f>IF(NOT(OR(
SUMPRODUCT(--ISNUMBER(SEARCH('Chapter 2 (Generated)'!$B$3:$V$3,INDEX(MyData,D15492, E15492+1))))&gt;0,
SUMPRODUCT(--ISNUMBER(SEARCH('Chapter 2 (Generated)'!$B$4:$V$4,INDEX(MyData,D15492, E15492+1))))&gt;0)),
"        " &amp; INDEX(MyData,D15492, E15492+1),
"    " &amp; INDEX(MyData,D15492, E15492+1))</f>
        <v xml:space="preserve">        false,</v>
      </c>
    </row>
    <row r="15493" spans="4:7" x14ac:dyDescent="0.2">
      <c r="D15493" s="20">
        <f t="shared" si="242"/>
        <v>426</v>
      </c>
      <c r="E15493" s="20">
        <f>MIN(IF(MOD(ROWS($A$2:A15493),$A$2)=0,E15492+1, E15492), $B$2-1)</f>
        <v>18</v>
      </c>
      <c r="G15493" s="2" t="str">
        <f>IF(NOT(OR(
SUMPRODUCT(--ISNUMBER(SEARCH('Chapter 2 (Generated)'!$B$3:$V$3,INDEX(MyData,D15493, E15493+1))))&gt;0,
SUMPRODUCT(--ISNUMBER(SEARCH('Chapter 2 (Generated)'!$B$4:$V$4,INDEX(MyData,D15493, E15493+1))))&gt;0)),
"        " &amp; INDEX(MyData,D15493, E15493+1),
"    " &amp; INDEX(MyData,D15493, E15493+1))</f>
        <v xml:space="preserve">        false,</v>
      </c>
    </row>
    <row r="15494" spans="4:7" x14ac:dyDescent="0.2">
      <c r="D15494" s="20">
        <f t="shared" si="242"/>
        <v>427</v>
      </c>
      <c r="E15494" s="20">
        <f>MIN(IF(MOD(ROWS($A$2:A15494),$A$2)=0,E15493+1, E15493), $B$2-1)</f>
        <v>18</v>
      </c>
      <c r="G15494" s="2" t="str">
        <f>IF(NOT(OR(
SUMPRODUCT(--ISNUMBER(SEARCH('Chapter 2 (Generated)'!$B$3:$V$3,INDEX(MyData,D15494, E15494+1))))&gt;0,
SUMPRODUCT(--ISNUMBER(SEARCH('Chapter 2 (Generated)'!$B$4:$V$4,INDEX(MyData,D15494, E15494+1))))&gt;0)),
"        " &amp; INDEX(MyData,D15494, E15494+1),
"    " &amp; INDEX(MyData,D15494, E15494+1))</f>
        <v xml:space="preserve">        false,</v>
      </c>
    </row>
    <row r="15495" spans="4:7" x14ac:dyDescent="0.2">
      <c r="D15495" s="20">
        <f t="shared" si="242"/>
        <v>428</v>
      </c>
      <c r="E15495" s="20">
        <f>MIN(IF(MOD(ROWS($A$2:A15495),$A$2)=0,E15494+1, E15494), $B$2-1)</f>
        <v>18</v>
      </c>
      <c r="G15495" s="2" t="str">
        <f>IF(NOT(OR(
SUMPRODUCT(--ISNUMBER(SEARCH('Chapter 2 (Generated)'!$B$3:$V$3,INDEX(MyData,D15495, E15495+1))))&gt;0,
SUMPRODUCT(--ISNUMBER(SEARCH('Chapter 2 (Generated)'!$B$4:$V$4,INDEX(MyData,D15495, E15495+1))))&gt;0)),
"        " &amp; INDEX(MyData,D15495, E15495+1),
"    " &amp; INDEX(MyData,D15495, E15495+1))</f>
        <v xml:space="preserve">        false,//425 </v>
      </c>
    </row>
    <row r="15496" spans="4:7" x14ac:dyDescent="0.2">
      <c r="D15496" s="20">
        <f t="shared" si="242"/>
        <v>429</v>
      </c>
      <c r="E15496" s="20">
        <f>MIN(IF(MOD(ROWS($A$2:A15496),$A$2)=0,E15495+1, E15495), $B$2-1)</f>
        <v>18</v>
      </c>
      <c r="G15496" s="2" t="str">
        <f>IF(NOT(OR(
SUMPRODUCT(--ISNUMBER(SEARCH('Chapter 2 (Generated)'!$B$3:$V$3,INDEX(MyData,D15496, E15496+1))))&gt;0,
SUMPRODUCT(--ISNUMBER(SEARCH('Chapter 2 (Generated)'!$B$4:$V$4,INDEX(MyData,D15496, E15496+1))))&gt;0)),
"        " &amp; INDEX(MyData,D15496, E15496+1),
"    " &amp; INDEX(MyData,D15496, E15496+1))</f>
        <v xml:space="preserve">        false,</v>
      </c>
    </row>
    <row r="15497" spans="4:7" x14ac:dyDescent="0.2">
      <c r="D15497" s="20">
        <f t="shared" si="242"/>
        <v>430</v>
      </c>
      <c r="E15497" s="20">
        <f>MIN(IF(MOD(ROWS($A$2:A15497),$A$2)=0,E15496+1, E15496), $B$2-1)</f>
        <v>18</v>
      </c>
      <c r="G15497" s="2" t="str">
        <f>IF(NOT(OR(
SUMPRODUCT(--ISNUMBER(SEARCH('Chapter 2 (Generated)'!$B$3:$V$3,INDEX(MyData,D15497, E15497+1))))&gt;0,
SUMPRODUCT(--ISNUMBER(SEARCH('Chapter 2 (Generated)'!$B$4:$V$4,INDEX(MyData,D15497, E15497+1))))&gt;0)),
"        " &amp; INDEX(MyData,D15497, E15497+1),
"    " &amp; INDEX(MyData,D15497, E15497+1))</f>
        <v xml:space="preserve">        false,</v>
      </c>
    </row>
    <row r="15498" spans="4:7" x14ac:dyDescent="0.2">
      <c r="D15498" s="20">
        <f t="shared" si="242"/>
        <v>431</v>
      </c>
      <c r="E15498" s="20">
        <f>MIN(IF(MOD(ROWS($A$2:A15498),$A$2)=0,E15497+1, E15497), $B$2-1)</f>
        <v>18</v>
      </c>
      <c r="G15498" s="2" t="str">
        <f>IF(NOT(OR(
SUMPRODUCT(--ISNUMBER(SEARCH('Chapter 2 (Generated)'!$B$3:$V$3,INDEX(MyData,D15498, E15498+1))))&gt;0,
SUMPRODUCT(--ISNUMBER(SEARCH('Chapter 2 (Generated)'!$B$4:$V$4,INDEX(MyData,D15498, E15498+1))))&gt;0)),
"        " &amp; INDEX(MyData,D15498, E15498+1),
"    " &amp; INDEX(MyData,D15498, E15498+1))</f>
        <v xml:space="preserve">        false,</v>
      </c>
    </row>
    <row r="15499" spans="4:7" x14ac:dyDescent="0.2">
      <c r="D15499" s="20">
        <f t="shared" si="242"/>
        <v>432</v>
      </c>
      <c r="E15499" s="20">
        <f>MIN(IF(MOD(ROWS($A$2:A15499),$A$2)=0,E15498+1, E15498), $B$2-1)</f>
        <v>18</v>
      </c>
      <c r="G15499" s="2" t="str">
        <f>IF(NOT(OR(
SUMPRODUCT(--ISNUMBER(SEARCH('Chapter 2 (Generated)'!$B$3:$V$3,INDEX(MyData,D15499, E15499+1))))&gt;0,
SUMPRODUCT(--ISNUMBER(SEARCH('Chapter 2 (Generated)'!$B$4:$V$4,INDEX(MyData,D15499, E15499+1))))&gt;0)),
"        " &amp; INDEX(MyData,D15499, E15499+1),
"    " &amp; INDEX(MyData,D15499, E15499+1))</f>
        <v xml:space="preserve">        false,</v>
      </c>
    </row>
    <row r="15500" spans="4:7" x14ac:dyDescent="0.2">
      <c r="D15500" s="20">
        <f t="shared" si="242"/>
        <v>433</v>
      </c>
      <c r="E15500" s="20">
        <f>MIN(IF(MOD(ROWS($A$2:A15500),$A$2)=0,E15499+1, E15499), $B$2-1)</f>
        <v>18</v>
      </c>
      <c r="G15500" s="2" t="str">
        <f>IF(NOT(OR(
SUMPRODUCT(--ISNUMBER(SEARCH('Chapter 2 (Generated)'!$B$3:$V$3,INDEX(MyData,D15500, E15500+1))))&gt;0,
SUMPRODUCT(--ISNUMBER(SEARCH('Chapter 2 (Generated)'!$B$4:$V$4,INDEX(MyData,D15500, E15500+1))))&gt;0)),
"        " &amp; INDEX(MyData,D15500, E15500+1),
"    " &amp; INDEX(MyData,D15500, E15500+1))</f>
        <v xml:space="preserve">        false,//430 </v>
      </c>
    </row>
    <row r="15501" spans="4:7" x14ac:dyDescent="0.2">
      <c r="D15501" s="20">
        <f t="shared" si="242"/>
        <v>434</v>
      </c>
      <c r="E15501" s="20">
        <f>MIN(IF(MOD(ROWS($A$2:A15501),$A$2)=0,E15500+1, E15500), $B$2-1)</f>
        <v>18</v>
      </c>
      <c r="G15501" s="2" t="str">
        <f>IF(NOT(OR(
SUMPRODUCT(--ISNUMBER(SEARCH('Chapter 2 (Generated)'!$B$3:$V$3,INDEX(MyData,D15501, E15501+1))))&gt;0,
SUMPRODUCT(--ISNUMBER(SEARCH('Chapter 2 (Generated)'!$B$4:$V$4,INDEX(MyData,D15501, E15501+1))))&gt;0)),
"        " &amp; INDEX(MyData,D15501, E15501+1),
"    " &amp; INDEX(MyData,D15501, E15501+1))</f>
        <v xml:space="preserve">        false,</v>
      </c>
    </row>
    <row r="15502" spans="4:7" x14ac:dyDescent="0.2">
      <c r="D15502" s="20">
        <f t="shared" si="242"/>
        <v>435</v>
      </c>
      <c r="E15502" s="20">
        <f>MIN(IF(MOD(ROWS($A$2:A15502),$A$2)=0,E15501+1, E15501), $B$2-1)</f>
        <v>18</v>
      </c>
      <c r="G15502" s="2" t="str">
        <f>IF(NOT(OR(
SUMPRODUCT(--ISNUMBER(SEARCH('Chapter 2 (Generated)'!$B$3:$V$3,INDEX(MyData,D15502, E15502+1))))&gt;0,
SUMPRODUCT(--ISNUMBER(SEARCH('Chapter 2 (Generated)'!$B$4:$V$4,INDEX(MyData,D15502, E15502+1))))&gt;0)),
"        " &amp; INDEX(MyData,D15502, E15502+1),
"    " &amp; INDEX(MyData,D15502, E15502+1))</f>
        <v xml:space="preserve">        false,</v>
      </c>
    </row>
    <row r="15503" spans="4:7" x14ac:dyDescent="0.2">
      <c r="D15503" s="20">
        <f t="shared" si="242"/>
        <v>436</v>
      </c>
      <c r="E15503" s="20">
        <f>MIN(IF(MOD(ROWS($A$2:A15503),$A$2)=0,E15502+1, E15502), $B$2-1)</f>
        <v>18</v>
      </c>
      <c r="G15503" s="2" t="str">
        <f>IF(NOT(OR(
SUMPRODUCT(--ISNUMBER(SEARCH('Chapter 2 (Generated)'!$B$3:$V$3,INDEX(MyData,D15503, E15503+1))))&gt;0,
SUMPRODUCT(--ISNUMBER(SEARCH('Chapter 2 (Generated)'!$B$4:$V$4,INDEX(MyData,D15503, E15503+1))))&gt;0)),
"        " &amp; INDEX(MyData,D15503, E15503+1),
"    " &amp; INDEX(MyData,D15503, E15503+1))</f>
        <v xml:space="preserve">        false,</v>
      </c>
    </row>
    <row r="15504" spans="4:7" x14ac:dyDescent="0.2">
      <c r="D15504" s="20">
        <f t="shared" si="242"/>
        <v>437</v>
      </c>
      <c r="E15504" s="20">
        <f>MIN(IF(MOD(ROWS($A$2:A15504),$A$2)=0,E15503+1, E15503), $B$2-1)</f>
        <v>18</v>
      </c>
      <c r="G15504" s="2" t="str">
        <f>IF(NOT(OR(
SUMPRODUCT(--ISNUMBER(SEARCH('Chapter 2 (Generated)'!$B$3:$V$3,INDEX(MyData,D15504, E15504+1))))&gt;0,
SUMPRODUCT(--ISNUMBER(SEARCH('Chapter 2 (Generated)'!$B$4:$V$4,INDEX(MyData,D15504, E15504+1))))&gt;0)),
"        " &amp; INDEX(MyData,D15504, E15504+1),
"    " &amp; INDEX(MyData,D15504, E15504+1))</f>
        <v xml:space="preserve">        false,</v>
      </c>
    </row>
    <row r="15505" spans="4:7" x14ac:dyDescent="0.2">
      <c r="D15505" s="20">
        <f t="shared" si="242"/>
        <v>438</v>
      </c>
      <c r="E15505" s="20">
        <f>MIN(IF(MOD(ROWS($A$2:A15505),$A$2)=0,E15504+1, E15504), $B$2-1)</f>
        <v>18</v>
      </c>
      <c r="G15505" s="2" t="str">
        <f>IF(NOT(OR(
SUMPRODUCT(--ISNUMBER(SEARCH('Chapter 2 (Generated)'!$B$3:$V$3,INDEX(MyData,D15505, E15505+1))))&gt;0,
SUMPRODUCT(--ISNUMBER(SEARCH('Chapter 2 (Generated)'!$B$4:$V$4,INDEX(MyData,D15505, E15505+1))))&gt;0)),
"        " &amp; INDEX(MyData,D15505, E15505+1),
"    " &amp; INDEX(MyData,D15505, E15505+1))</f>
        <v xml:space="preserve">        false,//435 </v>
      </c>
    </row>
    <row r="15506" spans="4:7" x14ac:dyDescent="0.2">
      <c r="D15506" s="20">
        <f t="shared" si="242"/>
        <v>439</v>
      </c>
      <c r="E15506" s="20">
        <f>MIN(IF(MOD(ROWS($A$2:A15506),$A$2)=0,E15505+1, E15505), $B$2-1)</f>
        <v>18</v>
      </c>
      <c r="G15506" s="2" t="str">
        <f>IF(NOT(OR(
SUMPRODUCT(--ISNUMBER(SEARCH('Chapter 2 (Generated)'!$B$3:$V$3,INDEX(MyData,D15506, E15506+1))))&gt;0,
SUMPRODUCT(--ISNUMBER(SEARCH('Chapter 2 (Generated)'!$B$4:$V$4,INDEX(MyData,D15506, E15506+1))))&gt;0)),
"        " &amp; INDEX(MyData,D15506, E15506+1),
"    " &amp; INDEX(MyData,D15506, E15506+1))</f>
        <v xml:space="preserve">        false,</v>
      </c>
    </row>
    <row r="15507" spans="4:7" x14ac:dyDescent="0.2">
      <c r="D15507" s="20">
        <f t="shared" si="242"/>
        <v>440</v>
      </c>
      <c r="E15507" s="20">
        <f>MIN(IF(MOD(ROWS($A$2:A15507),$A$2)=0,E15506+1, E15506), $B$2-1)</f>
        <v>18</v>
      </c>
      <c r="G15507" s="2" t="str">
        <f>IF(NOT(OR(
SUMPRODUCT(--ISNUMBER(SEARCH('Chapter 2 (Generated)'!$B$3:$V$3,INDEX(MyData,D15507, E15507+1))))&gt;0,
SUMPRODUCT(--ISNUMBER(SEARCH('Chapter 2 (Generated)'!$B$4:$V$4,INDEX(MyData,D15507, E15507+1))))&gt;0)),
"        " &amp; INDEX(MyData,D15507, E15507+1),
"    " &amp; INDEX(MyData,D15507, E15507+1))</f>
        <v xml:space="preserve">        false,</v>
      </c>
    </row>
    <row r="15508" spans="4:7" x14ac:dyDescent="0.2">
      <c r="D15508" s="20">
        <f t="shared" si="242"/>
        <v>441</v>
      </c>
      <c r="E15508" s="20">
        <f>MIN(IF(MOD(ROWS($A$2:A15508),$A$2)=0,E15507+1, E15507), $B$2-1)</f>
        <v>18</v>
      </c>
      <c r="G15508" s="2" t="str">
        <f>IF(NOT(OR(
SUMPRODUCT(--ISNUMBER(SEARCH('Chapter 2 (Generated)'!$B$3:$V$3,INDEX(MyData,D15508, E15508+1))))&gt;0,
SUMPRODUCT(--ISNUMBER(SEARCH('Chapter 2 (Generated)'!$B$4:$V$4,INDEX(MyData,D15508, E15508+1))))&gt;0)),
"        " &amp; INDEX(MyData,D15508, E15508+1),
"    " &amp; INDEX(MyData,D15508, E15508+1))</f>
        <v xml:space="preserve">        false,</v>
      </c>
    </row>
    <row r="15509" spans="4:7" x14ac:dyDescent="0.2">
      <c r="D15509" s="20">
        <f t="shared" si="242"/>
        <v>442</v>
      </c>
      <c r="E15509" s="20">
        <f>MIN(IF(MOD(ROWS($A$2:A15509),$A$2)=0,E15508+1, E15508), $B$2-1)</f>
        <v>18</v>
      </c>
      <c r="G15509" s="2" t="str">
        <f>IF(NOT(OR(
SUMPRODUCT(--ISNUMBER(SEARCH('Chapter 2 (Generated)'!$B$3:$V$3,INDEX(MyData,D15509, E15509+1))))&gt;0,
SUMPRODUCT(--ISNUMBER(SEARCH('Chapter 2 (Generated)'!$B$4:$V$4,INDEX(MyData,D15509, E15509+1))))&gt;0)),
"        " &amp; INDEX(MyData,D15509, E15509+1),
"    " &amp; INDEX(MyData,D15509, E15509+1))</f>
        <v xml:space="preserve">        false,</v>
      </c>
    </row>
    <row r="15510" spans="4:7" x14ac:dyDescent="0.2">
      <c r="D15510" s="20">
        <f t="shared" si="242"/>
        <v>443</v>
      </c>
      <c r="E15510" s="20">
        <f>MIN(IF(MOD(ROWS($A$2:A15510),$A$2)=0,E15509+1, E15509), $B$2-1)</f>
        <v>18</v>
      </c>
      <c r="G15510" s="2" t="str">
        <f>IF(NOT(OR(
SUMPRODUCT(--ISNUMBER(SEARCH('Chapter 2 (Generated)'!$B$3:$V$3,INDEX(MyData,D15510, E15510+1))))&gt;0,
SUMPRODUCT(--ISNUMBER(SEARCH('Chapter 2 (Generated)'!$B$4:$V$4,INDEX(MyData,D15510, E15510+1))))&gt;0)),
"        " &amp; INDEX(MyData,D15510, E15510+1),
"    " &amp; INDEX(MyData,D15510, E15510+1))</f>
        <v xml:space="preserve">        false,//440 </v>
      </c>
    </row>
    <row r="15511" spans="4:7" x14ac:dyDescent="0.2">
      <c r="D15511" s="20">
        <f t="shared" si="242"/>
        <v>444</v>
      </c>
      <c r="E15511" s="20">
        <f>MIN(IF(MOD(ROWS($A$2:A15511),$A$2)=0,E15510+1, E15510), $B$2-1)</f>
        <v>18</v>
      </c>
      <c r="G15511" s="2" t="str">
        <f>IF(NOT(OR(
SUMPRODUCT(--ISNUMBER(SEARCH('Chapter 2 (Generated)'!$B$3:$V$3,INDEX(MyData,D15511, E15511+1))))&gt;0,
SUMPRODUCT(--ISNUMBER(SEARCH('Chapter 2 (Generated)'!$B$4:$V$4,INDEX(MyData,D15511, E15511+1))))&gt;0)),
"        " &amp; INDEX(MyData,D15511, E15511+1),
"    " &amp; INDEX(MyData,D15511, E15511+1))</f>
        <v xml:space="preserve">        false,</v>
      </c>
    </row>
    <row r="15512" spans="4:7" x14ac:dyDescent="0.2">
      <c r="D15512" s="20">
        <f t="shared" si="242"/>
        <v>445</v>
      </c>
      <c r="E15512" s="20">
        <f>MIN(IF(MOD(ROWS($A$2:A15512),$A$2)=0,E15511+1, E15511), $B$2-1)</f>
        <v>18</v>
      </c>
      <c r="G15512" s="2" t="str">
        <f>IF(NOT(OR(
SUMPRODUCT(--ISNUMBER(SEARCH('Chapter 2 (Generated)'!$B$3:$V$3,INDEX(MyData,D15512, E15512+1))))&gt;0,
SUMPRODUCT(--ISNUMBER(SEARCH('Chapter 2 (Generated)'!$B$4:$V$4,INDEX(MyData,D15512, E15512+1))))&gt;0)),
"        " &amp; INDEX(MyData,D15512, E15512+1),
"    " &amp; INDEX(MyData,D15512, E15512+1))</f>
        <v xml:space="preserve">        false,</v>
      </c>
    </row>
    <row r="15513" spans="4:7" x14ac:dyDescent="0.2">
      <c r="D15513" s="20">
        <f t="shared" si="242"/>
        <v>446</v>
      </c>
      <c r="E15513" s="20">
        <f>MIN(IF(MOD(ROWS($A$2:A15513),$A$2)=0,E15512+1, E15512), $B$2-1)</f>
        <v>18</v>
      </c>
      <c r="G15513" s="2" t="str">
        <f>IF(NOT(OR(
SUMPRODUCT(--ISNUMBER(SEARCH('Chapter 2 (Generated)'!$B$3:$V$3,INDEX(MyData,D15513, E15513+1))))&gt;0,
SUMPRODUCT(--ISNUMBER(SEARCH('Chapter 2 (Generated)'!$B$4:$V$4,INDEX(MyData,D15513, E15513+1))))&gt;0)),
"        " &amp; INDEX(MyData,D15513, E15513+1),
"    " &amp; INDEX(MyData,D15513, E15513+1))</f>
        <v xml:space="preserve">        false,</v>
      </c>
    </row>
    <row r="15514" spans="4:7" x14ac:dyDescent="0.2">
      <c r="D15514" s="20">
        <f t="shared" si="242"/>
        <v>447</v>
      </c>
      <c r="E15514" s="20">
        <f>MIN(IF(MOD(ROWS($A$2:A15514),$A$2)=0,E15513+1, E15513), $B$2-1)</f>
        <v>18</v>
      </c>
      <c r="G15514" s="2" t="str">
        <f>IF(NOT(OR(
SUMPRODUCT(--ISNUMBER(SEARCH('Chapter 2 (Generated)'!$B$3:$V$3,INDEX(MyData,D15514, E15514+1))))&gt;0,
SUMPRODUCT(--ISNUMBER(SEARCH('Chapter 2 (Generated)'!$B$4:$V$4,INDEX(MyData,D15514, E15514+1))))&gt;0)),
"        " &amp; INDEX(MyData,D15514, E15514+1),
"    " &amp; INDEX(MyData,D15514, E15514+1))</f>
        <v xml:space="preserve">        false,</v>
      </c>
    </row>
    <row r="15515" spans="4:7" x14ac:dyDescent="0.2">
      <c r="D15515" s="20">
        <f t="shared" si="242"/>
        <v>448</v>
      </c>
      <c r="E15515" s="20">
        <f>MIN(IF(MOD(ROWS($A$2:A15515),$A$2)=0,E15514+1, E15514), $B$2-1)</f>
        <v>18</v>
      </c>
      <c r="G15515" s="2" t="str">
        <f>IF(NOT(OR(
SUMPRODUCT(--ISNUMBER(SEARCH('Chapter 2 (Generated)'!$B$3:$V$3,INDEX(MyData,D15515, E15515+1))))&gt;0,
SUMPRODUCT(--ISNUMBER(SEARCH('Chapter 2 (Generated)'!$B$4:$V$4,INDEX(MyData,D15515, E15515+1))))&gt;0)),
"        " &amp; INDEX(MyData,D15515, E15515+1),
"    " &amp; INDEX(MyData,D15515, E15515+1))</f>
        <v xml:space="preserve">        false,//445 </v>
      </c>
    </row>
    <row r="15516" spans="4:7" x14ac:dyDescent="0.2">
      <c r="D15516" s="20">
        <f t="shared" si="242"/>
        <v>449</v>
      </c>
      <c r="E15516" s="20">
        <f>MIN(IF(MOD(ROWS($A$2:A15516),$A$2)=0,E15515+1, E15515), $B$2-1)</f>
        <v>18</v>
      </c>
      <c r="G15516" s="2" t="str">
        <f>IF(NOT(OR(
SUMPRODUCT(--ISNUMBER(SEARCH('Chapter 2 (Generated)'!$B$3:$V$3,INDEX(MyData,D15516, E15516+1))))&gt;0,
SUMPRODUCT(--ISNUMBER(SEARCH('Chapter 2 (Generated)'!$B$4:$V$4,INDEX(MyData,D15516, E15516+1))))&gt;0)),
"        " &amp; INDEX(MyData,D15516, E15516+1),
"    " &amp; INDEX(MyData,D15516, E15516+1))</f>
        <v xml:space="preserve">        false,</v>
      </c>
    </row>
    <row r="15517" spans="4:7" x14ac:dyDescent="0.2">
      <c r="D15517" s="20">
        <f t="shared" si="242"/>
        <v>450</v>
      </c>
      <c r="E15517" s="20">
        <f>MIN(IF(MOD(ROWS($A$2:A15517),$A$2)=0,E15516+1, E15516), $B$2-1)</f>
        <v>18</v>
      </c>
      <c r="G15517" s="2" t="str">
        <f>IF(NOT(OR(
SUMPRODUCT(--ISNUMBER(SEARCH('Chapter 2 (Generated)'!$B$3:$V$3,INDEX(MyData,D15517, E15517+1))))&gt;0,
SUMPRODUCT(--ISNUMBER(SEARCH('Chapter 2 (Generated)'!$B$4:$V$4,INDEX(MyData,D15517, E15517+1))))&gt;0)),
"        " &amp; INDEX(MyData,D15517, E15517+1),
"    " &amp; INDEX(MyData,D15517, E15517+1))</f>
        <v xml:space="preserve">        false,</v>
      </c>
    </row>
    <row r="15518" spans="4:7" x14ac:dyDescent="0.2">
      <c r="D15518" s="20">
        <f t="shared" si="242"/>
        <v>451</v>
      </c>
      <c r="E15518" s="20">
        <f>MIN(IF(MOD(ROWS($A$2:A15518),$A$2)=0,E15517+1, E15517), $B$2-1)</f>
        <v>18</v>
      </c>
      <c r="G15518" s="2" t="str">
        <f>IF(NOT(OR(
SUMPRODUCT(--ISNUMBER(SEARCH('Chapter 2 (Generated)'!$B$3:$V$3,INDEX(MyData,D15518, E15518+1))))&gt;0,
SUMPRODUCT(--ISNUMBER(SEARCH('Chapter 2 (Generated)'!$B$4:$V$4,INDEX(MyData,D15518, E15518+1))))&gt;0)),
"        " &amp; INDEX(MyData,D15518, E15518+1),
"    " &amp; INDEX(MyData,D15518, E15518+1))</f>
        <v xml:space="preserve">        false,</v>
      </c>
    </row>
    <row r="15519" spans="4:7" x14ac:dyDescent="0.2">
      <c r="D15519" s="20">
        <f t="shared" si="242"/>
        <v>452</v>
      </c>
      <c r="E15519" s="20">
        <f>MIN(IF(MOD(ROWS($A$2:A15519),$A$2)=0,E15518+1, E15518), $B$2-1)</f>
        <v>18</v>
      </c>
      <c r="G15519" s="2" t="str">
        <f>IF(NOT(OR(
SUMPRODUCT(--ISNUMBER(SEARCH('Chapter 2 (Generated)'!$B$3:$V$3,INDEX(MyData,D15519, E15519+1))))&gt;0,
SUMPRODUCT(--ISNUMBER(SEARCH('Chapter 2 (Generated)'!$B$4:$V$4,INDEX(MyData,D15519, E15519+1))))&gt;0)),
"        " &amp; INDEX(MyData,D15519, E15519+1),
"    " &amp; INDEX(MyData,D15519, E15519+1))</f>
        <v xml:space="preserve">        false,</v>
      </c>
    </row>
    <row r="15520" spans="4:7" x14ac:dyDescent="0.2">
      <c r="D15520" s="20">
        <f t="shared" si="242"/>
        <v>453</v>
      </c>
      <c r="E15520" s="20">
        <f>MIN(IF(MOD(ROWS($A$2:A15520),$A$2)=0,E15519+1, E15519), $B$2-1)</f>
        <v>18</v>
      </c>
      <c r="G15520" s="2" t="str">
        <f>IF(NOT(OR(
SUMPRODUCT(--ISNUMBER(SEARCH('Chapter 2 (Generated)'!$B$3:$V$3,INDEX(MyData,D15520, E15520+1))))&gt;0,
SUMPRODUCT(--ISNUMBER(SEARCH('Chapter 2 (Generated)'!$B$4:$V$4,INDEX(MyData,D15520, E15520+1))))&gt;0)),
"        " &amp; INDEX(MyData,D15520, E15520+1),
"    " &amp; INDEX(MyData,D15520, E15520+1))</f>
        <v xml:space="preserve">        false,//450 </v>
      </c>
    </row>
    <row r="15521" spans="4:7" x14ac:dyDescent="0.2">
      <c r="D15521" s="20">
        <f t="shared" si="242"/>
        <v>454</v>
      </c>
      <c r="E15521" s="20">
        <f>MIN(IF(MOD(ROWS($A$2:A15521),$A$2)=0,E15520+1, E15520), $B$2-1)</f>
        <v>18</v>
      </c>
      <c r="G15521" s="2" t="str">
        <f>IF(NOT(OR(
SUMPRODUCT(--ISNUMBER(SEARCH('Chapter 2 (Generated)'!$B$3:$V$3,INDEX(MyData,D15521, E15521+1))))&gt;0,
SUMPRODUCT(--ISNUMBER(SEARCH('Chapter 2 (Generated)'!$B$4:$V$4,INDEX(MyData,D15521, E15521+1))))&gt;0)),
"        " &amp; INDEX(MyData,D15521, E15521+1),
"    " &amp; INDEX(MyData,D15521, E15521+1))</f>
        <v xml:space="preserve">        false,</v>
      </c>
    </row>
    <row r="15522" spans="4:7" x14ac:dyDescent="0.2">
      <c r="D15522" s="20">
        <f t="shared" si="242"/>
        <v>455</v>
      </c>
      <c r="E15522" s="20">
        <f>MIN(IF(MOD(ROWS($A$2:A15522),$A$2)=0,E15521+1, E15521), $B$2-1)</f>
        <v>18</v>
      </c>
      <c r="G15522" s="2" t="str">
        <f>IF(NOT(OR(
SUMPRODUCT(--ISNUMBER(SEARCH('Chapter 2 (Generated)'!$B$3:$V$3,INDEX(MyData,D15522, E15522+1))))&gt;0,
SUMPRODUCT(--ISNUMBER(SEARCH('Chapter 2 (Generated)'!$B$4:$V$4,INDEX(MyData,D15522, E15522+1))))&gt;0)),
"        " &amp; INDEX(MyData,D15522, E15522+1),
"    " &amp; INDEX(MyData,D15522, E15522+1))</f>
        <v xml:space="preserve">        false,</v>
      </c>
    </row>
    <row r="15523" spans="4:7" x14ac:dyDescent="0.2">
      <c r="D15523" s="20">
        <f t="shared" si="242"/>
        <v>456</v>
      </c>
      <c r="E15523" s="20">
        <f>MIN(IF(MOD(ROWS($A$2:A15523),$A$2)=0,E15522+1, E15522), $B$2-1)</f>
        <v>18</v>
      </c>
      <c r="G15523" s="2" t="str">
        <f>IF(NOT(OR(
SUMPRODUCT(--ISNUMBER(SEARCH('Chapter 2 (Generated)'!$B$3:$V$3,INDEX(MyData,D15523, E15523+1))))&gt;0,
SUMPRODUCT(--ISNUMBER(SEARCH('Chapter 2 (Generated)'!$B$4:$V$4,INDEX(MyData,D15523, E15523+1))))&gt;0)),
"        " &amp; INDEX(MyData,D15523, E15523+1),
"    " &amp; INDEX(MyData,D15523, E15523+1))</f>
        <v xml:space="preserve">        false,</v>
      </c>
    </row>
    <row r="15524" spans="4:7" x14ac:dyDescent="0.2">
      <c r="D15524" s="20">
        <f t="shared" si="242"/>
        <v>457</v>
      </c>
      <c r="E15524" s="20">
        <f>MIN(IF(MOD(ROWS($A$2:A15524),$A$2)=0,E15523+1, E15523), $B$2-1)</f>
        <v>18</v>
      </c>
      <c r="G15524" s="2" t="str">
        <f>IF(NOT(OR(
SUMPRODUCT(--ISNUMBER(SEARCH('Chapter 2 (Generated)'!$B$3:$V$3,INDEX(MyData,D15524, E15524+1))))&gt;0,
SUMPRODUCT(--ISNUMBER(SEARCH('Chapter 2 (Generated)'!$B$4:$V$4,INDEX(MyData,D15524, E15524+1))))&gt;0)),
"        " &amp; INDEX(MyData,D15524, E15524+1),
"    " &amp; INDEX(MyData,D15524, E15524+1))</f>
        <v xml:space="preserve">        false,</v>
      </c>
    </row>
    <row r="15525" spans="4:7" x14ac:dyDescent="0.2">
      <c r="D15525" s="20">
        <f t="shared" si="242"/>
        <v>458</v>
      </c>
      <c r="E15525" s="20">
        <f>MIN(IF(MOD(ROWS($A$2:A15525),$A$2)=0,E15524+1, E15524), $B$2-1)</f>
        <v>18</v>
      </c>
      <c r="G15525" s="2" t="str">
        <f>IF(NOT(OR(
SUMPRODUCT(--ISNUMBER(SEARCH('Chapter 2 (Generated)'!$B$3:$V$3,INDEX(MyData,D15525, E15525+1))))&gt;0,
SUMPRODUCT(--ISNUMBER(SEARCH('Chapter 2 (Generated)'!$B$4:$V$4,INDEX(MyData,D15525, E15525+1))))&gt;0)),
"        " &amp; INDEX(MyData,D15525, E15525+1),
"    " &amp; INDEX(MyData,D15525, E15525+1))</f>
        <v xml:space="preserve">        false,//455 </v>
      </c>
    </row>
    <row r="15526" spans="4:7" x14ac:dyDescent="0.2">
      <c r="D15526" s="20">
        <f t="shared" si="242"/>
        <v>459</v>
      </c>
      <c r="E15526" s="20">
        <f>MIN(IF(MOD(ROWS($A$2:A15526),$A$2)=0,E15525+1, E15525), $B$2-1)</f>
        <v>18</v>
      </c>
      <c r="G15526" s="2" t="str">
        <f>IF(NOT(OR(
SUMPRODUCT(--ISNUMBER(SEARCH('Chapter 2 (Generated)'!$B$3:$V$3,INDEX(MyData,D15526, E15526+1))))&gt;0,
SUMPRODUCT(--ISNUMBER(SEARCH('Chapter 2 (Generated)'!$B$4:$V$4,INDEX(MyData,D15526, E15526+1))))&gt;0)),
"        " &amp; INDEX(MyData,D15526, E15526+1),
"    " &amp; INDEX(MyData,D15526, E15526+1))</f>
        <v xml:space="preserve">        false,</v>
      </c>
    </row>
    <row r="15527" spans="4:7" x14ac:dyDescent="0.2">
      <c r="D15527" s="20">
        <f t="shared" si="242"/>
        <v>460</v>
      </c>
      <c r="E15527" s="20">
        <f>MIN(IF(MOD(ROWS($A$2:A15527),$A$2)=0,E15526+1, E15526), $B$2-1)</f>
        <v>18</v>
      </c>
      <c r="G15527" s="2" t="str">
        <f>IF(NOT(OR(
SUMPRODUCT(--ISNUMBER(SEARCH('Chapter 2 (Generated)'!$B$3:$V$3,INDEX(MyData,D15527, E15527+1))))&gt;0,
SUMPRODUCT(--ISNUMBER(SEARCH('Chapter 2 (Generated)'!$B$4:$V$4,INDEX(MyData,D15527, E15527+1))))&gt;0)),
"        " &amp; INDEX(MyData,D15527, E15527+1),
"    " &amp; INDEX(MyData,D15527, E15527+1))</f>
        <v xml:space="preserve">        false,</v>
      </c>
    </row>
    <row r="15528" spans="4:7" x14ac:dyDescent="0.2">
      <c r="D15528" s="20">
        <f t="shared" si="242"/>
        <v>461</v>
      </c>
      <c r="E15528" s="20">
        <f>MIN(IF(MOD(ROWS($A$2:A15528),$A$2)=0,E15527+1, E15527), $B$2-1)</f>
        <v>18</v>
      </c>
      <c r="G15528" s="2" t="str">
        <f>IF(NOT(OR(
SUMPRODUCT(--ISNUMBER(SEARCH('Chapter 2 (Generated)'!$B$3:$V$3,INDEX(MyData,D15528, E15528+1))))&gt;0,
SUMPRODUCT(--ISNUMBER(SEARCH('Chapter 2 (Generated)'!$B$4:$V$4,INDEX(MyData,D15528, E15528+1))))&gt;0)),
"        " &amp; INDEX(MyData,D15528, E15528+1),
"    " &amp; INDEX(MyData,D15528, E15528+1))</f>
        <v xml:space="preserve">        false,</v>
      </c>
    </row>
    <row r="15529" spans="4:7" x14ac:dyDescent="0.2">
      <c r="D15529" s="20">
        <f t="shared" si="242"/>
        <v>462</v>
      </c>
      <c r="E15529" s="20">
        <f>MIN(IF(MOD(ROWS($A$2:A15529),$A$2)=0,E15528+1, E15528), $B$2-1)</f>
        <v>18</v>
      </c>
      <c r="G15529" s="2" t="str">
        <f>IF(NOT(OR(
SUMPRODUCT(--ISNUMBER(SEARCH('Chapter 2 (Generated)'!$B$3:$V$3,INDEX(MyData,D15529, E15529+1))))&gt;0,
SUMPRODUCT(--ISNUMBER(SEARCH('Chapter 2 (Generated)'!$B$4:$V$4,INDEX(MyData,D15529, E15529+1))))&gt;0)),
"        " &amp; INDEX(MyData,D15529, E15529+1),
"    " &amp; INDEX(MyData,D15529, E15529+1))</f>
        <v xml:space="preserve">        false,</v>
      </c>
    </row>
    <row r="15530" spans="4:7" x14ac:dyDescent="0.2">
      <c r="D15530" s="20">
        <f t="shared" si="242"/>
        <v>463</v>
      </c>
      <c r="E15530" s="20">
        <f>MIN(IF(MOD(ROWS($A$2:A15530),$A$2)=0,E15529+1, E15529), $B$2-1)</f>
        <v>18</v>
      </c>
      <c r="G15530" s="2" t="str">
        <f>IF(NOT(OR(
SUMPRODUCT(--ISNUMBER(SEARCH('Chapter 2 (Generated)'!$B$3:$V$3,INDEX(MyData,D15530, E15530+1))))&gt;0,
SUMPRODUCT(--ISNUMBER(SEARCH('Chapter 2 (Generated)'!$B$4:$V$4,INDEX(MyData,D15530, E15530+1))))&gt;0)),
"        " &amp; INDEX(MyData,D15530, E15530+1),
"    " &amp; INDEX(MyData,D15530, E15530+1))</f>
        <v xml:space="preserve">        false,//460 </v>
      </c>
    </row>
    <row r="15531" spans="4:7" x14ac:dyDescent="0.2">
      <c r="D15531" s="20">
        <f t="shared" si="242"/>
        <v>464</v>
      </c>
      <c r="E15531" s="20">
        <f>MIN(IF(MOD(ROWS($A$2:A15531),$A$2)=0,E15530+1, E15530), $B$2-1)</f>
        <v>18</v>
      </c>
      <c r="G15531" s="2" t="str">
        <f>IF(NOT(OR(
SUMPRODUCT(--ISNUMBER(SEARCH('Chapter 2 (Generated)'!$B$3:$V$3,INDEX(MyData,D15531, E15531+1))))&gt;0,
SUMPRODUCT(--ISNUMBER(SEARCH('Chapter 2 (Generated)'!$B$4:$V$4,INDEX(MyData,D15531, E15531+1))))&gt;0)),
"        " &amp; INDEX(MyData,D15531, E15531+1),
"    " &amp; INDEX(MyData,D15531, E15531+1))</f>
        <v xml:space="preserve">        false,</v>
      </c>
    </row>
    <row r="15532" spans="4:7" x14ac:dyDescent="0.2">
      <c r="D15532" s="20">
        <f t="shared" si="242"/>
        <v>465</v>
      </c>
      <c r="E15532" s="20">
        <f>MIN(IF(MOD(ROWS($A$2:A15532),$A$2)=0,E15531+1, E15531), $B$2-1)</f>
        <v>18</v>
      </c>
      <c r="G15532" s="2" t="str">
        <f>IF(NOT(OR(
SUMPRODUCT(--ISNUMBER(SEARCH('Chapter 2 (Generated)'!$B$3:$V$3,INDEX(MyData,D15532, E15532+1))))&gt;0,
SUMPRODUCT(--ISNUMBER(SEARCH('Chapter 2 (Generated)'!$B$4:$V$4,INDEX(MyData,D15532, E15532+1))))&gt;0)),
"        " &amp; INDEX(MyData,D15532, E15532+1),
"    " &amp; INDEX(MyData,D15532, E15532+1))</f>
        <v xml:space="preserve">        false,</v>
      </c>
    </row>
    <row r="15533" spans="4:7" x14ac:dyDescent="0.2">
      <c r="D15533" s="20">
        <f t="shared" si="242"/>
        <v>466</v>
      </c>
      <c r="E15533" s="20">
        <f>MIN(IF(MOD(ROWS($A$2:A15533),$A$2)=0,E15532+1, E15532), $B$2-1)</f>
        <v>18</v>
      </c>
      <c r="G15533" s="2" t="str">
        <f>IF(NOT(OR(
SUMPRODUCT(--ISNUMBER(SEARCH('Chapter 2 (Generated)'!$B$3:$V$3,INDEX(MyData,D15533, E15533+1))))&gt;0,
SUMPRODUCT(--ISNUMBER(SEARCH('Chapter 2 (Generated)'!$B$4:$V$4,INDEX(MyData,D15533, E15533+1))))&gt;0)),
"        " &amp; INDEX(MyData,D15533, E15533+1),
"    " &amp; INDEX(MyData,D15533, E15533+1))</f>
        <v xml:space="preserve">        false,</v>
      </c>
    </row>
    <row r="15534" spans="4:7" x14ac:dyDescent="0.2">
      <c r="D15534" s="20">
        <f t="shared" si="242"/>
        <v>467</v>
      </c>
      <c r="E15534" s="20">
        <f>MIN(IF(MOD(ROWS($A$2:A15534),$A$2)=0,E15533+1, E15533), $B$2-1)</f>
        <v>18</v>
      </c>
      <c r="G15534" s="2" t="str">
        <f>IF(NOT(OR(
SUMPRODUCT(--ISNUMBER(SEARCH('Chapter 2 (Generated)'!$B$3:$V$3,INDEX(MyData,D15534, E15534+1))))&gt;0,
SUMPRODUCT(--ISNUMBER(SEARCH('Chapter 2 (Generated)'!$B$4:$V$4,INDEX(MyData,D15534, E15534+1))))&gt;0)),
"        " &amp; INDEX(MyData,D15534, E15534+1),
"    " &amp; INDEX(MyData,D15534, E15534+1))</f>
        <v xml:space="preserve">        false,</v>
      </c>
    </row>
    <row r="15535" spans="4:7" x14ac:dyDescent="0.2">
      <c r="D15535" s="20">
        <f t="shared" si="242"/>
        <v>468</v>
      </c>
      <c r="E15535" s="20">
        <f>MIN(IF(MOD(ROWS($A$2:A15535),$A$2)=0,E15534+1, E15534), $B$2-1)</f>
        <v>18</v>
      </c>
      <c r="G15535" s="2" t="str">
        <f>IF(NOT(OR(
SUMPRODUCT(--ISNUMBER(SEARCH('Chapter 2 (Generated)'!$B$3:$V$3,INDEX(MyData,D15535, E15535+1))))&gt;0,
SUMPRODUCT(--ISNUMBER(SEARCH('Chapter 2 (Generated)'!$B$4:$V$4,INDEX(MyData,D15535, E15535+1))))&gt;0)),
"        " &amp; INDEX(MyData,D15535, E15535+1),
"    " &amp; INDEX(MyData,D15535, E15535+1))</f>
        <v xml:space="preserve">        false,//465 </v>
      </c>
    </row>
    <row r="15536" spans="4:7" x14ac:dyDescent="0.2">
      <c r="D15536" s="20">
        <f t="shared" si="242"/>
        <v>469</v>
      </c>
      <c r="E15536" s="20">
        <f>MIN(IF(MOD(ROWS($A$2:A15536),$A$2)=0,E15535+1, E15535), $B$2-1)</f>
        <v>18</v>
      </c>
      <c r="G15536" s="2" t="str">
        <f>IF(NOT(OR(
SUMPRODUCT(--ISNUMBER(SEARCH('Chapter 2 (Generated)'!$B$3:$V$3,INDEX(MyData,D15536, E15536+1))))&gt;0,
SUMPRODUCT(--ISNUMBER(SEARCH('Chapter 2 (Generated)'!$B$4:$V$4,INDEX(MyData,D15536, E15536+1))))&gt;0)),
"        " &amp; INDEX(MyData,D15536, E15536+1),
"    " &amp; INDEX(MyData,D15536, E15536+1))</f>
        <v xml:space="preserve">        false,</v>
      </c>
    </row>
    <row r="15537" spans="4:7" x14ac:dyDescent="0.2">
      <c r="D15537" s="20">
        <f t="shared" si="242"/>
        <v>470</v>
      </c>
      <c r="E15537" s="20">
        <f>MIN(IF(MOD(ROWS($A$2:A15537),$A$2)=0,E15536+1, E15536), $B$2-1)</f>
        <v>18</v>
      </c>
      <c r="G15537" s="2" t="str">
        <f>IF(NOT(OR(
SUMPRODUCT(--ISNUMBER(SEARCH('Chapter 2 (Generated)'!$B$3:$V$3,INDEX(MyData,D15537, E15537+1))))&gt;0,
SUMPRODUCT(--ISNUMBER(SEARCH('Chapter 2 (Generated)'!$B$4:$V$4,INDEX(MyData,D15537, E15537+1))))&gt;0)),
"        " &amp; INDEX(MyData,D15537, E15537+1),
"    " &amp; INDEX(MyData,D15537, E15537+1))</f>
        <v xml:space="preserve">        false,</v>
      </c>
    </row>
    <row r="15538" spans="4:7" x14ac:dyDescent="0.2">
      <c r="D15538" s="20">
        <f t="shared" si="242"/>
        <v>471</v>
      </c>
      <c r="E15538" s="20">
        <f>MIN(IF(MOD(ROWS($A$2:A15538),$A$2)=0,E15537+1, E15537), $B$2-1)</f>
        <v>18</v>
      </c>
      <c r="G15538" s="2" t="str">
        <f>IF(NOT(OR(
SUMPRODUCT(--ISNUMBER(SEARCH('Chapter 2 (Generated)'!$B$3:$V$3,INDEX(MyData,D15538, E15538+1))))&gt;0,
SUMPRODUCT(--ISNUMBER(SEARCH('Chapter 2 (Generated)'!$B$4:$V$4,INDEX(MyData,D15538, E15538+1))))&gt;0)),
"        " &amp; INDEX(MyData,D15538, E15538+1),
"    " &amp; INDEX(MyData,D15538, E15538+1))</f>
        <v xml:space="preserve">        false,</v>
      </c>
    </row>
    <row r="15539" spans="4:7" x14ac:dyDescent="0.2">
      <c r="D15539" s="20">
        <f t="shared" si="242"/>
        <v>472</v>
      </c>
      <c r="E15539" s="20">
        <f>MIN(IF(MOD(ROWS($A$2:A15539),$A$2)=0,E15538+1, E15538), $B$2-1)</f>
        <v>18</v>
      </c>
      <c r="G15539" s="2" t="str">
        <f>IF(NOT(OR(
SUMPRODUCT(--ISNUMBER(SEARCH('Chapter 2 (Generated)'!$B$3:$V$3,INDEX(MyData,D15539, E15539+1))))&gt;0,
SUMPRODUCT(--ISNUMBER(SEARCH('Chapter 2 (Generated)'!$B$4:$V$4,INDEX(MyData,D15539, E15539+1))))&gt;0)),
"        " &amp; INDEX(MyData,D15539, E15539+1),
"    " &amp; INDEX(MyData,D15539, E15539+1))</f>
        <v xml:space="preserve">        false,</v>
      </c>
    </row>
    <row r="15540" spans="4:7" x14ac:dyDescent="0.2">
      <c r="D15540" s="20">
        <f t="shared" si="242"/>
        <v>473</v>
      </c>
      <c r="E15540" s="20">
        <f>MIN(IF(MOD(ROWS($A$2:A15540),$A$2)=0,E15539+1, E15539), $B$2-1)</f>
        <v>18</v>
      </c>
      <c r="G15540" s="2" t="str">
        <f>IF(NOT(OR(
SUMPRODUCT(--ISNUMBER(SEARCH('Chapter 2 (Generated)'!$B$3:$V$3,INDEX(MyData,D15540, E15540+1))))&gt;0,
SUMPRODUCT(--ISNUMBER(SEARCH('Chapter 2 (Generated)'!$B$4:$V$4,INDEX(MyData,D15540, E15540+1))))&gt;0)),
"        " &amp; INDEX(MyData,D15540, E15540+1),
"    " &amp; INDEX(MyData,D15540, E15540+1))</f>
        <v xml:space="preserve">        false,//470 </v>
      </c>
    </row>
    <row r="15541" spans="4:7" x14ac:dyDescent="0.2">
      <c r="D15541" s="20">
        <f t="shared" si="242"/>
        <v>474</v>
      </c>
      <c r="E15541" s="20">
        <f>MIN(IF(MOD(ROWS($A$2:A15541),$A$2)=0,E15540+1, E15540), $B$2-1)</f>
        <v>18</v>
      </c>
      <c r="G15541" s="2" t="str">
        <f>IF(NOT(OR(
SUMPRODUCT(--ISNUMBER(SEARCH('Chapter 2 (Generated)'!$B$3:$V$3,INDEX(MyData,D15541, E15541+1))))&gt;0,
SUMPRODUCT(--ISNUMBER(SEARCH('Chapter 2 (Generated)'!$B$4:$V$4,INDEX(MyData,D15541, E15541+1))))&gt;0)),
"        " &amp; INDEX(MyData,D15541, E15541+1),
"    " &amp; INDEX(MyData,D15541, E15541+1))</f>
        <v xml:space="preserve">        false,</v>
      </c>
    </row>
    <row r="15542" spans="4:7" x14ac:dyDescent="0.2">
      <c r="D15542" s="20">
        <f t="shared" si="242"/>
        <v>475</v>
      </c>
      <c r="E15542" s="20">
        <f>MIN(IF(MOD(ROWS($A$2:A15542),$A$2)=0,E15541+1, E15541), $B$2-1)</f>
        <v>18</v>
      </c>
      <c r="G15542" s="2" t="str">
        <f>IF(NOT(OR(
SUMPRODUCT(--ISNUMBER(SEARCH('Chapter 2 (Generated)'!$B$3:$V$3,INDEX(MyData,D15542, E15542+1))))&gt;0,
SUMPRODUCT(--ISNUMBER(SEARCH('Chapter 2 (Generated)'!$B$4:$V$4,INDEX(MyData,D15542, E15542+1))))&gt;0)),
"        " &amp; INDEX(MyData,D15542, E15542+1),
"    " &amp; INDEX(MyData,D15542, E15542+1))</f>
        <v xml:space="preserve">        false,</v>
      </c>
    </row>
    <row r="15543" spans="4:7" x14ac:dyDescent="0.2">
      <c r="D15543" s="20">
        <f t="shared" si="242"/>
        <v>476</v>
      </c>
      <c r="E15543" s="20">
        <f>MIN(IF(MOD(ROWS($A$2:A15543),$A$2)=0,E15542+1, E15542), $B$2-1)</f>
        <v>18</v>
      </c>
      <c r="G15543" s="2" t="str">
        <f>IF(NOT(OR(
SUMPRODUCT(--ISNUMBER(SEARCH('Chapter 2 (Generated)'!$B$3:$V$3,INDEX(MyData,D15543, E15543+1))))&gt;0,
SUMPRODUCT(--ISNUMBER(SEARCH('Chapter 2 (Generated)'!$B$4:$V$4,INDEX(MyData,D15543, E15543+1))))&gt;0)),
"        " &amp; INDEX(MyData,D15543, E15543+1),
"    " &amp; INDEX(MyData,D15543, E15543+1))</f>
        <v xml:space="preserve">        false,</v>
      </c>
    </row>
    <row r="15544" spans="4:7" x14ac:dyDescent="0.2">
      <c r="D15544" s="20">
        <f t="shared" si="242"/>
        <v>477</v>
      </c>
      <c r="E15544" s="20">
        <f>MIN(IF(MOD(ROWS($A$2:A15544),$A$2)=0,E15543+1, E15543), $B$2-1)</f>
        <v>18</v>
      </c>
      <c r="G15544" s="2" t="str">
        <f>IF(NOT(OR(
SUMPRODUCT(--ISNUMBER(SEARCH('Chapter 2 (Generated)'!$B$3:$V$3,INDEX(MyData,D15544, E15544+1))))&gt;0,
SUMPRODUCT(--ISNUMBER(SEARCH('Chapter 2 (Generated)'!$B$4:$V$4,INDEX(MyData,D15544, E15544+1))))&gt;0)),
"        " &amp; INDEX(MyData,D15544, E15544+1),
"    " &amp; INDEX(MyData,D15544, E15544+1))</f>
        <v xml:space="preserve">        false,</v>
      </c>
    </row>
    <row r="15545" spans="4:7" x14ac:dyDescent="0.2">
      <c r="D15545" s="20">
        <f t="shared" si="242"/>
        <v>478</v>
      </c>
      <c r="E15545" s="20">
        <f>MIN(IF(MOD(ROWS($A$2:A15545),$A$2)=0,E15544+1, E15544), $B$2-1)</f>
        <v>18</v>
      </c>
      <c r="G15545" s="2" t="str">
        <f>IF(NOT(OR(
SUMPRODUCT(--ISNUMBER(SEARCH('Chapter 2 (Generated)'!$B$3:$V$3,INDEX(MyData,D15545, E15545+1))))&gt;0,
SUMPRODUCT(--ISNUMBER(SEARCH('Chapter 2 (Generated)'!$B$4:$V$4,INDEX(MyData,D15545, E15545+1))))&gt;0)),
"        " &amp; INDEX(MyData,D15545, E15545+1),
"    " &amp; INDEX(MyData,D15545, E15545+1))</f>
        <v xml:space="preserve">        false,//475 </v>
      </c>
    </row>
    <row r="15546" spans="4:7" x14ac:dyDescent="0.2">
      <c r="D15546" s="20">
        <f t="shared" si="242"/>
        <v>479</v>
      </c>
      <c r="E15546" s="20">
        <f>MIN(IF(MOD(ROWS($A$2:A15546),$A$2)=0,E15545+1, E15545), $B$2-1)</f>
        <v>18</v>
      </c>
      <c r="G15546" s="2" t="str">
        <f>IF(NOT(OR(
SUMPRODUCT(--ISNUMBER(SEARCH('Chapter 2 (Generated)'!$B$3:$V$3,INDEX(MyData,D15546, E15546+1))))&gt;0,
SUMPRODUCT(--ISNUMBER(SEARCH('Chapter 2 (Generated)'!$B$4:$V$4,INDEX(MyData,D15546, E15546+1))))&gt;0)),
"        " &amp; INDEX(MyData,D15546, E15546+1),
"    " &amp; INDEX(MyData,D15546, E15546+1))</f>
        <v xml:space="preserve">        false,</v>
      </c>
    </row>
    <row r="15547" spans="4:7" x14ac:dyDescent="0.2">
      <c r="D15547" s="20">
        <f t="shared" si="242"/>
        <v>480</v>
      </c>
      <c r="E15547" s="20">
        <f>MIN(IF(MOD(ROWS($A$2:A15547),$A$2)=0,E15546+1, E15546), $B$2-1)</f>
        <v>18</v>
      </c>
      <c r="G15547" s="2" t="str">
        <f>IF(NOT(OR(
SUMPRODUCT(--ISNUMBER(SEARCH('Chapter 2 (Generated)'!$B$3:$V$3,INDEX(MyData,D15547, E15547+1))))&gt;0,
SUMPRODUCT(--ISNUMBER(SEARCH('Chapter 2 (Generated)'!$B$4:$V$4,INDEX(MyData,D15547, E15547+1))))&gt;0)),
"        " &amp; INDEX(MyData,D15547, E15547+1),
"    " &amp; INDEX(MyData,D15547, E15547+1))</f>
        <v xml:space="preserve">        false,</v>
      </c>
    </row>
    <row r="15548" spans="4:7" x14ac:dyDescent="0.2">
      <c r="D15548" s="20">
        <f t="shared" si="242"/>
        <v>481</v>
      </c>
      <c r="E15548" s="20">
        <f>MIN(IF(MOD(ROWS($A$2:A15548),$A$2)=0,E15547+1, E15547), $B$2-1)</f>
        <v>18</v>
      </c>
      <c r="G15548" s="2" t="str">
        <f>IF(NOT(OR(
SUMPRODUCT(--ISNUMBER(SEARCH('Chapter 2 (Generated)'!$B$3:$V$3,INDEX(MyData,D15548, E15548+1))))&gt;0,
SUMPRODUCT(--ISNUMBER(SEARCH('Chapter 2 (Generated)'!$B$4:$V$4,INDEX(MyData,D15548, E15548+1))))&gt;0)),
"        " &amp; INDEX(MyData,D15548, E15548+1),
"    " &amp; INDEX(MyData,D15548, E15548+1))</f>
        <v xml:space="preserve">        false,</v>
      </c>
    </row>
    <row r="15549" spans="4:7" x14ac:dyDescent="0.2">
      <c r="D15549" s="20">
        <f t="shared" si="242"/>
        <v>482</v>
      </c>
      <c r="E15549" s="20">
        <f>MIN(IF(MOD(ROWS($A$2:A15549),$A$2)=0,E15548+1, E15548), $B$2-1)</f>
        <v>18</v>
      </c>
      <c r="G15549" s="2" t="str">
        <f>IF(NOT(OR(
SUMPRODUCT(--ISNUMBER(SEARCH('Chapter 2 (Generated)'!$B$3:$V$3,INDEX(MyData,D15549, E15549+1))))&gt;0,
SUMPRODUCT(--ISNUMBER(SEARCH('Chapter 2 (Generated)'!$B$4:$V$4,INDEX(MyData,D15549, E15549+1))))&gt;0)),
"        " &amp; INDEX(MyData,D15549, E15549+1),
"    " &amp; INDEX(MyData,D15549, E15549+1))</f>
        <v xml:space="preserve">        false,</v>
      </c>
    </row>
    <row r="15550" spans="4:7" x14ac:dyDescent="0.2">
      <c r="D15550" s="20">
        <f t="shared" si="242"/>
        <v>483</v>
      </c>
      <c r="E15550" s="20">
        <f>MIN(IF(MOD(ROWS($A$2:A15550),$A$2)=0,E15549+1, E15549), $B$2-1)</f>
        <v>18</v>
      </c>
      <c r="G15550" s="2" t="str">
        <f>IF(NOT(OR(
SUMPRODUCT(--ISNUMBER(SEARCH('Chapter 2 (Generated)'!$B$3:$V$3,INDEX(MyData,D15550, E15550+1))))&gt;0,
SUMPRODUCT(--ISNUMBER(SEARCH('Chapter 2 (Generated)'!$B$4:$V$4,INDEX(MyData,D15550, E15550+1))))&gt;0)),
"        " &amp; INDEX(MyData,D15550, E15550+1),
"    " &amp; INDEX(MyData,D15550, E15550+1))</f>
        <v xml:space="preserve">        false,//480 </v>
      </c>
    </row>
    <row r="15551" spans="4:7" x14ac:dyDescent="0.2">
      <c r="D15551" s="20">
        <f t="shared" si="242"/>
        <v>484</v>
      </c>
      <c r="E15551" s="20">
        <f>MIN(IF(MOD(ROWS($A$2:A15551),$A$2)=0,E15550+1, E15550), $B$2-1)</f>
        <v>18</v>
      </c>
      <c r="G15551" s="2" t="str">
        <f>IF(NOT(OR(
SUMPRODUCT(--ISNUMBER(SEARCH('Chapter 2 (Generated)'!$B$3:$V$3,INDEX(MyData,D15551, E15551+1))))&gt;0,
SUMPRODUCT(--ISNUMBER(SEARCH('Chapter 2 (Generated)'!$B$4:$V$4,INDEX(MyData,D15551, E15551+1))))&gt;0)),
"        " &amp; INDEX(MyData,D15551, E15551+1),
"    " &amp; INDEX(MyData,D15551, E15551+1))</f>
        <v xml:space="preserve">        false,</v>
      </c>
    </row>
    <row r="15552" spans="4:7" x14ac:dyDescent="0.2">
      <c r="D15552" s="20">
        <f t="shared" si="242"/>
        <v>485</v>
      </c>
      <c r="E15552" s="20">
        <f>MIN(IF(MOD(ROWS($A$2:A15552),$A$2)=0,E15551+1, E15551), $B$2-1)</f>
        <v>18</v>
      </c>
      <c r="G15552" s="2" t="str">
        <f>IF(NOT(OR(
SUMPRODUCT(--ISNUMBER(SEARCH('Chapter 2 (Generated)'!$B$3:$V$3,INDEX(MyData,D15552, E15552+1))))&gt;0,
SUMPRODUCT(--ISNUMBER(SEARCH('Chapter 2 (Generated)'!$B$4:$V$4,INDEX(MyData,D15552, E15552+1))))&gt;0)),
"        " &amp; INDEX(MyData,D15552, E15552+1),
"    " &amp; INDEX(MyData,D15552, E15552+1))</f>
        <v xml:space="preserve">        false,</v>
      </c>
    </row>
    <row r="15553" spans="4:7" x14ac:dyDescent="0.2">
      <c r="D15553" s="20">
        <f t="shared" si="242"/>
        <v>486</v>
      </c>
      <c r="E15553" s="20">
        <f>MIN(IF(MOD(ROWS($A$2:A15553),$A$2)=0,E15552+1, E15552), $B$2-1)</f>
        <v>18</v>
      </c>
      <c r="G15553" s="2" t="str">
        <f>IF(NOT(OR(
SUMPRODUCT(--ISNUMBER(SEARCH('Chapter 2 (Generated)'!$B$3:$V$3,INDEX(MyData,D15553, E15553+1))))&gt;0,
SUMPRODUCT(--ISNUMBER(SEARCH('Chapter 2 (Generated)'!$B$4:$V$4,INDEX(MyData,D15553, E15553+1))))&gt;0)),
"        " &amp; INDEX(MyData,D15553, E15553+1),
"    " &amp; INDEX(MyData,D15553, E15553+1))</f>
        <v xml:space="preserve">        false,</v>
      </c>
    </row>
    <row r="15554" spans="4:7" x14ac:dyDescent="0.2">
      <c r="D15554" s="20">
        <f t="shared" ref="D15554:D15617" si="243">MOD(ROW(D15553)-1+ROWS(MyData),ROWS(MyData))+1</f>
        <v>487</v>
      </c>
      <c r="E15554" s="20">
        <f>MIN(IF(MOD(ROWS($A$2:A15554),$A$2)=0,E15553+1, E15553), $B$2-1)</f>
        <v>18</v>
      </c>
      <c r="G15554" s="2" t="str">
        <f>IF(NOT(OR(
SUMPRODUCT(--ISNUMBER(SEARCH('Chapter 2 (Generated)'!$B$3:$V$3,INDEX(MyData,D15554, E15554+1))))&gt;0,
SUMPRODUCT(--ISNUMBER(SEARCH('Chapter 2 (Generated)'!$B$4:$V$4,INDEX(MyData,D15554, E15554+1))))&gt;0)),
"        " &amp; INDEX(MyData,D15554, E15554+1),
"    " &amp; INDEX(MyData,D15554, E15554+1))</f>
        <v xml:space="preserve">        false,</v>
      </c>
    </row>
    <row r="15555" spans="4:7" x14ac:dyDescent="0.2">
      <c r="D15555" s="20">
        <f t="shared" si="243"/>
        <v>488</v>
      </c>
      <c r="E15555" s="20">
        <f>MIN(IF(MOD(ROWS($A$2:A15555),$A$2)=0,E15554+1, E15554), $B$2-1)</f>
        <v>18</v>
      </c>
      <c r="G15555" s="2" t="str">
        <f>IF(NOT(OR(
SUMPRODUCT(--ISNUMBER(SEARCH('Chapter 2 (Generated)'!$B$3:$V$3,INDEX(MyData,D15555, E15555+1))))&gt;0,
SUMPRODUCT(--ISNUMBER(SEARCH('Chapter 2 (Generated)'!$B$4:$V$4,INDEX(MyData,D15555, E15555+1))))&gt;0)),
"        " &amp; INDEX(MyData,D15555, E15555+1),
"    " &amp; INDEX(MyData,D15555, E15555+1))</f>
        <v xml:space="preserve">        false,//485 </v>
      </c>
    </row>
    <row r="15556" spans="4:7" x14ac:dyDescent="0.2">
      <c r="D15556" s="20">
        <f t="shared" si="243"/>
        <v>489</v>
      </c>
      <c r="E15556" s="20">
        <f>MIN(IF(MOD(ROWS($A$2:A15556),$A$2)=0,E15555+1, E15555), $B$2-1)</f>
        <v>18</v>
      </c>
      <c r="G15556" s="2" t="str">
        <f>IF(NOT(OR(
SUMPRODUCT(--ISNUMBER(SEARCH('Chapter 2 (Generated)'!$B$3:$V$3,INDEX(MyData,D15556, E15556+1))))&gt;0,
SUMPRODUCT(--ISNUMBER(SEARCH('Chapter 2 (Generated)'!$B$4:$V$4,INDEX(MyData,D15556, E15556+1))))&gt;0)),
"        " &amp; INDEX(MyData,D15556, E15556+1),
"    " &amp; INDEX(MyData,D15556, E15556+1))</f>
        <v xml:space="preserve">        false,</v>
      </c>
    </row>
    <row r="15557" spans="4:7" x14ac:dyDescent="0.2">
      <c r="D15557" s="20">
        <f t="shared" si="243"/>
        <v>490</v>
      </c>
      <c r="E15557" s="20">
        <f>MIN(IF(MOD(ROWS($A$2:A15557),$A$2)=0,E15556+1, E15556), $B$2-1)</f>
        <v>18</v>
      </c>
      <c r="G15557" s="2" t="str">
        <f>IF(NOT(OR(
SUMPRODUCT(--ISNUMBER(SEARCH('Chapter 2 (Generated)'!$B$3:$V$3,INDEX(MyData,D15557, E15557+1))))&gt;0,
SUMPRODUCT(--ISNUMBER(SEARCH('Chapter 2 (Generated)'!$B$4:$V$4,INDEX(MyData,D15557, E15557+1))))&gt;0)),
"        " &amp; INDEX(MyData,D15557, E15557+1),
"    " &amp; INDEX(MyData,D15557, E15557+1))</f>
        <v xml:space="preserve">        false,</v>
      </c>
    </row>
    <row r="15558" spans="4:7" x14ac:dyDescent="0.2">
      <c r="D15558" s="20">
        <f t="shared" si="243"/>
        <v>491</v>
      </c>
      <c r="E15558" s="20">
        <f>MIN(IF(MOD(ROWS($A$2:A15558),$A$2)=0,E15557+1, E15557), $B$2-1)</f>
        <v>18</v>
      </c>
      <c r="G15558" s="2" t="str">
        <f>IF(NOT(OR(
SUMPRODUCT(--ISNUMBER(SEARCH('Chapter 2 (Generated)'!$B$3:$V$3,INDEX(MyData,D15558, E15558+1))))&gt;0,
SUMPRODUCT(--ISNUMBER(SEARCH('Chapter 2 (Generated)'!$B$4:$V$4,INDEX(MyData,D15558, E15558+1))))&gt;0)),
"        " &amp; INDEX(MyData,D15558, E15558+1),
"    " &amp; INDEX(MyData,D15558, E15558+1))</f>
        <v xml:space="preserve">        false,</v>
      </c>
    </row>
    <row r="15559" spans="4:7" x14ac:dyDescent="0.2">
      <c r="D15559" s="20">
        <f t="shared" si="243"/>
        <v>492</v>
      </c>
      <c r="E15559" s="20">
        <f>MIN(IF(MOD(ROWS($A$2:A15559),$A$2)=0,E15558+1, E15558), $B$2-1)</f>
        <v>18</v>
      </c>
      <c r="G15559" s="2" t="str">
        <f>IF(NOT(OR(
SUMPRODUCT(--ISNUMBER(SEARCH('Chapter 2 (Generated)'!$B$3:$V$3,INDEX(MyData,D15559, E15559+1))))&gt;0,
SUMPRODUCT(--ISNUMBER(SEARCH('Chapter 2 (Generated)'!$B$4:$V$4,INDEX(MyData,D15559, E15559+1))))&gt;0)),
"        " &amp; INDEX(MyData,D15559, E15559+1),
"    " &amp; INDEX(MyData,D15559, E15559+1))</f>
        <v xml:space="preserve">        false,</v>
      </c>
    </row>
    <row r="15560" spans="4:7" x14ac:dyDescent="0.2">
      <c r="D15560" s="20">
        <f t="shared" si="243"/>
        <v>493</v>
      </c>
      <c r="E15560" s="20">
        <f>MIN(IF(MOD(ROWS($A$2:A15560),$A$2)=0,E15559+1, E15559), $B$2-1)</f>
        <v>18</v>
      </c>
      <c r="G15560" s="2" t="str">
        <f>IF(NOT(OR(
SUMPRODUCT(--ISNUMBER(SEARCH('Chapter 2 (Generated)'!$B$3:$V$3,INDEX(MyData,D15560, E15560+1))))&gt;0,
SUMPRODUCT(--ISNUMBER(SEARCH('Chapter 2 (Generated)'!$B$4:$V$4,INDEX(MyData,D15560, E15560+1))))&gt;0)),
"        " &amp; INDEX(MyData,D15560, E15560+1),
"    " &amp; INDEX(MyData,D15560, E15560+1))</f>
        <v xml:space="preserve">        false,//490 </v>
      </c>
    </row>
    <row r="15561" spans="4:7" x14ac:dyDescent="0.2">
      <c r="D15561" s="20">
        <f t="shared" si="243"/>
        <v>494</v>
      </c>
      <c r="E15561" s="20">
        <f>MIN(IF(MOD(ROWS($A$2:A15561),$A$2)=0,E15560+1, E15560), $B$2-1)</f>
        <v>18</v>
      </c>
      <c r="G15561" s="2" t="str">
        <f>IF(NOT(OR(
SUMPRODUCT(--ISNUMBER(SEARCH('Chapter 2 (Generated)'!$B$3:$V$3,INDEX(MyData,D15561, E15561+1))))&gt;0,
SUMPRODUCT(--ISNUMBER(SEARCH('Chapter 2 (Generated)'!$B$4:$V$4,INDEX(MyData,D15561, E15561+1))))&gt;0)),
"        " &amp; INDEX(MyData,D15561, E15561+1),
"    " &amp; INDEX(MyData,D15561, E15561+1))</f>
        <v xml:space="preserve">        false,</v>
      </c>
    </row>
    <row r="15562" spans="4:7" x14ac:dyDescent="0.2">
      <c r="D15562" s="20">
        <f t="shared" si="243"/>
        <v>495</v>
      </c>
      <c r="E15562" s="20">
        <f>MIN(IF(MOD(ROWS($A$2:A15562),$A$2)=0,E15561+1, E15561), $B$2-1)</f>
        <v>18</v>
      </c>
      <c r="G15562" s="2" t="str">
        <f>IF(NOT(OR(
SUMPRODUCT(--ISNUMBER(SEARCH('Chapter 2 (Generated)'!$B$3:$V$3,INDEX(MyData,D15562, E15562+1))))&gt;0,
SUMPRODUCT(--ISNUMBER(SEARCH('Chapter 2 (Generated)'!$B$4:$V$4,INDEX(MyData,D15562, E15562+1))))&gt;0)),
"        " &amp; INDEX(MyData,D15562, E15562+1),
"    " &amp; INDEX(MyData,D15562, E15562+1))</f>
        <v xml:space="preserve">        false,//492 Special Background</v>
      </c>
    </row>
    <row r="15563" spans="4:7" x14ac:dyDescent="0.2">
      <c r="D15563" s="20">
        <f t="shared" si="243"/>
        <v>496</v>
      </c>
      <c r="E15563" s="20">
        <f>MIN(IF(MOD(ROWS($A$2:A15563),$A$2)=0,E15562+1, E15562), $B$2-1)</f>
        <v>18</v>
      </c>
      <c r="G15563" s="2" t="str">
        <f>IF(NOT(OR(
SUMPRODUCT(--ISNUMBER(SEARCH('Chapter 2 (Generated)'!$B$3:$V$3,INDEX(MyData,D15563, E15563+1))))&gt;0,
SUMPRODUCT(--ISNUMBER(SEARCH('Chapter 2 (Generated)'!$B$4:$V$4,INDEX(MyData,D15563, E15563+1))))&gt;0)),
"        " &amp; INDEX(MyData,D15563, E15563+1),
"    " &amp; INDEX(MyData,D15563, E15563+1))</f>
        <v xml:space="preserve">        false,</v>
      </c>
    </row>
    <row r="15564" spans="4:7" x14ac:dyDescent="0.2">
      <c r="D15564" s="20">
        <f t="shared" si="243"/>
        <v>497</v>
      </c>
      <c r="E15564" s="20">
        <f>MIN(IF(MOD(ROWS($A$2:A15564),$A$2)=0,E15563+1, E15563), $B$2-1)</f>
        <v>18</v>
      </c>
      <c r="G15564" s="2" t="str">
        <f>IF(NOT(OR(
SUMPRODUCT(--ISNUMBER(SEARCH('Chapter 2 (Generated)'!$B$3:$V$3,INDEX(MyData,D15564, E15564+1))))&gt;0,
SUMPRODUCT(--ISNUMBER(SEARCH('Chapter 2 (Generated)'!$B$4:$V$4,INDEX(MyData,D15564, E15564+1))))&gt;0)),
"        " &amp; INDEX(MyData,D15564, E15564+1),
"    " &amp; INDEX(MyData,D15564, E15564+1))</f>
        <v xml:space="preserve">        false,</v>
      </c>
    </row>
    <row r="15565" spans="4:7" x14ac:dyDescent="0.2">
      <c r="D15565" s="20">
        <f t="shared" si="243"/>
        <v>498</v>
      </c>
      <c r="E15565" s="20">
        <f>MIN(IF(MOD(ROWS($A$2:A15565),$A$2)=0,E15564+1, E15564), $B$2-1)</f>
        <v>18</v>
      </c>
      <c r="G15565" s="2" t="str">
        <f>IF(NOT(OR(
SUMPRODUCT(--ISNUMBER(SEARCH('Chapter 2 (Generated)'!$B$3:$V$3,INDEX(MyData,D15565, E15565+1))))&gt;0,
SUMPRODUCT(--ISNUMBER(SEARCH('Chapter 2 (Generated)'!$B$4:$V$4,INDEX(MyData,D15565, E15565+1))))&gt;0)),
"        " &amp; INDEX(MyData,D15565, E15565+1),
"    " &amp; INDEX(MyData,D15565, E15565+1))</f>
        <v xml:space="preserve">        false,//495 </v>
      </c>
    </row>
    <row r="15566" spans="4:7" x14ac:dyDescent="0.2">
      <c r="D15566" s="20">
        <f t="shared" si="243"/>
        <v>499</v>
      </c>
      <c r="E15566" s="20">
        <f>MIN(IF(MOD(ROWS($A$2:A15566),$A$2)=0,E15565+1, E15565), $B$2-1)</f>
        <v>18</v>
      </c>
      <c r="G15566" s="2" t="str">
        <f>IF(NOT(OR(
SUMPRODUCT(--ISNUMBER(SEARCH('Chapter 2 (Generated)'!$B$3:$V$3,INDEX(MyData,D15566, E15566+1))))&gt;0,
SUMPRODUCT(--ISNUMBER(SEARCH('Chapter 2 (Generated)'!$B$4:$V$4,INDEX(MyData,D15566, E15566+1))))&gt;0)),
"        " &amp; INDEX(MyData,D15566, E15566+1),
"    " &amp; INDEX(MyData,D15566, E15566+1))</f>
        <v xml:space="preserve">        false,</v>
      </c>
    </row>
    <row r="15567" spans="4:7" x14ac:dyDescent="0.2">
      <c r="D15567" s="20">
        <f t="shared" si="243"/>
        <v>500</v>
      </c>
      <c r="E15567" s="20">
        <f>MIN(IF(MOD(ROWS($A$2:A15567),$A$2)=0,E15566+1, E15566), $B$2-1)</f>
        <v>18</v>
      </c>
      <c r="G15567" s="2" t="str">
        <f>IF(NOT(OR(
SUMPRODUCT(--ISNUMBER(SEARCH('Chapter 2 (Generated)'!$B$3:$V$3,INDEX(MyData,D15567, E15567+1))))&gt;0,
SUMPRODUCT(--ISNUMBER(SEARCH('Chapter 2 (Generated)'!$B$4:$V$4,INDEX(MyData,D15567, E15567+1))))&gt;0)),
"        " &amp; INDEX(MyData,D15567, E15567+1),
"    " &amp; INDEX(MyData,D15567, E15567+1))</f>
        <v xml:space="preserve">        false,</v>
      </c>
    </row>
    <row r="15568" spans="4:7" x14ac:dyDescent="0.2">
      <c r="D15568" s="20">
        <f t="shared" si="243"/>
        <v>501</v>
      </c>
      <c r="E15568" s="20">
        <f>MIN(IF(MOD(ROWS($A$2:A15568),$A$2)=0,E15567+1, E15567), $B$2-1)</f>
        <v>18</v>
      </c>
      <c r="G15568" s="2" t="str">
        <f>IF(NOT(OR(
SUMPRODUCT(--ISNUMBER(SEARCH('Chapter 2 (Generated)'!$B$3:$V$3,INDEX(MyData,D15568, E15568+1))))&gt;0,
SUMPRODUCT(--ISNUMBER(SEARCH('Chapter 2 (Generated)'!$B$4:$V$4,INDEX(MyData,D15568, E15568+1))))&gt;0)),
"        " &amp; INDEX(MyData,D15568, E15568+1),
"    " &amp; INDEX(MyData,D15568, E15568+1))</f>
        <v xml:space="preserve">        false,</v>
      </c>
    </row>
    <row r="15569" spans="4:7" x14ac:dyDescent="0.2">
      <c r="D15569" s="20">
        <f t="shared" si="243"/>
        <v>502</v>
      </c>
      <c r="E15569" s="20">
        <f>MIN(IF(MOD(ROWS($A$2:A15569),$A$2)=0,E15568+1, E15568), $B$2-1)</f>
        <v>18</v>
      </c>
      <c r="G15569" s="2" t="str">
        <f>IF(NOT(OR(
SUMPRODUCT(--ISNUMBER(SEARCH('Chapter 2 (Generated)'!$B$3:$V$3,INDEX(MyData,D15569, E15569+1))))&gt;0,
SUMPRODUCT(--ISNUMBER(SEARCH('Chapter 2 (Generated)'!$B$4:$V$4,INDEX(MyData,D15569, E15569+1))))&gt;0)),
"        " &amp; INDEX(MyData,D15569, E15569+1),
"    " &amp; INDEX(MyData,D15569, E15569+1))</f>
        <v xml:space="preserve">        false,</v>
      </c>
    </row>
    <row r="15570" spans="4:7" x14ac:dyDescent="0.2">
      <c r="D15570" s="20">
        <f t="shared" si="243"/>
        <v>503</v>
      </c>
      <c r="E15570" s="20">
        <f>MIN(IF(MOD(ROWS($A$2:A15570),$A$2)=0,E15569+1, E15569), $B$2-1)</f>
        <v>18</v>
      </c>
      <c r="G15570" s="2" t="str">
        <f>IF(NOT(OR(
SUMPRODUCT(--ISNUMBER(SEARCH('Chapter 2 (Generated)'!$B$3:$V$3,INDEX(MyData,D15570, E15570+1))))&gt;0,
SUMPRODUCT(--ISNUMBER(SEARCH('Chapter 2 (Generated)'!$B$4:$V$4,INDEX(MyData,D15570, E15570+1))))&gt;0)),
"        " &amp; INDEX(MyData,D15570, E15570+1),
"    " &amp; INDEX(MyData,D15570, E15570+1))</f>
        <v xml:space="preserve">        false,//500 </v>
      </c>
    </row>
    <row r="15571" spans="4:7" x14ac:dyDescent="0.2">
      <c r="D15571" s="20">
        <f t="shared" si="243"/>
        <v>504</v>
      </c>
      <c r="E15571" s="20">
        <f>MIN(IF(MOD(ROWS($A$2:A15571),$A$2)=0,E15570+1, E15570), $B$2-1)</f>
        <v>18</v>
      </c>
      <c r="G15571" s="2" t="str">
        <f>IF(NOT(OR(
SUMPRODUCT(--ISNUMBER(SEARCH('Chapter 2 (Generated)'!$B$3:$V$3,INDEX(MyData,D15571, E15571+1))))&gt;0,
SUMPRODUCT(--ISNUMBER(SEARCH('Chapter 2 (Generated)'!$B$4:$V$4,INDEX(MyData,D15571, E15571+1))))&gt;0)),
"        " &amp; INDEX(MyData,D15571, E15571+1),
"    " &amp; INDEX(MyData,D15571, E15571+1))</f>
        <v xml:space="preserve">        false,</v>
      </c>
    </row>
    <row r="15572" spans="4:7" x14ac:dyDescent="0.2">
      <c r="D15572" s="20">
        <f t="shared" si="243"/>
        <v>505</v>
      </c>
      <c r="E15572" s="20">
        <f>MIN(IF(MOD(ROWS($A$2:A15572),$A$2)=0,E15571+1, E15571), $B$2-1)</f>
        <v>18</v>
      </c>
      <c r="G15572" s="2" t="str">
        <f>IF(NOT(OR(
SUMPRODUCT(--ISNUMBER(SEARCH('Chapter 2 (Generated)'!$B$3:$V$3,INDEX(MyData,D15572, E15572+1))))&gt;0,
SUMPRODUCT(--ISNUMBER(SEARCH('Chapter 2 (Generated)'!$B$4:$V$4,INDEX(MyData,D15572, E15572+1))))&gt;0)),
"        " &amp; INDEX(MyData,D15572, E15572+1),
"    " &amp; INDEX(MyData,D15572, E15572+1))</f>
        <v xml:space="preserve">        false,</v>
      </c>
    </row>
    <row r="15573" spans="4:7" x14ac:dyDescent="0.2">
      <c r="D15573" s="20">
        <f t="shared" si="243"/>
        <v>506</v>
      </c>
      <c r="E15573" s="20">
        <f>MIN(IF(MOD(ROWS($A$2:A15573),$A$2)=0,E15572+1, E15572), $B$2-1)</f>
        <v>18</v>
      </c>
      <c r="G15573" s="2" t="str">
        <f>IF(NOT(OR(
SUMPRODUCT(--ISNUMBER(SEARCH('Chapter 2 (Generated)'!$B$3:$V$3,INDEX(MyData,D15573, E15573+1))))&gt;0,
SUMPRODUCT(--ISNUMBER(SEARCH('Chapter 2 (Generated)'!$B$4:$V$4,INDEX(MyData,D15573, E15573+1))))&gt;0)),
"        " &amp; INDEX(MyData,D15573, E15573+1),
"    " &amp; INDEX(MyData,D15573, E15573+1))</f>
        <v xml:space="preserve">        false,</v>
      </c>
    </row>
    <row r="15574" spans="4:7" x14ac:dyDescent="0.2">
      <c r="D15574" s="20">
        <f t="shared" si="243"/>
        <v>507</v>
      </c>
      <c r="E15574" s="20">
        <f>MIN(IF(MOD(ROWS($A$2:A15574),$A$2)=0,E15573+1, E15573), $B$2-1)</f>
        <v>18</v>
      </c>
      <c r="G15574" s="2" t="str">
        <f>IF(NOT(OR(
SUMPRODUCT(--ISNUMBER(SEARCH('Chapter 2 (Generated)'!$B$3:$V$3,INDEX(MyData,D15574, E15574+1))))&gt;0,
SUMPRODUCT(--ISNUMBER(SEARCH('Chapter 2 (Generated)'!$B$4:$V$4,INDEX(MyData,D15574, E15574+1))))&gt;0)),
"        " &amp; INDEX(MyData,D15574, E15574+1),
"    " &amp; INDEX(MyData,D15574, E15574+1))</f>
        <v xml:space="preserve">        false,</v>
      </c>
    </row>
    <row r="15575" spans="4:7" x14ac:dyDescent="0.2">
      <c r="D15575" s="20">
        <f t="shared" si="243"/>
        <v>508</v>
      </c>
      <c r="E15575" s="20">
        <f>MIN(IF(MOD(ROWS($A$2:A15575),$A$2)=0,E15574+1, E15574), $B$2-1)</f>
        <v>18</v>
      </c>
      <c r="G15575" s="2" t="str">
        <f>IF(NOT(OR(
SUMPRODUCT(--ISNUMBER(SEARCH('Chapter 2 (Generated)'!$B$3:$V$3,INDEX(MyData,D15575, E15575+1))))&gt;0,
SUMPRODUCT(--ISNUMBER(SEARCH('Chapter 2 (Generated)'!$B$4:$V$4,INDEX(MyData,D15575, E15575+1))))&gt;0)),
"        " &amp; INDEX(MyData,D15575, E15575+1),
"    " &amp; INDEX(MyData,D15575, E15575+1))</f>
        <v xml:space="preserve">        false,//505 </v>
      </c>
    </row>
    <row r="15576" spans="4:7" x14ac:dyDescent="0.2">
      <c r="D15576" s="20">
        <f t="shared" si="243"/>
        <v>509</v>
      </c>
      <c r="E15576" s="20">
        <f>MIN(IF(MOD(ROWS($A$2:A15576),$A$2)=0,E15575+1, E15575), $B$2-1)</f>
        <v>18</v>
      </c>
      <c r="G15576" s="2" t="str">
        <f>IF(NOT(OR(
SUMPRODUCT(--ISNUMBER(SEARCH('Chapter 2 (Generated)'!$B$3:$V$3,INDEX(MyData,D15576, E15576+1))))&gt;0,
SUMPRODUCT(--ISNUMBER(SEARCH('Chapter 2 (Generated)'!$B$4:$V$4,INDEX(MyData,D15576, E15576+1))))&gt;0)),
"        " &amp; INDEX(MyData,D15576, E15576+1),
"    " &amp; INDEX(MyData,D15576, E15576+1))</f>
        <v xml:space="preserve">        false,</v>
      </c>
    </row>
    <row r="15577" spans="4:7" x14ac:dyDescent="0.2">
      <c r="D15577" s="20">
        <f t="shared" si="243"/>
        <v>510</v>
      </c>
      <c r="E15577" s="20">
        <f>MIN(IF(MOD(ROWS($A$2:A15577),$A$2)=0,E15576+1, E15576), $B$2-1)</f>
        <v>18</v>
      </c>
      <c r="G15577" s="2" t="str">
        <f>IF(NOT(OR(
SUMPRODUCT(--ISNUMBER(SEARCH('Chapter 2 (Generated)'!$B$3:$V$3,INDEX(MyData,D15577, E15577+1))))&gt;0,
SUMPRODUCT(--ISNUMBER(SEARCH('Chapter 2 (Generated)'!$B$4:$V$4,INDEX(MyData,D15577, E15577+1))))&gt;0)),
"        " &amp; INDEX(MyData,D15577, E15577+1),
"    " &amp; INDEX(MyData,D15577, E15577+1))</f>
        <v xml:space="preserve">        false,</v>
      </c>
    </row>
    <row r="15578" spans="4:7" x14ac:dyDescent="0.2">
      <c r="D15578" s="20">
        <f t="shared" si="243"/>
        <v>511</v>
      </c>
      <c r="E15578" s="20">
        <f>MIN(IF(MOD(ROWS($A$2:A15578),$A$2)=0,E15577+1, E15577), $B$2-1)</f>
        <v>18</v>
      </c>
      <c r="G15578" s="2" t="str">
        <f>IF(NOT(OR(
SUMPRODUCT(--ISNUMBER(SEARCH('Chapter 2 (Generated)'!$B$3:$V$3,INDEX(MyData,D15578, E15578+1))))&gt;0,
SUMPRODUCT(--ISNUMBER(SEARCH('Chapter 2 (Generated)'!$B$4:$V$4,INDEX(MyData,D15578, E15578+1))))&gt;0)),
"        " &amp; INDEX(MyData,D15578, E15578+1),
"    " &amp; INDEX(MyData,D15578, E15578+1))</f>
        <v xml:space="preserve">        false,</v>
      </c>
    </row>
    <row r="15579" spans="4:7" x14ac:dyDescent="0.2">
      <c r="D15579" s="20">
        <f t="shared" si="243"/>
        <v>512</v>
      </c>
      <c r="E15579" s="20">
        <f>MIN(IF(MOD(ROWS($A$2:A15579),$A$2)=0,E15578+1, E15578), $B$2-1)</f>
        <v>18</v>
      </c>
      <c r="G15579" s="2" t="str">
        <f>IF(NOT(OR(
SUMPRODUCT(--ISNUMBER(SEARCH('Chapter 2 (Generated)'!$B$3:$V$3,INDEX(MyData,D15579, E15579+1))))&gt;0,
SUMPRODUCT(--ISNUMBER(SEARCH('Chapter 2 (Generated)'!$B$4:$V$4,INDEX(MyData,D15579, E15579+1))))&gt;0)),
"        " &amp; INDEX(MyData,D15579, E15579+1),
"    " &amp; INDEX(MyData,D15579, E15579+1))</f>
        <v xml:space="preserve">        false,</v>
      </c>
    </row>
    <row r="15580" spans="4:7" x14ac:dyDescent="0.2">
      <c r="D15580" s="20">
        <f t="shared" si="243"/>
        <v>513</v>
      </c>
      <c r="E15580" s="20">
        <f>MIN(IF(MOD(ROWS($A$2:A15580),$A$2)=0,E15579+1, E15579), $B$2-1)</f>
        <v>18</v>
      </c>
      <c r="G15580" s="2" t="str">
        <f>IF(NOT(OR(
SUMPRODUCT(--ISNUMBER(SEARCH('Chapter 2 (Generated)'!$B$3:$V$3,INDEX(MyData,D15580, E15580+1))))&gt;0,
SUMPRODUCT(--ISNUMBER(SEARCH('Chapter 2 (Generated)'!$B$4:$V$4,INDEX(MyData,D15580, E15580+1))))&gt;0)),
"        " &amp; INDEX(MyData,D15580, E15580+1),
"    " &amp; INDEX(MyData,D15580, E15580+1))</f>
        <v xml:space="preserve">        false,//510 </v>
      </c>
    </row>
    <row r="15581" spans="4:7" x14ac:dyDescent="0.2">
      <c r="D15581" s="20">
        <f t="shared" si="243"/>
        <v>514</v>
      </c>
      <c r="E15581" s="20">
        <f>MIN(IF(MOD(ROWS($A$2:A15581),$A$2)=0,E15580+1, E15580), $B$2-1)</f>
        <v>18</v>
      </c>
      <c r="G15581" s="2" t="str">
        <f>IF(NOT(OR(
SUMPRODUCT(--ISNUMBER(SEARCH('Chapter 2 (Generated)'!$B$3:$V$3,INDEX(MyData,D15581, E15581+1))))&gt;0,
SUMPRODUCT(--ISNUMBER(SEARCH('Chapter 2 (Generated)'!$B$4:$V$4,INDEX(MyData,D15581, E15581+1))))&gt;0)),
"        " &amp; INDEX(MyData,D15581, E15581+1),
"    " &amp; INDEX(MyData,D15581, E15581+1))</f>
        <v xml:space="preserve">        false,</v>
      </c>
    </row>
    <row r="15582" spans="4:7" x14ac:dyDescent="0.2">
      <c r="D15582" s="20">
        <f t="shared" si="243"/>
        <v>515</v>
      </c>
      <c r="E15582" s="20">
        <f>MIN(IF(MOD(ROWS($A$2:A15582),$A$2)=0,E15581+1, E15581), $B$2-1)</f>
        <v>18</v>
      </c>
      <c r="G15582" s="2" t="str">
        <f>IF(NOT(OR(
SUMPRODUCT(--ISNUMBER(SEARCH('Chapter 2 (Generated)'!$B$3:$V$3,INDEX(MyData,D15582, E15582+1))))&gt;0,
SUMPRODUCT(--ISNUMBER(SEARCH('Chapter 2 (Generated)'!$B$4:$V$4,INDEX(MyData,D15582, E15582+1))))&gt;0)),
"        " &amp; INDEX(MyData,D15582, E15582+1),
"    " &amp; INDEX(MyData,D15582, E15582+1))</f>
        <v xml:space="preserve">        false,</v>
      </c>
    </row>
    <row r="15583" spans="4:7" x14ac:dyDescent="0.2">
      <c r="D15583" s="20">
        <f t="shared" si="243"/>
        <v>516</v>
      </c>
      <c r="E15583" s="20">
        <f>MIN(IF(MOD(ROWS($A$2:A15583),$A$2)=0,E15582+1, E15582), $B$2-1)</f>
        <v>18</v>
      </c>
      <c r="G15583" s="2" t="str">
        <f>IF(NOT(OR(
SUMPRODUCT(--ISNUMBER(SEARCH('Chapter 2 (Generated)'!$B$3:$V$3,INDEX(MyData,D15583, E15583+1))))&gt;0,
SUMPRODUCT(--ISNUMBER(SEARCH('Chapter 2 (Generated)'!$B$4:$V$4,INDEX(MyData,D15583, E15583+1))))&gt;0)),
"        " &amp; INDEX(MyData,D15583, E15583+1),
"    " &amp; INDEX(MyData,D15583, E15583+1))</f>
        <v xml:space="preserve">        false,</v>
      </c>
    </row>
    <row r="15584" spans="4:7" x14ac:dyDescent="0.2">
      <c r="D15584" s="20">
        <f t="shared" si="243"/>
        <v>517</v>
      </c>
      <c r="E15584" s="20">
        <f>MIN(IF(MOD(ROWS($A$2:A15584),$A$2)=0,E15583+1, E15583), $B$2-1)</f>
        <v>18</v>
      </c>
      <c r="G15584" s="2" t="str">
        <f>IF(NOT(OR(
SUMPRODUCT(--ISNUMBER(SEARCH('Chapter 2 (Generated)'!$B$3:$V$3,INDEX(MyData,D15584, E15584+1))))&gt;0,
SUMPRODUCT(--ISNUMBER(SEARCH('Chapter 2 (Generated)'!$B$4:$V$4,INDEX(MyData,D15584, E15584+1))))&gt;0)),
"        " &amp; INDEX(MyData,D15584, E15584+1),
"    " &amp; INDEX(MyData,D15584, E15584+1))</f>
        <v xml:space="preserve">        false,</v>
      </c>
    </row>
    <row r="15585" spans="4:7" x14ac:dyDescent="0.2">
      <c r="D15585" s="20">
        <f t="shared" si="243"/>
        <v>518</v>
      </c>
      <c r="E15585" s="20">
        <f>MIN(IF(MOD(ROWS($A$2:A15585),$A$2)=0,E15584+1, E15584), $B$2-1)</f>
        <v>18</v>
      </c>
      <c r="G15585" s="2" t="str">
        <f>IF(NOT(OR(
SUMPRODUCT(--ISNUMBER(SEARCH('Chapter 2 (Generated)'!$B$3:$V$3,INDEX(MyData,D15585, E15585+1))))&gt;0,
SUMPRODUCT(--ISNUMBER(SEARCH('Chapter 2 (Generated)'!$B$4:$V$4,INDEX(MyData,D15585, E15585+1))))&gt;0)),
"        " &amp; INDEX(MyData,D15585, E15585+1),
"    " &amp; INDEX(MyData,D15585, E15585+1))</f>
        <v xml:space="preserve">        false,//515 </v>
      </c>
    </row>
    <row r="15586" spans="4:7" x14ac:dyDescent="0.2">
      <c r="D15586" s="20">
        <f t="shared" si="243"/>
        <v>519</v>
      </c>
      <c r="E15586" s="20">
        <f>MIN(IF(MOD(ROWS($A$2:A15586),$A$2)=0,E15585+1, E15585), $B$2-1)</f>
        <v>18</v>
      </c>
      <c r="G15586" s="2" t="str">
        <f>IF(NOT(OR(
SUMPRODUCT(--ISNUMBER(SEARCH('Chapter 2 (Generated)'!$B$3:$V$3,INDEX(MyData,D15586, E15586+1))))&gt;0,
SUMPRODUCT(--ISNUMBER(SEARCH('Chapter 2 (Generated)'!$B$4:$V$4,INDEX(MyData,D15586, E15586+1))))&gt;0)),
"        " &amp; INDEX(MyData,D15586, E15586+1),
"    " &amp; INDEX(MyData,D15586, E15586+1))</f>
        <v xml:space="preserve">        false,</v>
      </c>
    </row>
    <row r="15587" spans="4:7" x14ac:dyDescent="0.2">
      <c r="D15587" s="20">
        <f t="shared" si="243"/>
        <v>520</v>
      </c>
      <c r="E15587" s="20">
        <f>MIN(IF(MOD(ROWS($A$2:A15587),$A$2)=0,E15586+1, E15586), $B$2-1)</f>
        <v>18</v>
      </c>
      <c r="G15587" s="2" t="str">
        <f>IF(NOT(OR(
SUMPRODUCT(--ISNUMBER(SEARCH('Chapter 2 (Generated)'!$B$3:$V$3,INDEX(MyData,D15587, E15587+1))))&gt;0,
SUMPRODUCT(--ISNUMBER(SEARCH('Chapter 2 (Generated)'!$B$4:$V$4,INDEX(MyData,D15587, E15587+1))))&gt;0)),
"        " &amp; INDEX(MyData,D15587, E15587+1),
"    " &amp; INDEX(MyData,D15587, E15587+1))</f>
        <v xml:space="preserve">        false,</v>
      </c>
    </row>
    <row r="15588" spans="4:7" x14ac:dyDescent="0.2">
      <c r="D15588" s="20">
        <f t="shared" si="243"/>
        <v>521</v>
      </c>
      <c r="E15588" s="20">
        <f>MIN(IF(MOD(ROWS($A$2:A15588),$A$2)=0,E15587+1, E15587), $B$2-1)</f>
        <v>18</v>
      </c>
      <c r="G15588" s="2" t="str">
        <f>IF(NOT(OR(
SUMPRODUCT(--ISNUMBER(SEARCH('Chapter 2 (Generated)'!$B$3:$V$3,INDEX(MyData,D15588, E15588+1))))&gt;0,
SUMPRODUCT(--ISNUMBER(SEARCH('Chapter 2 (Generated)'!$B$4:$V$4,INDEX(MyData,D15588, E15588+1))))&gt;0)),
"        " &amp; INDEX(MyData,D15588, E15588+1),
"    " &amp; INDEX(MyData,D15588, E15588+1))</f>
        <v xml:space="preserve">        false,</v>
      </c>
    </row>
    <row r="15589" spans="4:7" x14ac:dyDescent="0.2">
      <c r="D15589" s="20">
        <f t="shared" si="243"/>
        <v>522</v>
      </c>
      <c r="E15589" s="20">
        <f>MIN(IF(MOD(ROWS($A$2:A15589),$A$2)=0,E15588+1, E15588), $B$2-1)</f>
        <v>18</v>
      </c>
      <c r="G15589" s="2" t="str">
        <f>IF(NOT(OR(
SUMPRODUCT(--ISNUMBER(SEARCH('Chapter 2 (Generated)'!$B$3:$V$3,INDEX(MyData,D15589, E15589+1))))&gt;0,
SUMPRODUCT(--ISNUMBER(SEARCH('Chapter 2 (Generated)'!$B$4:$V$4,INDEX(MyData,D15589, E15589+1))))&gt;0)),
"        " &amp; INDEX(MyData,D15589, E15589+1),
"    " &amp; INDEX(MyData,D15589, E15589+1))</f>
        <v xml:space="preserve">        false,</v>
      </c>
    </row>
    <row r="15590" spans="4:7" x14ac:dyDescent="0.2">
      <c r="D15590" s="20">
        <f t="shared" si="243"/>
        <v>523</v>
      </c>
      <c r="E15590" s="20">
        <f>MIN(IF(MOD(ROWS($A$2:A15590),$A$2)=0,E15589+1, E15589), $B$2-1)</f>
        <v>18</v>
      </c>
      <c r="G15590" s="2" t="str">
        <f>IF(NOT(OR(
SUMPRODUCT(--ISNUMBER(SEARCH('Chapter 2 (Generated)'!$B$3:$V$3,INDEX(MyData,D15590, E15590+1))))&gt;0,
SUMPRODUCT(--ISNUMBER(SEARCH('Chapter 2 (Generated)'!$B$4:$V$4,INDEX(MyData,D15590, E15590+1))))&gt;0)),
"        " &amp; INDEX(MyData,D15590, E15590+1),
"    " &amp; INDEX(MyData,D15590, E15590+1))</f>
        <v xml:space="preserve">        false,//520 </v>
      </c>
    </row>
    <row r="15591" spans="4:7" x14ac:dyDescent="0.2">
      <c r="D15591" s="20">
        <f t="shared" si="243"/>
        <v>524</v>
      </c>
      <c r="E15591" s="20">
        <f>MIN(IF(MOD(ROWS($A$2:A15591),$A$2)=0,E15590+1, E15590), $B$2-1)</f>
        <v>18</v>
      </c>
      <c r="G15591" s="2" t="str">
        <f>IF(NOT(OR(
SUMPRODUCT(--ISNUMBER(SEARCH('Chapter 2 (Generated)'!$B$3:$V$3,INDEX(MyData,D15591, E15591+1))))&gt;0,
SUMPRODUCT(--ISNUMBER(SEARCH('Chapter 2 (Generated)'!$B$4:$V$4,INDEX(MyData,D15591, E15591+1))))&gt;0)),
"        " &amp; INDEX(MyData,D15591, E15591+1),
"    " &amp; INDEX(MyData,D15591, E15591+1))</f>
        <v xml:space="preserve">        false,</v>
      </c>
    </row>
    <row r="15592" spans="4:7" x14ac:dyDescent="0.2">
      <c r="D15592" s="20">
        <f t="shared" si="243"/>
        <v>525</v>
      </c>
      <c r="E15592" s="20">
        <f>MIN(IF(MOD(ROWS($A$2:A15592),$A$2)=0,E15591+1, E15591), $B$2-1)</f>
        <v>18</v>
      </c>
      <c r="G15592" s="2" t="str">
        <f>IF(NOT(OR(
SUMPRODUCT(--ISNUMBER(SEARCH('Chapter 2 (Generated)'!$B$3:$V$3,INDEX(MyData,D15592, E15592+1))))&gt;0,
SUMPRODUCT(--ISNUMBER(SEARCH('Chapter 2 (Generated)'!$B$4:$V$4,INDEX(MyData,D15592, E15592+1))))&gt;0)),
"        " &amp; INDEX(MyData,D15592, E15592+1),
"    " &amp; INDEX(MyData,D15592, E15592+1))</f>
        <v xml:space="preserve">        false,</v>
      </c>
    </row>
    <row r="15593" spans="4:7" x14ac:dyDescent="0.2">
      <c r="D15593" s="20">
        <f t="shared" si="243"/>
        <v>526</v>
      </c>
      <c r="E15593" s="20">
        <f>MIN(IF(MOD(ROWS($A$2:A15593),$A$2)=0,E15592+1, E15592), $B$2-1)</f>
        <v>18</v>
      </c>
      <c r="G15593" s="2" t="str">
        <f>IF(NOT(OR(
SUMPRODUCT(--ISNUMBER(SEARCH('Chapter 2 (Generated)'!$B$3:$V$3,INDEX(MyData,D15593, E15593+1))))&gt;0,
SUMPRODUCT(--ISNUMBER(SEARCH('Chapter 2 (Generated)'!$B$4:$V$4,INDEX(MyData,D15593, E15593+1))))&gt;0)),
"        " &amp; INDEX(MyData,D15593, E15593+1),
"    " &amp; INDEX(MyData,D15593, E15593+1))</f>
        <v xml:space="preserve">        false,</v>
      </c>
    </row>
    <row r="15594" spans="4:7" x14ac:dyDescent="0.2">
      <c r="D15594" s="20">
        <f t="shared" si="243"/>
        <v>527</v>
      </c>
      <c r="E15594" s="20">
        <f>MIN(IF(MOD(ROWS($A$2:A15594),$A$2)=0,E15593+1, E15593), $B$2-1)</f>
        <v>18</v>
      </c>
      <c r="G15594" s="2" t="str">
        <f>IF(NOT(OR(
SUMPRODUCT(--ISNUMBER(SEARCH('Chapter 2 (Generated)'!$B$3:$V$3,INDEX(MyData,D15594, E15594+1))))&gt;0,
SUMPRODUCT(--ISNUMBER(SEARCH('Chapter 2 (Generated)'!$B$4:$V$4,INDEX(MyData,D15594, E15594+1))))&gt;0)),
"        " &amp; INDEX(MyData,D15594, E15594+1),
"    " &amp; INDEX(MyData,D15594, E15594+1))</f>
        <v xml:space="preserve">        false,</v>
      </c>
    </row>
    <row r="15595" spans="4:7" x14ac:dyDescent="0.2">
      <c r="D15595" s="20">
        <f t="shared" si="243"/>
        <v>528</v>
      </c>
      <c r="E15595" s="20">
        <f>MIN(IF(MOD(ROWS($A$2:A15595),$A$2)=0,E15594+1, E15594), $B$2-1)</f>
        <v>18</v>
      </c>
      <c r="G15595" s="2" t="str">
        <f>IF(NOT(OR(
SUMPRODUCT(--ISNUMBER(SEARCH('Chapter 2 (Generated)'!$B$3:$V$3,INDEX(MyData,D15595, E15595+1))))&gt;0,
SUMPRODUCT(--ISNUMBER(SEARCH('Chapter 2 (Generated)'!$B$4:$V$4,INDEX(MyData,D15595, E15595+1))))&gt;0)),
"        " &amp; INDEX(MyData,D15595, E15595+1),
"    " &amp; INDEX(MyData,D15595, E15595+1))</f>
        <v xml:space="preserve">        false,//525 </v>
      </c>
    </row>
    <row r="15596" spans="4:7" x14ac:dyDescent="0.2">
      <c r="D15596" s="20">
        <f t="shared" si="243"/>
        <v>529</v>
      </c>
      <c r="E15596" s="20">
        <f>MIN(IF(MOD(ROWS($A$2:A15596),$A$2)=0,E15595+1, E15595), $B$2-1)</f>
        <v>18</v>
      </c>
      <c r="G15596" s="2" t="str">
        <f>IF(NOT(OR(
SUMPRODUCT(--ISNUMBER(SEARCH('Chapter 2 (Generated)'!$B$3:$V$3,INDEX(MyData,D15596, E15596+1))))&gt;0,
SUMPRODUCT(--ISNUMBER(SEARCH('Chapter 2 (Generated)'!$B$4:$V$4,INDEX(MyData,D15596, E15596+1))))&gt;0)),
"        " &amp; INDEX(MyData,D15596, E15596+1),
"    " &amp; INDEX(MyData,D15596, E15596+1))</f>
        <v xml:space="preserve">        false,</v>
      </c>
    </row>
    <row r="15597" spans="4:7" x14ac:dyDescent="0.2">
      <c r="D15597" s="20">
        <f t="shared" si="243"/>
        <v>530</v>
      </c>
      <c r="E15597" s="20">
        <f>MIN(IF(MOD(ROWS($A$2:A15597),$A$2)=0,E15596+1, E15596), $B$2-1)</f>
        <v>18</v>
      </c>
      <c r="G15597" s="2" t="str">
        <f>IF(NOT(OR(
SUMPRODUCT(--ISNUMBER(SEARCH('Chapter 2 (Generated)'!$B$3:$V$3,INDEX(MyData,D15597, E15597+1))))&gt;0,
SUMPRODUCT(--ISNUMBER(SEARCH('Chapter 2 (Generated)'!$B$4:$V$4,INDEX(MyData,D15597, E15597+1))))&gt;0)),
"        " &amp; INDEX(MyData,D15597, E15597+1),
"    " &amp; INDEX(MyData,D15597, E15597+1))</f>
        <v xml:space="preserve">        false,</v>
      </c>
    </row>
    <row r="15598" spans="4:7" x14ac:dyDescent="0.2">
      <c r="D15598" s="20">
        <f t="shared" si="243"/>
        <v>531</v>
      </c>
      <c r="E15598" s="20">
        <f>MIN(IF(MOD(ROWS($A$2:A15598),$A$2)=0,E15597+1, E15597), $B$2-1)</f>
        <v>18</v>
      </c>
      <c r="G15598" s="2" t="str">
        <f>IF(NOT(OR(
SUMPRODUCT(--ISNUMBER(SEARCH('Chapter 2 (Generated)'!$B$3:$V$3,INDEX(MyData,D15598, E15598+1))))&gt;0,
SUMPRODUCT(--ISNUMBER(SEARCH('Chapter 2 (Generated)'!$B$4:$V$4,INDEX(MyData,D15598, E15598+1))))&gt;0)),
"        " &amp; INDEX(MyData,D15598, E15598+1),
"    " &amp; INDEX(MyData,D15598, E15598+1))</f>
        <v xml:space="preserve">        false,</v>
      </c>
    </row>
    <row r="15599" spans="4:7" x14ac:dyDescent="0.2">
      <c r="D15599" s="20">
        <f t="shared" si="243"/>
        <v>532</v>
      </c>
      <c r="E15599" s="20">
        <f>MIN(IF(MOD(ROWS($A$2:A15599),$A$2)=0,E15598+1, E15598), $B$2-1)</f>
        <v>18</v>
      </c>
      <c r="G15599" s="2" t="str">
        <f>IF(NOT(OR(
SUMPRODUCT(--ISNUMBER(SEARCH('Chapter 2 (Generated)'!$B$3:$V$3,INDEX(MyData,D15599, E15599+1))))&gt;0,
SUMPRODUCT(--ISNUMBER(SEARCH('Chapter 2 (Generated)'!$B$4:$V$4,INDEX(MyData,D15599, E15599+1))))&gt;0)),
"        " &amp; INDEX(MyData,D15599, E15599+1),
"    " &amp; INDEX(MyData,D15599, E15599+1))</f>
        <v xml:space="preserve">        false,</v>
      </c>
    </row>
    <row r="15600" spans="4:7" x14ac:dyDescent="0.2">
      <c r="D15600" s="20">
        <f t="shared" si="243"/>
        <v>533</v>
      </c>
      <c r="E15600" s="20">
        <f>MIN(IF(MOD(ROWS($A$2:A15600),$A$2)=0,E15599+1, E15599), $B$2-1)</f>
        <v>18</v>
      </c>
      <c r="G15600" s="2" t="str">
        <f>IF(NOT(OR(
SUMPRODUCT(--ISNUMBER(SEARCH('Chapter 2 (Generated)'!$B$3:$V$3,INDEX(MyData,D15600, E15600+1))))&gt;0,
SUMPRODUCT(--ISNUMBER(SEARCH('Chapter 2 (Generated)'!$B$4:$V$4,INDEX(MyData,D15600, E15600+1))))&gt;0)),
"        " &amp; INDEX(MyData,D15600, E15600+1),
"    " &amp; INDEX(MyData,D15600, E15600+1))</f>
        <v xml:space="preserve">        false,//530 </v>
      </c>
    </row>
    <row r="15601" spans="4:7" x14ac:dyDescent="0.2">
      <c r="D15601" s="20">
        <f t="shared" si="243"/>
        <v>534</v>
      </c>
      <c r="E15601" s="20">
        <f>MIN(IF(MOD(ROWS($A$2:A15601),$A$2)=0,E15600+1, E15600), $B$2-1)</f>
        <v>18</v>
      </c>
      <c r="G15601" s="2" t="str">
        <f>IF(NOT(OR(
SUMPRODUCT(--ISNUMBER(SEARCH('Chapter 2 (Generated)'!$B$3:$V$3,INDEX(MyData,D15601, E15601+1))))&gt;0,
SUMPRODUCT(--ISNUMBER(SEARCH('Chapter 2 (Generated)'!$B$4:$V$4,INDEX(MyData,D15601, E15601+1))))&gt;0)),
"        " &amp; INDEX(MyData,D15601, E15601+1),
"    " &amp; INDEX(MyData,D15601, E15601+1))</f>
        <v xml:space="preserve">        false,</v>
      </c>
    </row>
    <row r="15602" spans="4:7" x14ac:dyDescent="0.2">
      <c r="D15602" s="20">
        <f t="shared" si="243"/>
        <v>535</v>
      </c>
      <c r="E15602" s="20">
        <f>MIN(IF(MOD(ROWS($A$2:A15602),$A$2)=0,E15601+1, E15601), $B$2-1)</f>
        <v>18</v>
      </c>
      <c r="G15602" s="2" t="str">
        <f>IF(NOT(OR(
SUMPRODUCT(--ISNUMBER(SEARCH('Chapter 2 (Generated)'!$B$3:$V$3,INDEX(MyData,D15602, E15602+1))))&gt;0,
SUMPRODUCT(--ISNUMBER(SEARCH('Chapter 2 (Generated)'!$B$4:$V$4,INDEX(MyData,D15602, E15602+1))))&gt;0)),
"        " &amp; INDEX(MyData,D15602, E15602+1),
"    " &amp; INDEX(MyData,D15602, E15602+1))</f>
        <v xml:space="preserve">        false,</v>
      </c>
    </row>
    <row r="15603" spans="4:7" x14ac:dyDescent="0.2">
      <c r="D15603" s="20">
        <f t="shared" si="243"/>
        <v>536</v>
      </c>
      <c r="E15603" s="20">
        <f>MIN(IF(MOD(ROWS($A$2:A15603),$A$2)=0,E15602+1, E15602), $B$2-1)</f>
        <v>18</v>
      </c>
      <c r="G15603" s="2" t="str">
        <f>IF(NOT(OR(
SUMPRODUCT(--ISNUMBER(SEARCH('Chapter 2 (Generated)'!$B$3:$V$3,INDEX(MyData,D15603, E15603+1))))&gt;0,
SUMPRODUCT(--ISNUMBER(SEARCH('Chapter 2 (Generated)'!$B$4:$V$4,INDEX(MyData,D15603, E15603+1))))&gt;0)),
"        " &amp; INDEX(MyData,D15603, E15603+1),
"    " &amp; INDEX(MyData,D15603, E15603+1))</f>
        <v xml:space="preserve">        false,</v>
      </c>
    </row>
    <row r="15604" spans="4:7" x14ac:dyDescent="0.2">
      <c r="D15604" s="20">
        <f t="shared" si="243"/>
        <v>537</v>
      </c>
      <c r="E15604" s="20">
        <f>MIN(IF(MOD(ROWS($A$2:A15604),$A$2)=0,E15603+1, E15603), $B$2-1)</f>
        <v>18</v>
      </c>
      <c r="G15604" s="2" t="str">
        <f>IF(NOT(OR(
SUMPRODUCT(--ISNUMBER(SEARCH('Chapter 2 (Generated)'!$B$3:$V$3,INDEX(MyData,D15604, E15604+1))))&gt;0,
SUMPRODUCT(--ISNUMBER(SEARCH('Chapter 2 (Generated)'!$B$4:$V$4,INDEX(MyData,D15604, E15604+1))))&gt;0)),
"        " &amp; INDEX(MyData,D15604, E15604+1),
"    " &amp; INDEX(MyData,D15604, E15604+1))</f>
        <v xml:space="preserve">        false,</v>
      </c>
    </row>
    <row r="15605" spans="4:7" x14ac:dyDescent="0.2">
      <c r="D15605" s="20">
        <f t="shared" si="243"/>
        <v>538</v>
      </c>
      <c r="E15605" s="20">
        <f>MIN(IF(MOD(ROWS($A$2:A15605),$A$2)=0,E15604+1, E15604), $B$2-1)</f>
        <v>18</v>
      </c>
      <c r="G15605" s="2" t="str">
        <f>IF(NOT(OR(
SUMPRODUCT(--ISNUMBER(SEARCH('Chapter 2 (Generated)'!$B$3:$V$3,INDEX(MyData,D15605, E15605+1))))&gt;0,
SUMPRODUCT(--ISNUMBER(SEARCH('Chapter 2 (Generated)'!$B$4:$V$4,INDEX(MyData,D15605, E15605+1))))&gt;0)),
"        " &amp; INDEX(MyData,D15605, E15605+1),
"    " &amp; INDEX(MyData,D15605, E15605+1))</f>
        <v xml:space="preserve">        false,//535 </v>
      </c>
    </row>
    <row r="15606" spans="4:7" x14ac:dyDescent="0.2">
      <c r="D15606" s="20">
        <f t="shared" si="243"/>
        <v>539</v>
      </c>
      <c r="E15606" s="20">
        <f>MIN(IF(MOD(ROWS($A$2:A15606),$A$2)=0,E15605+1, E15605), $B$2-1)</f>
        <v>18</v>
      </c>
      <c r="G15606" s="2" t="str">
        <f>IF(NOT(OR(
SUMPRODUCT(--ISNUMBER(SEARCH('Chapter 2 (Generated)'!$B$3:$V$3,INDEX(MyData,D15606, E15606+1))))&gt;0,
SUMPRODUCT(--ISNUMBER(SEARCH('Chapter 2 (Generated)'!$B$4:$V$4,INDEX(MyData,D15606, E15606+1))))&gt;0)),
"        " &amp; INDEX(MyData,D15606, E15606+1),
"    " &amp; INDEX(MyData,D15606, E15606+1))</f>
        <v xml:space="preserve">        false,</v>
      </c>
    </row>
    <row r="15607" spans="4:7" x14ac:dyDescent="0.2">
      <c r="D15607" s="20">
        <f t="shared" si="243"/>
        <v>540</v>
      </c>
      <c r="E15607" s="20">
        <f>MIN(IF(MOD(ROWS($A$2:A15607),$A$2)=0,E15606+1, E15606), $B$2-1)</f>
        <v>18</v>
      </c>
      <c r="G15607" s="2" t="str">
        <f>IF(NOT(OR(
SUMPRODUCT(--ISNUMBER(SEARCH('Chapter 2 (Generated)'!$B$3:$V$3,INDEX(MyData,D15607, E15607+1))))&gt;0,
SUMPRODUCT(--ISNUMBER(SEARCH('Chapter 2 (Generated)'!$B$4:$V$4,INDEX(MyData,D15607, E15607+1))))&gt;0)),
"        " &amp; INDEX(MyData,D15607, E15607+1),
"    " &amp; INDEX(MyData,D15607, E15607+1))</f>
        <v xml:space="preserve">        false,</v>
      </c>
    </row>
    <row r="15608" spans="4:7" x14ac:dyDescent="0.2">
      <c r="D15608" s="20">
        <f t="shared" si="243"/>
        <v>541</v>
      </c>
      <c r="E15608" s="20">
        <f>MIN(IF(MOD(ROWS($A$2:A15608),$A$2)=0,E15607+1, E15607), $B$2-1)</f>
        <v>18</v>
      </c>
      <c r="G15608" s="2" t="str">
        <f>IF(NOT(OR(
SUMPRODUCT(--ISNUMBER(SEARCH('Chapter 2 (Generated)'!$B$3:$V$3,INDEX(MyData,D15608, E15608+1))))&gt;0,
SUMPRODUCT(--ISNUMBER(SEARCH('Chapter 2 (Generated)'!$B$4:$V$4,INDEX(MyData,D15608, E15608+1))))&gt;0)),
"        " &amp; INDEX(MyData,D15608, E15608+1),
"    " &amp; INDEX(MyData,D15608, E15608+1))</f>
        <v xml:space="preserve">        false,</v>
      </c>
    </row>
    <row r="15609" spans="4:7" x14ac:dyDescent="0.2">
      <c r="D15609" s="20">
        <f t="shared" si="243"/>
        <v>542</v>
      </c>
      <c r="E15609" s="20">
        <f>MIN(IF(MOD(ROWS($A$2:A15609),$A$2)=0,E15608+1, E15608), $B$2-1)</f>
        <v>18</v>
      </c>
      <c r="G15609" s="2" t="str">
        <f>IF(NOT(OR(
SUMPRODUCT(--ISNUMBER(SEARCH('Chapter 2 (Generated)'!$B$3:$V$3,INDEX(MyData,D15609, E15609+1))))&gt;0,
SUMPRODUCT(--ISNUMBER(SEARCH('Chapter 2 (Generated)'!$B$4:$V$4,INDEX(MyData,D15609, E15609+1))))&gt;0)),
"        " &amp; INDEX(MyData,D15609, E15609+1),
"    " &amp; INDEX(MyData,D15609, E15609+1))</f>
        <v xml:space="preserve">        false,</v>
      </c>
    </row>
    <row r="15610" spans="4:7" x14ac:dyDescent="0.2">
      <c r="D15610" s="20">
        <f t="shared" si="243"/>
        <v>543</v>
      </c>
      <c r="E15610" s="20">
        <f>MIN(IF(MOD(ROWS($A$2:A15610),$A$2)=0,E15609+1, E15609), $B$2-1)</f>
        <v>18</v>
      </c>
      <c r="G15610" s="2" t="str">
        <f>IF(NOT(OR(
SUMPRODUCT(--ISNUMBER(SEARCH('Chapter 2 (Generated)'!$B$3:$V$3,INDEX(MyData,D15610, E15610+1))))&gt;0,
SUMPRODUCT(--ISNUMBER(SEARCH('Chapter 2 (Generated)'!$B$4:$V$4,INDEX(MyData,D15610, E15610+1))))&gt;0)),
"        " &amp; INDEX(MyData,D15610, E15610+1),
"    " &amp; INDEX(MyData,D15610, E15610+1))</f>
        <v xml:space="preserve">        false,//540 </v>
      </c>
    </row>
    <row r="15611" spans="4:7" x14ac:dyDescent="0.2">
      <c r="D15611" s="20">
        <f t="shared" si="243"/>
        <v>544</v>
      </c>
      <c r="E15611" s="20">
        <f>MIN(IF(MOD(ROWS($A$2:A15611),$A$2)=0,E15610+1, E15610), $B$2-1)</f>
        <v>18</v>
      </c>
      <c r="G15611" s="2" t="str">
        <f>IF(NOT(OR(
SUMPRODUCT(--ISNUMBER(SEARCH('Chapter 2 (Generated)'!$B$3:$V$3,INDEX(MyData,D15611, E15611+1))))&gt;0,
SUMPRODUCT(--ISNUMBER(SEARCH('Chapter 2 (Generated)'!$B$4:$V$4,INDEX(MyData,D15611, E15611+1))))&gt;0)),
"        " &amp; INDEX(MyData,D15611, E15611+1),
"    " &amp; INDEX(MyData,D15611, E15611+1))</f>
        <v xml:space="preserve">        false,</v>
      </c>
    </row>
    <row r="15612" spans="4:7" x14ac:dyDescent="0.2">
      <c r="D15612" s="20">
        <f t="shared" si="243"/>
        <v>545</v>
      </c>
      <c r="E15612" s="20">
        <f>MIN(IF(MOD(ROWS($A$2:A15612),$A$2)=0,E15611+1, E15611), $B$2-1)</f>
        <v>18</v>
      </c>
      <c r="G15612" s="2" t="str">
        <f>IF(NOT(OR(
SUMPRODUCT(--ISNUMBER(SEARCH('Chapter 2 (Generated)'!$B$3:$V$3,INDEX(MyData,D15612, E15612+1))))&gt;0,
SUMPRODUCT(--ISNUMBER(SEARCH('Chapter 2 (Generated)'!$B$4:$V$4,INDEX(MyData,D15612, E15612+1))))&gt;0)),
"        " &amp; INDEX(MyData,D15612, E15612+1),
"    " &amp; INDEX(MyData,D15612, E15612+1))</f>
        <v xml:space="preserve">        false,</v>
      </c>
    </row>
    <row r="15613" spans="4:7" x14ac:dyDescent="0.2">
      <c r="D15613" s="20">
        <f t="shared" si="243"/>
        <v>546</v>
      </c>
      <c r="E15613" s="20">
        <f>MIN(IF(MOD(ROWS($A$2:A15613),$A$2)=0,E15612+1, E15612), $B$2-1)</f>
        <v>18</v>
      </c>
      <c r="G15613" s="2" t="str">
        <f>IF(NOT(OR(
SUMPRODUCT(--ISNUMBER(SEARCH('Chapter 2 (Generated)'!$B$3:$V$3,INDEX(MyData,D15613, E15613+1))))&gt;0,
SUMPRODUCT(--ISNUMBER(SEARCH('Chapter 2 (Generated)'!$B$4:$V$4,INDEX(MyData,D15613, E15613+1))))&gt;0)),
"        " &amp; INDEX(MyData,D15613, E15613+1),
"    " &amp; INDEX(MyData,D15613, E15613+1))</f>
        <v xml:space="preserve">        false,</v>
      </c>
    </row>
    <row r="15614" spans="4:7" x14ac:dyDescent="0.2">
      <c r="D15614" s="20">
        <f t="shared" si="243"/>
        <v>547</v>
      </c>
      <c r="E15614" s="20">
        <f>MIN(IF(MOD(ROWS($A$2:A15614),$A$2)=0,E15613+1, E15613), $B$2-1)</f>
        <v>18</v>
      </c>
      <c r="G15614" s="2" t="str">
        <f>IF(NOT(OR(
SUMPRODUCT(--ISNUMBER(SEARCH('Chapter 2 (Generated)'!$B$3:$V$3,INDEX(MyData,D15614, E15614+1))))&gt;0,
SUMPRODUCT(--ISNUMBER(SEARCH('Chapter 2 (Generated)'!$B$4:$V$4,INDEX(MyData,D15614, E15614+1))))&gt;0)),
"        " &amp; INDEX(MyData,D15614, E15614+1),
"    " &amp; INDEX(MyData,D15614, E15614+1))</f>
        <v xml:space="preserve">        false,</v>
      </c>
    </row>
    <row r="15615" spans="4:7" x14ac:dyDescent="0.2">
      <c r="D15615" s="20">
        <f t="shared" si="243"/>
        <v>548</v>
      </c>
      <c r="E15615" s="20">
        <f>MIN(IF(MOD(ROWS($A$2:A15615),$A$2)=0,E15614+1, E15614), $B$2-1)</f>
        <v>18</v>
      </c>
      <c r="G15615" s="2" t="str">
        <f>IF(NOT(OR(
SUMPRODUCT(--ISNUMBER(SEARCH('Chapter 2 (Generated)'!$B$3:$V$3,INDEX(MyData,D15615, E15615+1))))&gt;0,
SUMPRODUCT(--ISNUMBER(SEARCH('Chapter 2 (Generated)'!$B$4:$V$4,INDEX(MyData,D15615, E15615+1))))&gt;0)),
"        " &amp; INDEX(MyData,D15615, E15615+1),
"    " &amp; INDEX(MyData,D15615, E15615+1))</f>
        <v xml:space="preserve">        false,//545 </v>
      </c>
    </row>
    <row r="15616" spans="4:7" x14ac:dyDescent="0.2">
      <c r="D15616" s="20">
        <f t="shared" si="243"/>
        <v>549</v>
      </c>
      <c r="E15616" s="20">
        <f>MIN(IF(MOD(ROWS($A$2:A15616),$A$2)=0,E15615+1, E15615), $B$2-1)</f>
        <v>18</v>
      </c>
      <c r="G15616" s="2" t="str">
        <f>IF(NOT(OR(
SUMPRODUCT(--ISNUMBER(SEARCH('Chapter 2 (Generated)'!$B$3:$V$3,INDEX(MyData,D15616, E15616+1))))&gt;0,
SUMPRODUCT(--ISNUMBER(SEARCH('Chapter 2 (Generated)'!$B$4:$V$4,INDEX(MyData,D15616, E15616+1))))&gt;0)),
"        " &amp; INDEX(MyData,D15616, E15616+1),
"    " &amp; INDEX(MyData,D15616, E15616+1))</f>
        <v xml:space="preserve">        false,</v>
      </c>
    </row>
    <row r="15617" spans="4:7" x14ac:dyDescent="0.2">
      <c r="D15617" s="20">
        <f t="shared" si="243"/>
        <v>550</v>
      </c>
      <c r="E15617" s="20">
        <f>MIN(IF(MOD(ROWS($A$2:A15617),$A$2)=0,E15616+1, E15616), $B$2-1)</f>
        <v>18</v>
      </c>
      <c r="G15617" s="2" t="str">
        <f>IF(NOT(OR(
SUMPRODUCT(--ISNUMBER(SEARCH('Chapter 2 (Generated)'!$B$3:$V$3,INDEX(MyData,D15617, E15617+1))))&gt;0,
SUMPRODUCT(--ISNUMBER(SEARCH('Chapter 2 (Generated)'!$B$4:$V$4,INDEX(MyData,D15617, E15617+1))))&gt;0)),
"        " &amp; INDEX(MyData,D15617, E15617+1),
"    " &amp; INDEX(MyData,D15617, E15617+1))</f>
        <v xml:space="preserve">        false,</v>
      </c>
    </row>
    <row r="15618" spans="4:7" x14ac:dyDescent="0.2">
      <c r="D15618" s="20">
        <f t="shared" ref="D15618:D15681" si="244">MOD(ROW(D15617)-1+ROWS(MyData),ROWS(MyData))+1</f>
        <v>551</v>
      </c>
      <c r="E15618" s="20">
        <f>MIN(IF(MOD(ROWS($A$2:A15618),$A$2)=0,E15617+1, E15617), $B$2-1)</f>
        <v>18</v>
      </c>
      <c r="G15618" s="2" t="str">
        <f>IF(NOT(OR(
SUMPRODUCT(--ISNUMBER(SEARCH('Chapter 2 (Generated)'!$B$3:$V$3,INDEX(MyData,D15618, E15618+1))))&gt;0,
SUMPRODUCT(--ISNUMBER(SEARCH('Chapter 2 (Generated)'!$B$4:$V$4,INDEX(MyData,D15618, E15618+1))))&gt;0)),
"        " &amp; INDEX(MyData,D15618, E15618+1),
"    " &amp; INDEX(MyData,D15618, E15618+1))</f>
        <v xml:space="preserve">        false,</v>
      </c>
    </row>
    <row r="15619" spans="4:7" x14ac:dyDescent="0.2">
      <c r="D15619" s="20">
        <f t="shared" si="244"/>
        <v>552</v>
      </c>
      <c r="E15619" s="20">
        <f>MIN(IF(MOD(ROWS($A$2:A15619),$A$2)=0,E15618+1, E15618), $B$2-1)</f>
        <v>18</v>
      </c>
      <c r="G15619" s="2" t="str">
        <f>IF(NOT(OR(
SUMPRODUCT(--ISNUMBER(SEARCH('Chapter 2 (Generated)'!$B$3:$V$3,INDEX(MyData,D15619, E15619+1))))&gt;0,
SUMPRODUCT(--ISNUMBER(SEARCH('Chapter 2 (Generated)'!$B$4:$V$4,INDEX(MyData,D15619, E15619+1))))&gt;0)),
"        " &amp; INDEX(MyData,D15619, E15619+1),
"    " &amp; INDEX(MyData,D15619, E15619+1))</f>
        <v xml:space="preserve">        false,</v>
      </c>
    </row>
    <row r="15620" spans="4:7" x14ac:dyDescent="0.2">
      <c r="D15620" s="20">
        <f t="shared" si="244"/>
        <v>553</v>
      </c>
      <c r="E15620" s="20">
        <f>MIN(IF(MOD(ROWS($A$2:A15620),$A$2)=0,E15619+1, E15619), $B$2-1)</f>
        <v>18</v>
      </c>
      <c r="G15620" s="2" t="str">
        <f>IF(NOT(OR(
SUMPRODUCT(--ISNUMBER(SEARCH('Chapter 2 (Generated)'!$B$3:$V$3,INDEX(MyData,D15620, E15620+1))))&gt;0,
SUMPRODUCT(--ISNUMBER(SEARCH('Chapter 2 (Generated)'!$B$4:$V$4,INDEX(MyData,D15620, E15620+1))))&gt;0)),
"        " &amp; INDEX(MyData,D15620, E15620+1),
"    " &amp; INDEX(MyData,D15620, E15620+1))</f>
        <v xml:space="preserve">        false,//550 </v>
      </c>
    </row>
    <row r="15621" spans="4:7" x14ac:dyDescent="0.2">
      <c r="D15621" s="20">
        <f t="shared" si="244"/>
        <v>554</v>
      </c>
      <c r="E15621" s="20">
        <f>MIN(IF(MOD(ROWS($A$2:A15621),$A$2)=0,E15620+1, E15620), $B$2-1)</f>
        <v>18</v>
      </c>
      <c r="G15621" s="2" t="str">
        <f>IF(NOT(OR(
SUMPRODUCT(--ISNUMBER(SEARCH('Chapter 2 (Generated)'!$B$3:$V$3,INDEX(MyData,D15621, E15621+1))))&gt;0,
SUMPRODUCT(--ISNUMBER(SEARCH('Chapter 2 (Generated)'!$B$4:$V$4,INDEX(MyData,D15621, E15621+1))))&gt;0)),
"        " &amp; INDEX(MyData,D15621, E15621+1),
"    " &amp; INDEX(MyData,D15621, E15621+1))</f>
        <v xml:space="preserve">        false,</v>
      </c>
    </row>
    <row r="15622" spans="4:7" x14ac:dyDescent="0.2">
      <c r="D15622" s="20">
        <f t="shared" si="244"/>
        <v>555</v>
      </c>
      <c r="E15622" s="20">
        <f>MIN(IF(MOD(ROWS($A$2:A15622),$A$2)=0,E15621+1, E15621), $B$2-1)</f>
        <v>18</v>
      </c>
      <c r="G15622" s="2" t="str">
        <f>IF(NOT(OR(
SUMPRODUCT(--ISNUMBER(SEARCH('Chapter 2 (Generated)'!$B$3:$V$3,INDEX(MyData,D15622, E15622+1))))&gt;0,
SUMPRODUCT(--ISNUMBER(SEARCH('Chapter 2 (Generated)'!$B$4:$V$4,INDEX(MyData,D15622, E15622+1))))&gt;0)),
"        " &amp; INDEX(MyData,D15622, E15622+1),
"    " &amp; INDEX(MyData,D15622, E15622+1))</f>
        <v xml:space="preserve">        false,</v>
      </c>
    </row>
    <row r="15623" spans="4:7" x14ac:dyDescent="0.2">
      <c r="D15623" s="20">
        <f t="shared" si="244"/>
        <v>556</v>
      </c>
      <c r="E15623" s="20">
        <f>MIN(IF(MOD(ROWS($A$2:A15623),$A$2)=0,E15622+1, E15622), $B$2-1)</f>
        <v>18</v>
      </c>
      <c r="G15623" s="2" t="str">
        <f>IF(NOT(OR(
SUMPRODUCT(--ISNUMBER(SEARCH('Chapter 2 (Generated)'!$B$3:$V$3,INDEX(MyData,D15623, E15623+1))))&gt;0,
SUMPRODUCT(--ISNUMBER(SEARCH('Chapter 2 (Generated)'!$B$4:$V$4,INDEX(MyData,D15623, E15623+1))))&gt;0)),
"        " &amp; INDEX(MyData,D15623, E15623+1),
"    " &amp; INDEX(MyData,D15623, E15623+1))</f>
        <v xml:space="preserve">        false,</v>
      </c>
    </row>
    <row r="15624" spans="4:7" x14ac:dyDescent="0.2">
      <c r="D15624" s="20">
        <f t="shared" si="244"/>
        <v>557</v>
      </c>
      <c r="E15624" s="20">
        <f>MIN(IF(MOD(ROWS($A$2:A15624),$A$2)=0,E15623+1, E15623), $B$2-1)</f>
        <v>18</v>
      </c>
      <c r="G15624" s="2" t="str">
        <f>IF(NOT(OR(
SUMPRODUCT(--ISNUMBER(SEARCH('Chapter 2 (Generated)'!$B$3:$V$3,INDEX(MyData,D15624, E15624+1))))&gt;0,
SUMPRODUCT(--ISNUMBER(SEARCH('Chapter 2 (Generated)'!$B$4:$V$4,INDEX(MyData,D15624, E15624+1))))&gt;0)),
"        " &amp; INDEX(MyData,D15624, E15624+1),
"    " &amp; INDEX(MyData,D15624, E15624+1))</f>
        <v xml:space="preserve">        false,</v>
      </c>
    </row>
    <row r="15625" spans="4:7" x14ac:dyDescent="0.2">
      <c r="D15625" s="20">
        <f t="shared" si="244"/>
        <v>558</v>
      </c>
      <c r="E15625" s="20">
        <f>MIN(IF(MOD(ROWS($A$2:A15625),$A$2)=0,E15624+1, E15624), $B$2-1)</f>
        <v>18</v>
      </c>
      <c r="G15625" s="2" t="str">
        <f>IF(NOT(OR(
SUMPRODUCT(--ISNUMBER(SEARCH('Chapter 2 (Generated)'!$B$3:$V$3,INDEX(MyData,D15625, E15625+1))))&gt;0,
SUMPRODUCT(--ISNUMBER(SEARCH('Chapter 2 (Generated)'!$B$4:$V$4,INDEX(MyData,D15625, E15625+1))))&gt;0)),
"        " &amp; INDEX(MyData,D15625, E15625+1),
"    " &amp; INDEX(MyData,D15625, E15625+1))</f>
        <v xml:space="preserve">        false,//555 </v>
      </c>
    </row>
    <row r="15626" spans="4:7" x14ac:dyDescent="0.2">
      <c r="D15626" s="20">
        <f t="shared" si="244"/>
        <v>559</v>
      </c>
      <c r="E15626" s="20">
        <f>MIN(IF(MOD(ROWS($A$2:A15626),$A$2)=0,E15625+1, E15625), $B$2-1)</f>
        <v>18</v>
      </c>
      <c r="G15626" s="2" t="str">
        <f>IF(NOT(OR(
SUMPRODUCT(--ISNUMBER(SEARCH('Chapter 2 (Generated)'!$B$3:$V$3,INDEX(MyData,D15626, E15626+1))))&gt;0,
SUMPRODUCT(--ISNUMBER(SEARCH('Chapter 2 (Generated)'!$B$4:$V$4,INDEX(MyData,D15626, E15626+1))))&gt;0)),
"        " &amp; INDEX(MyData,D15626, E15626+1),
"    " &amp; INDEX(MyData,D15626, E15626+1))</f>
        <v xml:space="preserve">        false,</v>
      </c>
    </row>
    <row r="15627" spans="4:7" x14ac:dyDescent="0.2">
      <c r="D15627" s="20">
        <f t="shared" si="244"/>
        <v>560</v>
      </c>
      <c r="E15627" s="20">
        <f>MIN(IF(MOD(ROWS($A$2:A15627),$A$2)=0,E15626+1, E15626), $B$2-1)</f>
        <v>18</v>
      </c>
      <c r="G15627" s="2" t="str">
        <f>IF(NOT(OR(
SUMPRODUCT(--ISNUMBER(SEARCH('Chapter 2 (Generated)'!$B$3:$V$3,INDEX(MyData,D15627, E15627+1))))&gt;0,
SUMPRODUCT(--ISNUMBER(SEARCH('Chapter 2 (Generated)'!$B$4:$V$4,INDEX(MyData,D15627, E15627+1))))&gt;0)),
"        " &amp; INDEX(MyData,D15627, E15627+1),
"    " &amp; INDEX(MyData,D15627, E15627+1))</f>
        <v xml:space="preserve">        false,</v>
      </c>
    </row>
    <row r="15628" spans="4:7" x14ac:dyDescent="0.2">
      <c r="D15628" s="20">
        <f t="shared" si="244"/>
        <v>561</v>
      </c>
      <c r="E15628" s="20">
        <f>MIN(IF(MOD(ROWS($A$2:A15628),$A$2)=0,E15627+1, E15627), $B$2-1)</f>
        <v>18</v>
      </c>
      <c r="G15628" s="2" t="str">
        <f>IF(NOT(OR(
SUMPRODUCT(--ISNUMBER(SEARCH('Chapter 2 (Generated)'!$B$3:$V$3,INDEX(MyData,D15628, E15628+1))))&gt;0,
SUMPRODUCT(--ISNUMBER(SEARCH('Chapter 2 (Generated)'!$B$4:$V$4,INDEX(MyData,D15628, E15628+1))))&gt;0)),
"        " &amp; INDEX(MyData,D15628, E15628+1),
"    " &amp; INDEX(MyData,D15628, E15628+1))</f>
        <v xml:space="preserve">        false,</v>
      </c>
    </row>
    <row r="15629" spans="4:7" x14ac:dyDescent="0.2">
      <c r="D15629" s="20">
        <f t="shared" si="244"/>
        <v>562</v>
      </c>
      <c r="E15629" s="20">
        <f>MIN(IF(MOD(ROWS($A$2:A15629),$A$2)=0,E15628+1, E15628), $B$2-1)</f>
        <v>18</v>
      </c>
      <c r="G15629" s="2" t="str">
        <f>IF(NOT(OR(
SUMPRODUCT(--ISNUMBER(SEARCH('Chapter 2 (Generated)'!$B$3:$V$3,INDEX(MyData,D15629, E15629+1))))&gt;0,
SUMPRODUCT(--ISNUMBER(SEARCH('Chapter 2 (Generated)'!$B$4:$V$4,INDEX(MyData,D15629, E15629+1))))&gt;0)),
"        " &amp; INDEX(MyData,D15629, E15629+1),
"    " &amp; INDEX(MyData,D15629, E15629+1))</f>
        <v xml:space="preserve">        false,</v>
      </c>
    </row>
    <row r="15630" spans="4:7" x14ac:dyDescent="0.2">
      <c r="D15630" s="20">
        <f t="shared" si="244"/>
        <v>563</v>
      </c>
      <c r="E15630" s="20">
        <f>MIN(IF(MOD(ROWS($A$2:A15630),$A$2)=0,E15629+1, E15629), $B$2-1)</f>
        <v>18</v>
      </c>
      <c r="G15630" s="2" t="str">
        <f>IF(NOT(OR(
SUMPRODUCT(--ISNUMBER(SEARCH('Chapter 2 (Generated)'!$B$3:$V$3,INDEX(MyData,D15630, E15630+1))))&gt;0,
SUMPRODUCT(--ISNUMBER(SEARCH('Chapter 2 (Generated)'!$B$4:$V$4,INDEX(MyData,D15630, E15630+1))))&gt;0)),
"        " &amp; INDEX(MyData,D15630, E15630+1),
"    " &amp; INDEX(MyData,D15630, E15630+1))</f>
        <v xml:space="preserve">        false,//560 </v>
      </c>
    </row>
    <row r="15631" spans="4:7" x14ac:dyDescent="0.2">
      <c r="D15631" s="20">
        <f t="shared" si="244"/>
        <v>564</v>
      </c>
      <c r="E15631" s="20">
        <f>MIN(IF(MOD(ROWS($A$2:A15631),$A$2)=0,E15630+1, E15630), $B$2-1)</f>
        <v>18</v>
      </c>
      <c r="G15631" s="2" t="str">
        <f>IF(NOT(OR(
SUMPRODUCT(--ISNUMBER(SEARCH('Chapter 2 (Generated)'!$B$3:$V$3,INDEX(MyData,D15631, E15631+1))))&gt;0,
SUMPRODUCT(--ISNUMBER(SEARCH('Chapter 2 (Generated)'!$B$4:$V$4,INDEX(MyData,D15631, E15631+1))))&gt;0)),
"        " &amp; INDEX(MyData,D15631, E15631+1),
"    " &amp; INDEX(MyData,D15631, E15631+1))</f>
        <v xml:space="preserve">        false,</v>
      </c>
    </row>
    <row r="15632" spans="4:7" x14ac:dyDescent="0.2">
      <c r="D15632" s="20">
        <f t="shared" si="244"/>
        <v>565</v>
      </c>
      <c r="E15632" s="20">
        <f>MIN(IF(MOD(ROWS($A$2:A15632),$A$2)=0,E15631+1, E15631), $B$2-1)</f>
        <v>18</v>
      </c>
      <c r="G15632" s="2" t="str">
        <f>IF(NOT(OR(
SUMPRODUCT(--ISNUMBER(SEARCH('Chapter 2 (Generated)'!$B$3:$V$3,INDEX(MyData,D15632, E15632+1))))&gt;0,
SUMPRODUCT(--ISNUMBER(SEARCH('Chapter 2 (Generated)'!$B$4:$V$4,INDEX(MyData,D15632, E15632+1))))&gt;0)),
"        " &amp; INDEX(MyData,D15632, E15632+1),
"    " &amp; INDEX(MyData,D15632, E15632+1))</f>
        <v xml:space="preserve">        false,</v>
      </c>
    </row>
    <row r="15633" spans="4:7" x14ac:dyDescent="0.2">
      <c r="D15633" s="20">
        <f t="shared" si="244"/>
        <v>566</v>
      </c>
      <c r="E15633" s="20">
        <f>MIN(IF(MOD(ROWS($A$2:A15633),$A$2)=0,E15632+1, E15632), $B$2-1)</f>
        <v>18</v>
      </c>
      <c r="G15633" s="2" t="str">
        <f>IF(NOT(OR(
SUMPRODUCT(--ISNUMBER(SEARCH('Chapter 2 (Generated)'!$B$3:$V$3,INDEX(MyData,D15633, E15633+1))))&gt;0,
SUMPRODUCT(--ISNUMBER(SEARCH('Chapter 2 (Generated)'!$B$4:$V$4,INDEX(MyData,D15633, E15633+1))))&gt;0)),
"        " &amp; INDEX(MyData,D15633, E15633+1),
"    " &amp; INDEX(MyData,D15633, E15633+1))</f>
        <v xml:space="preserve">        false,</v>
      </c>
    </row>
    <row r="15634" spans="4:7" x14ac:dyDescent="0.2">
      <c r="D15634" s="20">
        <f t="shared" si="244"/>
        <v>567</v>
      </c>
      <c r="E15634" s="20">
        <f>MIN(IF(MOD(ROWS($A$2:A15634),$A$2)=0,E15633+1, E15633), $B$2-1)</f>
        <v>18</v>
      </c>
      <c r="G15634" s="2" t="str">
        <f>IF(NOT(OR(
SUMPRODUCT(--ISNUMBER(SEARCH('Chapter 2 (Generated)'!$B$3:$V$3,INDEX(MyData,D15634, E15634+1))))&gt;0,
SUMPRODUCT(--ISNUMBER(SEARCH('Chapter 2 (Generated)'!$B$4:$V$4,INDEX(MyData,D15634, E15634+1))))&gt;0)),
"        " &amp; INDEX(MyData,D15634, E15634+1),
"    " &amp; INDEX(MyData,D15634, E15634+1))</f>
        <v xml:space="preserve">        false,</v>
      </c>
    </row>
    <row r="15635" spans="4:7" x14ac:dyDescent="0.2">
      <c r="D15635" s="20">
        <f t="shared" si="244"/>
        <v>568</v>
      </c>
      <c r="E15635" s="20">
        <f>MIN(IF(MOD(ROWS($A$2:A15635),$A$2)=0,E15634+1, E15634), $B$2-1)</f>
        <v>18</v>
      </c>
      <c r="G15635" s="2" t="str">
        <f>IF(NOT(OR(
SUMPRODUCT(--ISNUMBER(SEARCH('Chapter 2 (Generated)'!$B$3:$V$3,INDEX(MyData,D15635, E15635+1))))&gt;0,
SUMPRODUCT(--ISNUMBER(SEARCH('Chapter 2 (Generated)'!$B$4:$V$4,INDEX(MyData,D15635, E15635+1))))&gt;0)),
"        " &amp; INDEX(MyData,D15635, E15635+1),
"    " &amp; INDEX(MyData,D15635, E15635+1))</f>
        <v xml:space="preserve">        false,//565 </v>
      </c>
    </row>
    <row r="15636" spans="4:7" x14ac:dyDescent="0.2">
      <c r="D15636" s="20">
        <f t="shared" si="244"/>
        <v>569</v>
      </c>
      <c r="E15636" s="20">
        <f>MIN(IF(MOD(ROWS($A$2:A15636),$A$2)=0,E15635+1, E15635), $B$2-1)</f>
        <v>18</v>
      </c>
      <c r="G15636" s="2" t="str">
        <f>IF(NOT(OR(
SUMPRODUCT(--ISNUMBER(SEARCH('Chapter 2 (Generated)'!$B$3:$V$3,INDEX(MyData,D15636, E15636+1))))&gt;0,
SUMPRODUCT(--ISNUMBER(SEARCH('Chapter 2 (Generated)'!$B$4:$V$4,INDEX(MyData,D15636, E15636+1))))&gt;0)),
"        " &amp; INDEX(MyData,D15636, E15636+1),
"    " &amp; INDEX(MyData,D15636, E15636+1))</f>
        <v xml:space="preserve">        false,</v>
      </c>
    </row>
    <row r="15637" spans="4:7" x14ac:dyDescent="0.2">
      <c r="D15637" s="20">
        <f t="shared" si="244"/>
        <v>570</v>
      </c>
      <c r="E15637" s="20">
        <f>MIN(IF(MOD(ROWS($A$2:A15637),$A$2)=0,E15636+1, E15636), $B$2-1)</f>
        <v>18</v>
      </c>
      <c r="G15637" s="2" t="str">
        <f>IF(NOT(OR(
SUMPRODUCT(--ISNUMBER(SEARCH('Chapter 2 (Generated)'!$B$3:$V$3,INDEX(MyData,D15637, E15637+1))))&gt;0,
SUMPRODUCT(--ISNUMBER(SEARCH('Chapter 2 (Generated)'!$B$4:$V$4,INDEX(MyData,D15637, E15637+1))))&gt;0)),
"        " &amp; INDEX(MyData,D15637, E15637+1),
"    " &amp; INDEX(MyData,D15637, E15637+1))</f>
        <v xml:space="preserve">        false,</v>
      </c>
    </row>
    <row r="15638" spans="4:7" x14ac:dyDescent="0.2">
      <c r="D15638" s="20">
        <f t="shared" si="244"/>
        <v>571</v>
      </c>
      <c r="E15638" s="20">
        <f>MIN(IF(MOD(ROWS($A$2:A15638),$A$2)=0,E15637+1, E15637), $B$2-1)</f>
        <v>18</v>
      </c>
      <c r="G15638" s="2" t="str">
        <f>IF(NOT(OR(
SUMPRODUCT(--ISNUMBER(SEARCH('Chapter 2 (Generated)'!$B$3:$V$3,INDEX(MyData,D15638, E15638+1))))&gt;0,
SUMPRODUCT(--ISNUMBER(SEARCH('Chapter 2 (Generated)'!$B$4:$V$4,INDEX(MyData,D15638, E15638+1))))&gt;0)),
"        " &amp; INDEX(MyData,D15638, E15638+1),
"    " &amp; INDEX(MyData,D15638, E15638+1))</f>
        <v xml:space="preserve">        false,</v>
      </c>
    </row>
    <row r="15639" spans="4:7" x14ac:dyDescent="0.2">
      <c r="D15639" s="20">
        <f t="shared" si="244"/>
        <v>572</v>
      </c>
      <c r="E15639" s="20">
        <f>MIN(IF(MOD(ROWS($A$2:A15639),$A$2)=0,E15638+1, E15638), $B$2-1)</f>
        <v>18</v>
      </c>
      <c r="G15639" s="2" t="str">
        <f>IF(NOT(OR(
SUMPRODUCT(--ISNUMBER(SEARCH('Chapter 2 (Generated)'!$B$3:$V$3,INDEX(MyData,D15639, E15639+1))))&gt;0,
SUMPRODUCT(--ISNUMBER(SEARCH('Chapter 2 (Generated)'!$B$4:$V$4,INDEX(MyData,D15639, E15639+1))))&gt;0)),
"        " &amp; INDEX(MyData,D15639, E15639+1),
"    " &amp; INDEX(MyData,D15639, E15639+1))</f>
        <v xml:space="preserve">        false,</v>
      </c>
    </row>
    <row r="15640" spans="4:7" x14ac:dyDescent="0.2">
      <c r="D15640" s="20">
        <f t="shared" si="244"/>
        <v>573</v>
      </c>
      <c r="E15640" s="20">
        <f>MIN(IF(MOD(ROWS($A$2:A15640),$A$2)=0,E15639+1, E15639), $B$2-1)</f>
        <v>18</v>
      </c>
      <c r="G15640" s="2" t="str">
        <f>IF(NOT(OR(
SUMPRODUCT(--ISNUMBER(SEARCH('Chapter 2 (Generated)'!$B$3:$V$3,INDEX(MyData,D15640, E15640+1))))&gt;0,
SUMPRODUCT(--ISNUMBER(SEARCH('Chapter 2 (Generated)'!$B$4:$V$4,INDEX(MyData,D15640, E15640+1))))&gt;0)),
"        " &amp; INDEX(MyData,D15640, E15640+1),
"    " &amp; INDEX(MyData,D15640, E15640+1))</f>
        <v xml:space="preserve">        false,//570 </v>
      </c>
    </row>
    <row r="15641" spans="4:7" x14ac:dyDescent="0.2">
      <c r="D15641" s="20">
        <f t="shared" si="244"/>
        <v>574</v>
      </c>
      <c r="E15641" s="20">
        <f>MIN(IF(MOD(ROWS($A$2:A15641),$A$2)=0,E15640+1, E15640), $B$2-1)</f>
        <v>18</v>
      </c>
      <c r="G15641" s="2" t="str">
        <f>IF(NOT(OR(
SUMPRODUCT(--ISNUMBER(SEARCH('Chapter 2 (Generated)'!$B$3:$V$3,INDEX(MyData,D15641, E15641+1))))&gt;0,
SUMPRODUCT(--ISNUMBER(SEARCH('Chapter 2 (Generated)'!$B$4:$V$4,INDEX(MyData,D15641, E15641+1))))&gt;0)),
"        " &amp; INDEX(MyData,D15641, E15641+1),
"    " &amp; INDEX(MyData,D15641, E15641+1))</f>
        <v xml:space="preserve">        false,</v>
      </c>
    </row>
    <row r="15642" spans="4:7" x14ac:dyDescent="0.2">
      <c r="D15642" s="20">
        <f t="shared" si="244"/>
        <v>575</v>
      </c>
      <c r="E15642" s="20">
        <f>MIN(IF(MOD(ROWS($A$2:A15642),$A$2)=0,E15641+1, E15641), $B$2-1)</f>
        <v>18</v>
      </c>
      <c r="G15642" s="2" t="str">
        <f>IF(NOT(OR(
SUMPRODUCT(--ISNUMBER(SEARCH('Chapter 2 (Generated)'!$B$3:$V$3,INDEX(MyData,D15642, E15642+1))))&gt;0,
SUMPRODUCT(--ISNUMBER(SEARCH('Chapter 2 (Generated)'!$B$4:$V$4,INDEX(MyData,D15642, E15642+1))))&gt;0)),
"        " &amp; INDEX(MyData,D15642, E15642+1),
"    " &amp; INDEX(MyData,D15642, E15642+1))</f>
        <v xml:space="preserve">        false,</v>
      </c>
    </row>
    <row r="15643" spans="4:7" x14ac:dyDescent="0.2">
      <c r="D15643" s="20">
        <f t="shared" si="244"/>
        <v>576</v>
      </c>
      <c r="E15643" s="20">
        <f>MIN(IF(MOD(ROWS($A$2:A15643),$A$2)=0,E15642+1, E15642), $B$2-1)</f>
        <v>18</v>
      </c>
      <c r="G15643" s="2" t="str">
        <f>IF(NOT(OR(
SUMPRODUCT(--ISNUMBER(SEARCH('Chapter 2 (Generated)'!$B$3:$V$3,INDEX(MyData,D15643, E15643+1))))&gt;0,
SUMPRODUCT(--ISNUMBER(SEARCH('Chapter 2 (Generated)'!$B$4:$V$4,INDEX(MyData,D15643, E15643+1))))&gt;0)),
"        " &amp; INDEX(MyData,D15643, E15643+1),
"    " &amp; INDEX(MyData,D15643, E15643+1))</f>
        <v xml:space="preserve">        false,</v>
      </c>
    </row>
    <row r="15644" spans="4:7" x14ac:dyDescent="0.2">
      <c r="D15644" s="20">
        <f t="shared" si="244"/>
        <v>577</v>
      </c>
      <c r="E15644" s="20">
        <f>MIN(IF(MOD(ROWS($A$2:A15644),$A$2)=0,E15643+1, E15643), $B$2-1)</f>
        <v>18</v>
      </c>
      <c r="G15644" s="2" t="str">
        <f>IF(NOT(OR(
SUMPRODUCT(--ISNUMBER(SEARCH('Chapter 2 (Generated)'!$B$3:$V$3,INDEX(MyData,D15644, E15644+1))))&gt;0,
SUMPRODUCT(--ISNUMBER(SEARCH('Chapter 2 (Generated)'!$B$4:$V$4,INDEX(MyData,D15644, E15644+1))))&gt;0)),
"        " &amp; INDEX(MyData,D15644, E15644+1),
"    " &amp; INDEX(MyData,D15644, E15644+1))</f>
        <v xml:space="preserve">        false,</v>
      </c>
    </row>
    <row r="15645" spans="4:7" x14ac:dyDescent="0.2">
      <c r="D15645" s="20">
        <f t="shared" si="244"/>
        <v>578</v>
      </c>
      <c r="E15645" s="20">
        <f>MIN(IF(MOD(ROWS($A$2:A15645),$A$2)=0,E15644+1, E15644), $B$2-1)</f>
        <v>18</v>
      </c>
      <c r="G15645" s="2" t="str">
        <f>IF(NOT(OR(
SUMPRODUCT(--ISNUMBER(SEARCH('Chapter 2 (Generated)'!$B$3:$V$3,INDEX(MyData,D15645, E15645+1))))&gt;0,
SUMPRODUCT(--ISNUMBER(SEARCH('Chapter 2 (Generated)'!$B$4:$V$4,INDEX(MyData,D15645, E15645+1))))&gt;0)),
"        " &amp; INDEX(MyData,D15645, E15645+1),
"    " &amp; INDEX(MyData,D15645, E15645+1))</f>
        <v xml:space="preserve">        false,//575 </v>
      </c>
    </row>
    <row r="15646" spans="4:7" x14ac:dyDescent="0.2">
      <c r="D15646" s="20">
        <f t="shared" si="244"/>
        <v>579</v>
      </c>
      <c r="E15646" s="20">
        <f>MIN(IF(MOD(ROWS($A$2:A15646),$A$2)=0,E15645+1, E15645), $B$2-1)</f>
        <v>18</v>
      </c>
      <c r="G15646" s="2" t="str">
        <f>IF(NOT(OR(
SUMPRODUCT(--ISNUMBER(SEARCH('Chapter 2 (Generated)'!$B$3:$V$3,INDEX(MyData,D15646, E15646+1))))&gt;0,
SUMPRODUCT(--ISNUMBER(SEARCH('Chapter 2 (Generated)'!$B$4:$V$4,INDEX(MyData,D15646, E15646+1))))&gt;0)),
"        " &amp; INDEX(MyData,D15646, E15646+1),
"    " &amp; INDEX(MyData,D15646, E15646+1))</f>
        <v xml:space="preserve">        false,</v>
      </c>
    </row>
    <row r="15647" spans="4:7" x14ac:dyDescent="0.2">
      <c r="D15647" s="20">
        <f t="shared" si="244"/>
        <v>580</v>
      </c>
      <c r="E15647" s="20">
        <f>MIN(IF(MOD(ROWS($A$2:A15647),$A$2)=0,E15646+1, E15646), $B$2-1)</f>
        <v>18</v>
      </c>
      <c r="G15647" s="2" t="str">
        <f>IF(NOT(OR(
SUMPRODUCT(--ISNUMBER(SEARCH('Chapter 2 (Generated)'!$B$3:$V$3,INDEX(MyData,D15647, E15647+1))))&gt;0,
SUMPRODUCT(--ISNUMBER(SEARCH('Chapter 2 (Generated)'!$B$4:$V$4,INDEX(MyData,D15647, E15647+1))))&gt;0)),
"        " &amp; INDEX(MyData,D15647, E15647+1),
"    " &amp; INDEX(MyData,D15647, E15647+1))</f>
        <v xml:space="preserve">        false,</v>
      </c>
    </row>
    <row r="15648" spans="4:7" x14ac:dyDescent="0.2">
      <c r="D15648" s="20">
        <f t="shared" si="244"/>
        <v>581</v>
      </c>
      <c r="E15648" s="20">
        <f>MIN(IF(MOD(ROWS($A$2:A15648),$A$2)=0,E15647+1, E15647), $B$2-1)</f>
        <v>18</v>
      </c>
      <c r="G15648" s="2" t="str">
        <f>IF(NOT(OR(
SUMPRODUCT(--ISNUMBER(SEARCH('Chapter 2 (Generated)'!$B$3:$V$3,INDEX(MyData,D15648, E15648+1))))&gt;0,
SUMPRODUCT(--ISNUMBER(SEARCH('Chapter 2 (Generated)'!$B$4:$V$4,INDEX(MyData,D15648, E15648+1))))&gt;0)),
"        " &amp; INDEX(MyData,D15648, E15648+1),
"    " &amp; INDEX(MyData,D15648, E15648+1))</f>
        <v xml:space="preserve">        false,</v>
      </c>
    </row>
    <row r="15649" spans="4:7" x14ac:dyDescent="0.2">
      <c r="D15649" s="20">
        <f t="shared" si="244"/>
        <v>582</v>
      </c>
      <c r="E15649" s="20">
        <f>MIN(IF(MOD(ROWS($A$2:A15649),$A$2)=0,E15648+1, E15648), $B$2-1)</f>
        <v>18</v>
      </c>
      <c r="G15649" s="2" t="str">
        <f>IF(NOT(OR(
SUMPRODUCT(--ISNUMBER(SEARCH('Chapter 2 (Generated)'!$B$3:$V$3,INDEX(MyData,D15649, E15649+1))))&gt;0,
SUMPRODUCT(--ISNUMBER(SEARCH('Chapter 2 (Generated)'!$B$4:$V$4,INDEX(MyData,D15649, E15649+1))))&gt;0)),
"        " &amp; INDEX(MyData,D15649, E15649+1),
"    " &amp; INDEX(MyData,D15649, E15649+1))</f>
        <v xml:space="preserve">        false,</v>
      </c>
    </row>
    <row r="15650" spans="4:7" x14ac:dyDescent="0.2">
      <c r="D15650" s="20">
        <f t="shared" si="244"/>
        <v>583</v>
      </c>
      <c r="E15650" s="20">
        <f>MIN(IF(MOD(ROWS($A$2:A15650),$A$2)=0,E15649+1, E15649), $B$2-1)</f>
        <v>18</v>
      </c>
      <c r="G15650" s="2" t="str">
        <f>IF(NOT(OR(
SUMPRODUCT(--ISNUMBER(SEARCH('Chapter 2 (Generated)'!$B$3:$V$3,INDEX(MyData,D15650, E15650+1))))&gt;0,
SUMPRODUCT(--ISNUMBER(SEARCH('Chapter 2 (Generated)'!$B$4:$V$4,INDEX(MyData,D15650, E15650+1))))&gt;0)),
"        " &amp; INDEX(MyData,D15650, E15650+1),
"    " &amp; INDEX(MyData,D15650, E15650+1))</f>
        <v xml:space="preserve">        false,//580 </v>
      </c>
    </row>
    <row r="15651" spans="4:7" x14ac:dyDescent="0.2">
      <c r="D15651" s="20">
        <f t="shared" si="244"/>
        <v>584</v>
      </c>
      <c r="E15651" s="20">
        <f>MIN(IF(MOD(ROWS($A$2:A15651),$A$2)=0,E15650+1, E15650), $B$2-1)</f>
        <v>18</v>
      </c>
      <c r="G15651" s="2" t="str">
        <f>IF(NOT(OR(
SUMPRODUCT(--ISNUMBER(SEARCH('Chapter 2 (Generated)'!$B$3:$V$3,INDEX(MyData,D15651, E15651+1))))&gt;0,
SUMPRODUCT(--ISNUMBER(SEARCH('Chapter 2 (Generated)'!$B$4:$V$4,INDEX(MyData,D15651, E15651+1))))&gt;0)),
"        " &amp; INDEX(MyData,D15651, E15651+1),
"    " &amp; INDEX(MyData,D15651, E15651+1))</f>
        <v xml:space="preserve">        false,</v>
      </c>
    </row>
    <row r="15652" spans="4:7" x14ac:dyDescent="0.2">
      <c r="D15652" s="20">
        <f t="shared" si="244"/>
        <v>585</v>
      </c>
      <c r="E15652" s="20">
        <f>MIN(IF(MOD(ROWS($A$2:A15652),$A$2)=0,E15651+1, E15651), $B$2-1)</f>
        <v>18</v>
      </c>
      <c r="G15652" s="2" t="str">
        <f>IF(NOT(OR(
SUMPRODUCT(--ISNUMBER(SEARCH('Chapter 2 (Generated)'!$B$3:$V$3,INDEX(MyData,D15652, E15652+1))))&gt;0,
SUMPRODUCT(--ISNUMBER(SEARCH('Chapter 2 (Generated)'!$B$4:$V$4,INDEX(MyData,D15652, E15652+1))))&gt;0)),
"        " &amp; INDEX(MyData,D15652, E15652+1),
"    " &amp; INDEX(MyData,D15652, E15652+1))</f>
        <v xml:space="preserve">        false,</v>
      </c>
    </row>
    <row r="15653" spans="4:7" x14ac:dyDescent="0.2">
      <c r="D15653" s="20">
        <f t="shared" si="244"/>
        <v>586</v>
      </c>
      <c r="E15653" s="20">
        <f>MIN(IF(MOD(ROWS($A$2:A15653),$A$2)=0,E15652+1, E15652), $B$2-1)</f>
        <v>18</v>
      </c>
      <c r="G15653" s="2" t="str">
        <f>IF(NOT(OR(
SUMPRODUCT(--ISNUMBER(SEARCH('Chapter 2 (Generated)'!$B$3:$V$3,INDEX(MyData,D15653, E15653+1))))&gt;0,
SUMPRODUCT(--ISNUMBER(SEARCH('Chapter 2 (Generated)'!$B$4:$V$4,INDEX(MyData,D15653, E15653+1))))&gt;0)),
"        " &amp; INDEX(MyData,D15653, E15653+1),
"    " &amp; INDEX(MyData,D15653, E15653+1))</f>
        <v xml:space="preserve">        false,</v>
      </c>
    </row>
    <row r="15654" spans="4:7" x14ac:dyDescent="0.2">
      <c r="D15654" s="20">
        <f t="shared" si="244"/>
        <v>587</v>
      </c>
      <c r="E15654" s="20">
        <f>MIN(IF(MOD(ROWS($A$2:A15654),$A$2)=0,E15653+1, E15653), $B$2-1)</f>
        <v>18</v>
      </c>
      <c r="G15654" s="2" t="str">
        <f>IF(NOT(OR(
SUMPRODUCT(--ISNUMBER(SEARCH('Chapter 2 (Generated)'!$B$3:$V$3,INDEX(MyData,D15654, E15654+1))))&gt;0,
SUMPRODUCT(--ISNUMBER(SEARCH('Chapter 2 (Generated)'!$B$4:$V$4,INDEX(MyData,D15654, E15654+1))))&gt;0)),
"        " &amp; INDEX(MyData,D15654, E15654+1),
"    " &amp; INDEX(MyData,D15654, E15654+1))</f>
        <v xml:space="preserve">        false,</v>
      </c>
    </row>
    <row r="15655" spans="4:7" x14ac:dyDescent="0.2">
      <c r="D15655" s="20">
        <f t="shared" si="244"/>
        <v>588</v>
      </c>
      <c r="E15655" s="20">
        <f>MIN(IF(MOD(ROWS($A$2:A15655),$A$2)=0,E15654+1, E15654), $B$2-1)</f>
        <v>18</v>
      </c>
      <c r="G15655" s="2" t="str">
        <f>IF(NOT(OR(
SUMPRODUCT(--ISNUMBER(SEARCH('Chapter 2 (Generated)'!$B$3:$V$3,INDEX(MyData,D15655, E15655+1))))&gt;0,
SUMPRODUCT(--ISNUMBER(SEARCH('Chapter 2 (Generated)'!$B$4:$V$4,INDEX(MyData,D15655, E15655+1))))&gt;0)),
"        " &amp; INDEX(MyData,D15655, E15655+1),
"    " &amp; INDEX(MyData,D15655, E15655+1))</f>
        <v xml:space="preserve">        false,//585 </v>
      </c>
    </row>
    <row r="15656" spans="4:7" x14ac:dyDescent="0.2">
      <c r="D15656" s="20">
        <f t="shared" si="244"/>
        <v>589</v>
      </c>
      <c r="E15656" s="20">
        <f>MIN(IF(MOD(ROWS($A$2:A15656),$A$2)=0,E15655+1, E15655), $B$2-1)</f>
        <v>18</v>
      </c>
      <c r="G15656" s="2" t="str">
        <f>IF(NOT(OR(
SUMPRODUCT(--ISNUMBER(SEARCH('Chapter 2 (Generated)'!$B$3:$V$3,INDEX(MyData,D15656, E15656+1))))&gt;0,
SUMPRODUCT(--ISNUMBER(SEARCH('Chapter 2 (Generated)'!$B$4:$V$4,INDEX(MyData,D15656, E15656+1))))&gt;0)),
"        " &amp; INDEX(MyData,D15656, E15656+1),
"    " &amp; INDEX(MyData,D15656, E15656+1))</f>
        <v xml:space="preserve">        false,</v>
      </c>
    </row>
    <row r="15657" spans="4:7" x14ac:dyDescent="0.2">
      <c r="D15657" s="20">
        <f t="shared" si="244"/>
        <v>590</v>
      </c>
      <c r="E15657" s="20">
        <f>MIN(IF(MOD(ROWS($A$2:A15657),$A$2)=0,E15656+1, E15656), $B$2-1)</f>
        <v>18</v>
      </c>
      <c r="G15657" s="2" t="str">
        <f>IF(NOT(OR(
SUMPRODUCT(--ISNUMBER(SEARCH('Chapter 2 (Generated)'!$B$3:$V$3,INDEX(MyData,D15657, E15657+1))))&gt;0,
SUMPRODUCT(--ISNUMBER(SEARCH('Chapter 2 (Generated)'!$B$4:$V$4,INDEX(MyData,D15657, E15657+1))))&gt;0)),
"        " &amp; INDEX(MyData,D15657, E15657+1),
"    " &amp; INDEX(MyData,D15657, E15657+1))</f>
        <v xml:space="preserve">        false,</v>
      </c>
    </row>
    <row r="15658" spans="4:7" x14ac:dyDescent="0.2">
      <c r="D15658" s="20">
        <f t="shared" si="244"/>
        <v>591</v>
      </c>
      <c r="E15658" s="20">
        <f>MIN(IF(MOD(ROWS($A$2:A15658),$A$2)=0,E15657+1, E15657), $B$2-1)</f>
        <v>18</v>
      </c>
      <c r="G15658" s="2" t="str">
        <f>IF(NOT(OR(
SUMPRODUCT(--ISNUMBER(SEARCH('Chapter 2 (Generated)'!$B$3:$V$3,INDEX(MyData,D15658, E15658+1))))&gt;0,
SUMPRODUCT(--ISNUMBER(SEARCH('Chapter 2 (Generated)'!$B$4:$V$4,INDEX(MyData,D15658, E15658+1))))&gt;0)),
"        " &amp; INDEX(MyData,D15658, E15658+1),
"    " &amp; INDEX(MyData,D15658, E15658+1))</f>
        <v xml:space="preserve">        false,</v>
      </c>
    </row>
    <row r="15659" spans="4:7" x14ac:dyDescent="0.2">
      <c r="D15659" s="20">
        <f t="shared" si="244"/>
        <v>592</v>
      </c>
      <c r="E15659" s="20">
        <f>MIN(IF(MOD(ROWS($A$2:A15659),$A$2)=0,E15658+1, E15658), $B$2-1)</f>
        <v>18</v>
      </c>
      <c r="G15659" s="2" t="str">
        <f>IF(NOT(OR(
SUMPRODUCT(--ISNUMBER(SEARCH('Chapter 2 (Generated)'!$B$3:$V$3,INDEX(MyData,D15659, E15659+1))))&gt;0,
SUMPRODUCT(--ISNUMBER(SEARCH('Chapter 2 (Generated)'!$B$4:$V$4,INDEX(MyData,D15659, E15659+1))))&gt;0)),
"        " &amp; INDEX(MyData,D15659, E15659+1),
"    " &amp; INDEX(MyData,D15659, E15659+1))</f>
        <v xml:space="preserve">        false,</v>
      </c>
    </row>
    <row r="15660" spans="4:7" x14ac:dyDescent="0.2">
      <c r="D15660" s="20">
        <f t="shared" si="244"/>
        <v>593</v>
      </c>
      <c r="E15660" s="20">
        <f>MIN(IF(MOD(ROWS($A$2:A15660),$A$2)=0,E15659+1, E15659), $B$2-1)</f>
        <v>18</v>
      </c>
      <c r="G15660" s="2" t="str">
        <f>IF(NOT(OR(
SUMPRODUCT(--ISNUMBER(SEARCH('Chapter 2 (Generated)'!$B$3:$V$3,INDEX(MyData,D15660, E15660+1))))&gt;0,
SUMPRODUCT(--ISNUMBER(SEARCH('Chapter 2 (Generated)'!$B$4:$V$4,INDEX(MyData,D15660, E15660+1))))&gt;0)),
"        " &amp; INDEX(MyData,D15660, E15660+1),
"    " &amp; INDEX(MyData,D15660, E15660+1))</f>
        <v xml:space="preserve">        false,//590 </v>
      </c>
    </row>
    <row r="15661" spans="4:7" x14ac:dyDescent="0.2">
      <c r="D15661" s="20">
        <f t="shared" si="244"/>
        <v>594</v>
      </c>
      <c r="E15661" s="20">
        <f>MIN(IF(MOD(ROWS($A$2:A15661),$A$2)=0,E15660+1, E15660), $B$2-1)</f>
        <v>18</v>
      </c>
      <c r="G15661" s="2" t="str">
        <f>IF(NOT(OR(
SUMPRODUCT(--ISNUMBER(SEARCH('Chapter 2 (Generated)'!$B$3:$V$3,INDEX(MyData,D15661, E15661+1))))&gt;0,
SUMPRODUCT(--ISNUMBER(SEARCH('Chapter 2 (Generated)'!$B$4:$V$4,INDEX(MyData,D15661, E15661+1))))&gt;0)),
"        " &amp; INDEX(MyData,D15661, E15661+1),
"    " &amp; INDEX(MyData,D15661, E15661+1))</f>
        <v xml:space="preserve">        false,</v>
      </c>
    </row>
    <row r="15662" spans="4:7" x14ac:dyDescent="0.2">
      <c r="D15662" s="20">
        <f t="shared" si="244"/>
        <v>595</v>
      </c>
      <c r="E15662" s="20">
        <f>MIN(IF(MOD(ROWS($A$2:A15662),$A$2)=0,E15661+1, E15661), $B$2-1)</f>
        <v>18</v>
      </c>
      <c r="G15662" s="2" t="str">
        <f>IF(NOT(OR(
SUMPRODUCT(--ISNUMBER(SEARCH('Chapter 2 (Generated)'!$B$3:$V$3,INDEX(MyData,D15662, E15662+1))))&gt;0,
SUMPRODUCT(--ISNUMBER(SEARCH('Chapter 2 (Generated)'!$B$4:$V$4,INDEX(MyData,D15662, E15662+1))))&gt;0)),
"        " &amp; INDEX(MyData,D15662, E15662+1),
"    " &amp; INDEX(MyData,D15662, E15662+1))</f>
        <v xml:space="preserve">        false,</v>
      </c>
    </row>
    <row r="15663" spans="4:7" x14ac:dyDescent="0.2">
      <c r="D15663" s="20">
        <f t="shared" si="244"/>
        <v>596</v>
      </c>
      <c r="E15663" s="20">
        <f>MIN(IF(MOD(ROWS($A$2:A15663),$A$2)=0,E15662+1, E15662), $B$2-1)</f>
        <v>18</v>
      </c>
      <c r="G15663" s="2" t="str">
        <f>IF(NOT(OR(
SUMPRODUCT(--ISNUMBER(SEARCH('Chapter 2 (Generated)'!$B$3:$V$3,INDEX(MyData,D15663, E15663+1))))&gt;0,
SUMPRODUCT(--ISNUMBER(SEARCH('Chapter 2 (Generated)'!$B$4:$V$4,INDEX(MyData,D15663, E15663+1))))&gt;0)),
"        " &amp; INDEX(MyData,D15663, E15663+1),
"    " &amp; INDEX(MyData,D15663, E15663+1))</f>
        <v xml:space="preserve">        false,//593 Try to find Axel!</v>
      </c>
    </row>
    <row r="15664" spans="4:7" x14ac:dyDescent="0.2">
      <c r="D15664" s="20">
        <f t="shared" si="244"/>
        <v>597</v>
      </c>
      <c r="E15664" s="20">
        <f>MIN(IF(MOD(ROWS($A$2:A15664),$A$2)=0,E15663+1, E15663), $B$2-1)</f>
        <v>18</v>
      </c>
      <c r="G15664" s="2" t="str">
        <f>IF(NOT(OR(
SUMPRODUCT(--ISNUMBER(SEARCH('Chapter 2 (Generated)'!$B$3:$V$3,INDEX(MyData,D15664, E15664+1))))&gt;0,
SUMPRODUCT(--ISNUMBER(SEARCH('Chapter 2 (Generated)'!$B$4:$V$4,INDEX(MyData,D15664, E15664+1))))&gt;0)),
"        " &amp; INDEX(MyData,D15664, E15664+1),
"    " &amp; INDEX(MyData,D15664, E15664+1))</f>
        <v xml:space="preserve">        false,//594 Explore the school and talk to your classmates!</v>
      </c>
    </row>
    <row r="15665" spans="4:7" x14ac:dyDescent="0.2">
      <c r="D15665" s="20">
        <f t="shared" si="244"/>
        <v>598</v>
      </c>
      <c r="E15665" s="20">
        <f>MIN(IF(MOD(ROWS($A$2:A15665),$A$2)=0,E15664+1, E15664), $B$2-1)</f>
        <v>18</v>
      </c>
      <c r="G15665" s="2" t="str">
        <f>IF(NOT(OR(
SUMPRODUCT(--ISNUMBER(SEARCH('Chapter 2 (Generated)'!$B$3:$V$3,INDEX(MyData,D15665, E15665+1))))&gt;0,
SUMPRODUCT(--ISNUMBER(SEARCH('Chapter 2 (Generated)'!$B$4:$V$4,INDEX(MyData,D15665, E15665+1))))&gt;0)),
"        " &amp; INDEX(MyData,D15665, E15665+1),
"    " &amp; INDEX(MyData,D15665, E15665+1))</f>
        <v xml:space="preserve">        false,//595 </v>
      </c>
    </row>
    <row r="15666" spans="4:7" x14ac:dyDescent="0.2">
      <c r="D15666" s="20">
        <f t="shared" si="244"/>
        <v>599</v>
      </c>
      <c r="E15666" s="20">
        <f>MIN(IF(MOD(ROWS($A$2:A15666),$A$2)=0,E15665+1, E15665), $B$2-1)</f>
        <v>18</v>
      </c>
      <c r="G15666" s="2" t="str">
        <f>IF(NOT(OR(
SUMPRODUCT(--ISNUMBER(SEARCH('Chapter 2 (Generated)'!$B$3:$V$3,INDEX(MyData,D15666, E15666+1))))&gt;0,
SUMPRODUCT(--ISNUMBER(SEARCH('Chapter 2 (Generated)'!$B$4:$V$4,INDEX(MyData,D15666, E15666+1))))&gt;0)),
"        " &amp; INDEX(MyData,D15666, E15666+1),
"    " &amp; INDEX(MyData,D15666, E15666+1))</f>
        <v xml:space="preserve">        false,</v>
      </c>
    </row>
    <row r="15667" spans="4:7" x14ac:dyDescent="0.2">
      <c r="D15667" s="20">
        <f t="shared" si="244"/>
        <v>600</v>
      </c>
      <c r="E15667" s="20">
        <f>MIN(IF(MOD(ROWS($A$2:A15667),$A$2)=0,E15666+1, E15666), $B$2-1)</f>
        <v>18</v>
      </c>
      <c r="G15667" s="2" t="str">
        <f>IF(NOT(OR(
SUMPRODUCT(--ISNUMBER(SEARCH('Chapter 2 (Generated)'!$B$3:$V$3,INDEX(MyData,D15667, E15667+1))))&gt;0,
SUMPRODUCT(--ISNUMBER(SEARCH('Chapter 2 (Generated)'!$B$4:$V$4,INDEX(MyData,D15667, E15667+1))))&gt;0)),
"        " &amp; INDEX(MyData,D15667, E15667+1),
"    " &amp; INDEX(MyData,D15667, E15667+1))</f>
        <v xml:space="preserve">        false,</v>
      </c>
    </row>
    <row r="15668" spans="4:7" x14ac:dyDescent="0.2">
      <c r="D15668" s="20">
        <f t="shared" si="244"/>
        <v>601</v>
      </c>
      <c r="E15668" s="20">
        <f>MIN(IF(MOD(ROWS($A$2:A15668),$A$2)=0,E15667+1, E15667), $B$2-1)</f>
        <v>18</v>
      </c>
      <c r="G15668" s="2" t="str">
        <f>IF(NOT(OR(
SUMPRODUCT(--ISNUMBER(SEARCH('Chapter 2 (Generated)'!$B$3:$V$3,INDEX(MyData,D15668, E15668+1))))&gt;0,
SUMPRODUCT(--ISNUMBER(SEARCH('Chapter 2 (Generated)'!$B$4:$V$4,INDEX(MyData,D15668, E15668+1))))&gt;0)),
"        " &amp; INDEX(MyData,D15668, E15668+1),
"    " &amp; INDEX(MyData,D15668, E15668+1))</f>
        <v xml:space="preserve">        false,</v>
      </c>
    </row>
    <row r="15669" spans="4:7" x14ac:dyDescent="0.2">
      <c r="D15669" s="20">
        <f t="shared" si="244"/>
        <v>602</v>
      </c>
      <c r="E15669" s="20">
        <f>MIN(IF(MOD(ROWS($A$2:A15669),$A$2)=0,E15668+1, E15668), $B$2-1)</f>
        <v>18</v>
      </c>
      <c r="G15669" s="2" t="str">
        <f>IF(NOT(OR(
SUMPRODUCT(--ISNUMBER(SEARCH('Chapter 2 (Generated)'!$B$3:$V$3,INDEX(MyData,D15669, E15669+1))))&gt;0,
SUMPRODUCT(--ISNUMBER(SEARCH('Chapter 2 (Generated)'!$B$4:$V$4,INDEX(MyData,D15669, E15669+1))))&gt;0)),
"        " &amp; INDEX(MyData,D15669, E15669+1),
"    " &amp; INDEX(MyData,D15669, E15669+1))</f>
        <v xml:space="preserve">        false,</v>
      </c>
    </row>
    <row r="15670" spans="4:7" x14ac:dyDescent="0.2">
      <c r="D15670" s="20">
        <f t="shared" si="244"/>
        <v>603</v>
      </c>
      <c r="E15670" s="20">
        <f>MIN(IF(MOD(ROWS($A$2:A15670),$A$2)=0,E15669+1, E15669), $B$2-1)</f>
        <v>18</v>
      </c>
      <c r="G15670" s="2" t="str">
        <f>IF(NOT(OR(
SUMPRODUCT(--ISNUMBER(SEARCH('Chapter 2 (Generated)'!$B$3:$V$3,INDEX(MyData,D15670, E15670+1))))&gt;0,
SUMPRODUCT(--ISNUMBER(SEARCH('Chapter 2 (Generated)'!$B$4:$V$4,INDEX(MyData,D15670, E15670+1))))&gt;0)),
"        " &amp; INDEX(MyData,D15670, E15670+1),
"    " &amp; INDEX(MyData,D15670, E15670+1))</f>
        <v xml:space="preserve">        false,//600 </v>
      </c>
    </row>
    <row r="15671" spans="4:7" x14ac:dyDescent="0.2">
      <c r="D15671" s="20">
        <f t="shared" si="244"/>
        <v>604</v>
      </c>
      <c r="E15671" s="20">
        <f>MIN(IF(MOD(ROWS($A$2:A15671),$A$2)=0,E15670+1, E15670), $B$2-1)</f>
        <v>18</v>
      </c>
      <c r="G15671" s="2" t="str">
        <f>IF(NOT(OR(
SUMPRODUCT(--ISNUMBER(SEARCH('Chapter 2 (Generated)'!$B$3:$V$3,INDEX(MyData,D15671, E15671+1))))&gt;0,
SUMPRODUCT(--ISNUMBER(SEARCH('Chapter 2 (Generated)'!$B$4:$V$4,INDEX(MyData,D15671, E15671+1))))&gt;0)),
"        " &amp; INDEX(MyData,D15671, E15671+1),
"    " &amp; INDEX(MyData,D15671, E15671+1))</f>
        <v xml:space="preserve">        false,</v>
      </c>
    </row>
    <row r="15672" spans="4:7" x14ac:dyDescent="0.2">
      <c r="D15672" s="20">
        <f t="shared" si="244"/>
        <v>605</v>
      </c>
      <c r="E15672" s="20">
        <f>MIN(IF(MOD(ROWS($A$2:A15672),$A$2)=0,E15671+1, E15671), $B$2-1)</f>
        <v>18</v>
      </c>
      <c r="G15672" s="2" t="str">
        <f>IF(NOT(OR(
SUMPRODUCT(--ISNUMBER(SEARCH('Chapter 2 (Generated)'!$B$3:$V$3,INDEX(MyData,D15672, E15672+1))))&gt;0,
SUMPRODUCT(--ISNUMBER(SEARCH('Chapter 2 (Generated)'!$B$4:$V$4,INDEX(MyData,D15672, E15672+1))))&gt;0)),
"        " &amp; INDEX(MyData,D15672, E15672+1),
"    " &amp; INDEX(MyData,D15672, E15672+1))</f>
        <v xml:space="preserve">        false,</v>
      </c>
    </row>
    <row r="15673" spans="4:7" x14ac:dyDescent="0.2">
      <c r="D15673" s="20">
        <f t="shared" si="244"/>
        <v>606</v>
      </c>
      <c r="E15673" s="20">
        <f>MIN(IF(MOD(ROWS($A$2:A15673),$A$2)=0,E15672+1, E15672), $B$2-1)</f>
        <v>18</v>
      </c>
      <c r="G15673" s="2" t="str">
        <f>IF(NOT(OR(
SUMPRODUCT(--ISNUMBER(SEARCH('Chapter 2 (Generated)'!$B$3:$V$3,INDEX(MyData,D15673, E15673+1))))&gt;0,
SUMPRODUCT(--ISNUMBER(SEARCH('Chapter 2 (Generated)'!$B$4:$V$4,INDEX(MyData,D15673, E15673+1))))&gt;0)),
"        " &amp; INDEX(MyData,D15673, E15673+1),
"    " &amp; INDEX(MyData,D15673, E15673+1))</f>
        <v xml:space="preserve">        false,</v>
      </c>
    </row>
    <row r="15674" spans="4:7" x14ac:dyDescent="0.2">
      <c r="D15674" s="20">
        <f t="shared" si="244"/>
        <v>607</v>
      </c>
      <c r="E15674" s="20">
        <f>MIN(IF(MOD(ROWS($A$2:A15674),$A$2)=0,E15673+1, E15673), $B$2-1)</f>
        <v>18</v>
      </c>
      <c r="G15674" s="2" t="str">
        <f>IF(NOT(OR(
SUMPRODUCT(--ISNUMBER(SEARCH('Chapter 2 (Generated)'!$B$3:$V$3,INDEX(MyData,D15674, E15674+1))))&gt;0,
SUMPRODUCT(--ISNUMBER(SEARCH('Chapter 2 (Generated)'!$B$4:$V$4,INDEX(MyData,D15674, E15674+1))))&gt;0)),
"        " &amp; INDEX(MyData,D15674, E15674+1),
"    " &amp; INDEX(MyData,D15674, E15674+1))</f>
        <v xml:space="preserve">        false,</v>
      </c>
    </row>
    <row r="15675" spans="4:7" x14ac:dyDescent="0.2">
      <c r="D15675" s="20">
        <f t="shared" si="244"/>
        <v>608</v>
      </c>
      <c r="E15675" s="20">
        <f>MIN(IF(MOD(ROWS($A$2:A15675),$A$2)=0,E15674+1, E15674), $B$2-1)</f>
        <v>18</v>
      </c>
      <c r="G15675" s="2" t="str">
        <f>IF(NOT(OR(
SUMPRODUCT(--ISNUMBER(SEARCH('Chapter 2 (Generated)'!$B$3:$V$3,INDEX(MyData,D15675, E15675+1))))&gt;0,
SUMPRODUCT(--ISNUMBER(SEARCH('Chapter 2 (Generated)'!$B$4:$V$4,INDEX(MyData,D15675, E15675+1))))&gt;0)),
"        " &amp; INDEX(MyData,D15675, E15675+1),
"    " &amp; INDEX(MyData,D15675, E15675+1))</f>
        <v xml:space="preserve">        false,//605 </v>
      </c>
    </row>
    <row r="15676" spans="4:7" x14ac:dyDescent="0.2">
      <c r="D15676" s="20">
        <f t="shared" si="244"/>
        <v>609</v>
      </c>
      <c r="E15676" s="20">
        <f>MIN(IF(MOD(ROWS($A$2:A15676),$A$2)=0,E15675+1, E15675), $B$2-1)</f>
        <v>18</v>
      </c>
      <c r="G15676" s="2" t="str">
        <f>IF(NOT(OR(
SUMPRODUCT(--ISNUMBER(SEARCH('Chapter 2 (Generated)'!$B$3:$V$3,INDEX(MyData,D15676, E15676+1))))&gt;0,
SUMPRODUCT(--ISNUMBER(SEARCH('Chapter 2 (Generated)'!$B$4:$V$4,INDEX(MyData,D15676, E15676+1))))&gt;0)),
"        " &amp; INDEX(MyData,D15676, E15676+1),
"    " &amp; INDEX(MyData,D15676, E15676+1))</f>
        <v xml:space="preserve">        false,</v>
      </c>
    </row>
    <row r="15677" spans="4:7" x14ac:dyDescent="0.2">
      <c r="D15677" s="20">
        <f t="shared" si="244"/>
        <v>610</v>
      </c>
      <c r="E15677" s="20">
        <f>MIN(IF(MOD(ROWS($A$2:A15677),$A$2)=0,E15676+1, E15676), $B$2-1)</f>
        <v>18</v>
      </c>
      <c r="G15677" s="2" t="str">
        <f>IF(NOT(OR(
SUMPRODUCT(--ISNUMBER(SEARCH('Chapter 2 (Generated)'!$B$3:$V$3,INDEX(MyData,D15677, E15677+1))))&gt;0,
SUMPRODUCT(--ISNUMBER(SEARCH('Chapter 2 (Generated)'!$B$4:$V$4,INDEX(MyData,D15677, E15677+1))))&gt;0)),
"        " &amp; INDEX(MyData,D15677, E15677+1),
"    " &amp; INDEX(MyData,D15677, E15677+1))</f>
        <v xml:space="preserve">        false,</v>
      </c>
    </row>
    <row r="15678" spans="4:7" x14ac:dyDescent="0.2">
      <c r="D15678" s="20">
        <f t="shared" si="244"/>
        <v>611</v>
      </c>
      <c r="E15678" s="20">
        <f>MIN(IF(MOD(ROWS($A$2:A15678),$A$2)=0,E15677+1, E15677), $B$2-1)</f>
        <v>18</v>
      </c>
      <c r="G15678" s="2" t="str">
        <f>IF(NOT(OR(
SUMPRODUCT(--ISNUMBER(SEARCH('Chapter 2 (Generated)'!$B$3:$V$3,INDEX(MyData,D15678, E15678+1))))&gt;0,
SUMPRODUCT(--ISNUMBER(SEARCH('Chapter 2 (Generated)'!$B$4:$V$4,INDEX(MyData,D15678, E15678+1))))&gt;0)),
"        " &amp; INDEX(MyData,D15678, E15678+1),
"    " &amp; INDEX(MyData,D15678, E15678+1))</f>
        <v xml:space="preserve">        false,//608 POPUP</v>
      </c>
    </row>
    <row r="15679" spans="4:7" x14ac:dyDescent="0.2">
      <c r="D15679" s="20">
        <f t="shared" si="244"/>
        <v>612</v>
      </c>
      <c r="E15679" s="20">
        <f>MIN(IF(MOD(ROWS($A$2:A15679),$A$2)=0,E15678+1, E15678), $B$2-1)</f>
        <v>18</v>
      </c>
      <c r="G15679" s="2" t="str">
        <f>IF(NOT(OR(
SUMPRODUCT(--ISNUMBER(SEARCH('Chapter 2 (Generated)'!$B$3:$V$3,INDEX(MyData,D15679, E15679+1))))&gt;0,
SUMPRODUCT(--ISNUMBER(SEARCH('Chapter 2 (Generated)'!$B$4:$V$4,INDEX(MyData,D15679, E15679+1))))&gt;0)),
"        " &amp; INDEX(MyData,D15679, E15679+1),
"    " &amp; INDEX(MyData,D15679, E15679+1))</f>
        <v xml:space="preserve">        false,</v>
      </c>
    </row>
    <row r="15680" spans="4:7" x14ac:dyDescent="0.2">
      <c r="D15680" s="20">
        <f t="shared" si="244"/>
        <v>613</v>
      </c>
      <c r="E15680" s="20">
        <f>MIN(IF(MOD(ROWS($A$2:A15680),$A$2)=0,E15679+1, E15679), $B$2-1)</f>
        <v>18</v>
      </c>
      <c r="G15680" s="2" t="str">
        <f>IF(NOT(OR(
SUMPRODUCT(--ISNUMBER(SEARCH('Chapter 2 (Generated)'!$B$3:$V$3,INDEX(MyData,D15680, E15680+1))))&gt;0,
SUMPRODUCT(--ISNUMBER(SEARCH('Chapter 2 (Generated)'!$B$4:$V$4,INDEX(MyData,D15680, E15680+1))))&gt;0)),
"        " &amp; INDEX(MyData,D15680, E15680+1),
"    " &amp; INDEX(MyData,D15680, E15680+1))</f>
        <v xml:space="preserve">        false,//610 </v>
      </c>
    </row>
    <row r="15681" spans="4:7" x14ac:dyDescent="0.2">
      <c r="D15681" s="20">
        <f t="shared" si="244"/>
        <v>614</v>
      </c>
      <c r="E15681" s="20">
        <f>MIN(IF(MOD(ROWS($A$2:A15681),$A$2)=0,E15680+1, E15680), $B$2-1)</f>
        <v>18</v>
      </c>
      <c r="G15681" s="2" t="str">
        <f>IF(NOT(OR(
SUMPRODUCT(--ISNUMBER(SEARCH('Chapter 2 (Generated)'!$B$3:$V$3,INDEX(MyData,D15681, E15681+1))))&gt;0,
SUMPRODUCT(--ISNUMBER(SEARCH('Chapter 2 (Generated)'!$B$4:$V$4,INDEX(MyData,D15681, E15681+1))))&gt;0)),
"        " &amp; INDEX(MyData,D15681, E15681+1),
"    " &amp; INDEX(MyData,D15681, E15681+1))</f>
        <v xml:space="preserve">        false,//611 Objective Complete: Go to Classroom 2</v>
      </c>
    </row>
    <row r="15682" spans="4:7" x14ac:dyDescent="0.2">
      <c r="D15682" s="20">
        <f t="shared" ref="D15682:D15745" si="245">MOD(ROW(D15681)-1+ROWS(MyData),ROWS(MyData))+1</f>
        <v>615</v>
      </c>
      <c r="E15682" s="20">
        <f>MIN(IF(MOD(ROWS($A$2:A15682),$A$2)=0,E15681+1, E15681), $B$2-1)</f>
        <v>18</v>
      </c>
      <c r="G15682" s="2" t="str">
        <f>IF(NOT(OR(
SUMPRODUCT(--ISNUMBER(SEARCH('Chapter 2 (Generated)'!$B$3:$V$3,INDEX(MyData,D15682, E15682+1))))&gt;0,
SUMPRODUCT(--ISNUMBER(SEARCH('Chapter 2 (Generated)'!$B$4:$V$4,INDEX(MyData,D15682, E15682+1))))&gt;0)),
"        " &amp; INDEX(MyData,D15682, E15682+1),
"    " &amp; INDEX(MyData,D15682, E15682+1))</f>
        <v xml:space="preserve">        false,</v>
      </c>
    </row>
    <row r="15683" spans="4:7" x14ac:dyDescent="0.2">
      <c r="D15683" s="20">
        <f t="shared" si="245"/>
        <v>616</v>
      </c>
      <c r="E15683" s="20">
        <f>MIN(IF(MOD(ROWS($A$2:A15683),$A$2)=0,E15682+1, E15682), $B$2-1)</f>
        <v>18</v>
      </c>
      <c r="G15683" s="2" t="str">
        <f>IF(NOT(OR(
SUMPRODUCT(--ISNUMBER(SEARCH('Chapter 2 (Generated)'!$B$3:$V$3,INDEX(MyData,D15683, E15683+1))))&gt;0,
SUMPRODUCT(--ISNUMBER(SEARCH('Chapter 2 (Generated)'!$B$4:$V$4,INDEX(MyData,D15683, E15683+1))))&gt;0)),
"        " &amp; INDEX(MyData,D15683, E15683+1),
"    " &amp; INDEX(MyData,D15683, E15683+1))</f>
        <v xml:space="preserve">        false,</v>
      </c>
    </row>
    <row r="15684" spans="4:7" x14ac:dyDescent="0.2">
      <c r="D15684" s="20">
        <f t="shared" si="245"/>
        <v>617</v>
      </c>
      <c r="E15684" s="20">
        <f>MIN(IF(MOD(ROWS($A$2:A15684),$A$2)=0,E15683+1, E15683), $B$2-1)</f>
        <v>18</v>
      </c>
      <c r="G15684" s="2" t="str">
        <f>IF(NOT(OR(
SUMPRODUCT(--ISNUMBER(SEARCH('Chapter 2 (Generated)'!$B$3:$V$3,INDEX(MyData,D15684, E15684+1))))&gt;0,
SUMPRODUCT(--ISNUMBER(SEARCH('Chapter 2 (Generated)'!$B$4:$V$4,INDEX(MyData,D15684, E15684+1))))&gt;0)),
"        " &amp; INDEX(MyData,D15684, E15684+1),
"    " &amp; INDEX(MyData,D15684, E15684+1))</f>
        <v xml:space="preserve">        false,</v>
      </c>
    </row>
    <row r="15685" spans="4:7" x14ac:dyDescent="0.2">
      <c r="D15685" s="20">
        <f t="shared" si="245"/>
        <v>618</v>
      </c>
      <c r="E15685" s="20">
        <f>MIN(IF(MOD(ROWS($A$2:A15685),$A$2)=0,E15684+1, E15684), $B$2-1)</f>
        <v>18</v>
      </c>
      <c r="G15685" s="2" t="str">
        <f>IF(NOT(OR(
SUMPRODUCT(--ISNUMBER(SEARCH('Chapter 2 (Generated)'!$B$3:$V$3,INDEX(MyData,D15685, E15685+1))))&gt;0,
SUMPRODUCT(--ISNUMBER(SEARCH('Chapter 2 (Generated)'!$B$4:$V$4,INDEX(MyData,D15685, E15685+1))))&gt;0)),
"        " &amp; INDEX(MyData,D15685, E15685+1),
"    " &amp; INDEX(MyData,D15685, E15685+1))</f>
        <v xml:space="preserve">        false,//615 </v>
      </c>
    </row>
    <row r="15686" spans="4:7" x14ac:dyDescent="0.2">
      <c r="D15686" s="20">
        <f t="shared" si="245"/>
        <v>619</v>
      </c>
      <c r="E15686" s="20">
        <f>MIN(IF(MOD(ROWS($A$2:A15686),$A$2)=0,E15685+1, E15685), $B$2-1)</f>
        <v>18</v>
      </c>
      <c r="G15686" s="2" t="str">
        <f>IF(NOT(OR(
SUMPRODUCT(--ISNUMBER(SEARCH('Chapter 2 (Generated)'!$B$3:$V$3,INDEX(MyData,D15686, E15686+1))))&gt;0,
SUMPRODUCT(--ISNUMBER(SEARCH('Chapter 2 (Generated)'!$B$4:$V$4,INDEX(MyData,D15686, E15686+1))))&gt;0)),
"        " &amp; INDEX(MyData,D15686, E15686+1),
"    " &amp; INDEX(MyData,D15686, E15686+1))</f>
        <v xml:space="preserve">        false,</v>
      </c>
    </row>
    <row r="15687" spans="4:7" x14ac:dyDescent="0.2">
      <c r="D15687" s="20">
        <f t="shared" si="245"/>
        <v>620</v>
      </c>
      <c r="E15687" s="20">
        <f>MIN(IF(MOD(ROWS($A$2:A15687),$A$2)=0,E15686+1, E15686), $B$2-1)</f>
        <v>18</v>
      </c>
      <c r="G15687" s="2" t="str">
        <f>IF(NOT(OR(
SUMPRODUCT(--ISNUMBER(SEARCH('Chapter 2 (Generated)'!$B$3:$V$3,INDEX(MyData,D15687, E15687+1))))&gt;0,
SUMPRODUCT(--ISNUMBER(SEARCH('Chapter 2 (Generated)'!$B$4:$V$4,INDEX(MyData,D15687, E15687+1))))&gt;0)),
"        " &amp; INDEX(MyData,D15687, E15687+1),
"    " &amp; INDEX(MyData,D15687, E15687+1))</f>
        <v xml:space="preserve">        false,</v>
      </c>
    </row>
    <row r="15688" spans="4:7" x14ac:dyDescent="0.2">
      <c r="D15688" s="20">
        <f t="shared" si="245"/>
        <v>621</v>
      </c>
      <c r="E15688" s="20">
        <f>MIN(IF(MOD(ROWS($A$2:A15688),$A$2)=0,E15687+1, E15687), $B$2-1)</f>
        <v>18</v>
      </c>
      <c r="G15688" s="2" t="str">
        <f>IF(NOT(OR(
SUMPRODUCT(--ISNUMBER(SEARCH('Chapter 2 (Generated)'!$B$3:$V$3,INDEX(MyData,D15688, E15688+1))))&gt;0,
SUMPRODUCT(--ISNUMBER(SEARCH('Chapter 2 (Generated)'!$B$4:$V$4,INDEX(MyData,D15688, E15688+1))))&gt;0)),
"        " &amp; INDEX(MyData,D15688, E15688+1),
"    " &amp; INDEX(MyData,D15688, E15688+1))</f>
        <v xml:space="preserve">        false,</v>
      </c>
    </row>
    <row r="15689" spans="4:7" x14ac:dyDescent="0.2">
      <c r="D15689" s="20">
        <f t="shared" si="245"/>
        <v>622</v>
      </c>
      <c r="E15689" s="20">
        <f>MIN(IF(MOD(ROWS($A$2:A15689),$A$2)=0,E15688+1, E15688), $B$2-1)</f>
        <v>18</v>
      </c>
      <c r="G15689" s="2" t="str">
        <f>IF(NOT(OR(
SUMPRODUCT(--ISNUMBER(SEARCH('Chapter 2 (Generated)'!$B$3:$V$3,INDEX(MyData,D15689, E15689+1))))&gt;0,
SUMPRODUCT(--ISNUMBER(SEARCH('Chapter 2 (Generated)'!$B$4:$V$4,INDEX(MyData,D15689, E15689+1))))&gt;0)),
"        " &amp; INDEX(MyData,D15689, E15689+1),
"    " &amp; INDEX(MyData,D15689, E15689+1))</f>
        <v xml:space="preserve">        false,</v>
      </c>
    </row>
    <row r="15690" spans="4:7" x14ac:dyDescent="0.2">
      <c r="D15690" s="20">
        <f t="shared" si="245"/>
        <v>623</v>
      </c>
      <c r="E15690" s="20">
        <f>MIN(IF(MOD(ROWS($A$2:A15690),$A$2)=0,E15689+1, E15689), $B$2-1)</f>
        <v>18</v>
      </c>
      <c r="G15690" s="2" t="str">
        <f>IF(NOT(OR(
SUMPRODUCT(--ISNUMBER(SEARCH('Chapter 2 (Generated)'!$B$3:$V$3,INDEX(MyData,D15690, E15690+1))))&gt;0,
SUMPRODUCT(--ISNUMBER(SEARCH('Chapter 2 (Generated)'!$B$4:$V$4,INDEX(MyData,D15690, E15690+1))))&gt;0)),
"        " &amp; INDEX(MyData,D15690, E15690+1),
"    " &amp; INDEX(MyData,D15690, E15690+1))</f>
        <v xml:space="preserve">        false,//620 </v>
      </c>
    </row>
    <row r="15691" spans="4:7" x14ac:dyDescent="0.2">
      <c r="D15691" s="20">
        <f t="shared" si="245"/>
        <v>624</v>
      </c>
      <c r="E15691" s="20">
        <f>MIN(IF(MOD(ROWS($A$2:A15691),$A$2)=0,E15690+1, E15690), $B$2-1)</f>
        <v>18</v>
      </c>
      <c r="G15691" s="2" t="str">
        <f>IF(NOT(OR(
SUMPRODUCT(--ISNUMBER(SEARCH('Chapter 2 (Generated)'!$B$3:$V$3,INDEX(MyData,D15691, E15691+1))))&gt;0,
SUMPRODUCT(--ISNUMBER(SEARCH('Chapter 2 (Generated)'!$B$4:$V$4,INDEX(MyData,D15691, E15691+1))))&gt;0)),
"        " &amp; INDEX(MyData,D15691, E15691+1),
"    " &amp; INDEX(MyData,D15691, E15691+1))</f>
        <v xml:space="preserve">        false,</v>
      </c>
    </row>
    <row r="15692" spans="4:7" x14ac:dyDescent="0.2">
      <c r="D15692" s="20">
        <f t="shared" si="245"/>
        <v>625</v>
      </c>
      <c r="E15692" s="20">
        <f>MIN(IF(MOD(ROWS($A$2:A15692),$A$2)=0,E15691+1, E15691), $B$2-1)</f>
        <v>18</v>
      </c>
      <c r="G15692" s="2" t="str">
        <f>IF(NOT(OR(
SUMPRODUCT(--ISNUMBER(SEARCH('Chapter 2 (Generated)'!$B$3:$V$3,INDEX(MyData,D15692, E15692+1))))&gt;0,
SUMPRODUCT(--ISNUMBER(SEARCH('Chapter 2 (Generated)'!$B$4:$V$4,INDEX(MyData,D15692, E15692+1))))&gt;0)),
"        " &amp; INDEX(MyData,D15692, E15692+1),
"    " &amp; INDEX(MyData,D15692, E15692+1))</f>
        <v xml:space="preserve">        false,</v>
      </c>
    </row>
    <row r="15693" spans="4:7" x14ac:dyDescent="0.2">
      <c r="D15693" s="20">
        <f t="shared" si="245"/>
        <v>626</v>
      </c>
      <c r="E15693" s="20">
        <f>MIN(IF(MOD(ROWS($A$2:A15693),$A$2)=0,E15692+1, E15692), $B$2-1)</f>
        <v>18</v>
      </c>
      <c r="G15693" s="2" t="str">
        <f>IF(NOT(OR(
SUMPRODUCT(--ISNUMBER(SEARCH('Chapter 2 (Generated)'!$B$3:$V$3,INDEX(MyData,D15693, E15693+1))))&gt;0,
SUMPRODUCT(--ISNUMBER(SEARCH('Chapter 2 (Generated)'!$B$4:$V$4,INDEX(MyData,D15693, E15693+1))))&gt;0)),
"        " &amp; INDEX(MyData,D15693, E15693+1),
"    " &amp; INDEX(MyData,D15693, E15693+1))</f>
        <v xml:space="preserve">        false,</v>
      </c>
    </row>
    <row r="15694" spans="4:7" x14ac:dyDescent="0.2">
      <c r="D15694" s="20">
        <f t="shared" si="245"/>
        <v>627</v>
      </c>
      <c r="E15694" s="20">
        <f>MIN(IF(MOD(ROWS($A$2:A15694),$A$2)=0,E15693+1, E15693), $B$2-1)</f>
        <v>18</v>
      </c>
      <c r="G15694" s="2" t="str">
        <f>IF(NOT(OR(
SUMPRODUCT(--ISNUMBER(SEARCH('Chapter 2 (Generated)'!$B$3:$V$3,INDEX(MyData,D15694, E15694+1))))&gt;0,
SUMPRODUCT(--ISNUMBER(SEARCH('Chapter 2 (Generated)'!$B$4:$V$4,INDEX(MyData,D15694, E15694+1))))&gt;0)),
"        " &amp; INDEX(MyData,D15694, E15694+1),
"    " &amp; INDEX(MyData,D15694, E15694+1))</f>
        <v xml:space="preserve">        false,</v>
      </c>
    </row>
    <row r="15695" spans="4:7" x14ac:dyDescent="0.2">
      <c r="D15695" s="20">
        <f t="shared" si="245"/>
        <v>628</v>
      </c>
      <c r="E15695" s="20">
        <f>MIN(IF(MOD(ROWS($A$2:A15695),$A$2)=0,E15694+1, E15694), $B$2-1)</f>
        <v>18</v>
      </c>
      <c r="G15695" s="2" t="str">
        <f>IF(NOT(OR(
SUMPRODUCT(--ISNUMBER(SEARCH('Chapter 2 (Generated)'!$B$3:$V$3,INDEX(MyData,D15695, E15695+1))))&gt;0,
SUMPRODUCT(--ISNUMBER(SEARCH('Chapter 2 (Generated)'!$B$4:$V$4,INDEX(MyData,D15695, E15695+1))))&gt;0)),
"        " &amp; INDEX(MyData,D15695, E15695+1),
"    " &amp; INDEX(MyData,D15695, E15695+1))</f>
        <v xml:space="preserve">        false,//625 </v>
      </c>
    </row>
    <row r="15696" spans="4:7" x14ac:dyDescent="0.2">
      <c r="D15696" s="20">
        <f t="shared" si="245"/>
        <v>629</v>
      </c>
      <c r="E15696" s="20">
        <f>MIN(IF(MOD(ROWS($A$2:A15696),$A$2)=0,E15695+1, E15695), $B$2-1)</f>
        <v>18</v>
      </c>
      <c r="G15696" s="2" t="str">
        <f>IF(NOT(OR(
SUMPRODUCT(--ISNUMBER(SEARCH('Chapter 2 (Generated)'!$B$3:$V$3,INDEX(MyData,D15696, E15696+1))))&gt;0,
SUMPRODUCT(--ISNUMBER(SEARCH('Chapter 2 (Generated)'!$B$4:$V$4,INDEX(MyData,D15696, E15696+1))))&gt;0)),
"        " &amp; INDEX(MyData,D15696, E15696+1),
"    " &amp; INDEX(MyData,D15696, E15696+1))</f>
        <v xml:space="preserve">        false,</v>
      </c>
    </row>
    <row r="15697" spans="4:7" x14ac:dyDescent="0.2">
      <c r="D15697" s="20">
        <f t="shared" si="245"/>
        <v>630</v>
      </c>
      <c r="E15697" s="20">
        <f>MIN(IF(MOD(ROWS($A$2:A15697),$A$2)=0,E15696+1, E15696), $B$2-1)</f>
        <v>18</v>
      </c>
      <c r="G15697" s="2" t="str">
        <f>IF(NOT(OR(
SUMPRODUCT(--ISNUMBER(SEARCH('Chapter 2 (Generated)'!$B$3:$V$3,INDEX(MyData,D15697, E15697+1))))&gt;0,
SUMPRODUCT(--ISNUMBER(SEARCH('Chapter 2 (Generated)'!$B$4:$V$4,INDEX(MyData,D15697, E15697+1))))&gt;0)),
"        " &amp; INDEX(MyData,D15697, E15697+1),
"    " &amp; INDEX(MyData,D15697, E15697+1))</f>
        <v xml:space="preserve">        false,</v>
      </c>
    </row>
    <row r="15698" spans="4:7" x14ac:dyDescent="0.2">
      <c r="D15698" s="20">
        <f t="shared" si="245"/>
        <v>631</v>
      </c>
      <c r="E15698" s="20">
        <f>MIN(IF(MOD(ROWS($A$2:A15698),$A$2)=0,E15697+1, E15697), $B$2-1)</f>
        <v>18</v>
      </c>
      <c r="G15698" s="2" t="str">
        <f>IF(NOT(OR(
SUMPRODUCT(--ISNUMBER(SEARCH('Chapter 2 (Generated)'!$B$3:$V$3,INDEX(MyData,D15698, E15698+1))))&gt;0,
SUMPRODUCT(--ISNUMBER(SEARCH('Chapter 2 (Generated)'!$B$4:$V$4,INDEX(MyData,D15698, E15698+1))))&gt;0)),
"        " &amp; INDEX(MyData,D15698, E15698+1),
"    " &amp; INDEX(MyData,D15698, E15698+1))</f>
        <v xml:space="preserve">        false,</v>
      </c>
    </row>
    <row r="15699" spans="4:7" x14ac:dyDescent="0.2">
      <c r="D15699" s="20">
        <f t="shared" si="245"/>
        <v>632</v>
      </c>
      <c r="E15699" s="20">
        <f>MIN(IF(MOD(ROWS($A$2:A15699),$A$2)=0,E15698+1, E15698), $B$2-1)</f>
        <v>18</v>
      </c>
      <c r="G15699" s="2" t="str">
        <f>IF(NOT(OR(
SUMPRODUCT(--ISNUMBER(SEARCH('Chapter 2 (Generated)'!$B$3:$V$3,INDEX(MyData,D15699, E15699+1))))&gt;0,
SUMPRODUCT(--ISNUMBER(SEARCH('Chapter 2 (Generated)'!$B$4:$V$4,INDEX(MyData,D15699, E15699+1))))&gt;0)),
"        " &amp; INDEX(MyData,D15699, E15699+1),
"    " &amp; INDEX(MyData,D15699, E15699+1))</f>
        <v xml:space="preserve">        false,</v>
      </c>
    </row>
    <row r="15700" spans="4:7" x14ac:dyDescent="0.2">
      <c r="D15700" s="20">
        <f t="shared" si="245"/>
        <v>633</v>
      </c>
      <c r="E15700" s="20">
        <f>MIN(IF(MOD(ROWS($A$2:A15700),$A$2)=0,E15699+1, E15699), $B$2-1)</f>
        <v>18</v>
      </c>
      <c r="G15700" s="2" t="str">
        <f>IF(NOT(OR(
SUMPRODUCT(--ISNUMBER(SEARCH('Chapter 2 (Generated)'!$B$3:$V$3,INDEX(MyData,D15700, E15700+1))))&gt;0,
SUMPRODUCT(--ISNUMBER(SEARCH('Chapter 2 (Generated)'!$B$4:$V$4,INDEX(MyData,D15700, E15700+1))))&gt;0)),
"        " &amp; INDEX(MyData,D15700, E15700+1),
"    " &amp; INDEX(MyData,D15700, E15700+1))</f>
        <v xml:space="preserve">        false,//630 player clicks on the episode’s outfit.</v>
      </c>
    </row>
    <row r="15701" spans="4:7" x14ac:dyDescent="0.2">
      <c r="D15701" s="20">
        <f t="shared" si="245"/>
        <v>634</v>
      </c>
      <c r="E15701" s="20">
        <f>MIN(IF(MOD(ROWS($A$2:A15701),$A$2)=0,E15700+1, E15700), $B$2-1)</f>
        <v>18</v>
      </c>
      <c r="G15701" s="2" t="str">
        <f>IF(NOT(OR(
SUMPRODUCT(--ISNUMBER(SEARCH('Chapter 2 (Generated)'!$B$3:$V$3,INDEX(MyData,D15701, E15701+1))))&gt;0,
SUMPRODUCT(--ISNUMBER(SEARCH('Chapter 2 (Generated)'!$B$4:$V$4,INDEX(MyData,D15701, E15701+1))))&gt;0)),
"        " &amp; INDEX(MyData,D15701, E15701+1),
"    " &amp; INDEX(MyData,D15701, E15701+1))</f>
        <v xml:space="preserve">        false,</v>
      </c>
    </row>
    <row r="15702" spans="4:7" x14ac:dyDescent="0.2">
      <c r="D15702" s="20">
        <f t="shared" si="245"/>
        <v>635</v>
      </c>
      <c r="E15702" s="20">
        <f>MIN(IF(MOD(ROWS($A$2:A15702),$A$2)=0,E15701+1, E15701), $B$2-1)</f>
        <v>18</v>
      </c>
      <c r="G15702" s="2" t="str">
        <f>IF(NOT(OR(
SUMPRODUCT(--ISNUMBER(SEARCH('Chapter 2 (Generated)'!$B$3:$V$3,INDEX(MyData,D15702, E15702+1))))&gt;0,
SUMPRODUCT(--ISNUMBER(SEARCH('Chapter 2 (Generated)'!$B$4:$V$4,INDEX(MyData,D15702, E15702+1))))&gt;0)),
"        " &amp; INDEX(MyData,D15702, E15702+1),
"    " &amp; INDEX(MyData,D15702, E15702+1))</f>
        <v xml:space="preserve">        false,</v>
      </c>
    </row>
    <row r="15703" spans="4:7" x14ac:dyDescent="0.2">
      <c r="D15703" s="20">
        <f t="shared" si="245"/>
        <v>636</v>
      </c>
      <c r="E15703" s="20">
        <f>MIN(IF(MOD(ROWS($A$2:A15703),$A$2)=0,E15702+1, E15702), $B$2-1)</f>
        <v>18</v>
      </c>
      <c r="G15703" s="2" t="str">
        <f>IF(NOT(OR(
SUMPRODUCT(--ISNUMBER(SEARCH('Chapter 2 (Generated)'!$B$3:$V$3,INDEX(MyData,D15703, E15703+1))))&gt;0,
SUMPRODUCT(--ISNUMBER(SEARCH('Chapter 2 (Generated)'!$B$4:$V$4,INDEX(MyData,D15703, E15703+1))))&gt;0)),
"        " &amp; INDEX(MyData,D15703, E15703+1),
"    " &amp; INDEX(MyData,D15703, E15703+1))</f>
        <v xml:space="preserve">        false,</v>
      </c>
    </row>
    <row r="15704" spans="4:7" x14ac:dyDescent="0.2">
      <c r="D15704" s="20">
        <f t="shared" si="245"/>
        <v>637</v>
      </c>
      <c r="E15704" s="20">
        <f>MIN(IF(MOD(ROWS($A$2:A15704),$A$2)=0,E15703+1, E15703), $B$2-1)</f>
        <v>18</v>
      </c>
      <c r="G15704" s="2" t="str">
        <f>IF(NOT(OR(
SUMPRODUCT(--ISNUMBER(SEARCH('Chapter 2 (Generated)'!$B$3:$V$3,INDEX(MyData,D15704, E15704+1))))&gt;0,
SUMPRODUCT(--ISNUMBER(SEARCH('Chapter 2 (Generated)'!$B$4:$V$4,INDEX(MyData,D15704, E15704+1))))&gt;0)),
"        " &amp; INDEX(MyData,D15704, E15704+1),
"    " &amp; INDEX(MyData,D15704, E15704+1))</f>
        <v xml:space="preserve">        false,</v>
      </c>
    </row>
    <row r="15705" spans="4:7" x14ac:dyDescent="0.2">
      <c r="D15705" s="20">
        <f t="shared" si="245"/>
        <v>638</v>
      </c>
      <c r="E15705" s="20">
        <f>MIN(IF(MOD(ROWS($A$2:A15705),$A$2)=0,E15704+1, E15704), $B$2-1)</f>
        <v>18</v>
      </c>
      <c r="G15705" s="2" t="str">
        <f>IF(NOT(OR(
SUMPRODUCT(--ISNUMBER(SEARCH('Chapter 2 (Generated)'!$B$3:$V$3,INDEX(MyData,D15705, E15705+1))))&gt;0,
SUMPRODUCT(--ISNUMBER(SEARCH('Chapter 2 (Generated)'!$B$4:$V$4,INDEX(MyData,D15705, E15705+1))))&gt;0)),
"        " &amp; INDEX(MyData,D15705, E15705+1),
"    " &amp; INDEX(MyData,D15705, E15705+1))</f>
        <v xml:space="preserve">        false,//635 Objective Complete:  Go to your dorm and prepare for the party!</v>
      </c>
    </row>
    <row r="15706" spans="4:7" x14ac:dyDescent="0.2">
      <c r="D15706" s="20">
        <f t="shared" si="245"/>
        <v>639</v>
      </c>
      <c r="E15706" s="20">
        <f>MIN(IF(MOD(ROWS($A$2:A15706),$A$2)=0,E15705+1, E15705), $B$2-1)</f>
        <v>18</v>
      </c>
      <c r="G15706" s="2" t="str">
        <f>IF(NOT(OR(
SUMPRODUCT(--ISNUMBER(SEARCH('Chapter 2 (Generated)'!$B$3:$V$3,INDEX(MyData,D15706, E15706+1))))&gt;0,
SUMPRODUCT(--ISNUMBER(SEARCH('Chapter 2 (Generated)'!$B$4:$V$4,INDEX(MyData,D15706, E15706+1))))&gt;0)),
"        " &amp; INDEX(MyData,D15706, E15706+1),
"    " &amp; INDEX(MyData,D15706, E15706+1))</f>
        <v xml:space="preserve">        false,</v>
      </c>
    </row>
    <row r="15707" spans="4:7" x14ac:dyDescent="0.2">
      <c r="D15707" s="20">
        <f t="shared" si="245"/>
        <v>640</v>
      </c>
      <c r="E15707" s="20">
        <f>MIN(IF(MOD(ROWS($A$2:A15707),$A$2)=0,E15706+1, E15706), $B$2-1)</f>
        <v>18</v>
      </c>
      <c r="G15707" s="2" t="str">
        <f>IF(NOT(OR(
SUMPRODUCT(--ISNUMBER(SEARCH('Chapter 2 (Generated)'!$B$3:$V$3,INDEX(MyData,D15707, E15707+1))))&gt;0,
SUMPRODUCT(--ISNUMBER(SEARCH('Chapter 2 (Generated)'!$B$4:$V$4,INDEX(MyData,D15707, E15707+1))))&gt;0)),
"        " &amp; INDEX(MyData,D15707, E15707+1),
"    " &amp; INDEX(MyData,D15707, E15707+1))</f>
        <v xml:space="preserve">        false,</v>
      </c>
    </row>
    <row r="15708" spans="4:7" x14ac:dyDescent="0.2">
      <c r="D15708" s="20">
        <f t="shared" si="245"/>
        <v>641</v>
      </c>
      <c r="E15708" s="20">
        <f>MIN(IF(MOD(ROWS($A$2:A15708),$A$2)=0,E15707+1, E15707), $B$2-1)</f>
        <v>18</v>
      </c>
      <c r="G15708" s="2" t="str">
        <f>IF(NOT(OR(
SUMPRODUCT(--ISNUMBER(SEARCH('Chapter 2 (Generated)'!$B$3:$V$3,INDEX(MyData,D15708, E15708+1))))&gt;0,
SUMPRODUCT(--ISNUMBER(SEARCH('Chapter 2 (Generated)'!$B$4:$V$4,INDEX(MyData,D15708, E15708+1))))&gt;0)),
"        " &amp; INDEX(MyData,D15708, E15708+1),
"    " &amp; INDEX(MyData,D15708, E15708+1))</f>
        <v xml:space="preserve">        false,</v>
      </c>
    </row>
    <row r="15709" spans="4:7" x14ac:dyDescent="0.2">
      <c r="D15709" s="20">
        <f t="shared" si="245"/>
        <v>642</v>
      </c>
      <c r="E15709" s="20">
        <f>MIN(IF(MOD(ROWS($A$2:A15709),$A$2)=0,E15708+1, E15708), $B$2-1)</f>
        <v>18</v>
      </c>
      <c r="G15709" s="2" t="str">
        <f>IF(NOT(OR(
SUMPRODUCT(--ISNUMBER(SEARCH('Chapter 2 (Generated)'!$B$3:$V$3,INDEX(MyData,D15709, E15709+1))))&gt;0,
SUMPRODUCT(--ISNUMBER(SEARCH('Chapter 2 (Generated)'!$B$4:$V$4,INDEX(MyData,D15709, E15709+1))))&gt;0)),
"        " &amp; INDEX(MyData,D15709, E15709+1),
"    " &amp; INDEX(MyData,D15709, E15709+1))</f>
        <v xml:space="preserve">        false,</v>
      </c>
    </row>
    <row r="15710" spans="4:7" x14ac:dyDescent="0.2">
      <c r="D15710" s="20">
        <f t="shared" si="245"/>
        <v>643</v>
      </c>
      <c r="E15710" s="20">
        <f>MIN(IF(MOD(ROWS($A$2:A15710),$A$2)=0,E15709+1, E15709), $B$2-1)</f>
        <v>18</v>
      </c>
      <c r="G15710" s="2" t="str">
        <f>IF(NOT(OR(
SUMPRODUCT(--ISNUMBER(SEARCH('Chapter 2 (Generated)'!$B$3:$V$3,INDEX(MyData,D15710, E15710+1))))&gt;0,
SUMPRODUCT(--ISNUMBER(SEARCH('Chapter 2 (Generated)'!$B$4:$V$4,INDEX(MyData,D15710, E15710+1))))&gt;0)),
"        " &amp; INDEX(MyData,D15710, E15710+1),
"    " &amp; INDEX(MyData,D15710, E15710+1))</f>
        <v xml:space="preserve">        false,//640 </v>
      </c>
    </row>
    <row r="15711" spans="4:7" x14ac:dyDescent="0.2">
      <c r="D15711" s="20">
        <f t="shared" si="245"/>
        <v>644</v>
      </c>
      <c r="E15711" s="20">
        <f>MIN(IF(MOD(ROWS($A$2:A15711),$A$2)=0,E15710+1, E15710), $B$2-1)</f>
        <v>18</v>
      </c>
      <c r="G15711" s="2" t="str">
        <f>IF(NOT(OR(
SUMPRODUCT(--ISNUMBER(SEARCH('Chapter 2 (Generated)'!$B$3:$V$3,INDEX(MyData,D15711, E15711+1))))&gt;0,
SUMPRODUCT(--ISNUMBER(SEARCH('Chapter 2 (Generated)'!$B$4:$V$4,INDEX(MyData,D15711, E15711+1))))&gt;0)),
"        " &amp; INDEX(MyData,D15711, E15711+1),
"    " &amp; INDEX(MyData,D15711, E15711+1))</f>
        <v xml:space="preserve">        false,</v>
      </c>
    </row>
    <row r="15712" spans="4:7" x14ac:dyDescent="0.2">
      <c r="D15712" s="20">
        <f t="shared" si="245"/>
        <v>645</v>
      </c>
      <c r="E15712" s="20">
        <f>MIN(IF(MOD(ROWS($A$2:A15712),$A$2)=0,E15711+1, E15711), $B$2-1)</f>
        <v>18</v>
      </c>
      <c r="G15712" s="2" t="str">
        <f>IF(NOT(OR(
SUMPRODUCT(--ISNUMBER(SEARCH('Chapter 2 (Generated)'!$B$3:$V$3,INDEX(MyData,D15712, E15712+1))))&gt;0,
SUMPRODUCT(--ISNUMBER(SEARCH('Chapter 2 (Generated)'!$B$4:$V$4,INDEX(MyData,D15712, E15712+1))))&gt;0)),
"        " &amp; INDEX(MyData,D15712, E15712+1),
"    " &amp; INDEX(MyData,D15712, E15712+1))</f>
        <v xml:space="preserve">        false,</v>
      </c>
    </row>
    <row r="15713" spans="4:7" x14ac:dyDescent="0.2">
      <c r="D15713" s="20">
        <f t="shared" si="245"/>
        <v>646</v>
      </c>
      <c r="E15713" s="20">
        <f>MIN(IF(MOD(ROWS($A$2:A15713),$A$2)=0,E15712+1, E15712), $B$2-1)</f>
        <v>18</v>
      </c>
      <c r="G15713" s="2" t="str">
        <f>IF(NOT(OR(
SUMPRODUCT(--ISNUMBER(SEARCH('Chapter 2 (Generated)'!$B$3:$V$3,INDEX(MyData,D15713, E15713+1))))&gt;0,
SUMPRODUCT(--ISNUMBER(SEARCH('Chapter 2 (Generated)'!$B$4:$V$4,INDEX(MyData,D15713, E15713+1))))&gt;0)),
"        " &amp; INDEX(MyData,D15713, E15713+1),
"    " &amp; INDEX(MyData,D15713, E15713+1))</f>
        <v xml:space="preserve">        false,</v>
      </c>
    </row>
    <row r="15714" spans="4:7" x14ac:dyDescent="0.2">
      <c r="D15714" s="20">
        <f t="shared" si="245"/>
        <v>647</v>
      </c>
      <c r="E15714" s="20">
        <f>MIN(IF(MOD(ROWS($A$2:A15714),$A$2)=0,E15713+1, E15713), $B$2-1)</f>
        <v>18</v>
      </c>
      <c r="G15714" s="2" t="str">
        <f>IF(NOT(OR(
SUMPRODUCT(--ISNUMBER(SEARCH('Chapter 2 (Generated)'!$B$3:$V$3,INDEX(MyData,D15714, E15714+1))))&gt;0,
SUMPRODUCT(--ISNUMBER(SEARCH('Chapter 2 (Generated)'!$B$4:$V$4,INDEX(MyData,D15714, E15714+1))))&gt;0)),
"        " &amp; INDEX(MyData,D15714, E15714+1),
"    " &amp; INDEX(MyData,D15714, E15714+1))</f>
        <v xml:space="preserve">        false,</v>
      </c>
    </row>
    <row r="15715" spans="4:7" x14ac:dyDescent="0.2">
      <c r="D15715" s="20">
        <f t="shared" si="245"/>
        <v>648</v>
      </c>
      <c r="E15715" s="20">
        <f>MIN(IF(MOD(ROWS($A$2:A15715),$A$2)=0,E15714+1, E15714), $B$2-1)</f>
        <v>18</v>
      </c>
      <c r="G15715" s="2" t="str">
        <f>IF(NOT(OR(
SUMPRODUCT(--ISNUMBER(SEARCH('Chapter 2 (Generated)'!$B$3:$V$3,INDEX(MyData,D15715, E15715+1))))&gt;0,
SUMPRODUCT(--ISNUMBER(SEARCH('Chapter 2 (Generated)'!$B$4:$V$4,INDEX(MyData,D15715, E15715+1))))&gt;0)),
"        " &amp; INDEX(MyData,D15715, E15715+1),
"    " &amp; INDEX(MyData,D15715, E15715+1))</f>
        <v xml:space="preserve">        false,//645 </v>
      </c>
    </row>
    <row r="15716" spans="4:7" x14ac:dyDescent="0.2">
      <c r="D15716" s="20">
        <f t="shared" si="245"/>
        <v>649</v>
      </c>
      <c r="E15716" s="20">
        <f>MIN(IF(MOD(ROWS($A$2:A15716),$A$2)=0,E15715+1, E15715), $B$2-1)</f>
        <v>18</v>
      </c>
      <c r="G15716" s="2" t="str">
        <f>IF(NOT(OR(
SUMPRODUCT(--ISNUMBER(SEARCH('Chapter 2 (Generated)'!$B$3:$V$3,INDEX(MyData,D15716, E15716+1))))&gt;0,
SUMPRODUCT(--ISNUMBER(SEARCH('Chapter 2 (Generated)'!$B$4:$V$4,INDEX(MyData,D15716, E15716+1))))&gt;0)),
"        " &amp; INDEX(MyData,D15716, E15716+1),
"    " &amp; INDEX(MyData,D15716, E15716+1))</f>
        <v xml:space="preserve">        false,</v>
      </c>
    </row>
    <row r="15717" spans="4:7" x14ac:dyDescent="0.2">
      <c r="D15717" s="20">
        <f t="shared" si="245"/>
        <v>650</v>
      </c>
      <c r="E15717" s="20">
        <f>MIN(IF(MOD(ROWS($A$2:A15717),$A$2)=0,E15716+1, E15716), $B$2-1)</f>
        <v>18</v>
      </c>
      <c r="G15717" s="2" t="str">
        <f>IF(NOT(OR(
SUMPRODUCT(--ISNUMBER(SEARCH('Chapter 2 (Generated)'!$B$3:$V$3,INDEX(MyData,D15717, E15717+1))))&gt;0,
SUMPRODUCT(--ISNUMBER(SEARCH('Chapter 2 (Generated)'!$B$4:$V$4,INDEX(MyData,D15717, E15717+1))))&gt;0)),
"        " &amp; INDEX(MyData,D15717, E15717+1),
"    " &amp; INDEX(MyData,D15717, E15717+1))</f>
        <v xml:space="preserve">        false,</v>
      </c>
    </row>
    <row r="15718" spans="4:7" x14ac:dyDescent="0.2">
      <c r="D15718" s="20">
        <f t="shared" si="245"/>
        <v>651</v>
      </c>
      <c r="E15718" s="20">
        <f>MIN(IF(MOD(ROWS($A$2:A15718),$A$2)=0,E15717+1, E15717), $B$2-1)</f>
        <v>18</v>
      </c>
      <c r="G15718" s="2" t="str">
        <f>IF(NOT(OR(
SUMPRODUCT(--ISNUMBER(SEARCH('Chapter 2 (Generated)'!$B$3:$V$3,INDEX(MyData,D15718, E15718+1))))&gt;0,
SUMPRODUCT(--ISNUMBER(SEARCH('Chapter 2 (Generated)'!$B$4:$V$4,INDEX(MyData,D15718, E15718+1))))&gt;0)),
"        " &amp; INDEX(MyData,D15718, E15718+1),
"    " &amp; INDEX(MyData,D15718, E15718+1))</f>
        <v xml:space="preserve">        false,</v>
      </c>
    </row>
    <row r="15719" spans="4:7" x14ac:dyDescent="0.2">
      <c r="D15719" s="20">
        <f t="shared" si="245"/>
        <v>652</v>
      </c>
      <c r="E15719" s="20">
        <f>MIN(IF(MOD(ROWS($A$2:A15719),$A$2)=0,E15718+1, E15718), $B$2-1)</f>
        <v>18</v>
      </c>
      <c r="G15719" s="2" t="str">
        <f>IF(NOT(OR(
SUMPRODUCT(--ISNUMBER(SEARCH('Chapter 2 (Generated)'!$B$3:$V$3,INDEX(MyData,D15719, E15719+1))))&gt;0,
SUMPRODUCT(--ISNUMBER(SEARCH('Chapter 2 (Generated)'!$B$4:$V$4,INDEX(MyData,D15719, E15719+1))))&gt;0)),
"        " &amp; INDEX(MyData,D15719, E15719+1),
"    " &amp; INDEX(MyData,D15719, E15719+1))</f>
        <v xml:space="preserve">        false,</v>
      </c>
    </row>
    <row r="15720" spans="4:7" x14ac:dyDescent="0.2">
      <c r="D15720" s="20">
        <f t="shared" si="245"/>
        <v>653</v>
      </c>
      <c r="E15720" s="20">
        <f>MIN(IF(MOD(ROWS($A$2:A15720),$A$2)=0,E15719+1, E15719), $B$2-1)</f>
        <v>18</v>
      </c>
      <c r="G15720" s="2" t="str">
        <f>IF(NOT(OR(
SUMPRODUCT(--ISNUMBER(SEARCH('Chapter 2 (Generated)'!$B$3:$V$3,INDEX(MyData,D15720, E15720+1))))&gt;0,
SUMPRODUCT(--ISNUMBER(SEARCH('Chapter 2 (Generated)'!$B$4:$V$4,INDEX(MyData,D15720, E15720+1))))&gt;0)),
"        " &amp; INDEX(MyData,D15720, E15720+1),
"    " &amp; INDEX(MyData,D15720, E15720+1))</f>
        <v xml:space="preserve">        false,//650 </v>
      </c>
    </row>
    <row r="15721" spans="4:7" x14ac:dyDescent="0.2">
      <c r="D15721" s="20">
        <f t="shared" si="245"/>
        <v>654</v>
      </c>
      <c r="E15721" s="20">
        <f>MIN(IF(MOD(ROWS($A$2:A15721),$A$2)=0,E15720+1, E15720), $B$2-1)</f>
        <v>18</v>
      </c>
      <c r="G15721" s="2" t="str">
        <f>IF(NOT(OR(
SUMPRODUCT(--ISNUMBER(SEARCH('Chapter 2 (Generated)'!$B$3:$V$3,INDEX(MyData,D15721, E15721+1))))&gt;0,
SUMPRODUCT(--ISNUMBER(SEARCH('Chapter 2 (Generated)'!$B$4:$V$4,INDEX(MyData,D15721, E15721+1))))&gt;0)),
"        " &amp; INDEX(MyData,D15721, E15721+1),
"    " &amp; INDEX(MyData,D15721, E15721+1))</f>
        <v xml:space="preserve">        false,</v>
      </c>
    </row>
    <row r="15722" spans="4:7" x14ac:dyDescent="0.2">
      <c r="D15722" s="20">
        <f t="shared" si="245"/>
        <v>655</v>
      </c>
      <c r="E15722" s="20">
        <f>MIN(IF(MOD(ROWS($A$2:A15722),$A$2)=0,E15721+1, E15721), $B$2-1)</f>
        <v>18</v>
      </c>
      <c r="G15722" s="2" t="str">
        <f>IF(NOT(OR(
SUMPRODUCT(--ISNUMBER(SEARCH('Chapter 2 (Generated)'!$B$3:$V$3,INDEX(MyData,D15722, E15722+1))))&gt;0,
SUMPRODUCT(--ISNUMBER(SEARCH('Chapter 2 (Generated)'!$B$4:$V$4,INDEX(MyData,D15722, E15722+1))))&gt;0)),
"        " &amp; INDEX(MyData,D15722, E15722+1),
"    " &amp; INDEX(MyData,D15722, E15722+1))</f>
        <v xml:space="preserve">        false,</v>
      </c>
    </row>
    <row r="15723" spans="4:7" x14ac:dyDescent="0.2">
      <c r="D15723" s="20">
        <f t="shared" si="245"/>
        <v>656</v>
      </c>
      <c r="E15723" s="20">
        <f>MIN(IF(MOD(ROWS($A$2:A15723),$A$2)=0,E15722+1, E15722), $B$2-1)</f>
        <v>18</v>
      </c>
      <c r="G15723" s="2" t="str">
        <f>IF(NOT(OR(
SUMPRODUCT(--ISNUMBER(SEARCH('Chapter 2 (Generated)'!$B$3:$V$3,INDEX(MyData,D15723, E15723+1))))&gt;0,
SUMPRODUCT(--ISNUMBER(SEARCH('Chapter 2 (Generated)'!$B$4:$V$4,INDEX(MyData,D15723, E15723+1))))&gt;0)),
"        " &amp; INDEX(MyData,D15723, E15723+1),
"    " &amp; INDEX(MyData,D15723, E15723+1))</f>
        <v xml:space="preserve">        false,</v>
      </c>
    </row>
    <row r="15724" spans="4:7" x14ac:dyDescent="0.2">
      <c r="D15724" s="20">
        <f t="shared" si="245"/>
        <v>657</v>
      </c>
      <c r="E15724" s="20">
        <f>MIN(IF(MOD(ROWS($A$2:A15724),$A$2)=0,E15723+1, E15723), $B$2-1)</f>
        <v>18</v>
      </c>
      <c r="G15724" s="2" t="str">
        <f>IF(NOT(OR(
SUMPRODUCT(--ISNUMBER(SEARCH('Chapter 2 (Generated)'!$B$3:$V$3,INDEX(MyData,D15724, E15724+1))))&gt;0,
SUMPRODUCT(--ISNUMBER(SEARCH('Chapter 2 (Generated)'!$B$4:$V$4,INDEX(MyData,D15724, E15724+1))))&gt;0)),
"        " &amp; INDEX(MyData,D15724, E15724+1),
"    " &amp; INDEX(MyData,D15724, E15724+1))</f>
        <v xml:space="preserve">        false,</v>
      </c>
    </row>
    <row r="15725" spans="4:7" x14ac:dyDescent="0.2">
      <c r="D15725" s="20">
        <f t="shared" si="245"/>
        <v>658</v>
      </c>
      <c r="E15725" s="20">
        <f>MIN(IF(MOD(ROWS($A$2:A15725),$A$2)=0,E15724+1, E15724), $B$2-1)</f>
        <v>18</v>
      </c>
      <c r="G15725" s="2" t="str">
        <f>IF(NOT(OR(
SUMPRODUCT(--ISNUMBER(SEARCH('Chapter 2 (Generated)'!$B$3:$V$3,INDEX(MyData,D15725, E15725+1))))&gt;0,
SUMPRODUCT(--ISNUMBER(SEARCH('Chapter 2 (Generated)'!$B$4:$V$4,INDEX(MyData,D15725, E15725+1))))&gt;0)),
"        " &amp; INDEX(MyData,D15725, E15725+1),
"    " &amp; INDEX(MyData,D15725, E15725+1))</f>
        <v xml:space="preserve">        false,//655 </v>
      </c>
    </row>
    <row r="15726" spans="4:7" x14ac:dyDescent="0.2">
      <c r="D15726" s="20">
        <f t="shared" si="245"/>
        <v>659</v>
      </c>
      <c r="E15726" s="20">
        <f>MIN(IF(MOD(ROWS($A$2:A15726),$A$2)=0,E15725+1, E15725), $B$2-1)</f>
        <v>18</v>
      </c>
      <c r="G15726" s="2" t="str">
        <f>IF(NOT(OR(
SUMPRODUCT(--ISNUMBER(SEARCH('Chapter 2 (Generated)'!$B$3:$V$3,INDEX(MyData,D15726, E15726+1))))&gt;0,
SUMPRODUCT(--ISNUMBER(SEARCH('Chapter 2 (Generated)'!$B$4:$V$4,INDEX(MyData,D15726, E15726+1))))&gt;0)),
"        " &amp; INDEX(MyData,D15726, E15726+1),
"    " &amp; INDEX(MyData,D15726, E15726+1))</f>
        <v xml:space="preserve">        false,</v>
      </c>
    </row>
    <row r="15727" spans="4:7" x14ac:dyDescent="0.2">
      <c r="D15727" s="20">
        <f t="shared" si="245"/>
        <v>660</v>
      </c>
      <c r="E15727" s="20">
        <f>MIN(IF(MOD(ROWS($A$2:A15727),$A$2)=0,E15726+1, E15726), $B$2-1)</f>
        <v>18</v>
      </c>
      <c r="G15727" s="2" t="str">
        <f>IF(NOT(OR(
SUMPRODUCT(--ISNUMBER(SEARCH('Chapter 2 (Generated)'!$B$3:$V$3,INDEX(MyData,D15727, E15727+1))))&gt;0,
SUMPRODUCT(--ISNUMBER(SEARCH('Chapter 2 (Generated)'!$B$4:$V$4,INDEX(MyData,D15727, E15727+1))))&gt;0)),
"        " &amp; INDEX(MyData,D15727, E15727+1),
"    " &amp; INDEX(MyData,D15727, E15727+1))</f>
        <v xml:space="preserve">        false,</v>
      </c>
    </row>
    <row r="15728" spans="4:7" x14ac:dyDescent="0.2">
      <c r="D15728" s="20">
        <f t="shared" si="245"/>
        <v>661</v>
      </c>
      <c r="E15728" s="20">
        <f>MIN(IF(MOD(ROWS($A$2:A15728),$A$2)=0,E15727+1, E15727), $B$2-1)</f>
        <v>18</v>
      </c>
      <c r="G15728" s="2" t="str">
        <f>IF(NOT(OR(
SUMPRODUCT(--ISNUMBER(SEARCH('Chapter 2 (Generated)'!$B$3:$V$3,INDEX(MyData,D15728, E15728+1))))&gt;0,
SUMPRODUCT(--ISNUMBER(SEARCH('Chapter 2 (Generated)'!$B$4:$V$4,INDEX(MyData,D15728, E15728+1))))&gt;0)),
"        " &amp; INDEX(MyData,D15728, E15728+1),
"    " &amp; INDEX(MyData,D15728, E15728+1))</f>
        <v xml:space="preserve">        false,</v>
      </c>
    </row>
    <row r="15729" spans="4:7" x14ac:dyDescent="0.2">
      <c r="D15729" s="20">
        <f t="shared" si="245"/>
        <v>662</v>
      </c>
      <c r="E15729" s="20">
        <f>MIN(IF(MOD(ROWS($A$2:A15729),$A$2)=0,E15728+1, E15728), $B$2-1)</f>
        <v>18</v>
      </c>
      <c r="G15729" s="2" t="str">
        <f>IF(NOT(OR(
SUMPRODUCT(--ISNUMBER(SEARCH('Chapter 2 (Generated)'!$B$3:$V$3,INDEX(MyData,D15729, E15729+1))))&gt;0,
SUMPRODUCT(--ISNUMBER(SEARCH('Chapter 2 (Generated)'!$B$4:$V$4,INDEX(MyData,D15729, E15729+1))))&gt;0)),
"        " &amp; INDEX(MyData,D15729, E15729+1),
"    " &amp; INDEX(MyData,D15729, E15729+1))</f>
        <v xml:space="preserve">        false,</v>
      </c>
    </row>
    <row r="15730" spans="4:7" x14ac:dyDescent="0.2">
      <c r="D15730" s="20">
        <f t="shared" si="245"/>
        <v>663</v>
      </c>
      <c r="E15730" s="20">
        <f>MIN(IF(MOD(ROWS($A$2:A15730),$A$2)=0,E15729+1, E15729), $B$2-1)</f>
        <v>18</v>
      </c>
      <c r="G15730" s="2" t="str">
        <f>IF(NOT(OR(
SUMPRODUCT(--ISNUMBER(SEARCH('Chapter 2 (Generated)'!$B$3:$V$3,INDEX(MyData,D15730, E15730+1))))&gt;0,
SUMPRODUCT(--ISNUMBER(SEARCH('Chapter 2 (Generated)'!$B$4:$V$4,INDEX(MyData,D15730, E15730+1))))&gt;0)),
"        " &amp; INDEX(MyData,D15730, E15730+1),
"    " &amp; INDEX(MyData,D15730, E15730+1))</f>
        <v xml:space="preserve">        false,//660 </v>
      </c>
    </row>
    <row r="15731" spans="4:7" x14ac:dyDescent="0.2">
      <c r="D15731" s="20">
        <f t="shared" si="245"/>
        <v>664</v>
      </c>
      <c r="E15731" s="20">
        <f>MIN(IF(MOD(ROWS($A$2:A15731),$A$2)=0,E15730+1, E15730), $B$2-1)</f>
        <v>18</v>
      </c>
      <c r="G15731" s="2" t="str">
        <f>IF(NOT(OR(
SUMPRODUCT(--ISNUMBER(SEARCH('Chapter 2 (Generated)'!$B$3:$V$3,INDEX(MyData,D15731, E15731+1))))&gt;0,
SUMPRODUCT(--ISNUMBER(SEARCH('Chapter 2 (Generated)'!$B$4:$V$4,INDEX(MyData,D15731, E15731+1))))&gt;0)),
"        " &amp; INDEX(MyData,D15731, E15731+1),
"    " &amp; INDEX(MyData,D15731, E15731+1))</f>
        <v xml:space="preserve">        false,</v>
      </c>
    </row>
    <row r="15732" spans="4:7" x14ac:dyDescent="0.2">
      <c r="D15732" s="20">
        <f t="shared" si="245"/>
        <v>665</v>
      </c>
      <c r="E15732" s="20">
        <f>MIN(IF(MOD(ROWS($A$2:A15732),$A$2)=0,E15731+1, E15731), $B$2-1)</f>
        <v>18</v>
      </c>
      <c r="G15732" s="2" t="str">
        <f>IF(NOT(OR(
SUMPRODUCT(--ISNUMBER(SEARCH('Chapter 2 (Generated)'!$B$3:$V$3,INDEX(MyData,D15732, E15732+1))))&gt;0,
SUMPRODUCT(--ISNUMBER(SEARCH('Chapter 2 (Generated)'!$B$4:$V$4,INDEX(MyData,D15732, E15732+1))))&gt;0)),
"        " &amp; INDEX(MyData,D15732, E15732+1),
"    " &amp; INDEX(MyData,D15732, E15732+1))</f>
        <v xml:space="preserve">        false,</v>
      </c>
    </row>
    <row r="15733" spans="4:7" x14ac:dyDescent="0.2">
      <c r="D15733" s="20">
        <f t="shared" si="245"/>
        <v>666</v>
      </c>
      <c r="E15733" s="20">
        <f>MIN(IF(MOD(ROWS($A$2:A15733),$A$2)=0,E15732+1, E15732), $B$2-1)</f>
        <v>18</v>
      </c>
      <c r="G15733" s="2" t="str">
        <f>IF(NOT(OR(
SUMPRODUCT(--ISNUMBER(SEARCH('Chapter 2 (Generated)'!$B$3:$V$3,INDEX(MyData,D15733, E15733+1))))&gt;0,
SUMPRODUCT(--ISNUMBER(SEARCH('Chapter 2 (Generated)'!$B$4:$V$4,INDEX(MyData,D15733, E15733+1))))&gt;0)),
"        " &amp; INDEX(MyData,D15733, E15733+1),
"    " &amp; INDEX(MyData,D15733, E15733+1))</f>
        <v xml:space="preserve">        false,</v>
      </c>
    </row>
    <row r="15734" spans="4:7" x14ac:dyDescent="0.2">
      <c r="D15734" s="20">
        <f t="shared" si="245"/>
        <v>667</v>
      </c>
      <c r="E15734" s="20">
        <f>MIN(IF(MOD(ROWS($A$2:A15734),$A$2)=0,E15733+1, E15733), $B$2-1)</f>
        <v>18</v>
      </c>
      <c r="G15734" s="2" t="str">
        <f>IF(NOT(OR(
SUMPRODUCT(--ISNUMBER(SEARCH('Chapter 2 (Generated)'!$B$3:$V$3,INDEX(MyData,D15734, E15734+1))))&gt;0,
SUMPRODUCT(--ISNUMBER(SEARCH('Chapter 2 (Generated)'!$B$4:$V$4,INDEX(MyData,D15734, E15734+1))))&gt;0)),
"        " &amp; INDEX(MyData,D15734, E15734+1),
"    " &amp; INDEX(MyData,D15734, E15734+1))</f>
        <v xml:space="preserve">        false,</v>
      </c>
    </row>
    <row r="15735" spans="4:7" x14ac:dyDescent="0.2">
      <c r="D15735" s="20">
        <f t="shared" si="245"/>
        <v>668</v>
      </c>
      <c r="E15735" s="20">
        <f>MIN(IF(MOD(ROWS($A$2:A15735),$A$2)=0,E15734+1, E15734), $B$2-1)</f>
        <v>18</v>
      </c>
      <c r="G15735" s="2" t="str">
        <f>IF(NOT(OR(
SUMPRODUCT(--ISNUMBER(SEARCH('Chapter 2 (Generated)'!$B$3:$V$3,INDEX(MyData,D15735, E15735+1))))&gt;0,
SUMPRODUCT(--ISNUMBER(SEARCH('Chapter 2 (Generated)'!$B$4:$V$4,INDEX(MyData,D15735, E15735+1))))&gt;0)),
"        " &amp; INDEX(MyData,D15735, E15735+1),
"    " &amp; INDEX(MyData,D15735, E15735+1))</f>
        <v xml:space="preserve">        false,//665 </v>
      </c>
    </row>
    <row r="15736" spans="4:7" x14ac:dyDescent="0.2">
      <c r="D15736" s="20">
        <f t="shared" si="245"/>
        <v>669</v>
      </c>
      <c r="E15736" s="20">
        <f>MIN(IF(MOD(ROWS($A$2:A15736),$A$2)=0,E15735+1, E15735), $B$2-1)</f>
        <v>18</v>
      </c>
      <c r="G15736" s="2" t="str">
        <f>IF(NOT(OR(
SUMPRODUCT(--ISNUMBER(SEARCH('Chapter 2 (Generated)'!$B$3:$V$3,INDEX(MyData,D15736, E15736+1))))&gt;0,
SUMPRODUCT(--ISNUMBER(SEARCH('Chapter 2 (Generated)'!$B$4:$V$4,INDEX(MyData,D15736, E15736+1))))&gt;0)),
"        " &amp; INDEX(MyData,D15736, E15736+1),
"    " &amp; INDEX(MyData,D15736, E15736+1))</f>
        <v xml:space="preserve">        false,</v>
      </c>
    </row>
    <row r="15737" spans="4:7" x14ac:dyDescent="0.2">
      <c r="D15737" s="20">
        <f t="shared" si="245"/>
        <v>670</v>
      </c>
      <c r="E15737" s="20">
        <f>MIN(IF(MOD(ROWS($A$2:A15737),$A$2)=0,E15736+1, E15736), $B$2-1)</f>
        <v>18</v>
      </c>
      <c r="G15737" s="2" t="str">
        <f>IF(NOT(OR(
SUMPRODUCT(--ISNUMBER(SEARCH('Chapter 2 (Generated)'!$B$3:$V$3,INDEX(MyData,D15737, E15737+1))))&gt;0,
SUMPRODUCT(--ISNUMBER(SEARCH('Chapter 2 (Generated)'!$B$4:$V$4,INDEX(MyData,D15737, E15737+1))))&gt;0)),
"        " &amp; INDEX(MyData,D15737, E15737+1),
"    " &amp; INDEX(MyData,D15737, E15737+1))</f>
        <v xml:space="preserve">        false,</v>
      </c>
    </row>
    <row r="15738" spans="4:7" x14ac:dyDescent="0.2">
      <c r="D15738" s="20">
        <f t="shared" si="245"/>
        <v>671</v>
      </c>
      <c r="E15738" s="20">
        <f>MIN(IF(MOD(ROWS($A$2:A15738),$A$2)=0,E15737+1, E15737), $B$2-1)</f>
        <v>18</v>
      </c>
      <c r="G15738" s="2" t="str">
        <f>IF(NOT(OR(
SUMPRODUCT(--ISNUMBER(SEARCH('Chapter 2 (Generated)'!$B$3:$V$3,INDEX(MyData,D15738, E15738+1))))&gt;0,
SUMPRODUCT(--ISNUMBER(SEARCH('Chapter 2 (Generated)'!$B$4:$V$4,INDEX(MyData,D15738, E15738+1))))&gt;0)),
"        " &amp; INDEX(MyData,D15738, E15738+1),
"    " &amp; INDEX(MyData,D15738, E15738+1))</f>
        <v xml:space="preserve">        false,</v>
      </c>
    </row>
    <row r="15739" spans="4:7" x14ac:dyDescent="0.2">
      <c r="D15739" s="20">
        <f t="shared" si="245"/>
        <v>672</v>
      </c>
      <c r="E15739" s="20">
        <f>MIN(IF(MOD(ROWS($A$2:A15739),$A$2)=0,E15738+1, E15738), $B$2-1)</f>
        <v>18</v>
      </c>
      <c r="G15739" s="2" t="str">
        <f>IF(NOT(OR(
SUMPRODUCT(--ISNUMBER(SEARCH('Chapter 2 (Generated)'!$B$3:$V$3,INDEX(MyData,D15739, E15739+1))))&gt;0,
SUMPRODUCT(--ISNUMBER(SEARCH('Chapter 2 (Generated)'!$B$4:$V$4,INDEX(MyData,D15739, E15739+1))))&gt;0)),
"        " &amp; INDEX(MyData,D15739, E15739+1),
"    " &amp; INDEX(MyData,D15739, E15739+1))</f>
        <v xml:space="preserve">        false,</v>
      </c>
    </row>
    <row r="15740" spans="4:7" x14ac:dyDescent="0.2">
      <c r="D15740" s="20">
        <f t="shared" si="245"/>
        <v>673</v>
      </c>
      <c r="E15740" s="20">
        <f>MIN(IF(MOD(ROWS($A$2:A15740),$A$2)=0,E15739+1, E15739), $B$2-1)</f>
        <v>18</v>
      </c>
      <c r="G15740" s="2" t="str">
        <f>IF(NOT(OR(
SUMPRODUCT(--ISNUMBER(SEARCH('Chapter 2 (Generated)'!$B$3:$V$3,INDEX(MyData,D15740, E15740+1))))&gt;0,
SUMPRODUCT(--ISNUMBER(SEARCH('Chapter 2 (Generated)'!$B$4:$V$4,INDEX(MyData,D15740, E15740+1))))&gt;0)),
"        " &amp; INDEX(MyData,D15740, E15740+1),
"    " &amp; INDEX(MyData,D15740, E15740+1))</f>
        <v xml:space="preserve">        false,//670 </v>
      </c>
    </row>
    <row r="15741" spans="4:7" x14ac:dyDescent="0.2">
      <c r="D15741" s="20">
        <f t="shared" si="245"/>
        <v>674</v>
      </c>
      <c r="E15741" s="20">
        <f>MIN(IF(MOD(ROWS($A$2:A15741),$A$2)=0,E15740+1, E15740), $B$2-1)</f>
        <v>18</v>
      </c>
      <c r="G15741" s="2" t="str">
        <f>IF(NOT(OR(
SUMPRODUCT(--ISNUMBER(SEARCH('Chapter 2 (Generated)'!$B$3:$V$3,INDEX(MyData,D15741, E15741+1))))&gt;0,
SUMPRODUCT(--ISNUMBER(SEARCH('Chapter 2 (Generated)'!$B$4:$V$4,INDEX(MyData,D15741, E15741+1))))&gt;0)),
"        " &amp; INDEX(MyData,D15741, E15741+1),
"    " &amp; INDEX(MyData,D15741, E15741+1))</f>
        <v xml:space="preserve">        false,</v>
      </c>
    </row>
    <row r="15742" spans="4:7" x14ac:dyDescent="0.2">
      <c r="D15742" s="20">
        <f t="shared" si="245"/>
        <v>675</v>
      </c>
      <c r="E15742" s="20">
        <f>MIN(IF(MOD(ROWS($A$2:A15742),$A$2)=0,E15741+1, E15741), $B$2-1)</f>
        <v>18</v>
      </c>
      <c r="G15742" s="2" t="str">
        <f>IF(NOT(OR(
SUMPRODUCT(--ISNUMBER(SEARCH('Chapter 2 (Generated)'!$B$3:$V$3,INDEX(MyData,D15742, E15742+1))))&gt;0,
SUMPRODUCT(--ISNUMBER(SEARCH('Chapter 2 (Generated)'!$B$4:$V$4,INDEX(MyData,D15742, E15742+1))))&gt;0)),
"        " &amp; INDEX(MyData,D15742, E15742+1),
"    " &amp; INDEX(MyData,D15742, E15742+1))</f>
        <v xml:space="preserve">        false,</v>
      </c>
    </row>
    <row r="15743" spans="4:7" x14ac:dyDescent="0.2">
      <c r="D15743" s="20">
        <f t="shared" si="245"/>
        <v>676</v>
      </c>
      <c r="E15743" s="20">
        <f>MIN(IF(MOD(ROWS($A$2:A15743),$A$2)=0,E15742+1, E15742), $B$2-1)</f>
        <v>18</v>
      </c>
      <c r="G15743" s="2" t="str">
        <f>IF(NOT(OR(
SUMPRODUCT(--ISNUMBER(SEARCH('Chapter 2 (Generated)'!$B$3:$V$3,INDEX(MyData,D15743, E15743+1))))&gt;0,
SUMPRODUCT(--ISNUMBER(SEARCH('Chapter 2 (Generated)'!$B$4:$V$4,INDEX(MyData,D15743, E15743+1))))&gt;0)),
"        " &amp; INDEX(MyData,D15743, E15743+1),
"    " &amp; INDEX(MyData,D15743, E15743+1))</f>
        <v xml:space="preserve">        false,</v>
      </c>
    </row>
    <row r="15744" spans="4:7" x14ac:dyDescent="0.2">
      <c r="D15744" s="20">
        <f t="shared" si="245"/>
        <v>677</v>
      </c>
      <c r="E15744" s="20">
        <f>MIN(IF(MOD(ROWS($A$2:A15744),$A$2)=0,E15743+1, E15743), $B$2-1)</f>
        <v>18</v>
      </c>
      <c r="G15744" s="2" t="str">
        <f>IF(NOT(OR(
SUMPRODUCT(--ISNUMBER(SEARCH('Chapter 2 (Generated)'!$B$3:$V$3,INDEX(MyData,D15744, E15744+1))))&gt;0,
SUMPRODUCT(--ISNUMBER(SEARCH('Chapter 2 (Generated)'!$B$4:$V$4,INDEX(MyData,D15744, E15744+1))))&gt;0)),
"        " &amp; INDEX(MyData,D15744, E15744+1),
"    " &amp; INDEX(MyData,D15744, E15744+1))</f>
        <v xml:space="preserve">        false,</v>
      </c>
    </row>
    <row r="15745" spans="4:7" x14ac:dyDescent="0.2">
      <c r="D15745" s="20">
        <f t="shared" si="245"/>
        <v>678</v>
      </c>
      <c r="E15745" s="20">
        <f>MIN(IF(MOD(ROWS($A$2:A15745),$A$2)=0,E15744+1, E15744), $B$2-1)</f>
        <v>18</v>
      </c>
      <c r="G15745" s="2" t="str">
        <f>IF(NOT(OR(
SUMPRODUCT(--ISNUMBER(SEARCH('Chapter 2 (Generated)'!$B$3:$V$3,INDEX(MyData,D15745, E15745+1))))&gt;0,
SUMPRODUCT(--ISNUMBER(SEARCH('Chapter 2 (Generated)'!$B$4:$V$4,INDEX(MyData,D15745, E15745+1))))&gt;0)),
"        " &amp; INDEX(MyData,D15745, E15745+1),
"    " &amp; INDEX(MyData,D15745, E15745+1))</f>
        <v xml:space="preserve">        false,//675 </v>
      </c>
    </row>
    <row r="15746" spans="4:7" x14ac:dyDescent="0.2">
      <c r="D15746" s="20">
        <f t="shared" ref="D15746:D15809" si="246">MOD(ROW(D15745)-1+ROWS(MyData),ROWS(MyData))+1</f>
        <v>679</v>
      </c>
      <c r="E15746" s="20">
        <f>MIN(IF(MOD(ROWS($A$2:A15746),$A$2)=0,E15745+1, E15745), $B$2-1)</f>
        <v>18</v>
      </c>
      <c r="G15746" s="2" t="str">
        <f>IF(NOT(OR(
SUMPRODUCT(--ISNUMBER(SEARCH('Chapter 2 (Generated)'!$B$3:$V$3,INDEX(MyData,D15746, E15746+1))))&gt;0,
SUMPRODUCT(--ISNUMBER(SEARCH('Chapter 2 (Generated)'!$B$4:$V$4,INDEX(MyData,D15746, E15746+1))))&gt;0)),
"        " &amp; INDEX(MyData,D15746, E15746+1),
"    " &amp; INDEX(MyData,D15746, E15746+1))</f>
        <v xml:space="preserve">        false,</v>
      </c>
    </row>
    <row r="15747" spans="4:7" x14ac:dyDescent="0.2">
      <c r="D15747" s="20">
        <f t="shared" si="246"/>
        <v>680</v>
      </c>
      <c r="E15747" s="20">
        <f>MIN(IF(MOD(ROWS($A$2:A15747),$A$2)=0,E15746+1, E15746), $B$2-1)</f>
        <v>18</v>
      </c>
      <c r="G15747" s="2" t="str">
        <f>IF(NOT(OR(
SUMPRODUCT(--ISNUMBER(SEARCH('Chapter 2 (Generated)'!$B$3:$V$3,INDEX(MyData,D15747, E15747+1))))&gt;0,
SUMPRODUCT(--ISNUMBER(SEARCH('Chapter 2 (Generated)'!$B$4:$V$4,INDEX(MyData,D15747, E15747+1))))&gt;0)),
"        " &amp; INDEX(MyData,D15747, E15747+1),
"    " &amp; INDEX(MyData,D15747, E15747+1))</f>
        <v xml:space="preserve">        false,</v>
      </c>
    </row>
    <row r="15748" spans="4:7" x14ac:dyDescent="0.2">
      <c r="D15748" s="20">
        <f t="shared" si="246"/>
        <v>681</v>
      </c>
      <c r="E15748" s="20">
        <f>MIN(IF(MOD(ROWS($A$2:A15748),$A$2)=0,E15747+1, E15747), $B$2-1)</f>
        <v>18</v>
      </c>
      <c r="G15748" s="2" t="str">
        <f>IF(NOT(OR(
SUMPRODUCT(--ISNUMBER(SEARCH('Chapter 2 (Generated)'!$B$3:$V$3,INDEX(MyData,D15748, E15748+1))))&gt;0,
SUMPRODUCT(--ISNUMBER(SEARCH('Chapter 2 (Generated)'!$B$4:$V$4,INDEX(MyData,D15748, E15748+1))))&gt;0)),
"        " &amp; INDEX(MyData,D15748, E15748+1),
"    " &amp; INDEX(MyData,D15748, E15748+1))</f>
        <v xml:space="preserve">        false,</v>
      </c>
    </row>
    <row r="15749" spans="4:7" x14ac:dyDescent="0.2">
      <c r="D15749" s="20">
        <f t="shared" si="246"/>
        <v>682</v>
      </c>
      <c r="E15749" s="20">
        <f>MIN(IF(MOD(ROWS($A$2:A15749),$A$2)=0,E15748+1, E15748), $B$2-1)</f>
        <v>18</v>
      </c>
      <c r="G15749" s="2" t="str">
        <f>IF(NOT(OR(
SUMPRODUCT(--ISNUMBER(SEARCH('Chapter 2 (Generated)'!$B$3:$V$3,INDEX(MyData,D15749, E15749+1))))&gt;0,
SUMPRODUCT(--ISNUMBER(SEARCH('Chapter 2 (Generated)'!$B$4:$V$4,INDEX(MyData,D15749, E15749+1))))&gt;0)),
"        " &amp; INDEX(MyData,D15749, E15749+1),
"    " &amp; INDEX(MyData,D15749, E15749+1))</f>
        <v xml:space="preserve">        false,</v>
      </c>
    </row>
    <row r="15750" spans="4:7" x14ac:dyDescent="0.2">
      <c r="D15750" s="20">
        <f t="shared" si="246"/>
        <v>683</v>
      </c>
      <c r="E15750" s="20">
        <f>MIN(IF(MOD(ROWS($A$2:A15750),$A$2)=0,E15749+1, E15749), $B$2-1)</f>
        <v>18</v>
      </c>
      <c r="G15750" s="2" t="str">
        <f>IF(NOT(OR(
SUMPRODUCT(--ISNUMBER(SEARCH('Chapter 2 (Generated)'!$B$3:$V$3,INDEX(MyData,D15750, E15750+1))))&gt;0,
SUMPRODUCT(--ISNUMBER(SEARCH('Chapter 2 (Generated)'!$B$4:$V$4,INDEX(MyData,D15750, E15750+1))))&gt;0)),
"        " &amp; INDEX(MyData,D15750, E15750+1),
"    " &amp; INDEX(MyData,D15750, E15750+1))</f>
        <v xml:space="preserve">        false,//680 </v>
      </c>
    </row>
    <row r="15751" spans="4:7" x14ac:dyDescent="0.2">
      <c r="D15751" s="20">
        <f t="shared" si="246"/>
        <v>684</v>
      </c>
      <c r="E15751" s="20">
        <f>MIN(IF(MOD(ROWS($A$2:A15751),$A$2)=0,E15750+1, E15750), $B$2-1)</f>
        <v>18</v>
      </c>
      <c r="G15751" s="2" t="str">
        <f>IF(NOT(OR(
SUMPRODUCT(--ISNUMBER(SEARCH('Chapter 2 (Generated)'!$B$3:$V$3,INDEX(MyData,D15751, E15751+1))))&gt;0,
SUMPRODUCT(--ISNUMBER(SEARCH('Chapter 2 (Generated)'!$B$4:$V$4,INDEX(MyData,D15751, E15751+1))))&gt;0)),
"        " &amp; INDEX(MyData,D15751, E15751+1),
"    " &amp; INDEX(MyData,D15751, E15751+1))</f>
        <v xml:space="preserve">        false,</v>
      </c>
    </row>
    <row r="15752" spans="4:7" x14ac:dyDescent="0.2">
      <c r="D15752" s="20">
        <f t="shared" si="246"/>
        <v>685</v>
      </c>
      <c r="E15752" s="20">
        <f>MIN(IF(MOD(ROWS($A$2:A15752),$A$2)=0,E15751+1, E15751), $B$2-1)</f>
        <v>18</v>
      </c>
      <c r="G15752" s="2" t="str">
        <f>IF(NOT(OR(
SUMPRODUCT(--ISNUMBER(SEARCH('Chapter 2 (Generated)'!$B$3:$V$3,INDEX(MyData,D15752, E15752+1))))&gt;0,
SUMPRODUCT(--ISNUMBER(SEARCH('Chapter 2 (Generated)'!$B$4:$V$4,INDEX(MyData,D15752, E15752+1))))&gt;0)),
"        " &amp; INDEX(MyData,D15752, E15752+1),
"    " &amp; INDEX(MyData,D15752, E15752+1))</f>
        <v xml:space="preserve">        false,</v>
      </c>
    </row>
    <row r="15753" spans="4:7" x14ac:dyDescent="0.2">
      <c r="D15753" s="20">
        <f t="shared" si="246"/>
        <v>686</v>
      </c>
      <c r="E15753" s="20">
        <f>MIN(IF(MOD(ROWS($A$2:A15753),$A$2)=0,E15752+1, E15752), $B$2-1)</f>
        <v>18</v>
      </c>
      <c r="G15753" s="2" t="str">
        <f>IF(NOT(OR(
SUMPRODUCT(--ISNUMBER(SEARCH('Chapter 2 (Generated)'!$B$3:$V$3,INDEX(MyData,D15753, E15753+1))))&gt;0,
SUMPRODUCT(--ISNUMBER(SEARCH('Chapter 2 (Generated)'!$B$4:$V$4,INDEX(MyData,D15753, E15753+1))))&gt;0)),
"        " &amp; INDEX(MyData,D15753, E15753+1),
"    " &amp; INDEX(MyData,D15753, E15753+1))</f>
        <v xml:space="preserve">        false,</v>
      </c>
    </row>
    <row r="15754" spans="4:7" x14ac:dyDescent="0.2">
      <c r="D15754" s="20">
        <f t="shared" si="246"/>
        <v>687</v>
      </c>
      <c r="E15754" s="20">
        <f>MIN(IF(MOD(ROWS($A$2:A15754),$A$2)=0,E15753+1, E15753), $B$2-1)</f>
        <v>18</v>
      </c>
      <c r="G15754" s="2" t="str">
        <f>IF(NOT(OR(
SUMPRODUCT(--ISNUMBER(SEARCH('Chapter 2 (Generated)'!$B$3:$V$3,INDEX(MyData,D15754, E15754+1))))&gt;0,
SUMPRODUCT(--ISNUMBER(SEARCH('Chapter 2 (Generated)'!$B$4:$V$4,INDEX(MyData,D15754, E15754+1))))&gt;0)),
"        " &amp; INDEX(MyData,D15754, E15754+1),
"    " &amp; INDEX(MyData,D15754, E15754+1))</f>
        <v xml:space="preserve">        false,</v>
      </c>
    </row>
    <row r="15755" spans="4:7" x14ac:dyDescent="0.2">
      <c r="D15755" s="20">
        <f t="shared" si="246"/>
        <v>688</v>
      </c>
      <c r="E15755" s="20">
        <f>MIN(IF(MOD(ROWS($A$2:A15755),$A$2)=0,E15754+1, E15754), $B$2-1)</f>
        <v>18</v>
      </c>
      <c r="G15755" s="2" t="str">
        <f>IF(NOT(OR(
SUMPRODUCT(--ISNUMBER(SEARCH('Chapter 2 (Generated)'!$B$3:$V$3,INDEX(MyData,D15755, E15755+1))))&gt;0,
SUMPRODUCT(--ISNUMBER(SEARCH('Chapter 2 (Generated)'!$B$4:$V$4,INDEX(MyData,D15755, E15755+1))))&gt;0)),
"        " &amp; INDEX(MyData,D15755, E15755+1),
"    " &amp; INDEX(MyData,D15755, E15755+1))</f>
        <v xml:space="preserve">        false,//685 </v>
      </c>
    </row>
    <row r="15756" spans="4:7" x14ac:dyDescent="0.2">
      <c r="D15756" s="20">
        <f t="shared" si="246"/>
        <v>689</v>
      </c>
      <c r="E15756" s="20">
        <f>MIN(IF(MOD(ROWS($A$2:A15756),$A$2)=0,E15755+1, E15755), $B$2-1)</f>
        <v>18</v>
      </c>
      <c r="G15756" s="2" t="str">
        <f>IF(NOT(OR(
SUMPRODUCT(--ISNUMBER(SEARCH('Chapter 2 (Generated)'!$B$3:$V$3,INDEX(MyData,D15756, E15756+1))))&gt;0,
SUMPRODUCT(--ISNUMBER(SEARCH('Chapter 2 (Generated)'!$B$4:$V$4,INDEX(MyData,D15756, E15756+1))))&gt;0)),
"        " &amp; INDEX(MyData,D15756, E15756+1),
"    " &amp; INDEX(MyData,D15756, E15756+1))</f>
        <v xml:space="preserve">        false,</v>
      </c>
    </row>
    <row r="15757" spans="4:7" x14ac:dyDescent="0.2">
      <c r="D15757" s="20">
        <f t="shared" si="246"/>
        <v>690</v>
      </c>
      <c r="E15757" s="20">
        <f>MIN(IF(MOD(ROWS($A$2:A15757),$A$2)=0,E15756+1, E15756), $B$2-1)</f>
        <v>18</v>
      </c>
      <c r="G15757" s="2" t="str">
        <f>IF(NOT(OR(
SUMPRODUCT(--ISNUMBER(SEARCH('Chapter 2 (Generated)'!$B$3:$V$3,INDEX(MyData,D15757, E15757+1))))&gt;0,
SUMPRODUCT(--ISNUMBER(SEARCH('Chapter 2 (Generated)'!$B$4:$V$4,INDEX(MyData,D15757, E15757+1))))&gt;0)),
"        " &amp; INDEX(MyData,D15757, E15757+1),
"    " &amp; INDEX(MyData,D15757, E15757+1))</f>
        <v xml:space="preserve">        false,</v>
      </c>
    </row>
    <row r="15758" spans="4:7" x14ac:dyDescent="0.2">
      <c r="D15758" s="20">
        <f t="shared" si="246"/>
        <v>691</v>
      </c>
      <c r="E15758" s="20">
        <f>MIN(IF(MOD(ROWS($A$2:A15758),$A$2)=0,E15757+1, E15757), $B$2-1)</f>
        <v>18</v>
      </c>
      <c r="G15758" s="2" t="str">
        <f>IF(NOT(OR(
SUMPRODUCT(--ISNUMBER(SEARCH('Chapter 2 (Generated)'!$B$3:$V$3,INDEX(MyData,D15758, E15758+1))))&gt;0,
SUMPRODUCT(--ISNUMBER(SEARCH('Chapter 2 (Generated)'!$B$4:$V$4,INDEX(MyData,D15758, E15758+1))))&gt;0)),
"        " &amp; INDEX(MyData,D15758, E15758+1),
"    " &amp; INDEX(MyData,D15758, E15758+1))</f>
        <v xml:space="preserve">        false,</v>
      </c>
    </row>
    <row r="15759" spans="4:7" x14ac:dyDescent="0.2">
      <c r="D15759" s="20">
        <f t="shared" si="246"/>
        <v>692</v>
      </c>
      <c r="E15759" s="20">
        <f>MIN(IF(MOD(ROWS($A$2:A15759),$A$2)=0,E15758+1, E15758), $B$2-1)</f>
        <v>18</v>
      </c>
      <c r="G15759" s="2" t="str">
        <f>IF(NOT(OR(
SUMPRODUCT(--ISNUMBER(SEARCH('Chapter 2 (Generated)'!$B$3:$V$3,INDEX(MyData,D15759, E15759+1))))&gt;0,
SUMPRODUCT(--ISNUMBER(SEARCH('Chapter 2 (Generated)'!$B$4:$V$4,INDEX(MyData,D15759, E15759+1))))&gt;0)),
"        " &amp; INDEX(MyData,D15759, E15759+1),
"    " &amp; INDEX(MyData,D15759, E15759+1))</f>
        <v xml:space="preserve">        false,//689 GHOST SLIDE</v>
      </c>
    </row>
    <row r="15760" spans="4:7" x14ac:dyDescent="0.2">
      <c r="D15760" s="20">
        <f t="shared" si="246"/>
        <v>693</v>
      </c>
      <c r="E15760" s="20">
        <f>MIN(IF(MOD(ROWS($A$2:A15760),$A$2)=0,E15759+1, E15759), $B$2-1)</f>
        <v>18</v>
      </c>
      <c r="G15760" s="2" t="str">
        <f>IF(NOT(OR(
SUMPRODUCT(--ISNUMBER(SEARCH('Chapter 2 (Generated)'!$B$3:$V$3,INDEX(MyData,D15760, E15760+1))))&gt;0,
SUMPRODUCT(--ISNUMBER(SEARCH('Chapter 2 (Generated)'!$B$4:$V$4,INDEX(MyData,D15760, E15760+1))))&gt;0)),
"        " &amp; INDEX(MyData,D15760, E15760+1),
"    " &amp; INDEX(MyData,D15760, E15760+1))</f>
        <v xml:space="preserve">        false,//690 </v>
      </c>
    </row>
    <row r="15761" spans="4:7" x14ac:dyDescent="0.2">
      <c r="D15761" s="20">
        <f t="shared" si="246"/>
        <v>694</v>
      </c>
      <c r="E15761" s="20">
        <f>MIN(IF(MOD(ROWS($A$2:A15761),$A$2)=0,E15760+1, E15760), $B$2-1)</f>
        <v>18</v>
      </c>
      <c r="G15761" s="2" t="str">
        <f>IF(NOT(OR(
SUMPRODUCT(--ISNUMBER(SEARCH('Chapter 2 (Generated)'!$B$3:$V$3,INDEX(MyData,D15761, E15761+1))))&gt;0,
SUMPRODUCT(--ISNUMBER(SEARCH('Chapter 2 (Generated)'!$B$4:$V$4,INDEX(MyData,D15761, E15761+1))))&gt;0)),
"        " &amp; INDEX(MyData,D15761, E15761+1),
"    " &amp; INDEX(MyData,D15761, E15761+1))</f>
        <v xml:space="preserve">        false,</v>
      </c>
    </row>
    <row r="15762" spans="4:7" x14ac:dyDescent="0.2">
      <c r="D15762" s="20">
        <f t="shared" si="246"/>
        <v>695</v>
      </c>
      <c r="E15762" s="20">
        <f>MIN(IF(MOD(ROWS($A$2:A15762),$A$2)=0,E15761+1, E15761), $B$2-1)</f>
        <v>18</v>
      </c>
      <c r="G15762" s="2" t="str">
        <f>IF(NOT(OR(
SUMPRODUCT(--ISNUMBER(SEARCH('Chapter 2 (Generated)'!$B$3:$V$3,INDEX(MyData,D15762, E15762+1))))&gt;0,
SUMPRODUCT(--ISNUMBER(SEARCH('Chapter 2 (Generated)'!$B$4:$V$4,INDEX(MyData,D15762, E15762+1))))&gt;0)),
"        " &amp; INDEX(MyData,D15762, E15762+1),
"    " &amp; INDEX(MyData,D15762, E15762+1))</f>
        <v xml:space="preserve">        false,</v>
      </c>
    </row>
    <row r="15763" spans="4:7" x14ac:dyDescent="0.2">
      <c r="D15763" s="20">
        <f t="shared" si="246"/>
        <v>696</v>
      </c>
      <c r="E15763" s="20">
        <f>MIN(IF(MOD(ROWS($A$2:A15763),$A$2)=0,E15762+1, E15762), $B$2-1)</f>
        <v>18</v>
      </c>
      <c r="G15763" s="2" t="str">
        <f>IF(NOT(OR(
SUMPRODUCT(--ISNUMBER(SEARCH('Chapter 2 (Generated)'!$B$3:$V$3,INDEX(MyData,D15763, E15763+1))))&gt;0,
SUMPRODUCT(--ISNUMBER(SEARCH('Chapter 2 (Generated)'!$B$4:$V$4,INDEX(MyData,D15763, E15763+1))))&gt;0)),
"        " &amp; INDEX(MyData,D15763, E15763+1),
"    " &amp; INDEX(MyData,D15763, E15763+1))</f>
        <v xml:space="preserve">        false,</v>
      </c>
    </row>
    <row r="15764" spans="4:7" x14ac:dyDescent="0.2">
      <c r="D15764" s="20">
        <f t="shared" si="246"/>
        <v>697</v>
      </c>
      <c r="E15764" s="20">
        <f>MIN(IF(MOD(ROWS($A$2:A15764),$A$2)=0,E15763+1, E15763), $B$2-1)</f>
        <v>18</v>
      </c>
      <c r="G15764" s="2" t="str">
        <f>IF(NOT(OR(
SUMPRODUCT(--ISNUMBER(SEARCH('Chapter 2 (Generated)'!$B$3:$V$3,INDEX(MyData,D15764, E15764+1))))&gt;0,
SUMPRODUCT(--ISNUMBER(SEARCH('Chapter 2 (Generated)'!$B$4:$V$4,INDEX(MyData,D15764, E15764+1))))&gt;0)),
"        " &amp; INDEX(MyData,D15764, E15764+1),
"    " &amp; INDEX(MyData,D15764, E15764+1))</f>
        <v xml:space="preserve">        false,</v>
      </c>
    </row>
    <row r="15765" spans="4:7" x14ac:dyDescent="0.2">
      <c r="D15765" s="20">
        <f t="shared" si="246"/>
        <v>698</v>
      </c>
      <c r="E15765" s="20">
        <f>MIN(IF(MOD(ROWS($A$2:A15765),$A$2)=0,E15764+1, E15764), $B$2-1)</f>
        <v>18</v>
      </c>
      <c r="G15765" s="2" t="str">
        <f>IF(NOT(OR(
SUMPRODUCT(--ISNUMBER(SEARCH('Chapter 2 (Generated)'!$B$3:$V$3,INDEX(MyData,D15765, E15765+1))))&gt;0,
SUMPRODUCT(--ISNUMBER(SEARCH('Chapter 2 (Generated)'!$B$4:$V$4,INDEX(MyData,D15765, E15765+1))))&gt;0)),
"        " &amp; INDEX(MyData,D15765, E15765+1),
"    " &amp; INDEX(MyData,D15765, E15765+1))</f>
        <v xml:space="preserve">        false,//695 </v>
      </c>
    </row>
    <row r="15766" spans="4:7" x14ac:dyDescent="0.2">
      <c r="D15766" s="20">
        <f t="shared" si="246"/>
        <v>699</v>
      </c>
      <c r="E15766" s="20">
        <f>MIN(IF(MOD(ROWS($A$2:A15766),$A$2)=0,E15765+1, E15765), $B$2-1)</f>
        <v>18</v>
      </c>
      <c r="G15766" s="2" t="str">
        <f>IF(NOT(OR(
SUMPRODUCT(--ISNUMBER(SEARCH('Chapter 2 (Generated)'!$B$3:$V$3,INDEX(MyData,D15766, E15766+1))))&gt;0,
SUMPRODUCT(--ISNUMBER(SEARCH('Chapter 2 (Generated)'!$B$4:$V$4,INDEX(MyData,D15766, E15766+1))))&gt;0)),
"        " &amp; INDEX(MyData,D15766, E15766+1),
"    " &amp; INDEX(MyData,D15766, E15766+1))</f>
        <v xml:space="preserve">        false,</v>
      </c>
    </row>
    <row r="15767" spans="4:7" x14ac:dyDescent="0.2">
      <c r="D15767" s="20">
        <f t="shared" si="246"/>
        <v>700</v>
      </c>
      <c r="E15767" s="20">
        <f>MIN(IF(MOD(ROWS($A$2:A15767),$A$2)=0,E15766+1, E15766), $B$2-1)</f>
        <v>18</v>
      </c>
      <c r="G15767" s="2" t="str">
        <f>IF(NOT(OR(
SUMPRODUCT(--ISNUMBER(SEARCH('Chapter 2 (Generated)'!$B$3:$V$3,INDEX(MyData,D15767, E15767+1))))&gt;0,
SUMPRODUCT(--ISNUMBER(SEARCH('Chapter 2 (Generated)'!$B$4:$V$4,INDEX(MyData,D15767, E15767+1))))&gt;0)),
"        " &amp; INDEX(MyData,D15767, E15767+1),
"    " &amp; INDEX(MyData,D15767, E15767+1))</f>
        <v xml:space="preserve">        false,</v>
      </c>
    </row>
    <row r="15768" spans="4:7" x14ac:dyDescent="0.2">
      <c r="D15768" s="20">
        <f t="shared" si="246"/>
        <v>701</v>
      </c>
      <c r="E15768" s="20">
        <f>MIN(IF(MOD(ROWS($A$2:A15768),$A$2)=0,E15767+1, E15767), $B$2-1)</f>
        <v>18</v>
      </c>
      <c r="G15768" s="2" t="str">
        <f>IF(NOT(OR(
SUMPRODUCT(--ISNUMBER(SEARCH('Chapter 2 (Generated)'!$B$3:$V$3,INDEX(MyData,D15768, E15768+1))))&gt;0,
SUMPRODUCT(--ISNUMBER(SEARCH('Chapter 2 (Generated)'!$B$4:$V$4,INDEX(MyData,D15768, E15768+1))))&gt;0)),
"        " &amp; INDEX(MyData,D15768, E15768+1),
"    " &amp; INDEX(MyData,D15768, E15768+1))</f>
        <v xml:space="preserve">        false,</v>
      </c>
    </row>
    <row r="15769" spans="4:7" x14ac:dyDescent="0.2">
      <c r="D15769" s="20">
        <f t="shared" si="246"/>
        <v>702</v>
      </c>
      <c r="E15769" s="20">
        <f>MIN(IF(MOD(ROWS($A$2:A15769),$A$2)=0,E15768+1, E15768), $B$2-1)</f>
        <v>18</v>
      </c>
      <c r="G15769" s="2" t="str">
        <f>IF(NOT(OR(
SUMPRODUCT(--ISNUMBER(SEARCH('Chapter 2 (Generated)'!$B$3:$V$3,INDEX(MyData,D15769, E15769+1))))&gt;0,
SUMPRODUCT(--ISNUMBER(SEARCH('Chapter 2 (Generated)'!$B$4:$V$4,INDEX(MyData,D15769, E15769+1))))&gt;0)),
"        " &amp; INDEX(MyData,D15769, E15769+1),
"    " &amp; INDEX(MyData,D15769, E15769+1))</f>
        <v xml:space="preserve">        false,</v>
      </c>
    </row>
    <row r="15770" spans="4:7" x14ac:dyDescent="0.2">
      <c r="D15770" s="20">
        <f t="shared" si="246"/>
        <v>703</v>
      </c>
      <c r="E15770" s="20">
        <f>MIN(IF(MOD(ROWS($A$2:A15770),$A$2)=0,E15769+1, E15769), $B$2-1)</f>
        <v>18</v>
      </c>
      <c r="G15770" s="2" t="str">
        <f>IF(NOT(OR(
SUMPRODUCT(--ISNUMBER(SEARCH('Chapter 2 (Generated)'!$B$3:$V$3,INDEX(MyData,D15770, E15770+1))))&gt;0,
SUMPRODUCT(--ISNUMBER(SEARCH('Chapter 2 (Generated)'!$B$4:$V$4,INDEX(MyData,D15770, E15770+1))))&gt;0)),
"        " &amp; INDEX(MyData,D15770, E15770+1),
"    " &amp; INDEX(MyData,D15770, E15770+1))</f>
        <v xml:space="preserve">        false,//700 </v>
      </c>
    </row>
    <row r="15771" spans="4:7" x14ac:dyDescent="0.2">
      <c r="D15771" s="20">
        <f t="shared" si="246"/>
        <v>704</v>
      </c>
      <c r="E15771" s="20">
        <f>MIN(IF(MOD(ROWS($A$2:A15771),$A$2)=0,E15770+1, E15770), $B$2-1)</f>
        <v>18</v>
      </c>
      <c r="G15771" s="2" t="str">
        <f>IF(NOT(OR(
SUMPRODUCT(--ISNUMBER(SEARCH('Chapter 2 (Generated)'!$B$3:$V$3,INDEX(MyData,D15771, E15771+1))))&gt;0,
SUMPRODUCT(--ISNUMBER(SEARCH('Chapter 2 (Generated)'!$B$4:$V$4,INDEX(MyData,D15771, E15771+1))))&gt;0)),
"        " &amp; INDEX(MyData,D15771, E15771+1),
"    " &amp; INDEX(MyData,D15771, E15771+1))</f>
        <v xml:space="preserve">        false,</v>
      </c>
    </row>
    <row r="15772" spans="4:7" x14ac:dyDescent="0.2">
      <c r="D15772" s="20">
        <f t="shared" si="246"/>
        <v>705</v>
      </c>
      <c r="E15772" s="20">
        <f>MIN(IF(MOD(ROWS($A$2:A15772),$A$2)=0,E15771+1, E15771), $B$2-1)</f>
        <v>18</v>
      </c>
      <c r="G15772" s="2" t="str">
        <f>IF(NOT(OR(
SUMPRODUCT(--ISNUMBER(SEARCH('Chapter 2 (Generated)'!$B$3:$V$3,INDEX(MyData,D15772, E15772+1))))&gt;0,
SUMPRODUCT(--ISNUMBER(SEARCH('Chapter 2 (Generated)'!$B$4:$V$4,INDEX(MyData,D15772, E15772+1))))&gt;0)),
"        " &amp; INDEX(MyData,D15772, E15772+1),
"    " &amp; INDEX(MyData,D15772, E15772+1))</f>
        <v xml:space="preserve">        false,</v>
      </c>
    </row>
    <row r="15773" spans="4:7" x14ac:dyDescent="0.2">
      <c r="D15773" s="20">
        <f t="shared" si="246"/>
        <v>706</v>
      </c>
      <c r="E15773" s="20">
        <f>MIN(IF(MOD(ROWS($A$2:A15773),$A$2)=0,E15772+1, E15772), $B$2-1)</f>
        <v>18</v>
      </c>
      <c r="G15773" s="2" t="str">
        <f>IF(NOT(OR(
SUMPRODUCT(--ISNUMBER(SEARCH('Chapter 2 (Generated)'!$B$3:$V$3,INDEX(MyData,D15773, E15773+1))))&gt;0,
SUMPRODUCT(--ISNUMBER(SEARCH('Chapter 2 (Generated)'!$B$4:$V$4,INDEX(MyData,D15773, E15773+1))))&gt;0)),
"        " &amp; INDEX(MyData,D15773, E15773+1),
"    " &amp; INDEX(MyData,D15773, E15773+1))</f>
        <v xml:space="preserve">        false,</v>
      </c>
    </row>
    <row r="15774" spans="4:7" x14ac:dyDescent="0.2">
      <c r="D15774" s="20">
        <f t="shared" si="246"/>
        <v>707</v>
      </c>
      <c r="E15774" s="20">
        <f>MIN(IF(MOD(ROWS($A$2:A15774),$A$2)=0,E15773+1, E15773), $B$2-1)</f>
        <v>18</v>
      </c>
      <c r="G15774" s="2" t="str">
        <f>IF(NOT(OR(
SUMPRODUCT(--ISNUMBER(SEARCH('Chapter 2 (Generated)'!$B$3:$V$3,INDEX(MyData,D15774, E15774+1))))&gt;0,
SUMPRODUCT(--ISNUMBER(SEARCH('Chapter 2 (Generated)'!$B$4:$V$4,INDEX(MyData,D15774, E15774+1))))&gt;0)),
"        " &amp; INDEX(MyData,D15774, E15774+1),
"    " &amp; INDEX(MyData,D15774, E15774+1))</f>
        <v xml:space="preserve">        false,</v>
      </c>
    </row>
    <row r="15775" spans="4:7" x14ac:dyDescent="0.2">
      <c r="D15775" s="20">
        <f t="shared" si="246"/>
        <v>708</v>
      </c>
      <c r="E15775" s="20">
        <f>MIN(IF(MOD(ROWS($A$2:A15775),$A$2)=0,E15774+1, E15774), $B$2-1)</f>
        <v>18</v>
      </c>
      <c r="G15775" s="2" t="str">
        <f>IF(NOT(OR(
SUMPRODUCT(--ISNUMBER(SEARCH('Chapter 2 (Generated)'!$B$3:$V$3,INDEX(MyData,D15775, E15775+1))))&gt;0,
SUMPRODUCT(--ISNUMBER(SEARCH('Chapter 2 (Generated)'!$B$4:$V$4,INDEX(MyData,D15775, E15775+1))))&gt;0)),
"        " &amp; INDEX(MyData,D15775, E15775+1),
"    " &amp; INDEX(MyData,D15775, E15775+1))</f>
        <v xml:space="preserve">        false,//705 </v>
      </c>
    </row>
    <row r="15776" spans="4:7" x14ac:dyDescent="0.2">
      <c r="D15776" s="20">
        <f t="shared" si="246"/>
        <v>709</v>
      </c>
      <c r="E15776" s="20">
        <f>MIN(IF(MOD(ROWS($A$2:A15776),$A$2)=0,E15775+1, E15775), $B$2-1)</f>
        <v>18</v>
      </c>
      <c r="G15776" s="2" t="str">
        <f>IF(NOT(OR(
SUMPRODUCT(--ISNUMBER(SEARCH('Chapter 2 (Generated)'!$B$3:$V$3,INDEX(MyData,D15776, E15776+1))))&gt;0,
SUMPRODUCT(--ISNUMBER(SEARCH('Chapter 2 (Generated)'!$B$4:$V$4,INDEX(MyData,D15776, E15776+1))))&gt;0)),
"        " &amp; INDEX(MyData,D15776, E15776+1),
"    " &amp; INDEX(MyData,D15776, E15776+1))</f>
        <v xml:space="preserve">        false,</v>
      </c>
    </row>
    <row r="15777" spans="4:7" x14ac:dyDescent="0.2">
      <c r="D15777" s="20">
        <f t="shared" si="246"/>
        <v>710</v>
      </c>
      <c r="E15777" s="20">
        <f>MIN(IF(MOD(ROWS($A$2:A15777),$A$2)=0,E15776+1, E15776), $B$2-1)</f>
        <v>18</v>
      </c>
      <c r="G15777" s="2" t="str">
        <f>IF(NOT(OR(
SUMPRODUCT(--ISNUMBER(SEARCH('Chapter 2 (Generated)'!$B$3:$V$3,INDEX(MyData,D15777, E15777+1))))&gt;0,
SUMPRODUCT(--ISNUMBER(SEARCH('Chapter 2 (Generated)'!$B$4:$V$4,INDEX(MyData,D15777, E15777+1))))&gt;0)),
"        " &amp; INDEX(MyData,D15777, E15777+1),
"    " &amp; INDEX(MyData,D15777, E15777+1))</f>
        <v xml:space="preserve">        false,</v>
      </c>
    </row>
    <row r="15778" spans="4:7" x14ac:dyDescent="0.2">
      <c r="D15778" s="20">
        <f t="shared" si="246"/>
        <v>711</v>
      </c>
      <c r="E15778" s="20">
        <f>MIN(IF(MOD(ROWS($A$2:A15778),$A$2)=0,E15777+1, E15777), $B$2-1)</f>
        <v>18</v>
      </c>
      <c r="G15778" s="2" t="str">
        <f>IF(NOT(OR(
SUMPRODUCT(--ISNUMBER(SEARCH('Chapter 2 (Generated)'!$B$3:$V$3,INDEX(MyData,D15778, E15778+1))))&gt;0,
SUMPRODUCT(--ISNUMBER(SEARCH('Chapter 2 (Generated)'!$B$4:$V$4,INDEX(MyData,D15778, E15778+1))))&gt;0)),
"        " &amp; INDEX(MyData,D15778, E15778+1),
"    " &amp; INDEX(MyData,D15778, E15778+1))</f>
        <v xml:space="preserve">        false,</v>
      </c>
    </row>
    <row r="15779" spans="4:7" x14ac:dyDescent="0.2">
      <c r="D15779" s="20">
        <f t="shared" si="246"/>
        <v>712</v>
      </c>
      <c r="E15779" s="20">
        <f>MIN(IF(MOD(ROWS($A$2:A15779),$A$2)=0,E15778+1, E15778), $B$2-1)</f>
        <v>18</v>
      </c>
      <c r="G15779" s="2" t="str">
        <f>IF(NOT(OR(
SUMPRODUCT(--ISNUMBER(SEARCH('Chapter 2 (Generated)'!$B$3:$V$3,INDEX(MyData,D15779, E15779+1))))&gt;0,
SUMPRODUCT(--ISNUMBER(SEARCH('Chapter 2 (Generated)'!$B$4:$V$4,INDEX(MyData,D15779, E15779+1))))&gt;0)),
"        " &amp; INDEX(MyData,D15779, E15779+1),
"    " &amp; INDEX(MyData,D15779, E15779+1))</f>
        <v xml:space="preserve">        false,</v>
      </c>
    </row>
    <row r="15780" spans="4:7" x14ac:dyDescent="0.2">
      <c r="D15780" s="20">
        <f t="shared" si="246"/>
        <v>713</v>
      </c>
      <c r="E15780" s="20">
        <f>MIN(IF(MOD(ROWS($A$2:A15780),$A$2)=0,E15779+1, E15779), $B$2-1)</f>
        <v>18</v>
      </c>
      <c r="G15780" s="2" t="str">
        <f>IF(NOT(OR(
SUMPRODUCT(--ISNUMBER(SEARCH('Chapter 2 (Generated)'!$B$3:$V$3,INDEX(MyData,D15780, E15780+1))))&gt;0,
SUMPRODUCT(--ISNUMBER(SEARCH('Chapter 2 (Generated)'!$B$4:$V$4,INDEX(MyData,D15780, E15780+1))))&gt;0)),
"        " &amp; INDEX(MyData,D15780, E15780+1),
"    " &amp; INDEX(MyData,D15780, E15780+1))</f>
        <v xml:space="preserve">        false,//710 </v>
      </c>
    </row>
    <row r="15781" spans="4:7" x14ac:dyDescent="0.2">
      <c r="D15781" s="20">
        <f t="shared" si="246"/>
        <v>714</v>
      </c>
      <c r="E15781" s="20">
        <f>MIN(IF(MOD(ROWS($A$2:A15781),$A$2)=0,E15780+1, E15780), $B$2-1)</f>
        <v>18</v>
      </c>
      <c r="G15781" s="2" t="str">
        <f>IF(NOT(OR(
SUMPRODUCT(--ISNUMBER(SEARCH('Chapter 2 (Generated)'!$B$3:$V$3,INDEX(MyData,D15781, E15781+1))))&gt;0,
SUMPRODUCT(--ISNUMBER(SEARCH('Chapter 2 (Generated)'!$B$4:$V$4,INDEX(MyData,D15781, E15781+1))))&gt;0)),
"        " &amp; INDEX(MyData,D15781, E15781+1),
"    " &amp; INDEX(MyData,D15781, E15781+1))</f>
        <v xml:space="preserve">        false,</v>
      </c>
    </row>
    <row r="15782" spans="4:7" x14ac:dyDescent="0.2">
      <c r="D15782" s="20">
        <f t="shared" si="246"/>
        <v>715</v>
      </c>
      <c r="E15782" s="20">
        <f>MIN(IF(MOD(ROWS($A$2:A15782),$A$2)=0,E15781+1, E15781), $B$2-1)</f>
        <v>18</v>
      </c>
      <c r="G15782" s="2" t="str">
        <f>IF(NOT(OR(
SUMPRODUCT(--ISNUMBER(SEARCH('Chapter 2 (Generated)'!$B$3:$V$3,INDEX(MyData,D15782, E15782+1))))&gt;0,
SUMPRODUCT(--ISNUMBER(SEARCH('Chapter 2 (Generated)'!$B$4:$V$4,INDEX(MyData,D15782, E15782+1))))&gt;0)),
"        " &amp; INDEX(MyData,D15782, E15782+1),
"    " &amp; INDEX(MyData,D15782, E15782+1))</f>
        <v xml:space="preserve">        false,</v>
      </c>
    </row>
    <row r="15783" spans="4:7" x14ac:dyDescent="0.2">
      <c r="D15783" s="20">
        <f t="shared" si="246"/>
        <v>716</v>
      </c>
      <c r="E15783" s="20">
        <f>MIN(IF(MOD(ROWS($A$2:A15783),$A$2)=0,E15782+1, E15782), $B$2-1)</f>
        <v>18</v>
      </c>
      <c r="G15783" s="2" t="str">
        <f>IF(NOT(OR(
SUMPRODUCT(--ISNUMBER(SEARCH('Chapter 2 (Generated)'!$B$3:$V$3,INDEX(MyData,D15783, E15783+1))))&gt;0,
SUMPRODUCT(--ISNUMBER(SEARCH('Chapter 2 (Generated)'!$B$4:$V$4,INDEX(MyData,D15783, E15783+1))))&gt;0)),
"        " &amp; INDEX(MyData,D15783, E15783+1),
"    " &amp; INDEX(MyData,D15783, E15783+1))</f>
        <v xml:space="preserve">        false,</v>
      </c>
    </row>
    <row r="15784" spans="4:7" x14ac:dyDescent="0.2">
      <c r="D15784" s="20">
        <f t="shared" si="246"/>
        <v>717</v>
      </c>
      <c r="E15784" s="20">
        <f>MIN(IF(MOD(ROWS($A$2:A15784),$A$2)=0,E15783+1, E15783), $B$2-1)</f>
        <v>18</v>
      </c>
      <c r="G15784" s="2" t="str">
        <f>IF(NOT(OR(
SUMPRODUCT(--ISNUMBER(SEARCH('Chapter 2 (Generated)'!$B$3:$V$3,INDEX(MyData,D15784, E15784+1))))&gt;0,
SUMPRODUCT(--ISNUMBER(SEARCH('Chapter 2 (Generated)'!$B$4:$V$4,INDEX(MyData,D15784, E15784+1))))&gt;0)),
"        " &amp; INDEX(MyData,D15784, E15784+1),
"    " &amp; INDEX(MyData,D15784, E15784+1))</f>
        <v xml:space="preserve">        false,</v>
      </c>
    </row>
    <row r="15785" spans="4:7" x14ac:dyDescent="0.2">
      <c r="D15785" s="20">
        <f t="shared" si="246"/>
        <v>718</v>
      </c>
      <c r="E15785" s="20">
        <f>MIN(IF(MOD(ROWS($A$2:A15785),$A$2)=0,E15784+1, E15784), $B$2-1)</f>
        <v>18</v>
      </c>
      <c r="G15785" s="2" t="str">
        <f>IF(NOT(OR(
SUMPRODUCT(--ISNUMBER(SEARCH('Chapter 2 (Generated)'!$B$3:$V$3,INDEX(MyData,D15785, E15785+1))))&gt;0,
SUMPRODUCT(--ISNUMBER(SEARCH('Chapter 2 (Generated)'!$B$4:$V$4,INDEX(MyData,D15785, E15785+1))))&gt;0)),
"        " &amp; INDEX(MyData,D15785, E15785+1),
"    " &amp; INDEX(MyData,D15785, E15785+1))</f>
        <v xml:space="preserve">        false,//715 </v>
      </c>
    </row>
    <row r="15786" spans="4:7" x14ac:dyDescent="0.2">
      <c r="D15786" s="20">
        <f t="shared" si="246"/>
        <v>719</v>
      </c>
      <c r="E15786" s="20">
        <f>MIN(IF(MOD(ROWS($A$2:A15786),$A$2)=0,E15785+1, E15785), $B$2-1)</f>
        <v>18</v>
      </c>
      <c r="G15786" s="2" t="str">
        <f>IF(NOT(OR(
SUMPRODUCT(--ISNUMBER(SEARCH('Chapter 2 (Generated)'!$B$3:$V$3,INDEX(MyData,D15786, E15786+1))))&gt;0,
SUMPRODUCT(--ISNUMBER(SEARCH('Chapter 2 (Generated)'!$B$4:$V$4,INDEX(MyData,D15786, E15786+1))))&gt;0)),
"        " &amp; INDEX(MyData,D15786, E15786+1),
"    " &amp; INDEX(MyData,D15786, E15786+1))</f>
        <v xml:space="preserve">        false,</v>
      </c>
    </row>
    <row r="15787" spans="4:7" x14ac:dyDescent="0.2">
      <c r="D15787" s="20">
        <f t="shared" si="246"/>
        <v>720</v>
      </c>
      <c r="E15787" s="20">
        <f>MIN(IF(MOD(ROWS($A$2:A15787),$A$2)=0,E15786+1, E15786), $B$2-1)</f>
        <v>18</v>
      </c>
      <c r="G15787" s="2" t="str">
        <f>IF(NOT(OR(
SUMPRODUCT(--ISNUMBER(SEARCH('Chapter 2 (Generated)'!$B$3:$V$3,INDEX(MyData,D15787, E15787+1))))&gt;0,
SUMPRODUCT(--ISNUMBER(SEARCH('Chapter 2 (Generated)'!$B$4:$V$4,INDEX(MyData,D15787, E15787+1))))&gt;0)),
"        " &amp; INDEX(MyData,D15787, E15787+1),
"    " &amp; INDEX(MyData,D15787, E15787+1))</f>
        <v xml:space="preserve">        false,</v>
      </c>
    </row>
    <row r="15788" spans="4:7" x14ac:dyDescent="0.2">
      <c r="D15788" s="20">
        <f t="shared" si="246"/>
        <v>721</v>
      </c>
      <c r="E15788" s="20">
        <f>MIN(IF(MOD(ROWS($A$2:A15788),$A$2)=0,E15787+1, E15787), $B$2-1)</f>
        <v>18</v>
      </c>
      <c r="G15788" s="2" t="str">
        <f>IF(NOT(OR(
SUMPRODUCT(--ISNUMBER(SEARCH('Chapter 2 (Generated)'!$B$3:$V$3,INDEX(MyData,D15788, E15788+1))))&gt;0,
SUMPRODUCT(--ISNUMBER(SEARCH('Chapter 2 (Generated)'!$B$4:$V$4,INDEX(MyData,D15788, E15788+1))))&gt;0)),
"        " &amp; INDEX(MyData,D15788, E15788+1),
"    " &amp; INDEX(MyData,D15788, E15788+1))</f>
        <v xml:space="preserve">        false,</v>
      </c>
    </row>
    <row r="15789" spans="4:7" x14ac:dyDescent="0.2">
      <c r="D15789" s="20">
        <f t="shared" si="246"/>
        <v>722</v>
      </c>
      <c r="E15789" s="20">
        <f>MIN(IF(MOD(ROWS($A$2:A15789),$A$2)=0,E15788+1, E15788), $B$2-1)</f>
        <v>18</v>
      </c>
      <c r="G15789" s="2" t="str">
        <f>IF(NOT(OR(
SUMPRODUCT(--ISNUMBER(SEARCH('Chapter 2 (Generated)'!$B$3:$V$3,INDEX(MyData,D15789, E15789+1))))&gt;0,
SUMPRODUCT(--ISNUMBER(SEARCH('Chapter 2 (Generated)'!$B$4:$V$4,INDEX(MyData,D15789, E15789+1))))&gt;0)),
"        " &amp; INDEX(MyData,D15789, E15789+1),
"    " &amp; INDEX(MyData,D15789, E15789+1))</f>
        <v xml:space="preserve">        false,</v>
      </c>
    </row>
    <row r="15790" spans="4:7" x14ac:dyDescent="0.2">
      <c r="D15790" s="20">
        <f t="shared" si="246"/>
        <v>723</v>
      </c>
      <c r="E15790" s="20">
        <f>MIN(IF(MOD(ROWS($A$2:A15790),$A$2)=0,E15789+1, E15789), $B$2-1)</f>
        <v>18</v>
      </c>
      <c r="G15790" s="2" t="str">
        <f>IF(NOT(OR(
SUMPRODUCT(--ISNUMBER(SEARCH('Chapter 2 (Generated)'!$B$3:$V$3,INDEX(MyData,D15790, E15790+1))))&gt;0,
SUMPRODUCT(--ISNUMBER(SEARCH('Chapter 2 (Generated)'!$B$4:$V$4,INDEX(MyData,D15790, E15790+1))))&gt;0)),
"        " &amp; INDEX(MyData,D15790, E15790+1),
"    " &amp; INDEX(MyData,D15790, E15790+1))</f>
        <v xml:space="preserve">        false,//720 </v>
      </c>
    </row>
    <row r="15791" spans="4:7" x14ac:dyDescent="0.2">
      <c r="D15791" s="20">
        <f t="shared" si="246"/>
        <v>724</v>
      </c>
      <c r="E15791" s="20">
        <f>MIN(IF(MOD(ROWS($A$2:A15791),$A$2)=0,E15790+1, E15790), $B$2-1)</f>
        <v>18</v>
      </c>
      <c r="G15791" s="2" t="str">
        <f>IF(NOT(OR(
SUMPRODUCT(--ISNUMBER(SEARCH('Chapter 2 (Generated)'!$B$3:$V$3,INDEX(MyData,D15791, E15791+1))))&gt;0,
SUMPRODUCT(--ISNUMBER(SEARCH('Chapter 2 (Generated)'!$B$4:$V$4,INDEX(MyData,D15791, E15791+1))))&gt;0)),
"        " &amp; INDEX(MyData,D15791, E15791+1),
"    " &amp; INDEX(MyData,D15791, E15791+1))</f>
        <v xml:space="preserve">        false,</v>
      </c>
    </row>
    <row r="15792" spans="4:7" x14ac:dyDescent="0.2">
      <c r="D15792" s="20">
        <f t="shared" si="246"/>
        <v>725</v>
      </c>
      <c r="E15792" s="20">
        <f>MIN(IF(MOD(ROWS($A$2:A15792),$A$2)=0,E15791+1, E15791), $B$2-1)</f>
        <v>18</v>
      </c>
      <c r="G15792" s="2" t="str">
        <f>IF(NOT(OR(
SUMPRODUCT(--ISNUMBER(SEARCH('Chapter 2 (Generated)'!$B$3:$V$3,INDEX(MyData,D15792, E15792+1))))&gt;0,
SUMPRODUCT(--ISNUMBER(SEARCH('Chapter 2 (Generated)'!$B$4:$V$4,INDEX(MyData,D15792, E15792+1))))&gt;0)),
"        " &amp; INDEX(MyData,D15792, E15792+1),
"    " &amp; INDEX(MyData,D15792, E15792+1))</f>
        <v xml:space="preserve">        false,</v>
      </c>
    </row>
    <row r="15793" spans="4:7" x14ac:dyDescent="0.2">
      <c r="D15793" s="20">
        <f t="shared" si="246"/>
        <v>726</v>
      </c>
      <c r="E15793" s="20">
        <f>MIN(IF(MOD(ROWS($A$2:A15793),$A$2)=0,E15792+1, E15792), $B$2-1)</f>
        <v>18</v>
      </c>
      <c r="G15793" s="2" t="str">
        <f>IF(NOT(OR(
SUMPRODUCT(--ISNUMBER(SEARCH('Chapter 2 (Generated)'!$B$3:$V$3,INDEX(MyData,D15793, E15793+1))))&gt;0,
SUMPRODUCT(--ISNUMBER(SEARCH('Chapter 2 (Generated)'!$B$4:$V$4,INDEX(MyData,D15793, E15793+1))))&gt;0)),
"        " &amp; INDEX(MyData,D15793, E15793+1),
"    " &amp; INDEX(MyData,D15793, E15793+1))</f>
        <v xml:space="preserve">        false,</v>
      </c>
    </row>
    <row r="15794" spans="4:7" x14ac:dyDescent="0.2">
      <c r="D15794" s="20">
        <f t="shared" si="246"/>
        <v>727</v>
      </c>
      <c r="E15794" s="20">
        <f>MIN(IF(MOD(ROWS($A$2:A15794),$A$2)=0,E15793+1, E15793), $B$2-1)</f>
        <v>18</v>
      </c>
      <c r="G15794" s="2" t="str">
        <f>IF(NOT(OR(
SUMPRODUCT(--ISNUMBER(SEARCH('Chapter 2 (Generated)'!$B$3:$V$3,INDEX(MyData,D15794, E15794+1))))&gt;0,
SUMPRODUCT(--ISNUMBER(SEARCH('Chapter 2 (Generated)'!$B$4:$V$4,INDEX(MyData,D15794, E15794+1))))&gt;0)),
"        " &amp; INDEX(MyData,D15794, E15794+1),
"    " &amp; INDEX(MyData,D15794, E15794+1))</f>
        <v xml:space="preserve">        false,</v>
      </c>
    </row>
    <row r="15795" spans="4:7" x14ac:dyDescent="0.2">
      <c r="D15795" s="20">
        <f t="shared" si="246"/>
        <v>728</v>
      </c>
      <c r="E15795" s="20">
        <f>MIN(IF(MOD(ROWS($A$2:A15795),$A$2)=0,E15794+1, E15794), $B$2-1)</f>
        <v>18</v>
      </c>
      <c r="G15795" s="2" t="str">
        <f>IF(NOT(OR(
SUMPRODUCT(--ISNUMBER(SEARCH('Chapter 2 (Generated)'!$B$3:$V$3,INDEX(MyData,D15795, E15795+1))))&gt;0,
SUMPRODUCT(--ISNUMBER(SEARCH('Chapter 2 (Generated)'!$B$4:$V$4,INDEX(MyData,D15795, E15795+1))))&gt;0)),
"        " &amp; INDEX(MyData,D15795, E15795+1),
"    " &amp; INDEX(MyData,D15795, E15795+1))</f>
        <v xml:space="preserve">        false,//725 </v>
      </c>
    </row>
    <row r="15796" spans="4:7" x14ac:dyDescent="0.2">
      <c r="D15796" s="20">
        <f t="shared" si="246"/>
        <v>729</v>
      </c>
      <c r="E15796" s="20">
        <f>MIN(IF(MOD(ROWS($A$2:A15796),$A$2)=0,E15795+1, E15795), $B$2-1)</f>
        <v>18</v>
      </c>
      <c r="G15796" s="2" t="str">
        <f>IF(NOT(OR(
SUMPRODUCT(--ISNUMBER(SEARCH('Chapter 2 (Generated)'!$B$3:$V$3,INDEX(MyData,D15796, E15796+1))))&gt;0,
SUMPRODUCT(--ISNUMBER(SEARCH('Chapter 2 (Generated)'!$B$4:$V$4,INDEX(MyData,D15796, E15796+1))))&gt;0)),
"        " &amp; INDEX(MyData,D15796, E15796+1),
"    " &amp; INDEX(MyData,D15796, E15796+1))</f>
        <v xml:space="preserve">        false,</v>
      </c>
    </row>
    <row r="15797" spans="4:7" x14ac:dyDescent="0.2">
      <c r="D15797" s="20">
        <f t="shared" si="246"/>
        <v>730</v>
      </c>
      <c r="E15797" s="20">
        <f>MIN(IF(MOD(ROWS($A$2:A15797),$A$2)=0,E15796+1, E15796), $B$2-1)</f>
        <v>18</v>
      </c>
      <c r="G15797" s="2" t="str">
        <f>IF(NOT(OR(
SUMPRODUCT(--ISNUMBER(SEARCH('Chapter 2 (Generated)'!$B$3:$V$3,INDEX(MyData,D15797, E15797+1))))&gt;0,
SUMPRODUCT(--ISNUMBER(SEARCH('Chapter 2 (Generated)'!$B$4:$V$4,INDEX(MyData,D15797, E15797+1))))&gt;0)),
"        " &amp; INDEX(MyData,D15797, E15797+1),
"    " &amp; INDEX(MyData,D15797, E15797+1))</f>
        <v xml:space="preserve">        false,</v>
      </c>
    </row>
    <row r="15798" spans="4:7" x14ac:dyDescent="0.2">
      <c r="D15798" s="20">
        <f t="shared" si="246"/>
        <v>731</v>
      </c>
      <c r="E15798" s="20">
        <f>MIN(IF(MOD(ROWS($A$2:A15798),$A$2)=0,E15797+1, E15797), $B$2-1)</f>
        <v>18</v>
      </c>
      <c r="G15798" s="2" t="str">
        <f>IF(NOT(OR(
SUMPRODUCT(--ISNUMBER(SEARCH('Chapter 2 (Generated)'!$B$3:$V$3,INDEX(MyData,D15798, E15798+1))))&gt;0,
SUMPRODUCT(--ISNUMBER(SEARCH('Chapter 2 (Generated)'!$B$4:$V$4,INDEX(MyData,D15798, E15798+1))))&gt;0)),
"        " &amp; INDEX(MyData,D15798, E15798+1),
"    " &amp; INDEX(MyData,D15798, E15798+1))</f>
        <v xml:space="preserve">        false,</v>
      </c>
    </row>
    <row r="15799" spans="4:7" x14ac:dyDescent="0.2">
      <c r="D15799" s="20">
        <f t="shared" si="246"/>
        <v>732</v>
      </c>
      <c r="E15799" s="20">
        <f>MIN(IF(MOD(ROWS($A$2:A15799),$A$2)=0,E15798+1, E15798), $B$2-1)</f>
        <v>18</v>
      </c>
      <c r="G15799" s="2" t="str">
        <f>IF(NOT(OR(
SUMPRODUCT(--ISNUMBER(SEARCH('Chapter 2 (Generated)'!$B$3:$V$3,INDEX(MyData,D15799, E15799+1))))&gt;0,
SUMPRODUCT(--ISNUMBER(SEARCH('Chapter 2 (Generated)'!$B$4:$V$4,INDEX(MyData,D15799, E15799+1))))&gt;0)),
"        " &amp; INDEX(MyData,D15799, E15799+1),
"    " &amp; INDEX(MyData,D15799, E15799+1))</f>
        <v xml:space="preserve">        false,</v>
      </c>
    </row>
    <row r="15800" spans="4:7" x14ac:dyDescent="0.2">
      <c r="D15800" s="20">
        <f t="shared" si="246"/>
        <v>733</v>
      </c>
      <c r="E15800" s="20">
        <f>MIN(IF(MOD(ROWS($A$2:A15800),$A$2)=0,E15799+1, E15799), $B$2-1)</f>
        <v>18</v>
      </c>
      <c r="G15800" s="2" t="str">
        <f>IF(NOT(OR(
SUMPRODUCT(--ISNUMBER(SEARCH('Chapter 2 (Generated)'!$B$3:$V$3,INDEX(MyData,D15800, E15800+1))))&gt;0,
SUMPRODUCT(--ISNUMBER(SEARCH('Chapter 2 (Generated)'!$B$4:$V$4,INDEX(MyData,D15800, E15800+1))))&gt;0)),
"        " &amp; INDEX(MyData,D15800, E15800+1),
"    " &amp; INDEX(MyData,D15800, E15800+1))</f>
        <v xml:space="preserve">        false,//730 </v>
      </c>
    </row>
    <row r="15801" spans="4:7" x14ac:dyDescent="0.2">
      <c r="D15801" s="20">
        <f t="shared" si="246"/>
        <v>734</v>
      </c>
      <c r="E15801" s="20">
        <f>MIN(IF(MOD(ROWS($A$2:A15801),$A$2)=0,E15800+1, E15800), $B$2-1)</f>
        <v>18</v>
      </c>
      <c r="G15801" s="2" t="str">
        <f>IF(NOT(OR(
SUMPRODUCT(--ISNUMBER(SEARCH('Chapter 2 (Generated)'!$B$3:$V$3,INDEX(MyData,D15801, E15801+1))))&gt;0,
SUMPRODUCT(--ISNUMBER(SEARCH('Chapter 2 (Generated)'!$B$4:$V$4,INDEX(MyData,D15801, E15801+1))))&gt;0)),
"        " &amp; INDEX(MyData,D15801, E15801+1),
"    " &amp; INDEX(MyData,D15801, E15801+1))</f>
        <v xml:space="preserve">        false,</v>
      </c>
    </row>
    <row r="15802" spans="4:7" x14ac:dyDescent="0.2">
      <c r="D15802" s="20">
        <f t="shared" si="246"/>
        <v>735</v>
      </c>
      <c r="E15802" s="20">
        <f>MIN(IF(MOD(ROWS($A$2:A15802),$A$2)=0,E15801+1, E15801), $B$2-1)</f>
        <v>18</v>
      </c>
      <c r="G15802" s="2" t="str">
        <f>IF(NOT(OR(
SUMPRODUCT(--ISNUMBER(SEARCH('Chapter 2 (Generated)'!$B$3:$V$3,INDEX(MyData,D15802, E15802+1))))&gt;0,
SUMPRODUCT(--ISNUMBER(SEARCH('Chapter 2 (Generated)'!$B$4:$V$4,INDEX(MyData,D15802, E15802+1))))&gt;0)),
"        " &amp; INDEX(MyData,D15802, E15802+1),
"    " &amp; INDEX(MyData,D15802, E15802+1))</f>
        <v xml:space="preserve">        false,</v>
      </c>
    </row>
    <row r="15803" spans="4:7" x14ac:dyDescent="0.2">
      <c r="D15803" s="20">
        <f t="shared" si="246"/>
        <v>736</v>
      </c>
      <c r="E15803" s="20">
        <f>MIN(IF(MOD(ROWS($A$2:A15803),$A$2)=0,E15802+1, E15802), $B$2-1)</f>
        <v>18</v>
      </c>
      <c r="G15803" s="2" t="str">
        <f>IF(NOT(OR(
SUMPRODUCT(--ISNUMBER(SEARCH('Chapter 2 (Generated)'!$B$3:$V$3,INDEX(MyData,D15803, E15803+1))))&gt;0,
SUMPRODUCT(--ISNUMBER(SEARCH('Chapter 2 (Generated)'!$B$4:$V$4,INDEX(MyData,D15803, E15803+1))))&gt;0)),
"        " &amp; INDEX(MyData,D15803, E15803+1),
"    " &amp; INDEX(MyData,D15803, E15803+1))</f>
        <v xml:space="preserve">        false,</v>
      </c>
    </row>
    <row r="15804" spans="4:7" x14ac:dyDescent="0.2">
      <c r="D15804" s="20">
        <f t="shared" si="246"/>
        <v>737</v>
      </c>
      <c r="E15804" s="20">
        <f>MIN(IF(MOD(ROWS($A$2:A15804),$A$2)=0,E15803+1, E15803), $B$2-1)</f>
        <v>18</v>
      </c>
      <c r="G15804" s="2" t="str">
        <f>IF(NOT(OR(
SUMPRODUCT(--ISNUMBER(SEARCH('Chapter 2 (Generated)'!$B$3:$V$3,INDEX(MyData,D15804, E15804+1))))&gt;0,
SUMPRODUCT(--ISNUMBER(SEARCH('Chapter 2 (Generated)'!$B$4:$V$4,INDEX(MyData,D15804, E15804+1))))&gt;0)),
"        " &amp; INDEX(MyData,D15804, E15804+1),
"    " &amp; INDEX(MyData,D15804, E15804+1))</f>
        <v xml:space="preserve">        false,</v>
      </c>
    </row>
    <row r="15805" spans="4:7" x14ac:dyDescent="0.2">
      <c r="D15805" s="20">
        <f t="shared" si="246"/>
        <v>738</v>
      </c>
      <c r="E15805" s="20">
        <f>MIN(IF(MOD(ROWS($A$2:A15805),$A$2)=0,E15804+1, E15804), $B$2-1)</f>
        <v>18</v>
      </c>
      <c r="G15805" s="2" t="str">
        <f>IF(NOT(OR(
SUMPRODUCT(--ISNUMBER(SEARCH('Chapter 2 (Generated)'!$B$3:$V$3,INDEX(MyData,D15805, E15805+1))))&gt;0,
SUMPRODUCT(--ISNUMBER(SEARCH('Chapter 2 (Generated)'!$B$4:$V$4,INDEX(MyData,D15805, E15805+1))))&gt;0)),
"        " &amp; INDEX(MyData,D15805, E15805+1),
"    " &amp; INDEX(MyData,D15805, E15805+1))</f>
        <v xml:space="preserve">        false,//735 </v>
      </c>
    </row>
    <row r="15806" spans="4:7" x14ac:dyDescent="0.2">
      <c r="D15806" s="20">
        <f t="shared" si="246"/>
        <v>739</v>
      </c>
      <c r="E15806" s="20">
        <f>MIN(IF(MOD(ROWS($A$2:A15806),$A$2)=0,E15805+1, E15805), $B$2-1)</f>
        <v>18</v>
      </c>
      <c r="G15806" s="2" t="str">
        <f>IF(NOT(OR(
SUMPRODUCT(--ISNUMBER(SEARCH('Chapter 2 (Generated)'!$B$3:$V$3,INDEX(MyData,D15806, E15806+1))))&gt;0,
SUMPRODUCT(--ISNUMBER(SEARCH('Chapter 2 (Generated)'!$B$4:$V$4,INDEX(MyData,D15806, E15806+1))))&gt;0)),
"        " &amp; INDEX(MyData,D15806, E15806+1),
"    " &amp; INDEX(MyData,D15806, E15806+1))</f>
        <v xml:space="preserve">        false,</v>
      </c>
    </row>
    <row r="15807" spans="4:7" x14ac:dyDescent="0.2">
      <c r="D15807" s="20">
        <f t="shared" si="246"/>
        <v>740</v>
      </c>
      <c r="E15807" s="20">
        <f>MIN(IF(MOD(ROWS($A$2:A15807),$A$2)=0,E15806+1, E15806), $B$2-1)</f>
        <v>18</v>
      </c>
      <c r="G15807" s="2" t="str">
        <f>IF(NOT(OR(
SUMPRODUCT(--ISNUMBER(SEARCH('Chapter 2 (Generated)'!$B$3:$V$3,INDEX(MyData,D15807, E15807+1))))&gt;0,
SUMPRODUCT(--ISNUMBER(SEARCH('Chapter 2 (Generated)'!$B$4:$V$4,INDEX(MyData,D15807, E15807+1))))&gt;0)),
"        " &amp; INDEX(MyData,D15807, E15807+1),
"    " &amp; INDEX(MyData,D15807, E15807+1))</f>
        <v xml:space="preserve">        false,</v>
      </c>
    </row>
    <row r="15808" spans="4:7" x14ac:dyDescent="0.2">
      <c r="D15808" s="20">
        <f t="shared" si="246"/>
        <v>741</v>
      </c>
      <c r="E15808" s="20">
        <f>MIN(IF(MOD(ROWS($A$2:A15808),$A$2)=0,E15807+1, E15807), $B$2-1)</f>
        <v>18</v>
      </c>
      <c r="G15808" s="2" t="str">
        <f>IF(NOT(OR(
SUMPRODUCT(--ISNUMBER(SEARCH('Chapter 2 (Generated)'!$B$3:$V$3,INDEX(MyData,D15808, E15808+1))))&gt;0,
SUMPRODUCT(--ISNUMBER(SEARCH('Chapter 2 (Generated)'!$B$4:$V$4,INDEX(MyData,D15808, E15808+1))))&gt;0)),
"        " &amp; INDEX(MyData,D15808, E15808+1),
"    " &amp; INDEX(MyData,D15808, E15808+1))</f>
        <v xml:space="preserve">        false,</v>
      </c>
    </row>
    <row r="15809" spans="4:7" x14ac:dyDescent="0.2">
      <c r="D15809" s="20">
        <f t="shared" si="246"/>
        <v>742</v>
      </c>
      <c r="E15809" s="20">
        <f>MIN(IF(MOD(ROWS($A$2:A15809),$A$2)=0,E15808+1, E15808), $B$2-1)</f>
        <v>18</v>
      </c>
      <c r="G15809" s="2" t="str">
        <f>IF(NOT(OR(
SUMPRODUCT(--ISNUMBER(SEARCH('Chapter 2 (Generated)'!$B$3:$V$3,INDEX(MyData,D15809, E15809+1))))&gt;0,
SUMPRODUCT(--ISNUMBER(SEARCH('Chapter 2 (Generated)'!$B$4:$V$4,INDEX(MyData,D15809, E15809+1))))&gt;0)),
"        " &amp; INDEX(MyData,D15809, E15809+1),
"    " &amp; INDEX(MyData,D15809, E15809+1))</f>
        <v xml:space="preserve">        false,</v>
      </c>
    </row>
    <row r="15810" spans="4:7" x14ac:dyDescent="0.2">
      <c r="D15810" s="20">
        <f t="shared" ref="D15810:D15873" si="247">MOD(ROW(D15809)-1+ROWS(MyData),ROWS(MyData))+1</f>
        <v>743</v>
      </c>
      <c r="E15810" s="20">
        <f>MIN(IF(MOD(ROWS($A$2:A15810),$A$2)=0,E15809+1, E15809), $B$2-1)</f>
        <v>18</v>
      </c>
      <c r="G15810" s="2" t="str">
        <f>IF(NOT(OR(
SUMPRODUCT(--ISNUMBER(SEARCH('Chapter 2 (Generated)'!$B$3:$V$3,INDEX(MyData,D15810, E15810+1))))&gt;0,
SUMPRODUCT(--ISNUMBER(SEARCH('Chapter 2 (Generated)'!$B$4:$V$4,INDEX(MyData,D15810, E15810+1))))&gt;0)),
"        " &amp; INDEX(MyData,D15810, E15810+1),
"    " &amp; INDEX(MyData,D15810, E15810+1))</f>
        <v xml:space="preserve">        false,//740 </v>
      </c>
    </row>
    <row r="15811" spans="4:7" x14ac:dyDescent="0.2">
      <c r="D15811" s="20">
        <f t="shared" si="247"/>
        <v>744</v>
      </c>
      <c r="E15811" s="20">
        <f>MIN(IF(MOD(ROWS($A$2:A15811),$A$2)=0,E15810+1, E15810), $B$2-1)</f>
        <v>18</v>
      </c>
      <c r="G15811" s="2" t="str">
        <f>IF(NOT(OR(
SUMPRODUCT(--ISNUMBER(SEARCH('Chapter 2 (Generated)'!$B$3:$V$3,INDEX(MyData,D15811, E15811+1))))&gt;0,
SUMPRODUCT(--ISNUMBER(SEARCH('Chapter 2 (Generated)'!$B$4:$V$4,INDEX(MyData,D15811, E15811+1))))&gt;0)),
"        " &amp; INDEX(MyData,D15811, E15811+1),
"    " &amp; INDEX(MyData,D15811, E15811+1))</f>
        <v xml:space="preserve">        false,</v>
      </c>
    </row>
    <row r="15812" spans="4:7" x14ac:dyDescent="0.2">
      <c r="D15812" s="20">
        <f t="shared" si="247"/>
        <v>745</v>
      </c>
      <c r="E15812" s="20">
        <f>MIN(IF(MOD(ROWS($A$2:A15812),$A$2)=0,E15811+1, E15811), $B$2-1)</f>
        <v>18</v>
      </c>
      <c r="G15812" s="2" t="str">
        <f>IF(NOT(OR(
SUMPRODUCT(--ISNUMBER(SEARCH('Chapter 2 (Generated)'!$B$3:$V$3,INDEX(MyData,D15812, E15812+1))))&gt;0,
SUMPRODUCT(--ISNUMBER(SEARCH('Chapter 2 (Generated)'!$B$4:$V$4,INDEX(MyData,D15812, E15812+1))))&gt;0)),
"        " &amp; INDEX(MyData,D15812, E15812+1),
"    " &amp; INDEX(MyData,D15812, E15812+1))</f>
        <v xml:space="preserve">        false,</v>
      </c>
    </row>
    <row r="15813" spans="4:7" x14ac:dyDescent="0.2">
      <c r="D15813" s="20">
        <f t="shared" si="247"/>
        <v>746</v>
      </c>
      <c r="E15813" s="20">
        <f>MIN(IF(MOD(ROWS($A$2:A15813),$A$2)=0,E15812+1, E15812), $B$2-1)</f>
        <v>18</v>
      </c>
      <c r="G15813" s="2" t="str">
        <f>IF(NOT(OR(
SUMPRODUCT(--ISNUMBER(SEARCH('Chapter 2 (Generated)'!$B$3:$V$3,INDEX(MyData,D15813, E15813+1))))&gt;0,
SUMPRODUCT(--ISNUMBER(SEARCH('Chapter 2 (Generated)'!$B$4:$V$4,INDEX(MyData,D15813, E15813+1))))&gt;0)),
"        " &amp; INDEX(MyData,D15813, E15813+1),
"    " &amp; INDEX(MyData,D15813, E15813+1))</f>
        <v xml:space="preserve">        false,</v>
      </c>
    </row>
    <row r="15814" spans="4:7" x14ac:dyDescent="0.2">
      <c r="D15814" s="20">
        <f t="shared" si="247"/>
        <v>747</v>
      </c>
      <c r="E15814" s="20">
        <f>MIN(IF(MOD(ROWS($A$2:A15814),$A$2)=0,E15813+1, E15813), $B$2-1)</f>
        <v>18</v>
      </c>
      <c r="G15814" s="2" t="str">
        <f>IF(NOT(OR(
SUMPRODUCT(--ISNUMBER(SEARCH('Chapter 2 (Generated)'!$B$3:$V$3,INDEX(MyData,D15814, E15814+1))))&gt;0,
SUMPRODUCT(--ISNUMBER(SEARCH('Chapter 2 (Generated)'!$B$4:$V$4,INDEX(MyData,D15814, E15814+1))))&gt;0)),
"        " &amp; INDEX(MyData,D15814, E15814+1),
"    " &amp; INDEX(MyData,D15814, E15814+1))</f>
        <v xml:space="preserve">        false,</v>
      </c>
    </row>
    <row r="15815" spans="4:7" x14ac:dyDescent="0.2">
      <c r="D15815" s="20">
        <f t="shared" si="247"/>
        <v>748</v>
      </c>
      <c r="E15815" s="20">
        <f>MIN(IF(MOD(ROWS($A$2:A15815),$A$2)=0,E15814+1, E15814), $B$2-1)</f>
        <v>18</v>
      </c>
      <c r="G15815" s="2" t="str">
        <f>IF(NOT(OR(
SUMPRODUCT(--ISNUMBER(SEARCH('Chapter 2 (Generated)'!$B$3:$V$3,INDEX(MyData,D15815, E15815+1))))&gt;0,
SUMPRODUCT(--ISNUMBER(SEARCH('Chapter 2 (Generated)'!$B$4:$V$4,INDEX(MyData,D15815, E15815+1))))&gt;0)),
"        " &amp; INDEX(MyData,D15815, E15815+1),
"    " &amp; INDEX(MyData,D15815, E15815+1))</f>
        <v xml:space="preserve">        false,//745 </v>
      </c>
    </row>
    <row r="15816" spans="4:7" x14ac:dyDescent="0.2">
      <c r="D15816" s="20">
        <f t="shared" si="247"/>
        <v>749</v>
      </c>
      <c r="E15816" s="20">
        <f>MIN(IF(MOD(ROWS($A$2:A15816),$A$2)=0,E15815+1, E15815), $B$2-1)</f>
        <v>18</v>
      </c>
      <c r="G15816" s="2" t="str">
        <f>IF(NOT(OR(
SUMPRODUCT(--ISNUMBER(SEARCH('Chapter 2 (Generated)'!$B$3:$V$3,INDEX(MyData,D15816, E15816+1))))&gt;0,
SUMPRODUCT(--ISNUMBER(SEARCH('Chapter 2 (Generated)'!$B$4:$V$4,INDEX(MyData,D15816, E15816+1))))&gt;0)),
"        " &amp; INDEX(MyData,D15816, E15816+1),
"    " &amp; INDEX(MyData,D15816, E15816+1))</f>
        <v xml:space="preserve">        false,</v>
      </c>
    </row>
    <row r="15817" spans="4:7" x14ac:dyDescent="0.2">
      <c r="D15817" s="20">
        <f t="shared" si="247"/>
        <v>750</v>
      </c>
      <c r="E15817" s="20">
        <f>MIN(IF(MOD(ROWS($A$2:A15817),$A$2)=0,E15816+1, E15816), $B$2-1)</f>
        <v>18</v>
      </c>
      <c r="G15817" s="2" t="str">
        <f>IF(NOT(OR(
SUMPRODUCT(--ISNUMBER(SEARCH('Chapter 2 (Generated)'!$B$3:$V$3,INDEX(MyData,D15817, E15817+1))))&gt;0,
SUMPRODUCT(--ISNUMBER(SEARCH('Chapter 2 (Generated)'!$B$4:$V$4,INDEX(MyData,D15817, E15817+1))))&gt;0)),
"        " &amp; INDEX(MyData,D15817, E15817+1),
"    " &amp; INDEX(MyData,D15817, E15817+1))</f>
        <v xml:space="preserve">        false,</v>
      </c>
    </row>
    <row r="15818" spans="4:7" x14ac:dyDescent="0.2">
      <c r="D15818" s="20">
        <f t="shared" si="247"/>
        <v>751</v>
      </c>
      <c r="E15818" s="20">
        <f>MIN(IF(MOD(ROWS($A$2:A15818),$A$2)=0,E15817+1, E15817), $B$2-1)</f>
        <v>18</v>
      </c>
      <c r="G15818" s="2" t="str">
        <f>IF(NOT(OR(
SUMPRODUCT(--ISNUMBER(SEARCH('Chapter 2 (Generated)'!$B$3:$V$3,INDEX(MyData,D15818, E15818+1))))&gt;0,
SUMPRODUCT(--ISNUMBER(SEARCH('Chapter 2 (Generated)'!$B$4:$V$4,INDEX(MyData,D15818, E15818+1))))&gt;0)),
"        " &amp; INDEX(MyData,D15818, E15818+1),
"    " &amp; INDEX(MyData,D15818, E15818+1))</f>
        <v xml:space="preserve">        false,</v>
      </c>
    </row>
    <row r="15819" spans="4:7" x14ac:dyDescent="0.2">
      <c r="D15819" s="20">
        <f t="shared" si="247"/>
        <v>752</v>
      </c>
      <c r="E15819" s="20">
        <f>MIN(IF(MOD(ROWS($A$2:A15819),$A$2)=0,E15818+1, E15818), $B$2-1)</f>
        <v>18</v>
      </c>
      <c r="G15819" s="2" t="str">
        <f>IF(NOT(OR(
SUMPRODUCT(--ISNUMBER(SEARCH('Chapter 2 (Generated)'!$B$3:$V$3,INDEX(MyData,D15819, E15819+1))))&gt;0,
SUMPRODUCT(--ISNUMBER(SEARCH('Chapter 2 (Generated)'!$B$4:$V$4,INDEX(MyData,D15819, E15819+1))))&gt;0)),
"        " &amp; INDEX(MyData,D15819, E15819+1),
"    " &amp; INDEX(MyData,D15819, E15819+1))</f>
        <v xml:space="preserve">        false,</v>
      </c>
    </row>
    <row r="15820" spans="4:7" x14ac:dyDescent="0.2">
      <c r="D15820" s="20">
        <f t="shared" si="247"/>
        <v>753</v>
      </c>
      <c r="E15820" s="20">
        <f>MIN(IF(MOD(ROWS($A$2:A15820),$A$2)=0,E15819+1, E15819), $B$2-1)</f>
        <v>18</v>
      </c>
      <c r="G15820" s="2" t="str">
        <f>IF(NOT(OR(
SUMPRODUCT(--ISNUMBER(SEARCH('Chapter 2 (Generated)'!$B$3:$V$3,INDEX(MyData,D15820, E15820+1))))&gt;0,
SUMPRODUCT(--ISNUMBER(SEARCH('Chapter 2 (Generated)'!$B$4:$V$4,INDEX(MyData,D15820, E15820+1))))&gt;0)),
"        " &amp; INDEX(MyData,D15820, E15820+1),
"    " &amp; INDEX(MyData,D15820, E15820+1))</f>
        <v xml:space="preserve">        false,//750 </v>
      </c>
    </row>
    <row r="15821" spans="4:7" x14ac:dyDescent="0.2">
      <c r="D15821" s="20">
        <f t="shared" si="247"/>
        <v>754</v>
      </c>
      <c r="E15821" s="20">
        <f>MIN(IF(MOD(ROWS($A$2:A15821),$A$2)=0,E15820+1, E15820), $B$2-1)</f>
        <v>18</v>
      </c>
      <c r="G15821" s="2" t="str">
        <f>IF(NOT(OR(
SUMPRODUCT(--ISNUMBER(SEARCH('Chapter 2 (Generated)'!$B$3:$V$3,INDEX(MyData,D15821, E15821+1))))&gt;0,
SUMPRODUCT(--ISNUMBER(SEARCH('Chapter 2 (Generated)'!$B$4:$V$4,INDEX(MyData,D15821, E15821+1))))&gt;0)),
"        " &amp; INDEX(MyData,D15821, E15821+1),
"    " &amp; INDEX(MyData,D15821, E15821+1))</f>
        <v xml:space="preserve">        false,</v>
      </c>
    </row>
    <row r="15822" spans="4:7" x14ac:dyDescent="0.2">
      <c r="D15822" s="20">
        <f t="shared" si="247"/>
        <v>755</v>
      </c>
      <c r="E15822" s="20">
        <f>MIN(IF(MOD(ROWS($A$2:A15822),$A$2)=0,E15821+1, E15821), $B$2-1)</f>
        <v>18</v>
      </c>
      <c r="G15822" s="2" t="str">
        <f>IF(NOT(OR(
SUMPRODUCT(--ISNUMBER(SEARCH('Chapter 2 (Generated)'!$B$3:$V$3,INDEX(MyData,D15822, E15822+1))))&gt;0,
SUMPRODUCT(--ISNUMBER(SEARCH('Chapter 2 (Generated)'!$B$4:$V$4,INDEX(MyData,D15822, E15822+1))))&gt;0)),
"        " &amp; INDEX(MyData,D15822, E15822+1),
"    " &amp; INDEX(MyData,D15822, E15822+1))</f>
        <v xml:space="preserve">        false,</v>
      </c>
    </row>
    <row r="15823" spans="4:7" x14ac:dyDescent="0.2">
      <c r="D15823" s="20">
        <f t="shared" si="247"/>
        <v>756</v>
      </c>
      <c r="E15823" s="20">
        <f>MIN(IF(MOD(ROWS($A$2:A15823),$A$2)=0,E15822+1, E15822), $B$2-1)</f>
        <v>18</v>
      </c>
      <c r="G15823" s="2" t="str">
        <f>IF(NOT(OR(
SUMPRODUCT(--ISNUMBER(SEARCH('Chapter 2 (Generated)'!$B$3:$V$3,INDEX(MyData,D15823, E15823+1))))&gt;0,
SUMPRODUCT(--ISNUMBER(SEARCH('Chapter 2 (Generated)'!$B$4:$V$4,INDEX(MyData,D15823, E15823+1))))&gt;0)),
"        " &amp; INDEX(MyData,D15823, E15823+1),
"    " &amp; INDEX(MyData,D15823, E15823+1))</f>
        <v xml:space="preserve">        false,</v>
      </c>
    </row>
    <row r="15824" spans="4:7" x14ac:dyDescent="0.2">
      <c r="D15824" s="20">
        <f t="shared" si="247"/>
        <v>757</v>
      </c>
      <c r="E15824" s="20">
        <f>MIN(IF(MOD(ROWS($A$2:A15824),$A$2)=0,E15823+1, E15823), $B$2-1)</f>
        <v>18</v>
      </c>
      <c r="G15824" s="2" t="str">
        <f>IF(NOT(OR(
SUMPRODUCT(--ISNUMBER(SEARCH('Chapter 2 (Generated)'!$B$3:$V$3,INDEX(MyData,D15824, E15824+1))))&gt;0,
SUMPRODUCT(--ISNUMBER(SEARCH('Chapter 2 (Generated)'!$B$4:$V$4,INDEX(MyData,D15824, E15824+1))))&gt;0)),
"        " &amp; INDEX(MyData,D15824, E15824+1),
"    " &amp; INDEX(MyData,D15824, E15824+1))</f>
        <v xml:space="preserve">        false,</v>
      </c>
    </row>
    <row r="15825" spans="4:7" x14ac:dyDescent="0.2">
      <c r="D15825" s="20">
        <f t="shared" si="247"/>
        <v>758</v>
      </c>
      <c r="E15825" s="20">
        <f>MIN(IF(MOD(ROWS($A$2:A15825),$A$2)=0,E15824+1, E15824), $B$2-1)</f>
        <v>18</v>
      </c>
      <c r="G15825" s="2" t="str">
        <f>IF(NOT(OR(
SUMPRODUCT(--ISNUMBER(SEARCH('Chapter 2 (Generated)'!$B$3:$V$3,INDEX(MyData,D15825, E15825+1))))&gt;0,
SUMPRODUCT(--ISNUMBER(SEARCH('Chapter 2 (Generated)'!$B$4:$V$4,INDEX(MyData,D15825, E15825+1))))&gt;0)),
"        " &amp; INDEX(MyData,D15825, E15825+1),
"    " &amp; INDEX(MyData,D15825, E15825+1))</f>
        <v xml:space="preserve">        false,//755 </v>
      </c>
    </row>
    <row r="15826" spans="4:7" x14ac:dyDescent="0.2">
      <c r="D15826" s="20">
        <f t="shared" si="247"/>
        <v>759</v>
      </c>
      <c r="E15826" s="20">
        <f>MIN(IF(MOD(ROWS($A$2:A15826),$A$2)=0,E15825+1, E15825), $B$2-1)</f>
        <v>18</v>
      </c>
      <c r="G15826" s="2" t="str">
        <f>IF(NOT(OR(
SUMPRODUCT(--ISNUMBER(SEARCH('Chapter 2 (Generated)'!$B$3:$V$3,INDEX(MyData,D15826, E15826+1))))&gt;0,
SUMPRODUCT(--ISNUMBER(SEARCH('Chapter 2 (Generated)'!$B$4:$V$4,INDEX(MyData,D15826, E15826+1))))&gt;0)),
"        " &amp; INDEX(MyData,D15826, E15826+1),
"    " &amp; INDEX(MyData,D15826, E15826+1))</f>
        <v xml:space="preserve">        false,</v>
      </c>
    </row>
    <row r="15827" spans="4:7" x14ac:dyDescent="0.2">
      <c r="D15827" s="20">
        <f t="shared" si="247"/>
        <v>760</v>
      </c>
      <c r="E15827" s="20">
        <f>MIN(IF(MOD(ROWS($A$2:A15827),$A$2)=0,E15826+1, E15826), $B$2-1)</f>
        <v>18</v>
      </c>
      <c r="G15827" s="2" t="str">
        <f>IF(NOT(OR(
SUMPRODUCT(--ISNUMBER(SEARCH('Chapter 2 (Generated)'!$B$3:$V$3,INDEX(MyData,D15827, E15827+1))))&gt;0,
SUMPRODUCT(--ISNUMBER(SEARCH('Chapter 2 (Generated)'!$B$4:$V$4,INDEX(MyData,D15827, E15827+1))))&gt;0)),
"        " &amp; INDEX(MyData,D15827, E15827+1),
"    " &amp; INDEX(MyData,D15827, E15827+1))</f>
        <v xml:space="preserve">        false,</v>
      </c>
    </row>
    <row r="15828" spans="4:7" x14ac:dyDescent="0.2">
      <c r="D15828" s="20">
        <f t="shared" si="247"/>
        <v>761</v>
      </c>
      <c r="E15828" s="20">
        <f>MIN(IF(MOD(ROWS($A$2:A15828),$A$2)=0,E15827+1, E15827), $B$2-1)</f>
        <v>18</v>
      </c>
      <c r="G15828" s="2" t="str">
        <f>IF(NOT(OR(
SUMPRODUCT(--ISNUMBER(SEARCH('Chapter 2 (Generated)'!$B$3:$V$3,INDEX(MyData,D15828, E15828+1))))&gt;0,
SUMPRODUCT(--ISNUMBER(SEARCH('Chapter 2 (Generated)'!$B$4:$V$4,INDEX(MyData,D15828, E15828+1))))&gt;0)),
"        " &amp; INDEX(MyData,D15828, E15828+1),
"    " &amp; INDEX(MyData,D15828, E15828+1))</f>
        <v xml:space="preserve">        false,</v>
      </c>
    </row>
    <row r="15829" spans="4:7" x14ac:dyDescent="0.2">
      <c r="D15829" s="20">
        <f t="shared" si="247"/>
        <v>762</v>
      </c>
      <c r="E15829" s="20">
        <f>MIN(IF(MOD(ROWS($A$2:A15829),$A$2)=0,E15828+1, E15828), $B$2-1)</f>
        <v>18</v>
      </c>
      <c r="G15829" s="2" t="str">
        <f>IF(NOT(OR(
SUMPRODUCT(--ISNUMBER(SEARCH('Chapter 2 (Generated)'!$B$3:$V$3,INDEX(MyData,D15829, E15829+1))))&gt;0,
SUMPRODUCT(--ISNUMBER(SEARCH('Chapter 2 (Generated)'!$B$4:$V$4,INDEX(MyData,D15829, E15829+1))))&gt;0)),
"        " &amp; INDEX(MyData,D15829, E15829+1),
"    " &amp; INDEX(MyData,D15829, E15829+1))</f>
        <v xml:space="preserve">        false,</v>
      </c>
    </row>
    <row r="15830" spans="4:7" x14ac:dyDescent="0.2">
      <c r="D15830" s="20">
        <f t="shared" si="247"/>
        <v>763</v>
      </c>
      <c r="E15830" s="20">
        <f>MIN(IF(MOD(ROWS($A$2:A15830),$A$2)=0,E15829+1, E15829), $B$2-1)</f>
        <v>18</v>
      </c>
      <c r="G15830" s="2" t="str">
        <f>IF(NOT(OR(
SUMPRODUCT(--ISNUMBER(SEARCH('Chapter 2 (Generated)'!$B$3:$V$3,INDEX(MyData,D15830, E15830+1))))&gt;0,
SUMPRODUCT(--ISNUMBER(SEARCH('Chapter 2 (Generated)'!$B$4:$V$4,INDEX(MyData,D15830, E15830+1))))&gt;0)),
"        " &amp; INDEX(MyData,D15830, E15830+1),
"    " &amp; INDEX(MyData,D15830, E15830+1))</f>
        <v xml:space="preserve">        false,//760 </v>
      </c>
    </row>
    <row r="15831" spans="4:7" x14ac:dyDescent="0.2">
      <c r="D15831" s="20">
        <f t="shared" si="247"/>
        <v>764</v>
      </c>
      <c r="E15831" s="20">
        <f>MIN(IF(MOD(ROWS($A$2:A15831),$A$2)=0,E15830+1, E15830), $B$2-1)</f>
        <v>18</v>
      </c>
      <c r="G15831" s="2" t="str">
        <f>IF(NOT(OR(
SUMPRODUCT(--ISNUMBER(SEARCH('Chapter 2 (Generated)'!$B$3:$V$3,INDEX(MyData,D15831, E15831+1))))&gt;0,
SUMPRODUCT(--ISNUMBER(SEARCH('Chapter 2 (Generated)'!$B$4:$V$4,INDEX(MyData,D15831, E15831+1))))&gt;0)),
"        " &amp; INDEX(MyData,D15831, E15831+1),
"    " &amp; INDEX(MyData,D15831, E15831+1))</f>
        <v xml:space="preserve">        false,</v>
      </c>
    </row>
    <row r="15832" spans="4:7" x14ac:dyDescent="0.2">
      <c r="D15832" s="20">
        <f t="shared" si="247"/>
        <v>765</v>
      </c>
      <c r="E15832" s="20">
        <f>MIN(IF(MOD(ROWS($A$2:A15832),$A$2)=0,E15831+1, E15831), $B$2-1)</f>
        <v>18</v>
      </c>
      <c r="G15832" s="2" t="str">
        <f>IF(NOT(OR(
SUMPRODUCT(--ISNUMBER(SEARCH('Chapter 2 (Generated)'!$B$3:$V$3,INDEX(MyData,D15832, E15832+1))))&gt;0,
SUMPRODUCT(--ISNUMBER(SEARCH('Chapter 2 (Generated)'!$B$4:$V$4,INDEX(MyData,D15832, E15832+1))))&gt;0)),
"        " &amp; INDEX(MyData,D15832, E15832+1),
"    " &amp; INDEX(MyData,D15832, E15832+1))</f>
        <v xml:space="preserve">        false,</v>
      </c>
    </row>
    <row r="15833" spans="4:7" x14ac:dyDescent="0.2">
      <c r="D15833" s="20">
        <f t="shared" si="247"/>
        <v>766</v>
      </c>
      <c r="E15833" s="20">
        <f>MIN(IF(MOD(ROWS($A$2:A15833),$A$2)=0,E15832+1, E15832), $B$2-1)</f>
        <v>18</v>
      </c>
      <c r="G15833" s="2" t="str">
        <f>IF(NOT(OR(
SUMPRODUCT(--ISNUMBER(SEARCH('Chapter 2 (Generated)'!$B$3:$V$3,INDEX(MyData,D15833, E15833+1))))&gt;0,
SUMPRODUCT(--ISNUMBER(SEARCH('Chapter 2 (Generated)'!$B$4:$V$4,INDEX(MyData,D15833, E15833+1))))&gt;0)),
"        " &amp; INDEX(MyData,D15833, E15833+1),
"    " &amp; INDEX(MyData,D15833, E15833+1))</f>
        <v xml:space="preserve">        false,</v>
      </c>
    </row>
    <row r="15834" spans="4:7" x14ac:dyDescent="0.2">
      <c r="D15834" s="20">
        <f t="shared" si="247"/>
        <v>767</v>
      </c>
      <c r="E15834" s="20">
        <f>MIN(IF(MOD(ROWS($A$2:A15834),$A$2)=0,E15833+1, E15833), $B$2-1)</f>
        <v>18</v>
      </c>
      <c r="G15834" s="2" t="str">
        <f>IF(NOT(OR(
SUMPRODUCT(--ISNUMBER(SEARCH('Chapter 2 (Generated)'!$B$3:$V$3,INDEX(MyData,D15834, E15834+1))))&gt;0,
SUMPRODUCT(--ISNUMBER(SEARCH('Chapter 2 (Generated)'!$B$4:$V$4,INDEX(MyData,D15834, E15834+1))))&gt;0)),
"        " &amp; INDEX(MyData,D15834, E15834+1),
"    " &amp; INDEX(MyData,D15834, E15834+1))</f>
        <v xml:space="preserve">        false,</v>
      </c>
    </row>
    <row r="15835" spans="4:7" x14ac:dyDescent="0.2">
      <c r="D15835" s="20">
        <f t="shared" si="247"/>
        <v>768</v>
      </c>
      <c r="E15835" s="20">
        <f>MIN(IF(MOD(ROWS($A$2:A15835),$A$2)=0,E15834+1, E15834), $B$2-1)</f>
        <v>18</v>
      </c>
      <c r="G15835" s="2" t="str">
        <f>IF(NOT(OR(
SUMPRODUCT(--ISNUMBER(SEARCH('Chapter 2 (Generated)'!$B$3:$V$3,INDEX(MyData,D15835, E15835+1))))&gt;0,
SUMPRODUCT(--ISNUMBER(SEARCH('Chapter 2 (Generated)'!$B$4:$V$4,INDEX(MyData,D15835, E15835+1))))&gt;0)),
"        " &amp; INDEX(MyData,D15835, E15835+1),
"    " &amp; INDEX(MyData,D15835, E15835+1))</f>
        <v xml:space="preserve">        false,//765 </v>
      </c>
    </row>
    <row r="15836" spans="4:7" x14ac:dyDescent="0.2">
      <c r="D15836" s="20">
        <f t="shared" si="247"/>
        <v>769</v>
      </c>
      <c r="E15836" s="20">
        <f>MIN(IF(MOD(ROWS($A$2:A15836),$A$2)=0,E15835+1, E15835), $B$2-1)</f>
        <v>18</v>
      </c>
      <c r="G15836" s="2" t="str">
        <f>IF(NOT(OR(
SUMPRODUCT(--ISNUMBER(SEARCH('Chapter 2 (Generated)'!$B$3:$V$3,INDEX(MyData,D15836, E15836+1))))&gt;0,
SUMPRODUCT(--ISNUMBER(SEARCH('Chapter 2 (Generated)'!$B$4:$V$4,INDEX(MyData,D15836, E15836+1))))&gt;0)),
"        " &amp; INDEX(MyData,D15836, E15836+1),
"    " &amp; INDEX(MyData,D15836, E15836+1))</f>
        <v xml:space="preserve">        false,</v>
      </c>
    </row>
    <row r="15837" spans="4:7" x14ac:dyDescent="0.2">
      <c r="D15837" s="20">
        <f t="shared" si="247"/>
        <v>770</v>
      </c>
      <c r="E15837" s="20">
        <f>MIN(IF(MOD(ROWS($A$2:A15837),$A$2)=0,E15836+1, E15836), $B$2-1)</f>
        <v>18</v>
      </c>
      <c r="G15837" s="2" t="str">
        <f>IF(NOT(OR(
SUMPRODUCT(--ISNUMBER(SEARCH('Chapter 2 (Generated)'!$B$3:$V$3,INDEX(MyData,D15837, E15837+1))))&gt;0,
SUMPRODUCT(--ISNUMBER(SEARCH('Chapter 2 (Generated)'!$B$4:$V$4,INDEX(MyData,D15837, E15837+1))))&gt;0)),
"        " &amp; INDEX(MyData,D15837, E15837+1),
"    " &amp; INDEX(MyData,D15837, E15837+1))</f>
        <v xml:space="preserve">        false,</v>
      </c>
    </row>
    <row r="15838" spans="4:7" x14ac:dyDescent="0.2">
      <c r="D15838" s="20">
        <f t="shared" si="247"/>
        <v>771</v>
      </c>
      <c r="E15838" s="20">
        <f>MIN(IF(MOD(ROWS($A$2:A15838),$A$2)=0,E15837+1, E15837), $B$2-1)</f>
        <v>18</v>
      </c>
      <c r="G15838" s="2" t="str">
        <f>IF(NOT(OR(
SUMPRODUCT(--ISNUMBER(SEARCH('Chapter 2 (Generated)'!$B$3:$V$3,INDEX(MyData,D15838, E15838+1))))&gt;0,
SUMPRODUCT(--ISNUMBER(SEARCH('Chapter 2 (Generated)'!$B$4:$V$4,INDEX(MyData,D15838, E15838+1))))&gt;0)),
"        " &amp; INDEX(MyData,D15838, E15838+1),
"    " &amp; INDEX(MyData,D15838, E15838+1))</f>
        <v xml:space="preserve">        false,</v>
      </c>
    </row>
    <row r="15839" spans="4:7" x14ac:dyDescent="0.2">
      <c r="D15839" s="20">
        <f t="shared" si="247"/>
        <v>772</v>
      </c>
      <c r="E15839" s="20">
        <f>MIN(IF(MOD(ROWS($A$2:A15839),$A$2)=0,E15838+1, E15838), $B$2-1)</f>
        <v>18</v>
      </c>
      <c r="G15839" s="2" t="str">
        <f>IF(NOT(OR(
SUMPRODUCT(--ISNUMBER(SEARCH('Chapter 2 (Generated)'!$B$3:$V$3,INDEX(MyData,D15839, E15839+1))))&gt;0,
SUMPRODUCT(--ISNUMBER(SEARCH('Chapter 2 (Generated)'!$B$4:$V$4,INDEX(MyData,D15839, E15839+1))))&gt;0)),
"        " &amp; INDEX(MyData,D15839, E15839+1),
"    " &amp; INDEX(MyData,D15839, E15839+1))</f>
        <v xml:space="preserve">        false,</v>
      </c>
    </row>
    <row r="15840" spans="4:7" x14ac:dyDescent="0.2">
      <c r="D15840" s="20">
        <f t="shared" si="247"/>
        <v>773</v>
      </c>
      <c r="E15840" s="20">
        <f>MIN(IF(MOD(ROWS($A$2:A15840),$A$2)=0,E15839+1, E15839), $B$2-1)</f>
        <v>18</v>
      </c>
      <c r="G15840" s="2" t="str">
        <f>IF(NOT(OR(
SUMPRODUCT(--ISNUMBER(SEARCH('Chapter 2 (Generated)'!$B$3:$V$3,INDEX(MyData,D15840, E15840+1))))&gt;0,
SUMPRODUCT(--ISNUMBER(SEARCH('Chapter 2 (Generated)'!$B$4:$V$4,INDEX(MyData,D15840, E15840+1))))&gt;0)),
"        " &amp; INDEX(MyData,D15840, E15840+1),
"    " &amp; INDEX(MyData,D15840, E15840+1))</f>
        <v xml:space="preserve">        false,//770 </v>
      </c>
    </row>
    <row r="15841" spans="4:7" x14ac:dyDescent="0.2">
      <c r="D15841" s="20">
        <f t="shared" si="247"/>
        <v>774</v>
      </c>
      <c r="E15841" s="20">
        <f>MIN(IF(MOD(ROWS($A$2:A15841),$A$2)=0,E15840+1, E15840), $B$2-1)</f>
        <v>18</v>
      </c>
      <c r="G15841" s="2" t="str">
        <f>IF(NOT(OR(
SUMPRODUCT(--ISNUMBER(SEARCH('Chapter 2 (Generated)'!$B$3:$V$3,INDEX(MyData,D15841, E15841+1))))&gt;0,
SUMPRODUCT(--ISNUMBER(SEARCH('Chapter 2 (Generated)'!$B$4:$V$4,INDEX(MyData,D15841, E15841+1))))&gt;0)),
"        " &amp; INDEX(MyData,D15841, E15841+1),
"    " &amp; INDEX(MyData,D15841, E15841+1))</f>
        <v xml:space="preserve">        false,</v>
      </c>
    </row>
    <row r="15842" spans="4:7" x14ac:dyDescent="0.2">
      <c r="D15842" s="20">
        <f t="shared" si="247"/>
        <v>775</v>
      </c>
      <c r="E15842" s="20">
        <f>MIN(IF(MOD(ROWS($A$2:A15842),$A$2)=0,E15841+1, E15841), $B$2-1)</f>
        <v>18</v>
      </c>
      <c r="G15842" s="2" t="str">
        <f>IF(NOT(OR(
SUMPRODUCT(--ISNUMBER(SEARCH('Chapter 2 (Generated)'!$B$3:$V$3,INDEX(MyData,D15842, E15842+1))))&gt;0,
SUMPRODUCT(--ISNUMBER(SEARCH('Chapter 2 (Generated)'!$B$4:$V$4,INDEX(MyData,D15842, E15842+1))))&gt;0)),
"        " &amp; INDEX(MyData,D15842, E15842+1),
"    " &amp; INDEX(MyData,D15842, E15842+1))</f>
        <v xml:space="preserve">        false,//772 POPUP</v>
      </c>
    </row>
    <row r="15843" spans="4:7" x14ac:dyDescent="0.2">
      <c r="D15843" s="20">
        <f t="shared" si="247"/>
        <v>776</v>
      </c>
      <c r="E15843" s="20">
        <f>MIN(IF(MOD(ROWS($A$2:A15843),$A$2)=0,E15842+1, E15842), $B$2-1)</f>
        <v>18</v>
      </c>
      <c r="G15843" s="2" t="str">
        <f>IF(NOT(OR(
SUMPRODUCT(--ISNUMBER(SEARCH('Chapter 2 (Generated)'!$B$3:$V$3,INDEX(MyData,D15843, E15843+1))))&gt;0,
SUMPRODUCT(--ISNUMBER(SEARCH('Chapter 2 (Generated)'!$B$4:$V$4,INDEX(MyData,D15843, E15843+1))))&gt;0)),
"        " &amp; INDEX(MyData,D15843, E15843+1),
"    " &amp; INDEX(MyData,D15843, E15843+1))</f>
        <v xml:space="preserve">        false,</v>
      </c>
    </row>
    <row r="15844" spans="4:7" x14ac:dyDescent="0.2">
      <c r="D15844" s="20">
        <f t="shared" si="247"/>
        <v>777</v>
      </c>
      <c r="E15844" s="20">
        <f>MIN(IF(MOD(ROWS($A$2:A15844),$A$2)=0,E15843+1, E15843), $B$2-1)</f>
        <v>18</v>
      </c>
      <c r="G15844" s="2" t="str">
        <f>IF(NOT(OR(
SUMPRODUCT(--ISNUMBER(SEARCH('Chapter 2 (Generated)'!$B$3:$V$3,INDEX(MyData,D15844, E15844+1))))&gt;0,
SUMPRODUCT(--ISNUMBER(SEARCH('Chapter 2 (Generated)'!$B$4:$V$4,INDEX(MyData,D15844, E15844+1))))&gt;0)),
"        " &amp; INDEX(MyData,D15844, E15844+1),
"    " &amp; INDEX(MyData,D15844, E15844+1))</f>
        <v xml:space="preserve">        false,</v>
      </c>
    </row>
    <row r="15845" spans="4:7" x14ac:dyDescent="0.2">
      <c r="D15845" s="20">
        <f t="shared" si="247"/>
        <v>778</v>
      </c>
      <c r="E15845" s="20">
        <f>MIN(IF(MOD(ROWS($A$2:A15845),$A$2)=0,E15844+1, E15844), $B$2-1)</f>
        <v>18</v>
      </c>
      <c r="G15845" s="2" t="str">
        <f>IF(NOT(OR(
SUMPRODUCT(--ISNUMBER(SEARCH('Chapter 2 (Generated)'!$B$3:$V$3,INDEX(MyData,D15845, E15845+1))))&gt;0,
SUMPRODUCT(--ISNUMBER(SEARCH('Chapter 2 (Generated)'!$B$4:$V$4,INDEX(MyData,D15845, E15845+1))))&gt;0)),
"        " &amp; INDEX(MyData,D15845, E15845+1),
"    " &amp; INDEX(MyData,D15845, E15845+1))</f>
        <v xml:space="preserve">        false,//775 </v>
      </c>
    </row>
    <row r="15846" spans="4:7" x14ac:dyDescent="0.2">
      <c r="D15846" s="20">
        <f t="shared" si="247"/>
        <v>779</v>
      </c>
      <c r="E15846" s="20">
        <f>MIN(IF(MOD(ROWS($A$2:A15846),$A$2)=0,E15845+1, E15845), $B$2-1)</f>
        <v>18</v>
      </c>
      <c r="G15846" s="2" t="str">
        <f>IF(NOT(OR(
SUMPRODUCT(--ISNUMBER(SEARCH('Chapter 2 (Generated)'!$B$3:$V$3,INDEX(MyData,D15846, E15846+1))))&gt;0,
SUMPRODUCT(--ISNUMBER(SEARCH('Chapter 2 (Generated)'!$B$4:$V$4,INDEX(MyData,D15846, E15846+1))))&gt;0)),
"        " &amp; INDEX(MyData,D15846, E15846+1),
"    " &amp; INDEX(MyData,D15846, E15846+1))</f>
        <v xml:space="preserve">        false,</v>
      </c>
    </row>
    <row r="15847" spans="4:7" x14ac:dyDescent="0.2">
      <c r="D15847" s="20">
        <f t="shared" si="247"/>
        <v>780</v>
      </c>
      <c r="E15847" s="20">
        <f>MIN(IF(MOD(ROWS($A$2:A15847),$A$2)=0,E15846+1, E15846), $B$2-1)</f>
        <v>18</v>
      </c>
      <c r="G15847" s="2" t="str">
        <f>IF(NOT(OR(
SUMPRODUCT(--ISNUMBER(SEARCH('Chapter 2 (Generated)'!$B$3:$V$3,INDEX(MyData,D15847, E15847+1))))&gt;0,
SUMPRODUCT(--ISNUMBER(SEARCH('Chapter 2 (Generated)'!$B$4:$V$4,INDEX(MyData,D15847, E15847+1))))&gt;0)),
"        " &amp; INDEX(MyData,D15847, E15847+1),
"    " &amp; INDEX(MyData,D15847, E15847+1))</f>
        <v xml:space="preserve">        false,</v>
      </c>
    </row>
    <row r="15848" spans="4:7" x14ac:dyDescent="0.2">
      <c r="D15848" s="20">
        <f t="shared" si="247"/>
        <v>781</v>
      </c>
      <c r="E15848" s="20">
        <f>MIN(IF(MOD(ROWS($A$2:A15848),$A$2)=0,E15847+1, E15847), $B$2-1)</f>
        <v>18</v>
      </c>
      <c r="G15848" s="2" t="str">
        <f>IF(NOT(OR(
SUMPRODUCT(--ISNUMBER(SEARCH('Chapter 2 (Generated)'!$B$3:$V$3,INDEX(MyData,D15848, E15848+1))))&gt;0,
SUMPRODUCT(--ISNUMBER(SEARCH('Chapter 2 (Generated)'!$B$4:$V$4,INDEX(MyData,D15848, E15848+1))))&gt;0)),
"        " &amp; INDEX(MyData,D15848, E15848+1),
"    " &amp; INDEX(MyData,D15848, E15848+1))</f>
        <v xml:space="preserve">        false,</v>
      </c>
    </row>
    <row r="15849" spans="4:7" x14ac:dyDescent="0.2">
      <c r="D15849" s="20">
        <f t="shared" si="247"/>
        <v>782</v>
      </c>
      <c r="E15849" s="20">
        <f>MIN(IF(MOD(ROWS($A$2:A15849),$A$2)=0,E15848+1, E15848), $B$2-1)</f>
        <v>18</v>
      </c>
      <c r="G15849" s="2" t="str">
        <f>IF(NOT(OR(
SUMPRODUCT(--ISNUMBER(SEARCH('Chapter 2 (Generated)'!$B$3:$V$3,INDEX(MyData,D15849, E15849+1))))&gt;0,
SUMPRODUCT(--ISNUMBER(SEARCH('Chapter 2 (Generated)'!$B$4:$V$4,INDEX(MyData,D15849, E15849+1))))&gt;0)),
"        " &amp; INDEX(MyData,D15849, E15849+1),
"    " &amp; INDEX(MyData,D15849, E15849+1))</f>
        <v xml:space="preserve">        false,</v>
      </c>
    </row>
    <row r="15850" spans="4:7" x14ac:dyDescent="0.2">
      <c r="D15850" s="20">
        <f t="shared" si="247"/>
        <v>783</v>
      </c>
      <c r="E15850" s="20">
        <f>MIN(IF(MOD(ROWS($A$2:A15850),$A$2)=0,E15849+1, E15849), $B$2-1)</f>
        <v>18</v>
      </c>
      <c r="G15850" s="2" t="str">
        <f>IF(NOT(OR(
SUMPRODUCT(--ISNUMBER(SEARCH('Chapter 2 (Generated)'!$B$3:$V$3,INDEX(MyData,D15850, E15850+1))))&gt;0,
SUMPRODUCT(--ISNUMBER(SEARCH('Chapter 2 (Generated)'!$B$4:$V$4,INDEX(MyData,D15850, E15850+1))))&gt;0)),
"        " &amp; INDEX(MyData,D15850, E15850+1),
"    " &amp; INDEX(MyData,D15850, E15850+1))</f>
        <v xml:space="preserve">        false,//780 </v>
      </c>
    </row>
    <row r="15851" spans="4:7" x14ac:dyDescent="0.2">
      <c r="D15851" s="20">
        <f t="shared" si="247"/>
        <v>784</v>
      </c>
      <c r="E15851" s="20">
        <f>MIN(IF(MOD(ROWS($A$2:A15851),$A$2)=0,E15850+1, E15850), $B$2-1)</f>
        <v>18</v>
      </c>
      <c r="G15851" s="2" t="str">
        <f>IF(NOT(OR(
SUMPRODUCT(--ISNUMBER(SEARCH('Chapter 2 (Generated)'!$B$3:$V$3,INDEX(MyData,D15851, E15851+1))))&gt;0,
SUMPRODUCT(--ISNUMBER(SEARCH('Chapter 2 (Generated)'!$B$4:$V$4,INDEX(MyData,D15851, E15851+1))))&gt;0)),
"        " &amp; INDEX(MyData,D15851, E15851+1),
"    " &amp; INDEX(MyData,D15851, E15851+1))</f>
        <v xml:space="preserve">        false,</v>
      </c>
    </row>
    <row r="15852" spans="4:7" x14ac:dyDescent="0.2">
      <c r="D15852" s="20">
        <f t="shared" si="247"/>
        <v>785</v>
      </c>
      <c r="E15852" s="20">
        <f>MIN(IF(MOD(ROWS($A$2:A15852),$A$2)=0,E15851+1, E15851), $B$2-1)</f>
        <v>18</v>
      </c>
      <c r="G15852" s="2" t="str">
        <f>IF(NOT(OR(
SUMPRODUCT(--ISNUMBER(SEARCH('Chapter 2 (Generated)'!$B$3:$V$3,INDEX(MyData,D15852, E15852+1))))&gt;0,
SUMPRODUCT(--ISNUMBER(SEARCH('Chapter 2 (Generated)'!$B$4:$V$4,INDEX(MyData,D15852, E15852+1))))&gt;0)),
"        " &amp; INDEX(MyData,D15852, E15852+1),
"    " &amp; INDEX(MyData,D15852, E15852+1))</f>
        <v xml:space="preserve">        false,</v>
      </c>
    </row>
    <row r="15853" spans="4:7" x14ac:dyDescent="0.2">
      <c r="D15853" s="20">
        <f t="shared" si="247"/>
        <v>786</v>
      </c>
      <c r="E15853" s="20">
        <f>MIN(IF(MOD(ROWS($A$2:A15853),$A$2)=0,E15852+1, E15852), $B$2-1)</f>
        <v>18</v>
      </c>
      <c r="G15853" s="2" t="str">
        <f>IF(NOT(OR(
SUMPRODUCT(--ISNUMBER(SEARCH('Chapter 2 (Generated)'!$B$3:$V$3,INDEX(MyData,D15853, E15853+1))))&gt;0,
SUMPRODUCT(--ISNUMBER(SEARCH('Chapter 2 (Generated)'!$B$4:$V$4,INDEX(MyData,D15853, E15853+1))))&gt;0)),
"        " &amp; INDEX(MyData,D15853, E15853+1),
"    " &amp; INDEX(MyData,D15853, E15853+1))</f>
        <v xml:space="preserve">        false,</v>
      </c>
    </row>
    <row r="15854" spans="4:7" x14ac:dyDescent="0.2">
      <c r="D15854" s="20">
        <f t="shared" si="247"/>
        <v>787</v>
      </c>
      <c r="E15854" s="20">
        <f>MIN(IF(MOD(ROWS($A$2:A15854),$A$2)=0,E15853+1, E15853), $B$2-1)</f>
        <v>18</v>
      </c>
      <c r="G15854" s="2" t="str">
        <f>IF(NOT(OR(
SUMPRODUCT(--ISNUMBER(SEARCH('Chapter 2 (Generated)'!$B$3:$V$3,INDEX(MyData,D15854, E15854+1))))&gt;0,
SUMPRODUCT(--ISNUMBER(SEARCH('Chapter 2 (Generated)'!$B$4:$V$4,INDEX(MyData,D15854, E15854+1))))&gt;0)),
"        " &amp; INDEX(MyData,D15854, E15854+1),
"    " &amp; INDEX(MyData,D15854, E15854+1))</f>
        <v xml:space="preserve">        false,</v>
      </c>
    </row>
    <row r="15855" spans="4:7" x14ac:dyDescent="0.2">
      <c r="D15855" s="20">
        <f t="shared" si="247"/>
        <v>788</v>
      </c>
      <c r="E15855" s="20">
        <f>MIN(IF(MOD(ROWS($A$2:A15855),$A$2)=0,E15854+1, E15854), $B$2-1)</f>
        <v>18</v>
      </c>
      <c r="G15855" s="2" t="str">
        <f>IF(NOT(OR(
SUMPRODUCT(--ISNUMBER(SEARCH('Chapter 2 (Generated)'!$B$3:$V$3,INDEX(MyData,D15855, E15855+1))))&gt;0,
SUMPRODUCT(--ISNUMBER(SEARCH('Chapter 2 (Generated)'!$B$4:$V$4,INDEX(MyData,D15855, E15855+1))))&gt;0)),
"        " &amp; INDEX(MyData,D15855, E15855+1),
"    " &amp; INDEX(MyData,D15855, E15855+1))</f>
        <v xml:space="preserve">        false,//785 POPUP</v>
      </c>
    </row>
    <row r="15856" spans="4:7" x14ac:dyDescent="0.2">
      <c r="D15856" s="20">
        <f t="shared" si="247"/>
        <v>789</v>
      </c>
      <c r="E15856" s="20">
        <f>MIN(IF(MOD(ROWS($A$2:A15856),$A$2)=0,E15855+1, E15855), $B$2-1)</f>
        <v>18</v>
      </c>
      <c r="G15856" s="2" t="str">
        <f>IF(NOT(OR(
SUMPRODUCT(--ISNUMBER(SEARCH('Chapter 2 (Generated)'!$B$3:$V$3,INDEX(MyData,D15856, E15856+1))))&gt;0,
SUMPRODUCT(--ISNUMBER(SEARCH('Chapter 2 (Generated)'!$B$4:$V$4,INDEX(MyData,D15856, E15856+1))))&gt;0)),
"        " &amp; INDEX(MyData,D15856, E15856+1),
"    " &amp; INDEX(MyData,D15856, E15856+1))</f>
        <v xml:space="preserve">        false,</v>
      </c>
    </row>
    <row r="15857" spans="4:7" x14ac:dyDescent="0.2">
      <c r="D15857" s="20">
        <f t="shared" si="247"/>
        <v>790</v>
      </c>
      <c r="E15857" s="20">
        <f>MIN(IF(MOD(ROWS($A$2:A15857),$A$2)=0,E15856+1, E15856), $B$2-1)</f>
        <v>18</v>
      </c>
      <c r="G15857" s="2" t="str">
        <f>IF(NOT(OR(
SUMPRODUCT(--ISNUMBER(SEARCH('Chapter 2 (Generated)'!$B$3:$V$3,INDEX(MyData,D15857, E15857+1))))&gt;0,
SUMPRODUCT(--ISNUMBER(SEARCH('Chapter 2 (Generated)'!$B$4:$V$4,INDEX(MyData,D15857, E15857+1))))&gt;0)),
"        " &amp; INDEX(MyData,D15857, E15857+1),
"    " &amp; INDEX(MyData,D15857, E15857+1))</f>
        <v xml:space="preserve">        false,</v>
      </c>
    </row>
    <row r="15858" spans="4:7" x14ac:dyDescent="0.2">
      <c r="D15858" s="20">
        <f t="shared" si="247"/>
        <v>791</v>
      </c>
      <c r="E15858" s="20">
        <f>MIN(IF(MOD(ROWS($A$2:A15858),$A$2)=0,E15857+1, E15857), $B$2-1)</f>
        <v>18</v>
      </c>
      <c r="G15858" s="2" t="str">
        <f>IF(NOT(OR(
SUMPRODUCT(--ISNUMBER(SEARCH('Chapter 2 (Generated)'!$B$3:$V$3,INDEX(MyData,D15858, E15858+1))))&gt;0,
SUMPRODUCT(--ISNUMBER(SEARCH('Chapter 2 (Generated)'!$B$4:$V$4,INDEX(MyData,D15858, E15858+1))))&gt;0)),
"        " &amp; INDEX(MyData,D15858, E15858+1),
"    " &amp; INDEX(MyData,D15858, E15858+1))</f>
        <v xml:space="preserve">        false,</v>
      </c>
    </row>
    <row r="15859" spans="4:7" x14ac:dyDescent="0.2">
      <c r="D15859" s="20">
        <f t="shared" si="247"/>
        <v>792</v>
      </c>
      <c r="E15859" s="20">
        <f>MIN(IF(MOD(ROWS($A$2:A15859),$A$2)=0,E15858+1, E15858), $B$2-1)</f>
        <v>18</v>
      </c>
      <c r="G15859" s="2" t="str">
        <f>IF(NOT(OR(
SUMPRODUCT(--ISNUMBER(SEARCH('Chapter 2 (Generated)'!$B$3:$V$3,INDEX(MyData,D15859, E15859+1))))&gt;0,
SUMPRODUCT(--ISNUMBER(SEARCH('Chapter 2 (Generated)'!$B$4:$V$4,INDEX(MyData,D15859, E15859+1))))&gt;0)),
"        " &amp; INDEX(MyData,D15859, E15859+1),
"    " &amp; INDEX(MyData,D15859, E15859+1))</f>
        <v xml:space="preserve">        false,</v>
      </c>
    </row>
    <row r="15860" spans="4:7" x14ac:dyDescent="0.2">
      <c r="D15860" s="20">
        <f t="shared" si="247"/>
        <v>793</v>
      </c>
      <c r="E15860" s="20">
        <f>MIN(IF(MOD(ROWS($A$2:A15860),$A$2)=0,E15859+1, E15859), $B$2-1)</f>
        <v>18</v>
      </c>
      <c r="G15860" s="2" t="str">
        <f>IF(NOT(OR(
SUMPRODUCT(--ISNUMBER(SEARCH('Chapter 2 (Generated)'!$B$3:$V$3,INDEX(MyData,D15860, E15860+1))))&gt;0,
SUMPRODUCT(--ISNUMBER(SEARCH('Chapter 2 (Generated)'!$B$4:$V$4,INDEX(MyData,D15860, E15860+1))))&gt;0)),
"        " &amp; INDEX(MyData,D15860, E15860+1),
"    " &amp; INDEX(MyData,D15860, E15860+1))</f>
        <v xml:space="preserve">        false,//790 </v>
      </c>
    </row>
    <row r="15861" spans="4:7" x14ac:dyDescent="0.2">
      <c r="D15861" s="20">
        <f t="shared" si="247"/>
        <v>794</v>
      </c>
      <c r="E15861" s="20">
        <f>MIN(IF(MOD(ROWS($A$2:A15861),$A$2)=0,E15860+1, E15860), $B$2-1)</f>
        <v>18</v>
      </c>
      <c r="G15861" s="2" t="str">
        <f>IF(NOT(OR(
SUMPRODUCT(--ISNUMBER(SEARCH('Chapter 2 (Generated)'!$B$3:$V$3,INDEX(MyData,D15861, E15861+1))))&gt;0,
SUMPRODUCT(--ISNUMBER(SEARCH('Chapter 2 (Generated)'!$B$4:$V$4,INDEX(MyData,D15861, E15861+1))))&gt;0)),
"        " &amp; INDEX(MyData,D15861, E15861+1),
"    " &amp; INDEX(MyData,D15861, E15861+1))</f>
        <v xml:space="preserve">        false,</v>
      </c>
    </row>
    <row r="15862" spans="4:7" x14ac:dyDescent="0.2">
      <c r="D15862" s="20">
        <f t="shared" si="247"/>
        <v>795</v>
      </c>
      <c r="E15862" s="20">
        <f>MIN(IF(MOD(ROWS($A$2:A15862),$A$2)=0,E15861+1, E15861), $B$2-1)</f>
        <v>18</v>
      </c>
      <c r="G15862" s="2" t="str">
        <f>IF(NOT(OR(
SUMPRODUCT(--ISNUMBER(SEARCH('Chapter 2 (Generated)'!$B$3:$V$3,INDEX(MyData,D15862, E15862+1))))&gt;0,
SUMPRODUCT(--ISNUMBER(SEARCH('Chapter 2 (Generated)'!$B$4:$V$4,INDEX(MyData,D15862, E15862+1))))&gt;0)),
"        " &amp; INDEX(MyData,D15862, E15862+1),
"    " &amp; INDEX(MyData,D15862, E15862+1))</f>
        <v xml:space="preserve">        false,</v>
      </c>
    </row>
    <row r="15863" spans="4:7" x14ac:dyDescent="0.2">
      <c r="D15863" s="20">
        <f t="shared" si="247"/>
        <v>796</v>
      </c>
      <c r="E15863" s="20">
        <f>MIN(IF(MOD(ROWS($A$2:A15863),$A$2)=0,E15862+1, E15862), $B$2-1)</f>
        <v>18</v>
      </c>
      <c r="G15863" s="2" t="str">
        <f>IF(NOT(OR(
SUMPRODUCT(--ISNUMBER(SEARCH('Chapter 2 (Generated)'!$B$3:$V$3,INDEX(MyData,D15863, E15863+1))))&gt;0,
SUMPRODUCT(--ISNUMBER(SEARCH('Chapter 2 (Generated)'!$B$4:$V$4,INDEX(MyData,D15863, E15863+1))))&gt;0)),
"        " &amp; INDEX(MyData,D15863, E15863+1),
"    " &amp; INDEX(MyData,D15863, E15863+1))</f>
        <v xml:space="preserve">        false,</v>
      </c>
    </row>
    <row r="15864" spans="4:7" x14ac:dyDescent="0.2">
      <c r="D15864" s="20">
        <f t="shared" si="247"/>
        <v>797</v>
      </c>
      <c r="E15864" s="20">
        <f>MIN(IF(MOD(ROWS($A$2:A15864),$A$2)=0,E15863+1, E15863), $B$2-1)</f>
        <v>18</v>
      </c>
      <c r="G15864" s="2" t="str">
        <f>IF(NOT(OR(
SUMPRODUCT(--ISNUMBER(SEARCH('Chapter 2 (Generated)'!$B$3:$V$3,INDEX(MyData,D15864, E15864+1))))&gt;0,
SUMPRODUCT(--ISNUMBER(SEARCH('Chapter 2 (Generated)'!$B$4:$V$4,INDEX(MyData,D15864, E15864+1))))&gt;0)),
"        " &amp; INDEX(MyData,D15864, E15864+1),
"    " &amp; INDEX(MyData,D15864, E15864+1))</f>
        <v xml:space="preserve">        false,</v>
      </c>
    </row>
    <row r="15865" spans="4:7" x14ac:dyDescent="0.2">
      <c r="D15865" s="20">
        <f t="shared" si="247"/>
        <v>798</v>
      </c>
      <c r="E15865" s="20">
        <f>MIN(IF(MOD(ROWS($A$2:A15865),$A$2)=0,E15864+1, E15864), $B$2-1)</f>
        <v>18</v>
      </c>
      <c r="G15865" s="2" t="str">
        <f>IF(NOT(OR(
SUMPRODUCT(--ISNUMBER(SEARCH('Chapter 2 (Generated)'!$B$3:$V$3,INDEX(MyData,D15865, E15865+1))))&gt;0,
SUMPRODUCT(--ISNUMBER(SEARCH('Chapter 2 (Generated)'!$B$4:$V$4,INDEX(MyData,D15865, E15865+1))))&gt;0)),
"        " &amp; INDEX(MyData,D15865, E15865+1),
"    " &amp; INDEX(MyData,D15865, E15865+1))</f>
        <v xml:space="preserve">        false,//795 </v>
      </c>
    </row>
    <row r="15866" spans="4:7" x14ac:dyDescent="0.2">
      <c r="D15866" s="20">
        <f t="shared" si="247"/>
        <v>799</v>
      </c>
      <c r="E15866" s="20">
        <f>MIN(IF(MOD(ROWS($A$2:A15866),$A$2)=0,E15865+1, E15865), $B$2-1)</f>
        <v>18</v>
      </c>
      <c r="G15866" s="2" t="str">
        <f>IF(NOT(OR(
SUMPRODUCT(--ISNUMBER(SEARCH('Chapter 2 (Generated)'!$B$3:$V$3,INDEX(MyData,D15866, E15866+1))))&gt;0,
SUMPRODUCT(--ISNUMBER(SEARCH('Chapter 2 (Generated)'!$B$4:$V$4,INDEX(MyData,D15866, E15866+1))))&gt;0)),
"        " &amp; INDEX(MyData,D15866, E15866+1),
"    " &amp; INDEX(MyData,D15866, E15866+1))</f>
        <v xml:space="preserve">        false,</v>
      </c>
    </row>
    <row r="15867" spans="4:7" x14ac:dyDescent="0.2">
      <c r="D15867" s="20">
        <f t="shared" si="247"/>
        <v>800</v>
      </c>
      <c r="E15867" s="20">
        <f>MIN(IF(MOD(ROWS($A$2:A15867),$A$2)=0,E15866+1, E15866), $B$2-1)</f>
        <v>18</v>
      </c>
      <c r="G15867" s="2" t="str">
        <f>IF(NOT(OR(
SUMPRODUCT(--ISNUMBER(SEARCH('Chapter 2 (Generated)'!$B$3:$V$3,INDEX(MyData,D15867, E15867+1))))&gt;0,
SUMPRODUCT(--ISNUMBER(SEARCH('Chapter 2 (Generated)'!$B$4:$V$4,INDEX(MyData,D15867, E15867+1))))&gt;0)),
"        " &amp; INDEX(MyData,D15867, E15867+1),
"    " &amp; INDEX(MyData,D15867, E15867+1))</f>
        <v xml:space="preserve">        false,</v>
      </c>
    </row>
    <row r="15868" spans="4:7" x14ac:dyDescent="0.2">
      <c r="D15868" s="20">
        <f t="shared" si="247"/>
        <v>801</v>
      </c>
      <c r="E15868" s="20">
        <f>MIN(IF(MOD(ROWS($A$2:A15868),$A$2)=0,E15867+1, E15867), $B$2-1)</f>
        <v>18</v>
      </c>
      <c r="G15868" s="2" t="str">
        <f>IF(NOT(OR(
SUMPRODUCT(--ISNUMBER(SEARCH('Chapter 2 (Generated)'!$B$3:$V$3,INDEX(MyData,D15868, E15868+1))))&gt;0,
SUMPRODUCT(--ISNUMBER(SEARCH('Chapter 2 (Generated)'!$B$4:$V$4,INDEX(MyData,D15868, E15868+1))))&gt;0)),
"        " &amp; INDEX(MyData,D15868, E15868+1),
"    " &amp; INDEX(MyData,D15868, E15868+1))</f>
        <v xml:space="preserve">        false,</v>
      </c>
    </row>
    <row r="15869" spans="4:7" x14ac:dyDescent="0.2">
      <c r="D15869" s="20">
        <f t="shared" si="247"/>
        <v>802</v>
      </c>
      <c r="E15869" s="20">
        <f>MIN(IF(MOD(ROWS($A$2:A15869),$A$2)=0,E15868+1, E15868), $B$2-1)</f>
        <v>18</v>
      </c>
      <c r="G15869" s="2" t="str">
        <f>IF(NOT(OR(
SUMPRODUCT(--ISNUMBER(SEARCH('Chapter 2 (Generated)'!$B$3:$V$3,INDEX(MyData,D15869, E15869+1))))&gt;0,
SUMPRODUCT(--ISNUMBER(SEARCH('Chapter 2 (Generated)'!$B$4:$V$4,INDEX(MyData,D15869, E15869+1))))&gt;0)),
"        " &amp; INDEX(MyData,D15869, E15869+1),
"    " &amp; INDEX(MyData,D15869, E15869+1))</f>
        <v xml:space="preserve">        false,//799 POPUP</v>
      </c>
    </row>
    <row r="15870" spans="4:7" x14ac:dyDescent="0.2">
      <c r="D15870" s="20">
        <f t="shared" si="247"/>
        <v>803</v>
      </c>
      <c r="E15870" s="20">
        <f>MIN(IF(MOD(ROWS($A$2:A15870),$A$2)=0,E15869+1, E15869), $B$2-1)</f>
        <v>18</v>
      </c>
      <c r="G15870" s="2" t="str">
        <f>IF(NOT(OR(
SUMPRODUCT(--ISNUMBER(SEARCH('Chapter 2 (Generated)'!$B$3:$V$3,INDEX(MyData,D15870, E15870+1))))&gt;0,
SUMPRODUCT(--ISNUMBER(SEARCH('Chapter 2 (Generated)'!$B$4:$V$4,INDEX(MyData,D15870, E15870+1))))&gt;0)),
"        " &amp; INDEX(MyData,D15870, E15870+1),
"    " &amp; INDEX(MyData,D15870, E15870+1))</f>
        <v xml:space="preserve">        false,//800 </v>
      </c>
    </row>
    <row r="15871" spans="4:7" x14ac:dyDescent="0.2">
      <c r="D15871" s="20">
        <f t="shared" si="247"/>
        <v>804</v>
      </c>
      <c r="E15871" s="20">
        <f>MIN(IF(MOD(ROWS($A$2:A15871),$A$2)=0,E15870+1, E15870), $B$2-1)</f>
        <v>18</v>
      </c>
      <c r="G15871" s="2" t="str">
        <f>IF(NOT(OR(
SUMPRODUCT(--ISNUMBER(SEARCH('Chapter 2 (Generated)'!$B$3:$V$3,INDEX(MyData,D15871, E15871+1))))&gt;0,
SUMPRODUCT(--ISNUMBER(SEARCH('Chapter 2 (Generated)'!$B$4:$V$4,INDEX(MyData,D15871, E15871+1))))&gt;0)),
"        " &amp; INDEX(MyData,D15871, E15871+1),
"    " &amp; INDEX(MyData,D15871, E15871+1))</f>
        <v xml:space="preserve">        false,</v>
      </c>
    </row>
    <row r="15872" spans="4:7" x14ac:dyDescent="0.2">
      <c r="D15872" s="20">
        <f t="shared" si="247"/>
        <v>805</v>
      </c>
      <c r="E15872" s="20">
        <f>MIN(IF(MOD(ROWS($A$2:A15872),$A$2)=0,E15871+1, E15871), $B$2-1)</f>
        <v>18</v>
      </c>
      <c r="G15872" s="2" t="str">
        <f>IF(NOT(OR(
SUMPRODUCT(--ISNUMBER(SEARCH('Chapter 2 (Generated)'!$B$3:$V$3,INDEX(MyData,D15872, E15872+1))))&gt;0,
SUMPRODUCT(--ISNUMBER(SEARCH('Chapter 2 (Generated)'!$B$4:$V$4,INDEX(MyData,D15872, E15872+1))))&gt;0)),
"        " &amp; INDEX(MyData,D15872, E15872+1),
"    " &amp; INDEX(MyData,D15872, E15872+1))</f>
        <v xml:space="preserve">        false,</v>
      </c>
    </row>
    <row r="15873" spans="4:7" x14ac:dyDescent="0.2">
      <c r="D15873" s="20">
        <f t="shared" si="247"/>
        <v>806</v>
      </c>
      <c r="E15873" s="20">
        <f>MIN(IF(MOD(ROWS($A$2:A15873),$A$2)=0,E15872+1, E15872), $B$2-1)</f>
        <v>18</v>
      </c>
      <c r="G15873" s="2" t="str">
        <f>IF(NOT(OR(
SUMPRODUCT(--ISNUMBER(SEARCH('Chapter 2 (Generated)'!$B$3:$V$3,INDEX(MyData,D15873, E15873+1))))&gt;0,
SUMPRODUCT(--ISNUMBER(SEARCH('Chapter 2 (Generated)'!$B$4:$V$4,INDEX(MyData,D15873, E15873+1))))&gt;0)),
"        " &amp; INDEX(MyData,D15873, E15873+1),
"    " &amp; INDEX(MyData,D15873, E15873+1))</f>
        <v xml:space="preserve">        false,</v>
      </c>
    </row>
    <row r="15874" spans="4:7" x14ac:dyDescent="0.2">
      <c r="D15874" s="20">
        <f t="shared" ref="D15874:D15937" si="248">MOD(ROW(D15873)-1+ROWS(MyData),ROWS(MyData))+1</f>
        <v>807</v>
      </c>
      <c r="E15874" s="20">
        <f>MIN(IF(MOD(ROWS($A$2:A15874),$A$2)=0,E15873+1, E15873), $B$2-1)</f>
        <v>18</v>
      </c>
      <c r="G15874" s="2" t="str">
        <f>IF(NOT(OR(
SUMPRODUCT(--ISNUMBER(SEARCH('Chapter 2 (Generated)'!$B$3:$V$3,INDEX(MyData,D15874, E15874+1))))&gt;0,
SUMPRODUCT(--ISNUMBER(SEARCH('Chapter 2 (Generated)'!$B$4:$V$4,INDEX(MyData,D15874, E15874+1))))&gt;0)),
"        " &amp; INDEX(MyData,D15874, E15874+1),
"    " &amp; INDEX(MyData,D15874, E15874+1))</f>
        <v xml:space="preserve">        false,//804 Different Dorm…</v>
      </c>
    </row>
    <row r="15875" spans="4:7" x14ac:dyDescent="0.2">
      <c r="D15875" s="20">
        <f t="shared" si="248"/>
        <v>808</v>
      </c>
      <c r="E15875" s="20">
        <f>MIN(IF(MOD(ROWS($A$2:A15875),$A$2)=0,E15874+1, E15874), $B$2-1)</f>
        <v>18</v>
      </c>
      <c r="G15875" s="2" t="str">
        <f>IF(NOT(OR(
SUMPRODUCT(--ISNUMBER(SEARCH('Chapter 2 (Generated)'!$B$3:$V$3,INDEX(MyData,D15875, E15875+1))))&gt;0,
SUMPRODUCT(--ISNUMBER(SEARCH('Chapter 2 (Generated)'!$B$4:$V$4,INDEX(MyData,D15875, E15875+1))))&gt;0)),
"        " &amp; INDEX(MyData,D15875, E15875+1),
"    " &amp; INDEX(MyData,D15875, E15875+1))</f>
        <v xml:space="preserve">        false,//805 </v>
      </c>
    </row>
    <row r="15876" spans="4:7" x14ac:dyDescent="0.2">
      <c r="D15876" s="20">
        <f t="shared" si="248"/>
        <v>809</v>
      </c>
      <c r="E15876" s="20">
        <f>MIN(IF(MOD(ROWS($A$2:A15876),$A$2)=0,E15875+1, E15875), $B$2-1)</f>
        <v>18</v>
      </c>
      <c r="G15876" s="2" t="str">
        <f>IF(NOT(OR(
SUMPRODUCT(--ISNUMBER(SEARCH('Chapter 2 (Generated)'!$B$3:$V$3,INDEX(MyData,D15876, E15876+1))))&gt;0,
SUMPRODUCT(--ISNUMBER(SEARCH('Chapter 2 (Generated)'!$B$4:$V$4,INDEX(MyData,D15876, E15876+1))))&gt;0)),
"        " &amp; INDEX(MyData,D15876, E15876+1),
"    " &amp; INDEX(MyData,D15876, E15876+1))</f>
        <v xml:space="preserve">        false,</v>
      </c>
    </row>
    <row r="15877" spans="4:7" x14ac:dyDescent="0.2">
      <c r="D15877" s="20">
        <f t="shared" si="248"/>
        <v>810</v>
      </c>
      <c r="E15877" s="20">
        <f>MIN(IF(MOD(ROWS($A$2:A15877),$A$2)=0,E15876+1, E15876), $B$2-1)</f>
        <v>18</v>
      </c>
      <c r="G15877" s="2" t="str">
        <f>IF(NOT(OR(
SUMPRODUCT(--ISNUMBER(SEARCH('Chapter 2 (Generated)'!$B$3:$V$3,INDEX(MyData,D15877, E15877+1))))&gt;0,
SUMPRODUCT(--ISNUMBER(SEARCH('Chapter 2 (Generated)'!$B$4:$V$4,INDEX(MyData,D15877, E15877+1))))&gt;0)),
"        " &amp; INDEX(MyData,D15877, E15877+1),
"    " &amp; INDEX(MyData,D15877, E15877+1))</f>
        <v xml:space="preserve">        false,</v>
      </c>
    </row>
    <row r="15878" spans="4:7" x14ac:dyDescent="0.2">
      <c r="D15878" s="20">
        <f t="shared" si="248"/>
        <v>811</v>
      </c>
      <c r="E15878" s="20">
        <f>MIN(IF(MOD(ROWS($A$2:A15878),$A$2)=0,E15877+1, E15877), $B$2-1)</f>
        <v>18</v>
      </c>
      <c r="G15878" s="2" t="str">
        <f>IF(NOT(OR(
SUMPRODUCT(--ISNUMBER(SEARCH('Chapter 2 (Generated)'!$B$3:$V$3,INDEX(MyData,D15878, E15878+1))))&gt;0,
SUMPRODUCT(--ISNUMBER(SEARCH('Chapter 2 (Generated)'!$B$4:$V$4,INDEX(MyData,D15878, E15878+1))))&gt;0)),
"        " &amp; INDEX(MyData,D15878, E15878+1),
"    " &amp; INDEX(MyData,D15878, E15878+1))</f>
        <v xml:space="preserve">        false,</v>
      </c>
    </row>
    <row r="15879" spans="4:7" x14ac:dyDescent="0.2">
      <c r="D15879" s="20">
        <f t="shared" si="248"/>
        <v>812</v>
      </c>
      <c r="E15879" s="20">
        <f>MIN(IF(MOD(ROWS($A$2:A15879),$A$2)=0,E15878+1, E15878), $B$2-1)</f>
        <v>18</v>
      </c>
      <c r="G15879" s="2" t="str">
        <f>IF(NOT(OR(
SUMPRODUCT(--ISNUMBER(SEARCH('Chapter 2 (Generated)'!$B$3:$V$3,INDEX(MyData,D15879, E15879+1))))&gt;0,
SUMPRODUCT(--ISNUMBER(SEARCH('Chapter 2 (Generated)'!$B$4:$V$4,INDEX(MyData,D15879, E15879+1))))&gt;0)),
"        " &amp; INDEX(MyData,D15879, E15879+1),
"    " &amp; INDEX(MyData,D15879, E15879+1))</f>
        <v xml:space="preserve">        false,</v>
      </c>
    </row>
    <row r="15880" spans="4:7" x14ac:dyDescent="0.2">
      <c r="D15880" s="20">
        <f t="shared" si="248"/>
        <v>813</v>
      </c>
      <c r="E15880" s="20">
        <f>MIN(IF(MOD(ROWS($A$2:A15880),$A$2)=0,E15879+1, E15879), $B$2-1)</f>
        <v>18</v>
      </c>
      <c r="G15880" s="2" t="str">
        <f>IF(NOT(OR(
SUMPRODUCT(--ISNUMBER(SEARCH('Chapter 2 (Generated)'!$B$3:$V$3,INDEX(MyData,D15880, E15880+1))))&gt;0,
SUMPRODUCT(--ISNUMBER(SEARCH('Chapter 2 (Generated)'!$B$4:$V$4,INDEX(MyData,D15880, E15880+1))))&gt;0)),
"        " &amp; INDEX(MyData,D15880, E15880+1),
"    " &amp; INDEX(MyData,D15880, E15880+1))</f>
        <v xml:space="preserve">        false,//810 </v>
      </c>
    </row>
    <row r="15881" spans="4:7" x14ac:dyDescent="0.2">
      <c r="D15881" s="20">
        <f t="shared" si="248"/>
        <v>814</v>
      </c>
      <c r="E15881" s="20">
        <f>MIN(IF(MOD(ROWS($A$2:A15881),$A$2)=0,E15880+1, E15880), $B$2-1)</f>
        <v>18</v>
      </c>
      <c r="G15881" s="2" t="str">
        <f>IF(NOT(OR(
SUMPRODUCT(--ISNUMBER(SEARCH('Chapter 2 (Generated)'!$B$3:$V$3,INDEX(MyData,D15881, E15881+1))))&gt;0,
SUMPRODUCT(--ISNUMBER(SEARCH('Chapter 2 (Generated)'!$B$4:$V$4,INDEX(MyData,D15881, E15881+1))))&gt;0)),
"        " &amp; INDEX(MyData,D15881, E15881+1),
"    " &amp; INDEX(MyData,D15881, E15881+1))</f>
        <v xml:space="preserve">        false,</v>
      </c>
    </row>
    <row r="15882" spans="4:7" x14ac:dyDescent="0.2">
      <c r="D15882" s="20">
        <f t="shared" si="248"/>
        <v>815</v>
      </c>
      <c r="E15882" s="20">
        <f>MIN(IF(MOD(ROWS($A$2:A15882),$A$2)=0,E15881+1, E15881), $B$2-1)</f>
        <v>18</v>
      </c>
      <c r="G15882" s="2" t="str">
        <f>IF(NOT(OR(
SUMPRODUCT(--ISNUMBER(SEARCH('Chapter 2 (Generated)'!$B$3:$V$3,INDEX(MyData,D15882, E15882+1))))&gt;0,
SUMPRODUCT(--ISNUMBER(SEARCH('Chapter 2 (Generated)'!$B$4:$V$4,INDEX(MyData,D15882, E15882+1))))&gt;0)),
"        " &amp; INDEX(MyData,D15882, E15882+1),
"    " &amp; INDEX(MyData,D15882, E15882+1))</f>
        <v xml:space="preserve">        false,</v>
      </c>
    </row>
    <row r="15883" spans="4:7" x14ac:dyDescent="0.2">
      <c r="D15883" s="20">
        <f t="shared" si="248"/>
        <v>816</v>
      </c>
      <c r="E15883" s="20">
        <f>MIN(IF(MOD(ROWS($A$2:A15883),$A$2)=0,E15882+1, E15882), $B$2-1)</f>
        <v>18</v>
      </c>
      <c r="G15883" s="2" t="str">
        <f>IF(NOT(OR(
SUMPRODUCT(--ISNUMBER(SEARCH('Chapter 2 (Generated)'!$B$3:$V$3,INDEX(MyData,D15883, E15883+1))))&gt;0,
SUMPRODUCT(--ISNUMBER(SEARCH('Chapter 2 (Generated)'!$B$4:$V$4,INDEX(MyData,D15883, E15883+1))))&gt;0)),
"        " &amp; INDEX(MyData,D15883, E15883+1),
"    " &amp; INDEX(MyData,D15883, E15883+1))</f>
        <v xml:space="preserve">        false,</v>
      </c>
    </row>
    <row r="15884" spans="4:7" x14ac:dyDescent="0.2">
      <c r="D15884" s="20">
        <f t="shared" si="248"/>
        <v>817</v>
      </c>
      <c r="E15884" s="20">
        <f>MIN(IF(MOD(ROWS($A$2:A15884),$A$2)=0,E15883+1, E15883), $B$2-1)</f>
        <v>18</v>
      </c>
      <c r="G15884" s="2" t="str">
        <f>IF(NOT(OR(
SUMPRODUCT(--ISNUMBER(SEARCH('Chapter 2 (Generated)'!$B$3:$V$3,INDEX(MyData,D15884, E15884+1))))&gt;0,
SUMPRODUCT(--ISNUMBER(SEARCH('Chapter 2 (Generated)'!$B$4:$V$4,INDEX(MyData,D15884, E15884+1))))&gt;0)),
"        " &amp; INDEX(MyData,D15884, E15884+1),
"    " &amp; INDEX(MyData,D15884, E15884+1))</f>
        <v xml:space="preserve">        false,</v>
      </c>
    </row>
    <row r="15885" spans="4:7" x14ac:dyDescent="0.2">
      <c r="D15885" s="20">
        <f t="shared" si="248"/>
        <v>818</v>
      </c>
      <c r="E15885" s="20">
        <f>MIN(IF(MOD(ROWS($A$2:A15885),$A$2)=0,E15884+1, E15884), $B$2-1)</f>
        <v>18</v>
      </c>
      <c r="G15885" s="2" t="str">
        <f>IF(NOT(OR(
SUMPRODUCT(--ISNUMBER(SEARCH('Chapter 2 (Generated)'!$B$3:$V$3,INDEX(MyData,D15885, E15885+1))))&gt;0,
SUMPRODUCT(--ISNUMBER(SEARCH('Chapter 2 (Generated)'!$B$4:$V$4,INDEX(MyData,D15885, E15885+1))))&gt;0)),
"        " &amp; INDEX(MyData,D15885, E15885+1),
"    " &amp; INDEX(MyData,D15885, E15885+1))</f>
        <v xml:space="preserve">        false,//815 </v>
      </c>
    </row>
    <row r="15886" spans="4:7" x14ac:dyDescent="0.2">
      <c r="D15886" s="20">
        <f t="shared" si="248"/>
        <v>819</v>
      </c>
      <c r="E15886" s="20">
        <f>MIN(IF(MOD(ROWS($A$2:A15886),$A$2)=0,E15885+1, E15885), $B$2-1)</f>
        <v>18</v>
      </c>
      <c r="G15886" s="2" t="str">
        <f>IF(NOT(OR(
SUMPRODUCT(--ISNUMBER(SEARCH('Chapter 2 (Generated)'!$B$3:$V$3,INDEX(MyData,D15886, E15886+1))))&gt;0,
SUMPRODUCT(--ISNUMBER(SEARCH('Chapter 2 (Generated)'!$B$4:$V$4,INDEX(MyData,D15886, E15886+1))))&gt;0)),
"        " &amp; INDEX(MyData,D15886, E15886+1),
"    " &amp; INDEX(MyData,D15886, E15886+1))</f>
        <v xml:space="preserve">        false,</v>
      </c>
    </row>
    <row r="15887" spans="4:7" x14ac:dyDescent="0.2">
      <c r="D15887" s="20">
        <f t="shared" si="248"/>
        <v>820</v>
      </c>
      <c r="E15887" s="20">
        <f>MIN(IF(MOD(ROWS($A$2:A15887),$A$2)=0,E15886+1, E15886), $B$2-1)</f>
        <v>18</v>
      </c>
      <c r="G15887" s="2" t="str">
        <f>IF(NOT(OR(
SUMPRODUCT(--ISNUMBER(SEARCH('Chapter 2 (Generated)'!$B$3:$V$3,INDEX(MyData,D15887, E15887+1))))&gt;0,
SUMPRODUCT(--ISNUMBER(SEARCH('Chapter 2 (Generated)'!$B$4:$V$4,INDEX(MyData,D15887, E15887+1))))&gt;0)),
"        " &amp; INDEX(MyData,D15887, E15887+1),
"    " &amp; INDEX(MyData,D15887, E15887+1))</f>
        <v xml:space="preserve">        false,</v>
      </c>
    </row>
    <row r="15888" spans="4:7" x14ac:dyDescent="0.2">
      <c r="D15888" s="20">
        <f t="shared" si="248"/>
        <v>821</v>
      </c>
      <c r="E15888" s="20">
        <f>MIN(IF(MOD(ROWS($A$2:A15888),$A$2)=0,E15887+1, E15887), $B$2-1)</f>
        <v>18</v>
      </c>
      <c r="G15888" s="2" t="str">
        <f>IF(NOT(OR(
SUMPRODUCT(--ISNUMBER(SEARCH('Chapter 2 (Generated)'!$B$3:$V$3,INDEX(MyData,D15888, E15888+1))))&gt;0,
SUMPRODUCT(--ISNUMBER(SEARCH('Chapter 2 (Generated)'!$B$4:$V$4,INDEX(MyData,D15888, E15888+1))))&gt;0)),
"        " &amp; INDEX(MyData,D15888, E15888+1),
"    " &amp; INDEX(MyData,D15888, E15888+1))</f>
        <v xml:space="preserve">        false,</v>
      </c>
    </row>
    <row r="15889" spans="4:7" x14ac:dyDescent="0.2">
      <c r="D15889" s="20">
        <f t="shared" si="248"/>
        <v>822</v>
      </c>
      <c r="E15889" s="20">
        <f>MIN(IF(MOD(ROWS($A$2:A15889),$A$2)=0,E15888+1, E15888), $B$2-1)</f>
        <v>18</v>
      </c>
      <c r="G15889" s="2" t="str">
        <f>IF(NOT(OR(
SUMPRODUCT(--ISNUMBER(SEARCH('Chapter 2 (Generated)'!$B$3:$V$3,INDEX(MyData,D15889, E15889+1))))&gt;0,
SUMPRODUCT(--ISNUMBER(SEARCH('Chapter 2 (Generated)'!$B$4:$V$4,INDEX(MyData,D15889, E15889+1))))&gt;0)),
"        " &amp; INDEX(MyData,D15889, E15889+1),
"    " &amp; INDEX(MyData,D15889, E15889+1))</f>
        <v xml:space="preserve">        false,</v>
      </c>
    </row>
    <row r="15890" spans="4:7" x14ac:dyDescent="0.2">
      <c r="D15890" s="20">
        <f t="shared" si="248"/>
        <v>823</v>
      </c>
      <c r="E15890" s="20">
        <f>MIN(IF(MOD(ROWS($A$2:A15890),$A$2)=0,E15889+1, E15889), $B$2-1)</f>
        <v>18</v>
      </c>
      <c r="G15890" s="2" t="str">
        <f>IF(NOT(OR(
SUMPRODUCT(--ISNUMBER(SEARCH('Chapter 2 (Generated)'!$B$3:$V$3,INDEX(MyData,D15890, E15890+1))))&gt;0,
SUMPRODUCT(--ISNUMBER(SEARCH('Chapter 2 (Generated)'!$B$4:$V$4,INDEX(MyData,D15890, E15890+1))))&gt;0)),
"        " &amp; INDEX(MyData,D15890, E15890+1),
"    " &amp; INDEX(MyData,D15890, E15890+1))</f>
        <v xml:space="preserve">        false,//820 </v>
      </c>
    </row>
    <row r="15891" spans="4:7" x14ac:dyDescent="0.2">
      <c r="D15891" s="20">
        <f t="shared" si="248"/>
        <v>824</v>
      </c>
      <c r="E15891" s="20">
        <f>MIN(IF(MOD(ROWS($A$2:A15891),$A$2)=0,E15890+1, E15890), $B$2-1)</f>
        <v>18</v>
      </c>
      <c r="G15891" s="2" t="str">
        <f>IF(NOT(OR(
SUMPRODUCT(--ISNUMBER(SEARCH('Chapter 2 (Generated)'!$B$3:$V$3,INDEX(MyData,D15891, E15891+1))))&gt;0,
SUMPRODUCT(--ISNUMBER(SEARCH('Chapter 2 (Generated)'!$B$4:$V$4,INDEX(MyData,D15891, E15891+1))))&gt;0)),
"        " &amp; INDEX(MyData,D15891, E15891+1),
"    " &amp; INDEX(MyData,D15891, E15891+1))</f>
        <v xml:space="preserve">        false,</v>
      </c>
    </row>
    <row r="15892" spans="4:7" x14ac:dyDescent="0.2">
      <c r="D15892" s="20">
        <f t="shared" si="248"/>
        <v>825</v>
      </c>
      <c r="E15892" s="20">
        <f>MIN(IF(MOD(ROWS($A$2:A15892),$A$2)=0,E15891+1, E15891), $B$2-1)</f>
        <v>18</v>
      </c>
      <c r="G15892" s="2" t="str">
        <f>IF(NOT(OR(
SUMPRODUCT(--ISNUMBER(SEARCH('Chapter 2 (Generated)'!$B$3:$V$3,INDEX(MyData,D15892, E15892+1))))&gt;0,
SUMPRODUCT(--ISNUMBER(SEARCH('Chapter 2 (Generated)'!$B$4:$V$4,INDEX(MyData,D15892, E15892+1))))&gt;0)),
"        " &amp; INDEX(MyData,D15892, E15892+1),
"    " &amp; INDEX(MyData,D15892, E15892+1))</f>
        <v xml:space="preserve">        false,</v>
      </c>
    </row>
    <row r="15893" spans="4:7" x14ac:dyDescent="0.2">
      <c r="D15893" s="20">
        <f t="shared" si="248"/>
        <v>826</v>
      </c>
      <c r="E15893" s="20">
        <f>MIN(IF(MOD(ROWS($A$2:A15893),$A$2)=0,E15892+1, E15892), $B$2-1)</f>
        <v>18</v>
      </c>
      <c r="G15893" s="2" t="str">
        <f>IF(NOT(OR(
SUMPRODUCT(--ISNUMBER(SEARCH('Chapter 2 (Generated)'!$B$3:$V$3,INDEX(MyData,D15893, E15893+1))))&gt;0,
SUMPRODUCT(--ISNUMBER(SEARCH('Chapter 2 (Generated)'!$B$4:$V$4,INDEX(MyData,D15893, E15893+1))))&gt;0)),
"        " &amp; INDEX(MyData,D15893, E15893+1),
"    " &amp; INDEX(MyData,D15893, E15893+1))</f>
        <v xml:space="preserve">        false,</v>
      </c>
    </row>
    <row r="15894" spans="4:7" x14ac:dyDescent="0.2">
      <c r="D15894" s="20">
        <f t="shared" si="248"/>
        <v>827</v>
      </c>
      <c r="E15894" s="20">
        <f>MIN(IF(MOD(ROWS($A$2:A15894),$A$2)=0,E15893+1, E15893), $B$2-1)</f>
        <v>18</v>
      </c>
      <c r="G15894" s="2" t="str">
        <f>IF(NOT(OR(
SUMPRODUCT(--ISNUMBER(SEARCH('Chapter 2 (Generated)'!$B$3:$V$3,INDEX(MyData,D15894, E15894+1))))&gt;0,
SUMPRODUCT(--ISNUMBER(SEARCH('Chapter 2 (Generated)'!$B$4:$V$4,INDEX(MyData,D15894, E15894+1))))&gt;0)),
"        " &amp; INDEX(MyData,D15894, E15894+1),
"    " &amp; INDEX(MyData,D15894, E15894+1))</f>
        <v xml:space="preserve">        false,</v>
      </c>
    </row>
    <row r="15895" spans="4:7" x14ac:dyDescent="0.2">
      <c r="D15895" s="20">
        <f t="shared" si="248"/>
        <v>828</v>
      </c>
      <c r="E15895" s="20">
        <f>MIN(IF(MOD(ROWS($A$2:A15895),$A$2)=0,E15894+1, E15894), $B$2-1)</f>
        <v>18</v>
      </c>
      <c r="G15895" s="2" t="str">
        <f>IF(NOT(OR(
SUMPRODUCT(--ISNUMBER(SEARCH('Chapter 2 (Generated)'!$B$3:$V$3,INDEX(MyData,D15895, E15895+1))))&gt;0,
SUMPRODUCT(--ISNUMBER(SEARCH('Chapter 2 (Generated)'!$B$4:$V$4,INDEX(MyData,D15895, E15895+1))))&gt;0)),
"        " &amp; INDEX(MyData,D15895, E15895+1),
"    " &amp; INDEX(MyData,D15895, E15895+1))</f>
        <v xml:space="preserve">        false,//825 </v>
      </c>
    </row>
    <row r="15896" spans="4:7" x14ac:dyDescent="0.2">
      <c r="D15896" s="20">
        <f t="shared" si="248"/>
        <v>829</v>
      </c>
      <c r="E15896" s="20">
        <f>MIN(IF(MOD(ROWS($A$2:A15896),$A$2)=0,E15895+1, E15895), $B$2-1)</f>
        <v>18</v>
      </c>
      <c r="G15896" s="2" t="str">
        <f>IF(NOT(OR(
SUMPRODUCT(--ISNUMBER(SEARCH('Chapter 2 (Generated)'!$B$3:$V$3,INDEX(MyData,D15896, E15896+1))))&gt;0,
SUMPRODUCT(--ISNUMBER(SEARCH('Chapter 2 (Generated)'!$B$4:$V$4,INDEX(MyData,D15896, E15896+1))))&gt;0)),
"        " &amp; INDEX(MyData,D15896, E15896+1),
"    " &amp; INDEX(MyData,D15896, E15896+1))</f>
        <v xml:space="preserve">        false,</v>
      </c>
    </row>
    <row r="15897" spans="4:7" x14ac:dyDescent="0.2">
      <c r="D15897" s="20">
        <f t="shared" si="248"/>
        <v>830</v>
      </c>
      <c r="E15897" s="20">
        <f>MIN(IF(MOD(ROWS($A$2:A15897),$A$2)=0,E15896+1, E15896), $B$2-1)</f>
        <v>18</v>
      </c>
      <c r="G15897" s="2" t="str">
        <f>IF(NOT(OR(
SUMPRODUCT(--ISNUMBER(SEARCH('Chapter 2 (Generated)'!$B$3:$V$3,INDEX(MyData,D15897, E15897+1))))&gt;0,
SUMPRODUCT(--ISNUMBER(SEARCH('Chapter 2 (Generated)'!$B$4:$V$4,INDEX(MyData,D15897, E15897+1))))&gt;0)),
"        " &amp; INDEX(MyData,D15897, E15897+1),
"    " &amp; INDEX(MyData,D15897, E15897+1))</f>
        <v xml:space="preserve">        false,</v>
      </c>
    </row>
    <row r="15898" spans="4:7" x14ac:dyDescent="0.2">
      <c r="D15898" s="20">
        <f t="shared" si="248"/>
        <v>831</v>
      </c>
      <c r="E15898" s="20">
        <f>MIN(IF(MOD(ROWS($A$2:A15898),$A$2)=0,E15897+1, E15897), $B$2-1)</f>
        <v>18</v>
      </c>
      <c r="G15898" s="2" t="str">
        <f>IF(NOT(OR(
SUMPRODUCT(--ISNUMBER(SEARCH('Chapter 2 (Generated)'!$B$3:$V$3,INDEX(MyData,D15898, E15898+1))))&gt;0,
SUMPRODUCT(--ISNUMBER(SEARCH('Chapter 2 (Generated)'!$B$4:$V$4,INDEX(MyData,D15898, E15898+1))))&gt;0)),
"        " &amp; INDEX(MyData,D15898, E15898+1),
"    " &amp; INDEX(MyData,D15898, E15898+1))</f>
        <v xml:space="preserve">        false,</v>
      </c>
    </row>
    <row r="15899" spans="4:7" x14ac:dyDescent="0.2">
      <c r="D15899" s="20">
        <f t="shared" si="248"/>
        <v>832</v>
      </c>
      <c r="E15899" s="20">
        <f>MIN(IF(MOD(ROWS($A$2:A15899),$A$2)=0,E15898+1, E15898), $B$2-1)</f>
        <v>18</v>
      </c>
      <c r="G15899" s="2" t="str">
        <f>IF(NOT(OR(
SUMPRODUCT(--ISNUMBER(SEARCH('Chapter 2 (Generated)'!$B$3:$V$3,INDEX(MyData,D15899, E15899+1))))&gt;0,
SUMPRODUCT(--ISNUMBER(SEARCH('Chapter 2 (Generated)'!$B$4:$V$4,INDEX(MyData,D15899, E15899+1))))&gt;0)),
"        " &amp; INDEX(MyData,D15899, E15899+1),
"    " &amp; INDEX(MyData,D15899, E15899+1))</f>
        <v xml:space="preserve">        false,</v>
      </c>
    </row>
    <row r="15900" spans="4:7" x14ac:dyDescent="0.2">
      <c r="D15900" s="20">
        <f t="shared" si="248"/>
        <v>833</v>
      </c>
      <c r="E15900" s="20">
        <f>MIN(IF(MOD(ROWS($A$2:A15900),$A$2)=0,E15899+1, E15899), $B$2-1)</f>
        <v>18</v>
      </c>
      <c r="G15900" s="2" t="str">
        <f>IF(NOT(OR(
SUMPRODUCT(--ISNUMBER(SEARCH('Chapter 2 (Generated)'!$B$3:$V$3,INDEX(MyData,D15900, E15900+1))))&gt;0,
SUMPRODUCT(--ISNUMBER(SEARCH('Chapter 2 (Generated)'!$B$4:$V$4,INDEX(MyData,D15900, E15900+1))))&gt;0)),
"        " &amp; INDEX(MyData,D15900, E15900+1),
"    " &amp; INDEX(MyData,D15900, E15900+1))</f>
        <v xml:space="preserve">        false,//830 </v>
      </c>
    </row>
    <row r="15901" spans="4:7" x14ac:dyDescent="0.2">
      <c r="D15901" s="20">
        <f t="shared" si="248"/>
        <v>834</v>
      </c>
      <c r="E15901" s="20">
        <f>MIN(IF(MOD(ROWS($A$2:A15901),$A$2)=0,E15900+1, E15900), $B$2-1)</f>
        <v>18</v>
      </c>
      <c r="G15901" s="2" t="str">
        <f>IF(NOT(OR(
SUMPRODUCT(--ISNUMBER(SEARCH('Chapter 2 (Generated)'!$B$3:$V$3,INDEX(MyData,D15901, E15901+1))))&gt;0,
SUMPRODUCT(--ISNUMBER(SEARCH('Chapter 2 (Generated)'!$B$4:$V$4,INDEX(MyData,D15901, E15901+1))))&gt;0)),
"        " &amp; INDEX(MyData,D15901, E15901+1),
"    " &amp; INDEX(MyData,D15901, E15901+1))</f>
        <v xml:space="preserve">        false,</v>
      </c>
    </row>
    <row r="15902" spans="4:7" x14ac:dyDescent="0.2">
      <c r="D15902" s="20">
        <f t="shared" si="248"/>
        <v>835</v>
      </c>
      <c r="E15902" s="20">
        <f>MIN(IF(MOD(ROWS($A$2:A15902),$A$2)=0,E15901+1, E15901), $B$2-1)</f>
        <v>18</v>
      </c>
      <c r="G15902" s="2" t="str">
        <f>IF(NOT(OR(
SUMPRODUCT(--ISNUMBER(SEARCH('Chapter 2 (Generated)'!$B$3:$V$3,INDEX(MyData,D15902, E15902+1))))&gt;0,
SUMPRODUCT(--ISNUMBER(SEARCH('Chapter 2 (Generated)'!$B$4:$V$4,INDEX(MyData,D15902, E15902+1))))&gt;0)),
"        " &amp; INDEX(MyData,D15902, E15902+1),
"    " &amp; INDEX(MyData,D15902, E15902+1))</f>
        <v xml:space="preserve">        false,</v>
      </c>
    </row>
    <row r="15903" spans="4:7" x14ac:dyDescent="0.2">
      <c r="D15903" s="20">
        <f t="shared" si="248"/>
        <v>836</v>
      </c>
      <c r="E15903" s="20">
        <f>MIN(IF(MOD(ROWS($A$2:A15903),$A$2)=0,E15902+1, E15902), $B$2-1)</f>
        <v>18</v>
      </c>
      <c r="G15903" s="2" t="str">
        <f>IF(NOT(OR(
SUMPRODUCT(--ISNUMBER(SEARCH('Chapter 2 (Generated)'!$B$3:$V$3,INDEX(MyData,D15903, E15903+1))))&gt;0,
SUMPRODUCT(--ISNUMBER(SEARCH('Chapter 2 (Generated)'!$B$4:$V$4,INDEX(MyData,D15903, E15903+1))))&gt;0)),
"        " &amp; INDEX(MyData,D15903, E15903+1),
"    " &amp; INDEX(MyData,D15903, E15903+1))</f>
        <v xml:space="preserve">        false,</v>
      </c>
    </row>
    <row r="15904" spans="4:7" x14ac:dyDescent="0.2">
      <c r="D15904" s="20">
        <f t="shared" si="248"/>
        <v>837</v>
      </c>
      <c r="E15904" s="20">
        <f>MIN(IF(MOD(ROWS($A$2:A15904),$A$2)=0,E15903+1, E15903), $B$2-1)</f>
        <v>19</v>
      </c>
      <c r="G15904" s="2" t="str">
        <f>IF(NOT(OR(
SUMPRODUCT(--ISNUMBER(SEARCH('Chapter 2 (Generated)'!$B$3:$V$3,INDEX(MyData,D15904, E15904+1))))&gt;0,
SUMPRODUCT(--ISNUMBER(SEARCH('Chapter 2 (Generated)'!$B$4:$V$4,INDEX(MyData,D15904, E15904+1))))&gt;0)),
"        " &amp; INDEX(MyData,D15904, E15904+1),
"    " &amp; INDEX(MyData,D15904, E15904+1))</f>
        <v xml:space="preserve">        ];</v>
      </c>
    </row>
    <row r="15905" spans="4:7" x14ac:dyDescent="0.2">
      <c r="D15905" s="20">
        <f t="shared" si="248"/>
        <v>1</v>
      </c>
      <c r="E15905" s="20">
        <f>MIN(IF(MOD(ROWS($A$2:A15905),$A$2)=0,E15904+1, E15904), $B$2-1)</f>
        <v>19</v>
      </c>
      <c r="G15905" s="2" t="str">
        <f>IF(NOT(OR(
SUMPRODUCT(--ISNUMBER(SEARCH('Chapter 2 (Generated)'!$B$3:$V$3,INDEX(MyData,D15905, E15905+1))))&gt;0,
SUMPRODUCT(--ISNUMBER(SEARCH('Chapter 2 (Generated)'!$B$4:$V$4,INDEX(MyData,D15905, E15905+1))))&gt;0)),
"        " &amp; INDEX(MyData,D15905, E15905+1),
"    " &amp; INDEX(MyData,D15905, E15905+1))</f>
        <v xml:space="preserve">    //story[19] === Point of interest -&gt; -1 by defaut, we look if we have visited slide X so that we can manipulate that information</v>
      </c>
    </row>
    <row r="15906" spans="4:7" x14ac:dyDescent="0.2">
      <c r="D15906" s="20">
        <f t="shared" si="248"/>
        <v>2</v>
      </c>
      <c r="E15906" s="20">
        <f>MIN(IF(MOD(ROWS($A$2:A15906),$A$2)=0,E15905+1, E15905), $B$2-1)</f>
        <v>19</v>
      </c>
      <c r="G15906" s="2" t="str">
        <f>IF(NOT(OR(
SUMPRODUCT(--ISNUMBER(SEARCH('Chapter 2 (Generated)'!$B$3:$V$3,INDEX(MyData,D15906, E15906+1))))&gt;0,
SUMPRODUCT(--ISNUMBER(SEARCH('Chapter 2 (Generated)'!$B$4:$V$4,INDEX(MyData,D15906, E15906+1))))&gt;0)),
"        " &amp; INDEX(MyData,D15906, E15906+1),
"    " &amp; INDEX(MyData,D15906, E15906+1))</f>
        <v xml:space="preserve">    story[19] = [</v>
      </c>
    </row>
    <row r="15907" spans="4:7" x14ac:dyDescent="0.2">
      <c r="D15907" s="20">
        <f t="shared" si="248"/>
        <v>3</v>
      </c>
      <c r="E15907" s="20">
        <f>MIN(IF(MOD(ROWS($A$2:A15907),$A$2)=0,E15906+1, E15906), $B$2-1)</f>
        <v>19</v>
      </c>
      <c r="G15907" s="2" t="str">
        <f>IF(NOT(OR(
SUMPRODUCT(--ISNUMBER(SEARCH('Chapter 2 (Generated)'!$B$3:$V$3,INDEX(MyData,D15907, E15907+1))))&gt;0,
SUMPRODUCT(--ISNUMBER(SEARCH('Chapter 2 (Generated)'!$B$4:$V$4,INDEX(MyData,D15907, E15907+1))))&gt;0)),
"        " &amp; INDEX(MyData,D15907, E15907+1),
"    " &amp; INDEX(MyData,D15907, E15907+1))</f>
        <v xml:space="preserve">        -1,//0 </v>
      </c>
    </row>
    <row r="15908" spans="4:7" x14ac:dyDescent="0.2">
      <c r="D15908" s="20">
        <f t="shared" si="248"/>
        <v>4</v>
      </c>
      <c r="E15908" s="20">
        <f>MIN(IF(MOD(ROWS($A$2:A15908),$A$2)=0,E15907+1, E15907), $B$2-1)</f>
        <v>19</v>
      </c>
      <c r="G15908" s="2" t="str">
        <f>IF(NOT(OR(
SUMPRODUCT(--ISNUMBER(SEARCH('Chapter 2 (Generated)'!$B$3:$V$3,INDEX(MyData,D15908, E15908+1))))&gt;0,
SUMPRODUCT(--ISNUMBER(SEARCH('Chapter 2 (Generated)'!$B$4:$V$4,INDEX(MyData,D15908, E15908+1))))&gt;0)),
"        " &amp; INDEX(MyData,D15908, E15908+1),
"    " &amp; INDEX(MyData,D15908, E15908+1))</f>
        <v xml:space="preserve">        -1,</v>
      </c>
    </row>
    <row r="15909" spans="4:7" x14ac:dyDescent="0.2">
      <c r="D15909" s="20">
        <f t="shared" si="248"/>
        <v>5</v>
      </c>
      <c r="E15909" s="20">
        <f>MIN(IF(MOD(ROWS($A$2:A15909),$A$2)=0,E15908+1, E15908), $B$2-1)</f>
        <v>19</v>
      </c>
      <c r="G15909" s="2" t="str">
        <f>IF(NOT(OR(
SUMPRODUCT(--ISNUMBER(SEARCH('Chapter 2 (Generated)'!$B$3:$V$3,INDEX(MyData,D15909, E15909+1))))&gt;0,
SUMPRODUCT(--ISNUMBER(SEARCH('Chapter 2 (Generated)'!$B$4:$V$4,INDEX(MyData,D15909, E15909+1))))&gt;0)),
"        " &amp; INDEX(MyData,D15909, E15909+1),
"    " &amp; INDEX(MyData,D15909, E15909+1))</f>
        <v xml:space="preserve">        -1,</v>
      </c>
    </row>
    <row r="15910" spans="4:7" x14ac:dyDescent="0.2">
      <c r="D15910" s="20">
        <f t="shared" si="248"/>
        <v>6</v>
      </c>
      <c r="E15910" s="20">
        <f>MIN(IF(MOD(ROWS($A$2:A15910),$A$2)=0,E15909+1, E15909), $B$2-1)</f>
        <v>19</v>
      </c>
      <c r="G15910" s="2" t="str">
        <f>IF(NOT(OR(
SUMPRODUCT(--ISNUMBER(SEARCH('Chapter 2 (Generated)'!$B$3:$V$3,INDEX(MyData,D15910, E15910+1))))&gt;0,
SUMPRODUCT(--ISNUMBER(SEARCH('Chapter 2 (Generated)'!$B$4:$V$4,INDEX(MyData,D15910, E15910+1))))&gt;0)),
"        " &amp; INDEX(MyData,D15910, E15910+1),
"    " &amp; INDEX(MyData,D15910, E15910+1))</f>
        <v xml:space="preserve">        -1,</v>
      </c>
    </row>
    <row r="15911" spans="4:7" x14ac:dyDescent="0.2">
      <c r="D15911" s="20">
        <f t="shared" si="248"/>
        <v>7</v>
      </c>
      <c r="E15911" s="20">
        <f>MIN(IF(MOD(ROWS($A$2:A15911),$A$2)=0,E15910+1, E15910), $B$2-1)</f>
        <v>19</v>
      </c>
      <c r="G15911" s="2" t="str">
        <f>IF(NOT(OR(
SUMPRODUCT(--ISNUMBER(SEARCH('Chapter 2 (Generated)'!$B$3:$V$3,INDEX(MyData,D15911, E15911+1))))&gt;0,
SUMPRODUCT(--ISNUMBER(SEARCH('Chapter 2 (Generated)'!$B$4:$V$4,INDEX(MyData,D15911, E15911+1))))&gt;0)),
"        " &amp; INDEX(MyData,D15911, E15911+1),
"    " &amp; INDEX(MyData,D15911, E15911+1))</f>
        <v xml:space="preserve">        -1,</v>
      </c>
    </row>
    <row r="15912" spans="4:7" x14ac:dyDescent="0.2">
      <c r="D15912" s="20">
        <f t="shared" si="248"/>
        <v>8</v>
      </c>
      <c r="E15912" s="20">
        <f>MIN(IF(MOD(ROWS($A$2:A15912),$A$2)=0,E15911+1, E15911), $B$2-1)</f>
        <v>19</v>
      </c>
      <c r="G15912" s="2" t="str">
        <f>IF(NOT(OR(
SUMPRODUCT(--ISNUMBER(SEARCH('Chapter 2 (Generated)'!$B$3:$V$3,INDEX(MyData,D15912, E15912+1))))&gt;0,
SUMPRODUCT(--ISNUMBER(SEARCH('Chapter 2 (Generated)'!$B$4:$V$4,INDEX(MyData,D15912, E15912+1))))&gt;0)),
"        " &amp; INDEX(MyData,D15912, E15912+1),
"    " &amp; INDEX(MyData,D15912, E15912+1))</f>
        <v xml:space="preserve">        -1,//5 </v>
      </c>
    </row>
    <row r="15913" spans="4:7" x14ac:dyDescent="0.2">
      <c r="D15913" s="20">
        <f t="shared" si="248"/>
        <v>9</v>
      </c>
      <c r="E15913" s="20">
        <f>MIN(IF(MOD(ROWS($A$2:A15913),$A$2)=0,E15912+1, E15912), $B$2-1)</f>
        <v>19</v>
      </c>
      <c r="G15913" s="2" t="str">
        <f>IF(NOT(OR(
SUMPRODUCT(--ISNUMBER(SEARCH('Chapter 2 (Generated)'!$B$3:$V$3,INDEX(MyData,D15913, E15913+1))))&gt;0,
SUMPRODUCT(--ISNUMBER(SEARCH('Chapter 2 (Generated)'!$B$4:$V$4,INDEX(MyData,D15913, E15913+1))))&gt;0)),
"        " &amp; INDEX(MyData,D15913, E15913+1),
"    " &amp; INDEX(MyData,D15913, E15913+1))</f>
        <v xml:space="preserve">        -1,</v>
      </c>
    </row>
    <row r="15914" spans="4:7" x14ac:dyDescent="0.2">
      <c r="D15914" s="20">
        <f t="shared" si="248"/>
        <v>10</v>
      </c>
      <c r="E15914" s="20">
        <f>MIN(IF(MOD(ROWS($A$2:A15914),$A$2)=0,E15913+1, E15913), $B$2-1)</f>
        <v>19</v>
      </c>
      <c r="G15914" s="2" t="str">
        <f>IF(NOT(OR(
SUMPRODUCT(--ISNUMBER(SEARCH('Chapter 2 (Generated)'!$B$3:$V$3,INDEX(MyData,D15914, E15914+1))))&gt;0,
SUMPRODUCT(--ISNUMBER(SEARCH('Chapter 2 (Generated)'!$B$4:$V$4,INDEX(MyData,D15914, E15914+1))))&gt;0)),
"        " &amp; INDEX(MyData,D15914, E15914+1),
"    " &amp; INDEX(MyData,D15914, E15914+1))</f>
        <v xml:space="preserve">        -1,</v>
      </c>
    </row>
    <row r="15915" spans="4:7" x14ac:dyDescent="0.2">
      <c r="D15915" s="20">
        <f t="shared" si="248"/>
        <v>11</v>
      </c>
      <c r="E15915" s="20">
        <f>MIN(IF(MOD(ROWS($A$2:A15915),$A$2)=0,E15914+1, E15914), $B$2-1)</f>
        <v>19</v>
      </c>
      <c r="G15915" s="2" t="str">
        <f>IF(NOT(OR(
SUMPRODUCT(--ISNUMBER(SEARCH('Chapter 2 (Generated)'!$B$3:$V$3,INDEX(MyData,D15915, E15915+1))))&gt;0,
SUMPRODUCT(--ISNUMBER(SEARCH('Chapter 2 (Generated)'!$B$4:$V$4,INDEX(MyData,D15915, E15915+1))))&gt;0)),
"        " &amp; INDEX(MyData,D15915, E15915+1),
"    " &amp; INDEX(MyData,D15915, E15915+1))</f>
        <v xml:space="preserve">        -1,//8 POPUP</v>
      </c>
    </row>
    <row r="15916" spans="4:7" x14ac:dyDescent="0.2">
      <c r="D15916" s="20">
        <f t="shared" si="248"/>
        <v>12</v>
      </c>
      <c r="E15916" s="20">
        <f>MIN(IF(MOD(ROWS($A$2:A15916),$A$2)=0,E15915+1, E15915), $B$2-1)</f>
        <v>19</v>
      </c>
      <c r="G15916" s="2" t="str">
        <f>IF(NOT(OR(
SUMPRODUCT(--ISNUMBER(SEARCH('Chapter 2 (Generated)'!$B$3:$V$3,INDEX(MyData,D15916, E15916+1))))&gt;0,
SUMPRODUCT(--ISNUMBER(SEARCH('Chapter 2 (Generated)'!$B$4:$V$4,INDEX(MyData,D15916, E15916+1))))&gt;0)),
"        " &amp; INDEX(MyData,D15916, E15916+1),
"    " &amp; INDEX(MyData,D15916, E15916+1))</f>
        <v xml:space="preserve">        -1,</v>
      </c>
    </row>
    <row r="15917" spans="4:7" x14ac:dyDescent="0.2">
      <c r="D15917" s="20">
        <f t="shared" si="248"/>
        <v>13</v>
      </c>
      <c r="E15917" s="20">
        <f>MIN(IF(MOD(ROWS($A$2:A15917),$A$2)=0,E15916+1, E15916), $B$2-1)</f>
        <v>19</v>
      </c>
      <c r="G15917" s="2" t="str">
        <f>IF(NOT(OR(
SUMPRODUCT(--ISNUMBER(SEARCH('Chapter 2 (Generated)'!$B$3:$V$3,INDEX(MyData,D15917, E15917+1))))&gt;0,
SUMPRODUCT(--ISNUMBER(SEARCH('Chapter 2 (Generated)'!$B$4:$V$4,INDEX(MyData,D15917, E15917+1))))&gt;0)),
"        " &amp; INDEX(MyData,D15917, E15917+1),
"    " &amp; INDEX(MyData,D15917, E15917+1))</f>
        <v xml:space="preserve">        -1,//10 </v>
      </c>
    </row>
    <row r="15918" spans="4:7" x14ac:dyDescent="0.2">
      <c r="D15918" s="20">
        <f t="shared" si="248"/>
        <v>14</v>
      </c>
      <c r="E15918" s="20">
        <f>MIN(IF(MOD(ROWS($A$2:A15918),$A$2)=0,E15917+1, E15917), $B$2-1)</f>
        <v>19</v>
      </c>
      <c r="G15918" s="2" t="str">
        <f>IF(NOT(OR(
SUMPRODUCT(--ISNUMBER(SEARCH('Chapter 2 (Generated)'!$B$3:$V$3,INDEX(MyData,D15918, E15918+1))))&gt;0,
SUMPRODUCT(--ISNUMBER(SEARCH('Chapter 2 (Generated)'!$B$4:$V$4,INDEX(MyData,D15918, E15918+1))))&gt;0)),
"        " &amp; INDEX(MyData,D15918, E15918+1),
"    " &amp; INDEX(MyData,D15918, E15918+1))</f>
        <v xml:space="preserve">        -1,</v>
      </c>
    </row>
    <row r="15919" spans="4:7" x14ac:dyDescent="0.2">
      <c r="D15919" s="20">
        <f t="shared" si="248"/>
        <v>15</v>
      </c>
      <c r="E15919" s="20">
        <f>MIN(IF(MOD(ROWS($A$2:A15919),$A$2)=0,E15918+1, E15918), $B$2-1)</f>
        <v>19</v>
      </c>
      <c r="G15919" s="2" t="str">
        <f>IF(NOT(OR(
SUMPRODUCT(--ISNUMBER(SEARCH('Chapter 2 (Generated)'!$B$3:$V$3,INDEX(MyData,D15919, E15919+1))))&gt;0,
SUMPRODUCT(--ISNUMBER(SEARCH('Chapter 2 (Generated)'!$B$4:$V$4,INDEX(MyData,D15919, E15919+1))))&gt;0)),
"        " &amp; INDEX(MyData,D15919, E15919+1),
"    " &amp; INDEX(MyData,D15919, E15919+1))</f>
        <v xml:space="preserve">        -1,</v>
      </c>
    </row>
    <row r="15920" spans="4:7" x14ac:dyDescent="0.2">
      <c r="D15920" s="20">
        <f t="shared" si="248"/>
        <v>16</v>
      </c>
      <c r="E15920" s="20">
        <f>MIN(IF(MOD(ROWS($A$2:A15920),$A$2)=0,E15919+1, E15919), $B$2-1)</f>
        <v>19</v>
      </c>
      <c r="G15920" s="2" t="str">
        <f>IF(NOT(OR(
SUMPRODUCT(--ISNUMBER(SEARCH('Chapter 2 (Generated)'!$B$3:$V$3,INDEX(MyData,D15920, E15920+1))))&gt;0,
SUMPRODUCT(--ISNUMBER(SEARCH('Chapter 2 (Generated)'!$B$4:$V$4,INDEX(MyData,D15920, E15920+1))))&gt;0)),
"        " &amp; INDEX(MyData,D15920, E15920+1),
"    " &amp; INDEX(MyData,D15920, E15920+1))</f>
        <v xml:space="preserve">        -1,</v>
      </c>
    </row>
    <row r="15921" spans="4:7" x14ac:dyDescent="0.2">
      <c r="D15921" s="20">
        <f t="shared" si="248"/>
        <v>17</v>
      </c>
      <c r="E15921" s="20">
        <f>MIN(IF(MOD(ROWS($A$2:A15921),$A$2)=0,E15920+1, E15920), $B$2-1)</f>
        <v>19</v>
      </c>
      <c r="G15921" s="2" t="str">
        <f>IF(NOT(OR(
SUMPRODUCT(--ISNUMBER(SEARCH('Chapter 2 (Generated)'!$B$3:$V$3,INDEX(MyData,D15921, E15921+1))))&gt;0,
SUMPRODUCT(--ISNUMBER(SEARCH('Chapter 2 (Generated)'!$B$4:$V$4,INDEX(MyData,D15921, E15921+1))))&gt;0)),
"        " &amp; INDEX(MyData,D15921, E15921+1),
"    " &amp; INDEX(MyData,D15921, E15921+1))</f>
        <v xml:space="preserve">        -1,</v>
      </c>
    </row>
    <row r="15922" spans="4:7" x14ac:dyDescent="0.2">
      <c r="D15922" s="20">
        <f t="shared" si="248"/>
        <v>18</v>
      </c>
      <c r="E15922" s="20">
        <f>MIN(IF(MOD(ROWS($A$2:A15922),$A$2)=0,E15921+1, E15921), $B$2-1)</f>
        <v>19</v>
      </c>
      <c r="G15922" s="2" t="str">
        <f>IF(NOT(OR(
SUMPRODUCT(--ISNUMBER(SEARCH('Chapter 2 (Generated)'!$B$3:$V$3,INDEX(MyData,D15922, E15922+1))))&gt;0,
SUMPRODUCT(--ISNUMBER(SEARCH('Chapter 2 (Generated)'!$B$4:$V$4,INDEX(MyData,D15922, E15922+1))))&gt;0)),
"        " &amp; INDEX(MyData,D15922, E15922+1),
"    " &amp; INDEX(MyData,D15922, E15922+1))</f>
        <v xml:space="preserve">        -1,//15 </v>
      </c>
    </row>
    <row r="15923" spans="4:7" x14ac:dyDescent="0.2">
      <c r="D15923" s="20">
        <f t="shared" si="248"/>
        <v>19</v>
      </c>
      <c r="E15923" s="20">
        <f>MIN(IF(MOD(ROWS($A$2:A15923),$A$2)=0,E15922+1, E15922), $B$2-1)</f>
        <v>19</v>
      </c>
      <c r="G15923" s="2" t="str">
        <f>IF(NOT(OR(
SUMPRODUCT(--ISNUMBER(SEARCH('Chapter 2 (Generated)'!$B$3:$V$3,INDEX(MyData,D15923, E15923+1))))&gt;0,
SUMPRODUCT(--ISNUMBER(SEARCH('Chapter 2 (Generated)'!$B$4:$V$4,INDEX(MyData,D15923, E15923+1))))&gt;0)),
"        " &amp; INDEX(MyData,D15923, E15923+1),
"    " &amp; INDEX(MyData,D15923, E15923+1))</f>
        <v xml:space="preserve">        -1,</v>
      </c>
    </row>
    <row r="15924" spans="4:7" x14ac:dyDescent="0.2">
      <c r="D15924" s="20">
        <f t="shared" si="248"/>
        <v>20</v>
      </c>
      <c r="E15924" s="20">
        <f>MIN(IF(MOD(ROWS($A$2:A15924),$A$2)=0,E15923+1, E15923), $B$2-1)</f>
        <v>19</v>
      </c>
      <c r="G15924" s="2" t="str">
        <f>IF(NOT(OR(
SUMPRODUCT(--ISNUMBER(SEARCH('Chapter 2 (Generated)'!$B$3:$V$3,INDEX(MyData,D15924, E15924+1))))&gt;0,
SUMPRODUCT(--ISNUMBER(SEARCH('Chapter 2 (Generated)'!$B$4:$V$4,INDEX(MyData,D15924, E15924+1))))&gt;0)),
"        " &amp; INDEX(MyData,D15924, E15924+1),
"    " &amp; INDEX(MyData,D15924, E15924+1))</f>
        <v xml:space="preserve">        -1,</v>
      </c>
    </row>
    <row r="15925" spans="4:7" x14ac:dyDescent="0.2">
      <c r="D15925" s="20">
        <f t="shared" si="248"/>
        <v>21</v>
      </c>
      <c r="E15925" s="20">
        <f>MIN(IF(MOD(ROWS($A$2:A15925),$A$2)=0,E15924+1, E15924), $B$2-1)</f>
        <v>19</v>
      </c>
      <c r="G15925" s="2" t="str">
        <f>IF(NOT(OR(
SUMPRODUCT(--ISNUMBER(SEARCH('Chapter 2 (Generated)'!$B$3:$V$3,INDEX(MyData,D15925, E15925+1))))&gt;0,
SUMPRODUCT(--ISNUMBER(SEARCH('Chapter 2 (Generated)'!$B$4:$V$4,INDEX(MyData,D15925, E15925+1))))&gt;0)),
"        " &amp; INDEX(MyData,D15925, E15925+1),
"    " &amp; INDEX(MyData,D15925, E15925+1))</f>
        <v xml:space="preserve">        -1,</v>
      </c>
    </row>
    <row r="15926" spans="4:7" x14ac:dyDescent="0.2">
      <c r="D15926" s="20">
        <f t="shared" si="248"/>
        <v>22</v>
      </c>
      <c r="E15926" s="20">
        <f>MIN(IF(MOD(ROWS($A$2:A15926),$A$2)=0,E15925+1, E15925), $B$2-1)</f>
        <v>19</v>
      </c>
      <c r="G15926" s="2" t="str">
        <f>IF(NOT(OR(
SUMPRODUCT(--ISNUMBER(SEARCH('Chapter 2 (Generated)'!$B$3:$V$3,INDEX(MyData,D15926, E15926+1))))&gt;0,
SUMPRODUCT(--ISNUMBER(SEARCH('Chapter 2 (Generated)'!$B$4:$V$4,INDEX(MyData,D15926, E15926+1))))&gt;0)),
"        " &amp; INDEX(MyData,D15926, E15926+1),
"    " &amp; INDEX(MyData,D15926, E15926+1))</f>
        <v xml:space="preserve">        -1,</v>
      </c>
    </row>
    <row r="15927" spans="4:7" x14ac:dyDescent="0.2">
      <c r="D15927" s="20">
        <f t="shared" si="248"/>
        <v>23</v>
      </c>
      <c r="E15927" s="20">
        <f>MIN(IF(MOD(ROWS($A$2:A15927),$A$2)=0,E15926+1, E15926), $B$2-1)</f>
        <v>19</v>
      </c>
      <c r="G15927" s="2" t="str">
        <f>IF(NOT(OR(
SUMPRODUCT(--ISNUMBER(SEARCH('Chapter 2 (Generated)'!$B$3:$V$3,INDEX(MyData,D15927, E15927+1))))&gt;0,
SUMPRODUCT(--ISNUMBER(SEARCH('Chapter 2 (Generated)'!$B$4:$V$4,INDEX(MyData,D15927, E15927+1))))&gt;0)),
"        " &amp; INDEX(MyData,D15927, E15927+1),
"    " &amp; INDEX(MyData,D15927, E15927+1))</f>
        <v xml:space="preserve">        -1,//20 </v>
      </c>
    </row>
    <row r="15928" spans="4:7" x14ac:dyDescent="0.2">
      <c r="D15928" s="20">
        <f t="shared" si="248"/>
        <v>24</v>
      </c>
      <c r="E15928" s="20">
        <f>MIN(IF(MOD(ROWS($A$2:A15928),$A$2)=0,E15927+1, E15927), $B$2-1)</f>
        <v>19</v>
      </c>
      <c r="G15928" s="2" t="str">
        <f>IF(NOT(OR(
SUMPRODUCT(--ISNUMBER(SEARCH('Chapter 2 (Generated)'!$B$3:$V$3,INDEX(MyData,D15928, E15928+1))))&gt;0,
SUMPRODUCT(--ISNUMBER(SEARCH('Chapter 2 (Generated)'!$B$4:$V$4,INDEX(MyData,D15928, E15928+1))))&gt;0)),
"        " &amp; INDEX(MyData,D15928, E15928+1),
"    " &amp; INDEX(MyData,D15928, E15928+1))</f>
        <v xml:space="preserve">        -1,</v>
      </c>
    </row>
    <row r="15929" spans="4:7" x14ac:dyDescent="0.2">
      <c r="D15929" s="20">
        <f t="shared" si="248"/>
        <v>25</v>
      </c>
      <c r="E15929" s="20">
        <f>MIN(IF(MOD(ROWS($A$2:A15929),$A$2)=0,E15928+1, E15928), $B$2-1)</f>
        <v>19</v>
      </c>
      <c r="G15929" s="2" t="str">
        <f>IF(NOT(OR(
SUMPRODUCT(--ISNUMBER(SEARCH('Chapter 2 (Generated)'!$B$3:$V$3,INDEX(MyData,D15929, E15929+1))))&gt;0,
SUMPRODUCT(--ISNUMBER(SEARCH('Chapter 2 (Generated)'!$B$4:$V$4,INDEX(MyData,D15929, E15929+1))))&gt;0)),
"        " &amp; INDEX(MyData,D15929, E15929+1),
"    " &amp; INDEX(MyData,D15929, E15929+1))</f>
        <v xml:space="preserve">        -1,</v>
      </c>
    </row>
    <row r="15930" spans="4:7" x14ac:dyDescent="0.2">
      <c r="D15930" s="20">
        <f t="shared" si="248"/>
        <v>26</v>
      </c>
      <c r="E15930" s="20">
        <f>MIN(IF(MOD(ROWS($A$2:A15930),$A$2)=0,E15929+1, E15929), $B$2-1)</f>
        <v>19</v>
      </c>
      <c r="G15930" s="2" t="str">
        <f>IF(NOT(OR(
SUMPRODUCT(--ISNUMBER(SEARCH('Chapter 2 (Generated)'!$B$3:$V$3,INDEX(MyData,D15930, E15930+1))))&gt;0,
SUMPRODUCT(--ISNUMBER(SEARCH('Chapter 2 (Generated)'!$B$4:$V$4,INDEX(MyData,D15930, E15930+1))))&gt;0)),
"        " &amp; INDEX(MyData,D15930, E15930+1),
"    " &amp; INDEX(MyData,D15930, E15930+1))</f>
        <v xml:space="preserve">        -1,</v>
      </c>
    </row>
    <row r="15931" spans="4:7" x14ac:dyDescent="0.2">
      <c r="D15931" s="20">
        <f t="shared" si="248"/>
        <v>27</v>
      </c>
      <c r="E15931" s="20">
        <f>MIN(IF(MOD(ROWS($A$2:A15931),$A$2)=0,E15930+1, E15930), $B$2-1)</f>
        <v>19</v>
      </c>
      <c r="G15931" s="2" t="str">
        <f>IF(NOT(OR(
SUMPRODUCT(--ISNUMBER(SEARCH('Chapter 2 (Generated)'!$B$3:$V$3,INDEX(MyData,D15931, E15931+1))))&gt;0,
SUMPRODUCT(--ISNUMBER(SEARCH('Chapter 2 (Generated)'!$B$4:$V$4,INDEX(MyData,D15931, E15931+1))))&gt;0)),
"        " &amp; INDEX(MyData,D15931, E15931+1),
"    " &amp; INDEX(MyData,D15931, E15931+1))</f>
        <v xml:space="preserve">        -1,</v>
      </c>
    </row>
    <row r="15932" spans="4:7" x14ac:dyDescent="0.2">
      <c r="D15932" s="20">
        <f t="shared" si="248"/>
        <v>28</v>
      </c>
      <c r="E15932" s="20">
        <f>MIN(IF(MOD(ROWS($A$2:A15932),$A$2)=0,E15931+1, E15931), $B$2-1)</f>
        <v>19</v>
      </c>
      <c r="G15932" s="2" t="str">
        <f>IF(NOT(OR(
SUMPRODUCT(--ISNUMBER(SEARCH('Chapter 2 (Generated)'!$B$3:$V$3,INDEX(MyData,D15932, E15932+1))))&gt;0,
SUMPRODUCT(--ISNUMBER(SEARCH('Chapter 2 (Generated)'!$B$4:$V$4,INDEX(MyData,D15932, E15932+1))))&gt;0)),
"        " &amp; INDEX(MyData,D15932, E15932+1),
"    " &amp; INDEX(MyData,D15932, E15932+1))</f>
        <v xml:space="preserve">        -1,//25 </v>
      </c>
    </row>
    <row r="15933" spans="4:7" x14ac:dyDescent="0.2">
      <c r="D15933" s="20">
        <f t="shared" si="248"/>
        <v>29</v>
      </c>
      <c r="E15933" s="20">
        <f>MIN(IF(MOD(ROWS($A$2:A15933),$A$2)=0,E15932+1, E15932), $B$2-1)</f>
        <v>19</v>
      </c>
      <c r="G15933" s="2" t="str">
        <f>IF(NOT(OR(
SUMPRODUCT(--ISNUMBER(SEARCH('Chapter 2 (Generated)'!$B$3:$V$3,INDEX(MyData,D15933, E15933+1))))&gt;0,
SUMPRODUCT(--ISNUMBER(SEARCH('Chapter 2 (Generated)'!$B$4:$V$4,INDEX(MyData,D15933, E15933+1))))&gt;0)),
"        " &amp; INDEX(MyData,D15933, E15933+1),
"    " &amp; INDEX(MyData,D15933, E15933+1))</f>
        <v xml:space="preserve">        -1,</v>
      </c>
    </row>
    <row r="15934" spans="4:7" x14ac:dyDescent="0.2">
      <c r="D15934" s="20">
        <f t="shared" si="248"/>
        <v>30</v>
      </c>
      <c r="E15934" s="20">
        <f>MIN(IF(MOD(ROWS($A$2:A15934),$A$2)=0,E15933+1, E15933), $B$2-1)</f>
        <v>19</v>
      </c>
      <c r="G15934" s="2" t="str">
        <f>IF(NOT(OR(
SUMPRODUCT(--ISNUMBER(SEARCH('Chapter 2 (Generated)'!$B$3:$V$3,INDEX(MyData,D15934, E15934+1))))&gt;0,
SUMPRODUCT(--ISNUMBER(SEARCH('Chapter 2 (Generated)'!$B$4:$V$4,INDEX(MyData,D15934, E15934+1))))&gt;0)),
"        " &amp; INDEX(MyData,D15934, E15934+1),
"    " &amp; INDEX(MyData,D15934, E15934+1))</f>
        <v xml:space="preserve">        -1,</v>
      </c>
    </row>
    <row r="15935" spans="4:7" x14ac:dyDescent="0.2">
      <c r="D15935" s="20">
        <f t="shared" si="248"/>
        <v>31</v>
      </c>
      <c r="E15935" s="20">
        <f>MIN(IF(MOD(ROWS($A$2:A15935),$A$2)=0,E15934+1, E15934), $B$2-1)</f>
        <v>19</v>
      </c>
      <c r="G15935" s="2" t="str">
        <f>IF(NOT(OR(
SUMPRODUCT(--ISNUMBER(SEARCH('Chapter 2 (Generated)'!$B$3:$V$3,INDEX(MyData,D15935, E15935+1))))&gt;0,
SUMPRODUCT(--ISNUMBER(SEARCH('Chapter 2 (Generated)'!$B$4:$V$4,INDEX(MyData,D15935, E15935+1))))&gt;0)),
"        " &amp; INDEX(MyData,D15935, E15935+1),
"    " &amp; INDEX(MyData,D15935, E15935+1))</f>
        <v xml:space="preserve">        -1,</v>
      </c>
    </row>
    <row r="15936" spans="4:7" x14ac:dyDescent="0.2">
      <c r="D15936" s="20">
        <f t="shared" si="248"/>
        <v>32</v>
      </c>
      <c r="E15936" s="20">
        <f>MIN(IF(MOD(ROWS($A$2:A15936),$A$2)=0,E15935+1, E15935), $B$2-1)</f>
        <v>19</v>
      </c>
      <c r="G15936" s="2" t="str">
        <f>IF(NOT(OR(
SUMPRODUCT(--ISNUMBER(SEARCH('Chapter 2 (Generated)'!$B$3:$V$3,INDEX(MyData,D15936, E15936+1))))&gt;0,
SUMPRODUCT(--ISNUMBER(SEARCH('Chapter 2 (Generated)'!$B$4:$V$4,INDEX(MyData,D15936, E15936+1))))&gt;0)),
"        " &amp; INDEX(MyData,D15936, E15936+1),
"    " &amp; INDEX(MyData,D15936, E15936+1))</f>
        <v xml:space="preserve">        -1,</v>
      </c>
    </row>
    <row r="15937" spans="4:7" x14ac:dyDescent="0.2">
      <c r="D15937" s="20">
        <f t="shared" si="248"/>
        <v>33</v>
      </c>
      <c r="E15937" s="20">
        <f>MIN(IF(MOD(ROWS($A$2:A15937),$A$2)=0,E15936+1, E15936), $B$2-1)</f>
        <v>19</v>
      </c>
      <c r="G15937" s="2" t="str">
        <f>IF(NOT(OR(
SUMPRODUCT(--ISNUMBER(SEARCH('Chapter 2 (Generated)'!$B$3:$V$3,INDEX(MyData,D15937, E15937+1))))&gt;0,
SUMPRODUCT(--ISNUMBER(SEARCH('Chapter 2 (Generated)'!$B$4:$V$4,INDEX(MyData,D15937, E15937+1))))&gt;0)),
"        " &amp; INDEX(MyData,D15937, E15937+1),
"    " &amp; INDEX(MyData,D15937, E15937+1))</f>
        <v xml:space="preserve">        -1,//30 </v>
      </c>
    </row>
    <row r="15938" spans="4:7" x14ac:dyDescent="0.2">
      <c r="D15938" s="20">
        <f t="shared" ref="D15938:D16001" si="249">MOD(ROW(D15937)-1+ROWS(MyData),ROWS(MyData))+1</f>
        <v>34</v>
      </c>
      <c r="E15938" s="20">
        <f>MIN(IF(MOD(ROWS($A$2:A15938),$A$2)=0,E15937+1, E15937), $B$2-1)</f>
        <v>19</v>
      </c>
      <c r="G15938" s="2" t="str">
        <f>IF(NOT(OR(
SUMPRODUCT(--ISNUMBER(SEARCH('Chapter 2 (Generated)'!$B$3:$V$3,INDEX(MyData,D15938, E15938+1))))&gt;0,
SUMPRODUCT(--ISNUMBER(SEARCH('Chapter 2 (Generated)'!$B$4:$V$4,INDEX(MyData,D15938, E15938+1))))&gt;0)),
"        " &amp; INDEX(MyData,D15938, E15938+1),
"    " &amp; INDEX(MyData,D15938, E15938+1))</f>
        <v xml:space="preserve">        -1,</v>
      </c>
    </row>
    <row r="15939" spans="4:7" x14ac:dyDescent="0.2">
      <c r="D15939" s="20">
        <f t="shared" si="249"/>
        <v>35</v>
      </c>
      <c r="E15939" s="20">
        <f>MIN(IF(MOD(ROWS($A$2:A15939),$A$2)=0,E15938+1, E15938), $B$2-1)</f>
        <v>19</v>
      </c>
      <c r="G15939" s="2" t="str">
        <f>IF(NOT(OR(
SUMPRODUCT(--ISNUMBER(SEARCH('Chapter 2 (Generated)'!$B$3:$V$3,INDEX(MyData,D15939, E15939+1))))&gt;0,
SUMPRODUCT(--ISNUMBER(SEARCH('Chapter 2 (Generated)'!$B$4:$V$4,INDEX(MyData,D15939, E15939+1))))&gt;0)),
"        " &amp; INDEX(MyData,D15939, E15939+1),
"    " &amp; INDEX(MyData,D15939, E15939+1))</f>
        <v xml:space="preserve">        -1,</v>
      </c>
    </row>
    <row r="15940" spans="4:7" x14ac:dyDescent="0.2">
      <c r="D15940" s="20">
        <f t="shared" si="249"/>
        <v>36</v>
      </c>
      <c r="E15940" s="20">
        <f>MIN(IF(MOD(ROWS($A$2:A15940),$A$2)=0,E15939+1, E15939), $B$2-1)</f>
        <v>19</v>
      </c>
      <c r="G15940" s="2" t="str">
        <f>IF(NOT(OR(
SUMPRODUCT(--ISNUMBER(SEARCH('Chapter 2 (Generated)'!$B$3:$V$3,INDEX(MyData,D15940, E15940+1))))&gt;0,
SUMPRODUCT(--ISNUMBER(SEARCH('Chapter 2 (Generated)'!$B$4:$V$4,INDEX(MyData,D15940, E15940+1))))&gt;0)),
"        " &amp; INDEX(MyData,D15940, E15940+1),
"    " &amp; INDEX(MyData,D15940, E15940+1))</f>
        <v xml:space="preserve">        -1,</v>
      </c>
    </row>
    <row r="15941" spans="4:7" x14ac:dyDescent="0.2">
      <c r="D15941" s="20">
        <f t="shared" si="249"/>
        <v>37</v>
      </c>
      <c r="E15941" s="20">
        <f>MIN(IF(MOD(ROWS($A$2:A15941),$A$2)=0,E15940+1, E15940), $B$2-1)</f>
        <v>19</v>
      </c>
      <c r="G15941" s="2" t="str">
        <f>IF(NOT(OR(
SUMPRODUCT(--ISNUMBER(SEARCH('Chapter 2 (Generated)'!$B$3:$V$3,INDEX(MyData,D15941, E15941+1))))&gt;0,
SUMPRODUCT(--ISNUMBER(SEARCH('Chapter 2 (Generated)'!$B$4:$V$4,INDEX(MyData,D15941, E15941+1))))&gt;0)),
"        " &amp; INDEX(MyData,D15941, E15941+1),
"    " &amp; INDEX(MyData,D15941, E15941+1))</f>
        <v xml:space="preserve">        -1,</v>
      </c>
    </row>
    <row r="15942" spans="4:7" x14ac:dyDescent="0.2">
      <c r="D15942" s="20">
        <f t="shared" si="249"/>
        <v>38</v>
      </c>
      <c r="E15942" s="20">
        <f>MIN(IF(MOD(ROWS($A$2:A15942),$A$2)=0,E15941+1, E15941), $B$2-1)</f>
        <v>19</v>
      </c>
      <c r="G15942" s="2" t="str">
        <f>IF(NOT(OR(
SUMPRODUCT(--ISNUMBER(SEARCH('Chapter 2 (Generated)'!$B$3:$V$3,INDEX(MyData,D15942, E15942+1))))&gt;0,
SUMPRODUCT(--ISNUMBER(SEARCH('Chapter 2 (Generated)'!$B$4:$V$4,INDEX(MyData,D15942, E15942+1))))&gt;0)),
"        " &amp; INDEX(MyData,D15942, E15942+1),
"    " &amp; INDEX(MyData,D15942, E15942+1))</f>
        <v xml:space="preserve">        -1,//35 </v>
      </c>
    </row>
    <row r="15943" spans="4:7" x14ac:dyDescent="0.2">
      <c r="D15943" s="20">
        <f t="shared" si="249"/>
        <v>39</v>
      </c>
      <c r="E15943" s="20">
        <f>MIN(IF(MOD(ROWS($A$2:A15943),$A$2)=0,E15942+1, E15942), $B$2-1)</f>
        <v>19</v>
      </c>
      <c r="G15943" s="2" t="str">
        <f>IF(NOT(OR(
SUMPRODUCT(--ISNUMBER(SEARCH('Chapter 2 (Generated)'!$B$3:$V$3,INDEX(MyData,D15943, E15943+1))))&gt;0,
SUMPRODUCT(--ISNUMBER(SEARCH('Chapter 2 (Generated)'!$B$4:$V$4,INDEX(MyData,D15943, E15943+1))))&gt;0)),
"        " &amp; INDEX(MyData,D15943, E15943+1),
"    " &amp; INDEX(MyData,D15943, E15943+1))</f>
        <v xml:space="preserve">        10,//36 Objective Complete: Get some breakfast at the Cafeteria! </v>
      </c>
    </row>
    <row r="15944" spans="4:7" x14ac:dyDescent="0.2">
      <c r="D15944" s="20">
        <f t="shared" si="249"/>
        <v>40</v>
      </c>
      <c r="E15944" s="20">
        <f>MIN(IF(MOD(ROWS($A$2:A15944),$A$2)=0,E15943+1, E15943), $B$2-1)</f>
        <v>19</v>
      </c>
      <c r="G15944" s="2" t="str">
        <f>IF(NOT(OR(
SUMPRODUCT(--ISNUMBER(SEARCH('Chapter 2 (Generated)'!$B$3:$V$3,INDEX(MyData,D15944, E15944+1))))&gt;0,
SUMPRODUCT(--ISNUMBER(SEARCH('Chapter 2 (Generated)'!$B$4:$V$4,INDEX(MyData,D15944, E15944+1))))&gt;0)),
"        " &amp; INDEX(MyData,D15944, E15944+1),
"    " &amp; INDEX(MyData,D15944, E15944+1))</f>
        <v xml:space="preserve">        -1,</v>
      </c>
    </row>
    <row r="15945" spans="4:7" x14ac:dyDescent="0.2">
      <c r="D15945" s="20">
        <f t="shared" si="249"/>
        <v>41</v>
      </c>
      <c r="E15945" s="20">
        <f>MIN(IF(MOD(ROWS($A$2:A15945),$A$2)=0,E15944+1, E15944), $B$2-1)</f>
        <v>19</v>
      </c>
      <c r="G15945" s="2" t="str">
        <f>IF(NOT(OR(
SUMPRODUCT(--ISNUMBER(SEARCH('Chapter 2 (Generated)'!$B$3:$V$3,INDEX(MyData,D15945, E15945+1))))&gt;0,
SUMPRODUCT(--ISNUMBER(SEARCH('Chapter 2 (Generated)'!$B$4:$V$4,INDEX(MyData,D15945, E15945+1))))&gt;0)),
"        " &amp; INDEX(MyData,D15945, E15945+1),
"    " &amp; INDEX(MyData,D15945, E15945+1))</f>
        <v xml:space="preserve">        -1,</v>
      </c>
    </row>
    <row r="15946" spans="4:7" x14ac:dyDescent="0.2">
      <c r="D15946" s="20">
        <f t="shared" si="249"/>
        <v>42</v>
      </c>
      <c r="E15946" s="20">
        <f>MIN(IF(MOD(ROWS($A$2:A15946),$A$2)=0,E15945+1, E15945), $B$2-1)</f>
        <v>19</v>
      </c>
      <c r="G15946" s="2" t="str">
        <f>IF(NOT(OR(
SUMPRODUCT(--ISNUMBER(SEARCH('Chapter 2 (Generated)'!$B$3:$V$3,INDEX(MyData,D15946, E15946+1))))&gt;0,
SUMPRODUCT(--ISNUMBER(SEARCH('Chapter 2 (Generated)'!$B$4:$V$4,INDEX(MyData,D15946, E15946+1))))&gt;0)),
"        " &amp; INDEX(MyData,D15946, E15946+1),
"    " &amp; INDEX(MyData,D15946, E15946+1))</f>
        <v xml:space="preserve">        -1,</v>
      </c>
    </row>
    <row r="15947" spans="4:7" x14ac:dyDescent="0.2">
      <c r="D15947" s="20">
        <f t="shared" si="249"/>
        <v>43</v>
      </c>
      <c r="E15947" s="20">
        <f>MIN(IF(MOD(ROWS($A$2:A15947),$A$2)=0,E15946+1, E15946), $B$2-1)</f>
        <v>19</v>
      </c>
      <c r="G15947" s="2" t="str">
        <f>IF(NOT(OR(
SUMPRODUCT(--ISNUMBER(SEARCH('Chapter 2 (Generated)'!$B$3:$V$3,INDEX(MyData,D15947, E15947+1))))&gt;0,
SUMPRODUCT(--ISNUMBER(SEARCH('Chapter 2 (Generated)'!$B$4:$V$4,INDEX(MyData,D15947, E15947+1))))&gt;0)),
"        " &amp; INDEX(MyData,D15947, E15947+1),
"    " &amp; INDEX(MyData,D15947, E15947+1))</f>
        <v xml:space="preserve">        -1,//40 </v>
      </c>
    </row>
    <row r="15948" spans="4:7" x14ac:dyDescent="0.2">
      <c r="D15948" s="20">
        <f t="shared" si="249"/>
        <v>44</v>
      </c>
      <c r="E15948" s="20">
        <f>MIN(IF(MOD(ROWS($A$2:A15948),$A$2)=0,E15947+1, E15947), $B$2-1)</f>
        <v>19</v>
      </c>
      <c r="G15948" s="2" t="str">
        <f>IF(NOT(OR(
SUMPRODUCT(--ISNUMBER(SEARCH('Chapter 2 (Generated)'!$B$3:$V$3,INDEX(MyData,D15948, E15948+1))))&gt;0,
SUMPRODUCT(--ISNUMBER(SEARCH('Chapter 2 (Generated)'!$B$4:$V$4,INDEX(MyData,D15948, E15948+1))))&gt;0)),
"        " &amp; INDEX(MyData,D15948, E15948+1),
"    " &amp; INDEX(MyData,D15948, E15948+1))</f>
        <v xml:space="preserve">        -1,</v>
      </c>
    </row>
    <row r="15949" spans="4:7" x14ac:dyDescent="0.2">
      <c r="D15949" s="20">
        <f t="shared" si="249"/>
        <v>45</v>
      </c>
      <c r="E15949" s="20">
        <f>MIN(IF(MOD(ROWS($A$2:A15949),$A$2)=0,E15948+1, E15948), $B$2-1)</f>
        <v>19</v>
      </c>
      <c r="G15949" s="2" t="str">
        <f>IF(NOT(OR(
SUMPRODUCT(--ISNUMBER(SEARCH('Chapter 2 (Generated)'!$B$3:$V$3,INDEX(MyData,D15949, E15949+1))))&gt;0,
SUMPRODUCT(--ISNUMBER(SEARCH('Chapter 2 (Generated)'!$B$4:$V$4,INDEX(MyData,D15949, E15949+1))))&gt;0)),
"        " &amp; INDEX(MyData,D15949, E15949+1),
"    " &amp; INDEX(MyData,D15949, E15949+1))</f>
        <v xml:space="preserve">        -1,</v>
      </c>
    </row>
    <row r="15950" spans="4:7" x14ac:dyDescent="0.2">
      <c r="D15950" s="20">
        <f t="shared" si="249"/>
        <v>46</v>
      </c>
      <c r="E15950" s="20">
        <f>MIN(IF(MOD(ROWS($A$2:A15950),$A$2)=0,E15949+1, E15949), $B$2-1)</f>
        <v>19</v>
      </c>
      <c r="G15950" s="2" t="str">
        <f>IF(NOT(OR(
SUMPRODUCT(--ISNUMBER(SEARCH('Chapter 2 (Generated)'!$B$3:$V$3,INDEX(MyData,D15950, E15950+1))))&gt;0,
SUMPRODUCT(--ISNUMBER(SEARCH('Chapter 2 (Generated)'!$B$4:$V$4,INDEX(MyData,D15950, E15950+1))))&gt;0)),
"        " &amp; INDEX(MyData,D15950, E15950+1),
"    " &amp; INDEX(MyData,D15950, E15950+1))</f>
        <v xml:space="preserve">        -1,</v>
      </c>
    </row>
    <row r="15951" spans="4:7" x14ac:dyDescent="0.2">
      <c r="D15951" s="20">
        <f t="shared" si="249"/>
        <v>47</v>
      </c>
      <c r="E15951" s="20">
        <f>MIN(IF(MOD(ROWS($A$2:A15951),$A$2)=0,E15950+1, E15950), $B$2-1)</f>
        <v>19</v>
      </c>
      <c r="G15951" s="2" t="str">
        <f>IF(NOT(OR(
SUMPRODUCT(--ISNUMBER(SEARCH('Chapter 2 (Generated)'!$B$3:$V$3,INDEX(MyData,D15951, E15951+1))))&gt;0,
SUMPRODUCT(--ISNUMBER(SEARCH('Chapter 2 (Generated)'!$B$4:$V$4,INDEX(MyData,D15951, E15951+1))))&gt;0)),
"        " &amp; INDEX(MyData,D15951, E15951+1),
"    " &amp; INDEX(MyData,D15951, E15951+1))</f>
        <v xml:space="preserve">        37,//44 Objective Complete: Follow Axel and go back to the Main Hallway! </v>
      </c>
    </row>
    <row r="15952" spans="4:7" x14ac:dyDescent="0.2">
      <c r="D15952" s="20">
        <f t="shared" si="249"/>
        <v>48</v>
      </c>
      <c r="E15952" s="20">
        <f>MIN(IF(MOD(ROWS($A$2:A15952),$A$2)=0,E15951+1, E15951), $B$2-1)</f>
        <v>19</v>
      </c>
      <c r="G15952" s="2" t="str">
        <f>IF(NOT(OR(
SUMPRODUCT(--ISNUMBER(SEARCH('Chapter 2 (Generated)'!$B$3:$V$3,INDEX(MyData,D15952, E15952+1))))&gt;0,
SUMPRODUCT(--ISNUMBER(SEARCH('Chapter 2 (Generated)'!$B$4:$V$4,INDEX(MyData,D15952, E15952+1))))&gt;0)),
"        " &amp; INDEX(MyData,D15952, E15952+1),
"    " &amp; INDEX(MyData,D15952, E15952+1))</f>
        <v xml:space="preserve">        -1,//45 </v>
      </c>
    </row>
    <row r="15953" spans="4:7" x14ac:dyDescent="0.2">
      <c r="D15953" s="20">
        <f t="shared" si="249"/>
        <v>49</v>
      </c>
      <c r="E15953" s="20">
        <f>MIN(IF(MOD(ROWS($A$2:A15953),$A$2)=0,E15952+1, E15952), $B$2-1)</f>
        <v>19</v>
      </c>
      <c r="G15953" s="2" t="str">
        <f>IF(NOT(OR(
SUMPRODUCT(--ISNUMBER(SEARCH('Chapter 2 (Generated)'!$B$3:$V$3,INDEX(MyData,D15953, E15953+1))))&gt;0,
SUMPRODUCT(--ISNUMBER(SEARCH('Chapter 2 (Generated)'!$B$4:$V$4,INDEX(MyData,D15953, E15953+1))))&gt;0)),
"        " &amp; INDEX(MyData,D15953, E15953+1),
"    " &amp; INDEX(MyData,D15953, E15953+1))</f>
        <v xml:space="preserve">        -1,</v>
      </c>
    </row>
    <row r="15954" spans="4:7" x14ac:dyDescent="0.2">
      <c r="D15954" s="20">
        <f t="shared" si="249"/>
        <v>50</v>
      </c>
      <c r="E15954" s="20">
        <f>MIN(IF(MOD(ROWS($A$2:A15954),$A$2)=0,E15953+1, E15953), $B$2-1)</f>
        <v>19</v>
      </c>
      <c r="G15954" s="2" t="str">
        <f>IF(NOT(OR(
SUMPRODUCT(--ISNUMBER(SEARCH('Chapter 2 (Generated)'!$B$3:$V$3,INDEX(MyData,D15954, E15954+1))))&gt;0,
SUMPRODUCT(--ISNUMBER(SEARCH('Chapter 2 (Generated)'!$B$4:$V$4,INDEX(MyData,D15954, E15954+1))))&gt;0)),
"        " &amp; INDEX(MyData,D15954, E15954+1),
"    " &amp; INDEX(MyData,D15954, E15954+1))</f>
        <v xml:space="preserve">        -1,</v>
      </c>
    </row>
    <row r="15955" spans="4:7" x14ac:dyDescent="0.2">
      <c r="D15955" s="20">
        <f t="shared" si="249"/>
        <v>51</v>
      </c>
      <c r="E15955" s="20">
        <f>MIN(IF(MOD(ROWS($A$2:A15955),$A$2)=0,E15954+1, E15954), $B$2-1)</f>
        <v>19</v>
      </c>
      <c r="G15955" s="2" t="str">
        <f>IF(NOT(OR(
SUMPRODUCT(--ISNUMBER(SEARCH('Chapter 2 (Generated)'!$B$3:$V$3,INDEX(MyData,D15955, E15955+1))))&gt;0,
SUMPRODUCT(--ISNUMBER(SEARCH('Chapter 2 (Generated)'!$B$4:$V$4,INDEX(MyData,D15955, E15955+1))))&gt;0)),
"        " &amp; INDEX(MyData,D15955, E15955+1),
"    " &amp; INDEX(MyData,D15955, E15955+1))</f>
        <v xml:space="preserve">        -1,</v>
      </c>
    </row>
    <row r="15956" spans="4:7" x14ac:dyDescent="0.2">
      <c r="D15956" s="20">
        <f t="shared" si="249"/>
        <v>52</v>
      </c>
      <c r="E15956" s="20">
        <f>MIN(IF(MOD(ROWS($A$2:A15956),$A$2)=0,E15955+1, E15955), $B$2-1)</f>
        <v>19</v>
      </c>
      <c r="G15956" s="2" t="str">
        <f>IF(NOT(OR(
SUMPRODUCT(--ISNUMBER(SEARCH('Chapter 2 (Generated)'!$B$3:$V$3,INDEX(MyData,D15956, E15956+1))))&gt;0,
SUMPRODUCT(--ISNUMBER(SEARCH('Chapter 2 (Generated)'!$B$4:$V$4,INDEX(MyData,D15956, E15956+1))))&gt;0)),
"        " &amp; INDEX(MyData,D15956, E15956+1),
"    " &amp; INDEX(MyData,D15956, E15956+1))</f>
        <v xml:space="preserve">        -1,</v>
      </c>
    </row>
    <row r="15957" spans="4:7" x14ac:dyDescent="0.2">
      <c r="D15957" s="20">
        <f t="shared" si="249"/>
        <v>53</v>
      </c>
      <c r="E15957" s="20">
        <f>MIN(IF(MOD(ROWS($A$2:A15957),$A$2)=0,E15956+1, E15956), $B$2-1)</f>
        <v>19</v>
      </c>
      <c r="G15957" s="2" t="str">
        <f>IF(NOT(OR(
SUMPRODUCT(--ISNUMBER(SEARCH('Chapter 2 (Generated)'!$B$3:$V$3,INDEX(MyData,D15957, E15957+1))))&gt;0,
SUMPRODUCT(--ISNUMBER(SEARCH('Chapter 2 (Generated)'!$B$4:$V$4,INDEX(MyData,D15957, E15957+1))))&gt;0)),
"        " &amp; INDEX(MyData,D15957, E15957+1),
"    " &amp; INDEX(MyData,D15957, E15957+1))</f>
        <v xml:space="preserve">        -1,//50 </v>
      </c>
    </row>
    <row r="15958" spans="4:7" x14ac:dyDescent="0.2">
      <c r="D15958" s="20">
        <f t="shared" si="249"/>
        <v>54</v>
      </c>
      <c r="E15958" s="20">
        <f>MIN(IF(MOD(ROWS($A$2:A15958),$A$2)=0,E15957+1, E15957), $B$2-1)</f>
        <v>19</v>
      </c>
      <c r="G15958" s="2" t="str">
        <f>IF(NOT(OR(
SUMPRODUCT(--ISNUMBER(SEARCH('Chapter 2 (Generated)'!$B$3:$V$3,INDEX(MyData,D15958, E15958+1))))&gt;0,
SUMPRODUCT(--ISNUMBER(SEARCH('Chapter 2 (Generated)'!$B$4:$V$4,INDEX(MyData,D15958, E15958+1))))&gt;0)),
"        " &amp; INDEX(MyData,D15958, E15958+1),
"    " &amp; INDEX(MyData,D15958, E15958+1))</f>
        <v xml:space="preserve">        -1,</v>
      </c>
    </row>
    <row r="15959" spans="4:7" x14ac:dyDescent="0.2">
      <c r="D15959" s="20">
        <f t="shared" si="249"/>
        <v>55</v>
      </c>
      <c r="E15959" s="20">
        <f>MIN(IF(MOD(ROWS($A$2:A15959),$A$2)=0,E15958+1, E15958), $B$2-1)</f>
        <v>19</v>
      </c>
      <c r="G15959" s="2" t="str">
        <f>IF(NOT(OR(
SUMPRODUCT(--ISNUMBER(SEARCH('Chapter 2 (Generated)'!$B$3:$V$3,INDEX(MyData,D15959, E15959+1))))&gt;0,
SUMPRODUCT(--ISNUMBER(SEARCH('Chapter 2 (Generated)'!$B$4:$V$4,INDEX(MyData,D15959, E15959+1))))&gt;0)),
"        " &amp; INDEX(MyData,D15959, E15959+1),
"    " &amp; INDEX(MyData,D15959, E15959+1))</f>
        <v xml:space="preserve">        -1,</v>
      </c>
    </row>
    <row r="15960" spans="4:7" x14ac:dyDescent="0.2">
      <c r="D15960" s="20">
        <f t="shared" si="249"/>
        <v>56</v>
      </c>
      <c r="E15960" s="20">
        <f>MIN(IF(MOD(ROWS($A$2:A15960),$A$2)=0,E15959+1, E15959), $B$2-1)</f>
        <v>19</v>
      </c>
      <c r="G15960" s="2" t="str">
        <f>IF(NOT(OR(
SUMPRODUCT(--ISNUMBER(SEARCH('Chapter 2 (Generated)'!$B$3:$V$3,INDEX(MyData,D15960, E15960+1))))&gt;0,
SUMPRODUCT(--ISNUMBER(SEARCH('Chapter 2 (Generated)'!$B$4:$V$4,INDEX(MyData,D15960, E15960+1))))&gt;0)),
"        " &amp; INDEX(MyData,D15960, E15960+1),
"    " &amp; INDEX(MyData,D15960, E15960+1))</f>
        <v xml:space="preserve">        -1,</v>
      </c>
    </row>
    <row r="15961" spans="4:7" x14ac:dyDescent="0.2">
      <c r="D15961" s="20">
        <f t="shared" si="249"/>
        <v>57</v>
      </c>
      <c r="E15961" s="20">
        <f>MIN(IF(MOD(ROWS($A$2:A15961),$A$2)=0,E15960+1, E15960), $B$2-1)</f>
        <v>19</v>
      </c>
      <c r="G15961" s="2" t="str">
        <f>IF(NOT(OR(
SUMPRODUCT(--ISNUMBER(SEARCH('Chapter 2 (Generated)'!$B$3:$V$3,INDEX(MyData,D15961, E15961+1))))&gt;0,
SUMPRODUCT(--ISNUMBER(SEARCH('Chapter 2 (Generated)'!$B$4:$V$4,INDEX(MyData,D15961, E15961+1))))&gt;0)),
"        " &amp; INDEX(MyData,D15961, E15961+1),
"    " &amp; INDEX(MyData,D15961, E15961+1))</f>
        <v xml:space="preserve">        -1,</v>
      </c>
    </row>
    <row r="15962" spans="4:7" x14ac:dyDescent="0.2">
      <c r="D15962" s="20">
        <f t="shared" si="249"/>
        <v>58</v>
      </c>
      <c r="E15962" s="20">
        <f>MIN(IF(MOD(ROWS($A$2:A15962),$A$2)=0,E15961+1, E15961), $B$2-1)</f>
        <v>19</v>
      </c>
      <c r="G15962" s="2" t="str">
        <f>IF(NOT(OR(
SUMPRODUCT(--ISNUMBER(SEARCH('Chapter 2 (Generated)'!$B$3:$V$3,INDEX(MyData,D15962, E15962+1))))&gt;0,
SUMPRODUCT(--ISNUMBER(SEARCH('Chapter 2 (Generated)'!$B$4:$V$4,INDEX(MyData,D15962, E15962+1))))&gt;0)),
"        " &amp; INDEX(MyData,D15962, E15962+1),
"    " &amp; INDEX(MyData,D15962, E15962+1))</f>
        <v xml:space="preserve">        -1,//55 </v>
      </c>
    </row>
    <row r="15963" spans="4:7" x14ac:dyDescent="0.2">
      <c r="D15963" s="20">
        <f t="shared" si="249"/>
        <v>59</v>
      </c>
      <c r="E15963" s="20">
        <f>MIN(IF(MOD(ROWS($A$2:A15963),$A$2)=0,E15962+1, E15962), $B$2-1)</f>
        <v>19</v>
      </c>
      <c r="G15963" s="2" t="str">
        <f>IF(NOT(OR(
SUMPRODUCT(--ISNUMBER(SEARCH('Chapter 2 (Generated)'!$B$3:$V$3,INDEX(MyData,D15963, E15963+1))))&gt;0,
SUMPRODUCT(--ISNUMBER(SEARCH('Chapter 2 (Generated)'!$B$4:$V$4,INDEX(MyData,D15963, E15963+1))))&gt;0)),
"        " &amp; INDEX(MyData,D15963, E15963+1),
"    " &amp; INDEX(MyData,D15963, E15963+1))</f>
        <v xml:space="preserve">        -1,</v>
      </c>
    </row>
    <row r="15964" spans="4:7" x14ac:dyDescent="0.2">
      <c r="D15964" s="20">
        <f t="shared" si="249"/>
        <v>60</v>
      </c>
      <c r="E15964" s="20">
        <f>MIN(IF(MOD(ROWS($A$2:A15964),$A$2)=0,E15963+1, E15963), $B$2-1)</f>
        <v>19</v>
      </c>
      <c r="G15964" s="2" t="str">
        <f>IF(NOT(OR(
SUMPRODUCT(--ISNUMBER(SEARCH('Chapter 2 (Generated)'!$B$3:$V$3,INDEX(MyData,D15964, E15964+1))))&gt;0,
SUMPRODUCT(--ISNUMBER(SEARCH('Chapter 2 (Generated)'!$B$4:$V$4,INDEX(MyData,D15964, E15964+1))))&gt;0)),
"        " &amp; INDEX(MyData,D15964, E15964+1),
"    " &amp; INDEX(MyData,D15964, E15964+1))</f>
        <v xml:space="preserve">        -1,</v>
      </c>
    </row>
    <row r="15965" spans="4:7" x14ac:dyDescent="0.2">
      <c r="D15965" s="20">
        <f t="shared" si="249"/>
        <v>61</v>
      </c>
      <c r="E15965" s="20">
        <f>MIN(IF(MOD(ROWS($A$2:A15965),$A$2)=0,E15964+1, E15964), $B$2-1)</f>
        <v>19</v>
      </c>
      <c r="G15965" s="2" t="str">
        <f>IF(NOT(OR(
SUMPRODUCT(--ISNUMBER(SEARCH('Chapter 2 (Generated)'!$B$3:$V$3,INDEX(MyData,D15965, E15965+1))))&gt;0,
SUMPRODUCT(--ISNUMBER(SEARCH('Chapter 2 (Generated)'!$B$4:$V$4,INDEX(MyData,D15965, E15965+1))))&gt;0)),
"        " &amp; INDEX(MyData,D15965, E15965+1),
"    " &amp; INDEX(MyData,D15965, E15965+1))</f>
        <v xml:space="preserve">        -1,</v>
      </c>
    </row>
    <row r="15966" spans="4:7" x14ac:dyDescent="0.2">
      <c r="D15966" s="20">
        <f t="shared" si="249"/>
        <v>62</v>
      </c>
      <c r="E15966" s="20">
        <f>MIN(IF(MOD(ROWS($A$2:A15966),$A$2)=0,E15965+1, E15965), $B$2-1)</f>
        <v>19</v>
      </c>
      <c r="G15966" s="2" t="str">
        <f>IF(NOT(OR(
SUMPRODUCT(--ISNUMBER(SEARCH('Chapter 2 (Generated)'!$B$3:$V$3,INDEX(MyData,D15966, E15966+1))))&gt;0,
SUMPRODUCT(--ISNUMBER(SEARCH('Chapter 2 (Generated)'!$B$4:$V$4,INDEX(MyData,D15966, E15966+1))))&gt;0)),
"        " &amp; INDEX(MyData,D15966, E15966+1),
"    " &amp; INDEX(MyData,D15966, E15966+1))</f>
        <v xml:space="preserve">        -1,</v>
      </c>
    </row>
    <row r="15967" spans="4:7" x14ac:dyDescent="0.2">
      <c r="D15967" s="20">
        <f t="shared" si="249"/>
        <v>63</v>
      </c>
      <c r="E15967" s="20">
        <f>MIN(IF(MOD(ROWS($A$2:A15967),$A$2)=0,E15966+1, E15966), $B$2-1)</f>
        <v>19</v>
      </c>
      <c r="G15967" s="2" t="str">
        <f>IF(NOT(OR(
SUMPRODUCT(--ISNUMBER(SEARCH('Chapter 2 (Generated)'!$B$3:$V$3,INDEX(MyData,D15967, E15967+1))))&gt;0,
SUMPRODUCT(--ISNUMBER(SEARCH('Chapter 2 (Generated)'!$B$4:$V$4,INDEX(MyData,D15967, E15967+1))))&gt;0)),
"        " &amp; INDEX(MyData,D15967, E15967+1),
"    " &amp; INDEX(MyData,D15967, E15967+1))</f>
        <v xml:space="preserve">        -1,//60 </v>
      </c>
    </row>
    <row r="15968" spans="4:7" x14ac:dyDescent="0.2">
      <c r="D15968" s="20">
        <f t="shared" si="249"/>
        <v>64</v>
      </c>
      <c r="E15968" s="20">
        <f>MIN(IF(MOD(ROWS($A$2:A15968),$A$2)=0,E15967+1, E15967), $B$2-1)</f>
        <v>19</v>
      </c>
      <c r="G15968" s="2" t="str">
        <f>IF(NOT(OR(
SUMPRODUCT(--ISNUMBER(SEARCH('Chapter 2 (Generated)'!$B$3:$V$3,INDEX(MyData,D15968, E15968+1))))&gt;0,
SUMPRODUCT(--ISNUMBER(SEARCH('Chapter 2 (Generated)'!$B$4:$V$4,INDEX(MyData,D15968, E15968+1))))&gt;0)),
"        " &amp; INDEX(MyData,D15968, E15968+1),
"    " &amp; INDEX(MyData,D15968, E15968+1))</f>
        <v xml:space="preserve">        -1,</v>
      </c>
    </row>
    <row r="15969" spans="4:7" x14ac:dyDescent="0.2">
      <c r="D15969" s="20">
        <f t="shared" si="249"/>
        <v>65</v>
      </c>
      <c r="E15969" s="20">
        <f>MIN(IF(MOD(ROWS($A$2:A15969),$A$2)=0,E15968+1, E15968), $B$2-1)</f>
        <v>19</v>
      </c>
      <c r="G15969" s="2" t="str">
        <f>IF(NOT(OR(
SUMPRODUCT(--ISNUMBER(SEARCH('Chapter 2 (Generated)'!$B$3:$V$3,INDEX(MyData,D15969, E15969+1))))&gt;0,
SUMPRODUCT(--ISNUMBER(SEARCH('Chapter 2 (Generated)'!$B$4:$V$4,INDEX(MyData,D15969, E15969+1))))&gt;0)),
"        " &amp; INDEX(MyData,D15969, E15969+1),
"    " &amp; INDEX(MyData,D15969, E15969+1))</f>
        <v xml:space="preserve">        -1,</v>
      </c>
    </row>
    <row r="15970" spans="4:7" x14ac:dyDescent="0.2">
      <c r="D15970" s="20">
        <f t="shared" si="249"/>
        <v>66</v>
      </c>
      <c r="E15970" s="20">
        <f>MIN(IF(MOD(ROWS($A$2:A15970),$A$2)=0,E15969+1, E15969), $B$2-1)</f>
        <v>19</v>
      </c>
      <c r="G15970" s="2" t="str">
        <f>IF(NOT(OR(
SUMPRODUCT(--ISNUMBER(SEARCH('Chapter 2 (Generated)'!$B$3:$V$3,INDEX(MyData,D15970, E15970+1))))&gt;0,
SUMPRODUCT(--ISNUMBER(SEARCH('Chapter 2 (Generated)'!$B$4:$V$4,INDEX(MyData,D15970, E15970+1))))&gt;0)),
"        " &amp; INDEX(MyData,D15970, E15970+1),
"    " &amp; INDEX(MyData,D15970, E15970+1))</f>
        <v xml:space="preserve">        -1,</v>
      </c>
    </row>
    <row r="15971" spans="4:7" x14ac:dyDescent="0.2">
      <c r="D15971" s="20">
        <f t="shared" si="249"/>
        <v>67</v>
      </c>
      <c r="E15971" s="20">
        <f>MIN(IF(MOD(ROWS($A$2:A15971),$A$2)=0,E15970+1, E15970), $B$2-1)</f>
        <v>19</v>
      </c>
      <c r="G15971" s="2" t="str">
        <f>IF(NOT(OR(
SUMPRODUCT(--ISNUMBER(SEARCH('Chapter 2 (Generated)'!$B$3:$V$3,INDEX(MyData,D15971, E15971+1))))&gt;0,
SUMPRODUCT(--ISNUMBER(SEARCH('Chapter 2 (Generated)'!$B$4:$V$4,INDEX(MyData,D15971, E15971+1))))&gt;0)),
"        " &amp; INDEX(MyData,D15971, E15971+1),
"    " &amp; INDEX(MyData,D15971, E15971+1))</f>
        <v xml:space="preserve">        -1,</v>
      </c>
    </row>
    <row r="15972" spans="4:7" x14ac:dyDescent="0.2">
      <c r="D15972" s="20">
        <f t="shared" si="249"/>
        <v>68</v>
      </c>
      <c r="E15972" s="20">
        <f>MIN(IF(MOD(ROWS($A$2:A15972),$A$2)=0,E15971+1, E15971), $B$2-1)</f>
        <v>19</v>
      </c>
      <c r="G15972" s="2" t="str">
        <f>IF(NOT(OR(
SUMPRODUCT(--ISNUMBER(SEARCH('Chapter 2 (Generated)'!$B$3:$V$3,INDEX(MyData,D15972, E15972+1))))&gt;0,
SUMPRODUCT(--ISNUMBER(SEARCH('Chapter 2 (Generated)'!$B$4:$V$4,INDEX(MyData,D15972, E15972+1))))&gt;0)),
"        " &amp; INDEX(MyData,D15972, E15972+1),
"    " &amp; INDEX(MyData,D15972, E15972+1))</f>
        <v xml:space="preserve">        -1,//65 </v>
      </c>
    </row>
    <row r="15973" spans="4:7" x14ac:dyDescent="0.2">
      <c r="D15973" s="20">
        <f t="shared" si="249"/>
        <v>69</v>
      </c>
      <c r="E15973" s="20">
        <f>MIN(IF(MOD(ROWS($A$2:A15973),$A$2)=0,E15972+1, E15972), $B$2-1)</f>
        <v>19</v>
      </c>
      <c r="G15973" s="2" t="str">
        <f>IF(NOT(OR(
SUMPRODUCT(--ISNUMBER(SEARCH('Chapter 2 (Generated)'!$B$3:$V$3,INDEX(MyData,D15973, E15973+1))))&gt;0,
SUMPRODUCT(--ISNUMBER(SEARCH('Chapter 2 (Generated)'!$B$4:$V$4,INDEX(MyData,D15973, E15973+1))))&gt;0)),
"        " &amp; INDEX(MyData,D15973, E15973+1),
"    " &amp; INDEX(MyData,D15973, E15973+1))</f>
        <v xml:space="preserve">        -1,</v>
      </c>
    </row>
    <row r="15974" spans="4:7" x14ac:dyDescent="0.2">
      <c r="D15974" s="20">
        <f t="shared" si="249"/>
        <v>70</v>
      </c>
      <c r="E15974" s="20">
        <f>MIN(IF(MOD(ROWS($A$2:A15974),$A$2)=0,E15973+1, E15973), $B$2-1)</f>
        <v>19</v>
      </c>
      <c r="G15974" s="2" t="str">
        <f>IF(NOT(OR(
SUMPRODUCT(--ISNUMBER(SEARCH('Chapter 2 (Generated)'!$B$3:$V$3,INDEX(MyData,D15974, E15974+1))))&gt;0,
SUMPRODUCT(--ISNUMBER(SEARCH('Chapter 2 (Generated)'!$B$4:$V$4,INDEX(MyData,D15974, E15974+1))))&gt;0)),
"        " &amp; INDEX(MyData,D15974, E15974+1),
"    " &amp; INDEX(MyData,D15974, E15974+1))</f>
        <v xml:space="preserve">        -1,</v>
      </c>
    </row>
    <row r="15975" spans="4:7" x14ac:dyDescent="0.2">
      <c r="D15975" s="20">
        <f t="shared" si="249"/>
        <v>71</v>
      </c>
      <c r="E15975" s="20">
        <f>MIN(IF(MOD(ROWS($A$2:A15975),$A$2)=0,E15974+1, E15974), $B$2-1)</f>
        <v>19</v>
      </c>
      <c r="G15975" s="2" t="str">
        <f>IF(NOT(OR(
SUMPRODUCT(--ISNUMBER(SEARCH('Chapter 2 (Generated)'!$B$3:$V$3,INDEX(MyData,D15975, E15975+1))))&gt;0,
SUMPRODUCT(--ISNUMBER(SEARCH('Chapter 2 (Generated)'!$B$4:$V$4,INDEX(MyData,D15975, E15975+1))))&gt;0)),
"        " &amp; INDEX(MyData,D15975, E15975+1),
"    " &amp; INDEX(MyData,D15975, E15975+1))</f>
        <v xml:space="preserve">        -1,</v>
      </c>
    </row>
    <row r="15976" spans="4:7" x14ac:dyDescent="0.2">
      <c r="D15976" s="20">
        <f t="shared" si="249"/>
        <v>72</v>
      </c>
      <c r="E15976" s="20">
        <f>MIN(IF(MOD(ROWS($A$2:A15976),$A$2)=0,E15975+1, E15975), $B$2-1)</f>
        <v>19</v>
      </c>
      <c r="G15976" s="2" t="str">
        <f>IF(NOT(OR(
SUMPRODUCT(--ISNUMBER(SEARCH('Chapter 2 (Generated)'!$B$3:$V$3,INDEX(MyData,D15976, E15976+1))))&gt;0,
SUMPRODUCT(--ISNUMBER(SEARCH('Chapter 2 (Generated)'!$B$4:$V$4,INDEX(MyData,D15976, E15976+1))))&gt;0)),
"        " &amp; INDEX(MyData,D15976, E15976+1),
"    " &amp; INDEX(MyData,D15976, E15976+1))</f>
        <v xml:space="preserve">        -1,</v>
      </c>
    </row>
    <row r="15977" spans="4:7" x14ac:dyDescent="0.2">
      <c r="D15977" s="20">
        <f t="shared" si="249"/>
        <v>73</v>
      </c>
      <c r="E15977" s="20">
        <f>MIN(IF(MOD(ROWS($A$2:A15977),$A$2)=0,E15976+1, E15976), $B$2-1)</f>
        <v>19</v>
      </c>
      <c r="G15977" s="2" t="str">
        <f>IF(NOT(OR(
SUMPRODUCT(--ISNUMBER(SEARCH('Chapter 2 (Generated)'!$B$3:$V$3,INDEX(MyData,D15977, E15977+1))))&gt;0,
SUMPRODUCT(--ISNUMBER(SEARCH('Chapter 2 (Generated)'!$B$4:$V$4,INDEX(MyData,D15977, E15977+1))))&gt;0)),
"        " &amp; INDEX(MyData,D15977, E15977+1),
"    " &amp; INDEX(MyData,D15977, E15977+1))</f>
        <v xml:space="preserve">        -1,//70 </v>
      </c>
    </row>
    <row r="15978" spans="4:7" x14ac:dyDescent="0.2">
      <c r="D15978" s="20">
        <f t="shared" si="249"/>
        <v>74</v>
      </c>
      <c r="E15978" s="20">
        <f>MIN(IF(MOD(ROWS($A$2:A15978),$A$2)=0,E15977+1, E15977), $B$2-1)</f>
        <v>19</v>
      </c>
      <c r="G15978" s="2" t="str">
        <f>IF(NOT(OR(
SUMPRODUCT(--ISNUMBER(SEARCH('Chapter 2 (Generated)'!$B$3:$V$3,INDEX(MyData,D15978, E15978+1))))&gt;0,
SUMPRODUCT(--ISNUMBER(SEARCH('Chapter 2 (Generated)'!$B$4:$V$4,INDEX(MyData,D15978, E15978+1))))&gt;0)),
"        " &amp; INDEX(MyData,D15978, E15978+1),
"    " &amp; INDEX(MyData,D15978, E15978+1))</f>
        <v xml:space="preserve">        -1,</v>
      </c>
    </row>
    <row r="15979" spans="4:7" x14ac:dyDescent="0.2">
      <c r="D15979" s="20">
        <f t="shared" si="249"/>
        <v>75</v>
      </c>
      <c r="E15979" s="20">
        <f>MIN(IF(MOD(ROWS($A$2:A15979),$A$2)=0,E15978+1, E15978), $B$2-1)</f>
        <v>19</v>
      </c>
      <c r="G15979" s="2" t="str">
        <f>IF(NOT(OR(
SUMPRODUCT(--ISNUMBER(SEARCH('Chapter 2 (Generated)'!$B$3:$V$3,INDEX(MyData,D15979, E15979+1))))&gt;0,
SUMPRODUCT(--ISNUMBER(SEARCH('Chapter 2 (Generated)'!$B$4:$V$4,INDEX(MyData,D15979, E15979+1))))&gt;0)),
"        " &amp; INDEX(MyData,D15979, E15979+1),
"    " &amp; INDEX(MyData,D15979, E15979+1))</f>
        <v xml:space="preserve">        -1,</v>
      </c>
    </row>
    <row r="15980" spans="4:7" x14ac:dyDescent="0.2">
      <c r="D15980" s="20">
        <f t="shared" si="249"/>
        <v>76</v>
      </c>
      <c r="E15980" s="20">
        <f>MIN(IF(MOD(ROWS($A$2:A15980),$A$2)=0,E15979+1, E15979), $B$2-1)</f>
        <v>19</v>
      </c>
      <c r="G15980" s="2" t="str">
        <f>IF(NOT(OR(
SUMPRODUCT(--ISNUMBER(SEARCH('Chapter 2 (Generated)'!$B$3:$V$3,INDEX(MyData,D15980, E15980+1))))&gt;0,
SUMPRODUCT(--ISNUMBER(SEARCH('Chapter 2 (Generated)'!$B$4:$V$4,INDEX(MyData,D15980, E15980+1))))&gt;0)),
"        " &amp; INDEX(MyData,D15980, E15980+1),
"    " &amp; INDEX(MyData,D15980, E15980+1))</f>
        <v xml:space="preserve">        -1,</v>
      </c>
    </row>
    <row r="15981" spans="4:7" x14ac:dyDescent="0.2">
      <c r="D15981" s="20">
        <f t="shared" si="249"/>
        <v>77</v>
      </c>
      <c r="E15981" s="20">
        <f>MIN(IF(MOD(ROWS($A$2:A15981),$A$2)=0,E15980+1, E15980), $B$2-1)</f>
        <v>19</v>
      </c>
      <c r="G15981" s="2" t="str">
        <f>IF(NOT(OR(
SUMPRODUCT(--ISNUMBER(SEARCH('Chapter 2 (Generated)'!$B$3:$V$3,INDEX(MyData,D15981, E15981+1))))&gt;0,
SUMPRODUCT(--ISNUMBER(SEARCH('Chapter 2 (Generated)'!$B$4:$V$4,INDEX(MyData,D15981, E15981+1))))&gt;0)),
"        " &amp; INDEX(MyData,D15981, E15981+1),
"    " &amp; INDEX(MyData,D15981, E15981+1))</f>
        <v xml:space="preserve">        -1,</v>
      </c>
    </row>
    <row r="15982" spans="4:7" x14ac:dyDescent="0.2">
      <c r="D15982" s="20">
        <f t="shared" si="249"/>
        <v>78</v>
      </c>
      <c r="E15982" s="20">
        <f>MIN(IF(MOD(ROWS($A$2:A15982),$A$2)=0,E15981+1, E15981), $B$2-1)</f>
        <v>19</v>
      </c>
      <c r="G15982" s="2" t="str">
        <f>IF(NOT(OR(
SUMPRODUCT(--ISNUMBER(SEARCH('Chapter 2 (Generated)'!$B$3:$V$3,INDEX(MyData,D15982, E15982+1))))&gt;0,
SUMPRODUCT(--ISNUMBER(SEARCH('Chapter 2 (Generated)'!$B$4:$V$4,INDEX(MyData,D15982, E15982+1))))&gt;0)),
"        " &amp; INDEX(MyData,D15982, E15982+1),
"    " &amp; INDEX(MyData,D15982, E15982+1))</f>
        <v xml:space="preserve">        -1,//75 </v>
      </c>
    </row>
    <row r="15983" spans="4:7" x14ac:dyDescent="0.2">
      <c r="D15983" s="20">
        <f t="shared" si="249"/>
        <v>79</v>
      </c>
      <c r="E15983" s="20">
        <f>MIN(IF(MOD(ROWS($A$2:A15983),$A$2)=0,E15982+1, E15982), $B$2-1)</f>
        <v>19</v>
      </c>
      <c r="G15983" s="2" t="str">
        <f>IF(NOT(OR(
SUMPRODUCT(--ISNUMBER(SEARCH('Chapter 2 (Generated)'!$B$3:$V$3,INDEX(MyData,D15983, E15983+1))))&gt;0,
SUMPRODUCT(--ISNUMBER(SEARCH('Chapter 2 (Generated)'!$B$4:$V$4,INDEX(MyData,D15983, E15983+1))))&gt;0)),
"        " &amp; INDEX(MyData,D15983, E15983+1),
"    " &amp; INDEX(MyData,D15983, E15983+1))</f>
        <v xml:space="preserve">        -1,</v>
      </c>
    </row>
    <row r="15984" spans="4:7" x14ac:dyDescent="0.2">
      <c r="D15984" s="20">
        <f t="shared" si="249"/>
        <v>80</v>
      </c>
      <c r="E15984" s="20">
        <f>MIN(IF(MOD(ROWS($A$2:A15984),$A$2)=0,E15983+1, E15983), $B$2-1)</f>
        <v>19</v>
      </c>
      <c r="G15984" s="2" t="str">
        <f>IF(NOT(OR(
SUMPRODUCT(--ISNUMBER(SEARCH('Chapter 2 (Generated)'!$B$3:$V$3,INDEX(MyData,D15984, E15984+1))))&gt;0,
SUMPRODUCT(--ISNUMBER(SEARCH('Chapter 2 (Generated)'!$B$4:$V$4,INDEX(MyData,D15984, E15984+1))))&gt;0)),
"        " &amp; INDEX(MyData,D15984, E15984+1),
"    " &amp; INDEX(MyData,D15984, E15984+1))</f>
        <v xml:space="preserve">        -1,</v>
      </c>
    </row>
    <row r="15985" spans="4:7" x14ac:dyDescent="0.2">
      <c r="D15985" s="20">
        <f t="shared" si="249"/>
        <v>81</v>
      </c>
      <c r="E15985" s="20">
        <f>MIN(IF(MOD(ROWS($A$2:A15985),$A$2)=0,E15984+1, E15984), $B$2-1)</f>
        <v>19</v>
      </c>
      <c r="G15985" s="2" t="str">
        <f>IF(NOT(OR(
SUMPRODUCT(--ISNUMBER(SEARCH('Chapter 2 (Generated)'!$B$3:$V$3,INDEX(MyData,D15985, E15985+1))))&gt;0,
SUMPRODUCT(--ISNUMBER(SEARCH('Chapter 2 (Generated)'!$B$4:$V$4,INDEX(MyData,D15985, E15985+1))))&gt;0)),
"        " &amp; INDEX(MyData,D15985, E15985+1),
"    " &amp; INDEX(MyData,D15985, E15985+1))</f>
        <v xml:space="preserve">        -1,</v>
      </c>
    </row>
    <row r="15986" spans="4:7" x14ac:dyDescent="0.2">
      <c r="D15986" s="20">
        <f t="shared" si="249"/>
        <v>82</v>
      </c>
      <c r="E15986" s="20">
        <f>MIN(IF(MOD(ROWS($A$2:A15986),$A$2)=0,E15985+1, E15985), $B$2-1)</f>
        <v>19</v>
      </c>
      <c r="G15986" s="2" t="str">
        <f>IF(NOT(OR(
SUMPRODUCT(--ISNUMBER(SEARCH('Chapter 2 (Generated)'!$B$3:$V$3,INDEX(MyData,D15986, E15986+1))))&gt;0,
SUMPRODUCT(--ISNUMBER(SEARCH('Chapter 2 (Generated)'!$B$4:$V$4,INDEX(MyData,D15986, E15986+1))))&gt;0)),
"        " &amp; INDEX(MyData,D15986, E15986+1),
"    " &amp; INDEX(MyData,D15986, E15986+1))</f>
        <v xml:space="preserve">        -1,</v>
      </c>
    </row>
    <row r="15987" spans="4:7" x14ac:dyDescent="0.2">
      <c r="D15987" s="20">
        <f t="shared" si="249"/>
        <v>83</v>
      </c>
      <c r="E15987" s="20">
        <f>MIN(IF(MOD(ROWS($A$2:A15987),$A$2)=0,E15986+1, E15986), $B$2-1)</f>
        <v>19</v>
      </c>
      <c r="G15987" s="2" t="str">
        <f>IF(NOT(OR(
SUMPRODUCT(--ISNUMBER(SEARCH('Chapter 2 (Generated)'!$B$3:$V$3,INDEX(MyData,D15987, E15987+1))))&gt;0,
SUMPRODUCT(--ISNUMBER(SEARCH('Chapter 2 (Generated)'!$B$4:$V$4,INDEX(MyData,D15987, E15987+1))))&gt;0)),
"        " &amp; INDEX(MyData,D15987, E15987+1),
"    " &amp; INDEX(MyData,D15987, E15987+1))</f>
        <v xml:space="preserve">        -1,//80 </v>
      </c>
    </row>
    <row r="15988" spans="4:7" x14ac:dyDescent="0.2">
      <c r="D15988" s="20">
        <f t="shared" si="249"/>
        <v>84</v>
      </c>
      <c r="E15988" s="20">
        <f>MIN(IF(MOD(ROWS($A$2:A15988),$A$2)=0,E15987+1, E15987), $B$2-1)</f>
        <v>19</v>
      </c>
      <c r="G15988" s="2" t="str">
        <f>IF(NOT(OR(
SUMPRODUCT(--ISNUMBER(SEARCH('Chapter 2 (Generated)'!$B$3:$V$3,INDEX(MyData,D15988, E15988+1))))&gt;0,
SUMPRODUCT(--ISNUMBER(SEARCH('Chapter 2 (Generated)'!$B$4:$V$4,INDEX(MyData,D15988, E15988+1))))&gt;0)),
"        " &amp; INDEX(MyData,D15988, E15988+1),
"    " &amp; INDEX(MyData,D15988, E15988+1))</f>
        <v xml:space="preserve">        -1,</v>
      </c>
    </row>
    <row r="15989" spans="4:7" x14ac:dyDescent="0.2">
      <c r="D15989" s="20">
        <f t="shared" si="249"/>
        <v>85</v>
      </c>
      <c r="E15989" s="20">
        <f>MIN(IF(MOD(ROWS($A$2:A15989),$A$2)=0,E15988+1, E15988), $B$2-1)</f>
        <v>19</v>
      </c>
      <c r="G15989" s="2" t="str">
        <f>IF(NOT(OR(
SUMPRODUCT(--ISNUMBER(SEARCH('Chapter 2 (Generated)'!$B$3:$V$3,INDEX(MyData,D15989, E15989+1))))&gt;0,
SUMPRODUCT(--ISNUMBER(SEARCH('Chapter 2 (Generated)'!$B$4:$V$4,INDEX(MyData,D15989, E15989+1))))&gt;0)),
"        " &amp; INDEX(MyData,D15989, E15989+1),
"    " &amp; INDEX(MyData,D15989, E15989+1))</f>
        <v xml:space="preserve">        -1,</v>
      </c>
    </row>
    <row r="15990" spans="4:7" x14ac:dyDescent="0.2">
      <c r="D15990" s="20">
        <f t="shared" si="249"/>
        <v>86</v>
      </c>
      <c r="E15990" s="20">
        <f>MIN(IF(MOD(ROWS($A$2:A15990),$A$2)=0,E15989+1, E15989), $B$2-1)</f>
        <v>19</v>
      </c>
      <c r="G15990" s="2" t="str">
        <f>IF(NOT(OR(
SUMPRODUCT(--ISNUMBER(SEARCH('Chapter 2 (Generated)'!$B$3:$V$3,INDEX(MyData,D15990, E15990+1))))&gt;0,
SUMPRODUCT(--ISNUMBER(SEARCH('Chapter 2 (Generated)'!$B$4:$V$4,INDEX(MyData,D15990, E15990+1))))&gt;0)),
"        " &amp; INDEX(MyData,D15990, E15990+1),
"    " &amp; INDEX(MyData,D15990, E15990+1))</f>
        <v xml:space="preserve">        -1,</v>
      </c>
    </row>
    <row r="15991" spans="4:7" x14ac:dyDescent="0.2">
      <c r="D15991" s="20">
        <f t="shared" si="249"/>
        <v>87</v>
      </c>
      <c r="E15991" s="20">
        <f>MIN(IF(MOD(ROWS($A$2:A15991),$A$2)=0,E15990+1, E15990), $B$2-1)</f>
        <v>19</v>
      </c>
      <c r="G15991" s="2" t="str">
        <f>IF(NOT(OR(
SUMPRODUCT(--ISNUMBER(SEARCH('Chapter 2 (Generated)'!$B$3:$V$3,INDEX(MyData,D15991, E15991+1))))&gt;0,
SUMPRODUCT(--ISNUMBER(SEARCH('Chapter 2 (Generated)'!$B$4:$V$4,INDEX(MyData,D15991, E15991+1))))&gt;0)),
"        " &amp; INDEX(MyData,D15991, E15991+1),
"    " &amp; INDEX(MyData,D15991, E15991+1))</f>
        <v xml:space="preserve">        -1,</v>
      </c>
    </row>
    <row r="15992" spans="4:7" x14ac:dyDescent="0.2">
      <c r="D15992" s="20">
        <f t="shared" si="249"/>
        <v>88</v>
      </c>
      <c r="E15992" s="20">
        <f>MIN(IF(MOD(ROWS($A$2:A15992),$A$2)=0,E15991+1, E15991), $B$2-1)</f>
        <v>19</v>
      </c>
      <c r="G15992" s="2" t="str">
        <f>IF(NOT(OR(
SUMPRODUCT(--ISNUMBER(SEARCH('Chapter 2 (Generated)'!$B$3:$V$3,INDEX(MyData,D15992, E15992+1))))&gt;0,
SUMPRODUCT(--ISNUMBER(SEARCH('Chapter 2 (Generated)'!$B$4:$V$4,INDEX(MyData,D15992, E15992+1))))&gt;0)),
"        " &amp; INDEX(MyData,D15992, E15992+1),
"    " &amp; INDEX(MyData,D15992, E15992+1))</f>
        <v xml:space="preserve">        -1,//85 </v>
      </c>
    </row>
    <row r="15993" spans="4:7" x14ac:dyDescent="0.2">
      <c r="D15993" s="20">
        <f t="shared" si="249"/>
        <v>89</v>
      </c>
      <c r="E15993" s="20">
        <f>MIN(IF(MOD(ROWS($A$2:A15993),$A$2)=0,E15992+1, E15992), $B$2-1)</f>
        <v>19</v>
      </c>
      <c r="G15993" s="2" t="str">
        <f>IF(NOT(OR(
SUMPRODUCT(--ISNUMBER(SEARCH('Chapter 2 (Generated)'!$B$3:$V$3,INDEX(MyData,D15993, E15993+1))))&gt;0,
SUMPRODUCT(--ISNUMBER(SEARCH('Chapter 2 (Generated)'!$B$4:$V$4,INDEX(MyData,D15993, E15993+1))))&gt;0)),
"        " &amp; INDEX(MyData,D15993, E15993+1),
"    " &amp; INDEX(MyData,D15993, E15993+1))</f>
        <v xml:space="preserve">        -1,</v>
      </c>
    </row>
    <row r="15994" spans="4:7" x14ac:dyDescent="0.2">
      <c r="D15994" s="20">
        <f t="shared" si="249"/>
        <v>90</v>
      </c>
      <c r="E15994" s="20">
        <f>MIN(IF(MOD(ROWS($A$2:A15994),$A$2)=0,E15993+1, E15993), $B$2-1)</f>
        <v>19</v>
      </c>
      <c r="G15994" s="2" t="str">
        <f>IF(NOT(OR(
SUMPRODUCT(--ISNUMBER(SEARCH('Chapter 2 (Generated)'!$B$3:$V$3,INDEX(MyData,D15994, E15994+1))))&gt;0,
SUMPRODUCT(--ISNUMBER(SEARCH('Chapter 2 (Generated)'!$B$4:$V$4,INDEX(MyData,D15994, E15994+1))))&gt;0)),
"        " &amp; INDEX(MyData,D15994, E15994+1),
"    " &amp; INDEX(MyData,D15994, E15994+1))</f>
        <v xml:space="preserve">        -1,</v>
      </c>
    </row>
    <row r="15995" spans="4:7" x14ac:dyDescent="0.2">
      <c r="D15995" s="20">
        <f t="shared" si="249"/>
        <v>91</v>
      </c>
      <c r="E15995" s="20">
        <f>MIN(IF(MOD(ROWS($A$2:A15995),$A$2)=0,E15994+1, E15994), $B$2-1)</f>
        <v>19</v>
      </c>
      <c r="G15995" s="2" t="str">
        <f>IF(NOT(OR(
SUMPRODUCT(--ISNUMBER(SEARCH('Chapter 2 (Generated)'!$B$3:$V$3,INDEX(MyData,D15995, E15995+1))))&gt;0,
SUMPRODUCT(--ISNUMBER(SEARCH('Chapter 2 (Generated)'!$B$4:$V$4,INDEX(MyData,D15995, E15995+1))))&gt;0)),
"        " &amp; INDEX(MyData,D15995, E15995+1),
"    " &amp; INDEX(MyData,D15995, E15995+1))</f>
        <v xml:space="preserve">        -1,</v>
      </c>
    </row>
    <row r="15996" spans="4:7" x14ac:dyDescent="0.2">
      <c r="D15996" s="20">
        <f t="shared" si="249"/>
        <v>92</v>
      </c>
      <c r="E15996" s="20">
        <f>MIN(IF(MOD(ROWS($A$2:A15996),$A$2)=0,E15995+1, E15995), $B$2-1)</f>
        <v>19</v>
      </c>
      <c r="G15996" s="2" t="str">
        <f>IF(NOT(OR(
SUMPRODUCT(--ISNUMBER(SEARCH('Chapter 2 (Generated)'!$B$3:$V$3,INDEX(MyData,D15996, E15996+1))))&gt;0,
SUMPRODUCT(--ISNUMBER(SEARCH('Chapter 2 (Generated)'!$B$4:$V$4,INDEX(MyData,D15996, E15996+1))))&gt;0)),
"        " &amp; INDEX(MyData,D15996, E15996+1),
"    " &amp; INDEX(MyData,D15996, E15996+1))</f>
        <v xml:space="preserve">        -1,</v>
      </c>
    </row>
    <row r="15997" spans="4:7" x14ac:dyDescent="0.2">
      <c r="D15997" s="20">
        <f t="shared" si="249"/>
        <v>93</v>
      </c>
      <c r="E15997" s="20">
        <f>MIN(IF(MOD(ROWS($A$2:A15997),$A$2)=0,E15996+1, E15996), $B$2-1)</f>
        <v>19</v>
      </c>
      <c r="G15997" s="2" t="str">
        <f>IF(NOT(OR(
SUMPRODUCT(--ISNUMBER(SEARCH('Chapter 2 (Generated)'!$B$3:$V$3,INDEX(MyData,D15997, E15997+1))))&gt;0,
SUMPRODUCT(--ISNUMBER(SEARCH('Chapter 2 (Generated)'!$B$4:$V$4,INDEX(MyData,D15997, E15997+1))))&gt;0)),
"        " &amp; INDEX(MyData,D15997, E15997+1),
"    " &amp; INDEX(MyData,D15997, E15997+1))</f>
        <v xml:space="preserve">        -1,//90 </v>
      </c>
    </row>
    <row r="15998" spans="4:7" x14ac:dyDescent="0.2">
      <c r="D15998" s="20">
        <f t="shared" si="249"/>
        <v>94</v>
      </c>
      <c r="E15998" s="20">
        <f>MIN(IF(MOD(ROWS($A$2:A15998),$A$2)=0,E15997+1, E15997), $B$2-1)</f>
        <v>19</v>
      </c>
      <c r="G15998" s="2" t="str">
        <f>IF(NOT(OR(
SUMPRODUCT(--ISNUMBER(SEARCH('Chapter 2 (Generated)'!$B$3:$V$3,INDEX(MyData,D15998, E15998+1))))&gt;0,
SUMPRODUCT(--ISNUMBER(SEARCH('Chapter 2 (Generated)'!$B$4:$V$4,INDEX(MyData,D15998, E15998+1))))&gt;0)),
"        " &amp; INDEX(MyData,D15998, E15998+1),
"    " &amp; INDEX(MyData,D15998, E15998+1))</f>
        <v xml:space="preserve">        -1,</v>
      </c>
    </row>
    <row r="15999" spans="4:7" x14ac:dyDescent="0.2">
      <c r="D15999" s="20">
        <f t="shared" si="249"/>
        <v>95</v>
      </c>
      <c r="E15999" s="20">
        <f>MIN(IF(MOD(ROWS($A$2:A15999),$A$2)=0,E15998+1, E15998), $B$2-1)</f>
        <v>19</v>
      </c>
      <c r="G15999" s="2" t="str">
        <f>IF(NOT(OR(
SUMPRODUCT(--ISNUMBER(SEARCH('Chapter 2 (Generated)'!$B$3:$V$3,INDEX(MyData,D15999, E15999+1))))&gt;0,
SUMPRODUCT(--ISNUMBER(SEARCH('Chapter 2 (Generated)'!$B$4:$V$4,INDEX(MyData,D15999, E15999+1))))&gt;0)),
"        " &amp; INDEX(MyData,D15999, E15999+1),
"    " &amp; INDEX(MyData,D15999, E15999+1))</f>
        <v xml:space="preserve">        -1,</v>
      </c>
    </row>
    <row r="16000" spans="4:7" x14ac:dyDescent="0.2">
      <c r="D16000" s="20">
        <f t="shared" si="249"/>
        <v>96</v>
      </c>
      <c r="E16000" s="20">
        <f>MIN(IF(MOD(ROWS($A$2:A16000),$A$2)=0,E15999+1, E15999), $B$2-1)</f>
        <v>19</v>
      </c>
      <c r="G16000" s="2" t="str">
        <f>IF(NOT(OR(
SUMPRODUCT(--ISNUMBER(SEARCH('Chapter 2 (Generated)'!$B$3:$V$3,INDEX(MyData,D16000, E16000+1))))&gt;0,
SUMPRODUCT(--ISNUMBER(SEARCH('Chapter 2 (Generated)'!$B$4:$V$4,INDEX(MyData,D16000, E16000+1))))&gt;0)),
"        " &amp; INDEX(MyData,D16000, E16000+1),
"    " &amp; INDEX(MyData,D16000, E16000+1))</f>
        <v xml:space="preserve">        -1,</v>
      </c>
    </row>
    <row r="16001" spans="4:7" x14ac:dyDescent="0.2">
      <c r="D16001" s="20">
        <f t="shared" si="249"/>
        <v>97</v>
      </c>
      <c r="E16001" s="20">
        <f>MIN(IF(MOD(ROWS($A$2:A16001),$A$2)=0,E16000+1, E16000), $B$2-1)</f>
        <v>19</v>
      </c>
      <c r="G16001" s="2" t="str">
        <f>IF(NOT(OR(
SUMPRODUCT(--ISNUMBER(SEARCH('Chapter 2 (Generated)'!$B$3:$V$3,INDEX(MyData,D16001, E16001+1))))&gt;0,
SUMPRODUCT(--ISNUMBER(SEARCH('Chapter 2 (Generated)'!$B$4:$V$4,INDEX(MyData,D16001, E16001+1))))&gt;0)),
"        " &amp; INDEX(MyData,D16001, E16001+1),
"    " &amp; INDEX(MyData,D16001, E16001+1))</f>
        <v xml:space="preserve">        -1,</v>
      </c>
    </row>
    <row r="16002" spans="4:7" x14ac:dyDescent="0.2">
      <c r="D16002" s="20">
        <f t="shared" ref="D16002:D16065" si="250">MOD(ROW(D16001)-1+ROWS(MyData),ROWS(MyData))+1</f>
        <v>98</v>
      </c>
      <c r="E16002" s="20">
        <f>MIN(IF(MOD(ROWS($A$2:A16002),$A$2)=0,E16001+1, E16001), $B$2-1)</f>
        <v>19</v>
      </c>
      <c r="G16002" s="2" t="str">
        <f>IF(NOT(OR(
SUMPRODUCT(--ISNUMBER(SEARCH('Chapter 2 (Generated)'!$B$3:$V$3,INDEX(MyData,D16002, E16002+1))))&gt;0,
SUMPRODUCT(--ISNUMBER(SEARCH('Chapter 2 (Generated)'!$B$4:$V$4,INDEX(MyData,D16002, E16002+1))))&gt;0)),
"        " &amp; INDEX(MyData,D16002, E16002+1),
"    " &amp; INDEX(MyData,D16002, E16002+1))</f>
        <v xml:space="preserve">        -1,//95 </v>
      </c>
    </row>
    <row r="16003" spans="4:7" x14ac:dyDescent="0.2">
      <c r="D16003" s="20">
        <f t="shared" si="250"/>
        <v>99</v>
      </c>
      <c r="E16003" s="20">
        <f>MIN(IF(MOD(ROWS($A$2:A16003),$A$2)=0,E16002+1, E16002), $B$2-1)</f>
        <v>19</v>
      </c>
      <c r="G16003" s="2" t="str">
        <f>IF(NOT(OR(
SUMPRODUCT(--ISNUMBER(SEARCH('Chapter 2 (Generated)'!$B$3:$V$3,INDEX(MyData,D16003, E16003+1))))&gt;0,
SUMPRODUCT(--ISNUMBER(SEARCH('Chapter 2 (Generated)'!$B$4:$V$4,INDEX(MyData,D16003, E16003+1))))&gt;0)),
"        " &amp; INDEX(MyData,D16003, E16003+1),
"    " &amp; INDEX(MyData,D16003, E16003+1))</f>
        <v xml:space="preserve">        -1,//96 Special Background Class 1</v>
      </c>
    </row>
    <row r="16004" spans="4:7" x14ac:dyDescent="0.2">
      <c r="D16004" s="20">
        <f t="shared" si="250"/>
        <v>100</v>
      </c>
      <c r="E16004" s="20">
        <f>MIN(IF(MOD(ROWS($A$2:A16004),$A$2)=0,E16003+1, E16003), $B$2-1)</f>
        <v>19</v>
      </c>
      <c r="G16004" s="2" t="str">
        <f>IF(NOT(OR(
SUMPRODUCT(--ISNUMBER(SEARCH('Chapter 2 (Generated)'!$B$3:$V$3,INDEX(MyData,D16004, E16004+1))))&gt;0,
SUMPRODUCT(--ISNUMBER(SEARCH('Chapter 2 (Generated)'!$B$4:$V$4,INDEX(MyData,D16004, E16004+1))))&gt;0)),
"        " &amp; INDEX(MyData,D16004, E16004+1),
"    " &amp; INDEX(MyData,D16004, E16004+1))</f>
        <v xml:space="preserve">        -1,</v>
      </c>
    </row>
    <row r="16005" spans="4:7" x14ac:dyDescent="0.2">
      <c r="D16005" s="20">
        <f t="shared" si="250"/>
        <v>101</v>
      </c>
      <c r="E16005" s="20">
        <f>MIN(IF(MOD(ROWS($A$2:A16005),$A$2)=0,E16004+1, E16004), $B$2-1)</f>
        <v>19</v>
      </c>
      <c r="G16005" s="2" t="str">
        <f>IF(NOT(OR(
SUMPRODUCT(--ISNUMBER(SEARCH('Chapter 2 (Generated)'!$B$3:$V$3,INDEX(MyData,D16005, E16005+1))))&gt;0,
SUMPRODUCT(--ISNUMBER(SEARCH('Chapter 2 (Generated)'!$B$4:$V$4,INDEX(MyData,D16005, E16005+1))))&gt;0)),
"        " &amp; INDEX(MyData,D16005, E16005+1),
"    " &amp; INDEX(MyData,D16005, E16005+1))</f>
        <v xml:space="preserve">        -1,</v>
      </c>
    </row>
    <row r="16006" spans="4:7" x14ac:dyDescent="0.2">
      <c r="D16006" s="20">
        <f t="shared" si="250"/>
        <v>102</v>
      </c>
      <c r="E16006" s="20">
        <f>MIN(IF(MOD(ROWS($A$2:A16006),$A$2)=0,E16005+1, E16005), $B$2-1)</f>
        <v>19</v>
      </c>
      <c r="G16006" s="2" t="str">
        <f>IF(NOT(OR(
SUMPRODUCT(--ISNUMBER(SEARCH('Chapter 2 (Generated)'!$B$3:$V$3,INDEX(MyData,D16006, E16006+1))))&gt;0,
SUMPRODUCT(--ISNUMBER(SEARCH('Chapter 2 (Generated)'!$B$4:$V$4,INDEX(MyData,D16006, E16006+1))))&gt;0)),
"        " &amp; INDEX(MyData,D16006, E16006+1),
"    " &amp; INDEX(MyData,D16006, E16006+1))</f>
        <v xml:space="preserve">        -1,</v>
      </c>
    </row>
    <row r="16007" spans="4:7" x14ac:dyDescent="0.2">
      <c r="D16007" s="20">
        <f t="shared" si="250"/>
        <v>103</v>
      </c>
      <c r="E16007" s="20">
        <f>MIN(IF(MOD(ROWS($A$2:A16007),$A$2)=0,E16006+1, E16006), $B$2-1)</f>
        <v>19</v>
      </c>
      <c r="G16007" s="2" t="str">
        <f>IF(NOT(OR(
SUMPRODUCT(--ISNUMBER(SEARCH('Chapter 2 (Generated)'!$B$3:$V$3,INDEX(MyData,D16007, E16007+1))))&gt;0,
SUMPRODUCT(--ISNUMBER(SEARCH('Chapter 2 (Generated)'!$B$4:$V$4,INDEX(MyData,D16007, E16007+1))))&gt;0)),
"        " &amp; INDEX(MyData,D16007, E16007+1),
"    " &amp; INDEX(MyData,D16007, E16007+1))</f>
        <v xml:space="preserve">        -1,//100 </v>
      </c>
    </row>
    <row r="16008" spans="4:7" x14ac:dyDescent="0.2">
      <c r="D16008" s="20">
        <f t="shared" si="250"/>
        <v>104</v>
      </c>
      <c r="E16008" s="20">
        <f>MIN(IF(MOD(ROWS($A$2:A16008),$A$2)=0,E16007+1, E16007), $B$2-1)</f>
        <v>19</v>
      </c>
      <c r="G16008" s="2" t="str">
        <f>IF(NOT(OR(
SUMPRODUCT(--ISNUMBER(SEARCH('Chapter 2 (Generated)'!$B$3:$V$3,INDEX(MyData,D16008, E16008+1))))&gt;0,
SUMPRODUCT(--ISNUMBER(SEARCH('Chapter 2 (Generated)'!$B$4:$V$4,INDEX(MyData,D16008, E16008+1))))&gt;0)),
"        " &amp; INDEX(MyData,D16008, E16008+1),
"    " &amp; INDEX(MyData,D16008, E16008+1))</f>
        <v xml:space="preserve">        -1,</v>
      </c>
    </row>
    <row r="16009" spans="4:7" x14ac:dyDescent="0.2">
      <c r="D16009" s="20">
        <f t="shared" si="250"/>
        <v>105</v>
      </c>
      <c r="E16009" s="20">
        <f>MIN(IF(MOD(ROWS($A$2:A16009),$A$2)=0,E16008+1, E16008), $B$2-1)</f>
        <v>19</v>
      </c>
      <c r="G16009" s="2" t="str">
        <f>IF(NOT(OR(
SUMPRODUCT(--ISNUMBER(SEARCH('Chapter 2 (Generated)'!$B$3:$V$3,INDEX(MyData,D16009, E16009+1))))&gt;0,
SUMPRODUCT(--ISNUMBER(SEARCH('Chapter 2 (Generated)'!$B$4:$V$4,INDEX(MyData,D16009, E16009+1))))&gt;0)),
"        " &amp; INDEX(MyData,D16009, E16009+1),
"    " &amp; INDEX(MyData,D16009, E16009+1))</f>
        <v xml:space="preserve">        -1,</v>
      </c>
    </row>
    <row r="16010" spans="4:7" x14ac:dyDescent="0.2">
      <c r="D16010" s="20">
        <f t="shared" si="250"/>
        <v>106</v>
      </c>
      <c r="E16010" s="20">
        <f>MIN(IF(MOD(ROWS($A$2:A16010),$A$2)=0,E16009+1, E16009), $B$2-1)</f>
        <v>19</v>
      </c>
      <c r="G16010" s="2" t="str">
        <f>IF(NOT(OR(
SUMPRODUCT(--ISNUMBER(SEARCH('Chapter 2 (Generated)'!$B$3:$V$3,INDEX(MyData,D16010, E16010+1))))&gt;0,
SUMPRODUCT(--ISNUMBER(SEARCH('Chapter 2 (Generated)'!$B$4:$V$4,INDEX(MyData,D16010, E16010+1))))&gt;0)),
"        " &amp; INDEX(MyData,D16010, E16010+1),
"    " &amp; INDEX(MyData,D16010, E16010+1))</f>
        <v xml:space="preserve">        -1,</v>
      </c>
    </row>
    <row r="16011" spans="4:7" x14ac:dyDescent="0.2">
      <c r="D16011" s="20">
        <f t="shared" si="250"/>
        <v>107</v>
      </c>
      <c r="E16011" s="20">
        <f>MIN(IF(MOD(ROWS($A$2:A16011),$A$2)=0,E16010+1, E16010), $B$2-1)</f>
        <v>19</v>
      </c>
      <c r="G16011" s="2" t="str">
        <f>IF(NOT(OR(
SUMPRODUCT(--ISNUMBER(SEARCH('Chapter 2 (Generated)'!$B$3:$V$3,INDEX(MyData,D16011, E16011+1))))&gt;0,
SUMPRODUCT(--ISNUMBER(SEARCH('Chapter 2 (Generated)'!$B$4:$V$4,INDEX(MyData,D16011, E16011+1))))&gt;0)),
"        " &amp; INDEX(MyData,D16011, E16011+1),
"    " &amp; INDEX(MyData,D16011, E16011+1))</f>
        <v xml:space="preserve">        -1,</v>
      </c>
    </row>
    <row r="16012" spans="4:7" x14ac:dyDescent="0.2">
      <c r="D16012" s="20">
        <f t="shared" si="250"/>
        <v>108</v>
      </c>
      <c r="E16012" s="20">
        <f>MIN(IF(MOD(ROWS($A$2:A16012),$A$2)=0,E16011+1, E16011), $B$2-1)</f>
        <v>19</v>
      </c>
      <c r="G16012" s="2" t="str">
        <f>IF(NOT(OR(
SUMPRODUCT(--ISNUMBER(SEARCH('Chapter 2 (Generated)'!$B$3:$V$3,INDEX(MyData,D16012, E16012+1))))&gt;0,
SUMPRODUCT(--ISNUMBER(SEARCH('Chapter 2 (Generated)'!$B$4:$V$4,INDEX(MyData,D16012, E16012+1))))&gt;0)),
"        " &amp; INDEX(MyData,D16012, E16012+1),
"    " &amp; INDEX(MyData,D16012, E16012+1))</f>
        <v xml:space="preserve">        -1,//105 </v>
      </c>
    </row>
    <row r="16013" spans="4:7" x14ac:dyDescent="0.2">
      <c r="D16013" s="20">
        <f t="shared" si="250"/>
        <v>109</v>
      </c>
      <c r="E16013" s="20">
        <f>MIN(IF(MOD(ROWS($A$2:A16013),$A$2)=0,E16012+1, E16012), $B$2-1)</f>
        <v>19</v>
      </c>
      <c r="G16013" s="2" t="str">
        <f>IF(NOT(OR(
SUMPRODUCT(--ISNUMBER(SEARCH('Chapter 2 (Generated)'!$B$3:$V$3,INDEX(MyData,D16013, E16013+1))))&gt;0,
SUMPRODUCT(--ISNUMBER(SEARCH('Chapter 2 (Generated)'!$B$4:$V$4,INDEX(MyData,D16013, E16013+1))))&gt;0)),
"        " &amp; INDEX(MyData,D16013, E16013+1),
"    " &amp; INDEX(MyData,D16013, E16013+1))</f>
        <v xml:space="preserve">        -1,</v>
      </c>
    </row>
    <row r="16014" spans="4:7" x14ac:dyDescent="0.2">
      <c r="D16014" s="20">
        <f t="shared" si="250"/>
        <v>110</v>
      </c>
      <c r="E16014" s="20">
        <f>MIN(IF(MOD(ROWS($A$2:A16014),$A$2)=0,E16013+1, E16013), $B$2-1)</f>
        <v>19</v>
      </c>
      <c r="G16014" s="2" t="str">
        <f>IF(NOT(OR(
SUMPRODUCT(--ISNUMBER(SEARCH('Chapter 2 (Generated)'!$B$3:$V$3,INDEX(MyData,D16014, E16014+1))))&gt;0,
SUMPRODUCT(--ISNUMBER(SEARCH('Chapter 2 (Generated)'!$B$4:$V$4,INDEX(MyData,D16014, E16014+1))))&gt;0)),
"        " &amp; INDEX(MyData,D16014, E16014+1),
"    " &amp; INDEX(MyData,D16014, E16014+1))</f>
        <v xml:space="preserve">        -1,</v>
      </c>
    </row>
    <row r="16015" spans="4:7" x14ac:dyDescent="0.2">
      <c r="D16015" s="20">
        <f t="shared" si="250"/>
        <v>111</v>
      </c>
      <c r="E16015" s="20">
        <f>MIN(IF(MOD(ROWS($A$2:A16015),$A$2)=0,E16014+1, E16014), $B$2-1)</f>
        <v>19</v>
      </c>
      <c r="G16015" s="2" t="str">
        <f>IF(NOT(OR(
SUMPRODUCT(--ISNUMBER(SEARCH('Chapter 2 (Generated)'!$B$3:$V$3,INDEX(MyData,D16015, E16015+1))))&gt;0,
SUMPRODUCT(--ISNUMBER(SEARCH('Chapter 2 (Generated)'!$B$4:$V$4,INDEX(MyData,D16015, E16015+1))))&gt;0)),
"        " &amp; INDEX(MyData,D16015, E16015+1),
"    " &amp; INDEX(MyData,D16015, E16015+1))</f>
        <v xml:space="preserve">        -1,</v>
      </c>
    </row>
    <row r="16016" spans="4:7" x14ac:dyDescent="0.2">
      <c r="D16016" s="20">
        <f t="shared" si="250"/>
        <v>112</v>
      </c>
      <c r="E16016" s="20">
        <f>MIN(IF(MOD(ROWS($A$2:A16016),$A$2)=0,E16015+1, E16015), $B$2-1)</f>
        <v>19</v>
      </c>
      <c r="G16016" s="2" t="str">
        <f>IF(NOT(OR(
SUMPRODUCT(--ISNUMBER(SEARCH('Chapter 2 (Generated)'!$B$3:$V$3,INDEX(MyData,D16016, E16016+1))))&gt;0,
SUMPRODUCT(--ISNUMBER(SEARCH('Chapter 2 (Generated)'!$B$4:$V$4,INDEX(MyData,D16016, E16016+1))))&gt;0)),
"        " &amp; INDEX(MyData,D16016, E16016+1),
"    " &amp; INDEX(MyData,D16016, E16016+1))</f>
        <v xml:space="preserve">        -1,</v>
      </c>
    </row>
    <row r="16017" spans="4:7" x14ac:dyDescent="0.2">
      <c r="D16017" s="20">
        <f t="shared" si="250"/>
        <v>113</v>
      </c>
      <c r="E16017" s="20">
        <f>MIN(IF(MOD(ROWS($A$2:A16017),$A$2)=0,E16016+1, E16016), $B$2-1)</f>
        <v>19</v>
      </c>
      <c r="G16017" s="2" t="str">
        <f>IF(NOT(OR(
SUMPRODUCT(--ISNUMBER(SEARCH('Chapter 2 (Generated)'!$B$3:$V$3,INDEX(MyData,D16017, E16017+1))))&gt;0,
SUMPRODUCT(--ISNUMBER(SEARCH('Chapter 2 (Generated)'!$B$4:$V$4,INDEX(MyData,D16017, E16017+1))))&gt;0)),
"        " &amp; INDEX(MyData,D16017, E16017+1),
"    " &amp; INDEX(MyData,D16017, E16017+1))</f>
        <v xml:space="preserve">        -1,//110 </v>
      </c>
    </row>
    <row r="16018" spans="4:7" x14ac:dyDescent="0.2">
      <c r="D16018" s="20">
        <f t="shared" si="250"/>
        <v>114</v>
      </c>
      <c r="E16018" s="20">
        <f>MIN(IF(MOD(ROWS($A$2:A16018),$A$2)=0,E16017+1, E16017), $B$2-1)</f>
        <v>19</v>
      </c>
      <c r="G16018" s="2" t="str">
        <f>IF(NOT(OR(
SUMPRODUCT(--ISNUMBER(SEARCH('Chapter 2 (Generated)'!$B$3:$V$3,INDEX(MyData,D16018, E16018+1))))&gt;0,
SUMPRODUCT(--ISNUMBER(SEARCH('Chapter 2 (Generated)'!$B$4:$V$4,INDEX(MyData,D16018, E16018+1))))&gt;0)),
"        " &amp; INDEX(MyData,D16018, E16018+1),
"    " &amp; INDEX(MyData,D16018, E16018+1))</f>
        <v xml:space="preserve">        -1,</v>
      </c>
    </row>
    <row r="16019" spans="4:7" x14ac:dyDescent="0.2">
      <c r="D16019" s="20">
        <f t="shared" si="250"/>
        <v>115</v>
      </c>
      <c r="E16019" s="20">
        <f>MIN(IF(MOD(ROWS($A$2:A16019),$A$2)=0,E16018+1, E16018), $B$2-1)</f>
        <v>19</v>
      </c>
      <c r="G16019" s="2" t="str">
        <f>IF(NOT(OR(
SUMPRODUCT(--ISNUMBER(SEARCH('Chapter 2 (Generated)'!$B$3:$V$3,INDEX(MyData,D16019, E16019+1))))&gt;0,
SUMPRODUCT(--ISNUMBER(SEARCH('Chapter 2 (Generated)'!$B$4:$V$4,INDEX(MyData,D16019, E16019+1))))&gt;0)),
"        " &amp; INDEX(MyData,D16019, E16019+1),
"    " &amp; INDEX(MyData,D16019, E16019+1))</f>
        <v xml:space="preserve">        -1,</v>
      </c>
    </row>
    <row r="16020" spans="4:7" x14ac:dyDescent="0.2">
      <c r="D16020" s="20">
        <f t="shared" si="250"/>
        <v>116</v>
      </c>
      <c r="E16020" s="20">
        <f>MIN(IF(MOD(ROWS($A$2:A16020),$A$2)=0,E16019+1, E16019), $B$2-1)</f>
        <v>19</v>
      </c>
      <c r="G16020" s="2" t="str">
        <f>IF(NOT(OR(
SUMPRODUCT(--ISNUMBER(SEARCH('Chapter 2 (Generated)'!$B$3:$V$3,INDEX(MyData,D16020, E16020+1))))&gt;0,
SUMPRODUCT(--ISNUMBER(SEARCH('Chapter 2 (Generated)'!$B$4:$V$4,INDEX(MyData,D16020, E16020+1))))&gt;0)),
"        " &amp; INDEX(MyData,D16020, E16020+1),
"    " &amp; INDEX(MyData,D16020, E16020+1))</f>
        <v xml:space="preserve">        45,//113 Objective Complete: Quick! Get into Classroom 1!  </v>
      </c>
    </row>
    <row r="16021" spans="4:7" x14ac:dyDescent="0.2">
      <c r="D16021" s="20">
        <f t="shared" si="250"/>
        <v>117</v>
      </c>
      <c r="E16021" s="20">
        <f>MIN(IF(MOD(ROWS($A$2:A16021),$A$2)=0,E16020+1, E16020), $B$2-1)</f>
        <v>19</v>
      </c>
      <c r="G16021" s="2" t="str">
        <f>IF(NOT(OR(
SUMPRODUCT(--ISNUMBER(SEARCH('Chapter 2 (Generated)'!$B$3:$V$3,INDEX(MyData,D16021, E16021+1))))&gt;0,
SUMPRODUCT(--ISNUMBER(SEARCH('Chapter 2 (Generated)'!$B$4:$V$4,INDEX(MyData,D16021, E16021+1))))&gt;0)),
"        " &amp; INDEX(MyData,D16021, E16021+1),
"    " &amp; INDEX(MyData,D16021, E16021+1))</f>
        <v xml:space="preserve">        -1,</v>
      </c>
    </row>
    <row r="16022" spans="4:7" x14ac:dyDescent="0.2">
      <c r="D16022" s="20">
        <f t="shared" si="250"/>
        <v>118</v>
      </c>
      <c r="E16022" s="20">
        <f>MIN(IF(MOD(ROWS($A$2:A16022),$A$2)=0,E16021+1, E16021), $B$2-1)</f>
        <v>19</v>
      </c>
      <c r="G16022" s="2" t="str">
        <f>IF(NOT(OR(
SUMPRODUCT(--ISNUMBER(SEARCH('Chapter 2 (Generated)'!$B$3:$V$3,INDEX(MyData,D16022, E16022+1))))&gt;0,
SUMPRODUCT(--ISNUMBER(SEARCH('Chapter 2 (Generated)'!$B$4:$V$4,INDEX(MyData,D16022, E16022+1))))&gt;0)),
"        " &amp; INDEX(MyData,D16022, E16022+1),
"    " &amp; INDEX(MyData,D16022, E16022+1))</f>
        <v xml:space="preserve">        -1,//115 </v>
      </c>
    </row>
    <row r="16023" spans="4:7" x14ac:dyDescent="0.2">
      <c r="D16023" s="20">
        <f t="shared" si="250"/>
        <v>119</v>
      </c>
      <c r="E16023" s="20">
        <f>MIN(IF(MOD(ROWS($A$2:A16023),$A$2)=0,E16022+1, E16022), $B$2-1)</f>
        <v>19</v>
      </c>
      <c r="G16023" s="2" t="str">
        <f>IF(NOT(OR(
SUMPRODUCT(--ISNUMBER(SEARCH('Chapter 2 (Generated)'!$B$3:$V$3,INDEX(MyData,D16023, E16023+1))))&gt;0,
SUMPRODUCT(--ISNUMBER(SEARCH('Chapter 2 (Generated)'!$B$4:$V$4,INDEX(MyData,D16023, E16023+1))))&gt;0)),
"        " &amp; INDEX(MyData,D16023, E16023+1),
"    " &amp; INDEX(MyData,D16023, E16023+1))</f>
        <v xml:space="preserve">        -1,</v>
      </c>
    </row>
    <row r="16024" spans="4:7" x14ac:dyDescent="0.2">
      <c r="D16024" s="20">
        <f t="shared" si="250"/>
        <v>120</v>
      </c>
      <c r="E16024" s="20">
        <f>MIN(IF(MOD(ROWS($A$2:A16024),$A$2)=0,E16023+1, E16023), $B$2-1)</f>
        <v>19</v>
      </c>
      <c r="G16024" s="2" t="str">
        <f>IF(NOT(OR(
SUMPRODUCT(--ISNUMBER(SEARCH('Chapter 2 (Generated)'!$B$3:$V$3,INDEX(MyData,D16024, E16024+1))))&gt;0,
SUMPRODUCT(--ISNUMBER(SEARCH('Chapter 2 (Generated)'!$B$4:$V$4,INDEX(MyData,D16024, E16024+1))))&gt;0)),
"        " &amp; INDEX(MyData,D16024, E16024+1),
"    " &amp; INDEX(MyData,D16024, E16024+1))</f>
        <v xml:space="preserve">        -1,</v>
      </c>
    </row>
    <row r="16025" spans="4:7" x14ac:dyDescent="0.2">
      <c r="D16025" s="20">
        <f t="shared" si="250"/>
        <v>121</v>
      </c>
      <c r="E16025" s="20">
        <f>MIN(IF(MOD(ROWS($A$2:A16025),$A$2)=0,E16024+1, E16024), $B$2-1)</f>
        <v>19</v>
      </c>
      <c r="G16025" s="2" t="str">
        <f>IF(NOT(OR(
SUMPRODUCT(--ISNUMBER(SEARCH('Chapter 2 (Generated)'!$B$3:$V$3,INDEX(MyData,D16025, E16025+1))))&gt;0,
SUMPRODUCT(--ISNUMBER(SEARCH('Chapter 2 (Generated)'!$B$4:$V$4,INDEX(MyData,D16025, E16025+1))))&gt;0)),
"        " &amp; INDEX(MyData,D16025, E16025+1),
"    " &amp; INDEX(MyData,D16025, E16025+1))</f>
        <v xml:space="preserve">        -1,</v>
      </c>
    </row>
    <row r="16026" spans="4:7" x14ac:dyDescent="0.2">
      <c r="D16026" s="20">
        <f t="shared" si="250"/>
        <v>122</v>
      </c>
      <c r="E16026" s="20">
        <f>MIN(IF(MOD(ROWS($A$2:A16026),$A$2)=0,E16025+1, E16025), $B$2-1)</f>
        <v>19</v>
      </c>
      <c r="G16026" s="2" t="str">
        <f>IF(NOT(OR(
SUMPRODUCT(--ISNUMBER(SEARCH('Chapter 2 (Generated)'!$B$3:$V$3,INDEX(MyData,D16026, E16026+1))))&gt;0,
SUMPRODUCT(--ISNUMBER(SEARCH('Chapter 2 (Generated)'!$B$4:$V$4,INDEX(MyData,D16026, E16026+1))))&gt;0)),
"        " &amp; INDEX(MyData,D16026, E16026+1),
"    " &amp; INDEX(MyData,D16026, E16026+1))</f>
        <v xml:space="preserve">        -1,</v>
      </c>
    </row>
    <row r="16027" spans="4:7" x14ac:dyDescent="0.2">
      <c r="D16027" s="20">
        <f t="shared" si="250"/>
        <v>123</v>
      </c>
      <c r="E16027" s="20">
        <f>MIN(IF(MOD(ROWS($A$2:A16027),$A$2)=0,E16026+1, E16026), $B$2-1)</f>
        <v>19</v>
      </c>
      <c r="G16027" s="2" t="str">
        <f>IF(NOT(OR(
SUMPRODUCT(--ISNUMBER(SEARCH('Chapter 2 (Generated)'!$B$3:$V$3,INDEX(MyData,D16027, E16027+1))))&gt;0,
SUMPRODUCT(--ISNUMBER(SEARCH('Chapter 2 (Generated)'!$B$4:$V$4,INDEX(MyData,D16027, E16027+1))))&gt;0)),
"        " &amp; INDEX(MyData,D16027, E16027+1),
"    " &amp; INDEX(MyData,D16027, E16027+1))</f>
        <v xml:space="preserve">        -1,//120 </v>
      </c>
    </row>
    <row r="16028" spans="4:7" x14ac:dyDescent="0.2">
      <c r="D16028" s="20">
        <f t="shared" si="250"/>
        <v>124</v>
      </c>
      <c r="E16028" s="20">
        <f>MIN(IF(MOD(ROWS($A$2:A16028),$A$2)=0,E16027+1, E16027), $B$2-1)</f>
        <v>19</v>
      </c>
      <c r="G16028" s="2" t="str">
        <f>IF(NOT(OR(
SUMPRODUCT(--ISNUMBER(SEARCH('Chapter 2 (Generated)'!$B$3:$V$3,INDEX(MyData,D16028, E16028+1))))&gt;0,
SUMPRODUCT(--ISNUMBER(SEARCH('Chapter 2 (Generated)'!$B$4:$V$4,INDEX(MyData,D16028, E16028+1))))&gt;0)),
"        " &amp; INDEX(MyData,D16028, E16028+1),
"    " &amp; INDEX(MyData,D16028, E16028+1))</f>
        <v xml:space="preserve">        -1,</v>
      </c>
    </row>
    <row r="16029" spans="4:7" x14ac:dyDescent="0.2">
      <c r="D16029" s="20">
        <f t="shared" si="250"/>
        <v>125</v>
      </c>
      <c r="E16029" s="20">
        <f>MIN(IF(MOD(ROWS($A$2:A16029),$A$2)=0,E16028+1, E16028), $B$2-1)</f>
        <v>19</v>
      </c>
      <c r="G16029" s="2" t="str">
        <f>IF(NOT(OR(
SUMPRODUCT(--ISNUMBER(SEARCH('Chapter 2 (Generated)'!$B$3:$V$3,INDEX(MyData,D16029, E16029+1))))&gt;0,
SUMPRODUCT(--ISNUMBER(SEARCH('Chapter 2 (Generated)'!$B$4:$V$4,INDEX(MyData,D16029, E16029+1))))&gt;0)),
"        " &amp; INDEX(MyData,D16029, E16029+1),
"    " &amp; INDEX(MyData,D16029, E16029+1))</f>
        <v xml:space="preserve">        -1,</v>
      </c>
    </row>
    <row r="16030" spans="4:7" x14ac:dyDescent="0.2">
      <c r="D16030" s="20">
        <f t="shared" si="250"/>
        <v>126</v>
      </c>
      <c r="E16030" s="20">
        <f>MIN(IF(MOD(ROWS($A$2:A16030),$A$2)=0,E16029+1, E16029), $B$2-1)</f>
        <v>19</v>
      </c>
      <c r="G16030" s="2" t="str">
        <f>IF(NOT(OR(
SUMPRODUCT(--ISNUMBER(SEARCH('Chapter 2 (Generated)'!$B$3:$V$3,INDEX(MyData,D16030, E16030+1))))&gt;0,
SUMPRODUCT(--ISNUMBER(SEARCH('Chapter 2 (Generated)'!$B$4:$V$4,INDEX(MyData,D16030, E16030+1))))&gt;0)),
"        " &amp; INDEX(MyData,D16030, E16030+1),
"    " &amp; INDEX(MyData,D16030, E16030+1))</f>
        <v xml:space="preserve">        -1,</v>
      </c>
    </row>
    <row r="16031" spans="4:7" x14ac:dyDescent="0.2">
      <c r="D16031" s="20">
        <f t="shared" si="250"/>
        <v>127</v>
      </c>
      <c r="E16031" s="20">
        <f>MIN(IF(MOD(ROWS($A$2:A16031),$A$2)=0,E16030+1, E16030), $B$2-1)</f>
        <v>19</v>
      </c>
      <c r="G16031" s="2" t="str">
        <f>IF(NOT(OR(
SUMPRODUCT(--ISNUMBER(SEARCH('Chapter 2 (Generated)'!$B$3:$V$3,INDEX(MyData,D16031, E16031+1))))&gt;0,
SUMPRODUCT(--ISNUMBER(SEARCH('Chapter 2 (Generated)'!$B$4:$V$4,INDEX(MyData,D16031, E16031+1))))&gt;0)),
"        " &amp; INDEX(MyData,D16031, E16031+1),
"    " &amp; INDEX(MyData,D16031, E16031+1))</f>
        <v xml:space="preserve">        -1,</v>
      </c>
    </row>
    <row r="16032" spans="4:7" x14ac:dyDescent="0.2">
      <c r="D16032" s="20">
        <f t="shared" si="250"/>
        <v>128</v>
      </c>
      <c r="E16032" s="20">
        <f>MIN(IF(MOD(ROWS($A$2:A16032),$A$2)=0,E16031+1, E16031), $B$2-1)</f>
        <v>19</v>
      </c>
      <c r="G16032" s="2" t="str">
        <f>IF(NOT(OR(
SUMPRODUCT(--ISNUMBER(SEARCH('Chapter 2 (Generated)'!$B$3:$V$3,INDEX(MyData,D16032, E16032+1))))&gt;0,
SUMPRODUCT(--ISNUMBER(SEARCH('Chapter 2 (Generated)'!$B$4:$V$4,INDEX(MyData,D16032, E16032+1))))&gt;0)),
"        " &amp; INDEX(MyData,D16032, E16032+1),
"    " &amp; INDEX(MyData,D16032, E16032+1))</f>
        <v xml:space="preserve">        -1,//125 </v>
      </c>
    </row>
    <row r="16033" spans="4:7" x14ac:dyDescent="0.2">
      <c r="D16033" s="20">
        <f t="shared" si="250"/>
        <v>129</v>
      </c>
      <c r="E16033" s="20">
        <f>MIN(IF(MOD(ROWS($A$2:A16033),$A$2)=0,E16032+1, E16032), $B$2-1)</f>
        <v>19</v>
      </c>
      <c r="G16033" s="2" t="str">
        <f>IF(NOT(OR(
SUMPRODUCT(--ISNUMBER(SEARCH('Chapter 2 (Generated)'!$B$3:$V$3,INDEX(MyData,D16033, E16033+1))))&gt;0,
SUMPRODUCT(--ISNUMBER(SEARCH('Chapter 2 (Generated)'!$B$4:$V$4,INDEX(MyData,D16033, E16033+1))))&gt;0)),
"        " &amp; INDEX(MyData,D16033, E16033+1),
"    " &amp; INDEX(MyData,D16033, E16033+1))</f>
        <v xml:space="preserve">        -1,</v>
      </c>
    </row>
    <row r="16034" spans="4:7" x14ac:dyDescent="0.2">
      <c r="D16034" s="20">
        <f t="shared" si="250"/>
        <v>130</v>
      </c>
      <c r="E16034" s="20">
        <f>MIN(IF(MOD(ROWS($A$2:A16034),$A$2)=0,E16033+1, E16033), $B$2-1)</f>
        <v>19</v>
      </c>
      <c r="G16034" s="2" t="str">
        <f>IF(NOT(OR(
SUMPRODUCT(--ISNUMBER(SEARCH('Chapter 2 (Generated)'!$B$3:$V$3,INDEX(MyData,D16034, E16034+1))))&gt;0,
SUMPRODUCT(--ISNUMBER(SEARCH('Chapter 2 (Generated)'!$B$4:$V$4,INDEX(MyData,D16034, E16034+1))))&gt;0)),
"        " &amp; INDEX(MyData,D16034, E16034+1),
"    " &amp; INDEX(MyData,D16034, E16034+1))</f>
        <v xml:space="preserve">        -1,</v>
      </c>
    </row>
    <row r="16035" spans="4:7" x14ac:dyDescent="0.2">
      <c r="D16035" s="20">
        <f t="shared" si="250"/>
        <v>131</v>
      </c>
      <c r="E16035" s="20">
        <f>MIN(IF(MOD(ROWS($A$2:A16035),$A$2)=0,E16034+1, E16034), $B$2-1)</f>
        <v>19</v>
      </c>
      <c r="G16035" s="2" t="str">
        <f>IF(NOT(OR(
SUMPRODUCT(--ISNUMBER(SEARCH('Chapter 2 (Generated)'!$B$3:$V$3,INDEX(MyData,D16035, E16035+1))))&gt;0,
SUMPRODUCT(--ISNUMBER(SEARCH('Chapter 2 (Generated)'!$B$4:$V$4,INDEX(MyData,D16035, E16035+1))))&gt;0)),
"        " &amp; INDEX(MyData,D16035, E16035+1),
"    " &amp; INDEX(MyData,D16035, E16035+1))</f>
        <v xml:space="preserve">        -1,</v>
      </c>
    </row>
    <row r="16036" spans="4:7" x14ac:dyDescent="0.2">
      <c r="D16036" s="20">
        <f t="shared" si="250"/>
        <v>132</v>
      </c>
      <c r="E16036" s="20">
        <f>MIN(IF(MOD(ROWS($A$2:A16036),$A$2)=0,E16035+1, E16035), $B$2-1)</f>
        <v>19</v>
      </c>
      <c r="G16036" s="2" t="str">
        <f>IF(NOT(OR(
SUMPRODUCT(--ISNUMBER(SEARCH('Chapter 2 (Generated)'!$B$3:$V$3,INDEX(MyData,D16036, E16036+1))))&gt;0,
SUMPRODUCT(--ISNUMBER(SEARCH('Chapter 2 (Generated)'!$B$4:$V$4,INDEX(MyData,D16036, E16036+1))))&gt;0)),
"        " &amp; INDEX(MyData,D16036, E16036+1),
"    " &amp; INDEX(MyData,D16036, E16036+1))</f>
        <v xml:space="preserve">        -1,</v>
      </c>
    </row>
    <row r="16037" spans="4:7" x14ac:dyDescent="0.2">
      <c r="D16037" s="20">
        <f t="shared" si="250"/>
        <v>133</v>
      </c>
      <c r="E16037" s="20">
        <f>MIN(IF(MOD(ROWS($A$2:A16037),$A$2)=0,E16036+1, E16036), $B$2-1)</f>
        <v>19</v>
      </c>
      <c r="G16037" s="2" t="str">
        <f>IF(NOT(OR(
SUMPRODUCT(--ISNUMBER(SEARCH('Chapter 2 (Generated)'!$B$3:$V$3,INDEX(MyData,D16037, E16037+1))))&gt;0,
SUMPRODUCT(--ISNUMBER(SEARCH('Chapter 2 (Generated)'!$B$4:$V$4,INDEX(MyData,D16037, E16037+1))))&gt;0)),
"        " &amp; INDEX(MyData,D16037, E16037+1),
"    " &amp; INDEX(MyData,D16037, E16037+1))</f>
        <v xml:space="preserve">        -1,//130 </v>
      </c>
    </row>
    <row r="16038" spans="4:7" x14ac:dyDescent="0.2">
      <c r="D16038" s="20">
        <f t="shared" si="250"/>
        <v>134</v>
      </c>
      <c r="E16038" s="20">
        <f>MIN(IF(MOD(ROWS($A$2:A16038),$A$2)=0,E16037+1, E16037), $B$2-1)</f>
        <v>19</v>
      </c>
      <c r="G16038" s="2" t="str">
        <f>IF(NOT(OR(
SUMPRODUCT(--ISNUMBER(SEARCH('Chapter 2 (Generated)'!$B$3:$V$3,INDEX(MyData,D16038, E16038+1))))&gt;0,
SUMPRODUCT(--ISNUMBER(SEARCH('Chapter 2 (Generated)'!$B$4:$V$4,INDEX(MyData,D16038, E16038+1))))&gt;0)),
"        " &amp; INDEX(MyData,D16038, E16038+1),
"    " &amp; INDEX(MyData,D16038, E16038+1))</f>
        <v xml:space="preserve">        -1,</v>
      </c>
    </row>
    <row r="16039" spans="4:7" x14ac:dyDescent="0.2">
      <c r="D16039" s="20">
        <f t="shared" si="250"/>
        <v>135</v>
      </c>
      <c r="E16039" s="20">
        <f>MIN(IF(MOD(ROWS($A$2:A16039),$A$2)=0,E16038+1, E16038), $B$2-1)</f>
        <v>19</v>
      </c>
      <c r="G16039" s="2" t="str">
        <f>IF(NOT(OR(
SUMPRODUCT(--ISNUMBER(SEARCH('Chapter 2 (Generated)'!$B$3:$V$3,INDEX(MyData,D16039, E16039+1))))&gt;0,
SUMPRODUCT(--ISNUMBER(SEARCH('Chapter 2 (Generated)'!$B$4:$V$4,INDEX(MyData,D16039, E16039+1))))&gt;0)),
"        " &amp; INDEX(MyData,D16039, E16039+1),
"    " &amp; INDEX(MyData,D16039, E16039+1))</f>
        <v xml:space="preserve">        -1,</v>
      </c>
    </row>
    <row r="16040" spans="4:7" x14ac:dyDescent="0.2">
      <c r="D16040" s="20">
        <f t="shared" si="250"/>
        <v>136</v>
      </c>
      <c r="E16040" s="20">
        <f>MIN(IF(MOD(ROWS($A$2:A16040),$A$2)=0,E16039+1, E16039), $B$2-1)</f>
        <v>19</v>
      </c>
      <c r="G16040" s="2" t="str">
        <f>IF(NOT(OR(
SUMPRODUCT(--ISNUMBER(SEARCH('Chapter 2 (Generated)'!$B$3:$V$3,INDEX(MyData,D16040, E16040+1))))&gt;0,
SUMPRODUCT(--ISNUMBER(SEARCH('Chapter 2 (Generated)'!$B$4:$V$4,INDEX(MyData,D16040, E16040+1))))&gt;0)),
"        " &amp; INDEX(MyData,D16040, E16040+1),
"    " &amp; INDEX(MyData,D16040, E16040+1))</f>
        <v xml:space="preserve">        -1,</v>
      </c>
    </row>
    <row r="16041" spans="4:7" x14ac:dyDescent="0.2">
      <c r="D16041" s="20">
        <f t="shared" si="250"/>
        <v>137</v>
      </c>
      <c r="E16041" s="20">
        <f>MIN(IF(MOD(ROWS($A$2:A16041),$A$2)=0,E16040+1, E16040), $B$2-1)</f>
        <v>19</v>
      </c>
      <c r="G16041" s="2" t="str">
        <f>IF(NOT(OR(
SUMPRODUCT(--ISNUMBER(SEARCH('Chapter 2 (Generated)'!$B$3:$V$3,INDEX(MyData,D16041, E16041+1))))&gt;0,
SUMPRODUCT(--ISNUMBER(SEARCH('Chapter 2 (Generated)'!$B$4:$V$4,INDEX(MyData,D16041, E16041+1))))&gt;0)),
"        " &amp; INDEX(MyData,D16041, E16041+1),
"    " &amp; INDEX(MyData,D16041, E16041+1))</f>
        <v xml:space="preserve">        -1,</v>
      </c>
    </row>
    <row r="16042" spans="4:7" x14ac:dyDescent="0.2">
      <c r="D16042" s="20">
        <f t="shared" si="250"/>
        <v>138</v>
      </c>
      <c r="E16042" s="20">
        <f>MIN(IF(MOD(ROWS($A$2:A16042),$A$2)=0,E16041+1, E16041), $B$2-1)</f>
        <v>19</v>
      </c>
      <c r="G16042" s="2" t="str">
        <f>IF(NOT(OR(
SUMPRODUCT(--ISNUMBER(SEARCH('Chapter 2 (Generated)'!$B$3:$V$3,INDEX(MyData,D16042, E16042+1))))&gt;0,
SUMPRODUCT(--ISNUMBER(SEARCH('Chapter 2 (Generated)'!$B$4:$V$4,INDEX(MyData,D16042, E16042+1))))&gt;0)),
"        " &amp; INDEX(MyData,D16042, E16042+1),
"    " &amp; INDEX(MyData,D16042, E16042+1))</f>
        <v xml:space="preserve">        -1,//135 </v>
      </c>
    </row>
    <row r="16043" spans="4:7" x14ac:dyDescent="0.2">
      <c r="D16043" s="20">
        <f t="shared" si="250"/>
        <v>139</v>
      </c>
      <c r="E16043" s="20">
        <f>MIN(IF(MOD(ROWS($A$2:A16043),$A$2)=0,E16042+1, E16042), $B$2-1)</f>
        <v>19</v>
      </c>
      <c r="G16043" s="2" t="str">
        <f>IF(NOT(OR(
SUMPRODUCT(--ISNUMBER(SEARCH('Chapter 2 (Generated)'!$B$3:$V$3,INDEX(MyData,D16043, E16043+1))))&gt;0,
SUMPRODUCT(--ISNUMBER(SEARCH('Chapter 2 (Generated)'!$B$4:$V$4,INDEX(MyData,D16043, E16043+1))))&gt;0)),
"        " &amp; INDEX(MyData,D16043, E16043+1),
"    " &amp; INDEX(MyData,D16043, E16043+1))</f>
        <v xml:space="preserve">        -1,</v>
      </c>
    </row>
    <row r="16044" spans="4:7" x14ac:dyDescent="0.2">
      <c r="D16044" s="20">
        <f t="shared" si="250"/>
        <v>140</v>
      </c>
      <c r="E16044" s="20">
        <f>MIN(IF(MOD(ROWS($A$2:A16044),$A$2)=0,E16043+1, E16043), $B$2-1)</f>
        <v>19</v>
      </c>
      <c r="G16044" s="2" t="str">
        <f>IF(NOT(OR(
SUMPRODUCT(--ISNUMBER(SEARCH('Chapter 2 (Generated)'!$B$3:$V$3,INDEX(MyData,D16044, E16044+1))))&gt;0,
SUMPRODUCT(--ISNUMBER(SEARCH('Chapter 2 (Generated)'!$B$4:$V$4,INDEX(MyData,D16044, E16044+1))))&gt;0)),
"        " &amp; INDEX(MyData,D16044, E16044+1),
"    " &amp; INDEX(MyData,D16044, E16044+1))</f>
        <v xml:space="preserve">        -1,</v>
      </c>
    </row>
    <row r="16045" spans="4:7" x14ac:dyDescent="0.2">
      <c r="D16045" s="20">
        <f t="shared" si="250"/>
        <v>141</v>
      </c>
      <c r="E16045" s="20">
        <f>MIN(IF(MOD(ROWS($A$2:A16045),$A$2)=0,E16044+1, E16044), $B$2-1)</f>
        <v>19</v>
      </c>
      <c r="G16045" s="2" t="str">
        <f>IF(NOT(OR(
SUMPRODUCT(--ISNUMBER(SEARCH('Chapter 2 (Generated)'!$B$3:$V$3,INDEX(MyData,D16045, E16045+1))))&gt;0,
SUMPRODUCT(--ISNUMBER(SEARCH('Chapter 2 (Generated)'!$B$4:$V$4,INDEX(MyData,D16045, E16045+1))))&gt;0)),
"        " &amp; INDEX(MyData,D16045, E16045+1),
"    " &amp; INDEX(MyData,D16045, E16045+1))</f>
        <v xml:space="preserve">        -1,</v>
      </c>
    </row>
    <row r="16046" spans="4:7" x14ac:dyDescent="0.2">
      <c r="D16046" s="20">
        <f t="shared" si="250"/>
        <v>142</v>
      </c>
      <c r="E16046" s="20">
        <f>MIN(IF(MOD(ROWS($A$2:A16046),$A$2)=0,E16045+1, E16045), $B$2-1)</f>
        <v>19</v>
      </c>
      <c r="G16046" s="2" t="str">
        <f>IF(NOT(OR(
SUMPRODUCT(--ISNUMBER(SEARCH('Chapter 2 (Generated)'!$B$3:$V$3,INDEX(MyData,D16046, E16046+1))))&gt;0,
SUMPRODUCT(--ISNUMBER(SEARCH('Chapter 2 (Generated)'!$B$4:$V$4,INDEX(MyData,D16046, E16046+1))))&gt;0)),
"        " &amp; INDEX(MyData,D16046, E16046+1),
"    " &amp; INDEX(MyData,D16046, E16046+1))</f>
        <v xml:space="preserve">        -1,</v>
      </c>
    </row>
    <row r="16047" spans="4:7" x14ac:dyDescent="0.2">
      <c r="D16047" s="20">
        <f t="shared" si="250"/>
        <v>143</v>
      </c>
      <c r="E16047" s="20">
        <f>MIN(IF(MOD(ROWS($A$2:A16047),$A$2)=0,E16046+1, E16046), $B$2-1)</f>
        <v>19</v>
      </c>
      <c r="G16047" s="2" t="str">
        <f>IF(NOT(OR(
SUMPRODUCT(--ISNUMBER(SEARCH('Chapter 2 (Generated)'!$B$3:$V$3,INDEX(MyData,D16047, E16047+1))))&gt;0,
SUMPRODUCT(--ISNUMBER(SEARCH('Chapter 2 (Generated)'!$B$4:$V$4,INDEX(MyData,D16047, E16047+1))))&gt;0)),
"        " &amp; INDEX(MyData,D16047, E16047+1),
"    " &amp; INDEX(MyData,D16047, E16047+1))</f>
        <v xml:space="preserve">        -1,//140 </v>
      </c>
    </row>
    <row r="16048" spans="4:7" x14ac:dyDescent="0.2">
      <c r="D16048" s="20">
        <f t="shared" si="250"/>
        <v>144</v>
      </c>
      <c r="E16048" s="20">
        <f>MIN(IF(MOD(ROWS($A$2:A16048),$A$2)=0,E16047+1, E16047), $B$2-1)</f>
        <v>19</v>
      </c>
      <c r="G16048" s="2" t="str">
        <f>IF(NOT(OR(
SUMPRODUCT(--ISNUMBER(SEARCH('Chapter 2 (Generated)'!$B$3:$V$3,INDEX(MyData,D16048, E16048+1))))&gt;0,
SUMPRODUCT(--ISNUMBER(SEARCH('Chapter 2 (Generated)'!$B$4:$V$4,INDEX(MyData,D16048, E16048+1))))&gt;0)),
"        " &amp; INDEX(MyData,D16048, E16048+1),
"    " &amp; INDEX(MyData,D16048, E16048+1))</f>
        <v xml:space="preserve">        -1,</v>
      </c>
    </row>
    <row r="16049" spans="4:7" x14ac:dyDescent="0.2">
      <c r="D16049" s="20">
        <f t="shared" si="250"/>
        <v>145</v>
      </c>
      <c r="E16049" s="20">
        <f>MIN(IF(MOD(ROWS($A$2:A16049),$A$2)=0,E16048+1, E16048), $B$2-1)</f>
        <v>19</v>
      </c>
      <c r="G16049" s="2" t="str">
        <f>IF(NOT(OR(
SUMPRODUCT(--ISNUMBER(SEARCH('Chapter 2 (Generated)'!$B$3:$V$3,INDEX(MyData,D16049, E16049+1))))&gt;0,
SUMPRODUCT(--ISNUMBER(SEARCH('Chapter 2 (Generated)'!$B$4:$V$4,INDEX(MyData,D16049, E16049+1))))&gt;0)),
"        " &amp; INDEX(MyData,D16049, E16049+1),
"    " &amp; INDEX(MyData,D16049, E16049+1))</f>
        <v xml:space="preserve">        -1,</v>
      </c>
    </row>
    <row r="16050" spans="4:7" x14ac:dyDescent="0.2">
      <c r="D16050" s="20">
        <f t="shared" si="250"/>
        <v>146</v>
      </c>
      <c r="E16050" s="20">
        <f>MIN(IF(MOD(ROWS($A$2:A16050),$A$2)=0,E16049+1, E16049), $B$2-1)</f>
        <v>19</v>
      </c>
      <c r="G16050" s="2" t="str">
        <f>IF(NOT(OR(
SUMPRODUCT(--ISNUMBER(SEARCH('Chapter 2 (Generated)'!$B$3:$V$3,INDEX(MyData,D16050, E16050+1))))&gt;0,
SUMPRODUCT(--ISNUMBER(SEARCH('Chapter 2 (Generated)'!$B$4:$V$4,INDEX(MyData,D16050, E16050+1))))&gt;0)),
"        " &amp; INDEX(MyData,D16050, E16050+1),
"    " &amp; INDEX(MyData,D16050, E16050+1))</f>
        <v xml:space="preserve">        -1,</v>
      </c>
    </row>
    <row r="16051" spans="4:7" x14ac:dyDescent="0.2">
      <c r="D16051" s="20">
        <f t="shared" si="250"/>
        <v>147</v>
      </c>
      <c r="E16051" s="20">
        <f>MIN(IF(MOD(ROWS($A$2:A16051),$A$2)=0,E16050+1, E16050), $B$2-1)</f>
        <v>19</v>
      </c>
      <c r="G16051" s="2" t="str">
        <f>IF(NOT(OR(
SUMPRODUCT(--ISNUMBER(SEARCH('Chapter 2 (Generated)'!$B$3:$V$3,INDEX(MyData,D16051, E16051+1))))&gt;0,
SUMPRODUCT(--ISNUMBER(SEARCH('Chapter 2 (Generated)'!$B$4:$V$4,INDEX(MyData,D16051, E16051+1))))&gt;0)),
"        " &amp; INDEX(MyData,D16051, E16051+1),
"    " &amp; INDEX(MyData,D16051, E16051+1))</f>
        <v xml:space="preserve">        -1,</v>
      </c>
    </row>
    <row r="16052" spans="4:7" x14ac:dyDescent="0.2">
      <c r="D16052" s="20">
        <f t="shared" si="250"/>
        <v>148</v>
      </c>
      <c r="E16052" s="20">
        <f>MIN(IF(MOD(ROWS($A$2:A16052),$A$2)=0,E16051+1, E16051), $B$2-1)</f>
        <v>19</v>
      </c>
      <c r="G16052" s="2" t="str">
        <f>IF(NOT(OR(
SUMPRODUCT(--ISNUMBER(SEARCH('Chapter 2 (Generated)'!$B$3:$V$3,INDEX(MyData,D16052, E16052+1))))&gt;0,
SUMPRODUCT(--ISNUMBER(SEARCH('Chapter 2 (Generated)'!$B$4:$V$4,INDEX(MyData,D16052, E16052+1))))&gt;0)),
"        " &amp; INDEX(MyData,D16052, E16052+1),
"    " &amp; INDEX(MyData,D16052, E16052+1))</f>
        <v xml:space="preserve">        -1,//145 </v>
      </c>
    </row>
    <row r="16053" spans="4:7" x14ac:dyDescent="0.2">
      <c r="D16053" s="20">
        <f t="shared" si="250"/>
        <v>149</v>
      </c>
      <c r="E16053" s="20">
        <f>MIN(IF(MOD(ROWS($A$2:A16053),$A$2)=0,E16052+1, E16052), $B$2-1)</f>
        <v>19</v>
      </c>
      <c r="G16053" s="2" t="str">
        <f>IF(NOT(OR(
SUMPRODUCT(--ISNUMBER(SEARCH('Chapter 2 (Generated)'!$B$3:$V$3,INDEX(MyData,D16053, E16053+1))))&gt;0,
SUMPRODUCT(--ISNUMBER(SEARCH('Chapter 2 (Generated)'!$B$4:$V$4,INDEX(MyData,D16053, E16053+1))))&gt;0)),
"        " &amp; INDEX(MyData,D16053, E16053+1),
"    " &amp; INDEX(MyData,D16053, E16053+1))</f>
        <v xml:space="preserve">        -1,</v>
      </c>
    </row>
    <row r="16054" spans="4:7" x14ac:dyDescent="0.2">
      <c r="D16054" s="20">
        <f t="shared" si="250"/>
        <v>150</v>
      </c>
      <c r="E16054" s="20">
        <f>MIN(IF(MOD(ROWS($A$2:A16054),$A$2)=0,E16053+1, E16053), $B$2-1)</f>
        <v>19</v>
      </c>
      <c r="G16054" s="2" t="str">
        <f>IF(NOT(OR(
SUMPRODUCT(--ISNUMBER(SEARCH('Chapter 2 (Generated)'!$B$3:$V$3,INDEX(MyData,D16054, E16054+1))))&gt;0,
SUMPRODUCT(--ISNUMBER(SEARCH('Chapter 2 (Generated)'!$B$4:$V$4,INDEX(MyData,D16054, E16054+1))))&gt;0)),
"        " &amp; INDEX(MyData,D16054, E16054+1),
"    " &amp; INDEX(MyData,D16054, E16054+1))</f>
        <v xml:space="preserve">        -1,</v>
      </c>
    </row>
    <row r="16055" spans="4:7" x14ac:dyDescent="0.2">
      <c r="D16055" s="20">
        <f t="shared" si="250"/>
        <v>151</v>
      </c>
      <c r="E16055" s="20">
        <f>MIN(IF(MOD(ROWS($A$2:A16055),$A$2)=0,E16054+1, E16054), $B$2-1)</f>
        <v>19</v>
      </c>
      <c r="G16055" s="2" t="str">
        <f>IF(NOT(OR(
SUMPRODUCT(--ISNUMBER(SEARCH('Chapter 2 (Generated)'!$B$3:$V$3,INDEX(MyData,D16055, E16055+1))))&gt;0,
SUMPRODUCT(--ISNUMBER(SEARCH('Chapter 2 (Generated)'!$B$4:$V$4,INDEX(MyData,D16055, E16055+1))))&gt;0)),
"        " &amp; INDEX(MyData,D16055, E16055+1),
"    " &amp; INDEX(MyData,D16055, E16055+1))</f>
        <v xml:space="preserve">        -1,</v>
      </c>
    </row>
    <row r="16056" spans="4:7" x14ac:dyDescent="0.2">
      <c r="D16056" s="20">
        <f t="shared" si="250"/>
        <v>152</v>
      </c>
      <c r="E16056" s="20">
        <f>MIN(IF(MOD(ROWS($A$2:A16056),$A$2)=0,E16055+1, E16055), $B$2-1)</f>
        <v>19</v>
      </c>
      <c r="G16056" s="2" t="str">
        <f>IF(NOT(OR(
SUMPRODUCT(--ISNUMBER(SEARCH('Chapter 2 (Generated)'!$B$3:$V$3,INDEX(MyData,D16056, E16056+1))))&gt;0,
SUMPRODUCT(--ISNUMBER(SEARCH('Chapter 2 (Generated)'!$B$4:$V$4,INDEX(MyData,D16056, E16056+1))))&gt;0)),
"        " &amp; INDEX(MyData,D16056, E16056+1),
"    " &amp; INDEX(MyData,D16056, E16056+1))</f>
        <v xml:space="preserve">        -1,</v>
      </c>
    </row>
    <row r="16057" spans="4:7" x14ac:dyDescent="0.2">
      <c r="D16057" s="20">
        <f t="shared" si="250"/>
        <v>153</v>
      </c>
      <c r="E16057" s="20">
        <f>MIN(IF(MOD(ROWS($A$2:A16057),$A$2)=0,E16056+1, E16056), $B$2-1)</f>
        <v>19</v>
      </c>
      <c r="G16057" s="2" t="str">
        <f>IF(NOT(OR(
SUMPRODUCT(--ISNUMBER(SEARCH('Chapter 2 (Generated)'!$B$3:$V$3,INDEX(MyData,D16057, E16057+1))))&gt;0,
SUMPRODUCT(--ISNUMBER(SEARCH('Chapter 2 (Generated)'!$B$4:$V$4,INDEX(MyData,D16057, E16057+1))))&gt;0)),
"        " &amp; INDEX(MyData,D16057, E16057+1),
"    " &amp; INDEX(MyData,D16057, E16057+1))</f>
        <v xml:space="preserve">        -1,//150 </v>
      </c>
    </row>
    <row r="16058" spans="4:7" x14ac:dyDescent="0.2">
      <c r="D16058" s="20">
        <f t="shared" si="250"/>
        <v>154</v>
      </c>
      <c r="E16058" s="20">
        <f>MIN(IF(MOD(ROWS($A$2:A16058),$A$2)=0,E16057+1, E16057), $B$2-1)</f>
        <v>19</v>
      </c>
      <c r="G16058" s="2" t="str">
        <f>IF(NOT(OR(
SUMPRODUCT(--ISNUMBER(SEARCH('Chapter 2 (Generated)'!$B$3:$V$3,INDEX(MyData,D16058, E16058+1))))&gt;0,
SUMPRODUCT(--ISNUMBER(SEARCH('Chapter 2 (Generated)'!$B$4:$V$4,INDEX(MyData,D16058, E16058+1))))&gt;0)),
"        " &amp; INDEX(MyData,D16058, E16058+1),
"    " &amp; INDEX(MyData,D16058, E16058+1))</f>
        <v xml:space="preserve">        -1,</v>
      </c>
    </row>
    <row r="16059" spans="4:7" x14ac:dyDescent="0.2">
      <c r="D16059" s="20">
        <f t="shared" si="250"/>
        <v>155</v>
      </c>
      <c r="E16059" s="20">
        <f>MIN(IF(MOD(ROWS($A$2:A16059),$A$2)=0,E16058+1, E16058), $B$2-1)</f>
        <v>19</v>
      </c>
      <c r="G16059" s="2" t="str">
        <f>IF(NOT(OR(
SUMPRODUCT(--ISNUMBER(SEARCH('Chapter 2 (Generated)'!$B$3:$V$3,INDEX(MyData,D16059, E16059+1))))&gt;0,
SUMPRODUCT(--ISNUMBER(SEARCH('Chapter 2 (Generated)'!$B$4:$V$4,INDEX(MyData,D16059, E16059+1))))&gt;0)),
"        " &amp; INDEX(MyData,D16059, E16059+1),
"    " &amp; INDEX(MyData,D16059, E16059+1))</f>
        <v xml:space="preserve">        -1,</v>
      </c>
    </row>
    <row r="16060" spans="4:7" x14ac:dyDescent="0.2">
      <c r="D16060" s="20">
        <f t="shared" si="250"/>
        <v>156</v>
      </c>
      <c r="E16060" s="20">
        <f>MIN(IF(MOD(ROWS($A$2:A16060),$A$2)=0,E16059+1, E16059), $B$2-1)</f>
        <v>19</v>
      </c>
      <c r="G16060" s="2" t="str">
        <f>IF(NOT(OR(
SUMPRODUCT(--ISNUMBER(SEARCH('Chapter 2 (Generated)'!$B$3:$V$3,INDEX(MyData,D16060, E16060+1))))&gt;0,
SUMPRODUCT(--ISNUMBER(SEARCH('Chapter 2 (Generated)'!$B$4:$V$4,INDEX(MyData,D16060, E16060+1))))&gt;0)),
"        " &amp; INDEX(MyData,D16060, E16060+1),
"    " &amp; INDEX(MyData,D16060, E16060+1))</f>
        <v xml:space="preserve">        -1,</v>
      </c>
    </row>
    <row r="16061" spans="4:7" x14ac:dyDescent="0.2">
      <c r="D16061" s="20">
        <f t="shared" si="250"/>
        <v>157</v>
      </c>
      <c r="E16061" s="20">
        <f>MIN(IF(MOD(ROWS($A$2:A16061),$A$2)=0,E16060+1, E16060), $B$2-1)</f>
        <v>19</v>
      </c>
      <c r="G16061" s="2" t="str">
        <f>IF(NOT(OR(
SUMPRODUCT(--ISNUMBER(SEARCH('Chapter 2 (Generated)'!$B$3:$V$3,INDEX(MyData,D16061, E16061+1))))&gt;0,
SUMPRODUCT(--ISNUMBER(SEARCH('Chapter 2 (Generated)'!$B$4:$V$4,INDEX(MyData,D16061, E16061+1))))&gt;0)),
"        " &amp; INDEX(MyData,D16061, E16061+1),
"    " &amp; INDEX(MyData,D16061, E16061+1))</f>
        <v xml:space="preserve">        -1,</v>
      </c>
    </row>
    <row r="16062" spans="4:7" x14ac:dyDescent="0.2">
      <c r="D16062" s="20">
        <f t="shared" si="250"/>
        <v>158</v>
      </c>
      <c r="E16062" s="20">
        <f>MIN(IF(MOD(ROWS($A$2:A16062),$A$2)=0,E16061+1, E16061), $B$2-1)</f>
        <v>19</v>
      </c>
      <c r="G16062" s="2" t="str">
        <f>IF(NOT(OR(
SUMPRODUCT(--ISNUMBER(SEARCH('Chapter 2 (Generated)'!$B$3:$V$3,INDEX(MyData,D16062, E16062+1))))&gt;0,
SUMPRODUCT(--ISNUMBER(SEARCH('Chapter 2 (Generated)'!$B$4:$V$4,INDEX(MyData,D16062, E16062+1))))&gt;0)),
"        " &amp; INDEX(MyData,D16062, E16062+1),
"    " &amp; INDEX(MyData,D16062, E16062+1))</f>
        <v xml:space="preserve">        -1,//155 </v>
      </c>
    </row>
    <row r="16063" spans="4:7" x14ac:dyDescent="0.2">
      <c r="D16063" s="20">
        <f t="shared" si="250"/>
        <v>159</v>
      </c>
      <c r="E16063" s="20">
        <f>MIN(IF(MOD(ROWS($A$2:A16063),$A$2)=0,E16062+1, E16062), $B$2-1)</f>
        <v>19</v>
      </c>
      <c r="G16063" s="2" t="str">
        <f>IF(NOT(OR(
SUMPRODUCT(--ISNUMBER(SEARCH('Chapter 2 (Generated)'!$B$3:$V$3,INDEX(MyData,D16063, E16063+1))))&gt;0,
SUMPRODUCT(--ISNUMBER(SEARCH('Chapter 2 (Generated)'!$B$4:$V$4,INDEX(MyData,D16063, E16063+1))))&gt;0)),
"        " &amp; INDEX(MyData,D16063, E16063+1),
"    " &amp; INDEX(MyData,D16063, E16063+1))</f>
        <v xml:space="preserve">        -1,</v>
      </c>
    </row>
    <row r="16064" spans="4:7" x14ac:dyDescent="0.2">
      <c r="D16064" s="20">
        <f t="shared" si="250"/>
        <v>160</v>
      </c>
      <c r="E16064" s="20">
        <f>MIN(IF(MOD(ROWS($A$2:A16064),$A$2)=0,E16063+1, E16063), $B$2-1)</f>
        <v>19</v>
      </c>
      <c r="G16064" s="2" t="str">
        <f>IF(NOT(OR(
SUMPRODUCT(--ISNUMBER(SEARCH('Chapter 2 (Generated)'!$B$3:$V$3,INDEX(MyData,D16064, E16064+1))))&gt;0,
SUMPRODUCT(--ISNUMBER(SEARCH('Chapter 2 (Generated)'!$B$4:$V$4,INDEX(MyData,D16064, E16064+1))))&gt;0)),
"        " &amp; INDEX(MyData,D16064, E16064+1),
"    " &amp; INDEX(MyData,D16064, E16064+1))</f>
        <v xml:space="preserve">        -1,</v>
      </c>
    </row>
    <row r="16065" spans="4:7" x14ac:dyDescent="0.2">
      <c r="D16065" s="20">
        <f t="shared" si="250"/>
        <v>161</v>
      </c>
      <c r="E16065" s="20">
        <f>MIN(IF(MOD(ROWS($A$2:A16065),$A$2)=0,E16064+1, E16064), $B$2-1)</f>
        <v>19</v>
      </c>
      <c r="G16065" s="2" t="str">
        <f>IF(NOT(OR(
SUMPRODUCT(--ISNUMBER(SEARCH('Chapter 2 (Generated)'!$B$3:$V$3,INDEX(MyData,D16065, E16065+1))))&gt;0,
SUMPRODUCT(--ISNUMBER(SEARCH('Chapter 2 (Generated)'!$B$4:$V$4,INDEX(MyData,D16065, E16065+1))))&gt;0)),
"        " &amp; INDEX(MyData,D16065, E16065+1),
"    " &amp; INDEX(MyData,D16065, E16065+1))</f>
        <v xml:space="preserve">        -1,</v>
      </c>
    </row>
    <row r="16066" spans="4:7" x14ac:dyDescent="0.2">
      <c r="D16066" s="20">
        <f t="shared" ref="D16066:D16129" si="251">MOD(ROW(D16065)-1+ROWS(MyData),ROWS(MyData))+1</f>
        <v>162</v>
      </c>
      <c r="E16066" s="20">
        <f>MIN(IF(MOD(ROWS($A$2:A16066),$A$2)=0,E16065+1, E16065), $B$2-1)</f>
        <v>19</v>
      </c>
      <c r="G16066" s="2" t="str">
        <f>IF(NOT(OR(
SUMPRODUCT(--ISNUMBER(SEARCH('Chapter 2 (Generated)'!$B$3:$V$3,INDEX(MyData,D16066, E16066+1))))&gt;0,
SUMPRODUCT(--ISNUMBER(SEARCH('Chapter 2 (Generated)'!$B$4:$V$4,INDEX(MyData,D16066, E16066+1))))&gt;0)),
"        " &amp; INDEX(MyData,D16066, E16066+1),
"    " &amp; INDEX(MyData,D16066, E16066+1))</f>
        <v xml:space="preserve">        -1,</v>
      </c>
    </row>
    <row r="16067" spans="4:7" x14ac:dyDescent="0.2">
      <c r="D16067" s="20">
        <f t="shared" si="251"/>
        <v>163</v>
      </c>
      <c r="E16067" s="20">
        <f>MIN(IF(MOD(ROWS($A$2:A16067),$A$2)=0,E16066+1, E16066), $B$2-1)</f>
        <v>19</v>
      </c>
      <c r="G16067" s="2" t="str">
        <f>IF(NOT(OR(
SUMPRODUCT(--ISNUMBER(SEARCH('Chapter 2 (Generated)'!$B$3:$V$3,INDEX(MyData,D16067, E16067+1))))&gt;0,
SUMPRODUCT(--ISNUMBER(SEARCH('Chapter 2 (Generated)'!$B$4:$V$4,INDEX(MyData,D16067, E16067+1))))&gt;0)),
"        " &amp; INDEX(MyData,D16067, E16067+1),
"    " &amp; INDEX(MyData,D16067, E16067+1))</f>
        <v xml:space="preserve">        -1,//160 </v>
      </c>
    </row>
    <row r="16068" spans="4:7" x14ac:dyDescent="0.2">
      <c r="D16068" s="20">
        <f t="shared" si="251"/>
        <v>164</v>
      </c>
      <c r="E16068" s="20">
        <f>MIN(IF(MOD(ROWS($A$2:A16068),$A$2)=0,E16067+1, E16067), $B$2-1)</f>
        <v>19</v>
      </c>
      <c r="G16068" s="2" t="str">
        <f>IF(NOT(OR(
SUMPRODUCT(--ISNUMBER(SEARCH('Chapter 2 (Generated)'!$B$3:$V$3,INDEX(MyData,D16068, E16068+1))))&gt;0,
SUMPRODUCT(--ISNUMBER(SEARCH('Chapter 2 (Generated)'!$B$4:$V$4,INDEX(MyData,D16068, E16068+1))))&gt;0)),
"        " &amp; INDEX(MyData,D16068, E16068+1),
"    " &amp; INDEX(MyData,D16068, E16068+1))</f>
        <v xml:space="preserve">        -1,</v>
      </c>
    </row>
    <row r="16069" spans="4:7" x14ac:dyDescent="0.2">
      <c r="D16069" s="20">
        <f t="shared" si="251"/>
        <v>165</v>
      </c>
      <c r="E16069" s="20">
        <f>MIN(IF(MOD(ROWS($A$2:A16069),$A$2)=0,E16068+1, E16068), $B$2-1)</f>
        <v>19</v>
      </c>
      <c r="G16069" s="2" t="str">
        <f>IF(NOT(OR(
SUMPRODUCT(--ISNUMBER(SEARCH('Chapter 2 (Generated)'!$B$3:$V$3,INDEX(MyData,D16069, E16069+1))))&gt;0,
SUMPRODUCT(--ISNUMBER(SEARCH('Chapter 2 (Generated)'!$B$4:$V$4,INDEX(MyData,D16069, E16069+1))))&gt;0)),
"        " &amp; INDEX(MyData,D16069, E16069+1),
"    " &amp; INDEX(MyData,D16069, E16069+1))</f>
        <v xml:space="preserve">        -1,</v>
      </c>
    </row>
    <row r="16070" spans="4:7" x14ac:dyDescent="0.2">
      <c r="D16070" s="20">
        <f t="shared" si="251"/>
        <v>166</v>
      </c>
      <c r="E16070" s="20">
        <f>MIN(IF(MOD(ROWS($A$2:A16070),$A$2)=0,E16069+1, E16069), $B$2-1)</f>
        <v>19</v>
      </c>
      <c r="G16070" s="2" t="str">
        <f>IF(NOT(OR(
SUMPRODUCT(--ISNUMBER(SEARCH('Chapter 2 (Generated)'!$B$3:$V$3,INDEX(MyData,D16070, E16070+1))))&gt;0,
SUMPRODUCT(--ISNUMBER(SEARCH('Chapter 2 (Generated)'!$B$4:$V$4,INDEX(MyData,D16070, E16070+1))))&gt;0)),
"        " &amp; INDEX(MyData,D16070, E16070+1),
"    " &amp; INDEX(MyData,D16070, E16070+1))</f>
        <v xml:space="preserve">        -1,</v>
      </c>
    </row>
    <row r="16071" spans="4:7" x14ac:dyDescent="0.2">
      <c r="D16071" s="20">
        <f t="shared" si="251"/>
        <v>167</v>
      </c>
      <c r="E16071" s="20">
        <f>MIN(IF(MOD(ROWS($A$2:A16071),$A$2)=0,E16070+1, E16070), $B$2-1)</f>
        <v>19</v>
      </c>
      <c r="G16071" s="2" t="str">
        <f>IF(NOT(OR(
SUMPRODUCT(--ISNUMBER(SEARCH('Chapter 2 (Generated)'!$B$3:$V$3,INDEX(MyData,D16071, E16071+1))))&gt;0,
SUMPRODUCT(--ISNUMBER(SEARCH('Chapter 2 (Generated)'!$B$4:$V$4,INDEX(MyData,D16071, E16071+1))))&gt;0)),
"        " &amp; INDEX(MyData,D16071, E16071+1),
"    " &amp; INDEX(MyData,D16071, E16071+1))</f>
        <v xml:space="preserve">        -1,</v>
      </c>
    </row>
    <row r="16072" spans="4:7" x14ac:dyDescent="0.2">
      <c r="D16072" s="20">
        <f t="shared" si="251"/>
        <v>168</v>
      </c>
      <c r="E16072" s="20">
        <f>MIN(IF(MOD(ROWS($A$2:A16072),$A$2)=0,E16071+1, E16071), $B$2-1)</f>
        <v>19</v>
      </c>
      <c r="G16072" s="2" t="str">
        <f>IF(NOT(OR(
SUMPRODUCT(--ISNUMBER(SEARCH('Chapter 2 (Generated)'!$B$3:$V$3,INDEX(MyData,D16072, E16072+1))))&gt;0,
SUMPRODUCT(--ISNUMBER(SEARCH('Chapter 2 (Generated)'!$B$4:$V$4,INDEX(MyData,D16072, E16072+1))))&gt;0)),
"        " &amp; INDEX(MyData,D16072, E16072+1),
"    " &amp; INDEX(MyData,D16072, E16072+1))</f>
        <v xml:space="preserve">        -1,//165 </v>
      </c>
    </row>
    <row r="16073" spans="4:7" x14ac:dyDescent="0.2">
      <c r="D16073" s="20">
        <f t="shared" si="251"/>
        <v>169</v>
      </c>
      <c r="E16073" s="20">
        <f>MIN(IF(MOD(ROWS($A$2:A16073),$A$2)=0,E16072+1, E16072), $B$2-1)</f>
        <v>19</v>
      </c>
      <c r="G16073" s="2" t="str">
        <f>IF(NOT(OR(
SUMPRODUCT(--ISNUMBER(SEARCH('Chapter 2 (Generated)'!$B$3:$V$3,INDEX(MyData,D16073, E16073+1))))&gt;0,
SUMPRODUCT(--ISNUMBER(SEARCH('Chapter 2 (Generated)'!$B$4:$V$4,INDEX(MyData,D16073, E16073+1))))&gt;0)),
"        " &amp; INDEX(MyData,D16073, E16073+1),
"    " &amp; INDEX(MyData,D16073, E16073+1))</f>
        <v xml:space="preserve">        -1,</v>
      </c>
    </row>
    <row r="16074" spans="4:7" x14ac:dyDescent="0.2">
      <c r="D16074" s="20">
        <f t="shared" si="251"/>
        <v>170</v>
      </c>
      <c r="E16074" s="20">
        <f>MIN(IF(MOD(ROWS($A$2:A16074),$A$2)=0,E16073+1, E16073), $B$2-1)</f>
        <v>19</v>
      </c>
      <c r="G16074" s="2" t="str">
        <f>IF(NOT(OR(
SUMPRODUCT(--ISNUMBER(SEARCH('Chapter 2 (Generated)'!$B$3:$V$3,INDEX(MyData,D16074, E16074+1))))&gt;0,
SUMPRODUCT(--ISNUMBER(SEARCH('Chapter 2 (Generated)'!$B$4:$V$4,INDEX(MyData,D16074, E16074+1))))&gt;0)),
"        " &amp; INDEX(MyData,D16074, E16074+1),
"    " &amp; INDEX(MyData,D16074, E16074+1))</f>
        <v xml:space="preserve">        -1,</v>
      </c>
    </row>
    <row r="16075" spans="4:7" x14ac:dyDescent="0.2">
      <c r="D16075" s="20">
        <f t="shared" si="251"/>
        <v>171</v>
      </c>
      <c r="E16075" s="20">
        <f>MIN(IF(MOD(ROWS($A$2:A16075),$A$2)=0,E16074+1, E16074), $B$2-1)</f>
        <v>19</v>
      </c>
      <c r="G16075" s="2" t="str">
        <f>IF(NOT(OR(
SUMPRODUCT(--ISNUMBER(SEARCH('Chapter 2 (Generated)'!$B$3:$V$3,INDEX(MyData,D16075, E16075+1))))&gt;0,
SUMPRODUCT(--ISNUMBER(SEARCH('Chapter 2 (Generated)'!$B$4:$V$4,INDEX(MyData,D16075, E16075+1))))&gt;0)),
"        " &amp; INDEX(MyData,D16075, E16075+1),
"    " &amp; INDEX(MyData,D16075, E16075+1))</f>
        <v xml:space="preserve">        -1,</v>
      </c>
    </row>
    <row r="16076" spans="4:7" x14ac:dyDescent="0.2">
      <c r="D16076" s="20">
        <f t="shared" si="251"/>
        <v>172</v>
      </c>
      <c r="E16076" s="20">
        <f>MIN(IF(MOD(ROWS($A$2:A16076),$A$2)=0,E16075+1, E16075), $B$2-1)</f>
        <v>19</v>
      </c>
      <c r="G16076" s="2" t="str">
        <f>IF(NOT(OR(
SUMPRODUCT(--ISNUMBER(SEARCH('Chapter 2 (Generated)'!$B$3:$V$3,INDEX(MyData,D16076, E16076+1))))&gt;0,
SUMPRODUCT(--ISNUMBER(SEARCH('Chapter 2 (Generated)'!$B$4:$V$4,INDEX(MyData,D16076, E16076+1))))&gt;0)),
"        " &amp; INDEX(MyData,D16076, E16076+1),
"    " &amp; INDEX(MyData,D16076, E16076+1))</f>
        <v xml:space="preserve">        -1,</v>
      </c>
    </row>
    <row r="16077" spans="4:7" x14ac:dyDescent="0.2">
      <c r="D16077" s="20">
        <f t="shared" si="251"/>
        <v>173</v>
      </c>
      <c r="E16077" s="20">
        <f>MIN(IF(MOD(ROWS($A$2:A16077),$A$2)=0,E16076+1, E16076), $B$2-1)</f>
        <v>19</v>
      </c>
      <c r="G16077" s="2" t="str">
        <f>IF(NOT(OR(
SUMPRODUCT(--ISNUMBER(SEARCH('Chapter 2 (Generated)'!$B$3:$V$3,INDEX(MyData,D16077, E16077+1))))&gt;0,
SUMPRODUCT(--ISNUMBER(SEARCH('Chapter 2 (Generated)'!$B$4:$V$4,INDEX(MyData,D16077, E16077+1))))&gt;0)),
"        " &amp; INDEX(MyData,D16077, E16077+1),
"    " &amp; INDEX(MyData,D16077, E16077+1))</f>
        <v xml:space="preserve">        -1,//170 </v>
      </c>
    </row>
    <row r="16078" spans="4:7" x14ac:dyDescent="0.2">
      <c r="D16078" s="20">
        <f t="shared" si="251"/>
        <v>174</v>
      </c>
      <c r="E16078" s="20">
        <f>MIN(IF(MOD(ROWS($A$2:A16078),$A$2)=0,E16077+1, E16077), $B$2-1)</f>
        <v>19</v>
      </c>
      <c r="G16078" s="2" t="str">
        <f>IF(NOT(OR(
SUMPRODUCT(--ISNUMBER(SEARCH('Chapter 2 (Generated)'!$B$3:$V$3,INDEX(MyData,D16078, E16078+1))))&gt;0,
SUMPRODUCT(--ISNUMBER(SEARCH('Chapter 2 (Generated)'!$B$4:$V$4,INDEX(MyData,D16078, E16078+1))))&gt;0)),
"        " &amp; INDEX(MyData,D16078, E16078+1),
"    " &amp; INDEX(MyData,D16078, E16078+1))</f>
        <v xml:space="preserve">        -1,</v>
      </c>
    </row>
    <row r="16079" spans="4:7" x14ac:dyDescent="0.2">
      <c r="D16079" s="20">
        <f t="shared" si="251"/>
        <v>175</v>
      </c>
      <c r="E16079" s="20">
        <f>MIN(IF(MOD(ROWS($A$2:A16079),$A$2)=0,E16078+1, E16078), $B$2-1)</f>
        <v>19</v>
      </c>
      <c r="G16079" s="2" t="str">
        <f>IF(NOT(OR(
SUMPRODUCT(--ISNUMBER(SEARCH('Chapter 2 (Generated)'!$B$3:$V$3,INDEX(MyData,D16079, E16079+1))))&gt;0,
SUMPRODUCT(--ISNUMBER(SEARCH('Chapter 2 (Generated)'!$B$4:$V$4,INDEX(MyData,D16079, E16079+1))))&gt;0)),
"        " &amp; INDEX(MyData,D16079, E16079+1),
"    " &amp; INDEX(MyData,D16079, E16079+1))</f>
        <v xml:space="preserve">        -1,</v>
      </c>
    </row>
    <row r="16080" spans="4:7" x14ac:dyDescent="0.2">
      <c r="D16080" s="20">
        <f t="shared" si="251"/>
        <v>176</v>
      </c>
      <c r="E16080" s="20">
        <f>MIN(IF(MOD(ROWS($A$2:A16080),$A$2)=0,E16079+1, E16079), $B$2-1)</f>
        <v>19</v>
      </c>
      <c r="G16080" s="2" t="str">
        <f>IF(NOT(OR(
SUMPRODUCT(--ISNUMBER(SEARCH('Chapter 2 (Generated)'!$B$3:$V$3,INDEX(MyData,D16080, E16080+1))))&gt;0,
SUMPRODUCT(--ISNUMBER(SEARCH('Chapter 2 (Generated)'!$B$4:$V$4,INDEX(MyData,D16080, E16080+1))))&gt;0)),
"        " &amp; INDEX(MyData,D16080, E16080+1),
"    " &amp; INDEX(MyData,D16080, E16080+1))</f>
        <v xml:space="preserve">        -1,</v>
      </c>
    </row>
    <row r="16081" spans="4:7" x14ac:dyDescent="0.2">
      <c r="D16081" s="20">
        <f t="shared" si="251"/>
        <v>177</v>
      </c>
      <c r="E16081" s="20">
        <f>MIN(IF(MOD(ROWS($A$2:A16081),$A$2)=0,E16080+1, E16080), $B$2-1)</f>
        <v>19</v>
      </c>
      <c r="G16081" s="2" t="str">
        <f>IF(NOT(OR(
SUMPRODUCT(--ISNUMBER(SEARCH('Chapter 2 (Generated)'!$B$3:$V$3,INDEX(MyData,D16081, E16081+1))))&gt;0,
SUMPRODUCT(--ISNUMBER(SEARCH('Chapter 2 (Generated)'!$B$4:$V$4,INDEX(MyData,D16081, E16081+1))))&gt;0)),
"        " &amp; INDEX(MyData,D16081, E16081+1),
"    " &amp; INDEX(MyData,D16081, E16081+1))</f>
        <v xml:space="preserve">        -1,</v>
      </c>
    </row>
    <row r="16082" spans="4:7" x14ac:dyDescent="0.2">
      <c r="D16082" s="20">
        <f t="shared" si="251"/>
        <v>178</v>
      </c>
      <c r="E16082" s="20">
        <f>MIN(IF(MOD(ROWS($A$2:A16082),$A$2)=0,E16081+1, E16081), $B$2-1)</f>
        <v>19</v>
      </c>
      <c r="G16082" s="2" t="str">
        <f>IF(NOT(OR(
SUMPRODUCT(--ISNUMBER(SEARCH('Chapter 2 (Generated)'!$B$3:$V$3,INDEX(MyData,D16082, E16082+1))))&gt;0,
SUMPRODUCT(--ISNUMBER(SEARCH('Chapter 2 (Generated)'!$B$4:$V$4,INDEX(MyData,D16082, E16082+1))))&gt;0)),
"        " &amp; INDEX(MyData,D16082, E16082+1),
"    " &amp; INDEX(MyData,D16082, E16082+1))</f>
        <v xml:space="preserve">        -1,//175 </v>
      </c>
    </row>
    <row r="16083" spans="4:7" x14ac:dyDescent="0.2">
      <c r="D16083" s="20">
        <f t="shared" si="251"/>
        <v>179</v>
      </c>
      <c r="E16083" s="20">
        <f>MIN(IF(MOD(ROWS($A$2:A16083),$A$2)=0,E16082+1, E16082), $B$2-1)</f>
        <v>19</v>
      </c>
      <c r="G16083" s="2" t="str">
        <f>IF(NOT(OR(
SUMPRODUCT(--ISNUMBER(SEARCH('Chapter 2 (Generated)'!$B$3:$V$3,INDEX(MyData,D16083, E16083+1))))&gt;0,
SUMPRODUCT(--ISNUMBER(SEARCH('Chapter 2 (Generated)'!$B$4:$V$4,INDEX(MyData,D16083, E16083+1))))&gt;0)),
"        " &amp; INDEX(MyData,D16083, E16083+1),
"    " &amp; INDEX(MyData,D16083, E16083+1))</f>
        <v xml:space="preserve">        -1,</v>
      </c>
    </row>
    <row r="16084" spans="4:7" x14ac:dyDescent="0.2">
      <c r="D16084" s="20">
        <f t="shared" si="251"/>
        <v>180</v>
      </c>
      <c r="E16084" s="20">
        <f>MIN(IF(MOD(ROWS($A$2:A16084),$A$2)=0,E16083+1, E16083), $B$2-1)</f>
        <v>19</v>
      </c>
      <c r="G16084" s="2" t="str">
        <f>IF(NOT(OR(
SUMPRODUCT(--ISNUMBER(SEARCH('Chapter 2 (Generated)'!$B$3:$V$3,INDEX(MyData,D16084, E16084+1))))&gt;0,
SUMPRODUCT(--ISNUMBER(SEARCH('Chapter 2 (Generated)'!$B$4:$V$4,INDEX(MyData,D16084, E16084+1))))&gt;0)),
"        " &amp; INDEX(MyData,D16084, E16084+1),
"    " &amp; INDEX(MyData,D16084, E16084+1))</f>
        <v xml:space="preserve">        -1,</v>
      </c>
    </row>
    <row r="16085" spans="4:7" x14ac:dyDescent="0.2">
      <c r="D16085" s="20">
        <f t="shared" si="251"/>
        <v>181</v>
      </c>
      <c r="E16085" s="20">
        <f>MIN(IF(MOD(ROWS($A$2:A16085),$A$2)=0,E16084+1, E16084), $B$2-1)</f>
        <v>19</v>
      </c>
      <c r="G16085" s="2" t="str">
        <f>IF(NOT(OR(
SUMPRODUCT(--ISNUMBER(SEARCH('Chapter 2 (Generated)'!$B$3:$V$3,INDEX(MyData,D16085, E16085+1))))&gt;0,
SUMPRODUCT(--ISNUMBER(SEARCH('Chapter 2 (Generated)'!$B$4:$V$4,INDEX(MyData,D16085, E16085+1))))&gt;0)),
"        " &amp; INDEX(MyData,D16085, E16085+1),
"    " &amp; INDEX(MyData,D16085, E16085+1))</f>
        <v xml:space="preserve">        -1,</v>
      </c>
    </row>
    <row r="16086" spans="4:7" x14ac:dyDescent="0.2">
      <c r="D16086" s="20">
        <f t="shared" si="251"/>
        <v>182</v>
      </c>
      <c r="E16086" s="20">
        <f>MIN(IF(MOD(ROWS($A$2:A16086),$A$2)=0,E16085+1, E16085), $B$2-1)</f>
        <v>19</v>
      </c>
      <c r="G16086" s="2" t="str">
        <f>IF(NOT(OR(
SUMPRODUCT(--ISNUMBER(SEARCH('Chapter 2 (Generated)'!$B$3:$V$3,INDEX(MyData,D16086, E16086+1))))&gt;0,
SUMPRODUCT(--ISNUMBER(SEARCH('Chapter 2 (Generated)'!$B$4:$V$4,INDEX(MyData,D16086, E16086+1))))&gt;0)),
"        " &amp; INDEX(MyData,D16086, E16086+1),
"    " &amp; INDEX(MyData,D16086, E16086+1))</f>
        <v xml:space="preserve">        -1,</v>
      </c>
    </row>
    <row r="16087" spans="4:7" x14ac:dyDescent="0.2">
      <c r="D16087" s="20">
        <f t="shared" si="251"/>
        <v>183</v>
      </c>
      <c r="E16087" s="20">
        <f>MIN(IF(MOD(ROWS($A$2:A16087),$A$2)=0,E16086+1, E16086), $B$2-1)</f>
        <v>19</v>
      </c>
      <c r="G16087" s="2" t="str">
        <f>IF(NOT(OR(
SUMPRODUCT(--ISNUMBER(SEARCH('Chapter 2 (Generated)'!$B$3:$V$3,INDEX(MyData,D16087, E16087+1))))&gt;0,
SUMPRODUCT(--ISNUMBER(SEARCH('Chapter 2 (Generated)'!$B$4:$V$4,INDEX(MyData,D16087, E16087+1))))&gt;0)),
"        " &amp; INDEX(MyData,D16087, E16087+1),
"    " &amp; INDEX(MyData,D16087, E16087+1))</f>
        <v xml:space="preserve">        -1,//180 </v>
      </c>
    </row>
    <row r="16088" spans="4:7" x14ac:dyDescent="0.2">
      <c r="D16088" s="20">
        <f t="shared" si="251"/>
        <v>184</v>
      </c>
      <c r="E16088" s="20">
        <f>MIN(IF(MOD(ROWS($A$2:A16088),$A$2)=0,E16087+1, E16087), $B$2-1)</f>
        <v>19</v>
      </c>
      <c r="G16088" s="2" t="str">
        <f>IF(NOT(OR(
SUMPRODUCT(--ISNUMBER(SEARCH('Chapter 2 (Generated)'!$B$3:$V$3,INDEX(MyData,D16088, E16088+1))))&gt;0,
SUMPRODUCT(--ISNUMBER(SEARCH('Chapter 2 (Generated)'!$B$4:$V$4,INDEX(MyData,D16088, E16088+1))))&gt;0)),
"        " &amp; INDEX(MyData,D16088, E16088+1),
"    " &amp; INDEX(MyData,D16088, E16088+1))</f>
        <v xml:space="preserve">        -1,</v>
      </c>
    </row>
    <row r="16089" spans="4:7" x14ac:dyDescent="0.2">
      <c r="D16089" s="20">
        <f t="shared" si="251"/>
        <v>185</v>
      </c>
      <c r="E16089" s="20">
        <f>MIN(IF(MOD(ROWS($A$2:A16089),$A$2)=0,E16088+1, E16088), $B$2-1)</f>
        <v>19</v>
      </c>
      <c r="G16089" s="2" t="str">
        <f>IF(NOT(OR(
SUMPRODUCT(--ISNUMBER(SEARCH('Chapter 2 (Generated)'!$B$3:$V$3,INDEX(MyData,D16089, E16089+1))))&gt;0,
SUMPRODUCT(--ISNUMBER(SEARCH('Chapter 2 (Generated)'!$B$4:$V$4,INDEX(MyData,D16089, E16089+1))))&gt;0)),
"        " &amp; INDEX(MyData,D16089, E16089+1),
"    " &amp; INDEX(MyData,D16089, E16089+1))</f>
        <v xml:space="preserve">        -1,</v>
      </c>
    </row>
    <row r="16090" spans="4:7" x14ac:dyDescent="0.2">
      <c r="D16090" s="20">
        <f t="shared" si="251"/>
        <v>186</v>
      </c>
      <c r="E16090" s="20">
        <f>MIN(IF(MOD(ROWS($A$2:A16090),$A$2)=0,E16089+1, E16089), $B$2-1)</f>
        <v>19</v>
      </c>
      <c r="G16090" s="2" t="str">
        <f>IF(NOT(OR(
SUMPRODUCT(--ISNUMBER(SEARCH('Chapter 2 (Generated)'!$B$3:$V$3,INDEX(MyData,D16090, E16090+1))))&gt;0,
SUMPRODUCT(--ISNUMBER(SEARCH('Chapter 2 (Generated)'!$B$4:$V$4,INDEX(MyData,D16090, E16090+1))))&gt;0)),
"        " &amp; INDEX(MyData,D16090, E16090+1),
"    " &amp; INDEX(MyData,D16090, E16090+1))</f>
        <v xml:space="preserve">        -1,</v>
      </c>
    </row>
    <row r="16091" spans="4:7" x14ac:dyDescent="0.2">
      <c r="D16091" s="20">
        <f t="shared" si="251"/>
        <v>187</v>
      </c>
      <c r="E16091" s="20">
        <f>MIN(IF(MOD(ROWS($A$2:A16091),$A$2)=0,E16090+1, E16090), $B$2-1)</f>
        <v>19</v>
      </c>
      <c r="G16091" s="2" t="str">
        <f>IF(NOT(OR(
SUMPRODUCT(--ISNUMBER(SEARCH('Chapter 2 (Generated)'!$B$3:$V$3,INDEX(MyData,D16091, E16091+1))))&gt;0,
SUMPRODUCT(--ISNUMBER(SEARCH('Chapter 2 (Generated)'!$B$4:$V$4,INDEX(MyData,D16091, E16091+1))))&gt;0)),
"        " &amp; INDEX(MyData,D16091, E16091+1),
"    " &amp; INDEX(MyData,D16091, E16091+1))</f>
        <v xml:space="preserve">        -1,</v>
      </c>
    </row>
    <row r="16092" spans="4:7" x14ac:dyDescent="0.2">
      <c r="D16092" s="20">
        <f t="shared" si="251"/>
        <v>188</v>
      </c>
      <c r="E16092" s="20">
        <f>MIN(IF(MOD(ROWS($A$2:A16092),$A$2)=0,E16091+1, E16091), $B$2-1)</f>
        <v>19</v>
      </c>
      <c r="G16092" s="2" t="str">
        <f>IF(NOT(OR(
SUMPRODUCT(--ISNUMBER(SEARCH('Chapter 2 (Generated)'!$B$3:$V$3,INDEX(MyData,D16092, E16092+1))))&gt;0,
SUMPRODUCT(--ISNUMBER(SEARCH('Chapter 2 (Generated)'!$B$4:$V$4,INDEX(MyData,D16092, E16092+1))))&gt;0)),
"        " &amp; INDEX(MyData,D16092, E16092+1),
"    " &amp; INDEX(MyData,D16092, E16092+1))</f>
        <v xml:space="preserve">        -1,//185 </v>
      </c>
    </row>
    <row r="16093" spans="4:7" x14ac:dyDescent="0.2">
      <c r="D16093" s="20">
        <f t="shared" si="251"/>
        <v>189</v>
      </c>
      <c r="E16093" s="20">
        <f>MIN(IF(MOD(ROWS($A$2:A16093),$A$2)=0,E16092+1, E16092), $B$2-1)</f>
        <v>19</v>
      </c>
      <c r="G16093" s="2" t="str">
        <f>IF(NOT(OR(
SUMPRODUCT(--ISNUMBER(SEARCH('Chapter 2 (Generated)'!$B$3:$V$3,INDEX(MyData,D16093, E16093+1))))&gt;0,
SUMPRODUCT(--ISNUMBER(SEARCH('Chapter 2 (Generated)'!$B$4:$V$4,INDEX(MyData,D16093, E16093+1))))&gt;0)),
"        " &amp; INDEX(MyData,D16093, E16093+1),
"    " &amp; INDEX(MyData,D16093, E16093+1))</f>
        <v xml:space="preserve">        -1,</v>
      </c>
    </row>
    <row r="16094" spans="4:7" x14ac:dyDescent="0.2">
      <c r="D16094" s="20">
        <f t="shared" si="251"/>
        <v>190</v>
      </c>
      <c r="E16094" s="20">
        <f>MIN(IF(MOD(ROWS($A$2:A16094),$A$2)=0,E16093+1, E16093), $B$2-1)</f>
        <v>19</v>
      </c>
      <c r="G16094" s="2" t="str">
        <f>IF(NOT(OR(
SUMPRODUCT(--ISNUMBER(SEARCH('Chapter 2 (Generated)'!$B$3:$V$3,INDEX(MyData,D16094, E16094+1))))&gt;0,
SUMPRODUCT(--ISNUMBER(SEARCH('Chapter 2 (Generated)'!$B$4:$V$4,INDEX(MyData,D16094, E16094+1))))&gt;0)),
"        " &amp; INDEX(MyData,D16094, E16094+1),
"    " &amp; INDEX(MyData,D16094, E16094+1))</f>
        <v xml:space="preserve">        -1,</v>
      </c>
    </row>
    <row r="16095" spans="4:7" x14ac:dyDescent="0.2">
      <c r="D16095" s="20">
        <f t="shared" si="251"/>
        <v>191</v>
      </c>
      <c r="E16095" s="20">
        <f>MIN(IF(MOD(ROWS($A$2:A16095),$A$2)=0,E16094+1, E16094), $B$2-1)</f>
        <v>19</v>
      </c>
      <c r="G16095" s="2" t="str">
        <f>IF(NOT(OR(
SUMPRODUCT(--ISNUMBER(SEARCH('Chapter 2 (Generated)'!$B$3:$V$3,INDEX(MyData,D16095, E16095+1))))&gt;0,
SUMPRODUCT(--ISNUMBER(SEARCH('Chapter 2 (Generated)'!$B$4:$V$4,INDEX(MyData,D16095, E16095+1))))&gt;0)),
"        " &amp; INDEX(MyData,D16095, E16095+1),
"    " &amp; INDEX(MyData,D16095, E16095+1))</f>
        <v xml:space="preserve">        -1,</v>
      </c>
    </row>
    <row r="16096" spans="4:7" x14ac:dyDescent="0.2">
      <c r="D16096" s="20">
        <f t="shared" si="251"/>
        <v>192</v>
      </c>
      <c r="E16096" s="20">
        <f>MIN(IF(MOD(ROWS($A$2:A16096),$A$2)=0,E16095+1, E16095), $B$2-1)</f>
        <v>19</v>
      </c>
      <c r="G16096" s="2" t="str">
        <f>IF(NOT(OR(
SUMPRODUCT(--ISNUMBER(SEARCH('Chapter 2 (Generated)'!$B$3:$V$3,INDEX(MyData,D16096, E16096+1))))&gt;0,
SUMPRODUCT(--ISNUMBER(SEARCH('Chapter 2 (Generated)'!$B$4:$V$4,INDEX(MyData,D16096, E16096+1))))&gt;0)),
"        " &amp; INDEX(MyData,D16096, E16096+1),
"    " &amp; INDEX(MyData,D16096, E16096+1))</f>
        <v xml:space="preserve">        -1,</v>
      </c>
    </row>
    <row r="16097" spans="4:7" x14ac:dyDescent="0.2">
      <c r="D16097" s="20">
        <f t="shared" si="251"/>
        <v>193</v>
      </c>
      <c r="E16097" s="20">
        <f>MIN(IF(MOD(ROWS($A$2:A16097),$A$2)=0,E16096+1, E16096), $B$2-1)</f>
        <v>19</v>
      </c>
      <c r="G16097" s="2" t="str">
        <f>IF(NOT(OR(
SUMPRODUCT(--ISNUMBER(SEARCH('Chapter 2 (Generated)'!$B$3:$V$3,INDEX(MyData,D16097, E16097+1))))&gt;0,
SUMPRODUCT(--ISNUMBER(SEARCH('Chapter 2 (Generated)'!$B$4:$V$4,INDEX(MyData,D16097, E16097+1))))&gt;0)),
"        " &amp; INDEX(MyData,D16097, E16097+1),
"    " &amp; INDEX(MyData,D16097, E16097+1))</f>
        <v xml:space="preserve">        -1,//190 </v>
      </c>
    </row>
    <row r="16098" spans="4:7" x14ac:dyDescent="0.2">
      <c r="D16098" s="20">
        <f t="shared" si="251"/>
        <v>194</v>
      </c>
      <c r="E16098" s="20">
        <f>MIN(IF(MOD(ROWS($A$2:A16098),$A$2)=0,E16097+1, E16097), $B$2-1)</f>
        <v>19</v>
      </c>
      <c r="G16098" s="2" t="str">
        <f>IF(NOT(OR(
SUMPRODUCT(--ISNUMBER(SEARCH('Chapter 2 (Generated)'!$B$3:$V$3,INDEX(MyData,D16098, E16098+1))))&gt;0,
SUMPRODUCT(--ISNUMBER(SEARCH('Chapter 2 (Generated)'!$B$4:$V$4,INDEX(MyData,D16098, E16098+1))))&gt;0)),
"        " &amp; INDEX(MyData,D16098, E16098+1),
"    " &amp; INDEX(MyData,D16098, E16098+1))</f>
        <v xml:space="preserve">        -1,</v>
      </c>
    </row>
    <row r="16099" spans="4:7" x14ac:dyDescent="0.2">
      <c r="D16099" s="20">
        <f t="shared" si="251"/>
        <v>195</v>
      </c>
      <c r="E16099" s="20">
        <f>MIN(IF(MOD(ROWS($A$2:A16099),$A$2)=0,E16098+1, E16098), $B$2-1)</f>
        <v>19</v>
      </c>
      <c r="G16099" s="2" t="str">
        <f>IF(NOT(OR(
SUMPRODUCT(--ISNUMBER(SEARCH('Chapter 2 (Generated)'!$B$3:$V$3,INDEX(MyData,D16099, E16099+1))))&gt;0,
SUMPRODUCT(--ISNUMBER(SEARCH('Chapter 2 (Generated)'!$B$4:$V$4,INDEX(MyData,D16099, E16099+1))))&gt;0)),
"        " &amp; INDEX(MyData,D16099, E16099+1),
"    " &amp; INDEX(MyData,D16099, E16099+1))</f>
        <v xml:space="preserve">        -1,</v>
      </c>
    </row>
    <row r="16100" spans="4:7" x14ac:dyDescent="0.2">
      <c r="D16100" s="20">
        <f t="shared" si="251"/>
        <v>196</v>
      </c>
      <c r="E16100" s="20">
        <f>MIN(IF(MOD(ROWS($A$2:A16100),$A$2)=0,E16099+1, E16099), $B$2-1)</f>
        <v>19</v>
      </c>
      <c r="G16100" s="2" t="str">
        <f>IF(NOT(OR(
SUMPRODUCT(--ISNUMBER(SEARCH('Chapter 2 (Generated)'!$B$3:$V$3,INDEX(MyData,D16100, E16100+1))))&gt;0,
SUMPRODUCT(--ISNUMBER(SEARCH('Chapter 2 (Generated)'!$B$4:$V$4,INDEX(MyData,D16100, E16100+1))))&gt;0)),
"        " &amp; INDEX(MyData,D16100, E16100+1),
"    " &amp; INDEX(MyData,D16100, E16100+1))</f>
        <v xml:space="preserve">        -1,</v>
      </c>
    </row>
    <row r="16101" spans="4:7" x14ac:dyDescent="0.2">
      <c r="D16101" s="20">
        <f t="shared" si="251"/>
        <v>197</v>
      </c>
      <c r="E16101" s="20">
        <f>MIN(IF(MOD(ROWS($A$2:A16101),$A$2)=0,E16100+1, E16100), $B$2-1)</f>
        <v>19</v>
      </c>
      <c r="G16101" s="2" t="str">
        <f>IF(NOT(OR(
SUMPRODUCT(--ISNUMBER(SEARCH('Chapter 2 (Generated)'!$B$3:$V$3,INDEX(MyData,D16101, E16101+1))))&gt;0,
SUMPRODUCT(--ISNUMBER(SEARCH('Chapter 2 (Generated)'!$B$4:$V$4,INDEX(MyData,D16101, E16101+1))))&gt;0)),
"        " &amp; INDEX(MyData,D16101, E16101+1),
"    " &amp; INDEX(MyData,D16101, E16101+1))</f>
        <v xml:space="preserve">        -1,</v>
      </c>
    </row>
    <row r="16102" spans="4:7" x14ac:dyDescent="0.2">
      <c r="D16102" s="20">
        <f t="shared" si="251"/>
        <v>198</v>
      </c>
      <c r="E16102" s="20">
        <f>MIN(IF(MOD(ROWS($A$2:A16102),$A$2)=0,E16101+1, E16101), $B$2-1)</f>
        <v>19</v>
      </c>
      <c r="G16102" s="2" t="str">
        <f>IF(NOT(OR(
SUMPRODUCT(--ISNUMBER(SEARCH('Chapter 2 (Generated)'!$B$3:$V$3,INDEX(MyData,D16102, E16102+1))))&gt;0,
SUMPRODUCT(--ISNUMBER(SEARCH('Chapter 2 (Generated)'!$B$4:$V$4,INDEX(MyData,D16102, E16102+1))))&gt;0)),
"        " &amp; INDEX(MyData,D16102, E16102+1),
"    " &amp; INDEX(MyData,D16102, E16102+1))</f>
        <v xml:space="preserve">        -1,//195 </v>
      </c>
    </row>
    <row r="16103" spans="4:7" x14ac:dyDescent="0.2">
      <c r="D16103" s="20">
        <f t="shared" si="251"/>
        <v>199</v>
      </c>
      <c r="E16103" s="20">
        <f>MIN(IF(MOD(ROWS($A$2:A16103),$A$2)=0,E16102+1, E16102), $B$2-1)</f>
        <v>19</v>
      </c>
      <c r="G16103" s="2" t="str">
        <f>IF(NOT(OR(
SUMPRODUCT(--ISNUMBER(SEARCH('Chapter 2 (Generated)'!$B$3:$V$3,INDEX(MyData,D16103, E16103+1))))&gt;0,
SUMPRODUCT(--ISNUMBER(SEARCH('Chapter 2 (Generated)'!$B$4:$V$4,INDEX(MyData,D16103, E16103+1))))&gt;0)),
"        " &amp; INDEX(MyData,D16103, E16103+1),
"    " &amp; INDEX(MyData,D16103, E16103+1))</f>
        <v xml:space="preserve">        -1,</v>
      </c>
    </row>
    <row r="16104" spans="4:7" x14ac:dyDescent="0.2">
      <c r="D16104" s="20">
        <f t="shared" si="251"/>
        <v>200</v>
      </c>
      <c r="E16104" s="20">
        <f>MIN(IF(MOD(ROWS($A$2:A16104),$A$2)=0,E16103+1, E16103), $B$2-1)</f>
        <v>19</v>
      </c>
      <c r="G16104" s="2" t="str">
        <f>IF(NOT(OR(
SUMPRODUCT(--ISNUMBER(SEARCH('Chapter 2 (Generated)'!$B$3:$V$3,INDEX(MyData,D16104, E16104+1))))&gt;0,
SUMPRODUCT(--ISNUMBER(SEARCH('Chapter 2 (Generated)'!$B$4:$V$4,INDEX(MyData,D16104, E16104+1))))&gt;0)),
"        " &amp; INDEX(MyData,D16104, E16104+1),
"    " &amp; INDEX(MyData,D16104, E16104+1))</f>
        <v xml:space="preserve">        -1,</v>
      </c>
    </row>
    <row r="16105" spans="4:7" x14ac:dyDescent="0.2">
      <c r="D16105" s="20">
        <f t="shared" si="251"/>
        <v>201</v>
      </c>
      <c r="E16105" s="20">
        <f>MIN(IF(MOD(ROWS($A$2:A16105),$A$2)=0,E16104+1, E16104), $B$2-1)</f>
        <v>19</v>
      </c>
      <c r="G16105" s="2" t="str">
        <f>IF(NOT(OR(
SUMPRODUCT(--ISNUMBER(SEARCH('Chapter 2 (Generated)'!$B$3:$V$3,INDEX(MyData,D16105, E16105+1))))&gt;0,
SUMPRODUCT(--ISNUMBER(SEARCH('Chapter 2 (Generated)'!$B$4:$V$4,INDEX(MyData,D16105, E16105+1))))&gt;0)),
"        " &amp; INDEX(MyData,D16105, E16105+1),
"    " &amp; INDEX(MyData,D16105, E16105+1))</f>
        <v xml:space="preserve">        -1,</v>
      </c>
    </row>
    <row r="16106" spans="4:7" x14ac:dyDescent="0.2">
      <c r="D16106" s="20">
        <f t="shared" si="251"/>
        <v>202</v>
      </c>
      <c r="E16106" s="20">
        <f>MIN(IF(MOD(ROWS($A$2:A16106),$A$2)=0,E16105+1, E16105), $B$2-1)</f>
        <v>19</v>
      </c>
      <c r="G16106" s="2" t="str">
        <f>IF(NOT(OR(
SUMPRODUCT(--ISNUMBER(SEARCH('Chapter 2 (Generated)'!$B$3:$V$3,INDEX(MyData,D16106, E16106+1))))&gt;0,
SUMPRODUCT(--ISNUMBER(SEARCH('Chapter 2 (Generated)'!$B$4:$V$4,INDEX(MyData,D16106, E16106+1))))&gt;0)),
"        " &amp; INDEX(MyData,D16106, E16106+1),
"    " &amp; INDEX(MyData,D16106, E16106+1))</f>
        <v xml:space="preserve">        -1,</v>
      </c>
    </row>
    <row r="16107" spans="4:7" x14ac:dyDescent="0.2">
      <c r="D16107" s="20">
        <f t="shared" si="251"/>
        <v>203</v>
      </c>
      <c r="E16107" s="20">
        <f>MIN(IF(MOD(ROWS($A$2:A16107),$A$2)=0,E16106+1, E16106), $B$2-1)</f>
        <v>19</v>
      </c>
      <c r="G16107" s="2" t="str">
        <f>IF(NOT(OR(
SUMPRODUCT(--ISNUMBER(SEARCH('Chapter 2 (Generated)'!$B$3:$V$3,INDEX(MyData,D16107, E16107+1))))&gt;0,
SUMPRODUCT(--ISNUMBER(SEARCH('Chapter 2 (Generated)'!$B$4:$V$4,INDEX(MyData,D16107, E16107+1))))&gt;0)),
"        " &amp; INDEX(MyData,D16107, E16107+1),
"    " &amp; INDEX(MyData,D16107, E16107+1))</f>
        <v xml:space="preserve">        -1,//200 </v>
      </c>
    </row>
    <row r="16108" spans="4:7" x14ac:dyDescent="0.2">
      <c r="D16108" s="20">
        <f t="shared" si="251"/>
        <v>204</v>
      </c>
      <c r="E16108" s="20">
        <f>MIN(IF(MOD(ROWS($A$2:A16108),$A$2)=0,E16107+1, E16107), $B$2-1)</f>
        <v>19</v>
      </c>
      <c r="G16108" s="2" t="str">
        <f>IF(NOT(OR(
SUMPRODUCT(--ISNUMBER(SEARCH('Chapter 2 (Generated)'!$B$3:$V$3,INDEX(MyData,D16108, E16108+1))))&gt;0,
SUMPRODUCT(--ISNUMBER(SEARCH('Chapter 2 (Generated)'!$B$4:$V$4,INDEX(MyData,D16108, E16108+1))))&gt;0)),
"        " &amp; INDEX(MyData,D16108, E16108+1),
"    " &amp; INDEX(MyData,D16108, E16108+1))</f>
        <v xml:space="preserve">        -1,</v>
      </c>
    </row>
    <row r="16109" spans="4:7" x14ac:dyDescent="0.2">
      <c r="D16109" s="20">
        <f t="shared" si="251"/>
        <v>205</v>
      </c>
      <c r="E16109" s="20">
        <f>MIN(IF(MOD(ROWS($A$2:A16109),$A$2)=0,E16108+1, E16108), $B$2-1)</f>
        <v>19</v>
      </c>
      <c r="G16109" s="2" t="str">
        <f>IF(NOT(OR(
SUMPRODUCT(--ISNUMBER(SEARCH('Chapter 2 (Generated)'!$B$3:$V$3,INDEX(MyData,D16109, E16109+1))))&gt;0,
SUMPRODUCT(--ISNUMBER(SEARCH('Chapter 2 (Generated)'!$B$4:$V$4,INDEX(MyData,D16109, E16109+1))))&gt;0)),
"        " &amp; INDEX(MyData,D16109, E16109+1),
"    " &amp; INDEX(MyData,D16109, E16109+1))</f>
        <v xml:space="preserve">        -1,</v>
      </c>
    </row>
    <row r="16110" spans="4:7" x14ac:dyDescent="0.2">
      <c r="D16110" s="20">
        <f t="shared" si="251"/>
        <v>206</v>
      </c>
      <c r="E16110" s="20">
        <f>MIN(IF(MOD(ROWS($A$2:A16110),$A$2)=0,E16109+1, E16109), $B$2-1)</f>
        <v>19</v>
      </c>
      <c r="G16110" s="2" t="str">
        <f>IF(NOT(OR(
SUMPRODUCT(--ISNUMBER(SEARCH('Chapter 2 (Generated)'!$B$3:$V$3,INDEX(MyData,D16110, E16110+1))))&gt;0,
SUMPRODUCT(--ISNUMBER(SEARCH('Chapter 2 (Generated)'!$B$4:$V$4,INDEX(MyData,D16110, E16110+1))))&gt;0)),
"        " &amp; INDEX(MyData,D16110, E16110+1),
"    " &amp; INDEX(MyData,D16110, E16110+1))</f>
        <v xml:space="preserve">        -1,</v>
      </c>
    </row>
    <row r="16111" spans="4:7" x14ac:dyDescent="0.2">
      <c r="D16111" s="20">
        <f t="shared" si="251"/>
        <v>207</v>
      </c>
      <c r="E16111" s="20">
        <f>MIN(IF(MOD(ROWS($A$2:A16111),$A$2)=0,E16110+1, E16110), $B$2-1)</f>
        <v>19</v>
      </c>
      <c r="G16111" s="2" t="str">
        <f>IF(NOT(OR(
SUMPRODUCT(--ISNUMBER(SEARCH('Chapter 2 (Generated)'!$B$3:$V$3,INDEX(MyData,D16111, E16111+1))))&gt;0,
SUMPRODUCT(--ISNUMBER(SEARCH('Chapter 2 (Generated)'!$B$4:$V$4,INDEX(MyData,D16111, E16111+1))))&gt;0)),
"        " &amp; INDEX(MyData,D16111, E16111+1),
"    " &amp; INDEX(MyData,D16111, E16111+1))</f>
        <v xml:space="preserve">        -1,</v>
      </c>
    </row>
    <row r="16112" spans="4:7" x14ac:dyDescent="0.2">
      <c r="D16112" s="20">
        <f t="shared" si="251"/>
        <v>208</v>
      </c>
      <c r="E16112" s="20">
        <f>MIN(IF(MOD(ROWS($A$2:A16112),$A$2)=0,E16111+1, E16111), $B$2-1)</f>
        <v>19</v>
      </c>
      <c r="G16112" s="2" t="str">
        <f>IF(NOT(OR(
SUMPRODUCT(--ISNUMBER(SEARCH('Chapter 2 (Generated)'!$B$3:$V$3,INDEX(MyData,D16112, E16112+1))))&gt;0,
SUMPRODUCT(--ISNUMBER(SEARCH('Chapter 2 (Generated)'!$B$4:$V$4,INDEX(MyData,D16112, E16112+1))))&gt;0)),
"        " &amp; INDEX(MyData,D16112, E16112+1),
"    " &amp; INDEX(MyData,D16112, E16112+1))</f>
        <v xml:space="preserve">        -1,//205 </v>
      </c>
    </row>
    <row r="16113" spans="4:7" x14ac:dyDescent="0.2">
      <c r="D16113" s="20">
        <f t="shared" si="251"/>
        <v>209</v>
      </c>
      <c r="E16113" s="20">
        <f>MIN(IF(MOD(ROWS($A$2:A16113),$A$2)=0,E16112+1, E16112), $B$2-1)</f>
        <v>19</v>
      </c>
      <c r="G16113" s="2" t="str">
        <f>IF(NOT(OR(
SUMPRODUCT(--ISNUMBER(SEARCH('Chapter 2 (Generated)'!$B$3:$V$3,INDEX(MyData,D16113, E16113+1))))&gt;0,
SUMPRODUCT(--ISNUMBER(SEARCH('Chapter 2 (Generated)'!$B$4:$V$4,INDEX(MyData,D16113, E16113+1))))&gt;0)),
"        " &amp; INDEX(MyData,D16113, E16113+1),
"    " &amp; INDEX(MyData,D16113, E16113+1))</f>
        <v xml:space="preserve">        -1,</v>
      </c>
    </row>
    <row r="16114" spans="4:7" x14ac:dyDescent="0.2">
      <c r="D16114" s="20">
        <f t="shared" si="251"/>
        <v>210</v>
      </c>
      <c r="E16114" s="20">
        <f>MIN(IF(MOD(ROWS($A$2:A16114),$A$2)=0,E16113+1, E16113), $B$2-1)</f>
        <v>19</v>
      </c>
      <c r="G16114" s="2" t="str">
        <f>IF(NOT(OR(
SUMPRODUCT(--ISNUMBER(SEARCH('Chapter 2 (Generated)'!$B$3:$V$3,INDEX(MyData,D16114, E16114+1))))&gt;0,
SUMPRODUCT(--ISNUMBER(SEARCH('Chapter 2 (Generated)'!$B$4:$V$4,INDEX(MyData,D16114, E16114+1))))&gt;0)),
"        " &amp; INDEX(MyData,D16114, E16114+1),
"    " &amp; INDEX(MyData,D16114, E16114+1))</f>
        <v xml:space="preserve">        -1,</v>
      </c>
    </row>
    <row r="16115" spans="4:7" x14ac:dyDescent="0.2">
      <c r="D16115" s="20">
        <f t="shared" si="251"/>
        <v>211</v>
      </c>
      <c r="E16115" s="20">
        <f>MIN(IF(MOD(ROWS($A$2:A16115),$A$2)=0,E16114+1, E16114), $B$2-1)</f>
        <v>19</v>
      </c>
      <c r="G16115" s="2" t="str">
        <f>IF(NOT(OR(
SUMPRODUCT(--ISNUMBER(SEARCH('Chapter 2 (Generated)'!$B$3:$V$3,INDEX(MyData,D16115, E16115+1))))&gt;0,
SUMPRODUCT(--ISNUMBER(SEARCH('Chapter 2 (Generated)'!$B$4:$V$4,INDEX(MyData,D16115, E16115+1))))&gt;0)),
"        " &amp; INDEX(MyData,D16115, E16115+1),
"    " &amp; INDEX(MyData,D16115, E16115+1))</f>
        <v xml:space="preserve">        -1,</v>
      </c>
    </row>
    <row r="16116" spans="4:7" x14ac:dyDescent="0.2">
      <c r="D16116" s="20">
        <f t="shared" si="251"/>
        <v>212</v>
      </c>
      <c r="E16116" s="20">
        <f>MIN(IF(MOD(ROWS($A$2:A16116),$A$2)=0,E16115+1, E16115), $B$2-1)</f>
        <v>19</v>
      </c>
      <c r="G16116" s="2" t="str">
        <f>IF(NOT(OR(
SUMPRODUCT(--ISNUMBER(SEARCH('Chapter 2 (Generated)'!$B$3:$V$3,INDEX(MyData,D16116, E16116+1))))&gt;0,
SUMPRODUCT(--ISNUMBER(SEARCH('Chapter 2 (Generated)'!$B$4:$V$4,INDEX(MyData,D16116, E16116+1))))&gt;0)),
"        " &amp; INDEX(MyData,D16116, E16116+1),
"    " &amp; INDEX(MyData,D16116, E16116+1))</f>
        <v xml:space="preserve">        -1,</v>
      </c>
    </row>
    <row r="16117" spans="4:7" x14ac:dyDescent="0.2">
      <c r="D16117" s="20">
        <f t="shared" si="251"/>
        <v>213</v>
      </c>
      <c r="E16117" s="20">
        <f>MIN(IF(MOD(ROWS($A$2:A16117),$A$2)=0,E16116+1, E16116), $B$2-1)</f>
        <v>19</v>
      </c>
      <c r="G16117" s="2" t="str">
        <f>IF(NOT(OR(
SUMPRODUCT(--ISNUMBER(SEARCH('Chapter 2 (Generated)'!$B$3:$V$3,INDEX(MyData,D16117, E16117+1))))&gt;0,
SUMPRODUCT(--ISNUMBER(SEARCH('Chapter 2 (Generated)'!$B$4:$V$4,INDEX(MyData,D16117, E16117+1))))&gt;0)),
"        " &amp; INDEX(MyData,D16117, E16117+1),
"    " &amp; INDEX(MyData,D16117, E16117+1))</f>
        <v xml:space="preserve">        -1,//210 </v>
      </c>
    </row>
    <row r="16118" spans="4:7" x14ac:dyDescent="0.2">
      <c r="D16118" s="20">
        <f t="shared" si="251"/>
        <v>214</v>
      </c>
      <c r="E16118" s="20">
        <f>MIN(IF(MOD(ROWS($A$2:A16118),$A$2)=0,E16117+1, E16117), $B$2-1)</f>
        <v>19</v>
      </c>
      <c r="G16118" s="2" t="str">
        <f>IF(NOT(OR(
SUMPRODUCT(--ISNUMBER(SEARCH('Chapter 2 (Generated)'!$B$3:$V$3,INDEX(MyData,D16118, E16118+1))))&gt;0,
SUMPRODUCT(--ISNUMBER(SEARCH('Chapter 2 (Generated)'!$B$4:$V$4,INDEX(MyData,D16118, E16118+1))))&gt;0)),
"        " &amp; INDEX(MyData,D16118, E16118+1),
"    " &amp; INDEX(MyData,D16118, E16118+1))</f>
        <v xml:space="preserve">        -1,</v>
      </c>
    </row>
    <row r="16119" spans="4:7" x14ac:dyDescent="0.2">
      <c r="D16119" s="20">
        <f t="shared" si="251"/>
        <v>215</v>
      </c>
      <c r="E16119" s="20">
        <f>MIN(IF(MOD(ROWS($A$2:A16119),$A$2)=0,E16118+1, E16118), $B$2-1)</f>
        <v>19</v>
      </c>
      <c r="G16119" s="2" t="str">
        <f>IF(NOT(OR(
SUMPRODUCT(--ISNUMBER(SEARCH('Chapter 2 (Generated)'!$B$3:$V$3,INDEX(MyData,D16119, E16119+1))))&gt;0,
SUMPRODUCT(--ISNUMBER(SEARCH('Chapter 2 (Generated)'!$B$4:$V$4,INDEX(MyData,D16119, E16119+1))))&gt;0)),
"        " &amp; INDEX(MyData,D16119, E16119+1),
"    " &amp; INDEX(MyData,D16119, E16119+1))</f>
        <v xml:space="preserve">        -1,</v>
      </c>
    </row>
    <row r="16120" spans="4:7" x14ac:dyDescent="0.2">
      <c r="D16120" s="20">
        <f t="shared" si="251"/>
        <v>216</v>
      </c>
      <c r="E16120" s="20">
        <f>MIN(IF(MOD(ROWS($A$2:A16120),$A$2)=0,E16119+1, E16119), $B$2-1)</f>
        <v>19</v>
      </c>
      <c r="G16120" s="2" t="str">
        <f>IF(NOT(OR(
SUMPRODUCT(--ISNUMBER(SEARCH('Chapter 2 (Generated)'!$B$3:$V$3,INDEX(MyData,D16120, E16120+1))))&gt;0,
SUMPRODUCT(--ISNUMBER(SEARCH('Chapter 2 (Generated)'!$B$4:$V$4,INDEX(MyData,D16120, E16120+1))))&gt;0)),
"        " &amp; INDEX(MyData,D16120, E16120+1),
"    " &amp; INDEX(MyData,D16120, E16120+1))</f>
        <v xml:space="preserve">        -1,</v>
      </c>
    </row>
    <row r="16121" spans="4:7" x14ac:dyDescent="0.2">
      <c r="D16121" s="20">
        <f t="shared" si="251"/>
        <v>217</v>
      </c>
      <c r="E16121" s="20">
        <f>MIN(IF(MOD(ROWS($A$2:A16121),$A$2)=0,E16120+1, E16120), $B$2-1)</f>
        <v>19</v>
      </c>
      <c r="G16121" s="2" t="str">
        <f>IF(NOT(OR(
SUMPRODUCT(--ISNUMBER(SEARCH('Chapter 2 (Generated)'!$B$3:$V$3,INDEX(MyData,D16121, E16121+1))))&gt;0,
SUMPRODUCT(--ISNUMBER(SEARCH('Chapter 2 (Generated)'!$B$4:$V$4,INDEX(MyData,D16121, E16121+1))))&gt;0)),
"        " &amp; INDEX(MyData,D16121, E16121+1),
"    " &amp; INDEX(MyData,D16121, E16121+1))</f>
        <v xml:space="preserve">        -1,</v>
      </c>
    </row>
    <row r="16122" spans="4:7" x14ac:dyDescent="0.2">
      <c r="D16122" s="20">
        <f t="shared" si="251"/>
        <v>218</v>
      </c>
      <c r="E16122" s="20">
        <f>MIN(IF(MOD(ROWS($A$2:A16122),$A$2)=0,E16121+1, E16121), $B$2-1)</f>
        <v>19</v>
      </c>
      <c r="G16122" s="2" t="str">
        <f>IF(NOT(OR(
SUMPRODUCT(--ISNUMBER(SEARCH('Chapter 2 (Generated)'!$B$3:$V$3,INDEX(MyData,D16122, E16122+1))))&gt;0,
SUMPRODUCT(--ISNUMBER(SEARCH('Chapter 2 (Generated)'!$B$4:$V$4,INDEX(MyData,D16122, E16122+1))))&gt;0)),
"        " &amp; INDEX(MyData,D16122, E16122+1),
"    " &amp; INDEX(MyData,D16122, E16122+1))</f>
        <v xml:space="preserve">        -1,//215 </v>
      </c>
    </row>
    <row r="16123" spans="4:7" x14ac:dyDescent="0.2">
      <c r="D16123" s="20">
        <f t="shared" si="251"/>
        <v>219</v>
      </c>
      <c r="E16123" s="20">
        <f>MIN(IF(MOD(ROWS($A$2:A16123),$A$2)=0,E16122+1, E16122), $B$2-1)</f>
        <v>19</v>
      </c>
      <c r="G16123" s="2" t="str">
        <f>IF(NOT(OR(
SUMPRODUCT(--ISNUMBER(SEARCH('Chapter 2 (Generated)'!$B$3:$V$3,INDEX(MyData,D16123, E16123+1))))&gt;0,
SUMPRODUCT(--ISNUMBER(SEARCH('Chapter 2 (Generated)'!$B$4:$V$4,INDEX(MyData,D16123, E16123+1))))&gt;0)),
"        " &amp; INDEX(MyData,D16123, E16123+1),
"    " &amp; INDEX(MyData,D16123, E16123+1))</f>
        <v xml:space="preserve">        -1,</v>
      </c>
    </row>
    <row r="16124" spans="4:7" x14ac:dyDescent="0.2">
      <c r="D16124" s="20">
        <f t="shared" si="251"/>
        <v>220</v>
      </c>
      <c r="E16124" s="20">
        <f>MIN(IF(MOD(ROWS($A$2:A16124),$A$2)=0,E16123+1, E16123), $B$2-1)</f>
        <v>19</v>
      </c>
      <c r="G16124" s="2" t="str">
        <f>IF(NOT(OR(
SUMPRODUCT(--ISNUMBER(SEARCH('Chapter 2 (Generated)'!$B$3:$V$3,INDEX(MyData,D16124, E16124+1))))&gt;0,
SUMPRODUCT(--ISNUMBER(SEARCH('Chapter 2 (Generated)'!$B$4:$V$4,INDEX(MyData,D16124, E16124+1))))&gt;0)),
"        " &amp; INDEX(MyData,D16124, E16124+1),
"    " &amp; INDEX(MyData,D16124, E16124+1))</f>
        <v xml:space="preserve">        -1,</v>
      </c>
    </row>
    <row r="16125" spans="4:7" x14ac:dyDescent="0.2">
      <c r="D16125" s="20">
        <f t="shared" si="251"/>
        <v>221</v>
      </c>
      <c r="E16125" s="20">
        <f>MIN(IF(MOD(ROWS($A$2:A16125),$A$2)=0,E16124+1, E16124), $B$2-1)</f>
        <v>19</v>
      </c>
      <c r="G16125" s="2" t="str">
        <f>IF(NOT(OR(
SUMPRODUCT(--ISNUMBER(SEARCH('Chapter 2 (Generated)'!$B$3:$V$3,INDEX(MyData,D16125, E16125+1))))&gt;0,
SUMPRODUCT(--ISNUMBER(SEARCH('Chapter 2 (Generated)'!$B$4:$V$4,INDEX(MyData,D16125, E16125+1))))&gt;0)),
"        " &amp; INDEX(MyData,D16125, E16125+1),
"    " &amp; INDEX(MyData,D16125, E16125+1))</f>
        <v xml:space="preserve">        -1,</v>
      </c>
    </row>
    <row r="16126" spans="4:7" x14ac:dyDescent="0.2">
      <c r="D16126" s="20">
        <f t="shared" si="251"/>
        <v>222</v>
      </c>
      <c r="E16126" s="20">
        <f>MIN(IF(MOD(ROWS($A$2:A16126),$A$2)=0,E16125+1, E16125), $B$2-1)</f>
        <v>19</v>
      </c>
      <c r="G16126" s="2" t="str">
        <f>IF(NOT(OR(
SUMPRODUCT(--ISNUMBER(SEARCH('Chapter 2 (Generated)'!$B$3:$V$3,INDEX(MyData,D16126, E16126+1))))&gt;0,
SUMPRODUCT(--ISNUMBER(SEARCH('Chapter 2 (Generated)'!$B$4:$V$4,INDEX(MyData,D16126, E16126+1))))&gt;0)),
"        " &amp; INDEX(MyData,D16126, E16126+1),
"    " &amp; INDEX(MyData,D16126, E16126+1))</f>
        <v xml:space="preserve">        -1,</v>
      </c>
    </row>
    <row r="16127" spans="4:7" x14ac:dyDescent="0.2">
      <c r="D16127" s="20">
        <f t="shared" si="251"/>
        <v>223</v>
      </c>
      <c r="E16127" s="20">
        <f>MIN(IF(MOD(ROWS($A$2:A16127),$A$2)=0,E16126+1, E16126), $B$2-1)</f>
        <v>19</v>
      </c>
      <c r="G16127" s="2" t="str">
        <f>IF(NOT(OR(
SUMPRODUCT(--ISNUMBER(SEARCH('Chapter 2 (Generated)'!$B$3:$V$3,INDEX(MyData,D16127, E16127+1))))&gt;0,
SUMPRODUCT(--ISNUMBER(SEARCH('Chapter 2 (Generated)'!$B$4:$V$4,INDEX(MyData,D16127, E16127+1))))&gt;0)),
"        " &amp; INDEX(MyData,D16127, E16127+1),
"    " &amp; INDEX(MyData,D16127, E16127+1))</f>
        <v xml:space="preserve">        -1,//220 </v>
      </c>
    </row>
    <row r="16128" spans="4:7" x14ac:dyDescent="0.2">
      <c r="D16128" s="20">
        <f t="shared" si="251"/>
        <v>224</v>
      </c>
      <c r="E16128" s="20">
        <f>MIN(IF(MOD(ROWS($A$2:A16128),$A$2)=0,E16127+1, E16127), $B$2-1)</f>
        <v>19</v>
      </c>
      <c r="G16128" s="2" t="str">
        <f>IF(NOT(OR(
SUMPRODUCT(--ISNUMBER(SEARCH('Chapter 2 (Generated)'!$B$3:$V$3,INDEX(MyData,D16128, E16128+1))))&gt;0,
SUMPRODUCT(--ISNUMBER(SEARCH('Chapter 2 (Generated)'!$B$4:$V$4,INDEX(MyData,D16128, E16128+1))))&gt;0)),
"        " &amp; INDEX(MyData,D16128, E16128+1),
"    " &amp; INDEX(MyData,D16128, E16128+1))</f>
        <v xml:space="preserve">        -1,</v>
      </c>
    </row>
    <row r="16129" spans="4:7" x14ac:dyDescent="0.2">
      <c r="D16129" s="20">
        <f t="shared" si="251"/>
        <v>225</v>
      </c>
      <c r="E16129" s="20">
        <f>MIN(IF(MOD(ROWS($A$2:A16129),$A$2)=0,E16128+1, E16128), $B$2-1)</f>
        <v>19</v>
      </c>
      <c r="G16129" s="2" t="str">
        <f>IF(NOT(OR(
SUMPRODUCT(--ISNUMBER(SEARCH('Chapter 2 (Generated)'!$B$3:$V$3,INDEX(MyData,D16129, E16129+1))))&gt;0,
SUMPRODUCT(--ISNUMBER(SEARCH('Chapter 2 (Generated)'!$B$4:$V$4,INDEX(MyData,D16129, E16129+1))))&gt;0)),
"        " &amp; INDEX(MyData,D16129, E16129+1),
"    " &amp; INDEX(MyData,D16129, E16129+1))</f>
        <v xml:space="preserve">        -1,</v>
      </c>
    </row>
    <row r="16130" spans="4:7" x14ac:dyDescent="0.2">
      <c r="D16130" s="20">
        <f t="shared" ref="D16130:D16193" si="252">MOD(ROW(D16129)-1+ROWS(MyData),ROWS(MyData))+1</f>
        <v>226</v>
      </c>
      <c r="E16130" s="20">
        <f>MIN(IF(MOD(ROWS($A$2:A16130),$A$2)=0,E16129+1, E16129), $B$2-1)</f>
        <v>19</v>
      </c>
      <c r="G16130" s="2" t="str">
        <f>IF(NOT(OR(
SUMPRODUCT(--ISNUMBER(SEARCH('Chapter 2 (Generated)'!$B$3:$V$3,INDEX(MyData,D16130, E16130+1))))&gt;0,
SUMPRODUCT(--ISNUMBER(SEARCH('Chapter 2 (Generated)'!$B$4:$V$4,INDEX(MyData,D16130, E16130+1))))&gt;0)),
"        " &amp; INDEX(MyData,D16130, E16130+1),
"    " &amp; INDEX(MyData,D16130, E16130+1))</f>
        <v xml:space="preserve">        -1,</v>
      </c>
    </row>
    <row r="16131" spans="4:7" x14ac:dyDescent="0.2">
      <c r="D16131" s="20">
        <f t="shared" si="252"/>
        <v>227</v>
      </c>
      <c r="E16131" s="20">
        <f>MIN(IF(MOD(ROWS($A$2:A16131),$A$2)=0,E16130+1, E16130), $B$2-1)</f>
        <v>19</v>
      </c>
      <c r="G16131" s="2" t="str">
        <f>IF(NOT(OR(
SUMPRODUCT(--ISNUMBER(SEARCH('Chapter 2 (Generated)'!$B$3:$V$3,INDEX(MyData,D16131, E16131+1))))&gt;0,
SUMPRODUCT(--ISNUMBER(SEARCH('Chapter 2 (Generated)'!$B$4:$V$4,INDEX(MyData,D16131, E16131+1))))&gt;0)),
"        " &amp; INDEX(MyData,D16131, E16131+1),
"    " &amp; INDEX(MyData,D16131, E16131+1))</f>
        <v xml:space="preserve">        -1,</v>
      </c>
    </row>
    <row r="16132" spans="4:7" x14ac:dyDescent="0.2">
      <c r="D16132" s="20">
        <f t="shared" si="252"/>
        <v>228</v>
      </c>
      <c r="E16132" s="20">
        <f>MIN(IF(MOD(ROWS($A$2:A16132),$A$2)=0,E16131+1, E16131), $B$2-1)</f>
        <v>19</v>
      </c>
      <c r="G16132" s="2" t="str">
        <f>IF(NOT(OR(
SUMPRODUCT(--ISNUMBER(SEARCH('Chapter 2 (Generated)'!$B$3:$V$3,INDEX(MyData,D16132, E16132+1))))&gt;0,
SUMPRODUCT(--ISNUMBER(SEARCH('Chapter 2 (Generated)'!$B$4:$V$4,INDEX(MyData,D16132, E16132+1))))&gt;0)),
"        " &amp; INDEX(MyData,D16132, E16132+1),
"    " &amp; INDEX(MyData,D16132, E16132+1))</f>
        <v xml:space="preserve">        -1,//225 </v>
      </c>
    </row>
    <row r="16133" spans="4:7" x14ac:dyDescent="0.2">
      <c r="D16133" s="20">
        <f t="shared" si="252"/>
        <v>229</v>
      </c>
      <c r="E16133" s="20">
        <f>MIN(IF(MOD(ROWS($A$2:A16133),$A$2)=0,E16132+1, E16132), $B$2-1)</f>
        <v>19</v>
      </c>
      <c r="G16133" s="2" t="str">
        <f>IF(NOT(OR(
SUMPRODUCT(--ISNUMBER(SEARCH('Chapter 2 (Generated)'!$B$3:$V$3,INDEX(MyData,D16133, E16133+1))))&gt;0,
SUMPRODUCT(--ISNUMBER(SEARCH('Chapter 2 (Generated)'!$B$4:$V$4,INDEX(MyData,D16133, E16133+1))))&gt;0)),
"        " &amp; INDEX(MyData,D16133, E16133+1),
"    " &amp; INDEX(MyData,D16133, E16133+1))</f>
        <v xml:space="preserve">        -1,</v>
      </c>
    </row>
    <row r="16134" spans="4:7" x14ac:dyDescent="0.2">
      <c r="D16134" s="20">
        <f t="shared" si="252"/>
        <v>230</v>
      </c>
      <c r="E16134" s="20">
        <f>MIN(IF(MOD(ROWS($A$2:A16134),$A$2)=0,E16133+1, E16133), $B$2-1)</f>
        <v>19</v>
      </c>
      <c r="G16134" s="2" t="str">
        <f>IF(NOT(OR(
SUMPRODUCT(--ISNUMBER(SEARCH('Chapter 2 (Generated)'!$B$3:$V$3,INDEX(MyData,D16134, E16134+1))))&gt;0,
SUMPRODUCT(--ISNUMBER(SEARCH('Chapter 2 (Generated)'!$B$4:$V$4,INDEX(MyData,D16134, E16134+1))))&gt;0)),
"        " &amp; INDEX(MyData,D16134, E16134+1),
"    " &amp; INDEX(MyData,D16134, E16134+1))</f>
        <v xml:space="preserve">        -1,</v>
      </c>
    </row>
    <row r="16135" spans="4:7" x14ac:dyDescent="0.2">
      <c r="D16135" s="20">
        <f t="shared" si="252"/>
        <v>231</v>
      </c>
      <c r="E16135" s="20">
        <f>MIN(IF(MOD(ROWS($A$2:A16135),$A$2)=0,E16134+1, E16134), $B$2-1)</f>
        <v>19</v>
      </c>
      <c r="G16135" s="2" t="str">
        <f>IF(NOT(OR(
SUMPRODUCT(--ISNUMBER(SEARCH('Chapter 2 (Generated)'!$B$3:$V$3,INDEX(MyData,D16135, E16135+1))))&gt;0,
SUMPRODUCT(--ISNUMBER(SEARCH('Chapter 2 (Generated)'!$B$4:$V$4,INDEX(MyData,D16135, E16135+1))))&gt;0)),
"        " &amp; INDEX(MyData,D16135, E16135+1),
"    " &amp; INDEX(MyData,D16135, E16135+1))</f>
        <v xml:space="preserve">        -1,</v>
      </c>
    </row>
    <row r="16136" spans="4:7" x14ac:dyDescent="0.2">
      <c r="D16136" s="20">
        <f t="shared" si="252"/>
        <v>232</v>
      </c>
      <c r="E16136" s="20">
        <f>MIN(IF(MOD(ROWS($A$2:A16136),$A$2)=0,E16135+1, E16135), $B$2-1)</f>
        <v>19</v>
      </c>
      <c r="G16136" s="2" t="str">
        <f>IF(NOT(OR(
SUMPRODUCT(--ISNUMBER(SEARCH('Chapter 2 (Generated)'!$B$3:$V$3,INDEX(MyData,D16136, E16136+1))))&gt;0,
SUMPRODUCT(--ISNUMBER(SEARCH('Chapter 2 (Generated)'!$B$4:$V$4,INDEX(MyData,D16136, E16136+1))))&gt;0)),
"        " &amp; INDEX(MyData,D16136, E16136+1),
"    " &amp; INDEX(MyData,D16136, E16136+1))</f>
        <v xml:space="preserve">        -1,</v>
      </c>
    </row>
    <row r="16137" spans="4:7" x14ac:dyDescent="0.2">
      <c r="D16137" s="20">
        <f t="shared" si="252"/>
        <v>233</v>
      </c>
      <c r="E16137" s="20">
        <f>MIN(IF(MOD(ROWS($A$2:A16137),$A$2)=0,E16136+1, E16136), $B$2-1)</f>
        <v>19</v>
      </c>
      <c r="G16137" s="2" t="str">
        <f>IF(NOT(OR(
SUMPRODUCT(--ISNUMBER(SEARCH('Chapter 2 (Generated)'!$B$3:$V$3,INDEX(MyData,D16137, E16137+1))))&gt;0,
SUMPRODUCT(--ISNUMBER(SEARCH('Chapter 2 (Generated)'!$B$4:$V$4,INDEX(MyData,D16137, E16137+1))))&gt;0)),
"        " &amp; INDEX(MyData,D16137, E16137+1),
"    " &amp; INDEX(MyData,D16137, E16137+1))</f>
        <v xml:space="preserve">        -1,//230 </v>
      </c>
    </row>
    <row r="16138" spans="4:7" x14ac:dyDescent="0.2">
      <c r="D16138" s="20">
        <f t="shared" si="252"/>
        <v>234</v>
      </c>
      <c r="E16138" s="20">
        <f>MIN(IF(MOD(ROWS($A$2:A16138),$A$2)=0,E16137+1, E16137), $B$2-1)</f>
        <v>19</v>
      </c>
      <c r="G16138" s="2" t="str">
        <f>IF(NOT(OR(
SUMPRODUCT(--ISNUMBER(SEARCH('Chapter 2 (Generated)'!$B$3:$V$3,INDEX(MyData,D16138, E16138+1))))&gt;0,
SUMPRODUCT(--ISNUMBER(SEARCH('Chapter 2 (Generated)'!$B$4:$V$4,INDEX(MyData,D16138, E16138+1))))&gt;0)),
"        " &amp; INDEX(MyData,D16138, E16138+1),
"    " &amp; INDEX(MyData,D16138, E16138+1))</f>
        <v xml:space="preserve">        -1,</v>
      </c>
    </row>
    <row r="16139" spans="4:7" x14ac:dyDescent="0.2">
      <c r="D16139" s="20">
        <f t="shared" si="252"/>
        <v>235</v>
      </c>
      <c r="E16139" s="20">
        <f>MIN(IF(MOD(ROWS($A$2:A16139),$A$2)=0,E16138+1, E16138), $B$2-1)</f>
        <v>19</v>
      </c>
      <c r="G16139" s="2" t="str">
        <f>IF(NOT(OR(
SUMPRODUCT(--ISNUMBER(SEARCH('Chapter 2 (Generated)'!$B$3:$V$3,INDEX(MyData,D16139, E16139+1))))&gt;0,
SUMPRODUCT(--ISNUMBER(SEARCH('Chapter 2 (Generated)'!$B$4:$V$4,INDEX(MyData,D16139, E16139+1))))&gt;0)),
"        " &amp; INDEX(MyData,D16139, E16139+1),
"    " &amp; INDEX(MyData,D16139, E16139+1))</f>
        <v xml:space="preserve">        -1,</v>
      </c>
    </row>
    <row r="16140" spans="4:7" x14ac:dyDescent="0.2">
      <c r="D16140" s="20">
        <f t="shared" si="252"/>
        <v>236</v>
      </c>
      <c r="E16140" s="20">
        <f>MIN(IF(MOD(ROWS($A$2:A16140),$A$2)=0,E16139+1, E16139), $B$2-1)</f>
        <v>19</v>
      </c>
      <c r="G16140" s="2" t="str">
        <f>IF(NOT(OR(
SUMPRODUCT(--ISNUMBER(SEARCH('Chapter 2 (Generated)'!$B$3:$V$3,INDEX(MyData,D16140, E16140+1))))&gt;0,
SUMPRODUCT(--ISNUMBER(SEARCH('Chapter 2 (Generated)'!$B$4:$V$4,INDEX(MyData,D16140, E16140+1))))&gt;0)),
"        " &amp; INDEX(MyData,D16140, E16140+1),
"    " &amp; INDEX(MyData,D16140, E16140+1))</f>
        <v xml:space="preserve">        -1,</v>
      </c>
    </row>
    <row r="16141" spans="4:7" x14ac:dyDescent="0.2">
      <c r="D16141" s="20">
        <f t="shared" si="252"/>
        <v>237</v>
      </c>
      <c r="E16141" s="20">
        <f>MIN(IF(MOD(ROWS($A$2:A16141),$A$2)=0,E16140+1, E16140), $B$2-1)</f>
        <v>19</v>
      </c>
      <c r="G16141" s="2" t="str">
        <f>IF(NOT(OR(
SUMPRODUCT(--ISNUMBER(SEARCH('Chapter 2 (Generated)'!$B$3:$V$3,INDEX(MyData,D16141, E16141+1))))&gt;0,
SUMPRODUCT(--ISNUMBER(SEARCH('Chapter 2 (Generated)'!$B$4:$V$4,INDEX(MyData,D16141, E16141+1))))&gt;0)),
"        " &amp; INDEX(MyData,D16141, E16141+1),
"    " &amp; INDEX(MyData,D16141, E16141+1))</f>
        <v xml:space="preserve">        -1,</v>
      </c>
    </row>
    <row r="16142" spans="4:7" x14ac:dyDescent="0.2">
      <c r="D16142" s="20">
        <f t="shared" si="252"/>
        <v>238</v>
      </c>
      <c r="E16142" s="20">
        <f>MIN(IF(MOD(ROWS($A$2:A16142),$A$2)=0,E16141+1, E16141), $B$2-1)</f>
        <v>19</v>
      </c>
      <c r="G16142" s="2" t="str">
        <f>IF(NOT(OR(
SUMPRODUCT(--ISNUMBER(SEARCH('Chapter 2 (Generated)'!$B$3:$V$3,INDEX(MyData,D16142, E16142+1))))&gt;0,
SUMPRODUCT(--ISNUMBER(SEARCH('Chapter 2 (Generated)'!$B$4:$V$4,INDEX(MyData,D16142, E16142+1))))&gt;0)),
"        " &amp; INDEX(MyData,D16142, E16142+1),
"    " &amp; INDEX(MyData,D16142, E16142+1))</f>
        <v xml:space="preserve">        -1,//235 </v>
      </c>
    </row>
    <row r="16143" spans="4:7" x14ac:dyDescent="0.2">
      <c r="D16143" s="20">
        <f t="shared" si="252"/>
        <v>239</v>
      </c>
      <c r="E16143" s="20">
        <f>MIN(IF(MOD(ROWS($A$2:A16143),$A$2)=0,E16142+1, E16142), $B$2-1)</f>
        <v>19</v>
      </c>
      <c r="G16143" s="2" t="str">
        <f>IF(NOT(OR(
SUMPRODUCT(--ISNUMBER(SEARCH('Chapter 2 (Generated)'!$B$3:$V$3,INDEX(MyData,D16143, E16143+1))))&gt;0,
SUMPRODUCT(--ISNUMBER(SEARCH('Chapter 2 (Generated)'!$B$4:$V$4,INDEX(MyData,D16143, E16143+1))))&gt;0)),
"        " &amp; INDEX(MyData,D16143, E16143+1),
"    " &amp; INDEX(MyData,D16143, E16143+1))</f>
        <v xml:space="preserve">        -1,</v>
      </c>
    </row>
    <row r="16144" spans="4:7" x14ac:dyDescent="0.2">
      <c r="D16144" s="20">
        <f t="shared" si="252"/>
        <v>240</v>
      </c>
      <c r="E16144" s="20">
        <f>MIN(IF(MOD(ROWS($A$2:A16144),$A$2)=0,E16143+1, E16143), $B$2-1)</f>
        <v>19</v>
      </c>
      <c r="G16144" s="2" t="str">
        <f>IF(NOT(OR(
SUMPRODUCT(--ISNUMBER(SEARCH('Chapter 2 (Generated)'!$B$3:$V$3,INDEX(MyData,D16144, E16144+1))))&gt;0,
SUMPRODUCT(--ISNUMBER(SEARCH('Chapter 2 (Generated)'!$B$4:$V$4,INDEX(MyData,D16144, E16144+1))))&gt;0)),
"        " &amp; INDEX(MyData,D16144, E16144+1),
"    " &amp; INDEX(MyData,D16144, E16144+1))</f>
        <v xml:space="preserve">        -1,</v>
      </c>
    </row>
    <row r="16145" spans="4:7" x14ac:dyDescent="0.2">
      <c r="D16145" s="20">
        <f t="shared" si="252"/>
        <v>241</v>
      </c>
      <c r="E16145" s="20">
        <f>MIN(IF(MOD(ROWS($A$2:A16145),$A$2)=0,E16144+1, E16144), $B$2-1)</f>
        <v>19</v>
      </c>
      <c r="G16145" s="2" t="str">
        <f>IF(NOT(OR(
SUMPRODUCT(--ISNUMBER(SEARCH('Chapter 2 (Generated)'!$B$3:$V$3,INDEX(MyData,D16145, E16145+1))))&gt;0,
SUMPRODUCT(--ISNUMBER(SEARCH('Chapter 2 (Generated)'!$B$4:$V$4,INDEX(MyData,D16145, E16145+1))))&gt;0)),
"        " &amp; INDEX(MyData,D16145, E16145+1),
"    " &amp; INDEX(MyData,D16145, E16145+1))</f>
        <v xml:space="preserve">        -1,</v>
      </c>
    </row>
    <row r="16146" spans="4:7" x14ac:dyDescent="0.2">
      <c r="D16146" s="20">
        <f t="shared" si="252"/>
        <v>242</v>
      </c>
      <c r="E16146" s="20">
        <f>MIN(IF(MOD(ROWS($A$2:A16146),$A$2)=0,E16145+1, E16145), $B$2-1)</f>
        <v>19</v>
      </c>
      <c r="G16146" s="2" t="str">
        <f>IF(NOT(OR(
SUMPRODUCT(--ISNUMBER(SEARCH('Chapter 2 (Generated)'!$B$3:$V$3,INDEX(MyData,D16146, E16146+1))))&gt;0,
SUMPRODUCT(--ISNUMBER(SEARCH('Chapter 2 (Generated)'!$B$4:$V$4,INDEX(MyData,D16146, E16146+1))))&gt;0)),
"        " &amp; INDEX(MyData,D16146, E16146+1),
"    " &amp; INDEX(MyData,D16146, E16146+1))</f>
        <v xml:space="preserve">        -1,</v>
      </c>
    </row>
    <row r="16147" spans="4:7" x14ac:dyDescent="0.2">
      <c r="D16147" s="20">
        <f t="shared" si="252"/>
        <v>243</v>
      </c>
      <c r="E16147" s="20">
        <f>MIN(IF(MOD(ROWS($A$2:A16147),$A$2)=0,E16146+1, E16146), $B$2-1)</f>
        <v>19</v>
      </c>
      <c r="G16147" s="2" t="str">
        <f>IF(NOT(OR(
SUMPRODUCT(--ISNUMBER(SEARCH('Chapter 2 (Generated)'!$B$3:$V$3,INDEX(MyData,D16147, E16147+1))))&gt;0,
SUMPRODUCT(--ISNUMBER(SEARCH('Chapter 2 (Generated)'!$B$4:$V$4,INDEX(MyData,D16147, E16147+1))))&gt;0)),
"        " &amp; INDEX(MyData,D16147, E16147+1),
"    " &amp; INDEX(MyData,D16147, E16147+1))</f>
        <v xml:space="preserve">        -1,//240 </v>
      </c>
    </row>
    <row r="16148" spans="4:7" x14ac:dyDescent="0.2">
      <c r="D16148" s="20">
        <f t="shared" si="252"/>
        <v>244</v>
      </c>
      <c r="E16148" s="20">
        <f>MIN(IF(MOD(ROWS($A$2:A16148),$A$2)=0,E16147+1, E16147), $B$2-1)</f>
        <v>19</v>
      </c>
      <c r="G16148" s="2" t="str">
        <f>IF(NOT(OR(
SUMPRODUCT(--ISNUMBER(SEARCH('Chapter 2 (Generated)'!$B$3:$V$3,INDEX(MyData,D16148, E16148+1))))&gt;0,
SUMPRODUCT(--ISNUMBER(SEARCH('Chapter 2 (Generated)'!$B$4:$V$4,INDEX(MyData,D16148, E16148+1))))&gt;0)),
"        " &amp; INDEX(MyData,D16148, E16148+1),
"    " &amp; INDEX(MyData,D16148, E16148+1))</f>
        <v xml:space="preserve">        -1,</v>
      </c>
    </row>
    <row r="16149" spans="4:7" x14ac:dyDescent="0.2">
      <c r="D16149" s="20">
        <f t="shared" si="252"/>
        <v>245</v>
      </c>
      <c r="E16149" s="20">
        <f>MIN(IF(MOD(ROWS($A$2:A16149),$A$2)=0,E16148+1, E16148), $B$2-1)</f>
        <v>19</v>
      </c>
      <c r="G16149" s="2" t="str">
        <f>IF(NOT(OR(
SUMPRODUCT(--ISNUMBER(SEARCH('Chapter 2 (Generated)'!$B$3:$V$3,INDEX(MyData,D16149, E16149+1))))&gt;0,
SUMPRODUCT(--ISNUMBER(SEARCH('Chapter 2 (Generated)'!$B$4:$V$4,INDEX(MyData,D16149, E16149+1))))&gt;0)),
"        " &amp; INDEX(MyData,D16149, E16149+1),
"    " &amp; INDEX(MyData,D16149, E16149+1))</f>
        <v xml:space="preserve">        -1,</v>
      </c>
    </row>
    <row r="16150" spans="4:7" x14ac:dyDescent="0.2">
      <c r="D16150" s="20">
        <f t="shared" si="252"/>
        <v>246</v>
      </c>
      <c r="E16150" s="20">
        <f>MIN(IF(MOD(ROWS($A$2:A16150),$A$2)=0,E16149+1, E16149), $B$2-1)</f>
        <v>19</v>
      </c>
      <c r="G16150" s="2" t="str">
        <f>IF(NOT(OR(
SUMPRODUCT(--ISNUMBER(SEARCH('Chapter 2 (Generated)'!$B$3:$V$3,INDEX(MyData,D16150, E16150+1))))&gt;0,
SUMPRODUCT(--ISNUMBER(SEARCH('Chapter 2 (Generated)'!$B$4:$V$4,INDEX(MyData,D16150, E16150+1))))&gt;0)),
"        " &amp; INDEX(MyData,D16150, E16150+1),
"    " &amp; INDEX(MyData,D16150, E16150+1))</f>
        <v xml:space="preserve">        -1,</v>
      </c>
    </row>
    <row r="16151" spans="4:7" x14ac:dyDescent="0.2">
      <c r="D16151" s="20">
        <f t="shared" si="252"/>
        <v>247</v>
      </c>
      <c r="E16151" s="20">
        <f>MIN(IF(MOD(ROWS($A$2:A16151),$A$2)=0,E16150+1, E16150), $B$2-1)</f>
        <v>19</v>
      </c>
      <c r="G16151" s="2" t="str">
        <f>IF(NOT(OR(
SUMPRODUCT(--ISNUMBER(SEARCH('Chapter 2 (Generated)'!$B$3:$V$3,INDEX(MyData,D16151, E16151+1))))&gt;0,
SUMPRODUCT(--ISNUMBER(SEARCH('Chapter 2 (Generated)'!$B$4:$V$4,INDEX(MyData,D16151, E16151+1))))&gt;0)),
"        " &amp; INDEX(MyData,D16151, E16151+1),
"    " &amp; INDEX(MyData,D16151, E16151+1))</f>
        <v xml:space="preserve">        -1,</v>
      </c>
    </row>
    <row r="16152" spans="4:7" x14ac:dyDescent="0.2">
      <c r="D16152" s="20">
        <f t="shared" si="252"/>
        <v>248</v>
      </c>
      <c r="E16152" s="20">
        <f>MIN(IF(MOD(ROWS($A$2:A16152),$A$2)=0,E16151+1, E16151), $B$2-1)</f>
        <v>19</v>
      </c>
      <c r="G16152" s="2" t="str">
        <f>IF(NOT(OR(
SUMPRODUCT(--ISNUMBER(SEARCH('Chapter 2 (Generated)'!$B$3:$V$3,INDEX(MyData,D16152, E16152+1))))&gt;0,
SUMPRODUCT(--ISNUMBER(SEARCH('Chapter 2 (Generated)'!$B$4:$V$4,INDEX(MyData,D16152, E16152+1))))&gt;0)),
"        " &amp; INDEX(MyData,D16152, E16152+1),
"    " &amp; INDEX(MyData,D16152, E16152+1))</f>
        <v xml:space="preserve">        -1,//245 </v>
      </c>
    </row>
    <row r="16153" spans="4:7" x14ac:dyDescent="0.2">
      <c r="D16153" s="20">
        <f t="shared" si="252"/>
        <v>249</v>
      </c>
      <c r="E16153" s="20">
        <f>MIN(IF(MOD(ROWS($A$2:A16153),$A$2)=0,E16152+1, E16152), $B$2-1)</f>
        <v>19</v>
      </c>
      <c r="G16153" s="2" t="str">
        <f>IF(NOT(OR(
SUMPRODUCT(--ISNUMBER(SEARCH('Chapter 2 (Generated)'!$B$3:$V$3,INDEX(MyData,D16153, E16153+1))))&gt;0,
SUMPRODUCT(--ISNUMBER(SEARCH('Chapter 2 (Generated)'!$B$4:$V$4,INDEX(MyData,D16153, E16153+1))))&gt;0)),
"        " &amp; INDEX(MyData,D16153, E16153+1),
"    " &amp; INDEX(MyData,D16153, E16153+1))</f>
        <v xml:space="preserve">        -1,</v>
      </c>
    </row>
    <row r="16154" spans="4:7" x14ac:dyDescent="0.2">
      <c r="D16154" s="20">
        <f t="shared" si="252"/>
        <v>250</v>
      </c>
      <c r="E16154" s="20">
        <f>MIN(IF(MOD(ROWS($A$2:A16154),$A$2)=0,E16153+1, E16153), $B$2-1)</f>
        <v>19</v>
      </c>
      <c r="G16154" s="2" t="str">
        <f>IF(NOT(OR(
SUMPRODUCT(--ISNUMBER(SEARCH('Chapter 2 (Generated)'!$B$3:$V$3,INDEX(MyData,D16154, E16154+1))))&gt;0,
SUMPRODUCT(--ISNUMBER(SEARCH('Chapter 2 (Generated)'!$B$4:$V$4,INDEX(MyData,D16154, E16154+1))))&gt;0)),
"        " &amp; INDEX(MyData,D16154, E16154+1),
"    " &amp; INDEX(MyData,D16154, E16154+1))</f>
        <v xml:space="preserve">        -1,</v>
      </c>
    </row>
    <row r="16155" spans="4:7" x14ac:dyDescent="0.2">
      <c r="D16155" s="20">
        <f t="shared" si="252"/>
        <v>251</v>
      </c>
      <c r="E16155" s="20">
        <f>MIN(IF(MOD(ROWS($A$2:A16155),$A$2)=0,E16154+1, E16154), $B$2-1)</f>
        <v>19</v>
      </c>
      <c r="G16155" s="2" t="str">
        <f>IF(NOT(OR(
SUMPRODUCT(--ISNUMBER(SEARCH('Chapter 2 (Generated)'!$B$3:$V$3,INDEX(MyData,D16155, E16155+1))))&gt;0,
SUMPRODUCT(--ISNUMBER(SEARCH('Chapter 2 (Generated)'!$B$4:$V$4,INDEX(MyData,D16155, E16155+1))))&gt;0)),
"        " &amp; INDEX(MyData,D16155, E16155+1),
"    " &amp; INDEX(MyData,D16155, E16155+1))</f>
        <v xml:space="preserve">        -1,</v>
      </c>
    </row>
    <row r="16156" spans="4:7" x14ac:dyDescent="0.2">
      <c r="D16156" s="20">
        <f t="shared" si="252"/>
        <v>252</v>
      </c>
      <c r="E16156" s="20">
        <f>MIN(IF(MOD(ROWS($A$2:A16156),$A$2)=0,E16155+1, E16155), $B$2-1)</f>
        <v>19</v>
      </c>
      <c r="G16156" s="2" t="str">
        <f>IF(NOT(OR(
SUMPRODUCT(--ISNUMBER(SEARCH('Chapter 2 (Generated)'!$B$3:$V$3,INDEX(MyData,D16156, E16156+1))))&gt;0,
SUMPRODUCT(--ISNUMBER(SEARCH('Chapter 2 (Generated)'!$B$4:$V$4,INDEX(MyData,D16156, E16156+1))))&gt;0)),
"        " &amp; INDEX(MyData,D16156, E16156+1),
"    " &amp; INDEX(MyData,D16156, E16156+1))</f>
        <v xml:space="preserve">        -1,</v>
      </c>
    </row>
    <row r="16157" spans="4:7" x14ac:dyDescent="0.2">
      <c r="D16157" s="20">
        <f t="shared" si="252"/>
        <v>253</v>
      </c>
      <c r="E16157" s="20">
        <f>MIN(IF(MOD(ROWS($A$2:A16157),$A$2)=0,E16156+1, E16156), $B$2-1)</f>
        <v>19</v>
      </c>
      <c r="G16157" s="2" t="str">
        <f>IF(NOT(OR(
SUMPRODUCT(--ISNUMBER(SEARCH('Chapter 2 (Generated)'!$B$3:$V$3,INDEX(MyData,D16157, E16157+1))))&gt;0,
SUMPRODUCT(--ISNUMBER(SEARCH('Chapter 2 (Generated)'!$B$4:$V$4,INDEX(MyData,D16157, E16157+1))))&gt;0)),
"        " &amp; INDEX(MyData,D16157, E16157+1),
"    " &amp; INDEX(MyData,D16157, E16157+1))</f>
        <v xml:space="preserve">        -1,//250 </v>
      </c>
    </row>
    <row r="16158" spans="4:7" x14ac:dyDescent="0.2">
      <c r="D16158" s="20">
        <f t="shared" si="252"/>
        <v>254</v>
      </c>
      <c r="E16158" s="20">
        <f>MIN(IF(MOD(ROWS($A$2:A16158),$A$2)=0,E16157+1, E16157), $B$2-1)</f>
        <v>19</v>
      </c>
      <c r="G16158" s="2" t="str">
        <f>IF(NOT(OR(
SUMPRODUCT(--ISNUMBER(SEARCH('Chapter 2 (Generated)'!$B$3:$V$3,INDEX(MyData,D16158, E16158+1))))&gt;0,
SUMPRODUCT(--ISNUMBER(SEARCH('Chapter 2 (Generated)'!$B$4:$V$4,INDEX(MyData,D16158, E16158+1))))&gt;0)),
"        " &amp; INDEX(MyData,D16158, E16158+1),
"    " &amp; INDEX(MyData,D16158, E16158+1))</f>
        <v xml:space="preserve">        -1,</v>
      </c>
    </row>
    <row r="16159" spans="4:7" x14ac:dyDescent="0.2">
      <c r="D16159" s="20">
        <f t="shared" si="252"/>
        <v>255</v>
      </c>
      <c r="E16159" s="20">
        <f>MIN(IF(MOD(ROWS($A$2:A16159),$A$2)=0,E16158+1, E16158), $B$2-1)</f>
        <v>19</v>
      </c>
      <c r="G16159" s="2" t="str">
        <f>IF(NOT(OR(
SUMPRODUCT(--ISNUMBER(SEARCH('Chapter 2 (Generated)'!$B$3:$V$3,INDEX(MyData,D16159, E16159+1))))&gt;0,
SUMPRODUCT(--ISNUMBER(SEARCH('Chapter 2 (Generated)'!$B$4:$V$4,INDEX(MyData,D16159, E16159+1))))&gt;0)),
"        " &amp; INDEX(MyData,D16159, E16159+1),
"    " &amp; INDEX(MyData,D16159, E16159+1))</f>
        <v xml:space="preserve">        -1,</v>
      </c>
    </row>
    <row r="16160" spans="4:7" x14ac:dyDescent="0.2">
      <c r="D16160" s="20">
        <f t="shared" si="252"/>
        <v>256</v>
      </c>
      <c r="E16160" s="20">
        <f>MIN(IF(MOD(ROWS($A$2:A16160),$A$2)=0,E16159+1, E16159), $B$2-1)</f>
        <v>19</v>
      </c>
      <c r="G16160" s="2" t="str">
        <f>IF(NOT(OR(
SUMPRODUCT(--ISNUMBER(SEARCH('Chapter 2 (Generated)'!$B$3:$V$3,INDEX(MyData,D16160, E16160+1))))&gt;0,
SUMPRODUCT(--ISNUMBER(SEARCH('Chapter 2 (Generated)'!$B$4:$V$4,INDEX(MyData,D16160, E16160+1))))&gt;0)),
"        " &amp; INDEX(MyData,D16160, E16160+1),
"    " &amp; INDEX(MyData,D16160, E16160+1))</f>
        <v xml:space="preserve">        -1,</v>
      </c>
    </row>
    <row r="16161" spans="4:7" x14ac:dyDescent="0.2">
      <c r="D16161" s="20">
        <f t="shared" si="252"/>
        <v>257</v>
      </c>
      <c r="E16161" s="20">
        <f>MIN(IF(MOD(ROWS($A$2:A16161),$A$2)=0,E16160+1, E16160), $B$2-1)</f>
        <v>19</v>
      </c>
      <c r="G16161" s="2" t="str">
        <f>IF(NOT(OR(
SUMPRODUCT(--ISNUMBER(SEARCH('Chapter 2 (Generated)'!$B$3:$V$3,INDEX(MyData,D16161, E16161+1))))&gt;0,
SUMPRODUCT(--ISNUMBER(SEARCH('Chapter 2 (Generated)'!$B$4:$V$4,INDEX(MyData,D16161, E16161+1))))&gt;0)),
"        " &amp; INDEX(MyData,D16161, E16161+1),
"    " &amp; INDEX(MyData,D16161, E16161+1))</f>
        <v xml:space="preserve">        -1,</v>
      </c>
    </row>
    <row r="16162" spans="4:7" x14ac:dyDescent="0.2">
      <c r="D16162" s="20">
        <f t="shared" si="252"/>
        <v>258</v>
      </c>
      <c r="E16162" s="20">
        <f>MIN(IF(MOD(ROWS($A$2:A16162),$A$2)=0,E16161+1, E16161), $B$2-1)</f>
        <v>19</v>
      </c>
      <c r="G16162" s="2" t="str">
        <f>IF(NOT(OR(
SUMPRODUCT(--ISNUMBER(SEARCH('Chapter 2 (Generated)'!$B$3:$V$3,INDEX(MyData,D16162, E16162+1))))&gt;0,
SUMPRODUCT(--ISNUMBER(SEARCH('Chapter 2 (Generated)'!$B$4:$V$4,INDEX(MyData,D16162, E16162+1))))&gt;0)),
"        " &amp; INDEX(MyData,D16162, E16162+1),
"    " &amp; INDEX(MyData,D16162, E16162+1))</f>
        <v xml:space="preserve">        -1,//255 </v>
      </c>
    </row>
    <row r="16163" spans="4:7" x14ac:dyDescent="0.2">
      <c r="D16163" s="20">
        <f t="shared" si="252"/>
        <v>259</v>
      </c>
      <c r="E16163" s="20">
        <f>MIN(IF(MOD(ROWS($A$2:A16163),$A$2)=0,E16162+1, E16162), $B$2-1)</f>
        <v>19</v>
      </c>
      <c r="G16163" s="2" t="str">
        <f>IF(NOT(OR(
SUMPRODUCT(--ISNUMBER(SEARCH('Chapter 2 (Generated)'!$B$3:$V$3,INDEX(MyData,D16163, E16163+1))))&gt;0,
SUMPRODUCT(--ISNUMBER(SEARCH('Chapter 2 (Generated)'!$B$4:$V$4,INDEX(MyData,D16163, E16163+1))))&gt;0)),
"        " &amp; INDEX(MyData,D16163, E16163+1),
"    " &amp; INDEX(MyData,D16163, E16163+1))</f>
        <v xml:space="preserve">        -1,</v>
      </c>
    </row>
    <row r="16164" spans="4:7" x14ac:dyDescent="0.2">
      <c r="D16164" s="20">
        <f t="shared" si="252"/>
        <v>260</v>
      </c>
      <c r="E16164" s="20">
        <f>MIN(IF(MOD(ROWS($A$2:A16164),$A$2)=0,E16163+1, E16163), $B$2-1)</f>
        <v>19</v>
      </c>
      <c r="G16164" s="2" t="str">
        <f>IF(NOT(OR(
SUMPRODUCT(--ISNUMBER(SEARCH('Chapter 2 (Generated)'!$B$3:$V$3,INDEX(MyData,D16164, E16164+1))))&gt;0,
SUMPRODUCT(--ISNUMBER(SEARCH('Chapter 2 (Generated)'!$B$4:$V$4,INDEX(MyData,D16164, E16164+1))))&gt;0)),
"        " &amp; INDEX(MyData,D16164, E16164+1),
"    " &amp; INDEX(MyData,D16164, E16164+1))</f>
        <v xml:space="preserve">        -1,</v>
      </c>
    </row>
    <row r="16165" spans="4:7" x14ac:dyDescent="0.2">
      <c r="D16165" s="20">
        <f t="shared" si="252"/>
        <v>261</v>
      </c>
      <c r="E16165" s="20">
        <f>MIN(IF(MOD(ROWS($A$2:A16165),$A$2)=0,E16164+1, E16164), $B$2-1)</f>
        <v>19</v>
      </c>
      <c r="G16165" s="2" t="str">
        <f>IF(NOT(OR(
SUMPRODUCT(--ISNUMBER(SEARCH('Chapter 2 (Generated)'!$B$3:$V$3,INDEX(MyData,D16165, E16165+1))))&gt;0,
SUMPRODUCT(--ISNUMBER(SEARCH('Chapter 2 (Generated)'!$B$4:$V$4,INDEX(MyData,D16165, E16165+1))))&gt;0)),
"        " &amp; INDEX(MyData,D16165, E16165+1),
"    " &amp; INDEX(MyData,D16165, E16165+1))</f>
        <v xml:space="preserve">        -1,</v>
      </c>
    </row>
    <row r="16166" spans="4:7" x14ac:dyDescent="0.2">
      <c r="D16166" s="20">
        <f t="shared" si="252"/>
        <v>262</v>
      </c>
      <c r="E16166" s="20">
        <f>MIN(IF(MOD(ROWS($A$2:A16166),$A$2)=0,E16165+1, E16165), $B$2-1)</f>
        <v>19</v>
      </c>
      <c r="G16166" s="2" t="str">
        <f>IF(NOT(OR(
SUMPRODUCT(--ISNUMBER(SEARCH('Chapter 2 (Generated)'!$B$3:$V$3,INDEX(MyData,D16166, E16166+1))))&gt;0,
SUMPRODUCT(--ISNUMBER(SEARCH('Chapter 2 (Generated)'!$B$4:$V$4,INDEX(MyData,D16166, E16166+1))))&gt;0)),
"        " &amp; INDEX(MyData,D16166, E16166+1),
"    " &amp; INDEX(MyData,D16166, E16166+1))</f>
        <v xml:space="preserve">        -1,</v>
      </c>
    </row>
    <row r="16167" spans="4:7" x14ac:dyDescent="0.2">
      <c r="D16167" s="20">
        <f t="shared" si="252"/>
        <v>263</v>
      </c>
      <c r="E16167" s="20">
        <f>MIN(IF(MOD(ROWS($A$2:A16167),$A$2)=0,E16166+1, E16166), $B$2-1)</f>
        <v>19</v>
      </c>
      <c r="G16167" s="2" t="str">
        <f>IF(NOT(OR(
SUMPRODUCT(--ISNUMBER(SEARCH('Chapter 2 (Generated)'!$B$3:$V$3,INDEX(MyData,D16167, E16167+1))))&gt;0,
SUMPRODUCT(--ISNUMBER(SEARCH('Chapter 2 (Generated)'!$B$4:$V$4,INDEX(MyData,D16167, E16167+1))))&gt;0)),
"        " &amp; INDEX(MyData,D16167, E16167+1),
"    " &amp; INDEX(MyData,D16167, E16167+1))</f>
        <v xml:space="preserve">        -1,//260 </v>
      </c>
    </row>
    <row r="16168" spans="4:7" x14ac:dyDescent="0.2">
      <c r="D16168" s="20">
        <f t="shared" si="252"/>
        <v>264</v>
      </c>
      <c r="E16168" s="20">
        <f>MIN(IF(MOD(ROWS($A$2:A16168),$A$2)=0,E16167+1, E16167), $B$2-1)</f>
        <v>19</v>
      </c>
      <c r="G16168" s="2" t="str">
        <f>IF(NOT(OR(
SUMPRODUCT(--ISNUMBER(SEARCH('Chapter 2 (Generated)'!$B$3:$V$3,INDEX(MyData,D16168, E16168+1))))&gt;0,
SUMPRODUCT(--ISNUMBER(SEARCH('Chapter 2 (Generated)'!$B$4:$V$4,INDEX(MyData,D16168, E16168+1))))&gt;0)),
"        " &amp; INDEX(MyData,D16168, E16168+1),
"    " &amp; INDEX(MyData,D16168, E16168+1))</f>
        <v xml:space="preserve">        -1,</v>
      </c>
    </row>
    <row r="16169" spans="4:7" x14ac:dyDescent="0.2">
      <c r="D16169" s="20">
        <f t="shared" si="252"/>
        <v>265</v>
      </c>
      <c r="E16169" s="20">
        <f>MIN(IF(MOD(ROWS($A$2:A16169),$A$2)=0,E16168+1, E16168), $B$2-1)</f>
        <v>19</v>
      </c>
      <c r="G16169" s="2" t="str">
        <f>IF(NOT(OR(
SUMPRODUCT(--ISNUMBER(SEARCH('Chapter 2 (Generated)'!$B$3:$V$3,INDEX(MyData,D16169, E16169+1))))&gt;0,
SUMPRODUCT(--ISNUMBER(SEARCH('Chapter 2 (Generated)'!$B$4:$V$4,INDEX(MyData,D16169, E16169+1))))&gt;0)),
"        " &amp; INDEX(MyData,D16169, E16169+1),
"    " &amp; INDEX(MyData,D16169, E16169+1))</f>
        <v xml:space="preserve">        -1,</v>
      </c>
    </row>
    <row r="16170" spans="4:7" x14ac:dyDescent="0.2">
      <c r="D16170" s="20">
        <f t="shared" si="252"/>
        <v>266</v>
      </c>
      <c r="E16170" s="20">
        <f>MIN(IF(MOD(ROWS($A$2:A16170),$A$2)=0,E16169+1, E16169), $B$2-1)</f>
        <v>19</v>
      </c>
      <c r="G16170" s="2" t="str">
        <f>IF(NOT(OR(
SUMPRODUCT(--ISNUMBER(SEARCH('Chapter 2 (Generated)'!$B$3:$V$3,INDEX(MyData,D16170, E16170+1))))&gt;0,
SUMPRODUCT(--ISNUMBER(SEARCH('Chapter 2 (Generated)'!$B$4:$V$4,INDEX(MyData,D16170, E16170+1))))&gt;0)),
"        " &amp; INDEX(MyData,D16170, E16170+1),
"    " &amp; INDEX(MyData,D16170, E16170+1))</f>
        <v xml:space="preserve">        -1,</v>
      </c>
    </row>
    <row r="16171" spans="4:7" x14ac:dyDescent="0.2">
      <c r="D16171" s="20">
        <f t="shared" si="252"/>
        <v>267</v>
      </c>
      <c r="E16171" s="20">
        <f>MIN(IF(MOD(ROWS($A$2:A16171),$A$2)=0,E16170+1, E16170), $B$2-1)</f>
        <v>19</v>
      </c>
      <c r="G16171" s="2" t="str">
        <f>IF(NOT(OR(
SUMPRODUCT(--ISNUMBER(SEARCH('Chapter 2 (Generated)'!$B$3:$V$3,INDEX(MyData,D16171, E16171+1))))&gt;0,
SUMPRODUCT(--ISNUMBER(SEARCH('Chapter 2 (Generated)'!$B$4:$V$4,INDEX(MyData,D16171, E16171+1))))&gt;0)),
"        " &amp; INDEX(MyData,D16171, E16171+1),
"    " &amp; INDEX(MyData,D16171, E16171+1))</f>
        <v xml:space="preserve">        -1,</v>
      </c>
    </row>
    <row r="16172" spans="4:7" x14ac:dyDescent="0.2">
      <c r="D16172" s="20">
        <f t="shared" si="252"/>
        <v>268</v>
      </c>
      <c r="E16172" s="20">
        <f>MIN(IF(MOD(ROWS($A$2:A16172),$A$2)=0,E16171+1, E16171), $B$2-1)</f>
        <v>19</v>
      </c>
      <c r="G16172" s="2" t="str">
        <f>IF(NOT(OR(
SUMPRODUCT(--ISNUMBER(SEARCH('Chapter 2 (Generated)'!$B$3:$V$3,INDEX(MyData,D16172, E16172+1))))&gt;0,
SUMPRODUCT(--ISNUMBER(SEARCH('Chapter 2 (Generated)'!$B$4:$V$4,INDEX(MyData,D16172, E16172+1))))&gt;0)),
"        " &amp; INDEX(MyData,D16172, E16172+1),
"    " &amp; INDEX(MyData,D16172, E16172+1))</f>
        <v xml:space="preserve">        -1,//265 </v>
      </c>
    </row>
    <row r="16173" spans="4:7" x14ac:dyDescent="0.2">
      <c r="D16173" s="20">
        <f t="shared" si="252"/>
        <v>269</v>
      </c>
      <c r="E16173" s="20">
        <f>MIN(IF(MOD(ROWS($A$2:A16173),$A$2)=0,E16172+1, E16172), $B$2-1)</f>
        <v>19</v>
      </c>
      <c r="G16173" s="2" t="str">
        <f>IF(NOT(OR(
SUMPRODUCT(--ISNUMBER(SEARCH('Chapter 2 (Generated)'!$B$3:$V$3,INDEX(MyData,D16173, E16173+1))))&gt;0,
SUMPRODUCT(--ISNUMBER(SEARCH('Chapter 2 (Generated)'!$B$4:$V$4,INDEX(MyData,D16173, E16173+1))))&gt;0)),
"        " &amp; INDEX(MyData,D16173, E16173+1),
"    " &amp; INDEX(MyData,D16173, E16173+1))</f>
        <v xml:space="preserve">        -1,</v>
      </c>
    </row>
    <row r="16174" spans="4:7" x14ac:dyDescent="0.2">
      <c r="D16174" s="20">
        <f t="shared" si="252"/>
        <v>270</v>
      </c>
      <c r="E16174" s="20">
        <f>MIN(IF(MOD(ROWS($A$2:A16174),$A$2)=0,E16173+1, E16173), $B$2-1)</f>
        <v>19</v>
      </c>
      <c r="G16174" s="2" t="str">
        <f>IF(NOT(OR(
SUMPRODUCT(--ISNUMBER(SEARCH('Chapter 2 (Generated)'!$B$3:$V$3,INDEX(MyData,D16174, E16174+1))))&gt;0,
SUMPRODUCT(--ISNUMBER(SEARCH('Chapter 2 (Generated)'!$B$4:$V$4,INDEX(MyData,D16174, E16174+1))))&gt;0)),
"        " &amp; INDEX(MyData,D16174, E16174+1),
"    " &amp; INDEX(MyData,D16174, E16174+1))</f>
        <v xml:space="preserve">        -1,</v>
      </c>
    </row>
    <row r="16175" spans="4:7" x14ac:dyDescent="0.2">
      <c r="D16175" s="20">
        <f t="shared" si="252"/>
        <v>271</v>
      </c>
      <c r="E16175" s="20">
        <f>MIN(IF(MOD(ROWS($A$2:A16175),$A$2)=0,E16174+1, E16174), $B$2-1)</f>
        <v>19</v>
      </c>
      <c r="G16175" s="2" t="str">
        <f>IF(NOT(OR(
SUMPRODUCT(--ISNUMBER(SEARCH('Chapter 2 (Generated)'!$B$3:$V$3,INDEX(MyData,D16175, E16175+1))))&gt;0,
SUMPRODUCT(--ISNUMBER(SEARCH('Chapter 2 (Generated)'!$B$4:$V$4,INDEX(MyData,D16175, E16175+1))))&gt;0)),
"        " &amp; INDEX(MyData,D16175, E16175+1),
"    " &amp; INDEX(MyData,D16175, E16175+1))</f>
        <v xml:space="preserve">        -1,</v>
      </c>
    </row>
    <row r="16176" spans="4:7" x14ac:dyDescent="0.2">
      <c r="D16176" s="20">
        <f t="shared" si="252"/>
        <v>272</v>
      </c>
      <c r="E16176" s="20">
        <f>MIN(IF(MOD(ROWS($A$2:A16176),$A$2)=0,E16175+1, E16175), $B$2-1)</f>
        <v>19</v>
      </c>
      <c r="G16176" s="2" t="str">
        <f>IF(NOT(OR(
SUMPRODUCT(--ISNUMBER(SEARCH('Chapter 2 (Generated)'!$B$3:$V$3,INDEX(MyData,D16176, E16176+1))))&gt;0,
SUMPRODUCT(--ISNUMBER(SEARCH('Chapter 2 (Generated)'!$B$4:$V$4,INDEX(MyData,D16176, E16176+1))))&gt;0)),
"        " &amp; INDEX(MyData,D16176, E16176+1),
"    " &amp; INDEX(MyData,D16176, E16176+1))</f>
        <v xml:space="preserve">        -1,</v>
      </c>
    </row>
    <row r="16177" spans="4:7" x14ac:dyDescent="0.2">
      <c r="D16177" s="20">
        <f t="shared" si="252"/>
        <v>273</v>
      </c>
      <c r="E16177" s="20">
        <f>MIN(IF(MOD(ROWS($A$2:A16177),$A$2)=0,E16176+1, E16176), $B$2-1)</f>
        <v>19</v>
      </c>
      <c r="G16177" s="2" t="str">
        <f>IF(NOT(OR(
SUMPRODUCT(--ISNUMBER(SEARCH('Chapter 2 (Generated)'!$B$3:$V$3,INDEX(MyData,D16177, E16177+1))))&gt;0,
SUMPRODUCT(--ISNUMBER(SEARCH('Chapter 2 (Generated)'!$B$4:$V$4,INDEX(MyData,D16177, E16177+1))))&gt;0)),
"        " &amp; INDEX(MyData,D16177, E16177+1),
"    " &amp; INDEX(MyData,D16177, E16177+1))</f>
        <v xml:space="preserve">        -1,//270 </v>
      </c>
    </row>
    <row r="16178" spans="4:7" x14ac:dyDescent="0.2">
      <c r="D16178" s="20">
        <f t="shared" si="252"/>
        <v>274</v>
      </c>
      <c r="E16178" s="20">
        <f>MIN(IF(MOD(ROWS($A$2:A16178),$A$2)=0,E16177+1, E16177), $B$2-1)</f>
        <v>19</v>
      </c>
      <c r="G16178" s="2" t="str">
        <f>IF(NOT(OR(
SUMPRODUCT(--ISNUMBER(SEARCH('Chapter 2 (Generated)'!$B$3:$V$3,INDEX(MyData,D16178, E16178+1))))&gt;0,
SUMPRODUCT(--ISNUMBER(SEARCH('Chapter 2 (Generated)'!$B$4:$V$4,INDEX(MyData,D16178, E16178+1))))&gt;0)),
"        " &amp; INDEX(MyData,D16178, E16178+1),
"    " &amp; INDEX(MyData,D16178, E16178+1))</f>
        <v xml:space="preserve">        -1,</v>
      </c>
    </row>
    <row r="16179" spans="4:7" x14ac:dyDescent="0.2">
      <c r="D16179" s="20">
        <f t="shared" si="252"/>
        <v>275</v>
      </c>
      <c r="E16179" s="20">
        <f>MIN(IF(MOD(ROWS($A$2:A16179),$A$2)=0,E16178+1, E16178), $B$2-1)</f>
        <v>19</v>
      </c>
      <c r="G16179" s="2" t="str">
        <f>IF(NOT(OR(
SUMPRODUCT(--ISNUMBER(SEARCH('Chapter 2 (Generated)'!$B$3:$V$3,INDEX(MyData,D16179, E16179+1))))&gt;0,
SUMPRODUCT(--ISNUMBER(SEARCH('Chapter 2 (Generated)'!$B$4:$V$4,INDEX(MyData,D16179, E16179+1))))&gt;0)),
"        " &amp; INDEX(MyData,D16179, E16179+1),
"    " &amp; INDEX(MyData,D16179, E16179+1))</f>
        <v xml:space="preserve">        -1,</v>
      </c>
    </row>
    <row r="16180" spans="4:7" x14ac:dyDescent="0.2">
      <c r="D16180" s="20">
        <f t="shared" si="252"/>
        <v>276</v>
      </c>
      <c r="E16180" s="20">
        <f>MIN(IF(MOD(ROWS($A$2:A16180),$A$2)=0,E16179+1, E16179), $B$2-1)</f>
        <v>19</v>
      </c>
      <c r="G16180" s="2" t="str">
        <f>IF(NOT(OR(
SUMPRODUCT(--ISNUMBER(SEARCH('Chapter 2 (Generated)'!$B$3:$V$3,INDEX(MyData,D16180, E16180+1))))&gt;0,
SUMPRODUCT(--ISNUMBER(SEARCH('Chapter 2 (Generated)'!$B$4:$V$4,INDEX(MyData,D16180, E16180+1))))&gt;0)),
"        " &amp; INDEX(MyData,D16180, E16180+1),
"    " &amp; INDEX(MyData,D16180, E16180+1))</f>
        <v xml:space="preserve">        -1,</v>
      </c>
    </row>
    <row r="16181" spans="4:7" x14ac:dyDescent="0.2">
      <c r="D16181" s="20">
        <f t="shared" si="252"/>
        <v>277</v>
      </c>
      <c r="E16181" s="20">
        <f>MIN(IF(MOD(ROWS($A$2:A16181),$A$2)=0,E16180+1, E16180), $B$2-1)</f>
        <v>19</v>
      </c>
      <c r="G16181" s="2" t="str">
        <f>IF(NOT(OR(
SUMPRODUCT(--ISNUMBER(SEARCH('Chapter 2 (Generated)'!$B$3:$V$3,INDEX(MyData,D16181, E16181+1))))&gt;0,
SUMPRODUCT(--ISNUMBER(SEARCH('Chapter 2 (Generated)'!$B$4:$V$4,INDEX(MyData,D16181, E16181+1))))&gt;0)),
"        " &amp; INDEX(MyData,D16181, E16181+1),
"    " &amp; INDEX(MyData,D16181, E16181+1))</f>
        <v xml:space="preserve">        -1,</v>
      </c>
    </row>
    <row r="16182" spans="4:7" x14ac:dyDescent="0.2">
      <c r="D16182" s="20">
        <f t="shared" si="252"/>
        <v>278</v>
      </c>
      <c r="E16182" s="20">
        <f>MIN(IF(MOD(ROWS($A$2:A16182),$A$2)=0,E16181+1, E16181), $B$2-1)</f>
        <v>19</v>
      </c>
      <c r="G16182" s="2" t="str">
        <f>IF(NOT(OR(
SUMPRODUCT(--ISNUMBER(SEARCH('Chapter 2 (Generated)'!$B$3:$V$3,INDEX(MyData,D16182, E16182+1))))&gt;0,
SUMPRODUCT(--ISNUMBER(SEARCH('Chapter 2 (Generated)'!$B$4:$V$4,INDEX(MyData,D16182, E16182+1))))&gt;0)),
"        " &amp; INDEX(MyData,D16182, E16182+1),
"    " &amp; INDEX(MyData,D16182, E16182+1))</f>
        <v xml:space="preserve">        -1,//275 </v>
      </c>
    </row>
    <row r="16183" spans="4:7" x14ac:dyDescent="0.2">
      <c r="D16183" s="20">
        <f t="shared" si="252"/>
        <v>279</v>
      </c>
      <c r="E16183" s="20">
        <f>MIN(IF(MOD(ROWS($A$2:A16183),$A$2)=0,E16182+1, E16182), $B$2-1)</f>
        <v>19</v>
      </c>
      <c r="G16183" s="2" t="str">
        <f>IF(NOT(OR(
SUMPRODUCT(--ISNUMBER(SEARCH('Chapter 2 (Generated)'!$B$3:$V$3,INDEX(MyData,D16183, E16183+1))))&gt;0,
SUMPRODUCT(--ISNUMBER(SEARCH('Chapter 2 (Generated)'!$B$4:$V$4,INDEX(MyData,D16183, E16183+1))))&gt;0)),
"        " &amp; INDEX(MyData,D16183, E16183+1),
"    " &amp; INDEX(MyData,D16183, E16183+1))</f>
        <v xml:space="preserve">        -1,</v>
      </c>
    </row>
    <row r="16184" spans="4:7" x14ac:dyDescent="0.2">
      <c r="D16184" s="20">
        <f t="shared" si="252"/>
        <v>280</v>
      </c>
      <c r="E16184" s="20">
        <f>MIN(IF(MOD(ROWS($A$2:A16184),$A$2)=0,E16183+1, E16183), $B$2-1)</f>
        <v>19</v>
      </c>
      <c r="G16184" s="2" t="str">
        <f>IF(NOT(OR(
SUMPRODUCT(--ISNUMBER(SEARCH('Chapter 2 (Generated)'!$B$3:$V$3,INDEX(MyData,D16184, E16184+1))))&gt;0,
SUMPRODUCT(--ISNUMBER(SEARCH('Chapter 2 (Generated)'!$B$4:$V$4,INDEX(MyData,D16184, E16184+1))))&gt;0)),
"        " &amp; INDEX(MyData,D16184, E16184+1),
"    " &amp; INDEX(MyData,D16184, E16184+1))</f>
        <v xml:space="preserve">        -1,</v>
      </c>
    </row>
    <row r="16185" spans="4:7" x14ac:dyDescent="0.2">
      <c r="D16185" s="20">
        <f t="shared" si="252"/>
        <v>281</v>
      </c>
      <c r="E16185" s="20">
        <f>MIN(IF(MOD(ROWS($A$2:A16185),$A$2)=0,E16184+1, E16184), $B$2-1)</f>
        <v>19</v>
      </c>
      <c r="G16185" s="2" t="str">
        <f>IF(NOT(OR(
SUMPRODUCT(--ISNUMBER(SEARCH('Chapter 2 (Generated)'!$B$3:$V$3,INDEX(MyData,D16185, E16185+1))))&gt;0,
SUMPRODUCT(--ISNUMBER(SEARCH('Chapter 2 (Generated)'!$B$4:$V$4,INDEX(MyData,D16185, E16185+1))))&gt;0)),
"        " &amp; INDEX(MyData,D16185, E16185+1),
"    " &amp; INDEX(MyData,D16185, E16185+1))</f>
        <v xml:space="preserve">        -1,</v>
      </c>
    </row>
    <row r="16186" spans="4:7" x14ac:dyDescent="0.2">
      <c r="D16186" s="20">
        <f t="shared" si="252"/>
        <v>282</v>
      </c>
      <c r="E16186" s="20">
        <f>MIN(IF(MOD(ROWS($A$2:A16186),$A$2)=0,E16185+1, E16185), $B$2-1)</f>
        <v>19</v>
      </c>
      <c r="G16186" s="2" t="str">
        <f>IF(NOT(OR(
SUMPRODUCT(--ISNUMBER(SEARCH('Chapter 2 (Generated)'!$B$3:$V$3,INDEX(MyData,D16186, E16186+1))))&gt;0,
SUMPRODUCT(--ISNUMBER(SEARCH('Chapter 2 (Generated)'!$B$4:$V$4,INDEX(MyData,D16186, E16186+1))))&gt;0)),
"        " &amp; INDEX(MyData,D16186, E16186+1),
"    " &amp; INDEX(MyData,D16186, E16186+1))</f>
        <v xml:space="preserve">        -1,</v>
      </c>
    </row>
    <row r="16187" spans="4:7" x14ac:dyDescent="0.2">
      <c r="D16187" s="20">
        <f t="shared" si="252"/>
        <v>283</v>
      </c>
      <c r="E16187" s="20">
        <f>MIN(IF(MOD(ROWS($A$2:A16187),$A$2)=0,E16186+1, E16186), $B$2-1)</f>
        <v>19</v>
      </c>
      <c r="G16187" s="2" t="str">
        <f>IF(NOT(OR(
SUMPRODUCT(--ISNUMBER(SEARCH('Chapter 2 (Generated)'!$B$3:$V$3,INDEX(MyData,D16187, E16187+1))))&gt;0,
SUMPRODUCT(--ISNUMBER(SEARCH('Chapter 2 (Generated)'!$B$4:$V$4,INDEX(MyData,D16187, E16187+1))))&gt;0)),
"        " &amp; INDEX(MyData,D16187, E16187+1),
"    " &amp; INDEX(MyData,D16187, E16187+1))</f>
        <v xml:space="preserve">        -1,//280 </v>
      </c>
    </row>
    <row r="16188" spans="4:7" x14ac:dyDescent="0.2">
      <c r="D16188" s="20">
        <f t="shared" si="252"/>
        <v>284</v>
      </c>
      <c r="E16188" s="20">
        <f>MIN(IF(MOD(ROWS($A$2:A16188),$A$2)=0,E16187+1, E16187), $B$2-1)</f>
        <v>19</v>
      </c>
      <c r="G16188" s="2" t="str">
        <f>IF(NOT(OR(
SUMPRODUCT(--ISNUMBER(SEARCH('Chapter 2 (Generated)'!$B$3:$V$3,INDEX(MyData,D16188, E16188+1))))&gt;0,
SUMPRODUCT(--ISNUMBER(SEARCH('Chapter 2 (Generated)'!$B$4:$V$4,INDEX(MyData,D16188, E16188+1))))&gt;0)),
"        " &amp; INDEX(MyData,D16188, E16188+1),
"    " &amp; INDEX(MyData,D16188, E16188+1))</f>
        <v xml:space="preserve">        -1,</v>
      </c>
    </row>
    <row r="16189" spans="4:7" x14ac:dyDescent="0.2">
      <c r="D16189" s="20">
        <f t="shared" si="252"/>
        <v>285</v>
      </c>
      <c r="E16189" s="20">
        <f>MIN(IF(MOD(ROWS($A$2:A16189),$A$2)=0,E16188+1, E16188), $B$2-1)</f>
        <v>19</v>
      </c>
      <c r="G16189" s="2" t="str">
        <f>IF(NOT(OR(
SUMPRODUCT(--ISNUMBER(SEARCH('Chapter 2 (Generated)'!$B$3:$V$3,INDEX(MyData,D16189, E16189+1))))&gt;0,
SUMPRODUCT(--ISNUMBER(SEARCH('Chapter 2 (Generated)'!$B$4:$V$4,INDEX(MyData,D16189, E16189+1))))&gt;0)),
"        " &amp; INDEX(MyData,D16189, E16189+1),
"    " &amp; INDEX(MyData,D16189, E16189+1))</f>
        <v xml:space="preserve">        -1,</v>
      </c>
    </row>
    <row r="16190" spans="4:7" x14ac:dyDescent="0.2">
      <c r="D16190" s="20">
        <f t="shared" si="252"/>
        <v>286</v>
      </c>
      <c r="E16190" s="20">
        <f>MIN(IF(MOD(ROWS($A$2:A16190),$A$2)=0,E16189+1, E16189), $B$2-1)</f>
        <v>19</v>
      </c>
      <c r="G16190" s="2" t="str">
        <f>IF(NOT(OR(
SUMPRODUCT(--ISNUMBER(SEARCH('Chapter 2 (Generated)'!$B$3:$V$3,INDEX(MyData,D16190, E16190+1))))&gt;0,
SUMPRODUCT(--ISNUMBER(SEARCH('Chapter 2 (Generated)'!$B$4:$V$4,INDEX(MyData,D16190, E16190+1))))&gt;0)),
"        " &amp; INDEX(MyData,D16190, E16190+1),
"    " &amp; INDEX(MyData,D16190, E16190+1))</f>
        <v xml:space="preserve">        -1,</v>
      </c>
    </row>
    <row r="16191" spans="4:7" x14ac:dyDescent="0.2">
      <c r="D16191" s="20">
        <f t="shared" si="252"/>
        <v>287</v>
      </c>
      <c r="E16191" s="20">
        <f>MIN(IF(MOD(ROWS($A$2:A16191),$A$2)=0,E16190+1, E16190), $B$2-1)</f>
        <v>19</v>
      </c>
      <c r="G16191" s="2" t="str">
        <f>IF(NOT(OR(
SUMPRODUCT(--ISNUMBER(SEARCH('Chapter 2 (Generated)'!$B$3:$V$3,INDEX(MyData,D16191, E16191+1))))&gt;0,
SUMPRODUCT(--ISNUMBER(SEARCH('Chapter 2 (Generated)'!$B$4:$V$4,INDEX(MyData,D16191, E16191+1))))&gt;0)),
"        " &amp; INDEX(MyData,D16191, E16191+1),
"    " &amp; INDEX(MyData,D16191, E16191+1))</f>
        <v xml:space="preserve">        -1,</v>
      </c>
    </row>
    <row r="16192" spans="4:7" x14ac:dyDescent="0.2">
      <c r="D16192" s="20">
        <f t="shared" si="252"/>
        <v>288</v>
      </c>
      <c r="E16192" s="20">
        <f>MIN(IF(MOD(ROWS($A$2:A16192),$A$2)=0,E16191+1, E16191), $B$2-1)</f>
        <v>19</v>
      </c>
      <c r="G16192" s="2" t="str">
        <f>IF(NOT(OR(
SUMPRODUCT(--ISNUMBER(SEARCH('Chapter 2 (Generated)'!$B$3:$V$3,INDEX(MyData,D16192, E16192+1))))&gt;0,
SUMPRODUCT(--ISNUMBER(SEARCH('Chapter 2 (Generated)'!$B$4:$V$4,INDEX(MyData,D16192, E16192+1))))&gt;0)),
"        " &amp; INDEX(MyData,D16192, E16192+1),
"    " &amp; INDEX(MyData,D16192, E16192+1))</f>
        <v xml:space="preserve">        -1,//285 </v>
      </c>
    </row>
    <row r="16193" spans="4:7" x14ac:dyDescent="0.2">
      <c r="D16193" s="20">
        <f t="shared" si="252"/>
        <v>289</v>
      </c>
      <c r="E16193" s="20">
        <f>MIN(IF(MOD(ROWS($A$2:A16193),$A$2)=0,E16192+1, E16192), $B$2-1)</f>
        <v>19</v>
      </c>
      <c r="G16193" s="2" t="str">
        <f>IF(NOT(OR(
SUMPRODUCT(--ISNUMBER(SEARCH('Chapter 2 (Generated)'!$B$3:$V$3,INDEX(MyData,D16193, E16193+1))))&gt;0,
SUMPRODUCT(--ISNUMBER(SEARCH('Chapter 2 (Generated)'!$B$4:$V$4,INDEX(MyData,D16193, E16193+1))))&gt;0)),
"        " &amp; INDEX(MyData,D16193, E16193+1),
"    " &amp; INDEX(MyData,D16193, E16193+1))</f>
        <v xml:space="preserve">        -1,</v>
      </c>
    </row>
    <row r="16194" spans="4:7" x14ac:dyDescent="0.2">
      <c r="D16194" s="20">
        <f t="shared" ref="D16194:D16257" si="253">MOD(ROW(D16193)-1+ROWS(MyData),ROWS(MyData))+1</f>
        <v>290</v>
      </c>
      <c r="E16194" s="20">
        <f>MIN(IF(MOD(ROWS($A$2:A16194),$A$2)=0,E16193+1, E16193), $B$2-1)</f>
        <v>19</v>
      </c>
      <c r="G16194" s="2" t="str">
        <f>IF(NOT(OR(
SUMPRODUCT(--ISNUMBER(SEARCH('Chapter 2 (Generated)'!$B$3:$V$3,INDEX(MyData,D16194, E16194+1))))&gt;0,
SUMPRODUCT(--ISNUMBER(SEARCH('Chapter 2 (Generated)'!$B$4:$V$4,INDEX(MyData,D16194, E16194+1))))&gt;0)),
"        " &amp; INDEX(MyData,D16194, E16194+1),
"    " &amp; INDEX(MyData,D16194, E16194+1))</f>
        <v xml:space="preserve">        -1,</v>
      </c>
    </row>
    <row r="16195" spans="4:7" x14ac:dyDescent="0.2">
      <c r="D16195" s="20">
        <f t="shared" si="253"/>
        <v>291</v>
      </c>
      <c r="E16195" s="20">
        <f>MIN(IF(MOD(ROWS($A$2:A16195),$A$2)=0,E16194+1, E16194), $B$2-1)</f>
        <v>19</v>
      </c>
      <c r="G16195" s="2" t="str">
        <f>IF(NOT(OR(
SUMPRODUCT(--ISNUMBER(SEARCH('Chapter 2 (Generated)'!$B$3:$V$3,INDEX(MyData,D16195, E16195+1))))&gt;0,
SUMPRODUCT(--ISNUMBER(SEARCH('Chapter 2 (Generated)'!$B$4:$V$4,INDEX(MyData,D16195, E16195+1))))&gt;0)),
"        " &amp; INDEX(MyData,D16195, E16195+1),
"    " &amp; INDEX(MyData,D16195, E16195+1))</f>
        <v xml:space="preserve">        -1,</v>
      </c>
    </row>
    <row r="16196" spans="4:7" x14ac:dyDescent="0.2">
      <c r="D16196" s="20">
        <f t="shared" si="253"/>
        <v>292</v>
      </c>
      <c r="E16196" s="20">
        <f>MIN(IF(MOD(ROWS($A$2:A16196),$A$2)=0,E16195+1, E16195), $B$2-1)</f>
        <v>19</v>
      </c>
      <c r="G16196" s="2" t="str">
        <f>IF(NOT(OR(
SUMPRODUCT(--ISNUMBER(SEARCH('Chapter 2 (Generated)'!$B$3:$V$3,INDEX(MyData,D16196, E16196+1))))&gt;0,
SUMPRODUCT(--ISNUMBER(SEARCH('Chapter 2 (Generated)'!$B$4:$V$4,INDEX(MyData,D16196, E16196+1))))&gt;0)),
"        " &amp; INDEX(MyData,D16196, E16196+1),
"    " &amp; INDEX(MyData,D16196, E16196+1))</f>
        <v xml:space="preserve">        -1,</v>
      </c>
    </row>
    <row r="16197" spans="4:7" x14ac:dyDescent="0.2">
      <c r="D16197" s="20">
        <f t="shared" si="253"/>
        <v>293</v>
      </c>
      <c r="E16197" s="20">
        <f>MIN(IF(MOD(ROWS($A$2:A16197),$A$2)=0,E16196+1, E16196), $B$2-1)</f>
        <v>19</v>
      </c>
      <c r="G16197" s="2" t="str">
        <f>IF(NOT(OR(
SUMPRODUCT(--ISNUMBER(SEARCH('Chapter 2 (Generated)'!$B$3:$V$3,INDEX(MyData,D16197, E16197+1))))&gt;0,
SUMPRODUCT(--ISNUMBER(SEARCH('Chapter 2 (Generated)'!$B$4:$V$4,INDEX(MyData,D16197, E16197+1))))&gt;0)),
"        " &amp; INDEX(MyData,D16197, E16197+1),
"    " &amp; INDEX(MyData,D16197, E16197+1))</f>
        <v xml:space="preserve">        -1,//290 </v>
      </c>
    </row>
    <row r="16198" spans="4:7" x14ac:dyDescent="0.2">
      <c r="D16198" s="20">
        <f t="shared" si="253"/>
        <v>294</v>
      </c>
      <c r="E16198" s="20">
        <f>MIN(IF(MOD(ROWS($A$2:A16198),$A$2)=0,E16197+1, E16197), $B$2-1)</f>
        <v>19</v>
      </c>
      <c r="G16198" s="2" t="str">
        <f>IF(NOT(OR(
SUMPRODUCT(--ISNUMBER(SEARCH('Chapter 2 (Generated)'!$B$3:$V$3,INDEX(MyData,D16198, E16198+1))))&gt;0,
SUMPRODUCT(--ISNUMBER(SEARCH('Chapter 2 (Generated)'!$B$4:$V$4,INDEX(MyData,D16198, E16198+1))))&gt;0)),
"        " &amp; INDEX(MyData,D16198, E16198+1),
"    " &amp; INDEX(MyData,D16198, E16198+1))</f>
        <v xml:space="preserve">        -1,</v>
      </c>
    </row>
    <row r="16199" spans="4:7" x14ac:dyDescent="0.2">
      <c r="D16199" s="20">
        <f t="shared" si="253"/>
        <v>295</v>
      </c>
      <c r="E16199" s="20">
        <f>MIN(IF(MOD(ROWS($A$2:A16199),$A$2)=0,E16198+1, E16198), $B$2-1)</f>
        <v>19</v>
      </c>
      <c r="G16199" s="2" t="str">
        <f>IF(NOT(OR(
SUMPRODUCT(--ISNUMBER(SEARCH('Chapter 2 (Generated)'!$B$3:$V$3,INDEX(MyData,D16199, E16199+1))))&gt;0,
SUMPRODUCT(--ISNUMBER(SEARCH('Chapter 2 (Generated)'!$B$4:$V$4,INDEX(MyData,D16199, E16199+1))))&gt;0)),
"        " &amp; INDEX(MyData,D16199, E16199+1),
"    " &amp; INDEX(MyData,D16199, E16199+1))</f>
        <v xml:space="preserve">        -1,</v>
      </c>
    </row>
    <row r="16200" spans="4:7" x14ac:dyDescent="0.2">
      <c r="D16200" s="20">
        <f t="shared" si="253"/>
        <v>296</v>
      </c>
      <c r="E16200" s="20">
        <f>MIN(IF(MOD(ROWS($A$2:A16200),$A$2)=0,E16199+1, E16199), $B$2-1)</f>
        <v>19</v>
      </c>
      <c r="G16200" s="2" t="str">
        <f>IF(NOT(OR(
SUMPRODUCT(--ISNUMBER(SEARCH('Chapter 2 (Generated)'!$B$3:$V$3,INDEX(MyData,D16200, E16200+1))))&gt;0,
SUMPRODUCT(--ISNUMBER(SEARCH('Chapter 2 (Generated)'!$B$4:$V$4,INDEX(MyData,D16200, E16200+1))))&gt;0)),
"        " &amp; INDEX(MyData,D16200, E16200+1),
"    " &amp; INDEX(MyData,D16200, E16200+1))</f>
        <v xml:space="preserve">        -1,</v>
      </c>
    </row>
    <row r="16201" spans="4:7" x14ac:dyDescent="0.2">
      <c r="D16201" s="20">
        <f t="shared" si="253"/>
        <v>297</v>
      </c>
      <c r="E16201" s="20">
        <f>MIN(IF(MOD(ROWS($A$2:A16201),$A$2)=0,E16200+1, E16200), $B$2-1)</f>
        <v>19</v>
      </c>
      <c r="G16201" s="2" t="str">
        <f>IF(NOT(OR(
SUMPRODUCT(--ISNUMBER(SEARCH('Chapter 2 (Generated)'!$B$3:$V$3,INDEX(MyData,D16201, E16201+1))))&gt;0,
SUMPRODUCT(--ISNUMBER(SEARCH('Chapter 2 (Generated)'!$B$4:$V$4,INDEX(MyData,D16201, E16201+1))))&gt;0)),
"        " &amp; INDEX(MyData,D16201, E16201+1),
"    " &amp; INDEX(MyData,D16201, E16201+1))</f>
        <v xml:space="preserve">        -1,</v>
      </c>
    </row>
    <row r="16202" spans="4:7" x14ac:dyDescent="0.2">
      <c r="D16202" s="20">
        <f t="shared" si="253"/>
        <v>298</v>
      </c>
      <c r="E16202" s="20">
        <f>MIN(IF(MOD(ROWS($A$2:A16202),$A$2)=0,E16201+1, E16201), $B$2-1)</f>
        <v>19</v>
      </c>
      <c r="G16202" s="2" t="str">
        <f>IF(NOT(OR(
SUMPRODUCT(--ISNUMBER(SEARCH('Chapter 2 (Generated)'!$B$3:$V$3,INDEX(MyData,D16202, E16202+1))))&gt;0,
SUMPRODUCT(--ISNUMBER(SEARCH('Chapter 2 (Generated)'!$B$4:$V$4,INDEX(MyData,D16202, E16202+1))))&gt;0)),
"        " &amp; INDEX(MyData,D16202, E16202+1),
"    " &amp; INDEX(MyData,D16202, E16202+1))</f>
        <v xml:space="preserve">        -1,//295 </v>
      </c>
    </row>
    <row r="16203" spans="4:7" x14ac:dyDescent="0.2">
      <c r="D16203" s="20">
        <f t="shared" si="253"/>
        <v>299</v>
      </c>
      <c r="E16203" s="20">
        <f>MIN(IF(MOD(ROWS($A$2:A16203),$A$2)=0,E16202+1, E16202), $B$2-1)</f>
        <v>19</v>
      </c>
      <c r="G16203" s="2" t="str">
        <f>IF(NOT(OR(
SUMPRODUCT(--ISNUMBER(SEARCH('Chapter 2 (Generated)'!$B$3:$V$3,INDEX(MyData,D16203, E16203+1))))&gt;0,
SUMPRODUCT(--ISNUMBER(SEARCH('Chapter 2 (Generated)'!$B$4:$V$4,INDEX(MyData,D16203, E16203+1))))&gt;0)),
"        " &amp; INDEX(MyData,D16203, E16203+1),
"    " &amp; INDEX(MyData,D16203, E16203+1))</f>
        <v xml:space="preserve">        -1,</v>
      </c>
    </row>
    <row r="16204" spans="4:7" x14ac:dyDescent="0.2">
      <c r="D16204" s="20">
        <f t="shared" si="253"/>
        <v>300</v>
      </c>
      <c r="E16204" s="20">
        <f>MIN(IF(MOD(ROWS($A$2:A16204),$A$2)=0,E16203+1, E16203), $B$2-1)</f>
        <v>19</v>
      </c>
      <c r="G16204" s="2" t="str">
        <f>IF(NOT(OR(
SUMPRODUCT(--ISNUMBER(SEARCH('Chapter 2 (Generated)'!$B$3:$V$3,INDEX(MyData,D16204, E16204+1))))&gt;0,
SUMPRODUCT(--ISNUMBER(SEARCH('Chapter 2 (Generated)'!$B$4:$V$4,INDEX(MyData,D16204, E16204+1))))&gt;0)),
"        " &amp; INDEX(MyData,D16204, E16204+1),
"    " &amp; INDEX(MyData,D16204, E16204+1))</f>
        <v xml:space="preserve">        -1,</v>
      </c>
    </row>
    <row r="16205" spans="4:7" x14ac:dyDescent="0.2">
      <c r="D16205" s="20">
        <f t="shared" si="253"/>
        <v>301</v>
      </c>
      <c r="E16205" s="20">
        <f>MIN(IF(MOD(ROWS($A$2:A16205),$A$2)=0,E16204+1, E16204), $B$2-1)</f>
        <v>19</v>
      </c>
      <c r="G16205" s="2" t="str">
        <f>IF(NOT(OR(
SUMPRODUCT(--ISNUMBER(SEARCH('Chapter 2 (Generated)'!$B$3:$V$3,INDEX(MyData,D16205, E16205+1))))&gt;0,
SUMPRODUCT(--ISNUMBER(SEARCH('Chapter 2 (Generated)'!$B$4:$V$4,INDEX(MyData,D16205, E16205+1))))&gt;0)),
"        " &amp; INDEX(MyData,D16205, E16205+1),
"    " &amp; INDEX(MyData,D16205, E16205+1))</f>
        <v xml:space="preserve">        -1,</v>
      </c>
    </row>
    <row r="16206" spans="4:7" x14ac:dyDescent="0.2">
      <c r="D16206" s="20">
        <f t="shared" si="253"/>
        <v>302</v>
      </c>
      <c r="E16206" s="20">
        <f>MIN(IF(MOD(ROWS($A$2:A16206),$A$2)=0,E16205+1, E16205), $B$2-1)</f>
        <v>19</v>
      </c>
      <c r="G16206" s="2" t="str">
        <f>IF(NOT(OR(
SUMPRODUCT(--ISNUMBER(SEARCH('Chapter 2 (Generated)'!$B$3:$V$3,INDEX(MyData,D16206, E16206+1))))&gt;0,
SUMPRODUCT(--ISNUMBER(SEARCH('Chapter 2 (Generated)'!$B$4:$V$4,INDEX(MyData,D16206, E16206+1))))&gt;0)),
"        " &amp; INDEX(MyData,D16206, E16206+1),
"    " &amp; INDEX(MyData,D16206, E16206+1))</f>
        <v xml:space="preserve">        -1,</v>
      </c>
    </row>
    <row r="16207" spans="4:7" x14ac:dyDescent="0.2">
      <c r="D16207" s="20">
        <f t="shared" si="253"/>
        <v>303</v>
      </c>
      <c r="E16207" s="20">
        <f>MIN(IF(MOD(ROWS($A$2:A16207),$A$2)=0,E16206+1, E16206), $B$2-1)</f>
        <v>19</v>
      </c>
      <c r="G16207" s="2" t="str">
        <f>IF(NOT(OR(
SUMPRODUCT(--ISNUMBER(SEARCH('Chapter 2 (Generated)'!$B$3:$V$3,INDEX(MyData,D16207, E16207+1))))&gt;0,
SUMPRODUCT(--ISNUMBER(SEARCH('Chapter 2 (Generated)'!$B$4:$V$4,INDEX(MyData,D16207, E16207+1))))&gt;0)),
"        " &amp; INDEX(MyData,D16207, E16207+1),
"    " &amp; INDEX(MyData,D16207, E16207+1))</f>
        <v xml:space="preserve">        -1,//300 </v>
      </c>
    </row>
    <row r="16208" spans="4:7" x14ac:dyDescent="0.2">
      <c r="D16208" s="20">
        <f t="shared" si="253"/>
        <v>304</v>
      </c>
      <c r="E16208" s="20">
        <f>MIN(IF(MOD(ROWS($A$2:A16208),$A$2)=0,E16207+1, E16207), $B$2-1)</f>
        <v>19</v>
      </c>
      <c r="G16208" s="2" t="str">
        <f>IF(NOT(OR(
SUMPRODUCT(--ISNUMBER(SEARCH('Chapter 2 (Generated)'!$B$3:$V$3,INDEX(MyData,D16208, E16208+1))))&gt;0,
SUMPRODUCT(--ISNUMBER(SEARCH('Chapter 2 (Generated)'!$B$4:$V$4,INDEX(MyData,D16208, E16208+1))))&gt;0)),
"        " &amp; INDEX(MyData,D16208, E16208+1),
"    " &amp; INDEX(MyData,D16208, E16208+1))</f>
        <v xml:space="preserve">        -1,</v>
      </c>
    </row>
    <row r="16209" spans="4:7" x14ac:dyDescent="0.2">
      <c r="D16209" s="20">
        <f t="shared" si="253"/>
        <v>305</v>
      </c>
      <c r="E16209" s="20">
        <f>MIN(IF(MOD(ROWS($A$2:A16209),$A$2)=0,E16208+1, E16208), $B$2-1)</f>
        <v>19</v>
      </c>
      <c r="G16209" s="2" t="str">
        <f>IF(NOT(OR(
SUMPRODUCT(--ISNUMBER(SEARCH('Chapter 2 (Generated)'!$B$3:$V$3,INDEX(MyData,D16209, E16209+1))))&gt;0,
SUMPRODUCT(--ISNUMBER(SEARCH('Chapter 2 (Generated)'!$B$4:$V$4,INDEX(MyData,D16209, E16209+1))))&gt;0)),
"        " &amp; INDEX(MyData,D16209, E16209+1),
"    " &amp; INDEX(MyData,D16209, E16209+1))</f>
        <v xml:space="preserve">        -1,</v>
      </c>
    </row>
    <row r="16210" spans="4:7" x14ac:dyDescent="0.2">
      <c r="D16210" s="20">
        <f t="shared" si="253"/>
        <v>306</v>
      </c>
      <c r="E16210" s="20">
        <f>MIN(IF(MOD(ROWS($A$2:A16210),$A$2)=0,E16209+1, E16209), $B$2-1)</f>
        <v>19</v>
      </c>
      <c r="G16210" s="2" t="str">
        <f>IF(NOT(OR(
SUMPRODUCT(--ISNUMBER(SEARCH('Chapter 2 (Generated)'!$B$3:$V$3,INDEX(MyData,D16210, E16210+1))))&gt;0,
SUMPRODUCT(--ISNUMBER(SEARCH('Chapter 2 (Generated)'!$B$4:$V$4,INDEX(MyData,D16210, E16210+1))))&gt;0)),
"        " &amp; INDEX(MyData,D16210, E16210+1),
"    " &amp; INDEX(MyData,D16210, E16210+1))</f>
        <v xml:space="preserve">        -1,</v>
      </c>
    </row>
    <row r="16211" spans="4:7" x14ac:dyDescent="0.2">
      <c r="D16211" s="20">
        <f t="shared" si="253"/>
        <v>307</v>
      </c>
      <c r="E16211" s="20">
        <f>MIN(IF(MOD(ROWS($A$2:A16211),$A$2)=0,E16210+1, E16210), $B$2-1)</f>
        <v>19</v>
      </c>
      <c r="G16211" s="2" t="str">
        <f>IF(NOT(OR(
SUMPRODUCT(--ISNUMBER(SEARCH('Chapter 2 (Generated)'!$B$3:$V$3,INDEX(MyData,D16211, E16211+1))))&gt;0,
SUMPRODUCT(--ISNUMBER(SEARCH('Chapter 2 (Generated)'!$B$4:$V$4,INDEX(MyData,D16211, E16211+1))))&gt;0)),
"        " &amp; INDEX(MyData,D16211, E16211+1),
"    " &amp; INDEX(MyData,D16211, E16211+1))</f>
        <v xml:space="preserve">        -1,</v>
      </c>
    </row>
    <row r="16212" spans="4:7" x14ac:dyDescent="0.2">
      <c r="D16212" s="20">
        <f t="shared" si="253"/>
        <v>308</v>
      </c>
      <c r="E16212" s="20">
        <f>MIN(IF(MOD(ROWS($A$2:A16212),$A$2)=0,E16211+1, E16211), $B$2-1)</f>
        <v>19</v>
      </c>
      <c r="G16212" s="2" t="str">
        <f>IF(NOT(OR(
SUMPRODUCT(--ISNUMBER(SEARCH('Chapter 2 (Generated)'!$B$3:$V$3,INDEX(MyData,D16212, E16212+1))))&gt;0,
SUMPRODUCT(--ISNUMBER(SEARCH('Chapter 2 (Generated)'!$B$4:$V$4,INDEX(MyData,D16212, E16212+1))))&gt;0)),
"        " &amp; INDEX(MyData,D16212, E16212+1),
"    " &amp; INDEX(MyData,D16212, E16212+1))</f>
        <v xml:space="preserve">        -1,//305 </v>
      </c>
    </row>
    <row r="16213" spans="4:7" x14ac:dyDescent="0.2">
      <c r="D16213" s="20">
        <f t="shared" si="253"/>
        <v>309</v>
      </c>
      <c r="E16213" s="20">
        <f>MIN(IF(MOD(ROWS($A$2:A16213),$A$2)=0,E16212+1, E16212), $B$2-1)</f>
        <v>19</v>
      </c>
      <c r="G16213" s="2" t="str">
        <f>IF(NOT(OR(
SUMPRODUCT(--ISNUMBER(SEARCH('Chapter 2 (Generated)'!$B$3:$V$3,INDEX(MyData,D16213, E16213+1))))&gt;0,
SUMPRODUCT(--ISNUMBER(SEARCH('Chapter 2 (Generated)'!$B$4:$V$4,INDEX(MyData,D16213, E16213+1))))&gt;0)),
"        " &amp; INDEX(MyData,D16213, E16213+1),
"    " &amp; INDEX(MyData,D16213, E16213+1))</f>
        <v xml:space="preserve">        -1,</v>
      </c>
    </row>
    <row r="16214" spans="4:7" x14ac:dyDescent="0.2">
      <c r="D16214" s="20">
        <f t="shared" si="253"/>
        <v>310</v>
      </c>
      <c r="E16214" s="20">
        <f>MIN(IF(MOD(ROWS($A$2:A16214),$A$2)=0,E16213+1, E16213), $B$2-1)</f>
        <v>19</v>
      </c>
      <c r="G16214" s="2" t="str">
        <f>IF(NOT(OR(
SUMPRODUCT(--ISNUMBER(SEARCH('Chapter 2 (Generated)'!$B$3:$V$3,INDEX(MyData,D16214, E16214+1))))&gt;0,
SUMPRODUCT(--ISNUMBER(SEARCH('Chapter 2 (Generated)'!$B$4:$V$4,INDEX(MyData,D16214, E16214+1))))&gt;0)),
"        " &amp; INDEX(MyData,D16214, E16214+1),
"    " &amp; INDEX(MyData,D16214, E16214+1))</f>
        <v xml:space="preserve">        -1,</v>
      </c>
    </row>
    <row r="16215" spans="4:7" x14ac:dyDescent="0.2">
      <c r="D16215" s="20">
        <f t="shared" si="253"/>
        <v>311</v>
      </c>
      <c r="E16215" s="20">
        <f>MIN(IF(MOD(ROWS($A$2:A16215),$A$2)=0,E16214+1, E16214), $B$2-1)</f>
        <v>19</v>
      </c>
      <c r="G16215" s="2" t="str">
        <f>IF(NOT(OR(
SUMPRODUCT(--ISNUMBER(SEARCH('Chapter 2 (Generated)'!$B$3:$V$3,INDEX(MyData,D16215, E16215+1))))&gt;0,
SUMPRODUCT(--ISNUMBER(SEARCH('Chapter 2 (Generated)'!$B$4:$V$4,INDEX(MyData,D16215, E16215+1))))&gt;0)),
"        " &amp; INDEX(MyData,D16215, E16215+1),
"    " &amp; INDEX(MyData,D16215, E16215+1))</f>
        <v xml:space="preserve">        -1,</v>
      </c>
    </row>
    <row r="16216" spans="4:7" x14ac:dyDescent="0.2">
      <c r="D16216" s="20">
        <f t="shared" si="253"/>
        <v>312</v>
      </c>
      <c r="E16216" s="20">
        <f>MIN(IF(MOD(ROWS($A$2:A16216),$A$2)=0,E16215+1, E16215), $B$2-1)</f>
        <v>19</v>
      </c>
      <c r="G16216" s="2" t="str">
        <f>IF(NOT(OR(
SUMPRODUCT(--ISNUMBER(SEARCH('Chapter 2 (Generated)'!$B$3:$V$3,INDEX(MyData,D16216, E16216+1))))&gt;0,
SUMPRODUCT(--ISNUMBER(SEARCH('Chapter 2 (Generated)'!$B$4:$V$4,INDEX(MyData,D16216, E16216+1))))&gt;0)),
"        " &amp; INDEX(MyData,D16216, E16216+1),
"    " &amp; INDEX(MyData,D16216, E16216+1))</f>
        <v xml:space="preserve">        -1,</v>
      </c>
    </row>
    <row r="16217" spans="4:7" x14ac:dyDescent="0.2">
      <c r="D16217" s="20">
        <f t="shared" si="253"/>
        <v>313</v>
      </c>
      <c r="E16217" s="20">
        <f>MIN(IF(MOD(ROWS($A$2:A16217),$A$2)=0,E16216+1, E16216), $B$2-1)</f>
        <v>19</v>
      </c>
      <c r="G16217" s="2" t="str">
        <f>IF(NOT(OR(
SUMPRODUCT(--ISNUMBER(SEARCH('Chapter 2 (Generated)'!$B$3:$V$3,INDEX(MyData,D16217, E16217+1))))&gt;0,
SUMPRODUCT(--ISNUMBER(SEARCH('Chapter 2 (Generated)'!$B$4:$V$4,INDEX(MyData,D16217, E16217+1))))&gt;0)),
"        " &amp; INDEX(MyData,D16217, E16217+1),
"    " &amp; INDEX(MyData,D16217, E16217+1))</f>
        <v xml:space="preserve">        -1,//310 </v>
      </c>
    </row>
    <row r="16218" spans="4:7" x14ac:dyDescent="0.2">
      <c r="D16218" s="20">
        <f t="shared" si="253"/>
        <v>314</v>
      </c>
      <c r="E16218" s="20">
        <f>MIN(IF(MOD(ROWS($A$2:A16218),$A$2)=0,E16217+1, E16217), $B$2-1)</f>
        <v>19</v>
      </c>
      <c r="G16218" s="2" t="str">
        <f>IF(NOT(OR(
SUMPRODUCT(--ISNUMBER(SEARCH('Chapter 2 (Generated)'!$B$3:$V$3,INDEX(MyData,D16218, E16218+1))))&gt;0,
SUMPRODUCT(--ISNUMBER(SEARCH('Chapter 2 (Generated)'!$B$4:$V$4,INDEX(MyData,D16218, E16218+1))))&gt;0)),
"        " &amp; INDEX(MyData,D16218, E16218+1),
"    " &amp; INDEX(MyData,D16218, E16218+1))</f>
        <v xml:space="preserve">        -1,</v>
      </c>
    </row>
    <row r="16219" spans="4:7" x14ac:dyDescent="0.2">
      <c r="D16219" s="20">
        <f t="shared" si="253"/>
        <v>315</v>
      </c>
      <c r="E16219" s="20">
        <f>MIN(IF(MOD(ROWS($A$2:A16219),$A$2)=0,E16218+1, E16218), $B$2-1)</f>
        <v>19</v>
      </c>
      <c r="G16219" s="2" t="str">
        <f>IF(NOT(OR(
SUMPRODUCT(--ISNUMBER(SEARCH('Chapter 2 (Generated)'!$B$3:$V$3,INDEX(MyData,D16219, E16219+1))))&gt;0,
SUMPRODUCT(--ISNUMBER(SEARCH('Chapter 2 (Generated)'!$B$4:$V$4,INDEX(MyData,D16219, E16219+1))))&gt;0)),
"        " &amp; INDEX(MyData,D16219, E16219+1),
"    " &amp; INDEX(MyData,D16219, E16219+1))</f>
        <v xml:space="preserve">        -1,</v>
      </c>
    </row>
    <row r="16220" spans="4:7" x14ac:dyDescent="0.2">
      <c r="D16220" s="20">
        <f t="shared" si="253"/>
        <v>316</v>
      </c>
      <c r="E16220" s="20">
        <f>MIN(IF(MOD(ROWS($A$2:A16220),$A$2)=0,E16219+1, E16219), $B$2-1)</f>
        <v>19</v>
      </c>
      <c r="G16220" s="2" t="str">
        <f>IF(NOT(OR(
SUMPRODUCT(--ISNUMBER(SEARCH('Chapter 2 (Generated)'!$B$3:$V$3,INDEX(MyData,D16220, E16220+1))))&gt;0,
SUMPRODUCT(--ISNUMBER(SEARCH('Chapter 2 (Generated)'!$B$4:$V$4,INDEX(MyData,D16220, E16220+1))))&gt;0)),
"        " &amp; INDEX(MyData,D16220, E16220+1),
"    " &amp; INDEX(MyData,D16220, E16220+1))</f>
        <v xml:space="preserve">        -1,</v>
      </c>
    </row>
    <row r="16221" spans="4:7" x14ac:dyDescent="0.2">
      <c r="D16221" s="20">
        <f t="shared" si="253"/>
        <v>317</v>
      </c>
      <c r="E16221" s="20">
        <f>MIN(IF(MOD(ROWS($A$2:A16221),$A$2)=0,E16220+1, E16220), $B$2-1)</f>
        <v>19</v>
      </c>
      <c r="G16221" s="2" t="str">
        <f>IF(NOT(OR(
SUMPRODUCT(--ISNUMBER(SEARCH('Chapter 2 (Generated)'!$B$3:$V$3,INDEX(MyData,D16221, E16221+1))))&gt;0,
SUMPRODUCT(--ISNUMBER(SEARCH('Chapter 2 (Generated)'!$B$4:$V$4,INDEX(MyData,D16221, E16221+1))))&gt;0)),
"        " &amp; INDEX(MyData,D16221, E16221+1),
"    " &amp; INDEX(MyData,D16221, E16221+1))</f>
        <v xml:space="preserve">        -1,</v>
      </c>
    </row>
    <row r="16222" spans="4:7" x14ac:dyDescent="0.2">
      <c r="D16222" s="20">
        <f t="shared" si="253"/>
        <v>318</v>
      </c>
      <c r="E16222" s="20">
        <f>MIN(IF(MOD(ROWS($A$2:A16222),$A$2)=0,E16221+1, E16221), $B$2-1)</f>
        <v>19</v>
      </c>
      <c r="G16222" s="2" t="str">
        <f>IF(NOT(OR(
SUMPRODUCT(--ISNUMBER(SEARCH('Chapter 2 (Generated)'!$B$3:$V$3,INDEX(MyData,D16222, E16222+1))))&gt;0,
SUMPRODUCT(--ISNUMBER(SEARCH('Chapter 2 (Generated)'!$B$4:$V$4,INDEX(MyData,D16222, E16222+1))))&gt;0)),
"        " &amp; INDEX(MyData,D16222, E16222+1),
"    " &amp; INDEX(MyData,D16222, E16222+1))</f>
        <v xml:space="preserve">        -1,//315 </v>
      </c>
    </row>
    <row r="16223" spans="4:7" x14ac:dyDescent="0.2">
      <c r="D16223" s="20">
        <f t="shared" si="253"/>
        <v>319</v>
      </c>
      <c r="E16223" s="20">
        <f>MIN(IF(MOD(ROWS($A$2:A16223),$A$2)=0,E16222+1, E16222), $B$2-1)</f>
        <v>19</v>
      </c>
      <c r="G16223" s="2" t="str">
        <f>IF(NOT(OR(
SUMPRODUCT(--ISNUMBER(SEARCH('Chapter 2 (Generated)'!$B$3:$V$3,INDEX(MyData,D16223, E16223+1))))&gt;0,
SUMPRODUCT(--ISNUMBER(SEARCH('Chapter 2 (Generated)'!$B$4:$V$4,INDEX(MyData,D16223, E16223+1))))&gt;0)),
"        " &amp; INDEX(MyData,D16223, E16223+1),
"    " &amp; INDEX(MyData,D16223, E16223+1))</f>
        <v xml:space="preserve">        -1,</v>
      </c>
    </row>
    <row r="16224" spans="4:7" x14ac:dyDescent="0.2">
      <c r="D16224" s="20">
        <f t="shared" si="253"/>
        <v>320</v>
      </c>
      <c r="E16224" s="20">
        <f>MIN(IF(MOD(ROWS($A$2:A16224),$A$2)=0,E16223+1, E16223), $B$2-1)</f>
        <v>19</v>
      </c>
      <c r="G16224" s="2" t="str">
        <f>IF(NOT(OR(
SUMPRODUCT(--ISNUMBER(SEARCH('Chapter 2 (Generated)'!$B$3:$V$3,INDEX(MyData,D16224, E16224+1))))&gt;0,
SUMPRODUCT(--ISNUMBER(SEARCH('Chapter 2 (Generated)'!$B$4:$V$4,INDEX(MyData,D16224, E16224+1))))&gt;0)),
"        " &amp; INDEX(MyData,D16224, E16224+1),
"    " &amp; INDEX(MyData,D16224, E16224+1))</f>
        <v xml:space="preserve">        -1,</v>
      </c>
    </row>
    <row r="16225" spans="4:7" x14ac:dyDescent="0.2">
      <c r="D16225" s="20">
        <f t="shared" si="253"/>
        <v>321</v>
      </c>
      <c r="E16225" s="20">
        <f>MIN(IF(MOD(ROWS($A$2:A16225),$A$2)=0,E16224+1, E16224), $B$2-1)</f>
        <v>19</v>
      </c>
      <c r="G16225" s="2" t="str">
        <f>IF(NOT(OR(
SUMPRODUCT(--ISNUMBER(SEARCH('Chapter 2 (Generated)'!$B$3:$V$3,INDEX(MyData,D16225, E16225+1))))&gt;0,
SUMPRODUCT(--ISNUMBER(SEARCH('Chapter 2 (Generated)'!$B$4:$V$4,INDEX(MyData,D16225, E16225+1))))&gt;0)),
"        " &amp; INDEX(MyData,D16225, E16225+1),
"    " &amp; INDEX(MyData,D16225, E16225+1))</f>
        <v xml:space="preserve">        -1,</v>
      </c>
    </row>
    <row r="16226" spans="4:7" x14ac:dyDescent="0.2">
      <c r="D16226" s="20">
        <f t="shared" si="253"/>
        <v>322</v>
      </c>
      <c r="E16226" s="20">
        <f>MIN(IF(MOD(ROWS($A$2:A16226),$A$2)=0,E16225+1, E16225), $B$2-1)</f>
        <v>19</v>
      </c>
      <c r="G16226" s="2" t="str">
        <f>IF(NOT(OR(
SUMPRODUCT(--ISNUMBER(SEARCH('Chapter 2 (Generated)'!$B$3:$V$3,INDEX(MyData,D16226, E16226+1))))&gt;0,
SUMPRODUCT(--ISNUMBER(SEARCH('Chapter 2 (Generated)'!$B$4:$V$4,INDEX(MyData,D16226, E16226+1))))&gt;0)),
"        " &amp; INDEX(MyData,D16226, E16226+1),
"    " &amp; INDEX(MyData,D16226, E16226+1))</f>
        <v xml:space="preserve">        -1,</v>
      </c>
    </row>
    <row r="16227" spans="4:7" x14ac:dyDescent="0.2">
      <c r="D16227" s="20">
        <f t="shared" si="253"/>
        <v>323</v>
      </c>
      <c r="E16227" s="20">
        <f>MIN(IF(MOD(ROWS($A$2:A16227),$A$2)=0,E16226+1, E16226), $B$2-1)</f>
        <v>19</v>
      </c>
      <c r="G16227" s="2" t="str">
        <f>IF(NOT(OR(
SUMPRODUCT(--ISNUMBER(SEARCH('Chapter 2 (Generated)'!$B$3:$V$3,INDEX(MyData,D16227, E16227+1))))&gt;0,
SUMPRODUCT(--ISNUMBER(SEARCH('Chapter 2 (Generated)'!$B$4:$V$4,INDEX(MyData,D16227, E16227+1))))&gt;0)),
"        " &amp; INDEX(MyData,D16227, E16227+1),
"    " &amp; INDEX(MyData,D16227, E16227+1))</f>
        <v xml:space="preserve">        -1,//320 </v>
      </c>
    </row>
    <row r="16228" spans="4:7" x14ac:dyDescent="0.2">
      <c r="D16228" s="20">
        <f t="shared" si="253"/>
        <v>324</v>
      </c>
      <c r="E16228" s="20">
        <f>MIN(IF(MOD(ROWS($A$2:A16228),$A$2)=0,E16227+1, E16227), $B$2-1)</f>
        <v>19</v>
      </c>
      <c r="G16228" s="2" t="str">
        <f>IF(NOT(OR(
SUMPRODUCT(--ISNUMBER(SEARCH('Chapter 2 (Generated)'!$B$3:$V$3,INDEX(MyData,D16228, E16228+1))))&gt;0,
SUMPRODUCT(--ISNUMBER(SEARCH('Chapter 2 (Generated)'!$B$4:$V$4,INDEX(MyData,D16228, E16228+1))))&gt;0)),
"        " &amp; INDEX(MyData,D16228, E16228+1),
"    " &amp; INDEX(MyData,D16228, E16228+1))</f>
        <v xml:space="preserve">        -1,</v>
      </c>
    </row>
    <row r="16229" spans="4:7" x14ac:dyDescent="0.2">
      <c r="D16229" s="20">
        <f t="shared" si="253"/>
        <v>325</v>
      </c>
      <c r="E16229" s="20">
        <f>MIN(IF(MOD(ROWS($A$2:A16229),$A$2)=0,E16228+1, E16228), $B$2-1)</f>
        <v>19</v>
      </c>
      <c r="G16229" s="2" t="str">
        <f>IF(NOT(OR(
SUMPRODUCT(--ISNUMBER(SEARCH('Chapter 2 (Generated)'!$B$3:$V$3,INDEX(MyData,D16229, E16229+1))))&gt;0,
SUMPRODUCT(--ISNUMBER(SEARCH('Chapter 2 (Generated)'!$B$4:$V$4,INDEX(MyData,D16229, E16229+1))))&gt;0)),
"        " &amp; INDEX(MyData,D16229, E16229+1),
"    " &amp; INDEX(MyData,D16229, E16229+1))</f>
        <v xml:space="preserve">        -1,</v>
      </c>
    </row>
    <row r="16230" spans="4:7" x14ac:dyDescent="0.2">
      <c r="D16230" s="20">
        <f t="shared" si="253"/>
        <v>326</v>
      </c>
      <c r="E16230" s="20">
        <f>MIN(IF(MOD(ROWS($A$2:A16230),$A$2)=0,E16229+1, E16229), $B$2-1)</f>
        <v>19</v>
      </c>
      <c r="G16230" s="2" t="str">
        <f>IF(NOT(OR(
SUMPRODUCT(--ISNUMBER(SEARCH('Chapter 2 (Generated)'!$B$3:$V$3,INDEX(MyData,D16230, E16230+1))))&gt;0,
SUMPRODUCT(--ISNUMBER(SEARCH('Chapter 2 (Generated)'!$B$4:$V$4,INDEX(MyData,D16230, E16230+1))))&gt;0)),
"        " &amp; INDEX(MyData,D16230, E16230+1),
"    " &amp; INDEX(MyData,D16230, E16230+1))</f>
        <v xml:space="preserve">        -1,</v>
      </c>
    </row>
    <row r="16231" spans="4:7" x14ac:dyDescent="0.2">
      <c r="D16231" s="20">
        <f t="shared" si="253"/>
        <v>327</v>
      </c>
      <c r="E16231" s="20">
        <f>MIN(IF(MOD(ROWS($A$2:A16231),$A$2)=0,E16230+1, E16230), $B$2-1)</f>
        <v>19</v>
      </c>
      <c r="G16231" s="2" t="str">
        <f>IF(NOT(OR(
SUMPRODUCT(--ISNUMBER(SEARCH('Chapter 2 (Generated)'!$B$3:$V$3,INDEX(MyData,D16231, E16231+1))))&gt;0,
SUMPRODUCT(--ISNUMBER(SEARCH('Chapter 2 (Generated)'!$B$4:$V$4,INDEX(MyData,D16231, E16231+1))))&gt;0)),
"        " &amp; INDEX(MyData,D16231, E16231+1),
"    " &amp; INDEX(MyData,D16231, E16231+1))</f>
        <v xml:space="preserve">        -1,</v>
      </c>
    </row>
    <row r="16232" spans="4:7" x14ac:dyDescent="0.2">
      <c r="D16232" s="20">
        <f t="shared" si="253"/>
        <v>328</v>
      </c>
      <c r="E16232" s="20">
        <f>MIN(IF(MOD(ROWS($A$2:A16232),$A$2)=0,E16231+1, E16231), $B$2-1)</f>
        <v>19</v>
      </c>
      <c r="G16232" s="2" t="str">
        <f>IF(NOT(OR(
SUMPRODUCT(--ISNUMBER(SEARCH('Chapter 2 (Generated)'!$B$3:$V$3,INDEX(MyData,D16232, E16232+1))))&gt;0,
SUMPRODUCT(--ISNUMBER(SEARCH('Chapter 2 (Generated)'!$B$4:$V$4,INDEX(MyData,D16232, E16232+1))))&gt;0)),
"        " &amp; INDEX(MyData,D16232, E16232+1),
"    " &amp; INDEX(MyData,D16232, E16232+1))</f>
        <v xml:space="preserve">        -1,//325 </v>
      </c>
    </row>
    <row r="16233" spans="4:7" x14ac:dyDescent="0.2">
      <c r="D16233" s="20">
        <f t="shared" si="253"/>
        <v>329</v>
      </c>
      <c r="E16233" s="20">
        <f>MIN(IF(MOD(ROWS($A$2:A16233),$A$2)=0,E16232+1, E16232), $B$2-1)</f>
        <v>19</v>
      </c>
      <c r="G16233" s="2" t="str">
        <f>IF(NOT(OR(
SUMPRODUCT(--ISNUMBER(SEARCH('Chapter 2 (Generated)'!$B$3:$V$3,INDEX(MyData,D16233, E16233+1))))&gt;0,
SUMPRODUCT(--ISNUMBER(SEARCH('Chapter 2 (Generated)'!$B$4:$V$4,INDEX(MyData,D16233, E16233+1))))&gt;0)),
"        " &amp; INDEX(MyData,D16233, E16233+1),
"    " &amp; INDEX(MyData,D16233, E16233+1))</f>
        <v xml:space="preserve">        -1,</v>
      </c>
    </row>
    <row r="16234" spans="4:7" x14ac:dyDescent="0.2">
      <c r="D16234" s="20">
        <f t="shared" si="253"/>
        <v>330</v>
      </c>
      <c r="E16234" s="20">
        <f>MIN(IF(MOD(ROWS($A$2:A16234),$A$2)=0,E16233+1, E16233), $B$2-1)</f>
        <v>19</v>
      </c>
      <c r="G16234" s="2" t="str">
        <f>IF(NOT(OR(
SUMPRODUCT(--ISNUMBER(SEARCH('Chapter 2 (Generated)'!$B$3:$V$3,INDEX(MyData,D16234, E16234+1))))&gt;0,
SUMPRODUCT(--ISNUMBER(SEARCH('Chapter 2 (Generated)'!$B$4:$V$4,INDEX(MyData,D16234, E16234+1))))&gt;0)),
"        " &amp; INDEX(MyData,D16234, E16234+1),
"    " &amp; INDEX(MyData,D16234, E16234+1))</f>
        <v xml:space="preserve">        -1,</v>
      </c>
    </row>
    <row r="16235" spans="4:7" x14ac:dyDescent="0.2">
      <c r="D16235" s="20">
        <f t="shared" si="253"/>
        <v>331</v>
      </c>
      <c r="E16235" s="20">
        <f>MIN(IF(MOD(ROWS($A$2:A16235),$A$2)=0,E16234+1, E16234), $B$2-1)</f>
        <v>19</v>
      </c>
      <c r="G16235" s="2" t="str">
        <f>IF(NOT(OR(
SUMPRODUCT(--ISNUMBER(SEARCH('Chapter 2 (Generated)'!$B$3:$V$3,INDEX(MyData,D16235, E16235+1))))&gt;0,
SUMPRODUCT(--ISNUMBER(SEARCH('Chapter 2 (Generated)'!$B$4:$V$4,INDEX(MyData,D16235, E16235+1))))&gt;0)),
"        " &amp; INDEX(MyData,D16235, E16235+1),
"    " &amp; INDEX(MyData,D16235, E16235+1))</f>
        <v xml:space="preserve">        -1,</v>
      </c>
    </row>
    <row r="16236" spans="4:7" x14ac:dyDescent="0.2">
      <c r="D16236" s="20">
        <f t="shared" si="253"/>
        <v>332</v>
      </c>
      <c r="E16236" s="20">
        <f>MIN(IF(MOD(ROWS($A$2:A16236),$A$2)=0,E16235+1, E16235), $B$2-1)</f>
        <v>19</v>
      </c>
      <c r="G16236" s="2" t="str">
        <f>IF(NOT(OR(
SUMPRODUCT(--ISNUMBER(SEARCH('Chapter 2 (Generated)'!$B$3:$V$3,INDEX(MyData,D16236, E16236+1))))&gt;0,
SUMPRODUCT(--ISNUMBER(SEARCH('Chapter 2 (Generated)'!$B$4:$V$4,INDEX(MyData,D16236, E16236+1))))&gt;0)),
"        " &amp; INDEX(MyData,D16236, E16236+1),
"    " &amp; INDEX(MyData,D16236, E16236+1))</f>
        <v xml:space="preserve">        -1,</v>
      </c>
    </row>
    <row r="16237" spans="4:7" x14ac:dyDescent="0.2">
      <c r="D16237" s="20">
        <f t="shared" si="253"/>
        <v>333</v>
      </c>
      <c r="E16237" s="20">
        <f>MIN(IF(MOD(ROWS($A$2:A16237),$A$2)=0,E16236+1, E16236), $B$2-1)</f>
        <v>19</v>
      </c>
      <c r="G16237" s="2" t="str">
        <f>IF(NOT(OR(
SUMPRODUCT(--ISNUMBER(SEARCH('Chapter 2 (Generated)'!$B$3:$V$3,INDEX(MyData,D16237, E16237+1))))&gt;0,
SUMPRODUCT(--ISNUMBER(SEARCH('Chapter 2 (Generated)'!$B$4:$V$4,INDEX(MyData,D16237, E16237+1))))&gt;0)),
"        " &amp; INDEX(MyData,D16237, E16237+1),
"    " &amp; INDEX(MyData,D16237, E16237+1))</f>
        <v xml:space="preserve">        -1,//330 </v>
      </c>
    </row>
    <row r="16238" spans="4:7" x14ac:dyDescent="0.2">
      <c r="D16238" s="20">
        <f t="shared" si="253"/>
        <v>334</v>
      </c>
      <c r="E16238" s="20">
        <f>MIN(IF(MOD(ROWS($A$2:A16238),$A$2)=0,E16237+1, E16237), $B$2-1)</f>
        <v>19</v>
      </c>
      <c r="G16238" s="2" t="str">
        <f>IF(NOT(OR(
SUMPRODUCT(--ISNUMBER(SEARCH('Chapter 2 (Generated)'!$B$3:$V$3,INDEX(MyData,D16238, E16238+1))))&gt;0,
SUMPRODUCT(--ISNUMBER(SEARCH('Chapter 2 (Generated)'!$B$4:$V$4,INDEX(MyData,D16238, E16238+1))))&gt;0)),
"        " &amp; INDEX(MyData,D16238, E16238+1),
"    " &amp; INDEX(MyData,D16238, E16238+1))</f>
        <v xml:space="preserve">        -1,</v>
      </c>
    </row>
    <row r="16239" spans="4:7" x14ac:dyDescent="0.2">
      <c r="D16239" s="20">
        <f t="shared" si="253"/>
        <v>335</v>
      </c>
      <c r="E16239" s="20">
        <f>MIN(IF(MOD(ROWS($A$2:A16239),$A$2)=0,E16238+1, E16238), $B$2-1)</f>
        <v>19</v>
      </c>
      <c r="G16239" s="2" t="str">
        <f>IF(NOT(OR(
SUMPRODUCT(--ISNUMBER(SEARCH('Chapter 2 (Generated)'!$B$3:$V$3,INDEX(MyData,D16239, E16239+1))))&gt;0,
SUMPRODUCT(--ISNUMBER(SEARCH('Chapter 2 (Generated)'!$B$4:$V$4,INDEX(MyData,D16239, E16239+1))))&gt;0)),
"        " &amp; INDEX(MyData,D16239, E16239+1),
"    " &amp; INDEX(MyData,D16239, E16239+1))</f>
        <v xml:space="preserve">        -1,</v>
      </c>
    </row>
    <row r="16240" spans="4:7" x14ac:dyDescent="0.2">
      <c r="D16240" s="20">
        <f t="shared" si="253"/>
        <v>336</v>
      </c>
      <c r="E16240" s="20">
        <f>MIN(IF(MOD(ROWS($A$2:A16240),$A$2)=0,E16239+1, E16239), $B$2-1)</f>
        <v>19</v>
      </c>
      <c r="G16240" s="2" t="str">
        <f>IF(NOT(OR(
SUMPRODUCT(--ISNUMBER(SEARCH('Chapter 2 (Generated)'!$B$3:$V$3,INDEX(MyData,D16240, E16240+1))))&gt;0,
SUMPRODUCT(--ISNUMBER(SEARCH('Chapter 2 (Generated)'!$B$4:$V$4,INDEX(MyData,D16240, E16240+1))))&gt;0)),
"        " &amp; INDEX(MyData,D16240, E16240+1),
"    " &amp; INDEX(MyData,D16240, E16240+1))</f>
        <v xml:space="preserve">        -1,</v>
      </c>
    </row>
    <row r="16241" spans="4:7" x14ac:dyDescent="0.2">
      <c r="D16241" s="20">
        <f t="shared" si="253"/>
        <v>337</v>
      </c>
      <c r="E16241" s="20">
        <f>MIN(IF(MOD(ROWS($A$2:A16241),$A$2)=0,E16240+1, E16240), $B$2-1)</f>
        <v>19</v>
      </c>
      <c r="G16241" s="2" t="str">
        <f>IF(NOT(OR(
SUMPRODUCT(--ISNUMBER(SEARCH('Chapter 2 (Generated)'!$B$3:$V$3,INDEX(MyData,D16241, E16241+1))))&gt;0,
SUMPRODUCT(--ISNUMBER(SEARCH('Chapter 2 (Generated)'!$B$4:$V$4,INDEX(MyData,D16241, E16241+1))))&gt;0)),
"        " &amp; INDEX(MyData,D16241, E16241+1),
"    " &amp; INDEX(MyData,D16241, E16241+1))</f>
        <v xml:space="preserve">        -1,</v>
      </c>
    </row>
    <row r="16242" spans="4:7" x14ac:dyDescent="0.2">
      <c r="D16242" s="20">
        <f t="shared" si="253"/>
        <v>338</v>
      </c>
      <c r="E16242" s="20">
        <f>MIN(IF(MOD(ROWS($A$2:A16242),$A$2)=0,E16241+1, E16241), $B$2-1)</f>
        <v>19</v>
      </c>
      <c r="G16242" s="2" t="str">
        <f>IF(NOT(OR(
SUMPRODUCT(--ISNUMBER(SEARCH('Chapter 2 (Generated)'!$B$3:$V$3,INDEX(MyData,D16242, E16242+1))))&gt;0,
SUMPRODUCT(--ISNUMBER(SEARCH('Chapter 2 (Generated)'!$B$4:$V$4,INDEX(MyData,D16242, E16242+1))))&gt;0)),
"        " &amp; INDEX(MyData,D16242, E16242+1),
"    " &amp; INDEX(MyData,D16242, E16242+1))</f>
        <v xml:space="preserve">        -1,//335 </v>
      </c>
    </row>
    <row r="16243" spans="4:7" x14ac:dyDescent="0.2">
      <c r="D16243" s="20">
        <f t="shared" si="253"/>
        <v>339</v>
      </c>
      <c r="E16243" s="20">
        <f>MIN(IF(MOD(ROWS($A$2:A16243),$A$2)=0,E16242+1, E16242), $B$2-1)</f>
        <v>19</v>
      </c>
      <c r="G16243" s="2" t="str">
        <f>IF(NOT(OR(
SUMPRODUCT(--ISNUMBER(SEARCH('Chapter 2 (Generated)'!$B$3:$V$3,INDEX(MyData,D16243, E16243+1))))&gt;0,
SUMPRODUCT(--ISNUMBER(SEARCH('Chapter 2 (Generated)'!$B$4:$V$4,INDEX(MyData,D16243, E16243+1))))&gt;0)),
"        " &amp; INDEX(MyData,D16243, E16243+1),
"    " &amp; INDEX(MyData,D16243, E16243+1))</f>
        <v xml:space="preserve">        -1,</v>
      </c>
    </row>
    <row r="16244" spans="4:7" x14ac:dyDescent="0.2">
      <c r="D16244" s="20">
        <f t="shared" si="253"/>
        <v>340</v>
      </c>
      <c r="E16244" s="20">
        <f>MIN(IF(MOD(ROWS($A$2:A16244),$A$2)=0,E16243+1, E16243), $B$2-1)</f>
        <v>19</v>
      </c>
      <c r="G16244" s="2" t="str">
        <f>IF(NOT(OR(
SUMPRODUCT(--ISNUMBER(SEARCH('Chapter 2 (Generated)'!$B$3:$V$3,INDEX(MyData,D16244, E16244+1))))&gt;0,
SUMPRODUCT(--ISNUMBER(SEARCH('Chapter 2 (Generated)'!$B$4:$V$4,INDEX(MyData,D16244, E16244+1))))&gt;0)),
"        " &amp; INDEX(MyData,D16244, E16244+1),
"    " &amp; INDEX(MyData,D16244, E16244+1))</f>
        <v xml:space="preserve">        -1,</v>
      </c>
    </row>
    <row r="16245" spans="4:7" x14ac:dyDescent="0.2">
      <c r="D16245" s="20">
        <f t="shared" si="253"/>
        <v>341</v>
      </c>
      <c r="E16245" s="20">
        <f>MIN(IF(MOD(ROWS($A$2:A16245),$A$2)=0,E16244+1, E16244), $B$2-1)</f>
        <v>19</v>
      </c>
      <c r="G16245" s="2" t="str">
        <f>IF(NOT(OR(
SUMPRODUCT(--ISNUMBER(SEARCH('Chapter 2 (Generated)'!$B$3:$V$3,INDEX(MyData,D16245, E16245+1))))&gt;0,
SUMPRODUCT(--ISNUMBER(SEARCH('Chapter 2 (Generated)'!$B$4:$V$4,INDEX(MyData,D16245, E16245+1))))&gt;0)),
"        " &amp; INDEX(MyData,D16245, E16245+1),
"    " &amp; INDEX(MyData,D16245, E16245+1))</f>
        <v xml:space="preserve">        -1,</v>
      </c>
    </row>
    <row r="16246" spans="4:7" x14ac:dyDescent="0.2">
      <c r="D16246" s="20">
        <f t="shared" si="253"/>
        <v>342</v>
      </c>
      <c r="E16246" s="20">
        <f>MIN(IF(MOD(ROWS($A$2:A16246),$A$2)=0,E16245+1, E16245), $B$2-1)</f>
        <v>19</v>
      </c>
      <c r="G16246" s="2" t="str">
        <f>IF(NOT(OR(
SUMPRODUCT(--ISNUMBER(SEARCH('Chapter 2 (Generated)'!$B$3:$V$3,INDEX(MyData,D16246, E16246+1))))&gt;0,
SUMPRODUCT(--ISNUMBER(SEARCH('Chapter 2 (Generated)'!$B$4:$V$4,INDEX(MyData,D16246, E16246+1))))&gt;0)),
"        " &amp; INDEX(MyData,D16246, E16246+1),
"    " &amp; INDEX(MyData,D16246, E16246+1))</f>
        <v xml:space="preserve">        -1,</v>
      </c>
    </row>
    <row r="16247" spans="4:7" x14ac:dyDescent="0.2">
      <c r="D16247" s="20">
        <f t="shared" si="253"/>
        <v>343</v>
      </c>
      <c r="E16247" s="20">
        <f>MIN(IF(MOD(ROWS($A$2:A16247),$A$2)=0,E16246+1, E16246), $B$2-1)</f>
        <v>19</v>
      </c>
      <c r="G16247" s="2" t="str">
        <f>IF(NOT(OR(
SUMPRODUCT(--ISNUMBER(SEARCH('Chapter 2 (Generated)'!$B$3:$V$3,INDEX(MyData,D16247, E16247+1))))&gt;0,
SUMPRODUCT(--ISNUMBER(SEARCH('Chapter 2 (Generated)'!$B$4:$V$4,INDEX(MyData,D16247, E16247+1))))&gt;0)),
"        " &amp; INDEX(MyData,D16247, E16247+1),
"    " &amp; INDEX(MyData,D16247, E16247+1))</f>
        <v xml:space="preserve">        -1,//340 </v>
      </c>
    </row>
    <row r="16248" spans="4:7" x14ac:dyDescent="0.2">
      <c r="D16248" s="20">
        <f t="shared" si="253"/>
        <v>344</v>
      </c>
      <c r="E16248" s="20">
        <f>MIN(IF(MOD(ROWS($A$2:A16248),$A$2)=0,E16247+1, E16247), $B$2-1)</f>
        <v>19</v>
      </c>
      <c r="G16248" s="2" t="str">
        <f>IF(NOT(OR(
SUMPRODUCT(--ISNUMBER(SEARCH('Chapter 2 (Generated)'!$B$3:$V$3,INDEX(MyData,D16248, E16248+1))))&gt;0,
SUMPRODUCT(--ISNUMBER(SEARCH('Chapter 2 (Generated)'!$B$4:$V$4,INDEX(MyData,D16248, E16248+1))))&gt;0)),
"        " &amp; INDEX(MyData,D16248, E16248+1),
"    " &amp; INDEX(MyData,D16248, E16248+1))</f>
        <v xml:space="preserve">        -1,</v>
      </c>
    </row>
    <row r="16249" spans="4:7" x14ac:dyDescent="0.2">
      <c r="D16249" s="20">
        <f t="shared" si="253"/>
        <v>345</v>
      </c>
      <c r="E16249" s="20">
        <f>MIN(IF(MOD(ROWS($A$2:A16249),$A$2)=0,E16248+1, E16248), $B$2-1)</f>
        <v>19</v>
      </c>
      <c r="G16249" s="2" t="str">
        <f>IF(NOT(OR(
SUMPRODUCT(--ISNUMBER(SEARCH('Chapter 2 (Generated)'!$B$3:$V$3,INDEX(MyData,D16249, E16249+1))))&gt;0,
SUMPRODUCT(--ISNUMBER(SEARCH('Chapter 2 (Generated)'!$B$4:$V$4,INDEX(MyData,D16249, E16249+1))))&gt;0)),
"        " &amp; INDEX(MyData,D16249, E16249+1),
"    " &amp; INDEX(MyData,D16249, E16249+1))</f>
        <v xml:space="preserve">        -1,</v>
      </c>
    </row>
    <row r="16250" spans="4:7" x14ac:dyDescent="0.2">
      <c r="D16250" s="20">
        <f t="shared" si="253"/>
        <v>346</v>
      </c>
      <c r="E16250" s="20">
        <f>MIN(IF(MOD(ROWS($A$2:A16250),$A$2)=0,E16249+1, E16249), $B$2-1)</f>
        <v>19</v>
      </c>
      <c r="G16250" s="2" t="str">
        <f>IF(NOT(OR(
SUMPRODUCT(--ISNUMBER(SEARCH('Chapter 2 (Generated)'!$B$3:$V$3,INDEX(MyData,D16250, E16250+1))))&gt;0,
SUMPRODUCT(--ISNUMBER(SEARCH('Chapter 2 (Generated)'!$B$4:$V$4,INDEX(MyData,D16250, E16250+1))))&gt;0)),
"        " &amp; INDEX(MyData,D16250, E16250+1),
"    " &amp; INDEX(MyData,D16250, E16250+1))</f>
        <v xml:space="preserve">        -1,</v>
      </c>
    </row>
    <row r="16251" spans="4:7" x14ac:dyDescent="0.2">
      <c r="D16251" s="20">
        <f t="shared" si="253"/>
        <v>347</v>
      </c>
      <c r="E16251" s="20">
        <f>MIN(IF(MOD(ROWS($A$2:A16251),$A$2)=0,E16250+1, E16250), $B$2-1)</f>
        <v>19</v>
      </c>
      <c r="G16251" s="2" t="str">
        <f>IF(NOT(OR(
SUMPRODUCT(--ISNUMBER(SEARCH('Chapter 2 (Generated)'!$B$3:$V$3,INDEX(MyData,D16251, E16251+1))))&gt;0,
SUMPRODUCT(--ISNUMBER(SEARCH('Chapter 2 (Generated)'!$B$4:$V$4,INDEX(MyData,D16251, E16251+1))))&gt;0)),
"        " &amp; INDEX(MyData,D16251, E16251+1),
"    " &amp; INDEX(MyData,D16251, E16251+1))</f>
        <v xml:space="preserve">        -1,</v>
      </c>
    </row>
    <row r="16252" spans="4:7" x14ac:dyDescent="0.2">
      <c r="D16252" s="20">
        <f t="shared" si="253"/>
        <v>348</v>
      </c>
      <c r="E16252" s="20">
        <f>MIN(IF(MOD(ROWS($A$2:A16252),$A$2)=0,E16251+1, E16251), $B$2-1)</f>
        <v>19</v>
      </c>
      <c r="G16252" s="2" t="str">
        <f>IF(NOT(OR(
SUMPRODUCT(--ISNUMBER(SEARCH('Chapter 2 (Generated)'!$B$3:$V$3,INDEX(MyData,D16252, E16252+1))))&gt;0,
SUMPRODUCT(--ISNUMBER(SEARCH('Chapter 2 (Generated)'!$B$4:$V$4,INDEX(MyData,D16252, E16252+1))))&gt;0)),
"        " &amp; INDEX(MyData,D16252, E16252+1),
"    " &amp; INDEX(MyData,D16252, E16252+1))</f>
        <v xml:space="preserve">        -1,//345 </v>
      </c>
    </row>
    <row r="16253" spans="4:7" x14ac:dyDescent="0.2">
      <c r="D16253" s="20">
        <f t="shared" si="253"/>
        <v>349</v>
      </c>
      <c r="E16253" s="20">
        <f>MIN(IF(MOD(ROWS($A$2:A16253),$A$2)=0,E16252+1, E16252), $B$2-1)</f>
        <v>19</v>
      </c>
      <c r="G16253" s="2" t="str">
        <f>IF(NOT(OR(
SUMPRODUCT(--ISNUMBER(SEARCH('Chapter 2 (Generated)'!$B$3:$V$3,INDEX(MyData,D16253, E16253+1))))&gt;0,
SUMPRODUCT(--ISNUMBER(SEARCH('Chapter 2 (Generated)'!$B$4:$V$4,INDEX(MyData,D16253, E16253+1))))&gt;0)),
"        " &amp; INDEX(MyData,D16253, E16253+1),
"    " &amp; INDEX(MyData,D16253, E16253+1))</f>
        <v xml:space="preserve">        -1,</v>
      </c>
    </row>
    <row r="16254" spans="4:7" x14ac:dyDescent="0.2">
      <c r="D16254" s="20">
        <f t="shared" si="253"/>
        <v>350</v>
      </c>
      <c r="E16254" s="20">
        <f>MIN(IF(MOD(ROWS($A$2:A16254),$A$2)=0,E16253+1, E16253), $B$2-1)</f>
        <v>19</v>
      </c>
      <c r="G16254" s="2" t="str">
        <f>IF(NOT(OR(
SUMPRODUCT(--ISNUMBER(SEARCH('Chapter 2 (Generated)'!$B$3:$V$3,INDEX(MyData,D16254, E16254+1))))&gt;0,
SUMPRODUCT(--ISNUMBER(SEARCH('Chapter 2 (Generated)'!$B$4:$V$4,INDEX(MyData,D16254, E16254+1))))&gt;0)),
"        " &amp; INDEX(MyData,D16254, E16254+1),
"    " &amp; INDEX(MyData,D16254, E16254+1))</f>
        <v xml:space="preserve">        -1,</v>
      </c>
    </row>
    <row r="16255" spans="4:7" x14ac:dyDescent="0.2">
      <c r="D16255" s="20">
        <f t="shared" si="253"/>
        <v>351</v>
      </c>
      <c r="E16255" s="20">
        <f>MIN(IF(MOD(ROWS($A$2:A16255),$A$2)=0,E16254+1, E16254), $B$2-1)</f>
        <v>19</v>
      </c>
      <c r="G16255" s="2" t="str">
        <f>IF(NOT(OR(
SUMPRODUCT(--ISNUMBER(SEARCH('Chapter 2 (Generated)'!$B$3:$V$3,INDEX(MyData,D16255, E16255+1))))&gt;0,
SUMPRODUCT(--ISNUMBER(SEARCH('Chapter 2 (Generated)'!$B$4:$V$4,INDEX(MyData,D16255, E16255+1))))&gt;0)),
"        " &amp; INDEX(MyData,D16255, E16255+1),
"    " &amp; INDEX(MyData,D16255, E16255+1))</f>
        <v xml:space="preserve">        -1,</v>
      </c>
    </row>
    <row r="16256" spans="4:7" x14ac:dyDescent="0.2">
      <c r="D16256" s="20">
        <f t="shared" si="253"/>
        <v>352</v>
      </c>
      <c r="E16256" s="20">
        <f>MIN(IF(MOD(ROWS($A$2:A16256),$A$2)=0,E16255+1, E16255), $B$2-1)</f>
        <v>19</v>
      </c>
      <c r="G16256" s="2" t="str">
        <f>IF(NOT(OR(
SUMPRODUCT(--ISNUMBER(SEARCH('Chapter 2 (Generated)'!$B$3:$V$3,INDEX(MyData,D16256, E16256+1))))&gt;0,
SUMPRODUCT(--ISNUMBER(SEARCH('Chapter 2 (Generated)'!$B$4:$V$4,INDEX(MyData,D16256, E16256+1))))&gt;0)),
"        " &amp; INDEX(MyData,D16256, E16256+1),
"    " &amp; INDEX(MyData,D16256, E16256+1))</f>
        <v xml:space="preserve">        -1,</v>
      </c>
    </row>
    <row r="16257" spans="4:7" x14ac:dyDescent="0.2">
      <c r="D16257" s="20">
        <f t="shared" si="253"/>
        <v>353</v>
      </c>
      <c r="E16257" s="20">
        <f>MIN(IF(MOD(ROWS($A$2:A16257),$A$2)=0,E16256+1, E16256), $B$2-1)</f>
        <v>19</v>
      </c>
      <c r="G16257" s="2" t="str">
        <f>IF(NOT(OR(
SUMPRODUCT(--ISNUMBER(SEARCH('Chapter 2 (Generated)'!$B$3:$V$3,INDEX(MyData,D16257, E16257+1))))&gt;0,
SUMPRODUCT(--ISNUMBER(SEARCH('Chapter 2 (Generated)'!$B$4:$V$4,INDEX(MyData,D16257, E16257+1))))&gt;0)),
"        " &amp; INDEX(MyData,D16257, E16257+1),
"    " &amp; INDEX(MyData,D16257, E16257+1))</f>
        <v xml:space="preserve">        -1,//350 </v>
      </c>
    </row>
    <row r="16258" spans="4:7" x14ac:dyDescent="0.2">
      <c r="D16258" s="20">
        <f t="shared" ref="D16258:D16321" si="254">MOD(ROW(D16257)-1+ROWS(MyData),ROWS(MyData))+1</f>
        <v>354</v>
      </c>
      <c r="E16258" s="20">
        <f>MIN(IF(MOD(ROWS($A$2:A16258),$A$2)=0,E16257+1, E16257), $B$2-1)</f>
        <v>19</v>
      </c>
      <c r="G16258" s="2" t="str">
        <f>IF(NOT(OR(
SUMPRODUCT(--ISNUMBER(SEARCH('Chapter 2 (Generated)'!$B$3:$V$3,INDEX(MyData,D16258, E16258+1))))&gt;0,
SUMPRODUCT(--ISNUMBER(SEARCH('Chapter 2 (Generated)'!$B$4:$V$4,INDEX(MyData,D16258, E16258+1))))&gt;0)),
"        " &amp; INDEX(MyData,D16258, E16258+1),
"    " &amp; INDEX(MyData,D16258, E16258+1))</f>
        <v xml:space="preserve">        -1,</v>
      </c>
    </row>
    <row r="16259" spans="4:7" x14ac:dyDescent="0.2">
      <c r="D16259" s="20">
        <f t="shared" si="254"/>
        <v>355</v>
      </c>
      <c r="E16259" s="20">
        <f>MIN(IF(MOD(ROWS($A$2:A16259),$A$2)=0,E16258+1, E16258), $B$2-1)</f>
        <v>19</v>
      </c>
      <c r="G16259" s="2" t="str">
        <f>IF(NOT(OR(
SUMPRODUCT(--ISNUMBER(SEARCH('Chapter 2 (Generated)'!$B$3:$V$3,INDEX(MyData,D16259, E16259+1))))&gt;0,
SUMPRODUCT(--ISNUMBER(SEARCH('Chapter 2 (Generated)'!$B$4:$V$4,INDEX(MyData,D16259, E16259+1))))&gt;0)),
"        " &amp; INDEX(MyData,D16259, E16259+1),
"    " &amp; INDEX(MyData,D16259, E16259+1))</f>
        <v xml:space="preserve">        -1,</v>
      </c>
    </row>
    <row r="16260" spans="4:7" x14ac:dyDescent="0.2">
      <c r="D16260" s="20">
        <f t="shared" si="254"/>
        <v>356</v>
      </c>
      <c r="E16260" s="20">
        <f>MIN(IF(MOD(ROWS($A$2:A16260),$A$2)=0,E16259+1, E16259), $B$2-1)</f>
        <v>19</v>
      </c>
      <c r="G16260" s="2" t="str">
        <f>IF(NOT(OR(
SUMPRODUCT(--ISNUMBER(SEARCH('Chapter 2 (Generated)'!$B$3:$V$3,INDEX(MyData,D16260, E16260+1))))&gt;0,
SUMPRODUCT(--ISNUMBER(SEARCH('Chapter 2 (Generated)'!$B$4:$V$4,INDEX(MyData,D16260, E16260+1))))&gt;0)),
"        " &amp; INDEX(MyData,D16260, E16260+1),
"    " &amp; INDEX(MyData,D16260, E16260+1))</f>
        <v xml:space="preserve">        -1,</v>
      </c>
    </row>
    <row r="16261" spans="4:7" x14ac:dyDescent="0.2">
      <c r="D16261" s="20">
        <f t="shared" si="254"/>
        <v>357</v>
      </c>
      <c r="E16261" s="20">
        <f>MIN(IF(MOD(ROWS($A$2:A16261),$A$2)=0,E16260+1, E16260), $B$2-1)</f>
        <v>19</v>
      </c>
      <c r="G16261" s="2" t="str">
        <f>IF(NOT(OR(
SUMPRODUCT(--ISNUMBER(SEARCH('Chapter 2 (Generated)'!$B$3:$V$3,INDEX(MyData,D16261, E16261+1))))&gt;0,
SUMPRODUCT(--ISNUMBER(SEARCH('Chapter 2 (Generated)'!$B$4:$V$4,INDEX(MyData,D16261, E16261+1))))&gt;0)),
"        " &amp; INDEX(MyData,D16261, E16261+1),
"    " &amp; INDEX(MyData,D16261, E16261+1))</f>
        <v xml:space="preserve">        -1,</v>
      </c>
    </row>
    <row r="16262" spans="4:7" x14ac:dyDescent="0.2">
      <c r="D16262" s="20">
        <f t="shared" si="254"/>
        <v>358</v>
      </c>
      <c r="E16262" s="20">
        <f>MIN(IF(MOD(ROWS($A$2:A16262),$A$2)=0,E16261+1, E16261), $B$2-1)</f>
        <v>19</v>
      </c>
      <c r="G16262" s="2" t="str">
        <f>IF(NOT(OR(
SUMPRODUCT(--ISNUMBER(SEARCH('Chapter 2 (Generated)'!$B$3:$V$3,INDEX(MyData,D16262, E16262+1))))&gt;0,
SUMPRODUCT(--ISNUMBER(SEARCH('Chapter 2 (Generated)'!$B$4:$V$4,INDEX(MyData,D16262, E16262+1))))&gt;0)),
"        " &amp; INDEX(MyData,D16262, E16262+1),
"    " &amp; INDEX(MyData,D16262, E16262+1))</f>
        <v xml:space="preserve">        -1,//355 </v>
      </c>
    </row>
    <row r="16263" spans="4:7" x14ac:dyDescent="0.2">
      <c r="D16263" s="20">
        <f t="shared" si="254"/>
        <v>359</v>
      </c>
      <c r="E16263" s="20">
        <f>MIN(IF(MOD(ROWS($A$2:A16263),$A$2)=0,E16262+1, E16262), $B$2-1)</f>
        <v>19</v>
      </c>
      <c r="G16263" s="2" t="str">
        <f>IF(NOT(OR(
SUMPRODUCT(--ISNUMBER(SEARCH('Chapter 2 (Generated)'!$B$3:$V$3,INDEX(MyData,D16263, E16263+1))))&gt;0,
SUMPRODUCT(--ISNUMBER(SEARCH('Chapter 2 (Generated)'!$B$4:$V$4,INDEX(MyData,D16263, E16263+1))))&gt;0)),
"        " &amp; INDEX(MyData,D16263, E16263+1),
"    " &amp; INDEX(MyData,D16263, E16263+1))</f>
        <v xml:space="preserve">        -1,</v>
      </c>
    </row>
    <row r="16264" spans="4:7" x14ac:dyDescent="0.2">
      <c r="D16264" s="20">
        <f t="shared" si="254"/>
        <v>360</v>
      </c>
      <c r="E16264" s="20">
        <f>MIN(IF(MOD(ROWS($A$2:A16264),$A$2)=0,E16263+1, E16263), $B$2-1)</f>
        <v>19</v>
      </c>
      <c r="G16264" s="2" t="str">
        <f>IF(NOT(OR(
SUMPRODUCT(--ISNUMBER(SEARCH('Chapter 2 (Generated)'!$B$3:$V$3,INDEX(MyData,D16264, E16264+1))))&gt;0,
SUMPRODUCT(--ISNUMBER(SEARCH('Chapter 2 (Generated)'!$B$4:$V$4,INDEX(MyData,D16264, E16264+1))))&gt;0)),
"        " &amp; INDEX(MyData,D16264, E16264+1),
"    " &amp; INDEX(MyData,D16264, E16264+1))</f>
        <v xml:space="preserve">        -1,</v>
      </c>
    </row>
    <row r="16265" spans="4:7" x14ac:dyDescent="0.2">
      <c r="D16265" s="20">
        <f t="shared" si="254"/>
        <v>361</v>
      </c>
      <c r="E16265" s="20">
        <f>MIN(IF(MOD(ROWS($A$2:A16265),$A$2)=0,E16264+1, E16264), $B$2-1)</f>
        <v>19</v>
      </c>
      <c r="G16265" s="2" t="str">
        <f>IF(NOT(OR(
SUMPRODUCT(--ISNUMBER(SEARCH('Chapter 2 (Generated)'!$B$3:$V$3,INDEX(MyData,D16265, E16265+1))))&gt;0,
SUMPRODUCT(--ISNUMBER(SEARCH('Chapter 2 (Generated)'!$B$4:$V$4,INDEX(MyData,D16265, E16265+1))))&gt;0)),
"        " &amp; INDEX(MyData,D16265, E16265+1),
"    " &amp; INDEX(MyData,D16265, E16265+1))</f>
        <v xml:space="preserve">        -1,</v>
      </c>
    </row>
    <row r="16266" spans="4:7" x14ac:dyDescent="0.2">
      <c r="D16266" s="20">
        <f t="shared" si="254"/>
        <v>362</v>
      </c>
      <c r="E16266" s="20">
        <f>MIN(IF(MOD(ROWS($A$2:A16266),$A$2)=0,E16265+1, E16265), $B$2-1)</f>
        <v>19</v>
      </c>
      <c r="G16266" s="2" t="str">
        <f>IF(NOT(OR(
SUMPRODUCT(--ISNUMBER(SEARCH('Chapter 2 (Generated)'!$B$3:$V$3,INDEX(MyData,D16266, E16266+1))))&gt;0,
SUMPRODUCT(--ISNUMBER(SEARCH('Chapter 2 (Generated)'!$B$4:$V$4,INDEX(MyData,D16266, E16266+1))))&gt;0)),
"        " &amp; INDEX(MyData,D16266, E16266+1),
"    " &amp; INDEX(MyData,D16266, E16266+1))</f>
        <v xml:space="preserve">        -1,</v>
      </c>
    </row>
    <row r="16267" spans="4:7" x14ac:dyDescent="0.2">
      <c r="D16267" s="20">
        <f t="shared" si="254"/>
        <v>363</v>
      </c>
      <c r="E16267" s="20">
        <f>MIN(IF(MOD(ROWS($A$2:A16267),$A$2)=0,E16266+1, E16266), $B$2-1)</f>
        <v>19</v>
      </c>
      <c r="G16267" s="2" t="str">
        <f>IF(NOT(OR(
SUMPRODUCT(--ISNUMBER(SEARCH('Chapter 2 (Generated)'!$B$3:$V$3,INDEX(MyData,D16267, E16267+1))))&gt;0,
SUMPRODUCT(--ISNUMBER(SEARCH('Chapter 2 (Generated)'!$B$4:$V$4,INDEX(MyData,D16267, E16267+1))))&gt;0)),
"        " &amp; INDEX(MyData,D16267, E16267+1),
"    " &amp; INDEX(MyData,D16267, E16267+1))</f>
        <v xml:space="preserve">        -1,//360 </v>
      </c>
    </row>
    <row r="16268" spans="4:7" x14ac:dyDescent="0.2">
      <c r="D16268" s="20">
        <f t="shared" si="254"/>
        <v>364</v>
      </c>
      <c r="E16268" s="20">
        <f>MIN(IF(MOD(ROWS($A$2:A16268),$A$2)=0,E16267+1, E16267), $B$2-1)</f>
        <v>19</v>
      </c>
      <c r="G16268" s="2" t="str">
        <f>IF(NOT(OR(
SUMPRODUCT(--ISNUMBER(SEARCH('Chapter 2 (Generated)'!$B$3:$V$3,INDEX(MyData,D16268, E16268+1))))&gt;0,
SUMPRODUCT(--ISNUMBER(SEARCH('Chapter 2 (Generated)'!$B$4:$V$4,INDEX(MyData,D16268, E16268+1))))&gt;0)),
"        " &amp; INDEX(MyData,D16268, E16268+1),
"    " &amp; INDEX(MyData,D16268, E16268+1))</f>
        <v xml:space="preserve">        -1,</v>
      </c>
    </row>
    <row r="16269" spans="4:7" x14ac:dyDescent="0.2">
      <c r="D16269" s="20">
        <f t="shared" si="254"/>
        <v>365</v>
      </c>
      <c r="E16269" s="20">
        <f>MIN(IF(MOD(ROWS($A$2:A16269),$A$2)=0,E16268+1, E16268), $B$2-1)</f>
        <v>19</v>
      </c>
      <c r="G16269" s="2" t="str">
        <f>IF(NOT(OR(
SUMPRODUCT(--ISNUMBER(SEARCH('Chapter 2 (Generated)'!$B$3:$V$3,INDEX(MyData,D16269, E16269+1))))&gt;0,
SUMPRODUCT(--ISNUMBER(SEARCH('Chapter 2 (Generated)'!$B$4:$V$4,INDEX(MyData,D16269, E16269+1))))&gt;0)),
"        " &amp; INDEX(MyData,D16269, E16269+1),
"    " &amp; INDEX(MyData,D16269, E16269+1))</f>
        <v xml:space="preserve">        -1,</v>
      </c>
    </row>
    <row r="16270" spans="4:7" x14ac:dyDescent="0.2">
      <c r="D16270" s="20">
        <f t="shared" si="254"/>
        <v>366</v>
      </c>
      <c r="E16270" s="20">
        <f>MIN(IF(MOD(ROWS($A$2:A16270),$A$2)=0,E16269+1, E16269), $B$2-1)</f>
        <v>19</v>
      </c>
      <c r="G16270" s="2" t="str">
        <f>IF(NOT(OR(
SUMPRODUCT(--ISNUMBER(SEARCH('Chapter 2 (Generated)'!$B$3:$V$3,INDEX(MyData,D16270, E16270+1))))&gt;0,
SUMPRODUCT(--ISNUMBER(SEARCH('Chapter 2 (Generated)'!$B$4:$V$4,INDEX(MyData,D16270, E16270+1))))&gt;0)),
"        " &amp; INDEX(MyData,D16270, E16270+1),
"    " &amp; INDEX(MyData,D16270, E16270+1))</f>
        <v xml:space="preserve">        -1,</v>
      </c>
    </row>
    <row r="16271" spans="4:7" x14ac:dyDescent="0.2">
      <c r="D16271" s="20">
        <f t="shared" si="254"/>
        <v>367</v>
      </c>
      <c r="E16271" s="20">
        <f>MIN(IF(MOD(ROWS($A$2:A16271),$A$2)=0,E16270+1, E16270), $B$2-1)</f>
        <v>19</v>
      </c>
      <c r="G16271" s="2" t="str">
        <f>IF(NOT(OR(
SUMPRODUCT(--ISNUMBER(SEARCH('Chapter 2 (Generated)'!$B$3:$V$3,INDEX(MyData,D16271, E16271+1))))&gt;0,
SUMPRODUCT(--ISNUMBER(SEARCH('Chapter 2 (Generated)'!$B$4:$V$4,INDEX(MyData,D16271, E16271+1))))&gt;0)),
"        " &amp; INDEX(MyData,D16271, E16271+1),
"    " &amp; INDEX(MyData,D16271, E16271+1))</f>
        <v xml:space="preserve">        -1,</v>
      </c>
    </row>
    <row r="16272" spans="4:7" x14ac:dyDescent="0.2">
      <c r="D16272" s="20">
        <f t="shared" si="254"/>
        <v>368</v>
      </c>
      <c r="E16272" s="20">
        <f>MIN(IF(MOD(ROWS($A$2:A16272),$A$2)=0,E16271+1, E16271), $B$2-1)</f>
        <v>19</v>
      </c>
      <c r="G16272" s="2" t="str">
        <f>IF(NOT(OR(
SUMPRODUCT(--ISNUMBER(SEARCH('Chapter 2 (Generated)'!$B$3:$V$3,INDEX(MyData,D16272, E16272+1))))&gt;0,
SUMPRODUCT(--ISNUMBER(SEARCH('Chapter 2 (Generated)'!$B$4:$V$4,INDEX(MyData,D16272, E16272+1))))&gt;0)),
"        " &amp; INDEX(MyData,D16272, E16272+1),
"    " &amp; INDEX(MyData,D16272, E16272+1))</f>
        <v xml:space="preserve">        -1,//365 </v>
      </c>
    </row>
    <row r="16273" spans="4:7" x14ac:dyDescent="0.2">
      <c r="D16273" s="20">
        <f t="shared" si="254"/>
        <v>369</v>
      </c>
      <c r="E16273" s="20">
        <f>MIN(IF(MOD(ROWS($A$2:A16273),$A$2)=0,E16272+1, E16272), $B$2-1)</f>
        <v>19</v>
      </c>
      <c r="G16273" s="2" t="str">
        <f>IF(NOT(OR(
SUMPRODUCT(--ISNUMBER(SEARCH('Chapter 2 (Generated)'!$B$3:$V$3,INDEX(MyData,D16273, E16273+1))))&gt;0,
SUMPRODUCT(--ISNUMBER(SEARCH('Chapter 2 (Generated)'!$B$4:$V$4,INDEX(MyData,D16273, E16273+1))))&gt;0)),
"        " &amp; INDEX(MyData,D16273, E16273+1),
"    " &amp; INDEX(MyData,D16273, E16273+1))</f>
        <v xml:space="preserve">        -1,</v>
      </c>
    </row>
    <row r="16274" spans="4:7" x14ac:dyDescent="0.2">
      <c r="D16274" s="20">
        <f t="shared" si="254"/>
        <v>370</v>
      </c>
      <c r="E16274" s="20">
        <f>MIN(IF(MOD(ROWS($A$2:A16274),$A$2)=0,E16273+1, E16273), $B$2-1)</f>
        <v>19</v>
      </c>
      <c r="G16274" s="2" t="str">
        <f>IF(NOT(OR(
SUMPRODUCT(--ISNUMBER(SEARCH('Chapter 2 (Generated)'!$B$3:$V$3,INDEX(MyData,D16274, E16274+1))))&gt;0,
SUMPRODUCT(--ISNUMBER(SEARCH('Chapter 2 (Generated)'!$B$4:$V$4,INDEX(MyData,D16274, E16274+1))))&gt;0)),
"        " &amp; INDEX(MyData,D16274, E16274+1),
"    " &amp; INDEX(MyData,D16274, E16274+1))</f>
        <v xml:space="preserve">        -1,</v>
      </c>
    </row>
    <row r="16275" spans="4:7" x14ac:dyDescent="0.2">
      <c r="D16275" s="20">
        <f t="shared" si="254"/>
        <v>371</v>
      </c>
      <c r="E16275" s="20">
        <f>MIN(IF(MOD(ROWS($A$2:A16275),$A$2)=0,E16274+1, E16274), $B$2-1)</f>
        <v>19</v>
      </c>
      <c r="G16275" s="2" t="str">
        <f>IF(NOT(OR(
SUMPRODUCT(--ISNUMBER(SEARCH('Chapter 2 (Generated)'!$B$3:$V$3,INDEX(MyData,D16275, E16275+1))))&gt;0,
SUMPRODUCT(--ISNUMBER(SEARCH('Chapter 2 (Generated)'!$B$4:$V$4,INDEX(MyData,D16275, E16275+1))))&gt;0)),
"        " &amp; INDEX(MyData,D16275, E16275+1),
"    " &amp; INDEX(MyData,D16275, E16275+1))</f>
        <v xml:space="preserve">        -1,</v>
      </c>
    </row>
    <row r="16276" spans="4:7" x14ac:dyDescent="0.2">
      <c r="D16276" s="20">
        <f t="shared" si="254"/>
        <v>372</v>
      </c>
      <c r="E16276" s="20">
        <f>MIN(IF(MOD(ROWS($A$2:A16276),$A$2)=0,E16275+1, E16275), $B$2-1)</f>
        <v>19</v>
      </c>
      <c r="G16276" s="2" t="str">
        <f>IF(NOT(OR(
SUMPRODUCT(--ISNUMBER(SEARCH('Chapter 2 (Generated)'!$B$3:$V$3,INDEX(MyData,D16276, E16276+1))))&gt;0,
SUMPRODUCT(--ISNUMBER(SEARCH('Chapter 2 (Generated)'!$B$4:$V$4,INDEX(MyData,D16276, E16276+1))))&gt;0)),
"        " &amp; INDEX(MyData,D16276, E16276+1),
"    " &amp; INDEX(MyData,D16276, E16276+1))</f>
        <v xml:space="preserve">        -1,</v>
      </c>
    </row>
    <row r="16277" spans="4:7" x14ac:dyDescent="0.2">
      <c r="D16277" s="20">
        <f t="shared" si="254"/>
        <v>373</v>
      </c>
      <c r="E16277" s="20">
        <f>MIN(IF(MOD(ROWS($A$2:A16277),$A$2)=0,E16276+1, E16276), $B$2-1)</f>
        <v>19</v>
      </c>
      <c r="G16277" s="2" t="str">
        <f>IF(NOT(OR(
SUMPRODUCT(--ISNUMBER(SEARCH('Chapter 2 (Generated)'!$B$3:$V$3,INDEX(MyData,D16277, E16277+1))))&gt;0,
SUMPRODUCT(--ISNUMBER(SEARCH('Chapter 2 (Generated)'!$B$4:$V$4,INDEX(MyData,D16277, E16277+1))))&gt;0)),
"        " &amp; INDEX(MyData,D16277, E16277+1),
"    " &amp; INDEX(MyData,D16277, E16277+1))</f>
        <v xml:space="preserve">        -1,//370 </v>
      </c>
    </row>
    <row r="16278" spans="4:7" x14ac:dyDescent="0.2">
      <c r="D16278" s="20">
        <f t="shared" si="254"/>
        <v>374</v>
      </c>
      <c r="E16278" s="20">
        <f>MIN(IF(MOD(ROWS($A$2:A16278),$A$2)=0,E16277+1, E16277), $B$2-1)</f>
        <v>19</v>
      </c>
      <c r="G16278" s="2" t="str">
        <f>IF(NOT(OR(
SUMPRODUCT(--ISNUMBER(SEARCH('Chapter 2 (Generated)'!$B$3:$V$3,INDEX(MyData,D16278, E16278+1))))&gt;0,
SUMPRODUCT(--ISNUMBER(SEARCH('Chapter 2 (Generated)'!$B$4:$V$4,INDEX(MyData,D16278, E16278+1))))&gt;0)),
"        " &amp; INDEX(MyData,D16278, E16278+1),
"    " &amp; INDEX(MyData,D16278, E16278+1))</f>
        <v xml:space="preserve">        -1,</v>
      </c>
    </row>
    <row r="16279" spans="4:7" x14ac:dyDescent="0.2">
      <c r="D16279" s="20">
        <f t="shared" si="254"/>
        <v>375</v>
      </c>
      <c r="E16279" s="20">
        <f>MIN(IF(MOD(ROWS($A$2:A16279),$A$2)=0,E16278+1, E16278), $B$2-1)</f>
        <v>19</v>
      </c>
      <c r="G16279" s="2" t="str">
        <f>IF(NOT(OR(
SUMPRODUCT(--ISNUMBER(SEARCH('Chapter 2 (Generated)'!$B$3:$V$3,INDEX(MyData,D16279, E16279+1))))&gt;0,
SUMPRODUCT(--ISNUMBER(SEARCH('Chapter 2 (Generated)'!$B$4:$V$4,INDEX(MyData,D16279, E16279+1))))&gt;0)),
"        " &amp; INDEX(MyData,D16279, E16279+1),
"    " &amp; INDEX(MyData,D16279, E16279+1))</f>
        <v xml:space="preserve">        -1,</v>
      </c>
    </row>
    <row r="16280" spans="4:7" x14ac:dyDescent="0.2">
      <c r="D16280" s="20">
        <f t="shared" si="254"/>
        <v>376</v>
      </c>
      <c r="E16280" s="20">
        <f>MIN(IF(MOD(ROWS($A$2:A16280),$A$2)=0,E16279+1, E16279), $B$2-1)</f>
        <v>19</v>
      </c>
      <c r="G16280" s="2" t="str">
        <f>IF(NOT(OR(
SUMPRODUCT(--ISNUMBER(SEARCH('Chapter 2 (Generated)'!$B$3:$V$3,INDEX(MyData,D16280, E16280+1))))&gt;0,
SUMPRODUCT(--ISNUMBER(SEARCH('Chapter 2 (Generated)'!$B$4:$V$4,INDEX(MyData,D16280, E16280+1))))&gt;0)),
"        " &amp; INDEX(MyData,D16280, E16280+1),
"    " &amp; INDEX(MyData,D16280, E16280+1))</f>
        <v xml:space="preserve">        -1,</v>
      </c>
    </row>
    <row r="16281" spans="4:7" x14ac:dyDescent="0.2">
      <c r="D16281" s="20">
        <f t="shared" si="254"/>
        <v>377</v>
      </c>
      <c r="E16281" s="20">
        <f>MIN(IF(MOD(ROWS($A$2:A16281),$A$2)=0,E16280+1, E16280), $B$2-1)</f>
        <v>19</v>
      </c>
      <c r="G16281" s="2" t="str">
        <f>IF(NOT(OR(
SUMPRODUCT(--ISNUMBER(SEARCH('Chapter 2 (Generated)'!$B$3:$V$3,INDEX(MyData,D16281, E16281+1))))&gt;0,
SUMPRODUCT(--ISNUMBER(SEARCH('Chapter 2 (Generated)'!$B$4:$V$4,INDEX(MyData,D16281, E16281+1))))&gt;0)),
"        " &amp; INDEX(MyData,D16281, E16281+1),
"    " &amp; INDEX(MyData,D16281, E16281+1))</f>
        <v xml:space="preserve">        -1,</v>
      </c>
    </row>
    <row r="16282" spans="4:7" x14ac:dyDescent="0.2">
      <c r="D16282" s="20">
        <f t="shared" si="254"/>
        <v>378</v>
      </c>
      <c r="E16282" s="20">
        <f>MIN(IF(MOD(ROWS($A$2:A16282),$A$2)=0,E16281+1, E16281), $B$2-1)</f>
        <v>19</v>
      </c>
      <c r="G16282" s="2" t="str">
        <f>IF(NOT(OR(
SUMPRODUCT(--ISNUMBER(SEARCH('Chapter 2 (Generated)'!$B$3:$V$3,INDEX(MyData,D16282, E16282+1))))&gt;0,
SUMPRODUCT(--ISNUMBER(SEARCH('Chapter 2 (Generated)'!$B$4:$V$4,INDEX(MyData,D16282, E16282+1))))&gt;0)),
"        " &amp; INDEX(MyData,D16282, E16282+1),
"    " &amp; INDEX(MyData,D16282, E16282+1))</f>
        <v xml:space="preserve">        -1,//375 </v>
      </c>
    </row>
    <row r="16283" spans="4:7" x14ac:dyDescent="0.2">
      <c r="D16283" s="20">
        <f t="shared" si="254"/>
        <v>379</v>
      </c>
      <c r="E16283" s="20">
        <f>MIN(IF(MOD(ROWS($A$2:A16283),$A$2)=0,E16282+1, E16282), $B$2-1)</f>
        <v>19</v>
      </c>
      <c r="G16283" s="2" t="str">
        <f>IF(NOT(OR(
SUMPRODUCT(--ISNUMBER(SEARCH('Chapter 2 (Generated)'!$B$3:$V$3,INDEX(MyData,D16283, E16283+1))))&gt;0,
SUMPRODUCT(--ISNUMBER(SEARCH('Chapter 2 (Generated)'!$B$4:$V$4,INDEX(MyData,D16283, E16283+1))))&gt;0)),
"        " &amp; INDEX(MyData,D16283, E16283+1),
"    " &amp; INDEX(MyData,D16283, E16283+1))</f>
        <v xml:space="preserve">        -1,</v>
      </c>
    </row>
    <row r="16284" spans="4:7" x14ac:dyDescent="0.2">
      <c r="D16284" s="20">
        <f t="shared" si="254"/>
        <v>380</v>
      </c>
      <c r="E16284" s="20">
        <f>MIN(IF(MOD(ROWS($A$2:A16284),$A$2)=0,E16283+1, E16283), $B$2-1)</f>
        <v>19</v>
      </c>
      <c r="G16284" s="2" t="str">
        <f>IF(NOT(OR(
SUMPRODUCT(--ISNUMBER(SEARCH('Chapter 2 (Generated)'!$B$3:$V$3,INDEX(MyData,D16284, E16284+1))))&gt;0,
SUMPRODUCT(--ISNUMBER(SEARCH('Chapter 2 (Generated)'!$B$4:$V$4,INDEX(MyData,D16284, E16284+1))))&gt;0)),
"        " &amp; INDEX(MyData,D16284, E16284+1),
"    " &amp; INDEX(MyData,D16284, E16284+1))</f>
        <v xml:space="preserve">        -1,</v>
      </c>
    </row>
    <row r="16285" spans="4:7" x14ac:dyDescent="0.2">
      <c r="D16285" s="20">
        <f t="shared" si="254"/>
        <v>381</v>
      </c>
      <c r="E16285" s="20">
        <f>MIN(IF(MOD(ROWS($A$2:A16285),$A$2)=0,E16284+1, E16284), $B$2-1)</f>
        <v>19</v>
      </c>
      <c r="G16285" s="2" t="str">
        <f>IF(NOT(OR(
SUMPRODUCT(--ISNUMBER(SEARCH('Chapter 2 (Generated)'!$B$3:$V$3,INDEX(MyData,D16285, E16285+1))))&gt;0,
SUMPRODUCT(--ISNUMBER(SEARCH('Chapter 2 (Generated)'!$B$4:$V$4,INDEX(MyData,D16285, E16285+1))))&gt;0)),
"        " &amp; INDEX(MyData,D16285, E16285+1),
"    " &amp; INDEX(MyData,D16285, E16285+1))</f>
        <v xml:space="preserve">        -1,</v>
      </c>
    </row>
    <row r="16286" spans="4:7" x14ac:dyDescent="0.2">
      <c r="D16286" s="20">
        <f t="shared" si="254"/>
        <v>382</v>
      </c>
      <c r="E16286" s="20">
        <f>MIN(IF(MOD(ROWS($A$2:A16286),$A$2)=0,E16285+1, E16285), $B$2-1)</f>
        <v>19</v>
      </c>
      <c r="G16286" s="2" t="str">
        <f>IF(NOT(OR(
SUMPRODUCT(--ISNUMBER(SEARCH('Chapter 2 (Generated)'!$B$3:$V$3,INDEX(MyData,D16286, E16286+1))))&gt;0,
SUMPRODUCT(--ISNUMBER(SEARCH('Chapter 2 (Generated)'!$B$4:$V$4,INDEX(MyData,D16286, E16286+1))))&gt;0)),
"        " &amp; INDEX(MyData,D16286, E16286+1),
"    " &amp; INDEX(MyData,D16286, E16286+1))</f>
        <v xml:space="preserve">        -1,</v>
      </c>
    </row>
    <row r="16287" spans="4:7" x14ac:dyDescent="0.2">
      <c r="D16287" s="20">
        <f t="shared" si="254"/>
        <v>383</v>
      </c>
      <c r="E16287" s="20">
        <f>MIN(IF(MOD(ROWS($A$2:A16287),$A$2)=0,E16286+1, E16286), $B$2-1)</f>
        <v>19</v>
      </c>
      <c r="G16287" s="2" t="str">
        <f>IF(NOT(OR(
SUMPRODUCT(--ISNUMBER(SEARCH('Chapter 2 (Generated)'!$B$3:$V$3,INDEX(MyData,D16287, E16287+1))))&gt;0,
SUMPRODUCT(--ISNUMBER(SEARCH('Chapter 2 (Generated)'!$B$4:$V$4,INDEX(MyData,D16287, E16287+1))))&gt;0)),
"        " &amp; INDEX(MyData,D16287, E16287+1),
"    " &amp; INDEX(MyData,D16287, E16287+1))</f>
        <v xml:space="preserve">        -1,//380 </v>
      </c>
    </row>
    <row r="16288" spans="4:7" x14ac:dyDescent="0.2">
      <c r="D16288" s="20">
        <f t="shared" si="254"/>
        <v>384</v>
      </c>
      <c r="E16288" s="20">
        <f>MIN(IF(MOD(ROWS($A$2:A16288),$A$2)=0,E16287+1, E16287), $B$2-1)</f>
        <v>19</v>
      </c>
      <c r="G16288" s="2" t="str">
        <f>IF(NOT(OR(
SUMPRODUCT(--ISNUMBER(SEARCH('Chapter 2 (Generated)'!$B$3:$V$3,INDEX(MyData,D16288, E16288+1))))&gt;0,
SUMPRODUCT(--ISNUMBER(SEARCH('Chapter 2 (Generated)'!$B$4:$V$4,INDEX(MyData,D16288, E16288+1))))&gt;0)),
"        " &amp; INDEX(MyData,D16288, E16288+1),
"    " &amp; INDEX(MyData,D16288, E16288+1))</f>
        <v xml:space="preserve">        -1,</v>
      </c>
    </row>
    <row r="16289" spans="4:7" x14ac:dyDescent="0.2">
      <c r="D16289" s="20">
        <f t="shared" si="254"/>
        <v>385</v>
      </c>
      <c r="E16289" s="20">
        <f>MIN(IF(MOD(ROWS($A$2:A16289),$A$2)=0,E16288+1, E16288), $B$2-1)</f>
        <v>19</v>
      </c>
      <c r="G16289" s="2" t="str">
        <f>IF(NOT(OR(
SUMPRODUCT(--ISNUMBER(SEARCH('Chapter 2 (Generated)'!$B$3:$V$3,INDEX(MyData,D16289, E16289+1))))&gt;0,
SUMPRODUCT(--ISNUMBER(SEARCH('Chapter 2 (Generated)'!$B$4:$V$4,INDEX(MyData,D16289, E16289+1))))&gt;0)),
"        " &amp; INDEX(MyData,D16289, E16289+1),
"    " &amp; INDEX(MyData,D16289, E16289+1))</f>
        <v xml:space="preserve">        -1,</v>
      </c>
    </row>
    <row r="16290" spans="4:7" x14ac:dyDescent="0.2">
      <c r="D16290" s="20">
        <f t="shared" si="254"/>
        <v>386</v>
      </c>
      <c r="E16290" s="20">
        <f>MIN(IF(MOD(ROWS($A$2:A16290),$A$2)=0,E16289+1, E16289), $B$2-1)</f>
        <v>19</v>
      </c>
      <c r="G16290" s="2" t="str">
        <f>IF(NOT(OR(
SUMPRODUCT(--ISNUMBER(SEARCH('Chapter 2 (Generated)'!$B$3:$V$3,INDEX(MyData,D16290, E16290+1))))&gt;0,
SUMPRODUCT(--ISNUMBER(SEARCH('Chapter 2 (Generated)'!$B$4:$V$4,INDEX(MyData,D16290, E16290+1))))&gt;0)),
"        " &amp; INDEX(MyData,D16290, E16290+1),
"    " &amp; INDEX(MyData,D16290, E16290+1))</f>
        <v xml:space="preserve">        -1,</v>
      </c>
    </row>
    <row r="16291" spans="4:7" x14ac:dyDescent="0.2">
      <c r="D16291" s="20">
        <f t="shared" si="254"/>
        <v>387</v>
      </c>
      <c r="E16291" s="20">
        <f>MIN(IF(MOD(ROWS($A$2:A16291),$A$2)=0,E16290+1, E16290), $B$2-1)</f>
        <v>19</v>
      </c>
      <c r="G16291" s="2" t="str">
        <f>IF(NOT(OR(
SUMPRODUCT(--ISNUMBER(SEARCH('Chapter 2 (Generated)'!$B$3:$V$3,INDEX(MyData,D16291, E16291+1))))&gt;0,
SUMPRODUCT(--ISNUMBER(SEARCH('Chapter 2 (Generated)'!$B$4:$V$4,INDEX(MyData,D16291, E16291+1))))&gt;0)),
"        " &amp; INDEX(MyData,D16291, E16291+1),
"    " &amp; INDEX(MyData,D16291, E16291+1))</f>
        <v xml:space="preserve">        -1,</v>
      </c>
    </row>
    <row r="16292" spans="4:7" x14ac:dyDescent="0.2">
      <c r="D16292" s="20">
        <f t="shared" si="254"/>
        <v>388</v>
      </c>
      <c r="E16292" s="20">
        <f>MIN(IF(MOD(ROWS($A$2:A16292),$A$2)=0,E16291+1, E16291), $B$2-1)</f>
        <v>19</v>
      </c>
      <c r="G16292" s="2" t="str">
        <f>IF(NOT(OR(
SUMPRODUCT(--ISNUMBER(SEARCH('Chapter 2 (Generated)'!$B$3:$V$3,INDEX(MyData,D16292, E16292+1))))&gt;0,
SUMPRODUCT(--ISNUMBER(SEARCH('Chapter 2 (Generated)'!$B$4:$V$4,INDEX(MyData,D16292, E16292+1))))&gt;0)),
"        " &amp; INDEX(MyData,D16292, E16292+1),
"    " &amp; INDEX(MyData,D16292, E16292+1))</f>
        <v xml:space="preserve">        -1,//385 </v>
      </c>
    </row>
    <row r="16293" spans="4:7" x14ac:dyDescent="0.2">
      <c r="D16293" s="20">
        <f t="shared" si="254"/>
        <v>389</v>
      </c>
      <c r="E16293" s="20">
        <f>MIN(IF(MOD(ROWS($A$2:A16293),$A$2)=0,E16292+1, E16292), $B$2-1)</f>
        <v>19</v>
      </c>
      <c r="G16293" s="2" t="str">
        <f>IF(NOT(OR(
SUMPRODUCT(--ISNUMBER(SEARCH('Chapter 2 (Generated)'!$B$3:$V$3,INDEX(MyData,D16293, E16293+1))))&gt;0,
SUMPRODUCT(--ISNUMBER(SEARCH('Chapter 2 (Generated)'!$B$4:$V$4,INDEX(MyData,D16293, E16293+1))))&gt;0)),
"        " &amp; INDEX(MyData,D16293, E16293+1),
"    " &amp; INDEX(MyData,D16293, E16293+1))</f>
        <v xml:space="preserve">        -1,</v>
      </c>
    </row>
    <row r="16294" spans="4:7" x14ac:dyDescent="0.2">
      <c r="D16294" s="20">
        <f t="shared" si="254"/>
        <v>390</v>
      </c>
      <c r="E16294" s="20">
        <f>MIN(IF(MOD(ROWS($A$2:A16294),$A$2)=0,E16293+1, E16293), $B$2-1)</f>
        <v>19</v>
      </c>
      <c r="G16294" s="2" t="str">
        <f>IF(NOT(OR(
SUMPRODUCT(--ISNUMBER(SEARCH('Chapter 2 (Generated)'!$B$3:$V$3,INDEX(MyData,D16294, E16294+1))))&gt;0,
SUMPRODUCT(--ISNUMBER(SEARCH('Chapter 2 (Generated)'!$B$4:$V$4,INDEX(MyData,D16294, E16294+1))))&gt;0)),
"        " &amp; INDEX(MyData,D16294, E16294+1),
"    " &amp; INDEX(MyData,D16294, E16294+1))</f>
        <v xml:space="preserve">        -1,</v>
      </c>
    </row>
    <row r="16295" spans="4:7" x14ac:dyDescent="0.2">
      <c r="D16295" s="20">
        <f t="shared" si="254"/>
        <v>391</v>
      </c>
      <c r="E16295" s="20">
        <f>MIN(IF(MOD(ROWS($A$2:A16295),$A$2)=0,E16294+1, E16294), $B$2-1)</f>
        <v>19</v>
      </c>
      <c r="G16295" s="2" t="str">
        <f>IF(NOT(OR(
SUMPRODUCT(--ISNUMBER(SEARCH('Chapter 2 (Generated)'!$B$3:$V$3,INDEX(MyData,D16295, E16295+1))))&gt;0,
SUMPRODUCT(--ISNUMBER(SEARCH('Chapter 2 (Generated)'!$B$4:$V$4,INDEX(MyData,D16295, E16295+1))))&gt;0)),
"        " &amp; INDEX(MyData,D16295, E16295+1),
"    " &amp; INDEX(MyData,D16295, E16295+1))</f>
        <v xml:space="preserve">        -1,</v>
      </c>
    </row>
    <row r="16296" spans="4:7" x14ac:dyDescent="0.2">
      <c r="D16296" s="20">
        <f t="shared" si="254"/>
        <v>392</v>
      </c>
      <c r="E16296" s="20">
        <f>MIN(IF(MOD(ROWS($A$2:A16296),$A$2)=0,E16295+1, E16295), $B$2-1)</f>
        <v>19</v>
      </c>
      <c r="G16296" s="2" t="str">
        <f>IF(NOT(OR(
SUMPRODUCT(--ISNUMBER(SEARCH('Chapter 2 (Generated)'!$B$3:$V$3,INDEX(MyData,D16296, E16296+1))))&gt;0,
SUMPRODUCT(--ISNUMBER(SEARCH('Chapter 2 (Generated)'!$B$4:$V$4,INDEX(MyData,D16296, E16296+1))))&gt;0)),
"        " &amp; INDEX(MyData,D16296, E16296+1),
"    " &amp; INDEX(MyData,D16296, E16296+1))</f>
        <v xml:space="preserve">        -1,</v>
      </c>
    </row>
    <row r="16297" spans="4:7" x14ac:dyDescent="0.2">
      <c r="D16297" s="20">
        <f t="shared" si="254"/>
        <v>393</v>
      </c>
      <c r="E16297" s="20">
        <f>MIN(IF(MOD(ROWS($A$2:A16297),$A$2)=0,E16296+1, E16296), $B$2-1)</f>
        <v>19</v>
      </c>
      <c r="G16297" s="2" t="str">
        <f>IF(NOT(OR(
SUMPRODUCT(--ISNUMBER(SEARCH('Chapter 2 (Generated)'!$B$3:$V$3,INDEX(MyData,D16297, E16297+1))))&gt;0,
SUMPRODUCT(--ISNUMBER(SEARCH('Chapter 2 (Generated)'!$B$4:$V$4,INDEX(MyData,D16297, E16297+1))))&gt;0)),
"        " &amp; INDEX(MyData,D16297, E16297+1),
"    " &amp; INDEX(MyData,D16297, E16297+1))</f>
        <v xml:space="preserve">        -1,//390 </v>
      </c>
    </row>
    <row r="16298" spans="4:7" x14ac:dyDescent="0.2">
      <c r="D16298" s="20">
        <f t="shared" si="254"/>
        <v>394</v>
      </c>
      <c r="E16298" s="20">
        <f>MIN(IF(MOD(ROWS($A$2:A16298),$A$2)=0,E16297+1, E16297), $B$2-1)</f>
        <v>19</v>
      </c>
      <c r="G16298" s="2" t="str">
        <f>IF(NOT(OR(
SUMPRODUCT(--ISNUMBER(SEARCH('Chapter 2 (Generated)'!$B$3:$V$3,INDEX(MyData,D16298, E16298+1))))&gt;0,
SUMPRODUCT(--ISNUMBER(SEARCH('Chapter 2 (Generated)'!$B$4:$V$4,INDEX(MyData,D16298, E16298+1))))&gt;0)),
"        " &amp; INDEX(MyData,D16298, E16298+1),
"    " &amp; INDEX(MyData,D16298, E16298+1))</f>
        <v xml:space="preserve">        -1,</v>
      </c>
    </row>
    <row r="16299" spans="4:7" x14ac:dyDescent="0.2">
      <c r="D16299" s="20">
        <f t="shared" si="254"/>
        <v>395</v>
      </c>
      <c r="E16299" s="20">
        <f>MIN(IF(MOD(ROWS($A$2:A16299),$A$2)=0,E16298+1, E16298), $B$2-1)</f>
        <v>19</v>
      </c>
      <c r="G16299" s="2" t="str">
        <f>IF(NOT(OR(
SUMPRODUCT(--ISNUMBER(SEARCH('Chapter 2 (Generated)'!$B$3:$V$3,INDEX(MyData,D16299, E16299+1))))&gt;0,
SUMPRODUCT(--ISNUMBER(SEARCH('Chapter 2 (Generated)'!$B$4:$V$4,INDEX(MyData,D16299, E16299+1))))&gt;0)),
"        " &amp; INDEX(MyData,D16299, E16299+1),
"    " &amp; INDEX(MyData,D16299, E16299+1))</f>
        <v xml:space="preserve">        -1,</v>
      </c>
    </row>
    <row r="16300" spans="4:7" x14ac:dyDescent="0.2">
      <c r="D16300" s="20">
        <f t="shared" si="254"/>
        <v>396</v>
      </c>
      <c r="E16300" s="20">
        <f>MIN(IF(MOD(ROWS($A$2:A16300),$A$2)=0,E16299+1, E16299), $B$2-1)</f>
        <v>19</v>
      </c>
      <c r="G16300" s="2" t="str">
        <f>IF(NOT(OR(
SUMPRODUCT(--ISNUMBER(SEARCH('Chapter 2 (Generated)'!$B$3:$V$3,INDEX(MyData,D16300, E16300+1))))&gt;0,
SUMPRODUCT(--ISNUMBER(SEARCH('Chapter 2 (Generated)'!$B$4:$V$4,INDEX(MyData,D16300, E16300+1))))&gt;0)),
"        " &amp; INDEX(MyData,D16300, E16300+1),
"    " &amp; INDEX(MyData,D16300, E16300+1))</f>
        <v xml:space="preserve">        -1,</v>
      </c>
    </row>
    <row r="16301" spans="4:7" x14ac:dyDescent="0.2">
      <c r="D16301" s="20">
        <f t="shared" si="254"/>
        <v>397</v>
      </c>
      <c r="E16301" s="20">
        <f>MIN(IF(MOD(ROWS($A$2:A16301),$A$2)=0,E16300+1, E16300), $B$2-1)</f>
        <v>19</v>
      </c>
      <c r="G16301" s="2" t="str">
        <f>IF(NOT(OR(
SUMPRODUCT(--ISNUMBER(SEARCH('Chapter 2 (Generated)'!$B$3:$V$3,INDEX(MyData,D16301, E16301+1))))&gt;0,
SUMPRODUCT(--ISNUMBER(SEARCH('Chapter 2 (Generated)'!$B$4:$V$4,INDEX(MyData,D16301, E16301+1))))&gt;0)),
"        " &amp; INDEX(MyData,D16301, E16301+1),
"    " &amp; INDEX(MyData,D16301, E16301+1))</f>
        <v xml:space="preserve">        -1,</v>
      </c>
    </row>
    <row r="16302" spans="4:7" x14ac:dyDescent="0.2">
      <c r="D16302" s="20">
        <f t="shared" si="254"/>
        <v>398</v>
      </c>
      <c r="E16302" s="20">
        <f>MIN(IF(MOD(ROWS($A$2:A16302),$A$2)=0,E16301+1, E16301), $B$2-1)</f>
        <v>19</v>
      </c>
      <c r="G16302" s="2" t="str">
        <f>IF(NOT(OR(
SUMPRODUCT(--ISNUMBER(SEARCH('Chapter 2 (Generated)'!$B$3:$V$3,INDEX(MyData,D16302, E16302+1))))&gt;0,
SUMPRODUCT(--ISNUMBER(SEARCH('Chapter 2 (Generated)'!$B$4:$V$4,INDEX(MyData,D16302, E16302+1))))&gt;0)),
"        " &amp; INDEX(MyData,D16302, E16302+1),
"    " &amp; INDEX(MyData,D16302, E16302+1))</f>
        <v xml:space="preserve">        -1,//395 </v>
      </c>
    </row>
    <row r="16303" spans="4:7" x14ac:dyDescent="0.2">
      <c r="D16303" s="20">
        <f t="shared" si="254"/>
        <v>399</v>
      </c>
      <c r="E16303" s="20">
        <f>MIN(IF(MOD(ROWS($A$2:A16303),$A$2)=0,E16302+1, E16302), $B$2-1)</f>
        <v>19</v>
      </c>
      <c r="G16303" s="2" t="str">
        <f>IF(NOT(OR(
SUMPRODUCT(--ISNUMBER(SEARCH('Chapter 2 (Generated)'!$B$3:$V$3,INDEX(MyData,D16303, E16303+1))))&gt;0,
SUMPRODUCT(--ISNUMBER(SEARCH('Chapter 2 (Generated)'!$B$4:$V$4,INDEX(MyData,D16303, E16303+1))))&gt;0)),
"        " &amp; INDEX(MyData,D16303, E16303+1),
"    " &amp; INDEX(MyData,D16303, E16303+1))</f>
        <v xml:space="preserve">        -1,</v>
      </c>
    </row>
    <row r="16304" spans="4:7" x14ac:dyDescent="0.2">
      <c r="D16304" s="20">
        <f t="shared" si="254"/>
        <v>400</v>
      </c>
      <c r="E16304" s="20">
        <f>MIN(IF(MOD(ROWS($A$2:A16304),$A$2)=0,E16303+1, E16303), $B$2-1)</f>
        <v>19</v>
      </c>
      <c r="G16304" s="2" t="str">
        <f>IF(NOT(OR(
SUMPRODUCT(--ISNUMBER(SEARCH('Chapter 2 (Generated)'!$B$3:$V$3,INDEX(MyData,D16304, E16304+1))))&gt;0,
SUMPRODUCT(--ISNUMBER(SEARCH('Chapter 2 (Generated)'!$B$4:$V$4,INDEX(MyData,D16304, E16304+1))))&gt;0)),
"        " &amp; INDEX(MyData,D16304, E16304+1),
"    " &amp; INDEX(MyData,D16304, E16304+1))</f>
        <v xml:space="preserve">        -1,</v>
      </c>
    </row>
    <row r="16305" spans="4:7" x14ac:dyDescent="0.2">
      <c r="D16305" s="20">
        <f t="shared" si="254"/>
        <v>401</v>
      </c>
      <c r="E16305" s="20">
        <f>MIN(IF(MOD(ROWS($A$2:A16305),$A$2)=0,E16304+1, E16304), $B$2-1)</f>
        <v>19</v>
      </c>
      <c r="G16305" s="2" t="str">
        <f>IF(NOT(OR(
SUMPRODUCT(--ISNUMBER(SEARCH('Chapter 2 (Generated)'!$B$3:$V$3,INDEX(MyData,D16305, E16305+1))))&gt;0,
SUMPRODUCT(--ISNUMBER(SEARCH('Chapter 2 (Generated)'!$B$4:$V$4,INDEX(MyData,D16305, E16305+1))))&gt;0)),
"        " &amp; INDEX(MyData,D16305, E16305+1),
"    " &amp; INDEX(MyData,D16305, E16305+1))</f>
        <v xml:space="preserve">        -1,</v>
      </c>
    </row>
    <row r="16306" spans="4:7" x14ac:dyDescent="0.2">
      <c r="D16306" s="20">
        <f t="shared" si="254"/>
        <v>402</v>
      </c>
      <c r="E16306" s="20">
        <f>MIN(IF(MOD(ROWS($A$2:A16306),$A$2)=0,E16305+1, E16305), $B$2-1)</f>
        <v>19</v>
      </c>
      <c r="G16306" s="2" t="str">
        <f>IF(NOT(OR(
SUMPRODUCT(--ISNUMBER(SEARCH('Chapter 2 (Generated)'!$B$3:$V$3,INDEX(MyData,D16306, E16306+1))))&gt;0,
SUMPRODUCT(--ISNUMBER(SEARCH('Chapter 2 (Generated)'!$B$4:$V$4,INDEX(MyData,D16306, E16306+1))))&gt;0)),
"        " &amp; INDEX(MyData,D16306, E16306+1),
"    " &amp; INDEX(MyData,D16306, E16306+1))</f>
        <v xml:space="preserve">        -1,</v>
      </c>
    </row>
    <row r="16307" spans="4:7" x14ac:dyDescent="0.2">
      <c r="D16307" s="20">
        <f t="shared" si="254"/>
        <v>403</v>
      </c>
      <c r="E16307" s="20">
        <f>MIN(IF(MOD(ROWS($A$2:A16307),$A$2)=0,E16306+1, E16306), $B$2-1)</f>
        <v>19</v>
      </c>
      <c r="G16307" s="2" t="str">
        <f>IF(NOT(OR(
SUMPRODUCT(--ISNUMBER(SEARCH('Chapter 2 (Generated)'!$B$3:$V$3,INDEX(MyData,D16307, E16307+1))))&gt;0,
SUMPRODUCT(--ISNUMBER(SEARCH('Chapter 2 (Generated)'!$B$4:$V$4,INDEX(MyData,D16307, E16307+1))))&gt;0)),
"        " &amp; INDEX(MyData,D16307, E16307+1),
"    " &amp; INDEX(MyData,D16307, E16307+1))</f>
        <v xml:space="preserve">        -1,//400 </v>
      </c>
    </row>
    <row r="16308" spans="4:7" x14ac:dyDescent="0.2">
      <c r="D16308" s="20">
        <f t="shared" si="254"/>
        <v>404</v>
      </c>
      <c r="E16308" s="20">
        <f>MIN(IF(MOD(ROWS($A$2:A16308),$A$2)=0,E16307+1, E16307), $B$2-1)</f>
        <v>19</v>
      </c>
      <c r="G16308" s="2" t="str">
        <f>IF(NOT(OR(
SUMPRODUCT(--ISNUMBER(SEARCH('Chapter 2 (Generated)'!$B$3:$V$3,INDEX(MyData,D16308, E16308+1))))&gt;0,
SUMPRODUCT(--ISNUMBER(SEARCH('Chapter 2 (Generated)'!$B$4:$V$4,INDEX(MyData,D16308, E16308+1))))&gt;0)),
"        " &amp; INDEX(MyData,D16308, E16308+1),
"    " &amp; INDEX(MyData,D16308, E16308+1))</f>
        <v xml:space="preserve">        -1,</v>
      </c>
    </row>
    <row r="16309" spans="4:7" x14ac:dyDescent="0.2">
      <c r="D16309" s="20">
        <f t="shared" si="254"/>
        <v>405</v>
      </c>
      <c r="E16309" s="20">
        <f>MIN(IF(MOD(ROWS($A$2:A16309),$A$2)=0,E16308+1, E16308), $B$2-1)</f>
        <v>19</v>
      </c>
      <c r="G16309" s="2" t="str">
        <f>IF(NOT(OR(
SUMPRODUCT(--ISNUMBER(SEARCH('Chapter 2 (Generated)'!$B$3:$V$3,INDEX(MyData,D16309, E16309+1))))&gt;0,
SUMPRODUCT(--ISNUMBER(SEARCH('Chapter 2 (Generated)'!$B$4:$V$4,INDEX(MyData,D16309, E16309+1))))&gt;0)),
"        " &amp; INDEX(MyData,D16309, E16309+1),
"    " &amp; INDEX(MyData,D16309, E16309+1))</f>
        <v xml:space="preserve">        -1,</v>
      </c>
    </row>
    <row r="16310" spans="4:7" x14ac:dyDescent="0.2">
      <c r="D16310" s="20">
        <f t="shared" si="254"/>
        <v>406</v>
      </c>
      <c r="E16310" s="20">
        <f>MIN(IF(MOD(ROWS($A$2:A16310),$A$2)=0,E16309+1, E16309), $B$2-1)</f>
        <v>19</v>
      </c>
      <c r="G16310" s="2" t="str">
        <f>IF(NOT(OR(
SUMPRODUCT(--ISNUMBER(SEARCH('Chapter 2 (Generated)'!$B$3:$V$3,INDEX(MyData,D16310, E16310+1))))&gt;0,
SUMPRODUCT(--ISNUMBER(SEARCH('Chapter 2 (Generated)'!$B$4:$V$4,INDEX(MyData,D16310, E16310+1))))&gt;0)),
"        " &amp; INDEX(MyData,D16310, E16310+1),
"    " &amp; INDEX(MyData,D16310, E16310+1))</f>
        <v xml:space="preserve">        -1,</v>
      </c>
    </row>
    <row r="16311" spans="4:7" x14ac:dyDescent="0.2">
      <c r="D16311" s="20">
        <f t="shared" si="254"/>
        <v>407</v>
      </c>
      <c r="E16311" s="20">
        <f>MIN(IF(MOD(ROWS($A$2:A16311),$A$2)=0,E16310+1, E16310), $B$2-1)</f>
        <v>19</v>
      </c>
      <c r="G16311" s="2" t="str">
        <f>IF(NOT(OR(
SUMPRODUCT(--ISNUMBER(SEARCH('Chapter 2 (Generated)'!$B$3:$V$3,INDEX(MyData,D16311, E16311+1))))&gt;0,
SUMPRODUCT(--ISNUMBER(SEARCH('Chapter 2 (Generated)'!$B$4:$V$4,INDEX(MyData,D16311, E16311+1))))&gt;0)),
"        " &amp; INDEX(MyData,D16311, E16311+1),
"    " &amp; INDEX(MyData,D16311, E16311+1))</f>
        <v xml:space="preserve">        -1,</v>
      </c>
    </row>
    <row r="16312" spans="4:7" x14ac:dyDescent="0.2">
      <c r="D16312" s="20">
        <f t="shared" si="254"/>
        <v>408</v>
      </c>
      <c r="E16312" s="20">
        <f>MIN(IF(MOD(ROWS($A$2:A16312),$A$2)=0,E16311+1, E16311), $B$2-1)</f>
        <v>19</v>
      </c>
      <c r="G16312" s="2" t="str">
        <f>IF(NOT(OR(
SUMPRODUCT(--ISNUMBER(SEARCH('Chapter 2 (Generated)'!$B$3:$V$3,INDEX(MyData,D16312, E16312+1))))&gt;0,
SUMPRODUCT(--ISNUMBER(SEARCH('Chapter 2 (Generated)'!$B$4:$V$4,INDEX(MyData,D16312, E16312+1))))&gt;0)),
"        " &amp; INDEX(MyData,D16312, E16312+1),
"    " &amp; INDEX(MyData,D16312, E16312+1))</f>
        <v xml:space="preserve">        -1,//405 </v>
      </c>
    </row>
    <row r="16313" spans="4:7" x14ac:dyDescent="0.2">
      <c r="D16313" s="20">
        <f t="shared" si="254"/>
        <v>409</v>
      </c>
      <c r="E16313" s="20">
        <f>MIN(IF(MOD(ROWS($A$2:A16313),$A$2)=0,E16312+1, E16312), $B$2-1)</f>
        <v>19</v>
      </c>
      <c r="G16313" s="2" t="str">
        <f>IF(NOT(OR(
SUMPRODUCT(--ISNUMBER(SEARCH('Chapter 2 (Generated)'!$B$3:$V$3,INDEX(MyData,D16313, E16313+1))))&gt;0,
SUMPRODUCT(--ISNUMBER(SEARCH('Chapter 2 (Generated)'!$B$4:$V$4,INDEX(MyData,D16313, E16313+1))))&gt;0)),
"        " &amp; INDEX(MyData,D16313, E16313+1),
"    " &amp; INDEX(MyData,D16313, E16313+1))</f>
        <v xml:space="preserve">        -1,</v>
      </c>
    </row>
    <row r="16314" spans="4:7" x14ac:dyDescent="0.2">
      <c r="D16314" s="20">
        <f t="shared" si="254"/>
        <v>410</v>
      </c>
      <c r="E16314" s="20">
        <f>MIN(IF(MOD(ROWS($A$2:A16314),$A$2)=0,E16313+1, E16313), $B$2-1)</f>
        <v>19</v>
      </c>
      <c r="G16314" s="2" t="str">
        <f>IF(NOT(OR(
SUMPRODUCT(--ISNUMBER(SEARCH('Chapter 2 (Generated)'!$B$3:$V$3,INDEX(MyData,D16314, E16314+1))))&gt;0,
SUMPRODUCT(--ISNUMBER(SEARCH('Chapter 2 (Generated)'!$B$4:$V$4,INDEX(MyData,D16314, E16314+1))))&gt;0)),
"        " &amp; INDEX(MyData,D16314, E16314+1),
"    " &amp; INDEX(MyData,D16314, E16314+1))</f>
        <v xml:space="preserve">        209,</v>
      </c>
    </row>
    <row r="16315" spans="4:7" x14ac:dyDescent="0.2">
      <c r="D16315" s="20">
        <f t="shared" si="254"/>
        <v>411</v>
      </c>
      <c r="E16315" s="20">
        <f>MIN(IF(MOD(ROWS($A$2:A16315),$A$2)=0,E16314+1, E16314), $B$2-1)</f>
        <v>19</v>
      </c>
      <c r="G16315" s="2" t="str">
        <f>IF(NOT(OR(
SUMPRODUCT(--ISNUMBER(SEARCH('Chapter 2 (Generated)'!$B$3:$V$3,INDEX(MyData,D16315, E16315+1))))&gt;0,
SUMPRODUCT(--ISNUMBER(SEARCH('Chapter 2 (Generated)'!$B$4:$V$4,INDEX(MyData,D16315, E16315+1))))&gt;0)),
"        " &amp; INDEX(MyData,D16315, E16315+1),
"    " &amp; INDEX(MyData,D16315, E16315+1))</f>
        <v xml:space="preserve">        -1,</v>
      </c>
    </row>
    <row r="16316" spans="4:7" x14ac:dyDescent="0.2">
      <c r="D16316" s="20">
        <f t="shared" si="254"/>
        <v>412</v>
      </c>
      <c r="E16316" s="20">
        <f>MIN(IF(MOD(ROWS($A$2:A16316),$A$2)=0,E16315+1, E16315), $B$2-1)</f>
        <v>19</v>
      </c>
      <c r="G16316" s="2" t="str">
        <f>IF(NOT(OR(
SUMPRODUCT(--ISNUMBER(SEARCH('Chapter 2 (Generated)'!$B$3:$V$3,INDEX(MyData,D16316, E16316+1))))&gt;0,
SUMPRODUCT(--ISNUMBER(SEARCH('Chapter 2 (Generated)'!$B$4:$V$4,INDEX(MyData,D16316, E16316+1))))&gt;0)),
"        " &amp; INDEX(MyData,D16316, E16316+1),
"    " &amp; INDEX(MyData,D16316, E16316+1))</f>
        <v xml:space="preserve">        -1,</v>
      </c>
    </row>
    <row r="16317" spans="4:7" x14ac:dyDescent="0.2">
      <c r="D16317" s="20">
        <f t="shared" si="254"/>
        <v>413</v>
      </c>
      <c r="E16317" s="20">
        <f>MIN(IF(MOD(ROWS($A$2:A16317),$A$2)=0,E16316+1, E16316), $B$2-1)</f>
        <v>19</v>
      </c>
      <c r="G16317" s="2" t="str">
        <f>IF(NOT(OR(
SUMPRODUCT(--ISNUMBER(SEARCH('Chapter 2 (Generated)'!$B$3:$V$3,INDEX(MyData,D16317, E16317+1))))&gt;0,
SUMPRODUCT(--ISNUMBER(SEARCH('Chapter 2 (Generated)'!$B$4:$V$4,INDEX(MyData,D16317, E16317+1))))&gt;0)),
"        " &amp; INDEX(MyData,D16317, E16317+1),
"    " &amp; INDEX(MyData,D16317, E16317+1))</f>
        <v xml:space="preserve">        -1,//410 </v>
      </c>
    </row>
    <row r="16318" spans="4:7" x14ac:dyDescent="0.2">
      <c r="D16318" s="20">
        <f t="shared" si="254"/>
        <v>414</v>
      </c>
      <c r="E16318" s="20">
        <f>MIN(IF(MOD(ROWS($A$2:A16318),$A$2)=0,E16317+1, E16317), $B$2-1)</f>
        <v>19</v>
      </c>
      <c r="G16318" s="2" t="str">
        <f>IF(NOT(OR(
SUMPRODUCT(--ISNUMBER(SEARCH('Chapter 2 (Generated)'!$B$3:$V$3,INDEX(MyData,D16318, E16318+1))))&gt;0,
SUMPRODUCT(--ISNUMBER(SEARCH('Chapter 2 (Generated)'!$B$4:$V$4,INDEX(MyData,D16318, E16318+1))))&gt;0)),
"        " &amp; INDEX(MyData,D16318, E16318+1),
"    " &amp; INDEX(MyData,D16318, E16318+1))</f>
        <v xml:space="preserve">        -1,</v>
      </c>
    </row>
    <row r="16319" spans="4:7" x14ac:dyDescent="0.2">
      <c r="D16319" s="20">
        <f t="shared" si="254"/>
        <v>415</v>
      </c>
      <c r="E16319" s="20">
        <f>MIN(IF(MOD(ROWS($A$2:A16319),$A$2)=0,E16318+1, E16318), $B$2-1)</f>
        <v>19</v>
      </c>
      <c r="G16319" s="2" t="str">
        <f>IF(NOT(OR(
SUMPRODUCT(--ISNUMBER(SEARCH('Chapter 2 (Generated)'!$B$3:$V$3,INDEX(MyData,D16319, E16319+1))))&gt;0,
SUMPRODUCT(--ISNUMBER(SEARCH('Chapter 2 (Generated)'!$B$4:$V$4,INDEX(MyData,D16319, E16319+1))))&gt;0)),
"        " &amp; INDEX(MyData,D16319, E16319+1),
"    " &amp; INDEX(MyData,D16319, E16319+1))</f>
        <v xml:space="preserve">        -1,</v>
      </c>
    </row>
    <row r="16320" spans="4:7" x14ac:dyDescent="0.2">
      <c r="D16320" s="20">
        <f t="shared" si="254"/>
        <v>416</v>
      </c>
      <c r="E16320" s="20">
        <f>MIN(IF(MOD(ROWS($A$2:A16320),$A$2)=0,E16319+1, E16319), $B$2-1)</f>
        <v>19</v>
      </c>
      <c r="G16320" s="2" t="str">
        <f>IF(NOT(OR(
SUMPRODUCT(--ISNUMBER(SEARCH('Chapter 2 (Generated)'!$B$3:$V$3,INDEX(MyData,D16320, E16320+1))))&gt;0,
SUMPRODUCT(--ISNUMBER(SEARCH('Chapter 2 (Generated)'!$B$4:$V$4,INDEX(MyData,D16320, E16320+1))))&gt;0)),
"        " &amp; INDEX(MyData,D16320, E16320+1),
"    " &amp; INDEX(MyData,D16320, E16320+1))</f>
        <v xml:space="preserve">        -1,</v>
      </c>
    </row>
    <row r="16321" spans="4:7" x14ac:dyDescent="0.2">
      <c r="D16321" s="20">
        <f t="shared" si="254"/>
        <v>417</v>
      </c>
      <c r="E16321" s="20">
        <f>MIN(IF(MOD(ROWS($A$2:A16321),$A$2)=0,E16320+1, E16320), $B$2-1)</f>
        <v>19</v>
      </c>
      <c r="G16321" s="2" t="str">
        <f>IF(NOT(OR(
SUMPRODUCT(--ISNUMBER(SEARCH('Chapter 2 (Generated)'!$B$3:$V$3,INDEX(MyData,D16321, E16321+1))))&gt;0,
SUMPRODUCT(--ISNUMBER(SEARCH('Chapter 2 (Generated)'!$B$4:$V$4,INDEX(MyData,D16321, E16321+1))))&gt;0)),
"        " &amp; INDEX(MyData,D16321, E16321+1),
"    " &amp; INDEX(MyData,D16321, E16321+1))</f>
        <v xml:space="preserve">        -1,</v>
      </c>
    </row>
    <row r="16322" spans="4:7" x14ac:dyDescent="0.2">
      <c r="D16322" s="20">
        <f t="shared" ref="D16322:D16385" si="255">MOD(ROW(D16321)-1+ROWS(MyData),ROWS(MyData))+1</f>
        <v>418</v>
      </c>
      <c r="E16322" s="20">
        <f>MIN(IF(MOD(ROWS($A$2:A16322),$A$2)=0,E16321+1, E16321), $B$2-1)</f>
        <v>19</v>
      </c>
      <c r="G16322" s="2" t="str">
        <f>IF(NOT(OR(
SUMPRODUCT(--ISNUMBER(SEARCH('Chapter 2 (Generated)'!$B$3:$V$3,INDEX(MyData,D16322, E16322+1))))&gt;0,
SUMPRODUCT(--ISNUMBER(SEARCH('Chapter 2 (Generated)'!$B$4:$V$4,INDEX(MyData,D16322, E16322+1))))&gt;0)),
"        " &amp; INDEX(MyData,D16322, E16322+1),
"    " &amp; INDEX(MyData,D16322, E16322+1))</f>
        <v xml:space="preserve">        -1,//415 </v>
      </c>
    </row>
    <row r="16323" spans="4:7" x14ac:dyDescent="0.2">
      <c r="D16323" s="20">
        <f t="shared" si="255"/>
        <v>419</v>
      </c>
      <c r="E16323" s="20">
        <f>MIN(IF(MOD(ROWS($A$2:A16323),$A$2)=0,E16322+1, E16322), $B$2-1)</f>
        <v>19</v>
      </c>
      <c r="G16323" s="2" t="str">
        <f>IF(NOT(OR(
SUMPRODUCT(--ISNUMBER(SEARCH('Chapter 2 (Generated)'!$B$3:$V$3,INDEX(MyData,D16323, E16323+1))))&gt;0,
SUMPRODUCT(--ISNUMBER(SEARCH('Chapter 2 (Generated)'!$B$4:$V$4,INDEX(MyData,D16323, E16323+1))))&gt;0)),
"        " &amp; INDEX(MyData,D16323, E16323+1),
"    " &amp; INDEX(MyData,D16323, E16323+1))</f>
        <v xml:space="preserve">        -1,</v>
      </c>
    </row>
    <row r="16324" spans="4:7" x14ac:dyDescent="0.2">
      <c r="D16324" s="20">
        <f t="shared" si="255"/>
        <v>420</v>
      </c>
      <c r="E16324" s="20">
        <f>MIN(IF(MOD(ROWS($A$2:A16324),$A$2)=0,E16323+1, E16323), $B$2-1)</f>
        <v>19</v>
      </c>
      <c r="G16324" s="2" t="str">
        <f>IF(NOT(OR(
SUMPRODUCT(--ISNUMBER(SEARCH('Chapter 2 (Generated)'!$B$3:$V$3,INDEX(MyData,D16324, E16324+1))))&gt;0,
SUMPRODUCT(--ISNUMBER(SEARCH('Chapter 2 (Generated)'!$B$4:$V$4,INDEX(MyData,D16324, E16324+1))))&gt;0)),
"        " &amp; INDEX(MyData,D16324, E16324+1),
"    " &amp; INDEX(MyData,D16324, E16324+1))</f>
        <v xml:space="preserve">        -1,</v>
      </c>
    </row>
    <row r="16325" spans="4:7" x14ac:dyDescent="0.2">
      <c r="D16325" s="20">
        <f t="shared" si="255"/>
        <v>421</v>
      </c>
      <c r="E16325" s="20">
        <f>MIN(IF(MOD(ROWS($A$2:A16325),$A$2)=0,E16324+1, E16324), $B$2-1)</f>
        <v>19</v>
      </c>
      <c r="G16325" s="2" t="str">
        <f>IF(NOT(OR(
SUMPRODUCT(--ISNUMBER(SEARCH('Chapter 2 (Generated)'!$B$3:$V$3,INDEX(MyData,D16325, E16325+1))))&gt;0,
SUMPRODUCT(--ISNUMBER(SEARCH('Chapter 2 (Generated)'!$B$4:$V$4,INDEX(MyData,D16325, E16325+1))))&gt;0)),
"        " &amp; INDEX(MyData,D16325, E16325+1),
"    " &amp; INDEX(MyData,D16325, E16325+1))</f>
        <v xml:space="preserve">        -1,</v>
      </c>
    </row>
    <row r="16326" spans="4:7" x14ac:dyDescent="0.2">
      <c r="D16326" s="20">
        <f t="shared" si="255"/>
        <v>422</v>
      </c>
      <c r="E16326" s="20">
        <f>MIN(IF(MOD(ROWS($A$2:A16326),$A$2)=0,E16325+1, E16325), $B$2-1)</f>
        <v>19</v>
      </c>
      <c r="G16326" s="2" t="str">
        <f>IF(NOT(OR(
SUMPRODUCT(--ISNUMBER(SEARCH('Chapter 2 (Generated)'!$B$3:$V$3,INDEX(MyData,D16326, E16326+1))))&gt;0,
SUMPRODUCT(--ISNUMBER(SEARCH('Chapter 2 (Generated)'!$B$4:$V$4,INDEX(MyData,D16326, E16326+1))))&gt;0)),
"        " &amp; INDEX(MyData,D16326, E16326+1),
"    " &amp; INDEX(MyData,D16326, E16326+1))</f>
        <v xml:space="preserve">        -1,</v>
      </c>
    </row>
    <row r="16327" spans="4:7" x14ac:dyDescent="0.2">
      <c r="D16327" s="20">
        <f t="shared" si="255"/>
        <v>423</v>
      </c>
      <c r="E16327" s="20">
        <f>MIN(IF(MOD(ROWS($A$2:A16327),$A$2)=0,E16326+1, E16326), $B$2-1)</f>
        <v>19</v>
      </c>
      <c r="G16327" s="2" t="str">
        <f>IF(NOT(OR(
SUMPRODUCT(--ISNUMBER(SEARCH('Chapter 2 (Generated)'!$B$3:$V$3,INDEX(MyData,D16327, E16327+1))))&gt;0,
SUMPRODUCT(--ISNUMBER(SEARCH('Chapter 2 (Generated)'!$B$4:$V$4,INDEX(MyData,D16327, E16327+1))))&gt;0)),
"        " &amp; INDEX(MyData,D16327, E16327+1),
"    " &amp; INDEX(MyData,D16327, E16327+1))</f>
        <v xml:space="preserve">        -1,//420 </v>
      </c>
    </row>
    <row r="16328" spans="4:7" x14ac:dyDescent="0.2">
      <c r="D16328" s="20">
        <f t="shared" si="255"/>
        <v>424</v>
      </c>
      <c r="E16328" s="20">
        <f>MIN(IF(MOD(ROWS($A$2:A16328),$A$2)=0,E16327+1, E16327), $B$2-1)</f>
        <v>19</v>
      </c>
      <c r="G16328" s="2" t="str">
        <f>IF(NOT(OR(
SUMPRODUCT(--ISNUMBER(SEARCH('Chapter 2 (Generated)'!$B$3:$V$3,INDEX(MyData,D16328, E16328+1))))&gt;0,
SUMPRODUCT(--ISNUMBER(SEARCH('Chapter 2 (Generated)'!$B$4:$V$4,INDEX(MyData,D16328, E16328+1))))&gt;0)),
"        " &amp; INDEX(MyData,D16328, E16328+1),
"    " &amp; INDEX(MyData,D16328, E16328+1))</f>
        <v xml:space="preserve">        -1,</v>
      </c>
    </row>
    <row r="16329" spans="4:7" x14ac:dyDescent="0.2">
      <c r="D16329" s="20">
        <f t="shared" si="255"/>
        <v>425</v>
      </c>
      <c r="E16329" s="20">
        <f>MIN(IF(MOD(ROWS($A$2:A16329),$A$2)=0,E16328+1, E16328), $B$2-1)</f>
        <v>19</v>
      </c>
      <c r="G16329" s="2" t="str">
        <f>IF(NOT(OR(
SUMPRODUCT(--ISNUMBER(SEARCH('Chapter 2 (Generated)'!$B$3:$V$3,INDEX(MyData,D16329, E16329+1))))&gt;0,
SUMPRODUCT(--ISNUMBER(SEARCH('Chapter 2 (Generated)'!$B$4:$V$4,INDEX(MyData,D16329, E16329+1))))&gt;0)),
"        " &amp; INDEX(MyData,D16329, E16329+1),
"    " &amp; INDEX(MyData,D16329, E16329+1))</f>
        <v xml:space="preserve">        -1,</v>
      </c>
    </row>
    <row r="16330" spans="4:7" x14ac:dyDescent="0.2">
      <c r="D16330" s="20">
        <f t="shared" si="255"/>
        <v>426</v>
      </c>
      <c r="E16330" s="20">
        <f>MIN(IF(MOD(ROWS($A$2:A16330),$A$2)=0,E16329+1, E16329), $B$2-1)</f>
        <v>19</v>
      </c>
      <c r="G16330" s="2" t="str">
        <f>IF(NOT(OR(
SUMPRODUCT(--ISNUMBER(SEARCH('Chapter 2 (Generated)'!$B$3:$V$3,INDEX(MyData,D16330, E16330+1))))&gt;0,
SUMPRODUCT(--ISNUMBER(SEARCH('Chapter 2 (Generated)'!$B$4:$V$4,INDEX(MyData,D16330, E16330+1))))&gt;0)),
"        " &amp; INDEX(MyData,D16330, E16330+1),
"    " &amp; INDEX(MyData,D16330, E16330+1))</f>
        <v xml:space="preserve">        -1,</v>
      </c>
    </row>
    <row r="16331" spans="4:7" x14ac:dyDescent="0.2">
      <c r="D16331" s="20">
        <f t="shared" si="255"/>
        <v>427</v>
      </c>
      <c r="E16331" s="20">
        <f>MIN(IF(MOD(ROWS($A$2:A16331),$A$2)=0,E16330+1, E16330), $B$2-1)</f>
        <v>19</v>
      </c>
      <c r="G16331" s="2" t="str">
        <f>IF(NOT(OR(
SUMPRODUCT(--ISNUMBER(SEARCH('Chapter 2 (Generated)'!$B$3:$V$3,INDEX(MyData,D16331, E16331+1))))&gt;0,
SUMPRODUCT(--ISNUMBER(SEARCH('Chapter 2 (Generated)'!$B$4:$V$4,INDEX(MyData,D16331, E16331+1))))&gt;0)),
"        " &amp; INDEX(MyData,D16331, E16331+1),
"    " &amp; INDEX(MyData,D16331, E16331+1))</f>
        <v xml:space="preserve">        -1,</v>
      </c>
    </row>
    <row r="16332" spans="4:7" x14ac:dyDescent="0.2">
      <c r="D16332" s="20">
        <f t="shared" si="255"/>
        <v>428</v>
      </c>
      <c r="E16332" s="20">
        <f>MIN(IF(MOD(ROWS($A$2:A16332),$A$2)=0,E16331+1, E16331), $B$2-1)</f>
        <v>19</v>
      </c>
      <c r="G16332" s="2" t="str">
        <f>IF(NOT(OR(
SUMPRODUCT(--ISNUMBER(SEARCH('Chapter 2 (Generated)'!$B$3:$V$3,INDEX(MyData,D16332, E16332+1))))&gt;0,
SUMPRODUCT(--ISNUMBER(SEARCH('Chapter 2 (Generated)'!$B$4:$V$4,INDEX(MyData,D16332, E16332+1))))&gt;0)),
"        " &amp; INDEX(MyData,D16332, E16332+1),
"    " &amp; INDEX(MyData,D16332, E16332+1))</f>
        <v xml:space="preserve">        -1,//425 </v>
      </c>
    </row>
    <row r="16333" spans="4:7" x14ac:dyDescent="0.2">
      <c r="D16333" s="20">
        <f t="shared" si="255"/>
        <v>429</v>
      </c>
      <c r="E16333" s="20">
        <f>MIN(IF(MOD(ROWS($A$2:A16333),$A$2)=0,E16332+1, E16332), $B$2-1)</f>
        <v>19</v>
      </c>
      <c r="G16333" s="2" t="str">
        <f>IF(NOT(OR(
SUMPRODUCT(--ISNUMBER(SEARCH('Chapter 2 (Generated)'!$B$3:$V$3,INDEX(MyData,D16333, E16333+1))))&gt;0,
SUMPRODUCT(--ISNUMBER(SEARCH('Chapter 2 (Generated)'!$B$4:$V$4,INDEX(MyData,D16333, E16333+1))))&gt;0)),
"        " &amp; INDEX(MyData,D16333, E16333+1),
"    " &amp; INDEX(MyData,D16333, E16333+1))</f>
        <v xml:space="preserve">        -1,</v>
      </c>
    </row>
    <row r="16334" spans="4:7" x14ac:dyDescent="0.2">
      <c r="D16334" s="20">
        <f t="shared" si="255"/>
        <v>430</v>
      </c>
      <c r="E16334" s="20">
        <f>MIN(IF(MOD(ROWS($A$2:A16334),$A$2)=0,E16333+1, E16333), $B$2-1)</f>
        <v>19</v>
      </c>
      <c r="G16334" s="2" t="str">
        <f>IF(NOT(OR(
SUMPRODUCT(--ISNUMBER(SEARCH('Chapter 2 (Generated)'!$B$3:$V$3,INDEX(MyData,D16334, E16334+1))))&gt;0,
SUMPRODUCT(--ISNUMBER(SEARCH('Chapter 2 (Generated)'!$B$4:$V$4,INDEX(MyData,D16334, E16334+1))))&gt;0)),
"        " &amp; INDEX(MyData,D16334, E16334+1),
"    " &amp; INDEX(MyData,D16334, E16334+1))</f>
        <v xml:space="preserve">        -1,</v>
      </c>
    </row>
    <row r="16335" spans="4:7" x14ac:dyDescent="0.2">
      <c r="D16335" s="20">
        <f t="shared" si="255"/>
        <v>431</v>
      </c>
      <c r="E16335" s="20">
        <f>MIN(IF(MOD(ROWS($A$2:A16335),$A$2)=0,E16334+1, E16334), $B$2-1)</f>
        <v>19</v>
      </c>
      <c r="G16335" s="2" t="str">
        <f>IF(NOT(OR(
SUMPRODUCT(--ISNUMBER(SEARCH('Chapter 2 (Generated)'!$B$3:$V$3,INDEX(MyData,D16335, E16335+1))))&gt;0,
SUMPRODUCT(--ISNUMBER(SEARCH('Chapter 2 (Generated)'!$B$4:$V$4,INDEX(MyData,D16335, E16335+1))))&gt;0)),
"        " &amp; INDEX(MyData,D16335, E16335+1),
"    " &amp; INDEX(MyData,D16335, E16335+1))</f>
        <v xml:space="preserve">        -1,</v>
      </c>
    </row>
    <row r="16336" spans="4:7" x14ac:dyDescent="0.2">
      <c r="D16336" s="20">
        <f t="shared" si="255"/>
        <v>432</v>
      </c>
      <c r="E16336" s="20">
        <f>MIN(IF(MOD(ROWS($A$2:A16336),$A$2)=0,E16335+1, E16335), $B$2-1)</f>
        <v>19</v>
      </c>
      <c r="G16336" s="2" t="str">
        <f>IF(NOT(OR(
SUMPRODUCT(--ISNUMBER(SEARCH('Chapter 2 (Generated)'!$B$3:$V$3,INDEX(MyData,D16336, E16336+1))))&gt;0,
SUMPRODUCT(--ISNUMBER(SEARCH('Chapter 2 (Generated)'!$B$4:$V$4,INDEX(MyData,D16336, E16336+1))))&gt;0)),
"        " &amp; INDEX(MyData,D16336, E16336+1),
"    " &amp; INDEX(MyData,D16336, E16336+1))</f>
        <v xml:space="preserve">        -1,</v>
      </c>
    </row>
    <row r="16337" spans="4:7" x14ac:dyDescent="0.2">
      <c r="D16337" s="20">
        <f t="shared" si="255"/>
        <v>433</v>
      </c>
      <c r="E16337" s="20">
        <f>MIN(IF(MOD(ROWS($A$2:A16337),$A$2)=0,E16336+1, E16336), $B$2-1)</f>
        <v>19</v>
      </c>
      <c r="G16337" s="2" t="str">
        <f>IF(NOT(OR(
SUMPRODUCT(--ISNUMBER(SEARCH('Chapter 2 (Generated)'!$B$3:$V$3,INDEX(MyData,D16337, E16337+1))))&gt;0,
SUMPRODUCT(--ISNUMBER(SEARCH('Chapter 2 (Generated)'!$B$4:$V$4,INDEX(MyData,D16337, E16337+1))))&gt;0)),
"        " &amp; INDEX(MyData,D16337, E16337+1),
"    " &amp; INDEX(MyData,D16337, E16337+1))</f>
        <v xml:space="preserve">        -1,//430 </v>
      </c>
    </row>
    <row r="16338" spans="4:7" x14ac:dyDescent="0.2">
      <c r="D16338" s="20">
        <f t="shared" si="255"/>
        <v>434</v>
      </c>
      <c r="E16338" s="20">
        <f>MIN(IF(MOD(ROWS($A$2:A16338),$A$2)=0,E16337+1, E16337), $B$2-1)</f>
        <v>19</v>
      </c>
      <c r="G16338" s="2" t="str">
        <f>IF(NOT(OR(
SUMPRODUCT(--ISNUMBER(SEARCH('Chapter 2 (Generated)'!$B$3:$V$3,INDEX(MyData,D16338, E16338+1))))&gt;0,
SUMPRODUCT(--ISNUMBER(SEARCH('Chapter 2 (Generated)'!$B$4:$V$4,INDEX(MyData,D16338, E16338+1))))&gt;0)),
"        " &amp; INDEX(MyData,D16338, E16338+1),
"    " &amp; INDEX(MyData,D16338, E16338+1))</f>
        <v xml:space="preserve">        -1,</v>
      </c>
    </row>
    <row r="16339" spans="4:7" x14ac:dyDescent="0.2">
      <c r="D16339" s="20">
        <f t="shared" si="255"/>
        <v>435</v>
      </c>
      <c r="E16339" s="20">
        <f>MIN(IF(MOD(ROWS($A$2:A16339),$A$2)=0,E16338+1, E16338), $B$2-1)</f>
        <v>19</v>
      </c>
      <c r="G16339" s="2" t="str">
        <f>IF(NOT(OR(
SUMPRODUCT(--ISNUMBER(SEARCH('Chapter 2 (Generated)'!$B$3:$V$3,INDEX(MyData,D16339, E16339+1))))&gt;0,
SUMPRODUCT(--ISNUMBER(SEARCH('Chapter 2 (Generated)'!$B$4:$V$4,INDEX(MyData,D16339, E16339+1))))&gt;0)),
"        " &amp; INDEX(MyData,D16339, E16339+1),
"    " &amp; INDEX(MyData,D16339, E16339+1))</f>
        <v xml:space="preserve">        -1,</v>
      </c>
    </row>
    <row r="16340" spans="4:7" x14ac:dyDescent="0.2">
      <c r="D16340" s="20">
        <f t="shared" si="255"/>
        <v>436</v>
      </c>
      <c r="E16340" s="20">
        <f>MIN(IF(MOD(ROWS($A$2:A16340),$A$2)=0,E16339+1, E16339), $B$2-1)</f>
        <v>19</v>
      </c>
      <c r="G16340" s="2" t="str">
        <f>IF(NOT(OR(
SUMPRODUCT(--ISNUMBER(SEARCH('Chapter 2 (Generated)'!$B$3:$V$3,INDEX(MyData,D16340, E16340+1))))&gt;0,
SUMPRODUCT(--ISNUMBER(SEARCH('Chapter 2 (Generated)'!$B$4:$V$4,INDEX(MyData,D16340, E16340+1))))&gt;0)),
"        " &amp; INDEX(MyData,D16340, E16340+1),
"    " &amp; INDEX(MyData,D16340, E16340+1))</f>
        <v xml:space="preserve">        -1,</v>
      </c>
    </row>
    <row r="16341" spans="4:7" x14ac:dyDescent="0.2">
      <c r="D16341" s="20">
        <f t="shared" si="255"/>
        <v>437</v>
      </c>
      <c r="E16341" s="20">
        <f>MIN(IF(MOD(ROWS($A$2:A16341),$A$2)=0,E16340+1, E16340), $B$2-1)</f>
        <v>19</v>
      </c>
      <c r="G16341" s="2" t="str">
        <f>IF(NOT(OR(
SUMPRODUCT(--ISNUMBER(SEARCH('Chapter 2 (Generated)'!$B$3:$V$3,INDEX(MyData,D16341, E16341+1))))&gt;0,
SUMPRODUCT(--ISNUMBER(SEARCH('Chapter 2 (Generated)'!$B$4:$V$4,INDEX(MyData,D16341, E16341+1))))&gt;0)),
"        " &amp; INDEX(MyData,D16341, E16341+1),
"    " &amp; INDEX(MyData,D16341, E16341+1))</f>
        <v xml:space="preserve">        -1,</v>
      </c>
    </row>
    <row r="16342" spans="4:7" x14ac:dyDescent="0.2">
      <c r="D16342" s="20">
        <f t="shared" si="255"/>
        <v>438</v>
      </c>
      <c r="E16342" s="20">
        <f>MIN(IF(MOD(ROWS($A$2:A16342),$A$2)=0,E16341+1, E16341), $B$2-1)</f>
        <v>19</v>
      </c>
      <c r="G16342" s="2" t="str">
        <f>IF(NOT(OR(
SUMPRODUCT(--ISNUMBER(SEARCH('Chapter 2 (Generated)'!$B$3:$V$3,INDEX(MyData,D16342, E16342+1))))&gt;0,
SUMPRODUCT(--ISNUMBER(SEARCH('Chapter 2 (Generated)'!$B$4:$V$4,INDEX(MyData,D16342, E16342+1))))&gt;0)),
"        " &amp; INDEX(MyData,D16342, E16342+1),
"    " &amp; INDEX(MyData,D16342, E16342+1))</f>
        <v xml:space="preserve">        -1,//435 </v>
      </c>
    </row>
    <row r="16343" spans="4:7" x14ac:dyDescent="0.2">
      <c r="D16343" s="20">
        <f t="shared" si="255"/>
        <v>439</v>
      </c>
      <c r="E16343" s="20">
        <f>MIN(IF(MOD(ROWS($A$2:A16343),$A$2)=0,E16342+1, E16342), $B$2-1)</f>
        <v>19</v>
      </c>
      <c r="G16343" s="2" t="str">
        <f>IF(NOT(OR(
SUMPRODUCT(--ISNUMBER(SEARCH('Chapter 2 (Generated)'!$B$3:$V$3,INDEX(MyData,D16343, E16343+1))))&gt;0,
SUMPRODUCT(--ISNUMBER(SEARCH('Chapter 2 (Generated)'!$B$4:$V$4,INDEX(MyData,D16343, E16343+1))))&gt;0)),
"        " &amp; INDEX(MyData,D16343, E16343+1),
"    " &amp; INDEX(MyData,D16343, E16343+1))</f>
        <v xml:space="preserve">        -1,</v>
      </c>
    </row>
    <row r="16344" spans="4:7" x14ac:dyDescent="0.2">
      <c r="D16344" s="20">
        <f t="shared" si="255"/>
        <v>440</v>
      </c>
      <c r="E16344" s="20">
        <f>MIN(IF(MOD(ROWS($A$2:A16344),$A$2)=0,E16343+1, E16343), $B$2-1)</f>
        <v>19</v>
      </c>
      <c r="G16344" s="2" t="str">
        <f>IF(NOT(OR(
SUMPRODUCT(--ISNUMBER(SEARCH('Chapter 2 (Generated)'!$B$3:$V$3,INDEX(MyData,D16344, E16344+1))))&gt;0,
SUMPRODUCT(--ISNUMBER(SEARCH('Chapter 2 (Generated)'!$B$4:$V$4,INDEX(MyData,D16344, E16344+1))))&gt;0)),
"        " &amp; INDEX(MyData,D16344, E16344+1),
"    " &amp; INDEX(MyData,D16344, E16344+1))</f>
        <v xml:space="preserve">        -1,</v>
      </c>
    </row>
    <row r="16345" spans="4:7" x14ac:dyDescent="0.2">
      <c r="D16345" s="20">
        <f t="shared" si="255"/>
        <v>441</v>
      </c>
      <c r="E16345" s="20">
        <f>MIN(IF(MOD(ROWS($A$2:A16345),$A$2)=0,E16344+1, E16344), $B$2-1)</f>
        <v>19</v>
      </c>
      <c r="G16345" s="2" t="str">
        <f>IF(NOT(OR(
SUMPRODUCT(--ISNUMBER(SEARCH('Chapter 2 (Generated)'!$B$3:$V$3,INDEX(MyData,D16345, E16345+1))))&gt;0,
SUMPRODUCT(--ISNUMBER(SEARCH('Chapter 2 (Generated)'!$B$4:$V$4,INDEX(MyData,D16345, E16345+1))))&gt;0)),
"        " &amp; INDEX(MyData,D16345, E16345+1),
"    " &amp; INDEX(MyData,D16345, E16345+1))</f>
        <v xml:space="preserve">        -1,</v>
      </c>
    </row>
    <row r="16346" spans="4:7" x14ac:dyDescent="0.2">
      <c r="D16346" s="20">
        <f t="shared" si="255"/>
        <v>442</v>
      </c>
      <c r="E16346" s="20">
        <f>MIN(IF(MOD(ROWS($A$2:A16346),$A$2)=0,E16345+1, E16345), $B$2-1)</f>
        <v>19</v>
      </c>
      <c r="G16346" s="2" t="str">
        <f>IF(NOT(OR(
SUMPRODUCT(--ISNUMBER(SEARCH('Chapter 2 (Generated)'!$B$3:$V$3,INDEX(MyData,D16346, E16346+1))))&gt;0,
SUMPRODUCT(--ISNUMBER(SEARCH('Chapter 2 (Generated)'!$B$4:$V$4,INDEX(MyData,D16346, E16346+1))))&gt;0)),
"        " &amp; INDEX(MyData,D16346, E16346+1),
"    " &amp; INDEX(MyData,D16346, E16346+1))</f>
        <v xml:space="preserve">        -1,</v>
      </c>
    </row>
    <row r="16347" spans="4:7" x14ac:dyDescent="0.2">
      <c r="D16347" s="20">
        <f t="shared" si="255"/>
        <v>443</v>
      </c>
      <c r="E16347" s="20">
        <f>MIN(IF(MOD(ROWS($A$2:A16347),$A$2)=0,E16346+1, E16346), $B$2-1)</f>
        <v>19</v>
      </c>
      <c r="G16347" s="2" t="str">
        <f>IF(NOT(OR(
SUMPRODUCT(--ISNUMBER(SEARCH('Chapter 2 (Generated)'!$B$3:$V$3,INDEX(MyData,D16347, E16347+1))))&gt;0,
SUMPRODUCT(--ISNUMBER(SEARCH('Chapter 2 (Generated)'!$B$4:$V$4,INDEX(MyData,D16347, E16347+1))))&gt;0)),
"        " &amp; INDEX(MyData,D16347, E16347+1),
"    " &amp; INDEX(MyData,D16347, E16347+1))</f>
        <v xml:space="preserve">        -1,//440 </v>
      </c>
    </row>
    <row r="16348" spans="4:7" x14ac:dyDescent="0.2">
      <c r="D16348" s="20">
        <f t="shared" si="255"/>
        <v>444</v>
      </c>
      <c r="E16348" s="20">
        <f>MIN(IF(MOD(ROWS($A$2:A16348),$A$2)=0,E16347+1, E16347), $B$2-1)</f>
        <v>19</v>
      </c>
      <c r="G16348" s="2" t="str">
        <f>IF(NOT(OR(
SUMPRODUCT(--ISNUMBER(SEARCH('Chapter 2 (Generated)'!$B$3:$V$3,INDEX(MyData,D16348, E16348+1))))&gt;0,
SUMPRODUCT(--ISNUMBER(SEARCH('Chapter 2 (Generated)'!$B$4:$V$4,INDEX(MyData,D16348, E16348+1))))&gt;0)),
"        " &amp; INDEX(MyData,D16348, E16348+1),
"    " &amp; INDEX(MyData,D16348, E16348+1))</f>
        <v xml:space="preserve">        -1,</v>
      </c>
    </row>
    <row r="16349" spans="4:7" x14ac:dyDescent="0.2">
      <c r="D16349" s="20">
        <f t="shared" si="255"/>
        <v>445</v>
      </c>
      <c r="E16349" s="20">
        <f>MIN(IF(MOD(ROWS($A$2:A16349),$A$2)=0,E16348+1, E16348), $B$2-1)</f>
        <v>19</v>
      </c>
      <c r="G16349" s="2" t="str">
        <f>IF(NOT(OR(
SUMPRODUCT(--ISNUMBER(SEARCH('Chapter 2 (Generated)'!$B$3:$V$3,INDEX(MyData,D16349, E16349+1))))&gt;0,
SUMPRODUCT(--ISNUMBER(SEARCH('Chapter 2 (Generated)'!$B$4:$V$4,INDEX(MyData,D16349, E16349+1))))&gt;0)),
"        " &amp; INDEX(MyData,D16349, E16349+1),
"    " &amp; INDEX(MyData,D16349, E16349+1))</f>
        <v xml:space="preserve">        -1,</v>
      </c>
    </row>
    <row r="16350" spans="4:7" x14ac:dyDescent="0.2">
      <c r="D16350" s="20">
        <f t="shared" si="255"/>
        <v>446</v>
      </c>
      <c r="E16350" s="20">
        <f>MIN(IF(MOD(ROWS($A$2:A16350),$A$2)=0,E16349+1, E16349), $B$2-1)</f>
        <v>19</v>
      </c>
      <c r="G16350" s="2" t="str">
        <f>IF(NOT(OR(
SUMPRODUCT(--ISNUMBER(SEARCH('Chapter 2 (Generated)'!$B$3:$V$3,INDEX(MyData,D16350, E16350+1))))&gt;0,
SUMPRODUCT(--ISNUMBER(SEARCH('Chapter 2 (Generated)'!$B$4:$V$4,INDEX(MyData,D16350, E16350+1))))&gt;0)),
"        " &amp; INDEX(MyData,D16350, E16350+1),
"    " &amp; INDEX(MyData,D16350, E16350+1))</f>
        <v xml:space="preserve">        -1,</v>
      </c>
    </row>
    <row r="16351" spans="4:7" x14ac:dyDescent="0.2">
      <c r="D16351" s="20">
        <f t="shared" si="255"/>
        <v>447</v>
      </c>
      <c r="E16351" s="20">
        <f>MIN(IF(MOD(ROWS($A$2:A16351),$A$2)=0,E16350+1, E16350), $B$2-1)</f>
        <v>19</v>
      </c>
      <c r="G16351" s="2" t="str">
        <f>IF(NOT(OR(
SUMPRODUCT(--ISNUMBER(SEARCH('Chapter 2 (Generated)'!$B$3:$V$3,INDEX(MyData,D16351, E16351+1))))&gt;0,
SUMPRODUCT(--ISNUMBER(SEARCH('Chapter 2 (Generated)'!$B$4:$V$4,INDEX(MyData,D16351, E16351+1))))&gt;0)),
"        " &amp; INDEX(MyData,D16351, E16351+1),
"    " &amp; INDEX(MyData,D16351, E16351+1))</f>
        <v xml:space="preserve">        -1,</v>
      </c>
    </row>
    <row r="16352" spans="4:7" x14ac:dyDescent="0.2">
      <c r="D16352" s="20">
        <f t="shared" si="255"/>
        <v>448</v>
      </c>
      <c r="E16352" s="20">
        <f>MIN(IF(MOD(ROWS($A$2:A16352),$A$2)=0,E16351+1, E16351), $B$2-1)</f>
        <v>19</v>
      </c>
      <c r="G16352" s="2" t="str">
        <f>IF(NOT(OR(
SUMPRODUCT(--ISNUMBER(SEARCH('Chapter 2 (Generated)'!$B$3:$V$3,INDEX(MyData,D16352, E16352+1))))&gt;0,
SUMPRODUCT(--ISNUMBER(SEARCH('Chapter 2 (Generated)'!$B$4:$V$4,INDEX(MyData,D16352, E16352+1))))&gt;0)),
"        " &amp; INDEX(MyData,D16352, E16352+1),
"    " &amp; INDEX(MyData,D16352, E16352+1))</f>
        <v xml:space="preserve">        -1,//445 </v>
      </c>
    </row>
    <row r="16353" spans="4:7" x14ac:dyDescent="0.2">
      <c r="D16353" s="20">
        <f t="shared" si="255"/>
        <v>449</v>
      </c>
      <c r="E16353" s="20">
        <f>MIN(IF(MOD(ROWS($A$2:A16353),$A$2)=0,E16352+1, E16352), $B$2-1)</f>
        <v>19</v>
      </c>
      <c r="G16353" s="2" t="str">
        <f>IF(NOT(OR(
SUMPRODUCT(--ISNUMBER(SEARCH('Chapter 2 (Generated)'!$B$3:$V$3,INDEX(MyData,D16353, E16353+1))))&gt;0,
SUMPRODUCT(--ISNUMBER(SEARCH('Chapter 2 (Generated)'!$B$4:$V$4,INDEX(MyData,D16353, E16353+1))))&gt;0)),
"        " &amp; INDEX(MyData,D16353, E16353+1),
"    " &amp; INDEX(MyData,D16353, E16353+1))</f>
        <v xml:space="preserve">        -1,</v>
      </c>
    </row>
    <row r="16354" spans="4:7" x14ac:dyDescent="0.2">
      <c r="D16354" s="20">
        <f t="shared" si="255"/>
        <v>450</v>
      </c>
      <c r="E16354" s="20">
        <f>MIN(IF(MOD(ROWS($A$2:A16354),$A$2)=0,E16353+1, E16353), $B$2-1)</f>
        <v>19</v>
      </c>
      <c r="G16354" s="2" t="str">
        <f>IF(NOT(OR(
SUMPRODUCT(--ISNUMBER(SEARCH('Chapter 2 (Generated)'!$B$3:$V$3,INDEX(MyData,D16354, E16354+1))))&gt;0,
SUMPRODUCT(--ISNUMBER(SEARCH('Chapter 2 (Generated)'!$B$4:$V$4,INDEX(MyData,D16354, E16354+1))))&gt;0)),
"        " &amp; INDEX(MyData,D16354, E16354+1),
"    " &amp; INDEX(MyData,D16354, E16354+1))</f>
        <v xml:space="preserve">        -1,</v>
      </c>
    </row>
    <row r="16355" spans="4:7" x14ac:dyDescent="0.2">
      <c r="D16355" s="20">
        <f t="shared" si="255"/>
        <v>451</v>
      </c>
      <c r="E16355" s="20">
        <f>MIN(IF(MOD(ROWS($A$2:A16355),$A$2)=0,E16354+1, E16354), $B$2-1)</f>
        <v>19</v>
      </c>
      <c r="G16355" s="2" t="str">
        <f>IF(NOT(OR(
SUMPRODUCT(--ISNUMBER(SEARCH('Chapter 2 (Generated)'!$B$3:$V$3,INDEX(MyData,D16355, E16355+1))))&gt;0,
SUMPRODUCT(--ISNUMBER(SEARCH('Chapter 2 (Generated)'!$B$4:$V$4,INDEX(MyData,D16355, E16355+1))))&gt;0)),
"        " &amp; INDEX(MyData,D16355, E16355+1),
"    " &amp; INDEX(MyData,D16355, E16355+1))</f>
        <v xml:space="preserve">        -1,</v>
      </c>
    </row>
    <row r="16356" spans="4:7" x14ac:dyDescent="0.2">
      <c r="D16356" s="20">
        <f t="shared" si="255"/>
        <v>452</v>
      </c>
      <c r="E16356" s="20">
        <f>MIN(IF(MOD(ROWS($A$2:A16356),$A$2)=0,E16355+1, E16355), $B$2-1)</f>
        <v>19</v>
      </c>
      <c r="G16356" s="2" t="str">
        <f>IF(NOT(OR(
SUMPRODUCT(--ISNUMBER(SEARCH('Chapter 2 (Generated)'!$B$3:$V$3,INDEX(MyData,D16356, E16356+1))))&gt;0,
SUMPRODUCT(--ISNUMBER(SEARCH('Chapter 2 (Generated)'!$B$4:$V$4,INDEX(MyData,D16356, E16356+1))))&gt;0)),
"        " &amp; INDEX(MyData,D16356, E16356+1),
"    " &amp; INDEX(MyData,D16356, E16356+1))</f>
        <v xml:space="preserve">        -1,</v>
      </c>
    </row>
    <row r="16357" spans="4:7" x14ac:dyDescent="0.2">
      <c r="D16357" s="20">
        <f t="shared" si="255"/>
        <v>453</v>
      </c>
      <c r="E16357" s="20">
        <f>MIN(IF(MOD(ROWS($A$2:A16357),$A$2)=0,E16356+1, E16356), $B$2-1)</f>
        <v>19</v>
      </c>
      <c r="G16357" s="2" t="str">
        <f>IF(NOT(OR(
SUMPRODUCT(--ISNUMBER(SEARCH('Chapter 2 (Generated)'!$B$3:$V$3,INDEX(MyData,D16357, E16357+1))))&gt;0,
SUMPRODUCT(--ISNUMBER(SEARCH('Chapter 2 (Generated)'!$B$4:$V$4,INDEX(MyData,D16357, E16357+1))))&gt;0)),
"        " &amp; INDEX(MyData,D16357, E16357+1),
"    " &amp; INDEX(MyData,D16357, E16357+1))</f>
        <v xml:space="preserve">        -1,//450 </v>
      </c>
    </row>
    <row r="16358" spans="4:7" x14ac:dyDescent="0.2">
      <c r="D16358" s="20">
        <f t="shared" si="255"/>
        <v>454</v>
      </c>
      <c r="E16358" s="20">
        <f>MIN(IF(MOD(ROWS($A$2:A16358),$A$2)=0,E16357+1, E16357), $B$2-1)</f>
        <v>19</v>
      </c>
      <c r="G16358" s="2" t="str">
        <f>IF(NOT(OR(
SUMPRODUCT(--ISNUMBER(SEARCH('Chapter 2 (Generated)'!$B$3:$V$3,INDEX(MyData,D16358, E16358+1))))&gt;0,
SUMPRODUCT(--ISNUMBER(SEARCH('Chapter 2 (Generated)'!$B$4:$V$4,INDEX(MyData,D16358, E16358+1))))&gt;0)),
"        " &amp; INDEX(MyData,D16358, E16358+1),
"    " &amp; INDEX(MyData,D16358, E16358+1))</f>
        <v xml:space="preserve">        -1,</v>
      </c>
    </row>
    <row r="16359" spans="4:7" x14ac:dyDescent="0.2">
      <c r="D16359" s="20">
        <f t="shared" si="255"/>
        <v>455</v>
      </c>
      <c r="E16359" s="20">
        <f>MIN(IF(MOD(ROWS($A$2:A16359),$A$2)=0,E16358+1, E16358), $B$2-1)</f>
        <v>19</v>
      </c>
      <c r="G16359" s="2" t="str">
        <f>IF(NOT(OR(
SUMPRODUCT(--ISNUMBER(SEARCH('Chapter 2 (Generated)'!$B$3:$V$3,INDEX(MyData,D16359, E16359+1))))&gt;0,
SUMPRODUCT(--ISNUMBER(SEARCH('Chapter 2 (Generated)'!$B$4:$V$4,INDEX(MyData,D16359, E16359+1))))&gt;0)),
"        " &amp; INDEX(MyData,D16359, E16359+1),
"    " &amp; INDEX(MyData,D16359, E16359+1))</f>
        <v xml:space="preserve">        -1,</v>
      </c>
    </row>
    <row r="16360" spans="4:7" x14ac:dyDescent="0.2">
      <c r="D16360" s="20">
        <f t="shared" si="255"/>
        <v>456</v>
      </c>
      <c r="E16360" s="20">
        <f>MIN(IF(MOD(ROWS($A$2:A16360),$A$2)=0,E16359+1, E16359), $B$2-1)</f>
        <v>19</v>
      </c>
      <c r="G16360" s="2" t="str">
        <f>IF(NOT(OR(
SUMPRODUCT(--ISNUMBER(SEARCH('Chapter 2 (Generated)'!$B$3:$V$3,INDEX(MyData,D16360, E16360+1))))&gt;0,
SUMPRODUCT(--ISNUMBER(SEARCH('Chapter 2 (Generated)'!$B$4:$V$4,INDEX(MyData,D16360, E16360+1))))&gt;0)),
"        " &amp; INDEX(MyData,D16360, E16360+1),
"    " &amp; INDEX(MyData,D16360, E16360+1))</f>
        <v xml:space="preserve">        -1,</v>
      </c>
    </row>
    <row r="16361" spans="4:7" x14ac:dyDescent="0.2">
      <c r="D16361" s="20">
        <f t="shared" si="255"/>
        <v>457</v>
      </c>
      <c r="E16361" s="20">
        <f>MIN(IF(MOD(ROWS($A$2:A16361),$A$2)=0,E16360+1, E16360), $B$2-1)</f>
        <v>19</v>
      </c>
      <c r="G16361" s="2" t="str">
        <f>IF(NOT(OR(
SUMPRODUCT(--ISNUMBER(SEARCH('Chapter 2 (Generated)'!$B$3:$V$3,INDEX(MyData,D16361, E16361+1))))&gt;0,
SUMPRODUCT(--ISNUMBER(SEARCH('Chapter 2 (Generated)'!$B$4:$V$4,INDEX(MyData,D16361, E16361+1))))&gt;0)),
"        " &amp; INDEX(MyData,D16361, E16361+1),
"    " &amp; INDEX(MyData,D16361, E16361+1))</f>
        <v xml:space="preserve">        -1,</v>
      </c>
    </row>
    <row r="16362" spans="4:7" x14ac:dyDescent="0.2">
      <c r="D16362" s="20">
        <f t="shared" si="255"/>
        <v>458</v>
      </c>
      <c r="E16362" s="20">
        <f>MIN(IF(MOD(ROWS($A$2:A16362),$A$2)=0,E16361+1, E16361), $B$2-1)</f>
        <v>19</v>
      </c>
      <c r="G16362" s="2" t="str">
        <f>IF(NOT(OR(
SUMPRODUCT(--ISNUMBER(SEARCH('Chapter 2 (Generated)'!$B$3:$V$3,INDEX(MyData,D16362, E16362+1))))&gt;0,
SUMPRODUCT(--ISNUMBER(SEARCH('Chapter 2 (Generated)'!$B$4:$V$4,INDEX(MyData,D16362, E16362+1))))&gt;0)),
"        " &amp; INDEX(MyData,D16362, E16362+1),
"    " &amp; INDEX(MyData,D16362, E16362+1))</f>
        <v xml:space="preserve">        -1,//455 </v>
      </c>
    </row>
    <row r="16363" spans="4:7" x14ac:dyDescent="0.2">
      <c r="D16363" s="20">
        <f t="shared" si="255"/>
        <v>459</v>
      </c>
      <c r="E16363" s="20">
        <f>MIN(IF(MOD(ROWS($A$2:A16363),$A$2)=0,E16362+1, E16362), $B$2-1)</f>
        <v>19</v>
      </c>
      <c r="G16363" s="2" t="str">
        <f>IF(NOT(OR(
SUMPRODUCT(--ISNUMBER(SEARCH('Chapter 2 (Generated)'!$B$3:$V$3,INDEX(MyData,D16363, E16363+1))))&gt;0,
SUMPRODUCT(--ISNUMBER(SEARCH('Chapter 2 (Generated)'!$B$4:$V$4,INDEX(MyData,D16363, E16363+1))))&gt;0)),
"        " &amp; INDEX(MyData,D16363, E16363+1),
"    " &amp; INDEX(MyData,D16363, E16363+1))</f>
        <v xml:space="preserve">        -1,</v>
      </c>
    </row>
    <row r="16364" spans="4:7" x14ac:dyDescent="0.2">
      <c r="D16364" s="20">
        <f t="shared" si="255"/>
        <v>460</v>
      </c>
      <c r="E16364" s="20">
        <f>MIN(IF(MOD(ROWS($A$2:A16364),$A$2)=0,E16363+1, E16363), $B$2-1)</f>
        <v>19</v>
      </c>
      <c r="G16364" s="2" t="str">
        <f>IF(NOT(OR(
SUMPRODUCT(--ISNUMBER(SEARCH('Chapter 2 (Generated)'!$B$3:$V$3,INDEX(MyData,D16364, E16364+1))))&gt;0,
SUMPRODUCT(--ISNUMBER(SEARCH('Chapter 2 (Generated)'!$B$4:$V$4,INDEX(MyData,D16364, E16364+1))))&gt;0)),
"        " &amp; INDEX(MyData,D16364, E16364+1),
"    " &amp; INDEX(MyData,D16364, E16364+1))</f>
        <v xml:space="preserve">        -1,</v>
      </c>
    </row>
    <row r="16365" spans="4:7" x14ac:dyDescent="0.2">
      <c r="D16365" s="20">
        <f t="shared" si="255"/>
        <v>461</v>
      </c>
      <c r="E16365" s="20">
        <f>MIN(IF(MOD(ROWS($A$2:A16365),$A$2)=0,E16364+1, E16364), $B$2-1)</f>
        <v>19</v>
      </c>
      <c r="G16365" s="2" t="str">
        <f>IF(NOT(OR(
SUMPRODUCT(--ISNUMBER(SEARCH('Chapter 2 (Generated)'!$B$3:$V$3,INDEX(MyData,D16365, E16365+1))))&gt;0,
SUMPRODUCT(--ISNUMBER(SEARCH('Chapter 2 (Generated)'!$B$4:$V$4,INDEX(MyData,D16365, E16365+1))))&gt;0)),
"        " &amp; INDEX(MyData,D16365, E16365+1),
"    " &amp; INDEX(MyData,D16365, E16365+1))</f>
        <v xml:space="preserve">        -1,</v>
      </c>
    </row>
    <row r="16366" spans="4:7" x14ac:dyDescent="0.2">
      <c r="D16366" s="20">
        <f t="shared" si="255"/>
        <v>462</v>
      </c>
      <c r="E16366" s="20">
        <f>MIN(IF(MOD(ROWS($A$2:A16366),$A$2)=0,E16365+1, E16365), $B$2-1)</f>
        <v>19</v>
      </c>
      <c r="G16366" s="2" t="str">
        <f>IF(NOT(OR(
SUMPRODUCT(--ISNUMBER(SEARCH('Chapter 2 (Generated)'!$B$3:$V$3,INDEX(MyData,D16366, E16366+1))))&gt;0,
SUMPRODUCT(--ISNUMBER(SEARCH('Chapter 2 (Generated)'!$B$4:$V$4,INDEX(MyData,D16366, E16366+1))))&gt;0)),
"        " &amp; INDEX(MyData,D16366, E16366+1),
"    " &amp; INDEX(MyData,D16366, E16366+1))</f>
        <v xml:space="preserve">        -1,</v>
      </c>
    </row>
    <row r="16367" spans="4:7" x14ac:dyDescent="0.2">
      <c r="D16367" s="20">
        <f t="shared" si="255"/>
        <v>463</v>
      </c>
      <c r="E16367" s="20">
        <f>MIN(IF(MOD(ROWS($A$2:A16367),$A$2)=0,E16366+1, E16366), $B$2-1)</f>
        <v>19</v>
      </c>
      <c r="G16367" s="2" t="str">
        <f>IF(NOT(OR(
SUMPRODUCT(--ISNUMBER(SEARCH('Chapter 2 (Generated)'!$B$3:$V$3,INDEX(MyData,D16367, E16367+1))))&gt;0,
SUMPRODUCT(--ISNUMBER(SEARCH('Chapter 2 (Generated)'!$B$4:$V$4,INDEX(MyData,D16367, E16367+1))))&gt;0)),
"        " &amp; INDEX(MyData,D16367, E16367+1),
"    " &amp; INDEX(MyData,D16367, E16367+1))</f>
        <v xml:space="preserve">        -1,//460 </v>
      </c>
    </row>
    <row r="16368" spans="4:7" x14ac:dyDescent="0.2">
      <c r="D16368" s="20">
        <f t="shared" si="255"/>
        <v>464</v>
      </c>
      <c r="E16368" s="20">
        <f>MIN(IF(MOD(ROWS($A$2:A16368),$A$2)=0,E16367+1, E16367), $B$2-1)</f>
        <v>19</v>
      </c>
      <c r="G16368" s="2" t="str">
        <f>IF(NOT(OR(
SUMPRODUCT(--ISNUMBER(SEARCH('Chapter 2 (Generated)'!$B$3:$V$3,INDEX(MyData,D16368, E16368+1))))&gt;0,
SUMPRODUCT(--ISNUMBER(SEARCH('Chapter 2 (Generated)'!$B$4:$V$4,INDEX(MyData,D16368, E16368+1))))&gt;0)),
"        " &amp; INDEX(MyData,D16368, E16368+1),
"    " &amp; INDEX(MyData,D16368, E16368+1))</f>
        <v xml:space="preserve">        -1,</v>
      </c>
    </row>
    <row r="16369" spans="4:7" x14ac:dyDescent="0.2">
      <c r="D16369" s="20">
        <f t="shared" si="255"/>
        <v>465</v>
      </c>
      <c r="E16369" s="20">
        <f>MIN(IF(MOD(ROWS($A$2:A16369),$A$2)=0,E16368+1, E16368), $B$2-1)</f>
        <v>19</v>
      </c>
      <c r="G16369" s="2" t="str">
        <f>IF(NOT(OR(
SUMPRODUCT(--ISNUMBER(SEARCH('Chapter 2 (Generated)'!$B$3:$V$3,INDEX(MyData,D16369, E16369+1))))&gt;0,
SUMPRODUCT(--ISNUMBER(SEARCH('Chapter 2 (Generated)'!$B$4:$V$4,INDEX(MyData,D16369, E16369+1))))&gt;0)),
"        " &amp; INDEX(MyData,D16369, E16369+1),
"    " &amp; INDEX(MyData,D16369, E16369+1))</f>
        <v xml:space="preserve">        -1,</v>
      </c>
    </row>
    <row r="16370" spans="4:7" x14ac:dyDescent="0.2">
      <c r="D16370" s="20">
        <f t="shared" si="255"/>
        <v>466</v>
      </c>
      <c r="E16370" s="20">
        <f>MIN(IF(MOD(ROWS($A$2:A16370),$A$2)=0,E16369+1, E16369), $B$2-1)</f>
        <v>19</v>
      </c>
      <c r="G16370" s="2" t="str">
        <f>IF(NOT(OR(
SUMPRODUCT(--ISNUMBER(SEARCH('Chapter 2 (Generated)'!$B$3:$V$3,INDEX(MyData,D16370, E16370+1))))&gt;0,
SUMPRODUCT(--ISNUMBER(SEARCH('Chapter 2 (Generated)'!$B$4:$V$4,INDEX(MyData,D16370, E16370+1))))&gt;0)),
"        " &amp; INDEX(MyData,D16370, E16370+1),
"    " &amp; INDEX(MyData,D16370, E16370+1))</f>
        <v xml:space="preserve">        -1,</v>
      </c>
    </row>
    <row r="16371" spans="4:7" x14ac:dyDescent="0.2">
      <c r="D16371" s="20">
        <f t="shared" si="255"/>
        <v>467</v>
      </c>
      <c r="E16371" s="20">
        <f>MIN(IF(MOD(ROWS($A$2:A16371),$A$2)=0,E16370+1, E16370), $B$2-1)</f>
        <v>19</v>
      </c>
      <c r="G16371" s="2" t="str">
        <f>IF(NOT(OR(
SUMPRODUCT(--ISNUMBER(SEARCH('Chapter 2 (Generated)'!$B$3:$V$3,INDEX(MyData,D16371, E16371+1))))&gt;0,
SUMPRODUCT(--ISNUMBER(SEARCH('Chapter 2 (Generated)'!$B$4:$V$4,INDEX(MyData,D16371, E16371+1))))&gt;0)),
"        " &amp; INDEX(MyData,D16371, E16371+1),
"    " &amp; INDEX(MyData,D16371, E16371+1))</f>
        <v xml:space="preserve">        -1,</v>
      </c>
    </row>
    <row r="16372" spans="4:7" x14ac:dyDescent="0.2">
      <c r="D16372" s="20">
        <f t="shared" si="255"/>
        <v>468</v>
      </c>
      <c r="E16372" s="20">
        <f>MIN(IF(MOD(ROWS($A$2:A16372),$A$2)=0,E16371+1, E16371), $B$2-1)</f>
        <v>19</v>
      </c>
      <c r="G16372" s="2" t="str">
        <f>IF(NOT(OR(
SUMPRODUCT(--ISNUMBER(SEARCH('Chapter 2 (Generated)'!$B$3:$V$3,INDEX(MyData,D16372, E16372+1))))&gt;0,
SUMPRODUCT(--ISNUMBER(SEARCH('Chapter 2 (Generated)'!$B$4:$V$4,INDEX(MyData,D16372, E16372+1))))&gt;0)),
"        " &amp; INDEX(MyData,D16372, E16372+1),
"    " &amp; INDEX(MyData,D16372, E16372+1))</f>
        <v xml:space="preserve">        -1,//465 </v>
      </c>
    </row>
    <row r="16373" spans="4:7" x14ac:dyDescent="0.2">
      <c r="D16373" s="20">
        <f t="shared" si="255"/>
        <v>469</v>
      </c>
      <c r="E16373" s="20">
        <f>MIN(IF(MOD(ROWS($A$2:A16373),$A$2)=0,E16372+1, E16372), $B$2-1)</f>
        <v>19</v>
      </c>
      <c r="G16373" s="2" t="str">
        <f>IF(NOT(OR(
SUMPRODUCT(--ISNUMBER(SEARCH('Chapter 2 (Generated)'!$B$3:$V$3,INDEX(MyData,D16373, E16373+1))))&gt;0,
SUMPRODUCT(--ISNUMBER(SEARCH('Chapter 2 (Generated)'!$B$4:$V$4,INDEX(MyData,D16373, E16373+1))))&gt;0)),
"        " &amp; INDEX(MyData,D16373, E16373+1),
"    " &amp; INDEX(MyData,D16373, E16373+1))</f>
        <v xml:space="preserve">        -1,</v>
      </c>
    </row>
    <row r="16374" spans="4:7" x14ac:dyDescent="0.2">
      <c r="D16374" s="20">
        <f t="shared" si="255"/>
        <v>470</v>
      </c>
      <c r="E16374" s="20">
        <f>MIN(IF(MOD(ROWS($A$2:A16374),$A$2)=0,E16373+1, E16373), $B$2-1)</f>
        <v>19</v>
      </c>
      <c r="G16374" s="2" t="str">
        <f>IF(NOT(OR(
SUMPRODUCT(--ISNUMBER(SEARCH('Chapter 2 (Generated)'!$B$3:$V$3,INDEX(MyData,D16374, E16374+1))))&gt;0,
SUMPRODUCT(--ISNUMBER(SEARCH('Chapter 2 (Generated)'!$B$4:$V$4,INDEX(MyData,D16374, E16374+1))))&gt;0)),
"        " &amp; INDEX(MyData,D16374, E16374+1),
"    " &amp; INDEX(MyData,D16374, E16374+1))</f>
        <v xml:space="preserve">        -1,</v>
      </c>
    </row>
    <row r="16375" spans="4:7" x14ac:dyDescent="0.2">
      <c r="D16375" s="20">
        <f t="shared" si="255"/>
        <v>471</v>
      </c>
      <c r="E16375" s="20">
        <f>MIN(IF(MOD(ROWS($A$2:A16375),$A$2)=0,E16374+1, E16374), $B$2-1)</f>
        <v>19</v>
      </c>
      <c r="G16375" s="2" t="str">
        <f>IF(NOT(OR(
SUMPRODUCT(--ISNUMBER(SEARCH('Chapter 2 (Generated)'!$B$3:$V$3,INDEX(MyData,D16375, E16375+1))))&gt;0,
SUMPRODUCT(--ISNUMBER(SEARCH('Chapter 2 (Generated)'!$B$4:$V$4,INDEX(MyData,D16375, E16375+1))))&gt;0)),
"        " &amp; INDEX(MyData,D16375, E16375+1),
"    " &amp; INDEX(MyData,D16375, E16375+1))</f>
        <v xml:space="preserve">        -1,</v>
      </c>
    </row>
    <row r="16376" spans="4:7" x14ac:dyDescent="0.2">
      <c r="D16376" s="20">
        <f t="shared" si="255"/>
        <v>472</v>
      </c>
      <c r="E16376" s="20">
        <f>MIN(IF(MOD(ROWS($A$2:A16376),$A$2)=0,E16375+1, E16375), $B$2-1)</f>
        <v>19</v>
      </c>
      <c r="G16376" s="2" t="str">
        <f>IF(NOT(OR(
SUMPRODUCT(--ISNUMBER(SEARCH('Chapter 2 (Generated)'!$B$3:$V$3,INDEX(MyData,D16376, E16376+1))))&gt;0,
SUMPRODUCT(--ISNUMBER(SEARCH('Chapter 2 (Generated)'!$B$4:$V$4,INDEX(MyData,D16376, E16376+1))))&gt;0)),
"        " &amp; INDEX(MyData,D16376, E16376+1),
"    " &amp; INDEX(MyData,D16376, E16376+1))</f>
        <v xml:space="preserve">        -1,</v>
      </c>
    </row>
    <row r="16377" spans="4:7" x14ac:dyDescent="0.2">
      <c r="D16377" s="20">
        <f t="shared" si="255"/>
        <v>473</v>
      </c>
      <c r="E16377" s="20">
        <f>MIN(IF(MOD(ROWS($A$2:A16377),$A$2)=0,E16376+1, E16376), $B$2-1)</f>
        <v>19</v>
      </c>
      <c r="G16377" s="2" t="str">
        <f>IF(NOT(OR(
SUMPRODUCT(--ISNUMBER(SEARCH('Chapter 2 (Generated)'!$B$3:$V$3,INDEX(MyData,D16377, E16377+1))))&gt;0,
SUMPRODUCT(--ISNUMBER(SEARCH('Chapter 2 (Generated)'!$B$4:$V$4,INDEX(MyData,D16377, E16377+1))))&gt;0)),
"        " &amp; INDEX(MyData,D16377, E16377+1),
"    " &amp; INDEX(MyData,D16377, E16377+1))</f>
        <v xml:space="preserve">        -1,//470 </v>
      </c>
    </row>
    <row r="16378" spans="4:7" x14ac:dyDescent="0.2">
      <c r="D16378" s="20">
        <f t="shared" si="255"/>
        <v>474</v>
      </c>
      <c r="E16378" s="20">
        <f>MIN(IF(MOD(ROWS($A$2:A16378),$A$2)=0,E16377+1, E16377), $B$2-1)</f>
        <v>19</v>
      </c>
      <c r="G16378" s="2" t="str">
        <f>IF(NOT(OR(
SUMPRODUCT(--ISNUMBER(SEARCH('Chapter 2 (Generated)'!$B$3:$V$3,INDEX(MyData,D16378, E16378+1))))&gt;0,
SUMPRODUCT(--ISNUMBER(SEARCH('Chapter 2 (Generated)'!$B$4:$V$4,INDEX(MyData,D16378, E16378+1))))&gt;0)),
"        " &amp; INDEX(MyData,D16378, E16378+1),
"    " &amp; INDEX(MyData,D16378, E16378+1))</f>
        <v xml:space="preserve">        -1,</v>
      </c>
    </row>
    <row r="16379" spans="4:7" x14ac:dyDescent="0.2">
      <c r="D16379" s="20">
        <f t="shared" si="255"/>
        <v>475</v>
      </c>
      <c r="E16379" s="20">
        <f>MIN(IF(MOD(ROWS($A$2:A16379),$A$2)=0,E16378+1, E16378), $B$2-1)</f>
        <v>19</v>
      </c>
      <c r="G16379" s="2" t="str">
        <f>IF(NOT(OR(
SUMPRODUCT(--ISNUMBER(SEARCH('Chapter 2 (Generated)'!$B$3:$V$3,INDEX(MyData,D16379, E16379+1))))&gt;0,
SUMPRODUCT(--ISNUMBER(SEARCH('Chapter 2 (Generated)'!$B$4:$V$4,INDEX(MyData,D16379, E16379+1))))&gt;0)),
"        " &amp; INDEX(MyData,D16379, E16379+1),
"    " &amp; INDEX(MyData,D16379, E16379+1))</f>
        <v xml:space="preserve">        -1,</v>
      </c>
    </row>
    <row r="16380" spans="4:7" x14ac:dyDescent="0.2">
      <c r="D16380" s="20">
        <f t="shared" si="255"/>
        <v>476</v>
      </c>
      <c r="E16380" s="20">
        <f>MIN(IF(MOD(ROWS($A$2:A16380),$A$2)=0,E16379+1, E16379), $B$2-1)</f>
        <v>19</v>
      </c>
      <c r="G16380" s="2" t="str">
        <f>IF(NOT(OR(
SUMPRODUCT(--ISNUMBER(SEARCH('Chapter 2 (Generated)'!$B$3:$V$3,INDEX(MyData,D16380, E16380+1))))&gt;0,
SUMPRODUCT(--ISNUMBER(SEARCH('Chapter 2 (Generated)'!$B$4:$V$4,INDEX(MyData,D16380, E16380+1))))&gt;0)),
"        " &amp; INDEX(MyData,D16380, E16380+1),
"    " &amp; INDEX(MyData,D16380, E16380+1))</f>
        <v xml:space="preserve">        -1,</v>
      </c>
    </row>
    <row r="16381" spans="4:7" x14ac:dyDescent="0.2">
      <c r="D16381" s="20">
        <f t="shared" si="255"/>
        <v>477</v>
      </c>
      <c r="E16381" s="20">
        <f>MIN(IF(MOD(ROWS($A$2:A16381),$A$2)=0,E16380+1, E16380), $B$2-1)</f>
        <v>19</v>
      </c>
      <c r="G16381" s="2" t="str">
        <f>IF(NOT(OR(
SUMPRODUCT(--ISNUMBER(SEARCH('Chapter 2 (Generated)'!$B$3:$V$3,INDEX(MyData,D16381, E16381+1))))&gt;0,
SUMPRODUCT(--ISNUMBER(SEARCH('Chapter 2 (Generated)'!$B$4:$V$4,INDEX(MyData,D16381, E16381+1))))&gt;0)),
"        " &amp; INDEX(MyData,D16381, E16381+1),
"    " &amp; INDEX(MyData,D16381, E16381+1))</f>
        <v xml:space="preserve">        -1,</v>
      </c>
    </row>
    <row r="16382" spans="4:7" x14ac:dyDescent="0.2">
      <c r="D16382" s="20">
        <f t="shared" si="255"/>
        <v>478</v>
      </c>
      <c r="E16382" s="20">
        <f>MIN(IF(MOD(ROWS($A$2:A16382),$A$2)=0,E16381+1, E16381), $B$2-1)</f>
        <v>19</v>
      </c>
      <c r="G16382" s="2" t="str">
        <f>IF(NOT(OR(
SUMPRODUCT(--ISNUMBER(SEARCH('Chapter 2 (Generated)'!$B$3:$V$3,INDEX(MyData,D16382, E16382+1))))&gt;0,
SUMPRODUCT(--ISNUMBER(SEARCH('Chapter 2 (Generated)'!$B$4:$V$4,INDEX(MyData,D16382, E16382+1))))&gt;0)),
"        " &amp; INDEX(MyData,D16382, E16382+1),
"    " &amp; INDEX(MyData,D16382, E16382+1))</f>
        <v xml:space="preserve">        -1,//475 </v>
      </c>
    </row>
    <row r="16383" spans="4:7" x14ac:dyDescent="0.2">
      <c r="D16383" s="20">
        <f t="shared" si="255"/>
        <v>479</v>
      </c>
      <c r="E16383" s="20">
        <f>MIN(IF(MOD(ROWS($A$2:A16383),$A$2)=0,E16382+1, E16382), $B$2-1)</f>
        <v>19</v>
      </c>
      <c r="G16383" s="2" t="str">
        <f>IF(NOT(OR(
SUMPRODUCT(--ISNUMBER(SEARCH('Chapter 2 (Generated)'!$B$3:$V$3,INDEX(MyData,D16383, E16383+1))))&gt;0,
SUMPRODUCT(--ISNUMBER(SEARCH('Chapter 2 (Generated)'!$B$4:$V$4,INDEX(MyData,D16383, E16383+1))))&gt;0)),
"        " &amp; INDEX(MyData,D16383, E16383+1),
"    " &amp; INDEX(MyData,D16383, E16383+1))</f>
        <v xml:space="preserve">        -1,</v>
      </c>
    </row>
    <row r="16384" spans="4:7" x14ac:dyDescent="0.2">
      <c r="D16384" s="20">
        <f t="shared" si="255"/>
        <v>480</v>
      </c>
      <c r="E16384" s="20">
        <f>MIN(IF(MOD(ROWS($A$2:A16384),$A$2)=0,E16383+1, E16383), $B$2-1)</f>
        <v>19</v>
      </c>
      <c r="G16384" s="2" t="str">
        <f>IF(NOT(OR(
SUMPRODUCT(--ISNUMBER(SEARCH('Chapter 2 (Generated)'!$B$3:$V$3,INDEX(MyData,D16384, E16384+1))))&gt;0,
SUMPRODUCT(--ISNUMBER(SEARCH('Chapter 2 (Generated)'!$B$4:$V$4,INDEX(MyData,D16384, E16384+1))))&gt;0)),
"        " &amp; INDEX(MyData,D16384, E16384+1),
"    " &amp; INDEX(MyData,D16384, E16384+1))</f>
        <v xml:space="preserve">        -1,</v>
      </c>
    </row>
    <row r="16385" spans="4:7" x14ac:dyDescent="0.2">
      <c r="D16385" s="20">
        <f t="shared" si="255"/>
        <v>481</v>
      </c>
      <c r="E16385" s="20">
        <f>MIN(IF(MOD(ROWS($A$2:A16385),$A$2)=0,E16384+1, E16384), $B$2-1)</f>
        <v>19</v>
      </c>
      <c r="G16385" s="2" t="str">
        <f>IF(NOT(OR(
SUMPRODUCT(--ISNUMBER(SEARCH('Chapter 2 (Generated)'!$B$3:$V$3,INDEX(MyData,D16385, E16385+1))))&gt;0,
SUMPRODUCT(--ISNUMBER(SEARCH('Chapter 2 (Generated)'!$B$4:$V$4,INDEX(MyData,D16385, E16385+1))))&gt;0)),
"        " &amp; INDEX(MyData,D16385, E16385+1),
"    " &amp; INDEX(MyData,D16385, E16385+1))</f>
        <v xml:space="preserve">        -1,</v>
      </c>
    </row>
    <row r="16386" spans="4:7" x14ac:dyDescent="0.2">
      <c r="D16386" s="20">
        <f t="shared" ref="D16386:D16449" si="256">MOD(ROW(D16385)-1+ROWS(MyData),ROWS(MyData))+1</f>
        <v>482</v>
      </c>
      <c r="E16386" s="20">
        <f>MIN(IF(MOD(ROWS($A$2:A16386),$A$2)=0,E16385+1, E16385), $B$2-1)</f>
        <v>19</v>
      </c>
      <c r="G16386" s="2" t="str">
        <f>IF(NOT(OR(
SUMPRODUCT(--ISNUMBER(SEARCH('Chapter 2 (Generated)'!$B$3:$V$3,INDEX(MyData,D16386, E16386+1))))&gt;0,
SUMPRODUCT(--ISNUMBER(SEARCH('Chapter 2 (Generated)'!$B$4:$V$4,INDEX(MyData,D16386, E16386+1))))&gt;0)),
"        " &amp; INDEX(MyData,D16386, E16386+1),
"    " &amp; INDEX(MyData,D16386, E16386+1))</f>
        <v xml:space="preserve">        -1,</v>
      </c>
    </row>
    <row r="16387" spans="4:7" x14ac:dyDescent="0.2">
      <c r="D16387" s="20">
        <f t="shared" si="256"/>
        <v>483</v>
      </c>
      <c r="E16387" s="20">
        <f>MIN(IF(MOD(ROWS($A$2:A16387),$A$2)=0,E16386+1, E16386), $B$2-1)</f>
        <v>19</v>
      </c>
      <c r="G16387" s="2" t="str">
        <f>IF(NOT(OR(
SUMPRODUCT(--ISNUMBER(SEARCH('Chapter 2 (Generated)'!$B$3:$V$3,INDEX(MyData,D16387, E16387+1))))&gt;0,
SUMPRODUCT(--ISNUMBER(SEARCH('Chapter 2 (Generated)'!$B$4:$V$4,INDEX(MyData,D16387, E16387+1))))&gt;0)),
"        " &amp; INDEX(MyData,D16387, E16387+1),
"    " &amp; INDEX(MyData,D16387, E16387+1))</f>
        <v xml:space="preserve">        -1,//480 </v>
      </c>
    </row>
    <row r="16388" spans="4:7" x14ac:dyDescent="0.2">
      <c r="D16388" s="20">
        <f t="shared" si="256"/>
        <v>484</v>
      </c>
      <c r="E16388" s="20">
        <f>MIN(IF(MOD(ROWS($A$2:A16388),$A$2)=0,E16387+1, E16387), $B$2-1)</f>
        <v>19</v>
      </c>
      <c r="G16388" s="2" t="str">
        <f>IF(NOT(OR(
SUMPRODUCT(--ISNUMBER(SEARCH('Chapter 2 (Generated)'!$B$3:$V$3,INDEX(MyData,D16388, E16388+1))))&gt;0,
SUMPRODUCT(--ISNUMBER(SEARCH('Chapter 2 (Generated)'!$B$4:$V$4,INDEX(MyData,D16388, E16388+1))))&gt;0)),
"        " &amp; INDEX(MyData,D16388, E16388+1),
"    " &amp; INDEX(MyData,D16388, E16388+1))</f>
        <v xml:space="preserve">        -1,</v>
      </c>
    </row>
    <row r="16389" spans="4:7" x14ac:dyDescent="0.2">
      <c r="D16389" s="20">
        <f t="shared" si="256"/>
        <v>485</v>
      </c>
      <c r="E16389" s="20">
        <f>MIN(IF(MOD(ROWS($A$2:A16389),$A$2)=0,E16388+1, E16388), $B$2-1)</f>
        <v>19</v>
      </c>
      <c r="G16389" s="2" t="str">
        <f>IF(NOT(OR(
SUMPRODUCT(--ISNUMBER(SEARCH('Chapter 2 (Generated)'!$B$3:$V$3,INDEX(MyData,D16389, E16389+1))))&gt;0,
SUMPRODUCT(--ISNUMBER(SEARCH('Chapter 2 (Generated)'!$B$4:$V$4,INDEX(MyData,D16389, E16389+1))))&gt;0)),
"        " &amp; INDEX(MyData,D16389, E16389+1),
"    " &amp; INDEX(MyData,D16389, E16389+1))</f>
        <v xml:space="preserve">        -1,</v>
      </c>
    </row>
    <row r="16390" spans="4:7" x14ac:dyDescent="0.2">
      <c r="D16390" s="20">
        <f t="shared" si="256"/>
        <v>486</v>
      </c>
      <c r="E16390" s="20">
        <f>MIN(IF(MOD(ROWS($A$2:A16390),$A$2)=0,E16389+1, E16389), $B$2-1)</f>
        <v>19</v>
      </c>
      <c r="G16390" s="2" t="str">
        <f>IF(NOT(OR(
SUMPRODUCT(--ISNUMBER(SEARCH('Chapter 2 (Generated)'!$B$3:$V$3,INDEX(MyData,D16390, E16390+1))))&gt;0,
SUMPRODUCT(--ISNUMBER(SEARCH('Chapter 2 (Generated)'!$B$4:$V$4,INDEX(MyData,D16390, E16390+1))))&gt;0)),
"        " &amp; INDEX(MyData,D16390, E16390+1),
"    " &amp; INDEX(MyData,D16390, E16390+1))</f>
        <v xml:space="preserve">        -1,</v>
      </c>
    </row>
    <row r="16391" spans="4:7" x14ac:dyDescent="0.2">
      <c r="D16391" s="20">
        <f t="shared" si="256"/>
        <v>487</v>
      </c>
      <c r="E16391" s="20">
        <f>MIN(IF(MOD(ROWS($A$2:A16391),$A$2)=0,E16390+1, E16390), $B$2-1)</f>
        <v>19</v>
      </c>
      <c r="G16391" s="2" t="str">
        <f>IF(NOT(OR(
SUMPRODUCT(--ISNUMBER(SEARCH('Chapter 2 (Generated)'!$B$3:$V$3,INDEX(MyData,D16391, E16391+1))))&gt;0,
SUMPRODUCT(--ISNUMBER(SEARCH('Chapter 2 (Generated)'!$B$4:$V$4,INDEX(MyData,D16391, E16391+1))))&gt;0)),
"        " &amp; INDEX(MyData,D16391, E16391+1),
"    " &amp; INDEX(MyData,D16391, E16391+1))</f>
        <v xml:space="preserve">        -1,</v>
      </c>
    </row>
    <row r="16392" spans="4:7" x14ac:dyDescent="0.2">
      <c r="D16392" s="20">
        <f t="shared" si="256"/>
        <v>488</v>
      </c>
      <c r="E16392" s="20">
        <f>MIN(IF(MOD(ROWS($A$2:A16392),$A$2)=0,E16391+1, E16391), $B$2-1)</f>
        <v>19</v>
      </c>
      <c r="G16392" s="2" t="str">
        <f>IF(NOT(OR(
SUMPRODUCT(--ISNUMBER(SEARCH('Chapter 2 (Generated)'!$B$3:$V$3,INDEX(MyData,D16392, E16392+1))))&gt;0,
SUMPRODUCT(--ISNUMBER(SEARCH('Chapter 2 (Generated)'!$B$4:$V$4,INDEX(MyData,D16392, E16392+1))))&gt;0)),
"        " &amp; INDEX(MyData,D16392, E16392+1),
"    " &amp; INDEX(MyData,D16392, E16392+1))</f>
        <v xml:space="preserve">        -1,//485 </v>
      </c>
    </row>
    <row r="16393" spans="4:7" x14ac:dyDescent="0.2">
      <c r="D16393" s="20">
        <f t="shared" si="256"/>
        <v>489</v>
      </c>
      <c r="E16393" s="20">
        <f>MIN(IF(MOD(ROWS($A$2:A16393),$A$2)=0,E16392+1, E16392), $B$2-1)</f>
        <v>19</v>
      </c>
      <c r="G16393" s="2" t="str">
        <f>IF(NOT(OR(
SUMPRODUCT(--ISNUMBER(SEARCH('Chapter 2 (Generated)'!$B$3:$V$3,INDEX(MyData,D16393, E16393+1))))&gt;0,
SUMPRODUCT(--ISNUMBER(SEARCH('Chapter 2 (Generated)'!$B$4:$V$4,INDEX(MyData,D16393, E16393+1))))&gt;0)),
"        " &amp; INDEX(MyData,D16393, E16393+1),
"    " &amp; INDEX(MyData,D16393, E16393+1))</f>
        <v xml:space="preserve">        -1,</v>
      </c>
    </row>
    <row r="16394" spans="4:7" x14ac:dyDescent="0.2">
      <c r="D16394" s="20">
        <f t="shared" si="256"/>
        <v>490</v>
      </c>
      <c r="E16394" s="20">
        <f>MIN(IF(MOD(ROWS($A$2:A16394),$A$2)=0,E16393+1, E16393), $B$2-1)</f>
        <v>19</v>
      </c>
      <c r="G16394" s="2" t="str">
        <f>IF(NOT(OR(
SUMPRODUCT(--ISNUMBER(SEARCH('Chapter 2 (Generated)'!$B$3:$V$3,INDEX(MyData,D16394, E16394+1))))&gt;0,
SUMPRODUCT(--ISNUMBER(SEARCH('Chapter 2 (Generated)'!$B$4:$V$4,INDEX(MyData,D16394, E16394+1))))&gt;0)),
"        " &amp; INDEX(MyData,D16394, E16394+1),
"    " &amp; INDEX(MyData,D16394, E16394+1))</f>
        <v xml:space="preserve">        -1,</v>
      </c>
    </row>
    <row r="16395" spans="4:7" x14ac:dyDescent="0.2">
      <c r="D16395" s="20">
        <f t="shared" si="256"/>
        <v>491</v>
      </c>
      <c r="E16395" s="20">
        <f>MIN(IF(MOD(ROWS($A$2:A16395),$A$2)=0,E16394+1, E16394), $B$2-1)</f>
        <v>19</v>
      </c>
      <c r="G16395" s="2" t="str">
        <f>IF(NOT(OR(
SUMPRODUCT(--ISNUMBER(SEARCH('Chapter 2 (Generated)'!$B$3:$V$3,INDEX(MyData,D16395, E16395+1))))&gt;0,
SUMPRODUCT(--ISNUMBER(SEARCH('Chapter 2 (Generated)'!$B$4:$V$4,INDEX(MyData,D16395, E16395+1))))&gt;0)),
"        " &amp; INDEX(MyData,D16395, E16395+1),
"    " &amp; INDEX(MyData,D16395, E16395+1))</f>
        <v xml:space="preserve">        -1,</v>
      </c>
    </row>
    <row r="16396" spans="4:7" x14ac:dyDescent="0.2">
      <c r="D16396" s="20">
        <f t="shared" si="256"/>
        <v>492</v>
      </c>
      <c r="E16396" s="20">
        <f>MIN(IF(MOD(ROWS($A$2:A16396),$A$2)=0,E16395+1, E16395), $B$2-1)</f>
        <v>19</v>
      </c>
      <c r="G16396" s="2" t="str">
        <f>IF(NOT(OR(
SUMPRODUCT(--ISNUMBER(SEARCH('Chapter 2 (Generated)'!$B$3:$V$3,INDEX(MyData,D16396, E16396+1))))&gt;0,
SUMPRODUCT(--ISNUMBER(SEARCH('Chapter 2 (Generated)'!$B$4:$V$4,INDEX(MyData,D16396, E16396+1))))&gt;0)),
"        " &amp; INDEX(MyData,D16396, E16396+1),
"    " &amp; INDEX(MyData,D16396, E16396+1))</f>
        <v xml:space="preserve">        -1,</v>
      </c>
    </row>
    <row r="16397" spans="4:7" x14ac:dyDescent="0.2">
      <c r="D16397" s="20">
        <f t="shared" si="256"/>
        <v>493</v>
      </c>
      <c r="E16397" s="20">
        <f>MIN(IF(MOD(ROWS($A$2:A16397),$A$2)=0,E16396+1, E16396), $B$2-1)</f>
        <v>19</v>
      </c>
      <c r="G16397" s="2" t="str">
        <f>IF(NOT(OR(
SUMPRODUCT(--ISNUMBER(SEARCH('Chapter 2 (Generated)'!$B$3:$V$3,INDEX(MyData,D16397, E16397+1))))&gt;0,
SUMPRODUCT(--ISNUMBER(SEARCH('Chapter 2 (Generated)'!$B$4:$V$4,INDEX(MyData,D16397, E16397+1))))&gt;0)),
"        " &amp; INDEX(MyData,D16397, E16397+1),
"    " &amp; INDEX(MyData,D16397, E16397+1))</f>
        <v xml:space="preserve">        -1,//490 </v>
      </c>
    </row>
    <row r="16398" spans="4:7" x14ac:dyDescent="0.2">
      <c r="D16398" s="20">
        <f t="shared" si="256"/>
        <v>494</v>
      </c>
      <c r="E16398" s="20">
        <f>MIN(IF(MOD(ROWS($A$2:A16398),$A$2)=0,E16397+1, E16397), $B$2-1)</f>
        <v>19</v>
      </c>
      <c r="G16398" s="2" t="str">
        <f>IF(NOT(OR(
SUMPRODUCT(--ISNUMBER(SEARCH('Chapter 2 (Generated)'!$B$3:$V$3,INDEX(MyData,D16398, E16398+1))))&gt;0,
SUMPRODUCT(--ISNUMBER(SEARCH('Chapter 2 (Generated)'!$B$4:$V$4,INDEX(MyData,D16398, E16398+1))))&gt;0)),
"        " &amp; INDEX(MyData,D16398, E16398+1),
"    " &amp; INDEX(MyData,D16398, E16398+1))</f>
        <v xml:space="preserve">        -1,</v>
      </c>
    </row>
    <row r="16399" spans="4:7" x14ac:dyDescent="0.2">
      <c r="D16399" s="20">
        <f t="shared" si="256"/>
        <v>495</v>
      </c>
      <c r="E16399" s="20">
        <f>MIN(IF(MOD(ROWS($A$2:A16399),$A$2)=0,E16398+1, E16398), $B$2-1)</f>
        <v>19</v>
      </c>
      <c r="G16399" s="2" t="str">
        <f>IF(NOT(OR(
SUMPRODUCT(--ISNUMBER(SEARCH('Chapter 2 (Generated)'!$B$3:$V$3,INDEX(MyData,D16399, E16399+1))))&gt;0,
SUMPRODUCT(--ISNUMBER(SEARCH('Chapter 2 (Generated)'!$B$4:$V$4,INDEX(MyData,D16399, E16399+1))))&gt;0)),
"        " &amp; INDEX(MyData,D16399, E16399+1),
"    " &amp; INDEX(MyData,D16399, E16399+1))</f>
        <v xml:space="preserve">        -1,//492 Special Background</v>
      </c>
    </row>
    <row r="16400" spans="4:7" x14ac:dyDescent="0.2">
      <c r="D16400" s="20">
        <f t="shared" si="256"/>
        <v>496</v>
      </c>
      <c r="E16400" s="20">
        <f>MIN(IF(MOD(ROWS($A$2:A16400),$A$2)=0,E16399+1, E16399), $B$2-1)</f>
        <v>19</v>
      </c>
      <c r="G16400" s="2" t="str">
        <f>IF(NOT(OR(
SUMPRODUCT(--ISNUMBER(SEARCH('Chapter 2 (Generated)'!$B$3:$V$3,INDEX(MyData,D16400, E16400+1))))&gt;0,
SUMPRODUCT(--ISNUMBER(SEARCH('Chapter 2 (Generated)'!$B$4:$V$4,INDEX(MyData,D16400, E16400+1))))&gt;0)),
"        " &amp; INDEX(MyData,D16400, E16400+1),
"    " &amp; INDEX(MyData,D16400, E16400+1))</f>
        <v xml:space="preserve">        -1,</v>
      </c>
    </row>
    <row r="16401" spans="4:7" x14ac:dyDescent="0.2">
      <c r="D16401" s="20">
        <f t="shared" si="256"/>
        <v>497</v>
      </c>
      <c r="E16401" s="20">
        <f>MIN(IF(MOD(ROWS($A$2:A16401),$A$2)=0,E16400+1, E16400), $B$2-1)</f>
        <v>19</v>
      </c>
      <c r="G16401" s="2" t="str">
        <f>IF(NOT(OR(
SUMPRODUCT(--ISNUMBER(SEARCH('Chapter 2 (Generated)'!$B$3:$V$3,INDEX(MyData,D16401, E16401+1))))&gt;0,
SUMPRODUCT(--ISNUMBER(SEARCH('Chapter 2 (Generated)'!$B$4:$V$4,INDEX(MyData,D16401, E16401+1))))&gt;0)),
"        " &amp; INDEX(MyData,D16401, E16401+1),
"    " &amp; INDEX(MyData,D16401, E16401+1))</f>
        <v xml:space="preserve">        -1,</v>
      </c>
    </row>
    <row r="16402" spans="4:7" x14ac:dyDescent="0.2">
      <c r="D16402" s="20">
        <f t="shared" si="256"/>
        <v>498</v>
      </c>
      <c r="E16402" s="20">
        <f>MIN(IF(MOD(ROWS($A$2:A16402),$A$2)=0,E16401+1, E16401), $B$2-1)</f>
        <v>19</v>
      </c>
      <c r="G16402" s="2" t="str">
        <f>IF(NOT(OR(
SUMPRODUCT(--ISNUMBER(SEARCH('Chapter 2 (Generated)'!$B$3:$V$3,INDEX(MyData,D16402, E16402+1))))&gt;0,
SUMPRODUCT(--ISNUMBER(SEARCH('Chapter 2 (Generated)'!$B$4:$V$4,INDEX(MyData,D16402, E16402+1))))&gt;0)),
"        " &amp; INDEX(MyData,D16402, E16402+1),
"    " &amp; INDEX(MyData,D16402, E16402+1))</f>
        <v xml:space="preserve">        -1,//495 </v>
      </c>
    </row>
    <row r="16403" spans="4:7" x14ac:dyDescent="0.2">
      <c r="D16403" s="20">
        <f t="shared" si="256"/>
        <v>499</v>
      </c>
      <c r="E16403" s="20">
        <f>MIN(IF(MOD(ROWS($A$2:A16403),$A$2)=0,E16402+1, E16402), $B$2-1)</f>
        <v>19</v>
      </c>
      <c r="G16403" s="2" t="str">
        <f>IF(NOT(OR(
SUMPRODUCT(--ISNUMBER(SEARCH('Chapter 2 (Generated)'!$B$3:$V$3,INDEX(MyData,D16403, E16403+1))))&gt;0,
SUMPRODUCT(--ISNUMBER(SEARCH('Chapter 2 (Generated)'!$B$4:$V$4,INDEX(MyData,D16403, E16403+1))))&gt;0)),
"        " &amp; INDEX(MyData,D16403, E16403+1),
"    " &amp; INDEX(MyData,D16403, E16403+1))</f>
        <v xml:space="preserve">        -1,</v>
      </c>
    </row>
    <row r="16404" spans="4:7" x14ac:dyDescent="0.2">
      <c r="D16404" s="20">
        <f t="shared" si="256"/>
        <v>500</v>
      </c>
      <c r="E16404" s="20">
        <f>MIN(IF(MOD(ROWS($A$2:A16404),$A$2)=0,E16403+1, E16403), $B$2-1)</f>
        <v>19</v>
      </c>
      <c r="G16404" s="2" t="str">
        <f>IF(NOT(OR(
SUMPRODUCT(--ISNUMBER(SEARCH('Chapter 2 (Generated)'!$B$3:$V$3,INDEX(MyData,D16404, E16404+1))))&gt;0,
SUMPRODUCT(--ISNUMBER(SEARCH('Chapter 2 (Generated)'!$B$4:$V$4,INDEX(MyData,D16404, E16404+1))))&gt;0)),
"        " &amp; INDEX(MyData,D16404, E16404+1),
"    " &amp; INDEX(MyData,D16404, E16404+1))</f>
        <v xml:space="preserve">        -1,</v>
      </c>
    </row>
    <row r="16405" spans="4:7" x14ac:dyDescent="0.2">
      <c r="D16405" s="20">
        <f t="shared" si="256"/>
        <v>501</v>
      </c>
      <c r="E16405" s="20">
        <f>MIN(IF(MOD(ROWS($A$2:A16405),$A$2)=0,E16404+1, E16404), $B$2-1)</f>
        <v>19</v>
      </c>
      <c r="G16405" s="2" t="str">
        <f>IF(NOT(OR(
SUMPRODUCT(--ISNUMBER(SEARCH('Chapter 2 (Generated)'!$B$3:$V$3,INDEX(MyData,D16405, E16405+1))))&gt;0,
SUMPRODUCT(--ISNUMBER(SEARCH('Chapter 2 (Generated)'!$B$4:$V$4,INDEX(MyData,D16405, E16405+1))))&gt;0)),
"        " &amp; INDEX(MyData,D16405, E16405+1),
"    " &amp; INDEX(MyData,D16405, E16405+1))</f>
        <v xml:space="preserve">        -1,</v>
      </c>
    </row>
    <row r="16406" spans="4:7" x14ac:dyDescent="0.2">
      <c r="D16406" s="20">
        <f t="shared" si="256"/>
        <v>502</v>
      </c>
      <c r="E16406" s="20">
        <f>MIN(IF(MOD(ROWS($A$2:A16406),$A$2)=0,E16405+1, E16405), $B$2-1)</f>
        <v>19</v>
      </c>
      <c r="G16406" s="2" t="str">
        <f>IF(NOT(OR(
SUMPRODUCT(--ISNUMBER(SEARCH('Chapter 2 (Generated)'!$B$3:$V$3,INDEX(MyData,D16406, E16406+1))))&gt;0,
SUMPRODUCT(--ISNUMBER(SEARCH('Chapter 2 (Generated)'!$B$4:$V$4,INDEX(MyData,D16406, E16406+1))))&gt;0)),
"        " &amp; INDEX(MyData,D16406, E16406+1),
"    " &amp; INDEX(MyData,D16406, E16406+1))</f>
        <v xml:space="preserve">        -1,</v>
      </c>
    </row>
    <row r="16407" spans="4:7" x14ac:dyDescent="0.2">
      <c r="D16407" s="20">
        <f t="shared" si="256"/>
        <v>503</v>
      </c>
      <c r="E16407" s="20">
        <f>MIN(IF(MOD(ROWS($A$2:A16407),$A$2)=0,E16406+1, E16406), $B$2-1)</f>
        <v>19</v>
      </c>
      <c r="G16407" s="2" t="str">
        <f>IF(NOT(OR(
SUMPRODUCT(--ISNUMBER(SEARCH('Chapter 2 (Generated)'!$B$3:$V$3,INDEX(MyData,D16407, E16407+1))))&gt;0,
SUMPRODUCT(--ISNUMBER(SEARCH('Chapter 2 (Generated)'!$B$4:$V$4,INDEX(MyData,D16407, E16407+1))))&gt;0)),
"        " &amp; INDEX(MyData,D16407, E16407+1),
"    " &amp; INDEX(MyData,D16407, E16407+1))</f>
        <v xml:space="preserve">        -1,//500 </v>
      </c>
    </row>
    <row r="16408" spans="4:7" x14ac:dyDescent="0.2">
      <c r="D16408" s="20">
        <f t="shared" si="256"/>
        <v>504</v>
      </c>
      <c r="E16408" s="20">
        <f>MIN(IF(MOD(ROWS($A$2:A16408),$A$2)=0,E16407+1, E16407), $B$2-1)</f>
        <v>19</v>
      </c>
      <c r="G16408" s="2" t="str">
        <f>IF(NOT(OR(
SUMPRODUCT(--ISNUMBER(SEARCH('Chapter 2 (Generated)'!$B$3:$V$3,INDEX(MyData,D16408, E16408+1))))&gt;0,
SUMPRODUCT(--ISNUMBER(SEARCH('Chapter 2 (Generated)'!$B$4:$V$4,INDEX(MyData,D16408, E16408+1))))&gt;0)),
"        " &amp; INDEX(MyData,D16408, E16408+1),
"    " &amp; INDEX(MyData,D16408, E16408+1))</f>
        <v xml:space="preserve">        -1,</v>
      </c>
    </row>
    <row r="16409" spans="4:7" x14ac:dyDescent="0.2">
      <c r="D16409" s="20">
        <f t="shared" si="256"/>
        <v>505</v>
      </c>
      <c r="E16409" s="20">
        <f>MIN(IF(MOD(ROWS($A$2:A16409),$A$2)=0,E16408+1, E16408), $B$2-1)</f>
        <v>19</v>
      </c>
      <c r="G16409" s="2" t="str">
        <f>IF(NOT(OR(
SUMPRODUCT(--ISNUMBER(SEARCH('Chapter 2 (Generated)'!$B$3:$V$3,INDEX(MyData,D16409, E16409+1))))&gt;0,
SUMPRODUCT(--ISNUMBER(SEARCH('Chapter 2 (Generated)'!$B$4:$V$4,INDEX(MyData,D16409, E16409+1))))&gt;0)),
"        " &amp; INDEX(MyData,D16409, E16409+1),
"    " &amp; INDEX(MyData,D16409, E16409+1))</f>
        <v xml:space="preserve">        -1,</v>
      </c>
    </row>
    <row r="16410" spans="4:7" x14ac:dyDescent="0.2">
      <c r="D16410" s="20">
        <f t="shared" si="256"/>
        <v>506</v>
      </c>
      <c r="E16410" s="20">
        <f>MIN(IF(MOD(ROWS($A$2:A16410),$A$2)=0,E16409+1, E16409), $B$2-1)</f>
        <v>19</v>
      </c>
      <c r="G16410" s="2" t="str">
        <f>IF(NOT(OR(
SUMPRODUCT(--ISNUMBER(SEARCH('Chapter 2 (Generated)'!$B$3:$V$3,INDEX(MyData,D16410, E16410+1))))&gt;0,
SUMPRODUCT(--ISNUMBER(SEARCH('Chapter 2 (Generated)'!$B$4:$V$4,INDEX(MyData,D16410, E16410+1))))&gt;0)),
"        " &amp; INDEX(MyData,D16410, E16410+1),
"    " &amp; INDEX(MyData,D16410, E16410+1))</f>
        <v xml:space="preserve">        -1,</v>
      </c>
    </row>
    <row r="16411" spans="4:7" x14ac:dyDescent="0.2">
      <c r="D16411" s="20">
        <f t="shared" si="256"/>
        <v>507</v>
      </c>
      <c r="E16411" s="20">
        <f>MIN(IF(MOD(ROWS($A$2:A16411),$A$2)=0,E16410+1, E16410), $B$2-1)</f>
        <v>19</v>
      </c>
      <c r="G16411" s="2" t="str">
        <f>IF(NOT(OR(
SUMPRODUCT(--ISNUMBER(SEARCH('Chapter 2 (Generated)'!$B$3:$V$3,INDEX(MyData,D16411, E16411+1))))&gt;0,
SUMPRODUCT(--ISNUMBER(SEARCH('Chapter 2 (Generated)'!$B$4:$V$4,INDEX(MyData,D16411, E16411+1))))&gt;0)),
"        " &amp; INDEX(MyData,D16411, E16411+1),
"    " &amp; INDEX(MyData,D16411, E16411+1))</f>
        <v xml:space="preserve">        -1,</v>
      </c>
    </row>
    <row r="16412" spans="4:7" x14ac:dyDescent="0.2">
      <c r="D16412" s="20">
        <f t="shared" si="256"/>
        <v>508</v>
      </c>
      <c r="E16412" s="20">
        <f>MIN(IF(MOD(ROWS($A$2:A16412),$A$2)=0,E16411+1, E16411), $B$2-1)</f>
        <v>19</v>
      </c>
      <c r="G16412" s="2" t="str">
        <f>IF(NOT(OR(
SUMPRODUCT(--ISNUMBER(SEARCH('Chapter 2 (Generated)'!$B$3:$V$3,INDEX(MyData,D16412, E16412+1))))&gt;0,
SUMPRODUCT(--ISNUMBER(SEARCH('Chapter 2 (Generated)'!$B$4:$V$4,INDEX(MyData,D16412, E16412+1))))&gt;0)),
"        " &amp; INDEX(MyData,D16412, E16412+1),
"    " &amp; INDEX(MyData,D16412, E16412+1))</f>
        <v xml:space="preserve">        -1,//505 </v>
      </c>
    </row>
    <row r="16413" spans="4:7" x14ac:dyDescent="0.2">
      <c r="D16413" s="20">
        <f t="shared" si="256"/>
        <v>509</v>
      </c>
      <c r="E16413" s="20">
        <f>MIN(IF(MOD(ROWS($A$2:A16413),$A$2)=0,E16412+1, E16412), $B$2-1)</f>
        <v>19</v>
      </c>
      <c r="G16413" s="2" t="str">
        <f>IF(NOT(OR(
SUMPRODUCT(--ISNUMBER(SEARCH('Chapter 2 (Generated)'!$B$3:$V$3,INDEX(MyData,D16413, E16413+1))))&gt;0,
SUMPRODUCT(--ISNUMBER(SEARCH('Chapter 2 (Generated)'!$B$4:$V$4,INDEX(MyData,D16413, E16413+1))))&gt;0)),
"        " &amp; INDEX(MyData,D16413, E16413+1),
"    " &amp; INDEX(MyData,D16413, E16413+1))</f>
        <v xml:space="preserve">        -1,</v>
      </c>
    </row>
    <row r="16414" spans="4:7" x14ac:dyDescent="0.2">
      <c r="D16414" s="20">
        <f t="shared" si="256"/>
        <v>510</v>
      </c>
      <c r="E16414" s="20">
        <f>MIN(IF(MOD(ROWS($A$2:A16414),$A$2)=0,E16413+1, E16413), $B$2-1)</f>
        <v>19</v>
      </c>
      <c r="G16414" s="2" t="str">
        <f>IF(NOT(OR(
SUMPRODUCT(--ISNUMBER(SEARCH('Chapter 2 (Generated)'!$B$3:$V$3,INDEX(MyData,D16414, E16414+1))))&gt;0,
SUMPRODUCT(--ISNUMBER(SEARCH('Chapter 2 (Generated)'!$B$4:$V$4,INDEX(MyData,D16414, E16414+1))))&gt;0)),
"        " &amp; INDEX(MyData,D16414, E16414+1),
"    " &amp; INDEX(MyData,D16414, E16414+1))</f>
        <v xml:space="preserve">        -1,</v>
      </c>
    </row>
    <row r="16415" spans="4:7" x14ac:dyDescent="0.2">
      <c r="D16415" s="20">
        <f t="shared" si="256"/>
        <v>511</v>
      </c>
      <c r="E16415" s="20">
        <f>MIN(IF(MOD(ROWS($A$2:A16415),$A$2)=0,E16414+1, E16414), $B$2-1)</f>
        <v>19</v>
      </c>
      <c r="G16415" s="2" t="str">
        <f>IF(NOT(OR(
SUMPRODUCT(--ISNUMBER(SEARCH('Chapter 2 (Generated)'!$B$3:$V$3,INDEX(MyData,D16415, E16415+1))))&gt;0,
SUMPRODUCT(--ISNUMBER(SEARCH('Chapter 2 (Generated)'!$B$4:$V$4,INDEX(MyData,D16415, E16415+1))))&gt;0)),
"        " &amp; INDEX(MyData,D16415, E16415+1),
"    " &amp; INDEX(MyData,D16415, E16415+1))</f>
        <v xml:space="preserve">        -1,</v>
      </c>
    </row>
    <row r="16416" spans="4:7" x14ac:dyDescent="0.2">
      <c r="D16416" s="20">
        <f t="shared" si="256"/>
        <v>512</v>
      </c>
      <c r="E16416" s="20">
        <f>MIN(IF(MOD(ROWS($A$2:A16416),$A$2)=0,E16415+1, E16415), $B$2-1)</f>
        <v>19</v>
      </c>
      <c r="G16416" s="2" t="str">
        <f>IF(NOT(OR(
SUMPRODUCT(--ISNUMBER(SEARCH('Chapter 2 (Generated)'!$B$3:$V$3,INDEX(MyData,D16416, E16416+1))))&gt;0,
SUMPRODUCT(--ISNUMBER(SEARCH('Chapter 2 (Generated)'!$B$4:$V$4,INDEX(MyData,D16416, E16416+1))))&gt;0)),
"        " &amp; INDEX(MyData,D16416, E16416+1),
"    " &amp; INDEX(MyData,D16416, E16416+1))</f>
        <v xml:space="preserve">        -1,</v>
      </c>
    </row>
    <row r="16417" spans="4:7" x14ac:dyDescent="0.2">
      <c r="D16417" s="20">
        <f t="shared" si="256"/>
        <v>513</v>
      </c>
      <c r="E16417" s="20">
        <f>MIN(IF(MOD(ROWS($A$2:A16417),$A$2)=0,E16416+1, E16416), $B$2-1)</f>
        <v>19</v>
      </c>
      <c r="G16417" s="2" t="str">
        <f>IF(NOT(OR(
SUMPRODUCT(--ISNUMBER(SEARCH('Chapter 2 (Generated)'!$B$3:$V$3,INDEX(MyData,D16417, E16417+1))))&gt;0,
SUMPRODUCT(--ISNUMBER(SEARCH('Chapter 2 (Generated)'!$B$4:$V$4,INDEX(MyData,D16417, E16417+1))))&gt;0)),
"        " &amp; INDEX(MyData,D16417, E16417+1),
"    " &amp; INDEX(MyData,D16417, E16417+1))</f>
        <v xml:space="preserve">        -1,//510 </v>
      </c>
    </row>
    <row r="16418" spans="4:7" x14ac:dyDescent="0.2">
      <c r="D16418" s="20">
        <f t="shared" si="256"/>
        <v>514</v>
      </c>
      <c r="E16418" s="20">
        <f>MIN(IF(MOD(ROWS($A$2:A16418),$A$2)=0,E16417+1, E16417), $B$2-1)</f>
        <v>19</v>
      </c>
      <c r="G16418" s="2" t="str">
        <f>IF(NOT(OR(
SUMPRODUCT(--ISNUMBER(SEARCH('Chapter 2 (Generated)'!$B$3:$V$3,INDEX(MyData,D16418, E16418+1))))&gt;0,
SUMPRODUCT(--ISNUMBER(SEARCH('Chapter 2 (Generated)'!$B$4:$V$4,INDEX(MyData,D16418, E16418+1))))&gt;0)),
"        " &amp; INDEX(MyData,D16418, E16418+1),
"    " &amp; INDEX(MyData,D16418, E16418+1))</f>
        <v xml:space="preserve">        -1,</v>
      </c>
    </row>
    <row r="16419" spans="4:7" x14ac:dyDescent="0.2">
      <c r="D16419" s="20">
        <f t="shared" si="256"/>
        <v>515</v>
      </c>
      <c r="E16419" s="20">
        <f>MIN(IF(MOD(ROWS($A$2:A16419),$A$2)=0,E16418+1, E16418), $B$2-1)</f>
        <v>19</v>
      </c>
      <c r="G16419" s="2" t="str">
        <f>IF(NOT(OR(
SUMPRODUCT(--ISNUMBER(SEARCH('Chapter 2 (Generated)'!$B$3:$V$3,INDEX(MyData,D16419, E16419+1))))&gt;0,
SUMPRODUCT(--ISNUMBER(SEARCH('Chapter 2 (Generated)'!$B$4:$V$4,INDEX(MyData,D16419, E16419+1))))&gt;0)),
"        " &amp; INDEX(MyData,D16419, E16419+1),
"    " &amp; INDEX(MyData,D16419, E16419+1))</f>
        <v xml:space="preserve">        -1,</v>
      </c>
    </row>
    <row r="16420" spans="4:7" x14ac:dyDescent="0.2">
      <c r="D16420" s="20">
        <f t="shared" si="256"/>
        <v>516</v>
      </c>
      <c r="E16420" s="20">
        <f>MIN(IF(MOD(ROWS($A$2:A16420),$A$2)=0,E16419+1, E16419), $B$2-1)</f>
        <v>19</v>
      </c>
      <c r="G16420" s="2" t="str">
        <f>IF(NOT(OR(
SUMPRODUCT(--ISNUMBER(SEARCH('Chapter 2 (Generated)'!$B$3:$V$3,INDEX(MyData,D16420, E16420+1))))&gt;0,
SUMPRODUCT(--ISNUMBER(SEARCH('Chapter 2 (Generated)'!$B$4:$V$4,INDEX(MyData,D16420, E16420+1))))&gt;0)),
"        " &amp; INDEX(MyData,D16420, E16420+1),
"    " &amp; INDEX(MyData,D16420, E16420+1))</f>
        <v xml:space="preserve">        -1,</v>
      </c>
    </row>
    <row r="16421" spans="4:7" x14ac:dyDescent="0.2">
      <c r="D16421" s="20">
        <f t="shared" si="256"/>
        <v>517</v>
      </c>
      <c r="E16421" s="20">
        <f>MIN(IF(MOD(ROWS($A$2:A16421),$A$2)=0,E16420+1, E16420), $B$2-1)</f>
        <v>19</v>
      </c>
      <c r="G16421" s="2" t="str">
        <f>IF(NOT(OR(
SUMPRODUCT(--ISNUMBER(SEARCH('Chapter 2 (Generated)'!$B$3:$V$3,INDEX(MyData,D16421, E16421+1))))&gt;0,
SUMPRODUCT(--ISNUMBER(SEARCH('Chapter 2 (Generated)'!$B$4:$V$4,INDEX(MyData,D16421, E16421+1))))&gt;0)),
"        " &amp; INDEX(MyData,D16421, E16421+1),
"    " &amp; INDEX(MyData,D16421, E16421+1))</f>
        <v xml:space="preserve">        -1,</v>
      </c>
    </row>
    <row r="16422" spans="4:7" x14ac:dyDescent="0.2">
      <c r="D16422" s="20">
        <f t="shared" si="256"/>
        <v>518</v>
      </c>
      <c r="E16422" s="20">
        <f>MIN(IF(MOD(ROWS($A$2:A16422),$A$2)=0,E16421+1, E16421), $B$2-1)</f>
        <v>19</v>
      </c>
      <c r="G16422" s="2" t="str">
        <f>IF(NOT(OR(
SUMPRODUCT(--ISNUMBER(SEARCH('Chapter 2 (Generated)'!$B$3:$V$3,INDEX(MyData,D16422, E16422+1))))&gt;0,
SUMPRODUCT(--ISNUMBER(SEARCH('Chapter 2 (Generated)'!$B$4:$V$4,INDEX(MyData,D16422, E16422+1))))&gt;0)),
"        " &amp; INDEX(MyData,D16422, E16422+1),
"    " &amp; INDEX(MyData,D16422, E16422+1))</f>
        <v xml:space="preserve">        -1,//515 </v>
      </c>
    </row>
    <row r="16423" spans="4:7" x14ac:dyDescent="0.2">
      <c r="D16423" s="20">
        <f t="shared" si="256"/>
        <v>519</v>
      </c>
      <c r="E16423" s="20">
        <f>MIN(IF(MOD(ROWS($A$2:A16423),$A$2)=0,E16422+1, E16422), $B$2-1)</f>
        <v>19</v>
      </c>
      <c r="G16423" s="2" t="str">
        <f>IF(NOT(OR(
SUMPRODUCT(--ISNUMBER(SEARCH('Chapter 2 (Generated)'!$B$3:$V$3,INDEX(MyData,D16423, E16423+1))))&gt;0,
SUMPRODUCT(--ISNUMBER(SEARCH('Chapter 2 (Generated)'!$B$4:$V$4,INDEX(MyData,D16423, E16423+1))))&gt;0)),
"        " &amp; INDEX(MyData,D16423, E16423+1),
"    " &amp; INDEX(MyData,D16423, E16423+1))</f>
        <v xml:space="preserve">        -1,</v>
      </c>
    </row>
    <row r="16424" spans="4:7" x14ac:dyDescent="0.2">
      <c r="D16424" s="20">
        <f t="shared" si="256"/>
        <v>520</v>
      </c>
      <c r="E16424" s="20">
        <f>MIN(IF(MOD(ROWS($A$2:A16424),$A$2)=0,E16423+1, E16423), $B$2-1)</f>
        <v>19</v>
      </c>
      <c r="G16424" s="2" t="str">
        <f>IF(NOT(OR(
SUMPRODUCT(--ISNUMBER(SEARCH('Chapter 2 (Generated)'!$B$3:$V$3,INDEX(MyData,D16424, E16424+1))))&gt;0,
SUMPRODUCT(--ISNUMBER(SEARCH('Chapter 2 (Generated)'!$B$4:$V$4,INDEX(MyData,D16424, E16424+1))))&gt;0)),
"        " &amp; INDEX(MyData,D16424, E16424+1),
"    " &amp; INDEX(MyData,D16424, E16424+1))</f>
        <v xml:space="preserve">        -1,</v>
      </c>
    </row>
    <row r="16425" spans="4:7" x14ac:dyDescent="0.2">
      <c r="D16425" s="20">
        <f t="shared" si="256"/>
        <v>521</v>
      </c>
      <c r="E16425" s="20">
        <f>MIN(IF(MOD(ROWS($A$2:A16425),$A$2)=0,E16424+1, E16424), $B$2-1)</f>
        <v>19</v>
      </c>
      <c r="G16425" s="2" t="str">
        <f>IF(NOT(OR(
SUMPRODUCT(--ISNUMBER(SEARCH('Chapter 2 (Generated)'!$B$3:$V$3,INDEX(MyData,D16425, E16425+1))))&gt;0,
SUMPRODUCT(--ISNUMBER(SEARCH('Chapter 2 (Generated)'!$B$4:$V$4,INDEX(MyData,D16425, E16425+1))))&gt;0)),
"        " &amp; INDEX(MyData,D16425, E16425+1),
"    " &amp; INDEX(MyData,D16425, E16425+1))</f>
        <v xml:space="preserve">        -1,</v>
      </c>
    </row>
    <row r="16426" spans="4:7" x14ac:dyDescent="0.2">
      <c r="D16426" s="20">
        <f t="shared" si="256"/>
        <v>522</v>
      </c>
      <c r="E16426" s="20">
        <f>MIN(IF(MOD(ROWS($A$2:A16426),$A$2)=0,E16425+1, E16425), $B$2-1)</f>
        <v>19</v>
      </c>
      <c r="G16426" s="2" t="str">
        <f>IF(NOT(OR(
SUMPRODUCT(--ISNUMBER(SEARCH('Chapter 2 (Generated)'!$B$3:$V$3,INDEX(MyData,D16426, E16426+1))))&gt;0,
SUMPRODUCT(--ISNUMBER(SEARCH('Chapter 2 (Generated)'!$B$4:$V$4,INDEX(MyData,D16426, E16426+1))))&gt;0)),
"        " &amp; INDEX(MyData,D16426, E16426+1),
"    " &amp; INDEX(MyData,D16426, E16426+1))</f>
        <v xml:space="preserve">        -1,</v>
      </c>
    </row>
    <row r="16427" spans="4:7" x14ac:dyDescent="0.2">
      <c r="D16427" s="20">
        <f t="shared" si="256"/>
        <v>523</v>
      </c>
      <c r="E16427" s="20">
        <f>MIN(IF(MOD(ROWS($A$2:A16427),$A$2)=0,E16426+1, E16426), $B$2-1)</f>
        <v>19</v>
      </c>
      <c r="G16427" s="2" t="str">
        <f>IF(NOT(OR(
SUMPRODUCT(--ISNUMBER(SEARCH('Chapter 2 (Generated)'!$B$3:$V$3,INDEX(MyData,D16427, E16427+1))))&gt;0,
SUMPRODUCT(--ISNUMBER(SEARCH('Chapter 2 (Generated)'!$B$4:$V$4,INDEX(MyData,D16427, E16427+1))))&gt;0)),
"        " &amp; INDEX(MyData,D16427, E16427+1),
"    " &amp; INDEX(MyData,D16427, E16427+1))</f>
        <v xml:space="preserve">        -1,//520 </v>
      </c>
    </row>
    <row r="16428" spans="4:7" x14ac:dyDescent="0.2">
      <c r="D16428" s="20">
        <f t="shared" si="256"/>
        <v>524</v>
      </c>
      <c r="E16428" s="20">
        <f>MIN(IF(MOD(ROWS($A$2:A16428),$A$2)=0,E16427+1, E16427), $B$2-1)</f>
        <v>19</v>
      </c>
      <c r="G16428" s="2" t="str">
        <f>IF(NOT(OR(
SUMPRODUCT(--ISNUMBER(SEARCH('Chapter 2 (Generated)'!$B$3:$V$3,INDEX(MyData,D16428, E16428+1))))&gt;0,
SUMPRODUCT(--ISNUMBER(SEARCH('Chapter 2 (Generated)'!$B$4:$V$4,INDEX(MyData,D16428, E16428+1))))&gt;0)),
"        " &amp; INDEX(MyData,D16428, E16428+1),
"    " &amp; INDEX(MyData,D16428, E16428+1))</f>
        <v xml:space="preserve">        -1,</v>
      </c>
    </row>
    <row r="16429" spans="4:7" x14ac:dyDescent="0.2">
      <c r="D16429" s="20">
        <f t="shared" si="256"/>
        <v>525</v>
      </c>
      <c r="E16429" s="20">
        <f>MIN(IF(MOD(ROWS($A$2:A16429),$A$2)=0,E16428+1, E16428), $B$2-1)</f>
        <v>19</v>
      </c>
      <c r="G16429" s="2" t="str">
        <f>IF(NOT(OR(
SUMPRODUCT(--ISNUMBER(SEARCH('Chapter 2 (Generated)'!$B$3:$V$3,INDEX(MyData,D16429, E16429+1))))&gt;0,
SUMPRODUCT(--ISNUMBER(SEARCH('Chapter 2 (Generated)'!$B$4:$V$4,INDEX(MyData,D16429, E16429+1))))&gt;0)),
"        " &amp; INDEX(MyData,D16429, E16429+1),
"    " &amp; INDEX(MyData,D16429, E16429+1))</f>
        <v xml:space="preserve">        -1,</v>
      </c>
    </row>
    <row r="16430" spans="4:7" x14ac:dyDescent="0.2">
      <c r="D16430" s="20">
        <f t="shared" si="256"/>
        <v>526</v>
      </c>
      <c r="E16430" s="20">
        <f>MIN(IF(MOD(ROWS($A$2:A16430),$A$2)=0,E16429+1, E16429), $B$2-1)</f>
        <v>19</v>
      </c>
      <c r="G16430" s="2" t="str">
        <f>IF(NOT(OR(
SUMPRODUCT(--ISNUMBER(SEARCH('Chapter 2 (Generated)'!$B$3:$V$3,INDEX(MyData,D16430, E16430+1))))&gt;0,
SUMPRODUCT(--ISNUMBER(SEARCH('Chapter 2 (Generated)'!$B$4:$V$4,INDEX(MyData,D16430, E16430+1))))&gt;0)),
"        " &amp; INDEX(MyData,D16430, E16430+1),
"    " &amp; INDEX(MyData,D16430, E16430+1))</f>
        <v xml:space="preserve">        -1,</v>
      </c>
    </row>
    <row r="16431" spans="4:7" x14ac:dyDescent="0.2">
      <c r="D16431" s="20">
        <f t="shared" si="256"/>
        <v>527</v>
      </c>
      <c r="E16431" s="20">
        <f>MIN(IF(MOD(ROWS($A$2:A16431),$A$2)=0,E16430+1, E16430), $B$2-1)</f>
        <v>19</v>
      </c>
      <c r="G16431" s="2" t="str">
        <f>IF(NOT(OR(
SUMPRODUCT(--ISNUMBER(SEARCH('Chapter 2 (Generated)'!$B$3:$V$3,INDEX(MyData,D16431, E16431+1))))&gt;0,
SUMPRODUCT(--ISNUMBER(SEARCH('Chapter 2 (Generated)'!$B$4:$V$4,INDEX(MyData,D16431, E16431+1))))&gt;0)),
"        " &amp; INDEX(MyData,D16431, E16431+1),
"    " &amp; INDEX(MyData,D16431, E16431+1))</f>
        <v xml:space="preserve">        -1,</v>
      </c>
    </row>
    <row r="16432" spans="4:7" x14ac:dyDescent="0.2">
      <c r="D16432" s="20">
        <f t="shared" si="256"/>
        <v>528</v>
      </c>
      <c r="E16432" s="20">
        <f>MIN(IF(MOD(ROWS($A$2:A16432),$A$2)=0,E16431+1, E16431), $B$2-1)</f>
        <v>19</v>
      </c>
      <c r="G16432" s="2" t="str">
        <f>IF(NOT(OR(
SUMPRODUCT(--ISNUMBER(SEARCH('Chapter 2 (Generated)'!$B$3:$V$3,INDEX(MyData,D16432, E16432+1))))&gt;0,
SUMPRODUCT(--ISNUMBER(SEARCH('Chapter 2 (Generated)'!$B$4:$V$4,INDEX(MyData,D16432, E16432+1))))&gt;0)),
"        " &amp; INDEX(MyData,D16432, E16432+1),
"    " &amp; INDEX(MyData,D16432, E16432+1))</f>
        <v xml:space="preserve">        -1,//525 </v>
      </c>
    </row>
    <row r="16433" spans="4:7" x14ac:dyDescent="0.2">
      <c r="D16433" s="20">
        <f t="shared" si="256"/>
        <v>529</v>
      </c>
      <c r="E16433" s="20">
        <f>MIN(IF(MOD(ROWS($A$2:A16433),$A$2)=0,E16432+1, E16432), $B$2-1)</f>
        <v>19</v>
      </c>
      <c r="G16433" s="2" t="str">
        <f>IF(NOT(OR(
SUMPRODUCT(--ISNUMBER(SEARCH('Chapter 2 (Generated)'!$B$3:$V$3,INDEX(MyData,D16433, E16433+1))))&gt;0,
SUMPRODUCT(--ISNUMBER(SEARCH('Chapter 2 (Generated)'!$B$4:$V$4,INDEX(MyData,D16433, E16433+1))))&gt;0)),
"        " &amp; INDEX(MyData,D16433, E16433+1),
"    " &amp; INDEX(MyData,D16433, E16433+1))</f>
        <v xml:space="preserve">        -1,</v>
      </c>
    </row>
    <row r="16434" spans="4:7" x14ac:dyDescent="0.2">
      <c r="D16434" s="20">
        <f t="shared" si="256"/>
        <v>530</v>
      </c>
      <c r="E16434" s="20">
        <f>MIN(IF(MOD(ROWS($A$2:A16434),$A$2)=0,E16433+1, E16433), $B$2-1)</f>
        <v>19</v>
      </c>
      <c r="G16434" s="2" t="str">
        <f>IF(NOT(OR(
SUMPRODUCT(--ISNUMBER(SEARCH('Chapter 2 (Generated)'!$B$3:$V$3,INDEX(MyData,D16434, E16434+1))))&gt;0,
SUMPRODUCT(--ISNUMBER(SEARCH('Chapter 2 (Generated)'!$B$4:$V$4,INDEX(MyData,D16434, E16434+1))))&gt;0)),
"        " &amp; INDEX(MyData,D16434, E16434+1),
"    " &amp; INDEX(MyData,D16434, E16434+1))</f>
        <v xml:space="preserve">        -1,</v>
      </c>
    </row>
    <row r="16435" spans="4:7" x14ac:dyDescent="0.2">
      <c r="D16435" s="20">
        <f t="shared" si="256"/>
        <v>531</v>
      </c>
      <c r="E16435" s="20">
        <f>MIN(IF(MOD(ROWS($A$2:A16435),$A$2)=0,E16434+1, E16434), $B$2-1)</f>
        <v>19</v>
      </c>
      <c r="G16435" s="2" t="str">
        <f>IF(NOT(OR(
SUMPRODUCT(--ISNUMBER(SEARCH('Chapter 2 (Generated)'!$B$3:$V$3,INDEX(MyData,D16435, E16435+1))))&gt;0,
SUMPRODUCT(--ISNUMBER(SEARCH('Chapter 2 (Generated)'!$B$4:$V$4,INDEX(MyData,D16435, E16435+1))))&gt;0)),
"        " &amp; INDEX(MyData,D16435, E16435+1),
"    " &amp; INDEX(MyData,D16435, E16435+1))</f>
        <v xml:space="preserve">        -1,</v>
      </c>
    </row>
    <row r="16436" spans="4:7" x14ac:dyDescent="0.2">
      <c r="D16436" s="20">
        <f t="shared" si="256"/>
        <v>532</v>
      </c>
      <c r="E16436" s="20">
        <f>MIN(IF(MOD(ROWS($A$2:A16436),$A$2)=0,E16435+1, E16435), $B$2-1)</f>
        <v>19</v>
      </c>
      <c r="G16436" s="2" t="str">
        <f>IF(NOT(OR(
SUMPRODUCT(--ISNUMBER(SEARCH('Chapter 2 (Generated)'!$B$3:$V$3,INDEX(MyData,D16436, E16436+1))))&gt;0,
SUMPRODUCT(--ISNUMBER(SEARCH('Chapter 2 (Generated)'!$B$4:$V$4,INDEX(MyData,D16436, E16436+1))))&gt;0)),
"        " &amp; INDEX(MyData,D16436, E16436+1),
"    " &amp; INDEX(MyData,D16436, E16436+1))</f>
        <v xml:space="preserve">        -1,</v>
      </c>
    </row>
    <row r="16437" spans="4:7" x14ac:dyDescent="0.2">
      <c r="D16437" s="20">
        <f t="shared" si="256"/>
        <v>533</v>
      </c>
      <c r="E16437" s="20">
        <f>MIN(IF(MOD(ROWS($A$2:A16437),$A$2)=0,E16436+1, E16436), $B$2-1)</f>
        <v>19</v>
      </c>
      <c r="G16437" s="2" t="str">
        <f>IF(NOT(OR(
SUMPRODUCT(--ISNUMBER(SEARCH('Chapter 2 (Generated)'!$B$3:$V$3,INDEX(MyData,D16437, E16437+1))))&gt;0,
SUMPRODUCT(--ISNUMBER(SEARCH('Chapter 2 (Generated)'!$B$4:$V$4,INDEX(MyData,D16437, E16437+1))))&gt;0)),
"        " &amp; INDEX(MyData,D16437, E16437+1),
"    " &amp; INDEX(MyData,D16437, E16437+1))</f>
        <v xml:space="preserve">        -1,//530 </v>
      </c>
    </row>
    <row r="16438" spans="4:7" x14ac:dyDescent="0.2">
      <c r="D16438" s="20">
        <f t="shared" si="256"/>
        <v>534</v>
      </c>
      <c r="E16438" s="20">
        <f>MIN(IF(MOD(ROWS($A$2:A16438),$A$2)=0,E16437+1, E16437), $B$2-1)</f>
        <v>19</v>
      </c>
      <c r="G16438" s="2" t="str">
        <f>IF(NOT(OR(
SUMPRODUCT(--ISNUMBER(SEARCH('Chapter 2 (Generated)'!$B$3:$V$3,INDEX(MyData,D16438, E16438+1))))&gt;0,
SUMPRODUCT(--ISNUMBER(SEARCH('Chapter 2 (Generated)'!$B$4:$V$4,INDEX(MyData,D16438, E16438+1))))&gt;0)),
"        " &amp; INDEX(MyData,D16438, E16438+1),
"    " &amp; INDEX(MyData,D16438, E16438+1))</f>
        <v xml:space="preserve">        -1,</v>
      </c>
    </row>
    <row r="16439" spans="4:7" x14ac:dyDescent="0.2">
      <c r="D16439" s="20">
        <f t="shared" si="256"/>
        <v>535</v>
      </c>
      <c r="E16439" s="20">
        <f>MIN(IF(MOD(ROWS($A$2:A16439),$A$2)=0,E16438+1, E16438), $B$2-1)</f>
        <v>19</v>
      </c>
      <c r="G16439" s="2" t="str">
        <f>IF(NOT(OR(
SUMPRODUCT(--ISNUMBER(SEARCH('Chapter 2 (Generated)'!$B$3:$V$3,INDEX(MyData,D16439, E16439+1))))&gt;0,
SUMPRODUCT(--ISNUMBER(SEARCH('Chapter 2 (Generated)'!$B$4:$V$4,INDEX(MyData,D16439, E16439+1))))&gt;0)),
"        " &amp; INDEX(MyData,D16439, E16439+1),
"    " &amp; INDEX(MyData,D16439, E16439+1))</f>
        <v xml:space="preserve">        -1,</v>
      </c>
    </row>
    <row r="16440" spans="4:7" x14ac:dyDescent="0.2">
      <c r="D16440" s="20">
        <f t="shared" si="256"/>
        <v>536</v>
      </c>
      <c r="E16440" s="20">
        <f>MIN(IF(MOD(ROWS($A$2:A16440),$A$2)=0,E16439+1, E16439), $B$2-1)</f>
        <v>19</v>
      </c>
      <c r="G16440" s="2" t="str">
        <f>IF(NOT(OR(
SUMPRODUCT(--ISNUMBER(SEARCH('Chapter 2 (Generated)'!$B$3:$V$3,INDEX(MyData,D16440, E16440+1))))&gt;0,
SUMPRODUCT(--ISNUMBER(SEARCH('Chapter 2 (Generated)'!$B$4:$V$4,INDEX(MyData,D16440, E16440+1))))&gt;0)),
"        " &amp; INDEX(MyData,D16440, E16440+1),
"    " &amp; INDEX(MyData,D16440, E16440+1))</f>
        <v xml:space="preserve">        -1,</v>
      </c>
    </row>
    <row r="16441" spans="4:7" x14ac:dyDescent="0.2">
      <c r="D16441" s="20">
        <f t="shared" si="256"/>
        <v>537</v>
      </c>
      <c r="E16441" s="20">
        <f>MIN(IF(MOD(ROWS($A$2:A16441),$A$2)=0,E16440+1, E16440), $B$2-1)</f>
        <v>19</v>
      </c>
      <c r="G16441" s="2" t="str">
        <f>IF(NOT(OR(
SUMPRODUCT(--ISNUMBER(SEARCH('Chapter 2 (Generated)'!$B$3:$V$3,INDEX(MyData,D16441, E16441+1))))&gt;0,
SUMPRODUCT(--ISNUMBER(SEARCH('Chapter 2 (Generated)'!$B$4:$V$4,INDEX(MyData,D16441, E16441+1))))&gt;0)),
"        " &amp; INDEX(MyData,D16441, E16441+1),
"    " &amp; INDEX(MyData,D16441, E16441+1))</f>
        <v xml:space="preserve">        -1,</v>
      </c>
    </row>
    <row r="16442" spans="4:7" x14ac:dyDescent="0.2">
      <c r="D16442" s="20">
        <f t="shared" si="256"/>
        <v>538</v>
      </c>
      <c r="E16442" s="20">
        <f>MIN(IF(MOD(ROWS($A$2:A16442),$A$2)=0,E16441+1, E16441), $B$2-1)</f>
        <v>19</v>
      </c>
      <c r="G16442" s="2" t="str">
        <f>IF(NOT(OR(
SUMPRODUCT(--ISNUMBER(SEARCH('Chapter 2 (Generated)'!$B$3:$V$3,INDEX(MyData,D16442, E16442+1))))&gt;0,
SUMPRODUCT(--ISNUMBER(SEARCH('Chapter 2 (Generated)'!$B$4:$V$4,INDEX(MyData,D16442, E16442+1))))&gt;0)),
"        " &amp; INDEX(MyData,D16442, E16442+1),
"    " &amp; INDEX(MyData,D16442, E16442+1))</f>
        <v xml:space="preserve">        -1,//535 </v>
      </c>
    </row>
    <row r="16443" spans="4:7" x14ac:dyDescent="0.2">
      <c r="D16443" s="20">
        <f t="shared" si="256"/>
        <v>539</v>
      </c>
      <c r="E16443" s="20">
        <f>MIN(IF(MOD(ROWS($A$2:A16443),$A$2)=0,E16442+1, E16442), $B$2-1)</f>
        <v>19</v>
      </c>
      <c r="G16443" s="2" t="str">
        <f>IF(NOT(OR(
SUMPRODUCT(--ISNUMBER(SEARCH('Chapter 2 (Generated)'!$B$3:$V$3,INDEX(MyData,D16443, E16443+1))))&gt;0,
SUMPRODUCT(--ISNUMBER(SEARCH('Chapter 2 (Generated)'!$B$4:$V$4,INDEX(MyData,D16443, E16443+1))))&gt;0)),
"        " &amp; INDEX(MyData,D16443, E16443+1),
"    " &amp; INDEX(MyData,D16443, E16443+1))</f>
        <v xml:space="preserve">        -1,</v>
      </c>
    </row>
    <row r="16444" spans="4:7" x14ac:dyDescent="0.2">
      <c r="D16444" s="20">
        <f t="shared" si="256"/>
        <v>540</v>
      </c>
      <c r="E16444" s="20">
        <f>MIN(IF(MOD(ROWS($A$2:A16444),$A$2)=0,E16443+1, E16443), $B$2-1)</f>
        <v>19</v>
      </c>
      <c r="G16444" s="2" t="str">
        <f>IF(NOT(OR(
SUMPRODUCT(--ISNUMBER(SEARCH('Chapter 2 (Generated)'!$B$3:$V$3,INDEX(MyData,D16444, E16444+1))))&gt;0,
SUMPRODUCT(--ISNUMBER(SEARCH('Chapter 2 (Generated)'!$B$4:$V$4,INDEX(MyData,D16444, E16444+1))))&gt;0)),
"        " &amp; INDEX(MyData,D16444, E16444+1),
"    " &amp; INDEX(MyData,D16444, E16444+1))</f>
        <v xml:space="preserve">        -1,</v>
      </c>
    </row>
    <row r="16445" spans="4:7" x14ac:dyDescent="0.2">
      <c r="D16445" s="20">
        <f t="shared" si="256"/>
        <v>541</v>
      </c>
      <c r="E16445" s="20">
        <f>MIN(IF(MOD(ROWS($A$2:A16445),$A$2)=0,E16444+1, E16444), $B$2-1)</f>
        <v>19</v>
      </c>
      <c r="G16445" s="2" t="str">
        <f>IF(NOT(OR(
SUMPRODUCT(--ISNUMBER(SEARCH('Chapter 2 (Generated)'!$B$3:$V$3,INDEX(MyData,D16445, E16445+1))))&gt;0,
SUMPRODUCT(--ISNUMBER(SEARCH('Chapter 2 (Generated)'!$B$4:$V$4,INDEX(MyData,D16445, E16445+1))))&gt;0)),
"        " &amp; INDEX(MyData,D16445, E16445+1),
"    " &amp; INDEX(MyData,D16445, E16445+1))</f>
        <v xml:space="preserve">        -1,</v>
      </c>
    </row>
    <row r="16446" spans="4:7" x14ac:dyDescent="0.2">
      <c r="D16446" s="20">
        <f t="shared" si="256"/>
        <v>542</v>
      </c>
      <c r="E16446" s="20">
        <f>MIN(IF(MOD(ROWS($A$2:A16446),$A$2)=0,E16445+1, E16445), $B$2-1)</f>
        <v>19</v>
      </c>
      <c r="G16446" s="2" t="str">
        <f>IF(NOT(OR(
SUMPRODUCT(--ISNUMBER(SEARCH('Chapter 2 (Generated)'!$B$3:$V$3,INDEX(MyData,D16446, E16446+1))))&gt;0,
SUMPRODUCT(--ISNUMBER(SEARCH('Chapter 2 (Generated)'!$B$4:$V$4,INDEX(MyData,D16446, E16446+1))))&gt;0)),
"        " &amp; INDEX(MyData,D16446, E16446+1),
"    " &amp; INDEX(MyData,D16446, E16446+1))</f>
        <v xml:space="preserve">        -1,</v>
      </c>
    </row>
    <row r="16447" spans="4:7" x14ac:dyDescent="0.2">
      <c r="D16447" s="20">
        <f t="shared" si="256"/>
        <v>543</v>
      </c>
      <c r="E16447" s="20">
        <f>MIN(IF(MOD(ROWS($A$2:A16447),$A$2)=0,E16446+1, E16446), $B$2-1)</f>
        <v>19</v>
      </c>
      <c r="G16447" s="2" t="str">
        <f>IF(NOT(OR(
SUMPRODUCT(--ISNUMBER(SEARCH('Chapter 2 (Generated)'!$B$3:$V$3,INDEX(MyData,D16447, E16447+1))))&gt;0,
SUMPRODUCT(--ISNUMBER(SEARCH('Chapter 2 (Generated)'!$B$4:$V$4,INDEX(MyData,D16447, E16447+1))))&gt;0)),
"        " &amp; INDEX(MyData,D16447, E16447+1),
"    " &amp; INDEX(MyData,D16447, E16447+1))</f>
        <v xml:space="preserve">        -1,//540 </v>
      </c>
    </row>
    <row r="16448" spans="4:7" x14ac:dyDescent="0.2">
      <c r="D16448" s="20">
        <f t="shared" si="256"/>
        <v>544</v>
      </c>
      <c r="E16448" s="20">
        <f>MIN(IF(MOD(ROWS($A$2:A16448),$A$2)=0,E16447+1, E16447), $B$2-1)</f>
        <v>19</v>
      </c>
      <c r="G16448" s="2" t="str">
        <f>IF(NOT(OR(
SUMPRODUCT(--ISNUMBER(SEARCH('Chapter 2 (Generated)'!$B$3:$V$3,INDEX(MyData,D16448, E16448+1))))&gt;0,
SUMPRODUCT(--ISNUMBER(SEARCH('Chapter 2 (Generated)'!$B$4:$V$4,INDEX(MyData,D16448, E16448+1))))&gt;0)),
"        " &amp; INDEX(MyData,D16448, E16448+1),
"    " &amp; INDEX(MyData,D16448, E16448+1))</f>
        <v xml:space="preserve">        -1,</v>
      </c>
    </row>
    <row r="16449" spans="4:7" x14ac:dyDescent="0.2">
      <c r="D16449" s="20">
        <f t="shared" si="256"/>
        <v>545</v>
      </c>
      <c r="E16449" s="20">
        <f>MIN(IF(MOD(ROWS($A$2:A16449),$A$2)=0,E16448+1, E16448), $B$2-1)</f>
        <v>19</v>
      </c>
      <c r="G16449" s="2" t="str">
        <f>IF(NOT(OR(
SUMPRODUCT(--ISNUMBER(SEARCH('Chapter 2 (Generated)'!$B$3:$V$3,INDEX(MyData,D16449, E16449+1))))&gt;0,
SUMPRODUCT(--ISNUMBER(SEARCH('Chapter 2 (Generated)'!$B$4:$V$4,INDEX(MyData,D16449, E16449+1))))&gt;0)),
"        " &amp; INDEX(MyData,D16449, E16449+1),
"    " &amp; INDEX(MyData,D16449, E16449+1))</f>
        <v xml:space="preserve">        -1,</v>
      </c>
    </row>
    <row r="16450" spans="4:7" x14ac:dyDescent="0.2">
      <c r="D16450" s="20">
        <f t="shared" ref="D16450:D16513" si="257">MOD(ROW(D16449)-1+ROWS(MyData),ROWS(MyData))+1</f>
        <v>546</v>
      </c>
      <c r="E16450" s="20">
        <f>MIN(IF(MOD(ROWS($A$2:A16450),$A$2)=0,E16449+1, E16449), $B$2-1)</f>
        <v>19</v>
      </c>
      <c r="G16450" s="2" t="str">
        <f>IF(NOT(OR(
SUMPRODUCT(--ISNUMBER(SEARCH('Chapter 2 (Generated)'!$B$3:$V$3,INDEX(MyData,D16450, E16450+1))))&gt;0,
SUMPRODUCT(--ISNUMBER(SEARCH('Chapter 2 (Generated)'!$B$4:$V$4,INDEX(MyData,D16450, E16450+1))))&gt;0)),
"        " &amp; INDEX(MyData,D16450, E16450+1),
"    " &amp; INDEX(MyData,D16450, E16450+1))</f>
        <v xml:space="preserve">        -1,</v>
      </c>
    </row>
    <row r="16451" spans="4:7" x14ac:dyDescent="0.2">
      <c r="D16451" s="20">
        <f t="shared" si="257"/>
        <v>547</v>
      </c>
      <c r="E16451" s="20">
        <f>MIN(IF(MOD(ROWS($A$2:A16451),$A$2)=0,E16450+1, E16450), $B$2-1)</f>
        <v>19</v>
      </c>
      <c r="G16451" s="2" t="str">
        <f>IF(NOT(OR(
SUMPRODUCT(--ISNUMBER(SEARCH('Chapter 2 (Generated)'!$B$3:$V$3,INDEX(MyData,D16451, E16451+1))))&gt;0,
SUMPRODUCT(--ISNUMBER(SEARCH('Chapter 2 (Generated)'!$B$4:$V$4,INDEX(MyData,D16451, E16451+1))))&gt;0)),
"        " &amp; INDEX(MyData,D16451, E16451+1),
"    " &amp; INDEX(MyData,D16451, E16451+1))</f>
        <v xml:space="preserve">        -1,</v>
      </c>
    </row>
    <row r="16452" spans="4:7" x14ac:dyDescent="0.2">
      <c r="D16452" s="20">
        <f t="shared" si="257"/>
        <v>548</v>
      </c>
      <c r="E16452" s="20">
        <f>MIN(IF(MOD(ROWS($A$2:A16452),$A$2)=0,E16451+1, E16451), $B$2-1)</f>
        <v>19</v>
      </c>
      <c r="G16452" s="2" t="str">
        <f>IF(NOT(OR(
SUMPRODUCT(--ISNUMBER(SEARCH('Chapter 2 (Generated)'!$B$3:$V$3,INDEX(MyData,D16452, E16452+1))))&gt;0,
SUMPRODUCT(--ISNUMBER(SEARCH('Chapter 2 (Generated)'!$B$4:$V$4,INDEX(MyData,D16452, E16452+1))))&gt;0)),
"        " &amp; INDEX(MyData,D16452, E16452+1),
"    " &amp; INDEX(MyData,D16452, E16452+1))</f>
        <v xml:space="preserve">        -1,//545 </v>
      </c>
    </row>
    <row r="16453" spans="4:7" x14ac:dyDescent="0.2">
      <c r="D16453" s="20">
        <f t="shared" si="257"/>
        <v>549</v>
      </c>
      <c r="E16453" s="20">
        <f>MIN(IF(MOD(ROWS($A$2:A16453),$A$2)=0,E16452+1, E16452), $B$2-1)</f>
        <v>19</v>
      </c>
      <c r="G16453" s="2" t="str">
        <f>IF(NOT(OR(
SUMPRODUCT(--ISNUMBER(SEARCH('Chapter 2 (Generated)'!$B$3:$V$3,INDEX(MyData,D16453, E16453+1))))&gt;0,
SUMPRODUCT(--ISNUMBER(SEARCH('Chapter 2 (Generated)'!$B$4:$V$4,INDEX(MyData,D16453, E16453+1))))&gt;0)),
"        " &amp; INDEX(MyData,D16453, E16453+1),
"    " &amp; INDEX(MyData,D16453, E16453+1))</f>
        <v xml:space="preserve">        -1,</v>
      </c>
    </row>
    <row r="16454" spans="4:7" x14ac:dyDescent="0.2">
      <c r="D16454" s="20">
        <f t="shared" si="257"/>
        <v>550</v>
      </c>
      <c r="E16454" s="20">
        <f>MIN(IF(MOD(ROWS($A$2:A16454),$A$2)=0,E16453+1, E16453), $B$2-1)</f>
        <v>19</v>
      </c>
      <c r="G16454" s="2" t="str">
        <f>IF(NOT(OR(
SUMPRODUCT(--ISNUMBER(SEARCH('Chapter 2 (Generated)'!$B$3:$V$3,INDEX(MyData,D16454, E16454+1))))&gt;0,
SUMPRODUCT(--ISNUMBER(SEARCH('Chapter 2 (Generated)'!$B$4:$V$4,INDEX(MyData,D16454, E16454+1))))&gt;0)),
"        " &amp; INDEX(MyData,D16454, E16454+1),
"    " &amp; INDEX(MyData,D16454, E16454+1))</f>
        <v xml:space="preserve">        -1,</v>
      </c>
    </row>
    <row r="16455" spans="4:7" x14ac:dyDescent="0.2">
      <c r="D16455" s="20">
        <f t="shared" si="257"/>
        <v>551</v>
      </c>
      <c r="E16455" s="20">
        <f>MIN(IF(MOD(ROWS($A$2:A16455),$A$2)=0,E16454+1, E16454), $B$2-1)</f>
        <v>19</v>
      </c>
      <c r="G16455" s="2" t="str">
        <f>IF(NOT(OR(
SUMPRODUCT(--ISNUMBER(SEARCH('Chapter 2 (Generated)'!$B$3:$V$3,INDEX(MyData,D16455, E16455+1))))&gt;0,
SUMPRODUCT(--ISNUMBER(SEARCH('Chapter 2 (Generated)'!$B$4:$V$4,INDEX(MyData,D16455, E16455+1))))&gt;0)),
"        " &amp; INDEX(MyData,D16455, E16455+1),
"    " &amp; INDEX(MyData,D16455, E16455+1))</f>
        <v xml:space="preserve">        -1,</v>
      </c>
    </row>
    <row r="16456" spans="4:7" x14ac:dyDescent="0.2">
      <c r="D16456" s="20">
        <f t="shared" si="257"/>
        <v>552</v>
      </c>
      <c r="E16456" s="20">
        <f>MIN(IF(MOD(ROWS($A$2:A16456),$A$2)=0,E16455+1, E16455), $B$2-1)</f>
        <v>19</v>
      </c>
      <c r="G16456" s="2" t="str">
        <f>IF(NOT(OR(
SUMPRODUCT(--ISNUMBER(SEARCH('Chapter 2 (Generated)'!$B$3:$V$3,INDEX(MyData,D16456, E16456+1))))&gt;0,
SUMPRODUCT(--ISNUMBER(SEARCH('Chapter 2 (Generated)'!$B$4:$V$4,INDEX(MyData,D16456, E16456+1))))&gt;0)),
"        " &amp; INDEX(MyData,D16456, E16456+1),
"    " &amp; INDEX(MyData,D16456, E16456+1))</f>
        <v xml:space="preserve">        -1,</v>
      </c>
    </row>
    <row r="16457" spans="4:7" x14ac:dyDescent="0.2">
      <c r="D16457" s="20">
        <f t="shared" si="257"/>
        <v>553</v>
      </c>
      <c r="E16457" s="20">
        <f>MIN(IF(MOD(ROWS($A$2:A16457),$A$2)=0,E16456+1, E16456), $B$2-1)</f>
        <v>19</v>
      </c>
      <c r="G16457" s="2" t="str">
        <f>IF(NOT(OR(
SUMPRODUCT(--ISNUMBER(SEARCH('Chapter 2 (Generated)'!$B$3:$V$3,INDEX(MyData,D16457, E16457+1))))&gt;0,
SUMPRODUCT(--ISNUMBER(SEARCH('Chapter 2 (Generated)'!$B$4:$V$4,INDEX(MyData,D16457, E16457+1))))&gt;0)),
"        " &amp; INDEX(MyData,D16457, E16457+1),
"    " &amp; INDEX(MyData,D16457, E16457+1))</f>
        <v xml:space="preserve">        -1,//550 </v>
      </c>
    </row>
    <row r="16458" spans="4:7" x14ac:dyDescent="0.2">
      <c r="D16458" s="20">
        <f t="shared" si="257"/>
        <v>554</v>
      </c>
      <c r="E16458" s="20">
        <f>MIN(IF(MOD(ROWS($A$2:A16458),$A$2)=0,E16457+1, E16457), $B$2-1)</f>
        <v>19</v>
      </c>
      <c r="G16458" s="2" t="str">
        <f>IF(NOT(OR(
SUMPRODUCT(--ISNUMBER(SEARCH('Chapter 2 (Generated)'!$B$3:$V$3,INDEX(MyData,D16458, E16458+1))))&gt;0,
SUMPRODUCT(--ISNUMBER(SEARCH('Chapter 2 (Generated)'!$B$4:$V$4,INDEX(MyData,D16458, E16458+1))))&gt;0)),
"        " &amp; INDEX(MyData,D16458, E16458+1),
"    " &amp; INDEX(MyData,D16458, E16458+1))</f>
        <v xml:space="preserve">        -1,</v>
      </c>
    </row>
    <row r="16459" spans="4:7" x14ac:dyDescent="0.2">
      <c r="D16459" s="20">
        <f t="shared" si="257"/>
        <v>555</v>
      </c>
      <c r="E16459" s="20">
        <f>MIN(IF(MOD(ROWS($A$2:A16459),$A$2)=0,E16458+1, E16458), $B$2-1)</f>
        <v>19</v>
      </c>
      <c r="G16459" s="2" t="str">
        <f>IF(NOT(OR(
SUMPRODUCT(--ISNUMBER(SEARCH('Chapter 2 (Generated)'!$B$3:$V$3,INDEX(MyData,D16459, E16459+1))))&gt;0,
SUMPRODUCT(--ISNUMBER(SEARCH('Chapter 2 (Generated)'!$B$4:$V$4,INDEX(MyData,D16459, E16459+1))))&gt;0)),
"        " &amp; INDEX(MyData,D16459, E16459+1),
"    " &amp; INDEX(MyData,D16459, E16459+1))</f>
        <v xml:space="preserve">        -1,</v>
      </c>
    </row>
    <row r="16460" spans="4:7" x14ac:dyDescent="0.2">
      <c r="D16460" s="20">
        <f t="shared" si="257"/>
        <v>556</v>
      </c>
      <c r="E16460" s="20">
        <f>MIN(IF(MOD(ROWS($A$2:A16460),$A$2)=0,E16459+1, E16459), $B$2-1)</f>
        <v>19</v>
      </c>
      <c r="G16460" s="2" t="str">
        <f>IF(NOT(OR(
SUMPRODUCT(--ISNUMBER(SEARCH('Chapter 2 (Generated)'!$B$3:$V$3,INDEX(MyData,D16460, E16460+1))))&gt;0,
SUMPRODUCT(--ISNUMBER(SEARCH('Chapter 2 (Generated)'!$B$4:$V$4,INDEX(MyData,D16460, E16460+1))))&gt;0)),
"        " &amp; INDEX(MyData,D16460, E16460+1),
"    " &amp; INDEX(MyData,D16460, E16460+1))</f>
        <v xml:space="preserve">        -1,</v>
      </c>
    </row>
    <row r="16461" spans="4:7" x14ac:dyDescent="0.2">
      <c r="D16461" s="20">
        <f t="shared" si="257"/>
        <v>557</v>
      </c>
      <c r="E16461" s="20">
        <f>MIN(IF(MOD(ROWS($A$2:A16461),$A$2)=0,E16460+1, E16460), $B$2-1)</f>
        <v>19</v>
      </c>
      <c r="G16461" s="2" t="str">
        <f>IF(NOT(OR(
SUMPRODUCT(--ISNUMBER(SEARCH('Chapter 2 (Generated)'!$B$3:$V$3,INDEX(MyData,D16461, E16461+1))))&gt;0,
SUMPRODUCT(--ISNUMBER(SEARCH('Chapter 2 (Generated)'!$B$4:$V$4,INDEX(MyData,D16461, E16461+1))))&gt;0)),
"        " &amp; INDEX(MyData,D16461, E16461+1),
"    " &amp; INDEX(MyData,D16461, E16461+1))</f>
        <v xml:space="preserve">        -1,</v>
      </c>
    </row>
    <row r="16462" spans="4:7" x14ac:dyDescent="0.2">
      <c r="D16462" s="20">
        <f t="shared" si="257"/>
        <v>558</v>
      </c>
      <c r="E16462" s="20">
        <f>MIN(IF(MOD(ROWS($A$2:A16462),$A$2)=0,E16461+1, E16461), $B$2-1)</f>
        <v>19</v>
      </c>
      <c r="G16462" s="2" t="str">
        <f>IF(NOT(OR(
SUMPRODUCT(--ISNUMBER(SEARCH('Chapter 2 (Generated)'!$B$3:$V$3,INDEX(MyData,D16462, E16462+1))))&gt;0,
SUMPRODUCT(--ISNUMBER(SEARCH('Chapter 2 (Generated)'!$B$4:$V$4,INDEX(MyData,D16462, E16462+1))))&gt;0)),
"        " &amp; INDEX(MyData,D16462, E16462+1),
"    " &amp; INDEX(MyData,D16462, E16462+1))</f>
        <v xml:space="preserve">        -1,//555 </v>
      </c>
    </row>
    <row r="16463" spans="4:7" x14ac:dyDescent="0.2">
      <c r="D16463" s="20">
        <f t="shared" si="257"/>
        <v>559</v>
      </c>
      <c r="E16463" s="20">
        <f>MIN(IF(MOD(ROWS($A$2:A16463),$A$2)=0,E16462+1, E16462), $B$2-1)</f>
        <v>19</v>
      </c>
      <c r="G16463" s="2" t="str">
        <f>IF(NOT(OR(
SUMPRODUCT(--ISNUMBER(SEARCH('Chapter 2 (Generated)'!$B$3:$V$3,INDEX(MyData,D16463, E16463+1))))&gt;0,
SUMPRODUCT(--ISNUMBER(SEARCH('Chapter 2 (Generated)'!$B$4:$V$4,INDEX(MyData,D16463, E16463+1))))&gt;0)),
"        " &amp; INDEX(MyData,D16463, E16463+1),
"    " &amp; INDEX(MyData,D16463, E16463+1))</f>
        <v xml:space="preserve">        -1,</v>
      </c>
    </row>
    <row r="16464" spans="4:7" x14ac:dyDescent="0.2">
      <c r="D16464" s="20">
        <f t="shared" si="257"/>
        <v>560</v>
      </c>
      <c r="E16464" s="20">
        <f>MIN(IF(MOD(ROWS($A$2:A16464),$A$2)=0,E16463+1, E16463), $B$2-1)</f>
        <v>19</v>
      </c>
      <c r="G16464" s="2" t="str">
        <f>IF(NOT(OR(
SUMPRODUCT(--ISNUMBER(SEARCH('Chapter 2 (Generated)'!$B$3:$V$3,INDEX(MyData,D16464, E16464+1))))&gt;0,
SUMPRODUCT(--ISNUMBER(SEARCH('Chapter 2 (Generated)'!$B$4:$V$4,INDEX(MyData,D16464, E16464+1))))&gt;0)),
"        " &amp; INDEX(MyData,D16464, E16464+1),
"    " &amp; INDEX(MyData,D16464, E16464+1))</f>
        <v xml:space="preserve">        -1,</v>
      </c>
    </row>
    <row r="16465" spans="4:7" x14ac:dyDescent="0.2">
      <c r="D16465" s="20">
        <f t="shared" si="257"/>
        <v>561</v>
      </c>
      <c r="E16465" s="20">
        <f>MIN(IF(MOD(ROWS($A$2:A16465),$A$2)=0,E16464+1, E16464), $B$2-1)</f>
        <v>19</v>
      </c>
      <c r="G16465" s="2" t="str">
        <f>IF(NOT(OR(
SUMPRODUCT(--ISNUMBER(SEARCH('Chapter 2 (Generated)'!$B$3:$V$3,INDEX(MyData,D16465, E16465+1))))&gt;0,
SUMPRODUCT(--ISNUMBER(SEARCH('Chapter 2 (Generated)'!$B$4:$V$4,INDEX(MyData,D16465, E16465+1))))&gt;0)),
"        " &amp; INDEX(MyData,D16465, E16465+1),
"    " &amp; INDEX(MyData,D16465, E16465+1))</f>
        <v xml:space="preserve">        -1,</v>
      </c>
    </row>
    <row r="16466" spans="4:7" x14ac:dyDescent="0.2">
      <c r="D16466" s="20">
        <f t="shared" si="257"/>
        <v>562</v>
      </c>
      <c r="E16466" s="20">
        <f>MIN(IF(MOD(ROWS($A$2:A16466),$A$2)=0,E16465+1, E16465), $B$2-1)</f>
        <v>19</v>
      </c>
      <c r="G16466" s="2" t="str">
        <f>IF(NOT(OR(
SUMPRODUCT(--ISNUMBER(SEARCH('Chapter 2 (Generated)'!$B$3:$V$3,INDEX(MyData,D16466, E16466+1))))&gt;0,
SUMPRODUCT(--ISNUMBER(SEARCH('Chapter 2 (Generated)'!$B$4:$V$4,INDEX(MyData,D16466, E16466+1))))&gt;0)),
"        " &amp; INDEX(MyData,D16466, E16466+1),
"    " &amp; INDEX(MyData,D16466, E16466+1))</f>
        <v xml:space="preserve">        -1,</v>
      </c>
    </row>
    <row r="16467" spans="4:7" x14ac:dyDescent="0.2">
      <c r="D16467" s="20">
        <f t="shared" si="257"/>
        <v>563</v>
      </c>
      <c r="E16467" s="20">
        <f>MIN(IF(MOD(ROWS($A$2:A16467),$A$2)=0,E16466+1, E16466), $B$2-1)</f>
        <v>19</v>
      </c>
      <c r="G16467" s="2" t="str">
        <f>IF(NOT(OR(
SUMPRODUCT(--ISNUMBER(SEARCH('Chapter 2 (Generated)'!$B$3:$V$3,INDEX(MyData,D16467, E16467+1))))&gt;0,
SUMPRODUCT(--ISNUMBER(SEARCH('Chapter 2 (Generated)'!$B$4:$V$4,INDEX(MyData,D16467, E16467+1))))&gt;0)),
"        " &amp; INDEX(MyData,D16467, E16467+1),
"    " &amp; INDEX(MyData,D16467, E16467+1))</f>
        <v xml:space="preserve">        -1,//560 </v>
      </c>
    </row>
    <row r="16468" spans="4:7" x14ac:dyDescent="0.2">
      <c r="D16468" s="20">
        <f t="shared" si="257"/>
        <v>564</v>
      </c>
      <c r="E16468" s="20">
        <f>MIN(IF(MOD(ROWS($A$2:A16468),$A$2)=0,E16467+1, E16467), $B$2-1)</f>
        <v>19</v>
      </c>
      <c r="G16468" s="2" t="str">
        <f>IF(NOT(OR(
SUMPRODUCT(--ISNUMBER(SEARCH('Chapter 2 (Generated)'!$B$3:$V$3,INDEX(MyData,D16468, E16468+1))))&gt;0,
SUMPRODUCT(--ISNUMBER(SEARCH('Chapter 2 (Generated)'!$B$4:$V$4,INDEX(MyData,D16468, E16468+1))))&gt;0)),
"        " &amp; INDEX(MyData,D16468, E16468+1),
"    " &amp; INDEX(MyData,D16468, E16468+1))</f>
        <v xml:space="preserve">        -1,</v>
      </c>
    </row>
    <row r="16469" spans="4:7" x14ac:dyDescent="0.2">
      <c r="D16469" s="20">
        <f t="shared" si="257"/>
        <v>565</v>
      </c>
      <c r="E16469" s="20">
        <f>MIN(IF(MOD(ROWS($A$2:A16469),$A$2)=0,E16468+1, E16468), $B$2-1)</f>
        <v>19</v>
      </c>
      <c r="G16469" s="2" t="str">
        <f>IF(NOT(OR(
SUMPRODUCT(--ISNUMBER(SEARCH('Chapter 2 (Generated)'!$B$3:$V$3,INDEX(MyData,D16469, E16469+1))))&gt;0,
SUMPRODUCT(--ISNUMBER(SEARCH('Chapter 2 (Generated)'!$B$4:$V$4,INDEX(MyData,D16469, E16469+1))))&gt;0)),
"        " &amp; INDEX(MyData,D16469, E16469+1),
"    " &amp; INDEX(MyData,D16469, E16469+1))</f>
        <v xml:space="preserve">        -1,</v>
      </c>
    </row>
    <row r="16470" spans="4:7" x14ac:dyDescent="0.2">
      <c r="D16470" s="20">
        <f t="shared" si="257"/>
        <v>566</v>
      </c>
      <c r="E16470" s="20">
        <f>MIN(IF(MOD(ROWS($A$2:A16470),$A$2)=0,E16469+1, E16469), $B$2-1)</f>
        <v>19</v>
      </c>
      <c r="G16470" s="2" t="str">
        <f>IF(NOT(OR(
SUMPRODUCT(--ISNUMBER(SEARCH('Chapter 2 (Generated)'!$B$3:$V$3,INDEX(MyData,D16470, E16470+1))))&gt;0,
SUMPRODUCT(--ISNUMBER(SEARCH('Chapter 2 (Generated)'!$B$4:$V$4,INDEX(MyData,D16470, E16470+1))))&gt;0)),
"        " &amp; INDEX(MyData,D16470, E16470+1),
"    " &amp; INDEX(MyData,D16470, E16470+1))</f>
        <v xml:space="preserve">        -1,</v>
      </c>
    </row>
    <row r="16471" spans="4:7" x14ac:dyDescent="0.2">
      <c r="D16471" s="20">
        <f t="shared" si="257"/>
        <v>567</v>
      </c>
      <c r="E16471" s="20">
        <f>MIN(IF(MOD(ROWS($A$2:A16471),$A$2)=0,E16470+1, E16470), $B$2-1)</f>
        <v>19</v>
      </c>
      <c r="G16471" s="2" t="str">
        <f>IF(NOT(OR(
SUMPRODUCT(--ISNUMBER(SEARCH('Chapter 2 (Generated)'!$B$3:$V$3,INDEX(MyData,D16471, E16471+1))))&gt;0,
SUMPRODUCT(--ISNUMBER(SEARCH('Chapter 2 (Generated)'!$B$4:$V$4,INDEX(MyData,D16471, E16471+1))))&gt;0)),
"        " &amp; INDEX(MyData,D16471, E16471+1),
"    " &amp; INDEX(MyData,D16471, E16471+1))</f>
        <v xml:space="preserve">        -1,</v>
      </c>
    </row>
    <row r="16472" spans="4:7" x14ac:dyDescent="0.2">
      <c r="D16472" s="20">
        <f t="shared" si="257"/>
        <v>568</v>
      </c>
      <c r="E16472" s="20">
        <f>MIN(IF(MOD(ROWS($A$2:A16472),$A$2)=0,E16471+1, E16471), $B$2-1)</f>
        <v>19</v>
      </c>
      <c r="G16472" s="2" t="str">
        <f>IF(NOT(OR(
SUMPRODUCT(--ISNUMBER(SEARCH('Chapter 2 (Generated)'!$B$3:$V$3,INDEX(MyData,D16472, E16472+1))))&gt;0,
SUMPRODUCT(--ISNUMBER(SEARCH('Chapter 2 (Generated)'!$B$4:$V$4,INDEX(MyData,D16472, E16472+1))))&gt;0)),
"        " &amp; INDEX(MyData,D16472, E16472+1),
"    " &amp; INDEX(MyData,D16472, E16472+1))</f>
        <v xml:space="preserve">        -1,//565 </v>
      </c>
    </row>
    <row r="16473" spans="4:7" x14ac:dyDescent="0.2">
      <c r="D16473" s="20">
        <f t="shared" si="257"/>
        <v>569</v>
      </c>
      <c r="E16473" s="20">
        <f>MIN(IF(MOD(ROWS($A$2:A16473),$A$2)=0,E16472+1, E16472), $B$2-1)</f>
        <v>19</v>
      </c>
      <c r="G16473" s="2" t="str">
        <f>IF(NOT(OR(
SUMPRODUCT(--ISNUMBER(SEARCH('Chapter 2 (Generated)'!$B$3:$V$3,INDEX(MyData,D16473, E16473+1))))&gt;0,
SUMPRODUCT(--ISNUMBER(SEARCH('Chapter 2 (Generated)'!$B$4:$V$4,INDEX(MyData,D16473, E16473+1))))&gt;0)),
"        " &amp; INDEX(MyData,D16473, E16473+1),
"    " &amp; INDEX(MyData,D16473, E16473+1))</f>
        <v xml:space="preserve">        -1,</v>
      </c>
    </row>
    <row r="16474" spans="4:7" x14ac:dyDescent="0.2">
      <c r="D16474" s="20">
        <f t="shared" si="257"/>
        <v>570</v>
      </c>
      <c r="E16474" s="20">
        <f>MIN(IF(MOD(ROWS($A$2:A16474),$A$2)=0,E16473+1, E16473), $B$2-1)</f>
        <v>19</v>
      </c>
      <c r="G16474" s="2" t="str">
        <f>IF(NOT(OR(
SUMPRODUCT(--ISNUMBER(SEARCH('Chapter 2 (Generated)'!$B$3:$V$3,INDEX(MyData,D16474, E16474+1))))&gt;0,
SUMPRODUCT(--ISNUMBER(SEARCH('Chapter 2 (Generated)'!$B$4:$V$4,INDEX(MyData,D16474, E16474+1))))&gt;0)),
"        " &amp; INDEX(MyData,D16474, E16474+1),
"    " &amp; INDEX(MyData,D16474, E16474+1))</f>
        <v xml:space="preserve">        -1,</v>
      </c>
    </row>
    <row r="16475" spans="4:7" x14ac:dyDescent="0.2">
      <c r="D16475" s="20">
        <f t="shared" si="257"/>
        <v>571</v>
      </c>
      <c r="E16475" s="20">
        <f>MIN(IF(MOD(ROWS($A$2:A16475),$A$2)=0,E16474+1, E16474), $B$2-1)</f>
        <v>19</v>
      </c>
      <c r="G16475" s="2" t="str">
        <f>IF(NOT(OR(
SUMPRODUCT(--ISNUMBER(SEARCH('Chapter 2 (Generated)'!$B$3:$V$3,INDEX(MyData,D16475, E16475+1))))&gt;0,
SUMPRODUCT(--ISNUMBER(SEARCH('Chapter 2 (Generated)'!$B$4:$V$4,INDEX(MyData,D16475, E16475+1))))&gt;0)),
"        " &amp; INDEX(MyData,D16475, E16475+1),
"    " &amp; INDEX(MyData,D16475, E16475+1))</f>
        <v xml:space="preserve">        -1,</v>
      </c>
    </row>
    <row r="16476" spans="4:7" x14ac:dyDescent="0.2">
      <c r="D16476" s="20">
        <f t="shared" si="257"/>
        <v>572</v>
      </c>
      <c r="E16476" s="20">
        <f>MIN(IF(MOD(ROWS($A$2:A16476),$A$2)=0,E16475+1, E16475), $B$2-1)</f>
        <v>19</v>
      </c>
      <c r="G16476" s="2" t="str">
        <f>IF(NOT(OR(
SUMPRODUCT(--ISNUMBER(SEARCH('Chapter 2 (Generated)'!$B$3:$V$3,INDEX(MyData,D16476, E16476+1))))&gt;0,
SUMPRODUCT(--ISNUMBER(SEARCH('Chapter 2 (Generated)'!$B$4:$V$4,INDEX(MyData,D16476, E16476+1))))&gt;0)),
"        " &amp; INDEX(MyData,D16476, E16476+1),
"    " &amp; INDEX(MyData,D16476, E16476+1))</f>
        <v xml:space="preserve">        -1,</v>
      </c>
    </row>
    <row r="16477" spans="4:7" x14ac:dyDescent="0.2">
      <c r="D16477" s="20">
        <f t="shared" si="257"/>
        <v>573</v>
      </c>
      <c r="E16477" s="20">
        <f>MIN(IF(MOD(ROWS($A$2:A16477),$A$2)=0,E16476+1, E16476), $B$2-1)</f>
        <v>19</v>
      </c>
      <c r="G16477" s="2" t="str">
        <f>IF(NOT(OR(
SUMPRODUCT(--ISNUMBER(SEARCH('Chapter 2 (Generated)'!$B$3:$V$3,INDEX(MyData,D16477, E16477+1))))&gt;0,
SUMPRODUCT(--ISNUMBER(SEARCH('Chapter 2 (Generated)'!$B$4:$V$4,INDEX(MyData,D16477, E16477+1))))&gt;0)),
"        " &amp; INDEX(MyData,D16477, E16477+1),
"    " &amp; INDEX(MyData,D16477, E16477+1))</f>
        <v xml:space="preserve">        -1,//570 </v>
      </c>
    </row>
    <row r="16478" spans="4:7" x14ac:dyDescent="0.2">
      <c r="D16478" s="20">
        <f t="shared" si="257"/>
        <v>574</v>
      </c>
      <c r="E16478" s="20">
        <f>MIN(IF(MOD(ROWS($A$2:A16478),$A$2)=0,E16477+1, E16477), $B$2-1)</f>
        <v>19</v>
      </c>
      <c r="G16478" s="2" t="str">
        <f>IF(NOT(OR(
SUMPRODUCT(--ISNUMBER(SEARCH('Chapter 2 (Generated)'!$B$3:$V$3,INDEX(MyData,D16478, E16478+1))))&gt;0,
SUMPRODUCT(--ISNUMBER(SEARCH('Chapter 2 (Generated)'!$B$4:$V$4,INDEX(MyData,D16478, E16478+1))))&gt;0)),
"        " &amp; INDEX(MyData,D16478, E16478+1),
"    " &amp; INDEX(MyData,D16478, E16478+1))</f>
        <v xml:space="preserve">        -1,</v>
      </c>
    </row>
    <row r="16479" spans="4:7" x14ac:dyDescent="0.2">
      <c r="D16479" s="20">
        <f t="shared" si="257"/>
        <v>575</v>
      </c>
      <c r="E16479" s="20">
        <f>MIN(IF(MOD(ROWS($A$2:A16479),$A$2)=0,E16478+1, E16478), $B$2-1)</f>
        <v>19</v>
      </c>
      <c r="G16479" s="2" t="str">
        <f>IF(NOT(OR(
SUMPRODUCT(--ISNUMBER(SEARCH('Chapter 2 (Generated)'!$B$3:$V$3,INDEX(MyData,D16479, E16479+1))))&gt;0,
SUMPRODUCT(--ISNUMBER(SEARCH('Chapter 2 (Generated)'!$B$4:$V$4,INDEX(MyData,D16479, E16479+1))))&gt;0)),
"        " &amp; INDEX(MyData,D16479, E16479+1),
"    " &amp; INDEX(MyData,D16479, E16479+1))</f>
        <v xml:space="preserve">        -1,</v>
      </c>
    </row>
    <row r="16480" spans="4:7" x14ac:dyDescent="0.2">
      <c r="D16480" s="20">
        <f t="shared" si="257"/>
        <v>576</v>
      </c>
      <c r="E16480" s="20">
        <f>MIN(IF(MOD(ROWS($A$2:A16480),$A$2)=0,E16479+1, E16479), $B$2-1)</f>
        <v>19</v>
      </c>
      <c r="G16480" s="2" t="str">
        <f>IF(NOT(OR(
SUMPRODUCT(--ISNUMBER(SEARCH('Chapter 2 (Generated)'!$B$3:$V$3,INDEX(MyData,D16480, E16480+1))))&gt;0,
SUMPRODUCT(--ISNUMBER(SEARCH('Chapter 2 (Generated)'!$B$4:$V$4,INDEX(MyData,D16480, E16480+1))))&gt;0)),
"        " &amp; INDEX(MyData,D16480, E16480+1),
"    " &amp; INDEX(MyData,D16480, E16480+1))</f>
        <v xml:space="preserve">        -1,</v>
      </c>
    </row>
    <row r="16481" spans="4:7" x14ac:dyDescent="0.2">
      <c r="D16481" s="20">
        <f t="shared" si="257"/>
        <v>577</v>
      </c>
      <c r="E16481" s="20">
        <f>MIN(IF(MOD(ROWS($A$2:A16481),$A$2)=0,E16480+1, E16480), $B$2-1)</f>
        <v>19</v>
      </c>
      <c r="G16481" s="2" t="str">
        <f>IF(NOT(OR(
SUMPRODUCT(--ISNUMBER(SEARCH('Chapter 2 (Generated)'!$B$3:$V$3,INDEX(MyData,D16481, E16481+1))))&gt;0,
SUMPRODUCT(--ISNUMBER(SEARCH('Chapter 2 (Generated)'!$B$4:$V$4,INDEX(MyData,D16481, E16481+1))))&gt;0)),
"        " &amp; INDEX(MyData,D16481, E16481+1),
"    " &amp; INDEX(MyData,D16481, E16481+1))</f>
        <v xml:space="preserve">        -1,</v>
      </c>
    </row>
    <row r="16482" spans="4:7" x14ac:dyDescent="0.2">
      <c r="D16482" s="20">
        <f t="shared" si="257"/>
        <v>578</v>
      </c>
      <c r="E16482" s="20">
        <f>MIN(IF(MOD(ROWS($A$2:A16482),$A$2)=0,E16481+1, E16481), $B$2-1)</f>
        <v>19</v>
      </c>
      <c r="G16482" s="2" t="str">
        <f>IF(NOT(OR(
SUMPRODUCT(--ISNUMBER(SEARCH('Chapter 2 (Generated)'!$B$3:$V$3,INDEX(MyData,D16482, E16482+1))))&gt;0,
SUMPRODUCT(--ISNUMBER(SEARCH('Chapter 2 (Generated)'!$B$4:$V$4,INDEX(MyData,D16482, E16482+1))))&gt;0)),
"        " &amp; INDEX(MyData,D16482, E16482+1),
"    " &amp; INDEX(MyData,D16482, E16482+1))</f>
        <v xml:space="preserve">        -1,//575 </v>
      </c>
    </row>
    <row r="16483" spans="4:7" x14ac:dyDescent="0.2">
      <c r="D16483" s="20">
        <f t="shared" si="257"/>
        <v>579</v>
      </c>
      <c r="E16483" s="20">
        <f>MIN(IF(MOD(ROWS($A$2:A16483),$A$2)=0,E16482+1, E16482), $B$2-1)</f>
        <v>19</v>
      </c>
      <c r="G16483" s="2" t="str">
        <f>IF(NOT(OR(
SUMPRODUCT(--ISNUMBER(SEARCH('Chapter 2 (Generated)'!$B$3:$V$3,INDEX(MyData,D16483, E16483+1))))&gt;0,
SUMPRODUCT(--ISNUMBER(SEARCH('Chapter 2 (Generated)'!$B$4:$V$4,INDEX(MyData,D16483, E16483+1))))&gt;0)),
"        " &amp; INDEX(MyData,D16483, E16483+1),
"    " &amp; INDEX(MyData,D16483, E16483+1))</f>
        <v xml:space="preserve">        -1,</v>
      </c>
    </row>
    <row r="16484" spans="4:7" x14ac:dyDescent="0.2">
      <c r="D16484" s="20">
        <f t="shared" si="257"/>
        <v>580</v>
      </c>
      <c r="E16484" s="20">
        <f>MIN(IF(MOD(ROWS($A$2:A16484),$A$2)=0,E16483+1, E16483), $B$2-1)</f>
        <v>19</v>
      </c>
      <c r="G16484" s="2" t="str">
        <f>IF(NOT(OR(
SUMPRODUCT(--ISNUMBER(SEARCH('Chapter 2 (Generated)'!$B$3:$V$3,INDEX(MyData,D16484, E16484+1))))&gt;0,
SUMPRODUCT(--ISNUMBER(SEARCH('Chapter 2 (Generated)'!$B$4:$V$4,INDEX(MyData,D16484, E16484+1))))&gt;0)),
"        " &amp; INDEX(MyData,D16484, E16484+1),
"    " &amp; INDEX(MyData,D16484, E16484+1))</f>
        <v xml:space="preserve">        -1,</v>
      </c>
    </row>
    <row r="16485" spans="4:7" x14ac:dyDescent="0.2">
      <c r="D16485" s="20">
        <f t="shared" si="257"/>
        <v>581</v>
      </c>
      <c r="E16485" s="20">
        <f>MIN(IF(MOD(ROWS($A$2:A16485),$A$2)=0,E16484+1, E16484), $B$2-1)</f>
        <v>19</v>
      </c>
      <c r="G16485" s="2" t="str">
        <f>IF(NOT(OR(
SUMPRODUCT(--ISNUMBER(SEARCH('Chapter 2 (Generated)'!$B$3:$V$3,INDEX(MyData,D16485, E16485+1))))&gt;0,
SUMPRODUCT(--ISNUMBER(SEARCH('Chapter 2 (Generated)'!$B$4:$V$4,INDEX(MyData,D16485, E16485+1))))&gt;0)),
"        " &amp; INDEX(MyData,D16485, E16485+1),
"    " &amp; INDEX(MyData,D16485, E16485+1))</f>
        <v xml:space="preserve">        -1,</v>
      </c>
    </row>
    <row r="16486" spans="4:7" x14ac:dyDescent="0.2">
      <c r="D16486" s="20">
        <f t="shared" si="257"/>
        <v>582</v>
      </c>
      <c r="E16486" s="20">
        <f>MIN(IF(MOD(ROWS($A$2:A16486),$A$2)=0,E16485+1, E16485), $B$2-1)</f>
        <v>19</v>
      </c>
      <c r="G16486" s="2" t="str">
        <f>IF(NOT(OR(
SUMPRODUCT(--ISNUMBER(SEARCH('Chapter 2 (Generated)'!$B$3:$V$3,INDEX(MyData,D16486, E16486+1))))&gt;0,
SUMPRODUCT(--ISNUMBER(SEARCH('Chapter 2 (Generated)'!$B$4:$V$4,INDEX(MyData,D16486, E16486+1))))&gt;0)),
"        " &amp; INDEX(MyData,D16486, E16486+1),
"    " &amp; INDEX(MyData,D16486, E16486+1))</f>
        <v xml:space="preserve">        -1,</v>
      </c>
    </row>
    <row r="16487" spans="4:7" x14ac:dyDescent="0.2">
      <c r="D16487" s="20">
        <f t="shared" si="257"/>
        <v>583</v>
      </c>
      <c r="E16487" s="20">
        <f>MIN(IF(MOD(ROWS($A$2:A16487),$A$2)=0,E16486+1, E16486), $B$2-1)</f>
        <v>19</v>
      </c>
      <c r="G16487" s="2" t="str">
        <f>IF(NOT(OR(
SUMPRODUCT(--ISNUMBER(SEARCH('Chapter 2 (Generated)'!$B$3:$V$3,INDEX(MyData,D16487, E16487+1))))&gt;0,
SUMPRODUCT(--ISNUMBER(SEARCH('Chapter 2 (Generated)'!$B$4:$V$4,INDEX(MyData,D16487, E16487+1))))&gt;0)),
"        " &amp; INDEX(MyData,D16487, E16487+1),
"    " &amp; INDEX(MyData,D16487, E16487+1))</f>
        <v xml:space="preserve">        -1,//580 </v>
      </c>
    </row>
    <row r="16488" spans="4:7" x14ac:dyDescent="0.2">
      <c r="D16488" s="20">
        <f t="shared" si="257"/>
        <v>584</v>
      </c>
      <c r="E16488" s="20">
        <f>MIN(IF(MOD(ROWS($A$2:A16488),$A$2)=0,E16487+1, E16487), $B$2-1)</f>
        <v>19</v>
      </c>
      <c r="G16488" s="2" t="str">
        <f>IF(NOT(OR(
SUMPRODUCT(--ISNUMBER(SEARCH('Chapter 2 (Generated)'!$B$3:$V$3,INDEX(MyData,D16488, E16488+1))))&gt;0,
SUMPRODUCT(--ISNUMBER(SEARCH('Chapter 2 (Generated)'!$B$4:$V$4,INDEX(MyData,D16488, E16488+1))))&gt;0)),
"        " &amp; INDEX(MyData,D16488, E16488+1),
"    " &amp; INDEX(MyData,D16488, E16488+1))</f>
        <v xml:space="preserve">        -1,</v>
      </c>
    </row>
    <row r="16489" spans="4:7" x14ac:dyDescent="0.2">
      <c r="D16489" s="20">
        <f t="shared" si="257"/>
        <v>585</v>
      </c>
      <c r="E16489" s="20">
        <f>MIN(IF(MOD(ROWS($A$2:A16489),$A$2)=0,E16488+1, E16488), $B$2-1)</f>
        <v>19</v>
      </c>
      <c r="G16489" s="2" t="str">
        <f>IF(NOT(OR(
SUMPRODUCT(--ISNUMBER(SEARCH('Chapter 2 (Generated)'!$B$3:$V$3,INDEX(MyData,D16489, E16489+1))))&gt;0,
SUMPRODUCT(--ISNUMBER(SEARCH('Chapter 2 (Generated)'!$B$4:$V$4,INDEX(MyData,D16489, E16489+1))))&gt;0)),
"        " &amp; INDEX(MyData,D16489, E16489+1),
"    " &amp; INDEX(MyData,D16489, E16489+1))</f>
        <v xml:space="preserve">        -1,</v>
      </c>
    </row>
    <row r="16490" spans="4:7" x14ac:dyDescent="0.2">
      <c r="D16490" s="20">
        <f t="shared" si="257"/>
        <v>586</v>
      </c>
      <c r="E16490" s="20">
        <f>MIN(IF(MOD(ROWS($A$2:A16490),$A$2)=0,E16489+1, E16489), $B$2-1)</f>
        <v>19</v>
      </c>
      <c r="G16490" s="2" t="str">
        <f>IF(NOT(OR(
SUMPRODUCT(--ISNUMBER(SEARCH('Chapter 2 (Generated)'!$B$3:$V$3,INDEX(MyData,D16490, E16490+1))))&gt;0,
SUMPRODUCT(--ISNUMBER(SEARCH('Chapter 2 (Generated)'!$B$4:$V$4,INDEX(MyData,D16490, E16490+1))))&gt;0)),
"        " &amp; INDEX(MyData,D16490, E16490+1),
"    " &amp; INDEX(MyData,D16490, E16490+1))</f>
        <v xml:space="preserve">        -1,</v>
      </c>
    </row>
    <row r="16491" spans="4:7" x14ac:dyDescent="0.2">
      <c r="D16491" s="20">
        <f t="shared" si="257"/>
        <v>587</v>
      </c>
      <c r="E16491" s="20">
        <f>MIN(IF(MOD(ROWS($A$2:A16491),$A$2)=0,E16490+1, E16490), $B$2-1)</f>
        <v>19</v>
      </c>
      <c r="G16491" s="2" t="str">
        <f>IF(NOT(OR(
SUMPRODUCT(--ISNUMBER(SEARCH('Chapter 2 (Generated)'!$B$3:$V$3,INDEX(MyData,D16491, E16491+1))))&gt;0,
SUMPRODUCT(--ISNUMBER(SEARCH('Chapter 2 (Generated)'!$B$4:$V$4,INDEX(MyData,D16491, E16491+1))))&gt;0)),
"        " &amp; INDEX(MyData,D16491, E16491+1),
"    " &amp; INDEX(MyData,D16491, E16491+1))</f>
        <v xml:space="preserve">        -1,</v>
      </c>
    </row>
    <row r="16492" spans="4:7" x14ac:dyDescent="0.2">
      <c r="D16492" s="20">
        <f t="shared" si="257"/>
        <v>588</v>
      </c>
      <c r="E16492" s="20">
        <f>MIN(IF(MOD(ROWS($A$2:A16492),$A$2)=0,E16491+1, E16491), $B$2-1)</f>
        <v>19</v>
      </c>
      <c r="G16492" s="2" t="str">
        <f>IF(NOT(OR(
SUMPRODUCT(--ISNUMBER(SEARCH('Chapter 2 (Generated)'!$B$3:$V$3,INDEX(MyData,D16492, E16492+1))))&gt;0,
SUMPRODUCT(--ISNUMBER(SEARCH('Chapter 2 (Generated)'!$B$4:$V$4,INDEX(MyData,D16492, E16492+1))))&gt;0)),
"        " &amp; INDEX(MyData,D16492, E16492+1),
"    " &amp; INDEX(MyData,D16492, E16492+1))</f>
        <v xml:space="preserve">        -1,//585 </v>
      </c>
    </row>
    <row r="16493" spans="4:7" x14ac:dyDescent="0.2">
      <c r="D16493" s="20">
        <f t="shared" si="257"/>
        <v>589</v>
      </c>
      <c r="E16493" s="20">
        <f>MIN(IF(MOD(ROWS($A$2:A16493),$A$2)=0,E16492+1, E16492), $B$2-1)</f>
        <v>19</v>
      </c>
      <c r="G16493" s="2" t="str">
        <f>IF(NOT(OR(
SUMPRODUCT(--ISNUMBER(SEARCH('Chapter 2 (Generated)'!$B$3:$V$3,INDEX(MyData,D16493, E16493+1))))&gt;0,
SUMPRODUCT(--ISNUMBER(SEARCH('Chapter 2 (Generated)'!$B$4:$V$4,INDEX(MyData,D16493, E16493+1))))&gt;0)),
"        " &amp; INDEX(MyData,D16493, E16493+1),
"    " &amp; INDEX(MyData,D16493, E16493+1))</f>
        <v xml:space="preserve">        -1,</v>
      </c>
    </row>
    <row r="16494" spans="4:7" x14ac:dyDescent="0.2">
      <c r="D16494" s="20">
        <f t="shared" si="257"/>
        <v>590</v>
      </c>
      <c r="E16494" s="20">
        <f>MIN(IF(MOD(ROWS($A$2:A16494),$A$2)=0,E16493+1, E16493), $B$2-1)</f>
        <v>19</v>
      </c>
      <c r="G16494" s="2" t="str">
        <f>IF(NOT(OR(
SUMPRODUCT(--ISNUMBER(SEARCH('Chapter 2 (Generated)'!$B$3:$V$3,INDEX(MyData,D16494, E16494+1))))&gt;0,
SUMPRODUCT(--ISNUMBER(SEARCH('Chapter 2 (Generated)'!$B$4:$V$4,INDEX(MyData,D16494, E16494+1))))&gt;0)),
"        " &amp; INDEX(MyData,D16494, E16494+1),
"    " &amp; INDEX(MyData,D16494, E16494+1))</f>
        <v xml:space="preserve">        -1,</v>
      </c>
    </row>
    <row r="16495" spans="4:7" x14ac:dyDescent="0.2">
      <c r="D16495" s="20">
        <f t="shared" si="257"/>
        <v>591</v>
      </c>
      <c r="E16495" s="20">
        <f>MIN(IF(MOD(ROWS($A$2:A16495),$A$2)=0,E16494+1, E16494), $B$2-1)</f>
        <v>19</v>
      </c>
      <c r="G16495" s="2" t="str">
        <f>IF(NOT(OR(
SUMPRODUCT(--ISNUMBER(SEARCH('Chapter 2 (Generated)'!$B$3:$V$3,INDEX(MyData,D16495, E16495+1))))&gt;0,
SUMPRODUCT(--ISNUMBER(SEARCH('Chapter 2 (Generated)'!$B$4:$V$4,INDEX(MyData,D16495, E16495+1))))&gt;0)),
"        " &amp; INDEX(MyData,D16495, E16495+1),
"    " &amp; INDEX(MyData,D16495, E16495+1))</f>
        <v xml:space="preserve">        -1,</v>
      </c>
    </row>
    <row r="16496" spans="4:7" x14ac:dyDescent="0.2">
      <c r="D16496" s="20">
        <f t="shared" si="257"/>
        <v>592</v>
      </c>
      <c r="E16496" s="20">
        <f>MIN(IF(MOD(ROWS($A$2:A16496),$A$2)=0,E16495+1, E16495), $B$2-1)</f>
        <v>19</v>
      </c>
      <c r="G16496" s="2" t="str">
        <f>IF(NOT(OR(
SUMPRODUCT(--ISNUMBER(SEARCH('Chapter 2 (Generated)'!$B$3:$V$3,INDEX(MyData,D16496, E16496+1))))&gt;0,
SUMPRODUCT(--ISNUMBER(SEARCH('Chapter 2 (Generated)'!$B$4:$V$4,INDEX(MyData,D16496, E16496+1))))&gt;0)),
"        " &amp; INDEX(MyData,D16496, E16496+1),
"    " &amp; INDEX(MyData,D16496, E16496+1))</f>
        <v xml:space="preserve">        -1,</v>
      </c>
    </row>
    <row r="16497" spans="4:7" x14ac:dyDescent="0.2">
      <c r="D16497" s="20">
        <f t="shared" si="257"/>
        <v>593</v>
      </c>
      <c r="E16497" s="20">
        <f>MIN(IF(MOD(ROWS($A$2:A16497),$A$2)=0,E16496+1, E16496), $B$2-1)</f>
        <v>19</v>
      </c>
      <c r="G16497" s="2" t="str">
        <f>IF(NOT(OR(
SUMPRODUCT(--ISNUMBER(SEARCH('Chapter 2 (Generated)'!$B$3:$V$3,INDEX(MyData,D16497, E16497+1))))&gt;0,
SUMPRODUCT(--ISNUMBER(SEARCH('Chapter 2 (Generated)'!$B$4:$V$4,INDEX(MyData,D16497, E16497+1))))&gt;0)),
"        " &amp; INDEX(MyData,D16497, E16497+1),
"    " &amp; INDEX(MyData,D16497, E16497+1))</f>
        <v xml:space="preserve">        -1,//590 </v>
      </c>
    </row>
    <row r="16498" spans="4:7" x14ac:dyDescent="0.2">
      <c r="D16498" s="20">
        <f t="shared" si="257"/>
        <v>594</v>
      </c>
      <c r="E16498" s="20">
        <f>MIN(IF(MOD(ROWS($A$2:A16498),$A$2)=0,E16497+1, E16497), $B$2-1)</f>
        <v>19</v>
      </c>
      <c r="G16498" s="2" t="str">
        <f>IF(NOT(OR(
SUMPRODUCT(--ISNUMBER(SEARCH('Chapter 2 (Generated)'!$B$3:$V$3,INDEX(MyData,D16498, E16498+1))))&gt;0,
SUMPRODUCT(--ISNUMBER(SEARCH('Chapter 2 (Generated)'!$B$4:$V$4,INDEX(MyData,D16498, E16498+1))))&gt;0)),
"        " &amp; INDEX(MyData,D16498, E16498+1),
"    " &amp; INDEX(MyData,D16498, E16498+1))</f>
        <v xml:space="preserve">        -1,</v>
      </c>
    </row>
    <row r="16499" spans="4:7" x14ac:dyDescent="0.2">
      <c r="D16499" s="20">
        <f t="shared" si="257"/>
        <v>595</v>
      </c>
      <c r="E16499" s="20">
        <f>MIN(IF(MOD(ROWS($A$2:A16499),$A$2)=0,E16498+1, E16498), $B$2-1)</f>
        <v>19</v>
      </c>
      <c r="G16499" s="2" t="str">
        <f>IF(NOT(OR(
SUMPRODUCT(--ISNUMBER(SEARCH('Chapter 2 (Generated)'!$B$3:$V$3,INDEX(MyData,D16499, E16499+1))))&gt;0,
SUMPRODUCT(--ISNUMBER(SEARCH('Chapter 2 (Generated)'!$B$4:$V$4,INDEX(MyData,D16499, E16499+1))))&gt;0)),
"        " &amp; INDEX(MyData,D16499, E16499+1),
"    " &amp; INDEX(MyData,D16499, E16499+1))</f>
        <v xml:space="preserve">        -1,</v>
      </c>
    </row>
    <row r="16500" spans="4:7" x14ac:dyDescent="0.2">
      <c r="D16500" s="20">
        <f t="shared" si="257"/>
        <v>596</v>
      </c>
      <c r="E16500" s="20">
        <f>MIN(IF(MOD(ROWS($A$2:A16500),$A$2)=0,E16499+1, E16499), $B$2-1)</f>
        <v>19</v>
      </c>
      <c r="G16500" s="2" t="str">
        <f>IF(NOT(OR(
SUMPRODUCT(--ISNUMBER(SEARCH('Chapter 2 (Generated)'!$B$3:$V$3,INDEX(MyData,D16500, E16500+1))))&gt;0,
SUMPRODUCT(--ISNUMBER(SEARCH('Chapter 2 (Generated)'!$B$4:$V$4,INDEX(MyData,D16500, E16500+1))))&gt;0)),
"        " &amp; INDEX(MyData,D16500, E16500+1),
"    " &amp; INDEX(MyData,D16500, E16500+1))</f>
        <v xml:space="preserve">        114,//593 Try to find Axel!</v>
      </c>
    </row>
    <row r="16501" spans="4:7" x14ac:dyDescent="0.2">
      <c r="D16501" s="20">
        <f t="shared" si="257"/>
        <v>597</v>
      </c>
      <c r="E16501" s="20">
        <f>MIN(IF(MOD(ROWS($A$2:A16501),$A$2)=0,E16500+1, E16500), $B$2-1)</f>
        <v>19</v>
      </c>
      <c r="G16501" s="2" t="str">
        <f>IF(NOT(OR(
SUMPRODUCT(--ISNUMBER(SEARCH('Chapter 2 (Generated)'!$B$3:$V$3,INDEX(MyData,D16501, E16501+1))))&gt;0,
SUMPRODUCT(--ISNUMBER(SEARCH('Chapter 2 (Generated)'!$B$4:$V$4,INDEX(MyData,D16501, E16501+1))))&gt;0)),
"        " &amp; INDEX(MyData,D16501, E16501+1),
"    " &amp; INDEX(MyData,D16501, E16501+1))</f>
        <v xml:space="preserve">        115,//594 Explore the school and talk to your classmates!</v>
      </c>
    </row>
    <row r="16502" spans="4:7" x14ac:dyDescent="0.2">
      <c r="D16502" s="20">
        <f t="shared" si="257"/>
        <v>598</v>
      </c>
      <c r="E16502" s="20">
        <f>MIN(IF(MOD(ROWS($A$2:A16502),$A$2)=0,E16501+1, E16501), $B$2-1)</f>
        <v>19</v>
      </c>
      <c r="G16502" s="2" t="str">
        <f>IF(NOT(OR(
SUMPRODUCT(--ISNUMBER(SEARCH('Chapter 2 (Generated)'!$B$3:$V$3,INDEX(MyData,D16502, E16502+1))))&gt;0,
SUMPRODUCT(--ISNUMBER(SEARCH('Chapter 2 (Generated)'!$B$4:$V$4,INDEX(MyData,D16502, E16502+1))))&gt;0)),
"        " &amp; INDEX(MyData,D16502, E16502+1),
"    " &amp; INDEX(MyData,D16502, E16502+1))</f>
        <v xml:space="preserve">        -1,//595 </v>
      </c>
    </row>
    <row r="16503" spans="4:7" x14ac:dyDescent="0.2">
      <c r="D16503" s="20">
        <f t="shared" si="257"/>
        <v>599</v>
      </c>
      <c r="E16503" s="20">
        <f>MIN(IF(MOD(ROWS($A$2:A16503),$A$2)=0,E16502+1, E16502), $B$2-1)</f>
        <v>19</v>
      </c>
      <c r="G16503" s="2" t="str">
        <f>IF(NOT(OR(
SUMPRODUCT(--ISNUMBER(SEARCH('Chapter 2 (Generated)'!$B$3:$V$3,INDEX(MyData,D16503, E16503+1))))&gt;0,
SUMPRODUCT(--ISNUMBER(SEARCH('Chapter 2 (Generated)'!$B$4:$V$4,INDEX(MyData,D16503, E16503+1))))&gt;0)),
"        " &amp; INDEX(MyData,D16503, E16503+1),
"    " &amp; INDEX(MyData,D16503, E16503+1))</f>
        <v xml:space="preserve">        -1,</v>
      </c>
    </row>
    <row r="16504" spans="4:7" x14ac:dyDescent="0.2">
      <c r="D16504" s="20">
        <f t="shared" si="257"/>
        <v>600</v>
      </c>
      <c r="E16504" s="20">
        <f>MIN(IF(MOD(ROWS($A$2:A16504),$A$2)=0,E16503+1, E16503), $B$2-1)</f>
        <v>19</v>
      </c>
      <c r="G16504" s="2" t="str">
        <f>IF(NOT(OR(
SUMPRODUCT(--ISNUMBER(SEARCH('Chapter 2 (Generated)'!$B$3:$V$3,INDEX(MyData,D16504, E16504+1))))&gt;0,
SUMPRODUCT(--ISNUMBER(SEARCH('Chapter 2 (Generated)'!$B$4:$V$4,INDEX(MyData,D16504, E16504+1))))&gt;0)),
"        " &amp; INDEX(MyData,D16504, E16504+1),
"    " &amp; INDEX(MyData,D16504, E16504+1))</f>
        <v xml:space="preserve">        -1,</v>
      </c>
    </row>
    <row r="16505" spans="4:7" x14ac:dyDescent="0.2">
      <c r="D16505" s="20">
        <f t="shared" si="257"/>
        <v>601</v>
      </c>
      <c r="E16505" s="20">
        <f>MIN(IF(MOD(ROWS($A$2:A16505),$A$2)=0,E16504+1, E16504), $B$2-1)</f>
        <v>19</v>
      </c>
      <c r="G16505" s="2" t="str">
        <f>IF(NOT(OR(
SUMPRODUCT(--ISNUMBER(SEARCH('Chapter 2 (Generated)'!$B$3:$V$3,INDEX(MyData,D16505, E16505+1))))&gt;0,
SUMPRODUCT(--ISNUMBER(SEARCH('Chapter 2 (Generated)'!$B$4:$V$4,INDEX(MyData,D16505, E16505+1))))&gt;0)),
"        " &amp; INDEX(MyData,D16505, E16505+1),
"    " &amp; INDEX(MyData,D16505, E16505+1))</f>
        <v xml:space="preserve">        -1,</v>
      </c>
    </row>
    <row r="16506" spans="4:7" x14ac:dyDescent="0.2">
      <c r="D16506" s="20">
        <f t="shared" si="257"/>
        <v>602</v>
      </c>
      <c r="E16506" s="20">
        <f>MIN(IF(MOD(ROWS($A$2:A16506),$A$2)=0,E16505+1, E16505), $B$2-1)</f>
        <v>19</v>
      </c>
      <c r="G16506" s="2" t="str">
        <f>IF(NOT(OR(
SUMPRODUCT(--ISNUMBER(SEARCH('Chapter 2 (Generated)'!$B$3:$V$3,INDEX(MyData,D16506, E16506+1))))&gt;0,
SUMPRODUCT(--ISNUMBER(SEARCH('Chapter 2 (Generated)'!$B$4:$V$4,INDEX(MyData,D16506, E16506+1))))&gt;0)),
"        " &amp; INDEX(MyData,D16506, E16506+1),
"    " &amp; INDEX(MyData,D16506, E16506+1))</f>
        <v xml:space="preserve">        -1,</v>
      </c>
    </row>
    <row r="16507" spans="4:7" x14ac:dyDescent="0.2">
      <c r="D16507" s="20">
        <f t="shared" si="257"/>
        <v>603</v>
      </c>
      <c r="E16507" s="20">
        <f>MIN(IF(MOD(ROWS($A$2:A16507),$A$2)=0,E16506+1, E16506), $B$2-1)</f>
        <v>19</v>
      </c>
      <c r="G16507" s="2" t="str">
        <f>IF(NOT(OR(
SUMPRODUCT(--ISNUMBER(SEARCH('Chapter 2 (Generated)'!$B$3:$V$3,INDEX(MyData,D16507, E16507+1))))&gt;0,
SUMPRODUCT(--ISNUMBER(SEARCH('Chapter 2 (Generated)'!$B$4:$V$4,INDEX(MyData,D16507, E16507+1))))&gt;0)),
"        " &amp; INDEX(MyData,D16507, E16507+1),
"    " &amp; INDEX(MyData,D16507, E16507+1))</f>
        <v xml:space="preserve">        -1,//600 </v>
      </c>
    </row>
    <row r="16508" spans="4:7" x14ac:dyDescent="0.2">
      <c r="D16508" s="20">
        <f t="shared" si="257"/>
        <v>604</v>
      </c>
      <c r="E16508" s="20">
        <f>MIN(IF(MOD(ROWS($A$2:A16508),$A$2)=0,E16507+1, E16507), $B$2-1)</f>
        <v>19</v>
      </c>
      <c r="G16508" s="2" t="str">
        <f>IF(NOT(OR(
SUMPRODUCT(--ISNUMBER(SEARCH('Chapter 2 (Generated)'!$B$3:$V$3,INDEX(MyData,D16508, E16508+1))))&gt;0,
SUMPRODUCT(--ISNUMBER(SEARCH('Chapter 2 (Generated)'!$B$4:$V$4,INDEX(MyData,D16508, E16508+1))))&gt;0)),
"        " &amp; INDEX(MyData,D16508, E16508+1),
"    " &amp; INDEX(MyData,D16508, E16508+1))</f>
        <v xml:space="preserve">        -1,</v>
      </c>
    </row>
    <row r="16509" spans="4:7" x14ac:dyDescent="0.2">
      <c r="D16509" s="20">
        <f t="shared" si="257"/>
        <v>605</v>
      </c>
      <c r="E16509" s="20">
        <f>MIN(IF(MOD(ROWS($A$2:A16509),$A$2)=0,E16508+1, E16508), $B$2-1)</f>
        <v>19</v>
      </c>
      <c r="G16509" s="2" t="str">
        <f>IF(NOT(OR(
SUMPRODUCT(--ISNUMBER(SEARCH('Chapter 2 (Generated)'!$B$3:$V$3,INDEX(MyData,D16509, E16509+1))))&gt;0,
SUMPRODUCT(--ISNUMBER(SEARCH('Chapter 2 (Generated)'!$B$4:$V$4,INDEX(MyData,D16509, E16509+1))))&gt;0)),
"        " &amp; INDEX(MyData,D16509, E16509+1),
"    " &amp; INDEX(MyData,D16509, E16509+1))</f>
        <v xml:space="preserve">        -1,</v>
      </c>
    </row>
    <row r="16510" spans="4:7" x14ac:dyDescent="0.2">
      <c r="D16510" s="20">
        <f t="shared" si="257"/>
        <v>606</v>
      </c>
      <c r="E16510" s="20">
        <f>MIN(IF(MOD(ROWS($A$2:A16510),$A$2)=0,E16509+1, E16509), $B$2-1)</f>
        <v>19</v>
      </c>
      <c r="G16510" s="2" t="str">
        <f>IF(NOT(OR(
SUMPRODUCT(--ISNUMBER(SEARCH('Chapter 2 (Generated)'!$B$3:$V$3,INDEX(MyData,D16510, E16510+1))))&gt;0,
SUMPRODUCT(--ISNUMBER(SEARCH('Chapter 2 (Generated)'!$B$4:$V$4,INDEX(MyData,D16510, E16510+1))))&gt;0)),
"        " &amp; INDEX(MyData,D16510, E16510+1),
"    " &amp; INDEX(MyData,D16510, E16510+1))</f>
        <v xml:space="preserve">        -1,</v>
      </c>
    </row>
    <row r="16511" spans="4:7" x14ac:dyDescent="0.2">
      <c r="D16511" s="20">
        <f t="shared" si="257"/>
        <v>607</v>
      </c>
      <c r="E16511" s="20">
        <f>MIN(IF(MOD(ROWS($A$2:A16511),$A$2)=0,E16510+1, E16510), $B$2-1)</f>
        <v>19</v>
      </c>
      <c r="G16511" s="2" t="str">
        <f>IF(NOT(OR(
SUMPRODUCT(--ISNUMBER(SEARCH('Chapter 2 (Generated)'!$B$3:$V$3,INDEX(MyData,D16511, E16511+1))))&gt;0,
SUMPRODUCT(--ISNUMBER(SEARCH('Chapter 2 (Generated)'!$B$4:$V$4,INDEX(MyData,D16511, E16511+1))))&gt;0)),
"        " &amp; INDEX(MyData,D16511, E16511+1),
"    " &amp; INDEX(MyData,D16511, E16511+1))</f>
        <v xml:space="preserve">        -1,</v>
      </c>
    </row>
    <row r="16512" spans="4:7" x14ac:dyDescent="0.2">
      <c r="D16512" s="20">
        <f t="shared" si="257"/>
        <v>608</v>
      </c>
      <c r="E16512" s="20">
        <f>MIN(IF(MOD(ROWS($A$2:A16512),$A$2)=0,E16511+1, E16511), $B$2-1)</f>
        <v>19</v>
      </c>
      <c r="G16512" s="2" t="str">
        <f>IF(NOT(OR(
SUMPRODUCT(--ISNUMBER(SEARCH('Chapter 2 (Generated)'!$B$3:$V$3,INDEX(MyData,D16512, E16512+1))))&gt;0,
SUMPRODUCT(--ISNUMBER(SEARCH('Chapter 2 (Generated)'!$B$4:$V$4,INDEX(MyData,D16512, E16512+1))))&gt;0)),
"        " &amp; INDEX(MyData,D16512, E16512+1),
"    " &amp; INDEX(MyData,D16512, E16512+1))</f>
        <v xml:space="preserve">        -1,//605 </v>
      </c>
    </row>
    <row r="16513" spans="4:7" x14ac:dyDescent="0.2">
      <c r="D16513" s="20">
        <f t="shared" si="257"/>
        <v>609</v>
      </c>
      <c r="E16513" s="20">
        <f>MIN(IF(MOD(ROWS($A$2:A16513),$A$2)=0,E16512+1, E16512), $B$2-1)</f>
        <v>19</v>
      </c>
      <c r="G16513" s="2" t="str">
        <f>IF(NOT(OR(
SUMPRODUCT(--ISNUMBER(SEARCH('Chapter 2 (Generated)'!$B$3:$V$3,INDEX(MyData,D16513, E16513+1))))&gt;0,
SUMPRODUCT(--ISNUMBER(SEARCH('Chapter 2 (Generated)'!$B$4:$V$4,INDEX(MyData,D16513, E16513+1))))&gt;0)),
"        " &amp; INDEX(MyData,D16513, E16513+1),
"    " &amp; INDEX(MyData,D16513, E16513+1))</f>
        <v xml:space="preserve">        -1,</v>
      </c>
    </row>
    <row r="16514" spans="4:7" x14ac:dyDescent="0.2">
      <c r="D16514" s="20">
        <f t="shared" ref="D16514:D16577" si="258">MOD(ROW(D16513)-1+ROWS(MyData),ROWS(MyData))+1</f>
        <v>610</v>
      </c>
      <c r="E16514" s="20">
        <f>MIN(IF(MOD(ROWS($A$2:A16514),$A$2)=0,E16513+1, E16513), $B$2-1)</f>
        <v>19</v>
      </c>
      <c r="G16514" s="2" t="str">
        <f>IF(NOT(OR(
SUMPRODUCT(--ISNUMBER(SEARCH('Chapter 2 (Generated)'!$B$3:$V$3,INDEX(MyData,D16514, E16514+1))))&gt;0,
SUMPRODUCT(--ISNUMBER(SEARCH('Chapter 2 (Generated)'!$B$4:$V$4,INDEX(MyData,D16514, E16514+1))))&gt;0)),
"        " &amp; INDEX(MyData,D16514, E16514+1),
"    " &amp; INDEX(MyData,D16514, E16514+1))</f>
        <v xml:space="preserve">        -1,</v>
      </c>
    </row>
    <row r="16515" spans="4:7" x14ac:dyDescent="0.2">
      <c r="D16515" s="20">
        <f t="shared" si="258"/>
        <v>611</v>
      </c>
      <c r="E16515" s="20">
        <f>MIN(IF(MOD(ROWS($A$2:A16515),$A$2)=0,E16514+1, E16514), $B$2-1)</f>
        <v>19</v>
      </c>
      <c r="G16515" s="2" t="str">
        <f>IF(NOT(OR(
SUMPRODUCT(--ISNUMBER(SEARCH('Chapter 2 (Generated)'!$B$3:$V$3,INDEX(MyData,D16515, E16515+1))))&gt;0,
SUMPRODUCT(--ISNUMBER(SEARCH('Chapter 2 (Generated)'!$B$4:$V$4,INDEX(MyData,D16515, E16515+1))))&gt;0)),
"        " &amp; INDEX(MyData,D16515, E16515+1),
"    " &amp; INDEX(MyData,D16515, E16515+1))</f>
        <v xml:space="preserve">        -1,//608 POPUP</v>
      </c>
    </row>
    <row r="16516" spans="4:7" x14ac:dyDescent="0.2">
      <c r="D16516" s="20">
        <f t="shared" si="258"/>
        <v>612</v>
      </c>
      <c r="E16516" s="20">
        <f>MIN(IF(MOD(ROWS($A$2:A16516),$A$2)=0,E16515+1, E16515), $B$2-1)</f>
        <v>19</v>
      </c>
      <c r="G16516" s="2" t="str">
        <f>IF(NOT(OR(
SUMPRODUCT(--ISNUMBER(SEARCH('Chapter 2 (Generated)'!$B$3:$V$3,INDEX(MyData,D16516, E16516+1))))&gt;0,
SUMPRODUCT(--ISNUMBER(SEARCH('Chapter 2 (Generated)'!$B$4:$V$4,INDEX(MyData,D16516, E16516+1))))&gt;0)),
"        " &amp; INDEX(MyData,D16516, E16516+1),
"    " &amp; INDEX(MyData,D16516, E16516+1))</f>
        <v xml:space="preserve">        -1,</v>
      </c>
    </row>
    <row r="16517" spans="4:7" x14ac:dyDescent="0.2">
      <c r="D16517" s="20">
        <f t="shared" si="258"/>
        <v>613</v>
      </c>
      <c r="E16517" s="20">
        <f>MIN(IF(MOD(ROWS($A$2:A16517),$A$2)=0,E16516+1, E16516), $B$2-1)</f>
        <v>19</v>
      </c>
      <c r="G16517" s="2" t="str">
        <f>IF(NOT(OR(
SUMPRODUCT(--ISNUMBER(SEARCH('Chapter 2 (Generated)'!$B$3:$V$3,INDEX(MyData,D16517, E16517+1))))&gt;0,
SUMPRODUCT(--ISNUMBER(SEARCH('Chapter 2 (Generated)'!$B$4:$V$4,INDEX(MyData,D16517, E16517+1))))&gt;0)),
"        " &amp; INDEX(MyData,D16517, E16517+1),
"    " &amp; INDEX(MyData,D16517, E16517+1))</f>
        <v xml:space="preserve">        -1,//610 </v>
      </c>
    </row>
    <row r="16518" spans="4:7" x14ac:dyDescent="0.2">
      <c r="D16518" s="20">
        <f t="shared" si="258"/>
        <v>614</v>
      </c>
      <c r="E16518" s="20">
        <f>MIN(IF(MOD(ROWS($A$2:A16518),$A$2)=0,E16517+1, E16517), $B$2-1)</f>
        <v>19</v>
      </c>
      <c r="G16518" s="2" t="str">
        <f>IF(NOT(OR(
SUMPRODUCT(--ISNUMBER(SEARCH('Chapter 2 (Generated)'!$B$3:$V$3,INDEX(MyData,D16518, E16518+1))))&gt;0,
SUMPRODUCT(--ISNUMBER(SEARCH('Chapter 2 (Generated)'!$B$4:$V$4,INDEX(MyData,D16518, E16518+1))))&gt;0)),
"        " &amp; INDEX(MyData,D16518, E16518+1),
"    " &amp; INDEX(MyData,D16518, E16518+1))</f>
        <v xml:space="preserve">        592,//611 Objective Complete: Go to Classroom 2</v>
      </c>
    </row>
    <row r="16519" spans="4:7" x14ac:dyDescent="0.2">
      <c r="D16519" s="20">
        <f t="shared" si="258"/>
        <v>615</v>
      </c>
      <c r="E16519" s="20">
        <f>MIN(IF(MOD(ROWS($A$2:A16519),$A$2)=0,E16518+1, E16518), $B$2-1)</f>
        <v>19</v>
      </c>
      <c r="G16519" s="2" t="str">
        <f>IF(NOT(OR(
SUMPRODUCT(--ISNUMBER(SEARCH('Chapter 2 (Generated)'!$B$3:$V$3,INDEX(MyData,D16519, E16519+1))))&gt;0,
SUMPRODUCT(--ISNUMBER(SEARCH('Chapter 2 (Generated)'!$B$4:$V$4,INDEX(MyData,D16519, E16519+1))))&gt;0)),
"        " &amp; INDEX(MyData,D16519, E16519+1),
"    " &amp; INDEX(MyData,D16519, E16519+1))</f>
        <v xml:space="preserve">        -1,</v>
      </c>
    </row>
    <row r="16520" spans="4:7" x14ac:dyDescent="0.2">
      <c r="D16520" s="20">
        <f t="shared" si="258"/>
        <v>616</v>
      </c>
      <c r="E16520" s="20">
        <f>MIN(IF(MOD(ROWS($A$2:A16520),$A$2)=0,E16519+1, E16519), $B$2-1)</f>
        <v>19</v>
      </c>
      <c r="G16520" s="2" t="str">
        <f>IF(NOT(OR(
SUMPRODUCT(--ISNUMBER(SEARCH('Chapter 2 (Generated)'!$B$3:$V$3,INDEX(MyData,D16520, E16520+1))))&gt;0,
SUMPRODUCT(--ISNUMBER(SEARCH('Chapter 2 (Generated)'!$B$4:$V$4,INDEX(MyData,D16520, E16520+1))))&gt;0)),
"        " &amp; INDEX(MyData,D16520, E16520+1),
"    " &amp; INDEX(MyData,D16520, E16520+1))</f>
        <v xml:space="preserve">        -1,</v>
      </c>
    </row>
    <row r="16521" spans="4:7" x14ac:dyDescent="0.2">
      <c r="D16521" s="20">
        <f t="shared" si="258"/>
        <v>617</v>
      </c>
      <c r="E16521" s="20">
        <f>MIN(IF(MOD(ROWS($A$2:A16521),$A$2)=0,E16520+1, E16520), $B$2-1)</f>
        <v>19</v>
      </c>
      <c r="G16521" s="2" t="str">
        <f>IF(NOT(OR(
SUMPRODUCT(--ISNUMBER(SEARCH('Chapter 2 (Generated)'!$B$3:$V$3,INDEX(MyData,D16521, E16521+1))))&gt;0,
SUMPRODUCT(--ISNUMBER(SEARCH('Chapter 2 (Generated)'!$B$4:$V$4,INDEX(MyData,D16521, E16521+1))))&gt;0)),
"        " &amp; INDEX(MyData,D16521, E16521+1),
"    " &amp; INDEX(MyData,D16521, E16521+1))</f>
        <v xml:space="preserve">        -1,</v>
      </c>
    </row>
    <row r="16522" spans="4:7" x14ac:dyDescent="0.2">
      <c r="D16522" s="20">
        <f t="shared" si="258"/>
        <v>618</v>
      </c>
      <c r="E16522" s="20">
        <f>MIN(IF(MOD(ROWS($A$2:A16522),$A$2)=0,E16521+1, E16521), $B$2-1)</f>
        <v>19</v>
      </c>
      <c r="G16522" s="2" t="str">
        <f>IF(NOT(OR(
SUMPRODUCT(--ISNUMBER(SEARCH('Chapter 2 (Generated)'!$B$3:$V$3,INDEX(MyData,D16522, E16522+1))))&gt;0,
SUMPRODUCT(--ISNUMBER(SEARCH('Chapter 2 (Generated)'!$B$4:$V$4,INDEX(MyData,D16522, E16522+1))))&gt;0)),
"        " &amp; INDEX(MyData,D16522, E16522+1),
"    " &amp; INDEX(MyData,D16522, E16522+1))</f>
        <v xml:space="preserve">        -1,//615 </v>
      </c>
    </row>
    <row r="16523" spans="4:7" x14ac:dyDescent="0.2">
      <c r="D16523" s="20">
        <f t="shared" si="258"/>
        <v>619</v>
      </c>
      <c r="E16523" s="20">
        <f>MIN(IF(MOD(ROWS($A$2:A16523),$A$2)=0,E16522+1, E16522), $B$2-1)</f>
        <v>19</v>
      </c>
      <c r="G16523" s="2" t="str">
        <f>IF(NOT(OR(
SUMPRODUCT(--ISNUMBER(SEARCH('Chapter 2 (Generated)'!$B$3:$V$3,INDEX(MyData,D16523, E16523+1))))&gt;0,
SUMPRODUCT(--ISNUMBER(SEARCH('Chapter 2 (Generated)'!$B$4:$V$4,INDEX(MyData,D16523, E16523+1))))&gt;0)),
"        " &amp; INDEX(MyData,D16523, E16523+1),
"    " &amp; INDEX(MyData,D16523, E16523+1))</f>
        <v xml:space="preserve">        -1,</v>
      </c>
    </row>
    <row r="16524" spans="4:7" x14ac:dyDescent="0.2">
      <c r="D16524" s="20">
        <f t="shared" si="258"/>
        <v>620</v>
      </c>
      <c r="E16524" s="20">
        <f>MIN(IF(MOD(ROWS($A$2:A16524),$A$2)=0,E16523+1, E16523), $B$2-1)</f>
        <v>19</v>
      </c>
      <c r="G16524" s="2" t="str">
        <f>IF(NOT(OR(
SUMPRODUCT(--ISNUMBER(SEARCH('Chapter 2 (Generated)'!$B$3:$V$3,INDEX(MyData,D16524, E16524+1))))&gt;0,
SUMPRODUCT(--ISNUMBER(SEARCH('Chapter 2 (Generated)'!$B$4:$V$4,INDEX(MyData,D16524, E16524+1))))&gt;0)),
"        " &amp; INDEX(MyData,D16524, E16524+1),
"    " &amp; INDEX(MyData,D16524, E16524+1))</f>
        <v xml:space="preserve">        -1,</v>
      </c>
    </row>
    <row r="16525" spans="4:7" x14ac:dyDescent="0.2">
      <c r="D16525" s="20">
        <f t="shared" si="258"/>
        <v>621</v>
      </c>
      <c r="E16525" s="20">
        <f>MIN(IF(MOD(ROWS($A$2:A16525),$A$2)=0,E16524+1, E16524), $B$2-1)</f>
        <v>19</v>
      </c>
      <c r="G16525" s="2" t="str">
        <f>IF(NOT(OR(
SUMPRODUCT(--ISNUMBER(SEARCH('Chapter 2 (Generated)'!$B$3:$V$3,INDEX(MyData,D16525, E16525+1))))&gt;0,
SUMPRODUCT(--ISNUMBER(SEARCH('Chapter 2 (Generated)'!$B$4:$V$4,INDEX(MyData,D16525, E16525+1))))&gt;0)),
"        " &amp; INDEX(MyData,D16525, E16525+1),
"    " &amp; INDEX(MyData,D16525, E16525+1))</f>
        <v xml:space="preserve">        -1,</v>
      </c>
    </row>
    <row r="16526" spans="4:7" x14ac:dyDescent="0.2">
      <c r="D16526" s="20">
        <f t="shared" si="258"/>
        <v>622</v>
      </c>
      <c r="E16526" s="20">
        <f>MIN(IF(MOD(ROWS($A$2:A16526),$A$2)=0,E16525+1, E16525), $B$2-1)</f>
        <v>19</v>
      </c>
      <c r="G16526" s="2" t="str">
        <f>IF(NOT(OR(
SUMPRODUCT(--ISNUMBER(SEARCH('Chapter 2 (Generated)'!$B$3:$V$3,INDEX(MyData,D16526, E16526+1))))&gt;0,
SUMPRODUCT(--ISNUMBER(SEARCH('Chapter 2 (Generated)'!$B$4:$V$4,INDEX(MyData,D16526, E16526+1))))&gt;0)),
"        " &amp; INDEX(MyData,D16526, E16526+1),
"    " &amp; INDEX(MyData,D16526, E16526+1))</f>
        <v xml:space="preserve">        -1,</v>
      </c>
    </row>
    <row r="16527" spans="4:7" x14ac:dyDescent="0.2">
      <c r="D16527" s="20">
        <f t="shared" si="258"/>
        <v>623</v>
      </c>
      <c r="E16527" s="20">
        <f>MIN(IF(MOD(ROWS($A$2:A16527),$A$2)=0,E16526+1, E16526), $B$2-1)</f>
        <v>19</v>
      </c>
      <c r="G16527" s="2" t="str">
        <f>IF(NOT(OR(
SUMPRODUCT(--ISNUMBER(SEARCH('Chapter 2 (Generated)'!$B$3:$V$3,INDEX(MyData,D16527, E16527+1))))&gt;0,
SUMPRODUCT(--ISNUMBER(SEARCH('Chapter 2 (Generated)'!$B$4:$V$4,INDEX(MyData,D16527, E16527+1))))&gt;0)),
"        " &amp; INDEX(MyData,D16527, E16527+1),
"    " &amp; INDEX(MyData,D16527, E16527+1))</f>
        <v xml:space="preserve">        -1,//620 </v>
      </c>
    </row>
    <row r="16528" spans="4:7" x14ac:dyDescent="0.2">
      <c r="D16528" s="20">
        <f t="shared" si="258"/>
        <v>624</v>
      </c>
      <c r="E16528" s="20">
        <f>MIN(IF(MOD(ROWS($A$2:A16528),$A$2)=0,E16527+1, E16527), $B$2-1)</f>
        <v>19</v>
      </c>
      <c r="G16528" s="2" t="str">
        <f>IF(NOT(OR(
SUMPRODUCT(--ISNUMBER(SEARCH('Chapter 2 (Generated)'!$B$3:$V$3,INDEX(MyData,D16528, E16528+1))))&gt;0,
SUMPRODUCT(--ISNUMBER(SEARCH('Chapter 2 (Generated)'!$B$4:$V$4,INDEX(MyData,D16528, E16528+1))))&gt;0)),
"        " &amp; INDEX(MyData,D16528, E16528+1),
"    " &amp; INDEX(MyData,D16528, E16528+1))</f>
        <v xml:space="preserve">        -1,</v>
      </c>
    </row>
    <row r="16529" spans="4:7" x14ac:dyDescent="0.2">
      <c r="D16529" s="20">
        <f t="shared" si="258"/>
        <v>625</v>
      </c>
      <c r="E16529" s="20">
        <f>MIN(IF(MOD(ROWS($A$2:A16529),$A$2)=0,E16528+1, E16528), $B$2-1)</f>
        <v>19</v>
      </c>
      <c r="G16529" s="2" t="str">
        <f>IF(NOT(OR(
SUMPRODUCT(--ISNUMBER(SEARCH('Chapter 2 (Generated)'!$B$3:$V$3,INDEX(MyData,D16529, E16529+1))))&gt;0,
SUMPRODUCT(--ISNUMBER(SEARCH('Chapter 2 (Generated)'!$B$4:$V$4,INDEX(MyData,D16529, E16529+1))))&gt;0)),
"        " &amp; INDEX(MyData,D16529, E16529+1),
"    " &amp; INDEX(MyData,D16529, E16529+1))</f>
        <v xml:space="preserve">        -1,</v>
      </c>
    </row>
    <row r="16530" spans="4:7" x14ac:dyDescent="0.2">
      <c r="D16530" s="20">
        <f t="shared" si="258"/>
        <v>626</v>
      </c>
      <c r="E16530" s="20">
        <f>MIN(IF(MOD(ROWS($A$2:A16530),$A$2)=0,E16529+1, E16529), $B$2-1)</f>
        <v>19</v>
      </c>
      <c r="G16530" s="2" t="str">
        <f>IF(NOT(OR(
SUMPRODUCT(--ISNUMBER(SEARCH('Chapter 2 (Generated)'!$B$3:$V$3,INDEX(MyData,D16530, E16530+1))))&gt;0,
SUMPRODUCT(--ISNUMBER(SEARCH('Chapter 2 (Generated)'!$B$4:$V$4,INDEX(MyData,D16530, E16530+1))))&gt;0)),
"        " &amp; INDEX(MyData,D16530, E16530+1),
"    " &amp; INDEX(MyData,D16530, E16530+1))</f>
        <v xml:space="preserve">        -1,</v>
      </c>
    </row>
    <row r="16531" spans="4:7" x14ac:dyDescent="0.2">
      <c r="D16531" s="20">
        <f t="shared" si="258"/>
        <v>627</v>
      </c>
      <c r="E16531" s="20">
        <f>MIN(IF(MOD(ROWS($A$2:A16531),$A$2)=0,E16530+1, E16530), $B$2-1)</f>
        <v>19</v>
      </c>
      <c r="G16531" s="2" t="str">
        <f>IF(NOT(OR(
SUMPRODUCT(--ISNUMBER(SEARCH('Chapter 2 (Generated)'!$B$3:$V$3,INDEX(MyData,D16531, E16531+1))))&gt;0,
SUMPRODUCT(--ISNUMBER(SEARCH('Chapter 2 (Generated)'!$B$4:$V$4,INDEX(MyData,D16531, E16531+1))))&gt;0)),
"        " &amp; INDEX(MyData,D16531, E16531+1),
"    " &amp; INDEX(MyData,D16531, E16531+1))</f>
        <v xml:space="preserve">        -1,</v>
      </c>
    </row>
    <row r="16532" spans="4:7" x14ac:dyDescent="0.2">
      <c r="D16532" s="20">
        <f t="shared" si="258"/>
        <v>628</v>
      </c>
      <c r="E16532" s="20">
        <f>MIN(IF(MOD(ROWS($A$2:A16532),$A$2)=0,E16531+1, E16531), $B$2-1)</f>
        <v>19</v>
      </c>
      <c r="G16532" s="2" t="str">
        <f>IF(NOT(OR(
SUMPRODUCT(--ISNUMBER(SEARCH('Chapter 2 (Generated)'!$B$3:$V$3,INDEX(MyData,D16532, E16532+1))))&gt;0,
SUMPRODUCT(--ISNUMBER(SEARCH('Chapter 2 (Generated)'!$B$4:$V$4,INDEX(MyData,D16532, E16532+1))))&gt;0)),
"        " &amp; INDEX(MyData,D16532, E16532+1),
"    " &amp; INDEX(MyData,D16532, E16532+1))</f>
        <v xml:space="preserve">        -1,//625 </v>
      </c>
    </row>
    <row r="16533" spans="4:7" x14ac:dyDescent="0.2">
      <c r="D16533" s="20">
        <f t="shared" si="258"/>
        <v>629</v>
      </c>
      <c r="E16533" s="20">
        <f>MIN(IF(MOD(ROWS($A$2:A16533),$A$2)=0,E16532+1, E16532), $B$2-1)</f>
        <v>19</v>
      </c>
      <c r="G16533" s="2" t="str">
        <f>IF(NOT(OR(
SUMPRODUCT(--ISNUMBER(SEARCH('Chapter 2 (Generated)'!$B$3:$V$3,INDEX(MyData,D16533, E16533+1))))&gt;0,
SUMPRODUCT(--ISNUMBER(SEARCH('Chapter 2 (Generated)'!$B$4:$V$4,INDEX(MyData,D16533, E16533+1))))&gt;0)),
"        " &amp; INDEX(MyData,D16533, E16533+1),
"    " &amp; INDEX(MyData,D16533, E16533+1))</f>
        <v xml:space="preserve">        -1,</v>
      </c>
    </row>
    <row r="16534" spans="4:7" x14ac:dyDescent="0.2">
      <c r="D16534" s="20">
        <f t="shared" si="258"/>
        <v>630</v>
      </c>
      <c r="E16534" s="20">
        <f>MIN(IF(MOD(ROWS($A$2:A16534),$A$2)=0,E16533+1, E16533), $B$2-1)</f>
        <v>19</v>
      </c>
      <c r="G16534" s="2" t="str">
        <f>IF(NOT(OR(
SUMPRODUCT(--ISNUMBER(SEARCH('Chapter 2 (Generated)'!$B$3:$V$3,INDEX(MyData,D16534, E16534+1))))&gt;0,
SUMPRODUCT(--ISNUMBER(SEARCH('Chapter 2 (Generated)'!$B$4:$V$4,INDEX(MyData,D16534, E16534+1))))&gt;0)),
"        " &amp; INDEX(MyData,D16534, E16534+1),
"    " &amp; INDEX(MyData,D16534, E16534+1))</f>
        <v xml:space="preserve">        -1,</v>
      </c>
    </row>
    <row r="16535" spans="4:7" x14ac:dyDescent="0.2">
      <c r="D16535" s="20">
        <f t="shared" si="258"/>
        <v>631</v>
      </c>
      <c r="E16535" s="20">
        <f>MIN(IF(MOD(ROWS($A$2:A16535),$A$2)=0,E16534+1, E16534), $B$2-1)</f>
        <v>19</v>
      </c>
      <c r="G16535" s="2" t="str">
        <f>IF(NOT(OR(
SUMPRODUCT(--ISNUMBER(SEARCH('Chapter 2 (Generated)'!$B$3:$V$3,INDEX(MyData,D16535, E16535+1))))&gt;0,
SUMPRODUCT(--ISNUMBER(SEARCH('Chapter 2 (Generated)'!$B$4:$V$4,INDEX(MyData,D16535, E16535+1))))&gt;0)),
"        " &amp; INDEX(MyData,D16535, E16535+1),
"    " &amp; INDEX(MyData,D16535, E16535+1))</f>
        <v xml:space="preserve">        -1,</v>
      </c>
    </row>
    <row r="16536" spans="4:7" x14ac:dyDescent="0.2">
      <c r="D16536" s="20">
        <f t="shared" si="258"/>
        <v>632</v>
      </c>
      <c r="E16536" s="20">
        <f>MIN(IF(MOD(ROWS($A$2:A16536),$A$2)=0,E16535+1, E16535), $B$2-1)</f>
        <v>19</v>
      </c>
      <c r="G16536" s="2" t="str">
        <f>IF(NOT(OR(
SUMPRODUCT(--ISNUMBER(SEARCH('Chapter 2 (Generated)'!$B$3:$V$3,INDEX(MyData,D16536, E16536+1))))&gt;0,
SUMPRODUCT(--ISNUMBER(SEARCH('Chapter 2 (Generated)'!$B$4:$V$4,INDEX(MyData,D16536, E16536+1))))&gt;0)),
"        " &amp; INDEX(MyData,D16536, E16536+1),
"    " &amp; INDEX(MyData,D16536, E16536+1))</f>
        <v xml:space="preserve">        -1,</v>
      </c>
    </row>
    <row r="16537" spans="4:7" x14ac:dyDescent="0.2">
      <c r="D16537" s="20">
        <f t="shared" si="258"/>
        <v>633</v>
      </c>
      <c r="E16537" s="20">
        <f>MIN(IF(MOD(ROWS($A$2:A16537),$A$2)=0,E16536+1, E16536), $B$2-1)</f>
        <v>19</v>
      </c>
      <c r="G16537" s="2" t="str">
        <f>IF(NOT(OR(
SUMPRODUCT(--ISNUMBER(SEARCH('Chapter 2 (Generated)'!$B$3:$V$3,INDEX(MyData,D16537, E16537+1))))&gt;0,
SUMPRODUCT(--ISNUMBER(SEARCH('Chapter 2 (Generated)'!$B$4:$V$4,INDEX(MyData,D16537, E16537+1))))&gt;0)),
"        " &amp; INDEX(MyData,D16537, E16537+1),
"    " &amp; INDEX(MyData,D16537, E16537+1))</f>
        <v xml:space="preserve">        -1,//630 player clicks on the episode’s outfit.</v>
      </c>
    </row>
    <row r="16538" spans="4:7" x14ac:dyDescent="0.2">
      <c r="D16538" s="20">
        <f t="shared" si="258"/>
        <v>634</v>
      </c>
      <c r="E16538" s="20">
        <f>MIN(IF(MOD(ROWS($A$2:A16538),$A$2)=0,E16537+1, E16537), $B$2-1)</f>
        <v>19</v>
      </c>
      <c r="G16538" s="2" t="str">
        <f>IF(NOT(OR(
SUMPRODUCT(--ISNUMBER(SEARCH('Chapter 2 (Generated)'!$B$3:$V$3,INDEX(MyData,D16538, E16538+1))))&gt;0,
SUMPRODUCT(--ISNUMBER(SEARCH('Chapter 2 (Generated)'!$B$4:$V$4,INDEX(MyData,D16538, E16538+1))))&gt;0)),
"        " &amp; INDEX(MyData,D16538, E16538+1),
"    " &amp; INDEX(MyData,D16538, E16538+1))</f>
        <v xml:space="preserve">        -1,</v>
      </c>
    </row>
    <row r="16539" spans="4:7" x14ac:dyDescent="0.2">
      <c r="D16539" s="20">
        <f t="shared" si="258"/>
        <v>635</v>
      </c>
      <c r="E16539" s="20">
        <f>MIN(IF(MOD(ROWS($A$2:A16539),$A$2)=0,E16538+1, E16538), $B$2-1)</f>
        <v>19</v>
      </c>
      <c r="G16539" s="2" t="str">
        <f>IF(NOT(OR(
SUMPRODUCT(--ISNUMBER(SEARCH('Chapter 2 (Generated)'!$B$3:$V$3,INDEX(MyData,D16539, E16539+1))))&gt;0,
SUMPRODUCT(--ISNUMBER(SEARCH('Chapter 2 (Generated)'!$B$4:$V$4,INDEX(MyData,D16539, E16539+1))))&gt;0)),
"        " &amp; INDEX(MyData,D16539, E16539+1),
"    " &amp; INDEX(MyData,D16539, E16539+1))</f>
        <v xml:space="preserve">        -1,</v>
      </c>
    </row>
    <row r="16540" spans="4:7" x14ac:dyDescent="0.2">
      <c r="D16540" s="20">
        <f t="shared" si="258"/>
        <v>636</v>
      </c>
      <c r="E16540" s="20">
        <f>MIN(IF(MOD(ROWS($A$2:A16540),$A$2)=0,E16539+1, E16539), $B$2-1)</f>
        <v>19</v>
      </c>
      <c r="G16540" s="2" t="str">
        <f>IF(NOT(OR(
SUMPRODUCT(--ISNUMBER(SEARCH('Chapter 2 (Generated)'!$B$3:$V$3,INDEX(MyData,D16540, E16540+1))))&gt;0,
SUMPRODUCT(--ISNUMBER(SEARCH('Chapter 2 (Generated)'!$B$4:$V$4,INDEX(MyData,D16540, E16540+1))))&gt;0)),
"        " &amp; INDEX(MyData,D16540, E16540+1),
"    " &amp; INDEX(MyData,D16540, E16540+1))</f>
        <v xml:space="preserve">        -1,</v>
      </c>
    </row>
    <row r="16541" spans="4:7" x14ac:dyDescent="0.2">
      <c r="D16541" s="20">
        <f t="shared" si="258"/>
        <v>637</v>
      </c>
      <c r="E16541" s="20">
        <f>MIN(IF(MOD(ROWS($A$2:A16541),$A$2)=0,E16540+1, E16540), $B$2-1)</f>
        <v>19</v>
      </c>
      <c r="G16541" s="2" t="str">
        <f>IF(NOT(OR(
SUMPRODUCT(--ISNUMBER(SEARCH('Chapter 2 (Generated)'!$B$3:$V$3,INDEX(MyData,D16541, E16541+1))))&gt;0,
SUMPRODUCT(--ISNUMBER(SEARCH('Chapter 2 (Generated)'!$B$4:$V$4,INDEX(MyData,D16541, E16541+1))))&gt;0)),
"        " &amp; INDEX(MyData,D16541, E16541+1),
"    " &amp; INDEX(MyData,D16541, E16541+1))</f>
        <v xml:space="preserve">        -1,</v>
      </c>
    </row>
    <row r="16542" spans="4:7" x14ac:dyDescent="0.2">
      <c r="D16542" s="20">
        <f t="shared" si="258"/>
        <v>638</v>
      </c>
      <c r="E16542" s="20">
        <f>MIN(IF(MOD(ROWS($A$2:A16542),$A$2)=0,E16541+1, E16541), $B$2-1)</f>
        <v>19</v>
      </c>
      <c r="G16542" s="2" t="str">
        <f>IF(NOT(OR(
SUMPRODUCT(--ISNUMBER(SEARCH('Chapter 2 (Generated)'!$B$3:$V$3,INDEX(MyData,D16542, E16542+1))))&gt;0,
SUMPRODUCT(--ISNUMBER(SEARCH('Chapter 2 (Generated)'!$B$4:$V$4,INDEX(MyData,D16542, E16542+1))))&gt;0)),
"        " &amp; INDEX(MyData,D16542, E16542+1),
"    " &amp; INDEX(MyData,D16542, E16542+1))</f>
        <v xml:space="preserve">        612,//635 Objective Complete:  Go to your dorm and prepare for the party!</v>
      </c>
    </row>
    <row r="16543" spans="4:7" x14ac:dyDescent="0.2">
      <c r="D16543" s="20">
        <f t="shared" si="258"/>
        <v>639</v>
      </c>
      <c r="E16543" s="20">
        <f>MIN(IF(MOD(ROWS($A$2:A16543),$A$2)=0,E16542+1, E16542), $B$2-1)</f>
        <v>19</v>
      </c>
      <c r="G16543" s="2" t="str">
        <f>IF(NOT(OR(
SUMPRODUCT(--ISNUMBER(SEARCH('Chapter 2 (Generated)'!$B$3:$V$3,INDEX(MyData,D16543, E16543+1))))&gt;0,
SUMPRODUCT(--ISNUMBER(SEARCH('Chapter 2 (Generated)'!$B$4:$V$4,INDEX(MyData,D16543, E16543+1))))&gt;0)),
"        " &amp; INDEX(MyData,D16543, E16543+1),
"    " &amp; INDEX(MyData,D16543, E16543+1))</f>
        <v xml:space="preserve">        -1,</v>
      </c>
    </row>
    <row r="16544" spans="4:7" x14ac:dyDescent="0.2">
      <c r="D16544" s="20">
        <f t="shared" si="258"/>
        <v>640</v>
      </c>
      <c r="E16544" s="20">
        <f>MIN(IF(MOD(ROWS($A$2:A16544),$A$2)=0,E16543+1, E16543), $B$2-1)</f>
        <v>19</v>
      </c>
      <c r="G16544" s="2" t="str">
        <f>IF(NOT(OR(
SUMPRODUCT(--ISNUMBER(SEARCH('Chapter 2 (Generated)'!$B$3:$V$3,INDEX(MyData,D16544, E16544+1))))&gt;0,
SUMPRODUCT(--ISNUMBER(SEARCH('Chapter 2 (Generated)'!$B$4:$V$4,INDEX(MyData,D16544, E16544+1))))&gt;0)),
"        " &amp; INDEX(MyData,D16544, E16544+1),
"    " &amp; INDEX(MyData,D16544, E16544+1))</f>
        <v xml:space="preserve">        -1,</v>
      </c>
    </row>
    <row r="16545" spans="4:7" x14ac:dyDescent="0.2">
      <c r="D16545" s="20">
        <f t="shared" si="258"/>
        <v>641</v>
      </c>
      <c r="E16545" s="20">
        <f>MIN(IF(MOD(ROWS($A$2:A16545),$A$2)=0,E16544+1, E16544), $B$2-1)</f>
        <v>19</v>
      </c>
      <c r="G16545" s="2" t="str">
        <f>IF(NOT(OR(
SUMPRODUCT(--ISNUMBER(SEARCH('Chapter 2 (Generated)'!$B$3:$V$3,INDEX(MyData,D16545, E16545+1))))&gt;0,
SUMPRODUCT(--ISNUMBER(SEARCH('Chapter 2 (Generated)'!$B$4:$V$4,INDEX(MyData,D16545, E16545+1))))&gt;0)),
"        " &amp; INDEX(MyData,D16545, E16545+1),
"    " &amp; INDEX(MyData,D16545, E16545+1))</f>
        <v xml:space="preserve">        -1,</v>
      </c>
    </row>
    <row r="16546" spans="4:7" x14ac:dyDescent="0.2">
      <c r="D16546" s="20">
        <f t="shared" si="258"/>
        <v>642</v>
      </c>
      <c r="E16546" s="20">
        <f>MIN(IF(MOD(ROWS($A$2:A16546),$A$2)=0,E16545+1, E16545), $B$2-1)</f>
        <v>19</v>
      </c>
      <c r="G16546" s="2" t="str">
        <f>IF(NOT(OR(
SUMPRODUCT(--ISNUMBER(SEARCH('Chapter 2 (Generated)'!$B$3:$V$3,INDEX(MyData,D16546, E16546+1))))&gt;0,
SUMPRODUCT(--ISNUMBER(SEARCH('Chapter 2 (Generated)'!$B$4:$V$4,INDEX(MyData,D16546, E16546+1))))&gt;0)),
"        " &amp; INDEX(MyData,D16546, E16546+1),
"    " &amp; INDEX(MyData,D16546, E16546+1))</f>
        <v xml:space="preserve">        -1,</v>
      </c>
    </row>
    <row r="16547" spans="4:7" x14ac:dyDescent="0.2">
      <c r="D16547" s="20">
        <f t="shared" si="258"/>
        <v>643</v>
      </c>
      <c r="E16547" s="20">
        <f>MIN(IF(MOD(ROWS($A$2:A16547),$A$2)=0,E16546+1, E16546), $B$2-1)</f>
        <v>19</v>
      </c>
      <c r="G16547" s="2" t="str">
        <f>IF(NOT(OR(
SUMPRODUCT(--ISNUMBER(SEARCH('Chapter 2 (Generated)'!$B$3:$V$3,INDEX(MyData,D16547, E16547+1))))&gt;0,
SUMPRODUCT(--ISNUMBER(SEARCH('Chapter 2 (Generated)'!$B$4:$V$4,INDEX(MyData,D16547, E16547+1))))&gt;0)),
"        " &amp; INDEX(MyData,D16547, E16547+1),
"    " &amp; INDEX(MyData,D16547, E16547+1))</f>
        <v xml:space="preserve">        -1,//640 </v>
      </c>
    </row>
    <row r="16548" spans="4:7" x14ac:dyDescent="0.2">
      <c r="D16548" s="20">
        <f t="shared" si="258"/>
        <v>644</v>
      </c>
      <c r="E16548" s="20">
        <f>MIN(IF(MOD(ROWS($A$2:A16548),$A$2)=0,E16547+1, E16547), $B$2-1)</f>
        <v>19</v>
      </c>
      <c r="G16548" s="2" t="str">
        <f>IF(NOT(OR(
SUMPRODUCT(--ISNUMBER(SEARCH('Chapter 2 (Generated)'!$B$3:$V$3,INDEX(MyData,D16548, E16548+1))))&gt;0,
SUMPRODUCT(--ISNUMBER(SEARCH('Chapter 2 (Generated)'!$B$4:$V$4,INDEX(MyData,D16548, E16548+1))))&gt;0)),
"        " &amp; INDEX(MyData,D16548, E16548+1),
"    " &amp; INDEX(MyData,D16548, E16548+1))</f>
        <v xml:space="preserve">        -1,</v>
      </c>
    </row>
    <row r="16549" spans="4:7" x14ac:dyDescent="0.2">
      <c r="D16549" s="20">
        <f t="shared" si="258"/>
        <v>645</v>
      </c>
      <c r="E16549" s="20">
        <f>MIN(IF(MOD(ROWS($A$2:A16549),$A$2)=0,E16548+1, E16548), $B$2-1)</f>
        <v>19</v>
      </c>
      <c r="G16549" s="2" t="str">
        <f>IF(NOT(OR(
SUMPRODUCT(--ISNUMBER(SEARCH('Chapter 2 (Generated)'!$B$3:$V$3,INDEX(MyData,D16549, E16549+1))))&gt;0,
SUMPRODUCT(--ISNUMBER(SEARCH('Chapter 2 (Generated)'!$B$4:$V$4,INDEX(MyData,D16549, E16549+1))))&gt;0)),
"        " &amp; INDEX(MyData,D16549, E16549+1),
"    " &amp; INDEX(MyData,D16549, E16549+1))</f>
        <v xml:space="preserve">        -1,</v>
      </c>
    </row>
    <row r="16550" spans="4:7" x14ac:dyDescent="0.2">
      <c r="D16550" s="20">
        <f t="shared" si="258"/>
        <v>646</v>
      </c>
      <c r="E16550" s="20">
        <f>MIN(IF(MOD(ROWS($A$2:A16550),$A$2)=0,E16549+1, E16549), $B$2-1)</f>
        <v>19</v>
      </c>
      <c r="G16550" s="2" t="str">
        <f>IF(NOT(OR(
SUMPRODUCT(--ISNUMBER(SEARCH('Chapter 2 (Generated)'!$B$3:$V$3,INDEX(MyData,D16550, E16550+1))))&gt;0,
SUMPRODUCT(--ISNUMBER(SEARCH('Chapter 2 (Generated)'!$B$4:$V$4,INDEX(MyData,D16550, E16550+1))))&gt;0)),
"        " &amp; INDEX(MyData,D16550, E16550+1),
"    " &amp; INDEX(MyData,D16550, E16550+1))</f>
        <v xml:space="preserve">        -1,</v>
      </c>
    </row>
    <row r="16551" spans="4:7" x14ac:dyDescent="0.2">
      <c r="D16551" s="20">
        <f t="shared" si="258"/>
        <v>647</v>
      </c>
      <c r="E16551" s="20">
        <f>MIN(IF(MOD(ROWS($A$2:A16551),$A$2)=0,E16550+1, E16550), $B$2-1)</f>
        <v>19</v>
      </c>
      <c r="G16551" s="2" t="str">
        <f>IF(NOT(OR(
SUMPRODUCT(--ISNUMBER(SEARCH('Chapter 2 (Generated)'!$B$3:$V$3,INDEX(MyData,D16551, E16551+1))))&gt;0,
SUMPRODUCT(--ISNUMBER(SEARCH('Chapter 2 (Generated)'!$B$4:$V$4,INDEX(MyData,D16551, E16551+1))))&gt;0)),
"        " &amp; INDEX(MyData,D16551, E16551+1),
"    " &amp; INDEX(MyData,D16551, E16551+1))</f>
        <v xml:space="preserve">        -1,</v>
      </c>
    </row>
    <row r="16552" spans="4:7" x14ac:dyDescent="0.2">
      <c r="D16552" s="20">
        <f t="shared" si="258"/>
        <v>648</v>
      </c>
      <c r="E16552" s="20">
        <f>MIN(IF(MOD(ROWS($A$2:A16552),$A$2)=0,E16551+1, E16551), $B$2-1)</f>
        <v>19</v>
      </c>
      <c r="G16552" s="2" t="str">
        <f>IF(NOT(OR(
SUMPRODUCT(--ISNUMBER(SEARCH('Chapter 2 (Generated)'!$B$3:$V$3,INDEX(MyData,D16552, E16552+1))))&gt;0,
SUMPRODUCT(--ISNUMBER(SEARCH('Chapter 2 (Generated)'!$B$4:$V$4,INDEX(MyData,D16552, E16552+1))))&gt;0)),
"        " &amp; INDEX(MyData,D16552, E16552+1),
"    " &amp; INDEX(MyData,D16552, E16552+1))</f>
        <v xml:space="preserve">        -1,//645 </v>
      </c>
    </row>
    <row r="16553" spans="4:7" x14ac:dyDescent="0.2">
      <c r="D16553" s="20">
        <f t="shared" si="258"/>
        <v>649</v>
      </c>
      <c r="E16553" s="20">
        <f>MIN(IF(MOD(ROWS($A$2:A16553),$A$2)=0,E16552+1, E16552), $B$2-1)</f>
        <v>19</v>
      </c>
      <c r="G16553" s="2" t="str">
        <f>IF(NOT(OR(
SUMPRODUCT(--ISNUMBER(SEARCH('Chapter 2 (Generated)'!$B$3:$V$3,INDEX(MyData,D16553, E16553+1))))&gt;0,
SUMPRODUCT(--ISNUMBER(SEARCH('Chapter 2 (Generated)'!$B$4:$V$4,INDEX(MyData,D16553, E16553+1))))&gt;0)),
"        " &amp; INDEX(MyData,D16553, E16553+1),
"    " &amp; INDEX(MyData,D16553, E16553+1))</f>
        <v xml:space="preserve">        -1,</v>
      </c>
    </row>
    <row r="16554" spans="4:7" x14ac:dyDescent="0.2">
      <c r="D16554" s="20">
        <f t="shared" si="258"/>
        <v>650</v>
      </c>
      <c r="E16554" s="20">
        <f>MIN(IF(MOD(ROWS($A$2:A16554),$A$2)=0,E16553+1, E16553), $B$2-1)</f>
        <v>19</v>
      </c>
      <c r="G16554" s="2" t="str">
        <f>IF(NOT(OR(
SUMPRODUCT(--ISNUMBER(SEARCH('Chapter 2 (Generated)'!$B$3:$V$3,INDEX(MyData,D16554, E16554+1))))&gt;0,
SUMPRODUCT(--ISNUMBER(SEARCH('Chapter 2 (Generated)'!$B$4:$V$4,INDEX(MyData,D16554, E16554+1))))&gt;0)),
"        " &amp; INDEX(MyData,D16554, E16554+1),
"    " &amp; INDEX(MyData,D16554, E16554+1))</f>
        <v xml:space="preserve">        -1,</v>
      </c>
    </row>
    <row r="16555" spans="4:7" x14ac:dyDescent="0.2">
      <c r="D16555" s="20">
        <f t="shared" si="258"/>
        <v>651</v>
      </c>
      <c r="E16555" s="20">
        <f>MIN(IF(MOD(ROWS($A$2:A16555),$A$2)=0,E16554+1, E16554), $B$2-1)</f>
        <v>19</v>
      </c>
      <c r="G16555" s="2" t="str">
        <f>IF(NOT(OR(
SUMPRODUCT(--ISNUMBER(SEARCH('Chapter 2 (Generated)'!$B$3:$V$3,INDEX(MyData,D16555, E16555+1))))&gt;0,
SUMPRODUCT(--ISNUMBER(SEARCH('Chapter 2 (Generated)'!$B$4:$V$4,INDEX(MyData,D16555, E16555+1))))&gt;0)),
"        " &amp; INDEX(MyData,D16555, E16555+1),
"    " &amp; INDEX(MyData,D16555, E16555+1))</f>
        <v xml:space="preserve">        -1,</v>
      </c>
    </row>
    <row r="16556" spans="4:7" x14ac:dyDescent="0.2">
      <c r="D16556" s="20">
        <f t="shared" si="258"/>
        <v>652</v>
      </c>
      <c r="E16556" s="20">
        <f>MIN(IF(MOD(ROWS($A$2:A16556),$A$2)=0,E16555+1, E16555), $B$2-1)</f>
        <v>19</v>
      </c>
      <c r="G16556" s="2" t="str">
        <f>IF(NOT(OR(
SUMPRODUCT(--ISNUMBER(SEARCH('Chapter 2 (Generated)'!$B$3:$V$3,INDEX(MyData,D16556, E16556+1))))&gt;0,
SUMPRODUCT(--ISNUMBER(SEARCH('Chapter 2 (Generated)'!$B$4:$V$4,INDEX(MyData,D16556, E16556+1))))&gt;0)),
"        " &amp; INDEX(MyData,D16556, E16556+1),
"    " &amp; INDEX(MyData,D16556, E16556+1))</f>
        <v xml:space="preserve">        -1,</v>
      </c>
    </row>
    <row r="16557" spans="4:7" x14ac:dyDescent="0.2">
      <c r="D16557" s="20">
        <f t="shared" si="258"/>
        <v>653</v>
      </c>
      <c r="E16557" s="20">
        <f>MIN(IF(MOD(ROWS($A$2:A16557),$A$2)=0,E16556+1, E16556), $B$2-1)</f>
        <v>19</v>
      </c>
      <c r="G16557" s="2" t="str">
        <f>IF(NOT(OR(
SUMPRODUCT(--ISNUMBER(SEARCH('Chapter 2 (Generated)'!$B$3:$V$3,INDEX(MyData,D16557, E16557+1))))&gt;0,
SUMPRODUCT(--ISNUMBER(SEARCH('Chapter 2 (Generated)'!$B$4:$V$4,INDEX(MyData,D16557, E16557+1))))&gt;0)),
"        " &amp; INDEX(MyData,D16557, E16557+1),
"    " &amp; INDEX(MyData,D16557, E16557+1))</f>
        <v xml:space="preserve">        -1,//650 </v>
      </c>
    </row>
    <row r="16558" spans="4:7" x14ac:dyDescent="0.2">
      <c r="D16558" s="20">
        <f t="shared" si="258"/>
        <v>654</v>
      </c>
      <c r="E16558" s="20">
        <f>MIN(IF(MOD(ROWS($A$2:A16558),$A$2)=0,E16557+1, E16557), $B$2-1)</f>
        <v>19</v>
      </c>
      <c r="G16558" s="2" t="str">
        <f>IF(NOT(OR(
SUMPRODUCT(--ISNUMBER(SEARCH('Chapter 2 (Generated)'!$B$3:$V$3,INDEX(MyData,D16558, E16558+1))))&gt;0,
SUMPRODUCT(--ISNUMBER(SEARCH('Chapter 2 (Generated)'!$B$4:$V$4,INDEX(MyData,D16558, E16558+1))))&gt;0)),
"        " &amp; INDEX(MyData,D16558, E16558+1),
"    " &amp; INDEX(MyData,D16558, E16558+1))</f>
        <v xml:space="preserve">        -1,</v>
      </c>
    </row>
    <row r="16559" spans="4:7" x14ac:dyDescent="0.2">
      <c r="D16559" s="20">
        <f t="shared" si="258"/>
        <v>655</v>
      </c>
      <c r="E16559" s="20">
        <f>MIN(IF(MOD(ROWS($A$2:A16559),$A$2)=0,E16558+1, E16558), $B$2-1)</f>
        <v>19</v>
      </c>
      <c r="G16559" s="2" t="str">
        <f>IF(NOT(OR(
SUMPRODUCT(--ISNUMBER(SEARCH('Chapter 2 (Generated)'!$B$3:$V$3,INDEX(MyData,D16559, E16559+1))))&gt;0,
SUMPRODUCT(--ISNUMBER(SEARCH('Chapter 2 (Generated)'!$B$4:$V$4,INDEX(MyData,D16559, E16559+1))))&gt;0)),
"        " &amp; INDEX(MyData,D16559, E16559+1),
"    " &amp; INDEX(MyData,D16559, E16559+1))</f>
        <v xml:space="preserve">        -1,</v>
      </c>
    </row>
    <row r="16560" spans="4:7" x14ac:dyDescent="0.2">
      <c r="D16560" s="20">
        <f t="shared" si="258"/>
        <v>656</v>
      </c>
      <c r="E16560" s="20">
        <f>MIN(IF(MOD(ROWS($A$2:A16560),$A$2)=0,E16559+1, E16559), $B$2-1)</f>
        <v>19</v>
      </c>
      <c r="G16560" s="2" t="str">
        <f>IF(NOT(OR(
SUMPRODUCT(--ISNUMBER(SEARCH('Chapter 2 (Generated)'!$B$3:$V$3,INDEX(MyData,D16560, E16560+1))))&gt;0,
SUMPRODUCT(--ISNUMBER(SEARCH('Chapter 2 (Generated)'!$B$4:$V$4,INDEX(MyData,D16560, E16560+1))))&gt;0)),
"        " &amp; INDEX(MyData,D16560, E16560+1),
"    " &amp; INDEX(MyData,D16560, E16560+1))</f>
        <v xml:space="preserve">        -1,</v>
      </c>
    </row>
    <row r="16561" spans="4:7" x14ac:dyDescent="0.2">
      <c r="D16561" s="20">
        <f t="shared" si="258"/>
        <v>657</v>
      </c>
      <c r="E16561" s="20">
        <f>MIN(IF(MOD(ROWS($A$2:A16561),$A$2)=0,E16560+1, E16560), $B$2-1)</f>
        <v>19</v>
      </c>
      <c r="G16561" s="2" t="str">
        <f>IF(NOT(OR(
SUMPRODUCT(--ISNUMBER(SEARCH('Chapter 2 (Generated)'!$B$3:$V$3,INDEX(MyData,D16561, E16561+1))))&gt;0,
SUMPRODUCT(--ISNUMBER(SEARCH('Chapter 2 (Generated)'!$B$4:$V$4,INDEX(MyData,D16561, E16561+1))))&gt;0)),
"        " &amp; INDEX(MyData,D16561, E16561+1),
"    " &amp; INDEX(MyData,D16561, E16561+1))</f>
        <v xml:space="preserve">        -1,</v>
      </c>
    </row>
    <row r="16562" spans="4:7" x14ac:dyDescent="0.2">
      <c r="D16562" s="20">
        <f t="shared" si="258"/>
        <v>658</v>
      </c>
      <c r="E16562" s="20">
        <f>MIN(IF(MOD(ROWS($A$2:A16562),$A$2)=0,E16561+1, E16561), $B$2-1)</f>
        <v>19</v>
      </c>
      <c r="G16562" s="2" t="str">
        <f>IF(NOT(OR(
SUMPRODUCT(--ISNUMBER(SEARCH('Chapter 2 (Generated)'!$B$3:$V$3,INDEX(MyData,D16562, E16562+1))))&gt;0,
SUMPRODUCT(--ISNUMBER(SEARCH('Chapter 2 (Generated)'!$B$4:$V$4,INDEX(MyData,D16562, E16562+1))))&gt;0)),
"        " &amp; INDEX(MyData,D16562, E16562+1),
"    " &amp; INDEX(MyData,D16562, E16562+1))</f>
        <v xml:space="preserve">        -1,//655 </v>
      </c>
    </row>
    <row r="16563" spans="4:7" x14ac:dyDescent="0.2">
      <c r="D16563" s="20">
        <f t="shared" si="258"/>
        <v>659</v>
      </c>
      <c r="E16563" s="20">
        <f>MIN(IF(MOD(ROWS($A$2:A16563),$A$2)=0,E16562+1, E16562), $B$2-1)</f>
        <v>19</v>
      </c>
      <c r="G16563" s="2" t="str">
        <f>IF(NOT(OR(
SUMPRODUCT(--ISNUMBER(SEARCH('Chapter 2 (Generated)'!$B$3:$V$3,INDEX(MyData,D16563, E16563+1))))&gt;0,
SUMPRODUCT(--ISNUMBER(SEARCH('Chapter 2 (Generated)'!$B$4:$V$4,INDEX(MyData,D16563, E16563+1))))&gt;0)),
"        " &amp; INDEX(MyData,D16563, E16563+1),
"    " &amp; INDEX(MyData,D16563, E16563+1))</f>
        <v xml:space="preserve">        -1,</v>
      </c>
    </row>
    <row r="16564" spans="4:7" x14ac:dyDescent="0.2">
      <c r="D16564" s="20">
        <f t="shared" si="258"/>
        <v>660</v>
      </c>
      <c r="E16564" s="20">
        <f>MIN(IF(MOD(ROWS($A$2:A16564),$A$2)=0,E16563+1, E16563), $B$2-1)</f>
        <v>19</v>
      </c>
      <c r="G16564" s="2" t="str">
        <f>IF(NOT(OR(
SUMPRODUCT(--ISNUMBER(SEARCH('Chapter 2 (Generated)'!$B$3:$V$3,INDEX(MyData,D16564, E16564+1))))&gt;0,
SUMPRODUCT(--ISNUMBER(SEARCH('Chapter 2 (Generated)'!$B$4:$V$4,INDEX(MyData,D16564, E16564+1))))&gt;0)),
"        " &amp; INDEX(MyData,D16564, E16564+1),
"    " &amp; INDEX(MyData,D16564, E16564+1))</f>
        <v xml:space="preserve">        -1,</v>
      </c>
    </row>
    <row r="16565" spans="4:7" x14ac:dyDescent="0.2">
      <c r="D16565" s="20">
        <f t="shared" si="258"/>
        <v>661</v>
      </c>
      <c r="E16565" s="20">
        <f>MIN(IF(MOD(ROWS($A$2:A16565),$A$2)=0,E16564+1, E16564), $B$2-1)</f>
        <v>19</v>
      </c>
      <c r="G16565" s="2" t="str">
        <f>IF(NOT(OR(
SUMPRODUCT(--ISNUMBER(SEARCH('Chapter 2 (Generated)'!$B$3:$V$3,INDEX(MyData,D16565, E16565+1))))&gt;0,
SUMPRODUCT(--ISNUMBER(SEARCH('Chapter 2 (Generated)'!$B$4:$V$4,INDEX(MyData,D16565, E16565+1))))&gt;0)),
"        " &amp; INDEX(MyData,D16565, E16565+1),
"    " &amp; INDEX(MyData,D16565, E16565+1))</f>
        <v xml:space="preserve">        -1,</v>
      </c>
    </row>
    <row r="16566" spans="4:7" x14ac:dyDescent="0.2">
      <c r="D16566" s="20">
        <f t="shared" si="258"/>
        <v>662</v>
      </c>
      <c r="E16566" s="20">
        <f>MIN(IF(MOD(ROWS($A$2:A16566),$A$2)=0,E16565+1, E16565), $B$2-1)</f>
        <v>19</v>
      </c>
      <c r="G16566" s="2" t="str">
        <f>IF(NOT(OR(
SUMPRODUCT(--ISNUMBER(SEARCH('Chapter 2 (Generated)'!$B$3:$V$3,INDEX(MyData,D16566, E16566+1))))&gt;0,
SUMPRODUCT(--ISNUMBER(SEARCH('Chapter 2 (Generated)'!$B$4:$V$4,INDEX(MyData,D16566, E16566+1))))&gt;0)),
"        " &amp; INDEX(MyData,D16566, E16566+1),
"    " &amp; INDEX(MyData,D16566, E16566+1))</f>
        <v xml:space="preserve">        -1,</v>
      </c>
    </row>
    <row r="16567" spans="4:7" x14ac:dyDescent="0.2">
      <c r="D16567" s="20">
        <f t="shared" si="258"/>
        <v>663</v>
      </c>
      <c r="E16567" s="20">
        <f>MIN(IF(MOD(ROWS($A$2:A16567),$A$2)=0,E16566+1, E16566), $B$2-1)</f>
        <v>19</v>
      </c>
      <c r="G16567" s="2" t="str">
        <f>IF(NOT(OR(
SUMPRODUCT(--ISNUMBER(SEARCH('Chapter 2 (Generated)'!$B$3:$V$3,INDEX(MyData,D16567, E16567+1))))&gt;0,
SUMPRODUCT(--ISNUMBER(SEARCH('Chapter 2 (Generated)'!$B$4:$V$4,INDEX(MyData,D16567, E16567+1))))&gt;0)),
"        " &amp; INDEX(MyData,D16567, E16567+1),
"    " &amp; INDEX(MyData,D16567, E16567+1))</f>
        <v xml:space="preserve">        -1,//660 </v>
      </c>
    </row>
    <row r="16568" spans="4:7" x14ac:dyDescent="0.2">
      <c r="D16568" s="20">
        <f t="shared" si="258"/>
        <v>664</v>
      </c>
      <c r="E16568" s="20">
        <f>MIN(IF(MOD(ROWS($A$2:A16568),$A$2)=0,E16567+1, E16567), $B$2-1)</f>
        <v>19</v>
      </c>
      <c r="G16568" s="2" t="str">
        <f>IF(NOT(OR(
SUMPRODUCT(--ISNUMBER(SEARCH('Chapter 2 (Generated)'!$B$3:$V$3,INDEX(MyData,D16568, E16568+1))))&gt;0,
SUMPRODUCT(--ISNUMBER(SEARCH('Chapter 2 (Generated)'!$B$4:$V$4,INDEX(MyData,D16568, E16568+1))))&gt;0)),
"        " &amp; INDEX(MyData,D16568, E16568+1),
"    " &amp; INDEX(MyData,D16568, E16568+1))</f>
        <v xml:space="preserve">        -1,</v>
      </c>
    </row>
    <row r="16569" spans="4:7" x14ac:dyDescent="0.2">
      <c r="D16569" s="20">
        <f t="shared" si="258"/>
        <v>665</v>
      </c>
      <c r="E16569" s="20">
        <f>MIN(IF(MOD(ROWS($A$2:A16569),$A$2)=0,E16568+1, E16568), $B$2-1)</f>
        <v>19</v>
      </c>
      <c r="G16569" s="2" t="str">
        <f>IF(NOT(OR(
SUMPRODUCT(--ISNUMBER(SEARCH('Chapter 2 (Generated)'!$B$3:$V$3,INDEX(MyData,D16569, E16569+1))))&gt;0,
SUMPRODUCT(--ISNUMBER(SEARCH('Chapter 2 (Generated)'!$B$4:$V$4,INDEX(MyData,D16569, E16569+1))))&gt;0)),
"        " &amp; INDEX(MyData,D16569, E16569+1),
"    " &amp; INDEX(MyData,D16569, E16569+1))</f>
        <v xml:space="preserve">        -1,</v>
      </c>
    </row>
    <row r="16570" spans="4:7" x14ac:dyDescent="0.2">
      <c r="D16570" s="20">
        <f t="shared" si="258"/>
        <v>666</v>
      </c>
      <c r="E16570" s="20">
        <f>MIN(IF(MOD(ROWS($A$2:A16570),$A$2)=0,E16569+1, E16569), $B$2-1)</f>
        <v>19</v>
      </c>
      <c r="G16570" s="2" t="str">
        <f>IF(NOT(OR(
SUMPRODUCT(--ISNUMBER(SEARCH('Chapter 2 (Generated)'!$B$3:$V$3,INDEX(MyData,D16570, E16570+1))))&gt;0,
SUMPRODUCT(--ISNUMBER(SEARCH('Chapter 2 (Generated)'!$B$4:$V$4,INDEX(MyData,D16570, E16570+1))))&gt;0)),
"        " &amp; INDEX(MyData,D16570, E16570+1),
"    " &amp; INDEX(MyData,D16570, E16570+1))</f>
        <v xml:space="preserve">        -1,</v>
      </c>
    </row>
    <row r="16571" spans="4:7" x14ac:dyDescent="0.2">
      <c r="D16571" s="20">
        <f t="shared" si="258"/>
        <v>667</v>
      </c>
      <c r="E16571" s="20">
        <f>MIN(IF(MOD(ROWS($A$2:A16571),$A$2)=0,E16570+1, E16570), $B$2-1)</f>
        <v>19</v>
      </c>
      <c r="G16571" s="2" t="str">
        <f>IF(NOT(OR(
SUMPRODUCT(--ISNUMBER(SEARCH('Chapter 2 (Generated)'!$B$3:$V$3,INDEX(MyData,D16571, E16571+1))))&gt;0,
SUMPRODUCT(--ISNUMBER(SEARCH('Chapter 2 (Generated)'!$B$4:$V$4,INDEX(MyData,D16571, E16571+1))))&gt;0)),
"        " &amp; INDEX(MyData,D16571, E16571+1),
"    " &amp; INDEX(MyData,D16571, E16571+1))</f>
        <v xml:space="preserve">        -1,</v>
      </c>
    </row>
    <row r="16572" spans="4:7" x14ac:dyDescent="0.2">
      <c r="D16572" s="20">
        <f t="shared" si="258"/>
        <v>668</v>
      </c>
      <c r="E16572" s="20">
        <f>MIN(IF(MOD(ROWS($A$2:A16572),$A$2)=0,E16571+1, E16571), $B$2-1)</f>
        <v>19</v>
      </c>
      <c r="G16572" s="2" t="str">
        <f>IF(NOT(OR(
SUMPRODUCT(--ISNUMBER(SEARCH('Chapter 2 (Generated)'!$B$3:$V$3,INDEX(MyData,D16572, E16572+1))))&gt;0,
SUMPRODUCT(--ISNUMBER(SEARCH('Chapter 2 (Generated)'!$B$4:$V$4,INDEX(MyData,D16572, E16572+1))))&gt;0)),
"        " &amp; INDEX(MyData,D16572, E16572+1),
"    " &amp; INDEX(MyData,D16572, E16572+1))</f>
        <v xml:space="preserve">        -1,//665 </v>
      </c>
    </row>
    <row r="16573" spans="4:7" x14ac:dyDescent="0.2">
      <c r="D16573" s="20">
        <f t="shared" si="258"/>
        <v>669</v>
      </c>
      <c r="E16573" s="20">
        <f>MIN(IF(MOD(ROWS($A$2:A16573),$A$2)=0,E16572+1, E16572), $B$2-1)</f>
        <v>19</v>
      </c>
      <c r="G16573" s="2" t="str">
        <f>IF(NOT(OR(
SUMPRODUCT(--ISNUMBER(SEARCH('Chapter 2 (Generated)'!$B$3:$V$3,INDEX(MyData,D16573, E16573+1))))&gt;0,
SUMPRODUCT(--ISNUMBER(SEARCH('Chapter 2 (Generated)'!$B$4:$V$4,INDEX(MyData,D16573, E16573+1))))&gt;0)),
"        " &amp; INDEX(MyData,D16573, E16573+1),
"    " &amp; INDEX(MyData,D16573, E16573+1))</f>
        <v xml:space="preserve">        -1,</v>
      </c>
    </row>
    <row r="16574" spans="4:7" x14ac:dyDescent="0.2">
      <c r="D16574" s="20">
        <f t="shared" si="258"/>
        <v>670</v>
      </c>
      <c r="E16574" s="20">
        <f>MIN(IF(MOD(ROWS($A$2:A16574),$A$2)=0,E16573+1, E16573), $B$2-1)</f>
        <v>19</v>
      </c>
      <c r="G16574" s="2" t="str">
        <f>IF(NOT(OR(
SUMPRODUCT(--ISNUMBER(SEARCH('Chapter 2 (Generated)'!$B$3:$V$3,INDEX(MyData,D16574, E16574+1))))&gt;0,
SUMPRODUCT(--ISNUMBER(SEARCH('Chapter 2 (Generated)'!$B$4:$V$4,INDEX(MyData,D16574, E16574+1))))&gt;0)),
"        " &amp; INDEX(MyData,D16574, E16574+1),
"    " &amp; INDEX(MyData,D16574, E16574+1))</f>
        <v xml:space="preserve">        508,</v>
      </c>
    </row>
    <row r="16575" spans="4:7" x14ac:dyDescent="0.2">
      <c r="D16575" s="20">
        <f t="shared" si="258"/>
        <v>671</v>
      </c>
      <c r="E16575" s="20">
        <f>MIN(IF(MOD(ROWS($A$2:A16575),$A$2)=0,E16574+1, E16574), $B$2-1)</f>
        <v>19</v>
      </c>
      <c r="G16575" s="2" t="str">
        <f>IF(NOT(OR(
SUMPRODUCT(--ISNUMBER(SEARCH('Chapter 2 (Generated)'!$B$3:$V$3,INDEX(MyData,D16575, E16575+1))))&gt;0,
SUMPRODUCT(--ISNUMBER(SEARCH('Chapter 2 (Generated)'!$B$4:$V$4,INDEX(MyData,D16575, E16575+1))))&gt;0)),
"        " &amp; INDEX(MyData,D16575, E16575+1),
"    " &amp; INDEX(MyData,D16575, E16575+1))</f>
        <v xml:space="preserve">        535,</v>
      </c>
    </row>
    <row r="16576" spans="4:7" x14ac:dyDescent="0.2">
      <c r="D16576" s="20">
        <f t="shared" si="258"/>
        <v>672</v>
      </c>
      <c r="E16576" s="20">
        <f>MIN(IF(MOD(ROWS($A$2:A16576),$A$2)=0,E16575+1, E16575), $B$2-1)</f>
        <v>19</v>
      </c>
      <c r="G16576" s="2" t="str">
        <f>IF(NOT(OR(
SUMPRODUCT(--ISNUMBER(SEARCH('Chapter 2 (Generated)'!$B$3:$V$3,INDEX(MyData,D16576, E16576+1))))&gt;0,
SUMPRODUCT(--ISNUMBER(SEARCH('Chapter 2 (Generated)'!$B$4:$V$4,INDEX(MyData,D16576, E16576+1))))&gt;0)),
"        " &amp; INDEX(MyData,D16576, E16576+1),
"    " &amp; INDEX(MyData,D16576, E16576+1))</f>
        <v xml:space="preserve">        564,</v>
      </c>
    </row>
    <row r="16577" spans="4:7" x14ac:dyDescent="0.2">
      <c r="D16577" s="20">
        <f t="shared" si="258"/>
        <v>673</v>
      </c>
      <c r="E16577" s="20">
        <f>MIN(IF(MOD(ROWS($A$2:A16577),$A$2)=0,E16576+1, E16576), $B$2-1)</f>
        <v>19</v>
      </c>
      <c r="G16577" s="2" t="str">
        <f>IF(NOT(OR(
SUMPRODUCT(--ISNUMBER(SEARCH('Chapter 2 (Generated)'!$B$3:$V$3,INDEX(MyData,D16577, E16577+1))))&gt;0,
SUMPRODUCT(--ISNUMBER(SEARCH('Chapter 2 (Generated)'!$B$4:$V$4,INDEX(MyData,D16577, E16577+1))))&gt;0)),
"        " &amp; INDEX(MyData,D16577, E16577+1),
"    " &amp; INDEX(MyData,D16577, E16577+1))</f>
        <v xml:space="preserve">        -1,//670 </v>
      </c>
    </row>
    <row r="16578" spans="4:7" x14ac:dyDescent="0.2">
      <c r="D16578" s="20">
        <f t="shared" ref="D16578:D16641" si="259">MOD(ROW(D16577)-1+ROWS(MyData),ROWS(MyData))+1</f>
        <v>674</v>
      </c>
      <c r="E16578" s="20">
        <f>MIN(IF(MOD(ROWS($A$2:A16578),$A$2)=0,E16577+1, E16577), $B$2-1)</f>
        <v>19</v>
      </c>
      <c r="G16578" s="2" t="str">
        <f>IF(NOT(OR(
SUMPRODUCT(--ISNUMBER(SEARCH('Chapter 2 (Generated)'!$B$3:$V$3,INDEX(MyData,D16578, E16578+1))))&gt;0,
SUMPRODUCT(--ISNUMBER(SEARCH('Chapter 2 (Generated)'!$B$4:$V$4,INDEX(MyData,D16578, E16578+1))))&gt;0)),
"        " &amp; INDEX(MyData,D16578, E16578+1),
"    " &amp; INDEX(MyData,D16578, E16578+1))</f>
        <v xml:space="preserve">        -1,</v>
      </c>
    </row>
    <row r="16579" spans="4:7" x14ac:dyDescent="0.2">
      <c r="D16579" s="20">
        <f t="shared" si="259"/>
        <v>675</v>
      </c>
      <c r="E16579" s="20">
        <f>MIN(IF(MOD(ROWS($A$2:A16579),$A$2)=0,E16578+1, E16578), $B$2-1)</f>
        <v>19</v>
      </c>
      <c r="G16579" s="2" t="str">
        <f>IF(NOT(OR(
SUMPRODUCT(--ISNUMBER(SEARCH('Chapter 2 (Generated)'!$B$3:$V$3,INDEX(MyData,D16579, E16579+1))))&gt;0,
SUMPRODUCT(--ISNUMBER(SEARCH('Chapter 2 (Generated)'!$B$4:$V$4,INDEX(MyData,D16579, E16579+1))))&gt;0)),
"        " &amp; INDEX(MyData,D16579, E16579+1),
"    " &amp; INDEX(MyData,D16579, E16579+1))</f>
        <v xml:space="preserve">        -1,</v>
      </c>
    </row>
    <row r="16580" spans="4:7" x14ac:dyDescent="0.2">
      <c r="D16580" s="20">
        <f t="shared" si="259"/>
        <v>676</v>
      </c>
      <c r="E16580" s="20">
        <f>MIN(IF(MOD(ROWS($A$2:A16580),$A$2)=0,E16579+1, E16579), $B$2-1)</f>
        <v>19</v>
      </c>
      <c r="G16580" s="2" t="str">
        <f>IF(NOT(OR(
SUMPRODUCT(--ISNUMBER(SEARCH('Chapter 2 (Generated)'!$B$3:$V$3,INDEX(MyData,D16580, E16580+1))))&gt;0,
SUMPRODUCT(--ISNUMBER(SEARCH('Chapter 2 (Generated)'!$B$4:$V$4,INDEX(MyData,D16580, E16580+1))))&gt;0)),
"        " &amp; INDEX(MyData,D16580, E16580+1),
"    " &amp; INDEX(MyData,D16580, E16580+1))</f>
        <v xml:space="preserve">        -1,</v>
      </c>
    </row>
    <row r="16581" spans="4:7" x14ac:dyDescent="0.2">
      <c r="D16581" s="20">
        <f t="shared" si="259"/>
        <v>677</v>
      </c>
      <c r="E16581" s="20">
        <f>MIN(IF(MOD(ROWS($A$2:A16581),$A$2)=0,E16580+1, E16580), $B$2-1)</f>
        <v>19</v>
      </c>
      <c r="G16581" s="2" t="str">
        <f>IF(NOT(OR(
SUMPRODUCT(--ISNUMBER(SEARCH('Chapter 2 (Generated)'!$B$3:$V$3,INDEX(MyData,D16581, E16581+1))))&gt;0,
SUMPRODUCT(--ISNUMBER(SEARCH('Chapter 2 (Generated)'!$B$4:$V$4,INDEX(MyData,D16581, E16581+1))))&gt;0)),
"        " &amp; INDEX(MyData,D16581, E16581+1),
"    " &amp; INDEX(MyData,D16581, E16581+1))</f>
        <v xml:space="preserve">        -1,</v>
      </c>
    </row>
    <row r="16582" spans="4:7" x14ac:dyDescent="0.2">
      <c r="D16582" s="20">
        <f t="shared" si="259"/>
        <v>678</v>
      </c>
      <c r="E16582" s="20">
        <f>MIN(IF(MOD(ROWS($A$2:A16582),$A$2)=0,E16581+1, E16581), $B$2-1)</f>
        <v>19</v>
      </c>
      <c r="G16582" s="2" t="str">
        <f>IF(NOT(OR(
SUMPRODUCT(--ISNUMBER(SEARCH('Chapter 2 (Generated)'!$B$3:$V$3,INDEX(MyData,D16582, E16582+1))))&gt;0,
SUMPRODUCT(--ISNUMBER(SEARCH('Chapter 2 (Generated)'!$B$4:$V$4,INDEX(MyData,D16582, E16582+1))))&gt;0)),
"        " &amp; INDEX(MyData,D16582, E16582+1),
"    " &amp; INDEX(MyData,D16582, E16582+1))</f>
        <v xml:space="preserve">        -1,//675 </v>
      </c>
    </row>
    <row r="16583" spans="4:7" x14ac:dyDescent="0.2">
      <c r="D16583" s="20">
        <f t="shared" si="259"/>
        <v>679</v>
      </c>
      <c r="E16583" s="20">
        <f>MIN(IF(MOD(ROWS($A$2:A16583),$A$2)=0,E16582+1, E16582), $B$2-1)</f>
        <v>19</v>
      </c>
      <c r="G16583" s="2" t="str">
        <f>IF(NOT(OR(
SUMPRODUCT(--ISNUMBER(SEARCH('Chapter 2 (Generated)'!$B$3:$V$3,INDEX(MyData,D16583, E16583+1))))&gt;0,
SUMPRODUCT(--ISNUMBER(SEARCH('Chapter 2 (Generated)'!$B$4:$V$4,INDEX(MyData,D16583, E16583+1))))&gt;0)),
"        " &amp; INDEX(MyData,D16583, E16583+1),
"    " &amp; INDEX(MyData,D16583, E16583+1))</f>
        <v xml:space="preserve">        -1,</v>
      </c>
    </row>
    <row r="16584" spans="4:7" x14ac:dyDescent="0.2">
      <c r="D16584" s="20">
        <f t="shared" si="259"/>
        <v>680</v>
      </c>
      <c r="E16584" s="20">
        <f>MIN(IF(MOD(ROWS($A$2:A16584),$A$2)=0,E16583+1, E16583), $B$2-1)</f>
        <v>19</v>
      </c>
      <c r="G16584" s="2" t="str">
        <f>IF(NOT(OR(
SUMPRODUCT(--ISNUMBER(SEARCH('Chapter 2 (Generated)'!$B$3:$V$3,INDEX(MyData,D16584, E16584+1))))&gt;0,
SUMPRODUCT(--ISNUMBER(SEARCH('Chapter 2 (Generated)'!$B$4:$V$4,INDEX(MyData,D16584, E16584+1))))&gt;0)),
"        " &amp; INDEX(MyData,D16584, E16584+1),
"    " &amp; INDEX(MyData,D16584, E16584+1))</f>
        <v xml:space="preserve">        -1,</v>
      </c>
    </row>
    <row r="16585" spans="4:7" x14ac:dyDescent="0.2">
      <c r="D16585" s="20">
        <f t="shared" si="259"/>
        <v>681</v>
      </c>
      <c r="E16585" s="20">
        <f>MIN(IF(MOD(ROWS($A$2:A16585),$A$2)=0,E16584+1, E16584), $B$2-1)</f>
        <v>19</v>
      </c>
      <c r="G16585" s="2" t="str">
        <f>IF(NOT(OR(
SUMPRODUCT(--ISNUMBER(SEARCH('Chapter 2 (Generated)'!$B$3:$V$3,INDEX(MyData,D16585, E16585+1))))&gt;0,
SUMPRODUCT(--ISNUMBER(SEARCH('Chapter 2 (Generated)'!$B$4:$V$4,INDEX(MyData,D16585, E16585+1))))&gt;0)),
"        " &amp; INDEX(MyData,D16585, E16585+1),
"    " &amp; INDEX(MyData,D16585, E16585+1))</f>
        <v xml:space="preserve">        -1,</v>
      </c>
    </row>
    <row r="16586" spans="4:7" x14ac:dyDescent="0.2">
      <c r="D16586" s="20">
        <f t="shared" si="259"/>
        <v>682</v>
      </c>
      <c r="E16586" s="20">
        <f>MIN(IF(MOD(ROWS($A$2:A16586),$A$2)=0,E16585+1, E16585), $B$2-1)</f>
        <v>19</v>
      </c>
      <c r="G16586" s="2" t="str">
        <f>IF(NOT(OR(
SUMPRODUCT(--ISNUMBER(SEARCH('Chapter 2 (Generated)'!$B$3:$V$3,INDEX(MyData,D16586, E16586+1))))&gt;0,
SUMPRODUCT(--ISNUMBER(SEARCH('Chapter 2 (Generated)'!$B$4:$V$4,INDEX(MyData,D16586, E16586+1))))&gt;0)),
"        " &amp; INDEX(MyData,D16586, E16586+1),
"    " &amp; INDEX(MyData,D16586, E16586+1))</f>
        <v xml:space="preserve">        -1,</v>
      </c>
    </row>
    <row r="16587" spans="4:7" x14ac:dyDescent="0.2">
      <c r="D16587" s="20">
        <f t="shared" si="259"/>
        <v>683</v>
      </c>
      <c r="E16587" s="20">
        <f>MIN(IF(MOD(ROWS($A$2:A16587),$A$2)=0,E16586+1, E16586), $B$2-1)</f>
        <v>19</v>
      </c>
      <c r="G16587" s="2" t="str">
        <f>IF(NOT(OR(
SUMPRODUCT(--ISNUMBER(SEARCH('Chapter 2 (Generated)'!$B$3:$V$3,INDEX(MyData,D16587, E16587+1))))&gt;0,
SUMPRODUCT(--ISNUMBER(SEARCH('Chapter 2 (Generated)'!$B$4:$V$4,INDEX(MyData,D16587, E16587+1))))&gt;0)),
"        " &amp; INDEX(MyData,D16587, E16587+1),
"    " &amp; INDEX(MyData,D16587, E16587+1))</f>
        <v xml:space="preserve">        -1,//680 </v>
      </c>
    </row>
    <row r="16588" spans="4:7" x14ac:dyDescent="0.2">
      <c r="D16588" s="20">
        <f t="shared" si="259"/>
        <v>684</v>
      </c>
      <c r="E16588" s="20">
        <f>MIN(IF(MOD(ROWS($A$2:A16588),$A$2)=0,E16587+1, E16587), $B$2-1)</f>
        <v>19</v>
      </c>
      <c r="G16588" s="2" t="str">
        <f>IF(NOT(OR(
SUMPRODUCT(--ISNUMBER(SEARCH('Chapter 2 (Generated)'!$B$3:$V$3,INDEX(MyData,D16588, E16588+1))))&gt;0,
SUMPRODUCT(--ISNUMBER(SEARCH('Chapter 2 (Generated)'!$B$4:$V$4,INDEX(MyData,D16588, E16588+1))))&gt;0)),
"        " &amp; INDEX(MyData,D16588, E16588+1),
"    " &amp; INDEX(MyData,D16588, E16588+1))</f>
        <v xml:space="preserve">        -1,</v>
      </c>
    </row>
    <row r="16589" spans="4:7" x14ac:dyDescent="0.2">
      <c r="D16589" s="20">
        <f t="shared" si="259"/>
        <v>685</v>
      </c>
      <c r="E16589" s="20">
        <f>MIN(IF(MOD(ROWS($A$2:A16589),$A$2)=0,E16588+1, E16588), $B$2-1)</f>
        <v>19</v>
      </c>
      <c r="G16589" s="2" t="str">
        <f>IF(NOT(OR(
SUMPRODUCT(--ISNUMBER(SEARCH('Chapter 2 (Generated)'!$B$3:$V$3,INDEX(MyData,D16589, E16589+1))))&gt;0,
SUMPRODUCT(--ISNUMBER(SEARCH('Chapter 2 (Generated)'!$B$4:$V$4,INDEX(MyData,D16589, E16589+1))))&gt;0)),
"        " &amp; INDEX(MyData,D16589, E16589+1),
"    " &amp; INDEX(MyData,D16589, E16589+1))</f>
        <v xml:space="preserve">        -1,</v>
      </c>
    </row>
    <row r="16590" spans="4:7" x14ac:dyDescent="0.2">
      <c r="D16590" s="20">
        <f t="shared" si="259"/>
        <v>686</v>
      </c>
      <c r="E16590" s="20">
        <f>MIN(IF(MOD(ROWS($A$2:A16590),$A$2)=0,E16589+1, E16589), $B$2-1)</f>
        <v>19</v>
      </c>
      <c r="G16590" s="2" t="str">
        <f>IF(NOT(OR(
SUMPRODUCT(--ISNUMBER(SEARCH('Chapter 2 (Generated)'!$B$3:$V$3,INDEX(MyData,D16590, E16590+1))))&gt;0,
SUMPRODUCT(--ISNUMBER(SEARCH('Chapter 2 (Generated)'!$B$4:$V$4,INDEX(MyData,D16590, E16590+1))))&gt;0)),
"        " &amp; INDEX(MyData,D16590, E16590+1),
"    " &amp; INDEX(MyData,D16590, E16590+1))</f>
        <v xml:space="preserve">        -1,</v>
      </c>
    </row>
    <row r="16591" spans="4:7" x14ac:dyDescent="0.2">
      <c r="D16591" s="20">
        <f t="shared" si="259"/>
        <v>687</v>
      </c>
      <c r="E16591" s="20">
        <f>MIN(IF(MOD(ROWS($A$2:A16591),$A$2)=0,E16590+1, E16590), $B$2-1)</f>
        <v>19</v>
      </c>
      <c r="G16591" s="2" t="str">
        <f>IF(NOT(OR(
SUMPRODUCT(--ISNUMBER(SEARCH('Chapter 2 (Generated)'!$B$3:$V$3,INDEX(MyData,D16591, E16591+1))))&gt;0,
SUMPRODUCT(--ISNUMBER(SEARCH('Chapter 2 (Generated)'!$B$4:$V$4,INDEX(MyData,D16591, E16591+1))))&gt;0)),
"        " &amp; INDEX(MyData,D16591, E16591+1),
"    " &amp; INDEX(MyData,D16591, E16591+1))</f>
        <v xml:space="preserve">        -1,</v>
      </c>
    </row>
    <row r="16592" spans="4:7" x14ac:dyDescent="0.2">
      <c r="D16592" s="20">
        <f t="shared" si="259"/>
        <v>688</v>
      </c>
      <c r="E16592" s="20">
        <f>MIN(IF(MOD(ROWS($A$2:A16592),$A$2)=0,E16591+1, E16591), $B$2-1)</f>
        <v>19</v>
      </c>
      <c r="G16592" s="2" t="str">
        <f>IF(NOT(OR(
SUMPRODUCT(--ISNUMBER(SEARCH('Chapter 2 (Generated)'!$B$3:$V$3,INDEX(MyData,D16592, E16592+1))))&gt;0,
SUMPRODUCT(--ISNUMBER(SEARCH('Chapter 2 (Generated)'!$B$4:$V$4,INDEX(MyData,D16592, E16592+1))))&gt;0)),
"        " &amp; INDEX(MyData,D16592, E16592+1),
"    " &amp; INDEX(MyData,D16592, E16592+1))</f>
        <v xml:space="preserve">        -1,//685 </v>
      </c>
    </row>
    <row r="16593" spans="4:7" x14ac:dyDescent="0.2">
      <c r="D16593" s="20">
        <f t="shared" si="259"/>
        <v>689</v>
      </c>
      <c r="E16593" s="20">
        <f>MIN(IF(MOD(ROWS($A$2:A16593),$A$2)=0,E16592+1, E16592), $B$2-1)</f>
        <v>19</v>
      </c>
      <c r="G16593" s="2" t="str">
        <f>IF(NOT(OR(
SUMPRODUCT(--ISNUMBER(SEARCH('Chapter 2 (Generated)'!$B$3:$V$3,INDEX(MyData,D16593, E16593+1))))&gt;0,
SUMPRODUCT(--ISNUMBER(SEARCH('Chapter 2 (Generated)'!$B$4:$V$4,INDEX(MyData,D16593, E16593+1))))&gt;0)),
"        " &amp; INDEX(MyData,D16593, E16593+1),
"    " &amp; INDEX(MyData,D16593, E16593+1))</f>
        <v xml:space="preserve">        -1,</v>
      </c>
    </row>
    <row r="16594" spans="4:7" x14ac:dyDescent="0.2">
      <c r="D16594" s="20">
        <f t="shared" si="259"/>
        <v>690</v>
      </c>
      <c r="E16594" s="20">
        <f>MIN(IF(MOD(ROWS($A$2:A16594),$A$2)=0,E16593+1, E16593), $B$2-1)</f>
        <v>19</v>
      </c>
      <c r="G16594" s="2" t="str">
        <f>IF(NOT(OR(
SUMPRODUCT(--ISNUMBER(SEARCH('Chapter 2 (Generated)'!$B$3:$V$3,INDEX(MyData,D16594, E16594+1))))&gt;0,
SUMPRODUCT(--ISNUMBER(SEARCH('Chapter 2 (Generated)'!$B$4:$V$4,INDEX(MyData,D16594, E16594+1))))&gt;0)),
"        " &amp; INDEX(MyData,D16594, E16594+1),
"    " &amp; INDEX(MyData,D16594, E16594+1))</f>
        <v xml:space="preserve">        -1,</v>
      </c>
    </row>
    <row r="16595" spans="4:7" x14ac:dyDescent="0.2">
      <c r="D16595" s="20">
        <f t="shared" si="259"/>
        <v>691</v>
      </c>
      <c r="E16595" s="20">
        <f>MIN(IF(MOD(ROWS($A$2:A16595),$A$2)=0,E16594+1, E16594), $B$2-1)</f>
        <v>19</v>
      </c>
      <c r="G16595" s="2" t="str">
        <f>IF(NOT(OR(
SUMPRODUCT(--ISNUMBER(SEARCH('Chapter 2 (Generated)'!$B$3:$V$3,INDEX(MyData,D16595, E16595+1))))&gt;0,
SUMPRODUCT(--ISNUMBER(SEARCH('Chapter 2 (Generated)'!$B$4:$V$4,INDEX(MyData,D16595, E16595+1))))&gt;0)),
"        " &amp; INDEX(MyData,D16595, E16595+1),
"    " &amp; INDEX(MyData,D16595, E16595+1))</f>
        <v xml:space="preserve">        -1,</v>
      </c>
    </row>
    <row r="16596" spans="4:7" x14ac:dyDescent="0.2">
      <c r="D16596" s="20">
        <f t="shared" si="259"/>
        <v>692</v>
      </c>
      <c r="E16596" s="20">
        <f>MIN(IF(MOD(ROWS($A$2:A16596),$A$2)=0,E16595+1, E16595), $B$2-1)</f>
        <v>19</v>
      </c>
      <c r="G16596" s="2" t="str">
        <f>IF(NOT(OR(
SUMPRODUCT(--ISNUMBER(SEARCH('Chapter 2 (Generated)'!$B$3:$V$3,INDEX(MyData,D16596, E16596+1))))&gt;0,
SUMPRODUCT(--ISNUMBER(SEARCH('Chapter 2 (Generated)'!$B$4:$V$4,INDEX(MyData,D16596, E16596+1))))&gt;0)),
"        " &amp; INDEX(MyData,D16596, E16596+1),
"    " &amp; INDEX(MyData,D16596, E16596+1))</f>
        <v xml:space="preserve">        508,//689 GHOST SLIDE</v>
      </c>
    </row>
    <row r="16597" spans="4:7" x14ac:dyDescent="0.2">
      <c r="D16597" s="20">
        <f t="shared" si="259"/>
        <v>693</v>
      </c>
      <c r="E16597" s="20">
        <f>MIN(IF(MOD(ROWS($A$2:A16597),$A$2)=0,E16596+1, E16596), $B$2-1)</f>
        <v>19</v>
      </c>
      <c r="G16597" s="2" t="str">
        <f>IF(NOT(OR(
SUMPRODUCT(--ISNUMBER(SEARCH('Chapter 2 (Generated)'!$B$3:$V$3,INDEX(MyData,D16597, E16597+1))))&gt;0,
SUMPRODUCT(--ISNUMBER(SEARCH('Chapter 2 (Generated)'!$B$4:$V$4,INDEX(MyData,D16597, E16597+1))))&gt;0)),
"        " &amp; INDEX(MyData,D16597, E16597+1),
"    " &amp; INDEX(MyData,D16597, E16597+1))</f>
        <v xml:space="preserve">        535,//690 </v>
      </c>
    </row>
    <row r="16598" spans="4:7" x14ac:dyDescent="0.2">
      <c r="D16598" s="20">
        <f t="shared" si="259"/>
        <v>694</v>
      </c>
      <c r="E16598" s="20">
        <f>MIN(IF(MOD(ROWS($A$2:A16598),$A$2)=0,E16597+1, E16597), $B$2-1)</f>
        <v>19</v>
      </c>
      <c r="G16598" s="2" t="str">
        <f>IF(NOT(OR(
SUMPRODUCT(--ISNUMBER(SEARCH('Chapter 2 (Generated)'!$B$3:$V$3,INDEX(MyData,D16598, E16598+1))))&gt;0,
SUMPRODUCT(--ISNUMBER(SEARCH('Chapter 2 (Generated)'!$B$4:$V$4,INDEX(MyData,D16598, E16598+1))))&gt;0)),
"        " &amp; INDEX(MyData,D16598, E16598+1),
"    " &amp; INDEX(MyData,D16598, E16598+1))</f>
        <v xml:space="preserve">        564,</v>
      </c>
    </row>
    <row r="16599" spans="4:7" x14ac:dyDescent="0.2">
      <c r="D16599" s="20">
        <f t="shared" si="259"/>
        <v>695</v>
      </c>
      <c r="E16599" s="20">
        <f>MIN(IF(MOD(ROWS($A$2:A16599),$A$2)=0,E16598+1, E16598), $B$2-1)</f>
        <v>19</v>
      </c>
      <c r="G16599" s="2" t="str">
        <f>IF(NOT(OR(
SUMPRODUCT(--ISNUMBER(SEARCH('Chapter 2 (Generated)'!$B$3:$V$3,INDEX(MyData,D16599, E16599+1))))&gt;0,
SUMPRODUCT(--ISNUMBER(SEARCH('Chapter 2 (Generated)'!$B$4:$V$4,INDEX(MyData,D16599, E16599+1))))&gt;0)),
"        " &amp; INDEX(MyData,D16599, E16599+1),
"    " &amp; INDEX(MyData,D16599, E16599+1))</f>
        <v xml:space="preserve">        -1,</v>
      </c>
    </row>
    <row r="16600" spans="4:7" x14ac:dyDescent="0.2">
      <c r="D16600" s="20">
        <f t="shared" si="259"/>
        <v>696</v>
      </c>
      <c r="E16600" s="20">
        <f>MIN(IF(MOD(ROWS($A$2:A16600),$A$2)=0,E16599+1, E16599), $B$2-1)</f>
        <v>19</v>
      </c>
      <c r="G16600" s="2" t="str">
        <f>IF(NOT(OR(
SUMPRODUCT(--ISNUMBER(SEARCH('Chapter 2 (Generated)'!$B$3:$V$3,INDEX(MyData,D16600, E16600+1))))&gt;0,
SUMPRODUCT(--ISNUMBER(SEARCH('Chapter 2 (Generated)'!$B$4:$V$4,INDEX(MyData,D16600, E16600+1))))&gt;0)),
"        " &amp; INDEX(MyData,D16600, E16600+1),
"    " &amp; INDEX(MyData,D16600, E16600+1))</f>
        <v xml:space="preserve">        -1,</v>
      </c>
    </row>
    <row r="16601" spans="4:7" x14ac:dyDescent="0.2">
      <c r="D16601" s="20">
        <f t="shared" si="259"/>
        <v>697</v>
      </c>
      <c r="E16601" s="20">
        <f>MIN(IF(MOD(ROWS($A$2:A16601),$A$2)=0,E16600+1, E16600), $B$2-1)</f>
        <v>19</v>
      </c>
      <c r="G16601" s="2" t="str">
        <f>IF(NOT(OR(
SUMPRODUCT(--ISNUMBER(SEARCH('Chapter 2 (Generated)'!$B$3:$V$3,INDEX(MyData,D16601, E16601+1))))&gt;0,
SUMPRODUCT(--ISNUMBER(SEARCH('Chapter 2 (Generated)'!$B$4:$V$4,INDEX(MyData,D16601, E16601+1))))&gt;0)),
"        " &amp; INDEX(MyData,D16601, E16601+1),
"    " &amp; INDEX(MyData,D16601, E16601+1))</f>
        <v xml:space="preserve">        -1,</v>
      </c>
    </row>
    <row r="16602" spans="4:7" x14ac:dyDescent="0.2">
      <c r="D16602" s="20">
        <f t="shared" si="259"/>
        <v>698</v>
      </c>
      <c r="E16602" s="20">
        <f>MIN(IF(MOD(ROWS($A$2:A16602),$A$2)=0,E16601+1, E16601), $B$2-1)</f>
        <v>19</v>
      </c>
      <c r="G16602" s="2" t="str">
        <f>IF(NOT(OR(
SUMPRODUCT(--ISNUMBER(SEARCH('Chapter 2 (Generated)'!$B$3:$V$3,INDEX(MyData,D16602, E16602+1))))&gt;0,
SUMPRODUCT(--ISNUMBER(SEARCH('Chapter 2 (Generated)'!$B$4:$V$4,INDEX(MyData,D16602, E16602+1))))&gt;0)),
"        " &amp; INDEX(MyData,D16602, E16602+1),
"    " &amp; INDEX(MyData,D16602, E16602+1))</f>
        <v xml:space="preserve">        -1,//695 </v>
      </c>
    </row>
    <row r="16603" spans="4:7" x14ac:dyDescent="0.2">
      <c r="D16603" s="20">
        <f t="shared" si="259"/>
        <v>699</v>
      </c>
      <c r="E16603" s="20">
        <f>MIN(IF(MOD(ROWS($A$2:A16603),$A$2)=0,E16602+1, E16602), $B$2-1)</f>
        <v>19</v>
      </c>
      <c r="G16603" s="2" t="str">
        <f>IF(NOT(OR(
SUMPRODUCT(--ISNUMBER(SEARCH('Chapter 2 (Generated)'!$B$3:$V$3,INDEX(MyData,D16603, E16603+1))))&gt;0,
SUMPRODUCT(--ISNUMBER(SEARCH('Chapter 2 (Generated)'!$B$4:$V$4,INDEX(MyData,D16603, E16603+1))))&gt;0)),
"        " &amp; INDEX(MyData,D16603, E16603+1),
"    " &amp; INDEX(MyData,D16603, E16603+1))</f>
        <v xml:space="preserve">        -1,</v>
      </c>
    </row>
    <row r="16604" spans="4:7" x14ac:dyDescent="0.2">
      <c r="D16604" s="20">
        <f t="shared" si="259"/>
        <v>700</v>
      </c>
      <c r="E16604" s="20">
        <f>MIN(IF(MOD(ROWS($A$2:A16604),$A$2)=0,E16603+1, E16603), $B$2-1)</f>
        <v>19</v>
      </c>
      <c r="G16604" s="2" t="str">
        <f>IF(NOT(OR(
SUMPRODUCT(--ISNUMBER(SEARCH('Chapter 2 (Generated)'!$B$3:$V$3,INDEX(MyData,D16604, E16604+1))))&gt;0,
SUMPRODUCT(--ISNUMBER(SEARCH('Chapter 2 (Generated)'!$B$4:$V$4,INDEX(MyData,D16604, E16604+1))))&gt;0)),
"        " &amp; INDEX(MyData,D16604, E16604+1),
"    " &amp; INDEX(MyData,D16604, E16604+1))</f>
        <v xml:space="preserve">        -1,</v>
      </c>
    </row>
    <row r="16605" spans="4:7" x14ac:dyDescent="0.2">
      <c r="D16605" s="20">
        <f t="shared" si="259"/>
        <v>701</v>
      </c>
      <c r="E16605" s="20">
        <f>MIN(IF(MOD(ROWS($A$2:A16605),$A$2)=0,E16604+1, E16604), $B$2-1)</f>
        <v>19</v>
      </c>
      <c r="G16605" s="2" t="str">
        <f>IF(NOT(OR(
SUMPRODUCT(--ISNUMBER(SEARCH('Chapter 2 (Generated)'!$B$3:$V$3,INDEX(MyData,D16605, E16605+1))))&gt;0,
SUMPRODUCT(--ISNUMBER(SEARCH('Chapter 2 (Generated)'!$B$4:$V$4,INDEX(MyData,D16605, E16605+1))))&gt;0)),
"        " &amp; INDEX(MyData,D16605, E16605+1),
"    " &amp; INDEX(MyData,D16605, E16605+1))</f>
        <v xml:space="preserve">        -1,</v>
      </c>
    </row>
    <row r="16606" spans="4:7" x14ac:dyDescent="0.2">
      <c r="D16606" s="20">
        <f t="shared" si="259"/>
        <v>702</v>
      </c>
      <c r="E16606" s="20">
        <f>MIN(IF(MOD(ROWS($A$2:A16606),$A$2)=0,E16605+1, E16605), $B$2-1)</f>
        <v>19</v>
      </c>
      <c r="G16606" s="2" t="str">
        <f>IF(NOT(OR(
SUMPRODUCT(--ISNUMBER(SEARCH('Chapter 2 (Generated)'!$B$3:$V$3,INDEX(MyData,D16606, E16606+1))))&gt;0,
SUMPRODUCT(--ISNUMBER(SEARCH('Chapter 2 (Generated)'!$B$4:$V$4,INDEX(MyData,D16606, E16606+1))))&gt;0)),
"        " &amp; INDEX(MyData,D16606, E16606+1),
"    " &amp; INDEX(MyData,D16606, E16606+1))</f>
        <v xml:space="preserve">        -1,</v>
      </c>
    </row>
    <row r="16607" spans="4:7" x14ac:dyDescent="0.2">
      <c r="D16607" s="20">
        <f t="shared" si="259"/>
        <v>703</v>
      </c>
      <c r="E16607" s="20">
        <f>MIN(IF(MOD(ROWS($A$2:A16607),$A$2)=0,E16606+1, E16606), $B$2-1)</f>
        <v>19</v>
      </c>
      <c r="G16607" s="2" t="str">
        <f>IF(NOT(OR(
SUMPRODUCT(--ISNUMBER(SEARCH('Chapter 2 (Generated)'!$B$3:$V$3,INDEX(MyData,D16607, E16607+1))))&gt;0,
SUMPRODUCT(--ISNUMBER(SEARCH('Chapter 2 (Generated)'!$B$4:$V$4,INDEX(MyData,D16607, E16607+1))))&gt;0)),
"        " &amp; INDEX(MyData,D16607, E16607+1),
"    " &amp; INDEX(MyData,D16607, E16607+1))</f>
        <v xml:space="preserve">        -1,//700 </v>
      </c>
    </row>
    <row r="16608" spans="4:7" x14ac:dyDescent="0.2">
      <c r="D16608" s="20">
        <f t="shared" si="259"/>
        <v>704</v>
      </c>
      <c r="E16608" s="20">
        <f>MIN(IF(MOD(ROWS($A$2:A16608),$A$2)=0,E16607+1, E16607), $B$2-1)</f>
        <v>19</v>
      </c>
      <c r="G16608" s="2" t="str">
        <f>IF(NOT(OR(
SUMPRODUCT(--ISNUMBER(SEARCH('Chapter 2 (Generated)'!$B$3:$V$3,INDEX(MyData,D16608, E16608+1))))&gt;0,
SUMPRODUCT(--ISNUMBER(SEARCH('Chapter 2 (Generated)'!$B$4:$V$4,INDEX(MyData,D16608, E16608+1))))&gt;0)),
"        " &amp; INDEX(MyData,D16608, E16608+1),
"    " &amp; INDEX(MyData,D16608, E16608+1))</f>
        <v xml:space="preserve">        -1,</v>
      </c>
    </row>
    <row r="16609" spans="4:7" x14ac:dyDescent="0.2">
      <c r="D16609" s="20">
        <f t="shared" si="259"/>
        <v>705</v>
      </c>
      <c r="E16609" s="20">
        <f>MIN(IF(MOD(ROWS($A$2:A16609),$A$2)=0,E16608+1, E16608), $B$2-1)</f>
        <v>19</v>
      </c>
      <c r="G16609" s="2" t="str">
        <f>IF(NOT(OR(
SUMPRODUCT(--ISNUMBER(SEARCH('Chapter 2 (Generated)'!$B$3:$V$3,INDEX(MyData,D16609, E16609+1))))&gt;0,
SUMPRODUCT(--ISNUMBER(SEARCH('Chapter 2 (Generated)'!$B$4:$V$4,INDEX(MyData,D16609, E16609+1))))&gt;0)),
"        " &amp; INDEX(MyData,D16609, E16609+1),
"    " &amp; INDEX(MyData,D16609, E16609+1))</f>
        <v xml:space="preserve">        -1,</v>
      </c>
    </row>
    <row r="16610" spans="4:7" x14ac:dyDescent="0.2">
      <c r="D16610" s="20">
        <f t="shared" si="259"/>
        <v>706</v>
      </c>
      <c r="E16610" s="20">
        <f>MIN(IF(MOD(ROWS($A$2:A16610),$A$2)=0,E16609+1, E16609), $B$2-1)</f>
        <v>19</v>
      </c>
      <c r="G16610" s="2" t="str">
        <f>IF(NOT(OR(
SUMPRODUCT(--ISNUMBER(SEARCH('Chapter 2 (Generated)'!$B$3:$V$3,INDEX(MyData,D16610, E16610+1))))&gt;0,
SUMPRODUCT(--ISNUMBER(SEARCH('Chapter 2 (Generated)'!$B$4:$V$4,INDEX(MyData,D16610, E16610+1))))&gt;0)),
"        " &amp; INDEX(MyData,D16610, E16610+1),
"    " &amp; INDEX(MyData,D16610, E16610+1))</f>
        <v xml:space="preserve">        -1,</v>
      </c>
    </row>
    <row r="16611" spans="4:7" x14ac:dyDescent="0.2">
      <c r="D16611" s="20">
        <f t="shared" si="259"/>
        <v>707</v>
      </c>
      <c r="E16611" s="20">
        <f>MIN(IF(MOD(ROWS($A$2:A16611),$A$2)=0,E16610+1, E16610), $B$2-1)</f>
        <v>19</v>
      </c>
      <c r="G16611" s="2" t="str">
        <f>IF(NOT(OR(
SUMPRODUCT(--ISNUMBER(SEARCH('Chapter 2 (Generated)'!$B$3:$V$3,INDEX(MyData,D16611, E16611+1))))&gt;0,
SUMPRODUCT(--ISNUMBER(SEARCH('Chapter 2 (Generated)'!$B$4:$V$4,INDEX(MyData,D16611, E16611+1))))&gt;0)),
"        " &amp; INDEX(MyData,D16611, E16611+1),
"    " &amp; INDEX(MyData,D16611, E16611+1))</f>
        <v xml:space="preserve">        -1,</v>
      </c>
    </row>
    <row r="16612" spans="4:7" x14ac:dyDescent="0.2">
      <c r="D16612" s="20">
        <f t="shared" si="259"/>
        <v>708</v>
      </c>
      <c r="E16612" s="20">
        <f>MIN(IF(MOD(ROWS($A$2:A16612),$A$2)=0,E16611+1, E16611), $B$2-1)</f>
        <v>19</v>
      </c>
      <c r="G16612" s="2" t="str">
        <f>IF(NOT(OR(
SUMPRODUCT(--ISNUMBER(SEARCH('Chapter 2 (Generated)'!$B$3:$V$3,INDEX(MyData,D16612, E16612+1))))&gt;0,
SUMPRODUCT(--ISNUMBER(SEARCH('Chapter 2 (Generated)'!$B$4:$V$4,INDEX(MyData,D16612, E16612+1))))&gt;0)),
"        " &amp; INDEX(MyData,D16612, E16612+1),
"    " &amp; INDEX(MyData,D16612, E16612+1))</f>
        <v xml:space="preserve">        -1,//705 </v>
      </c>
    </row>
    <row r="16613" spans="4:7" x14ac:dyDescent="0.2">
      <c r="D16613" s="20">
        <f t="shared" si="259"/>
        <v>709</v>
      </c>
      <c r="E16613" s="20">
        <f>MIN(IF(MOD(ROWS($A$2:A16613),$A$2)=0,E16612+1, E16612), $B$2-1)</f>
        <v>19</v>
      </c>
      <c r="G16613" s="2" t="str">
        <f>IF(NOT(OR(
SUMPRODUCT(--ISNUMBER(SEARCH('Chapter 2 (Generated)'!$B$3:$V$3,INDEX(MyData,D16613, E16613+1))))&gt;0,
SUMPRODUCT(--ISNUMBER(SEARCH('Chapter 2 (Generated)'!$B$4:$V$4,INDEX(MyData,D16613, E16613+1))))&gt;0)),
"        " &amp; INDEX(MyData,D16613, E16613+1),
"    " &amp; INDEX(MyData,D16613, E16613+1))</f>
        <v xml:space="preserve">        -1,</v>
      </c>
    </row>
    <row r="16614" spans="4:7" x14ac:dyDescent="0.2">
      <c r="D16614" s="20">
        <f t="shared" si="259"/>
        <v>710</v>
      </c>
      <c r="E16614" s="20">
        <f>MIN(IF(MOD(ROWS($A$2:A16614),$A$2)=0,E16613+1, E16613), $B$2-1)</f>
        <v>19</v>
      </c>
      <c r="G16614" s="2" t="str">
        <f>IF(NOT(OR(
SUMPRODUCT(--ISNUMBER(SEARCH('Chapter 2 (Generated)'!$B$3:$V$3,INDEX(MyData,D16614, E16614+1))))&gt;0,
SUMPRODUCT(--ISNUMBER(SEARCH('Chapter 2 (Generated)'!$B$4:$V$4,INDEX(MyData,D16614, E16614+1))))&gt;0)),
"        " &amp; INDEX(MyData,D16614, E16614+1),
"    " &amp; INDEX(MyData,D16614, E16614+1))</f>
        <v xml:space="preserve">        -1,</v>
      </c>
    </row>
    <row r="16615" spans="4:7" x14ac:dyDescent="0.2">
      <c r="D16615" s="20">
        <f t="shared" si="259"/>
        <v>711</v>
      </c>
      <c r="E16615" s="20">
        <f>MIN(IF(MOD(ROWS($A$2:A16615),$A$2)=0,E16614+1, E16614), $B$2-1)</f>
        <v>19</v>
      </c>
      <c r="G16615" s="2" t="str">
        <f>IF(NOT(OR(
SUMPRODUCT(--ISNUMBER(SEARCH('Chapter 2 (Generated)'!$B$3:$V$3,INDEX(MyData,D16615, E16615+1))))&gt;0,
SUMPRODUCT(--ISNUMBER(SEARCH('Chapter 2 (Generated)'!$B$4:$V$4,INDEX(MyData,D16615, E16615+1))))&gt;0)),
"        " &amp; INDEX(MyData,D16615, E16615+1),
"    " &amp; INDEX(MyData,D16615, E16615+1))</f>
        <v xml:space="preserve">        -1,</v>
      </c>
    </row>
    <row r="16616" spans="4:7" x14ac:dyDescent="0.2">
      <c r="D16616" s="20">
        <f t="shared" si="259"/>
        <v>712</v>
      </c>
      <c r="E16616" s="20">
        <f>MIN(IF(MOD(ROWS($A$2:A16616),$A$2)=0,E16615+1, E16615), $B$2-1)</f>
        <v>19</v>
      </c>
      <c r="G16616" s="2" t="str">
        <f>IF(NOT(OR(
SUMPRODUCT(--ISNUMBER(SEARCH('Chapter 2 (Generated)'!$B$3:$V$3,INDEX(MyData,D16616, E16616+1))))&gt;0,
SUMPRODUCT(--ISNUMBER(SEARCH('Chapter 2 (Generated)'!$B$4:$V$4,INDEX(MyData,D16616, E16616+1))))&gt;0)),
"        " &amp; INDEX(MyData,D16616, E16616+1),
"    " &amp; INDEX(MyData,D16616, E16616+1))</f>
        <v xml:space="preserve">        -1,</v>
      </c>
    </row>
    <row r="16617" spans="4:7" x14ac:dyDescent="0.2">
      <c r="D16617" s="20">
        <f t="shared" si="259"/>
        <v>713</v>
      </c>
      <c r="E16617" s="20">
        <f>MIN(IF(MOD(ROWS($A$2:A16617),$A$2)=0,E16616+1, E16616), $B$2-1)</f>
        <v>19</v>
      </c>
      <c r="G16617" s="2" t="str">
        <f>IF(NOT(OR(
SUMPRODUCT(--ISNUMBER(SEARCH('Chapter 2 (Generated)'!$B$3:$V$3,INDEX(MyData,D16617, E16617+1))))&gt;0,
SUMPRODUCT(--ISNUMBER(SEARCH('Chapter 2 (Generated)'!$B$4:$V$4,INDEX(MyData,D16617, E16617+1))))&gt;0)),
"        " &amp; INDEX(MyData,D16617, E16617+1),
"    " &amp; INDEX(MyData,D16617, E16617+1))</f>
        <v xml:space="preserve">        -1,//710 </v>
      </c>
    </row>
    <row r="16618" spans="4:7" x14ac:dyDescent="0.2">
      <c r="D16618" s="20">
        <f t="shared" si="259"/>
        <v>714</v>
      </c>
      <c r="E16618" s="20">
        <f>MIN(IF(MOD(ROWS($A$2:A16618),$A$2)=0,E16617+1, E16617), $B$2-1)</f>
        <v>19</v>
      </c>
      <c r="G16618" s="2" t="str">
        <f>IF(NOT(OR(
SUMPRODUCT(--ISNUMBER(SEARCH('Chapter 2 (Generated)'!$B$3:$V$3,INDEX(MyData,D16618, E16618+1))))&gt;0,
SUMPRODUCT(--ISNUMBER(SEARCH('Chapter 2 (Generated)'!$B$4:$V$4,INDEX(MyData,D16618, E16618+1))))&gt;0)),
"        " &amp; INDEX(MyData,D16618, E16618+1),
"    " &amp; INDEX(MyData,D16618, E16618+1))</f>
        <v xml:space="preserve">        -1,</v>
      </c>
    </row>
    <row r="16619" spans="4:7" x14ac:dyDescent="0.2">
      <c r="D16619" s="20">
        <f t="shared" si="259"/>
        <v>715</v>
      </c>
      <c r="E16619" s="20">
        <f>MIN(IF(MOD(ROWS($A$2:A16619),$A$2)=0,E16618+1, E16618), $B$2-1)</f>
        <v>19</v>
      </c>
      <c r="G16619" s="2" t="str">
        <f>IF(NOT(OR(
SUMPRODUCT(--ISNUMBER(SEARCH('Chapter 2 (Generated)'!$B$3:$V$3,INDEX(MyData,D16619, E16619+1))))&gt;0,
SUMPRODUCT(--ISNUMBER(SEARCH('Chapter 2 (Generated)'!$B$4:$V$4,INDEX(MyData,D16619, E16619+1))))&gt;0)),
"        " &amp; INDEX(MyData,D16619, E16619+1),
"    " &amp; INDEX(MyData,D16619, E16619+1))</f>
        <v xml:space="preserve">        -1,</v>
      </c>
    </row>
    <row r="16620" spans="4:7" x14ac:dyDescent="0.2">
      <c r="D16620" s="20">
        <f t="shared" si="259"/>
        <v>716</v>
      </c>
      <c r="E16620" s="20">
        <f>MIN(IF(MOD(ROWS($A$2:A16620),$A$2)=0,E16619+1, E16619), $B$2-1)</f>
        <v>19</v>
      </c>
      <c r="G16620" s="2" t="str">
        <f>IF(NOT(OR(
SUMPRODUCT(--ISNUMBER(SEARCH('Chapter 2 (Generated)'!$B$3:$V$3,INDEX(MyData,D16620, E16620+1))))&gt;0,
SUMPRODUCT(--ISNUMBER(SEARCH('Chapter 2 (Generated)'!$B$4:$V$4,INDEX(MyData,D16620, E16620+1))))&gt;0)),
"        " &amp; INDEX(MyData,D16620, E16620+1),
"    " &amp; INDEX(MyData,D16620, E16620+1))</f>
        <v xml:space="preserve">        -1,</v>
      </c>
    </row>
    <row r="16621" spans="4:7" x14ac:dyDescent="0.2">
      <c r="D16621" s="20">
        <f t="shared" si="259"/>
        <v>717</v>
      </c>
      <c r="E16621" s="20">
        <f>MIN(IF(MOD(ROWS($A$2:A16621),$A$2)=0,E16620+1, E16620), $B$2-1)</f>
        <v>19</v>
      </c>
      <c r="G16621" s="2" t="str">
        <f>IF(NOT(OR(
SUMPRODUCT(--ISNUMBER(SEARCH('Chapter 2 (Generated)'!$B$3:$V$3,INDEX(MyData,D16621, E16621+1))))&gt;0,
SUMPRODUCT(--ISNUMBER(SEARCH('Chapter 2 (Generated)'!$B$4:$V$4,INDEX(MyData,D16621, E16621+1))))&gt;0)),
"        " &amp; INDEX(MyData,D16621, E16621+1),
"    " &amp; INDEX(MyData,D16621, E16621+1))</f>
        <v xml:space="preserve">        -1,</v>
      </c>
    </row>
    <row r="16622" spans="4:7" x14ac:dyDescent="0.2">
      <c r="D16622" s="20">
        <f t="shared" si="259"/>
        <v>718</v>
      </c>
      <c r="E16622" s="20">
        <f>MIN(IF(MOD(ROWS($A$2:A16622),$A$2)=0,E16621+1, E16621), $B$2-1)</f>
        <v>19</v>
      </c>
      <c r="G16622" s="2" t="str">
        <f>IF(NOT(OR(
SUMPRODUCT(--ISNUMBER(SEARCH('Chapter 2 (Generated)'!$B$3:$V$3,INDEX(MyData,D16622, E16622+1))))&gt;0,
SUMPRODUCT(--ISNUMBER(SEARCH('Chapter 2 (Generated)'!$B$4:$V$4,INDEX(MyData,D16622, E16622+1))))&gt;0)),
"        " &amp; INDEX(MyData,D16622, E16622+1),
"    " &amp; INDEX(MyData,D16622, E16622+1))</f>
        <v xml:space="preserve">        -1,//715 </v>
      </c>
    </row>
    <row r="16623" spans="4:7" x14ac:dyDescent="0.2">
      <c r="D16623" s="20">
        <f t="shared" si="259"/>
        <v>719</v>
      </c>
      <c r="E16623" s="20">
        <f>MIN(IF(MOD(ROWS($A$2:A16623),$A$2)=0,E16622+1, E16622), $B$2-1)</f>
        <v>19</v>
      </c>
      <c r="G16623" s="2" t="str">
        <f>IF(NOT(OR(
SUMPRODUCT(--ISNUMBER(SEARCH('Chapter 2 (Generated)'!$B$3:$V$3,INDEX(MyData,D16623, E16623+1))))&gt;0,
SUMPRODUCT(--ISNUMBER(SEARCH('Chapter 2 (Generated)'!$B$4:$V$4,INDEX(MyData,D16623, E16623+1))))&gt;0)),
"        " &amp; INDEX(MyData,D16623, E16623+1),
"    " &amp; INDEX(MyData,D16623, E16623+1))</f>
        <v xml:space="preserve">        -1,</v>
      </c>
    </row>
    <row r="16624" spans="4:7" x14ac:dyDescent="0.2">
      <c r="D16624" s="20">
        <f t="shared" si="259"/>
        <v>720</v>
      </c>
      <c r="E16624" s="20">
        <f>MIN(IF(MOD(ROWS($A$2:A16624),$A$2)=0,E16623+1, E16623), $B$2-1)</f>
        <v>19</v>
      </c>
      <c r="G16624" s="2" t="str">
        <f>IF(NOT(OR(
SUMPRODUCT(--ISNUMBER(SEARCH('Chapter 2 (Generated)'!$B$3:$V$3,INDEX(MyData,D16624, E16624+1))))&gt;0,
SUMPRODUCT(--ISNUMBER(SEARCH('Chapter 2 (Generated)'!$B$4:$V$4,INDEX(MyData,D16624, E16624+1))))&gt;0)),
"        " &amp; INDEX(MyData,D16624, E16624+1),
"    " &amp; INDEX(MyData,D16624, E16624+1))</f>
        <v xml:space="preserve">        -1,</v>
      </c>
    </row>
    <row r="16625" spans="4:7" x14ac:dyDescent="0.2">
      <c r="D16625" s="20">
        <f t="shared" si="259"/>
        <v>721</v>
      </c>
      <c r="E16625" s="20">
        <f>MIN(IF(MOD(ROWS($A$2:A16625),$A$2)=0,E16624+1, E16624), $B$2-1)</f>
        <v>19</v>
      </c>
      <c r="G16625" s="2" t="str">
        <f>IF(NOT(OR(
SUMPRODUCT(--ISNUMBER(SEARCH('Chapter 2 (Generated)'!$B$3:$V$3,INDEX(MyData,D16625, E16625+1))))&gt;0,
SUMPRODUCT(--ISNUMBER(SEARCH('Chapter 2 (Generated)'!$B$4:$V$4,INDEX(MyData,D16625, E16625+1))))&gt;0)),
"        " &amp; INDEX(MyData,D16625, E16625+1),
"    " &amp; INDEX(MyData,D16625, E16625+1))</f>
        <v xml:space="preserve">        -1,</v>
      </c>
    </row>
    <row r="16626" spans="4:7" x14ac:dyDescent="0.2">
      <c r="D16626" s="20">
        <f t="shared" si="259"/>
        <v>722</v>
      </c>
      <c r="E16626" s="20">
        <f>MIN(IF(MOD(ROWS($A$2:A16626),$A$2)=0,E16625+1, E16625), $B$2-1)</f>
        <v>19</v>
      </c>
      <c r="G16626" s="2" t="str">
        <f>IF(NOT(OR(
SUMPRODUCT(--ISNUMBER(SEARCH('Chapter 2 (Generated)'!$B$3:$V$3,INDEX(MyData,D16626, E16626+1))))&gt;0,
SUMPRODUCT(--ISNUMBER(SEARCH('Chapter 2 (Generated)'!$B$4:$V$4,INDEX(MyData,D16626, E16626+1))))&gt;0)),
"        " &amp; INDEX(MyData,D16626, E16626+1),
"    " &amp; INDEX(MyData,D16626, E16626+1))</f>
        <v xml:space="preserve">        -1,</v>
      </c>
    </row>
    <row r="16627" spans="4:7" x14ac:dyDescent="0.2">
      <c r="D16627" s="20">
        <f t="shared" si="259"/>
        <v>723</v>
      </c>
      <c r="E16627" s="20">
        <f>MIN(IF(MOD(ROWS($A$2:A16627),$A$2)=0,E16626+1, E16626), $B$2-1)</f>
        <v>19</v>
      </c>
      <c r="G16627" s="2" t="str">
        <f>IF(NOT(OR(
SUMPRODUCT(--ISNUMBER(SEARCH('Chapter 2 (Generated)'!$B$3:$V$3,INDEX(MyData,D16627, E16627+1))))&gt;0,
SUMPRODUCT(--ISNUMBER(SEARCH('Chapter 2 (Generated)'!$B$4:$V$4,INDEX(MyData,D16627, E16627+1))))&gt;0)),
"        " &amp; INDEX(MyData,D16627, E16627+1),
"    " &amp; INDEX(MyData,D16627, E16627+1))</f>
        <v xml:space="preserve">        -1,//720 </v>
      </c>
    </row>
    <row r="16628" spans="4:7" x14ac:dyDescent="0.2">
      <c r="D16628" s="20">
        <f t="shared" si="259"/>
        <v>724</v>
      </c>
      <c r="E16628" s="20">
        <f>MIN(IF(MOD(ROWS($A$2:A16628),$A$2)=0,E16627+1, E16627), $B$2-1)</f>
        <v>19</v>
      </c>
      <c r="G16628" s="2" t="str">
        <f>IF(NOT(OR(
SUMPRODUCT(--ISNUMBER(SEARCH('Chapter 2 (Generated)'!$B$3:$V$3,INDEX(MyData,D16628, E16628+1))))&gt;0,
SUMPRODUCT(--ISNUMBER(SEARCH('Chapter 2 (Generated)'!$B$4:$V$4,INDEX(MyData,D16628, E16628+1))))&gt;0)),
"        " &amp; INDEX(MyData,D16628, E16628+1),
"    " &amp; INDEX(MyData,D16628, E16628+1))</f>
        <v xml:space="preserve">        -1,</v>
      </c>
    </row>
    <row r="16629" spans="4:7" x14ac:dyDescent="0.2">
      <c r="D16629" s="20">
        <f t="shared" si="259"/>
        <v>725</v>
      </c>
      <c r="E16629" s="20">
        <f>MIN(IF(MOD(ROWS($A$2:A16629),$A$2)=0,E16628+1, E16628), $B$2-1)</f>
        <v>19</v>
      </c>
      <c r="G16629" s="2" t="str">
        <f>IF(NOT(OR(
SUMPRODUCT(--ISNUMBER(SEARCH('Chapter 2 (Generated)'!$B$3:$V$3,INDEX(MyData,D16629, E16629+1))))&gt;0,
SUMPRODUCT(--ISNUMBER(SEARCH('Chapter 2 (Generated)'!$B$4:$V$4,INDEX(MyData,D16629, E16629+1))))&gt;0)),
"        " &amp; INDEX(MyData,D16629, E16629+1),
"    " &amp; INDEX(MyData,D16629, E16629+1))</f>
        <v xml:space="preserve">        -1,</v>
      </c>
    </row>
    <row r="16630" spans="4:7" x14ac:dyDescent="0.2">
      <c r="D16630" s="20">
        <f t="shared" si="259"/>
        <v>726</v>
      </c>
      <c r="E16630" s="20">
        <f>MIN(IF(MOD(ROWS($A$2:A16630),$A$2)=0,E16629+1, E16629), $B$2-1)</f>
        <v>19</v>
      </c>
      <c r="G16630" s="2" t="str">
        <f>IF(NOT(OR(
SUMPRODUCT(--ISNUMBER(SEARCH('Chapter 2 (Generated)'!$B$3:$V$3,INDEX(MyData,D16630, E16630+1))))&gt;0,
SUMPRODUCT(--ISNUMBER(SEARCH('Chapter 2 (Generated)'!$B$4:$V$4,INDEX(MyData,D16630, E16630+1))))&gt;0)),
"        " &amp; INDEX(MyData,D16630, E16630+1),
"    " &amp; INDEX(MyData,D16630, E16630+1))</f>
        <v xml:space="preserve">        -1,</v>
      </c>
    </row>
    <row r="16631" spans="4:7" x14ac:dyDescent="0.2">
      <c r="D16631" s="20">
        <f t="shared" si="259"/>
        <v>727</v>
      </c>
      <c r="E16631" s="20">
        <f>MIN(IF(MOD(ROWS($A$2:A16631),$A$2)=0,E16630+1, E16630), $B$2-1)</f>
        <v>19</v>
      </c>
      <c r="G16631" s="2" t="str">
        <f>IF(NOT(OR(
SUMPRODUCT(--ISNUMBER(SEARCH('Chapter 2 (Generated)'!$B$3:$V$3,INDEX(MyData,D16631, E16631+1))))&gt;0,
SUMPRODUCT(--ISNUMBER(SEARCH('Chapter 2 (Generated)'!$B$4:$V$4,INDEX(MyData,D16631, E16631+1))))&gt;0)),
"        " &amp; INDEX(MyData,D16631, E16631+1),
"    " &amp; INDEX(MyData,D16631, E16631+1))</f>
        <v xml:space="preserve">        -1,</v>
      </c>
    </row>
    <row r="16632" spans="4:7" x14ac:dyDescent="0.2">
      <c r="D16632" s="20">
        <f t="shared" si="259"/>
        <v>728</v>
      </c>
      <c r="E16632" s="20">
        <f>MIN(IF(MOD(ROWS($A$2:A16632),$A$2)=0,E16631+1, E16631), $B$2-1)</f>
        <v>19</v>
      </c>
      <c r="G16632" s="2" t="str">
        <f>IF(NOT(OR(
SUMPRODUCT(--ISNUMBER(SEARCH('Chapter 2 (Generated)'!$B$3:$V$3,INDEX(MyData,D16632, E16632+1))))&gt;0,
SUMPRODUCT(--ISNUMBER(SEARCH('Chapter 2 (Generated)'!$B$4:$V$4,INDEX(MyData,D16632, E16632+1))))&gt;0)),
"        " &amp; INDEX(MyData,D16632, E16632+1),
"    " &amp; INDEX(MyData,D16632, E16632+1))</f>
        <v xml:space="preserve">        -1,//725 </v>
      </c>
    </row>
    <row r="16633" spans="4:7" x14ac:dyDescent="0.2">
      <c r="D16633" s="20">
        <f t="shared" si="259"/>
        <v>729</v>
      </c>
      <c r="E16633" s="20">
        <f>MIN(IF(MOD(ROWS($A$2:A16633),$A$2)=0,E16632+1, E16632), $B$2-1)</f>
        <v>19</v>
      </c>
      <c r="G16633" s="2" t="str">
        <f>IF(NOT(OR(
SUMPRODUCT(--ISNUMBER(SEARCH('Chapter 2 (Generated)'!$B$3:$V$3,INDEX(MyData,D16633, E16633+1))))&gt;0,
SUMPRODUCT(--ISNUMBER(SEARCH('Chapter 2 (Generated)'!$B$4:$V$4,INDEX(MyData,D16633, E16633+1))))&gt;0)),
"        " &amp; INDEX(MyData,D16633, E16633+1),
"    " &amp; INDEX(MyData,D16633, E16633+1))</f>
        <v xml:space="preserve">        -1,</v>
      </c>
    </row>
    <row r="16634" spans="4:7" x14ac:dyDescent="0.2">
      <c r="D16634" s="20">
        <f t="shared" si="259"/>
        <v>730</v>
      </c>
      <c r="E16634" s="20">
        <f>MIN(IF(MOD(ROWS($A$2:A16634),$A$2)=0,E16633+1, E16633), $B$2-1)</f>
        <v>19</v>
      </c>
      <c r="G16634" s="2" t="str">
        <f>IF(NOT(OR(
SUMPRODUCT(--ISNUMBER(SEARCH('Chapter 2 (Generated)'!$B$3:$V$3,INDEX(MyData,D16634, E16634+1))))&gt;0,
SUMPRODUCT(--ISNUMBER(SEARCH('Chapter 2 (Generated)'!$B$4:$V$4,INDEX(MyData,D16634, E16634+1))))&gt;0)),
"        " &amp; INDEX(MyData,D16634, E16634+1),
"    " &amp; INDEX(MyData,D16634, E16634+1))</f>
        <v xml:space="preserve">        -1,</v>
      </c>
    </row>
    <row r="16635" spans="4:7" x14ac:dyDescent="0.2">
      <c r="D16635" s="20">
        <f t="shared" si="259"/>
        <v>731</v>
      </c>
      <c r="E16635" s="20">
        <f>MIN(IF(MOD(ROWS($A$2:A16635),$A$2)=0,E16634+1, E16634), $B$2-1)</f>
        <v>19</v>
      </c>
      <c r="G16635" s="2" t="str">
        <f>IF(NOT(OR(
SUMPRODUCT(--ISNUMBER(SEARCH('Chapter 2 (Generated)'!$B$3:$V$3,INDEX(MyData,D16635, E16635+1))))&gt;0,
SUMPRODUCT(--ISNUMBER(SEARCH('Chapter 2 (Generated)'!$B$4:$V$4,INDEX(MyData,D16635, E16635+1))))&gt;0)),
"        " &amp; INDEX(MyData,D16635, E16635+1),
"    " &amp; INDEX(MyData,D16635, E16635+1))</f>
        <v xml:space="preserve">        -1,</v>
      </c>
    </row>
    <row r="16636" spans="4:7" x14ac:dyDescent="0.2">
      <c r="D16636" s="20">
        <f t="shared" si="259"/>
        <v>732</v>
      </c>
      <c r="E16636" s="20">
        <f>MIN(IF(MOD(ROWS($A$2:A16636),$A$2)=0,E16635+1, E16635), $B$2-1)</f>
        <v>19</v>
      </c>
      <c r="G16636" s="2" t="str">
        <f>IF(NOT(OR(
SUMPRODUCT(--ISNUMBER(SEARCH('Chapter 2 (Generated)'!$B$3:$V$3,INDEX(MyData,D16636, E16636+1))))&gt;0,
SUMPRODUCT(--ISNUMBER(SEARCH('Chapter 2 (Generated)'!$B$4:$V$4,INDEX(MyData,D16636, E16636+1))))&gt;0)),
"        " &amp; INDEX(MyData,D16636, E16636+1),
"    " &amp; INDEX(MyData,D16636, E16636+1))</f>
        <v xml:space="preserve">        -1,</v>
      </c>
    </row>
    <row r="16637" spans="4:7" x14ac:dyDescent="0.2">
      <c r="D16637" s="20">
        <f t="shared" si="259"/>
        <v>733</v>
      </c>
      <c r="E16637" s="20">
        <f>MIN(IF(MOD(ROWS($A$2:A16637),$A$2)=0,E16636+1, E16636), $B$2-1)</f>
        <v>19</v>
      </c>
      <c r="G16637" s="2" t="str">
        <f>IF(NOT(OR(
SUMPRODUCT(--ISNUMBER(SEARCH('Chapter 2 (Generated)'!$B$3:$V$3,INDEX(MyData,D16637, E16637+1))))&gt;0,
SUMPRODUCT(--ISNUMBER(SEARCH('Chapter 2 (Generated)'!$B$4:$V$4,INDEX(MyData,D16637, E16637+1))))&gt;0)),
"        " &amp; INDEX(MyData,D16637, E16637+1),
"    " &amp; INDEX(MyData,D16637, E16637+1))</f>
        <v xml:space="preserve">        -1,//730 </v>
      </c>
    </row>
    <row r="16638" spans="4:7" x14ac:dyDescent="0.2">
      <c r="D16638" s="20">
        <f t="shared" si="259"/>
        <v>734</v>
      </c>
      <c r="E16638" s="20">
        <f>MIN(IF(MOD(ROWS($A$2:A16638),$A$2)=0,E16637+1, E16637), $B$2-1)</f>
        <v>19</v>
      </c>
      <c r="G16638" s="2" t="str">
        <f>IF(NOT(OR(
SUMPRODUCT(--ISNUMBER(SEARCH('Chapter 2 (Generated)'!$B$3:$V$3,INDEX(MyData,D16638, E16638+1))))&gt;0,
SUMPRODUCT(--ISNUMBER(SEARCH('Chapter 2 (Generated)'!$B$4:$V$4,INDEX(MyData,D16638, E16638+1))))&gt;0)),
"        " &amp; INDEX(MyData,D16638, E16638+1),
"    " &amp; INDEX(MyData,D16638, E16638+1))</f>
        <v xml:space="preserve">        -1,</v>
      </c>
    </row>
    <row r="16639" spans="4:7" x14ac:dyDescent="0.2">
      <c r="D16639" s="20">
        <f t="shared" si="259"/>
        <v>735</v>
      </c>
      <c r="E16639" s="20">
        <f>MIN(IF(MOD(ROWS($A$2:A16639),$A$2)=0,E16638+1, E16638), $B$2-1)</f>
        <v>19</v>
      </c>
      <c r="G16639" s="2" t="str">
        <f>IF(NOT(OR(
SUMPRODUCT(--ISNUMBER(SEARCH('Chapter 2 (Generated)'!$B$3:$V$3,INDEX(MyData,D16639, E16639+1))))&gt;0,
SUMPRODUCT(--ISNUMBER(SEARCH('Chapter 2 (Generated)'!$B$4:$V$4,INDEX(MyData,D16639, E16639+1))))&gt;0)),
"        " &amp; INDEX(MyData,D16639, E16639+1),
"    " &amp; INDEX(MyData,D16639, E16639+1))</f>
        <v xml:space="preserve">        -1,</v>
      </c>
    </row>
    <row r="16640" spans="4:7" x14ac:dyDescent="0.2">
      <c r="D16640" s="20">
        <f t="shared" si="259"/>
        <v>736</v>
      </c>
      <c r="E16640" s="20">
        <f>MIN(IF(MOD(ROWS($A$2:A16640),$A$2)=0,E16639+1, E16639), $B$2-1)</f>
        <v>19</v>
      </c>
      <c r="G16640" s="2" t="str">
        <f>IF(NOT(OR(
SUMPRODUCT(--ISNUMBER(SEARCH('Chapter 2 (Generated)'!$B$3:$V$3,INDEX(MyData,D16640, E16640+1))))&gt;0,
SUMPRODUCT(--ISNUMBER(SEARCH('Chapter 2 (Generated)'!$B$4:$V$4,INDEX(MyData,D16640, E16640+1))))&gt;0)),
"        " &amp; INDEX(MyData,D16640, E16640+1),
"    " &amp; INDEX(MyData,D16640, E16640+1))</f>
        <v xml:space="preserve">        -1,</v>
      </c>
    </row>
    <row r="16641" spans="4:7" x14ac:dyDescent="0.2">
      <c r="D16641" s="20">
        <f t="shared" si="259"/>
        <v>737</v>
      </c>
      <c r="E16641" s="20">
        <f>MIN(IF(MOD(ROWS($A$2:A16641),$A$2)=0,E16640+1, E16640), $B$2-1)</f>
        <v>19</v>
      </c>
      <c r="G16641" s="2" t="str">
        <f>IF(NOT(OR(
SUMPRODUCT(--ISNUMBER(SEARCH('Chapter 2 (Generated)'!$B$3:$V$3,INDEX(MyData,D16641, E16641+1))))&gt;0,
SUMPRODUCT(--ISNUMBER(SEARCH('Chapter 2 (Generated)'!$B$4:$V$4,INDEX(MyData,D16641, E16641+1))))&gt;0)),
"        " &amp; INDEX(MyData,D16641, E16641+1),
"    " &amp; INDEX(MyData,D16641, E16641+1))</f>
        <v xml:space="preserve">        -1,</v>
      </c>
    </row>
    <row r="16642" spans="4:7" x14ac:dyDescent="0.2">
      <c r="D16642" s="20">
        <f t="shared" ref="D16642:D16705" si="260">MOD(ROW(D16641)-1+ROWS(MyData),ROWS(MyData))+1</f>
        <v>738</v>
      </c>
      <c r="E16642" s="20">
        <f>MIN(IF(MOD(ROWS($A$2:A16642),$A$2)=0,E16641+1, E16641), $B$2-1)</f>
        <v>19</v>
      </c>
      <c r="G16642" s="2" t="str">
        <f>IF(NOT(OR(
SUMPRODUCT(--ISNUMBER(SEARCH('Chapter 2 (Generated)'!$B$3:$V$3,INDEX(MyData,D16642, E16642+1))))&gt;0,
SUMPRODUCT(--ISNUMBER(SEARCH('Chapter 2 (Generated)'!$B$4:$V$4,INDEX(MyData,D16642, E16642+1))))&gt;0)),
"        " &amp; INDEX(MyData,D16642, E16642+1),
"    " &amp; INDEX(MyData,D16642, E16642+1))</f>
        <v xml:space="preserve">        -1,//735 </v>
      </c>
    </row>
    <row r="16643" spans="4:7" x14ac:dyDescent="0.2">
      <c r="D16643" s="20">
        <f t="shared" si="260"/>
        <v>739</v>
      </c>
      <c r="E16643" s="20">
        <f>MIN(IF(MOD(ROWS($A$2:A16643),$A$2)=0,E16642+1, E16642), $B$2-1)</f>
        <v>19</v>
      </c>
      <c r="G16643" s="2" t="str">
        <f>IF(NOT(OR(
SUMPRODUCT(--ISNUMBER(SEARCH('Chapter 2 (Generated)'!$B$3:$V$3,INDEX(MyData,D16643, E16643+1))))&gt;0,
SUMPRODUCT(--ISNUMBER(SEARCH('Chapter 2 (Generated)'!$B$4:$V$4,INDEX(MyData,D16643, E16643+1))))&gt;0)),
"        " &amp; INDEX(MyData,D16643, E16643+1),
"    " &amp; INDEX(MyData,D16643, E16643+1))</f>
        <v xml:space="preserve">        -1,</v>
      </c>
    </row>
    <row r="16644" spans="4:7" x14ac:dyDescent="0.2">
      <c r="D16644" s="20">
        <f t="shared" si="260"/>
        <v>740</v>
      </c>
      <c r="E16644" s="20">
        <f>MIN(IF(MOD(ROWS($A$2:A16644),$A$2)=0,E16643+1, E16643), $B$2-1)</f>
        <v>19</v>
      </c>
      <c r="G16644" s="2" t="str">
        <f>IF(NOT(OR(
SUMPRODUCT(--ISNUMBER(SEARCH('Chapter 2 (Generated)'!$B$3:$V$3,INDEX(MyData,D16644, E16644+1))))&gt;0,
SUMPRODUCT(--ISNUMBER(SEARCH('Chapter 2 (Generated)'!$B$4:$V$4,INDEX(MyData,D16644, E16644+1))))&gt;0)),
"        " &amp; INDEX(MyData,D16644, E16644+1),
"    " &amp; INDEX(MyData,D16644, E16644+1))</f>
        <v xml:space="preserve">        -1,</v>
      </c>
    </row>
    <row r="16645" spans="4:7" x14ac:dyDescent="0.2">
      <c r="D16645" s="20">
        <f t="shared" si="260"/>
        <v>741</v>
      </c>
      <c r="E16645" s="20">
        <f>MIN(IF(MOD(ROWS($A$2:A16645),$A$2)=0,E16644+1, E16644), $B$2-1)</f>
        <v>19</v>
      </c>
      <c r="G16645" s="2" t="str">
        <f>IF(NOT(OR(
SUMPRODUCT(--ISNUMBER(SEARCH('Chapter 2 (Generated)'!$B$3:$V$3,INDEX(MyData,D16645, E16645+1))))&gt;0,
SUMPRODUCT(--ISNUMBER(SEARCH('Chapter 2 (Generated)'!$B$4:$V$4,INDEX(MyData,D16645, E16645+1))))&gt;0)),
"        " &amp; INDEX(MyData,D16645, E16645+1),
"    " &amp; INDEX(MyData,D16645, E16645+1))</f>
        <v xml:space="preserve">        -1,</v>
      </c>
    </row>
    <row r="16646" spans="4:7" x14ac:dyDescent="0.2">
      <c r="D16646" s="20">
        <f t="shared" si="260"/>
        <v>742</v>
      </c>
      <c r="E16646" s="20">
        <f>MIN(IF(MOD(ROWS($A$2:A16646),$A$2)=0,E16645+1, E16645), $B$2-1)</f>
        <v>19</v>
      </c>
      <c r="G16646" s="2" t="str">
        <f>IF(NOT(OR(
SUMPRODUCT(--ISNUMBER(SEARCH('Chapter 2 (Generated)'!$B$3:$V$3,INDEX(MyData,D16646, E16646+1))))&gt;0,
SUMPRODUCT(--ISNUMBER(SEARCH('Chapter 2 (Generated)'!$B$4:$V$4,INDEX(MyData,D16646, E16646+1))))&gt;0)),
"        " &amp; INDEX(MyData,D16646, E16646+1),
"    " &amp; INDEX(MyData,D16646, E16646+1))</f>
        <v xml:space="preserve">        -1,</v>
      </c>
    </row>
    <row r="16647" spans="4:7" x14ac:dyDescent="0.2">
      <c r="D16647" s="20">
        <f t="shared" si="260"/>
        <v>743</v>
      </c>
      <c r="E16647" s="20">
        <f>MIN(IF(MOD(ROWS($A$2:A16647),$A$2)=0,E16646+1, E16646), $B$2-1)</f>
        <v>19</v>
      </c>
      <c r="G16647" s="2" t="str">
        <f>IF(NOT(OR(
SUMPRODUCT(--ISNUMBER(SEARCH('Chapter 2 (Generated)'!$B$3:$V$3,INDEX(MyData,D16647, E16647+1))))&gt;0,
SUMPRODUCT(--ISNUMBER(SEARCH('Chapter 2 (Generated)'!$B$4:$V$4,INDEX(MyData,D16647, E16647+1))))&gt;0)),
"        " &amp; INDEX(MyData,D16647, E16647+1),
"    " &amp; INDEX(MyData,D16647, E16647+1))</f>
        <v xml:space="preserve">        -1,//740 </v>
      </c>
    </row>
    <row r="16648" spans="4:7" x14ac:dyDescent="0.2">
      <c r="D16648" s="20">
        <f t="shared" si="260"/>
        <v>744</v>
      </c>
      <c r="E16648" s="20">
        <f>MIN(IF(MOD(ROWS($A$2:A16648),$A$2)=0,E16647+1, E16647), $B$2-1)</f>
        <v>19</v>
      </c>
      <c r="G16648" s="2" t="str">
        <f>IF(NOT(OR(
SUMPRODUCT(--ISNUMBER(SEARCH('Chapter 2 (Generated)'!$B$3:$V$3,INDEX(MyData,D16648, E16648+1))))&gt;0,
SUMPRODUCT(--ISNUMBER(SEARCH('Chapter 2 (Generated)'!$B$4:$V$4,INDEX(MyData,D16648, E16648+1))))&gt;0)),
"        " &amp; INDEX(MyData,D16648, E16648+1),
"    " &amp; INDEX(MyData,D16648, E16648+1))</f>
        <v xml:space="preserve">        -1,</v>
      </c>
    </row>
    <row r="16649" spans="4:7" x14ac:dyDescent="0.2">
      <c r="D16649" s="20">
        <f t="shared" si="260"/>
        <v>745</v>
      </c>
      <c r="E16649" s="20">
        <f>MIN(IF(MOD(ROWS($A$2:A16649),$A$2)=0,E16648+1, E16648), $B$2-1)</f>
        <v>19</v>
      </c>
      <c r="G16649" s="2" t="str">
        <f>IF(NOT(OR(
SUMPRODUCT(--ISNUMBER(SEARCH('Chapter 2 (Generated)'!$B$3:$V$3,INDEX(MyData,D16649, E16649+1))))&gt;0,
SUMPRODUCT(--ISNUMBER(SEARCH('Chapter 2 (Generated)'!$B$4:$V$4,INDEX(MyData,D16649, E16649+1))))&gt;0)),
"        " &amp; INDEX(MyData,D16649, E16649+1),
"    " &amp; INDEX(MyData,D16649, E16649+1))</f>
        <v xml:space="preserve">        -1,</v>
      </c>
    </row>
    <row r="16650" spans="4:7" x14ac:dyDescent="0.2">
      <c r="D16650" s="20">
        <f t="shared" si="260"/>
        <v>746</v>
      </c>
      <c r="E16650" s="20">
        <f>MIN(IF(MOD(ROWS($A$2:A16650),$A$2)=0,E16649+1, E16649), $B$2-1)</f>
        <v>19</v>
      </c>
      <c r="G16650" s="2" t="str">
        <f>IF(NOT(OR(
SUMPRODUCT(--ISNUMBER(SEARCH('Chapter 2 (Generated)'!$B$3:$V$3,INDEX(MyData,D16650, E16650+1))))&gt;0,
SUMPRODUCT(--ISNUMBER(SEARCH('Chapter 2 (Generated)'!$B$4:$V$4,INDEX(MyData,D16650, E16650+1))))&gt;0)),
"        " &amp; INDEX(MyData,D16650, E16650+1),
"    " &amp; INDEX(MyData,D16650, E16650+1))</f>
        <v xml:space="preserve">        -1,</v>
      </c>
    </row>
    <row r="16651" spans="4:7" x14ac:dyDescent="0.2">
      <c r="D16651" s="20">
        <f t="shared" si="260"/>
        <v>747</v>
      </c>
      <c r="E16651" s="20">
        <f>MIN(IF(MOD(ROWS($A$2:A16651),$A$2)=0,E16650+1, E16650), $B$2-1)</f>
        <v>19</v>
      </c>
      <c r="G16651" s="2" t="str">
        <f>IF(NOT(OR(
SUMPRODUCT(--ISNUMBER(SEARCH('Chapter 2 (Generated)'!$B$3:$V$3,INDEX(MyData,D16651, E16651+1))))&gt;0,
SUMPRODUCT(--ISNUMBER(SEARCH('Chapter 2 (Generated)'!$B$4:$V$4,INDEX(MyData,D16651, E16651+1))))&gt;0)),
"        " &amp; INDEX(MyData,D16651, E16651+1),
"    " &amp; INDEX(MyData,D16651, E16651+1))</f>
        <v xml:space="preserve">        -1,</v>
      </c>
    </row>
    <row r="16652" spans="4:7" x14ac:dyDescent="0.2">
      <c r="D16652" s="20">
        <f t="shared" si="260"/>
        <v>748</v>
      </c>
      <c r="E16652" s="20">
        <f>MIN(IF(MOD(ROWS($A$2:A16652),$A$2)=0,E16651+1, E16651), $B$2-1)</f>
        <v>19</v>
      </c>
      <c r="G16652" s="2" t="str">
        <f>IF(NOT(OR(
SUMPRODUCT(--ISNUMBER(SEARCH('Chapter 2 (Generated)'!$B$3:$V$3,INDEX(MyData,D16652, E16652+1))))&gt;0,
SUMPRODUCT(--ISNUMBER(SEARCH('Chapter 2 (Generated)'!$B$4:$V$4,INDEX(MyData,D16652, E16652+1))))&gt;0)),
"        " &amp; INDEX(MyData,D16652, E16652+1),
"    " &amp; INDEX(MyData,D16652, E16652+1))</f>
        <v xml:space="preserve">        -1,//745 </v>
      </c>
    </row>
    <row r="16653" spans="4:7" x14ac:dyDescent="0.2">
      <c r="D16653" s="20">
        <f t="shared" si="260"/>
        <v>749</v>
      </c>
      <c r="E16653" s="20">
        <f>MIN(IF(MOD(ROWS($A$2:A16653),$A$2)=0,E16652+1, E16652), $B$2-1)</f>
        <v>19</v>
      </c>
      <c r="G16653" s="2" t="str">
        <f>IF(NOT(OR(
SUMPRODUCT(--ISNUMBER(SEARCH('Chapter 2 (Generated)'!$B$3:$V$3,INDEX(MyData,D16653, E16653+1))))&gt;0,
SUMPRODUCT(--ISNUMBER(SEARCH('Chapter 2 (Generated)'!$B$4:$V$4,INDEX(MyData,D16653, E16653+1))))&gt;0)),
"        " &amp; INDEX(MyData,D16653, E16653+1),
"    " &amp; INDEX(MyData,D16653, E16653+1))</f>
        <v xml:space="preserve">        -1,</v>
      </c>
    </row>
    <row r="16654" spans="4:7" x14ac:dyDescent="0.2">
      <c r="D16654" s="20">
        <f t="shared" si="260"/>
        <v>750</v>
      </c>
      <c r="E16654" s="20">
        <f>MIN(IF(MOD(ROWS($A$2:A16654),$A$2)=0,E16653+1, E16653), $B$2-1)</f>
        <v>19</v>
      </c>
      <c r="G16654" s="2" t="str">
        <f>IF(NOT(OR(
SUMPRODUCT(--ISNUMBER(SEARCH('Chapter 2 (Generated)'!$B$3:$V$3,INDEX(MyData,D16654, E16654+1))))&gt;0,
SUMPRODUCT(--ISNUMBER(SEARCH('Chapter 2 (Generated)'!$B$4:$V$4,INDEX(MyData,D16654, E16654+1))))&gt;0)),
"        " &amp; INDEX(MyData,D16654, E16654+1),
"    " &amp; INDEX(MyData,D16654, E16654+1))</f>
        <v xml:space="preserve">        -1,</v>
      </c>
    </row>
    <row r="16655" spans="4:7" x14ac:dyDescent="0.2">
      <c r="D16655" s="20">
        <f t="shared" si="260"/>
        <v>751</v>
      </c>
      <c r="E16655" s="20">
        <f>MIN(IF(MOD(ROWS($A$2:A16655),$A$2)=0,E16654+1, E16654), $B$2-1)</f>
        <v>19</v>
      </c>
      <c r="G16655" s="2" t="str">
        <f>IF(NOT(OR(
SUMPRODUCT(--ISNUMBER(SEARCH('Chapter 2 (Generated)'!$B$3:$V$3,INDEX(MyData,D16655, E16655+1))))&gt;0,
SUMPRODUCT(--ISNUMBER(SEARCH('Chapter 2 (Generated)'!$B$4:$V$4,INDEX(MyData,D16655, E16655+1))))&gt;0)),
"        " &amp; INDEX(MyData,D16655, E16655+1),
"    " &amp; INDEX(MyData,D16655, E16655+1))</f>
        <v xml:space="preserve">        -1,</v>
      </c>
    </row>
    <row r="16656" spans="4:7" x14ac:dyDescent="0.2">
      <c r="D16656" s="20">
        <f t="shared" si="260"/>
        <v>752</v>
      </c>
      <c r="E16656" s="20">
        <f>MIN(IF(MOD(ROWS($A$2:A16656),$A$2)=0,E16655+1, E16655), $B$2-1)</f>
        <v>19</v>
      </c>
      <c r="G16656" s="2" t="str">
        <f>IF(NOT(OR(
SUMPRODUCT(--ISNUMBER(SEARCH('Chapter 2 (Generated)'!$B$3:$V$3,INDEX(MyData,D16656, E16656+1))))&gt;0,
SUMPRODUCT(--ISNUMBER(SEARCH('Chapter 2 (Generated)'!$B$4:$V$4,INDEX(MyData,D16656, E16656+1))))&gt;0)),
"        " &amp; INDEX(MyData,D16656, E16656+1),
"    " &amp; INDEX(MyData,D16656, E16656+1))</f>
        <v xml:space="preserve">        -1,</v>
      </c>
    </row>
    <row r="16657" spans="4:7" x14ac:dyDescent="0.2">
      <c r="D16657" s="20">
        <f t="shared" si="260"/>
        <v>753</v>
      </c>
      <c r="E16657" s="20">
        <f>MIN(IF(MOD(ROWS($A$2:A16657),$A$2)=0,E16656+1, E16656), $B$2-1)</f>
        <v>19</v>
      </c>
      <c r="G16657" s="2" t="str">
        <f>IF(NOT(OR(
SUMPRODUCT(--ISNUMBER(SEARCH('Chapter 2 (Generated)'!$B$3:$V$3,INDEX(MyData,D16657, E16657+1))))&gt;0,
SUMPRODUCT(--ISNUMBER(SEARCH('Chapter 2 (Generated)'!$B$4:$V$4,INDEX(MyData,D16657, E16657+1))))&gt;0)),
"        " &amp; INDEX(MyData,D16657, E16657+1),
"    " &amp; INDEX(MyData,D16657, E16657+1))</f>
        <v xml:space="preserve">        -1,//750 </v>
      </c>
    </row>
    <row r="16658" spans="4:7" x14ac:dyDescent="0.2">
      <c r="D16658" s="20">
        <f t="shared" si="260"/>
        <v>754</v>
      </c>
      <c r="E16658" s="20">
        <f>MIN(IF(MOD(ROWS($A$2:A16658),$A$2)=0,E16657+1, E16657), $B$2-1)</f>
        <v>19</v>
      </c>
      <c r="G16658" s="2" t="str">
        <f>IF(NOT(OR(
SUMPRODUCT(--ISNUMBER(SEARCH('Chapter 2 (Generated)'!$B$3:$V$3,INDEX(MyData,D16658, E16658+1))))&gt;0,
SUMPRODUCT(--ISNUMBER(SEARCH('Chapter 2 (Generated)'!$B$4:$V$4,INDEX(MyData,D16658, E16658+1))))&gt;0)),
"        " &amp; INDEX(MyData,D16658, E16658+1),
"    " &amp; INDEX(MyData,D16658, E16658+1))</f>
        <v xml:space="preserve">        -1,</v>
      </c>
    </row>
    <row r="16659" spans="4:7" x14ac:dyDescent="0.2">
      <c r="D16659" s="20">
        <f t="shared" si="260"/>
        <v>755</v>
      </c>
      <c r="E16659" s="20">
        <f>MIN(IF(MOD(ROWS($A$2:A16659),$A$2)=0,E16658+1, E16658), $B$2-1)</f>
        <v>19</v>
      </c>
      <c r="G16659" s="2" t="str">
        <f>IF(NOT(OR(
SUMPRODUCT(--ISNUMBER(SEARCH('Chapter 2 (Generated)'!$B$3:$V$3,INDEX(MyData,D16659, E16659+1))))&gt;0,
SUMPRODUCT(--ISNUMBER(SEARCH('Chapter 2 (Generated)'!$B$4:$V$4,INDEX(MyData,D16659, E16659+1))))&gt;0)),
"        " &amp; INDEX(MyData,D16659, E16659+1),
"    " &amp; INDEX(MyData,D16659, E16659+1))</f>
        <v xml:space="preserve">        -1,</v>
      </c>
    </row>
    <row r="16660" spans="4:7" x14ac:dyDescent="0.2">
      <c r="D16660" s="20">
        <f t="shared" si="260"/>
        <v>756</v>
      </c>
      <c r="E16660" s="20">
        <f>MIN(IF(MOD(ROWS($A$2:A16660),$A$2)=0,E16659+1, E16659), $B$2-1)</f>
        <v>19</v>
      </c>
      <c r="G16660" s="2" t="str">
        <f>IF(NOT(OR(
SUMPRODUCT(--ISNUMBER(SEARCH('Chapter 2 (Generated)'!$B$3:$V$3,INDEX(MyData,D16660, E16660+1))))&gt;0,
SUMPRODUCT(--ISNUMBER(SEARCH('Chapter 2 (Generated)'!$B$4:$V$4,INDEX(MyData,D16660, E16660+1))))&gt;0)),
"        " &amp; INDEX(MyData,D16660, E16660+1),
"    " &amp; INDEX(MyData,D16660, E16660+1))</f>
        <v xml:space="preserve">        -1,</v>
      </c>
    </row>
    <row r="16661" spans="4:7" x14ac:dyDescent="0.2">
      <c r="D16661" s="20">
        <f t="shared" si="260"/>
        <v>757</v>
      </c>
      <c r="E16661" s="20">
        <f>MIN(IF(MOD(ROWS($A$2:A16661),$A$2)=0,E16660+1, E16660), $B$2-1)</f>
        <v>19</v>
      </c>
      <c r="G16661" s="2" t="str">
        <f>IF(NOT(OR(
SUMPRODUCT(--ISNUMBER(SEARCH('Chapter 2 (Generated)'!$B$3:$V$3,INDEX(MyData,D16661, E16661+1))))&gt;0,
SUMPRODUCT(--ISNUMBER(SEARCH('Chapter 2 (Generated)'!$B$4:$V$4,INDEX(MyData,D16661, E16661+1))))&gt;0)),
"        " &amp; INDEX(MyData,D16661, E16661+1),
"    " &amp; INDEX(MyData,D16661, E16661+1))</f>
        <v xml:space="preserve">        -1,</v>
      </c>
    </row>
    <row r="16662" spans="4:7" x14ac:dyDescent="0.2">
      <c r="D16662" s="20">
        <f t="shared" si="260"/>
        <v>758</v>
      </c>
      <c r="E16662" s="20">
        <f>MIN(IF(MOD(ROWS($A$2:A16662),$A$2)=0,E16661+1, E16661), $B$2-1)</f>
        <v>19</v>
      </c>
      <c r="G16662" s="2" t="str">
        <f>IF(NOT(OR(
SUMPRODUCT(--ISNUMBER(SEARCH('Chapter 2 (Generated)'!$B$3:$V$3,INDEX(MyData,D16662, E16662+1))))&gt;0,
SUMPRODUCT(--ISNUMBER(SEARCH('Chapter 2 (Generated)'!$B$4:$V$4,INDEX(MyData,D16662, E16662+1))))&gt;0)),
"        " &amp; INDEX(MyData,D16662, E16662+1),
"    " &amp; INDEX(MyData,D16662, E16662+1))</f>
        <v xml:space="preserve">        -1,//755 </v>
      </c>
    </row>
    <row r="16663" spans="4:7" x14ac:dyDescent="0.2">
      <c r="D16663" s="20">
        <f t="shared" si="260"/>
        <v>759</v>
      </c>
      <c r="E16663" s="20">
        <f>MIN(IF(MOD(ROWS($A$2:A16663),$A$2)=0,E16662+1, E16662), $B$2-1)</f>
        <v>19</v>
      </c>
      <c r="G16663" s="2" t="str">
        <f>IF(NOT(OR(
SUMPRODUCT(--ISNUMBER(SEARCH('Chapter 2 (Generated)'!$B$3:$V$3,INDEX(MyData,D16663, E16663+1))))&gt;0,
SUMPRODUCT(--ISNUMBER(SEARCH('Chapter 2 (Generated)'!$B$4:$V$4,INDEX(MyData,D16663, E16663+1))))&gt;0)),
"        " &amp; INDEX(MyData,D16663, E16663+1),
"    " &amp; INDEX(MyData,D16663, E16663+1))</f>
        <v xml:space="preserve">        -1,</v>
      </c>
    </row>
    <row r="16664" spans="4:7" x14ac:dyDescent="0.2">
      <c r="D16664" s="20">
        <f t="shared" si="260"/>
        <v>760</v>
      </c>
      <c r="E16664" s="20">
        <f>MIN(IF(MOD(ROWS($A$2:A16664),$A$2)=0,E16663+1, E16663), $B$2-1)</f>
        <v>19</v>
      </c>
      <c r="G16664" s="2" t="str">
        <f>IF(NOT(OR(
SUMPRODUCT(--ISNUMBER(SEARCH('Chapter 2 (Generated)'!$B$3:$V$3,INDEX(MyData,D16664, E16664+1))))&gt;0,
SUMPRODUCT(--ISNUMBER(SEARCH('Chapter 2 (Generated)'!$B$4:$V$4,INDEX(MyData,D16664, E16664+1))))&gt;0)),
"        " &amp; INDEX(MyData,D16664, E16664+1),
"    " &amp; INDEX(MyData,D16664, E16664+1))</f>
        <v xml:space="preserve">        -1,</v>
      </c>
    </row>
    <row r="16665" spans="4:7" x14ac:dyDescent="0.2">
      <c r="D16665" s="20">
        <f t="shared" si="260"/>
        <v>761</v>
      </c>
      <c r="E16665" s="20">
        <f>MIN(IF(MOD(ROWS($A$2:A16665),$A$2)=0,E16664+1, E16664), $B$2-1)</f>
        <v>19</v>
      </c>
      <c r="G16665" s="2" t="str">
        <f>IF(NOT(OR(
SUMPRODUCT(--ISNUMBER(SEARCH('Chapter 2 (Generated)'!$B$3:$V$3,INDEX(MyData,D16665, E16665+1))))&gt;0,
SUMPRODUCT(--ISNUMBER(SEARCH('Chapter 2 (Generated)'!$B$4:$V$4,INDEX(MyData,D16665, E16665+1))))&gt;0)),
"        " &amp; INDEX(MyData,D16665, E16665+1),
"    " &amp; INDEX(MyData,D16665, E16665+1))</f>
        <v xml:space="preserve">        -1,</v>
      </c>
    </row>
    <row r="16666" spans="4:7" x14ac:dyDescent="0.2">
      <c r="D16666" s="20">
        <f t="shared" si="260"/>
        <v>762</v>
      </c>
      <c r="E16666" s="20">
        <f>MIN(IF(MOD(ROWS($A$2:A16666),$A$2)=0,E16665+1, E16665), $B$2-1)</f>
        <v>19</v>
      </c>
      <c r="G16666" s="2" t="str">
        <f>IF(NOT(OR(
SUMPRODUCT(--ISNUMBER(SEARCH('Chapter 2 (Generated)'!$B$3:$V$3,INDEX(MyData,D16666, E16666+1))))&gt;0,
SUMPRODUCT(--ISNUMBER(SEARCH('Chapter 2 (Generated)'!$B$4:$V$4,INDEX(MyData,D16666, E16666+1))))&gt;0)),
"        " &amp; INDEX(MyData,D16666, E16666+1),
"    " &amp; INDEX(MyData,D16666, E16666+1))</f>
        <v xml:space="preserve">        -1,</v>
      </c>
    </row>
    <row r="16667" spans="4:7" x14ac:dyDescent="0.2">
      <c r="D16667" s="20">
        <f t="shared" si="260"/>
        <v>763</v>
      </c>
      <c r="E16667" s="20">
        <f>MIN(IF(MOD(ROWS($A$2:A16667),$A$2)=0,E16666+1, E16666), $B$2-1)</f>
        <v>19</v>
      </c>
      <c r="G16667" s="2" t="str">
        <f>IF(NOT(OR(
SUMPRODUCT(--ISNUMBER(SEARCH('Chapter 2 (Generated)'!$B$3:$V$3,INDEX(MyData,D16667, E16667+1))))&gt;0,
SUMPRODUCT(--ISNUMBER(SEARCH('Chapter 2 (Generated)'!$B$4:$V$4,INDEX(MyData,D16667, E16667+1))))&gt;0)),
"        " &amp; INDEX(MyData,D16667, E16667+1),
"    " &amp; INDEX(MyData,D16667, E16667+1))</f>
        <v xml:space="preserve">        -1,//760 </v>
      </c>
    </row>
    <row r="16668" spans="4:7" x14ac:dyDescent="0.2">
      <c r="D16668" s="20">
        <f t="shared" si="260"/>
        <v>764</v>
      </c>
      <c r="E16668" s="20">
        <f>MIN(IF(MOD(ROWS($A$2:A16668),$A$2)=0,E16667+1, E16667), $B$2-1)</f>
        <v>19</v>
      </c>
      <c r="G16668" s="2" t="str">
        <f>IF(NOT(OR(
SUMPRODUCT(--ISNUMBER(SEARCH('Chapter 2 (Generated)'!$B$3:$V$3,INDEX(MyData,D16668, E16668+1))))&gt;0,
SUMPRODUCT(--ISNUMBER(SEARCH('Chapter 2 (Generated)'!$B$4:$V$4,INDEX(MyData,D16668, E16668+1))))&gt;0)),
"        " &amp; INDEX(MyData,D16668, E16668+1),
"    " &amp; INDEX(MyData,D16668, E16668+1))</f>
        <v xml:space="preserve">        -1,</v>
      </c>
    </row>
    <row r="16669" spans="4:7" x14ac:dyDescent="0.2">
      <c r="D16669" s="20">
        <f t="shared" si="260"/>
        <v>765</v>
      </c>
      <c r="E16669" s="20">
        <f>MIN(IF(MOD(ROWS($A$2:A16669),$A$2)=0,E16668+1, E16668), $B$2-1)</f>
        <v>19</v>
      </c>
      <c r="G16669" s="2" t="str">
        <f>IF(NOT(OR(
SUMPRODUCT(--ISNUMBER(SEARCH('Chapter 2 (Generated)'!$B$3:$V$3,INDEX(MyData,D16669, E16669+1))))&gt;0,
SUMPRODUCT(--ISNUMBER(SEARCH('Chapter 2 (Generated)'!$B$4:$V$4,INDEX(MyData,D16669, E16669+1))))&gt;0)),
"        " &amp; INDEX(MyData,D16669, E16669+1),
"    " &amp; INDEX(MyData,D16669, E16669+1))</f>
        <v xml:space="preserve">        -1,</v>
      </c>
    </row>
    <row r="16670" spans="4:7" x14ac:dyDescent="0.2">
      <c r="D16670" s="20">
        <f t="shared" si="260"/>
        <v>766</v>
      </c>
      <c r="E16670" s="20">
        <f>MIN(IF(MOD(ROWS($A$2:A16670),$A$2)=0,E16669+1, E16669), $B$2-1)</f>
        <v>19</v>
      </c>
      <c r="G16670" s="2" t="str">
        <f>IF(NOT(OR(
SUMPRODUCT(--ISNUMBER(SEARCH('Chapter 2 (Generated)'!$B$3:$V$3,INDEX(MyData,D16670, E16670+1))))&gt;0,
SUMPRODUCT(--ISNUMBER(SEARCH('Chapter 2 (Generated)'!$B$4:$V$4,INDEX(MyData,D16670, E16670+1))))&gt;0)),
"        " &amp; INDEX(MyData,D16670, E16670+1),
"    " &amp; INDEX(MyData,D16670, E16670+1))</f>
        <v xml:space="preserve">        -1,</v>
      </c>
    </row>
    <row r="16671" spans="4:7" x14ac:dyDescent="0.2">
      <c r="D16671" s="20">
        <f t="shared" si="260"/>
        <v>767</v>
      </c>
      <c r="E16671" s="20">
        <f>MIN(IF(MOD(ROWS($A$2:A16671),$A$2)=0,E16670+1, E16670), $B$2-1)</f>
        <v>19</v>
      </c>
      <c r="G16671" s="2" t="str">
        <f>IF(NOT(OR(
SUMPRODUCT(--ISNUMBER(SEARCH('Chapter 2 (Generated)'!$B$3:$V$3,INDEX(MyData,D16671, E16671+1))))&gt;0,
SUMPRODUCT(--ISNUMBER(SEARCH('Chapter 2 (Generated)'!$B$4:$V$4,INDEX(MyData,D16671, E16671+1))))&gt;0)),
"        " &amp; INDEX(MyData,D16671, E16671+1),
"    " &amp; INDEX(MyData,D16671, E16671+1))</f>
        <v xml:space="preserve">        -1,</v>
      </c>
    </row>
    <row r="16672" spans="4:7" x14ac:dyDescent="0.2">
      <c r="D16672" s="20">
        <f t="shared" si="260"/>
        <v>768</v>
      </c>
      <c r="E16672" s="20">
        <f>MIN(IF(MOD(ROWS($A$2:A16672),$A$2)=0,E16671+1, E16671), $B$2-1)</f>
        <v>19</v>
      </c>
      <c r="G16672" s="2" t="str">
        <f>IF(NOT(OR(
SUMPRODUCT(--ISNUMBER(SEARCH('Chapter 2 (Generated)'!$B$3:$V$3,INDEX(MyData,D16672, E16672+1))))&gt;0,
SUMPRODUCT(--ISNUMBER(SEARCH('Chapter 2 (Generated)'!$B$4:$V$4,INDEX(MyData,D16672, E16672+1))))&gt;0)),
"        " &amp; INDEX(MyData,D16672, E16672+1),
"    " &amp; INDEX(MyData,D16672, E16672+1))</f>
        <v xml:space="preserve">        -1,//765 </v>
      </c>
    </row>
    <row r="16673" spans="4:7" x14ac:dyDescent="0.2">
      <c r="D16673" s="20">
        <f t="shared" si="260"/>
        <v>769</v>
      </c>
      <c r="E16673" s="20">
        <f>MIN(IF(MOD(ROWS($A$2:A16673),$A$2)=0,E16672+1, E16672), $B$2-1)</f>
        <v>19</v>
      </c>
      <c r="G16673" s="2" t="str">
        <f>IF(NOT(OR(
SUMPRODUCT(--ISNUMBER(SEARCH('Chapter 2 (Generated)'!$B$3:$V$3,INDEX(MyData,D16673, E16673+1))))&gt;0,
SUMPRODUCT(--ISNUMBER(SEARCH('Chapter 2 (Generated)'!$B$4:$V$4,INDEX(MyData,D16673, E16673+1))))&gt;0)),
"        " &amp; INDEX(MyData,D16673, E16673+1),
"    " &amp; INDEX(MyData,D16673, E16673+1))</f>
        <v xml:space="preserve">        -1,</v>
      </c>
    </row>
    <row r="16674" spans="4:7" x14ac:dyDescent="0.2">
      <c r="D16674" s="20">
        <f t="shared" si="260"/>
        <v>770</v>
      </c>
      <c r="E16674" s="20">
        <f>MIN(IF(MOD(ROWS($A$2:A16674),$A$2)=0,E16673+1, E16673), $B$2-1)</f>
        <v>19</v>
      </c>
      <c r="G16674" s="2" t="str">
        <f>IF(NOT(OR(
SUMPRODUCT(--ISNUMBER(SEARCH('Chapter 2 (Generated)'!$B$3:$V$3,INDEX(MyData,D16674, E16674+1))))&gt;0,
SUMPRODUCT(--ISNUMBER(SEARCH('Chapter 2 (Generated)'!$B$4:$V$4,INDEX(MyData,D16674, E16674+1))))&gt;0)),
"        " &amp; INDEX(MyData,D16674, E16674+1),
"    " &amp; INDEX(MyData,D16674, E16674+1))</f>
        <v xml:space="preserve">        -1,</v>
      </c>
    </row>
    <row r="16675" spans="4:7" x14ac:dyDescent="0.2">
      <c r="D16675" s="20">
        <f t="shared" si="260"/>
        <v>771</v>
      </c>
      <c r="E16675" s="20">
        <f>MIN(IF(MOD(ROWS($A$2:A16675),$A$2)=0,E16674+1, E16674), $B$2-1)</f>
        <v>19</v>
      </c>
      <c r="G16675" s="2" t="str">
        <f>IF(NOT(OR(
SUMPRODUCT(--ISNUMBER(SEARCH('Chapter 2 (Generated)'!$B$3:$V$3,INDEX(MyData,D16675, E16675+1))))&gt;0,
SUMPRODUCT(--ISNUMBER(SEARCH('Chapter 2 (Generated)'!$B$4:$V$4,INDEX(MyData,D16675, E16675+1))))&gt;0)),
"        " &amp; INDEX(MyData,D16675, E16675+1),
"    " &amp; INDEX(MyData,D16675, E16675+1))</f>
        <v xml:space="preserve">        -1,</v>
      </c>
    </row>
    <row r="16676" spans="4:7" x14ac:dyDescent="0.2">
      <c r="D16676" s="20">
        <f t="shared" si="260"/>
        <v>772</v>
      </c>
      <c r="E16676" s="20">
        <f>MIN(IF(MOD(ROWS($A$2:A16676),$A$2)=0,E16675+1, E16675), $B$2-1)</f>
        <v>19</v>
      </c>
      <c r="G16676" s="2" t="str">
        <f>IF(NOT(OR(
SUMPRODUCT(--ISNUMBER(SEARCH('Chapter 2 (Generated)'!$B$3:$V$3,INDEX(MyData,D16676, E16676+1))))&gt;0,
SUMPRODUCT(--ISNUMBER(SEARCH('Chapter 2 (Generated)'!$B$4:$V$4,INDEX(MyData,D16676, E16676+1))))&gt;0)),
"        " &amp; INDEX(MyData,D16676, E16676+1),
"    " &amp; INDEX(MyData,D16676, E16676+1))</f>
        <v xml:space="preserve">        -1,</v>
      </c>
    </row>
    <row r="16677" spans="4:7" x14ac:dyDescent="0.2">
      <c r="D16677" s="20">
        <f t="shared" si="260"/>
        <v>773</v>
      </c>
      <c r="E16677" s="20">
        <f>MIN(IF(MOD(ROWS($A$2:A16677),$A$2)=0,E16676+1, E16676), $B$2-1)</f>
        <v>19</v>
      </c>
      <c r="G16677" s="2" t="str">
        <f>IF(NOT(OR(
SUMPRODUCT(--ISNUMBER(SEARCH('Chapter 2 (Generated)'!$B$3:$V$3,INDEX(MyData,D16677, E16677+1))))&gt;0,
SUMPRODUCT(--ISNUMBER(SEARCH('Chapter 2 (Generated)'!$B$4:$V$4,INDEX(MyData,D16677, E16677+1))))&gt;0)),
"        " &amp; INDEX(MyData,D16677, E16677+1),
"    " &amp; INDEX(MyData,D16677, E16677+1))</f>
        <v xml:space="preserve">        -1,//770 </v>
      </c>
    </row>
    <row r="16678" spans="4:7" x14ac:dyDescent="0.2">
      <c r="D16678" s="20">
        <f t="shared" si="260"/>
        <v>774</v>
      </c>
      <c r="E16678" s="20">
        <f>MIN(IF(MOD(ROWS($A$2:A16678),$A$2)=0,E16677+1, E16677), $B$2-1)</f>
        <v>19</v>
      </c>
      <c r="G16678" s="2" t="str">
        <f>IF(NOT(OR(
SUMPRODUCT(--ISNUMBER(SEARCH('Chapter 2 (Generated)'!$B$3:$V$3,INDEX(MyData,D16678, E16678+1))))&gt;0,
SUMPRODUCT(--ISNUMBER(SEARCH('Chapter 2 (Generated)'!$B$4:$V$4,INDEX(MyData,D16678, E16678+1))))&gt;0)),
"        " &amp; INDEX(MyData,D16678, E16678+1),
"    " &amp; INDEX(MyData,D16678, E16678+1))</f>
        <v xml:space="preserve">        -1,</v>
      </c>
    </row>
    <row r="16679" spans="4:7" x14ac:dyDescent="0.2">
      <c r="D16679" s="20">
        <f t="shared" si="260"/>
        <v>775</v>
      </c>
      <c r="E16679" s="20">
        <f>MIN(IF(MOD(ROWS($A$2:A16679),$A$2)=0,E16678+1, E16678), $B$2-1)</f>
        <v>19</v>
      </c>
      <c r="G16679" s="2" t="str">
        <f>IF(NOT(OR(
SUMPRODUCT(--ISNUMBER(SEARCH('Chapter 2 (Generated)'!$B$3:$V$3,INDEX(MyData,D16679, E16679+1))))&gt;0,
SUMPRODUCT(--ISNUMBER(SEARCH('Chapter 2 (Generated)'!$B$4:$V$4,INDEX(MyData,D16679, E16679+1))))&gt;0)),
"        " &amp; INDEX(MyData,D16679, E16679+1),
"    " &amp; INDEX(MyData,D16679, E16679+1))</f>
        <v xml:space="preserve">        -1,//772 POPUP</v>
      </c>
    </row>
    <row r="16680" spans="4:7" x14ac:dyDescent="0.2">
      <c r="D16680" s="20">
        <f t="shared" si="260"/>
        <v>776</v>
      </c>
      <c r="E16680" s="20">
        <f>MIN(IF(MOD(ROWS($A$2:A16680),$A$2)=0,E16679+1, E16679), $B$2-1)</f>
        <v>19</v>
      </c>
      <c r="G16680" s="2" t="str">
        <f>IF(NOT(OR(
SUMPRODUCT(--ISNUMBER(SEARCH('Chapter 2 (Generated)'!$B$3:$V$3,INDEX(MyData,D16680, E16680+1))))&gt;0,
SUMPRODUCT(--ISNUMBER(SEARCH('Chapter 2 (Generated)'!$B$4:$V$4,INDEX(MyData,D16680, E16680+1))))&gt;0)),
"        " &amp; INDEX(MyData,D16680, E16680+1),
"    " &amp; INDEX(MyData,D16680, E16680+1))</f>
        <v xml:space="preserve">        -1,</v>
      </c>
    </row>
    <row r="16681" spans="4:7" x14ac:dyDescent="0.2">
      <c r="D16681" s="20">
        <f t="shared" si="260"/>
        <v>777</v>
      </c>
      <c r="E16681" s="20">
        <f>MIN(IF(MOD(ROWS($A$2:A16681),$A$2)=0,E16680+1, E16680), $B$2-1)</f>
        <v>19</v>
      </c>
      <c r="G16681" s="2" t="str">
        <f>IF(NOT(OR(
SUMPRODUCT(--ISNUMBER(SEARCH('Chapter 2 (Generated)'!$B$3:$V$3,INDEX(MyData,D16681, E16681+1))))&gt;0,
SUMPRODUCT(--ISNUMBER(SEARCH('Chapter 2 (Generated)'!$B$4:$V$4,INDEX(MyData,D16681, E16681+1))))&gt;0)),
"        " &amp; INDEX(MyData,D16681, E16681+1),
"    " &amp; INDEX(MyData,D16681, E16681+1))</f>
        <v xml:space="preserve">        -1,</v>
      </c>
    </row>
    <row r="16682" spans="4:7" x14ac:dyDescent="0.2">
      <c r="D16682" s="20">
        <f t="shared" si="260"/>
        <v>778</v>
      </c>
      <c r="E16682" s="20">
        <f>MIN(IF(MOD(ROWS($A$2:A16682),$A$2)=0,E16681+1, E16681), $B$2-1)</f>
        <v>19</v>
      </c>
      <c r="G16682" s="2" t="str">
        <f>IF(NOT(OR(
SUMPRODUCT(--ISNUMBER(SEARCH('Chapter 2 (Generated)'!$B$3:$V$3,INDEX(MyData,D16682, E16682+1))))&gt;0,
SUMPRODUCT(--ISNUMBER(SEARCH('Chapter 2 (Generated)'!$B$4:$V$4,INDEX(MyData,D16682, E16682+1))))&gt;0)),
"        " &amp; INDEX(MyData,D16682, E16682+1),
"    " &amp; INDEX(MyData,D16682, E16682+1))</f>
        <v xml:space="preserve">        -1,//775 </v>
      </c>
    </row>
    <row r="16683" spans="4:7" x14ac:dyDescent="0.2">
      <c r="D16683" s="20">
        <f t="shared" si="260"/>
        <v>779</v>
      </c>
      <c r="E16683" s="20">
        <f>MIN(IF(MOD(ROWS($A$2:A16683),$A$2)=0,E16682+1, E16682), $B$2-1)</f>
        <v>19</v>
      </c>
      <c r="G16683" s="2" t="str">
        <f>IF(NOT(OR(
SUMPRODUCT(--ISNUMBER(SEARCH('Chapter 2 (Generated)'!$B$3:$V$3,INDEX(MyData,D16683, E16683+1))))&gt;0,
SUMPRODUCT(--ISNUMBER(SEARCH('Chapter 2 (Generated)'!$B$4:$V$4,INDEX(MyData,D16683, E16683+1))))&gt;0)),
"        " &amp; INDEX(MyData,D16683, E16683+1),
"    " &amp; INDEX(MyData,D16683, E16683+1))</f>
        <v xml:space="preserve">        -1,</v>
      </c>
    </row>
    <row r="16684" spans="4:7" x14ac:dyDescent="0.2">
      <c r="D16684" s="20">
        <f t="shared" si="260"/>
        <v>780</v>
      </c>
      <c r="E16684" s="20">
        <f>MIN(IF(MOD(ROWS($A$2:A16684),$A$2)=0,E16683+1, E16683), $B$2-1)</f>
        <v>19</v>
      </c>
      <c r="G16684" s="2" t="str">
        <f>IF(NOT(OR(
SUMPRODUCT(--ISNUMBER(SEARCH('Chapter 2 (Generated)'!$B$3:$V$3,INDEX(MyData,D16684, E16684+1))))&gt;0,
SUMPRODUCT(--ISNUMBER(SEARCH('Chapter 2 (Generated)'!$B$4:$V$4,INDEX(MyData,D16684, E16684+1))))&gt;0)),
"        " &amp; INDEX(MyData,D16684, E16684+1),
"    " &amp; INDEX(MyData,D16684, E16684+1))</f>
        <v xml:space="preserve">        -1,</v>
      </c>
    </row>
    <row r="16685" spans="4:7" x14ac:dyDescent="0.2">
      <c r="D16685" s="20">
        <f t="shared" si="260"/>
        <v>781</v>
      </c>
      <c r="E16685" s="20">
        <f>MIN(IF(MOD(ROWS($A$2:A16685),$A$2)=0,E16684+1, E16684), $B$2-1)</f>
        <v>19</v>
      </c>
      <c r="G16685" s="2" t="str">
        <f>IF(NOT(OR(
SUMPRODUCT(--ISNUMBER(SEARCH('Chapter 2 (Generated)'!$B$3:$V$3,INDEX(MyData,D16685, E16685+1))))&gt;0,
SUMPRODUCT(--ISNUMBER(SEARCH('Chapter 2 (Generated)'!$B$4:$V$4,INDEX(MyData,D16685, E16685+1))))&gt;0)),
"        " &amp; INDEX(MyData,D16685, E16685+1),
"    " &amp; INDEX(MyData,D16685, E16685+1))</f>
        <v xml:space="preserve">        -1,</v>
      </c>
    </row>
    <row r="16686" spans="4:7" x14ac:dyDescent="0.2">
      <c r="D16686" s="20">
        <f t="shared" si="260"/>
        <v>782</v>
      </c>
      <c r="E16686" s="20">
        <f>MIN(IF(MOD(ROWS($A$2:A16686),$A$2)=0,E16685+1, E16685), $B$2-1)</f>
        <v>19</v>
      </c>
      <c r="G16686" s="2" t="str">
        <f>IF(NOT(OR(
SUMPRODUCT(--ISNUMBER(SEARCH('Chapter 2 (Generated)'!$B$3:$V$3,INDEX(MyData,D16686, E16686+1))))&gt;0,
SUMPRODUCT(--ISNUMBER(SEARCH('Chapter 2 (Generated)'!$B$4:$V$4,INDEX(MyData,D16686, E16686+1))))&gt;0)),
"        " &amp; INDEX(MyData,D16686, E16686+1),
"    " &amp; INDEX(MyData,D16686, E16686+1))</f>
        <v xml:space="preserve">        -1,</v>
      </c>
    </row>
    <row r="16687" spans="4:7" x14ac:dyDescent="0.2">
      <c r="D16687" s="20">
        <f t="shared" si="260"/>
        <v>783</v>
      </c>
      <c r="E16687" s="20">
        <f>MIN(IF(MOD(ROWS($A$2:A16687),$A$2)=0,E16686+1, E16686), $B$2-1)</f>
        <v>19</v>
      </c>
      <c r="G16687" s="2" t="str">
        <f>IF(NOT(OR(
SUMPRODUCT(--ISNUMBER(SEARCH('Chapter 2 (Generated)'!$B$3:$V$3,INDEX(MyData,D16687, E16687+1))))&gt;0,
SUMPRODUCT(--ISNUMBER(SEARCH('Chapter 2 (Generated)'!$B$4:$V$4,INDEX(MyData,D16687, E16687+1))))&gt;0)),
"        " &amp; INDEX(MyData,D16687, E16687+1),
"    " &amp; INDEX(MyData,D16687, E16687+1))</f>
        <v xml:space="preserve">        -1,//780 </v>
      </c>
    </row>
    <row r="16688" spans="4:7" x14ac:dyDescent="0.2">
      <c r="D16688" s="20">
        <f t="shared" si="260"/>
        <v>784</v>
      </c>
      <c r="E16688" s="20">
        <f>MIN(IF(MOD(ROWS($A$2:A16688),$A$2)=0,E16687+1, E16687), $B$2-1)</f>
        <v>19</v>
      </c>
      <c r="G16688" s="2" t="str">
        <f>IF(NOT(OR(
SUMPRODUCT(--ISNUMBER(SEARCH('Chapter 2 (Generated)'!$B$3:$V$3,INDEX(MyData,D16688, E16688+1))))&gt;0,
SUMPRODUCT(--ISNUMBER(SEARCH('Chapter 2 (Generated)'!$B$4:$V$4,INDEX(MyData,D16688, E16688+1))))&gt;0)),
"        " &amp; INDEX(MyData,D16688, E16688+1),
"    " &amp; INDEX(MyData,D16688, E16688+1))</f>
        <v xml:space="preserve">        -1,</v>
      </c>
    </row>
    <row r="16689" spans="4:7" x14ac:dyDescent="0.2">
      <c r="D16689" s="20">
        <f t="shared" si="260"/>
        <v>785</v>
      </c>
      <c r="E16689" s="20">
        <f>MIN(IF(MOD(ROWS($A$2:A16689),$A$2)=0,E16688+1, E16688), $B$2-1)</f>
        <v>19</v>
      </c>
      <c r="G16689" s="2" t="str">
        <f>IF(NOT(OR(
SUMPRODUCT(--ISNUMBER(SEARCH('Chapter 2 (Generated)'!$B$3:$V$3,INDEX(MyData,D16689, E16689+1))))&gt;0,
SUMPRODUCT(--ISNUMBER(SEARCH('Chapter 2 (Generated)'!$B$4:$V$4,INDEX(MyData,D16689, E16689+1))))&gt;0)),
"        " &amp; INDEX(MyData,D16689, E16689+1),
"    " &amp; INDEX(MyData,D16689, E16689+1))</f>
        <v xml:space="preserve">        -1,</v>
      </c>
    </row>
    <row r="16690" spans="4:7" x14ac:dyDescent="0.2">
      <c r="D16690" s="20">
        <f t="shared" si="260"/>
        <v>786</v>
      </c>
      <c r="E16690" s="20">
        <f>MIN(IF(MOD(ROWS($A$2:A16690),$A$2)=0,E16689+1, E16689), $B$2-1)</f>
        <v>19</v>
      </c>
      <c r="G16690" s="2" t="str">
        <f>IF(NOT(OR(
SUMPRODUCT(--ISNUMBER(SEARCH('Chapter 2 (Generated)'!$B$3:$V$3,INDEX(MyData,D16690, E16690+1))))&gt;0,
SUMPRODUCT(--ISNUMBER(SEARCH('Chapter 2 (Generated)'!$B$4:$V$4,INDEX(MyData,D16690, E16690+1))))&gt;0)),
"        " &amp; INDEX(MyData,D16690, E16690+1),
"    " &amp; INDEX(MyData,D16690, E16690+1))</f>
        <v xml:space="preserve">        -1,</v>
      </c>
    </row>
    <row r="16691" spans="4:7" x14ac:dyDescent="0.2">
      <c r="D16691" s="20">
        <f t="shared" si="260"/>
        <v>787</v>
      </c>
      <c r="E16691" s="20">
        <f>MIN(IF(MOD(ROWS($A$2:A16691),$A$2)=0,E16690+1, E16690), $B$2-1)</f>
        <v>19</v>
      </c>
      <c r="G16691" s="2" t="str">
        <f>IF(NOT(OR(
SUMPRODUCT(--ISNUMBER(SEARCH('Chapter 2 (Generated)'!$B$3:$V$3,INDEX(MyData,D16691, E16691+1))))&gt;0,
SUMPRODUCT(--ISNUMBER(SEARCH('Chapter 2 (Generated)'!$B$4:$V$4,INDEX(MyData,D16691, E16691+1))))&gt;0)),
"        " &amp; INDEX(MyData,D16691, E16691+1),
"    " &amp; INDEX(MyData,D16691, E16691+1))</f>
        <v xml:space="preserve">        -1,</v>
      </c>
    </row>
    <row r="16692" spans="4:7" x14ac:dyDescent="0.2">
      <c r="D16692" s="20">
        <f t="shared" si="260"/>
        <v>788</v>
      </c>
      <c r="E16692" s="20">
        <f>MIN(IF(MOD(ROWS($A$2:A16692),$A$2)=0,E16691+1, E16691), $B$2-1)</f>
        <v>19</v>
      </c>
      <c r="G16692" s="2" t="str">
        <f>IF(NOT(OR(
SUMPRODUCT(--ISNUMBER(SEARCH('Chapter 2 (Generated)'!$B$3:$V$3,INDEX(MyData,D16692, E16692+1))))&gt;0,
SUMPRODUCT(--ISNUMBER(SEARCH('Chapter 2 (Generated)'!$B$4:$V$4,INDEX(MyData,D16692, E16692+1))))&gt;0)),
"        " &amp; INDEX(MyData,D16692, E16692+1),
"    " &amp; INDEX(MyData,D16692, E16692+1))</f>
        <v xml:space="preserve">        -1,//785 POPUP</v>
      </c>
    </row>
    <row r="16693" spans="4:7" x14ac:dyDescent="0.2">
      <c r="D16693" s="20">
        <f t="shared" si="260"/>
        <v>789</v>
      </c>
      <c r="E16693" s="20">
        <f>MIN(IF(MOD(ROWS($A$2:A16693),$A$2)=0,E16692+1, E16692), $B$2-1)</f>
        <v>19</v>
      </c>
      <c r="G16693" s="2" t="str">
        <f>IF(NOT(OR(
SUMPRODUCT(--ISNUMBER(SEARCH('Chapter 2 (Generated)'!$B$3:$V$3,INDEX(MyData,D16693, E16693+1))))&gt;0,
SUMPRODUCT(--ISNUMBER(SEARCH('Chapter 2 (Generated)'!$B$4:$V$4,INDEX(MyData,D16693, E16693+1))))&gt;0)),
"        " &amp; INDEX(MyData,D16693, E16693+1),
"    " &amp; INDEX(MyData,D16693, E16693+1))</f>
        <v xml:space="preserve">        -1,</v>
      </c>
    </row>
    <row r="16694" spans="4:7" x14ac:dyDescent="0.2">
      <c r="D16694" s="20">
        <f t="shared" si="260"/>
        <v>790</v>
      </c>
      <c r="E16694" s="20">
        <f>MIN(IF(MOD(ROWS($A$2:A16694),$A$2)=0,E16693+1, E16693), $B$2-1)</f>
        <v>19</v>
      </c>
      <c r="G16694" s="2" t="str">
        <f>IF(NOT(OR(
SUMPRODUCT(--ISNUMBER(SEARCH('Chapter 2 (Generated)'!$B$3:$V$3,INDEX(MyData,D16694, E16694+1))))&gt;0,
SUMPRODUCT(--ISNUMBER(SEARCH('Chapter 2 (Generated)'!$B$4:$V$4,INDEX(MyData,D16694, E16694+1))))&gt;0)),
"        " &amp; INDEX(MyData,D16694, E16694+1),
"    " &amp; INDEX(MyData,D16694, E16694+1))</f>
        <v xml:space="preserve">        -1,</v>
      </c>
    </row>
    <row r="16695" spans="4:7" x14ac:dyDescent="0.2">
      <c r="D16695" s="20">
        <f t="shared" si="260"/>
        <v>791</v>
      </c>
      <c r="E16695" s="20">
        <f>MIN(IF(MOD(ROWS($A$2:A16695),$A$2)=0,E16694+1, E16694), $B$2-1)</f>
        <v>19</v>
      </c>
      <c r="G16695" s="2" t="str">
        <f>IF(NOT(OR(
SUMPRODUCT(--ISNUMBER(SEARCH('Chapter 2 (Generated)'!$B$3:$V$3,INDEX(MyData,D16695, E16695+1))))&gt;0,
SUMPRODUCT(--ISNUMBER(SEARCH('Chapter 2 (Generated)'!$B$4:$V$4,INDEX(MyData,D16695, E16695+1))))&gt;0)),
"        " &amp; INDEX(MyData,D16695, E16695+1),
"    " &amp; INDEX(MyData,D16695, E16695+1))</f>
        <v xml:space="preserve">        -1,</v>
      </c>
    </row>
    <row r="16696" spans="4:7" x14ac:dyDescent="0.2">
      <c r="D16696" s="20">
        <f t="shared" si="260"/>
        <v>792</v>
      </c>
      <c r="E16696" s="20">
        <f>MIN(IF(MOD(ROWS($A$2:A16696),$A$2)=0,E16695+1, E16695), $B$2-1)</f>
        <v>19</v>
      </c>
      <c r="G16696" s="2" t="str">
        <f>IF(NOT(OR(
SUMPRODUCT(--ISNUMBER(SEARCH('Chapter 2 (Generated)'!$B$3:$V$3,INDEX(MyData,D16696, E16696+1))))&gt;0,
SUMPRODUCT(--ISNUMBER(SEARCH('Chapter 2 (Generated)'!$B$4:$V$4,INDEX(MyData,D16696, E16696+1))))&gt;0)),
"        " &amp; INDEX(MyData,D16696, E16696+1),
"    " &amp; INDEX(MyData,D16696, E16696+1))</f>
        <v xml:space="preserve">        -1,</v>
      </c>
    </row>
    <row r="16697" spans="4:7" x14ac:dyDescent="0.2">
      <c r="D16697" s="20">
        <f t="shared" si="260"/>
        <v>793</v>
      </c>
      <c r="E16697" s="20">
        <f>MIN(IF(MOD(ROWS($A$2:A16697),$A$2)=0,E16696+1, E16696), $B$2-1)</f>
        <v>19</v>
      </c>
      <c r="G16697" s="2" t="str">
        <f>IF(NOT(OR(
SUMPRODUCT(--ISNUMBER(SEARCH('Chapter 2 (Generated)'!$B$3:$V$3,INDEX(MyData,D16697, E16697+1))))&gt;0,
SUMPRODUCT(--ISNUMBER(SEARCH('Chapter 2 (Generated)'!$B$4:$V$4,INDEX(MyData,D16697, E16697+1))))&gt;0)),
"        " &amp; INDEX(MyData,D16697, E16697+1),
"    " &amp; INDEX(MyData,D16697, E16697+1))</f>
        <v xml:space="preserve">        -1,//790 </v>
      </c>
    </row>
    <row r="16698" spans="4:7" x14ac:dyDescent="0.2">
      <c r="D16698" s="20">
        <f t="shared" si="260"/>
        <v>794</v>
      </c>
      <c r="E16698" s="20">
        <f>MIN(IF(MOD(ROWS($A$2:A16698),$A$2)=0,E16697+1, E16697), $B$2-1)</f>
        <v>19</v>
      </c>
      <c r="G16698" s="2" t="str">
        <f>IF(NOT(OR(
SUMPRODUCT(--ISNUMBER(SEARCH('Chapter 2 (Generated)'!$B$3:$V$3,INDEX(MyData,D16698, E16698+1))))&gt;0,
SUMPRODUCT(--ISNUMBER(SEARCH('Chapter 2 (Generated)'!$B$4:$V$4,INDEX(MyData,D16698, E16698+1))))&gt;0)),
"        " &amp; INDEX(MyData,D16698, E16698+1),
"    " &amp; INDEX(MyData,D16698, E16698+1))</f>
        <v xml:space="preserve">        -1,</v>
      </c>
    </row>
    <row r="16699" spans="4:7" x14ac:dyDescent="0.2">
      <c r="D16699" s="20">
        <f t="shared" si="260"/>
        <v>795</v>
      </c>
      <c r="E16699" s="20">
        <f>MIN(IF(MOD(ROWS($A$2:A16699),$A$2)=0,E16698+1, E16698), $B$2-1)</f>
        <v>19</v>
      </c>
      <c r="G16699" s="2" t="str">
        <f>IF(NOT(OR(
SUMPRODUCT(--ISNUMBER(SEARCH('Chapter 2 (Generated)'!$B$3:$V$3,INDEX(MyData,D16699, E16699+1))))&gt;0,
SUMPRODUCT(--ISNUMBER(SEARCH('Chapter 2 (Generated)'!$B$4:$V$4,INDEX(MyData,D16699, E16699+1))))&gt;0)),
"        " &amp; INDEX(MyData,D16699, E16699+1),
"    " &amp; INDEX(MyData,D16699, E16699+1))</f>
        <v xml:space="preserve">        -1,</v>
      </c>
    </row>
    <row r="16700" spans="4:7" x14ac:dyDescent="0.2">
      <c r="D16700" s="20">
        <f t="shared" si="260"/>
        <v>796</v>
      </c>
      <c r="E16700" s="20">
        <f>MIN(IF(MOD(ROWS($A$2:A16700),$A$2)=0,E16699+1, E16699), $B$2-1)</f>
        <v>19</v>
      </c>
      <c r="G16700" s="2" t="str">
        <f>IF(NOT(OR(
SUMPRODUCT(--ISNUMBER(SEARCH('Chapter 2 (Generated)'!$B$3:$V$3,INDEX(MyData,D16700, E16700+1))))&gt;0,
SUMPRODUCT(--ISNUMBER(SEARCH('Chapter 2 (Generated)'!$B$4:$V$4,INDEX(MyData,D16700, E16700+1))))&gt;0)),
"        " &amp; INDEX(MyData,D16700, E16700+1),
"    " &amp; INDEX(MyData,D16700, E16700+1))</f>
        <v xml:space="preserve">        -1,</v>
      </c>
    </row>
    <row r="16701" spans="4:7" x14ac:dyDescent="0.2">
      <c r="D16701" s="20">
        <f t="shared" si="260"/>
        <v>797</v>
      </c>
      <c r="E16701" s="20">
        <f>MIN(IF(MOD(ROWS($A$2:A16701),$A$2)=0,E16700+1, E16700), $B$2-1)</f>
        <v>19</v>
      </c>
      <c r="G16701" s="2" t="str">
        <f>IF(NOT(OR(
SUMPRODUCT(--ISNUMBER(SEARCH('Chapter 2 (Generated)'!$B$3:$V$3,INDEX(MyData,D16701, E16701+1))))&gt;0,
SUMPRODUCT(--ISNUMBER(SEARCH('Chapter 2 (Generated)'!$B$4:$V$4,INDEX(MyData,D16701, E16701+1))))&gt;0)),
"        " &amp; INDEX(MyData,D16701, E16701+1),
"    " &amp; INDEX(MyData,D16701, E16701+1))</f>
        <v xml:space="preserve">        -1,</v>
      </c>
    </row>
    <row r="16702" spans="4:7" x14ac:dyDescent="0.2">
      <c r="D16702" s="20">
        <f t="shared" si="260"/>
        <v>798</v>
      </c>
      <c r="E16702" s="20">
        <f>MIN(IF(MOD(ROWS($A$2:A16702),$A$2)=0,E16701+1, E16701), $B$2-1)</f>
        <v>19</v>
      </c>
      <c r="G16702" s="2" t="str">
        <f>IF(NOT(OR(
SUMPRODUCT(--ISNUMBER(SEARCH('Chapter 2 (Generated)'!$B$3:$V$3,INDEX(MyData,D16702, E16702+1))))&gt;0,
SUMPRODUCT(--ISNUMBER(SEARCH('Chapter 2 (Generated)'!$B$4:$V$4,INDEX(MyData,D16702, E16702+1))))&gt;0)),
"        " &amp; INDEX(MyData,D16702, E16702+1),
"    " &amp; INDEX(MyData,D16702, E16702+1))</f>
        <v xml:space="preserve">        -1,//795 </v>
      </c>
    </row>
    <row r="16703" spans="4:7" x14ac:dyDescent="0.2">
      <c r="D16703" s="20">
        <f t="shared" si="260"/>
        <v>799</v>
      </c>
      <c r="E16703" s="20">
        <f>MIN(IF(MOD(ROWS($A$2:A16703),$A$2)=0,E16702+1, E16702), $B$2-1)</f>
        <v>19</v>
      </c>
      <c r="G16703" s="2" t="str">
        <f>IF(NOT(OR(
SUMPRODUCT(--ISNUMBER(SEARCH('Chapter 2 (Generated)'!$B$3:$V$3,INDEX(MyData,D16703, E16703+1))))&gt;0,
SUMPRODUCT(--ISNUMBER(SEARCH('Chapter 2 (Generated)'!$B$4:$V$4,INDEX(MyData,D16703, E16703+1))))&gt;0)),
"        " &amp; INDEX(MyData,D16703, E16703+1),
"    " &amp; INDEX(MyData,D16703, E16703+1))</f>
        <v xml:space="preserve">        -1,</v>
      </c>
    </row>
    <row r="16704" spans="4:7" x14ac:dyDescent="0.2">
      <c r="D16704" s="20">
        <f t="shared" si="260"/>
        <v>800</v>
      </c>
      <c r="E16704" s="20">
        <f>MIN(IF(MOD(ROWS($A$2:A16704),$A$2)=0,E16703+1, E16703), $B$2-1)</f>
        <v>19</v>
      </c>
      <c r="G16704" s="2" t="str">
        <f>IF(NOT(OR(
SUMPRODUCT(--ISNUMBER(SEARCH('Chapter 2 (Generated)'!$B$3:$V$3,INDEX(MyData,D16704, E16704+1))))&gt;0,
SUMPRODUCT(--ISNUMBER(SEARCH('Chapter 2 (Generated)'!$B$4:$V$4,INDEX(MyData,D16704, E16704+1))))&gt;0)),
"        " &amp; INDEX(MyData,D16704, E16704+1),
"    " &amp; INDEX(MyData,D16704, E16704+1))</f>
        <v xml:space="preserve">        -1,</v>
      </c>
    </row>
    <row r="16705" spans="4:7" x14ac:dyDescent="0.2">
      <c r="D16705" s="20">
        <f t="shared" si="260"/>
        <v>801</v>
      </c>
      <c r="E16705" s="20">
        <f>MIN(IF(MOD(ROWS($A$2:A16705),$A$2)=0,E16704+1, E16704), $B$2-1)</f>
        <v>19</v>
      </c>
      <c r="G16705" s="2" t="str">
        <f>IF(NOT(OR(
SUMPRODUCT(--ISNUMBER(SEARCH('Chapter 2 (Generated)'!$B$3:$V$3,INDEX(MyData,D16705, E16705+1))))&gt;0,
SUMPRODUCT(--ISNUMBER(SEARCH('Chapter 2 (Generated)'!$B$4:$V$4,INDEX(MyData,D16705, E16705+1))))&gt;0)),
"        " &amp; INDEX(MyData,D16705, E16705+1),
"    " &amp; INDEX(MyData,D16705, E16705+1))</f>
        <v xml:space="preserve">        -1,</v>
      </c>
    </row>
    <row r="16706" spans="4:7" x14ac:dyDescent="0.2">
      <c r="D16706" s="20">
        <f t="shared" ref="D16706:D16769" si="261">MOD(ROW(D16705)-1+ROWS(MyData),ROWS(MyData))+1</f>
        <v>802</v>
      </c>
      <c r="E16706" s="20">
        <f>MIN(IF(MOD(ROWS($A$2:A16706),$A$2)=0,E16705+1, E16705), $B$2-1)</f>
        <v>19</v>
      </c>
      <c r="G16706" s="2" t="str">
        <f>IF(NOT(OR(
SUMPRODUCT(--ISNUMBER(SEARCH('Chapter 2 (Generated)'!$B$3:$V$3,INDEX(MyData,D16706, E16706+1))))&gt;0,
SUMPRODUCT(--ISNUMBER(SEARCH('Chapter 2 (Generated)'!$B$4:$V$4,INDEX(MyData,D16706, E16706+1))))&gt;0)),
"        " &amp; INDEX(MyData,D16706, E16706+1),
"    " &amp; INDEX(MyData,D16706, E16706+1))</f>
        <v xml:space="preserve">        -1,//799 POPUP</v>
      </c>
    </row>
    <row r="16707" spans="4:7" x14ac:dyDescent="0.2">
      <c r="D16707" s="20">
        <f t="shared" si="261"/>
        <v>803</v>
      </c>
      <c r="E16707" s="20">
        <f>MIN(IF(MOD(ROWS($A$2:A16707),$A$2)=0,E16706+1, E16706), $B$2-1)</f>
        <v>19</v>
      </c>
      <c r="G16707" s="2" t="str">
        <f>IF(NOT(OR(
SUMPRODUCT(--ISNUMBER(SEARCH('Chapter 2 (Generated)'!$B$3:$V$3,INDEX(MyData,D16707, E16707+1))))&gt;0,
SUMPRODUCT(--ISNUMBER(SEARCH('Chapter 2 (Generated)'!$B$4:$V$4,INDEX(MyData,D16707, E16707+1))))&gt;0)),
"        " &amp; INDEX(MyData,D16707, E16707+1),
"    " &amp; INDEX(MyData,D16707, E16707+1))</f>
        <v xml:space="preserve">        -1,//800 </v>
      </c>
    </row>
    <row r="16708" spans="4:7" x14ac:dyDescent="0.2">
      <c r="D16708" s="20">
        <f t="shared" si="261"/>
        <v>804</v>
      </c>
      <c r="E16708" s="20">
        <f>MIN(IF(MOD(ROWS($A$2:A16708),$A$2)=0,E16707+1, E16707), $B$2-1)</f>
        <v>19</v>
      </c>
      <c r="G16708" s="2" t="str">
        <f>IF(NOT(OR(
SUMPRODUCT(--ISNUMBER(SEARCH('Chapter 2 (Generated)'!$B$3:$V$3,INDEX(MyData,D16708, E16708+1))))&gt;0,
SUMPRODUCT(--ISNUMBER(SEARCH('Chapter 2 (Generated)'!$B$4:$V$4,INDEX(MyData,D16708, E16708+1))))&gt;0)),
"        " &amp; INDEX(MyData,D16708, E16708+1),
"    " &amp; INDEX(MyData,D16708, E16708+1))</f>
        <v xml:space="preserve">        -1,</v>
      </c>
    </row>
    <row r="16709" spans="4:7" x14ac:dyDescent="0.2">
      <c r="D16709" s="20">
        <f t="shared" si="261"/>
        <v>805</v>
      </c>
      <c r="E16709" s="20">
        <f>MIN(IF(MOD(ROWS($A$2:A16709),$A$2)=0,E16708+1, E16708), $B$2-1)</f>
        <v>19</v>
      </c>
      <c r="G16709" s="2" t="str">
        <f>IF(NOT(OR(
SUMPRODUCT(--ISNUMBER(SEARCH('Chapter 2 (Generated)'!$B$3:$V$3,INDEX(MyData,D16709, E16709+1))))&gt;0,
SUMPRODUCT(--ISNUMBER(SEARCH('Chapter 2 (Generated)'!$B$4:$V$4,INDEX(MyData,D16709, E16709+1))))&gt;0)),
"        " &amp; INDEX(MyData,D16709, E16709+1),
"    " &amp; INDEX(MyData,D16709, E16709+1))</f>
        <v xml:space="preserve">        -1,</v>
      </c>
    </row>
    <row r="16710" spans="4:7" x14ac:dyDescent="0.2">
      <c r="D16710" s="20">
        <f t="shared" si="261"/>
        <v>806</v>
      </c>
      <c r="E16710" s="20">
        <f>MIN(IF(MOD(ROWS($A$2:A16710),$A$2)=0,E16709+1, E16709), $B$2-1)</f>
        <v>19</v>
      </c>
      <c r="G16710" s="2" t="str">
        <f>IF(NOT(OR(
SUMPRODUCT(--ISNUMBER(SEARCH('Chapter 2 (Generated)'!$B$3:$V$3,INDEX(MyData,D16710, E16710+1))))&gt;0,
SUMPRODUCT(--ISNUMBER(SEARCH('Chapter 2 (Generated)'!$B$4:$V$4,INDEX(MyData,D16710, E16710+1))))&gt;0)),
"        " &amp; INDEX(MyData,D16710, E16710+1),
"    " &amp; INDEX(MyData,D16710, E16710+1))</f>
        <v xml:space="preserve">        -1,</v>
      </c>
    </row>
    <row r="16711" spans="4:7" x14ac:dyDescent="0.2">
      <c r="D16711" s="20">
        <f t="shared" si="261"/>
        <v>807</v>
      </c>
      <c r="E16711" s="20">
        <f>MIN(IF(MOD(ROWS($A$2:A16711),$A$2)=0,E16710+1, E16710), $B$2-1)</f>
        <v>19</v>
      </c>
      <c r="G16711" s="2" t="str">
        <f>IF(NOT(OR(
SUMPRODUCT(--ISNUMBER(SEARCH('Chapter 2 (Generated)'!$B$3:$V$3,INDEX(MyData,D16711, E16711+1))))&gt;0,
SUMPRODUCT(--ISNUMBER(SEARCH('Chapter 2 (Generated)'!$B$4:$V$4,INDEX(MyData,D16711, E16711+1))))&gt;0)),
"        " &amp; INDEX(MyData,D16711, E16711+1),
"    " &amp; INDEX(MyData,D16711, E16711+1))</f>
        <v xml:space="preserve">        -1,//804 Different Dorm…</v>
      </c>
    </row>
    <row r="16712" spans="4:7" x14ac:dyDescent="0.2">
      <c r="D16712" s="20">
        <f t="shared" si="261"/>
        <v>808</v>
      </c>
      <c r="E16712" s="20">
        <f>MIN(IF(MOD(ROWS($A$2:A16712),$A$2)=0,E16711+1, E16711), $B$2-1)</f>
        <v>19</v>
      </c>
      <c r="G16712" s="2" t="str">
        <f>IF(NOT(OR(
SUMPRODUCT(--ISNUMBER(SEARCH('Chapter 2 (Generated)'!$B$3:$V$3,INDEX(MyData,D16712, E16712+1))))&gt;0,
SUMPRODUCT(--ISNUMBER(SEARCH('Chapter 2 (Generated)'!$B$4:$V$4,INDEX(MyData,D16712, E16712+1))))&gt;0)),
"        " &amp; INDEX(MyData,D16712, E16712+1),
"    " &amp; INDEX(MyData,D16712, E16712+1))</f>
        <v xml:space="preserve">        209,//805 </v>
      </c>
    </row>
    <row r="16713" spans="4:7" x14ac:dyDescent="0.2">
      <c r="D16713" s="20">
        <f t="shared" si="261"/>
        <v>809</v>
      </c>
      <c r="E16713" s="20">
        <f>MIN(IF(MOD(ROWS($A$2:A16713),$A$2)=0,E16712+1, E16712), $B$2-1)</f>
        <v>19</v>
      </c>
      <c r="G16713" s="2" t="str">
        <f>IF(NOT(OR(
SUMPRODUCT(--ISNUMBER(SEARCH('Chapter 2 (Generated)'!$B$3:$V$3,INDEX(MyData,D16713, E16713+1))))&gt;0,
SUMPRODUCT(--ISNUMBER(SEARCH('Chapter 2 (Generated)'!$B$4:$V$4,INDEX(MyData,D16713, E16713+1))))&gt;0)),
"        " &amp; INDEX(MyData,D16713, E16713+1),
"    " &amp; INDEX(MyData,D16713, E16713+1))</f>
        <v xml:space="preserve">        -1,</v>
      </c>
    </row>
    <row r="16714" spans="4:7" x14ac:dyDescent="0.2">
      <c r="D16714" s="20">
        <f t="shared" si="261"/>
        <v>810</v>
      </c>
      <c r="E16714" s="20">
        <f>MIN(IF(MOD(ROWS($A$2:A16714),$A$2)=0,E16713+1, E16713), $B$2-1)</f>
        <v>19</v>
      </c>
      <c r="G16714" s="2" t="str">
        <f>IF(NOT(OR(
SUMPRODUCT(--ISNUMBER(SEARCH('Chapter 2 (Generated)'!$B$3:$V$3,INDEX(MyData,D16714, E16714+1))))&gt;0,
SUMPRODUCT(--ISNUMBER(SEARCH('Chapter 2 (Generated)'!$B$4:$V$4,INDEX(MyData,D16714, E16714+1))))&gt;0)),
"        " &amp; INDEX(MyData,D16714, E16714+1),
"    " &amp; INDEX(MyData,D16714, E16714+1))</f>
        <v xml:space="preserve">        -1,</v>
      </c>
    </row>
    <row r="16715" spans="4:7" x14ac:dyDescent="0.2">
      <c r="D16715" s="20">
        <f t="shared" si="261"/>
        <v>811</v>
      </c>
      <c r="E16715" s="20">
        <f>MIN(IF(MOD(ROWS($A$2:A16715),$A$2)=0,E16714+1, E16714), $B$2-1)</f>
        <v>19</v>
      </c>
      <c r="G16715" s="2" t="str">
        <f>IF(NOT(OR(
SUMPRODUCT(--ISNUMBER(SEARCH('Chapter 2 (Generated)'!$B$3:$V$3,INDEX(MyData,D16715, E16715+1))))&gt;0,
SUMPRODUCT(--ISNUMBER(SEARCH('Chapter 2 (Generated)'!$B$4:$V$4,INDEX(MyData,D16715, E16715+1))))&gt;0)),
"        " &amp; INDEX(MyData,D16715, E16715+1),
"    " &amp; INDEX(MyData,D16715, E16715+1))</f>
        <v xml:space="preserve">        -1,</v>
      </c>
    </row>
    <row r="16716" spans="4:7" x14ac:dyDescent="0.2">
      <c r="D16716" s="20">
        <f t="shared" si="261"/>
        <v>812</v>
      </c>
      <c r="E16716" s="20">
        <f>MIN(IF(MOD(ROWS($A$2:A16716),$A$2)=0,E16715+1, E16715), $B$2-1)</f>
        <v>19</v>
      </c>
      <c r="G16716" s="2" t="str">
        <f>IF(NOT(OR(
SUMPRODUCT(--ISNUMBER(SEARCH('Chapter 2 (Generated)'!$B$3:$V$3,INDEX(MyData,D16716, E16716+1))))&gt;0,
SUMPRODUCT(--ISNUMBER(SEARCH('Chapter 2 (Generated)'!$B$4:$V$4,INDEX(MyData,D16716, E16716+1))))&gt;0)),
"        " &amp; INDEX(MyData,D16716, E16716+1),
"    " &amp; INDEX(MyData,D16716, E16716+1))</f>
        <v xml:space="preserve">        -1,</v>
      </c>
    </row>
    <row r="16717" spans="4:7" x14ac:dyDescent="0.2">
      <c r="D16717" s="20">
        <f t="shared" si="261"/>
        <v>813</v>
      </c>
      <c r="E16717" s="20">
        <f>MIN(IF(MOD(ROWS($A$2:A16717),$A$2)=0,E16716+1, E16716), $B$2-1)</f>
        <v>19</v>
      </c>
      <c r="G16717" s="2" t="str">
        <f>IF(NOT(OR(
SUMPRODUCT(--ISNUMBER(SEARCH('Chapter 2 (Generated)'!$B$3:$V$3,INDEX(MyData,D16717, E16717+1))))&gt;0,
SUMPRODUCT(--ISNUMBER(SEARCH('Chapter 2 (Generated)'!$B$4:$V$4,INDEX(MyData,D16717, E16717+1))))&gt;0)),
"        " &amp; INDEX(MyData,D16717, E16717+1),
"    " &amp; INDEX(MyData,D16717, E16717+1))</f>
        <v xml:space="preserve">        -1,//810 </v>
      </c>
    </row>
    <row r="16718" spans="4:7" x14ac:dyDescent="0.2">
      <c r="D16718" s="20">
        <f t="shared" si="261"/>
        <v>814</v>
      </c>
      <c r="E16718" s="20">
        <f>MIN(IF(MOD(ROWS($A$2:A16718),$A$2)=0,E16717+1, E16717), $B$2-1)</f>
        <v>19</v>
      </c>
      <c r="G16718" s="2" t="str">
        <f>IF(NOT(OR(
SUMPRODUCT(--ISNUMBER(SEARCH('Chapter 2 (Generated)'!$B$3:$V$3,INDEX(MyData,D16718, E16718+1))))&gt;0,
SUMPRODUCT(--ISNUMBER(SEARCH('Chapter 2 (Generated)'!$B$4:$V$4,INDEX(MyData,D16718, E16718+1))))&gt;0)),
"        " &amp; INDEX(MyData,D16718, E16718+1),
"    " &amp; INDEX(MyData,D16718, E16718+1))</f>
        <v xml:space="preserve">        -1,</v>
      </c>
    </row>
    <row r="16719" spans="4:7" x14ac:dyDescent="0.2">
      <c r="D16719" s="20">
        <f t="shared" si="261"/>
        <v>815</v>
      </c>
      <c r="E16719" s="20">
        <f>MIN(IF(MOD(ROWS($A$2:A16719),$A$2)=0,E16718+1, E16718), $B$2-1)</f>
        <v>19</v>
      </c>
      <c r="G16719" s="2" t="str">
        <f>IF(NOT(OR(
SUMPRODUCT(--ISNUMBER(SEARCH('Chapter 2 (Generated)'!$B$3:$V$3,INDEX(MyData,D16719, E16719+1))))&gt;0,
SUMPRODUCT(--ISNUMBER(SEARCH('Chapter 2 (Generated)'!$B$4:$V$4,INDEX(MyData,D16719, E16719+1))))&gt;0)),
"        " &amp; INDEX(MyData,D16719, E16719+1),
"    " &amp; INDEX(MyData,D16719, E16719+1))</f>
        <v xml:space="preserve">        -1,</v>
      </c>
    </row>
    <row r="16720" spans="4:7" x14ac:dyDescent="0.2">
      <c r="D16720" s="20">
        <f t="shared" si="261"/>
        <v>816</v>
      </c>
      <c r="E16720" s="20">
        <f>MIN(IF(MOD(ROWS($A$2:A16720),$A$2)=0,E16719+1, E16719), $B$2-1)</f>
        <v>19</v>
      </c>
      <c r="G16720" s="2" t="str">
        <f>IF(NOT(OR(
SUMPRODUCT(--ISNUMBER(SEARCH('Chapter 2 (Generated)'!$B$3:$V$3,INDEX(MyData,D16720, E16720+1))))&gt;0,
SUMPRODUCT(--ISNUMBER(SEARCH('Chapter 2 (Generated)'!$B$4:$V$4,INDEX(MyData,D16720, E16720+1))))&gt;0)),
"        " &amp; INDEX(MyData,D16720, E16720+1),
"    " &amp; INDEX(MyData,D16720, E16720+1))</f>
        <v xml:space="preserve">        -1,</v>
      </c>
    </row>
    <row r="16721" spans="4:7" x14ac:dyDescent="0.2">
      <c r="D16721" s="20">
        <f t="shared" si="261"/>
        <v>817</v>
      </c>
      <c r="E16721" s="20">
        <f>MIN(IF(MOD(ROWS($A$2:A16721),$A$2)=0,E16720+1, E16720), $B$2-1)</f>
        <v>19</v>
      </c>
      <c r="G16721" s="2" t="str">
        <f>IF(NOT(OR(
SUMPRODUCT(--ISNUMBER(SEARCH('Chapter 2 (Generated)'!$B$3:$V$3,INDEX(MyData,D16721, E16721+1))))&gt;0,
SUMPRODUCT(--ISNUMBER(SEARCH('Chapter 2 (Generated)'!$B$4:$V$4,INDEX(MyData,D16721, E16721+1))))&gt;0)),
"        " &amp; INDEX(MyData,D16721, E16721+1),
"    " &amp; INDEX(MyData,D16721, E16721+1))</f>
        <v xml:space="preserve">        -1,</v>
      </c>
    </row>
    <row r="16722" spans="4:7" x14ac:dyDescent="0.2">
      <c r="D16722" s="20">
        <f t="shared" si="261"/>
        <v>818</v>
      </c>
      <c r="E16722" s="20">
        <f>MIN(IF(MOD(ROWS($A$2:A16722),$A$2)=0,E16721+1, E16721), $B$2-1)</f>
        <v>19</v>
      </c>
      <c r="G16722" s="2" t="str">
        <f>IF(NOT(OR(
SUMPRODUCT(--ISNUMBER(SEARCH('Chapter 2 (Generated)'!$B$3:$V$3,INDEX(MyData,D16722, E16722+1))))&gt;0,
SUMPRODUCT(--ISNUMBER(SEARCH('Chapter 2 (Generated)'!$B$4:$V$4,INDEX(MyData,D16722, E16722+1))))&gt;0)),
"        " &amp; INDEX(MyData,D16722, E16722+1),
"    " &amp; INDEX(MyData,D16722, E16722+1))</f>
        <v xml:space="preserve">        -1,//815 </v>
      </c>
    </row>
    <row r="16723" spans="4:7" x14ac:dyDescent="0.2">
      <c r="D16723" s="20">
        <f t="shared" si="261"/>
        <v>819</v>
      </c>
      <c r="E16723" s="20">
        <f>MIN(IF(MOD(ROWS($A$2:A16723),$A$2)=0,E16722+1, E16722), $B$2-1)</f>
        <v>19</v>
      </c>
      <c r="G16723" s="2" t="str">
        <f>IF(NOT(OR(
SUMPRODUCT(--ISNUMBER(SEARCH('Chapter 2 (Generated)'!$B$3:$V$3,INDEX(MyData,D16723, E16723+1))))&gt;0,
SUMPRODUCT(--ISNUMBER(SEARCH('Chapter 2 (Generated)'!$B$4:$V$4,INDEX(MyData,D16723, E16723+1))))&gt;0)),
"        " &amp; INDEX(MyData,D16723, E16723+1),
"    " &amp; INDEX(MyData,D16723, E16723+1))</f>
        <v xml:space="preserve">        -1,</v>
      </c>
    </row>
    <row r="16724" spans="4:7" x14ac:dyDescent="0.2">
      <c r="D16724" s="20">
        <f t="shared" si="261"/>
        <v>820</v>
      </c>
      <c r="E16724" s="20">
        <f>MIN(IF(MOD(ROWS($A$2:A16724),$A$2)=0,E16723+1, E16723), $B$2-1)</f>
        <v>19</v>
      </c>
      <c r="G16724" s="2" t="str">
        <f>IF(NOT(OR(
SUMPRODUCT(--ISNUMBER(SEARCH('Chapter 2 (Generated)'!$B$3:$V$3,INDEX(MyData,D16724, E16724+1))))&gt;0,
SUMPRODUCT(--ISNUMBER(SEARCH('Chapter 2 (Generated)'!$B$4:$V$4,INDEX(MyData,D16724, E16724+1))))&gt;0)),
"        " &amp; INDEX(MyData,D16724, E16724+1),
"    " &amp; INDEX(MyData,D16724, E16724+1))</f>
        <v xml:space="preserve">        -1,</v>
      </c>
    </row>
    <row r="16725" spans="4:7" x14ac:dyDescent="0.2">
      <c r="D16725" s="20">
        <f t="shared" si="261"/>
        <v>821</v>
      </c>
      <c r="E16725" s="20">
        <f>MIN(IF(MOD(ROWS($A$2:A16725),$A$2)=0,E16724+1, E16724), $B$2-1)</f>
        <v>19</v>
      </c>
      <c r="G16725" s="2" t="str">
        <f>IF(NOT(OR(
SUMPRODUCT(--ISNUMBER(SEARCH('Chapter 2 (Generated)'!$B$3:$V$3,INDEX(MyData,D16725, E16725+1))))&gt;0,
SUMPRODUCT(--ISNUMBER(SEARCH('Chapter 2 (Generated)'!$B$4:$V$4,INDEX(MyData,D16725, E16725+1))))&gt;0)),
"        " &amp; INDEX(MyData,D16725, E16725+1),
"    " &amp; INDEX(MyData,D16725, E16725+1))</f>
        <v xml:space="preserve">        -1,</v>
      </c>
    </row>
    <row r="16726" spans="4:7" x14ac:dyDescent="0.2">
      <c r="D16726" s="20">
        <f t="shared" si="261"/>
        <v>822</v>
      </c>
      <c r="E16726" s="20">
        <f>MIN(IF(MOD(ROWS($A$2:A16726),$A$2)=0,E16725+1, E16725), $B$2-1)</f>
        <v>19</v>
      </c>
      <c r="G16726" s="2" t="str">
        <f>IF(NOT(OR(
SUMPRODUCT(--ISNUMBER(SEARCH('Chapter 2 (Generated)'!$B$3:$V$3,INDEX(MyData,D16726, E16726+1))))&gt;0,
SUMPRODUCT(--ISNUMBER(SEARCH('Chapter 2 (Generated)'!$B$4:$V$4,INDEX(MyData,D16726, E16726+1))))&gt;0)),
"        " &amp; INDEX(MyData,D16726, E16726+1),
"    " &amp; INDEX(MyData,D16726, E16726+1))</f>
        <v xml:space="preserve">        -1,</v>
      </c>
    </row>
    <row r="16727" spans="4:7" x14ac:dyDescent="0.2">
      <c r="D16727" s="20">
        <f t="shared" si="261"/>
        <v>823</v>
      </c>
      <c r="E16727" s="20">
        <f>MIN(IF(MOD(ROWS($A$2:A16727),$A$2)=0,E16726+1, E16726), $B$2-1)</f>
        <v>19</v>
      </c>
      <c r="G16727" s="2" t="str">
        <f>IF(NOT(OR(
SUMPRODUCT(--ISNUMBER(SEARCH('Chapter 2 (Generated)'!$B$3:$V$3,INDEX(MyData,D16727, E16727+1))))&gt;0,
SUMPRODUCT(--ISNUMBER(SEARCH('Chapter 2 (Generated)'!$B$4:$V$4,INDEX(MyData,D16727, E16727+1))))&gt;0)),
"        " &amp; INDEX(MyData,D16727, E16727+1),
"    " &amp; INDEX(MyData,D16727, E16727+1))</f>
        <v xml:space="preserve">        -1,//820 </v>
      </c>
    </row>
    <row r="16728" spans="4:7" x14ac:dyDescent="0.2">
      <c r="D16728" s="20">
        <f t="shared" si="261"/>
        <v>824</v>
      </c>
      <c r="E16728" s="20">
        <f>MIN(IF(MOD(ROWS($A$2:A16728),$A$2)=0,E16727+1, E16727), $B$2-1)</f>
        <v>19</v>
      </c>
      <c r="G16728" s="2" t="str">
        <f>IF(NOT(OR(
SUMPRODUCT(--ISNUMBER(SEARCH('Chapter 2 (Generated)'!$B$3:$V$3,INDEX(MyData,D16728, E16728+1))))&gt;0,
SUMPRODUCT(--ISNUMBER(SEARCH('Chapter 2 (Generated)'!$B$4:$V$4,INDEX(MyData,D16728, E16728+1))))&gt;0)),
"        " &amp; INDEX(MyData,D16728, E16728+1),
"    " &amp; INDEX(MyData,D16728, E16728+1))</f>
        <v xml:space="preserve">        -1,</v>
      </c>
    </row>
    <row r="16729" spans="4:7" x14ac:dyDescent="0.2">
      <c r="D16729" s="20">
        <f t="shared" si="261"/>
        <v>825</v>
      </c>
      <c r="E16729" s="20">
        <f>MIN(IF(MOD(ROWS($A$2:A16729),$A$2)=0,E16728+1, E16728), $B$2-1)</f>
        <v>19</v>
      </c>
      <c r="G16729" s="2" t="str">
        <f>IF(NOT(OR(
SUMPRODUCT(--ISNUMBER(SEARCH('Chapter 2 (Generated)'!$B$3:$V$3,INDEX(MyData,D16729, E16729+1))))&gt;0,
SUMPRODUCT(--ISNUMBER(SEARCH('Chapter 2 (Generated)'!$B$4:$V$4,INDEX(MyData,D16729, E16729+1))))&gt;0)),
"        " &amp; INDEX(MyData,D16729, E16729+1),
"    " &amp; INDEX(MyData,D16729, E16729+1))</f>
        <v xml:space="preserve">        -1,</v>
      </c>
    </row>
    <row r="16730" spans="4:7" x14ac:dyDescent="0.2">
      <c r="D16730" s="20">
        <f t="shared" si="261"/>
        <v>826</v>
      </c>
      <c r="E16730" s="20">
        <f>MIN(IF(MOD(ROWS($A$2:A16730),$A$2)=0,E16729+1, E16729), $B$2-1)</f>
        <v>19</v>
      </c>
      <c r="G16730" s="2" t="str">
        <f>IF(NOT(OR(
SUMPRODUCT(--ISNUMBER(SEARCH('Chapter 2 (Generated)'!$B$3:$V$3,INDEX(MyData,D16730, E16730+1))))&gt;0,
SUMPRODUCT(--ISNUMBER(SEARCH('Chapter 2 (Generated)'!$B$4:$V$4,INDEX(MyData,D16730, E16730+1))))&gt;0)),
"        " &amp; INDEX(MyData,D16730, E16730+1),
"    " &amp; INDEX(MyData,D16730, E16730+1))</f>
        <v xml:space="preserve">        -1,</v>
      </c>
    </row>
    <row r="16731" spans="4:7" x14ac:dyDescent="0.2">
      <c r="D16731" s="20">
        <f t="shared" si="261"/>
        <v>827</v>
      </c>
      <c r="E16731" s="20">
        <f>MIN(IF(MOD(ROWS($A$2:A16731),$A$2)=0,E16730+1, E16730), $B$2-1)</f>
        <v>19</v>
      </c>
      <c r="G16731" s="2" t="str">
        <f>IF(NOT(OR(
SUMPRODUCT(--ISNUMBER(SEARCH('Chapter 2 (Generated)'!$B$3:$V$3,INDEX(MyData,D16731, E16731+1))))&gt;0,
SUMPRODUCT(--ISNUMBER(SEARCH('Chapter 2 (Generated)'!$B$4:$V$4,INDEX(MyData,D16731, E16731+1))))&gt;0)),
"        " &amp; INDEX(MyData,D16731, E16731+1),
"    " &amp; INDEX(MyData,D16731, E16731+1))</f>
        <v xml:space="preserve">        -1,</v>
      </c>
    </row>
    <row r="16732" spans="4:7" x14ac:dyDescent="0.2">
      <c r="D16732" s="20">
        <f t="shared" si="261"/>
        <v>828</v>
      </c>
      <c r="E16732" s="20">
        <f>MIN(IF(MOD(ROWS($A$2:A16732),$A$2)=0,E16731+1, E16731), $B$2-1)</f>
        <v>19</v>
      </c>
      <c r="G16732" s="2" t="str">
        <f>IF(NOT(OR(
SUMPRODUCT(--ISNUMBER(SEARCH('Chapter 2 (Generated)'!$B$3:$V$3,INDEX(MyData,D16732, E16732+1))))&gt;0,
SUMPRODUCT(--ISNUMBER(SEARCH('Chapter 2 (Generated)'!$B$4:$V$4,INDEX(MyData,D16732, E16732+1))))&gt;0)),
"        " &amp; INDEX(MyData,D16732, E16732+1),
"    " &amp; INDEX(MyData,D16732, E16732+1))</f>
        <v xml:space="preserve">        -1,//825 </v>
      </c>
    </row>
    <row r="16733" spans="4:7" x14ac:dyDescent="0.2">
      <c r="D16733" s="20">
        <f t="shared" si="261"/>
        <v>829</v>
      </c>
      <c r="E16733" s="20">
        <f>MIN(IF(MOD(ROWS($A$2:A16733),$A$2)=0,E16732+1, E16732), $B$2-1)</f>
        <v>19</v>
      </c>
      <c r="G16733" s="2" t="str">
        <f>IF(NOT(OR(
SUMPRODUCT(--ISNUMBER(SEARCH('Chapter 2 (Generated)'!$B$3:$V$3,INDEX(MyData,D16733, E16733+1))))&gt;0,
SUMPRODUCT(--ISNUMBER(SEARCH('Chapter 2 (Generated)'!$B$4:$V$4,INDEX(MyData,D16733, E16733+1))))&gt;0)),
"        " &amp; INDEX(MyData,D16733, E16733+1),
"    " &amp; INDEX(MyData,D16733, E16733+1))</f>
        <v xml:space="preserve">        -1,</v>
      </c>
    </row>
    <row r="16734" spans="4:7" x14ac:dyDescent="0.2">
      <c r="D16734" s="20">
        <f t="shared" si="261"/>
        <v>830</v>
      </c>
      <c r="E16734" s="20">
        <f>MIN(IF(MOD(ROWS($A$2:A16734),$A$2)=0,E16733+1, E16733), $B$2-1)</f>
        <v>19</v>
      </c>
      <c r="G16734" s="2" t="str">
        <f>IF(NOT(OR(
SUMPRODUCT(--ISNUMBER(SEARCH('Chapter 2 (Generated)'!$B$3:$V$3,INDEX(MyData,D16734, E16734+1))))&gt;0,
SUMPRODUCT(--ISNUMBER(SEARCH('Chapter 2 (Generated)'!$B$4:$V$4,INDEX(MyData,D16734, E16734+1))))&gt;0)),
"        " &amp; INDEX(MyData,D16734, E16734+1),
"    " &amp; INDEX(MyData,D16734, E16734+1))</f>
        <v xml:space="preserve">        -1,</v>
      </c>
    </row>
    <row r="16735" spans="4:7" x14ac:dyDescent="0.2">
      <c r="D16735" s="20">
        <f t="shared" si="261"/>
        <v>831</v>
      </c>
      <c r="E16735" s="20">
        <f>MIN(IF(MOD(ROWS($A$2:A16735),$A$2)=0,E16734+1, E16734), $B$2-1)</f>
        <v>19</v>
      </c>
      <c r="G16735" s="2" t="str">
        <f>IF(NOT(OR(
SUMPRODUCT(--ISNUMBER(SEARCH('Chapter 2 (Generated)'!$B$3:$V$3,INDEX(MyData,D16735, E16735+1))))&gt;0,
SUMPRODUCT(--ISNUMBER(SEARCH('Chapter 2 (Generated)'!$B$4:$V$4,INDEX(MyData,D16735, E16735+1))))&gt;0)),
"        " &amp; INDEX(MyData,D16735, E16735+1),
"    " &amp; INDEX(MyData,D16735, E16735+1))</f>
        <v xml:space="preserve">        -1,</v>
      </c>
    </row>
    <row r="16736" spans="4:7" x14ac:dyDescent="0.2">
      <c r="D16736" s="20">
        <f t="shared" si="261"/>
        <v>832</v>
      </c>
      <c r="E16736" s="20">
        <f>MIN(IF(MOD(ROWS($A$2:A16736),$A$2)=0,E16735+1, E16735), $B$2-1)</f>
        <v>19</v>
      </c>
      <c r="G16736" s="2" t="str">
        <f>IF(NOT(OR(
SUMPRODUCT(--ISNUMBER(SEARCH('Chapter 2 (Generated)'!$B$3:$V$3,INDEX(MyData,D16736, E16736+1))))&gt;0,
SUMPRODUCT(--ISNUMBER(SEARCH('Chapter 2 (Generated)'!$B$4:$V$4,INDEX(MyData,D16736, E16736+1))))&gt;0)),
"        " &amp; INDEX(MyData,D16736, E16736+1),
"    " &amp; INDEX(MyData,D16736, E16736+1))</f>
        <v xml:space="preserve">        -1,</v>
      </c>
    </row>
    <row r="16737" spans="4:7" x14ac:dyDescent="0.2">
      <c r="D16737" s="20">
        <f t="shared" si="261"/>
        <v>833</v>
      </c>
      <c r="E16737" s="20">
        <f>MIN(IF(MOD(ROWS($A$2:A16737),$A$2)=0,E16736+1, E16736), $B$2-1)</f>
        <v>19</v>
      </c>
      <c r="G16737" s="2" t="str">
        <f>IF(NOT(OR(
SUMPRODUCT(--ISNUMBER(SEARCH('Chapter 2 (Generated)'!$B$3:$V$3,INDEX(MyData,D16737, E16737+1))))&gt;0,
SUMPRODUCT(--ISNUMBER(SEARCH('Chapter 2 (Generated)'!$B$4:$V$4,INDEX(MyData,D16737, E16737+1))))&gt;0)),
"        " &amp; INDEX(MyData,D16737, E16737+1),
"    " &amp; INDEX(MyData,D16737, E16737+1))</f>
        <v xml:space="preserve">        -1,//830 </v>
      </c>
    </row>
    <row r="16738" spans="4:7" x14ac:dyDescent="0.2">
      <c r="D16738" s="20">
        <f t="shared" si="261"/>
        <v>834</v>
      </c>
      <c r="E16738" s="20">
        <f>MIN(IF(MOD(ROWS($A$2:A16738),$A$2)=0,E16737+1, E16737), $B$2-1)</f>
        <v>19</v>
      </c>
      <c r="G16738" s="2" t="str">
        <f>IF(NOT(OR(
SUMPRODUCT(--ISNUMBER(SEARCH('Chapter 2 (Generated)'!$B$3:$V$3,INDEX(MyData,D16738, E16738+1))))&gt;0,
SUMPRODUCT(--ISNUMBER(SEARCH('Chapter 2 (Generated)'!$B$4:$V$4,INDEX(MyData,D16738, E16738+1))))&gt;0)),
"        " &amp; INDEX(MyData,D16738, E16738+1),
"    " &amp; INDEX(MyData,D16738, E16738+1))</f>
        <v xml:space="preserve">        -1,</v>
      </c>
    </row>
    <row r="16739" spans="4:7" x14ac:dyDescent="0.2">
      <c r="D16739" s="20">
        <f t="shared" si="261"/>
        <v>835</v>
      </c>
      <c r="E16739" s="20">
        <f>MIN(IF(MOD(ROWS($A$2:A16739),$A$2)=0,E16738+1, E16738), $B$2-1)</f>
        <v>19</v>
      </c>
      <c r="G16739" s="2" t="str">
        <f>IF(NOT(OR(
SUMPRODUCT(--ISNUMBER(SEARCH('Chapter 2 (Generated)'!$B$3:$V$3,INDEX(MyData,D16739, E16739+1))))&gt;0,
SUMPRODUCT(--ISNUMBER(SEARCH('Chapter 2 (Generated)'!$B$4:$V$4,INDEX(MyData,D16739, E16739+1))))&gt;0)),
"        " &amp; INDEX(MyData,D16739, E16739+1),
"    " &amp; INDEX(MyData,D16739, E16739+1))</f>
        <v xml:space="preserve">        -1,</v>
      </c>
    </row>
    <row r="16740" spans="4:7" x14ac:dyDescent="0.2">
      <c r="D16740" s="20">
        <f t="shared" si="261"/>
        <v>836</v>
      </c>
      <c r="E16740" s="20">
        <f>MIN(IF(MOD(ROWS($A$2:A16740),$A$2)=0,E16739+1, E16739), $B$2-1)</f>
        <v>19</v>
      </c>
      <c r="G16740" s="2" t="str">
        <f>IF(NOT(OR(
SUMPRODUCT(--ISNUMBER(SEARCH('Chapter 2 (Generated)'!$B$3:$V$3,INDEX(MyData,D16740, E16740+1))))&gt;0,
SUMPRODUCT(--ISNUMBER(SEARCH('Chapter 2 (Generated)'!$B$4:$V$4,INDEX(MyData,D16740, E16740+1))))&gt;0)),
"        " &amp; INDEX(MyData,D16740, E16740+1),
"    " &amp; INDEX(MyData,D16740, E16740+1))</f>
        <v xml:space="preserve">        -1,</v>
      </c>
    </row>
    <row r="16741" spans="4:7" x14ac:dyDescent="0.2">
      <c r="D16741" s="20">
        <f t="shared" si="261"/>
        <v>837</v>
      </c>
      <c r="E16741" s="20">
        <f>MIN(IF(MOD(ROWS($A$2:A16741),$A$2)=0,E16740+1, E16740), $B$2-1)</f>
        <v>20</v>
      </c>
      <c r="G16741" s="2" t="str">
        <f>IF(NOT(OR(
SUMPRODUCT(--ISNUMBER(SEARCH('Chapter 2 (Generated)'!$B$3:$V$3,INDEX(MyData,D16741, E16741+1))))&gt;0,
SUMPRODUCT(--ISNUMBER(SEARCH('Chapter 2 (Generated)'!$B$4:$V$4,INDEX(MyData,D16741, E16741+1))))&gt;0)),
"        " &amp; INDEX(MyData,D16741, E16741+1),
"    " &amp; INDEX(MyData,D16741, E16741+1))</f>
        <v xml:space="preserve">        ];</v>
      </c>
    </row>
    <row r="16742" spans="4:7" x14ac:dyDescent="0.2">
      <c r="D16742" s="20">
        <f t="shared" si="261"/>
        <v>1</v>
      </c>
      <c r="E16742" s="20">
        <f>MIN(IF(MOD(ROWS($A$2:A16742),$A$2)=0,E16741+1, E16741), $B$2-1)</f>
        <v>20</v>
      </c>
      <c r="G16742" s="2" t="str">
        <f>IF(NOT(OR(
SUMPRODUCT(--ISNUMBER(SEARCH('Chapter 2 (Generated)'!$B$3:$V$3,INDEX(MyData,D16742, E16742+1))))&gt;0,
SUMPRODUCT(--ISNUMBER(SEARCH('Chapter 2 (Generated)'!$B$4:$V$4,INDEX(MyData,D16742, E16742+1))))&gt;0)),
"        " &amp; INDEX(MyData,D16742, E16742+1),
"    " &amp; INDEX(MyData,D16742, E16742+1))</f>
        <v xml:space="preserve">    //story[20] === landing slide -&gt; -1 by defaut, but we go to a specific slide after the current one</v>
      </c>
    </row>
    <row r="16743" spans="4:7" x14ac:dyDescent="0.2">
      <c r="D16743" s="20">
        <f t="shared" si="261"/>
        <v>2</v>
      </c>
      <c r="E16743" s="20">
        <f>MIN(IF(MOD(ROWS($A$2:A16743),$A$2)=0,E16742+1, E16742), $B$2-1)</f>
        <v>20</v>
      </c>
      <c r="G16743" s="2" t="str">
        <f>IF(NOT(OR(
SUMPRODUCT(--ISNUMBER(SEARCH('Chapter 2 (Generated)'!$B$3:$V$3,INDEX(MyData,D16743, E16743+1))))&gt;0,
SUMPRODUCT(--ISNUMBER(SEARCH('Chapter 2 (Generated)'!$B$4:$V$4,INDEX(MyData,D16743, E16743+1))))&gt;0)),
"        " &amp; INDEX(MyData,D16743, E16743+1),
"    " &amp; INDEX(MyData,D16743, E16743+1))</f>
        <v xml:space="preserve">    story[20] = [</v>
      </c>
    </row>
    <row r="16744" spans="4:7" x14ac:dyDescent="0.2">
      <c r="D16744" s="20">
        <f t="shared" si="261"/>
        <v>3</v>
      </c>
      <c r="E16744" s="20">
        <f>MIN(IF(MOD(ROWS($A$2:A16744),$A$2)=0,E16743+1, E16743), $B$2-1)</f>
        <v>20</v>
      </c>
      <c r="G16744" s="2" t="str">
        <f>IF(NOT(OR(
SUMPRODUCT(--ISNUMBER(SEARCH('Chapter 2 (Generated)'!$B$3:$V$3,INDEX(MyData,D16744, E16744+1))))&gt;0,
SUMPRODUCT(--ISNUMBER(SEARCH('Chapter 2 (Generated)'!$B$4:$V$4,INDEX(MyData,D16744, E16744+1))))&gt;0)),
"        " &amp; INDEX(MyData,D16744, E16744+1),
"    " &amp; INDEX(MyData,D16744, E16744+1))</f>
        <v xml:space="preserve">        -1,//0 </v>
      </c>
    </row>
    <row r="16745" spans="4:7" x14ac:dyDescent="0.2">
      <c r="D16745" s="20">
        <f t="shared" si="261"/>
        <v>4</v>
      </c>
      <c r="E16745" s="20">
        <f>MIN(IF(MOD(ROWS($A$2:A16745),$A$2)=0,E16744+1, E16744), $B$2-1)</f>
        <v>20</v>
      </c>
      <c r="G16745" s="2" t="str">
        <f>IF(NOT(OR(
SUMPRODUCT(--ISNUMBER(SEARCH('Chapter 2 (Generated)'!$B$3:$V$3,INDEX(MyData,D16745, E16745+1))))&gt;0,
SUMPRODUCT(--ISNUMBER(SEARCH('Chapter 2 (Generated)'!$B$4:$V$4,INDEX(MyData,D16745, E16745+1))))&gt;0)),
"        " &amp; INDEX(MyData,D16745, E16745+1),
"    " &amp; INDEX(MyData,D16745, E16745+1))</f>
        <v xml:space="preserve">        -1,</v>
      </c>
    </row>
    <row r="16746" spans="4:7" x14ac:dyDescent="0.2">
      <c r="D16746" s="20">
        <f t="shared" si="261"/>
        <v>5</v>
      </c>
      <c r="E16746" s="20">
        <f>MIN(IF(MOD(ROWS($A$2:A16746),$A$2)=0,E16745+1, E16745), $B$2-1)</f>
        <v>20</v>
      </c>
      <c r="G16746" s="2" t="str">
        <f>IF(NOT(OR(
SUMPRODUCT(--ISNUMBER(SEARCH('Chapter 2 (Generated)'!$B$3:$V$3,INDEX(MyData,D16746, E16746+1))))&gt;0,
SUMPRODUCT(--ISNUMBER(SEARCH('Chapter 2 (Generated)'!$B$4:$V$4,INDEX(MyData,D16746, E16746+1))))&gt;0)),
"        " &amp; INDEX(MyData,D16746, E16746+1),
"    " &amp; INDEX(MyData,D16746, E16746+1))</f>
        <v xml:space="preserve">        -1,</v>
      </c>
    </row>
    <row r="16747" spans="4:7" x14ac:dyDescent="0.2">
      <c r="D16747" s="20">
        <f t="shared" si="261"/>
        <v>6</v>
      </c>
      <c r="E16747" s="20">
        <f>MIN(IF(MOD(ROWS($A$2:A16747),$A$2)=0,E16746+1, E16746), $B$2-1)</f>
        <v>20</v>
      </c>
      <c r="G16747" s="2" t="str">
        <f>IF(NOT(OR(
SUMPRODUCT(--ISNUMBER(SEARCH('Chapter 2 (Generated)'!$B$3:$V$3,INDEX(MyData,D16747, E16747+1))))&gt;0,
SUMPRODUCT(--ISNUMBER(SEARCH('Chapter 2 (Generated)'!$B$4:$V$4,INDEX(MyData,D16747, E16747+1))))&gt;0)),
"        " &amp; INDEX(MyData,D16747, E16747+1),
"    " &amp; INDEX(MyData,D16747, E16747+1))</f>
        <v xml:space="preserve">        -1,</v>
      </c>
    </row>
    <row r="16748" spans="4:7" x14ac:dyDescent="0.2">
      <c r="D16748" s="20">
        <f t="shared" si="261"/>
        <v>7</v>
      </c>
      <c r="E16748" s="20">
        <f>MIN(IF(MOD(ROWS($A$2:A16748),$A$2)=0,E16747+1, E16747), $B$2-1)</f>
        <v>20</v>
      </c>
      <c r="G16748" s="2" t="str">
        <f>IF(NOT(OR(
SUMPRODUCT(--ISNUMBER(SEARCH('Chapter 2 (Generated)'!$B$3:$V$3,INDEX(MyData,D16748, E16748+1))))&gt;0,
SUMPRODUCT(--ISNUMBER(SEARCH('Chapter 2 (Generated)'!$B$4:$V$4,INDEX(MyData,D16748, E16748+1))))&gt;0)),
"        " &amp; INDEX(MyData,D16748, E16748+1),
"    " &amp; INDEX(MyData,D16748, E16748+1))</f>
        <v xml:space="preserve">        -1,</v>
      </c>
    </row>
    <row r="16749" spans="4:7" x14ac:dyDescent="0.2">
      <c r="D16749" s="20">
        <f t="shared" si="261"/>
        <v>8</v>
      </c>
      <c r="E16749" s="20">
        <f>MIN(IF(MOD(ROWS($A$2:A16749),$A$2)=0,E16748+1, E16748), $B$2-1)</f>
        <v>20</v>
      </c>
      <c r="G16749" s="2" t="str">
        <f>IF(NOT(OR(
SUMPRODUCT(--ISNUMBER(SEARCH('Chapter 2 (Generated)'!$B$3:$V$3,INDEX(MyData,D16749, E16749+1))))&gt;0,
SUMPRODUCT(--ISNUMBER(SEARCH('Chapter 2 (Generated)'!$B$4:$V$4,INDEX(MyData,D16749, E16749+1))))&gt;0)),
"        " &amp; INDEX(MyData,D16749, E16749+1),
"    " &amp; INDEX(MyData,D16749, E16749+1))</f>
        <v xml:space="preserve">        -1,//5 </v>
      </c>
    </row>
    <row r="16750" spans="4:7" x14ac:dyDescent="0.2">
      <c r="D16750" s="20">
        <f t="shared" si="261"/>
        <v>9</v>
      </c>
      <c r="E16750" s="20">
        <f>MIN(IF(MOD(ROWS($A$2:A16750),$A$2)=0,E16749+1, E16749), $B$2-1)</f>
        <v>20</v>
      </c>
      <c r="G16750" s="2" t="str">
        <f>IF(NOT(OR(
SUMPRODUCT(--ISNUMBER(SEARCH('Chapter 2 (Generated)'!$B$3:$V$3,INDEX(MyData,D16750, E16750+1))))&gt;0,
SUMPRODUCT(--ISNUMBER(SEARCH('Chapter 2 (Generated)'!$B$4:$V$4,INDEX(MyData,D16750, E16750+1))))&gt;0)),
"        " &amp; INDEX(MyData,D16750, E16750+1),
"    " &amp; INDEX(MyData,D16750, E16750+1))</f>
        <v xml:space="preserve">        -1,</v>
      </c>
    </row>
    <row r="16751" spans="4:7" x14ac:dyDescent="0.2">
      <c r="D16751" s="20">
        <f t="shared" si="261"/>
        <v>10</v>
      </c>
      <c r="E16751" s="20">
        <f>MIN(IF(MOD(ROWS($A$2:A16751),$A$2)=0,E16750+1, E16750), $B$2-1)</f>
        <v>20</v>
      </c>
      <c r="G16751" s="2" t="str">
        <f>IF(NOT(OR(
SUMPRODUCT(--ISNUMBER(SEARCH('Chapter 2 (Generated)'!$B$3:$V$3,INDEX(MyData,D16751, E16751+1))))&gt;0,
SUMPRODUCT(--ISNUMBER(SEARCH('Chapter 2 (Generated)'!$B$4:$V$4,INDEX(MyData,D16751, E16751+1))))&gt;0)),
"        " &amp; INDEX(MyData,D16751, E16751+1),
"    " &amp; INDEX(MyData,D16751, E16751+1))</f>
        <v xml:space="preserve">        -1,</v>
      </c>
    </row>
    <row r="16752" spans="4:7" x14ac:dyDescent="0.2">
      <c r="D16752" s="20">
        <f t="shared" si="261"/>
        <v>11</v>
      </c>
      <c r="E16752" s="20">
        <f>MIN(IF(MOD(ROWS($A$2:A16752),$A$2)=0,E16751+1, E16751), $B$2-1)</f>
        <v>20</v>
      </c>
      <c r="G16752" s="2" t="str">
        <f>IF(NOT(OR(
SUMPRODUCT(--ISNUMBER(SEARCH('Chapter 2 (Generated)'!$B$3:$V$3,INDEX(MyData,D16752, E16752+1))))&gt;0,
SUMPRODUCT(--ISNUMBER(SEARCH('Chapter 2 (Generated)'!$B$4:$V$4,INDEX(MyData,D16752, E16752+1))))&gt;0)),
"        " &amp; INDEX(MyData,D16752, E16752+1),
"    " &amp; INDEX(MyData,D16752, E16752+1))</f>
        <v xml:space="preserve">        -1,//8 POPUP</v>
      </c>
    </row>
    <row r="16753" spans="4:7" x14ac:dyDescent="0.2">
      <c r="D16753" s="20">
        <f t="shared" si="261"/>
        <v>12</v>
      </c>
      <c r="E16753" s="20">
        <f>MIN(IF(MOD(ROWS($A$2:A16753),$A$2)=0,E16752+1, E16752), $B$2-1)</f>
        <v>20</v>
      </c>
      <c r="G16753" s="2" t="str">
        <f>IF(NOT(OR(
SUMPRODUCT(--ISNUMBER(SEARCH('Chapter 2 (Generated)'!$B$3:$V$3,INDEX(MyData,D16753, E16753+1))))&gt;0,
SUMPRODUCT(--ISNUMBER(SEARCH('Chapter 2 (Generated)'!$B$4:$V$4,INDEX(MyData,D16753, E16753+1))))&gt;0)),
"        " &amp; INDEX(MyData,D16753, E16753+1),
"    " &amp; INDEX(MyData,D16753, E16753+1))</f>
        <v xml:space="preserve">        -1,</v>
      </c>
    </row>
    <row r="16754" spans="4:7" x14ac:dyDescent="0.2">
      <c r="D16754" s="20">
        <f t="shared" si="261"/>
        <v>13</v>
      </c>
      <c r="E16754" s="20">
        <f>MIN(IF(MOD(ROWS($A$2:A16754),$A$2)=0,E16753+1, E16753), $B$2-1)</f>
        <v>20</v>
      </c>
      <c r="G16754" s="2" t="str">
        <f>IF(NOT(OR(
SUMPRODUCT(--ISNUMBER(SEARCH('Chapter 2 (Generated)'!$B$3:$V$3,INDEX(MyData,D16754, E16754+1))))&gt;0,
SUMPRODUCT(--ISNUMBER(SEARCH('Chapter 2 (Generated)'!$B$4:$V$4,INDEX(MyData,D16754, E16754+1))))&gt;0)),
"        " &amp; INDEX(MyData,D16754, E16754+1),
"    " &amp; INDEX(MyData,D16754, E16754+1))</f>
        <v xml:space="preserve">        -1,//10 </v>
      </c>
    </row>
    <row r="16755" spans="4:7" x14ac:dyDescent="0.2">
      <c r="D16755" s="20">
        <f t="shared" si="261"/>
        <v>14</v>
      </c>
      <c r="E16755" s="20">
        <f>MIN(IF(MOD(ROWS($A$2:A16755),$A$2)=0,E16754+1, E16754), $B$2-1)</f>
        <v>20</v>
      </c>
      <c r="G16755" s="2" t="str">
        <f>IF(NOT(OR(
SUMPRODUCT(--ISNUMBER(SEARCH('Chapter 2 (Generated)'!$B$3:$V$3,INDEX(MyData,D16755, E16755+1))))&gt;0,
SUMPRODUCT(--ISNUMBER(SEARCH('Chapter 2 (Generated)'!$B$4:$V$4,INDEX(MyData,D16755, E16755+1))))&gt;0)),
"        " &amp; INDEX(MyData,D16755, E16755+1),
"    " &amp; INDEX(MyData,D16755, E16755+1))</f>
        <v xml:space="preserve">        -1,</v>
      </c>
    </row>
    <row r="16756" spans="4:7" x14ac:dyDescent="0.2">
      <c r="D16756" s="20">
        <f t="shared" si="261"/>
        <v>15</v>
      </c>
      <c r="E16756" s="20">
        <f>MIN(IF(MOD(ROWS($A$2:A16756),$A$2)=0,E16755+1, E16755), $B$2-1)</f>
        <v>20</v>
      </c>
      <c r="G16756" s="2" t="str">
        <f>IF(NOT(OR(
SUMPRODUCT(--ISNUMBER(SEARCH('Chapter 2 (Generated)'!$B$3:$V$3,INDEX(MyData,D16756, E16756+1))))&gt;0,
SUMPRODUCT(--ISNUMBER(SEARCH('Chapter 2 (Generated)'!$B$4:$V$4,INDEX(MyData,D16756, E16756+1))))&gt;0)),
"        " &amp; INDEX(MyData,D16756, E16756+1),
"    " &amp; INDEX(MyData,D16756, E16756+1))</f>
        <v xml:space="preserve">        -1,</v>
      </c>
    </row>
    <row r="16757" spans="4:7" x14ac:dyDescent="0.2">
      <c r="D16757" s="20">
        <f t="shared" si="261"/>
        <v>16</v>
      </c>
      <c r="E16757" s="20">
        <f>MIN(IF(MOD(ROWS($A$2:A16757),$A$2)=0,E16756+1, E16756), $B$2-1)</f>
        <v>20</v>
      </c>
      <c r="G16757" s="2" t="str">
        <f>IF(NOT(OR(
SUMPRODUCT(--ISNUMBER(SEARCH('Chapter 2 (Generated)'!$B$3:$V$3,INDEX(MyData,D16757, E16757+1))))&gt;0,
SUMPRODUCT(--ISNUMBER(SEARCH('Chapter 2 (Generated)'!$B$4:$V$4,INDEX(MyData,D16757, E16757+1))))&gt;0)),
"        " &amp; INDEX(MyData,D16757, E16757+1),
"    " &amp; INDEX(MyData,D16757, E16757+1))</f>
        <v xml:space="preserve">        -1,</v>
      </c>
    </row>
    <row r="16758" spans="4:7" x14ac:dyDescent="0.2">
      <c r="D16758" s="20">
        <f t="shared" si="261"/>
        <v>17</v>
      </c>
      <c r="E16758" s="20">
        <f>MIN(IF(MOD(ROWS($A$2:A16758),$A$2)=0,E16757+1, E16757), $B$2-1)</f>
        <v>20</v>
      </c>
      <c r="G16758" s="2" t="str">
        <f>IF(NOT(OR(
SUMPRODUCT(--ISNUMBER(SEARCH('Chapter 2 (Generated)'!$B$3:$V$3,INDEX(MyData,D16758, E16758+1))))&gt;0,
SUMPRODUCT(--ISNUMBER(SEARCH('Chapter 2 (Generated)'!$B$4:$V$4,INDEX(MyData,D16758, E16758+1))))&gt;0)),
"        " &amp; INDEX(MyData,D16758, E16758+1),
"    " &amp; INDEX(MyData,D16758, E16758+1))</f>
        <v xml:space="preserve">        -1,</v>
      </c>
    </row>
    <row r="16759" spans="4:7" x14ac:dyDescent="0.2">
      <c r="D16759" s="20">
        <f t="shared" si="261"/>
        <v>18</v>
      </c>
      <c r="E16759" s="20">
        <f>MIN(IF(MOD(ROWS($A$2:A16759),$A$2)=0,E16758+1, E16758), $B$2-1)</f>
        <v>20</v>
      </c>
      <c r="G16759" s="2" t="str">
        <f>IF(NOT(OR(
SUMPRODUCT(--ISNUMBER(SEARCH('Chapter 2 (Generated)'!$B$3:$V$3,INDEX(MyData,D16759, E16759+1))))&gt;0,
SUMPRODUCT(--ISNUMBER(SEARCH('Chapter 2 (Generated)'!$B$4:$V$4,INDEX(MyData,D16759, E16759+1))))&gt;0)),
"        " &amp; INDEX(MyData,D16759, E16759+1),
"    " &amp; INDEX(MyData,D16759, E16759+1))</f>
        <v xml:space="preserve">        -1,//15 </v>
      </c>
    </row>
    <row r="16760" spans="4:7" x14ac:dyDescent="0.2">
      <c r="D16760" s="20">
        <f t="shared" si="261"/>
        <v>19</v>
      </c>
      <c r="E16760" s="20">
        <f>MIN(IF(MOD(ROWS($A$2:A16760),$A$2)=0,E16759+1, E16759), $B$2-1)</f>
        <v>20</v>
      </c>
      <c r="G16760" s="2" t="str">
        <f>IF(NOT(OR(
SUMPRODUCT(--ISNUMBER(SEARCH('Chapter 2 (Generated)'!$B$3:$V$3,INDEX(MyData,D16760, E16760+1))))&gt;0,
SUMPRODUCT(--ISNUMBER(SEARCH('Chapter 2 (Generated)'!$B$4:$V$4,INDEX(MyData,D16760, E16760+1))))&gt;0)),
"        " &amp; INDEX(MyData,D16760, E16760+1),
"    " &amp; INDEX(MyData,D16760, E16760+1))</f>
        <v xml:space="preserve">        -1,</v>
      </c>
    </row>
    <row r="16761" spans="4:7" x14ac:dyDescent="0.2">
      <c r="D16761" s="20">
        <f t="shared" si="261"/>
        <v>20</v>
      </c>
      <c r="E16761" s="20">
        <f>MIN(IF(MOD(ROWS($A$2:A16761),$A$2)=0,E16760+1, E16760), $B$2-1)</f>
        <v>20</v>
      </c>
      <c r="G16761" s="2" t="str">
        <f>IF(NOT(OR(
SUMPRODUCT(--ISNUMBER(SEARCH('Chapter 2 (Generated)'!$B$3:$V$3,INDEX(MyData,D16761, E16761+1))))&gt;0,
SUMPRODUCT(--ISNUMBER(SEARCH('Chapter 2 (Generated)'!$B$4:$V$4,INDEX(MyData,D16761, E16761+1))))&gt;0)),
"        " &amp; INDEX(MyData,D16761, E16761+1),
"    " &amp; INDEX(MyData,D16761, E16761+1))</f>
        <v xml:space="preserve">        -1,</v>
      </c>
    </row>
    <row r="16762" spans="4:7" x14ac:dyDescent="0.2">
      <c r="D16762" s="20">
        <f t="shared" si="261"/>
        <v>21</v>
      </c>
      <c r="E16762" s="20">
        <f>MIN(IF(MOD(ROWS($A$2:A16762),$A$2)=0,E16761+1, E16761), $B$2-1)</f>
        <v>20</v>
      </c>
      <c r="G16762" s="2" t="str">
        <f>IF(NOT(OR(
SUMPRODUCT(--ISNUMBER(SEARCH('Chapter 2 (Generated)'!$B$3:$V$3,INDEX(MyData,D16762, E16762+1))))&gt;0,
SUMPRODUCT(--ISNUMBER(SEARCH('Chapter 2 (Generated)'!$B$4:$V$4,INDEX(MyData,D16762, E16762+1))))&gt;0)),
"        " &amp; INDEX(MyData,D16762, E16762+1),
"    " &amp; INDEX(MyData,D16762, E16762+1))</f>
        <v xml:space="preserve">        -1,</v>
      </c>
    </row>
    <row r="16763" spans="4:7" x14ac:dyDescent="0.2">
      <c r="D16763" s="20">
        <f t="shared" si="261"/>
        <v>22</v>
      </c>
      <c r="E16763" s="20">
        <f>MIN(IF(MOD(ROWS($A$2:A16763),$A$2)=0,E16762+1, E16762), $B$2-1)</f>
        <v>20</v>
      </c>
      <c r="G16763" s="2" t="str">
        <f>IF(NOT(OR(
SUMPRODUCT(--ISNUMBER(SEARCH('Chapter 2 (Generated)'!$B$3:$V$3,INDEX(MyData,D16763, E16763+1))))&gt;0,
SUMPRODUCT(--ISNUMBER(SEARCH('Chapter 2 (Generated)'!$B$4:$V$4,INDEX(MyData,D16763, E16763+1))))&gt;0)),
"        " &amp; INDEX(MyData,D16763, E16763+1),
"    " &amp; INDEX(MyData,D16763, E16763+1))</f>
        <v xml:space="preserve">        -1,</v>
      </c>
    </row>
    <row r="16764" spans="4:7" x14ac:dyDescent="0.2">
      <c r="D16764" s="20">
        <f t="shared" si="261"/>
        <v>23</v>
      </c>
      <c r="E16764" s="20">
        <f>MIN(IF(MOD(ROWS($A$2:A16764),$A$2)=0,E16763+1, E16763), $B$2-1)</f>
        <v>20</v>
      </c>
      <c r="G16764" s="2" t="str">
        <f>IF(NOT(OR(
SUMPRODUCT(--ISNUMBER(SEARCH('Chapter 2 (Generated)'!$B$3:$V$3,INDEX(MyData,D16764, E16764+1))))&gt;0,
SUMPRODUCT(--ISNUMBER(SEARCH('Chapter 2 (Generated)'!$B$4:$V$4,INDEX(MyData,D16764, E16764+1))))&gt;0)),
"        " &amp; INDEX(MyData,D16764, E16764+1),
"    " &amp; INDEX(MyData,D16764, E16764+1))</f>
        <v xml:space="preserve">        -1,//20 </v>
      </c>
    </row>
    <row r="16765" spans="4:7" x14ac:dyDescent="0.2">
      <c r="D16765" s="20">
        <f t="shared" si="261"/>
        <v>24</v>
      </c>
      <c r="E16765" s="20">
        <f>MIN(IF(MOD(ROWS($A$2:A16765),$A$2)=0,E16764+1, E16764), $B$2-1)</f>
        <v>20</v>
      </c>
      <c r="G16765" s="2" t="str">
        <f>IF(NOT(OR(
SUMPRODUCT(--ISNUMBER(SEARCH('Chapter 2 (Generated)'!$B$3:$V$3,INDEX(MyData,D16765, E16765+1))))&gt;0,
SUMPRODUCT(--ISNUMBER(SEARCH('Chapter 2 (Generated)'!$B$4:$V$4,INDEX(MyData,D16765, E16765+1))))&gt;0)),
"        " &amp; INDEX(MyData,D16765, E16765+1),
"    " &amp; INDEX(MyData,D16765, E16765+1))</f>
        <v xml:space="preserve">        -1,</v>
      </c>
    </row>
    <row r="16766" spans="4:7" x14ac:dyDescent="0.2">
      <c r="D16766" s="20">
        <f t="shared" si="261"/>
        <v>25</v>
      </c>
      <c r="E16766" s="20">
        <f>MIN(IF(MOD(ROWS($A$2:A16766),$A$2)=0,E16765+1, E16765), $B$2-1)</f>
        <v>20</v>
      </c>
      <c r="G16766" s="2" t="str">
        <f>IF(NOT(OR(
SUMPRODUCT(--ISNUMBER(SEARCH('Chapter 2 (Generated)'!$B$3:$V$3,INDEX(MyData,D16766, E16766+1))))&gt;0,
SUMPRODUCT(--ISNUMBER(SEARCH('Chapter 2 (Generated)'!$B$4:$V$4,INDEX(MyData,D16766, E16766+1))))&gt;0)),
"        " &amp; INDEX(MyData,D16766, E16766+1),
"    " &amp; INDEX(MyData,D16766, E16766+1))</f>
        <v xml:space="preserve">        -1,</v>
      </c>
    </row>
    <row r="16767" spans="4:7" x14ac:dyDescent="0.2">
      <c r="D16767" s="20">
        <f t="shared" si="261"/>
        <v>26</v>
      </c>
      <c r="E16767" s="20">
        <f>MIN(IF(MOD(ROWS($A$2:A16767),$A$2)=0,E16766+1, E16766), $B$2-1)</f>
        <v>20</v>
      </c>
      <c r="G16767" s="2" t="str">
        <f>IF(NOT(OR(
SUMPRODUCT(--ISNUMBER(SEARCH('Chapter 2 (Generated)'!$B$3:$V$3,INDEX(MyData,D16767, E16767+1))))&gt;0,
SUMPRODUCT(--ISNUMBER(SEARCH('Chapter 2 (Generated)'!$B$4:$V$4,INDEX(MyData,D16767, E16767+1))))&gt;0)),
"        " &amp; INDEX(MyData,D16767, E16767+1),
"    " &amp; INDEX(MyData,D16767, E16767+1))</f>
        <v xml:space="preserve">        -1,</v>
      </c>
    </row>
    <row r="16768" spans="4:7" x14ac:dyDescent="0.2">
      <c r="D16768" s="20">
        <f t="shared" si="261"/>
        <v>27</v>
      </c>
      <c r="E16768" s="20">
        <f>MIN(IF(MOD(ROWS($A$2:A16768),$A$2)=0,E16767+1, E16767), $B$2-1)</f>
        <v>20</v>
      </c>
      <c r="G16768" s="2" t="str">
        <f>IF(NOT(OR(
SUMPRODUCT(--ISNUMBER(SEARCH('Chapter 2 (Generated)'!$B$3:$V$3,INDEX(MyData,D16768, E16768+1))))&gt;0,
SUMPRODUCT(--ISNUMBER(SEARCH('Chapter 2 (Generated)'!$B$4:$V$4,INDEX(MyData,D16768, E16768+1))))&gt;0)),
"        " &amp; INDEX(MyData,D16768, E16768+1),
"    " &amp; INDEX(MyData,D16768, E16768+1))</f>
        <v xml:space="preserve">        -1,</v>
      </c>
    </row>
    <row r="16769" spans="4:7" x14ac:dyDescent="0.2">
      <c r="D16769" s="20">
        <f t="shared" si="261"/>
        <v>28</v>
      </c>
      <c r="E16769" s="20">
        <f>MIN(IF(MOD(ROWS($A$2:A16769),$A$2)=0,E16768+1, E16768), $B$2-1)</f>
        <v>20</v>
      </c>
      <c r="G16769" s="2" t="str">
        <f>IF(NOT(OR(
SUMPRODUCT(--ISNUMBER(SEARCH('Chapter 2 (Generated)'!$B$3:$V$3,INDEX(MyData,D16769, E16769+1))))&gt;0,
SUMPRODUCT(--ISNUMBER(SEARCH('Chapter 2 (Generated)'!$B$4:$V$4,INDEX(MyData,D16769, E16769+1))))&gt;0)),
"        " &amp; INDEX(MyData,D16769, E16769+1),
"    " &amp; INDEX(MyData,D16769, E16769+1))</f>
        <v xml:space="preserve">        -1,//25 </v>
      </c>
    </row>
    <row r="16770" spans="4:7" x14ac:dyDescent="0.2">
      <c r="D16770" s="20">
        <f t="shared" ref="D16770:D16833" si="262">MOD(ROW(D16769)-1+ROWS(MyData),ROWS(MyData))+1</f>
        <v>29</v>
      </c>
      <c r="E16770" s="20">
        <f>MIN(IF(MOD(ROWS($A$2:A16770),$A$2)=0,E16769+1, E16769), $B$2-1)</f>
        <v>20</v>
      </c>
      <c r="G16770" s="2" t="str">
        <f>IF(NOT(OR(
SUMPRODUCT(--ISNUMBER(SEARCH('Chapter 2 (Generated)'!$B$3:$V$3,INDEX(MyData,D16770, E16770+1))))&gt;0,
SUMPRODUCT(--ISNUMBER(SEARCH('Chapter 2 (Generated)'!$B$4:$V$4,INDEX(MyData,D16770, E16770+1))))&gt;0)),
"        " &amp; INDEX(MyData,D16770, E16770+1),
"    " &amp; INDEX(MyData,D16770, E16770+1))</f>
        <v xml:space="preserve">        -1,</v>
      </c>
    </row>
    <row r="16771" spans="4:7" x14ac:dyDescent="0.2">
      <c r="D16771" s="20">
        <f t="shared" si="262"/>
        <v>30</v>
      </c>
      <c r="E16771" s="20">
        <f>MIN(IF(MOD(ROWS($A$2:A16771),$A$2)=0,E16770+1, E16770), $B$2-1)</f>
        <v>20</v>
      </c>
      <c r="G16771" s="2" t="str">
        <f>IF(NOT(OR(
SUMPRODUCT(--ISNUMBER(SEARCH('Chapter 2 (Generated)'!$B$3:$V$3,INDEX(MyData,D16771, E16771+1))))&gt;0,
SUMPRODUCT(--ISNUMBER(SEARCH('Chapter 2 (Generated)'!$B$4:$V$4,INDEX(MyData,D16771, E16771+1))))&gt;0)),
"        " &amp; INDEX(MyData,D16771, E16771+1),
"    " &amp; INDEX(MyData,D16771, E16771+1))</f>
        <v xml:space="preserve">        -1,</v>
      </c>
    </row>
    <row r="16772" spans="4:7" x14ac:dyDescent="0.2">
      <c r="D16772" s="20">
        <f t="shared" si="262"/>
        <v>31</v>
      </c>
      <c r="E16772" s="20">
        <f>MIN(IF(MOD(ROWS($A$2:A16772),$A$2)=0,E16771+1, E16771), $B$2-1)</f>
        <v>20</v>
      </c>
      <c r="G16772" s="2" t="str">
        <f>IF(NOT(OR(
SUMPRODUCT(--ISNUMBER(SEARCH('Chapter 2 (Generated)'!$B$3:$V$3,INDEX(MyData,D16772, E16772+1))))&gt;0,
SUMPRODUCT(--ISNUMBER(SEARCH('Chapter 2 (Generated)'!$B$4:$V$4,INDEX(MyData,D16772, E16772+1))))&gt;0)),
"        " &amp; INDEX(MyData,D16772, E16772+1),
"    " &amp; INDEX(MyData,D16772, E16772+1))</f>
        <v xml:space="preserve">        -1,</v>
      </c>
    </row>
    <row r="16773" spans="4:7" x14ac:dyDescent="0.2">
      <c r="D16773" s="20">
        <f t="shared" si="262"/>
        <v>32</v>
      </c>
      <c r="E16773" s="20">
        <f>MIN(IF(MOD(ROWS($A$2:A16773),$A$2)=0,E16772+1, E16772), $B$2-1)</f>
        <v>20</v>
      </c>
      <c r="G16773" s="2" t="str">
        <f>IF(NOT(OR(
SUMPRODUCT(--ISNUMBER(SEARCH('Chapter 2 (Generated)'!$B$3:$V$3,INDEX(MyData,D16773, E16773+1))))&gt;0,
SUMPRODUCT(--ISNUMBER(SEARCH('Chapter 2 (Generated)'!$B$4:$V$4,INDEX(MyData,D16773, E16773+1))))&gt;0)),
"        " &amp; INDEX(MyData,D16773, E16773+1),
"    " &amp; INDEX(MyData,D16773, E16773+1))</f>
        <v xml:space="preserve">        -1,</v>
      </c>
    </row>
    <row r="16774" spans="4:7" x14ac:dyDescent="0.2">
      <c r="D16774" s="20">
        <f t="shared" si="262"/>
        <v>33</v>
      </c>
      <c r="E16774" s="20">
        <f>MIN(IF(MOD(ROWS($A$2:A16774),$A$2)=0,E16773+1, E16773), $B$2-1)</f>
        <v>20</v>
      </c>
      <c r="G16774" s="2" t="str">
        <f>IF(NOT(OR(
SUMPRODUCT(--ISNUMBER(SEARCH('Chapter 2 (Generated)'!$B$3:$V$3,INDEX(MyData,D16774, E16774+1))))&gt;0,
SUMPRODUCT(--ISNUMBER(SEARCH('Chapter 2 (Generated)'!$B$4:$V$4,INDEX(MyData,D16774, E16774+1))))&gt;0)),
"        " &amp; INDEX(MyData,D16774, E16774+1),
"    " &amp; INDEX(MyData,D16774, E16774+1))</f>
        <v xml:space="preserve">        -1,//30 </v>
      </c>
    </row>
    <row r="16775" spans="4:7" x14ac:dyDescent="0.2">
      <c r="D16775" s="20">
        <f t="shared" si="262"/>
        <v>34</v>
      </c>
      <c r="E16775" s="20">
        <f>MIN(IF(MOD(ROWS($A$2:A16775),$A$2)=0,E16774+1, E16774), $B$2-1)</f>
        <v>20</v>
      </c>
      <c r="G16775" s="2" t="str">
        <f>IF(NOT(OR(
SUMPRODUCT(--ISNUMBER(SEARCH('Chapter 2 (Generated)'!$B$3:$V$3,INDEX(MyData,D16775, E16775+1))))&gt;0,
SUMPRODUCT(--ISNUMBER(SEARCH('Chapter 2 (Generated)'!$B$4:$V$4,INDEX(MyData,D16775, E16775+1))))&gt;0)),
"        " &amp; INDEX(MyData,D16775, E16775+1),
"    " &amp; INDEX(MyData,D16775, E16775+1))</f>
        <v xml:space="preserve">        -1,</v>
      </c>
    </row>
    <row r="16776" spans="4:7" x14ac:dyDescent="0.2">
      <c r="D16776" s="20">
        <f t="shared" si="262"/>
        <v>35</v>
      </c>
      <c r="E16776" s="20">
        <f>MIN(IF(MOD(ROWS($A$2:A16776),$A$2)=0,E16775+1, E16775), $B$2-1)</f>
        <v>20</v>
      </c>
      <c r="G16776" s="2" t="str">
        <f>IF(NOT(OR(
SUMPRODUCT(--ISNUMBER(SEARCH('Chapter 2 (Generated)'!$B$3:$V$3,INDEX(MyData,D16776, E16776+1))))&gt;0,
SUMPRODUCT(--ISNUMBER(SEARCH('Chapter 2 (Generated)'!$B$4:$V$4,INDEX(MyData,D16776, E16776+1))))&gt;0)),
"        " &amp; INDEX(MyData,D16776, E16776+1),
"    " &amp; INDEX(MyData,D16776, E16776+1))</f>
        <v xml:space="preserve">        -1,</v>
      </c>
    </row>
    <row r="16777" spans="4:7" x14ac:dyDescent="0.2">
      <c r="D16777" s="20">
        <f t="shared" si="262"/>
        <v>36</v>
      </c>
      <c r="E16777" s="20">
        <f>MIN(IF(MOD(ROWS($A$2:A16777),$A$2)=0,E16776+1, E16776), $B$2-1)</f>
        <v>20</v>
      </c>
      <c r="G16777" s="2" t="str">
        <f>IF(NOT(OR(
SUMPRODUCT(--ISNUMBER(SEARCH('Chapter 2 (Generated)'!$B$3:$V$3,INDEX(MyData,D16777, E16777+1))))&gt;0,
SUMPRODUCT(--ISNUMBER(SEARCH('Chapter 2 (Generated)'!$B$4:$V$4,INDEX(MyData,D16777, E16777+1))))&gt;0)),
"        " &amp; INDEX(MyData,D16777, E16777+1),
"    " &amp; INDEX(MyData,D16777, E16777+1))</f>
        <v xml:space="preserve">        -1,</v>
      </c>
    </row>
    <row r="16778" spans="4:7" x14ac:dyDescent="0.2">
      <c r="D16778" s="20">
        <f t="shared" si="262"/>
        <v>37</v>
      </c>
      <c r="E16778" s="20">
        <f>MIN(IF(MOD(ROWS($A$2:A16778),$A$2)=0,E16777+1, E16777), $B$2-1)</f>
        <v>20</v>
      </c>
      <c r="G16778" s="2" t="str">
        <f>IF(NOT(OR(
SUMPRODUCT(--ISNUMBER(SEARCH('Chapter 2 (Generated)'!$B$3:$V$3,INDEX(MyData,D16778, E16778+1))))&gt;0,
SUMPRODUCT(--ISNUMBER(SEARCH('Chapter 2 (Generated)'!$B$4:$V$4,INDEX(MyData,D16778, E16778+1))))&gt;0)),
"        " &amp; INDEX(MyData,D16778, E16778+1),
"    " &amp; INDEX(MyData,D16778, E16778+1))</f>
        <v xml:space="preserve">        -1,</v>
      </c>
    </row>
    <row r="16779" spans="4:7" x14ac:dyDescent="0.2">
      <c r="D16779" s="20">
        <f t="shared" si="262"/>
        <v>38</v>
      </c>
      <c r="E16779" s="20">
        <f>MIN(IF(MOD(ROWS($A$2:A16779),$A$2)=0,E16778+1, E16778), $B$2-1)</f>
        <v>20</v>
      </c>
      <c r="G16779" s="2" t="str">
        <f>IF(NOT(OR(
SUMPRODUCT(--ISNUMBER(SEARCH('Chapter 2 (Generated)'!$B$3:$V$3,INDEX(MyData,D16779, E16779+1))))&gt;0,
SUMPRODUCT(--ISNUMBER(SEARCH('Chapter 2 (Generated)'!$B$4:$V$4,INDEX(MyData,D16779, E16779+1))))&gt;0)),
"        " &amp; INDEX(MyData,D16779, E16779+1),
"    " &amp; INDEX(MyData,D16779, E16779+1))</f>
        <v xml:space="preserve">        -1,//35 </v>
      </c>
    </row>
    <row r="16780" spans="4:7" x14ac:dyDescent="0.2">
      <c r="D16780" s="20">
        <f t="shared" si="262"/>
        <v>39</v>
      </c>
      <c r="E16780" s="20">
        <f>MIN(IF(MOD(ROWS($A$2:A16780),$A$2)=0,E16779+1, E16779), $B$2-1)</f>
        <v>20</v>
      </c>
      <c r="G16780" s="2" t="str">
        <f>IF(NOT(OR(
SUMPRODUCT(--ISNUMBER(SEARCH('Chapter 2 (Generated)'!$B$3:$V$3,INDEX(MyData,D16780, E16780+1))))&gt;0,
SUMPRODUCT(--ISNUMBER(SEARCH('Chapter 2 (Generated)'!$B$4:$V$4,INDEX(MyData,D16780, E16780+1))))&gt;0)),
"        " &amp; INDEX(MyData,D16780, E16780+1),
"    " &amp; INDEX(MyData,D16780, E16780+1))</f>
        <v xml:space="preserve">        -1,//36 Objective Complete: Get some breakfast at the Cafeteria! </v>
      </c>
    </row>
    <row r="16781" spans="4:7" x14ac:dyDescent="0.2">
      <c r="D16781" s="20">
        <f t="shared" si="262"/>
        <v>40</v>
      </c>
      <c r="E16781" s="20">
        <f>MIN(IF(MOD(ROWS($A$2:A16781),$A$2)=0,E16780+1, E16780), $B$2-1)</f>
        <v>20</v>
      </c>
      <c r="G16781" s="2" t="str">
        <f>IF(NOT(OR(
SUMPRODUCT(--ISNUMBER(SEARCH('Chapter 2 (Generated)'!$B$3:$V$3,INDEX(MyData,D16781, E16781+1))))&gt;0,
SUMPRODUCT(--ISNUMBER(SEARCH('Chapter 2 (Generated)'!$B$4:$V$4,INDEX(MyData,D16781, E16781+1))))&gt;0)),
"        " &amp; INDEX(MyData,D16781, E16781+1),
"    " &amp; INDEX(MyData,D16781, E16781+1))</f>
        <v xml:space="preserve">        -1,</v>
      </c>
    </row>
    <row r="16782" spans="4:7" x14ac:dyDescent="0.2">
      <c r="D16782" s="20">
        <f t="shared" si="262"/>
        <v>41</v>
      </c>
      <c r="E16782" s="20">
        <f>MIN(IF(MOD(ROWS($A$2:A16782),$A$2)=0,E16781+1, E16781), $B$2-1)</f>
        <v>20</v>
      </c>
      <c r="G16782" s="2" t="str">
        <f>IF(NOT(OR(
SUMPRODUCT(--ISNUMBER(SEARCH('Chapter 2 (Generated)'!$B$3:$V$3,INDEX(MyData,D16782, E16782+1))))&gt;0,
SUMPRODUCT(--ISNUMBER(SEARCH('Chapter 2 (Generated)'!$B$4:$V$4,INDEX(MyData,D16782, E16782+1))))&gt;0)),
"        " &amp; INDEX(MyData,D16782, E16782+1),
"    " &amp; INDEX(MyData,D16782, E16782+1))</f>
        <v xml:space="preserve">        -1,</v>
      </c>
    </row>
    <row r="16783" spans="4:7" x14ac:dyDescent="0.2">
      <c r="D16783" s="20">
        <f t="shared" si="262"/>
        <v>42</v>
      </c>
      <c r="E16783" s="20">
        <f>MIN(IF(MOD(ROWS($A$2:A16783),$A$2)=0,E16782+1, E16782), $B$2-1)</f>
        <v>20</v>
      </c>
      <c r="G16783" s="2" t="str">
        <f>IF(NOT(OR(
SUMPRODUCT(--ISNUMBER(SEARCH('Chapter 2 (Generated)'!$B$3:$V$3,INDEX(MyData,D16783, E16783+1))))&gt;0,
SUMPRODUCT(--ISNUMBER(SEARCH('Chapter 2 (Generated)'!$B$4:$V$4,INDEX(MyData,D16783, E16783+1))))&gt;0)),
"        " &amp; INDEX(MyData,D16783, E16783+1),
"    " &amp; INDEX(MyData,D16783, E16783+1))</f>
        <v xml:space="preserve">        -1,</v>
      </c>
    </row>
    <row r="16784" spans="4:7" x14ac:dyDescent="0.2">
      <c r="D16784" s="20">
        <f t="shared" si="262"/>
        <v>43</v>
      </c>
      <c r="E16784" s="20">
        <f>MIN(IF(MOD(ROWS($A$2:A16784),$A$2)=0,E16783+1, E16783), $B$2-1)</f>
        <v>20</v>
      </c>
      <c r="G16784" s="2" t="str">
        <f>IF(NOT(OR(
SUMPRODUCT(--ISNUMBER(SEARCH('Chapter 2 (Generated)'!$B$3:$V$3,INDEX(MyData,D16784, E16784+1))))&gt;0,
SUMPRODUCT(--ISNUMBER(SEARCH('Chapter 2 (Generated)'!$B$4:$V$4,INDEX(MyData,D16784, E16784+1))))&gt;0)),
"        " &amp; INDEX(MyData,D16784, E16784+1),
"    " &amp; INDEX(MyData,D16784, E16784+1))</f>
        <v xml:space="preserve">        -1,//40 </v>
      </c>
    </row>
    <row r="16785" spans="4:7" x14ac:dyDescent="0.2">
      <c r="D16785" s="20">
        <f t="shared" si="262"/>
        <v>44</v>
      </c>
      <c r="E16785" s="20">
        <f>MIN(IF(MOD(ROWS($A$2:A16785),$A$2)=0,E16784+1, E16784), $B$2-1)</f>
        <v>20</v>
      </c>
      <c r="G16785" s="2" t="str">
        <f>IF(NOT(OR(
SUMPRODUCT(--ISNUMBER(SEARCH('Chapter 2 (Generated)'!$B$3:$V$3,INDEX(MyData,D16785, E16785+1))))&gt;0,
SUMPRODUCT(--ISNUMBER(SEARCH('Chapter 2 (Generated)'!$B$4:$V$4,INDEX(MyData,D16785, E16785+1))))&gt;0)),
"        " &amp; INDEX(MyData,D16785, E16785+1),
"    " &amp; INDEX(MyData,D16785, E16785+1))</f>
        <v xml:space="preserve">        -1,</v>
      </c>
    </row>
    <row r="16786" spans="4:7" x14ac:dyDescent="0.2">
      <c r="D16786" s="20">
        <f t="shared" si="262"/>
        <v>45</v>
      </c>
      <c r="E16786" s="20">
        <f>MIN(IF(MOD(ROWS($A$2:A16786),$A$2)=0,E16785+1, E16785), $B$2-1)</f>
        <v>20</v>
      </c>
      <c r="G16786" s="2" t="str">
        <f>IF(NOT(OR(
SUMPRODUCT(--ISNUMBER(SEARCH('Chapter 2 (Generated)'!$B$3:$V$3,INDEX(MyData,D16786, E16786+1))))&gt;0,
SUMPRODUCT(--ISNUMBER(SEARCH('Chapter 2 (Generated)'!$B$4:$V$4,INDEX(MyData,D16786, E16786+1))))&gt;0)),
"        " &amp; INDEX(MyData,D16786, E16786+1),
"    " &amp; INDEX(MyData,D16786, E16786+1))</f>
        <v xml:space="preserve">        -1,</v>
      </c>
    </row>
    <row r="16787" spans="4:7" x14ac:dyDescent="0.2">
      <c r="D16787" s="20">
        <f t="shared" si="262"/>
        <v>46</v>
      </c>
      <c r="E16787" s="20">
        <f>MIN(IF(MOD(ROWS($A$2:A16787),$A$2)=0,E16786+1, E16786), $B$2-1)</f>
        <v>20</v>
      </c>
      <c r="G16787" s="2" t="str">
        <f>IF(NOT(OR(
SUMPRODUCT(--ISNUMBER(SEARCH('Chapter 2 (Generated)'!$B$3:$V$3,INDEX(MyData,D16787, E16787+1))))&gt;0,
SUMPRODUCT(--ISNUMBER(SEARCH('Chapter 2 (Generated)'!$B$4:$V$4,INDEX(MyData,D16787, E16787+1))))&gt;0)),
"        " &amp; INDEX(MyData,D16787, E16787+1),
"    " &amp; INDEX(MyData,D16787, E16787+1))</f>
        <v xml:space="preserve">        -1,</v>
      </c>
    </row>
    <row r="16788" spans="4:7" x14ac:dyDescent="0.2">
      <c r="D16788" s="20">
        <f t="shared" si="262"/>
        <v>47</v>
      </c>
      <c r="E16788" s="20">
        <f>MIN(IF(MOD(ROWS($A$2:A16788),$A$2)=0,E16787+1, E16787), $B$2-1)</f>
        <v>20</v>
      </c>
      <c r="G16788" s="2" t="str">
        <f>IF(NOT(OR(
SUMPRODUCT(--ISNUMBER(SEARCH('Chapter 2 (Generated)'!$B$3:$V$3,INDEX(MyData,D16788, E16788+1))))&gt;0,
SUMPRODUCT(--ISNUMBER(SEARCH('Chapter 2 (Generated)'!$B$4:$V$4,INDEX(MyData,D16788, E16788+1))))&gt;0)),
"        " &amp; INDEX(MyData,D16788, E16788+1),
"    " &amp; INDEX(MyData,D16788, E16788+1))</f>
        <v xml:space="preserve">        -1,//44 Objective Complete: Follow Axel and go back to the Main Hallway! </v>
      </c>
    </row>
    <row r="16789" spans="4:7" x14ac:dyDescent="0.2">
      <c r="D16789" s="20">
        <f t="shared" si="262"/>
        <v>48</v>
      </c>
      <c r="E16789" s="20">
        <f>MIN(IF(MOD(ROWS($A$2:A16789),$A$2)=0,E16788+1, E16788), $B$2-1)</f>
        <v>20</v>
      </c>
      <c r="G16789" s="2" t="str">
        <f>IF(NOT(OR(
SUMPRODUCT(--ISNUMBER(SEARCH('Chapter 2 (Generated)'!$B$3:$V$3,INDEX(MyData,D16789, E16789+1))))&gt;0,
SUMPRODUCT(--ISNUMBER(SEARCH('Chapter 2 (Generated)'!$B$4:$V$4,INDEX(MyData,D16789, E16789+1))))&gt;0)),
"        " &amp; INDEX(MyData,D16789, E16789+1),
"    " &amp; INDEX(MyData,D16789, E16789+1))</f>
        <v xml:space="preserve">        -1,//45 </v>
      </c>
    </row>
    <row r="16790" spans="4:7" x14ac:dyDescent="0.2">
      <c r="D16790" s="20">
        <f t="shared" si="262"/>
        <v>49</v>
      </c>
      <c r="E16790" s="20">
        <f>MIN(IF(MOD(ROWS($A$2:A16790),$A$2)=0,E16789+1, E16789), $B$2-1)</f>
        <v>20</v>
      </c>
      <c r="G16790" s="2" t="str">
        <f>IF(NOT(OR(
SUMPRODUCT(--ISNUMBER(SEARCH('Chapter 2 (Generated)'!$B$3:$V$3,INDEX(MyData,D16790, E16790+1))))&gt;0,
SUMPRODUCT(--ISNUMBER(SEARCH('Chapter 2 (Generated)'!$B$4:$V$4,INDEX(MyData,D16790, E16790+1))))&gt;0)),
"        " &amp; INDEX(MyData,D16790, E16790+1),
"    " &amp; INDEX(MyData,D16790, E16790+1))</f>
        <v xml:space="preserve">        -1,</v>
      </c>
    </row>
    <row r="16791" spans="4:7" x14ac:dyDescent="0.2">
      <c r="D16791" s="20">
        <f t="shared" si="262"/>
        <v>50</v>
      </c>
      <c r="E16791" s="20">
        <f>MIN(IF(MOD(ROWS($A$2:A16791),$A$2)=0,E16790+1, E16790), $B$2-1)</f>
        <v>20</v>
      </c>
      <c r="G16791" s="2" t="str">
        <f>IF(NOT(OR(
SUMPRODUCT(--ISNUMBER(SEARCH('Chapter 2 (Generated)'!$B$3:$V$3,INDEX(MyData,D16791, E16791+1))))&gt;0,
SUMPRODUCT(--ISNUMBER(SEARCH('Chapter 2 (Generated)'!$B$4:$V$4,INDEX(MyData,D16791, E16791+1))))&gt;0)),
"        " &amp; INDEX(MyData,D16791, E16791+1),
"    " &amp; INDEX(MyData,D16791, E16791+1))</f>
        <v xml:space="preserve">        -1,</v>
      </c>
    </row>
    <row r="16792" spans="4:7" x14ac:dyDescent="0.2">
      <c r="D16792" s="20">
        <f t="shared" si="262"/>
        <v>51</v>
      </c>
      <c r="E16792" s="20">
        <f>MIN(IF(MOD(ROWS($A$2:A16792),$A$2)=0,E16791+1, E16791), $B$2-1)</f>
        <v>20</v>
      </c>
      <c r="G16792" s="2" t="str">
        <f>IF(NOT(OR(
SUMPRODUCT(--ISNUMBER(SEARCH('Chapter 2 (Generated)'!$B$3:$V$3,INDEX(MyData,D16792, E16792+1))))&gt;0,
SUMPRODUCT(--ISNUMBER(SEARCH('Chapter 2 (Generated)'!$B$4:$V$4,INDEX(MyData,D16792, E16792+1))))&gt;0)),
"        " &amp; INDEX(MyData,D16792, E16792+1),
"    " &amp; INDEX(MyData,D16792, E16792+1))</f>
        <v xml:space="preserve">        -1,</v>
      </c>
    </row>
    <row r="16793" spans="4:7" x14ac:dyDescent="0.2">
      <c r="D16793" s="20">
        <f t="shared" si="262"/>
        <v>52</v>
      </c>
      <c r="E16793" s="20">
        <f>MIN(IF(MOD(ROWS($A$2:A16793),$A$2)=0,E16792+1, E16792), $B$2-1)</f>
        <v>20</v>
      </c>
      <c r="G16793" s="2" t="str">
        <f>IF(NOT(OR(
SUMPRODUCT(--ISNUMBER(SEARCH('Chapter 2 (Generated)'!$B$3:$V$3,INDEX(MyData,D16793, E16793+1))))&gt;0,
SUMPRODUCT(--ISNUMBER(SEARCH('Chapter 2 (Generated)'!$B$4:$V$4,INDEX(MyData,D16793, E16793+1))))&gt;0)),
"        " &amp; INDEX(MyData,D16793, E16793+1),
"    " &amp; INDEX(MyData,D16793, E16793+1))</f>
        <v xml:space="preserve">        -1,</v>
      </c>
    </row>
    <row r="16794" spans="4:7" x14ac:dyDescent="0.2">
      <c r="D16794" s="20">
        <f t="shared" si="262"/>
        <v>53</v>
      </c>
      <c r="E16794" s="20">
        <f>MIN(IF(MOD(ROWS($A$2:A16794),$A$2)=0,E16793+1, E16793), $B$2-1)</f>
        <v>20</v>
      </c>
      <c r="G16794" s="2" t="str">
        <f>IF(NOT(OR(
SUMPRODUCT(--ISNUMBER(SEARCH('Chapter 2 (Generated)'!$B$3:$V$3,INDEX(MyData,D16794, E16794+1))))&gt;0,
SUMPRODUCT(--ISNUMBER(SEARCH('Chapter 2 (Generated)'!$B$4:$V$4,INDEX(MyData,D16794, E16794+1))))&gt;0)),
"        " &amp; INDEX(MyData,D16794, E16794+1),
"    " &amp; INDEX(MyData,D16794, E16794+1))</f>
        <v xml:space="preserve">        -1,//50 </v>
      </c>
    </row>
    <row r="16795" spans="4:7" x14ac:dyDescent="0.2">
      <c r="D16795" s="20">
        <f t="shared" si="262"/>
        <v>54</v>
      </c>
      <c r="E16795" s="20">
        <f>MIN(IF(MOD(ROWS($A$2:A16795),$A$2)=0,E16794+1, E16794), $B$2-1)</f>
        <v>20</v>
      </c>
      <c r="G16795" s="2" t="str">
        <f>IF(NOT(OR(
SUMPRODUCT(--ISNUMBER(SEARCH('Chapter 2 (Generated)'!$B$3:$V$3,INDEX(MyData,D16795, E16795+1))))&gt;0,
SUMPRODUCT(--ISNUMBER(SEARCH('Chapter 2 (Generated)'!$B$4:$V$4,INDEX(MyData,D16795, E16795+1))))&gt;0)),
"        " &amp; INDEX(MyData,D16795, E16795+1),
"    " &amp; INDEX(MyData,D16795, E16795+1))</f>
        <v xml:space="preserve">        -1,</v>
      </c>
    </row>
    <row r="16796" spans="4:7" x14ac:dyDescent="0.2">
      <c r="D16796" s="20">
        <f t="shared" si="262"/>
        <v>55</v>
      </c>
      <c r="E16796" s="20">
        <f>MIN(IF(MOD(ROWS($A$2:A16796),$A$2)=0,E16795+1, E16795), $B$2-1)</f>
        <v>20</v>
      </c>
      <c r="G16796" s="2" t="str">
        <f>IF(NOT(OR(
SUMPRODUCT(--ISNUMBER(SEARCH('Chapter 2 (Generated)'!$B$3:$V$3,INDEX(MyData,D16796, E16796+1))))&gt;0,
SUMPRODUCT(--ISNUMBER(SEARCH('Chapter 2 (Generated)'!$B$4:$V$4,INDEX(MyData,D16796, E16796+1))))&gt;0)),
"        " &amp; INDEX(MyData,D16796, E16796+1),
"    " &amp; INDEX(MyData,D16796, E16796+1))</f>
        <v xml:space="preserve">        -1,</v>
      </c>
    </row>
    <row r="16797" spans="4:7" x14ac:dyDescent="0.2">
      <c r="D16797" s="20">
        <f t="shared" si="262"/>
        <v>56</v>
      </c>
      <c r="E16797" s="20">
        <f>MIN(IF(MOD(ROWS($A$2:A16797),$A$2)=0,E16796+1, E16796), $B$2-1)</f>
        <v>20</v>
      </c>
      <c r="G16797" s="2" t="str">
        <f>IF(NOT(OR(
SUMPRODUCT(--ISNUMBER(SEARCH('Chapter 2 (Generated)'!$B$3:$V$3,INDEX(MyData,D16797, E16797+1))))&gt;0,
SUMPRODUCT(--ISNUMBER(SEARCH('Chapter 2 (Generated)'!$B$4:$V$4,INDEX(MyData,D16797, E16797+1))))&gt;0)),
"        " &amp; INDEX(MyData,D16797, E16797+1),
"    " &amp; INDEX(MyData,D16797, E16797+1))</f>
        <v xml:space="preserve">        -1,</v>
      </c>
    </row>
    <row r="16798" spans="4:7" x14ac:dyDescent="0.2">
      <c r="D16798" s="20">
        <f t="shared" si="262"/>
        <v>57</v>
      </c>
      <c r="E16798" s="20">
        <f>MIN(IF(MOD(ROWS($A$2:A16798),$A$2)=0,E16797+1, E16797), $B$2-1)</f>
        <v>20</v>
      </c>
      <c r="G16798" s="2" t="str">
        <f>IF(NOT(OR(
SUMPRODUCT(--ISNUMBER(SEARCH('Chapter 2 (Generated)'!$B$3:$V$3,INDEX(MyData,D16798, E16798+1))))&gt;0,
SUMPRODUCT(--ISNUMBER(SEARCH('Chapter 2 (Generated)'!$B$4:$V$4,INDEX(MyData,D16798, E16798+1))))&gt;0)),
"        " &amp; INDEX(MyData,D16798, E16798+1),
"    " &amp; INDEX(MyData,D16798, E16798+1))</f>
        <v xml:space="preserve">        -1,</v>
      </c>
    </row>
    <row r="16799" spans="4:7" x14ac:dyDescent="0.2">
      <c r="D16799" s="20">
        <f t="shared" si="262"/>
        <v>58</v>
      </c>
      <c r="E16799" s="20">
        <f>MIN(IF(MOD(ROWS($A$2:A16799),$A$2)=0,E16798+1, E16798), $B$2-1)</f>
        <v>20</v>
      </c>
      <c r="G16799" s="2" t="str">
        <f>IF(NOT(OR(
SUMPRODUCT(--ISNUMBER(SEARCH('Chapter 2 (Generated)'!$B$3:$V$3,INDEX(MyData,D16799, E16799+1))))&gt;0,
SUMPRODUCT(--ISNUMBER(SEARCH('Chapter 2 (Generated)'!$B$4:$V$4,INDEX(MyData,D16799, E16799+1))))&gt;0)),
"        " &amp; INDEX(MyData,D16799, E16799+1),
"    " &amp; INDEX(MyData,D16799, E16799+1))</f>
        <v xml:space="preserve">        -1,//55 </v>
      </c>
    </row>
    <row r="16800" spans="4:7" x14ac:dyDescent="0.2">
      <c r="D16800" s="20">
        <f t="shared" si="262"/>
        <v>59</v>
      </c>
      <c r="E16800" s="20">
        <f>MIN(IF(MOD(ROWS($A$2:A16800),$A$2)=0,E16799+1, E16799), $B$2-1)</f>
        <v>20</v>
      </c>
      <c r="G16800" s="2" t="str">
        <f>IF(NOT(OR(
SUMPRODUCT(--ISNUMBER(SEARCH('Chapter 2 (Generated)'!$B$3:$V$3,INDEX(MyData,D16800, E16800+1))))&gt;0,
SUMPRODUCT(--ISNUMBER(SEARCH('Chapter 2 (Generated)'!$B$4:$V$4,INDEX(MyData,D16800, E16800+1))))&gt;0)),
"        " &amp; INDEX(MyData,D16800, E16800+1),
"    " &amp; INDEX(MyData,D16800, E16800+1))</f>
        <v xml:space="preserve">        -1,</v>
      </c>
    </row>
    <row r="16801" spans="4:7" x14ac:dyDescent="0.2">
      <c r="D16801" s="20">
        <f t="shared" si="262"/>
        <v>60</v>
      </c>
      <c r="E16801" s="20">
        <f>MIN(IF(MOD(ROWS($A$2:A16801),$A$2)=0,E16800+1, E16800), $B$2-1)</f>
        <v>20</v>
      </c>
      <c r="G16801" s="2" t="str">
        <f>IF(NOT(OR(
SUMPRODUCT(--ISNUMBER(SEARCH('Chapter 2 (Generated)'!$B$3:$V$3,INDEX(MyData,D16801, E16801+1))))&gt;0,
SUMPRODUCT(--ISNUMBER(SEARCH('Chapter 2 (Generated)'!$B$4:$V$4,INDEX(MyData,D16801, E16801+1))))&gt;0)),
"        " &amp; INDEX(MyData,D16801, E16801+1),
"    " &amp; INDEX(MyData,D16801, E16801+1))</f>
        <v xml:space="preserve">        -1,</v>
      </c>
    </row>
    <row r="16802" spans="4:7" x14ac:dyDescent="0.2">
      <c r="D16802" s="20">
        <f t="shared" si="262"/>
        <v>61</v>
      </c>
      <c r="E16802" s="20">
        <f>MIN(IF(MOD(ROWS($A$2:A16802),$A$2)=0,E16801+1, E16801), $B$2-1)</f>
        <v>20</v>
      </c>
      <c r="G16802" s="2" t="str">
        <f>IF(NOT(OR(
SUMPRODUCT(--ISNUMBER(SEARCH('Chapter 2 (Generated)'!$B$3:$V$3,INDEX(MyData,D16802, E16802+1))))&gt;0,
SUMPRODUCT(--ISNUMBER(SEARCH('Chapter 2 (Generated)'!$B$4:$V$4,INDEX(MyData,D16802, E16802+1))))&gt;0)),
"        " &amp; INDEX(MyData,D16802, E16802+1),
"    " &amp; INDEX(MyData,D16802, E16802+1))</f>
        <v xml:space="preserve">        -1,</v>
      </c>
    </row>
    <row r="16803" spans="4:7" x14ac:dyDescent="0.2">
      <c r="D16803" s="20">
        <f t="shared" si="262"/>
        <v>62</v>
      </c>
      <c r="E16803" s="20">
        <f>MIN(IF(MOD(ROWS($A$2:A16803),$A$2)=0,E16802+1, E16802), $B$2-1)</f>
        <v>20</v>
      </c>
      <c r="G16803" s="2" t="str">
        <f>IF(NOT(OR(
SUMPRODUCT(--ISNUMBER(SEARCH('Chapter 2 (Generated)'!$B$3:$V$3,INDEX(MyData,D16803, E16803+1))))&gt;0,
SUMPRODUCT(--ISNUMBER(SEARCH('Chapter 2 (Generated)'!$B$4:$V$4,INDEX(MyData,D16803, E16803+1))))&gt;0)),
"        " &amp; INDEX(MyData,D16803, E16803+1),
"    " &amp; INDEX(MyData,D16803, E16803+1))</f>
        <v xml:space="preserve">        -1,</v>
      </c>
    </row>
    <row r="16804" spans="4:7" x14ac:dyDescent="0.2">
      <c r="D16804" s="20">
        <f t="shared" si="262"/>
        <v>63</v>
      </c>
      <c r="E16804" s="20">
        <f>MIN(IF(MOD(ROWS($A$2:A16804),$A$2)=0,E16803+1, E16803), $B$2-1)</f>
        <v>20</v>
      </c>
      <c r="G16804" s="2" t="str">
        <f>IF(NOT(OR(
SUMPRODUCT(--ISNUMBER(SEARCH('Chapter 2 (Generated)'!$B$3:$V$3,INDEX(MyData,D16804, E16804+1))))&gt;0,
SUMPRODUCT(--ISNUMBER(SEARCH('Chapter 2 (Generated)'!$B$4:$V$4,INDEX(MyData,D16804, E16804+1))))&gt;0)),
"        " &amp; INDEX(MyData,D16804, E16804+1),
"    " &amp; INDEX(MyData,D16804, E16804+1))</f>
        <v xml:space="preserve">        -1,//60 </v>
      </c>
    </row>
    <row r="16805" spans="4:7" x14ac:dyDescent="0.2">
      <c r="D16805" s="20">
        <f t="shared" si="262"/>
        <v>64</v>
      </c>
      <c r="E16805" s="20">
        <f>MIN(IF(MOD(ROWS($A$2:A16805),$A$2)=0,E16804+1, E16804), $B$2-1)</f>
        <v>20</v>
      </c>
      <c r="G16805" s="2" t="str">
        <f>IF(NOT(OR(
SUMPRODUCT(--ISNUMBER(SEARCH('Chapter 2 (Generated)'!$B$3:$V$3,INDEX(MyData,D16805, E16805+1))))&gt;0,
SUMPRODUCT(--ISNUMBER(SEARCH('Chapter 2 (Generated)'!$B$4:$V$4,INDEX(MyData,D16805, E16805+1))))&gt;0)),
"        " &amp; INDEX(MyData,D16805, E16805+1),
"    " &amp; INDEX(MyData,D16805, E16805+1))</f>
        <v xml:space="preserve">        -1,</v>
      </c>
    </row>
    <row r="16806" spans="4:7" x14ac:dyDescent="0.2">
      <c r="D16806" s="20">
        <f t="shared" si="262"/>
        <v>65</v>
      </c>
      <c r="E16806" s="20">
        <f>MIN(IF(MOD(ROWS($A$2:A16806),$A$2)=0,E16805+1, E16805), $B$2-1)</f>
        <v>20</v>
      </c>
      <c r="G16806" s="2" t="str">
        <f>IF(NOT(OR(
SUMPRODUCT(--ISNUMBER(SEARCH('Chapter 2 (Generated)'!$B$3:$V$3,INDEX(MyData,D16806, E16806+1))))&gt;0,
SUMPRODUCT(--ISNUMBER(SEARCH('Chapter 2 (Generated)'!$B$4:$V$4,INDEX(MyData,D16806, E16806+1))))&gt;0)),
"        " &amp; INDEX(MyData,D16806, E16806+1),
"    " &amp; INDEX(MyData,D16806, E16806+1))</f>
        <v xml:space="preserve">        -1,</v>
      </c>
    </row>
    <row r="16807" spans="4:7" x14ac:dyDescent="0.2">
      <c r="D16807" s="20">
        <f t="shared" si="262"/>
        <v>66</v>
      </c>
      <c r="E16807" s="20">
        <f>MIN(IF(MOD(ROWS($A$2:A16807),$A$2)=0,E16806+1, E16806), $B$2-1)</f>
        <v>20</v>
      </c>
      <c r="G16807" s="2" t="str">
        <f>IF(NOT(OR(
SUMPRODUCT(--ISNUMBER(SEARCH('Chapter 2 (Generated)'!$B$3:$V$3,INDEX(MyData,D16807, E16807+1))))&gt;0,
SUMPRODUCT(--ISNUMBER(SEARCH('Chapter 2 (Generated)'!$B$4:$V$4,INDEX(MyData,D16807, E16807+1))))&gt;0)),
"        " &amp; INDEX(MyData,D16807, E16807+1),
"    " &amp; INDEX(MyData,D16807, E16807+1))</f>
        <v xml:space="preserve">        -1,</v>
      </c>
    </row>
    <row r="16808" spans="4:7" x14ac:dyDescent="0.2">
      <c r="D16808" s="20">
        <f t="shared" si="262"/>
        <v>67</v>
      </c>
      <c r="E16808" s="20">
        <f>MIN(IF(MOD(ROWS($A$2:A16808),$A$2)=0,E16807+1, E16807), $B$2-1)</f>
        <v>20</v>
      </c>
      <c r="G16808" s="2" t="str">
        <f>IF(NOT(OR(
SUMPRODUCT(--ISNUMBER(SEARCH('Chapter 2 (Generated)'!$B$3:$V$3,INDEX(MyData,D16808, E16808+1))))&gt;0,
SUMPRODUCT(--ISNUMBER(SEARCH('Chapter 2 (Generated)'!$B$4:$V$4,INDEX(MyData,D16808, E16808+1))))&gt;0)),
"        " &amp; INDEX(MyData,D16808, E16808+1),
"    " &amp; INDEX(MyData,D16808, E16808+1))</f>
        <v xml:space="preserve">        -1,</v>
      </c>
    </row>
    <row r="16809" spans="4:7" x14ac:dyDescent="0.2">
      <c r="D16809" s="20">
        <f t="shared" si="262"/>
        <v>68</v>
      </c>
      <c r="E16809" s="20">
        <f>MIN(IF(MOD(ROWS($A$2:A16809),$A$2)=0,E16808+1, E16808), $B$2-1)</f>
        <v>20</v>
      </c>
      <c r="G16809" s="2" t="str">
        <f>IF(NOT(OR(
SUMPRODUCT(--ISNUMBER(SEARCH('Chapter 2 (Generated)'!$B$3:$V$3,INDEX(MyData,D16809, E16809+1))))&gt;0,
SUMPRODUCT(--ISNUMBER(SEARCH('Chapter 2 (Generated)'!$B$4:$V$4,INDEX(MyData,D16809, E16809+1))))&gt;0)),
"        " &amp; INDEX(MyData,D16809, E16809+1),
"    " &amp; INDEX(MyData,D16809, E16809+1))</f>
        <v xml:space="preserve">        -1,//65 </v>
      </c>
    </row>
    <row r="16810" spans="4:7" x14ac:dyDescent="0.2">
      <c r="D16810" s="20">
        <f t="shared" si="262"/>
        <v>69</v>
      </c>
      <c r="E16810" s="20">
        <f>MIN(IF(MOD(ROWS($A$2:A16810),$A$2)=0,E16809+1, E16809), $B$2-1)</f>
        <v>20</v>
      </c>
      <c r="G16810" s="2" t="str">
        <f>IF(NOT(OR(
SUMPRODUCT(--ISNUMBER(SEARCH('Chapter 2 (Generated)'!$B$3:$V$3,INDEX(MyData,D16810, E16810+1))))&gt;0,
SUMPRODUCT(--ISNUMBER(SEARCH('Chapter 2 (Generated)'!$B$4:$V$4,INDEX(MyData,D16810, E16810+1))))&gt;0)),
"        " &amp; INDEX(MyData,D16810, E16810+1),
"    " &amp; INDEX(MyData,D16810, E16810+1))</f>
        <v xml:space="preserve">        -1,</v>
      </c>
    </row>
    <row r="16811" spans="4:7" x14ac:dyDescent="0.2">
      <c r="D16811" s="20">
        <f t="shared" si="262"/>
        <v>70</v>
      </c>
      <c r="E16811" s="20">
        <f>MIN(IF(MOD(ROWS($A$2:A16811),$A$2)=0,E16810+1, E16810), $B$2-1)</f>
        <v>20</v>
      </c>
      <c r="G16811" s="2" t="str">
        <f>IF(NOT(OR(
SUMPRODUCT(--ISNUMBER(SEARCH('Chapter 2 (Generated)'!$B$3:$V$3,INDEX(MyData,D16811, E16811+1))))&gt;0,
SUMPRODUCT(--ISNUMBER(SEARCH('Chapter 2 (Generated)'!$B$4:$V$4,INDEX(MyData,D16811, E16811+1))))&gt;0)),
"        " &amp; INDEX(MyData,D16811, E16811+1),
"    " &amp; INDEX(MyData,D16811, E16811+1))</f>
        <v xml:space="preserve">        -1,</v>
      </c>
    </row>
    <row r="16812" spans="4:7" x14ac:dyDescent="0.2">
      <c r="D16812" s="20">
        <f t="shared" si="262"/>
        <v>71</v>
      </c>
      <c r="E16812" s="20">
        <f>MIN(IF(MOD(ROWS($A$2:A16812),$A$2)=0,E16811+1, E16811), $B$2-1)</f>
        <v>20</v>
      </c>
      <c r="G16812" s="2" t="str">
        <f>IF(NOT(OR(
SUMPRODUCT(--ISNUMBER(SEARCH('Chapter 2 (Generated)'!$B$3:$V$3,INDEX(MyData,D16812, E16812+1))))&gt;0,
SUMPRODUCT(--ISNUMBER(SEARCH('Chapter 2 (Generated)'!$B$4:$V$4,INDEX(MyData,D16812, E16812+1))))&gt;0)),
"        " &amp; INDEX(MyData,D16812, E16812+1),
"    " &amp; INDEX(MyData,D16812, E16812+1))</f>
        <v xml:space="preserve">        -1,</v>
      </c>
    </row>
    <row r="16813" spans="4:7" x14ac:dyDescent="0.2">
      <c r="D16813" s="20">
        <f t="shared" si="262"/>
        <v>72</v>
      </c>
      <c r="E16813" s="20">
        <f>MIN(IF(MOD(ROWS($A$2:A16813),$A$2)=0,E16812+1, E16812), $B$2-1)</f>
        <v>20</v>
      </c>
      <c r="G16813" s="2" t="str">
        <f>IF(NOT(OR(
SUMPRODUCT(--ISNUMBER(SEARCH('Chapter 2 (Generated)'!$B$3:$V$3,INDEX(MyData,D16813, E16813+1))))&gt;0,
SUMPRODUCT(--ISNUMBER(SEARCH('Chapter 2 (Generated)'!$B$4:$V$4,INDEX(MyData,D16813, E16813+1))))&gt;0)),
"        " &amp; INDEX(MyData,D16813, E16813+1),
"    " &amp; INDEX(MyData,D16813, E16813+1))</f>
        <v xml:space="preserve">        -1,</v>
      </c>
    </row>
    <row r="16814" spans="4:7" x14ac:dyDescent="0.2">
      <c r="D16814" s="20">
        <f t="shared" si="262"/>
        <v>73</v>
      </c>
      <c r="E16814" s="20">
        <f>MIN(IF(MOD(ROWS($A$2:A16814),$A$2)=0,E16813+1, E16813), $B$2-1)</f>
        <v>20</v>
      </c>
      <c r="G16814" s="2" t="str">
        <f>IF(NOT(OR(
SUMPRODUCT(--ISNUMBER(SEARCH('Chapter 2 (Generated)'!$B$3:$V$3,INDEX(MyData,D16814, E16814+1))))&gt;0,
SUMPRODUCT(--ISNUMBER(SEARCH('Chapter 2 (Generated)'!$B$4:$V$4,INDEX(MyData,D16814, E16814+1))))&gt;0)),
"        " &amp; INDEX(MyData,D16814, E16814+1),
"    " &amp; INDEX(MyData,D16814, E16814+1))</f>
        <v xml:space="preserve">        -1,//70 </v>
      </c>
    </row>
    <row r="16815" spans="4:7" x14ac:dyDescent="0.2">
      <c r="D16815" s="20">
        <f t="shared" si="262"/>
        <v>74</v>
      </c>
      <c r="E16815" s="20">
        <f>MIN(IF(MOD(ROWS($A$2:A16815),$A$2)=0,E16814+1, E16814), $B$2-1)</f>
        <v>20</v>
      </c>
      <c r="G16815" s="2" t="str">
        <f>IF(NOT(OR(
SUMPRODUCT(--ISNUMBER(SEARCH('Chapter 2 (Generated)'!$B$3:$V$3,INDEX(MyData,D16815, E16815+1))))&gt;0,
SUMPRODUCT(--ISNUMBER(SEARCH('Chapter 2 (Generated)'!$B$4:$V$4,INDEX(MyData,D16815, E16815+1))))&gt;0)),
"        " &amp; INDEX(MyData,D16815, E16815+1),
"    " &amp; INDEX(MyData,D16815, E16815+1))</f>
        <v xml:space="preserve">        -1,</v>
      </c>
    </row>
    <row r="16816" spans="4:7" x14ac:dyDescent="0.2">
      <c r="D16816" s="20">
        <f t="shared" si="262"/>
        <v>75</v>
      </c>
      <c r="E16816" s="20">
        <f>MIN(IF(MOD(ROWS($A$2:A16816),$A$2)=0,E16815+1, E16815), $B$2-1)</f>
        <v>20</v>
      </c>
      <c r="G16816" s="2" t="str">
        <f>IF(NOT(OR(
SUMPRODUCT(--ISNUMBER(SEARCH('Chapter 2 (Generated)'!$B$3:$V$3,INDEX(MyData,D16816, E16816+1))))&gt;0,
SUMPRODUCT(--ISNUMBER(SEARCH('Chapter 2 (Generated)'!$B$4:$V$4,INDEX(MyData,D16816, E16816+1))))&gt;0)),
"        " &amp; INDEX(MyData,D16816, E16816+1),
"    " &amp; INDEX(MyData,D16816, E16816+1))</f>
        <v xml:space="preserve">        -1,</v>
      </c>
    </row>
    <row r="16817" spans="4:7" x14ac:dyDescent="0.2">
      <c r="D16817" s="20">
        <f t="shared" si="262"/>
        <v>76</v>
      </c>
      <c r="E16817" s="20">
        <f>MIN(IF(MOD(ROWS($A$2:A16817),$A$2)=0,E16816+1, E16816), $B$2-1)</f>
        <v>20</v>
      </c>
      <c r="G16817" s="2" t="str">
        <f>IF(NOT(OR(
SUMPRODUCT(--ISNUMBER(SEARCH('Chapter 2 (Generated)'!$B$3:$V$3,INDEX(MyData,D16817, E16817+1))))&gt;0,
SUMPRODUCT(--ISNUMBER(SEARCH('Chapter 2 (Generated)'!$B$4:$V$4,INDEX(MyData,D16817, E16817+1))))&gt;0)),
"        " &amp; INDEX(MyData,D16817, E16817+1),
"    " &amp; INDEX(MyData,D16817, E16817+1))</f>
        <v xml:space="preserve">        -1,</v>
      </c>
    </row>
    <row r="16818" spans="4:7" x14ac:dyDescent="0.2">
      <c r="D16818" s="20">
        <f t="shared" si="262"/>
        <v>77</v>
      </c>
      <c r="E16818" s="20">
        <f>MIN(IF(MOD(ROWS($A$2:A16818),$A$2)=0,E16817+1, E16817), $B$2-1)</f>
        <v>20</v>
      </c>
      <c r="G16818" s="2" t="str">
        <f>IF(NOT(OR(
SUMPRODUCT(--ISNUMBER(SEARCH('Chapter 2 (Generated)'!$B$3:$V$3,INDEX(MyData,D16818, E16818+1))))&gt;0,
SUMPRODUCT(--ISNUMBER(SEARCH('Chapter 2 (Generated)'!$B$4:$V$4,INDEX(MyData,D16818, E16818+1))))&gt;0)),
"        " &amp; INDEX(MyData,D16818, E16818+1),
"    " &amp; INDEX(MyData,D16818, E16818+1))</f>
        <v xml:space="preserve">        -1,</v>
      </c>
    </row>
    <row r="16819" spans="4:7" x14ac:dyDescent="0.2">
      <c r="D16819" s="20">
        <f t="shared" si="262"/>
        <v>78</v>
      </c>
      <c r="E16819" s="20">
        <f>MIN(IF(MOD(ROWS($A$2:A16819),$A$2)=0,E16818+1, E16818), $B$2-1)</f>
        <v>20</v>
      </c>
      <c r="G16819" s="2" t="str">
        <f>IF(NOT(OR(
SUMPRODUCT(--ISNUMBER(SEARCH('Chapter 2 (Generated)'!$B$3:$V$3,INDEX(MyData,D16819, E16819+1))))&gt;0,
SUMPRODUCT(--ISNUMBER(SEARCH('Chapter 2 (Generated)'!$B$4:$V$4,INDEX(MyData,D16819, E16819+1))))&gt;0)),
"        " &amp; INDEX(MyData,D16819, E16819+1),
"    " &amp; INDEX(MyData,D16819, E16819+1))</f>
        <v xml:space="preserve">        -1,//75 </v>
      </c>
    </row>
    <row r="16820" spans="4:7" x14ac:dyDescent="0.2">
      <c r="D16820" s="20">
        <f t="shared" si="262"/>
        <v>79</v>
      </c>
      <c r="E16820" s="20">
        <f>MIN(IF(MOD(ROWS($A$2:A16820),$A$2)=0,E16819+1, E16819), $B$2-1)</f>
        <v>20</v>
      </c>
      <c r="G16820" s="2" t="str">
        <f>IF(NOT(OR(
SUMPRODUCT(--ISNUMBER(SEARCH('Chapter 2 (Generated)'!$B$3:$V$3,INDEX(MyData,D16820, E16820+1))))&gt;0,
SUMPRODUCT(--ISNUMBER(SEARCH('Chapter 2 (Generated)'!$B$4:$V$4,INDEX(MyData,D16820, E16820+1))))&gt;0)),
"        " &amp; INDEX(MyData,D16820, E16820+1),
"    " &amp; INDEX(MyData,D16820, E16820+1))</f>
        <v xml:space="preserve">        -1,</v>
      </c>
    </row>
    <row r="16821" spans="4:7" x14ac:dyDescent="0.2">
      <c r="D16821" s="20">
        <f t="shared" si="262"/>
        <v>80</v>
      </c>
      <c r="E16821" s="20">
        <f>MIN(IF(MOD(ROWS($A$2:A16821),$A$2)=0,E16820+1, E16820), $B$2-1)</f>
        <v>20</v>
      </c>
      <c r="G16821" s="2" t="str">
        <f>IF(NOT(OR(
SUMPRODUCT(--ISNUMBER(SEARCH('Chapter 2 (Generated)'!$B$3:$V$3,INDEX(MyData,D16821, E16821+1))))&gt;0,
SUMPRODUCT(--ISNUMBER(SEARCH('Chapter 2 (Generated)'!$B$4:$V$4,INDEX(MyData,D16821, E16821+1))))&gt;0)),
"        " &amp; INDEX(MyData,D16821, E16821+1),
"    " &amp; INDEX(MyData,D16821, E16821+1))</f>
        <v xml:space="preserve">        -1,</v>
      </c>
    </row>
    <row r="16822" spans="4:7" x14ac:dyDescent="0.2">
      <c r="D16822" s="20">
        <f t="shared" si="262"/>
        <v>81</v>
      </c>
      <c r="E16822" s="20">
        <f>MIN(IF(MOD(ROWS($A$2:A16822),$A$2)=0,E16821+1, E16821), $B$2-1)</f>
        <v>20</v>
      </c>
      <c r="G16822" s="2" t="str">
        <f>IF(NOT(OR(
SUMPRODUCT(--ISNUMBER(SEARCH('Chapter 2 (Generated)'!$B$3:$V$3,INDEX(MyData,D16822, E16822+1))))&gt;0,
SUMPRODUCT(--ISNUMBER(SEARCH('Chapter 2 (Generated)'!$B$4:$V$4,INDEX(MyData,D16822, E16822+1))))&gt;0)),
"        " &amp; INDEX(MyData,D16822, E16822+1),
"    " &amp; INDEX(MyData,D16822, E16822+1))</f>
        <v xml:space="preserve">        -1,</v>
      </c>
    </row>
    <row r="16823" spans="4:7" x14ac:dyDescent="0.2">
      <c r="D16823" s="20">
        <f t="shared" si="262"/>
        <v>82</v>
      </c>
      <c r="E16823" s="20">
        <f>MIN(IF(MOD(ROWS($A$2:A16823),$A$2)=0,E16822+1, E16822), $B$2-1)</f>
        <v>20</v>
      </c>
      <c r="G16823" s="2" t="str">
        <f>IF(NOT(OR(
SUMPRODUCT(--ISNUMBER(SEARCH('Chapter 2 (Generated)'!$B$3:$V$3,INDEX(MyData,D16823, E16823+1))))&gt;0,
SUMPRODUCT(--ISNUMBER(SEARCH('Chapter 2 (Generated)'!$B$4:$V$4,INDEX(MyData,D16823, E16823+1))))&gt;0)),
"        " &amp; INDEX(MyData,D16823, E16823+1),
"    " &amp; INDEX(MyData,D16823, E16823+1))</f>
        <v xml:space="preserve">        -1,</v>
      </c>
    </row>
    <row r="16824" spans="4:7" x14ac:dyDescent="0.2">
      <c r="D16824" s="20">
        <f t="shared" si="262"/>
        <v>83</v>
      </c>
      <c r="E16824" s="20">
        <f>MIN(IF(MOD(ROWS($A$2:A16824),$A$2)=0,E16823+1, E16823), $B$2-1)</f>
        <v>20</v>
      </c>
      <c r="G16824" s="2" t="str">
        <f>IF(NOT(OR(
SUMPRODUCT(--ISNUMBER(SEARCH('Chapter 2 (Generated)'!$B$3:$V$3,INDEX(MyData,D16824, E16824+1))))&gt;0,
SUMPRODUCT(--ISNUMBER(SEARCH('Chapter 2 (Generated)'!$B$4:$V$4,INDEX(MyData,D16824, E16824+1))))&gt;0)),
"        " &amp; INDEX(MyData,D16824, E16824+1),
"    " &amp; INDEX(MyData,D16824, E16824+1))</f>
        <v xml:space="preserve">        -1,//80 </v>
      </c>
    </row>
    <row r="16825" spans="4:7" x14ac:dyDescent="0.2">
      <c r="D16825" s="20">
        <f t="shared" si="262"/>
        <v>84</v>
      </c>
      <c r="E16825" s="20">
        <f>MIN(IF(MOD(ROWS($A$2:A16825),$A$2)=0,E16824+1, E16824), $B$2-1)</f>
        <v>20</v>
      </c>
      <c r="G16825" s="2" t="str">
        <f>IF(NOT(OR(
SUMPRODUCT(--ISNUMBER(SEARCH('Chapter 2 (Generated)'!$B$3:$V$3,INDEX(MyData,D16825, E16825+1))))&gt;0,
SUMPRODUCT(--ISNUMBER(SEARCH('Chapter 2 (Generated)'!$B$4:$V$4,INDEX(MyData,D16825, E16825+1))))&gt;0)),
"        " &amp; INDEX(MyData,D16825, E16825+1),
"    " &amp; INDEX(MyData,D16825, E16825+1))</f>
        <v xml:space="preserve">        -1,</v>
      </c>
    </row>
    <row r="16826" spans="4:7" x14ac:dyDescent="0.2">
      <c r="D16826" s="20">
        <f t="shared" si="262"/>
        <v>85</v>
      </c>
      <c r="E16826" s="20">
        <f>MIN(IF(MOD(ROWS($A$2:A16826),$A$2)=0,E16825+1, E16825), $B$2-1)</f>
        <v>20</v>
      </c>
      <c r="G16826" s="2" t="str">
        <f>IF(NOT(OR(
SUMPRODUCT(--ISNUMBER(SEARCH('Chapter 2 (Generated)'!$B$3:$V$3,INDEX(MyData,D16826, E16826+1))))&gt;0,
SUMPRODUCT(--ISNUMBER(SEARCH('Chapter 2 (Generated)'!$B$4:$V$4,INDEX(MyData,D16826, E16826+1))))&gt;0)),
"        " &amp; INDEX(MyData,D16826, E16826+1),
"    " &amp; INDEX(MyData,D16826, E16826+1))</f>
        <v xml:space="preserve">        -1,</v>
      </c>
    </row>
    <row r="16827" spans="4:7" x14ac:dyDescent="0.2">
      <c r="D16827" s="20">
        <f t="shared" si="262"/>
        <v>86</v>
      </c>
      <c r="E16827" s="20">
        <f>MIN(IF(MOD(ROWS($A$2:A16827),$A$2)=0,E16826+1, E16826), $B$2-1)</f>
        <v>20</v>
      </c>
      <c r="G16827" s="2" t="str">
        <f>IF(NOT(OR(
SUMPRODUCT(--ISNUMBER(SEARCH('Chapter 2 (Generated)'!$B$3:$V$3,INDEX(MyData,D16827, E16827+1))))&gt;0,
SUMPRODUCT(--ISNUMBER(SEARCH('Chapter 2 (Generated)'!$B$4:$V$4,INDEX(MyData,D16827, E16827+1))))&gt;0)),
"        " &amp; INDEX(MyData,D16827, E16827+1),
"    " &amp; INDEX(MyData,D16827, E16827+1))</f>
        <v xml:space="preserve">        -1,</v>
      </c>
    </row>
    <row r="16828" spans="4:7" x14ac:dyDescent="0.2">
      <c r="D16828" s="20">
        <f t="shared" si="262"/>
        <v>87</v>
      </c>
      <c r="E16828" s="20">
        <f>MIN(IF(MOD(ROWS($A$2:A16828),$A$2)=0,E16827+1, E16827), $B$2-1)</f>
        <v>20</v>
      </c>
      <c r="G16828" s="2" t="str">
        <f>IF(NOT(OR(
SUMPRODUCT(--ISNUMBER(SEARCH('Chapter 2 (Generated)'!$B$3:$V$3,INDEX(MyData,D16828, E16828+1))))&gt;0,
SUMPRODUCT(--ISNUMBER(SEARCH('Chapter 2 (Generated)'!$B$4:$V$4,INDEX(MyData,D16828, E16828+1))))&gt;0)),
"        " &amp; INDEX(MyData,D16828, E16828+1),
"    " &amp; INDEX(MyData,D16828, E16828+1))</f>
        <v xml:space="preserve">        -1,</v>
      </c>
    </row>
    <row r="16829" spans="4:7" x14ac:dyDescent="0.2">
      <c r="D16829" s="20">
        <f t="shared" si="262"/>
        <v>88</v>
      </c>
      <c r="E16829" s="20">
        <f>MIN(IF(MOD(ROWS($A$2:A16829),$A$2)=0,E16828+1, E16828), $B$2-1)</f>
        <v>20</v>
      </c>
      <c r="G16829" s="2" t="str">
        <f>IF(NOT(OR(
SUMPRODUCT(--ISNUMBER(SEARCH('Chapter 2 (Generated)'!$B$3:$V$3,INDEX(MyData,D16829, E16829+1))))&gt;0,
SUMPRODUCT(--ISNUMBER(SEARCH('Chapter 2 (Generated)'!$B$4:$V$4,INDEX(MyData,D16829, E16829+1))))&gt;0)),
"        " &amp; INDEX(MyData,D16829, E16829+1),
"    " &amp; INDEX(MyData,D16829, E16829+1))</f>
        <v xml:space="preserve">        -1,//85 </v>
      </c>
    </row>
    <row r="16830" spans="4:7" x14ac:dyDescent="0.2">
      <c r="D16830" s="20">
        <f t="shared" si="262"/>
        <v>89</v>
      </c>
      <c r="E16830" s="20">
        <f>MIN(IF(MOD(ROWS($A$2:A16830),$A$2)=0,E16829+1, E16829), $B$2-1)</f>
        <v>20</v>
      </c>
      <c r="G16830" s="2" t="str">
        <f>IF(NOT(OR(
SUMPRODUCT(--ISNUMBER(SEARCH('Chapter 2 (Generated)'!$B$3:$V$3,INDEX(MyData,D16830, E16830+1))))&gt;0,
SUMPRODUCT(--ISNUMBER(SEARCH('Chapter 2 (Generated)'!$B$4:$V$4,INDEX(MyData,D16830, E16830+1))))&gt;0)),
"        " &amp; INDEX(MyData,D16830, E16830+1),
"    " &amp; INDEX(MyData,D16830, E16830+1))</f>
        <v xml:space="preserve">        -1,</v>
      </c>
    </row>
    <row r="16831" spans="4:7" x14ac:dyDescent="0.2">
      <c r="D16831" s="20">
        <f t="shared" si="262"/>
        <v>90</v>
      </c>
      <c r="E16831" s="20">
        <f>MIN(IF(MOD(ROWS($A$2:A16831),$A$2)=0,E16830+1, E16830), $B$2-1)</f>
        <v>20</v>
      </c>
      <c r="G16831" s="2" t="str">
        <f>IF(NOT(OR(
SUMPRODUCT(--ISNUMBER(SEARCH('Chapter 2 (Generated)'!$B$3:$V$3,INDEX(MyData,D16831, E16831+1))))&gt;0,
SUMPRODUCT(--ISNUMBER(SEARCH('Chapter 2 (Generated)'!$B$4:$V$4,INDEX(MyData,D16831, E16831+1))))&gt;0)),
"        " &amp; INDEX(MyData,D16831, E16831+1),
"    " &amp; INDEX(MyData,D16831, E16831+1))</f>
        <v xml:space="preserve">        -1,</v>
      </c>
    </row>
    <row r="16832" spans="4:7" x14ac:dyDescent="0.2">
      <c r="D16832" s="20">
        <f t="shared" si="262"/>
        <v>91</v>
      </c>
      <c r="E16832" s="20">
        <f>MIN(IF(MOD(ROWS($A$2:A16832),$A$2)=0,E16831+1, E16831), $B$2-1)</f>
        <v>20</v>
      </c>
      <c r="G16832" s="2" t="str">
        <f>IF(NOT(OR(
SUMPRODUCT(--ISNUMBER(SEARCH('Chapter 2 (Generated)'!$B$3:$V$3,INDEX(MyData,D16832, E16832+1))))&gt;0,
SUMPRODUCT(--ISNUMBER(SEARCH('Chapter 2 (Generated)'!$B$4:$V$4,INDEX(MyData,D16832, E16832+1))))&gt;0)),
"        " &amp; INDEX(MyData,D16832, E16832+1),
"    " &amp; INDEX(MyData,D16832, E16832+1))</f>
        <v xml:space="preserve">        -1,</v>
      </c>
    </row>
    <row r="16833" spans="4:7" x14ac:dyDescent="0.2">
      <c r="D16833" s="20">
        <f t="shared" si="262"/>
        <v>92</v>
      </c>
      <c r="E16833" s="20">
        <f>MIN(IF(MOD(ROWS($A$2:A16833),$A$2)=0,E16832+1, E16832), $B$2-1)</f>
        <v>20</v>
      </c>
      <c r="G16833" s="2" t="str">
        <f>IF(NOT(OR(
SUMPRODUCT(--ISNUMBER(SEARCH('Chapter 2 (Generated)'!$B$3:$V$3,INDEX(MyData,D16833, E16833+1))))&gt;0,
SUMPRODUCT(--ISNUMBER(SEARCH('Chapter 2 (Generated)'!$B$4:$V$4,INDEX(MyData,D16833, E16833+1))))&gt;0)),
"        " &amp; INDEX(MyData,D16833, E16833+1),
"    " &amp; INDEX(MyData,D16833, E16833+1))</f>
        <v xml:space="preserve">        -1,</v>
      </c>
    </row>
    <row r="16834" spans="4:7" x14ac:dyDescent="0.2">
      <c r="D16834" s="20">
        <f t="shared" ref="D16834:D16897" si="263">MOD(ROW(D16833)-1+ROWS(MyData),ROWS(MyData))+1</f>
        <v>93</v>
      </c>
      <c r="E16834" s="20">
        <f>MIN(IF(MOD(ROWS($A$2:A16834),$A$2)=0,E16833+1, E16833), $B$2-1)</f>
        <v>20</v>
      </c>
      <c r="G16834" s="2" t="str">
        <f>IF(NOT(OR(
SUMPRODUCT(--ISNUMBER(SEARCH('Chapter 2 (Generated)'!$B$3:$V$3,INDEX(MyData,D16834, E16834+1))))&gt;0,
SUMPRODUCT(--ISNUMBER(SEARCH('Chapter 2 (Generated)'!$B$4:$V$4,INDEX(MyData,D16834, E16834+1))))&gt;0)),
"        " &amp; INDEX(MyData,D16834, E16834+1),
"    " &amp; INDEX(MyData,D16834, E16834+1))</f>
        <v xml:space="preserve">        -1,//90 </v>
      </c>
    </row>
    <row r="16835" spans="4:7" x14ac:dyDescent="0.2">
      <c r="D16835" s="20">
        <f t="shared" si="263"/>
        <v>94</v>
      </c>
      <c r="E16835" s="20">
        <f>MIN(IF(MOD(ROWS($A$2:A16835),$A$2)=0,E16834+1, E16834), $B$2-1)</f>
        <v>20</v>
      </c>
      <c r="G16835" s="2" t="str">
        <f>IF(NOT(OR(
SUMPRODUCT(--ISNUMBER(SEARCH('Chapter 2 (Generated)'!$B$3:$V$3,INDEX(MyData,D16835, E16835+1))))&gt;0,
SUMPRODUCT(--ISNUMBER(SEARCH('Chapter 2 (Generated)'!$B$4:$V$4,INDEX(MyData,D16835, E16835+1))))&gt;0)),
"        " &amp; INDEX(MyData,D16835, E16835+1),
"    " &amp; INDEX(MyData,D16835, E16835+1))</f>
        <v xml:space="preserve">        -1,</v>
      </c>
    </row>
    <row r="16836" spans="4:7" x14ac:dyDescent="0.2">
      <c r="D16836" s="20">
        <f t="shared" si="263"/>
        <v>95</v>
      </c>
      <c r="E16836" s="20">
        <f>MIN(IF(MOD(ROWS($A$2:A16836),$A$2)=0,E16835+1, E16835), $B$2-1)</f>
        <v>20</v>
      </c>
      <c r="G16836" s="2" t="str">
        <f>IF(NOT(OR(
SUMPRODUCT(--ISNUMBER(SEARCH('Chapter 2 (Generated)'!$B$3:$V$3,INDEX(MyData,D16836, E16836+1))))&gt;0,
SUMPRODUCT(--ISNUMBER(SEARCH('Chapter 2 (Generated)'!$B$4:$V$4,INDEX(MyData,D16836, E16836+1))))&gt;0)),
"        " &amp; INDEX(MyData,D16836, E16836+1),
"    " &amp; INDEX(MyData,D16836, E16836+1))</f>
        <v xml:space="preserve">        -1,</v>
      </c>
    </row>
    <row r="16837" spans="4:7" x14ac:dyDescent="0.2">
      <c r="D16837" s="20">
        <f t="shared" si="263"/>
        <v>96</v>
      </c>
      <c r="E16837" s="20">
        <f>MIN(IF(MOD(ROWS($A$2:A16837),$A$2)=0,E16836+1, E16836), $B$2-1)</f>
        <v>20</v>
      </c>
      <c r="G16837" s="2" t="str">
        <f>IF(NOT(OR(
SUMPRODUCT(--ISNUMBER(SEARCH('Chapter 2 (Generated)'!$B$3:$V$3,INDEX(MyData,D16837, E16837+1))))&gt;0,
SUMPRODUCT(--ISNUMBER(SEARCH('Chapter 2 (Generated)'!$B$4:$V$4,INDEX(MyData,D16837, E16837+1))))&gt;0)),
"        " &amp; INDEX(MyData,D16837, E16837+1),
"    " &amp; INDEX(MyData,D16837, E16837+1))</f>
        <v xml:space="preserve">        -1,</v>
      </c>
    </row>
    <row r="16838" spans="4:7" x14ac:dyDescent="0.2">
      <c r="D16838" s="20">
        <f t="shared" si="263"/>
        <v>97</v>
      </c>
      <c r="E16838" s="20">
        <f>MIN(IF(MOD(ROWS($A$2:A16838),$A$2)=0,E16837+1, E16837), $B$2-1)</f>
        <v>20</v>
      </c>
      <c r="G16838" s="2" t="str">
        <f>IF(NOT(OR(
SUMPRODUCT(--ISNUMBER(SEARCH('Chapter 2 (Generated)'!$B$3:$V$3,INDEX(MyData,D16838, E16838+1))))&gt;0,
SUMPRODUCT(--ISNUMBER(SEARCH('Chapter 2 (Generated)'!$B$4:$V$4,INDEX(MyData,D16838, E16838+1))))&gt;0)),
"        " &amp; INDEX(MyData,D16838, E16838+1),
"    " &amp; INDEX(MyData,D16838, E16838+1))</f>
        <v xml:space="preserve">        -1,</v>
      </c>
    </row>
    <row r="16839" spans="4:7" x14ac:dyDescent="0.2">
      <c r="D16839" s="20">
        <f t="shared" si="263"/>
        <v>98</v>
      </c>
      <c r="E16839" s="20">
        <f>MIN(IF(MOD(ROWS($A$2:A16839),$A$2)=0,E16838+1, E16838), $B$2-1)</f>
        <v>20</v>
      </c>
      <c r="G16839" s="2" t="str">
        <f>IF(NOT(OR(
SUMPRODUCT(--ISNUMBER(SEARCH('Chapter 2 (Generated)'!$B$3:$V$3,INDEX(MyData,D16839, E16839+1))))&gt;0,
SUMPRODUCT(--ISNUMBER(SEARCH('Chapter 2 (Generated)'!$B$4:$V$4,INDEX(MyData,D16839, E16839+1))))&gt;0)),
"        " &amp; INDEX(MyData,D16839, E16839+1),
"    " &amp; INDEX(MyData,D16839, E16839+1))</f>
        <v xml:space="preserve">        -1,//95 </v>
      </c>
    </row>
    <row r="16840" spans="4:7" x14ac:dyDescent="0.2">
      <c r="D16840" s="20">
        <f t="shared" si="263"/>
        <v>99</v>
      </c>
      <c r="E16840" s="20">
        <f>MIN(IF(MOD(ROWS($A$2:A16840),$A$2)=0,E16839+1, E16839), $B$2-1)</f>
        <v>20</v>
      </c>
      <c r="G16840" s="2" t="str">
        <f>IF(NOT(OR(
SUMPRODUCT(--ISNUMBER(SEARCH('Chapter 2 (Generated)'!$B$3:$V$3,INDEX(MyData,D16840, E16840+1))))&gt;0,
SUMPRODUCT(--ISNUMBER(SEARCH('Chapter 2 (Generated)'!$B$4:$V$4,INDEX(MyData,D16840, E16840+1))))&gt;0)),
"        " &amp; INDEX(MyData,D16840, E16840+1),
"    " &amp; INDEX(MyData,D16840, E16840+1))</f>
        <v xml:space="preserve">        -1,//96 Special Background Class 1</v>
      </c>
    </row>
    <row r="16841" spans="4:7" x14ac:dyDescent="0.2">
      <c r="D16841" s="20">
        <f t="shared" si="263"/>
        <v>100</v>
      </c>
      <c r="E16841" s="20">
        <f>MIN(IF(MOD(ROWS($A$2:A16841),$A$2)=0,E16840+1, E16840), $B$2-1)</f>
        <v>20</v>
      </c>
      <c r="G16841" s="2" t="str">
        <f>IF(NOT(OR(
SUMPRODUCT(--ISNUMBER(SEARCH('Chapter 2 (Generated)'!$B$3:$V$3,INDEX(MyData,D16841, E16841+1))))&gt;0,
SUMPRODUCT(--ISNUMBER(SEARCH('Chapter 2 (Generated)'!$B$4:$V$4,INDEX(MyData,D16841, E16841+1))))&gt;0)),
"        " &amp; INDEX(MyData,D16841, E16841+1),
"    " &amp; INDEX(MyData,D16841, E16841+1))</f>
        <v xml:space="preserve">        -1,</v>
      </c>
    </row>
    <row r="16842" spans="4:7" x14ac:dyDescent="0.2">
      <c r="D16842" s="20">
        <f t="shared" si="263"/>
        <v>101</v>
      </c>
      <c r="E16842" s="20">
        <f>MIN(IF(MOD(ROWS($A$2:A16842),$A$2)=0,E16841+1, E16841), $B$2-1)</f>
        <v>20</v>
      </c>
      <c r="G16842" s="2" t="str">
        <f>IF(NOT(OR(
SUMPRODUCT(--ISNUMBER(SEARCH('Chapter 2 (Generated)'!$B$3:$V$3,INDEX(MyData,D16842, E16842+1))))&gt;0,
SUMPRODUCT(--ISNUMBER(SEARCH('Chapter 2 (Generated)'!$B$4:$V$4,INDEX(MyData,D16842, E16842+1))))&gt;0)),
"        " &amp; INDEX(MyData,D16842, E16842+1),
"    " &amp; INDEX(MyData,D16842, E16842+1))</f>
        <v xml:space="preserve">        -1,</v>
      </c>
    </row>
    <row r="16843" spans="4:7" x14ac:dyDescent="0.2">
      <c r="D16843" s="20">
        <f t="shared" si="263"/>
        <v>102</v>
      </c>
      <c r="E16843" s="20">
        <f>MIN(IF(MOD(ROWS($A$2:A16843),$A$2)=0,E16842+1, E16842), $B$2-1)</f>
        <v>20</v>
      </c>
      <c r="G16843" s="2" t="str">
        <f>IF(NOT(OR(
SUMPRODUCT(--ISNUMBER(SEARCH('Chapter 2 (Generated)'!$B$3:$V$3,INDEX(MyData,D16843, E16843+1))))&gt;0,
SUMPRODUCT(--ISNUMBER(SEARCH('Chapter 2 (Generated)'!$B$4:$V$4,INDEX(MyData,D16843, E16843+1))))&gt;0)),
"        " &amp; INDEX(MyData,D16843, E16843+1),
"    " &amp; INDEX(MyData,D16843, E16843+1))</f>
        <v xml:space="preserve">        -1,</v>
      </c>
    </row>
    <row r="16844" spans="4:7" x14ac:dyDescent="0.2">
      <c r="D16844" s="20">
        <f t="shared" si="263"/>
        <v>103</v>
      </c>
      <c r="E16844" s="20">
        <f>MIN(IF(MOD(ROWS($A$2:A16844),$A$2)=0,E16843+1, E16843), $B$2-1)</f>
        <v>20</v>
      </c>
      <c r="G16844" s="2" t="str">
        <f>IF(NOT(OR(
SUMPRODUCT(--ISNUMBER(SEARCH('Chapter 2 (Generated)'!$B$3:$V$3,INDEX(MyData,D16844, E16844+1))))&gt;0,
SUMPRODUCT(--ISNUMBER(SEARCH('Chapter 2 (Generated)'!$B$4:$V$4,INDEX(MyData,D16844, E16844+1))))&gt;0)),
"        " &amp; INDEX(MyData,D16844, E16844+1),
"    " &amp; INDEX(MyData,D16844, E16844+1))</f>
        <v xml:space="preserve">        -1,//100 </v>
      </c>
    </row>
    <row r="16845" spans="4:7" x14ac:dyDescent="0.2">
      <c r="D16845" s="20">
        <f t="shared" si="263"/>
        <v>104</v>
      </c>
      <c r="E16845" s="20">
        <f>MIN(IF(MOD(ROWS($A$2:A16845),$A$2)=0,E16844+1, E16844), $B$2-1)</f>
        <v>20</v>
      </c>
      <c r="G16845" s="2" t="str">
        <f>IF(NOT(OR(
SUMPRODUCT(--ISNUMBER(SEARCH('Chapter 2 (Generated)'!$B$3:$V$3,INDEX(MyData,D16845, E16845+1))))&gt;0,
SUMPRODUCT(--ISNUMBER(SEARCH('Chapter 2 (Generated)'!$B$4:$V$4,INDEX(MyData,D16845, E16845+1))))&gt;0)),
"        " &amp; INDEX(MyData,D16845, E16845+1),
"    " &amp; INDEX(MyData,D16845, E16845+1))</f>
        <v xml:space="preserve">        -1,</v>
      </c>
    </row>
    <row r="16846" spans="4:7" x14ac:dyDescent="0.2">
      <c r="D16846" s="20">
        <f t="shared" si="263"/>
        <v>105</v>
      </c>
      <c r="E16846" s="20">
        <f>MIN(IF(MOD(ROWS($A$2:A16846),$A$2)=0,E16845+1, E16845), $B$2-1)</f>
        <v>20</v>
      </c>
      <c r="G16846" s="2" t="str">
        <f>IF(NOT(OR(
SUMPRODUCT(--ISNUMBER(SEARCH('Chapter 2 (Generated)'!$B$3:$V$3,INDEX(MyData,D16846, E16846+1))))&gt;0,
SUMPRODUCT(--ISNUMBER(SEARCH('Chapter 2 (Generated)'!$B$4:$V$4,INDEX(MyData,D16846, E16846+1))))&gt;0)),
"        " &amp; INDEX(MyData,D16846, E16846+1),
"    " &amp; INDEX(MyData,D16846, E16846+1))</f>
        <v xml:space="preserve">        -1,</v>
      </c>
    </row>
    <row r="16847" spans="4:7" x14ac:dyDescent="0.2">
      <c r="D16847" s="20">
        <f t="shared" si="263"/>
        <v>106</v>
      </c>
      <c r="E16847" s="20">
        <f>MIN(IF(MOD(ROWS($A$2:A16847),$A$2)=0,E16846+1, E16846), $B$2-1)</f>
        <v>20</v>
      </c>
      <c r="G16847" s="2" t="str">
        <f>IF(NOT(OR(
SUMPRODUCT(--ISNUMBER(SEARCH('Chapter 2 (Generated)'!$B$3:$V$3,INDEX(MyData,D16847, E16847+1))))&gt;0,
SUMPRODUCT(--ISNUMBER(SEARCH('Chapter 2 (Generated)'!$B$4:$V$4,INDEX(MyData,D16847, E16847+1))))&gt;0)),
"        " &amp; INDEX(MyData,D16847, E16847+1),
"    " &amp; INDEX(MyData,D16847, E16847+1))</f>
        <v xml:space="preserve">        -1,</v>
      </c>
    </row>
    <row r="16848" spans="4:7" x14ac:dyDescent="0.2">
      <c r="D16848" s="20">
        <f t="shared" si="263"/>
        <v>107</v>
      </c>
      <c r="E16848" s="20">
        <f>MIN(IF(MOD(ROWS($A$2:A16848),$A$2)=0,E16847+1, E16847), $B$2-1)</f>
        <v>20</v>
      </c>
      <c r="G16848" s="2" t="str">
        <f>IF(NOT(OR(
SUMPRODUCT(--ISNUMBER(SEARCH('Chapter 2 (Generated)'!$B$3:$V$3,INDEX(MyData,D16848, E16848+1))))&gt;0,
SUMPRODUCT(--ISNUMBER(SEARCH('Chapter 2 (Generated)'!$B$4:$V$4,INDEX(MyData,D16848, E16848+1))))&gt;0)),
"        " &amp; INDEX(MyData,D16848, E16848+1),
"    " &amp; INDEX(MyData,D16848, E16848+1))</f>
        <v xml:space="preserve">        -1,</v>
      </c>
    </row>
    <row r="16849" spans="4:7" x14ac:dyDescent="0.2">
      <c r="D16849" s="20">
        <f t="shared" si="263"/>
        <v>108</v>
      </c>
      <c r="E16849" s="20">
        <f>MIN(IF(MOD(ROWS($A$2:A16849),$A$2)=0,E16848+1, E16848), $B$2-1)</f>
        <v>20</v>
      </c>
      <c r="G16849" s="2" t="str">
        <f>IF(NOT(OR(
SUMPRODUCT(--ISNUMBER(SEARCH('Chapter 2 (Generated)'!$B$3:$V$3,INDEX(MyData,D16849, E16849+1))))&gt;0,
SUMPRODUCT(--ISNUMBER(SEARCH('Chapter 2 (Generated)'!$B$4:$V$4,INDEX(MyData,D16849, E16849+1))))&gt;0)),
"        " &amp; INDEX(MyData,D16849, E16849+1),
"    " &amp; INDEX(MyData,D16849, E16849+1))</f>
        <v xml:space="preserve">        -1,//105 </v>
      </c>
    </row>
    <row r="16850" spans="4:7" x14ac:dyDescent="0.2">
      <c r="D16850" s="20">
        <f t="shared" si="263"/>
        <v>109</v>
      </c>
      <c r="E16850" s="20">
        <f>MIN(IF(MOD(ROWS($A$2:A16850),$A$2)=0,E16849+1, E16849), $B$2-1)</f>
        <v>20</v>
      </c>
      <c r="G16850" s="2" t="str">
        <f>IF(NOT(OR(
SUMPRODUCT(--ISNUMBER(SEARCH('Chapter 2 (Generated)'!$B$3:$V$3,INDEX(MyData,D16850, E16850+1))))&gt;0,
SUMPRODUCT(--ISNUMBER(SEARCH('Chapter 2 (Generated)'!$B$4:$V$4,INDEX(MyData,D16850, E16850+1))))&gt;0)),
"        " &amp; INDEX(MyData,D16850, E16850+1),
"    " &amp; INDEX(MyData,D16850, E16850+1))</f>
        <v xml:space="preserve">        -1,</v>
      </c>
    </row>
    <row r="16851" spans="4:7" x14ac:dyDescent="0.2">
      <c r="D16851" s="20">
        <f t="shared" si="263"/>
        <v>110</v>
      </c>
      <c r="E16851" s="20">
        <f>MIN(IF(MOD(ROWS($A$2:A16851),$A$2)=0,E16850+1, E16850), $B$2-1)</f>
        <v>20</v>
      </c>
      <c r="G16851" s="2" t="str">
        <f>IF(NOT(OR(
SUMPRODUCT(--ISNUMBER(SEARCH('Chapter 2 (Generated)'!$B$3:$V$3,INDEX(MyData,D16851, E16851+1))))&gt;0,
SUMPRODUCT(--ISNUMBER(SEARCH('Chapter 2 (Generated)'!$B$4:$V$4,INDEX(MyData,D16851, E16851+1))))&gt;0)),
"        " &amp; INDEX(MyData,D16851, E16851+1),
"    " &amp; INDEX(MyData,D16851, E16851+1))</f>
        <v xml:space="preserve">        -1,</v>
      </c>
    </row>
    <row r="16852" spans="4:7" x14ac:dyDescent="0.2">
      <c r="D16852" s="20">
        <f t="shared" si="263"/>
        <v>111</v>
      </c>
      <c r="E16852" s="20">
        <f>MIN(IF(MOD(ROWS($A$2:A16852),$A$2)=0,E16851+1, E16851), $B$2-1)</f>
        <v>20</v>
      </c>
      <c r="G16852" s="2" t="str">
        <f>IF(NOT(OR(
SUMPRODUCT(--ISNUMBER(SEARCH('Chapter 2 (Generated)'!$B$3:$V$3,INDEX(MyData,D16852, E16852+1))))&gt;0,
SUMPRODUCT(--ISNUMBER(SEARCH('Chapter 2 (Generated)'!$B$4:$V$4,INDEX(MyData,D16852, E16852+1))))&gt;0)),
"        " &amp; INDEX(MyData,D16852, E16852+1),
"    " &amp; INDEX(MyData,D16852, E16852+1))</f>
        <v xml:space="preserve">        -1,</v>
      </c>
    </row>
    <row r="16853" spans="4:7" x14ac:dyDescent="0.2">
      <c r="D16853" s="20">
        <f t="shared" si="263"/>
        <v>112</v>
      </c>
      <c r="E16853" s="20">
        <f>MIN(IF(MOD(ROWS($A$2:A16853),$A$2)=0,E16852+1, E16852), $B$2-1)</f>
        <v>20</v>
      </c>
      <c r="G16853" s="2" t="str">
        <f>IF(NOT(OR(
SUMPRODUCT(--ISNUMBER(SEARCH('Chapter 2 (Generated)'!$B$3:$V$3,INDEX(MyData,D16853, E16853+1))))&gt;0,
SUMPRODUCT(--ISNUMBER(SEARCH('Chapter 2 (Generated)'!$B$4:$V$4,INDEX(MyData,D16853, E16853+1))))&gt;0)),
"        " &amp; INDEX(MyData,D16853, E16853+1),
"    " &amp; INDEX(MyData,D16853, E16853+1))</f>
        <v xml:space="preserve">        -1,</v>
      </c>
    </row>
    <row r="16854" spans="4:7" x14ac:dyDescent="0.2">
      <c r="D16854" s="20">
        <f t="shared" si="263"/>
        <v>113</v>
      </c>
      <c r="E16854" s="20">
        <f>MIN(IF(MOD(ROWS($A$2:A16854),$A$2)=0,E16853+1, E16853), $B$2-1)</f>
        <v>20</v>
      </c>
      <c r="G16854" s="2" t="str">
        <f>IF(NOT(OR(
SUMPRODUCT(--ISNUMBER(SEARCH('Chapter 2 (Generated)'!$B$3:$V$3,INDEX(MyData,D16854, E16854+1))))&gt;0,
SUMPRODUCT(--ISNUMBER(SEARCH('Chapter 2 (Generated)'!$B$4:$V$4,INDEX(MyData,D16854, E16854+1))))&gt;0)),
"        " &amp; INDEX(MyData,D16854, E16854+1),
"    " &amp; INDEX(MyData,D16854, E16854+1))</f>
        <v xml:space="preserve">        -1,//110 </v>
      </c>
    </row>
    <row r="16855" spans="4:7" x14ac:dyDescent="0.2">
      <c r="D16855" s="20">
        <f t="shared" si="263"/>
        <v>114</v>
      </c>
      <c r="E16855" s="20">
        <f>MIN(IF(MOD(ROWS($A$2:A16855),$A$2)=0,E16854+1, E16854), $B$2-1)</f>
        <v>20</v>
      </c>
      <c r="G16855" s="2" t="str">
        <f>IF(NOT(OR(
SUMPRODUCT(--ISNUMBER(SEARCH('Chapter 2 (Generated)'!$B$3:$V$3,INDEX(MyData,D16855, E16855+1))))&gt;0,
SUMPRODUCT(--ISNUMBER(SEARCH('Chapter 2 (Generated)'!$B$4:$V$4,INDEX(MyData,D16855, E16855+1))))&gt;0)),
"        " &amp; INDEX(MyData,D16855, E16855+1),
"    " &amp; INDEX(MyData,D16855, E16855+1))</f>
        <v xml:space="preserve">        -1,</v>
      </c>
    </row>
    <row r="16856" spans="4:7" x14ac:dyDescent="0.2">
      <c r="D16856" s="20">
        <f t="shared" si="263"/>
        <v>115</v>
      </c>
      <c r="E16856" s="20">
        <f>MIN(IF(MOD(ROWS($A$2:A16856),$A$2)=0,E16855+1, E16855), $B$2-1)</f>
        <v>20</v>
      </c>
      <c r="G16856" s="2" t="str">
        <f>IF(NOT(OR(
SUMPRODUCT(--ISNUMBER(SEARCH('Chapter 2 (Generated)'!$B$3:$V$3,INDEX(MyData,D16856, E16856+1))))&gt;0,
SUMPRODUCT(--ISNUMBER(SEARCH('Chapter 2 (Generated)'!$B$4:$V$4,INDEX(MyData,D16856, E16856+1))))&gt;0)),
"        " &amp; INDEX(MyData,D16856, E16856+1),
"    " &amp; INDEX(MyData,D16856, E16856+1))</f>
        <v xml:space="preserve">        -1,</v>
      </c>
    </row>
    <row r="16857" spans="4:7" x14ac:dyDescent="0.2">
      <c r="D16857" s="20">
        <f t="shared" si="263"/>
        <v>116</v>
      </c>
      <c r="E16857" s="20">
        <f>MIN(IF(MOD(ROWS($A$2:A16857),$A$2)=0,E16856+1, E16856), $B$2-1)</f>
        <v>20</v>
      </c>
      <c r="G16857" s="2" t="str">
        <f>IF(NOT(OR(
SUMPRODUCT(--ISNUMBER(SEARCH('Chapter 2 (Generated)'!$B$3:$V$3,INDEX(MyData,D16857, E16857+1))))&gt;0,
SUMPRODUCT(--ISNUMBER(SEARCH('Chapter 2 (Generated)'!$B$4:$V$4,INDEX(MyData,D16857, E16857+1))))&gt;0)),
"        " &amp; INDEX(MyData,D16857, E16857+1),
"    " &amp; INDEX(MyData,D16857, E16857+1))</f>
        <v xml:space="preserve">        -1,//113 Objective Complete: Quick! Get into Classroom 1!  </v>
      </c>
    </row>
    <row r="16858" spans="4:7" x14ac:dyDescent="0.2">
      <c r="D16858" s="20">
        <f t="shared" si="263"/>
        <v>117</v>
      </c>
      <c r="E16858" s="20">
        <f>MIN(IF(MOD(ROWS($A$2:A16858),$A$2)=0,E16857+1, E16857), $B$2-1)</f>
        <v>20</v>
      </c>
      <c r="G16858" s="2" t="str">
        <f>IF(NOT(OR(
SUMPRODUCT(--ISNUMBER(SEARCH('Chapter 2 (Generated)'!$B$3:$V$3,INDEX(MyData,D16858, E16858+1))))&gt;0,
SUMPRODUCT(--ISNUMBER(SEARCH('Chapter 2 (Generated)'!$B$4:$V$4,INDEX(MyData,D16858, E16858+1))))&gt;0)),
"        " &amp; INDEX(MyData,D16858, E16858+1),
"    " &amp; INDEX(MyData,D16858, E16858+1))</f>
        <v xml:space="preserve">        -1,</v>
      </c>
    </row>
    <row r="16859" spans="4:7" x14ac:dyDescent="0.2">
      <c r="D16859" s="20">
        <f t="shared" si="263"/>
        <v>118</v>
      </c>
      <c r="E16859" s="20">
        <f>MIN(IF(MOD(ROWS($A$2:A16859),$A$2)=0,E16858+1, E16858), $B$2-1)</f>
        <v>20</v>
      </c>
      <c r="G16859" s="2" t="str">
        <f>IF(NOT(OR(
SUMPRODUCT(--ISNUMBER(SEARCH('Chapter 2 (Generated)'!$B$3:$V$3,INDEX(MyData,D16859, E16859+1))))&gt;0,
SUMPRODUCT(--ISNUMBER(SEARCH('Chapter 2 (Generated)'!$B$4:$V$4,INDEX(MyData,D16859, E16859+1))))&gt;0)),
"        " &amp; INDEX(MyData,D16859, E16859+1),
"    " &amp; INDEX(MyData,D16859, E16859+1))</f>
        <v xml:space="preserve">        -1,//115 </v>
      </c>
    </row>
    <row r="16860" spans="4:7" x14ac:dyDescent="0.2">
      <c r="D16860" s="20">
        <f t="shared" si="263"/>
        <v>119</v>
      </c>
      <c r="E16860" s="20">
        <f>MIN(IF(MOD(ROWS($A$2:A16860),$A$2)=0,E16859+1, E16859), $B$2-1)</f>
        <v>20</v>
      </c>
      <c r="G16860" s="2" t="str">
        <f>IF(NOT(OR(
SUMPRODUCT(--ISNUMBER(SEARCH('Chapter 2 (Generated)'!$B$3:$V$3,INDEX(MyData,D16860, E16860+1))))&gt;0,
SUMPRODUCT(--ISNUMBER(SEARCH('Chapter 2 (Generated)'!$B$4:$V$4,INDEX(MyData,D16860, E16860+1))))&gt;0)),
"        " &amp; INDEX(MyData,D16860, E16860+1),
"    " &amp; INDEX(MyData,D16860, E16860+1))</f>
        <v xml:space="preserve">        -1,</v>
      </c>
    </row>
    <row r="16861" spans="4:7" x14ac:dyDescent="0.2">
      <c r="D16861" s="20">
        <f t="shared" si="263"/>
        <v>120</v>
      </c>
      <c r="E16861" s="20">
        <f>MIN(IF(MOD(ROWS($A$2:A16861),$A$2)=0,E16860+1, E16860), $B$2-1)</f>
        <v>20</v>
      </c>
      <c r="G16861" s="2" t="str">
        <f>IF(NOT(OR(
SUMPRODUCT(--ISNUMBER(SEARCH('Chapter 2 (Generated)'!$B$3:$V$3,INDEX(MyData,D16861, E16861+1))))&gt;0,
SUMPRODUCT(--ISNUMBER(SEARCH('Chapter 2 (Generated)'!$B$4:$V$4,INDEX(MyData,D16861, E16861+1))))&gt;0)),
"        " &amp; INDEX(MyData,D16861, E16861+1),
"    " &amp; INDEX(MyData,D16861, E16861+1))</f>
        <v xml:space="preserve">        -1,</v>
      </c>
    </row>
    <row r="16862" spans="4:7" x14ac:dyDescent="0.2">
      <c r="D16862" s="20">
        <f t="shared" si="263"/>
        <v>121</v>
      </c>
      <c r="E16862" s="20">
        <f>MIN(IF(MOD(ROWS($A$2:A16862),$A$2)=0,E16861+1, E16861), $B$2-1)</f>
        <v>20</v>
      </c>
      <c r="G16862" s="2" t="str">
        <f>IF(NOT(OR(
SUMPRODUCT(--ISNUMBER(SEARCH('Chapter 2 (Generated)'!$B$3:$V$3,INDEX(MyData,D16862, E16862+1))))&gt;0,
SUMPRODUCT(--ISNUMBER(SEARCH('Chapter 2 (Generated)'!$B$4:$V$4,INDEX(MyData,D16862, E16862+1))))&gt;0)),
"        " &amp; INDEX(MyData,D16862, E16862+1),
"    " &amp; INDEX(MyData,D16862, E16862+1))</f>
        <v xml:space="preserve">        -1,</v>
      </c>
    </row>
    <row r="16863" spans="4:7" x14ac:dyDescent="0.2">
      <c r="D16863" s="20">
        <f t="shared" si="263"/>
        <v>122</v>
      </c>
      <c r="E16863" s="20">
        <f>MIN(IF(MOD(ROWS($A$2:A16863),$A$2)=0,E16862+1, E16862), $B$2-1)</f>
        <v>20</v>
      </c>
      <c r="G16863" s="2" t="str">
        <f>IF(NOT(OR(
SUMPRODUCT(--ISNUMBER(SEARCH('Chapter 2 (Generated)'!$B$3:$V$3,INDEX(MyData,D16863, E16863+1))))&gt;0,
SUMPRODUCT(--ISNUMBER(SEARCH('Chapter 2 (Generated)'!$B$4:$V$4,INDEX(MyData,D16863, E16863+1))))&gt;0)),
"        " &amp; INDEX(MyData,D16863, E16863+1),
"    " &amp; INDEX(MyData,D16863, E16863+1))</f>
        <v xml:space="preserve">        -1,</v>
      </c>
    </row>
    <row r="16864" spans="4:7" x14ac:dyDescent="0.2">
      <c r="D16864" s="20">
        <f t="shared" si="263"/>
        <v>123</v>
      </c>
      <c r="E16864" s="20">
        <f>MIN(IF(MOD(ROWS($A$2:A16864),$A$2)=0,E16863+1, E16863), $B$2-1)</f>
        <v>20</v>
      </c>
      <c r="G16864" s="2" t="str">
        <f>IF(NOT(OR(
SUMPRODUCT(--ISNUMBER(SEARCH('Chapter 2 (Generated)'!$B$3:$V$3,INDEX(MyData,D16864, E16864+1))))&gt;0,
SUMPRODUCT(--ISNUMBER(SEARCH('Chapter 2 (Generated)'!$B$4:$V$4,INDEX(MyData,D16864, E16864+1))))&gt;0)),
"        " &amp; INDEX(MyData,D16864, E16864+1),
"    " &amp; INDEX(MyData,D16864, E16864+1))</f>
        <v xml:space="preserve">        -1,//120 </v>
      </c>
    </row>
    <row r="16865" spans="4:7" x14ac:dyDescent="0.2">
      <c r="D16865" s="20">
        <f t="shared" si="263"/>
        <v>124</v>
      </c>
      <c r="E16865" s="20">
        <f>MIN(IF(MOD(ROWS($A$2:A16865),$A$2)=0,E16864+1, E16864), $B$2-1)</f>
        <v>20</v>
      </c>
      <c r="G16865" s="2" t="str">
        <f>IF(NOT(OR(
SUMPRODUCT(--ISNUMBER(SEARCH('Chapter 2 (Generated)'!$B$3:$V$3,INDEX(MyData,D16865, E16865+1))))&gt;0,
SUMPRODUCT(--ISNUMBER(SEARCH('Chapter 2 (Generated)'!$B$4:$V$4,INDEX(MyData,D16865, E16865+1))))&gt;0)),
"        " &amp; INDEX(MyData,D16865, E16865+1),
"    " &amp; INDEX(MyData,D16865, E16865+1))</f>
        <v xml:space="preserve">        -1,</v>
      </c>
    </row>
    <row r="16866" spans="4:7" x14ac:dyDescent="0.2">
      <c r="D16866" s="20">
        <f t="shared" si="263"/>
        <v>125</v>
      </c>
      <c r="E16866" s="20">
        <f>MIN(IF(MOD(ROWS($A$2:A16866),$A$2)=0,E16865+1, E16865), $B$2-1)</f>
        <v>20</v>
      </c>
      <c r="G16866" s="2" t="str">
        <f>IF(NOT(OR(
SUMPRODUCT(--ISNUMBER(SEARCH('Chapter 2 (Generated)'!$B$3:$V$3,INDEX(MyData,D16866, E16866+1))))&gt;0,
SUMPRODUCT(--ISNUMBER(SEARCH('Chapter 2 (Generated)'!$B$4:$V$4,INDEX(MyData,D16866, E16866+1))))&gt;0)),
"        " &amp; INDEX(MyData,D16866, E16866+1),
"    " &amp; INDEX(MyData,D16866, E16866+1))</f>
        <v xml:space="preserve">        -1,</v>
      </c>
    </row>
    <row r="16867" spans="4:7" x14ac:dyDescent="0.2">
      <c r="D16867" s="20">
        <f t="shared" si="263"/>
        <v>126</v>
      </c>
      <c r="E16867" s="20">
        <f>MIN(IF(MOD(ROWS($A$2:A16867),$A$2)=0,E16866+1, E16866), $B$2-1)</f>
        <v>20</v>
      </c>
      <c r="G16867" s="2" t="str">
        <f>IF(NOT(OR(
SUMPRODUCT(--ISNUMBER(SEARCH('Chapter 2 (Generated)'!$B$3:$V$3,INDEX(MyData,D16867, E16867+1))))&gt;0,
SUMPRODUCT(--ISNUMBER(SEARCH('Chapter 2 (Generated)'!$B$4:$V$4,INDEX(MyData,D16867, E16867+1))))&gt;0)),
"        " &amp; INDEX(MyData,D16867, E16867+1),
"    " &amp; INDEX(MyData,D16867, E16867+1))</f>
        <v xml:space="preserve">        -1,</v>
      </c>
    </row>
    <row r="16868" spans="4:7" x14ac:dyDescent="0.2">
      <c r="D16868" s="20">
        <f t="shared" si="263"/>
        <v>127</v>
      </c>
      <c r="E16868" s="20">
        <f>MIN(IF(MOD(ROWS($A$2:A16868),$A$2)=0,E16867+1, E16867), $B$2-1)</f>
        <v>20</v>
      </c>
      <c r="G16868" s="2" t="str">
        <f>IF(NOT(OR(
SUMPRODUCT(--ISNUMBER(SEARCH('Chapter 2 (Generated)'!$B$3:$V$3,INDEX(MyData,D16868, E16868+1))))&gt;0,
SUMPRODUCT(--ISNUMBER(SEARCH('Chapter 2 (Generated)'!$B$4:$V$4,INDEX(MyData,D16868, E16868+1))))&gt;0)),
"        " &amp; INDEX(MyData,D16868, E16868+1),
"    " &amp; INDEX(MyData,D16868, E16868+1))</f>
        <v xml:space="preserve">        -1,</v>
      </c>
    </row>
    <row r="16869" spans="4:7" x14ac:dyDescent="0.2">
      <c r="D16869" s="20">
        <f t="shared" si="263"/>
        <v>128</v>
      </c>
      <c r="E16869" s="20">
        <f>MIN(IF(MOD(ROWS($A$2:A16869),$A$2)=0,E16868+1, E16868), $B$2-1)</f>
        <v>20</v>
      </c>
      <c r="G16869" s="2" t="str">
        <f>IF(NOT(OR(
SUMPRODUCT(--ISNUMBER(SEARCH('Chapter 2 (Generated)'!$B$3:$V$3,INDEX(MyData,D16869, E16869+1))))&gt;0,
SUMPRODUCT(--ISNUMBER(SEARCH('Chapter 2 (Generated)'!$B$4:$V$4,INDEX(MyData,D16869, E16869+1))))&gt;0)),
"        " &amp; INDEX(MyData,D16869, E16869+1),
"    " &amp; INDEX(MyData,D16869, E16869+1))</f>
        <v xml:space="preserve">        -1,//125 </v>
      </c>
    </row>
    <row r="16870" spans="4:7" x14ac:dyDescent="0.2">
      <c r="D16870" s="20">
        <f t="shared" si="263"/>
        <v>129</v>
      </c>
      <c r="E16870" s="20">
        <f>MIN(IF(MOD(ROWS($A$2:A16870),$A$2)=0,E16869+1, E16869), $B$2-1)</f>
        <v>20</v>
      </c>
      <c r="G16870" s="2" t="str">
        <f>IF(NOT(OR(
SUMPRODUCT(--ISNUMBER(SEARCH('Chapter 2 (Generated)'!$B$3:$V$3,INDEX(MyData,D16870, E16870+1))))&gt;0,
SUMPRODUCT(--ISNUMBER(SEARCH('Chapter 2 (Generated)'!$B$4:$V$4,INDEX(MyData,D16870, E16870+1))))&gt;0)),
"        " &amp; INDEX(MyData,D16870, E16870+1),
"    " &amp; INDEX(MyData,D16870, E16870+1))</f>
        <v xml:space="preserve">        -1,</v>
      </c>
    </row>
    <row r="16871" spans="4:7" x14ac:dyDescent="0.2">
      <c r="D16871" s="20">
        <f t="shared" si="263"/>
        <v>130</v>
      </c>
      <c r="E16871" s="20">
        <f>MIN(IF(MOD(ROWS($A$2:A16871),$A$2)=0,E16870+1, E16870), $B$2-1)</f>
        <v>20</v>
      </c>
      <c r="G16871" s="2" t="str">
        <f>IF(NOT(OR(
SUMPRODUCT(--ISNUMBER(SEARCH('Chapter 2 (Generated)'!$B$3:$V$3,INDEX(MyData,D16871, E16871+1))))&gt;0,
SUMPRODUCT(--ISNUMBER(SEARCH('Chapter 2 (Generated)'!$B$4:$V$4,INDEX(MyData,D16871, E16871+1))))&gt;0)),
"        " &amp; INDEX(MyData,D16871, E16871+1),
"    " &amp; INDEX(MyData,D16871, E16871+1))</f>
        <v xml:space="preserve">        -1,</v>
      </c>
    </row>
    <row r="16872" spans="4:7" x14ac:dyDescent="0.2">
      <c r="D16872" s="20">
        <f t="shared" si="263"/>
        <v>131</v>
      </c>
      <c r="E16872" s="20">
        <f>MIN(IF(MOD(ROWS($A$2:A16872),$A$2)=0,E16871+1, E16871), $B$2-1)</f>
        <v>20</v>
      </c>
      <c r="G16872" s="2" t="str">
        <f>IF(NOT(OR(
SUMPRODUCT(--ISNUMBER(SEARCH('Chapter 2 (Generated)'!$B$3:$V$3,INDEX(MyData,D16872, E16872+1))))&gt;0,
SUMPRODUCT(--ISNUMBER(SEARCH('Chapter 2 (Generated)'!$B$4:$V$4,INDEX(MyData,D16872, E16872+1))))&gt;0)),
"        " &amp; INDEX(MyData,D16872, E16872+1),
"    " &amp; INDEX(MyData,D16872, E16872+1))</f>
        <v xml:space="preserve">        -1,</v>
      </c>
    </row>
    <row r="16873" spans="4:7" x14ac:dyDescent="0.2">
      <c r="D16873" s="20">
        <f t="shared" si="263"/>
        <v>132</v>
      </c>
      <c r="E16873" s="20">
        <f>MIN(IF(MOD(ROWS($A$2:A16873),$A$2)=0,E16872+1, E16872), $B$2-1)</f>
        <v>20</v>
      </c>
      <c r="G16873" s="2" t="str">
        <f>IF(NOT(OR(
SUMPRODUCT(--ISNUMBER(SEARCH('Chapter 2 (Generated)'!$B$3:$V$3,INDEX(MyData,D16873, E16873+1))))&gt;0,
SUMPRODUCT(--ISNUMBER(SEARCH('Chapter 2 (Generated)'!$B$4:$V$4,INDEX(MyData,D16873, E16873+1))))&gt;0)),
"        " &amp; INDEX(MyData,D16873, E16873+1),
"    " &amp; INDEX(MyData,D16873, E16873+1))</f>
        <v xml:space="preserve">        -1,</v>
      </c>
    </row>
    <row r="16874" spans="4:7" x14ac:dyDescent="0.2">
      <c r="D16874" s="20">
        <f t="shared" si="263"/>
        <v>133</v>
      </c>
      <c r="E16874" s="20">
        <f>MIN(IF(MOD(ROWS($A$2:A16874),$A$2)=0,E16873+1, E16873), $B$2-1)</f>
        <v>20</v>
      </c>
      <c r="G16874" s="2" t="str">
        <f>IF(NOT(OR(
SUMPRODUCT(--ISNUMBER(SEARCH('Chapter 2 (Generated)'!$B$3:$V$3,INDEX(MyData,D16874, E16874+1))))&gt;0,
SUMPRODUCT(--ISNUMBER(SEARCH('Chapter 2 (Generated)'!$B$4:$V$4,INDEX(MyData,D16874, E16874+1))))&gt;0)),
"        " &amp; INDEX(MyData,D16874, E16874+1),
"    " &amp; INDEX(MyData,D16874, E16874+1))</f>
        <v xml:space="preserve">        -1,//130 </v>
      </c>
    </row>
    <row r="16875" spans="4:7" x14ac:dyDescent="0.2">
      <c r="D16875" s="20">
        <f t="shared" si="263"/>
        <v>134</v>
      </c>
      <c r="E16875" s="20">
        <f>MIN(IF(MOD(ROWS($A$2:A16875),$A$2)=0,E16874+1, E16874), $B$2-1)</f>
        <v>20</v>
      </c>
      <c r="G16875" s="2" t="str">
        <f>IF(NOT(OR(
SUMPRODUCT(--ISNUMBER(SEARCH('Chapter 2 (Generated)'!$B$3:$V$3,INDEX(MyData,D16875, E16875+1))))&gt;0,
SUMPRODUCT(--ISNUMBER(SEARCH('Chapter 2 (Generated)'!$B$4:$V$4,INDEX(MyData,D16875, E16875+1))))&gt;0)),
"        " &amp; INDEX(MyData,D16875, E16875+1),
"    " &amp; INDEX(MyData,D16875, E16875+1))</f>
        <v xml:space="preserve">        -1,</v>
      </c>
    </row>
    <row r="16876" spans="4:7" x14ac:dyDescent="0.2">
      <c r="D16876" s="20">
        <f t="shared" si="263"/>
        <v>135</v>
      </c>
      <c r="E16876" s="20">
        <f>MIN(IF(MOD(ROWS($A$2:A16876),$A$2)=0,E16875+1, E16875), $B$2-1)</f>
        <v>20</v>
      </c>
      <c r="G16876" s="2" t="str">
        <f>IF(NOT(OR(
SUMPRODUCT(--ISNUMBER(SEARCH('Chapter 2 (Generated)'!$B$3:$V$3,INDEX(MyData,D16876, E16876+1))))&gt;0,
SUMPRODUCT(--ISNUMBER(SEARCH('Chapter 2 (Generated)'!$B$4:$V$4,INDEX(MyData,D16876, E16876+1))))&gt;0)),
"        " &amp; INDEX(MyData,D16876, E16876+1),
"    " &amp; INDEX(MyData,D16876, E16876+1))</f>
        <v xml:space="preserve">        -1,</v>
      </c>
    </row>
    <row r="16877" spans="4:7" x14ac:dyDescent="0.2">
      <c r="D16877" s="20">
        <f t="shared" si="263"/>
        <v>136</v>
      </c>
      <c r="E16877" s="20">
        <f>MIN(IF(MOD(ROWS($A$2:A16877),$A$2)=0,E16876+1, E16876), $B$2-1)</f>
        <v>20</v>
      </c>
      <c r="G16877" s="2" t="str">
        <f>IF(NOT(OR(
SUMPRODUCT(--ISNUMBER(SEARCH('Chapter 2 (Generated)'!$B$3:$V$3,INDEX(MyData,D16877, E16877+1))))&gt;0,
SUMPRODUCT(--ISNUMBER(SEARCH('Chapter 2 (Generated)'!$B$4:$V$4,INDEX(MyData,D16877, E16877+1))))&gt;0)),
"        " &amp; INDEX(MyData,D16877, E16877+1),
"    " &amp; INDEX(MyData,D16877, E16877+1))</f>
        <v xml:space="preserve">        -1,</v>
      </c>
    </row>
    <row r="16878" spans="4:7" x14ac:dyDescent="0.2">
      <c r="D16878" s="20">
        <f t="shared" si="263"/>
        <v>137</v>
      </c>
      <c r="E16878" s="20">
        <f>MIN(IF(MOD(ROWS($A$2:A16878),$A$2)=0,E16877+1, E16877), $B$2-1)</f>
        <v>20</v>
      </c>
      <c r="G16878" s="2" t="str">
        <f>IF(NOT(OR(
SUMPRODUCT(--ISNUMBER(SEARCH('Chapter 2 (Generated)'!$B$3:$V$3,INDEX(MyData,D16878, E16878+1))))&gt;0,
SUMPRODUCT(--ISNUMBER(SEARCH('Chapter 2 (Generated)'!$B$4:$V$4,INDEX(MyData,D16878, E16878+1))))&gt;0)),
"        " &amp; INDEX(MyData,D16878, E16878+1),
"    " &amp; INDEX(MyData,D16878, E16878+1))</f>
        <v xml:space="preserve">        -1,</v>
      </c>
    </row>
    <row r="16879" spans="4:7" x14ac:dyDescent="0.2">
      <c r="D16879" s="20">
        <f t="shared" si="263"/>
        <v>138</v>
      </c>
      <c r="E16879" s="20">
        <f>MIN(IF(MOD(ROWS($A$2:A16879),$A$2)=0,E16878+1, E16878), $B$2-1)</f>
        <v>20</v>
      </c>
      <c r="G16879" s="2" t="str">
        <f>IF(NOT(OR(
SUMPRODUCT(--ISNUMBER(SEARCH('Chapter 2 (Generated)'!$B$3:$V$3,INDEX(MyData,D16879, E16879+1))))&gt;0,
SUMPRODUCT(--ISNUMBER(SEARCH('Chapter 2 (Generated)'!$B$4:$V$4,INDEX(MyData,D16879, E16879+1))))&gt;0)),
"        " &amp; INDEX(MyData,D16879, E16879+1),
"    " &amp; INDEX(MyData,D16879, E16879+1))</f>
        <v xml:space="preserve">        -1,//135 </v>
      </c>
    </row>
    <row r="16880" spans="4:7" x14ac:dyDescent="0.2">
      <c r="D16880" s="20">
        <f t="shared" si="263"/>
        <v>139</v>
      </c>
      <c r="E16880" s="20">
        <f>MIN(IF(MOD(ROWS($A$2:A16880),$A$2)=0,E16879+1, E16879), $B$2-1)</f>
        <v>20</v>
      </c>
      <c r="G16880" s="2" t="str">
        <f>IF(NOT(OR(
SUMPRODUCT(--ISNUMBER(SEARCH('Chapter 2 (Generated)'!$B$3:$V$3,INDEX(MyData,D16880, E16880+1))))&gt;0,
SUMPRODUCT(--ISNUMBER(SEARCH('Chapter 2 (Generated)'!$B$4:$V$4,INDEX(MyData,D16880, E16880+1))))&gt;0)),
"        " &amp; INDEX(MyData,D16880, E16880+1),
"    " &amp; INDEX(MyData,D16880, E16880+1))</f>
        <v xml:space="preserve">        -1,</v>
      </c>
    </row>
    <row r="16881" spans="4:7" x14ac:dyDescent="0.2">
      <c r="D16881" s="20">
        <f t="shared" si="263"/>
        <v>140</v>
      </c>
      <c r="E16881" s="20">
        <f>MIN(IF(MOD(ROWS($A$2:A16881),$A$2)=0,E16880+1, E16880), $B$2-1)</f>
        <v>20</v>
      </c>
      <c r="G16881" s="2" t="str">
        <f>IF(NOT(OR(
SUMPRODUCT(--ISNUMBER(SEARCH('Chapter 2 (Generated)'!$B$3:$V$3,INDEX(MyData,D16881, E16881+1))))&gt;0,
SUMPRODUCT(--ISNUMBER(SEARCH('Chapter 2 (Generated)'!$B$4:$V$4,INDEX(MyData,D16881, E16881+1))))&gt;0)),
"        " &amp; INDEX(MyData,D16881, E16881+1),
"    " &amp; INDEX(MyData,D16881, E16881+1))</f>
        <v xml:space="preserve">        -1,</v>
      </c>
    </row>
    <row r="16882" spans="4:7" x14ac:dyDescent="0.2">
      <c r="D16882" s="20">
        <f t="shared" si="263"/>
        <v>141</v>
      </c>
      <c r="E16882" s="20">
        <f>MIN(IF(MOD(ROWS($A$2:A16882),$A$2)=0,E16881+1, E16881), $B$2-1)</f>
        <v>20</v>
      </c>
      <c r="G16882" s="2" t="str">
        <f>IF(NOT(OR(
SUMPRODUCT(--ISNUMBER(SEARCH('Chapter 2 (Generated)'!$B$3:$V$3,INDEX(MyData,D16882, E16882+1))))&gt;0,
SUMPRODUCT(--ISNUMBER(SEARCH('Chapter 2 (Generated)'!$B$4:$V$4,INDEX(MyData,D16882, E16882+1))))&gt;0)),
"        " &amp; INDEX(MyData,D16882, E16882+1),
"    " &amp; INDEX(MyData,D16882, E16882+1))</f>
        <v xml:space="preserve">        -1,</v>
      </c>
    </row>
    <row r="16883" spans="4:7" x14ac:dyDescent="0.2">
      <c r="D16883" s="20">
        <f t="shared" si="263"/>
        <v>142</v>
      </c>
      <c r="E16883" s="20">
        <f>MIN(IF(MOD(ROWS($A$2:A16883),$A$2)=0,E16882+1, E16882), $B$2-1)</f>
        <v>20</v>
      </c>
      <c r="G16883" s="2" t="str">
        <f>IF(NOT(OR(
SUMPRODUCT(--ISNUMBER(SEARCH('Chapter 2 (Generated)'!$B$3:$V$3,INDEX(MyData,D16883, E16883+1))))&gt;0,
SUMPRODUCT(--ISNUMBER(SEARCH('Chapter 2 (Generated)'!$B$4:$V$4,INDEX(MyData,D16883, E16883+1))))&gt;0)),
"        " &amp; INDEX(MyData,D16883, E16883+1),
"    " &amp; INDEX(MyData,D16883, E16883+1))</f>
        <v xml:space="preserve">        -1,</v>
      </c>
    </row>
    <row r="16884" spans="4:7" x14ac:dyDescent="0.2">
      <c r="D16884" s="20">
        <f t="shared" si="263"/>
        <v>143</v>
      </c>
      <c r="E16884" s="20">
        <f>MIN(IF(MOD(ROWS($A$2:A16884),$A$2)=0,E16883+1, E16883), $B$2-1)</f>
        <v>20</v>
      </c>
      <c r="G16884" s="2" t="str">
        <f>IF(NOT(OR(
SUMPRODUCT(--ISNUMBER(SEARCH('Chapter 2 (Generated)'!$B$3:$V$3,INDEX(MyData,D16884, E16884+1))))&gt;0,
SUMPRODUCT(--ISNUMBER(SEARCH('Chapter 2 (Generated)'!$B$4:$V$4,INDEX(MyData,D16884, E16884+1))))&gt;0)),
"        " &amp; INDEX(MyData,D16884, E16884+1),
"    " &amp; INDEX(MyData,D16884, E16884+1))</f>
        <v xml:space="preserve">        -1,//140 </v>
      </c>
    </row>
    <row r="16885" spans="4:7" x14ac:dyDescent="0.2">
      <c r="D16885" s="20">
        <f t="shared" si="263"/>
        <v>144</v>
      </c>
      <c r="E16885" s="20">
        <f>MIN(IF(MOD(ROWS($A$2:A16885),$A$2)=0,E16884+1, E16884), $B$2-1)</f>
        <v>20</v>
      </c>
      <c r="G16885" s="2" t="str">
        <f>IF(NOT(OR(
SUMPRODUCT(--ISNUMBER(SEARCH('Chapter 2 (Generated)'!$B$3:$V$3,INDEX(MyData,D16885, E16885+1))))&gt;0,
SUMPRODUCT(--ISNUMBER(SEARCH('Chapter 2 (Generated)'!$B$4:$V$4,INDEX(MyData,D16885, E16885+1))))&gt;0)),
"        " &amp; INDEX(MyData,D16885, E16885+1),
"    " &amp; INDEX(MyData,D16885, E16885+1))</f>
        <v xml:space="preserve">        -1,</v>
      </c>
    </row>
    <row r="16886" spans="4:7" x14ac:dyDescent="0.2">
      <c r="D16886" s="20">
        <f t="shared" si="263"/>
        <v>145</v>
      </c>
      <c r="E16886" s="20">
        <f>MIN(IF(MOD(ROWS($A$2:A16886),$A$2)=0,E16885+1, E16885), $B$2-1)</f>
        <v>20</v>
      </c>
      <c r="G16886" s="2" t="str">
        <f>IF(NOT(OR(
SUMPRODUCT(--ISNUMBER(SEARCH('Chapter 2 (Generated)'!$B$3:$V$3,INDEX(MyData,D16886, E16886+1))))&gt;0,
SUMPRODUCT(--ISNUMBER(SEARCH('Chapter 2 (Generated)'!$B$4:$V$4,INDEX(MyData,D16886, E16886+1))))&gt;0)),
"        " &amp; INDEX(MyData,D16886, E16886+1),
"    " &amp; INDEX(MyData,D16886, E16886+1))</f>
        <v xml:space="preserve">        -1,</v>
      </c>
    </row>
    <row r="16887" spans="4:7" x14ac:dyDescent="0.2">
      <c r="D16887" s="20">
        <f t="shared" si="263"/>
        <v>146</v>
      </c>
      <c r="E16887" s="20">
        <f>MIN(IF(MOD(ROWS($A$2:A16887),$A$2)=0,E16886+1, E16886), $B$2-1)</f>
        <v>20</v>
      </c>
      <c r="G16887" s="2" t="str">
        <f>IF(NOT(OR(
SUMPRODUCT(--ISNUMBER(SEARCH('Chapter 2 (Generated)'!$B$3:$V$3,INDEX(MyData,D16887, E16887+1))))&gt;0,
SUMPRODUCT(--ISNUMBER(SEARCH('Chapter 2 (Generated)'!$B$4:$V$4,INDEX(MyData,D16887, E16887+1))))&gt;0)),
"        " &amp; INDEX(MyData,D16887, E16887+1),
"    " &amp; INDEX(MyData,D16887, E16887+1))</f>
        <v xml:space="preserve">        -1,</v>
      </c>
    </row>
    <row r="16888" spans="4:7" x14ac:dyDescent="0.2">
      <c r="D16888" s="20">
        <f t="shared" si="263"/>
        <v>147</v>
      </c>
      <c r="E16888" s="20">
        <f>MIN(IF(MOD(ROWS($A$2:A16888),$A$2)=0,E16887+1, E16887), $B$2-1)</f>
        <v>20</v>
      </c>
      <c r="G16888" s="2" t="str">
        <f>IF(NOT(OR(
SUMPRODUCT(--ISNUMBER(SEARCH('Chapter 2 (Generated)'!$B$3:$V$3,INDEX(MyData,D16888, E16888+1))))&gt;0,
SUMPRODUCT(--ISNUMBER(SEARCH('Chapter 2 (Generated)'!$B$4:$V$4,INDEX(MyData,D16888, E16888+1))))&gt;0)),
"        " &amp; INDEX(MyData,D16888, E16888+1),
"    " &amp; INDEX(MyData,D16888, E16888+1))</f>
        <v xml:space="preserve">        -1,</v>
      </c>
    </row>
    <row r="16889" spans="4:7" x14ac:dyDescent="0.2">
      <c r="D16889" s="20">
        <f t="shared" si="263"/>
        <v>148</v>
      </c>
      <c r="E16889" s="20">
        <f>MIN(IF(MOD(ROWS($A$2:A16889),$A$2)=0,E16888+1, E16888), $B$2-1)</f>
        <v>20</v>
      </c>
      <c r="G16889" s="2" t="str">
        <f>IF(NOT(OR(
SUMPRODUCT(--ISNUMBER(SEARCH('Chapter 2 (Generated)'!$B$3:$V$3,INDEX(MyData,D16889, E16889+1))))&gt;0,
SUMPRODUCT(--ISNUMBER(SEARCH('Chapter 2 (Generated)'!$B$4:$V$4,INDEX(MyData,D16889, E16889+1))))&gt;0)),
"        " &amp; INDEX(MyData,D16889, E16889+1),
"    " &amp; INDEX(MyData,D16889, E16889+1))</f>
        <v xml:space="preserve">        -1,//145 </v>
      </c>
    </row>
    <row r="16890" spans="4:7" x14ac:dyDescent="0.2">
      <c r="D16890" s="20">
        <f t="shared" si="263"/>
        <v>149</v>
      </c>
      <c r="E16890" s="20">
        <f>MIN(IF(MOD(ROWS($A$2:A16890),$A$2)=0,E16889+1, E16889), $B$2-1)</f>
        <v>20</v>
      </c>
      <c r="G16890" s="2" t="str">
        <f>IF(NOT(OR(
SUMPRODUCT(--ISNUMBER(SEARCH('Chapter 2 (Generated)'!$B$3:$V$3,INDEX(MyData,D16890, E16890+1))))&gt;0,
SUMPRODUCT(--ISNUMBER(SEARCH('Chapter 2 (Generated)'!$B$4:$V$4,INDEX(MyData,D16890, E16890+1))))&gt;0)),
"        " &amp; INDEX(MyData,D16890, E16890+1),
"    " &amp; INDEX(MyData,D16890, E16890+1))</f>
        <v xml:space="preserve">        -1,</v>
      </c>
    </row>
    <row r="16891" spans="4:7" x14ac:dyDescent="0.2">
      <c r="D16891" s="20">
        <f t="shared" si="263"/>
        <v>150</v>
      </c>
      <c r="E16891" s="20">
        <f>MIN(IF(MOD(ROWS($A$2:A16891),$A$2)=0,E16890+1, E16890), $B$2-1)</f>
        <v>20</v>
      </c>
      <c r="G16891" s="2" t="str">
        <f>IF(NOT(OR(
SUMPRODUCT(--ISNUMBER(SEARCH('Chapter 2 (Generated)'!$B$3:$V$3,INDEX(MyData,D16891, E16891+1))))&gt;0,
SUMPRODUCT(--ISNUMBER(SEARCH('Chapter 2 (Generated)'!$B$4:$V$4,INDEX(MyData,D16891, E16891+1))))&gt;0)),
"        " &amp; INDEX(MyData,D16891, E16891+1),
"    " &amp; INDEX(MyData,D16891, E16891+1))</f>
        <v xml:space="preserve">        -1,</v>
      </c>
    </row>
    <row r="16892" spans="4:7" x14ac:dyDescent="0.2">
      <c r="D16892" s="20">
        <f t="shared" si="263"/>
        <v>151</v>
      </c>
      <c r="E16892" s="20">
        <f>MIN(IF(MOD(ROWS($A$2:A16892),$A$2)=0,E16891+1, E16891), $B$2-1)</f>
        <v>20</v>
      </c>
      <c r="G16892" s="2" t="str">
        <f>IF(NOT(OR(
SUMPRODUCT(--ISNUMBER(SEARCH('Chapter 2 (Generated)'!$B$3:$V$3,INDEX(MyData,D16892, E16892+1))))&gt;0,
SUMPRODUCT(--ISNUMBER(SEARCH('Chapter 2 (Generated)'!$B$4:$V$4,INDEX(MyData,D16892, E16892+1))))&gt;0)),
"        " &amp; INDEX(MyData,D16892, E16892+1),
"    " &amp; INDEX(MyData,D16892, E16892+1))</f>
        <v xml:space="preserve">        -1,</v>
      </c>
    </row>
    <row r="16893" spans="4:7" x14ac:dyDescent="0.2">
      <c r="D16893" s="20">
        <f t="shared" si="263"/>
        <v>152</v>
      </c>
      <c r="E16893" s="20">
        <f>MIN(IF(MOD(ROWS($A$2:A16893),$A$2)=0,E16892+1, E16892), $B$2-1)</f>
        <v>20</v>
      </c>
      <c r="G16893" s="2" t="str">
        <f>IF(NOT(OR(
SUMPRODUCT(--ISNUMBER(SEARCH('Chapter 2 (Generated)'!$B$3:$V$3,INDEX(MyData,D16893, E16893+1))))&gt;0,
SUMPRODUCT(--ISNUMBER(SEARCH('Chapter 2 (Generated)'!$B$4:$V$4,INDEX(MyData,D16893, E16893+1))))&gt;0)),
"        " &amp; INDEX(MyData,D16893, E16893+1),
"    " &amp; INDEX(MyData,D16893, E16893+1))</f>
        <v xml:space="preserve">        -1,</v>
      </c>
    </row>
    <row r="16894" spans="4:7" x14ac:dyDescent="0.2">
      <c r="D16894" s="20">
        <f t="shared" si="263"/>
        <v>153</v>
      </c>
      <c r="E16894" s="20">
        <f>MIN(IF(MOD(ROWS($A$2:A16894),$A$2)=0,E16893+1, E16893), $B$2-1)</f>
        <v>20</v>
      </c>
      <c r="G16894" s="2" t="str">
        <f>IF(NOT(OR(
SUMPRODUCT(--ISNUMBER(SEARCH('Chapter 2 (Generated)'!$B$3:$V$3,INDEX(MyData,D16894, E16894+1))))&gt;0,
SUMPRODUCT(--ISNUMBER(SEARCH('Chapter 2 (Generated)'!$B$4:$V$4,INDEX(MyData,D16894, E16894+1))))&gt;0)),
"        " &amp; INDEX(MyData,D16894, E16894+1),
"    " &amp; INDEX(MyData,D16894, E16894+1))</f>
        <v xml:space="preserve">        -1,//150 </v>
      </c>
    </row>
    <row r="16895" spans="4:7" x14ac:dyDescent="0.2">
      <c r="D16895" s="20">
        <f t="shared" si="263"/>
        <v>154</v>
      </c>
      <c r="E16895" s="20">
        <f>MIN(IF(MOD(ROWS($A$2:A16895),$A$2)=0,E16894+1, E16894), $B$2-1)</f>
        <v>20</v>
      </c>
      <c r="G16895" s="2" t="str">
        <f>IF(NOT(OR(
SUMPRODUCT(--ISNUMBER(SEARCH('Chapter 2 (Generated)'!$B$3:$V$3,INDEX(MyData,D16895, E16895+1))))&gt;0,
SUMPRODUCT(--ISNUMBER(SEARCH('Chapter 2 (Generated)'!$B$4:$V$4,INDEX(MyData,D16895, E16895+1))))&gt;0)),
"        " &amp; INDEX(MyData,D16895, E16895+1),
"    " &amp; INDEX(MyData,D16895, E16895+1))</f>
        <v xml:space="preserve">        -1,</v>
      </c>
    </row>
    <row r="16896" spans="4:7" x14ac:dyDescent="0.2">
      <c r="D16896" s="20">
        <f t="shared" si="263"/>
        <v>155</v>
      </c>
      <c r="E16896" s="20">
        <f>MIN(IF(MOD(ROWS($A$2:A16896),$A$2)=0,E16895+1, E16895), $B$2-1)</f>
        <v>20</v>
      </c>
      <c r="G16896" s="2" t="str">
        <f>IF(NOT(OR(
SUMPRODUCT(--ISNUMBER(SEARCH('Chapter 2 (Generated)'!$B$3:$V$3,INDEX(MyData,D16896, E16896+1))))&gt;0,
SUMPRODUCT(--ISNUMBER(SEARCH('Chapter 2 (Generated)'!$B$4:$V$4,INDEX(MyData,D16896, E16896+1))))&gt;0)),
"        " &amp; INDEX(MyData,D16896, E16896+1),
"    " &amp; INDEX(MyData,D16896, E16896+1))</f>
        <v xml:space="preserve">        -1,</v>
      </c>
    </row>
    <row r="16897" spans="4:7" x14ac:dyDescent="0.2">
      <c r="D16897" s="20">
        <f t="shared" si="263"/>
        <v>156</v>
      </c>
      <c r="E16897" s="20">
        <f>MIN(IF(MOD(ROWS($A$2:A16897),$A$2)=0,E16896+1, E16896), $B$2-1)</f>
        <v>20</v>
      </c>
      <c r="G16897" s="2" t="str">
        <f>IF(NOT(OR(
SUMPRODUCT(--ISNUMBER(SEARCH('Chapter 2 (Generated)'!$B$3:$V$3,INDEX(MyData,D16897, E16897+1))))&gt;0,
SUMPRODUCT(--ISNUMBER(SEARCH('Chapter 2 (Generated)'!$B$4:$V$4,INDEX(MyData,D16897, E16897+1))))&gt;0)),
"        " &amp; INDEX(MyData,D16897, E16897+1),
"    " &amp; INDEX(MyData,D16897, E16897+1))</f>
        <v xml:space="preserve">        -1,</v>
      </c>
    </row>
    <row r="16898" spans="4:7" x14ac:dyDescent="0.2">
      <c r="D16898" s="20">
        <f t="shared" ref="D16898:D16961" si="264">MOD(ROW(D16897)-1+ROWS(MyData),ROWS(MyData))+1</f>
        <v>157</v>
      </c>
      <c r="E16898" s="20">
        <f>MIN(IF(MOD(ROWS($A$2:A16898),$A$2)=0,E16897+1, E16897), $B$2-1)</f>
        <v>20</v>
      </c>
      <c r="G16898" s="2" t="str">
        <f>IF(NOT(OR(
SUMPRODUCT(--ISNUMBER(SEARCH('Chapter 2 (Generated)'!$B$3:$V$3,INDEX(MyData,D16898, E16898+1))))&gt;0,
SUMPRODUCT(--ISNUMBER(SEARCH('Chapter 2 (Generated)'!$B$4:$V$4,INDEX(MyData,D16898, E16898+1))))&gt;0)),
"        " &amp; INDEX(MyData,D16898, E16898+1),
"    " &amp; INDEX(MyData,D16898, E16898+1))</f>
        <v xml:space="preserve">        -1,</v>
      </c>
    </row>
    <row r="16899" spans="4:7" x14ac:dyDescent="0.2">
      <c r="D16899" s="20">
        <f t="shared" si="264"/>
        <v>158</v>
      </c>
      <c r="E16899" s="20">
        <f>MIN(IF(MOD(ROWS($A$2:A16899),$A$2)=0,E16898+1, E16898), $B$2-1)</f>
        <v>20</v>
      </c>
      <c r="G16899" s="2" t="str">
        <f>IF(NOT(OR(
SUMPRODUCT(--ISNUMBER(SEARCH('Chapter 2 (Generated)'!$B$3:$V$3,INDEX(MyData,D16899, E16899+1))))&gt;0,
SUMPRODUCT(--ISNUMBER(SEARCH('Chapter 2 (Generated)'!$B$4:$V$4,INDEX(MyData,D16899, E16899+1))))&gt;0)),
"        " &amp; INDEX(MyData,D16899, E16899+1),
"    " &amp; INDEX(MyData,D16899, E16899+1))</f>
        <v xml:space="preserve">        -1,//155 </v>
      </c>
    </row>
    <row r="16900" spans="4:7" x14ac:dyDescent="0.2">
      <c r="D16900" s="20">
        <f t="shared" si="264"/>
        <v>159</v>
      </c>
      <c r="E16900" s="20">
        <f>MIN(IF(MOD(ROWS($A$2:A16900),$A$2)=0,E16899+1, E16899), $B$2-1)</f>
        <v>20</v>
      </c>
      <c r="G16900" s="2" t="str">
        <f>IF(NOT(OR(
SUMPRODUCT(--ISNUMBER(SEARCH('Chapter 2 (Generated)'!$B$3:$V$3,INDEX(MyData,D16900, E16900+1))))&gt;0,
SUMPRODUCT(--ISNUMBER(SEARCH('Chapter 2 (Generated)'!$B$4:$V$4,INDEX(MyData,D16900, E16900+1))))&gt;0)),
"        " &amp; INDEX(MyData,D16900, E16900+1),
"    " &amp; INDEX(MyData,D16900, E16900+1))</f>
        <v xml:space="preserve">        -1,</v>
      </c>
    </row>
    <row r="16901" spans="4:7" x14ac:dyDescent="0.2">
      <c r="D16901" s="20">
        <f t="shared" si="264"/>
        <v>160</v>
      </c>
      <c r="E16901" s="20">
        <f>MIN(IF(MOD(ROWS($A$2:A16901),$A$2)=0,E16900+1, E16900), $B$2-1)</f>
        <v>20</v>
      </c>
      <c r="G16901" s="2" t="str">
        <f>IF(NOT(OR(
SUMPRODUCT(--ISNUMBER(SEARCH('Chapter 2 (Generated)'!$B$3:$V$3,INDEX(MyData,D16901, E16901+1))))&gt;0,
SUMPRODUCT(--ISNUMBER(SEARCH('Chapter 2 (Generated)'!$B$4:$V$4,INDEX(MyData,D16901, E16901+1))))&gt;0)),
"        " &amp; INDEX(MyData,D16901, E16901+1),
"    " &amp; INDEX(MyData,D16901, E16901+1))</f>
        <v xml:space="preserve">        -1,</v>
      </c>
    </row>
    <row r="16902" spans="4:7" x14ac:dyDescent="0.2">
      <c r="D16902" s="20">
        <f t="shared" si="264"/>
        <v>161</v>
      </c>
      <c r="E16902" s="20">
        <f>MIN(IF(MOD(ROWS($A$2:A16902),$A$2)=0,E16901+1, E16901), $B$2-1)</f>
        <v>20</v>
      </c>
      <c r="G16902" s="2" t="str">
        <f>IF(NOT(OR(
SUMPRODUCT(--ISNUMBER(SEARCH('Chapter 2 (Generated)'!$B$3:$V$3,INDEX(MyData,D16902, E16902+1))))&gt;0,
SUMPRODUCT(--ISNUMBER(SEARCH('Chapter 2 (Generated)'!$B$4:$V$4,INDEX(MyData,D16902, E16902+1))))&gt;0)),
"        " &amp; INDEX(MyData,D16902, E16902+1),
"    " &amp; INDEX(MyData,D16902, E16902+1))</f>
        <v xml:space="preserve">        -1,</v>
      </c>
    </row>
    <row r="16903" spans="4:7" x14ac:dyDescent="0.2">
      <c r="D16903" s="20">
        <f t="shared" si="264"/>
        <v>162</v>
      </c>
      <c r="E16903" s="20">
        <f>MIN(IF(MOD(ROWS($A$2:A16903),$A$2)=0,E16902+1, E16902), $B$2-1)</f>
        <v>20</v>
      </c>
      <c r="G16903" s="2" t="str">
        <f>IF(NOT(OR(
SUMPRODUCT(--ISNUMBER(SEARCH('Chapter 2 (Generated)'!$B$3:$V$3,INDEX(MyData,D16903, E16903+1))))&gt;0,
SUMPRODUCT(--ISNUMBER(SEARCH('Chapter 2 (Generated)'!$B$4:$V$4,INDEX(MyData,D16903, E16903+1))))&gt;0)),
"        " &amp; INDEX(MyData,D16903, E16903+1),
"    " &amp; INDEX(MyData,D16903, E16903+1))</f>
        <v xml:space="preserve">        -1,</v>
      </c>
    </row>
    <row r="16904" spans="4:7" x14ac:dyDescent="0.2">
      <c r="D16904" s="20">
        <f t="shared" si="264"/>
        <v>163</v>
      </c>
      <c r="E16904" s="20">
        <f>MIN(IF(MOD(ROWS($A$2:A16904),$A$2)=0,E16903+1, E16903), $B$2-1)</f>
        <v>20</v>
      </c>
      <c r="G16904" s="2" t="str">
        <f>IF(NOT(OR(
SUMPRODUCT(--ISNUMBER(SEARCH('Chapter 2 (Generated)'!$B$3:$V$3,INDEX(MyData,D16904, E16904+1))))&gt;0,
SUMPRODUCT(--ISNUMBER(SEARCH('Chapter 2 (Generated)'!$B$4:$V$4,INDEX(MyData,D16904, E16904+1))))&gt;0)),
"        " &amp; INDEX(MyData,D16904, E16904+1),
"    " &amp; INDEX(MyData,D16904, E16904+1))</f>
        <v xml:space="preserve">        -1,//160 </v>
      </c>
    </row>
    <row r="16905" spans="4:7" x14ac:dyDescent="0.2">
      <c r="D16905" s="20">
        <f t="shared" si="264"/>
        <v>164</v>
      </c>
      <c r="E16905" s="20">
        <f>MIN(IF(MOD(ROWS($A$2:A16905),$A$2)=0,E16904+1, E16904), $B$2-1)</f>
        <v>20</v>
      </c>
      <c r="G16905" s="2" t="str">
        <f>IF(NOT(OR(
SUMPRODUCT(--ISNUMBER(SEARCH('Chapter 2 (Generated)'!$B$3:$V$3,INDEX(MyData,D16905, E16905+1))))&gt;0,
SUMPRODUCT(--ISNUMBER(SEARCH('Chapter 2 (Generated)'!$B$4:$V$4,INDEX(MyData,D16905, E16905+1))))&gt;0)),
"        " &amp; INDEX(MyData,D16905, E16905+1),
"    " &amp; INDEX(MyData,D16905, E16905+1))</f>
        <v xml:space="preserve">        -1,</v>
      </c>
    </row>
    <row r="16906" spans="4:7" x14ac:dyDescent="0.2">
      <c r="D16906" s="20">
        <f t="shared" si="264"/>
        <v>165</v>
      </c>
      <c r="E16906" s="20">
        <f>MIN(IF(MOD(ROWS($A$2:A16906),$A$2)=0,E16905+1, E16905), $B$2-1)</f>
        <v>20</v>
      </c>
      <c r="G16906" s="2" t="str">
        <f>IF(NOT(OR(
SUMPRODUCT(--ISNUMBER(SEARCH('Chapter 2 (Generated)'!$B$3:$V$3,INDEX(MyData,D16906, E16906+1))))&gt;0,
SUMPRODUCT(--ISNUMBER(SEARCH('Chapter 2 (Generated)'!$B$4:$V$4,INDEX(MyData,D16906, E16906+1))))&gt;0)),
"        " &amp; INDEX(MyData,D16906, E16906+1),
"    " &amp; INDEX(MyData,D16906, E16906+1))</f>
        <v xml:space="preserve">        -1,</v>
      </c>
    </row>
    <row r="16907" spans="4:7" x14ac:dyDescent="0.2">
      <c r="D16907" s="20">
        <f t="shared" si="264"/>
        <v>166</v>
      </c>
      <c r="E16907" s="20">
        <f>MIN(IF(MOD(ROWS($A$2:A16907),$A$2)=0,E16906+1, E16906), $B$2-1)</f>
        <v>20</v>
      </c>
      <c r="G16907" s="2" t="str">
        <f>IF(NOT(OR(
SUMPRODUCT(--ISNUMBER(SEARCH('Chapter 2 (Generated)'!$B$3:$V$3,INDEX(MyData,D16907, E16907+1))))&gt;0,
SUMPRODUCT(--ISNUMBER(SEARCH('Chapter 2 (Generated)'!$B$4:$V$4,INDEX(MyData,D16907, E16907+1))))&gt;0)),
"        " &amp; INDEX(MyData,D16907, E16907+1),
"    " &amp; INDEX(MyData,D16907, E16907+1))</f>
        <v xml:space="preserve">        -1,</v>
      </c>
    </row>
    <row r="16908" spans="4:7" x14ac:dyDescent="0.2">
      <c r="D16908" s="20">
        <f t="shared" si="264"/>
        <v>167</v>
      </c>
      <c r="E16908" s="20">
        <f>MIN(IF(MOD(ROWS($A$2:A16908),$A$2)=0,E16907+1, E16907), $B$2-1)</f>
        <v>20</v>
      </c>
      <c r="G16908" s="2" t="str">
        <f>IF(NOT(OR(
SUMPRODUCT(--ISNUMBER(SEARCH('Chapter 2 (Generated)'!$B$3:$V$3,INDEX(MyData,D16908, E16908+1))))&gt;0,
SUMPRODUCT(--ISNUMBER(SEARCH('Chapter 2 (Generated)'!$B$4:$V$4,INDEX(MyData,D16908, E16908+1))))&gt;0)),
"        " &amp; INDEX(MyData,D16908, E16908+1),
"    " &amp; INDEX(MyData,D16908, E16908+1))</f>
        <v xml:space="preserve">        -1,</v>
      </c>
    </row>
    <row r="16909" spans="4:7" x14ac:dyDescent="0.2">
      <c r="D16909" s="20">
        <f t="shared" si="264"/>
        <v>168</v>
      </c>
      <c r="E16909" s="20">
        <f>MIN(IF(MOD(ROWS($A$2:A16909),$A$2)=0,E16908+1, E16908), $B$2-1)</f>
        <v>20</v>
      </c>
      <c r="G16909" s="2" t="str">
        <f>IF(NOT(OR(
SUMPRODUCT(--ISNUMBER(SEARCH('Chapter 2 (Generated)'!$B$3:$V$3,INDEX(MyData,D16909, E16909+1))))&gt;0,
SUMPRODUCT(--ISNUMBER(SEARCH('Chapter 2 (Generated)'!$B$4:$V$4,INDEX(MyData,D16909, E16909+1))))&gt;0)),
"        " &amp; INDEX(MyData,D16909, E16909+1),
"    " &amp; INDEX(MyData,D16909, E16909+1))</f>
        <v xml:space="preserve">        -1,//165 </v>
      </c>
    </row>
    <row r="16910" spans="4:7" x14ac:dyDescent="0.2">
      <c r="D16910" s="20">
        <f t="shared" si="264"/>
        <v>169</v>
      </c>
      <c r="E16910" s="20">
        <f>MIN(IF(MOD(ROWS($A$2:A16910),$A$2)=0,E16909+1, E16909), $B$2-1)</f>
        <v>20</v>
      </c>
      <c r="G16910" s="2" t="str">
        <f>IF(NOT(OR(
SUMPRODUCT(--ISNUMBER(SEARCH('Chapter 2 (Generated)'!$B$3:$V$3,INDEX(MyData,D16910, E16910+1))))&gt;0,
SUMPRODUCT(--ISNUMBER(SEARCH('Chapter 2 (Generated)'!$B$4:$V$4,INDEX(MyData,D16910, E16910+1))))&gt;0)),
"        " &amp; INDEX(MyData,D16910, E16910+1),
"    " &amp; INDEX(MyData,D16910, E16910+1))</f>
        <v xml:space="preserve">        -1,</v>
      </c>
    </row>
    <row r="16911" spans="4:7" x14ac:dyDescent="0.2">
      <c r="D16911" s="20">
        <f t="shared" si="264"/>
        <v>170</v>
      </c>
      <c r="E16911" s="20">
        <f>MIN(IF(MOD(ROWS($A$2:A16911),$A$2)=0,E16910+1, E16910), $B$2-1)</f>
        <v>20</v>
      </c>
      <c r="G16911" s="2" t="str">
        <f>IF(NOT(OR(
SUMPRODUCT(--ISNUMBER(SEARCH('Chapter 2 (Generated)'!$B$3:$V$3,INDEX(MyData,D16911, E16911+1))))&gt;0,
SUMPRODUCT(--ISNUMBER(SEARCH('Chapter 2 (Generated)'!$B$4:$V$4,INDEX(MyData,D16911, E16911+1))))&gt;0)),
"        " &amp; INDEX(MyData,D16911, E16911+1),
"    " &amp; INDEX(MyData,D16911, E16911+1))</f>
        <v xml:space="preserve">        -1,</v>
      </c>
    </row>
    <row r="16912" spans="4:7" x14ac:dyDescent="0.2">
      <c r="D16912" s="20">
        <f t="shared" si="264"/>
        <v>171</v>
      </c>
      <c r="E16912" s="20">
        <f>MIN(IF(MOD(ROWS($A$2:A16912),$A$2)=0,E16911+1, E16911), $B$2-1)</f>
        <v>20</v>
      </c>
      <c r="G16912" s="2" t="str">
        <f>IF(NOT(OR(
SUMPRODUCT(--ISNUMBER(SEARCH('Chapter 2 (Generated)'!$B$3:$V$3,INDEX(MyData,D16912, E16912+1))))&gt;0,
SUMPRODUCT(--ISNUMBER(SEARCH('Chapter 2 (Generated)'!$B$4:$V$4,INDEX(MyData,D16912, E16912+1))))&gt;0)),
"        " &amp; INDEX(MyData,D16912, E16912+1),
"    " &amp; INDEX(MyData,D16912, E16912+1))</f>
        <v xml:space="preserve">        -1,</v>
      </c>
    </row>
    <row r="16913" spans="4:7" x14ac:dyDescent="0.2">
      <c r="D16913" s="20">
        <f t="shared" si="264"/>
        <v>172</v>
      </c>
      <c r="E16913" s="20">
        <f>MIN(IF(MOD(ROWS($A$2:A16913),$A$2)=0,E16912+1, E16912), $B$2-1)</f>
        <v>20</v>
      </c>
      <c r="G16913" s="2" t="str">
        <f>IF(NOT(OR(
SUMPRODUCT(--ISNUMBER(SEARCH('Chapter 2 (Generated)'!$B$3:$V$3,INDEX(MyData,D16913, E16913+1))))&gt;0,
SUMPRODUCT(--ISNUMBER(SEARCH('Chapter 2 (Generated)'!$B$4:$V$4,INDEX(MyData,D16913, E16913+1))))&gt;0)),
"        " &amp; INDEX(MyData,D16913, E16913+1),
"    " &amp; INDEX(MyData,D16913, E16913+1))</f>
        <v xml:space="preserve">        -1,</v>
      </c>
    </row>
    <row r="16914" spans="4:7" x14ac:dyDescent="0.2">
      <c r="D16914" s="20">
        <f t="shared" si="264"/>
        <v>173</v>
      </c>
      <c r="E16914" s="20">
        <f>MIN(IF(MOD(ROWS($A$2:A16914),$A$2)=0,E16913+1, E16913), $B$2-1)</f>
        <v>20</v>
      </c>
      <c r="G16914" s="2" t="str">
        <f>IF(NOT(OR(
SUMPRODUCT(--ISNUMBER(SEARCH('Chapter 2 (Generated)'!$B$3:$V$3,INDEX(MyData,D16914, E16914+1))))&gt;0,
SUMPRODUCT(--ISNUMBER(SEARCH('Chapter 2 (Generated)'!$B$4:$V$4,INDEX(MyData,D16914, E16914+1))))&gt;0)),
"        " &amp; INDEX(MyData,D16914, E16914+1),
"    " &amp; INDEX(MyData,D16914, E16914+1))</f>
        <v xml:space="preserve">        -1,//170 </v>
      </c>
    </row>
    <row r="16915" spans="4:7" x14ac:dyDescent="0.2">
      <c r="D16915" s="20">
        <f t="shared" si="264"/>
        <v>174</v>
      </c>
      <c r="E16915" s="20">
        <f>MIN(IF(MOD(ROWS($A$2:A16915),$A$2)=0,E16914+1, E16914), $B$2-1)</f>
        <v>20</v>
      </c>
      <c r="G16915" s="2" t="str">
        <f>IF(NOT(OR(
SUMPRODUCT(--ISNUMBER(SEARCH('Chapter 2 (Generated)'!$B$3:$V$3,INDEX(MyData,D16915, E16915+1))))&gt;0,
SUMPRODUCT(--ISNUMBER(SEARCH('Chapter 2 (Generated)'!$B$4:$V$4,INDEX(MyData,D16915, E16915+1))))&gt;0)),
"        " &amp; INDEX(MyData,D16915, E16915+1),
"    " &amp; INDEX(MyData,D16915, E16915+1))</f>
        <v xml:space="preserve">        -1,</v>
      </c>
    </row>
    <row r="16916" spans="4:7" x14ac:dyDescent="0.2">
      <c r="D16916" s="20">
        <f t="shared" si="264"/>
        <v>175</v>
      </c>
      <c r="E16916" s="20">
        <f>MIN(IF(MOD(ROWS($A$2:A16916),$A$2)=0,E16915+1, E16915), $B$2-1)</f>
        <v>20</v>
      </c>
      <c r="G16916" s="2" t="str">
        <f>IF(NOT(OR(
SUMPRODUCT(--ISNUMBER(SEARCH('Chapter 2 (Generated)'!$B$3:$V$3,INDEX(MyData,D16916, E16916+1))))&gt;0,
SUMPRODUCT(--ISNUMBER(SEARCH('Chapter 2 (Generated)'!$B$4:$V$4,INDEX(MyData,D16916, E16916+1))))&gt;0)),
"        " &amp; INDEX(MyData,D16916, E16916+1),
"    " &amp; INDEX(MyData,D16916, E16916+1))</f>
        <v xml:space="preserve">        -1,</v>
      </c>
    </row>
    <row r="16917" spans="4:7" x14ac:dyDescent="0.2">
      <c r="D16917" s="20">
        <f t="shared" si="264"/>
        <v>176</v>
      </c>
      <c r="E16917" s="20">
        <f>MIN(IF(MOD(ROWS($A$2:A16917),$A$2)=0,E16916+1, E16916), $B$2-1)</f>
        <v>20</v>
      </c>
      <c r="G16917" s="2" t="str">
        <f>IF(NOT(OR(
SUMPRODUCT(--ISNUMBER(SEARCH('Chapter 2 (Generated)'!$B$3:$V$3,INDEX(MyData,D16917, E16917+1))))&gt;0,
SUMPRODUCT(--ISNUMBER(SEARCH('Chapter 2 (Generated)'!$B$4:$V$4,INDEX(MyData,D16917, E16917+1))))&gt;0)),
"        " &amp; INDEX(MyData,D16917, E16917+1),
"    " &amp; INDEX(MyData,D16917, E16917+1))</f>
        <v xml:space="preserve">        -1,</v>
      </c>
    </row>
    <row r="16918" spans="4:7" x14ac:dyDescent="0.2">
      <c r="D16918" s="20">
        <f t="shared" si="264"/>
        <v>177</v>
      </c>
      <c r="E16918" s="20">
        <f>MIN(IF(MOD(ROWS($A$2:A16918),$A$2)=0,E16917+1, E16917), $B$2-1)</f>
        <v>20</v>
      </c>
      <c r="G16918" s="2" t="str">
        <f>IF(NOT(OR(
SUMPRODUCT(--ISNUMBER(SEARCH('Chapter 2 (Generated)'!$B$3:$V$3,INDEX(MyData,D16918, E16918+1))))&gt;0,
SUMPRODUCT(--ISNUMBER(SEARCH('Chapter 2 (Generated)'!$B$4:$V$4,INDEX(MyData,D16918, E16918+1))))&gt;0)),
"        " &amp; INDEX(MyData,D16918, E16918+1),
"    " &amp; INDEX(MyData,D16918, E16918+1))</f>
        <v xml:space="preserve">        -1,</v>
      </c>
    </row>
    <row r="16919" spans="4:7" x14ac:dyDescent="0.2">
      <c r="D16919" s="20">
        <f t="shared" si="264"/>
        <v>178</v>
      </c>
      <c r="E16919" s="20">
        <f>MIN(IF(MOD(ROWS($A$2:A16919),$A$2)=0,E16918+1, E16918), $B$2-1)</f>
        <v>20</v>
      </c>
      <c r="G16919" s="2" t="str">
        <f>IF(NOT(OR(
SUMPRODUCT(--ISNUMBER(SEARCH('Chapter 2 (Generated)'!$B$3:$V$3,INDEX(MyData,D16919, E16919+1))))&gt;0,
SUMPRODUCT(--ISNUMBER(SEARCH('Chapter 2 (Generated)'!$B$4:$V$4,INDEX(MyData,D16919, E16919+1))))&gt;0)),
"        " &amp; INDEX(MyData,D16919, E16919+1),
"    " &amp; INDEX(MyData,D16919, E16919+1))</f>
        <v xml:space="preserve">        -1,//175 </v>
      </c>
    </row>
    <row r="16920" spans="4:7" x14ac:dyDescent="0.2">
      <c r="D16920" s="20">
        <f t="shared" si="264"/>
        <v>179</v>
      </c>
      <c r="E16920" s="20">
        <f>MIN(IF(MOD(ROWS($A$2:A16920),$A$2)=0,E16919+1, E16919), $B$2-1)</f>
        <v>20</v>
      </c>
      <c r="G16920" s="2" t="str">
        <f>IF(NOT(OR(
SUMPRODUCT(--ISNUMBER(SEARCH('Chapter 2 (Generated)'!$B$3:$V$3,INDEX(MyData,D16920, E16920+1))))&gt;0,
SUMPRODUCT(--ISNUMBER(SEARCH('Chapter 2 (Generated)'!$B$4:$V$4,INDEX(MyData,D16920, E16920+1))))&gt;0)),
"        " &amp; INDEX(MyData,D16920, E16920+1),
"    " &amp; INDEX(MyData,D16920, E16920+1))</f>
        <v xml:space="preserve">        -1,</v>
      </c>
    </row>
    <row r="16921" spans="4:7" x14ac:dyDescent="0.2">
      <c r="D16921" s="20">
        <f t="shared" si="264"/>
        <v>180</v>
      </c>
      <c r="E16921" s="20">
        <f>MIN(IF(MOD(ROWS($A$2:A16921),$A$2)=0,E16920+1, E16920), $B$2-1)</f>
        <v>20</v>
      </c>
      <c r="G16921" s="2" t="str">
        <f>IF(NOT(OR(
SUMPRODUCT(--ISNUMBER(SEARCH('Chapter 2 (Generated)'!$B$3:$V$3,INDEX(MyData,D16921, E16921+1))))&gt;0,
SUMPRODUCT(--ISNUMBER(SEARCH('Chapter 2 (Generated)'!$B$4:$V$4,INDEX(MyData,D16921, E16921+1))))&gt;0)),
"        " &amp; INDEX(MyData,D16921, E16921+1),
"    " &amp; INDEX(MyData,D16921, E16921+1))</f>
        <v xml:space="preserve">        -1,</v>
      </c>
    </row>
    <row r="16922" spans="4:7" x14ac:dyDescent="0.2">
      <c r="D16922" s="20">
        <f t="shared" si="264"/>
        <v>181</v>
      </c>
      <c r="E16922" s="20">
        <f>MIN(IF(MOD(ROWS($A$2:A16922),$A$2)=0,E16921+1, E16921), $B$2-1)</f>
        <v>20</v>
      </c>
      <c r="G16922" s="2" t="str">
        <f>IF(NOT(OR(
SUMPRODUCT(--ISNUMBER(SEARCH('Chapter 2 (Generated)'!$B$3:$V$3,INDEX(MyData,D16922, E16922+1))))&gt;0,
SUMPRODUCT(--ISNUMBER(SEARCH('Chapter 2 (Generated)'!$B$4:$V$4,INDEX(MyData,D16922, E16922+1))))&gt;0)),
"        " &amp; INDEX(MyData,D16922, E16922+1),
"    " &amp; INDEX(MyData,D16922, E16922+1))</f>
        <v xml:space="preserve">        -1,</v>
      </c>
    </row>
    <row r="16923" spans="4:7" x14ac:dyDescent="0.2">
      <c r="D16923" s="20">
        <f t="shared" si="264"/>
        <v>182</v>
      </c>
      <c r="E16923" s="20">
        <f>MIN(IF(MOD(ROWS($A$2:A16923),$A$2)=0,E16922+1, E16922), $B$2-1)</f>
        <v>20</v>
      </c>
      <c r="G16923" s="2" t="str">
        <f>IF(NOT(OR(
SUMPRODUCT(--ISNUMBER(SEARCH('Chapter 2 (Generated)'!$B$3:$V$3,INDEX(MyData,D16923, E16923+1))))&gt;0,
SUMPRODUCT(--ISNUMBER(SEARCH('Chapter 2 (Generated)'!$B$4:$V$4,INDEX(MyData,D16923, E16923+1))))&gt;0)),
"        " &amp; INDEX(MyData,D16923, E16923+1),
"    " &amp; INDEX(MyData,D16923, E16923+1))</f>
        <v xml:space="preserve">        -1,</v>
      </c>
    </row>
    <row r="16924" spans="4:7" x14ac:dyDescent="0.2">
      <c r="D16924" s="20">
        <f t="shared" si="264"/>
        <v>183</v>
      </c>
      <c r="E16924" s="20">
        <f>MIN(IF(MOD(ROWS($A$2:A16924),$A$2)=0,E16923+1, E16923), $B$2-1)</f>
        <v>20</v>
      </c>
      <c r="G16924" s="2" t="str">
        <f>IF(NOT(OR(
SUMPRODUCT(--ISNUMBER(SEARCH('Chapter 2 (Generated)'!$B$3:$V$3,INDEX(MyData,D16924, E16924+1))))&gt;0,
SUMPRODUCT(--ISNUMBER(SEARCH('Chapter 2 (Generated)'!$B$4:$V$4,INDEX(MyData,D16924, E16924+1))))&gt;0)),
"        " &amp; INDEX(MyData,D16924, E16924+1),
"    " &amp; INDEX(MyData,D16924, E16924+1))</f>
        <v xml:space="preserve">        -1,//180 </v>
      </c>
    </row>
    <row r="16925" spans="4:7" x14ac:dyDescent="0.2">
      <c r="D16925" s="20">
        <f t="shared" si="264"/>
        <v>184</v>
      </c>
      <c r="E16925" s="20">
        <f>MIN(IF(MOD(ROWS($A$2:A16925),$A$2)=0,E16924+1, E16924), $B$2-1)</f>
        <v>20</v>
      </c>
      <c r="G16925" s="2" t="str">
        <f>IF(NOT(OR(
SUMPRODUCT(--ISNUMBER(SEARCH('Chapter 2 (Generated)'!$B$3:$V$3,INDEX(MyData,D16925, E16925+1))))&gt;0,
SUMPRODUCT(--ISNUMBER(SEARCH('Chapter 2 (Generated)'!$B$4:$V$4,INDEX(MyData,D16925, E16925+1))))&gt;0)),
"        " &amp; INDEX(MyData,D16925, E16925+1),
"    " &amp; INDEX(MyData,D16925, E16925+1))</f>
        <v xml:space="preserve">        -1,</v>
      </c>
    </row>
    <row r="16926" spans="4:7" x14ac:dyDescent="0.2">
      <c r="D16926" s="20">
        <f t="shared" si="264"/>
        <v>185</v>
      </c>
      <c r="E16926" s="20">
        <f>MIN(IF(MOD(ROWS($A$2:A16926),$A$2)=0,E16925+1, E16925), $B$2-1)</f>
        <v>20</v>
      </c>
      <c r="G16926" s="2" t="str">
        <f>IF(NOT(OR(
SUMPRODUCT(--ISNUMBER(SEARCH('Chapter 2 (Generated)'!$B$3:$V$3,INDEX(MyData,D16926, E16926+1))))&gt;0,
SUMPRODUCT(--ISNUMBER(SEARCH('Chapter 2 (Generated)'!$B$4:$V$4,INDEX(MyData,D16926, E16926+1))))&gt;0)),
"        " &amp; INDEX(MyData,D16926, E16926+1),
"    " &amp; INDEX(MyData,D16926, E16926+1))</f>
        <v xml:space="preserve">        -1,</v>
      </c>
    </row>
    <row r="16927" spans="4:7" x14ac:dyDescent="0.2">
      <c r="D16927" s="20">
        <f t="shared" si="264"/>
        <v>186</v>
      </c>
      <c r="E16927" s="20">
        <f>MIN(IF(MOD(ROWS($A$2:A16927),$A$2)=0,E16926+1, E16926), $B$2-1)</f>
        <v>20</v>
      </c>
      <c r="G16927" s="2" t="str">
        <f>IF(NOT(OR(
SUMPRODUCT(--ISNUMBER(SEARCH('Chapter 2 (Generated)'!$B$3:$V$3,INDEX(MyData,D16927, E16927+1))))&gt;0,
SUMPRODUCT(--ISNUMBER(SEARCH('Chapter 2 (Generated)'!$B$4:$V$4,INDEX(MyData,D16927, E16927+1))))&gt;0)),
"        " &amp; INDEX(MyData,D16927, E16927+1),
"    " &amp; INDEX(MyData,D16927, E16927+1))</f>
        <v xml:space="preserve">        -1,</v>
      </c>
    </row>
    <row r="16928" spans="4:7" x14ac:dyDescent="0.2">
      <c r="D16928" s="20">
        <f t="shared" si="264"/>
        <v>187</v>
      </c>
      <c r="E16928" s="20">
        <f>MIN(IF(MOD(ROWS($A$2:A16928),$A$2)=0,E16927+1, E16927), $B$2-1)</f>
        <v>20</v>
      </c>
      <c r="G16928" s="2" t="str">
        <f>IF(NOT(OR(
SUMPRODUCT(--ISNUMBER(SEARCH('Chapter 2 (Generated)'!$B$3:$V$3,INDEX(MyData,D16928, E16928+1))))&gt;0,
SUMPRODUCT(--ISNUMBER(SEARCH('Chapter 2 (Generated)'!$B$4:$V$4,INDEX(MyData,D16928, E16928+1))))&gt;0)),
"        " &amp; INDEX(MyData,D16928, E16928+1),
"    " &amp; INDEX(MyData,D16928, E16928+1))</f>
        <v xml:space="preserve">        -1,</v>
      </c>
    </row>
    <row r="16929" spans="4:7" x14ac:dyDescent="0.2">
      <c r="D16929" s="20">
        <f t="shared" si="264"/>
        <v>188</v>
      </c>
      <c r="E16929" s="20">
        <f>MIN(IF(MOD(ROWS($A$2:A16929),$A$2)=0,E16928+1, E16928), $B$2-1)</f>
        <v>20</v>
      </c>
      <c r="G16929" s="2" t="str">
        <f>IF(NOT(OR(
SUMPRODUCT(--ISNUMBER(SEARCH('Chapter 2 (Generated)'!$B$3:$V$3,INDEX(MyData,D16929, E16929+1))))&gt;0,
SUMPRODUCT(--ISNUMBER(SEARCH('Chapter 2 (Generated)'!$B$4:$V$4,INDEX(MyData,D16929, E16929+1))))&gt;0)),
"        " &amp; INDEX(MyData,D16929, E16929+1),
"    " &amp; INDEX(MyData,D16929, E16929+1))</f>
        <v xml:space="preserve">        -1,//185 </v>
      </c>
    </row>
    <row r="16930" spans="4:7" x14ac:dyDescent="0.2">
      <c r="D16930" s="20">
        <f t="shared" si="264"/>
        <v>189</v>
      </c>
      <c r="E16930" s="20">
        <f>MIN(IF(MOD(ROWS($A$2:A16930),$A$2)=0,E16929+1, E16929), $B$2-1)</f>
        <v>20</v>
      </c>
      <c r="G16930" s="2" t="str">
        <f>IF(NOT(OR(
SUMPRODUCT(--ISNUMBER(SEARCH('Chapter 2 (Generated)'!$B$3:$V$3,INDEX(MyData,D16930, E16930+1))))&gt;0,
SUMPRODUCT(--ISNUMBER(SEARCH('Chapter 2 (Generated)'!$B$4:$V$4,INDEX(MyData,D16930, E16930+1))))&gt;0)),
"        " &amp; INDEX(MyData,D16930, E16930+1),
"    " &amp; INDEX(MyData,D16930, E16930+1))</f>
        <v xml:space="preserve">        -1,</v>
      </c>
    </row>
    <row r="16931" spans="4:7" x14ac:dyDescent="0.2">
      <c r="D16931" s="20">
        <f t="shared" si="264"/>
        <v>190</v>
      </c>
      <c r="E16931" s="20">
        <f>MIN(IF(MOD(ROWS($A$2:A16931),$A$2)=0,E16930+1, E16930), $B$2-1)</f>
        <v>20</v>
      </c>
      <c r="G16931" s="2" t="str">
        <f>IF(NOT(OR(
SUMPRODUCT(--ISNUMBER(SEARCH('Chapter 2 (Generated)'!$B$3:$V$3,INDEX(MyData,D16931, E16931+1))))&gt;0,
SUMPRODUCT(--ISNUMBER(SEARCH('Chapter 2 (Generated)'!$B$4:$V$4,INDEX(MyData,D16931, E16931+1))))&gt;0)),
"        " &amp; INDEX(MyData,D16931, E16931+1),
"    " &amp; INDEX(MyData,D16931, E16931+1))</f>
        <v xml:space="preserve">        -1,</v>
      </c>
    </row>
    <row r="16932" spans="4:7" x14ac:dyDescent="0.2">
      <c r="D16932" s="20">
        <f t="shared" si="264"/>
        <v>191</v>
      </c>
      <c r="E16932" s="20">
        <f>MIN(IF(MOD(ROWS($A$2:A16932),$A$2)=0,E16931+1, E16931), $B$2-1)</f>
        <v>20</v>
      </c>
      <c r="G16932" s="2" t="str">
        <f>IF(NOT(OR(
SUMPRODUCT(--ISNUMBER(SEARCH('Chapter 2 (Generated)'!$B$3:$V$3,INDEX(MyData,D16932, E16932+1))))&gt;0,
SUMPRODUCT(--ISNUMBER(SEARCH('Chapter 2 (Generated)'!$B$4:$V$4,INDEX(MyData,D16932, E16932+1))))&gt;0)),
"        " &amp; INDEX(MyData,D16932, E16932+1),
"    " &amp; INDEX(MyData,D16932, E16932+1))</f>
        <v xml:space="preserve">        -1,</v>
      </c>
    </row>
    <row r="16933" spans="4:7" x14ac:dyDescent="0.2">
      <c r="D16933" s="20">
        <f t="shared" si="264"/>
        <v>192</v>
      </c>
      <c r="E16933" s="20">
        <f>MIN(IF(MOD(ROWS($A$2:A16933),$A$2)=0,E16932+1, E16932), $B$2-1)</f>
        <v>20</v>
      </c>
      <c r="G16933" s="2" t="str">
        <f>IF(NOT(OR(
SUMPRODUCT(--ISNUMBER(SEARCH('Chapter 2 (Generated)'!$B$3:$V$3,INDEX(MyData,D16933, E16933+1))))&gt;0,
SUMPRODUCT(--ISNUMBER(SEARCH('Chapter 2 (Generated)'!$B$4:$V$4,INDEX(MyData,D16933, E16933+1))))&gt;0)),
"        " &amp; INDEX(MyData,D16933, E16933+1),
"    " &amp; INDEX(MyData,D16933, E16933+1))</f>
        <v xml:space="preserve">        -1,</v>
      </c>
    </row>
    <row r="16934" spans="4:7" x14ac:dyDescent="0.2">
      <c r="D16934" s="20">
        <f t="shared" si="264"/>
        <v>193</v>
      </c>
      <c r="E16934" s="20">
        <f>MIN(IF(MOD(ROWS($A$2:A16934),$A$2)=0,E16933+1, E16933), $B$2-1)</f>
        <v>20</v>
      </c>
      <c r="G16934" s="2" t="str">
        <f>IF(NOT(OR(
SUMPRODUCT(--ISNUMBER(SEARCH('Chapter 2 (Generated)'!$B$3:$V$3,INDEX(MyData,D16934, E16934+1))))&gt;0,
SUMPRODUCT(--ISNUMBER(SEARCH('Chapter 2 (Generated)'!$B$4:$V$4,INDEX(MyData,D16934, E16934+1))))&gt;0)),
"        " &amp; INDEX(MyData,D16934, E16934+1),
"    " &amp; INDEX(MyData,D16934, E16934+1))</f>
        <v xml:space="preserve">        -1,//190 </v>
      </c>
    </row>
    <row r="16935" spans="4:7" x14ac:dyDescent="0.2">
      <c r="D16935" s="20">
        <f t="shared" si="264"/>
        <v>194</v>
      </c>
      <c r="E16935" s="20">
        <f>MIN(IF(MOD(ROWS($A$2:A16935),$A$2)=0,E16934+1, E16934), $B$2-1)</f>
        <v>20</v>
      </c>
      <c r="G16935" s="2" t="str">
        <f>IF(NOT(OR(
SUMPRODUCT(--ISNUMBER(SEARCH('Chapter 2 (Generated)'!$B$3:$V$3,INDEX(MyData,D16935, E16935+1))))&gt;0,
SUMPRODUCT(--ISNUMBER(SEARCH('Chapter 2 (Generated)'!$B$4:$V$4,INDEX(MyData,D16935, E16935+1))))&gt;0)),
"        " &amp; INDEX(MyData,D16935, E16935+1),
"    " &amp; INDEX(MyData,D16935, E16935+1))</f>
        <v xml:space="preserve">        -1,</v>
      </c>
    </row>
    <row r="16936" spans="4:7" x14ac:dyDescent="0.2">
      <c r="D16936" s="20">
        <f t="shared" si="264"/>
        <v>195</v>
      </c>
      <c r="E16936" s="20">
        <f>MIN(IF(MOD(ROWS($A$2:A16936),$A$2)=0,E16935+1, E16935), $B$2-1)</f>
        <v>20</v>
      </c>
      <c r="G16936" s="2" t="str">
        <f>IF(NOT(OR(
SUMPRODUCT(--ISNUMBER(SEARCH('Chapter 2 (Generated)'!$B$3:$V$3,INDEX(MyData,D16936, E16936+1))))&gt;0,
SUMPRODUCT(--ISNUMBER(SEARCH('Chapter 2 (Generated)'!$B$4:$V$4,INDEX(MyData,D16936, E16936+1))))&gt;0)),
"        " &amp; INDEX(MyData,D16936, E16936+1),
"    " &amp; INDEX(MyData,D16936, E16936+1))</f>
        <v xml:space="preserve">        -1,</v>
      </c>
    </row>
    <row r="16937" spans="4:7" x14ac:dyDescent="0.2">
      <c r="D16937" s="20">
        <f t="shared" si="264"/>
        <v>196</v>
      </c>
      <c r="E16937" s="20">
        <f>MIN(IF(MOD(ROWS($A$2:A16937),$A$2)=0,E16936+1, E16936), $B$2-1)</f>
        <v>20</v>
      </c>
      <c r="G16937" s="2" t="str">
        <f>IF(NOT(OR(
SUMPRODUCT(--ISNUMBER(SEARCH('Chapter 2 (Generated)'!$B$3:$V$3,INDEX(MyData,D16937, E16937+1))))&gt;0,
SUMPRODUCT(--ISNUMBER(SEARCH('Chapter 2 (Generated)'!$B$4:$V$4,INDEX(MyData,D16937, E16937+1))))&gt;0)),
"        " &amp; INDEX(MyData,D16937, E16937+1),
"    " &amp; INDEX(MyData,D16937, E16937+1))</f>
        <v xml:space="preserve">        -1,</v>
      </c>
    </row>
    <row r="16938" spans="4:7" x14ac:dyDescent="0.2">
      <c r="D16938" s="20">
        <f t="shared" si="264"/>
        <v>197</v>
      </c>
      <c r="E16938" s="20">
        <f>MIN(IF(MOD(ROWS($A$2:A16938),$A$2)=0,E16937+1, E16937), $B$2-1)</f>
        <v>20</v>
      </c>
      <c r="G16938" s="2" t="str">
        <f>IF(NOT(OR(
SUMPRODUCT(--ISNUMBER(SEARCH('Chapter 2 (Generated)'!$B$3:$V$3,INDEX(MyData,D16938, E16938+1))))&gt;0,
SUMPRODUCT(--ISNUMBER(SEARCH('Chapter 2 (Generated)'!$B$4:$V$4,INDEX(MyData,D16938, E16938+1))))&gt;0)),
"        " &amp; INDEX(MyData,D16938, E16938+1),
"    " &amp; INDEX(MyData,D16938, E16938+1))</f>
        <v xml:space="preserve">        -1,</v>
      </c>
    </row>
    <row r="16939" spans="4:7" x14ac:dyDescent="0.2">
      <c r="D16939" s="20">
        <f t="shared" si="264"/>
        <v>198</v>
      </c>
      <c r="E16939" s="20">
        <f>MIN(IF(MOD(ROWS($A$2:A16939),$A$2)=0,E16938+1, E16938), $B$2-1)</f>
        <v>20</v>
      </c>
      <c r="G16939" s="2" t="str">
        <f>IF(NOT(OR(
SUMPRODUCT(--ISNUMBER(SEARCH('Chapter 2 (Generated)'!$B$3:$V$3,INDEX(MyData,D16939, E16939+1))))&gt;0,
SUMPRODUCT(--ISNUMBER(SEARCH('Chapter 2 (Generated)'!$B$4:$V$4,INDEX(MyData,D16939, E16939+1))))&gt;0)),
"        " &amp; INDEX(MyData,D16939, E16939+1),
"    " &amp; INDEX(MyData,D16939, E16939+1))</f>
        <v xml:space="preserve">        -1,//195 </v>
      </c>
    </row>
    <row r="16940" spans="4:7" x14ac:dyDescent="0.2">
      <c r="D16940" s="20">
        <f t="shared" si="264"/>
        <v>199</v>
      </c>
      <c r="E16940" s="20">
        <f>MIN(IF(MOD(ROWS($A$2:A16940),$A$2)=0,E16939+1, E16939), $B$2-1)</f>
        <v>20</v>
      </c>
      <c r="G16940" s="2" t="str">
        <f>IF(NOT(OR(
SUMPRODUCT(--ISNUMBER(SEARCH('Chapter 2 (Generated)'!$B$3:$V$3,INDEX(MyData,D16940, E16940+1))))&gt;0,
SUMPRODUCT(--ISNUMBER(SEARCH('Chapter 2 (Generated)'!$B$4:$V$4,INDEX(MyData,D16940, E16940+1))))&gt;0)),
"        " &amp; INDEX(MyData,D16940, E16940+1),
"    " &amp; INDEX(MyData,D16940, E16940+1))</f>
        <v xml:space="preserve">        -1,</v>
      </c>
    </row>
    <row r="16941" spans="4:7" x14ac:dyDescent="0.2">
      <c r="D16941" s="20">
        <f t="shared" si="264"/>
        <v>200</v>
      </c>
      <c r="E16941" s="20">
        <f>MIN(IF(MOD(ROWS($A$2:A16941),$A$2)=0,E16940+1, E16940), $B$2-1)</f>
        <v>20</v>
      </c>
      <c r="G16941" s="2" t="str">
        <f>IF(NOT(OR(
SUMPRODUCT(--ISNUMBER(SEARCH('Chapter 2 (Generated)'!$B$3:$V$3,INDEX(MyData,D16941, E16941+1))))&gt;0,
SUMPRODUCT(--ISNUMBER(SEARCH('Chapter 2 (Generated)'!$B$4:$V$4,INDEX(MyData,D16941, E16941+1))))&gt;0)),
"        " &amp; INDEX(MyData,D16941, E16941+1),
"    " &amp; INDEX(MyData,D16941, E16941+1))</f>
        <v xml:space="preserve">        -1,</v>
      </c>
    </row>
    <row r="16942" spans="4:7" x14ac:dyDescent="0.2">
      <c r="D16942" s="20">
        <f t="shared" si="264"/>
        <v>201</v>
      </c>
      <c r="E16942" s="20">
        <f>MIN(IF(MOD(ROWS($A$2:A16942),$A$2)=0,E16941+1, E16941), $B$2-1)</f>
        <v>20</v>
      </c>
      <c r="G16942" s="2" t="str">
        <f>IF(NOT(OR(
SUMPRODUCT(--ISNUMBER(SEARCH('Chapter 2 (Generated)'!$B$3:$V$3,INDEX(MyData,D16942, E16942+1))))&gt;0,
SUMPRODUCT(--ISNUMBER(SEARCH('Chapter 2 (Generated)'!$B$4:$V$4,INDEX(MyData,D16942, E16942+1))))&gt;0)),
"        " &amp; INDEX(MyData,D16942, E16942+1),
"    " &amp; INDEX(MyData,D16942, E16942+1))</f>
        <v xml:space="preserve">        -1,</v>
      </c>
    </row>
    <row r="16943" spans="4:7" x14ac:dyDescent="0.2">
      <c r="D16943" s="20">
        <f t="shared" si="264"/>
        <v>202</v>
      </c>
      <c r="E16943" s="20">
        <f>MIN(IF(MOD(ROWS($A$2:A16943),$A$2)=0,E16942+1, E16942), $B$2-1)</f>
        <v>20</v>
      </c>
      <c r="G16943" s="2" t="str">
        <f>IF(NOT(OR(
SUMPRODUCT(--ISNUMBER(SEARCH('Chapter 2 (Generated)'!$B$3:$V$3,INDEX(MyData,D16943, E16943+1))))&gt;0,
SUMPRODUCT(--ISNUMBER(SEARCH('Chapter 2 (Generated)'!$B$4:$V$4,INDEX(MyData,D16943, E16943+1))))&gt;0)),
"        " &amp; INDEX(MyData,D16943, E16943+1),
"    " &amp; INDEX(MyData,D16943, E16943+1))</f>
        <v xml:space="preserve">        -1,</v>
      </c>
    </row>
    <row r="16944" spans="4:7" x14ac:dyDescent="0.2">
      <c r="D16944" s="20">
        <f t="shared" si="264"/>
        <v>203</v>
      </c>
      <c r="E16944" s="20">
        <f>MIN(IF(MOD(ROWS($A$2:A16944),$A$2)=0,E16943+1, E16943), $B$2-1)</f>
        <v>20</v>
      </c>
      <c r="G16944" s="2" t="str">
        <f>IF(NOT(OR(
SUMPRODUCT(--ISNUMBER(SEARCH('Chapter 2 (Generated)'!$B$3:$V$3,INDEX(MyData,D16944, E16944+1))))&gt;0,
SUMPRODUCT(--ISNUMBER(SEARCH('Chapter 2 (Generated)'!$B$4:$V$4,INDEX(MyData,D16944, E16944+1))))&gt;0)),
"        " &amp; INDEX(MyData,D16944, E16944+1),
"    " &amp; INDEX(MyData,D16944, E16944+1))</f>
        <v xml:space="preserve">        -1,//200 </v>
      </c>
    </row>
    <row r="16945" spans="4:7" x14ac:dyDescent="0.2">
      <c r="D16945" s="20">
        <f t="shared" si="264"/>
        <v>204</v>
      </c>
      <c r="E16945" s="20">
        <f>MIN(IF(MOD(ROWS($A$2:A16945),$A$2)=0,E16944+1, E16944), $B$2-1)</f>
        <v>20</v>
      </c>
      <c r="G16945" s="2" t="str">
        <f>IF(NOT(OR(
SUMPRODUCT(--ISNUMBER(SEARCH('Chapter 2 (Generated)'!$B$3:$V$3,INDEX(MyData,D16945, E16945+1))))&gt;0,
SUMPRODUCT(--ISNUMBER(SEARCH('Chapter 2 (Generated)'!$B$4:$V$4,INDEX(MyData,D16945, E16945+1))))&gt;0)),
"        " &amp; INDEX(MyData,D16945, E16945+1),
"    " &amp; INDEX(MyData,D16945, E16945+1))</f>
        <v xml:space="preserve">        -1,</v>
      </c>
    </row>
    <row r="16946" spans="4:7" x14ac:dyDescent="0.2">
      <c r="D16946" s="20">
        <f t="shared" si="264"/>
        <v>205</v>
      </c>
      <c r="E16946" s="20">
        <f>MIN(IF(MOD(ROWS($A$2:A16946),$A$2)=0,E16945+1, E16945), $B$2-1)</f>
        <v>20</v>
      </c>
      <c r="G16946" s="2" t="str">
        <f>IF(NOT(OR(
SUMPRODUCT(--ISNUMBER(SEARCH('Chapter 2 (Generated)'!$B$3:$V$3,INDEX(MyData,D16946, E16946+1))))&gt;0,
SUMPRODUCT(--ISNUMBER(SEARCH('Chapter 2 (Generated)'!$B$4:$V$4,INDEX(MyData,D16946, E16946+1))))&gt;0)),
"        " &amp; INDEX(MyData,D16946, E16946+1),
"    " &amp; INDEX(MyData,D16946, E16946+1))</f>
        <v xml:space="preserve">        -1,</v>
      </c>
    </row>
    <row r="16947" spans="4:7" x14ac:dyDescent="0.2">
      <c r="D16947" s="20">
        <f t="shared" si="264"/>
        <v>206</v>
      </c>
      <c r="E16947" s="20">
        <f>MIN(IF(MOD(ROWS($A$2:A16947),$A$2)=0,E16946+1, E16946), $B$2-1)</f>
        <v>20</v>
      </c>
      <c r="G16947" s="2" t="str">
        <f>IF(NOT(OR(
SUMPRODUCT(--ISNUMBER(SEARCH('Chapter 2 (Generated)'!$B$3:$V$3,INDEX(MyData,D16947, E16947+1))))&gt;0,
SUMPRODUCT(--ISNUMBER(SEARCH('Chapter 2 (Generated)'!$B$4:$V$4,INDEX(MyData,D16947, E16947+1))))&gt;0)),
"        " &amp; INDEX(MyData,D16947, E16947+1),
"    " &amp; INDEX(MyData,D16947, E16947+1))</f>
        <v xml:space="preserve">        -1,</v>
      </c>
    </row>
    <row r="16948" spans="4:7" x14ac:dyDescent="0.2">
      <c r="D16948" s="20">
        <f t="shared" si="264"/>
        <v>207</v>
      </c>
      <c r="E16948" s="20">
        <f>MIN(IF(MOD(ROWS($A$2:A16948),$A$2)=0,E16947+1, E16947), $B$2-1)</f>
        <v>20</v>
      </c>
      <c r="G16948" s="2" t="str">
        <f>IF(NOT(OR(
SUMPRODUCT(--ISNUMBER(SEARCH('Chapter 2 (Generated)'!$B$3:$V$3,INDEX(MyData,D16948, E16948+1))))&gt;0,
SUMPRODUCT(--ISNUMBER(SEARCH('Chapter 2 (Generated)'!$B$4:$V$4,INDEX(MyData,D16948, E16948+1))))&gt;0)),
"        " &amp; INDEX(MyData,D16948, E16948+1),
"    " &amp; INDEX(MyData,D16948, E16948+1))</f>
        <v xml:space="preserve">        -1,</v>
      </c>
    </row>
    <row r="16949" spans="4:7" x14ac:dyDescent="0.2">
      <c r="D16949" s="20">
        <f t="shared" si="264"/>
        <v>208</v>
      </c>
      <c r="E16949" s="20">
        <f>MIN(IF(MOD(ROWS($A$2:A16949),$A$2)=0,E16948+1, E16948), $B$2-1)</f>
        <v>20</v>
      </c>
      <c r="G16949" s="2" t="str">
        <f>IF(NOT(OR(
SUMPRODUCT(--ISNUMBER(SEARCH('Chapter 2 (Generated)'!$B$3:$V$3,INDEX(MyData,D16949, E16949+1))))&gt;0,
SUMPRODUCT(--ISNUMBER(SEARCH('Chapter 2 (Generated)'!$B$4:$V$4,INDEX(MyData,D16949, E16949+1))))&gt;0)),
"        " &amp; INDEX(MyData,D16949, E16949+1),
"    " &amp; INDEX(MyData,D16949, E16949+1))</f>
        <v xml:space="preserve">        -1,//205 </v>
      </c>
    </row>
    <row r="16950" spans="4:7" x14ac:dyDescent="0.2">
      <c r="D16950" s="20">
        <f t="shared" si="264"/>
        <v>209</v>
      </c>
      <c r="E16950" s="20">
        <f>MIN(IF(MOD(ROWS($A$2:A16950),$A$2)=0,E16949+1, E16949), $B$2-1)</f>
        <v>20</v>
      </c>
      <c r="G16950" s="2" t="str">
        <f>IF(NOT(OR(
SUMPRODUCT(--ISNUMBER(SEARCH('Chapter 2 (Generated)'!$B$3:$V$3,INDEX(MyData,D16950, E16950+1))))&gt;0,
SUMPRODUCT(--ISNUMBER(SEARCH('Chapter 2 (Generated)'!$B$4:$V$4,INDEX(MyData,D16950, E16950+1))))&gt;0)),
"        " &amp; INDEX(MyData,D16950, E16950+1),
"    " &amp; INDEX(MyData,D16950, E16950+1))</f>
        <v xml:space="preserve">        -1,</v>
      </c>
    </row>
    <row r="16951" spans="4:7" x14ac:dyDescent="0.2">
      <c r="D16951" s="20">
        <f t="shared" si="264"/>
        <v>210</v>
      </c>
      <c r="E16951" s="20">
        <f>MIN(IF(MOD(ROWS($A$2:A16951),$A$2)=0,E16950+1, E16950), $B$2-1)</f>
        <v>20</v>
      </c>
      <c r="G16951" s="2" t="str">
        <f>IF(NOT(OR(
SUMPRODUCT(--ISNUMBER(SEARCH('Chapter 2 (Generated)'!$B$3:$V$3,INDEX(MyData,D16951, E16951+1))))&gt;0,
SUMPRODUCT(--ISNUMBER(SEARCH('Chapter 2 (Generated)'!$B$4:$V$4,INDEX(MyData,D16951, E16951+1))))&gt;0)),
"        " &amp; INDEX(MyData,D16951, E16951+1),
"    " &amp; INDEX(MyData,D16951, E16951+1))</f>
        <v xml:space="preserve">        -1,</v>
      </c>
    </row>
    <row r="16952" spans="4:7" x14ac:dyDescent="0.2">
      <c r="D16952" s="20">
        <f t="shared" si="264"/>
        <v>211</v>
      </c>
      <c r="E16952" s="20">
        <f>MIN(IF(MOD(ROWS($A$2:A16952),$A$2)=0,E16951+1, E16951), $B$2-1)</f>
        <v>20</v>
      </c>
      <c r="G16952" s="2" t="str">
        <f>IF(NOT(OR(
SUMPRODUCT(--ISNUMBER(SEARCH('Chapter 2 (Generated)'!$B$3:$V$3,INDEX(MyData,D16952, E16952+1))))&gt;0,
SUMPRODUCT(--ISNUMBER(SEARCH('Chapter 2 (Generated)'!$B$4:$V$4,INDEX(MyData,D16952, E16952+1))))&gt;0)),
"        " &amp; INDEX(MyData,D16952, E16952+1),
"    " &amp; INDEX(MyData,D16952, E16952+1))</f>
        <v xml:space="preserve">        -1,</v>
      </c>
    </row>
    <row r="16953" spans="4:7" x14ac:dyDescent="0.2">
      <c r="D16953" s="20">
        <f t="shared" si="264"/>
        <v>212</v>
      </c>
      <c r="E16953" s="20">
        <f>MIN(IF(MOD(ROWS($A$2:A16953),$A$2)=0,E16952+1, E16952), $B$2-1)</f>
        <v>20</v>
      </c>
      <c r="G16953" s="2" t="str">
        <f>IF(NOT(OR(
SUMPRODUCT(--ISNUMBER(SEARCH('Chapter 2 (Generated)'!$B$3:$V$3,INDEX(MyData,D16953, E16953+1))))&gt;0,
SUMPRODUCT(--ISNUMBER(SEARCH('Chapter 2 (Generated)'!$B$4:$V$4,INDEX(MyData,D16953, E16953+1))))&gt;0)),
"        " &amp; INDEX(MyData,D16953, E16953+1),
"    " &amp; INDEX(MyData,D16953, E16953+1))</f>
        <v xml:space="preserve">        -1,</v>
      </c>
    </row>
    <row r="16954" spans="4:7" x14ac:dyDescent="0.2">
      <c r="D16954" s="20">
        <f t="shared" si="264"/>
        <v>213</v>
      </c>
      <c r="E16954" s="20">
        <f>MIN(IF(MOD(ROWS($A$2:A16954),$A$2)=0,E16953+1, E16953), $B$2-1)</f>
        <v>20</v>
      </c>
      <c r="G16954" s="2" t="str">
        <f>IF(NOT(OR(
SUMPRODUCT(--ISNUMBER(SEARCH('Chapter 2 (Generated)'!$B$3:$V$3,INDEX(MyData,D16954, E16954+1))))&gt;0,
SUMPRODUCT(--ISNUMBER(SEARCH('Chapter 2 (Generated)'!$B$4:$V$4,INDEX(MyData,D16954, E16954+1))))&gt;0)),
"        " &amp; INDEX(MyData,D16954, E16954+1),
"    " &amp; INDEX(MyData,D16954, E16954+1))</f>
        <v xml:space="preserve">        -1,//210 </v>
      </c>
    </row>
    <row r="16955" spans="4:7" x14ac:dyDescent="0.2">
      <c r="D16955" s="20">
        <f t="shared" si="264"/>
        <v>214</v>
      </c>
      <c r="E16955" s="20">
        <f>MIN(IF(MOD(ROWS($A$2:A16955),$A$2)=0,E16954+1, E16954), $B$2-1)</f>
        <v>20</v>
      </c>
      <c r="G16955" s="2" t="str">
        <f>IF(NOT(OR(
SUMPRODUCT(--ISNUMBER(SEARCH('Chapter 2 (Generated)'!$B$3:$V$3,INDEX(MyData,D16955, E16955+1))))&gt;0,
SUMPRODUCT(--ISNUMBER(SEARCH('Chapter 2 (Generated)'!$B$4:$V$4,INDEX(MyData,D16955, E16955+1))))&gt;0)),
"        " &amp; INDEX(MyData,D16955, E16955+1),
"    " &amp; INDEX(MyData,D16955, E16955+1))</f>
        <v xml:space="preserve">        -1,</v>
      </c>
    </row>
    <row r="16956" spans="4:7" x14ac:dyDescent="0.2">
      <c r="D16956" s="20">
        <f t="shared" si="264"/>
        <v>215</v>
      </c>
      <c r="E16956" s="20">
        <f>MIN(IF(MOD(ROWS($A$2:A16956),$A$2)=0,E16955+1, E16955), $B$2-1)</f>
        <v>20</v>
      </c>
      <c r="G16956" s="2" t="str">
        <f>IF(NOT(OR(
SUMPRODUCT(--ISNUMBER(SEARCH('Chapter 2 (Generated)'!$B$3:$V$3,INDEX(MyData,D16956, E16956+1))))&gt;0,
SUMPRODUCT(--ISNUMBER(SEARCH('Chapter 2 (Generated)'!$B$4:$V$4,INDEX(MyData,D16956, E16956+1))))&gt;0)),
"        " &amp; INDEX(MyData,D16956, E16956+1),
"    " &amp; INDEX(MyData,D16956, E16956+1))</f>
        <v xml:space="preserve">        -1,</v>
      </c>
    </row>
    <row r="16957" spans="4:7" x14ac:dyDescent="0.2">
      <c r="D16957" s="20">
        <f t="shared" si="264"/>
        <v>216</v>
      </c>
      <c r="E16957" s="20">
        <f>MIN(IF(MOD(ROWS($A$2:A16957),$A$2)=0,E16956+1, E16956), $B$2-1)</f>
        <v>20</v>
      </c>
      <c r="G16957" s="2" t="str">
        <f>IF(NOT(OR(
SUMPRODUCT(--ISNUMBER(SEARCH('Chapter 2 (Generated)'!$B$3:$V$3,INDEX(MyData,D16957, E16957+1))))&gt;0,
SUMPRODUCT(--ISNUMBER(SEARCH('Chapter 2 (Generated)'!$B$4:$V$4,INDEX(MyData,D16957, E16957+1))))&gt;0)),
"        " &amp; INDEX(MyData,D16957, E16957+1),
"    " &amp; INDEX(MyData,D16957, E16957+1))</f>
        <v xml:space="preserve">        -1,</v>
      </c>
    </row>
    <row r="16958" spans="4:7" x14ac:dyDescent="0.2">
      <c r="D16958" s="20">
        <f t="shared" si="264"/>
        <v>217</v>
      </c>
      <c r="E16958" s="20">
        <f>MIN(IF(MOD(ROWS($A$2:A16958),$A$2)=0,E16957+1, E16957), $B$2-1)</f>
        <v>20</v>
      </c>
      <c r="G16958" s="2" t="str">
        <f>IF(NOT(OR(
SUMPRODUCT(--ISNUMBER(SEARCH('Chapter 2 (Generated)'!$B$3:$V$3,INDEX(MyData,D16958, E16958+1))))&gt;0,
SUMPRODUCT(--ISNUMBER(SEARCH('Chapter 2 (Generated)'!$B$4:$V$4,INDEX(MyData,D16958, E16958+1))))&gt;0)),
"        " &amp; INDEX(MyData,D16958, E16958+1),
"    " &amp; INDEX(MyData,D16958, E16958+1))</f>
        <v xml:space="preserve">        -1,</v>
      </c>
    </row>
    <row r="16959" spans="4:7" x14ac:dyDescent="0.2">
      <c r="D16959" s="20">
        <f t="shared" si="264"/>
        <v>218</v>
      </c>
      <c r="E16959" s="20">
        <f>MIN(IF(MOD(ROWS($A$2:A16959),$A$2)=0,E16958+1, E16958), $B$2-1)</f>
        <v>20</v>
      </c>
      <c r="G16959" s="2" t="str">
        <f>IF(NOT(OR(
SUMPRODUCT(--ISNUMBER(SEARCH('Chapter 2 (Generated)'!$B$3:$V$3,INDEX(MyData,D16959, E16959+1))))&gt;0,
SUMPRODUCT(--ISNUMBER(SEARCH('Chapter 2 (Generated)'!$B$4:$V$4,INDEX(MyData,D16959, E16959+1))))&gt;0)),
"        " &amp; INDEX(MyData,D16959, E16959+1),
"    " &amp; INDEX(MyData,D16959, E16959+1))</f>
        <v xml:space="preserve">        -1,//215 </v>
      </c>
    </row>
    <row r="16960" spans="4:7" x14ac:dyDescent="0.2">
      <c r="D16960" s="20">
        <f t="shared" si="264"/>
        <v>219</v>
      </c>
      <c r="E16960" s="20">
        <f>MIN(IF(MOD(ROWS($A$2:A16960),$A$2)=0,E16959+1, E16959), $B$2-1)</f>
        <v>20</v>
      </c>
      <c r="G16960" s="2" t="str">
        <f>IF(NOT(OR(
SUMPRODUCT(--ISNUMBER(SEARCH('Chapter 2 (Generated)'!$B$3:$V$3,INDEX(MyData,D16960, E16960+1))))&gt;0,
SUMPRODUCT(--ISNUMBER(SEARCH('Chapter 2 (Generated)'!$B$4:$V$4,INDEX(MyData,D16960, E16960+1))))&gt;0)),
"        " &amp; INDEX(MyData,D16960, E16960+1),
"    " &amp; INDEX(MyData,D16960, E16960+1))</f>
        <v xml:space="preserve">        -1,</v>
      </c>
    </row>
    <row r="16961" spans="4:7" x14ac:dyDescent="0.2">
      <c r="D16961" s="20">
        <f t="shared" si="264"/>
        <v>220</v>
      </c>
      <c r="E16961" s="20">
        <f>MIN(IF(MOD(ROWS($A$2:A16961),$A$2)=0,E16960+1, E16960), $B$2-1)</f>
        <v>20</v>
      </c>
      <c r="G16961" s="2" t="str">
        <f>IF(NOT(OR(
SUMPRODUCT(--ISNUMBER(SEARCH('Chapter 2 (Generated)'!$B$3:$V$3,INDEX(MyData,D16961, E16961+1))))&gt;0,
SUMPRODUCT(--ISNUMBER(SEARCH('Chapter 2 (Generated)'!$B$4:$V$4,INDEX(MyData,D16961, E16961+1))))&gt;0)),
"        " &amp; INDEX(MyData,D16961, E16961+1),
"    " &amp; INDEX(MyData,D16961, E16961+1))</f>
        <v xml:space="preserve">        -1,</v>
      </c>
    </row>
    <row r="16962" spans="4:7" x14ac:dyDescent="0.2">
      <c r="D16962" s="20">
        <f t="shared" ref="D16962:D17025" si="265">MOD(ROW(D16961)-1+ROWS(MyData),ROWS(MyData))+1</f>
        <v>221</v>
      </c>
      <c r="E16962" s="20">
        <f>MIN(IF(MOD(ROWS($A$2:A16962),$A$2)=0,E16961+1, E16961), $B$2-1)</f>
        <v>20</v>
      </c>
      <c r="G16962" s="2" t="str">
        <f>IF(NOT(OR(
SUMPRODUCT(--ISNUMBER(SEARCH('Chapter 2 (Generated)'!$B$3:$V$3,INDEX(MyData,D16962, E16962+1))))&gt;0,
SUMPRODUCT(--ISNUMBER(SEARCH('Chapter 2 (Generated)'!$B$4:$V$4,INDEX(MyData,D16962, E16962+1))))&gt;0)),
"        " &amp; INDEX(MyData,D16962, E16962+1),
"    " &amp; INDEX(MyData,D16962, E16962+1))</f>
        <v xml:space="preserve">        -1,</v>
      </c>
    </row>
    <row r="16963" spans="4:7" x14ac:dyDescent="0.2">
      <c r="D16963" s="20">
        <f t="shared" si="265"/>
        <v>222</v>
      </c>
      <c r="E16963" s="20">
        <f>MIN(IF(MOD(ROWS($A$2:A16963),$A$2)=0,E16962+1, E16962), $B$2-1)</f>
        <v>20</v>
      </c>
      <c r="G16963" s="2" t="str">
        <f>IF(NOT(OR(
SUMPRODUCT(--ISNUMBER(SEARCH('Chapter 2 (Generated)'!$B$3:$V$3,INDEX(MyData,D16963, E16963+1))))&gt;0,
SUMPRODUCT(--ISNUMBER(SEARCH('Chapter 2 (Generated)'!$B$4:$V$4,INDEX(MyData,D16963, E16963+1))))&gt;0)),
"        " &amp; INDEX(MyData,D16963, E16963+1),
"    " &amp; INDEX(MyData,D16963, E16963+1))</f>
        <v xml:space="preserve">        -1,</v>
      </c>
    </row>
    <row r="16964" spans="4:7" x14ac:dyDescent="0.2">
      <c r="D16964" s="20">
        <f t="shared" si="265"/>
        <v>223</v>
      </c>
      <c r="E16964" s="20">
        <f>MIN(IF(MOD(ROWS($A$2:A16964),$A$2)=0,E16963+1, E16963), $B$2-1)</f>
        <v>20</v>
      </c>
      <c r="G16964" s="2" t="str">
        <f>IF(NOT(OR(
SUMPRODUCT(--ISNUMBER(SEARCH('Chapter 2 (Generated)'!$B$3:$V$3,INDEX(MyData,D16964, E16964+1))))&gt;0,
SUMPRODUCT(--ISNUMBER(SEARCH('Chapter 2 (Generated)'!$B$4:$V$4,INDEX(MyData,D16964, E16964+1))))&gt;0)),
"        " &amp; INDEX(MyData,D16964, E16964+1),
"    " &amp; INDEX(MyData,D16964, E16964+1))</f>
        <v xml:space="preserve">        -1,//220 </v>
      </c>
    </row>
    <row r="16965" spans="4:7" x14ac:dyDescent="0.2">
      <c r="D16965" s="20">
        <f t="shared" si="265"/>
        <v>224</v>
      </c>
      <c r="E16965" s="20">
        <f>MIN(IF(MOD(ROWS($A$2:A16965),$A$2)=0,E16964+1, E16964), $B$2-1)</f>
        <v>20</v>
      </c>
      <c r="G16965" s="2" t="str">
        <f>IF(NOT(OR(
SUMPRODUCT(--ISNUMBER(SEARCH('Chapter 2 (Generated)'!$B$3:$V$3,INDEX(MyData,D16965, E16965+1))))&gt;0,
SUMPRODUCT(--ISNUMBER(SEARCH('Chapter 2 (Generated)'!$B$4:$V$4,INDEX(MyData,D16965, E16965+1))))&gt;0)),
"        " &amp; INDEX(MyData,D16965, E16965+1),
"    " &amp; INDEX(MyData,D16965, E16965+1))</f>
        <v xml:space="preserve">        -1,</v>
      </c>
    </row>
    <row r="16966" spans="4:7" x14ac:dyDescent="0.2">
      <c r="D16966" s="20">
        <f t="shared" si="265"/>
        <v>225</v>
      </c>
      <c r="E16966" s="20">
        <f>MIN(IF(MOD(ROWS($A$2:A16966),$A$2)=0,E16965+1, E16965), $B$2-1)</f>
        <v>20</v>
      </c>
      <c r="G16966" s="2" t="str">
        <f>IF(NOT(OR(
SUMPRODUCT(--ISNUMBER(SEARCH('Chapter 2 (Generated)'!$B$3:$V$3,INDEX(MyData,D16966, E16966+1))))&gt;0,
SUMPRODUCT(--ISNUMBER(SEARCH('Chapter 2 (Generated)'!$B$4:$V$4,INDEX(MyData,D16966, E16966+1))))&gt;0)),
"        " &amp; INDEX(MyData,D16966, E16966+1),
"    " &amp; INDEX(MyData,D16966, E16966+1))</f>
        <v xml:space="preserve">        -1,</v>
      </c>
    </row>
    <row r="16967" spans="4:7" x14ac:dyDescent="0.2">
      <c r="D16967" s="20">
        <f t="shared" si="265"/>
        <v>226</v>
      </c>
      <c r="E16967" s="20">
        <f>MIN(IF(MOD(ROWS($A$2:A16967),$A$2)=0,E16966+1, E16966), $B$2-1)</f>
        <v>20</v>
      </c>
      <c r="G16967" s="2" t="str">
        <f>IF(NOT(OR(
SUMPRODUCT(--ISNUMBER(SEARCH('Chapter 2 (Generated)'!$B$3:$V$3,INDEX(MyData,D16967, E16967+1))))&gt;0,
SUMPRODUCT(--ISNUMBER(SEARCH('Chapter 2 (Generated)'!$B$4:$V$4,INDEX(MyData,D16967, E16967+1))))&gt;0)),
"        " &amp; INDEX(MyData,D16967, E16967+1),
"    " &amp; INDEX(MyData,D16967, E16967+1))</f>
        <v xml:space="preserve">        -1,</v>
      </c>
    </row>
    <row r="16968" spans="4:7" x14ac:dyDescent="0.2">
      <c r="D16968" s="20">
        <f t="shared" si="265"/>
        <v>227</v>
      </c>
      <c r="E16968" s="20">
        <f>MIN(IF(MOD(ROWS($A$2:A16968),$A$2)=0,E16967+1, E16967), $B$2-1)</f>
        <v>20</v>
      </c>
      <c r="G16968" s="2" t="str">
        <f>IF(NOT(OR(
SUMPRODUCT(--ISNUMBER(SEARCH('Chapter 2 (Generated)'!$B$3:$V$3,INDEX(MyData,D16968, E16968+1))))&gt;0,
SUMPRODUCT(--ISNUMBER(SEARCH('Chapter 2 (Generated)'!$B$4:$V$4,INDEX(MyData,D16968, E16968+1))))&gt;0)),
"        " &amp; INDEX(MyData,D16968, E16968+1),
"    " &amp; INDEX(MyData,D16968, E16968+1))</f>
        <v xml:space="preserve">        -1,</v>
      </c>
    </row>
    <row r="16969" spans="4:7" x14ac:dyDescent="0.2">
      <c r="D16969" s="20">
        <f t="shared" si="265"/>
        <v>228</v>
      </c>
      <c r="E16969" s="20">
        <f>MIN(IF(MOD(ROWS($A$2:A16969),$A$2)=0,E16968+1, E16968), $B$2-1)</f>
        <v>20</v>
      </c>
      <c r="G16969" s="2" t="str">
        <f>IF(NOT(OR(
SUMPRODUCT(--ISNUMBER(SEARCH('Chapter 2 (Generated)'!$B$3:$V$3,INDEX(MyData,D16969, E16969+1))))&gt;0,
SUMPRODUCT(--ISNUMBER(SEARCH('Chapter 2 (Generated)'!$B$4:$V$4,INDEX(MyData,D16969, E16969+1))))&gt;0)),
"        " &amp; INDEX(MyData,D16969, E16969+1),
"    " &amp; INDEX(MyData,D16969, E16969+1))</f>
        <v xml:space="preserve">        -1,//225 </v>
      </c>
    </row>
    <row r="16970" spans="4:7" x14ac:dyDescent="0.2">
      <c r="D16970" s="20">
        <f t="shared" si="265"/>
        <v>229</v>
      </c>
      <c r="E16970" s="20">
        <f>MIN(IF(MOD(ROWS($A$2:A16970),$A$2)=0,E16969+1, E16969), $B$2-1)</f>
        <v>20</v>
      </c>
      <c r="G16970" s="2" t="str">
        <f>IF(NOT(OR(
SUMPRODUCT(--ISNUMBER(SEARCH('Chapter 2 (Generated)'!$B$3:$V$3,INDEX(MyData,D16970, E16970+1))))&gt;0,
SUMPRODUCT(--ISNUMBER(SEARCH('Chapter 2 (Generated)'!$B$4:$V$4,INDEX(MyData,D16970, E16970+1))))&gt;0)),
"        " &amp; INDEX(MyData,D16970, E16970+1),
"    " &amp; INDEX(MyData,D16970, E16970+1))</f>
        <v xml:space="preserve">        -1,</v>
      </c>
    </row>
    <row r="16971" spans="4:7" x14ac:dyDescent="0.2">
      <c r="D16971" s="20">
        <f t="shared" si="265"/>
        <v>230</v>
      </c>
      <c r="E16971" s="20">
        <f>MIN(IF(MOD(ROWS($A$2:A16971),$A$2)=0,E16970+1, E16970), $B$2-1)</f>
        <v>20</v>
      </c>
      <c r="G16971" s="2" t="str">
        <f>IF(NOT(OR(
SUMPRODUCT(--ISNUMBER(SEARCH('Chapter 2 (Generated)'!$B$3:$V$3,INDEX(MyData,D16971, E16971+1))))&gt;0,
SUMPRODUCT(--ISNUMBER(SEARCH('Chapter 2 (Generated)'!$B$4:$V$4,INDEX(MyData,D16971, E16971+1))))&gt;0)),
"        " &amp; INDEX(MyData,D16971, E16971+1),
"    " &amp; INDEX(MyData,D16971, E16971+1))</f>
        <v xml:space="preserve">        -1,</v>
      </c>
    </row>
    <row r="16972" spans="4:7" x14ac:dyDescent="0.2">
      <c r="D16972" s="20">
        <f t="shared" si="265"/>
        <v>231</v>
      </c>
      <c r="E16972" s="20">
        <f>MIN(IF(MOD(ROWS($A$2:A16972),$A$2)=0,E16971+1, E16971), $B$2-1)</f>
        <v>20</v>
      </c>
      <c r="G16972" s="2" t="str">
        <f>IF(NOT(OR(
SUMPRODUCT(--ISNUMBER(SEARCH('Chapter 2 (Generated)'!$B$3:$V$3,INDEX(MyData,D16972, E16972+1))))&gt;0,
SUMPRODUCT(--ISNUMBER(SEARCH('Chapter 2 (Generated)'!$B$4:$V$4,INDEX(MyData,D16972, E16972+1))))&gt;0)),
"        " &amp; INDEX(MyData,D16972, E16972+1),
"    " &amp; INDEX(MyData,D16972, E16972+1))</f>
        <v xml:space="preserve">        -1,</v>
      </c>
    </row>
    <row r="16973" spans="4:7" x14ac:dyDescent="0.2">
      <c r="D16973" s="20">
        <f t="shared" si="265"/>
        <v>232</v>
      </c>
      <c r="E16973" s="20">
        <f>MIN(IF(MOD(ROWS($A$2:A16973),$A$2)=0,E16972+1, E16972), $B$2-1)</f>
        <v>20</v>
      </c>
      <c r="G16973" s="2" t="str">
        <f>IF(NOT(OR(
SUMPRODUCT(--ISNUMBER(SEARCH('Chapter 2 (Generated)'!$B$3:$V$3,INDEX(MyData,D16973, E16973+1))))&gt;0,
SUMPRODUCT(--ISNUMBER(SEARCH('Chapter 2 (Generated)'!$B$4:$V$4,INDEX(MyData,D16973, E16973+1))))&gt;0)),
"        " &amp; INDEX(MyData,D16973, E16973+1),
"    " &amp; INDEX(MyData,D16973, E16973+1))</f>
        <v xml:space="preserve">        -1,</v>
      </c>
    </row>
    <row r="16974" spans="4:7" x14ac:dyDescent="0.2">
      <c r="D16974" s="20">
        <f t="shared" si="265"/>
        <v>233</v>
      </c>
      <c r="E16974" s="20">
        <f>MIN(IF(MOD(ROWS($A$2:A16974),$A$2)=0,E16973+1, E16973), $B$2-1)</f>
        <v>20</v>
      </c>
      <c r="G16974" s="2" t="str">
        <f>IF(NOT(OR(
SUMPRODUCT(--ISNUMBER(SEARCH('Chapter 2 (Generated)'!$B$3:$V$3,INDEX(MyData,D16974, E16974+1))))&gt;0,
SUMPRODUCT(--ISNUMBER(SEARCH('Chapter 2 (Generated)'!$B$4:$V$4,INDEX(MyData,D16974, E16974+1))))&gt;0)),
"        " &amp; INDEX(MyData,D16974, E16974+1),
"    " &amp; INDEX(MyData,D16974, E16974+1))</f>
        <v xml:space="preserve">        -1,//230 </v>
      </c>
    </row>
    <row r="16975" spans="4:7" x14ac:dyDescent="0.2">
      <c r="D16975" s="20">
        <f t="shared" si="265"/>
        <v>234</v>
      </c>
      <c r="E16975" s="20">
        <f>MIN(IF(MOD(ROWS($A$2:A16975),$A$2)=0,E16974+1, E16974), $B$2-1)</f>
        <v>20</v>
      </c>
      <c r="G16975" s="2" t="str">
        <f>IF(NOT(OR(
SUMPRODUCT(--ISNUMBER(SEARCH('Chapter 2 (Generated)'!$B$3:$V$3,INDEX(MyData,D16975, E16975+1))))&gt;0,
SUMPRODUCT(--ISNUMBER(SEARCH('Chapter 2 (Generated)'!$B$4:$V$4,INDEX(MyData,D16975, E16975+1))))&gt;0)),
"        " &amp; INDEX(MyData,D16975, E16975+1),
"    " &amp; INDEX(MyData,D16975, E16975+1))</f>
        <v xml:space="preserve">        -1,</v>
      </c>
    </row>
    <row r="16976" spans="4:7" x14ac:dyDescent="0.2">
      <c r="D16976" s="20">
        <f t="shared" si="265"/>
        <v>235</v>
      </c>
      <c r="E16976" s="20">
        <f>MIN(IF(MOD(ROWS($A$2:A16976),$A$2)=0,E16975+1, E16975), $B$2-1)</f>
        <v>20</v>
      </c>
      <c r="G16976" s="2" t="str">
        <f>IF(NOT(OR(
SUMPRODUCT(--ISNUMBER(SEARCH('Chapter 2 (Generated)'!$B$3:$V$3,INDEX(MyData,D16976, E16976+1))))&gt;0,
SUMPRODUCT(--ISNUMBER(SEARCH('Chapter 2 (Generated)'!$B$4:$V$4,INDEX(MyData,D16976, E16976+1))))&gt;0)),
"        " &amp; INDEX(MyData,D16976, E16976+1),
"    " &amp; INDEX(MyData,D16976, E16976+1))</f>
        <v xml:space="preserve">        -1,</v>
      </c>
    </row>
    <row r="16977" spans="4:7" x14ac:dyDescent="0.2">
      <c r="D16977" s="20">
        <f t="shared" si="265"/>
        <v>236</v>
      </c>
      <c r="E16977" s="20">
        <f>MIN(IF(MOD(ROWS($A$2:A16977),$A$2)=0,E16976+1, E16976), $B$2-1)</f>
        <v>20</v>
      </c>
      <c r="G16977" s="2" t="str">
        <f>IF(NOT(OR(
SUMPRODUCT(--ISNUMBER(SEARCH('Chapter 2 (Generated)'!$B$3:$V$3,INDEX(MyData,D16977, E16977+1))))&gt;0,
SUMPRODUCT(--ISNUMBER(SEARCH('Chapter 2 (Generated)'!$B$4:$V$4,INDEX(MyData,D16977, E16977+1))))&gt;0)),
"        " &amp; INDEX(MyData,D16977, E16977+1),
"    " &amp; INDEX(MyData,D16977, E16977+1))</f>
        <v xml:space="preserve">        -1,</v>
      </c>
    </row>
    <row r="16978" spans="4:7" x14ac:dyDescent="0.2">
      <c r="D16978" s="20">
        <f t="shared" si="265"/>
        <v>237</v>
      </c>
      <c r="E16978" s="20">
        <f>MIN(IF(MOD(ROWS($A$2:A16978),$A$2)=0,E16977+1, E16977), $B$2-1)</f>
        <v>20</v>
      </c>
      <c r="G16978" s="2" t="str">
        <f>IF(NOT(OR(
SUMPRODUCT(--ISNUMBER(SEARCH('Chapter 2 (Generated)'!$B$3:$V$3,INDEX(MyData,D16978, E16978+1))))&gt;0,
SUMPRODUCT(--ISNUMBER(SEARCH('Chapter 2 (Generated)'!$B$4:$V$4,INDEX(MyData,D16978, E16978+1))))&gt;0)),
"        " &amp; INDEX(MyData,D16978, E16978+1),
"    " &amp; INDEX(MyData,D16978, E16978+1))</f>
        <v xml:space="preserve">        -1,</v>
      </c>
    </row>
    <row r="16979" spans="4:7" x14ac:dyDescent="0.2">
      <c r="D16979" s="20">
        <f t="shared" si="265"/>
        <v>238</v>
      </c>
      <c r="E16979" s="20">
        <f>MIN(IF(MOD(ROWS($A$2:A16979),$A$2)=0,E16978+1, E16978), $B$2-1)</f>
        <v>20</v>
      </c>
      <c r="G16979" s="2" t="str">
        <f>IF(NOT(OR(
SUMPRODUCT(--ISNUMBER(SEARCH('Chapter 2 (Generated)'!$B$3:$V$3,INDEX(MyData,D16979, E16979+1))))&gt;0,
SUMPRODUCT(--ISNUMBER(SEARCH('Chapter 2 (Generated)'!$B$4:$V$4,INDEX(MyData,D16979, E16979+1))))&gt;0)),
"        " &amp; INDEX(MyData,D16979, E16979+1),
"    " &amp; INDEX(MyData,D16979, E16979+1))</f>
        <v xml:space="preserve">        -1,//235 </v>
      </c>
    </row>
    <row r="16980" spans="4:7" x14ac:dyDescent="0.2">
      <c r="D16980" s="20">
        <f t="shared" si="265"/>
        <v>239</v>
      </c>
      <c r="E16980" s="20">
        <f>MIN(IF(MOD(ROWS($A$2:A16980),$A$2)=0,E16979+1, E16979), $B$2-1)</f>
        <v>20</v>
      </c>
      <c r="G16980" s="2" t="str">
        <f>IF(NOT(OR(
SUMPRODUCT(--ISNUMBER(SEARCH('Chapter 2 (Generated)'!$B$3:$V$3,INDEX(MyData,D16980, E16980+1))))&gt;0,
SUMPRODUCT(--ISNUMBER(SEARCH('Chapter 2 (Generated)'!$B$4:$V$4,INDEX(MyData,D16980, E16980+1))))&gt;0)),
"        " &amp; INDEX(MyData,D16980, E16980+1),
"    " &amp; INDEX(MyData,D16980, E16980+1))</f>
        <v xml:space="preserve">        -1,</v>
      </c>
    </row>
    <row r="16981" spans="4:7" x14ac:dyDescent="0.2">
      <c r="D16981" s="20">
        <f t="shared" si="265"/>
        <v>240</v>
      </c>
      <c r="E16981" s="20">
        <f>MIN(IF(MOD(ROWS($A$2:A16981),$A$2)=0,E16980+1, E16980), $B$2-1)</f>
        <v>20</v>
      </c>
      <c r="G16981" s="2" t="str">
        <f>IF(NOT(OR(
SUMPRODUCT(--ISNUMBER(SEARCH('Chapter 2 (Generated)'!$B$3:$V$3,INDEX(MyData,D16981, E16981+1))))&gt;0,
SUMPRODUCT(--ISNUMBER(SEARCH('Chapter 2 (Generated)'!$B$4:$V$4,INDEX(MyData,D16981, E16981+1))))&gt;0)),
"        " &amp; INDEX(MyData,D16981, E16981+1),
"    " &amp; INDEX(MyData,D16981, E16981+1))</f>
        <v xml:space="preserve">        -1,</v>
      </c>
    </row>
    <row r="16982" spans="4:7" x14ac:dyDescent="0.2">
      <c r="D16982" s="20">
        <f t="shared" si="265"/>
        <v>241</v>
      </c>
      <c r="E16982" s="20">
        <f>MIN(IF(MOD(ROWS($A$2:A16982),$A$2)=0,E16981+1, E16981), $B$2-1)</f>
        <v>20</v>
      </c>
      <c r="G16982" s="2" t="str">
        <f>IF(NOT(OR(
SUMPRODUCT(--ISNUMBER(SEARCH('Chapter 2 (Generated)'!$B$3:$V$3,INDEX(MyData,D16982, E16982+1))))&gt;0,
SUMPRODUCT(--ISNUMBER(SEARCH('Chapter 2 (Generated)'!$B$4:$V$4,INDEX(MyData,D16982, E16982+1))))&gt;0)),
"        " &amp; INDEX(MyData,D16982, E16982+1),
"    " &amp; INDEX(MyData,D16982, E16982+1))</f>
        <v xml:space="preserve">        -1,</v>
      </c>
    </row>
    <row r="16983" spans="4:7" x14ac:dyDescent="0.2">
      <c r="D16983" s="20">
        <f t="shared" si="265"/>
        <v>242</v>
      </c>
      <c r="E16983" s="20">
        <f>MIN(IF(MOD(ROWS($A$2:A16983),$A$2)=0,E16982+1, E16982), $B$2-1)</f>
        <v>20</v>
      </c>
      <c r="G16983" s="2" t="str">
        <f>IF(NOT(OR(
SUMPRODUCT(--ISNUMBER(SEARCH('Chapter 2 (Generated)'!$B$3:$V$3,INDEX(MyData,D16983, E16983+1))))&gt;0,
SUMPRODUCT(--ISNUMBER(SEARCH('Chapter 2 (Generated)'!$B$4:$V$4,INDEX(MyData,D16983, E16983+1))))&gt;0)),
"        " &amp; INDEX(MyData,D16983, E16983+1),
"    " &amp; INDEX(MyData,D16983, E16983+1))</f>
        <v xml:space="preserve">        -1,</v>
      </c>
    </row>
    <row r="16984" spans="4:7" x14ac:dyDescent="0.2">
      <c r="D16984" s="20">
        <f t="shared" si="265"/>
        <v>243</v>
      </c>
      <c r="E16984" s="20">
        <f>MIN(IF(MOD(ROWS($A$2:A16984),$A$2)=0,E16983+1, E16983), $B$2-1)</f>
        <v>20</v>
      </c>
      <c r="G16984" s="2" t="str">
        <f>IF(NOT(OR(
SUMPRODUCT(--ISNUMBER(SEARCH('Chapter 2 (Generated)'!$B$3:$V$3,INDEX(MyData,D16984, E16984+1))))&gt;0,
SUMPRODUCT(--ISNUMBER(SEARCH('Chapter 2 (Generated)'!$B$4:$V$4,INDEX(MyData,D16984, E16984+1))))&gt;0)),
"        " &amp; INDEX(MyData,D16984, E16984+1),
"    " &amp; INDEX(MyData,D16984, E16984+1))</f>
        <v xml:space="preserve">        -1,//240 </v>
      </c>
    </row>
    <row r="16985" spans="4:7" x14ac:dyDescent="0.2">
      <c r="D16985" s="20">
        <f t="shared" si="265"/>
        <v>244</v>
      </c>
      <c r="E16985" s="20">
        <f>MIN(IF(MOD(ROWS($A$2:A16985),$A$2)=0,E16984+1, E16984), $B$2-1)</f>
        <v>20</v>
      </c>
      <c r="G16985" s="2" t="str">
        <f>IF(NOT(OR(
SUMPRODUCT(--ISNUMBER(SEARCH('Chapter 2 (Generated)'!$B$3:$V$3,INDEX(MyData,D16985, E16985+1))))&gt;0,
SUMPRODUCT(--ISNUMBER(SEARCH('Chapter 2 (Generated)'!$B$4:$V$4,INDEX(MyData,D16985, E16985+1))))&gt;0)),
"        " &amp; INDEX(MyData,D16985, E16985+1),
"    " &amp; INDEX(MyData,D16985, E16985+1))</f>
        <v xml:space="preserve">        -1,</v>
      </c>
    </row>
    <row r="16986" spans="4:7" x14ac:dyDescent="0.2">
      <c r="D16986" s="20">
        <f t="shared" si="265"/>
        <v>245</v>
      </c>
      <c r="E16986" s="20">
        <f>MIN(IF(MOD(ROWS($A$2:A16986),$A$2)=0,E16985+1, E16985), $B$2-1)</f>
        <v>20</v>
      </c>
      <c r="G16986" s="2" t="str">
        <f>IF(NOT(OR(
SUMPRODUCT(--ISNUMBER(SEARCH('Chapter 2 (Generated)'!$B$3:$V$3,INDEX(MyData,D16986, E16986+1))))&gt;0,
SUMPRODUCT(--ISNUMBER(SEARCH('Chapter 2 (Generated)'!$B$4:$V$4,INDEX(MyData,D16986, E16986+1))))&gt;0)),
"        " &amp; INDEX(MyData,D16986, E16986+1),
"    " &amp; INDEX(MyData,D16986, E16986+1))</f>
        <v xml:space="preserve">        -1,</v>
      </c>
    </row>
    <row r="16987" spans="4:7" x14ac:dyDescent="0.2">
      <c r="D16987" s="20">
        <f t="shared" si="265"/>
        <v>246</v>
      </c>
      <c r="E16987" s="20">
        <f>MIN(IF(MOD(ROWS($A$2:A16987),$A$2)=0,E16986+1, E16986), $B$2-1)</f>
        <v>20</v>
      </c>
      <c r="G16987" s="2" t="str">
        <f>IF(NOT(OR(
SUMPRODUCT(--ISNUMBER(SEARCH('Chapter 2 (Generated)'!$B$3:$V$3,INDEX(MyData,D16987, E16987+1))))&gt;0,
SUMPRODUCT(--ISNUMBER(SEARCH('Chapter 2 (Generated)'!$B$4:$V$4,INDEX(MyData,D16987, E16987+1))))&gt;0)),
"        " &amp; INDEX(MyData,D16987, E16987+1),
"    " &amp; INDEX(MyData,D16987, E16987+1))</f>
        <v xml:space="preserve">        -1,</v>
      </c>
    </row>
    <row r="16988" spans="4:7" x14ac:dyDescent="0.2">
      <c r="D16988" s="20">
        <f t="shared" si="265"/>
        <v>247</v>
      </c>
      <c r="E16988" s="20">
        <f>MIN(IF(MOD(ROWS($A$2:A16988),$A$2)=0,E16987+1, E16987), $B$2-1)</f>
        <v>20</v>
      </c>
      <c r="G16988" s="2" t="str">
        <f>IF(NOT(OR(
SUMPRODUCT(--ISNUMBER(SEARCH('Chapter 2 (Generated)'!$B$3:$V$3,INDEX(MyData,D16988, E16988+1))))&gt;0,
SUMPRODUCT(--ISNUMBER(SEARCH('Chapter 2 (Generated)'!$B$4:$V$4,INDEX(MyData,D16988, E16988+1))))&gt;0)),
"        " &amp; INDEX(MyData,D16988, E16988+1),
"    " &amp; INDEX(MyData,D16988, E16988+1))</f>
        <v xml:space="preserve">        -1,</v>
      </c>
    </row>
    <row r="16989" spans="4:7" x14ac:dyDescent="0.2">
      <c r="D16989" s="20">
        <f t="shared" si="265"/>
        <v>248</v>
      </c>
      <c r="E16989" s="20">
        <f>MIN(IF(MOD(ROWS($A$2:A16989),$A$2)=0,E16988+1, E16988), $B$2-1)</f>
        <v>20</v>
      </c>
      <c r="G16989" s="2" t="str">
        <f>IF(NOT(OR(
SUMPRODUCT(--ISNUMBER(SEARCH('Chapter 2 (Generated)'!$B$3:$V$3,INDEX(MyData,D16989, E16989+1))))&gt;0,
SUMPRODUCT(--ISNUMBER(SEARCH('Chapter 2 (Generated)'!$B$4:$V$4,INDEX(MyData,D16989, E16989+1))))&gt;0)),
"        " &amp; INDEX(MyData,D16989, E16989+1),
"    " &amp; INDEX(MyData,D16989, E16989+1))</f>
        <v xml:space="preserve">        -1,//245 </v>
      </c>
    </row>
    <row r="16990" spans="4:7" x14ac:dyDescent="0.2">
      <c r="D16990" s="20">
        <f t="shared" si="265"/>
        <v>249</v>
      </c>
      <c r="E16990" s="20">
        <f>MIN(IF(MOD(ROWS($A$2:A16990),$A$2)=0,E16989+1, E16989), $B$2-1)</f>
        <v>20</v>
      </c>
      <c r="G16990" s="2" t="str">
        <f>IF(NOT(OR(
SUMPRODUCT(--ISNUMBER(SEARCH('Chapter 2 (Generated)'!$B$3:$V$3,INDEX(MyData,D16990, E16990+1))))&gt;0,
SUMPRODUCT(--ISNUMBER(SEARCH('Chapter 2 (Generated)'!$B$4:$V$4,INDEX(MyData,D16990, E16990+1))))&gt;0)),
"        " &amp; INDEX(MyData,D16990, E16990+1),
"    " &amp; INDEX(MyData,D16990, E16990+1))</f>
        <v xml:space="preserve">        -1,</v>
      </c>
    </row>
    <row r="16991" spans="4:7" x14ac:dyDescent="0.2">
      <c r="D16991" s="20">
        <f t="shared" si="265"/>
        <v>250</v>
      </c>
      <c r="E16991" s="20">
        <f>MIN(IF(MOD(ROWS($A$2:A16991),$A$2)=0,E16990+1, E16990), $B$2-1)</f>
        <v>20</v>
      </c>
      <c r="G16991" s="2" t="str">
        <f>IF(NOT(OR(
SUMPRODUCT(--ISNUMBER(SEARCH('Chapter 2 (Generated)'!$B$3:$V$3,INDEX(MyData,D16991, E16991+1))))&gt;0,
SUMPRODUCT(--ISNUMBER(SEARCH('Chapter 2 (Generated)'!$B$4:$V$4,INDEX(MyData,D16991, E16991+1))))&gt;0)),
"        " &amp; INDEX(MyData,D16991, E16991+1),
"    " &amp; INDEX(MyData,D16991, E16991+1))</f>
        <v xml:space="preserve">        -1,</v>
      </c>
    </row>
    <row r="16992" spans="4:7" x14ac:dyDescent="0.2">
      <c r="D16992" s="20">
        <f t="shared" si="265"/>
        <v>251</v>
      </c>
      <c r="E16992" s="20">
        <f>MIN(IF(MOD(ROWS($A$2:A16992),$A$2)=0,E16991+1, E16991), $B$2-1)</f>
        <v>20</v>
      </c>
      <c r="G16992" s="2" t="str">
        <f>IF(NOT(OR(
SUMPRODUCT(--ISNUMBER(SEARCH('Chapter 2 (Generated)'!$B$3:$V$3,INDEX(MyData,D16992, E16992+1))))&gt;0,
SUMPRODUCT(--ISNUMBER(SEARCH('Chapter 2 (Generated)'!$B$4:$V$4,INDEX(MyData,D16992, E16992+1))))&gt;0)),
"        " &amp; INDEX(MyData,D16992, E16992+1),
"    " &amp; INDEX(MyData,D16992, E16992+1))</f>
        <v xml:space="preserve">        -1,</v>
      </c>
    </row>
    <row r="16993" spans="4:7" x14ac:dyDescent="0.2">
      <c r="D16993" s="20">
        <f t="shared" si="265"/>
        <v>252</v>
      </c>
      <c r="E16993" s="20">
        <f>MIN(IF(MOD(ROWS($A$2:A16993),$A$2)=0,E16992+1, E16992), $B$2-1)</f>
        <v>20</v>
      </c>
      <c r="G16993" s="2" t="str">
        <f>IF(NOT(OR(
SUMPRODUCT(--ISNUMBER(SEARCH('Chapter 2 (Generated)'!$B$3:$V$3,INDEX(MyData,D16993, E16993+1))))&gt;0,
SUMPRODUCT(--ISNUMBER(SEARCH('Chapter 2 (Generated)'!$B$4:$V$4,INDEX(MyData,D16993, E16993+1))))&gt;0)),
"        " &amp; INDEX(MyData,D16993, E16993+1),
"    " &amp; INDEX(MyData,D16993, E16993+1))</f>
        <v xml:space="preserve">        -1,</v>
      </c>
    </row>
    <row r="16994" spans="4:7" x14ac:dyDescent="0.2">
      <c r="D16994" s="20">
        <f t="shared" si="265"/>
        <v>253</v>
      </c>
      <c r="E16994" s="20">
        <f>MIN(IF(MOD(ROWS($A$2:A16994),$A$2)=0,E16993+1, E16993), $B$2-1)</f>
        <v>20</v>
      </c>
      <c r="G16994" s="2" t="str">
        <f>IF(NOT(OR(
SUMPRODUCT(--ISNUMBER(SEARCH('Chapter 2 (Generated)'!$B$3:$V$3,INDEX(MyData,D16994, E16994+1))))&gt;0,
SUMPRODUCT(--ISNUMBER(SEARCH('Chapter 2 (Generated)'!$B$4:$V$4,INDEX(MyData,D16994, E16994+1))))&gt;0)),
"        " &amp; INDEX(MyData,D16994, E16994+1),
"    " &amp; INDEX(MyData,D16994, E16994+1))</f>
        <v xml:space="preserve">        -1,//250 </v>
      </c>
    </row>
    <row r="16995" spans="4:7" x14ac:dyDescent="0.2">
      <c r="D16995" s="20">
        <f t="shared" si="265"/>
        <v>254</v>
      </c>
      <c r="E16995" s="20">
        <f>MIN(IF(MOD(ROWS($A$2:A16995),$A$2)=0,E16994+1, E16994), $B$2-1)</f>
        <v>20</v>
      </c>
      <c r="G16995" s="2" t="str">
        <f>IF(NOT(OR(
SUMPRODUCT(--ISNUMBER(SEARCH('Chapter 2 (Generated)'!$B$3:$V$3,INDEX(MyData,D16995, E16995+1))))&gt;0,
SUMPRODUCT(--ISNUMBER(SEARCH('Chapter 2 (Generated)'!$B$4:$V$4,INDEX(MyData,D16995, E16995+1))))&gt;0)),
"        " &amp; INDEX(MyData,D16995, E16995+1),
"    " &amp; INDEX(MyData,D16995, E16995+1))</f>
        <v xml:space="preserve">        -1,</v>
      </c>
    </row>
    <row r="16996" spans="4:7" x14ac:dyDescent="0.2">
      <c r="D16996" s="20">
        <f t="shared" si="265"/>
        <v>255</v>
      </c>
      <c r="E16996" s="20">
        <f>MIN(IF(MOD(ROWS($A$2:A16996),$A$2)=0,E16995+1, E16995), $B$2-1)</f>
        <v>20</v>
      </c>
      <c r="G16996" s="2" t="str">
        <f>IF(NOT(OR(
SUMPRODUCT(--ISNUMBER(SEARCH('Chapter 2 (Generated)'!$B$3:$V$3,INDEX(MyData,D16996, E16996+1))))&gt;0,
SUMPRODUCT(--ISNUMBER(SEARCH('Chapter 2 (Generated)'!$B$4:$V$4,INDEX(MyData,D16996, E16996+1))))&gt;0)),
"        " &amp; INDEX(MyData,D16996, E16996+1),
"    " &amp; INDEX(MyData,D16996, E16996+1))</f>
        <v xml:space="preserve">        -1,</v>
      </c>
    </row>
    <row r="16997" spans="4:7" x14ac:dyDescent="0.2">
      <c r="D16997" s="20">
        <f t="shared" si="265"/>
        <v>256</v>
      </c>
      <c r="E16997" s="20">
        <f>MIN(IF(MOD(ROWS($A$2:A16997),$A$2)=0,E16996+1, E16996), $B$2-1)</f>
        <v>20</v>
      </c>
      <c r="G16997" s="2" t="str">
        <f>IF(NOT(OR(
SUMPRODUCT(--ISNUMBER(SEARCH('Chapter 2 (Generated)'!$B$3:$V$3,INDEX(MyData,D16997, E16997+1))))&gt;0,
SUMPRODUCT(--ISNUMBER(SEARCH('Chapter 2 (Generated)'!$B$4:$V$4,INDEX(MyData,D16997, E16997+1))))&gt;0)),
"        " &amp; INDEX(MyData,D16997, E16997+1),
"    " &amp; INDEX(MyData,D16997, E16997+1))</f>
        <v xml:space="preserve">        -1,</v>
      </c>
    </row>
    <row r="16998" spans="4:7" x14ac:dyDescent="0.2">
      <c r="D16998" s="20">
        <f t="shared" si="265"/>
        <v>257</v>
      </c>
      <c r="E16998" s="20">
        <f>MIN(IF(MOD(ROWS($A$2:A16998),$A$2)=0,E16997+1, E16997), $B$2-1)</f>
        <v>20</v>
      </c>
      <c r="G16998" s="2" t="str">
        <f>IF(NOT(OR(
SUMPRODUCT(--ISNUMBER(SEARCH('Chapter 2 (Generated)'!$B$3:$V$3,INDEX(MyData,D16998, E16998+1))))&gt;0,
SUMPRODUCT(--ISNUMBER(SEARCH('Chapter 2 (Generated)'!$B$4:$V$4,INDEX(MyData,D16998, E16998+1))))&gt;0)),
"        " &amp; INDEX(MyData,D16998, E16998+1),
"    " &amp; INDEX(MyData,D16998, E16998+1))</f>
        <v xml:space="preserve">        -1,</v>
      </c>
    </row>
    <row r="16999" spans="4:7" x14ac:dyDescent="0.2">
      <c r="D16999" s="20">
        <f t="shared" si="265"/>
        <v>258</v>
      </c>
      <c r="E16999" s="20">
        <f>MIN(IF(MOD(ROWS($A$2:A16999),$A$2)=0,E16998+1, E16998), $B$2-1)</f>
        <v>20</v>
      </c>
      <c r="G16999" s="2" t="str">
        <f>IF(NOT(OR(
SUMPRODUCT(--ISNUMBER(SEARCH('Chapter 2 (Generated)'!$B$3:$V$3,INDEX(MyData,D16999, E16999+1))))&gt;0,
SUMPRODUCT(--ISNUMBER(SEARCH('Chapter 2 (Generated)'!$B$4:$V$4,INDEX(MyData,D16999, E16999+1))))&gt;0)),
"        " &amp; INDEX(MyData,D16999, E16999+1),
"    " &amp; INDEX(MyData,D16999, E16999+1))</f>
        <v xml:space="preserve">        -1,//255 </v>
      </c>
    </row>
    <row r="17000" spans="4:7" x14ac:dyDescent="0.2">
      <c r="D17000" s="20">
        <f t="shared" si="265"/>
        <v>259</v>
      </c>
      <c r="E17000" s="20">
        <f>MIN(IF(MOD(ROWS($A$2:A17000),$A$2)=0,E16999+1, E16999), $B$2-1)</f>
        <v>20</v>
      </c>
      <c r="G17000" s="2" t="str">
        <f>IF(NOT(OR(
SUMPRODUCT(--ISNUMBER(SEARCH('Chapter 2 (Generated)'!$B$3:$V$3,INDEX(MyData,D17000, E17000+1))))&gt;0,
SUMPRODUCT(--ISNUMBER(SEARCH('Chapter 2 (Generated)'!$B$4:$V$4,INDEX(MyData,D17000, E17000+1))))&gt;0)),
"        " &amp; INDEX(MyData,D17000, E17000+1),
"    " &amp; INDEX(MyData,D17000, E17000+1))</f>
        <v xml:space="preserve">        -1,</v>
      </c>
    </row>
    <row r="17001" spans="4:7" x14ac:dyDescent="0.2">
      <c r="D17001" s="20">
        <f t="shared" si="265"/>
        <v>260</v>
      </c>
      <c r="E17001" s="20">
        <f>MIN(IF(MOD(ROWS($A$2:A17001),$A$2)=0,E17000+1, E17000), $B$2-1)</f>
        <v>20</v>
      </c>
      <c r="G17001" s="2" t="str">
        <f>IF(NOT(OR(
SUMPRODUCT(--ISNUMBER(SEARCH('Chapter 2 (Generated)'!$B$3:$V$3,INDEX(MyData,D17001, E17001+1))))&gt;0,
SUMPRODUCT(--ISNUMBER(SEARCH('Chapter 2 (Generated)'!$B$4:$V$4,INDEX(MyData,D17001, E17001+1))))&gt;0)),
"        " &amp; INDEX(MyData,D17001, E17001+1),
"    " &amp; INDEX(MyData,D17001, E17001+1))</f>
        <v xml:space="preserve">        -1,</v>
      </c>
    </row>
    <row r="17002" spans="4:7" x14ac:dyDescent="0.2">
      <c r="D17002" s="20">
        <f t="shared" si="265"/>
        <v>261</v>
      </c>
      <c r="E17002" s="20">
        <f>MIN(IF(MOD(ROWS($A$2:A17002),$A$2)=0,E17001+1, E17001), $B$2-1)</f>
        <v>20</v>
      </c>
      <c r="G17002" s="2" t="str">
        <f>IF(NOT(OR(
SUMPRODUCT(--ISNUMBER(SEARCH('Chapter 2 (Generated)'!$B$3:$V$3,INDEX(MyData,D17002, E17002+1))))&gt;0,
SUMPRODUCT(--ISNUMBER(SEARCH('Chapter 2 (Generated)'!$B$4:$V$4,INDEX(MyData,D17002, E17002+1))))&gt;0)),
"        " &amp; INDEX(MyData,D17002, E17002+1),
"    " &amp; INDEX(MyData,D17002, E17002+1))</f>
        <v xml:space="preserve">        -1,</v>
      </c>
    </row>
    <row r="17003" spans="4:7" x14ac:dyDescent="0.2">
      <c r="D17003" s="20">
        <f t="shared" si="265"/>
        <v>262</v>
      </c>
      <c r="E17003" s="20">
        <f>MIN(IF(MOD(ROWS($A$2:A17003),$A$2)=0,E17002+1, E17002), $B$2-1)</f>
        <v>20</v>
      </c>
      <c r="G17003" s="2" t="str">
        <f>IF(NOT(OR(
SUMPRODUCT(--ISNUMBER(SEARCH('Chapter 2 (Generated)'!$B$3:$V$3,INDEX(MyData,D17003, E17003+1))))&gt;0,
SUMPRODUCT(--ISNUMBER(SEARCH('Chapter 2 (Generated)'!$B$4:$V$4,INDEX(MyData,D17003, E17003+1))))&gt;0)),
"        " &amp; INDEX(MyData,D17003, E17003+1),
"    " &amp; INDEX(MyData,D17003, E17003+1))</f>
        <v xml:space="preserve">        -1,</v>
      </c>
    </row>
    <row r="17004" spans="4:7" x14ac:dyDescent="0.2">
      <c r="D17004" s="20">
        <f t="shared" si="265"/>
        <v>263</v>
      </c>
      <c r="E17004" s="20">
        <f>MIN(IF(MOD(ROWS($A$2:A17004),$A$2)=0,E17003+1, E17003), $B$2-1)</f>
        <v>20</v>
      </c>
      <c r="G17004" s="2" t="str">
        <f>IF(NOT(OR(
SUMPRODUCT(--ISNUMBER(SEARCH('Chapter 2 (Generated)'!$B$3:$V$3,INDEX(MyData,D17004, E17004+1))))&gt;0,
SUMPRODUCT(--ISNUMBER(SEARCH('Chapter 2 (Generated)'!$B$4:$V$4,INDEX(MyData,D17004, E17004+1))))&gt;0)),
"        " &amp; INDEX(MyData,D17004, E17004+1),
"    " &amp; INDEX(MyData,D17004, E17004+1))</f>
        <v xml:space="preserve">        -1,//260 </v>
      </c>
    </row>
    <row r="17005" spans="4:7" x14ac:dyDescent="0.2">
      <c r="D17005" s="20">
        <f t="shared" si="265"/>
        <v>264</v>
      </c>
      <c r="E17005" s="20">
        <f>MIN(IF(MOD(ROWS($A$2:A17005),$A$2)=0,E17004+1, E17004), $B$2-1)</f>
        <v>20</v>
      </c>
      <c r="G17005" s="2" t="str">
        <f>IF(NOT(OR(
SUMPRODUCT(--ISNUMBER(SEARCH('Chapter 2 (Generated)'!$B$3:$V$3,INDEX(MyData,D17005, E17005+1))))&gt;0,
SUMPRODUCT(--ISNUMBER(SEARCH('Chapter 2 (Generated)'!$B$4:$V$4,INDEX(MyData,D17005, E17005+1))))&gt;0)),
"        " &amp; INDEX(MyData,D17005, E17005+1),
"    " &amp; INDEX(MyData,D17005, E17005+1))</f>
        <v xml:space="preserve">        -1,</v>
      </c>
    </row>
    <row r="17006" spans="4:7" x14ac:dyDescent="0.2">
      <c r="D17006" s="20">
        <f t="shared" si="265"/>
        <v>265</v>
      </c>
      <c r="E17006" s="20">
        <f>MIN(IF(MOD(ROWS($A$2:A17006),$A$2)=0,E17005+1, E17005), $B$2-1)</f>
        <v>20</v>
      </c>
      <c r="G17006" s="2" t="str">
        <f>IF(NOT(OR(
SUMPRODUCT(--ISNUMBER(SEARCH('Chapter 2 (Generated)'!$B$3:$V$3,INDEX(MyData,D17006, E17006+1))))&gt;0,
SUMPRODUCT(--ISNUMBER(SEARCH('Chapter 2 (Generated)'!$B$4:$V$4,INDEX(MyData,D17006, E17006+1))))&gt;0)),
"        " &amp; INDEX(MyData,D17006, E17006+1),
"    " &amp; INDEX(MyData,D17006, E17006+1))</f>
        <v xml:space="preserve">        -1,</v>
      </c>
    </row>
    <row r="17007" spans="4:7" x14ac:dyDescent="0.2">
      <c r="D17007" s="20">
        <f t="shared" si="265"/>
        <v>266</v>
      </c>
      <c r="E17007" s="20">
        <f>MIN(IF(MOD(ROWS($A$2:A17007),$A$2)=0,E17006+1, E17006), $B$2-1)</f>
        <v>20</v>
      </c>
      <c r="G17007" s="2" t="str">
        <f>IF(NOT(OR(
SUMPRODUCT(--ISNUMBER(SEARCH('Chapter 2 (Generated)'!$B$3:$V$3,INDEX(MyData,D17007, E17007+1))))&gt;0,
SUMPRODUCT(--ISNUMBER(SEARCH('Chapter 2 (Generated)'!$B$4:$V$4,INDEX(MyData,D17007, E17007+1))))&gt;0)),
"        " &amp; INDEX(MyData,D17007, E17007+1),
"    " &amp; INDEX(MyData,D17007, E17007+1))</f>
        <v xml:space="preserve">        -1,</v>
      </c>
    </row>
    <row r="17008" spans="4:7" x14ac:dyDescent="0.2">
      <c r="D17008" s="20">
        <f t="shared" si="265"/>
        <v>267</v>
      </c>
      <c r="E17008" s="20">
        <f>MIN(IF(MOD(ROWS($A$2:A17008),$A$2)=0,E17007+1, E17007), $B$2-1)</f>
        <v>20</v>
      </c>
      <c r="G17008" s="2" t="str">
        <f>IF(NOT(OR(
SUMPRODUCT(--ISNUMBER(SEARCH('Chapter 2 (Generated)'!$B$3:$V$3,INDEX(MyData,D17008, E17008+1))))&gt;0,
SUMPRODUCT(--ISNUMBER(SEARCH('Chapter 2 (Generated)'!$B$4:$V$4,INDEX(MyData,D17008, E17008+1))))&gt;0)),
"        " &amp; INDEX(MyData,D17008, E17008+1),
"    " &amp; INDEX(MyData,D17008, E17008+1))</f>
        <v xml:space="preserve">        -1,</v>
      </c>
    </row>
    <row r="17009" spans="4:7" x14ac:dyDescent="0.2">
      <c r="D17009" s="20">
        <f t="shared" si="265"/>
        <v>268</v>
      </c>
      <c r="E17009" s="20">
        <f>MIN(IF(MOD(ROWS($A$2:A17009),$A$2)=0,E17008+1, E17008), $B$2-1)</f>
        <v>20</v>
      </c>
      <c r="G17009" s="2" t="str">
        <f>IF(NOT(OR(
SUMPRODUCT(--ISNUMBER(SEARCH('Chapter 2 (Generated)'!$B$3:$V$3,INDEX(MyData,D17009, E17009+1))))&gt;0,
SUMPRODUCT(--ISNUMBER(SEARCH('Chapter 2 (Generated)'!$B$4:$V$4,INDEX(MyData,D17009, E17009+1))))&gt;0)),
"        " &amp; INDEX(MyData,D17009, E17009+1),
"    " &amp; INDEX(MyData,D17009, E17009+1))</f>
        <v xml:space="preserve">        -1,//265 </v>
      </c>
    </row>
    <row r="17010" spans="4:7" x14ac:dyDescent="0.2">
      <c r="D17010" s="20">
        <f t="shared" si="265"/>
        <v>269</v>
      </c>
      <c r="E17010" s="20">
        <f>MIN(IF(MOD(ROWS($A$2:A17010),$A$2)=0,E17009+1, E17009), $B$2-1)</f>
        <v>20</v>
      </c>
      <c r="G17010" s="2" t="str">
        <f>IF(NOT(OR(
SUMPRODUCT(--ISNUMBER(SEARCH('Chapter 2 (Generated)'!$B$3:$V$3,INDEX(MyData,D17010, E17010+1))))&gt;0,
SUMPRODUCT(--ISNUMBER(SEARCH('Chapter 2 (Generated)'!$B$4:$V$4,INDEX(MyData,D17010, E17010+1))))&gt;0)),
"        " &amp; INDEX(MyData,D17010, E17010+1),
"    " &amp; INDEX(MyData,D17010, E17010+1))</f>
        <v xml:space="preserve">        -1,</v>
      </c>
    </row>
    <row r="17011" spans="4:7" x14ac:dyDescent="0.2">
      <c r="D17011" s="20">
        <f t="shared" si="265"/>
        <v>270</v>
      </c>
      <c r="E17011" s="20">
        <f>MIN(IF(MOD(ROWS($A$2:A17011),$A$2)=0,E17010+1, E17010), $B$2-1)</f>
        <v>20</v>
      </c>
      <c r="G17011" s="2" t="str">
        <f>IF(NOT(OR(
SUMPRODUCT(--ISNUMBER(SEARCH('Chapter 2 (Generated)'!$B$3:$V$3,INDEX(MyData,D17011, E17011+1))))&gt;0,
SUMPRODUCT(--ISNUMBER(SEARCH('Chapter 2 (Generated)'!$B$4:$V$4,INDEX(MyData,D17011, E17011+1))))&gt;0)),
"        " &amp; INDEX(MyData,D17011, E17011+1),
"    " &amp; INDEX(MyData,D17011, E17011+1))</f>
        <v xml:space="preserve">        -1,</v>
      </c>
    </row>
    <row r="17012" spans="4:7" x14ac:dyDescent="0.2">
      <c r="D17012" s="20">
        <f t="shared" si="265"/>
        <v>271</v>
      </c>
      <c r="E17012" s="20">
        <f>MIN(IF(MOD(ROWS($A$2:A17012),$A$2)=0,E17011+1, E17011), $B$2-1)</f>
        <v>20</v>
      </c>
      <c r="G17012" s="2" t="str">
        <f>IF(NOT(OR(
SUMPRODUCT(--ISNUMBER(SEARCH('Chapter 2 (Generated)'!$B$3:$V$3,INDEX(MyData,D17012, E17012+1))))&gt;0,
SUMPRODUCT(--ISNUMBER(SEARCH('Chapter 2 (Generated)'!$B$4:$V$4,INDEX(MyData,D17012, E17012+1))))&gt;0)),
"        " &amp; INDEX(MyData,D17012, E17012+1),
"    " &amp; INDEX(MyData,D17012, E17012+1))</f>
        <v xml:space="preserve">        -1,</v>
      </c>
    </row>
    <row r="17013" spans="4:7" x14ac:dyDescent="0.2">
      <c r="D17013" s="20">
        <f t="shared" si="265"/>
        <v>272</v>
      </c>
      <c r="E17013" s="20">
        <f>MIN(IF(MOD(ROWS($A$2:A17013),$A$2)=0,E17012+1, E17012), $B$2-1)</f>
        <v>20</v>
      </c>
      <c r="G17013" s="2" t="str">
        <f>IF(NOT(OR(
SUMPRODUCT(--ISNUMBER(SEARCH('Chapter 2 (Generated)'!$B$3:$V$3,INDEX(MyData,D17013, E17013+1))))&gt;0,
SUMPRODUCT(--ISNUMBER(SEARCH('Chapter 2 (Generated)'!$B$4:$V$4,INDEX(MyData,D17013, E17013+1))))&gt;0)),
"        " &amp; INDEX(MyData,D17013, E17013+1),
"    " &amp; INDEX(MyData,D17013, E17013+1))</f>
        <v xml:space="preserve">        -1,</v>
      </c>
    </row>
    <row r="17014" spans="4:7" x14ac:dyDescent="0.2">
      <c r="D17014" s="20">
        <f t="shared" si="265"/>
        <v>273</v>
      </c>
      <c r="E17014" s="20">
        <f>MIN(IF(MOD(ROWS($A$2:A17014),$A$2)=0,E17013+1, E17013), $B$2-1)</f>
        <v>20</v>
      </c>
      <c r="G17014" s="2" t="str">
        <f>IF(NOT(OR(
SUMPRODUCT(--ISNUMBER(SEARCH('Chapter 2 (Generated)'!$B$3:$V$3,INDEX(MyData,D17014, E17014+1))))&gt;0,
SUMPRODUCT(--ISNUMBER(SEARCH('Chapter 2 (Generated)'!$B$4:$V$4,INDEX(MyData,D17014, E17014+1))))&gt;0)),
"        " &amp; INDEX(MyData,D17014, E17014+1),
"    " &amp; INDEX(MyData,D17014, E17014+1))</f>
        <v xml:space="preserve">        -1,//270 </v>
      </c>
    </row>
    <row r="17015" spans="4:7" x14ac:dyDescent="0.2">
      <c r="D17015" s="20">
        <f t="shared" si="265"/>
        <v>274</v>
      </c>
      <c r="E17015" s="20">
        <f>MIN(IF(MOD(ROWS($A$2:A17015),$A$2)=0,E17014+1, E17014), $B$2-1)</f>
        <v>20</v>
      </c>
      <c r="G17015" s="2" t="str">
        <f>IF(NOT(OR(
SUMPRODUCT(--ISNUMBER(SEARCH('Chapter 2 (Generated)'!$B$3:$V$3,INDEX(MyData,D17015, E17015+1))))&gt;0,
SUMPRODUCT(--ISNUMBER(SEARCH('Chapter 2 (Generated)'!$B$4:$V$4,INDEX(MyData,D17015, E17015+1))))&gt;0)),
"        " &amp; INDEX(MyData,D17015, E17015+1),
"    " &amp; INDEX(MyData,D17015, E17015+1))</f>
        <v xml:space="preserve">        -1,</v>
      </c>
    </row>
    <row r="17016" spans="4:7" x14ac:dyDescent="0.2">
      <c r="D17016" s="20">
        <f t="shared" si="265"/>
        <v>275</v>
      </c>
      <c r="E17016" s="20">
        <f>MIN(IF(MOD(ROWS($A$2:A17016),$A$2)=0,E17015+1, E17015), $B$2-1)</f>
        <v>20</v>
      </c>
      <c r="G17016" s="2" t="str">
        <f>IF(NOT(OR(
SUMPRODUCT(--ISNUMBER(SEARCH('Chapter 2 (Generated)'!$B$3:$V$3,INDEX(MyData,D17016, E17016+1))))&gt;0,
SUMPRODUCT(--ISNUMBER(SEARCH('Chapter 2 (Generated)'!$B$4:$V$4,INDEX(MyData,D17016, E17016+1))))&gt;0)),
"        " &amp; INDEX(MyData,D17016, E17016+1),
"    " &amp; INDEX(MyData,D17016, E17016+1))</f>
        <v xml:space="preserve">        -1,</v>
      </c>
    </row>
    <row r="17017" spans="4:7" x14ac:dyDescent="0.2">
      <c r="D17017" s="20">
        <f t="shared" si="265"/>
        <v>276</v>
      </c>
      <c r="E17017" s="20">
        <f>MIN(IF(MOD(ROWS($A$2:A17017),$A$2)=0,E17016+1, E17016), $B$2-1)</f>
        <v>20</v>
      </c>
      <c r="G17017" s="2" t="str">
        <f>IF(NOT(OR(
SUMPRODUCT(--ISNUMBER(SEARCH('Chapter 2 (Generated)'!$B$3:$V$3,INDEX(MyData,D17017, E17017+1))))&gt;0,
SUMPRODUCT(--ISNUMBER(SEARCH('Chapter 2 (Generated)'!$B$4:$V$4,INDEX(MyData,D17017, E17017+1))))&gt;0)),
"        " &amp; INDEX(MyData,D17017, E17017+1),
"    " &amp; INDEX(MyData,D17017, E17017+1))</f>
        <v xml:space="preserve">        -1,</v>
      </c>
    </row>
    <row r="17018" spans="4:7" x14ac:dyDescent="0.2">
      <c r="D17018" s="20">
        <f t="shared" si="265"/>
        <v>277</v>
      </c>
      <c r="E17018" s="20">
        <f>MIN(IF(MOD(ROWS($A$2:A17018),$A$2)=0,E17017+1, E17017), $B$2-1)</f>
        <v>20</v>
      </c>
      <c r="G17018" s="2" t="str">
        <f>IF(NOT(OR(
SUMPRODUCT(--ISNUMBER(SEARCH('Chapter 2 (Generated)'!$B$3:$V$3,INDEX(MyData,D17018, E17018+1))))&gt;0,
SUMPRODUCT(--ISNUMBER(SEARCH('Chapter 2 (Generated)'!$B$4:$V$4,INDEX(MyData,D17018, E17018+1))))&gt;0)),
"        " &amp; INDEX(MyData,D17018, E17018+1),
"    " &amp; INDEX(MyData,D17018, E17018+1))</f>
        <v xml:space="preserve">        -1,</v>
      </c>
    </row>
    <row r="17019" spans="4:7" x14ac:dyDescent="0.2">
      <c r="D17019" s="20">
        <f t="shared" si="265"/>
        <v>278</v>
      </c>
      <c r="E17019" s="20">
        <f>MIN(IF(MOD(ROWS($A$2:A17019),$A$2)=0,E17018+1, E17018), $B$2-1)</f>
        <v>20</v>
      </c>
      <c r="G17019" s="2" t="str">
        <f>IF(NOT(OR(
SUMPRODUCT(--ISNUMBER(SEARCH('Chapter 2 (Generated)'!$B$3:$V$3,INDEX(MyData,D17019, E17019+1))))&gt;0,
SUMPRODUCT(--ISNUMBER(SEARCH('Chapter 2 (Generated)'!$B$4:$V$4,INDEX(MyData,D17019, E17019+1))))&gt;0)),
"        " &amp; INDEX(MyData,D17019, E17019+1),
"    " &amp; INDEX(MyData,D17019, E17019+1))</f>
        <v xml:space="preserve">        -1,//275 </v>
      </c>
    </row>
    <row r="17020" spans="4:7" x14ac:dyDescent="0.2">
      <c r="D17020" s="20">
        <f t="shared" si="265"/>
        <v>279</v>
      </c>
      <c r="E17020" s="20">
        <f>MIN(IF(MOD(ROWS($A$2:A17020),$A$2)=0,E17019+1, E17019), $B$2-1)</f>
        <v>20</v>
      </c>
      <c r="G17020" s="2" t="str">
        <f>IF(NOT(OR(
SUMPRODUCT(--ISNUMBER(SEARCH('Chapter 2 (Generated)'!$B$3:$V$3,INDEX(MyData,D17020, E17020+1))))&gt;0,
SUMPRODUCT(--ISNUMBER(SEARCH('Chapter 2 (Generated)'!$B$4:$V$4,INDEX(MyData,D17020, E17020+1))))&gt;0)),
"        " &amp; INDEX(MyData,D17020, E17020+1),
"    " &amp; INDEX(MyData,D17020, E17020+1))</f>
        <v xml:space="preserve">        -1,</v>
      </c>
    </row>
    <row r="17021" spans="4:7" x14ac:dyDescent="0.2">
      <c r="D17021" s="20">
        <f t="shared" si="265"/>
        <v>280</v>
      </c>
      <c r="E17021" s="20">
        <f>MIN(IF(MOD(ROWS($A$2:A17021),$A$2)=0,E17020+1, E17020), $B$2-1)</f>
        <v>20</v>
      </c>
      <c r="G17021" s="2" t="str">
        <f>IF(NOT(OR(
SUMPRODUCT(--ISNUMBER(SEARCH('Chapter 2 (Generated)'!$B$3:$V$3,INDEX(MyData,D17021, E17021+1))))&gt;0,
SUMPRODUCT(--ISNUMBER(SEARCH('Chapter 2 (Generated)'!$B$4:$V$4,INDEX(MyData,D17021, E17021+1))))&gt;0)),
"        " &amp; INDEX(MyData,D17021, E17021+1),
"    " &amp; INDEX(MyData,D17021, E17021+1))</f>
        <v xml:space="preserve">        -1,</v>
      </c>
    </row>
    <row r="17022" spans="4:7" x14ac:dyDescent="0.2">
      <c r="D17022" s="20">
        <f t="shared" si="265"/>
        <v>281</v>
      </c>
      <c r="E17022" s="20">
        <f>MIN(IF(MOD(ROWS($A$2:A17022),$A$2)=0,E17021+1, E17021), $B$2-1)</f>
        <v>20</v>
      </c>
      <c r="G17022" s="2" t="str">
        <f>IF(NOT(OR(
SUMPRODUCT(--ISNUMBER(SEARCH('Chapter 2 (Generated)'!$B$3:$V$3,INDEX(MyData,D17022, E17022+1))))&gt;0,
SUMPRODUCT(--ISNUMBER(SEARCH('Chapter 2 (Generated)'!$B$4:$V$4,INDEX(MyData,D17022, E17022+1))))&gt;0)),
"        " &amp; INDEX(MyData,D17022, E17022+1),
"    " &amp; INDEX(MyData,D17022, E17022+1))</f>
        <v xml:space="preserve">        -1,</v>
      </c>
    </row>
    <row r="17023" spans="4:7" x14ac:dyDescent="0.2">
      <c r="D17023" s="20">
        <f t="shared" si="265"/>
        <v>282</v>
      </c>
      <c r="E17023" s="20">
        <f>MIN(IF(MOD(ROWS($A$2:A17023),$A$2)=0,E17022+1, E17022), $B$2-1)</f>
        <v>20</v>
      </c>
      <c r="G17023" s="2" t="str">
        <f>IF(NOT(OR(
SUMPRODUCT(--ISNUMBER(SEARCH('Chapter 2 (Generated)'!$B$3:$V$3,INDEX(MyData,D17023, E17023+1))))&gt;0,
SUMPRODUCT(--ISNUMBER(SEARCH('Chapter 2 (Generated)'!$B$4:$V$4,INDEX(MyData,D17023, E17023+1))))&gt;0)),
"        " &amp; INDEX(MyData,D17023, E17023+1),
"    " &amp; INDEX(MyData,D17023, E17023+1))</f>
        <v xml:space="preserve">        -1,</v>
      </c>
    </row>
    <row r="17024" spans="4:7" x14ac:dyDescent="0.2">
      <c r="D17024" s="20">
        <f t="shared" si="265"/>
        <v>283</v>
      </c>
      <c r="E17024" s="20">
        <f>MIN(IF(MOD(ROWS($A$2:A17024),$A$2)=0,E17023+1, E17023), $B$2-1)</f>
        <v>20</v>
      </c>
      <c r="G17024" s="2" t="str">
        <f>IF(NOT(OR(
SUMPRODUCT(--ISNUMBER(SEARCH('Chapter 2 (Generated)'!$B$3:$V$3,INDEX(MyData,D17024, E17024+1))))&gt;0,
SUMPRODUCT(--ISNUMBER(SEARCH('Chapter 2 (Generated)'!$B$4:$V$4,INDEX(MyData,D17024, E17024+1))))&gt;0)),
"        " &amp; INDEX(MyData,D17024, E17024+1),
"    " &amp; INDEX(MyData,D17024, E17024+1))</f>
        <v xml:space="preserve">        -1,//280 </v>
      </c>
    </row>
    <row r="17025" spans="4:7" x14ac:dyDescent="0.2">
      <c r="D17025" s="20">
        <f t="shared" si="265"/>
        <v>284</v>
      </c>
      <c r="E17025" s="20">
        <f>MIN(IF(MOD(ROWS($A$2:A17025),$A$2)=0,E17024+1, E17024), $B$2-1)</f>
        <v>20</v>
      </c>
      <c r="G17025" s="2" t="str">
        <f>IF(NOT(OR(
SUMPRODUCT(--ISNUMBER(SEARCH('Chapter 2 (Generated)'!$B$3:$V$3,INDEX(MyData,D17025, E17025+1))))&gt;0,
SUMPRODUCT(--ISNUMBER(SEARCH('Chapter 2 (Generated)'!$B$4:$V$4,INDEX(MyData,D17025, E17025+1))))&gt;0)),
"        " &amp; INDEX(MyData,D17025, E17025+1),
"    " &amp; INDEX(MyData,D17025, E17025+1))</f>
        <v xml:space="preserve">        -1,</v>
      </c>
    </row>
    <row r="17026" spans="4:7" x14ac:dyDescent="0.2">
      <c r="D17026" s="20">
        <f t="shared" ref="D17026:D17089" si="266">MOD(ROW(D17025)-1+ROWS(MyData),ROWS(MyData))+1</f>
        <v>285</v>
      </c>
      <c r="E17026" s="20">
        <f>MIN(IF(MOD(ROWS($A$2:A17026),$A$2)=0,E17025+1, E17025), $B$2-1)</f>
        <v>20</v>
      </c>
      <c r="G17026" s="2" t="str">
        <f>IF(NOT(OR(
SUMPRODUCT(--ISNUMBER(SEARCH('Chapter 2 (Generated)'!$B$3:$V$3,INDEX(MyData,D17026, E17026+1))))&gt;0,
SUMPRODUCT(--ISNUMBER(SEARCH('Chapter 2 (Generated)'!$B$4:$V$4,INDEX(MyData,D17026, E17026+1))))&gt;0)),
"        " &amp; INDEX(MyData,D17026, E17026+1),
"    " &amp; INDEX(MyData,D17026, E17026+1))</f>
        <v xml:space="preserve">        -1,</v>
      </c>
    </row>
    <row r="17027" spans="4:7" x14ac:dyDescent="0.2">
      <c r="D17027" s="20">
        <f t="shared" si="266"/>
        <v>286</v>
      </c>
      <c r="E17027" s="20">
        <f>MIN(IF(MOD(ROWS($A$2:A17027),$A$2)=0,E17026+1, E17026), $B$2-1)</f>
        <v>20</v>
      </c>
      <c r="G17027" s="2" t="str">
        <f>IF(NOT(OR(
SUMPRODUCT(--ISNUMBER(SEARCH('Chapter 2 (Generated)'!$B$3:$V$3,INDEX(MyData,D17027, E17027+1))))&gt;0,
SUMPRODUCT(--ISNUMBER(SEARCH('Chapter 2 (Generated)'!$B$4:$V$4,INDEX(MyData,D17027, E17027+1))))&gt;0)),
"        " &amp; INDEX(MyData,D17027, E17027+1),
"    " &amp; INDEX(MyData,D17027, E17027+1))</f>
        <v xml:space="preserve">        -1,</v>
      </c>
    </row>
    <row r="17028" spans="4:7" x14ac:dyDescent="0.2">
      <c r="D17028" s="20">
        <f t="shared" si="266"/>
        <v>287</v>
      </c>
      <c r="E17028" s="20">
        <f>MIN(IF(MOD(ROWS($A$2:A17028),$A$2)=0,E17027+1, E17027), $B$2-1)</f>
        <v>20</v>
      </c>
      <c r="G17028" s="2" t="str">
        <f>IF(NOT(OR(
SUMPRODUCT(--ISNUMBER(SEARCH('Chapter 2 (Generated)'!$B$3:$V$3,INDEX(MyData,D17028, E17028+1))))&gt;0,
SUMPRODUCT(--ISNUMBER(SEARCH('Chapter 2 (Generated)'!$B$4:$V$4,INDEX(MyData,D17028, E17028+1))))&gt;0)),
"        " &amp; INDEX(MyData,D17028, E17028+1),
"    " &amp; INDEX(MyData,D17028, E17028+1))</f>
        <v xml:space="preserve">        -1,</v>
      </c>
    </row>
    <row r="17029" spans="4:7" x14ac:dyDescent="0.2">
      <c r="D17029" s="20">
        <f t="shared" si="266"/>
        <v>288</v>
      </c>
      <c r="E17029" s="20">
        <f>MIN(IF(MOD(ROWS($A$2:A17029),$A$2)=0,E17028+1, E17028), $B$2-1)</f>
        <v>20</v>
      </c>
      <c r="G17029" s="2" t="str">
        <f>IF(NOT(OR(
SUMPRODUCT(--ISNUMBER(SEARCH('Chapter 2 (Generated)'!$B$3:$V$3,INDEX(MyData,D17029, E17029+1))))&gt;0,
SUMPRODUCT(--ISNUMBER(SEARCH('Chapter 2 (Generated)'!$B$4:$V$4,INDEX(MyData,D17029, E17029+1))))&gt;0)),
"        " &amp; INDEX(MyData,D17029, E17029+1),
"    " &amp; INDEX(MyData,D17029, E17029+1))</f>
        <v xml:space="preserve">        -1,//285 </v>
      </c>
    </row>
    <row r="17030" spans="4:7" x14ac:dyDescent="0.2">
      <c r="D17030" s="20">
        <f t="shared" si="266"/>
        <v>289</v>
      </c>
      <c r="E17030" s="20">
        <f>MIN(IF(MOD(ROWS($A$2:A17030),$A$2)=0,E17029+1, E17029), $B$2-1)</f>
        <v>20</v>
      </c>
      <c r="G17030" s="2" t="str">
        <f>IF(NOT(OR(
SUMPRODUCT(--ISNUMBER(SEARCH('Chapter 2 (Generated)'!$B$3:$V$3,INDEX(MyData,D17030, E17030+1))))&gt;0,
SUMPRODUCT(--ISNUMBER(SEARCH('Chapter 2 (Generated)'!$B$4:$V$4,INDEX(MyData,D17030, E17030+1))))&gt;0)),
"        " &amp; INDEX(MyData,D17030, E17030+1),
"    " &amp; INDEX(MyData,D17030, E17030+1))</f>
        <v xml:space="preserve">        -1,</v>
      </c>
    </row>
    <row r="17031" spans="4:7" x14ac:dyDescent="0.2">
      <c r="D17031" s="20">
        <f t="shared" si="266"/>
        <v>290</v>
      </c>
      <c r="E17031" s="20">
        <f>MIN(IF(MOD(ROWS($A$2:A17031),$A$2)=0,E17030+1, E17030), $B$2-1)</f>
        <v>20</v>
      </c>
      <c r="G17031" s="2" t="str">
        <f>IF(NOT(OR(
SUMPRODUCT(--ISNUMBER(SEARCH('Chapter 2 (Generated)'!$B$3:$V$3,INDEX(MyData,D17031, E17031+1))))&gt;0,
SUMPRODUCT(--ISNUMBER(SEARCH('Chapter 2 (Generated)'!$B$4:$V$4,INDEX(MyData,D17031, E17031+1))))&gt;0)),
"        " &amp; INDEX(MyData,D17031, E17031+1),
"    " &amp; INDEX(MyData,D17031, E17031+1))</f>
        <v xml:space="preserve">        -1,</v>
      </c>
    </row>
    <row r="17032" spans="4:7" x14ac:dyDescent="0.2">
      <c r="D17032" s="20">
        <f t="shared" si="266"/>
        <v>291</v>
      </c>
      <c r="E17032" s="20">
        <f>MIN(IF(MOD(ROWS($A$2:A17032),$A$2)=0,E17031+1, E17031), $B$2-1)</f>
        <v>20</v>
      </c>
      <c r="G17032" s="2" t="str">
        <f>IF(NOT(OR(
SUMPRODUCT(--ISNUMBER(SEARCH('Chapter 2 (Generated)'!$B$3:$V$3,INDEX(MyData,D17032, E17032+1))))&gt;0,
SUMPRODUCT(--ISNUMBER(SEARCH('Chapter 2 (Generated)'!$B$4:$V$4,INDEX(MyData,D17032, E17032+1))))&gt;0)),
"        " &amp; INDEX(MyData,D17032, E17032+1),
"    " &amp; INDEX(MyData,D17032, E17032+1))</f>
        <v xml:space="preserve">        -1,</v>
      </c>
    </row>
    <row r="17033" spans="4:7" x14ac:dyDescent="0.2">
      <c r="D17033" s="20">
        <f t="shared" si="266"/>
        <v>292</v>
      </c>
      <c r="E17033" s="20">
        <f>MIN(IF(MOD(ROWS($A$2:A17033),$A$2)=0,E17032+1, E17032), $B$2-1)</f>
        <v>20</v>
      </c>
      <c r="G17033" s="2" t="str">
        <f>IF(NOT(OR(
SUMPRODUCT(--ISNUMBER(SEARCH('Chapter 2 (Generated)'!$B$3:$V$3,INDEX(MyData,D17033, E17033+1))))&gt;0,
SUMPRODUCT(--ISNUMBER(SEARCH('Chapter 2 (Generated)'!$B$4:$V$4,INDEX(MyData,D17033, E17033+1))))&gt;0)),
"        " &amp; INDEX(MyData,D17033, E17033+1),
"    " &amp; INDEX(MyData,D17033, E17033+1))</f>
        <v xml:space="preserve">        -1,</v>
      </c>
    </row>
    <row r="17034" spans="4:7" x14ac:dyDescent="0.2">
      <c r="D17034" s="20">
        <f t="shared" si="266"/>
        <v>293</v>
      </c>
      <c r="E17034" s="20">
        <f>MIN(IF(MOD(ROWS($A$2:A17034),$A$2)=0,E17033+1, E17033), $B$2-1)</f>
        <v>20</v>
      </c>
      <c r="G17034" s="2" t="str">
        <f>IF(NOT(OR(
SUMPRODUCT(--ISNUMBER(SEARCH('Chapter 2 (Generated)'!$B$3:$V$3,INDEX(MyData,D17034, E17034+1))))&gt;0,
SUMPRODUCT(--ISNUMBER(SEARCH('Chapter 2 (Generated)'!$B$4:$V$4,INDEX(MyData,D17034, E17034+1))))&gt;0)),
"        " &amp; INDEX(MyData,D17034, E17034+1),
"    " &amp; INDEX(MyData,D17034, E17034+1))</f>
        <v xml:space="preserve">        -1,//290 </v>
      </c>
    </row>
    <row r="17035" spans="4:7" x14ac:dyDescent="0.2">
      <c r="D17035" s="20">
        <f t="shared" si="266"/>
        <v>294</v>
      </c>
      <c r="E17035" s="20">
        <f>MIN(IF(MOD(ROWS($A$2:A17035),$A$2)=0,E17034+1, E17034), $B$2-1)</f>
        <v>20</v>
      </c>
      <c r="G17035" s="2" t="str">
        <f>IF(NOT(OR(
SUMPRODUCT(--ISNUMBER(SEARCH('Chapter 2 (Generated)'!$B$3:$V$3,INDEX(MyData,D17035, E17035+1))))&gt;0,
SUMPRODUCT(--ISNUMBER(SEARCH('Chapter 2 (Generated)'!$B$4:$V$4,INDEX(MyData,D17035, E17035+1))))&gt;0)),
"        " &amp; INDEX(MyData,D17035, E17035+1),
"    " &amp; INDEX(MyData,D17035, E17035+1))</f>
        <v xml:space="preserve">        -1,</v>
      </c>
    </row>
    <row r="17036" spans="4:7" x14ac:dyDescent="0.2">
      <c r="D17036" s="20">
        <f t="shared" si="266"/>
        <v>295</v>
      </c>
      <c r="E17036" s="20">
        <f>MIN(IF(MOD(ROWS($A$2:A17036),$A$2)=0,E17035+1, E17035), $B$2-1)</f>
        <v>20</v>
      </c>
      <c r="G17036" s="2" t="str">
        <f>IF(NOT(OR(
SUMPRODUCT(--ISNUMBER(SEARCH('Chapter 2 (Generated)'!$B$3:$V$3,INDEX(MyData,D17036, E17036+1))))&gt;0,
SUMPRODUCT(--ISNUMBER(SEARCH('Chapter 2 (Generated)'!$B$4:$V$4,INDEX(MyData,D17036, E17036+1))))&gt;0)),
"        " &amp; INDEX(MyData,D17036, E17036+1),
"    " &amp; INDEX(MyData,D17036, E17036+1))</f>
        <v xml:space="preserve">        -1,</v>
      </c>
    </row>
    <row r="17037" spans="4:7" x14ac:dyDescent="0.2">
      <c r="D17037" s="20">
        <f t="shared" si="266"/>
        <v>296</v>
      </c>
      <c r="E17037" s="20">
        <f>MIN(IF(MOD(ROWS($A$2:A17037),$A$2)=0,E17036+1, E17036), $B$2-1)</f>
        <v>20</v>
      </c>
      <c r="G17037" s="2" t="str">
        <f>IF(NOT(OR(
SUMPRODUCT(--ISNUMBER(SEARCH('Chapter 2 (Generated)'!$B$3:$V$3,INDEX(MyData,D17037, E17037+1))))&gt;0,
SUMPRODUCT(--ISNUMBER(SEARCH('Chapter 2 (Generated)'!$B$4:$V$4,INDEX(MyData,D17037, E17037+1))))&gt;0)),
"        " &amp; INDEX(MyData,D17037, E17037+1),
"    " &amp; INDEX(MyData,D17037, E17037+1))</f>
        <v xml:space="preserve">        -1,</v>
      </c>
    </row>
    <row r="17038" spans="4:7" x14ac:dyDescent="0.2">
      <c r="D17038" s="20">
        <f t="shared" si="266"/>
        <v>297</v>
      </c>
      <c r="E17038" s="20">
        <f>MIN(IF(MOD(ROWS($A$2:A17038),$A$2)=0,E17037+1, E17037), $B$2-1)</f>
        <v>20</v>
      </c>
      <c r="G17038" s="2" t="str">
        <f>IF(NOT(OR(
SUMPRODUCT(--ISNUMBER(SEARCH('Chapter 2 (Generated)'!$B$3:$V$3,INDEX(MyData,D17038, E17038+1))))&gt;0,
SUMPRODUCT(--ISNUMBER(SEARCH('Chapter 2 (Generated)'!$B$4:$V$4,INDEX(MyData,D17038, E17038+1))))&gt;0)),
"        " &amp; INDEX(MyData,D17038, E17038+1),
"    " &amp; INDEX(MyData,D17038, E17038+1))</f>
        <v xml:space="preserve">        -1,</v>
      </c>
    </row>
    <row r="17039" spans="4:7" x14ac:dyDescent="0.2">
      <c r="D17039" s="20">
        <f t="shared" si="266"/>
        <v>298</v>
      </c>
      <c r="E17039" s="20">
        <f>MIN(IF(MOD(ROWS($A$2:A17039),$A$2)=0,E17038+1, E17038), $B$2-1)</f>
        <v>20</v>
      </c>
      <c r="G17039" s="2" t="str">
        <f>IF(NOT(OR(
SUMPRODUCT(--ISNUMBER(SEARCH('Chapter 2 (Generated)'!$B$3:$V$3,INDEX(MyData,D17039, E17039+1))))&gt;0,
SUMPRODUCT(--ISNUMBER(SEARCH('Chapter 2 (Generated)'!$B$4:$V$4,INDEX(MyData,D17039, E17039+1))))&gt;0)),
"        " &amp; INDEX(MyData,D17039, E17039+1),
"    " &amp; INDEX(MyData,D17039, E17039+1))</f>
        <v xml:space="preserve">        -1,//295 </v>
      </c>
    </row>
    <row r="17040" spans="4:7" x14ac:dyDescent="0.2">
      <c r="D17040" s="20">
        <f t="shared" si="266"/>
        <v>299</v>
      </c>
      <c r="E17040" s="20">
        <f>MIN(IF(MOD(ROWS($A$2:A17040),$A$2)=0,E17039+1, E17039), $B$2-1)</f>
        <v>20</v>
      </c>
      <c r="G17040" s="2" t="str">
        <f>IF(NOT(OR(
SUMPRODUCT(--ISNUMBER(SEARCH('Chapter 2 (Generated)'!$B$3:$V$3,INDEX(MyData,D17040, E17040+1))))&gt;0,
SUMPRODUCT(--ISNUMBER(SEARCH('Chapter 2 (Generated)'!$B$4:$V$4,INDEX(MyData,D17040, E17040+1))))&gt;0)),
"        " &amp; INDEX(MyData,D17040, E17040+1),
"    " &amp; INDEX(MyData,D17040, E17040+1))</f>
        <v xml:space="preserve">        -1,</v>
      </c>
    </row>
    <row r="17041" spans="4:7" x14ac:dyDescent="0.2">
      <c r="D17041" s="20">
        <f t="shared" si="266"/>
        <v>300</v>
      </c>
      <c r="E17041" s="20">
        <f>MIN(IF(MOD(ROWS($A$2:A17041),$A$2)=0,E17040+1, E17040), $B$2-1)</f>
        <v>20</v>
      </c>
      <c r="G17041" s="2" t="str">
        <f>IF(NOT(OR(
SUMPRODUCT(--ISNUMBER(SEARCH('Chapter 2 (Generated)'!$B$3:$V$3,INDEX(MyData,D17041, E17041+1))))&gt;0,
SUMPRODUCT(--ISNUMBER(SEARCH('Chapter 2 (Generated)'!$B$4:$V$4,INDEX(MyData,D17041, E17041+1))))&gt;0)),
"        " &amp; INDEX(MyData,D17041, E17041+1),
"    " &amp; INDEX(MyData,D17041, E17041+1))</f>
        <v xml:space="preserve">        -1,</v>
      </c>
    </row>
    <row r="17042" spans="4:7" x14ac:dyDescent="0.2">
      <c r="D17042" s="20">
        <f t="shared" si="266"/>
        <v>301</v>
      </c>
      <c r="E17042" s="20">
        <f>MIN(IF(MOD(ROWS($A$2:A17042),$A$2)=0,E17041+1, E17041), $B$2-1)</f>
        <v>20</v>
      </c>
      <c r="G17042" s="2" t="str">
        <f>IF(NOT(OR(
SUMPRODUCT(--ISNUMBER(SEARCH('Chapter 2 (Generated)'!$B$3:$V$3,INDEX(MyData,D17042, E17042+1))))&gt;0,
SUMPRODUCT(--ISNUMBER(SEARCH('Chapter 2 (Generated)'!$B$4:$V$4,INDEX(MyData,D17042, E17042+1))))&gt;0)),
"        " &amp; INDEX(MyData,D17042, E17042+1),
"    " &amp; INDEX(MyData,D17042, E17042+1))</f>
        <v xml:space="preserve">        -1,</v>
      </c>
    </row>
    <row r="17043" spans="4:7" x14ac:dyDescent="0.2">
      <c r="D17043" s="20">
        <f t="shared" si="266"/>
        <v>302</v>
      </c>
      <c r="E17043" s="20">
        <f>MIN(IF(MOD(ROWS($A$2:A17043),$A$2)=0,E17042+1, E17042), $B$2-1)</f>
        <v>20</v>
      </c>
      <c r="G17043" s="2" t="str">
        <f>IF(NOT(OR(
SUMPRODUCT(--ISNUMBER(SEARCH('Chapter 2 (Generated)'!$B$3:$V$3,INDEX(MyData,D17043, E17043+1))))&gt;0,
SUMPRODUCT(--ISNUMBER(SEARCH('Chapter 2 (Generated)'!$B$4:$V$4,INDEX(MyData,D17043, E17043+1))))&gt;0)),
"        " &amp; INDEX(MyData,D17043, E17043+1),
"    " &amp; INDEX(MyData,D17043, E17043+1))</f>
        <v xml:space="preserve">        -1,</v>
      </c>
    </row>
    <row r="17044" spans="4:7" x14ac:dyDescent="0.2">
      <c r="D17044" s="20">
        <f t="shared" si="266"/>
        <v>303</v>
      </c>
      <c r="E17044" s="20">
        <f>MIN(IF(MOD(ROWS($A$2:A17044),$A$2)=0,E17043+1, E17043), $B$2-1)</f>
        <v>20</v>
      </c>
      <c r="G17044" s="2" t="str">
        <f>IF(NOT(OR(
SUMPRODUCT(--ISNUMBER(SEARCH('Chapter 2 (Generated)'!$B$3:$V$3,INDEX(MyData,D17044, E17044+1))))&gt;0,
SUMPRODUCT(--ISNUMBER(SEARCH('Chapter 2 (Generated)'!$B$4:$V$4,INDEX(MyData,D17044, E17044+1))))&gt;0)),
"        " &amp; INDEX(MyData,D17044, E17044+1),
"    " &amp; INDEX(MyData,D17044, E17044+1))</f>
        <v xml:space="preserve">        -1,//300 </v>
      </c>
    </row>
    <row r="17045" spans="4:7" x14ac:dyDescent="0.2">
      <c r="D17045" s="20">
        <f t="shared" si="266"/>
        <v>304</v>
      </c>
      <c r="E17045" s="20">
        <f>MIN(IF(MOD(ROWS($A$2:A17045),$A$2)=0,E17044+1, E17044), $B$2-1)</f>
        <v>20</v>
      </c>
      <c r="G17045" s="2" t="str">
        <f>IF(NOT(OR(
SUMPRODUCT(--ISNUMBER(SEARCH('Chapter 2 (Generated)'!$B$3:$V$3,INDEX(MyData,D17045, E17045+1))))&gt;0,
SUMPRODUCT(--ISNUMBER(SEARCH('Chapter 2 (Generated)'!$B$4:$V$4,INDEX(MyData,D17045, E17045+1))))&gt;0)),
"        " &amp; INDEX(MyData,D17045, E17045+1),
"    " &amp; INDEX(MyData,D17045, E17045+1))</f>
        <v xml:space="preserve">        -1,</v>
      </c>
    </row>
    <row r="17046" spans="4:7" x14ac:dyDescent="0.2">
      <c r="D17046" s="20">
        <f t="shared" si="266"/>
        <v>305</v>
      </c>
      <c r="E17046" s="20">
        <f>MIN(IF(MOD(ROWS($A$2:A17046),$A$2)=0,E17045+1, E17045), $B$2-1)</f>
        <v>20</v>
      </c>
      <c r="G17046" s="2" t="str">
        <f>IF(NOT(OR(
SUMPRODUCT(--ISNUMBER(SEARCH('Chapter 2 (Generated)'!$B$3:$V$3,INDEX(MyData,D17046, E17046+1))))&gt;0,
SUMPRODUCT(--ISNUMBER(SEARCH('Chapter 2 (Generated)'!$B$4:$V$4,INDEX(MyData,D17046, E17046+1))))&gt;0)),
"        " &amp; INDEX(MyData,D17046, E17046+1),
"    " &amp; INDEX(MyData,D17046, E17046+1))</f>
        <v xml:space="preserve">        -1,</v>
      </c>
    </row>
    <row r="17047" spans="4:7" x14ac:dyDescent="0.2">
      <c r="D17047" s="20">
        <f t="shared" si="266"/>
        <v>306</v>
      </c>
      <c r="E17047" s="20">
        <f>MIN(IF(MOD(ROWS($A$2:A17047),$A$2)=0,E17046+1, E17046), $B$2-1)</f>
        <v>20</v>
      </c>
      <c r="G17047" s="2" t="str">
        <f>IF(NOT(OR(
SUMPRODUCT(--ISNUMBER(SEARCH('Chapter 2 (Generated)'!$B$3:$V$3,INDEX(MyData,D17047, E17047+1))))&gt;0,
SUMPRODUCT(--ISNUMBER(SEARCH('Chapter 2 (Generated)'!$B$4:$V$4,INDEX(MyData,D17047, E17047+1))))&gt;0)),
"        " &amp; INDEX(MyData,D17047, E17047+1),
"    " &amp; INDEX(MyData,D17047, E17047+1))</f>
        <v xml:space="preserve">        -1,</v>
      </c>
    </row>
    <row r="17048" spans="4:7" x14ac:dyDescent="0.2">
      <c r="D17048" s="20">
        <f t="shared" si="266"/>
        <v>307</v>
      </c>
      <c r="E17048" s="20">
        <f>MIN(IF(MOD(ROWS($A$2:A17048),$A$2)=0,E17047+1, E17047), $B$2-1)</f>
        <v>20</v>
      </c>
      <c r="G17048" s="2" t="str">
        <f>IF(NOT(OR(
SUMPRODUCT(--ISNUMBER(SEARCH('Chapter 2 (Generated)'!$B$3:$V$3,INDEX(MyData,D17048, E17048+1))))&gt;0,
SUMPRODUCT(--ISNUMBER(SEARCH('Chapter 2 (Generated)'!$B$4:$V$4,INDEX(MyData,D17048, E17048+1))))&gt;0)),
"        " &amp; INDEX(MyData,D17048, E17048+1),
"    " &amp; INDEX(MyData,D17048, E17048+1))</f>
        <v xml:space="preserve">        -1,</v>
      </c>
    </row>
    <row r="17049" spans="4:7" x14ac:dyDescent="0.2">
      <c r="D17049" s="20">
        <f t="shared" si="266"/>
        <v>308</v>
      </c>
      <c r="E17049" s="20">
        <f>MIN(IF(MOD(ROWS($A$2:A17049),$A$2)=0,E17048+1, E17048), $B$2-1)</f>
        <v>20</v>
      </c>
      <c r="G17049" s="2" t="str">
        <f>IF(NOT(OR(
SUMPRODUCT(--ISNUMBER(SEARCH('Chapter 2 (Generated)'!$B$3:$V$3,INDEX(MyData,D17049, E17049+1))))&gt;0,
SUMPRODUCT(--ISNUMBER(SEARCH('Chapter 2 (Generated)'!$B$4:$V$4,INDEX(MyData,D17049, E17049+1))))&gt;0)),
"        " &amp; INDEX(MyData,D17049, E17049+1),
"    " &amp; INDEX(MyData,D17049, E17049+1))</f>
        <v xml:space="preserve">        -1,//305 </v>
      </c>
    </row>
    <row r="17050" spans="4:7" x14ac:dyDescent="0.2">
      <c r="D17050" s="20">
        <f t="shared" si="266"/>
        <v>309</v>
      </c>
      <c r="E17050" s="20">
        <f>MIN(IF(MOD(ROWS($A$2:A17050),$A$2)=0,E17049+1, E17049), $B$2-1)</f>
        <v>20</v>
      </c>
      <c r="G17050" s="2" t="str">
        <f>IF(NOT(OR(
SUMPRODUCT(--ISNUMBER(SEARCH('Chapter 2 (Generated)'!$B$3:$V$3,INDEX(MyData,D17050, E17050+1))))&gt;0,
SUMPRODUCT(--ISNUMBER(SEARCH('Chapter 2 (Generated)'!$B$4:$V$4,INDEX(MyData,D17050, E17050+1))))&gt;0)),
"        " &amp; INDEX(MyData,D17050, E17050+1),
"    " &amp; INDEX(MyData,D17050, E17050+1))</f>
        <v xml:space="preserve">        -1,</v>
      </c>
    </row>
    <row r="17051" spans="4:7" x14ac:dyDescent="0.2">
      <c r="D17051" s="20">
        <f t="shared" si="266"/>
        <v>310</v>
      </c>
      <c r="E17051" s="20">
        <f>MIN(IF(MOD(ROWS($A$2:A17051),$A$2)=0,E17050+1, E17050), $B$2-1)</f>
        <v>20</v>
      </c>
      <c r="G17051" s="2" t="str">
        <f>IF(NOT(OR(
SUMPRODUCT(--ISNUMBER(SEARCH('Chapter 2 (Generated)'!$B$3:$V$3,INDEX(MyData,D17051, E17051+1))))&gt;0,
SUMPRODUCT(--ISNUMBER(SEARCH('Chapter 2 (Generated)'!$B$4:$V$4,INDEX(MyData,D17051, E17051+1))))&gt;0)),
"        " &amp; INDEX(MyData,D17051, E17051+1),
"    " &amp; INDEX(MyData,D17051, E17051+1))</f>
        <v xml:space="preserve">        -1,</v>
      </c>
    </row>
    <row r="17052" spans="4:7" x14ac:dyDescent="0.2">
      <c r="D17052" s="20">
        <f t="shared" si="266"/>
        <v>311</v>
      </c>
      <c r="E17052" s="20">
        <f>MIN(IF(MOD(ROWS($A$2:A17052),$A$2)=0,E17051+1, E17051), $B$2-1)</f>
        <v>20</v>
      </c>
      <c r="G17052" s="2" t="str">
        <f>IF(NOT(OR(
SUMPRODUCT(--ISNUMBER(SEARCH('Chapter 2 (Generated)'!$B$3:$V$3,INDEX(MyData,D17052, E17052+1))))&gt;0,
SUMPRODUCT(--ISNUMBER(SEARCH('Chapter 2 (Generated)'!$B$4:$V$4,INDEX(MyData,D17052, E17052+1))))&gt;0)),
"        " &amp; INDEX(MyData,D17052, E17052+1),
"    " &amp; INDEX(MyData,D17052, E17052+1))</f>
        <v xml:space="preserve">        -1,</v>
      </c>
    </row>
    <row r="17053" spans="4:7" x14ac:dyDescent="0.2">
      <c r="D17053" s="20">
        <f t="shared" si="266"/>
        <v>312</v>
      </c>
      <c r="E17053" s="20">
        <f>MIN(IF(MOD(ROWS($A$2:A17053),$A$2)=0,E17052+1, E17052), $B$2-1)</f>
        <v>20</v>
      </c>
      <c r="G17053" s="2" t="str">
        <f>IF(NOT(OR(
SUMPRODUCT(--ISNUMBER(SEARCH('Chapter 2 (Generated)'!$B$3:$V$3,INDEX(MyData,D17053, E17053+1))))&gt;0,
SUMPRODUCT(--ISNUMBER(SEARCH('Chapter 2 (Generated)'!$B$4:$V$4,INDEX(MyData,D17053, E17053+1))))&gt;0)),
"        " &amp; INDEX(MyData,D17053, E17053+1),
"    " &amp; INDEX(MyData,D17053, E17053+1))</f>
        <v xml:space="preserve">        -1,</v>
      </c>
    </row>
    <row r="17054" spans="4:7" x14ac:dyDescent="0.2">
      <c r="D17054" s="20">
        <f t="shared" si="266"/>
        <v>313</v>
      </c>
      <c r="E17054" s="20">
        <f>MIN(IF(MOD(ROWS($A$2:A17054),$A$2)=0,E17053+1, E17053), $B$2-1)</f>
        <v>20</v>
      </c>
      <c r="G17054" s="2" t="str">
        <f>IF(NOT(OR(
SUMPRODUCT(--ISNUMBER(SEARCH('Chapter 2 (Generated)'!$B$3:$V$3,INDEX(MyData,D17054, E17054+1))))&gt;0,
SUMPRODUCT(--ISNUMBER(SEARCH('Chapter 2 (Generated)'!$B$4:$V$4,INDEX(MyData,D17054, E17054+1))))&gt;0)),
"        " &amp; INDEX(MyData,D17054, E17054+1),
"    " &amp; INDEX(MyData,D17054, E17054+1))</f>
        <v xml:space="preserve">        -1,//310 </v>
      </c>
    </row>
    <row r="17055" spans="4:7" x14ac:dyDescent="0.2">
      <c r="D17055" s="20">
        <f t="shared" si="266"/>
        <v>314</v>
      </c>
      <c r="E17055" s="20">
        <f>MIN(IF(MOD(ROWS($A$2:A17055),$A$2)=0,E17054+1, E17054), $B$2-1)</f>
        <v>20</v>
      </c>
      <c r="G17055" s="2" t="str">
        <f>IF(NOT(OR(
SUMPRODUCT(--ISNUMBER(SEARCH('Chapter 2 (Generated)'!$B$3:$V$3,INDEX(MyData,D17055, E17055+1))))&gt;0,
SUMPRODUCT(--ISNUMBER(SEARCH('Chapter 2 (Generated)'!$B$4:$V$4,INDEX(MyData,D17055, E17055+1))))&gt;0)),
"        " &amp; INDEX(MyData,D17055, E17055+1),
"    " &amp; INDEX(MyData,D17055, E17055+1))</f>
        <v xml:space="preserve">        -1,</v>
      </c>
    </row>
    <row r="17056" spans="4:7" x14ac:dyDescent="0.2">
      <c r="D17056" s="20">
        <f t="shared" si="266"/>
        <v>315</v>
      </c>
      <c r="E17056" s="20">
        <f>MIN(IF(MOD(ROWS($A$2:A17056),$A$2)=0,E17055+1, E17055), $B$2-1)</f>
        <v>20</v>
      </c>
      <c r="G17056" s="2" t="str">
        <f>IF(NOT(OR(
SUMPRODUCT(--ISNUMBER(SEARCH('Chapter 2 (Generated)'!$B$3:$V$3,INDEX(MyData,D17056, E17056+1))))&gt;0,
SUMPRODUCT(--ISNUMBER(SEARCH('Chapter 2 (Generated)'!$B$4:$V$4,INDEX(MyData,D17056, E17056+1))))&gt;0)),
"        " &amp; INDEX(MyData,D17056, E17056+1),
"    " &amp; INDEX(MyData,D17056, E17056+1))</f>
        <v xml:space="preserve">        -1,</v>
      </c>
    </row>
    <row r="17057" spans="4:7" x14ac:dyDescent="0.2">
      <c r="D17057" s="20">
        <f t="shared" si="266"/>
        <v>316</v>
      </c>
      <c r="E17057" s="20">
        <f>MIN(IF(MOD(ROWS($A$2:A17057),$A$2)=0,E17056+1, E17056), $B$2-1)</f>
        <v>20</v>
      </c>
      <c r="G17057" s="2" t="str">
        <f>IF(NOT(OR(
SUMPRODUCT(--ISNUMBER(SEARCH('Chapter 2 (Generated)'!$B$3:$V$3,INDEX(MyData,D17057, E17057+1))))&gt;0,
SUMPRODUCT(--ISNUMBER(SEARCH('Chapter 2 (Generated)'!$B$4:$V$4,INDEX(MyData,D17057, E17057+1))))&gt;0)),
"        " &amp; INDEX(MyData,D17057, E17057+1),
"    " &amp; INDEX(MyData,D17057, E17057+1))</f>
        <v xml:space="preserve">        -1,</v>
      </c>
    </row>
    <row r="17058" spans="4:7" x14ac:dyDescent="0.2">
      <c r="D17058" s="20">
        <f t="shared" si="266"/>
        <v>317</v>
      </c>
      <c r="E17058" s="20">
        <f>MIN(IF(MOD(ROWS($A$2:A17058),$A$2)=0,E17057+1, E17057), $B$2-1)</f>
        <v>20</v>
      </c>
      <c r="G17058" s="2" t="str">
        <f>IF(NOT(OR(
SUMPRODUCT(--ISNUMBER(SEARCH('Chapter 2 (Generated)'!$B$3:$V$3,INDEX(MyData,D17058, E17058+1))))&gt;0,
SUMPRODUCT(--ISNUMBER(SEARCH('Chapter 2 (Generated)'!$B$4:$V$4,INDEX(MyData,D17058, E17058+1))))&gt;0)),
"        " &amp; INDEX(MyData,D17058, E17058+1),
"    " &amp; INDEX(MyData,D17058, E17058+1))</f>
        <v xml:space="preserve">        -1,</v>
      </c>
    </row>
    <row r="17059" spans="4:7" x14ac:dyDescent="0.2">
      <c r="D17059" s="20">
        <f t="shared" si="266"/>
        <v>318</v>
      </c>
      <c r="E17059" s="20">
        <f>MIN(IF(MOD(ROWS($A$2:A17059),$A$2)=0,E17058+1, E17058), $B$2-1)</f>
        <v>20</v>
      </c>
      <c r="G17059" s="2" t="str">
        <f>IF(NOT(OR(
SUMPRODUCT(--ISNUMBER(SEARCH('Chapter 2 (Generated)'!$B$3:$V$3,INDEX(MyData,D17059, E17059+1))))&gt;0,
SUMPRODUCT(--ISNUMBER(SEARCH('Chapter 2 (Generated)'!$B$4:$V$4,INDEX(MyData,D17059, E17059+1))))&gt;0)),
"        " &amp; INDEX(MyData,D17059, E17059+1),
"    " &amp; INDEX(MyData,D17059, E17059+1))</f>
        <v xml:space="preserve">        -1,//315 </v>
      </c>
    </row>
    <row r="17060" spans="4:7" x14ac:dyDescent="0.2">
      <c r="D17060" s="20">
        <f t="shared" si="266"/>
        <v>319</v>
      </c>
      <c r="E17060" s="20">
        <f>MIN(IF(MOD(ROWS($A$2:A17060),$A$2)=0,E17059+1, E17059), $B$2-1)</f>
        <v>20</v>
      </c>
      <c r="G17060" s="2" t="str">
        <f>IF(NOT(OR(
SUMPRODUCT(--ISNUMBER(SEARCH('Chapter 2 (Generated)'!$B$3:$V$3,INDEX(MyData,D17060, E17060+1))))&gt;0,
SUMPRODUCT(--ISNUMBER(SEARCH('Chapter 2 (Generated)'!$B$4:$V$4,INDEX(MyData,D17060, E17060+1))))&gt;0)),
"        " &amp; INDEX(MyData,D17060, E17060+1),
"    " &amp; INDEX(MyData,D17060, E17060+1))</f>
        <v xml:space="preserve">        -1,</v>
      </c>
    </row>
    <row r="17061" spans="4:7" x14ac:dyDescent="0.2">
      <c r="D17061" s="20">
        <f t="shared" si="266"/>
        <v>320</v>
      </c>
      <c r="E17061" s="20">
        <f>MIN(IF(MOD(ROWS($A$2:A17061),$A$2)=0,E17060+1, E17060), $B$2-1)</f>
        <v>20</v>
      </c>
      <c r="G17061" s="2" t="str">
        <f>IF(NOT(OR(
SUMPRODUCT(--ISNUMBER(SEARCH('Chapter 2 (Generated)'!$B$3:$V$3,INDEX(MyData,D17061, E17061+1))))&gt;0,
SUMPRODUCT(--ISNUMBER(SEARCH('Chapter 2 (Generated)'!$B$4:$V$4,INDEX(MyData,D17061, E17061+1))))&gt;0)),
"        " &amp; INDEX(MyData,D17061, E17061+1),
"    " &amp; INDEX(MyData,D17061, E17061+1))</f>
        <v xml:space="preserve">        -1,</v>
      </c>
    </row>
    <row r="17062" spans="4:7" x14ac:dyDescent="0.2">
      <c r="D17062" s="20">
        <f t="shared" si="266"/>
        <v>321</v>
      </c>
      <c r="E17062" s="20">
        <f>MIN(IF(MOD(ROWS($A$2:A17062),$A$2)=0,E17061+1, E17061), $B$2-1)</f>
        <v>20</v>
      </c>
      <c r="G17062" s="2" t="str">
        <f>IF(NOT(OR(
SUMPRODUCT(--ISNUMBER(SEARCH('Chapter 2 (Generated)'!$B$3:$V$3,INDEX(MyData,D17062, E17062+1))))&gt;0,
SUMPRODUCT(--ISNUMBER(SEARCH('Chapter 2 (Generated)'!$B$4:$V$4,INDEX(MyData,D17062, E17062+1))))&gt;0)),
"        " &amp; INDEX(MyData,D17062, E17062+1),
"    " &amp; INDEX(MyData,D17062, E17062+1))</f>
        <v xml:space="preserve">        -1,</v>
      </c>
    </row>
    <row r="17063" spans="4:7" x14ac:dyDescent="0.2">
      <c r="D17063" s="20">
        <f t="shared" si="266"/>
        <v>322</v>
      </c>
      <c r="E17063" s="20">
        <f>MIN(IF(MOD(ROWS($A$2:A17063),$A$2)=0,E17062+1, E17062), $B$2-1)</f>
        <v>20</v>
      </c>
      <c r="G17063" s="2" t="str">
        <f>IF(NOT(OR(
SUMPRODUCT(--ISNUMBER(SEARCH('Chapter 2 (Generated)'!$B$3:$V$3,INDEX(MyData,D17063, E17063+1))))&gt;0,
SUMPRODUCT(--ISNUMBER(SEARCH('Chapter 2 (Generated)'!$B$4:$V$4,INDEX(MyData,D17063, E17063+1))))&gt;0)),
"        " &amp; INDEX(MyData,D17063, E17063+1),
"    " &amp; INDEX(MyData,D17063, E17063+1))</f>
        <v xml:space="preserve">        -1,</v>
      </c>
    </row>
    <row r="17064" spans="4:7" x14ac:dyDescent="0.2">
      <c r="D17064" s="20">
        <f t="shared" si="266"/>
        <v>323</v>
      </c>
      <c r="E17064" s="20">
        <f>MIN(IF(MOD(ROWS($A$2:A17064),$A$2)=0,E17063+1, E17063), $B$2-1)</f>
        <v>20</v>
      </c>
      <c r="G17064" s="2" t="str">
        <f>IF(NOT(OR(
SUMPRODUCT(--ISNUMBER(SEARCH('Chapter 2 (Generated)'!$B$3:$V$3,INDEX(MyData,D17064, E17064+1))))&gt;0,
SUMPRODUCT(--ISNUMBER(SEARCH('Chapter 2 (Generated)'!$B$4:$V$4,INDEX(MyData,D17064, E17064+1))))&gt;0)),
"        " &amp; INDEX(MyData,D17064, E17064+1),
"    " &amp; INDEX(MyData,D17064, E17064+1))</f>
        <v xml:space="preserve">        -1,//320 </v>
      </c>
    </row>
    <row r="17065" spans="4:7" x14ac:dyDescent="0.2">
      <c r="D17065" s="20">
        <f t="shared" si="266"/>
        <v>324</v>
      </c>
      <c r="E17065" s="20">
        <f>MIN(IF(MOD(ROWS($A$2:A17065),$A$2)=0,E17064+1, E17064), $B$2-1)</f>
        <v>20</v>
      </c>
      <c r="G17065" s="2" t="str">
        <f>IF(NOT(OR(
SUMPRODUCT(--ISNUMBER(SEARCH('Chapter 2 (Generated)'!$B$3:$V$3,INDEX(MyData,D17065, E17065+1))))&gt;0,
SUMPRODUCT(--ISNUMBER(SEARCH('Chapter 2 (Generated)'!$B$4:$V$4,INDEX(MyData,D17065, E17065+1))))&gt;0)),
"        " &amp; INDEX(MyData,D17065, E17065+1),
"    " &amp; INDEX(MyData,D17065, E17065+1))</f>
        <v xml:space="preserve">        -1,</v>
      </c>
    </row>
    <row r="17066" spans="4:7" x14ac:dyDescent="0.2">
      <c r="D17066" s="20">
        <f t="shared" si="266"/>
        <v>325</v>
      </c>
      <c r="E17066" s="20">
        <f>MIN(IF(MOD(ROWS($A$2:A17066),$A$2)=0,E17065+1, E17065), $B$2-1)</f>
        <v>20</v>
      </c>
      <c r="G17066" s="2" t="str">
        <f>IF(NOT(OR(
SUMPRODUCT(--ISNUMBER(SEARCH('Chapter 2 (Generated)'!$B$3:$V$3,INDEX(MyData,D17066, E17066+1))))&gt;0,
SUMPRODUCT(--ISNUMBER(SEARCH('Chapter 2 (Generated)'!$B$4:$V$4,INDEX(MyData,D17066, E17066+1))))&gt;0)),
"        " &amp; INDEX(MyData,D17066, E17066+1),
"    " &amp; INDEX(MyData,D17066, E17066+1))</f>
        <v xml:space="preserve">        -1,</v>
      </c>
    </row>
    <row r="17067" spans="4:7" x14ac:dyDescent="0.2">
      <c r="D17067" s="20">
        <f t="shared" si="266"/>
        <v>326</v>
      </c>
      <c r="E17067" s="20">
        <f>MIN(IF(MOD(ROWS($A$2:A17067),$A$2)=0,E17066+1, E17066), $B$2-1)</f>
        <v>20</v>
      </c>
      <c r="G17067" s="2" t="str">
        <f>IF(NOT(OR(
SUMPRODUCT(--ISNUMBER(SEARCH('Chapter 2 (Generated)'!$B$3:$V$3,INDEX(MyData,D17067, E17067+1))))&gt;0,
SUMPRODUCT(--ISNUMBER(SEARCH('Chapter 2 (Generated)'!$B$4:$V$4,INDEX(MyData,D17067, E17067+1))))&gt;0)),
"        " &amp; INDEX(MyData,D17067, E17067+1),
"    " &amp; INDEX(MyData,D17067, E17067+1))</f>
        <v xml:space="preserve">        -1,</v>
      </c>
    </row>
    <row r="17068" spans="4:7" x14ac:dyDescent="0.2">
      <c r="D17068" s="20">
        <f t="shared" si="266"/>
        <v>327</v>
      </c>
      <c r="E17068" s="20">
        <f>MIN(IF(MOD(ROWS($A$2:A17068),$A$2)=0,E17067+1, E17067), $B$2-1)</f>
        <v>20</v>
      </c>
      <c r="G17068" s="2" t="str">
        <f>IF(NOT(OR(
SUMPRODUCT(--ISNUMBER(SEARCH('Chapter 2 (Generated)'!$B$3:$V$3,INDEX(MyData,D17068, E17068+1))))&gt;0,
SUMPRODUCT(--ISNUMBER(SEARCH('Chapter 2 (Generated)'!$B$4:$V$4,INDEX(MyData,D17068, E17068+1))))&gt;0)),
"        " &amp; INDEX(MyData,D17068, E17068+1),
"    " &amp; INDEX(MyData,D17068, E17068+1))</f>
        <v xml:space="preserve">        -1,</v>
      </c>
    </row>
    <row r="17069" spans="4:7" x14ac:dyDescent="0.2">
      <c r="D17069" s="20">
        <f t="shared" si="266"/>
        <v>328</v>
      </c>
      <c r="E17069" s="20">
        <f>MIN(IF(MOD(ROWS($A$2:A17069),$A$2)=0,E17068+1, E17068), $B$2-1)</f>
        <v>20</v>
      </c>
      <c r="G17069" s="2" t="str">
        <f>IF(NOT(OR(
SUMPRODUCT(--ISNUMBER(SEARCH('Chapter 2 (Generated)'!$B$3:$V$3,INDEX(MyData,D17069, E17069+1))))&gt;0,
SUMPRODUCT(--ISNUMBER(SEARCH('Chapter 2 (Generated)'!$B$4:$V$4,INDEX(MyData,D17069, E17069+1))))&gt;0)),
"        " &amp; INDEX(MyData,D17069, E17069+1),
"    " &amp; INDEX(MyData,D17069, E17069+1))</f>
        <v xml:space="preserve">        -1,//325 </v>
      </c>
    </row>
    <row r="17070" spans="4:7" x14ac:dyDescent="0.2">
      <c r="D17070" s="20">
        <f t="shared" si="266"/>
        <v>329</v>
      </c>
      <c r="E17070" s="20">
        <f>MIN(IF(MOD(ROWS($A$2:A17070),$A$2)=0,E17069+1, E17069), $B$2-1)</f>
        <v>20</v>
      </c>
      <c r="G17070" s="2" t="str">
        <f>IF(NOT(OR(
SUMPRODUCT(--ISNUMBER(SEARCH('Chapter 2 (Generated)'!$B$3:$V$3,INDEX(MyData,D17070, E17070+1))))&gt;0,
SUMPRODUCT(--ISNUMBER(SEARCH('Chapter 2 (Generated)'!$B$4:$V$4,INDEX(MyData,D17070, E17070+1))))&gt;0)),
"        " &amp; INDEX(MyData,D17070, E17070+1),
"    " &amp; INDEX(MyData,D17070, E17070+1))</f>
        <v xml:space="preserve">        -1,</v>
      </c>
    </row>
    <row r="17071" spans="4:7" x14ac:dyDescent="0.2">
      <c r="D17071" s="20">
        <f t="shared" si="266"/>
        <v>330</v>
      </c>
      <c r="E17071" s="20">
        <f>MIN(IF(MOD(ROWS($A$2:A17071),$A$2)=0,E17070+1, E17070), $B$2-1)</f>
        <v>20</v>
      </c>
      <c r="G17071" s="2" t="str">
        <f>IF(NOT(OR(
SUMPRODUCT(--ISNUMBER(SEARCH('Chapter 2 (Generated)'!$B$3:$V$3,INDEX(MyData,D17071, E17071+1))))&gt;0,
SUMPRODUCT(--ISNUMBER(SEARCH('Chapter 2 (Generated)'!$B$4:$V$4,INDEX(MyData,D17071, E17071+1))))&gt;0)),
"        " &amp; INDEX(MyData,D17071, E17071+1),
"    " &amp; INDEX(MyData,D17071, E17071+1))</f>
        <v xml:space="preserve">        -1,</v>
      </c>
    </row>
    <row r="17072" spans="4:7" x14ac:dyDescent="0.2">
      <c r="D17072" s="20">
        <f t="shared" si="266"/>
        <v>331</v>
      </c>
      <c r="E17072" s="20">
        <f>MIN(IF(MOD(ROWS($A$2:A17072),$A$2)=0,E17071+1, E17071), $B$2-1)</f>
        <v>20</v>
      </c>
      <c r="G17072" s="2" t="str">
        <f>IF(NOT(OR(
SUMPRODUCT(--ISNUMBER(SEARCH('Chapter 2 (Generated)'!$B$3:$V$3,INDEX(MyData,D17072, E17072+1))))&gt;0,
SUMPRODUCT(--ISNUMBER(SEARCH('Chapter 2 (Generated)'!$B$4:$V$4,INDEX(MyData,D17072, E17072+1))))&gt;0)),
"        " &amp; INDEX(MyData,D17072, E17072+1),
"    " &amp; INDEX(MyData,D17072, E17072+1))</f>
        <v xml:space="preserve">        -1,</v>
      </c>
    </row>
    <row r="17073" spans="4:7" x14ac:dyDescent="0.2">
      <c r="D17073" s="20">
        <f t="shared" si="266"/>
        <v>332</v>
      </c>
      <c r="E17073" s="20">
        <f>MIN(IF(MOD(ROWS($A$2:A17073),$A$2)=0,E17072+1, E17072), $B$2-1)</f>
        <v>20</v>
      </c>
      <c r="G17073" s="2" t="str">
        <f>IF(NOT(OR(
SUMPRODUCT(--ISNUMBER(SEARCH('Chapter 2 (Generated)'!$B$3:$V$3,INDEX(MyData,D17073, E17073+1))))&gt;0,
SUMPRODUCT(--ISNUMBER(SEARCH('Chapter 2 (Generated)'!$B$4:$V$4,INDEX(MyData,D17073, E17073+1))))&gt;0)),
"        " &amp; INDEX(MyData,D17073, E17073+1),
"    " &amp; INDEX(MyData,D17073, E17073+1))</f>
        <v xml:space="preserve">        -1,</v>
      </c>
    </row>
    <row r="17074" spans="4:7" x14ac:dyDescent="0.2">
      <c r="D17074" s="20">
        <f t="shared" si="266"/>
        <v>333</v>
      </c>
      <c r="E17074" s="20">
        <f>MIN(IF(MOD(ROWS($A$2:A17074),$A$2)=0,E17073+1, E17073), $B$2-1)</f>
        <v>20</v>
      </c>
      <c r="G17074" s="2" t="str">
        <f>IF(NOT(OR(
SUMPRODUCT(--ISNUMBER(SEARCH('Chapter 2 (Generated)'!$B$3:$V$3,INDEX(MyData,D17074, E17074+1))))&gt;0,
SUMPRODUCT(--ISNUMBER(SEARCH('Chapter 2 (Generated)'!$B$4:$V$4,INDEX(MyData,D17074, E17074+1))))&gt;0)),
"        " &amp; INDEX(MyData,D17074, E17074+1),
"    " &amp; INDEX(MyData,D17074, E17074+1))</f>
        <v xml:space="preserve">        -1,//330 </v>
      </c>
    </row>
    <row r="17075" spans="4:7" x14ac:dyDescent="0.2">
      <c r="D17075" s="20">
        <f t="shared" si="266"/>
        <v>334</v>
      </c>
      <c r="E17075" s="20">
        <f>MIN(IF(MOD(ROWS($A$2:A17075),$A$2)=0,E17074+1, E17074), $B$2-1)</f>
        <v>20</v>
      </c>
      <c r="G17075" s="2" t="str">
        <f>IF(NOT(OR(
SUMPRODUCT(--ISNUMBER(SEARCH('Chapter 2 (Generated)'!$B$3:$V$3,INDEX(MyData,D17075, E17075+1))))&gt;0,
SUMPRODUCT(--ISNUMBER(SEARCH('Chapter 2 (Generated)'!$B$4:$V$4,INDEX(MyData,D17075, E17075+1))))&gt;0)),
"        " &amp; INDEX(MyData,D17075, E17075+1),
"    " &amp; INDEX(MyData,D17075, E17075+1))</f>
        <v xml:space="preserve">        -1,</v>
      </c>
    </row>
    <row r="17076" spans="4:7" x14ac:dyDescent="0.2">
      <c r="D17076" s="20">
        <f t="shared" si="266"/>
        <v>335</v>
      </c>
      <c r="E17076" s="20">
        <f>MIN(IF(MOD(ROWS($A$2:A17076),$A$2)=0,E17075+1, E17075), $B$2-1)</f>
        <v>20</v>
      </c>
      <c r="G17076" s="2" t="str">
        <f>IF(NOT(OR(
SUMPRODUCT(--ISNUMBER(SEARCH('Chapter 2 (Generated)'!$B$3:$V$3,INDEX(MyData,D17076, E17076+1))))&gt;0,
SUMPRODUCT(--ISNUMBER(SEARCH('Chapter 2 (Generated)'!$B$4:$V$4,INDEX(MyData,D17076, E17076+1))))&gt;0)),
"        " &amp; INDEX(MyData,D17076, E17076+1),
"    " &amp; INDEX(MyData,D17076, E17076+1))</f>
        <v xml:space="preserve">        -1,</v>
      </c>
    </row>
    <row r="17077" spans="4:7" x14ac:dyDescent="0.2">
      <c r="D17077" s="20">
        <f t="shared" si="266"/>
        <v>336</v>
      </c>
      <c r="E17077" s="20">
        <f>MIN(IF(MOD(ROWS($A$2:A17077),$A$2)=0,E17076+1, E17076), $B$2-1)</f>
        <v>20</v>
      </c>
      <c r="G17077" s="2" t="str">
        <f>IF(NOT(OR(
SUMPRODUCT(--ISNUMBER(SEARCH('Chapter 2 (Generated)'!$B$3:$V$3,INDEX(MyData,D17077, E17077+1))))&gt;0,
SUMPRODUCT(--ISNUMBER(SEARCH('Chapter 2 (Generated)'!$B$4:$V$4,INDEX(MyData,D17077, E17077+1))))&gt;0)),
"        " &amp; INDEX(MyData,D17077, E17077+1),
"    " &amp; INDEX(MyData,D17077, E17077+1))</f>
        <v xml:space="preserve">        -1,</v>
      </c>
    </row>
    <row r="17078" spans="4:7" x14ac:dyDescent="0.2">
      <c r="D17078" s="20">
        <f t="shared" si="266"/>
        <v>337</v>
      </c>
      <c r="E17078" s="20">
        <f>MIN(IF(MOD(ROWS($A$2:A17078),$A$2)=0,E17077+1, E17077), $B$2-1)</f>
        <v>20</v>
      </c>
      <c r="G17078" s="2" t="str">
        <f>IF(NOT(OR(
SUMPRODUCT(--ISNUMBER(SEARCH('Chapter 2 (Generated)'!$B$3:$V$3,INDEX(MyData,D17078, E17078+1))))&gt;0,
SUMPRODUCT(--ISNUMBER(SEARCH('Chapter 2 (Generated)'!$B$4:$V$4,INDEX(MyData,D17078, E17078+1))))&gt;0)),
"        " &amp; INDEX(MyData,D17078, E17078+1),
"    " &amp; INDEX(MyData,D17078, E17078+1))</f>
        <v xml:space="preserve">        -1,</v>
      </c>
    </row>
    <row r="17079" spans="4:7" x14ac:dyDescent="0.2">
      <c r="D17079" s="20">
        <f t="shared" si="266"/>
        <v>338</v>
      </c>
      <c r="E17079" s="20">
        <f>MIN(IF(MOD(ROWS($A$2:A17079),$A$2)=0,E17078+1, E17078), $B$2-1)</f>
        <v>20</v>
      </c>
      <c r="G17079" s="2" t="str">
        <f>IF(NOT(OR(
SUMPRODUCT(--ISNUMBER(SEARCH('Chapter 2 (Generated)'!$B$3:$V$3,INDEX(MyData,D17079, E17079+1))))&gt;0,
SUMPRODUCT(--ISNUMBER(SEARCH('Chapter 2 (Generated)'!$B$4:$V$4,INDEX(MyData,D17079, E17079+1))))&gt;0)),
"        " &amp; INDEX(MyData,D17079, E17079+1),
"    " &amp; INDEX(MyData,D17079, E17079+1))</f>
        <v xml:space="preserve">        -1,//335 </v>
      </c>
    </row>
    <row r="17080" spans="4:7" x14ac:dyDescent="0.2">
      <c r="D17080" s="20">
        <f t="shared" si="266"/>
        <v>339</v>
      </c>
      <c r="E17080" s="20">
        <f>MIN(IF(MOD(ROWS($A$2:A17080),$A$2)=0,E17079+1, E17079), $B$2-1)</f>
        <v>20</v>
      </c>
      <c r="G17080" s="2" t="str">
        <f>IF(NOT(OR(
SUMPRODUCT(--ISNUMBER(SEARCH('Chapter 2 (Generated)'!$B$3:$V$3,INDEX(MyData,D17080, E17080+1))))&gt;0,
SUMPRODUCT(--ISNUMBER(SEARCH('Chapter 2 (Generated)'!$B$4:$V$4,INDEX(MyData,D17080, E17080+1))))&gt;0)),
"        " &amp; INDEX(MyData,D17080, E17080+1),
"    " &amp; INDEX(MyData,D17080, E17080+1))</f>
        <v xml:space="preserve">        -1,</v>
      </c>
    </row>
    <row r="17081" spans="4:7" x14ac:dyDescent="0.2">
      <c r="D17081" s="20">
        <f t="shared" si="266"/>
        <v>340</v>
      </c>
      <c r="E17081" s="20">
        <f>MIN(IF(MOD(ROWS($A$2:A17081),$A$2)=0,E17080+1, E17080), $B$2-1)</f>
        <v>20</v>
      </c>
      <c r="G17081" s="2" t="str">
        <f>IF(NOT(OR(
SUMPRODUCT(--ISNUMBER(SEARCH('Chapter 2 (Generated)'!$B$3:$V$3,INDEX(MyData,D17081, E17081+1))))&gt;0,
SUMPRODUCT(--ISNUMBER(SEARCH('Chapter 2 (Generated)'!$B$4:$V$4,INDEX(MyData,D17081, E17081+1))))&gt;0)),
"        " &amp; INDEX(MyData,D17081, E17081+1),
"    " &amp; INDEX(MyData,D17081, E17081+1))</f>
        <v xml:space="preserve">        -1,</v>
      </c>
    </row>
    <row r="17082" spans="4:7" x14ac:dyDescent="0.2">
      <c r="D17082" s="20">
        <f t="shared" si="266"/>
        <v>341</v>
      </c>
      <c r="E17082" s="20">
        <f>MIN(IF(MOD(ROWS($A$2:A17082),$A$2)=0,E17081+1, E17081), $B$2-1)</f>
        <v>20</v>
      </c>
      <c r="G17082" s="2" t="str">
        <f>IF(NOT(OR(
SUMPRODUCT(--ISNUMBER(SEARCH('Chapter 2 (Generated)'!$B$3:$V$3,INDEX(MyData,D17082, E17082+1))))&gt;0,
SUMPRODUCT(--ISNUMBER(SEARCH('Chapter 2 (Generated)'!$B$4:$V$4,INDEX(MyData,D17082, E17082+1))))&gt;0)),
"        " &amp; INDEX(MyData,D17082, E17082+1),
"    " &amp; INDEX(MyData,D17082, E17082+1))</f>
        <v xml:space="preserve">        -1,</v>
      </c>
    </row>
    <row r="17083" spans="4:7" x14ac:dyDescent="0.2">
      <c r="D17083" s="20">
        <f t="shared" si="266"/>
        <v>342</v>
      </c>
      <c r="E17083" s="20">
        <f>MIN(IF(MOD(ROWS($A$2:A17083),$A$2)=0,E17082+1, E17082), $B$2-1)</f>
        <v>20</v>
      </c>
      <c r="G17083" s="2" t="str">
        <f>IF(NOT(OR(
SUMPRODUCT(--ISNUMBER(SEARCH('Chapter 2 (Generated)'!$B$3:$V$3,INDEX(MyData,D17083, E17083+1))))&gt;0,
SUMPRODUCT(--ISNUMBER(SEARCH('Chapter 2 (Generated)'!$B$4:$V$4,INDEX(MyData,D17083, E17083+1))))&gt;0)),
"        " &amp; INDEX(MyData,D17083, E17083+1),
"    " &amp; INDEX(MyData,D17083, E17083+1))</f>
        <v xml:space="preserve">        -1,</v>
      </c>
    </row>
    <row r="17084" spans="4:7" x14ac:dyDescent="0.2">
      <c r="D17084" s="20">
        <f t="shared" si="266"/>
        <v>343</v>
      </c>
      <c r="E17084" s="20">
        <f>MIN(IF(MOD(ROWS($A$2:A17084),$A$2)=0,E17083+1, E17083), $B$2-1)</f>
        <v>20</v>
      </c>
      <c r="G17084" s="2" t="str">
        <f>IF(NOT(OR(
SUMPRODUCT(--ISNUMBER(SEARCH('Chapter 2 (Generated)'!$B$3:$V$3,INDEX(MyData,D17084, E17084+1))))&gt;0,
SUMPRODUCT(--ISNUMBER(SEARCH('Chapter 2 (Generated)'!$B$4:$V$4,INDEX(MyData,D17084, E17084+1))))&gt;0)),
"        " &amp; INDEX(MyData,D17084, E17084+1),
"    " &amp; INDEX(MyData,D17084, E17084+1))</f>
        <v xml:space="preserve">        -1,//340 </v>
      </c>
    </row>
    <row r="17085" spans="4:7" x14ac:dyDescent="0.2">
      <c r="D17085" s="20">
        <f t="shared" si="266"/>
        <v>344</v>
      </c>
      <c r="E17085" s="20">
        <f>MIN(IF(MOD(ROWS($A$2:A17085),$A$2)=0,E17084+1, E17084), $B$2-1)</f>
        <v>20</v>
      </c>
      <c r="G17085" s="2" t="str">
        <f>IF(NOT(OR(
SUMPRODUCT(--ISNUMBER(SEARCH('Chapter 2 (Generated)'!$B$3:$V$3,INDEX(MyData,D17085, E17085+1))))&gt;0,
SUMPRODUCT(--ISNUMBER(SEARCH('Chapter 2 (Generated)'!$B$4:$V$4,INDEX(MyData,D17085, E17085+1))))&gt;0)),
"        " &amp; INDEX(MyData,D17085, E17085+1),
"    " &amp; INDEX(MyData,D17085, E17085+1))</f>
        <v xml:space="preserve">        -1,</v>
      </c>
    </row>
    <row r="17086" spans="4:7" x14ac:dyDescent="0.2">
      <c r="D17086" s="20">
        <f t="shared" si="266"/>
        <v>345</v>
      </c>
      <c r="E17086" s="20">
        <f>MIN(IF(MOD(ROWS($A$2:A17086),$A$2)=0,E17085+1, E17085), $B$2-1)</f>
        <v>20</v>
      </c>
      <c r="G17086" s="2" t="str">
        <f>IF(NOT(OR(
SUMPRODUCT(--ISNUMBER(SEARCH('Chapter 2 (Generated)'!$B$3:$V$3,INDEX(MyData,D17086, E17086+1))))&gt;0,
SUMPRODUCT(--ISNUMBER(SEARCH('Chapter 2 (Generated)'!$B$4:$V$4,INDEX(MyData,D17086, E17086+1))))&gt;0)),
"        " &amp; INDEX(MyData,D17086, E17086+1),
"    " &amp; INDEX(MyData,D17086, E17086+1))</f>
        <v xml:space="preserve">        -1,</v>
      </c>
    </row>
    <row r="17087" spans="4:7" x14ac:dyDescent="0.2">
      <c r="D17087" s="20">
        <f t="shared" si="266"/>
        <v>346</v>
      </c>
      <c r="E17087" s="20">
        <f>MIN(IF(MOD(ROWS($A$2:A17087),$A$2)=0,E17086+1, E17086), $B$2-1)</f>
        <v>20</v>
      </c>
      <c r="G17087" s="2" t="str">
        <f>IF(NOT(OR(
SUMPRODUCT(--ISNUMBER(SEARCH('Chapter 2 (Generated)'!$B$3:$V$3,INDEX(MyData,D17087, E17087+1))))&gt;0,
SUMPRODUCT(--ISNUMBER(SEARCH('Chapter 2 (Generated)'!$B$4:$V$4,INDEX(MyData,D17087, E17087+1))))&gt;0)),
"        " &amp; INDEX(MyData,D17087, E17087+1),
"    " &amp; INDEX(MyData,D17087, E17087+1))</f>
        <v xml:space="preserve">        -1,</v>
      </c>
    </row>
    <row r="17088" spans="4:7" x14ac:dyDescent="0.2">
      <c r="D17088" s="20">
        <f t="shared" si="266"/>
        <v>347</v>
      </c>
      <c r="E17088" s="20">
        <f>MIN(IF(MOD(ROWS($A$2:A17088),$A$2)=0,E17087+1, E17087), $B$2-1)</f>
        <v>20</v>
      </c>
      <c r="G17088" s="2" t="str">
        <f>IF(NOT(OR(
SUMPRODUCT(--ISNUMBER(SEARCH('Chapter 2 (Generated)'!$B$3:$V$3,INDEX(MyData,D17088, E17088+1))))&gt;0,
SUMPRODUCT(--ISNUMBER(SEARCH('Chapter 2 (Generated)'!$B$4:$V$4,INDEX(MyData,D17088, E17088+1))))&gt;0)),
"        " &amp; INDEX(MyData,D17088, E17088+1),
"    " &amp; INDEX(MyData,D17088, E17088+1))</f>
        <v xml:space="preserve">        -1,</v>
      </c>
    </row>
    <row r="17089" spans="4:7" x14ac:dyDescent="0.2">
      <c r="D17089" s="20">
        <f t="shared" si="266"/>
        <v>348</v>
      </c>
      <c r="E17089" s="20">
        <f>MIN(IF(MOD(ROWS($A$2:A17089),$A$2)=0,E17088+1, E17088), $B$2-1)</f>
        <v>20</v>
      </c>
      <c r="G17089" s="2" t="str">
        <f>IF(NOT(OR(
SUMPRODUCT(--ISNUMBER(SEARCH('Chapter 2 (Generated)'!$B$3:$V$3,INDEX(MyData,D17089, E17089+1))))&gt;0,
SUMPRODUCT(--ISNUMBER(SEARCH('Chapter 2 (Generated)'!$B$4:$V$4,INDEX(MyData,D17089, E17089+1))))&gt;0)),
"        " &amp; INDEX(MyData,D17089, E17089+1),
"    " &amp; INDEX(MyData,D17089, E17089+1))</f>
        <v xml:space="preserve">        -1,//345 </v>
      </c>
    </row>
    <row r="17090" spans="4:7" x14ac:dyDescent="0.2">
      <c r="D17090" s="20">
        <f t="shared" ref="D17090:D17153" si="267">MOD(ROW(D17089)-1+ROWS(MyData),ROWS(MyData))+1</f>
        <v>349</v>
      </c>
      <c r="E17090" s="20">
        <f>MIN(IF(MOD(ROWS($A$2:A17090),$A$2)=0,E17089+1, E17089), $B$2-1)</f>
        <v>20</v>
      </c>
      <c r="G17090" s="2" t="str">
        <f>IF(NOT(OR(
SUMPRODUCT(--ISNUMBER(SEARCH('Chapter 2 (Generated)'!$B$3:$V$3,INDEX(MyData,D17090, E17090+1))))&gt;0,
SUMPRODUCT(--ISNUMBER(SEARCH('Chapter 2 (Generated)'!$B$4:$V$4,INDEX(MyData,D17090, E17090+1))))&gt;0)),
"        " &amp; INDEX(MyData,D17090, E17090+1),
"    " &amp; INDEX(MyData,D17090, E17090+1))</f>
        <v xml:space="preserve">        -1,</v>
      </c>
    </row>
    <row r="17091" spans="4:7" x14ac:dyDescent="0.2">
      <c r="D17091" s="20">
        <f t="shared" si="267"/>
        <v>350</v>
      </c>
      <c r="E17091" s="20">
        <f>MIN(IF(MOD(ROWS($A$2:A17091),$A$2)=0,E17090+1, E17090), $B$2-1)</f>
        <v>20</v>
      </c>
      <c r="G17091" s="2" t="str">
        <f>IF(NOT(OR(
SUMPRODUCT(--ISNUMBER(SEARCH('Chapter 2 (Generated)'!$B$3:$V$3,INDEX(MyData,D17091, E17091+1))))&gt;0,
SUMPRODUCT(--ISNUMBER(SEARCH('Chapter 2 (Generated)'!$B$4:$V$4,INDEX(MyData,D17091, E17091+1))))&gt;0)),
"        " &amp; INDEX(MyData,D17091, E17091+1),
"    " &amp; INDEX(MyData,D17091, E17091+1))</f>
        <v xml:space="preserve">        -1,</v>
      </c>
    </row>
    <row r="17092" spans="4:7" x14ac:dyDescent="0.2">
      <c r="D17092" s="20">
        <f t="shared" si="267"/>
        <v>351</v>
      </c>
      <c r="E17092" s="20">
        <f>MIN(IF(MOD(ROWS($A$2:A17092),$A$2)=0,E17091+1, E17091), $B$2-1)</f>
        <v>20</v>
      </c>
      <c r="G17092" s="2" t="str">
        <f>IF(NOT(OR(
SUMPRODUCT(--ISNUMBER(SEARCH('Chapter 2 (Generated)'!$B$3:$V$3,INDEX(MyData,D17092, E17092+1))))&gt;0,
SUMPRODUCT(--ISNUMBER(SEARCH('Chapter 2 (Generated)'!$B$4:$V$4,INDEX(MyData,D17092, E17092+1))))&gt;0)),
"        " &amp; INDEX(MyData,D17092, E17092+1),
"    " &amp; INDEX(MyData,D17092, E17092+1))</f>
        <v xml:space="preserve">        -1,</v>
      </c>
    </row>
    <row r="17093" spans="4:7" x14ac:dyDescent="0.2">
      <c r="D17093" s="20">
        <f t="shared" si="267"/>
        <v>352</v>
      </c>
      <c r="E17093" s="20">
        <f>MIN(IF(MOD(ROWS($A$2:A17093),$A$2)=0,E17092+1, E17092), $B$2-1)</f>
        <v>20</v>
      </c>
      <c r="G17093" s="2" t="str">
        <f>IF(NOT(OR(
SUMPRODUCT(--ISNUMBER(SEARCH('Chapter 2 (Generated)'!$B$3:$V$3,INDEX(MyData,D17093, E17093+1))))&gt;0,
SUMPRODUCT(--ISNUMBER(SEARCH('Chapter 2 (Generated)'!$B$4:$V$4,INDEX(MyData,D17093, E17093+1))))&gt;0)),
"        " &amp; INDEX(MyData,D17093, E17093+1),
"    " &amp; INDEX(MyData,D17093, E17093+1))</f>
        <v xml:space="preserve">        -1,</v>
      </c>
    </row>
    <row r="17094" spans="4:7" x14ac:dyDescent="0.2">
      <c r="D17094" s="20">
        <f t="shared" si="267"/>
        <v>353</v>
      </c>
      <c r="E17094" s="20">
        <f>MIN(IF(MOD(ROWS($A$2:A17094),$A$2)=0,E17093+1, E17093), $B$2-1)</f>
        <v>20</v>
      </c>
      <c r="G17094" s="2" t="str">
        <f>IF(NOT(OR(
SUMPRODUCT(--ISNUMBER(SEARCH('Chapter 2 (Generated)'!$B$3:$V$3,INDEX(MyData,D17094, E17094+1))))&gt;0,
SUMPRODUCT(--ISNUMBER(SEARCH('Chapter 2 (Generated)'!$B$4:$V$4,INDEX(MyData,D17094, E17094+1))))&gt;0)),
"        " &amp; INDEX(MyData,D17094, E17094+1),
"    " &amp; INDEX(MyData,D17094, E17094+1))</f>
        <v xml:space="preserve">        -1,//350 </v>
      </c>
    </row>
    <row r="17095" spans="4:7" x14ac:dyDescent="0.2">
      <c r="D17095" s="20">
        <f t="shared" si="267"/>
        <v>354</v>
      </c>
      <c r="E17095" s="20">
        <f>MIN(IF(MOD(ROWS($A$2:A17095),$A$2)=0,E17094+1, E17094), $B$2-1)</f>
        <v>20</v>
      </c>
      <c r="G17095" s="2" t="str">
        <f>IF(NOT(OR(
SUMPRODUCT(--ISNUMBER(SEARCH('Chapter 2 (Generated)'!$B$3:$V$3,INDEX(MyData,D17095, E17095+1))))&gt;0,
SUMPRODUCT(--ISNUMBER(SEARCH('Chapter 2 (Generated)'!$B$4:$V$4,INDEX(MyData,D17095, E17095+1))))&gt;0)),
"        " &amp; INDEX(MyData,D17095, E17095+1),
"    " &amp; INDEX(MyData,D17095, E17095+1))</f>
        <v xml:space="preserve">        -1,</v>
      </c>
    </row>
    <row r="17096" spans="4:7" x14ac:dyDescent="0.2">
      <c r="D17096" s="20">
        <f t="shared" si="267"/>
        <v>355</v>
      </c>
      <c r="E17096" s="20">
        <f>MIN(IF(MOD(ROWS($A$2:A17096),$A$2)=0,E17095+1, E17095), $B$2-1)</f>
        <v>20</v>
      </c>
      <c r="G17096" s="2" t="str">
        <f>IF(NOT(OR(
SUMPRODUCT(--ISNUMBER(SEARCH('Chapter 2 (Generated)'!$B$3:$V$3,INDEX(MyData,D17096, E17096+1))))&gt;0,
SUMPRODUCT(--ISNUMBER(SEARCH('Chapter 2 (Generated)'!$B$4:$V$4,INDEX(MyData,D17096, E17096+1))))&gt;0)),
"        " &amp; INDEX(MyData,D17096, E17096+1),
"    " &amp; INDEX(MyData,D17096, E17096+1))</f>
        <v xml:space="preserve">        -1,</v>
      </c>
    </row>
    <row r="17097" spans="4:7" x14ac:dyDescent="0.2">
      <c r="D17097" s="20">
        <f t="shared" si="267"/>
        <v>356</v>
      </c>
      <c r="E17097" s="20">
        <f>MIN(IF(MOD(ROWS($A$2:A17097),$A$2)=0,E17096+1, E17096), $B$2-1)</f>
        <v>20</v>
      </c>
      <c r="G17097" s="2" t="str">
        <f>IF(NOT(OR(
SUMPRODUCT(--ISNUMBER(SEARCH('Chapter 2 (Generated)'!$B$3:$V$3,INDEX(MyData,D17097, E17097+1))))&gt;0,
SUMPRODUCT(--ISNUMBER(SEARCH('Chapter 2 (Generated)'!$B$4:$V$4,INDEX(MyData,D17097, E17097+1))))&gt;0)),
"        " &amp; INDEX(MyData,D17097, E17097+1),
"    " &amp; INDEX(MyData,D17097, E17097+1))</f>
        <v xml:space="preserve">        -1,</v>
      </c>
    </row>
    <row r="17098" spans="4:7" x14ac:dyDescent="0.2">
      <c r="D17098" s="20">
        <f t="shared" si="267"/>
        <v>357</v>
      </c>
      <c r="E17098" s="20">
        <f>MIN(IF(MOD(ROWS($A$2:A17098),$A$2)=0,E17097+1, E17097), $B$2-1)</f>
        <v>20</v>
      </c>
      <c r="G17098" s="2" t="str">
        <f>IF(NOT(OR(
SUMPRODUCT(--ISNUMBER(SEARCH('Chapter 2 (Generated)'!$B$3:$V$3,INDEX(MyData,D17098, E17098+1))))&gt;0,
SUMPRODUCT(--ISNUMBER(SEARCH('Chapter 2 (Generated)'!$B$4:$V$4,INDEX(MyData,D17098, E17098+1))))&gt;0)),
"        " &amp; INDEX(MyData,D17098, E17098+1),
"    " &amp; INDEX(MyData,D17098, E17098+1))</f>
        <v xml:space="preserve">        -1,</v>
      </c>
    </row>
    <row r="17099" spans="4:7" x14ac:dyDescent="0.2">
      <c r="D17099" s="20">
        <f t="shared" si="267"/>
        <v>358</v>
      </c>
      <c r="E17099" s="20">
        <f>MIN(IF(MOD(ROWS($A$2:A17099),$A$2)=0,E17098+1, E17098), $B$2-1)</f>
        <v>20</v>
      </c>
      <c r="G17099" s="2" t="str">
        <f>IF(NOT(OR(
SUMPRODUCT(--ISNUMBER(SEARCH('Chapter 2 (Generated)'!$B$3:$V$3,INDEX(MyData,D17099, E17099+1))))&gt;0,
SUMPRODUCT(--ISNUMBER(SEARCH('Chapter 2 (Generated)'!$B$4:$V$4,INDEX(MyData,D17099, E17099+1))))&gt;0)),
"        " &amp; INDEX(MyData,D17099, E17099+1),
"    " &amp; INDEX(MyData,D17099, E17099+1))</f>
        <v xml:space="preserve">        -1,//355 </v>
      </c>
    </row>
    <row r="17100" spans="4:7" x14ac:dyDescent="0.2">
      <c r="D17100" s="20">
        <f t="shared" si="267"/>
        <v>359</v>
      </c>
      <c r="E17100" s="20">
        <f>MIN(IF(MOD(ROWS($A$2:A17100),$A$2)=0,E17099+1, E17099), $B$2-1)</f>
        <v>20</v>
      </c>
      <c r="G17100" s="2" t="str">
        <f>IF(NOT(OR(
SUMPRODUCT(--ISNUMBER(SEARCH('Chapter 2 (Generated)'!$B$3:$V$3,INDEX(MyData,D17100, E17100+1))))&gt;0,
SUMPRODUCT(--ISNUMBER(SEARCH('Chapter 2 (Generated)'!$B$4:$V$4,INDEX(MyData,D17100, E17100+1))))&gt;0)),
"        " &amp; INDEX(MyData,D17100, E17100+1),
"    " &amp; INDEX(MyData,D17100, E17100+1))</f>
        <v xml:space="preserve">        -1,</v>
      </c>
    </row>
    <row r="17101" spans="4:7" x14ac:dyDescent="0.2">
      <c r="D17101" s="20">
        <f t="shared" si="267"/>
        <v>360</v>
      </c>
      <c r="E17101" s="20">
        <f>MIN(IF(MOD(ROWS($A$2:A17101),$A$2)=0,E17100+1, E17100), $B$2-1)</f>
        <v>20</v>
      </c>
      <c r="G17101" s="2" t="str">
        <f>IF(NOT(OR(
SUMPRODUCT(--ISNUMBER(SEARCH('Chapter 2 (Generated)'!$B$3:$V$3,INDEX(MyData,D17101, E17101+1))))&gt;0,
SUMPRODUCT(--ISNUMBER(SEARCH('Chapter 2 (Generated)'!$B$4:$V$4,INDEX(MyData,D17101, E17101+1))))&gt;0)),
"        " &amp; INDEX(MyData,D17101, E17101+1),
"    " &amp; INDEX(MyData,D17101, E17101+1))</f>
        <v xml:space="preserve">        -1,</v>
      </c>
    </row>
    <row r="17102" spans="4:7" x14ac:dyDescent="0.2">
      <c r="D17102" s="20">
        <f t="shared" si="267"/>
        <v>361</v>
      </c>
      <c r="E17102" s="20">
        <f>MIN(IF(MOD(ROWS($A$2:A17102),$A$2)=0,E17101+1, E17101), $B$2-1)</f>
        <v>20</v>
      </c>
      <c r="G17102" s="2" t="str">
        <f>IF(NOT(OR(
SUMPRODUCT(--ISNUMBER(SEARCH('Chapter 2 (Generated)'!$B$3:$V$3,INDEX(MyData,D17102, E17102+1))))&gt;0,
SUMPRODUCT(--ISNUMBER(SEARCH('Chapter 2 (Generated)'!$B$4:$V$4,INDEX(MyData,D17102, E17102+1))))&gt;0)),
"        " &amp; INDEX(MyData,D17102, E17102+1),
"    " &amp; INDEX(MyData,D17102, E17102+1))</f>
        <v xml:space="preserve">        -1,</v>
      </c>
    </row>
    <row r="17103" spans="4:7" x14ac:dyDescent="0.2">
      <c r="D17103" s="20">
        <f t="shared" si="267"/>
        <v>362</v>
      </c>
      <c r="E17103" s="20">
        <f>MIN(IF(MOD(ROWS($A$2:A17103),$A$2)=0,E17102+1, E17102), $B$2-1)</f>
        <v>20</v>
      </c>
      <c r="G17103" s="2" t="str">
        <f>IF(NOT(OR(
SUMPRODUCT(--ISNUMBER(SEARCH('Chapter 2 (Generated)'!$B$3:$V$3,INDEX(MyData,D17103, E17103+1))))&gt;0,
SUMPRODUCT(--ISNUMBER(SEARCH('Chapter 2 (Generated)'!$B$4:$V$4,INDEX(MyData,D17103, E17103+1))))&gt;0)),
"        " &amp; INDEX(MyData,D17103, E17103+1),
"    " &amp; INDEX(MyData,D17103, E17103+1))</f>
        <v xml:space="preserve">        -1,</v>
      </c>
    </row>
    <row r="17104" spans="4:7" x14ac:dyDescent="0.2">
      <c r="D17104" s="20">
        <f t="shared" si="267"/>
        <v>363</v>
      </c>
      <c r="E17104" s="20">
        <f>MIN(IF(MOD(ROWS($A$2:A17104),$A$2)=0,E17103+1, E17103), $B$2-1)</f>
        <v>20</v>
      </c>
      <c r="G17104" s="2" t="str">
        <f>IF(NOT(OR(
SUMPRODUCT(--ISNUMBER(SEARCH('Chapter 2 (Generated)'!$B$3:$V$3,INDEX(MyData,D17104, E17104+1))))&gt;0,
SUMPRODUCT(--ISNUMBER(SEARCH('Chapter 2 (Generated)'!$B$4:$V$4,INDEX(MyData,D17104, E17104+1))))&gt;0)),
"        " &amp; INDEX(MyData,D17104, E17104+1),
"    " &amp; INDEX(MyData,D17104, E17104+1))</f>
        <v xml:space="preserve">        -1,//360 </v>
      </c>
    </row>
    <row r="17105" spans="4:7" x14ac:dyDescent="0.2">
      <c r="D17105" s="20">
        <f t="shared" si="267"/>
        <v>364</v>
      </c>
      <c r="E17105" s="20">
        <f>MIN(IF(MOD(ROWS($A$2:A17105),$A$2)=0,E17104+1, E17104), $B$2-1)</f>
        <v>20</v>
      </c>
      <c r="G17105" s="2" t="str">
        <f>IF(NOT(OR(
SUMPRODUCT(--ISNUMBER(SEARCH('Chapter 2 (Generated)'!$B$3:$V$3,INDEX(MyData,D17105, E17105+1))))&gt;0,
SUMPRODUCT(--ISNUMBER(SEARCH('Chapter 2 (Generated)'!$B$4:$V$4,INDEX(MyData,D17105, E17105+1))))&gt;0)),
"        " &amp; INDEX(MyData,D17105, E17105+1),
"    " &amp; INDEX(MyData,D17105, E17105+1))</f>
        <v xml:space="preserve">        -1,</v>
      </c>
    </row>
    <row r="17106" spans="4:7" x14ac:dyDescent="0.2">
      <c r="D17106" s="20">
        <f t="shared" si="267"/>
        <v>365</v>
      </c>
      <c r="E17106" s="20">
        <f>MIN(IF(MOD(ROWS($A$2:A17106),$A$2)=0,E17105+1, E17105), $B$2-1)</f>
        <v>20</v>
      </c>
      <c r="G17106" s="2" t="str">
        <f>IF(NOT(OR(
SUMPRODUCT(--ISNUMBER(SEARCH('Chapter 2 (Generated)'!$B$3:$V$3,INDEX(MyData,D17106, E17106+1))))&gt;0,
SUMPRODUCT(--ISNUMBER(SEARCH('Chapter 2 (Generated)'!$B$4:$V$4,INDEX(MyData,D17106, E17106+1))))&gt;0)),
"        " &amp; INDEX(MyData,D17106, E17106+1),
"    " &amp; INDEX(MyData,D17106, E17106+1))</f>
        <v xml:space="preserve">        -1,</v>
      </c>
    </row>
    <row r="17107" spans="4:7" x14ac:dyDescent="0.2">
      <c r="D17107" s="20">
        <f t="shared" si="267"/>
        <v>366</v>
      </c>
      <c r="E17107" s="20">
        <f>MIN(IF(MOD(ROWS($A$2:A17107),$A$2)=0,E17106+1, E17106), $B$2-1)</f>
        <v>20</v>
      </c>
      <c r="G17107" s="2" t="str">
        <f>IF(NOT(OR(
SUMPRODUCT(--ISNUMBER(SEARCH('Chapter 2 (Generated)'!$B$3:$V$3,INDEX(MyData,D17107, E17107+1))))&gt;0,
SUMPRODUCT(--ISNUMBER(SEARCH('Chapter 2 (Generated)'!$B$4:$V$4,INDEX(MyData,D17107, E17107+1))))&gt;0)),
"        " &amp; INDEX(MyData,D17107, E17107+1),
"    " &amp; INDEX(MyData,D17107, E17107+1))</f>
        <v xml:space="preserve">        -1,</v>
      </c>
    </row>
    <row r="17108" spans="4:7" x14ac:dyDescent="0.2">
      <c r="D17108" s="20">
        <f t="shared" si="267"/>
        <v>367</v>
      </c>
      <c r="E17108" s="20">
        <f>MIN(IF(MOD(ROWS($A$2:A17108),$A$2)=0,E17107+1, E17107), $B$2-1)</f>
        <v>20</v>
      </c>
      <c r="G17108" s="2" t="str">
        <f>IF(NOT(OR(
SUMPRODUCT(--ISNUMBER(SEARCH('Chapter 2 (Generated)'!$B$3:$V$3,INDEX(MyData,D17108, E17108+1))))&gt;0,
SUMPRODUCT(--ISNUMBER(SEARCH('Chapter 2 (Generated)'!$B$4:$V$4,INDEX(MyData,D17108, E17108+1))))&gt;0)),
"        " &amp; INDEX(MyData,D17108, E17108+1),
"    " &amp; INDEX(MyData,D17108, E17108+1))</f>
        <v xml:space="preserve">        -1,</v>
      </c>
    </row>
    <row r="17109" spans="4:7" x14ac:dyDescent="0.2">
      <c r="D17109" s="20">
        <f t="shared" si="267"/>
        <v>368</v>
      </c>
      <c r="E17109" s="20">
        <f>MIN(IF(MOD(ROWS($A$2:A17109),$A$2)=0,E17108+1, E17108), $B$2-1)</f>
        <v>20</v>
      </c>
      <c r="G17109" s="2" t="str">
        <f>IF(NOT(OR(
SUMPRODUCT(--ISNUMBER(SEARCH('Chapter 2 (Generated)'!$B$3:$V$3,INDEX(MyData,D17109, E17109+1))))&gt;0,
SUMPRODUCT(--ISNUMBER(SEARCH('Chapter 2 (Generated)'!$B$4:$V$4,INDEX(MyData,D17109, E17109+1))))&gt;0)),
"        " &amp; INDEX(MyData,D17109, E17109+1),
"    " &amp; INDEX(MyData,D17109, E17109+1))</f>
        <v xml:space="preserve">        -1,//365 </v>
      </c>
    </row>
    <row r="17110" spans="4:7" x14ac:dyDescent="0.2">
      <c r="D17110" s="20">
        <f t="shared" si="267"/>
        <v>369</v>
      </c>
      <c r="E17110" s="20">
        <f>MIN(IF(MOD(ROWS($A$2:A17110),$A$2)=0,E17109+1, E17109), $B$2-1)</f>
        <v>20</v>
      </c>
      <c r="G17110" s="2" t="str">
        <f>IF(NOT(OR(
SUMPRODUCT(--ISNUMBER(SEARCH('Chapter 2 (Generated)'!$B$3:$V$3,INDEX(MyData,D17110, E17110+1))))&gt;0,
SUMPRODUCT(--ISNUMBER(SEARCH('Chapter 2 (Generated)'!$B$4:$V$4,INDEX(MyData,D17110, E17110+1))))&gt;0)),
"        " &amp; INDEX(MyData,D17110, E17110+1),
"    " &amp; INDEX(MyData,D17110, E17110+1))</f>
        <v xml:space="preserve">        -1,</v>
      </c>
    </row>
    <row r="17111" spans="4:7" x14ac:dyDescent="0.2">
      <c r="D17111" s="20">
        <f t="shared" si="267"/>
        <v>370</v>
      </c>
      <c r="E17111" s="20">
        <f>MIN(IF(MOD(ROWS($A$2:A17111),$A$2)=0,E17110+1, E17110), $B$2-1)</f>
        <v>20</v>
      </c>
      <c r="G17111" s="2" t="str">
        <f>IF(NOT(OR(
SUMPRODUCT(--ISNUMBER(SEARCH('Chapter 2 (Generated)'!$B$3:$V$3,INDEX(MyData,D17111, E17111+1))))&gt;0,
SUMPRODUCT(--ISNUMBER(SEARCH('Chapter 2 (Generated)'!$B$4:$V$4,INDEX(MyData,D17111, E17111+1))))&gt;0)),
"        " &amp; INDEX(MyData,D17111, E17111+1),
"    " &amp; INDEX(MyData,D17111, E17111+1))</f>
        <v xml:space="preserve">        -1,</v>
      </c>
    </row>
    <row r="17112" spans="4:7" x14ac:dyDescent="0.2">
      <c r="D17112" s="20">
        <f t="shared" si="267"/>
        <v>371</v>
      </c>
      <c r="E17112" s="20">
        <f>MIN(IF(MOD(ROWS($A$2:A17112),$A$2)=0,E17111+1, E17111), $B$2-1)</f>
        <v>20</v>
      </c>
      <c r="G17112" s="2" t="str">
        <f>IF(NOT(OR(
SUMPRODUCT(--ISNUMBER(SEARCH('Chapter 2 (Generated)'!$B$3:$V$3,INDEX(MyData,D17112, E17112+1))))&gt;0,
SUMPRODUCT(--ISNUMBER(SEARCH('Chapter 2 (Generated)'!$B$4:$V$4,INDEX(MyData,D17112, E17112+1))))&gt;0)),
"        " &amp; INDEX(MyData,D17112, E17112+1),
"    " &amp; INDEX(MyData,D17112, E17112+1))</f>
        <v xml:space="preserve">        -1,</v>
      </c>
    </row>
    <row r="17113" spans="4:7" x14ac:dyDescent="0.2">
      <c r="D17113" s="20">
        <f t="shared" si="267"/>
        <v>372</v>
      </c>
      <c r="E17113" s="20">
        <f>MIN(IF(MOD(ROWS($A$2:A17113),$A$2)=0,E17112+1, E17112), $B$2-1)</f>
        <v>20</v>
      </c>
      <c r="G17113" s="2" t="str">
        <f>IF(NOT(OR(
SUMPRODUCT(--ISNUMBER(SEARCH('Chapter 2 (Generated)'!$B$3:$V$3,INDEX(MyData,D17113, E17113+1))))&gt;0,
SUMPRODUCT(--ISNUMBER(SEARCH('Chapter 2 (Generated)'!$B$4:$V$4,INDEX(MyData,D17113, E17113+1))))&gt;0)),
"        " &amp; INDEX(MyData,D17113, E17113+1),
"    " &amp; INDEX(MyData,D17113, E17113+1))</f>
        <v xml:space="preserve">        -1,</v>
      </c>
    </row>
    <row r="17114" spans="4:7" x14ac:dyDescent="0.2">
      <c r="D17114" s="20">
        <f t="shared" si="267"/>
        <v>373</v>
      </c>
      <c r="E17114" s="20">
        <f>MIN(IF(MOD(ROWS($A$2:A17114),$A$2)=0,E17113+1, E17113), $B$2-1)</f>
        <v>20</v>
      </c>
      <c r="G17114" s="2" t="str">
        <f>IF(NOT(OR(
SUMPRODUCT(--ISNUMBER(SEARCH('Chapter 2 (Generated)'!$B$3:$V$3,INDEX(MyData,D17114, E17114+1))))&gt;0,
SUMPRODUCT(--ISNUMBER(SEARCH('Chapter 2 (Generated)'!$B$4:$V$4,INDEX(MyData,D17114, E17114+1))))&gt;0)),
"        " &amp; INDEX(MyData,D17114, E17114+1),
"    " &amp; INDEX(MyData,D17114, E17114+1))</f>
        <v xml:space="preserve">        -1,//370 </v>
      </c>
    </row>
    <row r="17115" spans="4:7" x14ac:dyDescent="0.2">
      <c r="D17115" s="20">
        <f t="shared" si="267"/>
        <v>374</v>
      </c>
      <c r="E17115" s="20">
        <f>MIN(IF(MOD(ROWS($A$2:A17115),$A$2)=0,E17114+1, E17114), $B$2-1)</f>
        <v>20</v>
      </c>
      <c r="G17115" s="2" t="str">
        <f>IF(NOT(OR(
SUMPRODUCT(--ISNUMBER(SEARCH('Chapter 2 (Generated)'!$B$3:$V$3,INDEX(MyData,D17115, E17115+1))))&gt;0,
SUMPRODUCT(--ISNUMBER(SEARCH('Chapter 2 (Generated)'!$B$4:$V$4,INDEX(MyData,D17115, E17115+1))))&gt;0)),
"        " &amp; INDEX(MyData,D17115, E17115+1),
"    " &amp; INDEX(MyData,D17115, E17115+1))</f>
        <v xml:space="preserve">        -1,</v>
      </c>
    </row>
    <row r="17116" spans="4:7" x14ac:dyDescent="0.2">
      <c r="D17116" s="20">
        <f t="shared" si="267"/>
        <v>375</v>
      </c>
      <c r="E17116" s="20">
        <f>MIN(IF(MOD(ROWS($A$2:A17116),$A$2)=0,E17115+1, E17115), $B$2-1)</f>
        <v>20</v>
      </c>
      <c r="G17116" s="2" t="str">
        <f>IF(NOT(OR(
SUMPRODUCT(--ISNUMBER(SEARCH('Chapter 2 (Generated)'!$B$3:$V$3,INDEX(MyData,D17116, E17116+1))))&gt;0,
SUMPRODUCT(--ISNUMBER(SEARCH('Chapter 2 (Generated)'!$B$4:$V$4,INDEX(MyData,D17116, E17116+1))))&gt;0)),
"        " &amp; INDEX(MyData,D17116, E17116+1),
"    " &amp; INDEX(MyData,D17116, E17116+1))</f>
        <v xml:space="preserve">        -1,</v>
      </c>
    </row>
    <row r="17117" spans="4:7" x14ac:dyDescent="0.2">
      <c r="D17117" s="20">
        <f t="shared" si="267"/>
        <v>376</v>
      </c>
      <c r="E17117" s="20">
        <f>MIN(IF(MOD(ROWS($A$2:A17117),$A$2)=0,E17116+1, E17116), $B$2-1)</f>
        <v>20</v>
      </c>
      <c r="G17117" s="2" t="str">
        <f>IF(NOT(OR(
SUMPRODUCT(--ISNUMBER(SEARCH('Chapter 2 (Generated)'!$B$3:$V$3,INDEX(MyData,D17117, E17117+1))))&gt;0,
SUMPRODUCT(--ISNUMBER(SEARCH('Chapter 2 (Generated)'!$B$4:$V$4,INDEX(MyData,D17117, E17117+1))))&gt;0)),
"        " &amp; INDEX(MyData,D17117, E17117+1),
"    " &amp; INDEX(MyData,D17117, E17117+1))</f>
        <v xml:space="preserve">        -1,</v>
      </c>
    </row>
    <row r="17118" spans="4:7" x14ac:dyDescent="0.2">
      <c r="D17118" s="20">
        <f t="shared" si="267"/>
        <v>377</v>
      </c>
      <c r="E17118" s="20">
        <f>MIN(IF(MOD(ROWS($A$2:A17118),$A$2)=0,E17117+1, E17117), $B$2-1)</f>
        <v>20</v>
      </c>
      <c r="G17118" s="2" t="str">
        <f>IF(NOT(OR(
SUMPRODUCT(--ISNUMBER(SEARCH('Chapter 2 (Generated)'!$B$3:$V$3,INDEX(MyData,D17118, E17118+1))))&gt;0,
SUMPRODUCT(--ISNUMBER(SEARCH('Chapter 2 (Generated)'!$B$4:$V$4,INDEX(MyData,D17118, E17118+1))))&gt;0)),
"        " &amp; INDEX(MyData,D17118, E17118+1),
"    " &amp; INDEX(MyData,D17118, E17118+1))</f>
        <v xml:space="preserve">        -1,</v>
      </c>
    </row>
    <row r="17119" spans="4:7" x14ac:dyDescent="0.2">
      <c r="D17119" s="20">
        <f t="shared" si="267"/>
        <v>378</v>
      </c>
      <c r="E17119" s="20">
        <f>MIN(IF(MOD(ROWS($A$2:A17119),$A$2)=0,E17118+1, E17118), $B$2-1)</f>
        <v>20</v>
      </c>
      <c r="G17119" s="2" t="str">
        <f>IF(NOT(OR(
SUMPRODUCT(--ISNUMBER(SEARCH('Chapter 2 (Generated)'!$B$3:$V$3,INDEX(MyData,D17119, E17119+1))))&gt;0,
SUMPRODUCT(--ISNUMBER(SEARCH('Chapter 2 (Generated)'!$B$4:$V$4,INDEX(MyData,D17119, E17119+1))))&gt;0)),
"        " &amp; INDEX(MyData,D17119, E17119+1),
"    " &amp; INDEX(MyData,D17119, E17119+1))</f>
        <v xml:space="preserve">        -1,//375 </v>
      </c>
    </row>
    <row r="17120" spans="4:7" x14ac:dyDescent="0.2">
      <c r="D17120" s="20">
        <f t="shared" si="267"/>
        <v>379</v>
      </c>
      <c r="E17120" s="20">
        <f>MIN(IF(MOD(ROWS($A$2:A17120),$A$2)=0,E17119+1, E17119), $B$2-1)</f>
        <v>20</v>
      </c>
      <c r="G17120" s="2" t="str">
        <f>IF(NOT(OR(
SUMPRODUCT(--ISNUMBER(SEARCH('Chapter 2 (Generated)'!$B$3:$V$3,INDEX(MyData,D17120, E17120+1))))&gt;0,
SUMPRODUCT(--ISNUMBER(SEARCH('Chapter 2 (Generated)'!$B$4:$V$4,INDEX(MyData,D17120, E17120+1))))&gt;0)),
"        " &amp; INDEX(MyData,D17120, E17120+1),
"    " &amp; INDEX(MyData,D17120, E17120+1))</f>
        <v xml:space="preserve">        -1,</v>
      </c>
    </row>
    <row r="17121" spans="4:7" x14ac:dyDescent="0.2">
      <c r="D17121" s="20">
        <f t="shared" si="267"/>
        <v>380</v>
      </c>
      <c r="E17121" s="20">
        <f>MIN(IF(MOD(ROWS($A$2:A17121),$A$2)=0,E17120+1, E17120), $B$2-1)</f>
        <v>20</v>
      </c>
      <c r="G17121" s="2" t="str">
        <f>IF(NOT(OR(
SUMPRODUCT(--ISNUMBER(SEARCH('Chapter 2 (Generated)'!$B$3:$V$3,INDEX(MyData,D17121, E17121+1))))&gt;0,
SUMPRODUCT(--ISNUMBER(SEARCH('Chapter 2 (Generated)'!$B$4:$V$4,INDEX(MyData,D17121, E17121+1))))&gt;0)),
"        " &amp; INDEX(MyData,D17121, E17121+1),
"    " &amp; INDEX(MyData,D17121, E17121+1))</f>
        <v xml:space="preserve">        -1,</v>
      </c>
    </row>
    <row r="17122" spans="4:7" x14ac:dyDescent="0.2">
      <c r="D17122" s="20">
        <f t="shared" si="267"/>
        <v>381</v>
      </c>
      <c r="E17122" s="20">
        <f>MIN(IF(MOD(ROWS($A$2:A17122),$A$2)=0,E17121+1, E17121), $B$2-1)</f>
        <v>20</v>
      </c>
      <c r="G17122" s="2" t="str">
        <f>IF(NOT(OR(
SUMPRODUCT(--ISNUMBER(SEARCH('Chapter 2 (Generated)'!$B$3:$V$3,INDEX(MyData,D17122, E17122+1))))&gt;0,
SUMPRODUCT(--ISNUMBER(SEARCH('Chapter 2 (Generated)'!$B$4:$V$4,INDEX(MyData,D17122, E17122+1))))&gt;0)),
"        " &amp; INDEX(MyData,D17122, E17122+1),
"    " &amp; INDEX(MyData,D17122, E17122+1))</f>
        <v xml:space="preserve">        -1,</v>
      </c>
    </row>
    <row r="17123" spans="4:7" x14ac:dyDescent="0.2">
      <c r="D17123" s="20">
        <f t="shared" si="267"/>
        <v>382</v>
      </c>
      <c r="E17123" s="20">
        <f>MIN(IF(MOD(ROWS($A$2:A17123),$A$2)=0,E17122+1, E17122), $B$2-1)</f>
        <v>20</v>
      </c>
      <c r="G17123" s="2" t="str">
        <f>IF(NOT(OR(
SUMPRODUCT(--ISNUMBER(SEARCH('Chapter 2 (Generated)'!$B$3:$V$3,INDEX(MyData,D17123, E17123+1))))&gt;0,
SUMPRODUCT(--ISNUMBER(SEARCH('Chapter 2 (Generated)'!$B$4:$V$4,INDEX(MyData,D17123, E17123+1))))&gt;0)),
"        " &amp; INDEX(MyData,D17123, E17123+1),
"    " &amp; INDEX(MyData,D17123, E17123+1))</f>
        <v xml:space="preserve">        -1,</v>
      </c>
    </row>
    <row r="17124" spans="4:7" x14ac:dyDescent="0.2">
      <c r="D17124" s="20">
        <f t="shared" si="267"/>
        <v>383</v>
      </c>
      <c r="E17124" s="20">
        <f>MIN(IF(MOD(ROWS($A$2:A17124),$A$2)=0,E17123+1, E17123), $B$2-1)</f>
        <v>20</v>
      </c>
      <c r="G17124" s="2" t="str">
        <f>IF(NOT(OR(
SUMPRODUCT(--ISNUMBER(SEARCH('Chapter 2 (Generated)'!$B$3:$V$3,INDEX(MyData,D17124, E17124+1))))&gt;0,
SUMPRODUCT(--ISNUMBER(SEARCH('Chapter 2 (Generated)'!$B$4:$V$4,INDEX(MyData,D17124, E17124+1))))&gt;0)),
"        " &amp; INDEX(MyData,D17124, E17124+1),
"    " &amp; INDEX(MyData,D17124, E17124+1))</f>
        <v xml:space="preserve">        -1,//380 </v>
      </c>
    </row>
    <row r="17125" spans="4:7" x14ac:dyDescent="0.2">
      <c r="D17125" s="20">
        <f t="shared" si="267"/>
        <v>384</v>
      </c>
      <c r="E17125" s="20">
        <f>MIN(IF(MOD(ROWS($A$2:A17125),$A$2)=0,E17124+1, E17124), $B$2-1)</f>
        <v>20</v>
      </c>
      <c r="G17125" s="2" t="str">
        <f>IF(NOT(OR(
SUMPRODUCT(--ISNUMBER(SEARCH('Chapter 2 (Generated)'!$B$3:$V$3,INDEX(MyData,D17125, E17125+1))))&gt;0,
SUMPRODUCT(--ISNUMBER(SEARCH('Chapter 2 (Generated)'!$B$4:$V$4,INDEX(MyData,D17125, E17125+1))))&gt;0)),
"        " &amp; INDEX(MyData,D17125, E17125+1),
"    " &amp; INDEX(MyData,D17125, E17125+1))</f>
        <v xml:space="preserve">        -1,</v>
      </c>
    </row>
    <row r="17126" spans="4:7" x14ac:dyDescent="0.2">
      <c r="D17126" s="20">
        <f t="shared" si="267"/>
        <v>385</v>
      </c>
      <c r="E17126" s="20">
        <f>MIN(IF(MOD(ROWS($A$2:A17126),$A$2)=0,E17125+1, E17125), $B$2-1)</f>
        <v>20</v>
      </c>
      <c r="G17126" s="2" t="str">
        <f>IF(NOT(OR(
SUMPRODUCT(--ISNUMBER(SEARCH('Chapter 2 (Generated)'!$B$3:$V$3,INDEX(MyData,D17126, E17126+1))))&gt;0,
SUMPRODUCT(--ISNUMBER(SEARCH('Chapter 2 (Generated)'!$B$4:$V$4,INDEX(MyData,D17126, E17126+1))))&gt;0)),
"        " &amp; INDEX(MyData,D17126, E17126+1),
"    " &amp; INDEX(MyData,D17126, E17126+1))</f>
        <v xml:space="preserve">        -1,</v>
      </c>
    </row>
    <row r="17127" spans="4:7" x14ac:dyDescent="0.2">
      <c r="D17127" s="20">
        <f t="shared" si="267"/>
        <v>386</v>
      </c>
      <c r="E17127" s="20">
        <f>MIN(IF(MOD(ROWS($A$2:A17127),$A$2)=0,E17126+1, E17126), $B$2-1)</f>
        <v>20</v>
      </c>
      <c r="G17127" s="2" t="str">
        <f>IF(NOT(OR(
SUMPRODUCT(--ISNUMBER(SEARCH('Chapter 2 (Generated)'!$B$3:$V$3,INDEX(MyData,D17127, E17127+1))))&gt;0,
SUMPRODUCT(--ISNUMBER(SEARCH('Chapter 2 (Generated)'!$B$4:$V$4,INDEX(MyData,D17127, E17127+1))))&gt;0)),
"        " &amp; INDEX(MyData,D17127, E17127+1),
"    " &amp; INDEX(MyData,D17127, E17127+1))</f>
        <v xml:space="preserve">        -1,</v>
      </c>
    </row>
    <row r="17128" spans="4:7" x14ac:dyDescent="0.2">
      <c r="D17128" s="20">
        <f t="shared" si="267"/>
        <v>387</v>
      </c>
      <c r="E17128" s="20">
        <f>MIN(IF(MOD(ROWS($A$2:A17128),$A$2)=0,E17127+1, E17127), $B$2-1)</f>
        <v>20</v>
      </c>
      <c r="G17128" s="2" t="str">
        <f>IF(NOT(OR(
SUMPRODUCT(--ISNUMBER(SEARCH('Chapter 2 (Generated)'!$B$3:$V$3,INDEX(MyData,D17128, E17128+1))))&gt;0,
SUMPRODUCT(--ISNUMBER(SEARCH('Chapter 2 (Generated)'!$B$4:$V$4,INDEX(MyData,D17128, E17128+1))))&gt;0)),
"        " &amp; INDEX(MyData,D17128, E17128+1),
"    " &amp; INDEX(MyData,D17128, E17128+1))</f>
        <v xml:space="preserve">        -1,</v>
      </c>
    </row>
    <row r="17129" spans="4:7" x14ac:dyDescent="0.2">
      <c r="D17129" s="20">
        <f t="shared" si="267"/>
        <v>388</v>
      </c>
      <c r="E17129" s="20">
        <f>MIN(IF(MOD(ROWS($A$2:A17129),$A$2)=0,E17128+1, E17128), $B$2-1)</f>
        <v>20</v>
      </c>
      <c r="G17129" s="2" t="str">
        <f>IF(NOT(OR(
SUMPRODUCT(--ISNUMBER(SEARCH('Chapter 2 (Generated)'!$B$3:$V$3,INDEX(MyData,D17129, E17129+1))))&gt;0,
SUMPRODUCT(--ISNUMBER(SEARCH('Chapter 2 (Generated)'!$B$4:$V$4,INDEX(MyData,D17129, E17129+1))))&gt;0)),
"        " &amp; INDEX(MyData,D17129, E17129+1),
"    " &amp; INDEX(MyData,D17129, E17129+1))</f>
        <v xml:space="preserve">        -1,//385 </v>
      </c>
    </row>
    <row r="17130" spans="4:7" x14ac:dyDescent="0.2">
      <c r="D17130" s="20">
        <f t="shared" si="267"/>
        <v>389</v>
      </c>
      <c r="E17130" s="20">
        <f>MIN(IF(MOD(ROWS($A$2:A17130),$A$2)=0,E17129+1, E17129), $B$2-1)</f>
        <v>20</v>
      </c>
      <c r="G17130" s="2" t="str">
        <f>IF(NOT(OR(
SUMPRODUCT(--ISNUMBER(SEARCH('Chapter 2 (Generated)'!$B$3:$V$3,INDEX(MyData,D17130, E17130+1))))&gt;0,
SUMPRODUCT(--ISNUMBER(SEARCH('Chapter 2 (Generated)'!$B$4:$V$4,INDEX(MyData,D17130, E17130+1))))&gt;0)),
"        " &amp; INDEX(MyData,D17130, E17130+1),
"    " &amp; INDEX(MyData,D17130, E17130+1))</f>
        <v xml:space="preserve">        -1,</v>
      </c>
    </row>
    <row r="17131" spans="4:7" x14ac:dyDescent="0.2">
      <c r="D17131" s="20">
        <f t="shared" si="267"/>
        <v>390</v>
      </c>
      <c r="E17131" s="20">
        <f>MIN(IF(MOD(ROWS($A$2:A17131),$A$2)=0,E17130+1, E17130), $B$2-1)</f>
        <v>20</v>
      </c>
      <c r="G17131" s="2" t="str">
        <f>IF(NOT(OR(
SUMPRODUCT(--ISNUMBER(SEARCH('Chapter 2 (Generated)'!$B$3:$V$3,INDEX(MyData,D17131, E17131+1))))&gt;0,
SUMPRODUCT(--ISNUMBER(SEARCH('Chapter 2 (Generated)'!$B$4:$V$4,INDEX(MyData,D17131, E17131+1))))&gt;0)),
"        " &amp; INDEX(MyData,D17131, E17131+1),
"    " &amp; INDEX(MyData,D17131, E17131+1))</f>
        <v xml:space="preserve">        -1,</v>
      </c>
    </row>
    <row r="17132" spans="4:7" x14ac:dyDescent="0.2">
      <c r="D17132" s="20">
        <f t="shared" si="267"/>
        <v>391</v>
      </c>
      <c r="E17132" s="20">
        <f>MIN(IF(MOD(ROWS($A$2:A17132),$A$2)=0,E17131+1, E17131), $B$2-1)</f>
        <v>20</v>
      </c>
      <c r="G17132" s="2" t="str">
        <f>IF(NOT(OR(
SUMPRODUCT(--ISNUMBER(SEARCH('Chapter 2 (Generated)'!$B$3:$V$3,INDEX(MyData,D17132, E17132+1))))&gt;0,
SUMPRODUCT(--ISNUMBER(SEARCH('Chapter 2 (Generated)'!$B$4:$V$4,INDEX(MyData,D17132, E17132+1))))&gt;0)),
"        " &amp; INDEX(MyData,D17132, E17132+1),
"    " &amp; INDEX(MyData,D17132, E17132+1))</f>
        <v xml:space="preserve">        -1,</v>
      </c>
    </row>
    <row r="17133" spans="4:7" x14ac:dyDescent="0.2">
      <c r="D17133" s="20">
        <f t="shared" si="267"/>
        <v>392</v>
      </c>
      <c r="E17133" s="20">
        <f>MIN(IF(MOD(ROWS($A$2:A17133),$A$2)=0,E17132+1, E17132), $B$2-1)</f>
        <v>20</v>
      </c>
      <c r="G17133" s="2" t="str">
        <f>IF(NOT(OR(
SUMPRODUCT(--ISNUMBER(SEARCH('Chapter 2 (Generated)'!$B$3:$V$3,INDEX(MyData,D17133, E17133+1))))&gt;0,
SUMPRODUCT(--ISNUMBER(SEARCH('Chapter 2 (Generated)'!$B$4:$V$4,INDEX(MyData,D17133, E17133+1))))&gt;0)),
"        " &amp; INDEX(MyData,D17133, E17133+1),
"    " &amp; INDEX(MyData,D17133, E17133+1))</f>
        <v xml:space="preserve">        -1,</v>
      </c>
    </row>
    <row r="17134" spans="4:7" x14ac:dyDescent="0.2">
      <c r="D17134" s="20">
        <f t="shared" si="267"/>
        <v>393</v>
      </c>
      <c r="E17134" s="20">
        <f>MIN(IF(MOD(ROWS($A$2:A17134),$A$2)=0,E17133+1, E17133), $B$2-1)</f>
        <v>20</v>
      </c>
      <c r="G17134" s="2" t="str">
        <f>IF(NOT(OR(
SUMPRODUCT(--ISNUMBER(SEARCH('Chapter 2 (Generated)'!$B$3:$V$3,INDEX(MyData,D17134, E17134+1))))&gt;0,
SUMPRODUCT(--ISNUMBER(SEARCH('Chapter 2 (Generated)'!$B$4:$V$4,INDEX(MyData,D17134, E17134+1))))&gt;0)),
"        " &amp; INDEX(MyData,D17134, E17134+1),
"    " &amp; INDEX(MyData,D17134, E17134+1))</f>
        <v xml:space="preserve">        -1,//390 </v>
      </c>
    </row>
    <row r="17135" spans="4:7" x14ac:dyDescent="0.2">
      <c r="D17135" s="20">
        <f t="shared" si="267"/>
        <v>394</v>
      </c>
      <c r="E17135" s="20">
        <f>MIN(IF(MOD(ROWS($A$2:A17135),$A$2)=0,E17134+1, E17134), $B$2-1)</f>
        <v>20</v>
      </c>
      <c r="G17135" s="2" t="str">
        <f>IF(NOT(OR(
SUMPRODUCT(--ISNUMBER(SEARCH('Chapter 2 (Generated)'!$B$3:$V$3,INDEX(MyData,D17135, E17135+1))))&gt;0,
SUMPRODUCT(--ISNUMBER(SEARCH('Chapter 2 (Generated)'!$B$4:$V$4,INDEX(MyData,D17135, E17135+1))))&gt;0)),
"        " &amp; INDEX(MyData,D17135, E17135+1),
"    " &amp; INDEX(MyData,D17135, E17135+1))</f>
        <v xml:space="preserve">        -1,</v>
      </c>
    </row>
    <row r="17136" spans="4:7" x14ac:dyDescent="0.2">
      <c r="D17136" s="20">
        <f t="shared" si="267"/>
        <v>395</v>
      </c>
      <c r="E17136" s="20">
        <f>MIN(IF(MOD(ROWS($A$2:A17136),$A$2)=0,E17135+1, E17135), $B$2-1)</f>
        <v>20</v>
      </c>
      <c r="G17136" s="2" t="str">
        <f>IF(NOT(OR(
SUMPRODUCT(--ISNUMBER(SEARCH('Chapter 2 (Generated)'!$B$3:$V$3,INDEX(MyData,D17136, E17136+1))))&gt;0,
SUMPRODUCT(--ISNUMBER(SEARCH('Chapter 2 (Generated)'!$B$4:$V$4,INDEX(MyData,D17136, E17136+1))))&gt;0)),
"        " &amp; INDEX(MyData,D17136, E17136+1),
"    " &amp; INDEX(MyData,D17136, E17136+1))</f>
        <v xml:space="preserve">        -1,</v>
      </c>
    </row>
    <row r="17137" spans="4:7" x14ac:dyDescent="0.2">
      <c r="D17137" s="20">
        <f t="shared" si="267"/>
        <v>396</v>
      </c>
      <c r="E17137" s="20">
        <f>MIN(IF(MOD(ROWS($A$2:A17137),$A$2)=0,E17136+1, E17136), $B$2-1)</f>
        <v>20</v>
      </c>
      <c r="G17137" s="2" t="str">
        <f>IF(NOT(OR(
SUMPRODUCT(--ISNUMBER(SEARCH('Chapter 2 (Generated)'!$B$3:$V$3,INDEX(MyData,D17137, E17137+1))))&gt;0,
SUMPRODUCT(--ISNUMBER(SEARCH('Chapter 2 (Generated)'!$B$4:$V$4,INDEX(MyData,D17137, E17137+1))))&gt;0)),
"        " &amp; INDEX(MyData,D17137, E17137+1),
"    " &amp; INDEX(MyData,D17137, E17137+1))</f>
        <v xml:space="preserve">        -1,</v>
      </c>
    </row>
    <row r="17138" spans="4:7" x14ac:dyDescent="0.2">
      <c r="D17138" s="20">
        <f t="shared" si="267"/>
        <v>397</v>
      </c>
      <c r="E17138" s="20">
        <f>MIN(IF(MOD(ROWS($A$2:A17138),$A$2)=0,E17137+1, E17137), $B$2-1)</f>
        <v>20</v>
      </c>
      <c r="G17138" s="2" t="str">
        <f>IF(NOT(OR(
SUMPRODUCT(--ISNUMBER(SEARCH('Chapter 2 (Generated)'!$B$3:$V$3,INDEX(MyData,D17138, E17138+1))))&gt;0,
SUMPRODUCT(--ISNUMBER(SEARCH('Chapter 2 (Generated)'!$B$4:$V$4,INDEX(MyData,D17138, E17138+1))))&gt;0)),
"        " &amp; INDEX(MyData,D17138, E17138+1),
"    " &amp; INDEX(MyData,D17138, E17138+1))</f>
        <v xml:space="preserve">        -1,</v>
      </c>
    </row>
    <row r="17139" spans="4:7" x14ac:dyDescent="0.2">
      <c r="D17139" s="20">
        <f t="shared" si="267"/>
        <v>398</v>
      </c>
      <c r="E17139" s="20">
        <f>MIN(IF(MOD(ROWS($A$2:A17139),$A$2)=0,E17138+1, E17138), $B$2-1)</f>
        <v>20</v>
      </c>
      <c r="G17139" s="2" t="str">
        <f>IF(NOT(OR(
SUMPRODUCT(--ISNUMBER(SEARCH('Chapter 2 (Generated)'!$B$3:$V$3,INDEX(MyData,D17139, E17139+1))))&gt;0,
SUMPRODUCT(--ISNUMBER(SEARCH('Chapter 2 (Generated)'!$B$4:$V$4,INDEX(MyData,D17139, E17139+1))))&gt;0)),
"        " &amp; INDEX(MyData,D17139, E17139+1),
"    " &amp; INDEX(MyData,D17139, E17139+1))</f>
        <v xml:space="preserve">        -1,//395 </v>
      </c>
    </row>
    <row r="17140" spans="4:7" x14ac:dyDescent="0.2">
      <c r="D17140" s="20">
        <f t="shared" si="267"/>
        <v>399</v>
      </c>
      <c r="E17140" s="20">
        <f>MIN(IF(MOD(ROWS($A$2:A17140),$A$2)=0,E17139+1, E17139), $B$2-1)</f>
        <v>20</v>
      </c>
      <c r="G17140" s="2" t="str">
        <f>IF(NOT(OR(
SUMPRODUCT(--ISNUMBER(SEARCH('Chapter 2 (Generated)'!$B$3:$V$3,INDEX(MyData,D17140, E17140+1))))&gt;0,
SUMPRODUCT(--ISNUMBER(SEARCH('Chapter 2 (Generated)'!$B$4:$V$4,INDEX(MyData,D17140, E17140+1))))&gt;0)),
"        " &amp; INDEX(MyData,D17140, E17140+1),
"    " &amp; INDEX(MyData,D17140, E17140+1))</f>
        <v xml:space="preserve">        -1,</v>
      </c>
    </row>
    <row r="17141" spans="4:7" x14ac:dyDescent="0.2">
      <c r="D17141" s="20">
        <f t="shared" si="267"/>
        <v>400</v>
      </c>
      <c r="E17141" s="20">
        <f>MIN(IF(MOD(ROWS($A$2:A17141),$A$2)=0,E17140+1, E17140), $B$2-1)</f>
        <v>20</v>
      </c>
      <c r="G17141" s="2" t="str">
        <f>IF(NOT(OR(
SUMPRODUCT(--ISNUMBER(SEARCH('Chapter 2 (Generated)'!$B$3:$V$3,INDEX(MyData,D17141, E17141+1))))&gt;0,
SUMPRODUCT(--ISNUMBER(SEARCH('Chapter 2 (Generated)'!$B$4:$V$4,INDEX(MyData,D17141, E17141+1))))&gt;0)),
"        " &amp; INDEX(MyData,D17141, E17141+1),
"    " &amp; INDEX(MyData,D17141, E17141+1))</f>
        <v xml:space="preserve">        -1,</v>
      </c>
    </row>
    <row r="17142" spans="4:7" x14ac:dyDescent="0.2">
      <c r="D17142" s="20">
        <f t="shared" si="267"/>
        <v>401</v>
      </c>
      <c r="E17142" s="20">
        <f>MIN(IF(MOD(ROWS($A$2:A17142),$A$2)=0,E17141+1, E17141), $B$2-1)</f>
        <v>20</v>
      </c>
      <c r="G17142" s="2" t="str">
        <f>IF(NOT(OR(
SUMPRODUCT(--ISNUMBER(SEARCH('Chapter 2 (Generated)'!$B$3:$V$3,INDEX(MyData,D17142, E17142+1))))&gt;0,
SUMPRODUCT(--ISNUMBER(SEARCH('Chapter 2 (Generated)'!$B$4:$V$4,INDEX(MyData,D17142, E17142+1))))&gt;0)),
"        " &amp; INDEX(MyData,D17142, E17142+1),
"    " &amp; INDEX(MyData,D17142, E17142+1))</f>
        <v xml:space="preserve">        -1,</v>
      </c>
    </row>
    <row r="17143" spans="4:7" x14ac:dyDescent="0.2">
      <c r="D17143" s="20">
        <f t="shared" si="267"/>
        <v>402</v>
      </c>
      <c r="E17143" s="20">
        <f>MIN(IF(MOD(ROWS($A$2:A17143),$A$2)=0,E17142+1, E17142), $B$2-1)</f>
        <v>20</v>
      </c>
      <c r="G17143" s="2" t="str">
        <f>IF(NOT(OR(
SUMPRODUCT(--ISNUMBER(SEARCH('Chapter 2 (Generated)'!$B$3:$V$3,INDEX(MyData,D17143, E17143+1))))&gt;0,
SUMPRODUCT(--ISNUMBER(SEARCH('Chapter 2 (Generated)'!$B$4:$V$4,INDEX(MyData,D17143, E17143+1))))&gt;0)),
"        " &amp; INDEX(MyData,D17143, E17143+1),
"    " &amp; INDEX(MyData,D17143, E17143+1))</f>
        <v xml:space="preserve">        -1,</v>
      </c>
    </row>
    <row r="17144" spans="4:7" x14ac:dyDescent="0.2">
      <c r="D17144" s="20">
        <f t="shared" si="267"/>
        <v>403</v>
      </c>
      <c r="E17144" s="20">
        <f>MIN(IF(MOD(ROWS($A$2:A17144),$A$2)=0,E17143+1, E17143), $B$2-1)</f>
        <v>20</v>
      </c>
      <c r="G17144" s="2" t="str">
        <f>IF(NOT(OR(
SUMPRODUCT(--ISNUMBER(SEARCH('Chapter 2 (Generated)'!$B$3:$V$3,INDEX(MyData,D17144, E17144+1))))&gt;0,
SUMPRODUCT(--ISNUMBER(SEARCH('Chapter 2 (Generated)'!$B$4:$V$4,INDEX(MyData,D17144, E17144+1))))&gt;0)),
"        " &amp; INDEX(MyData,D17144, E17144+1),
"    " &amp; INDEX(MyData,D17144, E17144+1))</f>
        <v xml:space="preserve">        -1,//400 </v>
      </c>
    </row>
    <row r="17145" spans="4:7" x14ac:dyDescent="0.2">
      <c r="D17145" s="20">
        <f t="shared" si="267"/>
        <v>404</v>
      </c>
      <c r="E17145" s="20">
        <f>MIN(IF(MOD(ROWS($A$2:A17145),$A$2)=0,E17144+1, E17144), $B$2-1)</f>
        <v>20</v>
      </c>
      <c r="G17145" s="2" t="str">
        <f>IF(NOT(OR(
SUMPRODUCT(--ISNUMBER(SEARCH('Chapter 2 (Generated)'!$B$3:$V$3,INDEX(MyData,D17145, E17145+1))))&gt;0,
SUMPRODUCT(--ISNUMBER(SEARCH('Chapter 2 (Generated)'!$B$4:$V$4,INDEX(MyData,D17145, E17145+1))))&gt;0)),
"        " &amp; INDEX(MyData,D17145, E17145+1),
"    " &amp; INDEX(MyData,D17145, E17145+1))</f>
        <v xml:space="preserve">        -1,</v>
      </c>
    </row>
    <row r="17146" spans="4:7" x14ac:dyDescent="0.2">
      <c r="D17146" s="20">
        <f t="shared" si="267"/>
        <v>405</v>
      </c>
      <c r="E17146" s="20">
        <f>MIN(IF(MOD(ROWS($A$2:A17146),$A$2)=0,E17145+1, E17145), $B$2-1)</f>
        <v>20</v>
      </c>
      <c r="G17146" s="2" t="str">
        <f>IF(NOT(OR(
SUMPRODUCT(--ISNUMBER(SEARCH('Chapter 2 (Generated)'!$B$3:$V$3,INDEX(MyData,D17146, E17146+1))))&gt;0,
SUMPRODUCT(--ISNUMBER(SEARCH('Chapter 2 (Generated)'!$B$4:$V$4,INDEX(MyData,D17146, E17146+1))))&gt;0)),
"        " &amp; INDEX(MyData,D17146, E17146+1),
"    " &amp; INDEX(MyData,D17146, E17146+1))</f>
        <v xml:space="preserve">        -1,</v>
      </c>
    </row>
    <row r="17147" spans="4:7" x14ac:dyDescent="0.2">
      <c r="D17147" s="20">
        <f t="shared" si="267"/>
        <v>406</v>
      </c>
      <c r="E17147" s="20">
        <f>MIN(IF(MOD(ROWS($A$2:A17147),$A$2)=0,E17146+1, E17146), $B$2-1)</f>
        <v>20</v>
      </c>
      <c r="G17147" s="2" t="str">
        <f>IF(NOT(OR(
SUMPRODUCT(--ISNUMBER(SEARCH('Chapter 2 (Generated)'!$B$3:$V$3,INDEX(MyData,D17147, E17147+1))))&gt;0,
SUMPRODUCT(--ISNUMBER(SEARCH('Chapter 2 (Generated)'!$B$4:$V$4,INDEX(MyData,D17147, E17147+1))))&gt;0)),
"        " &amp; INDEX(MyData,D17147, E17147+1),
"    " &amp; INDEX(MyData,D17147, E17147+1))</f>
        <v xml:space="preserve">        -1,</v>
      </c>
    </row>
    <row r="17148" spans="4:7" x14ac:dyDescent="0.2">
      <c r="D17148" s="20">
        <f t="shared" si="267"/>
        <v>407</v>
      </c>
      <c r="E17148" s="20">
        <f>MIN(IF(MOD(ROWS($A$2:A17148),$A$2)=0,E17147+1, E17147), $B$2-1)</f>
        <v>20</v>
      </c>
      <c r="G17148" s="2" t="str">
        <f>IF(NOT(OR(
SUMPRODUCT(--ISNUMBER(SEARCH('Chapter 2 (Generated)'!$B$3:$V$3,INDEX(MyData,D17148, E17148+1))))&gt;0,
SUMPRODUCT(--ISNUMBER(SEARCH('Chapter 2 (Generated)'!$B$4:$V$4,INDEX(MyData,D17148, E17148+1))))&gt;0)),
"        " &amp; INDEX(MyData,D17148, E17148+1),
"    " &amp; INDEX(MyData,D17148, E17148+1))</f>
        <v xml:space="preserve">        -1,</v>
      </c>
    </row>
    <row r="17149" spans="4:7" x14ac:dyDescent="0.2">
      <c r="D17149" s="20">
        <f t="shared" si="267"/>
        <v>408</v>
      </c>
      <c r="E17149" s="20">
        <f>MIN(IF(MOD(ROWS($A$2:A17149),$A$2)=0,E17148+1, E17148), $B$2-1)</f>
        <v>20</v>
      </c>
      <c r="G17149" s="2" t="str">
        <f>IF(NOT(OR(
SUMPRODUCT(--ISNUMBER(SEARCH('Chapter 2 (Generated)'!$B$3:$V$3,INDEX(MyData,D17149, E17149+1))))&gt;0,
SUMPRODUCT(--ISNUMBER(SEARCH('Chapter 2 (Generated)'!$B$4:$V$4,INDEX(MyData,D17149, E17149+1))))&gt;0)),
"        " &amp; INDEX(MyData,D17149, E17149+1),
"    " &amp; INDEX(MyData,D17149, E17149+1))</f>
        <v xml:space="preserve">        -1,//405 </v>
      </c>
    </row>
    <row r="17150" spans="4:7" x14ac:dyDescent="0.2">
      <c r="D17150" s="20">
        <f t="shared" si="267"/>
        <v>409</v>
      </c>
      <c r="E17150" s="20">
        <f>MIN(IF(MOD(ROWS($A$2:A17150),$A$2)=0,E17149+1, E17149), $B$2-1)</f>
        <v>20</v>
      </c>
      <c r="G17150" s="2" t="str">
        <f>IF(NOT(OR(
SUMPRODUCT(--ISNUMBER(SEARCH('Chapter 2 (Generated)'!$B$3:$V$3,INDEX(MyData,D17150, E17150+1))))&gt;0,
SUMPRODUCT(--ISNUMBER(SEARCH('Chapter 2 (Generated)'!$B$4:$V$4,INDEX(MyData,D17150, E17150+1))))&gt;0)),
"        " &amp; INDEX(MyData,D17150, E17150+1),
"    " &amp; INDEX(MyData,D17150, E17150+1))</f>
        <v xml:space="preserve">        -1,</v>
      </c>
    </row>
    <row r="17151" spans="4:7" x14ac:dyDescent="0.2">
      <c r="D17151" s="20">
        <f t="shared" si="267"/>
        <v>410</v>
      </c>
      <c r="E17151" s="20">
        <f>MIN(IF(MOD(ROWS($A$2:A17151),$A$2)=0,E17150+1, E17150), $B$2-1)</f>
        <v>20</v>
      </c>
      <c r="G17151" s="2" t="str">
        <f>IF(NOT(OR(
SUMPRODUCT(--ISNUMBER(SEARCH('Chapter 2 (Generated)'!$B$3:$V$3,INDEX(MyData,D17151, E17151+1))))&gt;0,
SUMPRODUCT(--ISNUMBER(SEARCH('Chapter 2 (Generated)'!$B$4:$V$4,INDEX(MyData,D17151, E17151+1))))&gt;0)),
"        " &amp; INDEX(MyData,D17151, E17151+1),
"    " &amp; INDEX(MyData,D17151, E17151+1))</f>
        <v xml:space="preserve">        409,</v>
      </c>
    </row>
    <row r="17152" spans="4:7" x14ac:dyDescent="0.2">
      <c r="D17152" s="20">
        <f t="shared" si="267"/>
        <v>411</v>
      </c>
      <c r="E17152" s="20">
        <f>MIN(IF(MOD(ROWS($A$2:A17152),$A$2)=0,E17151+1, E17151), $B$2-1)</f>
        <v>20</v>
      </c>
      <c r="G17152" s="2" t="str">
        <f>IF(NOT(OR(
SUMPRODUCT(--ISNUMBER(SEARCH('Chapter 2 (Generated)'!$B$3:$V$3,INDEX(MyData,D17152, E17152+1))))&gt;0,
SUMPRODUCT(--ISNUMBER(SEARCH('Chapter 2 (Generated)'!$B$4:$V$4,INDEX(MyData,D17152, E17152+1))))&gt;0)),
"        " &amp; INDEX(MyData,D17152, E17152+1),
"    " &amp; INDEX(MyData,D17152, E17152+1))</f>
        <v xml:space="preserve">        411,</v>
      </c>
    </row>
    <row r="17153" spans="4:7" x14ac:dyDescent="0.2">
      <c r="D17153" s="20">
        <f t="shared" si="267"/>
        <v>412</v>
      </c>
      <c r="E17153" s="20">
        <f>MIN(IF(MOD(ROWS($A$2:A17153),$A$2)=0,E17152+1, E17152), $B$2-1)</f>
        <v>20</v>
      </c>
      <c r="G17153" s="2" t="str">
        <f>IF(NOT(OR(
SUMPRODUCT(--ISNUMBER(SEARCH('Chapter 2 (Generated)'!$B$3:$V$3,INDEX(MyData,D17153, E17153+1))))&gt;0,
SUMPRODUCT(--ISNUMBER(SEARCH('Chapter 2 (Generated)'!$B$4:$V$4,INDEX(MyData,D17153, E17153+1))))&gt;0)),
"        " &amp; INDEX(MyData,D17153, E17153+1),
"    " &amp; INDEX(MyData,D17153, E17153+1))</f>
        <v xml:space="preserve">        -1,</v>
      </c>
    </row>
    <row r="17154" spans="4:7" x14ac:dyDescent="0.2">
      <c r="D17154" s="20">
        <f t="shared" ref="D17154:D17217" si="268">MOD(ROW(D17153)-1+ROWS(MyData),ROWS(MyData))+1</f>
        <v>413</v>
      </c>
      <c r="E17154" s="20">
        <f>MIN(IF(MOD(ROWS($A$2:A17154),$A$2)=0,E17153+1, E17153), $B$2-1)</f>
        <v>20</v>
      </c>
      <c r="G17154" s="2" t="str">
        <f>IF(NOT(OR(
SUMPRODUCT(--ISNUMBER(SEARCH('Chapter 2 (Generated)'!$B$3:$V$3,INDEX(MyData,D17154, E17154+1))))&gt;0,
SUMPRODUCT(--ISNUMBER(SEARCH('Chapter 2 (Generated)'!$B$4:$V$4,INDEX(MyData,D17154, E17154+1))))&gt;0)),
"        " &amp; INDEX(MyData,D17154, E17154+1),
"    " &amp; INDEX(MyData,D17154, E17154+1))</f>
        <v xml:space="preserve">        -1,//410 </v>
      </c>
    </row>
    <row r="17155" spans="4:7" x14ac:dyDescent="0.2">
      <c r="D17155" s="20">
        <f t="shared" si="268"/>
        <v>414</v>
      </c>
      <c r="E17155" s="20">
        <f>MIN(IF(MOD(ROWS($A$2:A17155),$A$2)=0,E17154+1, E17154), $B$2-1)</f>
        <v>20</v>
      </c>
      <c r="G17155" s="2" t="str">
        <f>IF(NOT(OR(
SUMPRODUCT(--ISNUMBER(SEARCH('Chapter 2 (Generated)'!$B$3:$V$3,INDEX(MyData,D17155, E17155+1))))&gt;0,
SUMPRODUCT(--ISNUMBER(SEARCH('Chapter 2 (Generated)'!$B$4:$V$4,INDEX(MyData,D17155, E17155+1))))&gt;0)),
"        " &amp; INDEX(MyData,D17155, E17155+1),
"    " &amp; INDEX(MyData,D17155, E17155+1))</f>
        <v xml:space="preserve">        -1,</v>
      </c>
    </row>
    <row r="17156" spans="4:7" x14ac:dyDescent="0.2">
      <c r="D17156" s="20">
        <f t="shared" si="268"/>
        <v>415</v>
      </c>
      <c r="E17156" s="20">
        <f>MIN(IF(MOD(ROWS($A$2:A17156),$A$2)=0,E17155+1, E17155), $B$2-1)</f>
        <v>20</v>
      </c>
      <c r="G17156" s="2" t="str">
        <f>IF(NOT(OR(
SUMPRODUCT(--ISNUMBER(SEARCH('Chapter 2 (Generated)'!$B$3:$V$3,INDEX(MyData,D17156, E17156+1))))&gt;0,
SUMPRODUCT(--ISNUMBER(SEARCH('Chapter 2 (Generated)'!$B$4:$V$4,INDEX(MyData,D17156, E17156+1))))&gt;0)),
"        " &amp; INDEX(MyData,D17156, E17156+1),
"    " &amp; INDEX(MyData,D17156, E17156+1))</f>
        <v xml:space="preserve">        -1,</v>
      </c>
    </row>
    <row r="17157" spans="4:7" x14ac:dyDescent="0.2">
      <c r="D17157" s="20">
        <f t="shared" si="268"/>
        <v>416</v>
      </c>
      <c r="E17157" s="20">
        <f>MIN(IF(MOD(ROWS($A$2:A17157),$A$2)=0,E17156+1, E17156), $B$2-1)</f>
        <v>20</v>
      </c>
      <c r="G17157" s="2" t="str">
        <f>IF(NOT(OR(
SUMPRODUCT(--ISNUMBER(SEARCH('Chapter 2 (Generated)'!$B$3:$V$3,INDEX(MyData,D17157, E17157+1))))&gt;0,
SUMPRODUCT(--ISNUMBER(SEARCH('Chapter 2 (Generated)'!$B$4:$V$4,INDEX(MyData,D17157, E17157+1))))&gt;0)),
"        " &amp; INDEX(MyData,D17157, E17157+1),
"    " &amp; INDEX(MyData,D17157, E17157+1))</f>
        <v xml:space="preserve">        -1,</v>
      </c>
    </row>
    <row r="17158" spans="4:7" x14ac:dyDescent="0.2">
      <c r="D17158" s="20">
        <f t="shared" si="268"/>
        <v>417</v>
      </c>
      <c r="E17158" s="20">
        <f>MIN(IF(MOD(ROWS($A$2:A17158),$A$2)=0,E17157+1, E17157), $B$2-1)</f>
        <v>20</v>
      </c>
      <c r="G17158" s="2" t="str">
        <f>IF(NOT(OR(
SUMPRODUCT(--ISNUMBER(SEARCH('Chapter 2 (Generated)'!$B$3:$V$3,INDEX(MyData,D17158, E17158+1))))&gt;0,
SUMPRODUCT(--ISNUMBER(SEARCH('Chapter 2 (Generated)'!$B$4:$V$4,INDEX(MyData,D17158, E17158+1))))&gt;0)),
"        " &amp; INDEX(MyData,D17158, E17158+1),
"    " &amp; INDEX(MyData,D17158, E17158+1))</f>
        <v xml:space="preserve">        -1,</v>
      </c>
    </row>
    <row r="17159" spans="4:7" x14ac:dyDescent="0.2">
      <c r="D17159" s="20">
        <f t="shared" si="268"/>
        <v>418</v>
      </c>
      <c r="E17159" s="20">
        <f>MIN(IF(MOD(ROWS($A$2:A17159),$A$2)=0,E17158+1, E17158), $B$2-1)</f>
        <v>20</v>
      </c>
      <c r="G17159" s="2" t="str">
        <f>IF(NOT(OR(
SUMPRODUCT(--ISNUMBER(SEARCH('Chapter 2 (Generated)'!$B$3:$V$3,INDEX(MyData,D17159, E17159+1))))&gt;0,
SUMPRODUCT(--ISNUMBER(SEARCH('Chapter 2 (Generated)'!$B$4:$V$4,INDEX(MyData,D17159, E17159+1))))&gt;0)),
"        " &amp; INDEX(MyData,D17159, E17159+1),
"    " &amp; INDEX(MyData,D17159, E17159+1))</f>
        <v xml:space="preserve">        -1,//415 </v>
      </c>
    </row>
    <row r="17160" spans="4:7" x14ac:dyDescent="0.2">
      <c r="D17160" s="20">
        <f t="shared" si="268"/>
        <v>419</v>
      </c>
      <c r="E17160" s="20">
        <f>MIN(IF(MOD(ROWS($A$2:A17160),$A$2)=0,E17159+1, E17159), $B$2-1)</f>
        <v>20</v>
      </c>
      <c r="G17160" s="2" t="str">
        <f>IF(NOT(OR(
SUMPRODUCT(--ISNUMBER(SEARCH('Chapter 2 (Generated)'!$B$3:$V$3,INDEX(MyData,D17160, E17160+1))))&gt;0,
SUMPRODUCT(--ISNUMBER(SEARCH('Chapter 2 (Generated)'!$B$4:$V$4,INDEX(MyData,D17160, E17160+1))))&gt;0)),
"        " &amp; INDEX(MyData,D17160, E17160+1),
"    " &amp; INDEX(MyData,D17160, E17160+1))</f>
        <v xml:space="preserve">        -1,</v>
      </c>
    </row>
    <row r="17161" spans="4:7" x14ac:dyDescent="0.2">
      <c r="D17161" s="20">
        <f t="shared" si="268"/>
        <v>420</v>
      </c>
      <c r="E17161" s="20">
        <f>MIN(IF(MOD(ROWS($A$2:A17161),$A$2)=0,E17160+1, E17160), $B$2-1)</f>
        <v>20</v>
      </c>
      <c r="G17161" s="2" t="str">
        <f>IF(NOT(OR(
SUMPRODUCT(--ISNUMBER(SEARCH('Chapter 2 (Generated)'!$B$3:$V$3,INDEX(MyData,D17161, E17161+1))))&gt;0,
SUMPRODUCT(--ISNUMBER(SEARCH('Chapter 2 (Generated)'!$B$4:$V$4,INDEX(MyData,D17161, E17161+1))))&gt;0)),
"        " &amp; INDEX(MyData,D17161, E17161+1),
"    " &amp; INDEX(MyData,D17161, E17161+1))</f>
        <v xml:space="preserve">        -1,</v>
      </c>
    </row>
    <row r="17162" spans="4:7" x14ac:dyDescent="0.2">
      <c r="D17162" s="20">
        <f t="shared" si="268"/>
        <v>421</v>
      </c>
      <c r="E17162" s="20">
        <f>MIN(IF(MOD(ROWS($A$2:A17162),$A$2)=0,E17161+1, E17161), $B$2-1)</f>
        <v>20</v>
      </c>
      <c r="G17162" s="2" t="str">
        <f>IF(NOT(OR(
SUMPRODUCT(--ISNUMBER(SEARCH('Chapter 2 (Generated)'!$B$3:$V$3,INDEX(MyData,D17162, E17162+1))))&gt;0,
SUMPRODUCT(--ISNUMBER(SEARCH('Chapter 2 (Generated)'!$B$4:$V$4,INDEX(MyData,D17162, E17162+1))))&gt;0)),
"        " &amp; INDEX(MyData,D17162, E17162+1),
"    " &amp; INDEX(MyData,D17162, E17162+1))</f>
        <v xml:space="preserve">        -1,</v>
      </c>
    </row>
    <row r="17163" spans="4:7" x14ac:dyDescent="0.2">
      <c r="D17163" s="20">
        <f t="shared" si="268"/>
        <v>422</v>
      </c>
      <c r="E17163" s="20">
        <f>MIN(IF(MOD(ROWS($A$2:A17163),$A$2)=0,E17162+1, E17162), $B$2-1)</f>
        <v>20</v>
      </c>
      <c r="G17163" s="2" t="str">
        <f>IF(NOT(OR(
SUMPRODUCT(--ISNUMBER(SEARCH('Chapter 2 (Generated)'!$B$3:$V$3,INDEX(MyData,D17163, E17163+1))))&gt;0,
SUMPRODUCT(--ISNUMBER(SEARCH('Chapter 2 (Generated)'!$B$4:$V$4,INDEX(MyData,D17163, E17163+1))))&gt;0)),
"        " &amp; INDEX(MyData,D17163, E17163+1),
"    " &amp; INDEX(MyData,D17163, E17163+1))</f>
        <v xml:space="preserve">        -1,</v>
      </c>
    </row>
    <row r="17164" spans="4:7" x14ac:dyDescent="0.2">
      <c r="D17164" s="20">
        <f t="shared" si="268"/>
        <v>423</v>
      </c>
      <c r="E17164" s="20">
        <f>MIN(IF(MOD(ROWS($A$2:A17164),$A$2)=0,E17163+1, E17163), $B$2-1)</f>
        <v>20</v>
      </c>
      <c r="G17164" s="2" t="str">
        <f>IF(NOT(OR(
SUMPRODUCT(--ISNUMBER(SEARCH('Chapter 2 (Generated)'!$B$3:$V$3,INDEX(MyData,D17164, E17164+1))))&gt;0,
SUMPRODUCT(--ISNUMBER(SEARCH('Chapter 2 (Generated)'!$B$4:$V$4,INDEX(MyData,D17164, E17164+1))))&gt;0)),
"        " &amp; INDEX(MyData,D17164, E17164+1),
"    " &amp; INDEX(MyData,D17164, E17164+1))</f>
        <v xml:space="preserve">        -1,//420 </v>
      </c>
    </row>
    <row r="17165" spans="4:7" x14ac:dyDescent="0.2">
      <c r="D17165" s="20">
        <f t="shared" si="268"/>
        <v>424</v>
      </c>
      <c r="E17165" s="20">
        <f>MIN(IF(MOD(ROWS($A$2:A17165),$A$2)=0,E17164+1, E17164), $B$2-1)</f>
        <v>20</v>
      </c>
      <c r="G17165" s="2" t="str">
        <f>IF(NOT(OR(
SUMPRODUCT(--ISNUMBER(SEARCH('Chapter 2 (Generated)'!$B$3:$V$3,INDEX(MyData,D17165, E17165+1))))&gt;0,
SUMPRODUCT(--ISNUMBER(SEARCH('Chapter 2 (Generated)'!$B$4:$V$4,INDEX(MyData,D17165, E17165+1))))&gt;0)),
"        " &amp; INDEX(MyData,D17165, E17165+1),
"    " &amp; INDEX(MyData,D17165, E17165+1))</f>
        <v xml:space="preserve">        -1,</v>
      </c>
    </row>
    <row r="17166" spans="4:7" x14ac:dyDescent="0.2">
      <c r="D17166" s="20">
        <f t="shared" si="268"/>
        <v>425</v>
      </c>
      <c r="E17166" s="20">
        <f>MIN(IF(MOD(ROWS($A$2:A17166),$A$2)=0,E17165+1, E17165), $B$2-1)</f>
        <v>20</v>
      </c>
      <c r="G17166" s="2" t="str">
        <f>IF(NOT(OR(
SUMPRODUCT(--ISNUMBER(SEARCH('Chapter 2 (Generated)'!$B$3:$V$3,INDEX(MyData,D17166, E17166+1))))&gt;0,
SUMPRODUCT(--ISNUMBER(SEARCH('Chapter 2 (Generated)'!$B$4:$V$4,INDEX(MyData,D17166, E17166+1))))&gt;0)),
"        " &amp; INDEX(MyData,D17166, E17166+1),
"    " &amp; INDEX(MyData,D17166, E17166+1))</f>
        <v xml:space="preserve">        -1,</v>
      </c>
    </row>
    <row r="17167" spans="4:7" x14ac:dyDescent="0.2">
      <c r="D17167" s="20">
        <f t="shared" si="268"/>
        <v>426</v>
      </c>
      <c r="E17167" s="20">
        <f>MIN(IF(MOD(ROWS($A$2:A17167),$A$2)=0,E17166+1, E17166), $B$2-1)</f>
        <v>20</v>
      </c>
      <c r="G17167" s="2" t="str">
        <f>IF(NOT(OR(
SUMPRODUCT(--ISNUMBER(SEARCH('Chapter 2 (Generated)'!$B$3:$V$3,INDEX(MyData,D17167, E17167+1))))&gt;0,
SUMPRODUCT(--ISNUMBER(SEARCH('Chapter 2 (Generated)'!$B$4:$V$4,INDEX(MyData,D17167, E17167+1))))&gt;0)),
"        " &amp; INDEX(MyData,D17167, E17167+1),
"    " &amp; INDEX(MyData,D17167, E17167+1))</f>
        <v xml:space="preserve">        -1,</v>
      </c>
    </row>
    <row r="17168" spans="4:7" x14ac:dyDescent="0.2">
      <c r="D17168" s="20">
        <f t="shared" si="268"/>
        <v>427</v>
      </c>
      <c r="E17168" s="20">
        <f>MIN(IF(MOD(ROWS($A$2:A17168),$A$2)=0,E17167+1, E17167), $B$2-1)</f>
        <v>20</v>
      </c>
      <c r="G17168" s="2" t="str">
        <f>IF(NOT(OR(
SUMPRODUCT(--ISNUMBER(SEARCH('Chapter 2 (Generated)'!$B$3:$V$3,INDEX(MyData,D17168, E17168+1))))&gt;0,
SUMPRODUCT(--ISNUMBER(SEARCH('Chapter 2 (Generated)'!$B$4:$V$4,INDEX(MyData,D17168, E17168+1))))&gt;0)),
"        " &amp; INDEX(MyData,D17168, E17168+1),
"    " &amp; INDEX(MyData,D17168, E17168+1))</f>
        <v xml:space="preserve">        -1,</v>
      </c>
    </row>
    <row r="17169" spans="4:7" x14ac:dyDescent="0.2">
      <c r="D17169" s="20">
        <f t="shared" si="268"/>
        <v>428</v>
      </c>
      <c r="E17169" s="20">
        <f>MIN(IF(MOD(ROWS($A$2:A17169),$A$2)=0,E17168+1, E17168), $B$2-1)</f>
        <v>20</v>
      </c>
      <c r="G17169" s="2" t="str">
        <f>IF(NOT(OR(
SUMPRODUCT(--ISNUMBER(SEARCH('Chapter 2 (Generated)'!$B$3:$V$3,INDEX(MyData,D17169, E17169+1))))&gt;0,
SUMPRODUCT(--ISNUMBER(SEARCH('Chapter 2 (Generated)'!$B$4:$V$4,INDEX(MyData,D17169, E17169+1))))&gt;0)),
"        " &amp; INDEX(MyData,D17169, E17169+1),
"    " &amp; INDEX(MyData,D17169, E17169+1))</f>
        <v xml:space="preserve">        -1,//425 </v>
      </c>
    </row>
    <row r="17170" spans="4:7" x14ac:dyDescent="0.2">
      <c r="D17170" s="20">
        <f t="shared" si="268"/>
        <v>429</v>
      </c>
      <c r="E17170" s="20">
        <f>MIN(IF(MOD(ROWS($A$2:A17170),$A$2)=0,E17169+1, E17169), $B$2-1)</f>
        <v>20</v>
      </c>
      <c r="G17170" s="2" t="str">
        <f>IF(NOT(OR(
SUMPRODUCT(--ISNUMBER(SEARCH('Chapter 2 (Generated)'!$B$3:$V$3,INDEX(MyData,D17170, E17170+1))))&gt;0,
SUMPRODUCT(--ISNUMBER(SEARCH('Chapter 2 (Generated)'!$B$4:$V$4,INDEX(MyData,D17170, E17170+1))))&gt;0)),
"        " &amp; INDEX(MyData,D17170, E17170+1),
"    " &amp; INDEX(MyData,D17170, E17170+1))</f>
        <v xml:space="preserve">        -1,</v>
      </c>
    </row>
    <row r="17171" spans="4:7" x14ac:dyDescent="0.2">
      <c r="D17171" s="20">
        <f t="shared" si="268"/>
        <v>430</v>
      </c>
      <c r="E17171" s="20">
        <f>MIN(IF(MOD(ROWS($A$2:A17171),$A$2)=0,E17170+1, E17170), $B$2-1)</f>
        <v>20</v>
      </c>
      <c r="G17171" s="2" t="str">
        <f>IF(NOT(OR(
SUMPRODUCT(--ISNUMBER(SEARCH('Chapter 2 (Generated)'!$B$3:$V$3,INDEX(MyData,D17171, E17171+1))))&gt;0,
SUMPRODUCT(--ISNUMBER(SEARCH('Chapter 2 (Generated)'!$B$4:$V$4,INDEX(MyData,D17171, E17171+1))))&gt;0)),
"        " &amp; INDEX(MyData,D17171, E17171+1),
"    " &amp; INDEX(MyData,D17171, E17171+1))</f>
        <v xml:space="preserve">        -1,</v>
      </c>
    </row>
    <row r="17172" spans="4:7" x14ac:dyDescent="0.2">
      <c r="D17172" s="20">
        <f t="shared" si="268"/>
        <v>431</v>
      </c>
      <c r="E17172" s="20">
        <f>MIN(IF(MOD(ROWS($A$2:A17172),$A$2)=0,E17171+1, E17171), $B$2-1)</f>
        <v>20</v>
      </c>
      <c r="G17172" s="2" t="str">
        <f>IF(NOT(OR(
SUMPRODUCT(--ISNUMBER(SEARCH('Chapter 2 (Generated)'!$B$3:$V$3,INDEX(MyData,D17172, E17172+1))))&gt;0,
SUMPRODUCT(--ISNUMBER(SEARCH('Chapter 2 (Generated)'!$B$4:$V$4,INDEX(MyData,D17172, E17172+1))))&gt;0)),
"        " &amp; INDEX(MyData,D17172, E17172+1),
"    " &amp; INDEX(MyData,D17172, E17172+1))</f>
        <v xml:space="preserve">        -1,</v>
      </c>
    </row>
    <row r="17173" spans="4:7" x14ac:dyDescent="0.2">
      <c r="D17173" s="20">
        <f t="shared" si="268"/>
        <v>432</v>
      </c>
      <c r="E17173" s="20">
        <f>MIN(IF(MOD(ROWS($A$2:A17173),$A$2)=0,E17172+1, E17172), $B$2-1)</f>
        <v>20</v>
      </c>
      <c r="G17173" s="2" t="str">
        <f>IF(NOT(OR(
SUMPRODUCT(--ISNUMBER(SEARCH('Chapter 2 (Generated)'!$B$3:$V$3,INDEX(MyData,D17173, E17173+1))))&gt;0,
SUMPRODUCT(--ISNUMBER(SEARCH('Chapter 2 (Generated)'!$B$4:$V$4,INDEX(MyData,D17173, E17173+1))))&gt;0)),
"        " &amp; INDEX(MyData,D17173, E17173+1),
"    " &amp; INDEX(MyData,D17173, E17173+1))</f>
        <v xml:space="preserve">        -1,</v>
      </c>
    </row>
    <row r="17174" spans="4:7" x14ac:dyDescent="0.2">
      <c r="D17174" s="20">
        <f t="shared" si="268"/>
        <v>433</v>
      </c>
      <c r="E17174" s="20">
        <f>MIN(IF(MOD(ROWS($A$2:A17174),$A$2)=0,E17173+1, E17173), $B$2-1)</f>
        <v>20</v>
      </c>
      <c r="G17174" s="2" t="str">
        <f>IF(NOT(OR(
SUMPRODUCT(--ISNUMBER(SEARCH('Chapter 2 (Generated)'!$B$3:$V$3,INDEX(MyData,D17174, E17174+1))))&gt;0,
SUMPRODUCT(--ISNUMBER(SEARCH('Chapter 2 (Generated)'!$B$4:$V$4,INDEX(MyData,D17174, E17174+1))))&gt;0)),
"        " &amp; INDEX(MyData,D17174, E17174+1),
"    " &amp; INDEX(MyData,D17174, E17174+1))</f>
        <v xml:space="preserve">        -1,//430 </v>
      </c>
    </row>
    <row r="17175" spans="4:7" x14ac:dyDescent="0.2">
      <c r="D17175" s="20">
        <f t="shared" si="268"/>
        <v>434</v>
      </c>
      <c r="E17175" s="20">
        <f>MIN(IF(MOD(ROWS($A$2:A17175),$A$2)=0,E17174+1, E17174), $B$2-1)</f>
        <v>20</v>
      </c>
      <c r="G17175" s="2" t="str">
        <f>IF(NOT(OR(
SUMPRODUCT(--ISNUMBER(SEARCH('Chapter 2 (Generated)'!$B$3:$V$3,INDEX(MyData,D17175, E17175+1))))&gt;0,
SUMPRODUCT(--ISNUMBER(SEARCH('Chapter 2 (Generated)'!$B$4:$V$4,INDEX(MyData,D17175, E17175+1))))&gt;0)),
"        " &amp; INDEX(MyData,D17175, E17175+1),
"    " &amp; INDEX(MyData,D17175, E17175+1))</f>
        <v xml:space="preserve">        -1,</v>
      </c>
    </row>
    <row r="17176" spans="4:7" x14ac:dyDescent="0.2">
      <c r="D17176" s="20">
        <f t="shared" si="268"/>
        <v>435</v>
      </c>
      <c r="E17176" s="20">
        <f>MIN(IF(MOD(ROWS($A$2:A17176),$A$2)=0,E17175+1, E17175), $B$2-1)</f>
        <v>20</v>
      </c>
      <c r="G17176" s="2" t="str">
        <f>IF(NOT(OR(
SUMPRODUCT(--ISNUMBER(SEARCH('Chapter 2 (Generated)'!$B$3:$V$3,INDEX(MyData,D17176, E17176+1))))&gt;0,
SUMPRODUCT(--ISNUMBER(SEARCH('Chapter 2 (Generated)'!$B$4:$V$4,INDEX(MyData,D17176, E17176+1))))&gt;0)),
"        " &amp; INDEX(MyData,D17176, E17176+1),
"    " &amp; INDEX(MyData,D17176, E17176+1))</f>
        <v xml:space="preserve">        -1,</v>
      </c>
    </row>
    <row r="17177" spans="4:7" x14ac:dyDescent="0.2">
      <c r="D17177" s="20">
        <f t="shared" si="268"/>
        <v>436</v>
      </c>
      <c r="E17177" s="20">
        <f>MIN(IF(MOD(ROWS($A$2:A17177),$A$2)=0,E17176+1, E17176), $B$2-1)</f>
        <v>20</v>
      </c>
      <c r="G17177" s="2" t="str">
        <f>IF(NOT(OR(
SUMPRODUCT(--ISNUMBER(SEARCH('Chapter 2 (Generated)'!$B$3:$V$3,INDEX(MyData,D17177, E17177+1))))&gt;0,
SUMPRODUCT(--ISNUMBER(SEARCH('Chapter 2 (Generated)'!$B$4:$V$4,INDEX(MyData,D17177, E17177+1))))&gt;0)),
"        " &amp; INDEX(MyData,D17177, E17177+1),
"    " &amp; INDEX(MyData,D17177, E17177+1))</f>
        <v xml:space="preserve">        -1,</v>
      </c>
    </row>
    <row r="17178" spans="4:7" x14ac:dyDescent="0.2">
      <c r="D17178" s="20">
        <f t="shared" si="268"/>
        <v>437</v>
      </c>
      <c r="E17178" s="20">
        <f>MIN(IF(MOD(ROWS($A$2:A17178),$A$2)=0,E17177+1, E17177), $B$2-1)</f>
        <v>20</v>
      </c>
      <c r="G17178" s="2" t="str">
        <f>IF(NOT(OR(
SUMPRODUCT(--ISNUMBER(SEARCH('Chapter 2 (Generated)'!$B$3:$V$3,INDEX(MyData,D17178, E17178+1))))&gt;0,
SUMPRODUCT(--ISNUMBER(SEARCH('Chapter 2 (Generated)'!$B$4:$V$4,INDEX(MyData,D17178, E17178+1))))&gt;0)),
"        " &amp; INDEX(MyData,D17178, E17178+1),
"    " &amp; INDEX(MyData,D17178, E17178+1))</f>
        <v xml:space="preserve">        -1,</v>
      </c>
    </row>
    <row r="17179" spans="4:7" x14ac:dyDescent="0.2">
      <c r="D17179" s="20">
        <f t="shared" si="268"/>
        <v>438</v>
      </c>
      <c r="E17179" s="20">
        <f>MIN(IF(MOD(ROWS($A$2:A17179),$A$2)=0,E17178+1, E17178), $B$2-1)</f>
        <v>20</v>
      </c>
      <c r="G17179" s="2" t="str">
        <f>IF(NOT(OR(
SUMPRODUCT(--ISNUMBER(SEARCH('Chapter 2 (Generated)'!$B$3:$V$3,INDEX(MyData,D17179, E17179+1))))&gt;0,
SUMPRODUCT(--ISNUMBER(SEARCH('Chapter 2 (Generated)'!$B$4:$V$4,INDEX(MyData,D17179, E17179+1))))&gt;0)),
"        " &amp; INDEX(MyData,D17179, E17179+1),
"    " &amp; INDEX(MyData,D17179, E17179+1))</f>
        <v xml:space="preserve">        -1,//435 </v>
      </c>
    </row>
    <row r="17180" spans="4:7" x14ac:dyDescent="0.2">
      <c r="D17180" s="20">
        <f t="shared" si="268"/>
        <v>439</v>
      </c>
      <c r="E17180" s="20">
        <f>MIN(IF(MOD(ROWS($A$2:A17180),$A$2)=0,E17179+1, E17179), $B$2-1)</f>
        <v>20</v>
      </c>
      <c r="G17180" s="2" t="str">
        <f>IF(NOT(OR(
SUMPRODUCT(--ISNUMBER(SEARCH('Chapter 2 (Generated)'!$B$3:$V$3,INDEX(MyData,D17180, E17180+1))))&gt;0,
SUMPRODUCT(--ISNUMBER(SEARCH('Chapter 2 (Generated)'!$B$4:$V$4,INDEX(MyData,D17180, E17180+1))))&gt;0)),
"        " &amp; INDEX(MyData,D17180, E17180+1),
"    " &amp; INDEX(MyData,D17180, E17180+1))</f>
        <v xml:space="preserve">        -1,</v>
      </c>
    </row>
    <row r="17181" spans="4:7" x14ac:dyDescent="0.2">
      <c r="D17181" s="20">
        <f t="shared" si="268"/>
        <v>440</v>
      </c>
      <c r="E17181" s="20">
        <f>MIN(IF(MOD(ROWS($A$2:A17181),$A$2)=0,E17180+1, E17180), $B$2-1)</f>
        <v>20</v>
      </c>
      <c r="G17181" s="2" t="str">
        <f>IF(NOT(OR(
SUMPRODUCT(--ISNUMBER(SEARCH('Chapter 2 (Generated)'!$B$3:$V$3,INDEX(MyData,D17181, E17181+1))))&gt;0,
SUMPRODUCT(--ISNUMBER(SEARCH('Chapter 2 (Generated)'!$B$4:$V$4,INDEX(MyData,D17181, E17181+1))))&gt;0)),
"        " &amp; INDEX(MyData,D17181, E17181+1),
"    " &amp; INDEX(MyData,D17181, E17181+1))</f>
        <v xml:space="preserve">        -1,</v>
      </c>
    </row>
    <row r="17182" spans="4:7" x14ac:dyDescent="0.2">
      <c r="D17182" s="20">
        <f t="shared" si="268"/>
        <v>441</v>
      </c>
      <c r="E17182" s="20">
        <f>MIN(IF(MOD(ROWS($A$2:A17182),$A$2)=0,E17181+1, E17181), $B$2-1)</f>
        <v>20</v>
      </c>
      <c r="G17182" s="2" t="str">
        <f>IF(NOT(OR(
SUMPRODUCT(--ISNUMBER(SEARCH('Chapter 2 (Generated)'!$B$3:$V$3,INDEX(MyData,D17182, E17182+1))))&gt;0,
SUMPRODUCT(--ISNUMBER(SEARCH('Chapter 2 (Generated)'!$B$4:$V$4,INDEX(MyData,D17182, E17182+1))))&gt;0)),
"        " &amp; INDEX(MyData,D17182, E17182+1),
"    " &amp; INDEX(MyData,D17182, E17182+1))</f>
        <v xml:space="preserve">        -1,</v>
      </c>
    </row>
    <row r="17183" spans="4:7" x14ac:dyDescent="0.2">
      <c r="D17183" s="20">
        <f t="shared" si="268"/>
        <v>442</v>
      </c>
      <c r="E17183" s="20">
        <f>MIN(IF(MOD(ROWS($A$2:A17183),$A$2)=0,E17182+1, E17182), $B$2-1)</f>
        <v>20</v>
      </c>
      <c r="G17183" s="2" t="str">
        <f>IF(NOT(OR(
SUMPRODUCT(--ISNUMBER(SEARCH('Chapter 2 (Generated)'!$B$3:$V$3,INDEX(MyData,D17183, E17183+1))))&gt;0,
SUMPRODUCT(--ISNUMBER(SEARCH('Chapter 2 (Generated)'!$B$4:$V$4,INDEX(MyData,D17183, E17183+1))))&gt;0)),
"        " &amp; INDEX(MyData,D17183, E17183+1),
"    " &amp; INDEX(MyData,D17183, E17183+1))</f>
        <v xml:space="preserve">        -1,</v>
      </c>
    </row>
    <row r="17184" spans="4:7" x14ac:dyDescent="0.2">
      <c r="D17184" s="20">
        <f t="shared" si="268"/>
        <v>443</v>
      </c>
      <c r="E17184" s="20">
        <f>MIN(IF(MOD(ROWS($A$2:A17184),$A$2)=0,E17183+1, E17183), $B$2-1)</f>
        <v>20</v>
      </c>
      <c r="G17184" s="2" t="str">
        <f>IF(NOT(OR(
SUMPRODUCT(--ISNUMBER(SEARCH('Chapter 2 (Generated)'!$B$3:$V$3,INDEX(MyData,D17184, E17184+1))))&gt;0,
SUMPRODUCT(--ISNUMBER(SEARCH('Chapter 2 (Generated)'!$B$4:$V$4,INDEX(MyData,D17184, E17184+1))))&gt;0)),
"        " &amp; INDEX(MyData,D17184, E17184+1),
"    " &amp; INDEX(MyData,D17184, E17184+1))</f>
        <v xml:space="preserve">        -1,//440 </v>
      </c>
    </row>
    <row r="17185" spans="4:7" x14ac:dyDescent="0.2">
      <c r="D17185" s="20">
        <f t="shared" si="268"/>
        <v>444</v>
      </c>
      <c r="E17185" s="20">
        <f>MIN(IF(MOD(ROWS($A$2:A17185),$A$2)=0,E17184+1, E17184), $B$2-1)</f>
        <v>20</v>
      </c>
      <c r="G17185" s="2" t="str">
        <f>IF(NOT(OR(
SUMPRODUCT(--ISNUMBER(SEARCH('Chapter 2 (Generated)'!$B$3:$V$3,INDEX(MyData,D17185, E17185+1))))&gt;0,
SUMPRODUCT(--ISNUMBER(SEARCH('Chapter 2 (Generated)'!$B$4:$V$4,INDEX(MyData,D17185, E17185+1))))&gt;0)),
"        " &amp; INDEX(MyData,D17185, E17185+1),
"    " &amp; INDEX(MyData,D17185, E17185+1))</f>
        <v xml:space="preserve">        -1,</v>
      </c>
    </row>
    <row r="17186" spans="4:7" x14ac:dyDescent="0.2">
      <c r="D17186" s="20">
        <f t="shared" si="268"/>
        <v>445</v>
      </c>
      <c r="E17186" s="20">
        <f>MIN(IF(MOD(ROWS($A$2:A17186),$A$2)=0,E17185+1, E17185), $B$2-1)</f>
        <v>20</v>
      </c>
      <c r="G17186" s="2" t="str">
        <f>IF(NOT(OR(
SUMPRODUCT(--ISNUMBER(SEARCH('Chapter 2 (Generated)'!$B$3:$V$3,INDEX(MyData,D17186, E17186+1))))&gt;0,
SUMPRODUCT(--ISNUMBER(SEARCH('Chapter 2 (Generated)'!$B$4:$V$4,INDEX(MyData,D17186, E17186+1))))&gt;0)),
"        " &amp; INDEX(MyData,D17186, E17186+1),
"    " &amp; INDEX(MyData,D17186, E17186+1))</f>
        <v xml:space="preserve">        -1,</v>
      </c>
    </row>
    <row r="17187" spans="4:7" x14ac:dyDescent="0.2">
      <c r="D17187" s="20">
        <f t="shared" si="268"/>
        <v>446</v>
      </c>
      <c r="E17187" s="20">
        <f>MIN(IF(MOD(ROWS($A$2:A17187),$A$2)=0,E17186+1, E17186), $B$2-1)</f>
        <v>20</v>
      </c>
      <c r="G17187" s="2" t="str">
        <f>IF(NOT(OR(
SUMPRODUCT(--ISNUMBER(SEARCH('Chapter 2 (Generated)'!$B$3:$V$3,INDEX(MyData,D17187, E17187+1))))&gt;0,
SUMPRODUCT(--ISNUMBER(SEARCH('Chapter 2 (Generated)'!$B$4:$V$4,INDEX(MyData,D17187, E17187+1))))&gt;0)),
"        " &amp; INDEX(MyData,D17187, E17187+1),
"    " &amp; INDEX(MyData,D17187, E17187+1))</f>
        <v xml:space="preserve">        -1,</v>
      </c>
    </row>
    <row r="17188" spans="4:7" x14ac:dyDescent="0.2">
      <c r="D17188" s="20">
        <f t="shared" si="268"/>
        <v>447</v>
      </c>
      <c r="E17188" s="20">
        <f>MIN(IF(MOD(ROWS($A$2:A17188),$A$2)=0,E17187+1, E17187), $B$2-1)</f>
        <v>20</v>
      </c>
      <c r="G17188" s="2" t="str">
        <f>IF(NOT(OR(
SUMPRODUCT(--ISNUMBER(SEARCH('Chapter 2 (Generated)'!$B$3:$V$3,INDEX(MyData,D17188, E17188+1))))&gt;0,
SUMPRODUCT(--ISNUMBER(SEARCH('Chapter 2 (Generated)'!$B$4:$V$4,INDEX(MyData,D17188, E17188+1))))&gt;0)),
"        " &amp; INDEX(MyData,D17188, E17188+1),
"    " &amp; INDEX(MyData,D17188, E17188+1))</f>
        <v xml:space="preserve">        -1,</v>
      </c>
    </row>
    <row r="17189" spans="4:7" x14ac:dyDescent="0.2">
      <c r="D17189" s="20">
        <f t="shared" si="268"/>
        <v>448</v>
      </c>
      <c r="E17189" s="20">
        <f>MIN(IF(MOD(ROWS($A$2:A17189),$A$2)=0,E17188+1, E17188), $B$2-1)</f>
        <v>20</v>
      </c>
      <c r="G17189" s="2" t="str">
        <f>IF(NOT(OR(
SUMPRODUCT(--ISNUMBER(SEARCH('Chapter 2 (Generated)'!$B$3:$V$3,INDEX(MyData,D17189, E17189+1))))&gt;0,
SUMPRODUCT(--ISNUMBER(SEARCH('Chapter 2 (Generated)'!$B$4:$V$4,INDEX(MyData,D17189, E17189+1))))&gt;0)),
"        " &amp; INDEX(MyData,D17189, E17189+1),
"    " &amp; INDEX(MyData,D17189, E17189+1))</f>
        <v xml:space="preserve">        -1,//445 </v>
      </c>
    </row>
    <row r="17190" spans="4:7" x14ac:dyDescent="0.2">
      <c r="D17190" s="20">
        <f t="shared" si="268"/>
        <v>449</v>
      </c>
      <c r="E17190" s="20">
        <f>MIN(IF(MOD(ROWS($A$2:A17190),$A$2)=0,E17189+1, E17189), $B$2-1)</f>
        <v>20</v>
      </c>
      <c r="G17190" s="2" t="str">
        <f>IF(NOT(OR(
SUMPRODUCT(--ISNUMBER(SEARCH('Chapter 2 (Generated)'!$B$3:$V$3,INDEX(MyData,D17190, E17190+1))))&gt;0,
SUMPRODUCT(--ISNUMBER(SEARCH('Chapter 2 (Generated)'!$B$4:$V$4,INDEX(MyData,D17190, E17190+1))))&gt;0)),
"        " &amp; INDEX(MyData,D17190, E17190+1),
"    " &amp; INDEX(MyData,D17190, E17190+1))</f>
        <v xml:space="preserve">        -1,</v>
      </c>
    </row>
    <row r="17191" spans="4:7" x14ac:dyDescent="0.2">
      <c r="D17191" s="20">
        <f t="shared" si="268"/>
        <v>450</v>
      </c>
      <c r="E17191" s="20">
        <f>MIN(IF(MOD(ROWS($A$2:A17191),$A$2)=0,E17190+1, E17190), $B$2-1)</f>
        <v>20</v>
      </c>
      <c r="G17191" s="2" t="str">
        <f>IF(NOT(OR(
SUMPRODUCT(--ISNUMBER(SEARCH('Chapter 2 (Generated)'!$B$3:$V$3,INDEX(MyData,D17191, E17191+1))))&gt;0,
SUMPRODUCT(--ISNUMBER(SEARCH('Chapter 2 (Generated)'!$B$4:$V$4,INDEX(MyData,D17191, E17191+1))))&gt;0)),
"        " &amp; INDEX(MyData,D17191, E17191+1),
"    " &amp; INDEX(MyData,D17191, E17191+1))</f>
        <v xml:space="preserve">        -1,</v>
      </c>
    </row>
    <row r="17192" spans="4:7" x14ac:dyDescent="0.2">
      <c r="D17192" s="20">
        <f t="shared" si="268"/>
        <v>451</v>
      </c>
      <c r="E17192" s="20">
        <f>MIN(IF(MOD(ROWS($A$2:A17192),$A$2)=0,E17191+1, E17191), $B$2-1)</f>
        <v>20</v>
      </c>
      <c r="G17192" s="2" t="str">
        <f>IF(NOT(OR(
SUMPRODUCT(--ISNUMBER(SEARCH('Chapter 2 (Generated)'!$B$3:$V$3,INDEX(MyData,D17192, E17192+1))))&gt;0,
SUMPRODUCT(--ISNUMBER(SEARCH('Chapter 2 (Generated)'!$B$4:$V$4,INDEX(MyData,D17192, E17192+1))))&gt;0)),
"        " &amp; INDEX(MyData,D17192, E17192+1),
"    " &amp; INDEX(MyData,D17192, E17192+1))</f>
        <v xml:space="preserve">        -1,</v>
      </c>
    </row>
    <row r="17193" spans="4:7" x14ac:dyDescent="0.2">
      <c r="D17193" s="20">
        <f t="shared" si="268"/>
        <v>452</v>
      </c>
      <c r="E17193" s="20">
        <f>MIN(IF(MOD(ROWS($A$2:A17193),$A$2)=0,E17192+1, E17192), $B$2-1)</f>
        <v>20</v>
      </c>
      <c r="G17193" s="2" t="str">
        <f>IF(NOT(OR(
SUMPRODUCT(--ISNUMBER(SEARCH('Chapter 2 (Generated)'!$B$3:$V$3,INDEX(MyData,D17193, E17193+1))))&gt;0,
SUMPRODUCT(--ISNUMBER(SEARCH('Chapter 2 (Generated)'!$B$4:$V$4,INDEX(MyData,D17193, E17193+1))))&gt;0)),
"        " &amp; INDEX(MyData,D17193, E17193+1),
"    " &amp; INDEX(MyData,D17193, E17193+1))</f>
        <v xml:space="preserve">        -1,</v>
      </c>
    </row>
    <row r="17194" spans="4:7" x14ac:dyDescent="0.2">
      <c r="D17194" s="20">
        <f t="shared" si="268"/>
        <v>453</v>
      </c>
      <c r="E17194" s="20">
        <f>MIN(IF(MOD(ROWS($A$2:A17194),$A$2)=0,E17193+1, E17193), $B$2-1)</f>
        <v>20</v>
      </c>
      <c r="G17194" s="2" t="str">
        <f>IF(NOT(OR(
SUMPRODUCT(--ISNUMBER(SEARCH('Chapter 2 (Generated)'!$B$3:$V$3,INDEX(MyData,D17194, E17194+1))))&gt;0,
SUMPRODUCT(--ISNUMBER(SEARCH('Chapter 2 (Generated)'!$B$4:$V$4,INDEX(MyData,D17194, E17194+1))))&gt;0)),
"        " &amp; INDEX(MyData,D17194, E17194+1),
"    " &amp; INDEX(MyData,D17194, E17194+1))</f>
        <v xml:space="preserve">        -1,//450 </v>
      </c>
    </row>
    <row r="17195" spans="4:7" x14ac:dyDescent="0.2">
      <c r="D17195" s="20">
        <f t="shared" si="268"/>
        <v>454</v>
      </c>
      <c r="E17195" s="20">
        <f>MIN(IF(MOD(ROWS($A$2:A17195),$A$2)=0,E17194+1, E17194), $B$2-1)</f>
        <v>20</v>
      </c>
      <c r="G17195" s="2" t="str">
        <f>IF(NOT(OR(
SUMPRODUCT(--ISNUMBER(SEARCH('Chapter 2 (Generated)'!$B$3:$V$3,INDEX(MyData,D17195, E17195+1))))&gt;0,
SUMPRODUCT(--ISNUMBER(SEARCH('Chapter 2 (Generated)'!$B$4:$V$4,INDEX(MyData,D17195, E17195+1))))&gt;0)),
"        " &amp; INDEX(MyData,D17195, E17195+1),
"    " &amp; INDEX(MyData,D17195, E17195+1))</f>
        <v xml:space="preserve">        -1,</v>
      </c>
    </row>
    <row r="17196" spans="4:7" x14ac:dyDescent="0.2">
      <c r="D17196" s="20">
        <f t="shared" si="268"/>
        <v>455</v>
      </c>
      <c r="E17196" s="20">
        <f>MIN(IF(MOD(ROWS($A$2:A17196),$A$2)=0,E17195+1, E17195), $B$2-1)</f>
        <v>20</v>
      </c>
      <c r="G17196" s="2" t="str">
        <f>IF(NOT(OR(
SUMPRODUCT(--ISNUMBER(SEARCH('Chapter 2 (Generated)'!$B$3:$V$3,INDEX(MyData,D17196, E17196+1))))&gt;0,
SUMPRODUCT(--ISNUMBER(SEARCH('Chapter 2 (Generated)'!$B$4:$V$4,INDEX(MyData,D17196, E17196+1))))&gt;0)),
"        " &amp; INDEX(MyData,D17196, E17196+1),
"    " &amp; INDEX(MyData,D17196, E17196+1))</f>
        <v xml:space="preserve">        -1,</v>
      </c>
    </row>
    <row r="17197" spans="4:7" x14ac:dyDescent="0.2">
      <c r="D17197" s="20">
        <f t="shared" si="268"/>
        <v>456</v>
      </c>
      <c r="E17197" s="20">
        <f>MIN(IF(MOD(ROWS($A$2:A17197),$A$2)=0,E17196+1, E17196), $B$2-1)</f>
        <v>20</v>
      </c>
      <c r="G17197" s="2" t="str">
        <f>IF(NOT(OR(
SUMPRODUCT(--ISNUMBER(SEARCH('Chapter 2 (Generated)'!$B$3:$V$3,INDEX(MyData,D17197, E17197+1))))&gt;0,
SUMPRODUCT(--ISNUMBER(SEARCH('Chapter 2 (Generated)'!$B$4:$V$4,INDEX(MyData,D17197, E17197+1))))&gt;0)),
"        " &amp; INDEX(MyData,D17197, E17197+1),
"    " &amp; INDEX(MyData,D17197, E17197+1))</f>
        <v xml:space="preserve">        -1,</v>
      </c>
    </row>
    <row r="17198" spans="4:7" x14ac:dyDescent="0.2">
      <c r="D17198" s="20">
        <f t="shared" si="268"/>
        <v>457</v>
      </c>
      <c r="E17198" s="20">
        <f>MIN(IF(MOD(ROWS($A$2:A17198),$A$2)=0,E17197+1, E17197), $B$2-1)</f>
        <v>20</v>
      </c>
      <c r="G17198" s="2" t="str">
        <f>IF(NOT(OR(
SUMPRODUCT(--ISNUMBER(SEARCH('Chapter 2 (Generated)'!$B$3:$V$3,INDEX(MyData,D17198, E17198+1))))&gt;0,
SUMPRODUCT(--ISNUMBER(SEARCH('Chapter 2 (Generated)'!$B$4:$V$4,INDEX(MyData,D17198, E17198+1))))&gt;0)),
"        " &amp; INDEX(MyData,D17198, E17198+1),
"    " &amp; INDEX(MyData,D17198, E17198+1))</f>
        <v xml:space="preserve">        -1,</v>
      </c>
    </row>
    <row r="17199" spans="4:7" x14ac:dyDescent="0.2">
      <c r="D17199" s="20">
        <f t="shared" si="268"/>
        <v>458</v>
      </c>
      <c r="E17199" s="20">
        <f>MIN(IF(MOD(ROWS($A$2:A17199),$A$2)=0,E17198+1, E17198), $B$2-1)</f>
        <v>20</v>
      </c>
      <c r="G17199" s="2" t="str">
        <f>IF(NOT(OR(
SUMPRODUCT(--ISNUMBER(SEARCH('Chapter 2 (Generated)'!$B$3:$V$3,INDEX(MyData,D17199, E17199+1))))&gt;0,
SUMPRODUCT(--ISNUMBER(SEARCH('Chapter 2 (Generated)'!$B$4:$V$4,INDEX(MyData,D17199, E17199+1))))&gt;0)),
"        " &amp; INDEX(MyData,D17199, E17199+1),
"    " &amp; INDEX(MyData,D17199, E17199+1))</f>
        <v xml:space="preserve">        -1,//455 </v>
      </c>
    </row>
    <row r="17200" spans="4:7" x14ac:dyDescent="0.2">
      <c r="D17200" s="20">
        <f t="shared" si="268"/>
        <v>459</v>
      </c>
      <c r="E17200" s="20">
        <f>MIN(IF(MOD(ROWS($A$2:A17200),$A$2)=0,E17199+1, E17199), $B$2-1)</f>
        <v>20</v>
      </c>
      <c r="G17200" s="2" t="str">
        <f>IF(NOT(OR(
SUMPRODUCT(--ISNUMBER(SEARCH('Chapter 2 (Generated)'!$B$3:$V$3,INDEX(MyData,D17200, E17200+1))))&gt;0,
SUMPRODUCT(--ISNUMBER(SEARCH('Chapter 2 (Generated)'!$B$4:$V$4,INDEX(MyData,D17200, E17200+1))))&gt;0)),
"        " &amp; INDEX(MyData,D17200, E17200+1),
"    " &amp; INDEX(MyData,D17200, E17200+1))</f>
        <v xml:space="preserve">        -1,</v>
      </c>
    </row>
    <row r="17201" spans="4:7" x14ac:dyDescent="0.2">
      <c r="D17201" s="20">
        <f t="shared" si="268"/>
        <v>460</v>
      </c>
      <c r="E17201" s="20">
        <f>MIN(IF(MOD(ROWS($A$2:A17201),$A$2)=0,E17200+1, E17200), $B$2-1)</f>
        <v>20</v>
      </c>
      <c r="G17201" s="2" t="str">
        <f>IF(NOT(OR(
SUMPRODUCT(--ISNUMBER(SEARCH('Chapter 2 (Generated)'!$B$3:$V$3,INDEX(MyData,D17201, E17201+1))))&gt;0,
SUMPRODUCT(--ISNUMBER(SEARCH('Chapter 2 (Generated)'!$B$4:$V$4,INDEX(MyData,D17201, E17201+1))))&gt;0)),
"        " &amp; INDEX(MyData,D17201, E17201+1),
"    " &amp; INDEX(MyData,D17201, E17201+1))</f>
        <v xml:space="preserve">        -1,</v>
      </c>
    </row>
    <row r="17202" spans="4:7" x14ac:dyDescent="0.2">
      <c r="D17202" s="20">
        <f t="shared" si="268"/>
        <v>461</v>
      </c>
      <c r="E17202" s="20">
        <f>MIN(IF(MOD(ROWS($A$2:A17202),$A$2)=0,E17201+1, E17201), $B$2-1)</f>
        <v>20</v>
      </c>
      <c r="G17202" s="2" t="str">
        <f>IF(NOT(OR(
SUMPRODUCT(--ISNUMBER(SEARCH('Chapter 2 (Generated)'!$B$3:$V$3,INDEX(MyData,D17202, E17202+1))))&gt;0,
SUMPRODUCT(--ISNUMBER(SEARCH('Chapter 2 (Generated)'!$B$4:$V$4,INDEX(MyData,D17202, E17202+1))))&gt;0)),
"        " &amp; INDEX(MyData,D17202, E17202+1),
"    " &amp; INDEX(MyData,D17202, E17202+1))</f>
        <v xml:space="preserve">        -1,</v>
      </c>
    </row>
    <row r="17203" spans="4:7" x14ac:dyDescent="0.2">
      <c r="D17203" s="20">
        <f t="shared" si="268"/>
        <v>462</v>
      </c>
      <c r="E17203" s="20">
        <f>MIN(IF(MOD(ROWS($A$2:A17203),$A$2)=0,E17202+1, E17202), $B$2-1)</f>
        <v>20</v>
      </c>
      <c r="G17203" s="2" t="str">
        <f>IF(NOT(OR(
SUMPRODUCT(--ISNUMBER(SEARCH('Chapter 2 (Generated)'!$B$3:$V$3,INDEX(MyData,D17203, E17203+1))))&gt;0,
SUMPRODUCT(--ISNUMBER(SEARCH('Chapter 2 (Generated)'!$B$4:$V$4,INDEX(MyData,D17203, E17203+1))))&gt;0)),
"        " &amp; INDEX(MyData,D17203, E17203+1),
"    " &amp; INDEX(MyData,D17203, E17203+1))</f>
        <v xml:space="preserve">        -1,</v>
      </c>
    </row>
    <row r="17204" spans="4:7" x14ac:dyDescent="0.2">
      <c r="D17204" s="20">
        <f t="shared" si="268"/>
        <v>463</v>
      </c>
      <c r="E17204" s="20">
        <f>MIN(IF(MOD(ROWS($A$2:A17204),$A$2)=0,E17203+1, E17203), $B$2-1)</f>
        <v>20</v>
      </c>
      <c r="G17204" s="2" t="str">
        <f>IF(NOT(OR(
SUMPRODUCT(--ISNUMBER(SEARCH('Chapter 2 (Generated)'!$B$3:$V$3,INDEX(MyData,D17204, E17204+1))))&gt;0,
SUMPRODUCT(--ISNUMBER(SEARCH('Chapter 2 (Generated)'!$B$4:$V$4,INDEX(MyData,D17204, E17204+1))))&gt;0)),
"        " &amp; INDEX(MyData,D17204, E17204+1),
"    " &amp; INDEX(MyData,D17204, E17204+1))</f>
        <v xml:space="preserve">        -1,//460 </v>
      </c>
    </row>
    <row r="17205" spans="4:7" x14ac:dyDescent="0.2">
      <c r="D17205" s="20">
        <f t="shared" si="268"/>
        <v>464</v>
      </c>
      <c r="E17205" s="20">
        <f>MIN(IF(MOD(ROWS($A$2:A17205),$A$2)=0,E17204+1, E17204), $B$2-1)</f>
        <v>20</v>
      </c>
      <c r="G17205" s="2" t="str">
        <f>IF(NOT(OR(
SUMPRODUCT(--ISNUMBER(SEARCH('Chapter 2 (Generated)'!$B$3:$V$3,INDEX(MyData,D17205, E17205+1))))&gt;0,
SUMPRODUCT(--ISNUMBER(SEARCH('Chapter 2 (Generated)'!$B$4:$V$4,INDEX(MyData,D17205, E17205+1))))&gt;0)),
"        " &amp; INDEX(MyData,D17205, E17205+1),
"    " &amp; INDEX(MyData,D17205, E17205+1))</f>
        <v xml:space="preserve">        -1,</v>
      </c>
    </row>
    <row r="17206" spans="4:7" x14ac:dyDescent="0.2">
      <c r="D17206" s="20">
        <f t="shared" si="268"/>
        <v>465</v>
      </c>
      <c r="E17206" s="20">
        <f>MIN(IF(MOD(ROWS($A$2:A17206),$A$2)=0,E17205+1, E17205), $B$2-1)</f>
        <v>20</v>
      </c>
      <c r="G17206" s="2" t="str">
        <f>IF(NOT(OR(
SUMPRODUCT(--ISNUMBER(SEARCH('Chapter 2 (Generated)'!$B$3:$V$3,INDEX(MyData,D17206, E17206+1))))&gt;0,
SUMPRODUCT(--ISNUMBER(SEARCH('Chapter 2 (Generated)'!$B$4:$V$4,INDEX(MyData,D17206, E17206+1))))&gt;0)),
"        " &amp; INDEX(MyData,D17206, E17206+1),
"    " &amp; INDEX(MyData,D17206, E17206+1))</f>
        <v xml:space="preserve">        -1,</v>
      </c>
    </row>
    <row r="17207" spans="4:7" x14ac:dyDescent="0.2">
      <c r="D17207" s="20">
        <f t="shared" si="268"/>
        <v>466</v>
      </c>
      <c r="E17207" s="20">
        <f>MIN(IF(MOD(ROWS($A$2:A17207),$A$2)=0,E17206+1, E17206), $B$2-1)</f>
        <v>20</v>
      </c>
      <c r="G17207" s="2" t="str">
        <f>IF(NOT(OR(
SUMPRODUCT(--ISNUMBER(SEARCH('Chapter 2 (Generated)'!$B$3:$V$3,INDEX(MyData,D17207, E17207+1))))&gt;0,
SUMPRODUCT(--ISNUMBER(SEARCH('Chapter 2 (Generated)'!$B$4:$V$4,INDEX(MyData,D17207, E17207+1))))&gt;0)),
"        " &amp; INDEX(MyData,D17207, E17207+1),
"    " &amp; INDEX(MyData,D17207, E17207+1))</f>
        <v xml:space="preserve">        -1,</v>
      </c>
    </row>
    <row r="17208" spans="4:7" x14ac:dyDescent="0.2">
      <c r="D17208" s="20">
        <f t="shared" si="268"/>
        <v>467</v>
      </c>
      <c r="E17208" s="20">
        <f>MIN(IF(MOD(ROWS($A$2:A17208),$A$2)=0,E17207+1, E17207), $B$2-1)</f>
        <v>20</v>
      </c>
      <c r="G17208" s="2" t="str">
        <f>IF(NOT(OR(
SUMPRODUCT(--ISNUMBER(SEARCH('Chapter 2 (Generated)'!$B$3:$V$3,INDEX(MyData,D17208, E17208+1))))&gt;0,
SUMPRODUCT(--ISNUMBER(SEARCH('Chapter 2 (Generated)'!$B$4:$V$4,INDEX(MyData,D17208, E17208+1))))&gt;0)),
"        " &amp; INDEX(MyData,D17208, E17208+1),
"    " &amp; INDEX(MyData,D17208, E17208+1))</f>
        <v xml:space="preserve">        -1,</v>
      </c>
    </row>
    <row r="17209" spans="4:7" x14ac:dyDescent="0.2">
      <c r="D17209" s="20">
        <f t="shared" si="268"/>
        <v>468</v>
      </c>
      <c r="E17209" s="20">
        <f>MIN(IF(MOD(ROWS($A$2:A17209),$A$2)=0,E17208+1, E17208), $B$2-1)</f>
        <v>20</v>
      </c>
      <c r="G17209" s="2" t="str">
        <f>IF(NOT(OR(
SUMPRODUCT(--ISNUMBER(SEARCH('Chapter 2 (Generated)'!$B$3:$V$3,INDEX(MyData,D17209, E17209+1))))&gt;0,
SUMPRODUCT(--ISNUMBER(SEARCH('Chapter 2 (Generated)'!$B$4:$V$4,INDEX(MyData,D17209, E17209+1))))&gt;0)),
"        " &amp; INDEX(MyData,D17209, E17209+1),
"    " &amp; INDEX(MyData,D17209, E17209+1))</f>
        <v xml:space="preserve">        -1,//465 </v>
      </c>
    </row>
    <row r="17210" spans="4:7" x14ac:dyDescent="0.2">
      <c r="D17210" s="20">
        <f t="shared" si="268"/>
        <v>469</v>
      </c>
      <c r="E17210" s="20">
        <f>MIN(IF(MOD(ROWS($A$2:A17210),$A$2)=0,E17209+1, E17209), $B$2-1)</f>
        <v>20</v>
      </c>
      <c r="G17210" s="2" t="str">
        <f>IF(NOT(OR(
SUMPRODUCT(--ISNUMBER(SEARCH('Chapter 2 (Generated)'!$B$3:$V$3,INDEX(MyData,D17210, E17210+1))))&gt;0,
SUMPRODUCT(--ISNUMBER(SEARCH('Chapter 2 (Generated)'!$B$4:$V$4,INDEX(MyData,D17210, E17210+1))))&gt;0)),
"        " &amp; INDEX(MyData,D17210, E17210+1),
"    " &amp; INDEX(MyData,D17210, E17210+1))</f>
        <v xml:space="preserve">        -1,</v>
      </c>
    </row>
    <row r="17211" spans="4:7" x14ac:dyDescent="0.2">
      <c r="D17211" s="20">
        <f t="shared" si="268"/>
        <v>470</v>
      </c>
      <c r="E17211" s="20">
        <f>MIN(IF(MOD(ROWS($A$2:A17211),$A$2)=0,E17210+1, E17210), $B$2-1)</f>
        <v>20</v>
      </c>
      <c r="G17211" s="2" t="str">
        <f>IF(NOT(OR(
SUMPRODUCT(--ISNUMBER(SEARCH('Chapter 2 (Generated)'!$B$3:$V$3,INDEX(MyData,D17211, E17211+1))))&gt;0,
SUMPRODUCT(--ISNUMBER(SEARCH('Chapter 2 (Generated)'!$B$4:$V$4,INDEX(MyData,D17211, E17211+1))))&gt;0)),
"        " &amp; INDEX(MyData,D17211, E17211+1),
"    " &amp; INDEX(MyData,D17211, E17211+1))</f>
        <v xml:space="preserve">        -1,</v>
      </c>
    </row>
    <row r="17212" spans="4:7" x14ac:dyDescent="0.2">
      <c r="D17212" s="20">
        <f t="shared" si="268"/>
        <v>471</v>
      </c>
      <c r="E17212" s="20">
        <f>MIN(IF(MOD(ROWS($A$2:A17212),$A$2)=0,E17211+1, E17211), $B$2-1)</f>
        <v>20</v>
      </c>
      <c r="G17212" s="2" t="str">
        <f>IF(NOT(OR(
SUMPRODUCT(--ISNUMBER(SEARCH('Chapter 2 (Generated)'!$B$3:$V$3,INDEX(MyData,D17212, E17212+1))))&gt;0,
SUMPRODUCT(--ISNUMBER(SEARCH('Chapter 2 (Generated)'!$B$4:$V$4,INDEX(MyData,D17212, E17212+1))))&gt;0)),
"        " &amp; INDEX(MyData,D17212, E17212+1),
"    " &amp; INDEX(MyData,D17212, E17212+1))</f>
        <v xml:space="preserve">        -1,</v>
      </c>
    </row>
    <row r="17213" spans="4:7" x14ac:dyDescent="0.2">
      <c r="D17213" s="20">
        <f t="shared" si="268"/>
        <v>472</v>
      </c>
      <c r="E17213" s="20">
        <f>MIN(IF(MOD(ROWS($A$2:A17213),$A$2)=0,E17212+1, E17212), $B$2-1)</f>
        <v>20</v>
      </c>
      <c r="G17213" s="2" t="str">
        <f>IF(NOT(OR(
SUMPRODUCT(--ISNUMBER(SEARCH('Chapter 2 (Generated)'!$B$3:$V$3,INDEX(MyData,D17213, E17213+1))))&gt;0,
SUMPRODUCT(--ISNUMBER(SEARCH('Chapter 2 (Generated)'!$B$4:$V$4,INDEX(MyData,D17213, E17213+1))))&gt;0)),
"        " &amp; INDEX(MyData,D17213, E17213+1),
"    " &amp; INDEX(MyData,D17213, E17213+1))</f>
        <v xml:space="preserve">        -1,</v>
      </c>
    </row>
    <row r="17214" spans="4:7" x14ac:dyDescent="0.2">
      <c r="D17214" s="20">
        <f t="shared" si="268"/>
        <v>473</v>
      </c>
      <c r="E17214" s="20">
        <f>MIN(IF(MOD(ROWS($A$2:A17214),$A$2)=0,E17213+1, E17213), $B$2-1)</f>
        <v>20</v>
      </c>
      <c r="G17214" s="2" t="str">
        <f>IF(NOT(OR(
SUMPRODUCT(--ISNUMBER(SEARCH('Chapter 2 (Generated)'!$B$3:$V$3,INDEX(MyData,D17214, E17214+1))))&gt;0,
SUMPRODUCT(--ISNUMBER(SEARCH('Chapter 2 (Generated)'!$B$4:$V$4,INDEX(MyData,D17214, E17214+1))))&gt;0)),
"        " &amp; INDEX(MyData,D17214, E17214+1),
"    " &amp; INDEX(MyData,D17214, E17214+1))</f>
        <v xml:space="preserve">        -1,//470 </v>
      </c>
    </row>
    <row r="17215" spans="4:7" x14ac:dyDescent="0.2">
      <c r="D17215" s="20">
        <f t="shared" si="268"/>
        <v>474</v>
      </c>
      <c r="E17215" s="20">
        <f>MIN(IF(MOD(ROWS($A$2:A17215),$A$2)=0,E17214+1, E17214), $B$2-1)</f>
        <v>20</v>
      </c>
      <c r="G17215" s="2" t="str">
        <f>IF(NOT(OR(
SUMPRODUCT(--ISNUMBER(SEARCH('Chapter 2 (Generated)'!$B$3:$V$3,INDEX(MyData,D17215, E17215+1))))&gt;0,
SUMPRODUCT(--ISNUMBER(SEARCH('Chapter 2 (Generated)'!$B$4:$V$4,INDEX(MyData,D17215, E17215+1))))&gt;0)),
"        " &amp; INDEX(MyData,D17215, E17215+1),
"    " &amp; INDEX(MyData,D17215, E17215+1))</f>
        <v xml:space="preserve">        -1,</v>
      </c>
    </row>
    <row r="17216" spans="4:7" x14ac:dyDescent="0.2">
      <c r="D17216" s="20">
        <f t="shared" si="268"/>
        <v>475</v>
      </c>
      <c r="E17216" s="20">
        <f>MIN(IF(MOD(ROWS($A$2:A17216),$A$2)=0,E17215+1, E17215), $B$2-1)</f>
        <v>20</v>
      </c>
      <c r="G17216" s="2" t="str">
        <f>IF(NOT(OR(
SUMPRODUCT(--ISNUMBER(SEARCH('Chapter 2 (Generated)'!$B$3:$V$3,INDEX(MyData,D17216, E17216+1))))&gt;0,
SUMPRODUCT(--ISNUMBER(SEARCH('Chapter 2 (Generated)'!$B$4:$V$4,INDEX(MyData,D17216, E17216+1))))&gt;0)),
"        " &amp; INDEX(MyData,D17216, E17216+1),
"    " &amp; INDEX(MyData,D17216, E17216+1))</f>
        <v xml:space="preserve">        -1,</v>
      </c>
    </row>
    <row r="17217" spans="4:7" x14ac:dyDescent="0.2">
      <c r="D17217" s="20">
        <f t="shared" si="268"/>
        <v>476</v>
      </c>
      <c r="E17217" s="20">
        <f>MIN(IF(MOD(ROWS($A$2:A17217),$A$2)=0,E17216+1, E17216), $B$2-1)</f>
        <v>20</v>
      </c>
      <c r="G17217" s="2" t="str">
        <f>IF(NOT(OR(
SUMPRODUCT(--ISNUMBER(SEARCH('Chapter 2 (Generated)'!$B$3:$V$3,INDEX(MyData,D17217, E17217+1))))&gt;0,
SUMPRODUCT(--ISNUMBER(SEARCH('Chapter 2 (Generated)'!$B$4:$V$4,INDEX(MyData,D17217, E17217+1))))&gt;0)),
"        " &amp; INDEX(MyData,D17217, E17217+1),
"    " &amp; INDEX(MyData,D17217, E17217+1))</f>
        <v xml:space="preserve">        -1,</v>
      </c>
    </row>
    <row r="17218" spans="4:7" x14ac:dyDescent="0.2">
      <c r="D17218" s="20">
        <f t="shared" ref="D17218:D17281" si="269">MOD(ROW(D17217)-1+ROWS(MyData),ROWS(MyData))+1</f>
        <v>477</v>
      </c>
      <c r="E17218" s="20">
        <f>MIN(IF(MOD(ROWS($A$2:A17218),$A$2)=0,E17217+1, E17217), $B$2-1)</f>
        <v>20</v>
      </c>
      <c r="G17218" s="2" t="str">
        <f>IF(NOT(OR(
SUMPRODUCT(--ISNUMBER(SEARCH('Chapter 2 (Generated)'!$B$3:$V$3,INDEX(MyData,D17218, E17218+1))))&gt;0,
SUMPRODUCT(--ISNUMBER(SEARCH('Chapter 2 (Generated)'!$B$4:$V$4,INDEX(MyData,D17218, E17218+1))))&gt;0)),
"        " &amp; INDEX(MyData,D17218, E17218+1),
"    " &amp; INDEX(MyData,D17218, E17218+1))</f>
        <v xml:space="preserve">        -1,</v>
      </c>
    </row>
    <row r="17219" spans="4:7" x14ac:dyDescent="0.2">
      <c r="D17219" s="20">
        <f t="shared" si="269"/>
        <v>478</v>
      </c>
      <c r="E17219" s="20">
        <f>MIN(IF(MOD(ROWS($A$2:A17219),$A$2)=0,E17218+1, E17218), $B$2-1)</f>
        <v>20</v>
      </c>
      <c r="G17219" s="2" t="str">
        <f>IF(NOT(OR(
SUMPRODUCT(--ISNUMBER(SEARCH('Chapter 2 (Generated)'!$B$3:$V$3,INDEX(MyData,D17219, E17219+1))))&gt;0,
SUMPRODUCT(--ISNUMBER(SEARCH('Chapter 2 (Generated)'!$B$4:$V$4,INDEX(MyData,D17219, E17219+1))))&gt;0)),
"        " &amp; INDEX(MyData,D17219, E17219+1),
"    " &amp; INDEX(MyData,D17219, E17219+1))</f>
        <v xml:space="preserve">        -1,//475 </v>
      </c>
    </row>
    <row r="17220" spans="4:7" x14ac:dyDescent="0.2">
      <c r="D17220" s="20">
        <f t="shared" si="269"/>
        <v>479</v>
      </c>
      <c r="E17220" s="20">
        <f>MIN(IF(MOD(ROWS($A$2:A17220),$A$2)=0,E17219+1, E17219), $B$2-1)</f>
        <v>20</v>
      </c>
      <c r="G17220" s="2" t="str">
        <f>IF(NOT(OR(
SUMPRODUCT(--ISNUMBER(SEARCH('Chapter 2 (Generated)'!$B$3:$V$3,INDEX(MyData,D17220, E17220+1))))&gt;0,
SUMPRODUCT(--ISNUMBER(SEARCH('Chapter 2 (Generated)'!$B$4:$V$4,INDEX(MyData,D17220, E17220+1))))&gt;0)),
"        " &amp; INDEX(MyData,D17220, E17220+1),
"    " &amp; INDEX(MyData,D17220, E17220+1))</f>
        <v xml:space="preserve">        -1,</v>
      </c>
    </row>
    <row r="17221" spans="4:7" x14ac:dyDescent="0.2">
      <c r="D17221" s="20">
        <f t="shared" si="269"/>
        <v>480</v>
      </c>
      <c r="E17221" s="20">
        <f>MIN(IF(MOD(ROWS($A$2:A17221),$A$2)=0,E17220+1, E17220), $B$2-1)</f>
        <v>20</v>
      </c>
      <c r="G17221" s="2" t="str">
        <f>IF(NOT(OR(
SUMPRODUCT(--ISNUMBER(SEARCH('Chapter 2 (Generated)'!$B$3:$V$3,INDEX(MyData,D17221, E17221+1))))&gt;0,
SUMPRODUCT(--ISNUMBER(SEARCH('Chapter 2 (Generated)'!$B$4:$V$4,INDEX(MyData,D17221, E17221+1))))&gt;0)),
"        " &amp; INDEX(MyData,D17221, E17221+1),
"    " &amp; INDEX(MyData,D17221, E17221+1))</f>
        <v xml:space="preserve">        -1,</v>
      </c>
    </row>
    <row r="17222" spans="4:7" x14ac:dyDescent="0.2">
      <c r="D17222" s="20">
        <f t="shared" si="269"/>
        <v>481</v>
      </c>
      <c r="E17222" s="20">
        <f>MIN(IF(MOD(ROWS($A$2:A17222),$A$2)=0,E17221+1, E17221), $B$2-1)</f>
        <v>20</v>
      </c>
      <c r="G17222" s="2" t="str">
        <f>IF(NOT(OR(
SUMPRODUCT(--ISNUMBER(SEARCH('Chapter 2 (Generated)'!$B$3:$V$3,INDEX(MyData,D17222, E17222+1))))&gt;0,
SUMPRODUCT(--ISNUMBER(SEARCH('Chapter 2 (Generated)'!$B$4:$V$4,INDEX(MyData,D17222, E17222+1))))&gt;0)),
"        " &amp; INDEX(MyData,D17222, E17222+1),
"    " &amp; INDEX(MyData,D17222, E17222+1))</f>
        <v xml:space="preserve">        -1,</v>
      </c>
    </row>
    <row r="17223" spans="4:7" x14ac:dyDescent="0.2">
      <c r="D17223" s="20">
        <f t="shared" si="269"/>
        <v>482</v>
      </c>
      <c r="E17223" s="20">
        <f>MIN(IF(MOD(ROWS($A$2:A17223),$A$2)=0,E17222+1, E17222), $B$2-1)</f>
        <v>20</v>
      </c>
      <c r="G17223" s="2" t="str">
        <f>IF(NOT(OR(
SUMPRODUCT(--ISNUMBER(SEARCH('Chapter 2 (Generated)'!$B$3:$V$3,INDEX(MyData,D17223, E17223+1))))&gt;0,
SUMPRODUCT(--ISNUMBER(SEARCH('Chapter 2 (Generated)'!$B$4:$V$4,INDEX(MyData,D17223, E17223+1))))&gt;0)),
"        " &amp; INDEX(MyData,D17223, E17223+1),
"    " &amp; INDEX(MyData,D17223, E17223+1))</f>
        <v xml:space="preserve">        -1,</v>
      </c>
    </row>
    <row r="17224" spans="4:7" x14ac:dyDescent="0.2">
      <c r="D17224" s="20">
        <f t="shared" si="269"/>
        <v>483</v>
      </c>
      <c r="E17224" s="20">
        <f>MIN(IF(MOD(ROWS($A$2:A17224),$A$2)=0,E17223+1, E17223), $B$2-1)</f>
        <v>20</v>
      </c>
      <c r="G17224" s="2" t="str">
        <f>IF(NOT(OR(
SUMPRODUCT(--ISNUMBER(SEARCH('Chapter 2 (Generated)'!$B$3:$V$3,INDEX(MyData,D17224, E17224+1))))&gt;0,
SUMPRODUCT(--ISNUMBER(SEARCH('Chapter 2 (Generated)'!$B$4:$V$4,INDEX(MyData,D17224, E17224+1))))&gt;0)),
"        " &amp; INDEX(MyData,D17224, E17224+1),
"    " &amp; INDEX(MyData,D17224, E17224+1))</f>
        <v xml:space="preserve">        -1,//480 </v>
      </c>
    </row>
    <row r="17225" spans="4:7" x14ac:dyDescent="0.2">
      <c r="D17225" s="20">
        <f t="shared" si="269"/>
        <v>484</v>
      </c>
      <c r="E17225" s="20">
        <f>MIN(IF(MOD(ROWS($A$2:A17225),$A$2)=0,E17224+1, E17224), $B$2-1)</f>
        <v>20</v>
      </c>
      <c r="G17225" s="2" t="str">
        <f>IF(NOT(OR(
SUMPRODUCT(--ISNUMBER(SEARCH('Chapter 2 (Generated)'!$B$3:$V$3,INDEX(MyData,D17225, E17225+1))))&gt;0,
SUMPRODUCT(--ISNUMBER(SEARCH('Chapter 2 (Generated)'!$B$4:$V$4,INDEX(MyData,D17225, E17225+1))))&gt;0)),
"        " &amp; INDEX(MyData,D17225, E17225+1),
"    " &amp; INDEX(MyData,D17225, E17225+1))</f>
        <v xml:space="preserve">        -1,</v>
      </c>
    </row>
    <row r="17226" spans="4:7" x14ac:dyDescent="0.2">
      <c r="D17226" s="20">
        <f t="shared" si="269"/>
        <v>485</v>
      </c>
      <c r="E17226" s="20">
        <f>MIN(IF(MOD(ROWS($A$2:A17226),$A$2)=0,E17225+1, E17225), $B$2-1)</f>
        <v>20</v>
      </c>
      <c r="G17226" s="2" t="str">
        <f>IF(NOT(OR(
SUMPRODUCT(--ISNUMBER(SEARCH('Chapter 2 (Generated)'!$B$3:$V$3,INDEX(MyData,D17226, E17226+1))))&gt;0,
SUMPRODUCT(--ISNUMBER(SEARCH('Chapter 2 (Generated)'!$B$4:$V$4,INDEX(MyData,D17226, E17226+1))))&gt;0)),
"        " &amp; INDEX(MyData,D17226, E17226+1),
"    " &amp; INDEX(MyData,D17226, E17226+1))</f>
        <v xml:space="preserve">        -1,</v>
      </c>
    </row>
    <row r="17227" spans="4:7" x14ac:dyDescent="0.2">
      <c r="D17227" s="20">
        <f t="shared" si="269"/>
        <v>486</v>
      </c>
      <c r="E17227" s="20">
        <f>MIN(IF(MOD(ROWS($A$2:A17227),$A$2)=0,E17226+1, E17226), $B$2-1)</f>
        <v>20</v>
      </c>
      <c r="G17227" s="2" t="str">
        <f>IF(NOT(OR(
SUMPRODUCT(--ISNUMBER(SEARCH('Chapter 2 (Generated)'!$B$3:$V$3,INDEX(MyData,D17227, E17227+1))))&gt;0,
SUMPRODUCT(--ISNUMBER(SEARCH('Chapter 2 (Generated)'!$B$4:$V$4,INDEX(MyData,D17227, E17227+1))))&gt;0)),
"        " &amp; INDEX(MyData,D17227, E17227+1),
"    " &amp; INDEX(MyData,D17227, E17227+1))</f>
        <v xml:space="preserve">        -1,</v>
      </c>
    </row>
    <row r="17228" spans="4:7" x14ac:dyDescent="0.2">
      <c r="D17228" s="20">
        <f t="shared" si="269"/>
        <v>487</v>
      </c>
      <c r="E17228" s="20">
        <f>MIN(IF(MOD(ROWS($A$2:A17228),$A$2)=0,E17227+1, E17227), $B$2-1)</f>
        <v>20</v>
      </c>
      <c r="G17228" s="2" t="str">
        <f>IF(NOT(OR(
SUMPRODUCT(--ISNUMBER(SEARCH('Chapter 2 (Generated)'!$B$3:$V$3,INDEX(MyData,D17228, E17228+1))))&gt;0,
SUMPRODUCT(--ISNUMBER(SEARCH('Chapter 2 (Generated)'!$B$4:$V$4,INDEX(MyData,D17228, E17228+1))))&gt;0)),
"        " &amp; INDEX(MyData,D17228, E17228+1),
"    " &amp; INDEX(MyData,D17228, E17228+1))</f>
        <v xml:space="preserve">        -1,</v>
      </c>
    </row>
    <row r="17229" spans="4:7" x14ac:dyDescent="0.2">
      <c r="D17229" s="20">
        <f t="shared" si="269"/>
        <v>488</v>
      </c>
      <c r="E17229" s="20">
        <f>MIN(IF(MOD(ROWS($A$2:A17229),$A$2)=0,E17228+1, E17228), $B$2-1)</f>
        <v>20</v>
      </c>
      <c r="G17229" s="2" t="str">
        <f>IF(NOT(OR(
SUMPRODUCT(--ISNUMBER(SEARCH('Chapter 2 (Generated)'!$B$3:$V$3,INDEX(MyData,D17229, E17229+1))))&gt;0,
SUMPRODUCT(--ISNUMBER(SEARCH('Chapter 2 (Generated)'!$B$4:$V$4,INDEX(MyData,D17229, E17229+1))))&gt;0)),
"        " &amp; INDEX(MyData,D17229, E17229+1),
"    " &amp; INDEX(MyData,D17229, E17229+1))</f>
        <v xml:space="preserve">        -1,//485 </v>
      </c>
    </row>
    <row r="17230" spans="4:7" x14ac:dyDescent="0.2">
      <c r="D17230" s="20">
        <f t="shared" si="269"/>
        <v>489</v>
      </c>
      <c r="E17230" s="20">
        <f>MIN(IF(MOD(ROWS($A$2:A17230),$A$2)=0,E17229+1, E17229), $B$2-1)</f>
        <v>20</v>
      </c>
      <c r="G17230" s="2" t="str">
        <f>IF(NOT(OR(
SUMPRODUCT(--ISNUMBER(SEARCH('Chapter 2 (Generated)'!$B$3:$V$3,INDEX(MyData,D17230, E17230+1))))&gt;0,
SUMPRODUCT(--ISNUMBER(SEARCH('Chapter 2 (Generated)'!$B$4:$V$4,INDEX(MyData,D17230, E17230+1))))&gt;0)),
"        " &amp; INDEX(MyData,D17230, E17230+1),
"    " &amp; INDEX(MyData,D17230, E17230+1))</f>
        <v xml:space="preserve">        -1,</v>
      </c>
    </row>
    <row r="17231" spans="4:7" x14ac:dyDescent="0.2">
      <c r="D17231" s="20">
        <f t="shared" si="269"/>
        <v>490</v>
      </c>
      <c r="E17231" s="20">
        <f>MIN(IF(MOD(ROWS($A$2:A17231),$A$2)=0,E17230+1, E17230), $B$2-1)</f>
        <v>20</v>
      </c>
      <c r="G17231" s="2" t="str">
        <f>IF(NOT(OR(
SUMPRODUCT(--ISNUMBER(SEARCH('Chapter 2 (Generated)'!$B$3:$V$3,INDEX(MyData,D17231, E17231+1))))&gt;0,
SUMPRODUCT(--ISNUMBER(SEARCH('Chapter 2 (Generated)'!$B$4:$V$4,INDEX(MyData,D17231, E17231+1))))&gt;0)),
"        " &amp; INDEX(MyData,D17231, E17231+1),
"    " &amp; INDEX(MyData,D17231, E17231+1))</f>
        <v xml:space="preserve">        -1,</v>
      </c>
    </row>
    <row r="17232" spans="4:7" x14ac:dyDescent="0.2">
      <c r="D17232" s="20">
        <f t="shared" si="269"/>
        <v>491</v>
      </c>
      <c r="E17232" s="20">
        <f>MIN(IF(MOD(ROWS($A$2:A17232),$A$2)=0,E17231+1, E17231), $B$2-1)</f>
        <v>20</v>
      </c>
      <c r="G17232" s="2" t="str">
        <f>IF(NOT(OR(
SUMPRODUCT(--ISNUMBER(SEARCH('Chapter 2 (Generated)'!$B$3:$V$3,INDEX(MyData,D17232, E17232+1))))&gt;0,
SUMPRODUCT(--ISNUMBER(SEARCH('Chapter 2 (Generated)'!$B$4:$V$4,INDEX(MyData,D17232, E17232+1))))&gt;0)),
"        " &amp; INDEX(MyData,D17232, E17232+1),
"    " &amp; INDEX(MyData,D17232, E17232+1))</f>
        <v xml:space="preserve">        -1,</v>
      </c>
    </row>
    <row r="17233" spans="4:7" x14ac:dyDescent="0.2">
      <c r="D17233" s="20">
        <f t="shared" si="269"/>
        <v>492</v>
      </c>
      <c r="E17233" s="20">
        <f>MIN(IF(MOD(ROWS($A$2:A17233),$A$2)=0,E17232+1, E17232), $B$2-1)</f>
        <v>20</v>
      </c>
      <c r="G17233" s="2" t="str">
        <f>IF(NOT(OR(
SUMPRODUCT(--ISNUMBER(SEARCH('Chapter 2 (Generated)'!$B$3:$V$3,INDEX(MyData,D17233, E17233+1))))&gt;0,
SUMPRODUCT(--ISNUMBER(SEARCH('Chapter 2 (Generated)'!$B$4:$V$4,INDEX(MyData,D17233, E17233+1))))&gt;0)),
"        " &amp; INDEX(MyData,D17233, E17233+1),
"    " &amp; INDEX(MyData,D17233, E17233+1))</f>
        <v xml:space="preserve">        -1,</v>
      </c>
    </row>
    <row r="17234" spans="4:7" x14ac:dyDescent="0.2">
      <c r="D17234" s="20">
        <f t="shared" si="269"/>
        <v>493</v>
      </c>
      <c r="E17234" s="20">
        <f>MIN(IF(MOD(ROWS($A$2:A17234),$A$2)=0,E17233+1, E17233), $B$2-1)</f>
        <v>20</v>
      </c>
      <c r="G17234" s="2" t="str">
        <f>IF(NOT(OR(
SUMPRODUCT(--ISNUMBER(SEARCH('Chapter 2 (Generated)'!$B$3:$V$3,INDEX(MyData,D17234, E17234+1))))&gt;0,
SUMPRODUCT(--ISNUMBER(SEARCH('Chapter 2 (Generated)'!$B$4:$V$4,INDEX(MyData,D17234, E17234+1))))&gt;0)),
"        " &amp; INDEX(MyData,D17234, E17234+1),
"    " &amp; INDEX(MyData,D17234, E17234+1))</f>
        <v xml:space="preserve">        -1,//490 </v>
      </c>
    </row>
    <row r="17235" spans="4:7" x14ac:dyDescent="0.2">
      <c r="D17235" s="20">
        <f t="shared" si="269"/>
        <v>494</v>
      </c>
      <c r="E17235" s="20">
        <f>MIN(IF(MOD(ROWS($A$2:A17235),$A$2)=0,E17234+1, E17234), $B$2-1)</f>
        <v>20</v>
      </c>
      <c r="G17235" s="2" t="str">
        <f>IF(NOT(OR(
SUMPRODUCT(--ISNUMBER(SEARCH('Chapter 2 (Generated)'!$B$3:$V$3,INDEX(MyData,D17235, E17235+1))))&gt;0,
SUMPRODUCT(--ISNUMBER(SEARCH('Chapter 2 (Generated)'!$B$4:$V$4,INDEX(MyData,D17235, E17235+1))))&gt;0)),
"        " &amp; INDEX(MyData,D17235, E17235+1),
"    " &amp; INDEX(MyData,D17235, E17235+1))</f>
        <v xml:space="preserve">        -1,</v>
      </c>
    </row>
    <row r="17236" spans="4:7" x14ac:dyDescent="0.2">
      <c r="D17236" s="20">
        <f t="shared" si="269"/>
        <v>495</v>
      </c>
      <c r="E17236" s="20">
        <f>MIN(IF(MOD(ROWS($A$2:A17236),$A$2)=0,E17235+1, E17235), $B$2-1)</f>
        <v>20</v>
      </c>
      <c r="G17236" s="2" t="str">
        <f>IF(NOT(OR(
SUMPRODUCT(--ISNUMBER(SEARCH('Chapter 2 (Generated)'!$B$3:$V$3,INDEX(MyData,D17236, E17236+1))))&gt;0,
SUMPRODUCT(--ISNUMBER(SEARCH('Chapter 2 (Generated)'!$B$4:$V$4,INDEX(MyData,D17236, E17236+1))))&gt;0)),
"        " &amp; INDEX(MyData,D17236, E17236+1),
"    " &amp; INDEX(MyData,D17236, E17236+1))</f>
        <v xml:space="preserve">        -1,//492 Special Background</v>
      </c>
    </row>
    <row r="17237" spans="4:7" x14ac:dyDescent="0.2">
      <c r="D17237" s="20">
        <f t="shared" si="269"/>
        <v>496</v>
      </c>
      <c r="E17237" s="20">
        <f>MIN(IF(MOD(ROWS($A$2:A17237),$A$2)=0,E17236+1, E17236), $B$2-1)</f>
        <v>20</v>
      </c>
      <c r="G17237" s="2" t="str">
        <f>IF(NOT(OR(
SUMPRODUCT(--ISNUMBER(SEARCH('Chapter 2 (Generated)'!$B$3:$V$3,INDEX(MyData,D17237, E17237+1))))&gt;0,
SUMPRODUCT(--ISNUMBER(SEARCH('Chapter 2 (Generated)'!$B$4:$V$4,INDEX(MyData,D17237, E17237+1))))&gt;0)),
"        " &amp; INDEX(MyData,D17237, E17237+1),
"    " &amp; INDEX(MyData,D17237, E17237+1))</f>
        <v xml:space="preserve">        -1,</v>
      </c>
    </row>
    <row r="17238" spans="4:7" x14ac:dyDescent="0.2">
      <c r="D17238" s="20">
        <f t="shared" si="269"/>
        <v>497</v>
      </c>
      <c r="E17238" s="20">
        <f>MIN(IF(MOD(ROWS($A$2:A17238),$A$2)=0,E17237+1, E17237), $B$2-1)</f>
        <v>20</v>
      </c>
      <c r="G17238" s="2" t="str">
        <f>IF(NOT(OR(
SUMPRODUCT(--ISNUMBER(SEARCH('Chapter 2 (Generated)'!$B$3:$V$3,INDEX(MyData,D17238, E17238+1))))&gt;0,
SUMPRODUCT(--ISNUMBER(SEARCH('Chapter 2 (Generated)'!$B$4:$V$4,INDEX(MyData,D17238, E17238+1))))&gt;0)),
"        " &amp; INDEX(MyData,D17238, E17238+1),
"    " &amp; INDEX(MyData,D17238, E17238+1))</f>
        <v xml:space="preserve">        -1,</v>
      </c>
    </row>
    <row r="17239" spans="4:7" x14ac:dyDescent="0.2">
      <c r="D17239" s="20">
        <f t="shared" si="269"/>
        <v>498</v>
      </c>
      <c r="E17239" s="20">
        <f>MIN(IF(MOD(ROWS($A$2:A17239),$A$2)=0,E17238+1, E17238), $B$2-1)</f>
        <v>20</v>
      </c>
      <c r="G17239" s="2" t="str">
        <f>IF(NOT(OR(
SUMPRODUCT(--ISNUMBER(SEARCH('Chapter 2 (Generated)'!$B$3:$V$3,INDEX(MyData,D17239, E17239+1))))&gt;0,
SUMPRODUCT(--ISNUMBER(SEARCH('Chapter 2 (Generated)'!$B$4:$V$4,INDEX(MyData,D17239, E17239+1))))&gt;0)),
"        " &amp; INDEX(MyData,D17239, E17239+1),
"    " &amp; INDEX(MyData,D17239, E17239+1))</f>
        <v xml:space="preserve">        -1,//495 </v>
      </c>
    </row>
    <row r="17240" spans="4:7" x14ac:dyDescent="0.2">
      <c r="D17240" s="20">
        <f t="shared" si="269"/>
        <v>499</v>
      </c>
      <c r="E17240" s="20">
        <f>MIN(IF(MOD(ROWS($A$2:A17240),$A$2)=0,E17239+1, E17239), $B$2-1)</f>
        <v>20</v>
      </c>
      <c r="G17240" s="2" t="str">
        <f>IF(NOT(OR(
SUMPRODUCT(--ISNUMBER(SEARCH('Chapter 2 (Generated)'!$B$3:$V$3,INDEX(MyData,D17240, E17240+1))))&gt;0,
SUMPRODUCT(--ISNUMBER(SEARCH('Chapter 2 (Generated)'!$B$4:$V$4,INDEX(MyData,D17240, E17240+1))))&gt;0)),
"        " &amp; INDEX(MyData,D17240, E17240+1),
"    " &amp; INDEX(MyData,D17240, E17240+1))</f>
        <v xml:space="preserve">        -1,</v>
      </c>
    </row>
    <row r="17241" spans="4:7" x14ac:dyDescent="0.2">
      <c r="D17241" s="20">
        <f t="shared" si="269"/>
        <v>500</v>
      </c>
      <c r="E17241" s="20">
        <f>MIN(IF(MOD(ROWS($A$2:A17241),$A$2)=0,E17240+1, E17240), $B$2-1)</f>
        <v>20</v>
      </c>
      <c r="G17241" s="2" t="str">
        <f>IF(NOT(OR(
SUMPRODUCT(--ISNUMBER(SEARCH('Chapter 2 (Generated)'!$B$3:$V$3,INDEX(MyData,D17241, E17241+1))))&gt;0,
SUMPRODUCT(--ISNUMBER(SEARCH('Chapter 2 (Generated)'!$B$4:$V$4,INDEX(MyData,D17241, E17241+1))))&gt;0)),
"        " &amp; INDEX(MyData,D17241, E17241+1),
"    " &amp; INDEX(MyData,D17241, E17241+1))</f>
        <v xml:space="preserve">        -1,</v>
      </c>
    </row>
    <row r="17242" spans="4:7" x14ac:dyDescent="0.2">
      <c r="D17242" s="20">
        <f t="shared" si="269"/>
        <v>501</v>
      </c>
      <c r="E17242" s="20">
        <f>MIN(IF(MOD(ROWS($A$2:A17242),$A$2)=0,E17241+1, E17241), $B$2-1)</f>
        <v>20</v>
      </c>
      <c r="G17242" s="2" t="str">
        <f>IF(NOT(OR(
SUMPRODUCT(--ISNUMBER(SEARCH('Chapter 2 (Generated)'!$B$3:$V$3,INDEX(MyData,D17242, E17242+1))))&gt;0,
SUMPRODUCT(--ISNUMBER(SEARCH('Chapter 2 (Generated)'!$B$4:$V$4,INDEX(MyData,D17242, E17242+1))))&gt;0)),
"        " &amp; INDEX(MyData,D17242, E17242+1),
"    " &amp; INDEX(MyData,D17242, E17242+1))</f>
        <v xml:space="preserve">        -1,</v>
      </c>
    </row>
    <row r="17243" spans="4:7" x14ac:dyDescent="0.2">
      <c r="D17243" s="20">
        <f t="shared" si="269"/>
        <v>502</v>
      </c>
      <c r="E17243" s="20">
        <f>MIN(IF(MOD(ROWS($A$2:A17243),$A$2)=0,E17242+1, E17242), $B$2-1)</f>
        <v>20</v>
      </c>
      <c r="G17243" s="2" t="str">
        <f>IF(NOT(OR(
SUMPRODUCT(--ISNUMBER(SEARCH('Chapter 2 (Generated)'!$B$3:$V$3,INDEX(MyData,D17243, E17243+1))))&gt;0,
SUMPRODUCT(--ISNUMBER(SEARCH('Chapter 2 (Generated)'!$B$4:$V$4,INDEX(MyData,D17243, E17243+1))))&gt;0)),
"        " &amp; INDEX(MyData,D17243, E17243+1),
"    " &amp; INDEX(MyData,D17243, E17243+1))</f>
        <v xml:space="preserve">        -1,</v>
      </c>
    </row>
    <row r="17244" spans="4:7" x14ac:dyDescent="0.2">
      <c r="D17244" s="20">
        <f t="shared" si="269"/>
        <v>503</v>
      </c>
      <c r="E17244" s="20">
        <f>MIN(IF(MOD(ROWS($A$2:A17244),$A$2)=0,E17243+1, E17243), $B$2-1)</f>
        <v>20</v>
      </c>
      <c r="G17244" s="2" t="str">
        <f>IF(NOT(OR(
SUMPRODUCT(--ISNUMBER(SEARCH('Chapter 2 (Generated)'!$B$3:$V$3,INDEX(MyData,D17244, E17244+1))))&gt;0,
SUMPRODUCT(--ISNUMBER(SEARCH('Chapter 2 (Generated)'!$B$4:$V$4,INDEX(MyData,D17244, E17244+1))))&gt;0)),
"        " &amp; INDEX(MyData,D17244, E17244+1),
"    " &amp; INDEX(MyData,D17244, E17244+1))</f>
        <v xml:space="preserve">        -1,//500 </v>
      </c>
    </row>
    <row r="17245" spans="4:7" x14ac:dyDescent="0.2">
      <c r="D17245" s="20">
        <f t="shared" si="269"/>
        <v>504</v>
      </c>
      <c r="E17245" s="20">
        <f>MIN(IF(MOD(ROWS($A$2:A17245),$A$2)=0,E17244+1, E17244), $B$2-1)</f>
        <v>20</v>
      </c>
      <c r="G17245" s="2" t="str">
        <f>IF(NOT(OR(
SUMPRODUCT(--ISNUMBER(SEARCH('Chapter 2 (Generated)'!$B$3:$V$3,INDEX(MyData,D17245, E17245+1))))&gt;0,
SUMPRODUCT(--ISNUMBER(SEARCH('Chapter 2 (Generated)'!$B$4:$V$4,INDEX(MyData,D17245, E17245+1))))&gt;0)),
"        " &amp; INDEX(MyData,D17245, E17245+1),
"    " &amp; INDEX(MyData,D17245, E17245+1))</f>
        <v xml:space="preserve">        -1,</v>
      </c>
    </row>
    <row r="17246" spans="4:7" x14ac:dyDescent="0.2">
      <c r="D17246" s="20">
        <f t="shared" si="269"/>
        <v>505</v>
      </c>
      <c r="E17246" s="20">
        <f>MIN(IF(MOD(ROWS($A$2:A17246),$A$2)=0,E17245+1, E17245), $B$2-1)</f>
        <v>20</v>
      </c>
      <c r="G17246" s="2" t="str">
        <f>IF(NOT(OR(
SUMPRODUCT(--ISNUMBER(SEARCH('Chapter 2 (Generated)'!$B$3:$V$3,INDEX(MyData,D17246, E17246+1))))&gt;0,
SUMPRODUCT(--ISNUMBER(SEARCH('Chapter 2 (Generated)'!$B$4:$V$4,INDEX(MyData,D17246, E17246+1))))&gt;0)),
"        " &amp; INDEX(MyData,D17246, E17246+1),
"    " &amp; INDEX(MyData,D17246, E17246+1))</f>
        <v xml:space="preserve">        -1,</v>
      </c>
    </row>
    <row r="17247" spans="4:7" x14ac:dyDescent="0.2">
      <c r="D17247" s="20">
        <f t="shared" si="269"/>
        <v>506</v>
      </c>
      <c r="E17247" s="20">
        <f>MIN(IF(MOD(ROWS($A$2:A17247),$A$2)=0,E17246+1, E17246), $B$2-1)</f>
        <v>20</v>
      </c>
      <c r="G17247" s="2" t="str">
        <f>IF(NOT(OR(
SUMPRODUCT(--ISNUMBER(SEARCH('Chapter 2 (Generated)'!$B$3:$V$3,INDEX(MyData,D17247, E17247+1))))&gt;0,
SUMPRODUCT(--ISNUMBER(SEARCH('Chapter 2 (Generated)'!$B$4:$V$4,INDEX(MyData,D17247, E17247+1))))&gt;0)),
"        " &amp; INDEX(MyData,D17247, E17247+1),
"    " &amp; INDEX(MyData,D17247, E17247+1))</f>
        <v xml:space="preserve">        -1,</v>
      </c>
    </row>
    <row r="17248" spans="4:7" x14ac:dyDescent="0.2">
      <c r="D17248" s="20">
        <f t="shared" si="269"/>
        <v>507</v>
      </c>
      <c r="E17248" s="20">
        <f>MIN(IF(MOD(ROWS($A$2:A17248),$A$2)=0,E17247+1, E17247), $B$2-1)</f>
        <v>20</v>
      </c>
      <c r="G17248" s="2" t="str">
        <f>IF(NOT(OR(
SUMPRODUCT(--ISNUMBER(SEARCH('Chapter 2 (Generated)'!$B$3:$V$3,INDEX(MyData,D17248, E17248+1))))&gt;0,
SUMPRODUCT(--ISNUMBER(SEARCH('Chapter 2 (Generated)'!$B$4:$V$4,INDEX(MyData,D17248, E17248+1))))&gt;0)),
"        " &amp; INDEX(MyData,D17248, E17248+1),
"    " &amp; INDEX(MyData,D17248, E17248+1))</f>
        <v xml:space="preserve">        -1,</v>
      </c>
    </row>
    <row r="17249" spans="4:7" x14ac:dyDescent="0.2">
      <c r="D17249" s="20">
        <f t="shared" si="269"/>
        <v>508</v>
      </c>
      <c r="E17249" s="20">
        <f>MIN(IF(MOD(ROWS($A$2:A17249),$A$2)=0,E17248+1, E17248), $B$2-1)</f>
        <v>20</v>
      </c>
      <c r="G17249" s="2" t="str">
        <f>IF(NOT(OR(
SUMPRODUCT(--ISNUMBER(SEARCH('Chapter 2 (Generated)'!$B$3:$V$3,INDEX(MyData,D17249, E17249+1))))&gt;0,
SUMPRODUCT(--ISNUMBER(SEARCH('Chapter 2 (Generated)'!$B$4:$V$4,INDEX(MyData,D17249, E17249+1))))&gt;0)),
"        " &amp; INDEX(MyData,D17249, E17249+1),
"    " &amp; INDEX(MyData,D17249, E17249+1))</f>
        <v xml:space="preserve">        -1,//505 </v>
      </c>
    </row>
    <row r="17250" spans="4:7" x14ac:dyDescent="0.2">
      <c r="D17250" s="20">
        <f t="shared" si="269"/>
        <v>509</v>
      </c>
      <c r="E17250" s="20">
        <f>MIN(IF(MOD(ROWS($A$2:A17250),$A$2)=0,E17249+1, E17249), $B$2-1)</f>
        <v>20</v>
      </c>
      <c r="G17250" s="2" t="str">
        <f>IF(NOT(OR(
SUMPRODUCT(--ISNUMBER(SEARCH('Chapter 2 (Generated)'!$B$3:$V$3,INDEX(MyData,D17250, E17250+1))))&gt;0,
SUMPRODUCT(--ISNUMBER(SEARCH('Chapter 2 (Generated)'!$B$4:$V$4,INDEX(MyData,D17250, E17250+1))))&gt;0)),
"        " &amp; INDEX(MyData,D17250, E17250+1),
"    " &amp; INDEX(MyData,D17250, E17250+1))</f>
        <v xml:space="preserve">        -1,</v>
      </c>
    </row>
    <row r="17251" spans="4:7" x14ac:dyDescent="0.2">
      <c r="D17251" s="20">
        <f t="shared" si="269"/>
        <v>510</v>
      </c>
      <c r="E17251" s="20">
        <f>MIN(IF(MOD(ROWS($A$2:A17251),$A$2)=0,E17250+1, E17250), $B$2-1)</f>
        <v>20</v>
      </c>
      <c r="G17251" s="2" t="str">
        <f>IF(NOT(OR(
SUMPRODUCT(--ISNUMBER(SEARCH('Chapter 2 (Generated)'!$B$3:$V$3,INDEX(MyData,D17251, E17251+1))))&gt;0,
SUMPRODUCT(--ISNUMBER(SEARCH('Chapter 2 (Generated)'!$B$4:$V$4,INDEX(MyData,D17251, E17251+1))))&gt;0)),
"        " &amp; INDEX(MyData,D17251, E17251+1),
"    " &amp; INDEX(MyData,D17251, E17251+1))</f>
        <v xml:space="preserve">        -1,</v>
      </c>
    </row>
    <row r="17252" spans="4:7" x14ac:dyDescent="0.2">
      <c r="D17252" s="20">
        <f t="shared" si="269"/>
        <v>511</v>
      </c>
      <c r="E17252" s="20">
        <f>MIN(IF(MOD(ROWS($A$2:A17252),$A$2)=0,E17251+1, E17251), $B$2-1)</f>
        <v>20</v>
      </c>
      <c r="G17252" s="2" t="str">
        <f>IF(NOT(OR(
SUMPRODUCT(--ISNUMBER(SEARCH('Chapter 2 (Generated)'!$B$3:$V$3,INDEX(MyData,D17252, E17252+1))))&gt;0,
SUMPRODUCT(--ISNUMBER(SEARCH('Chapter 2 (Generated)'!$B$4:$V$4,INDEX(MyData,D17252, E17252+1))))&gt;0)),
"        " &amp; INDEX(MyData,D17252, E17252+1),
"    " &amp; INDEX(MyData,D17252, E17252+1))</f>
        <v xml:space="preserve">        -1,</v>
      </c>
    </row>
    <row r="17253" spans="4:7" x14ac:dyDescent="0.2">
      <c r="D17253" s="20">
        <f t="shared" si="269"/>
        <v>512</v>
      </c>
      <c r="E17253" s="20">
        <f>MIN(IF(MOD(ROWS($A$2:A17253),$A$2)=0,E17252+1, E17252), $B$2-1)</f>
        <v>20</v>
      </c>
      <c r="G17253" s="2" t="str">
        <f>IF(NOT(OR(
SUMPRODUCT(--ISNUMBER(SEARCH('Chapter 2 (Generated)'!$B$3:$V$3,INDEX(MyData,D17253, E17253+1))))&gt;0,
SUMPRODUCT(--ISNUMBER(SEARCH('Chapter 2 (Generated)'!$B$4:$V$4,INDEX(MyData,D17253, E17253+1))))&gt;0)),
"        " &amp; INDEX(MyData,D17253, E17253+1),
"    " &amp; INDEX(MyData,D17253, E17253+1))</f>
        <v xml:space="preserve">        -1,</v>
      </c>
    </row>
    <row r="17254" spans="4:7" x14ac:dyDescent="0.2">
      <c r="D17254" s="20">
        <f t="shared" si="269"/>
        <v>513</v>
      </c>
      <c r="E17254" s="20">
        <f>MIN(IF(MOD(ROWS($A$2:A17254),$A$2)=0,E17253+1, E17253), $B$2-1)</f>
        <v>20</v>
      </c>
      <c r="G17254" s="2" t="str">
        <f>IF(NOT(OR(
SUMPRODUCT(--ISNUMBER(SEARCH('Chapter 2 (Generated)'!$B$3:$V$3,INDEX(MyData,D17254, E17254+1))))&gt;0,
SUMPRODUCT(--ISNUMBER(SEARCH('Chapter 2 (Generated)'!$B$4:$V$4,INDEX(MyData,D17254, E17254+1))))&gt;0)),
"        " &amp; INDEX(MyData,D17254, E17254+1),
"    " &amp; INDEX(MyData,D17254, E17254+1))</f>
        <v xml:space="preserve">        -1,//510 </v>
      </c>
    </row>
    <row r="17255" spans="4:7" x14ac:dyDescent="0.2">
      <c r="D17255" s="20">
        <f t="shared" si="269"/>
        <v>514</v>
      </c>
      <c r="E17255" s="20">
        <f>MIN(IF(MOD(ROWS($A$2:A17255),$A$2)=0,E17254+1, E17254), $B$2-1)</f>
        <v>20</v>
      </c>
      <c r="G17255" s="2" t="str">
        <f>IF(NOT(OR(
SUMPRODUCT(--ISNUMBER(SEARCH('Chapter 2 (Generated)'!$B$3:$V$3,INDEX(MyData,D17255, E17255+1))))&gt;0,
SUMPRODUCT(--ISNUMBER(SEARCH('Chapter 2 (Generated)'!$B$4:$V$4,INDEX(MyData,D17255, E17255+1))))&gt;0)),
"        " &amp; INDEX(MyData,D17255, E17255+1),
"    " &amp; INDEX(MyData,D17255, E17255+1))</f>
        <v xml:space="preserve">        -1,</v>
      </c>
    </row>
    <row r="17256" spans="4:7" x14ac:dyDescent="0.2">
      <c r="D17256" s="20">
        <f t="shared" si="269"/>
        <v>515</v>
      </c>
      <c r="E17256" s="20">
        <f>MIN(IF(MOD(ROWS($A$2:A17256),$A$2)=0,E17255+1, E17255), $B$2-1)</f>
        <v>20</v>
      </c>
      <c r="G17256" s="2" t="str">
        <f>IF(NOT(OR(
SUMPRODUCT(--ISNUMBER(SEARCH('Chapter 2 (Generated)'!$B$3:$V$3,INDEX(MyData,D17256, E17256+1))))&gt;0,
SUMPRODUCT(--ISNUMBER(SEARCH('Chapter 2 (Generated)'!$B$4:$V$4,INDEX(MyData,D17256, E17256+1))))&gt;0)),
"        " &amp; INDEX(MyData,D17256, E17256+1),
"    " &amp; INDEX(MyData,D17256, E17256+1))</f>
        <v xml:space="preserve">        -1,</v>
      </c>
    </row>
    <row r="17257" spans="4:7" x14ac:dyDescent="0.2">
      <c r="D17257" s="20">
        <f t="shared" si="269"/>
        <v>516</v>
      </c>
      <c r="E17257" s="20">
        <f>MIN(IF(MOD(ROWS($A$2:A17257),$A$2)=0,E17256+1, E17256), $B$2-1)</f>
        <v>20</v>
      </c>
      <c r="G17257" s="2" t="str">
        <f>IF(NOT(OR(
SUMPRODUCT(--ISNUMBER(SEARCH('Chapter 2 (Generated)'!$B$3:$V$3,INDEX(MyData,D17257, E17257+1))))&gt;0,
SUMPRODUCT(--ISNUMBER(SEARCH('Chapter 2 (Generated)'!$B$4:$V$4,INDEX(MyData,D17257, E17257+1))))&gt;0)),
"        " &amp; INDEX(MyData,D17257, E17257+1),
"    " &amp; INDEX(MyData,D17257, E17257+1))</f>
        <v xml:space="preserve">        -1,</v>
      </c>
    </row>
    <row r="17258" spans="4:7" x14ac:dyDescent="0.2">
      <c r="D17258" s="20">
        <f t="shared" si="269"/>
        <v>517</v>
      </c>
      <c r="E17258" s="20">
        <f>MIN(IF(MOD(ROWS($A$2:A17258),$A$2)=0,E17257+1, E17257), $B$2-1)</f>
        <v>20</v>
      </c>
      <c r="G17258" s="2" t="str">
        <f>IF(NOT(OR(
SUMPRODUCT(--ISNUMBER(SEARCH('Chapter 2 (Generated)'!$B$3:$V$3,INDEX(MyData,D17258, E17258+1))))&gt;0,
SUMPRODUCT(--ISNUMBER(SEARCH('Chapter 2 (Generated)'!$B$4:$V$4,INDEX(MyData,D17258, E17258+1))))&gt;0)),
"        " &amp; INDEX(MyData,D17258, E17258+1),
"    " &amp; INDEX(MyData,D17258, E17258+1))</f>
        <v xml:space="preserve">        -1,</v>
      </c>
    </row>
    <row r="17259" spans="4:7" x14ac:dyDescent="0.2">
      <c r="D17259" s="20">
        <f t="shared" si="269"/>
        <v>518</v>
      </c>
      <c r="E17259" s="20">
        <f>MIN(IF(MOD(ROWS($A$2:A17259),$A$2)=0,E17258+1, E17258), $B$2-1)</f>
        <v>20</v>
      </c>
      <c r="G17259" s="2" t="str">
        <f>IF(NOT(OR(
SUMPRODUCT(--ISNUMBER(SEARCH('Chapter 2 (Generated)'!$B$3:$V$3,INDEX(MyData,D17259, E17259+1))))&gt;0,
SUMPRODUCT(--ISNUMBER(SEARCH('Chapter 2 (Generated)'!$B$4:$V$4,INDEX(MyData,D17259, E17259+1))))&gt;0)),
"        " &amp; INDEX(MyData,D17259, E17259+1),
"    " &amp; INDEX(MyData,D17259, E17259+1))</f>
        <v xml:space="preserve">        -1,//515 </v>
      </c>
    </row>
    <row r="17260" spans="4:7" x14ac:dyDescent="0.2">
      <c r="D17260" s="20">
        <f t="shared" si="269"/>
        <v>519</v>
      </c>
      <c r="E17260" s="20">
        <f>MIN(IF(MOD(ROWS($A$2:A17260),$A$2)=0,E17259+1, E17259), $B$2-1)</f>
        <v>20</v>
      </c>
      <c r="G17260" s="2" t="str">
        <f>IF(NOT(OR(
SUMPRODUCT(--ISNUMBER(SEARCH('Chapter 2 (Generated)'!$B$3:$V$3,INDEX(MyData,D17260, E17260+1))))&gt;0,
SUMPRODUCT(--ISNUMBER(SEARCH('Chapter 2 (Generated)'!$B$4:$V$4,INDEX(MyData,D17260, E17260+1))))&gt;0)),
"        " &amp; INDEX(MyData,D17260, E17260+1),
"    " &amp; INDEX(MyData,D17260, E17260+1))</f>
        <v xml:space="preserve">        -1,</v>
      </c>
    </row>
    <row r="17261" spans="4:7" x14ac:dyDescent="0.2">
      <c r="D17261" s="20">
        <f t="shared" si="269"/>
        <v>520</v>
      </c>
      <c r="E17261" s="20">
        <f>MIN(IF(MOD(ROWS($A$2:A17261),$A$2)=0,E17260+1, E17260), $B$2-1)</f>
        <v>20</v>
      </c>
      <c r="G17261" s="2" t="str">
        <f>IF(NOT(OR(
SUMPRODUCT(--ISNUMBER(SEARCH('Chapter 2 (Generated)'!$B$3:$V$3,INDEX(MyData,D17261, E17261+1))))&gt;0,
SUMPRODUCT(--ISNUMBER(SEARCH('Chapter 2 (Generated)'!$B$4:$V$4,INDEX(MyData,D17261, E17261+1))))&gt;0)),
"        " &amp; INDEX(MyData,D17261, E17261+1),
"    " &amp; INDEX(MyData,D17261, E17261+1))</f>
        <v xml:space="preserve">        -1,</v>
      </c>
    </row>
    <row r="17262" spans="4:7" x14ac:dyDescent="0.2">
      <c r="D17262" s="20">
        <f t="shared" si="269"/>
        <v>521</v>
      </c>
      <c r="E17262" s="20">
        <f>MIN(IF(MOD(ROWS($A$2:A17262),$A$2)=0,E17261+1, E17261), $B$2-1)</f>
        <v>20</v>
      </c>
      <c r="G17262" s="2" t="str">
        <f>IF(NOT(OR(
SUMPRODUCT(--ISNUMBER(SEARCH('Chapter 2 (Generated)'!$B$3:$V$3,INDEX(MyData,D17262, E17262+1))))&gt;0,
SUMPRODUCT(--ISNUMBER(SEARCH('Chapter 2 (Generated)'!$B$4:$V$4,INDEX(MyData,D17262, E17262+1))))&gt;0)),
"        " &amp; INDEX(MyData,D17262, E17262+1),
"    " &amp; INDEX(MyData,D17262, E17262+1))</f>
        <v xml:space="preserve">        -1,</v>
      </c>
    </row>
    <row r="17263" spans="4:7" x14ac:dyDescent="0.2">
      <c r="D17263" s="20">
        <f t="shared" si="269"/>
        <v>522</v>
      </c>
      <c r="E17263" s="20">
        <f>MIN(IF(MOD(ROWS($A$2:A17263),$A$2)=0,E17262+1, E17262), $B$2-1)</f>
        <v>20</v>
      </c>
      <c r="G17263" s="2" t="str">
        <f>IF(NOT(OR(
SUMPRODUCT(--ISNUMBER(SEARCH('Chapter 2 (Generated)'!$B$3:$V$3,INDEX(MyData,D17263, E17263+1))))&gt;0,
SUMPRODUCT(--ISNUMBER(SEARCH('Chapter 2 (Generated)'!$B$4:$V$4,INDEX(MyData,D17263, E17263+1))))&gt;0)),
"        " &amp; INDEX(MyData,D17263, E17263+1),
"    " &amp; INDEX(MyData,D17263, E17263+1))</f>
        <v xml:space="preserve">        -1,</v>
      </c>
    </row>
    <row r="17264" spans="4:7" x14ac:dyDescent="0.2">
      <c r="D17264" s="20">
        <f t="shared" si="269"/>
        <v>523</v>
      </c>
      <c r="E17264" s="20">
        <f>MIN(IF(MOD(ROWS($A$2:A17264),$A$2)=0,E17263+1, E17263), $B$2-1)</f>
        <v>20</v>
      </c>
      <c r="G17264" s="2" t="str">
        <f>IF(NOT(OR(
SUMPRODUCT(--ISNUMBER(SEARCH('Chapter 2 (Generated)'!$B$3:$V$3,INDEX(MyData,D17264, E17264+1))))&gt;0,
SUMPRODUCT(--ISNUMBER(SEARCH('Chapter 2 (Generated)'!$B$4:$V$4,INDEX(MyData,D17264, E17264+1))))&gt;0)),
"        " &amp; INDEX(MyData,D17264, E17264+1),
"    " &amp; INDEX(MyData,D17264, E17264+1))</f>
        <v xml:space="preserve">        -1,//520 </v>
      </c>
    </row>
    <row r="17265" spans="4:7" x14ac:dyDescent="0.2">
      <c r="D17265" s="20">
        <f t="shared" si="269"/>
        <v>524</v>
      </c>
      <c r="E17265" s="20">
        <f>MIN(IF(MOD(ROWS($A$2:A17265),$A$2)=0,E17264+1, E17264), $B$2-1)</f>
        <v>20</v>
      </c>
      <c r="G17265" s="2" t="str">
        <f>IF(NOT(OR(
SUMPRODUCT(--ISNUMBER(SEARCH('Chapter 2 (Generated)'!$B$3:$V$3,INDEX(MyData,D17265, E17265+1))))&gt;0,
SUMPRODUCT(--ISNUMBER(SEARCH('Chapter 2 (Generated)'!$B$4:$V$4,INDEX(MyData,D17265, E17265+1))))&gt;0)),
"        " &amp; INDEX(MyData,D17265, E17265+1),
"    " &amp; INDEX(MyData,D17265, E17265+1))</f>
        <v xml:space="preserve">        -1,</v>
      </c>
    </row>
    <row r="17266" spans="4:7" x14ac:dyDescent="0.2">
      <c r="D17266" s="20">
        <f t="shared" si="269"/>
        <v>525</v>
      </c>
      <c r="E17266" s="20">
        <f>MIN(IF(MOD(ROWS($A$2:A17266),$A$2)=0,E17265+1, E17265), $B$2-1)</f>
        <v>20</v>
      </c>
      <c r="G17266" s="2" t="str">
        <f>IF(NOT(OR(
SUMPRODUCT(--ISNUMBER(SEARCH('Chapter 2 (Generated)'!$B$3:$V$3,INDEX(MyData,D17266, E17266+1))))&gt;0,
SUMPRODUCT(--ISNUMBER(SEARCH('Chapter 2 (Generated)'!$B$4:$V$4,INDEX(MyData,D17266, E17266+1))))&gt;0)),
"        " &amp; INDEX(MyData,D17266, E17266+1),
"    " &amp; INDEX(MyData,D17266, E17266+1))</f>
        <v xml:space="preserve">        -1,</v>
      </c>
    </row>
    <row r="17267" spans="4:7" x14ac:dyDescent="0.2">
      <c r="D17267" s="20">
        <f t="shared" si="269"/>
        <v>526</v>
      </c>
      <c r="E17267" s="20">
        <f>MIN(IF(MOD(ROWS($A$2:A17267),$A$2)=0,E17266+1, E17266), $B$2-1)</f>
        <v>20</v>
      </c>
      <c r="G17267" s="2" t="str">
        <f>IF(NOT(OR(
SUMPRODUCT(--ISNUMBER(SEARCH('Chapter 2 (Generated)'!$B$3:$V$3,INDEX(MyData,D17267, E17267+1))))&gt;0,
SUMPRODUCT(--ISNUMBER(SEARCH('Chapter 2 (Generated)'!$B$4:$V$4,INDEX(MyData,D17267, E17267+1))))&gt;0)),
"        " &amp; INDEX(MyData,D17267, E17267+1),
"    " &amp; INDEX(MyData,D17267, E17267+1))</f>
        <v xml:space="preserve">        -1,</v>
      </c>
    </row>
    <row r="17268" spans="4:7" x14ac:dyDescent="0.2">
      <c r="D17268" s="20">
        <f t="shared" si="269"/>
        <v>527</v>
      </c>
      <c r="E17268" s="20">
        <f>MIN(IF(MOD(ROWS($A$2:A17268),$A$2)=0,E17267+1, E17267), $B$2-1)</f>
        <v>20</v>
      </c>
      <c r="G17268" s="2" t="str">
        <f>IF(NOT(OR(
SUMPRODUCT(--ISNUMBER(SEARCH('Chapter 2 (Generated)'!$B$3:$V$3,INDEX(MyData,D17268, E17268+1))))&gt;0,
SUMPRODUCT(--ISNUMBER(SEARCH('Chapter 2 (Generated)'!$B$4:$V$4,INDEX(MyData,D17268, E17268+1))))&gt;0)),
"        " &amp; INDEX(MyData,D17268, E17268+1),
"    " &amp; INDEX(MyData,D17268, E17268+1))</f>
        <v xml:space="preserve">        -1,</v>
      </c>
    </row>
    <row r="17269" spans="4:7" x14ac:dyDescent="0.2">
      <c r="D17269" s="20">
        <f t="shared" si="269"/>
        <v>528</v>
      </c>
      <c r="E17269" s="20">
        <f>MIN(IF(MOD(ROWS($A$2:A17269),$A$2)=0,E17268+1, E17268), $B$2-1)</f>
        <v>20</v>
      </c>
      <c r="G17269" s="2" t="str">
        <f>IF(NOT(OR(
SUMPRODUCT(--ISNUMBER(SEARCH('Chapter 2 (Generated)'!$B$3:$V$3,INDEX(MyData,D17269, E17269+1))))&gt;0,
SUMPRODUCT(--ISNUMBER(SEARCH('Chapter 2 (Generated)'!$B$4:$V$4,INDEX(MyData,D17269, E17269+1))))&gt;0)),
"        " &amp; INDEX(MyData,D17269, E17269+1),
"    " &amp; INDEX(MyData,D17269, E17269+1))</f>
        <v xml:space="preserve">        -1,//525 </v>
      </c>
    </row>
    <row r="17270" spans="4:7" x14ac:dyDescent="0.2">
      <c r="D17270" s="20">
        <f t="shared" si="269"/>
        <v>529</v>
      </c>
      <c r="E17270" s="20">
        <f>MIN(IF(MOD(ROWS($A$2:A17270),$A$2)=0,E17269+1, E17269), $B$2-1)</f>
        <v>20</v>
      </c>
      <c r="G17270" s="2" t="str">
        <f>IF(NOT(OR(
SUMPRODUCT(--ISNUMBER(SEARCH('Chapter 2 (Generated)'!$B$3:$V$3,INDEX(MyData,D17270, E17270+1))))&gt;0,
SUMPRODUCT(--ISNUMBER(SEARCH('Chapter 2 (Generated)'!$B$4:$V$4,INDEX(MyData,D17270, E17270+1))))&gt;0)),
"        " &amp; INDEX(MyData,D17270, E17270+1),
"    " &amp; INDEX(MyData,D17270, E17270+1))</f>
        <v xml:space="preserve">        -1,</v>
      </c>
    </row>
    <row r="17271" spans="4:7" x14ac:dyDescent="0.2">
      <c r="D17271" s="20">
        <f t="shared" si="269"/>
        <v>530</v>
      </c>
      <c r="E17271" s="20">
        <f>MIN(IF(MOD(ROWS($A$2:A17271),$A$2)=0,E17270+1, E17270), $B$2-1)</f>
        <v>20</v>
      </c>
      <c r="G17271" s="2" t="str">
        <f>IF(NOT(OR(
SUMPRODUCT(--ISNUMBER(SEARCH('Chapter 2 (Generated)'!$B$3:$V$3,INDEX(MyData,D17271, E17271+1))))&gt;0,
SUMPRODUCT(--ISNUMBER(SEARCH('Chapter 2 (Generated)'!$B$4:$V$4,INDEX(MyData,D17271, E17271+1))))&gt;0)),
"        " &amp; INDEX(MyData,D17271, E17271+1),
"    " &amp; INDEX(MyData,D17271, E17271+1))</f>
        <v xml:space="preserve">        -1,</v>
      </c>
    </row>
    <row r="17272" spans="4:7" x14ac:dyDescent="0.2">
      <c r="D17272" s="20">
        <f t="shared" si="269"/>
        <v>531</v>
      </c>
      <c r="E17272" s="20">
        <f>MIN(IF(MOD(ROWS($A$2:A17272),$A$2)=0,E17271+1, E17271), $B$2-1)</f>
        <v>20</v>
      </c>
      <c r="G17272" s="2" t="str">
        <f>IF(NOT(OR(
SUMPRODUCT(--ISNUMBER(SEARCH('Chapter 2 (Generated)'!$B$3:$V$3,INDEX(MyData,D17272, E17272+1))))&gt;0,
SUMPRODUCT(--ISNUMBER(SEARCH('Chapter 2 (Generated)'!$B$4:$V$4,INDEX(MyData,D17272, E17272+1))))&gt;0)),
"        " &amp; INDEX(MyData,D17272, E17272+1),
"    " &amp; INDEX(MyData,D17272, E17272+1))</f>
        <v xml:space="preserve">        -1,</v>
      </c>
    </row>
    <row r="17273" spans="4:7" x14ac:dyDescent="0.2">
      <c r="D17273" s="20">
        <f t="shared" si="269"/>
        <v>532</v>
      </c>
      <c r="E17273" s="20">
        <f>MIN(IF(MOD(ROWS($A$2:A17273),$A$2)=0,E17272+1, E17272), $B$2-1)</f>
        <v>20</v>
      </c>
      <c r="G17273" s="2" t="str">
        <f>IF(NOT(OR(
SUMPRODUCT(--ISNUMBER(SEARCH('Chapter 2 (Generated)'!$B$3:$V$3,INDEX(MyData,D17273, E17273+1))))&gt;0,
SUMPRODUCT(--ISNUMBER(SEARCH('Chapter 2 (Generated)'!$B$4:$V$4,INDEX(MyData,D17273, E17273+1))))&gt;0)),
"        " &amp; INDEX(MyData,D17273, E17273+1),
"    " &amp; INDEX(MyData,D17273, E17273+1))</f>
        <v xml:space="preserve">        -1,</v>
      </c>
    </row>
    <row r="17274" spans="4:7" x14ac:dyDescent="0.2">
      <c r="D17274" s="20">
        <f t="shared" si="269"/>
        <v>533</v>
      </c>
      <c r="E17274" s="20">
        <f>MIN(IF(MOD(ROWS($A$2:A17274),$A$2)=0,E17273+1, E17273), $B$2-1)</f>
        <v>20</v>
      </c>
      <c r="G17274" s="2" t="str">
        <f>IF(NOT(OR(
SUMPRODUCT(--ISNUMBER(SEARCH('Chapter 2 (Generated)'!$B$3:$V$3,INDEX(MyData,D17274, E17274+1))))&gt;0,
SUMPRODUCT(--ISNUMBER(SEARCH('Chapter 2 (Generated)'!$B$4:$V$4,INDEX(MyData,D17274, E17274+1))))&gt;0)),
"        " &amp; INDEX(MyData,D17274, E17274+1),
"    " &amp; INDEX(MyData,D17274, E17274+1))</f>
        <v xml:space="preserve">        -1,//530 </v>
      </c>
    </row>
    <row r="17275" spans="4:7" x14ac:dyDescent="0.2">
      <c r="D17275" s="20">
        <f t="shared" si="269"/>
        <v>534</v>
      </c>
      <c r="E17275" s="20">
        <f>MIN(IF(MOD(ROWS($A$2:A17275),$A$2)=0,E17274+1, E17274), $B$2-1)</f>
        <v>20</v>
      </c>
      <c r="G17275" s="2" t="str">
        <f>IF(NOT(OR(
SUMPRODUCT(--ISNUMBER(SEARCH('Chapter 2 (Generated)'!$B$3:$V$3,INDEX(MyData,D17275, E17275+1))))&gt;0,
SUMPRODUCT(--ISNUMBER(SEARCH('Chapter 2 (Generated)'!$B$4:$V$4,INDEX(MyData,D17275, E17275+1))))&gt;0)),
"        " &amp; INDEX(MyData,D17275, E17275+1),
"    " &amp; INDEX(MyData,D17275, E17275+1))</f>
        <v xml:space="preserve">        -1,</v>
      </c>
    </row>
    <row r="17276" spans="4:7" x14ac:dyDescent="0.2">
      <c r="D17276" s="20">
        <f t="shared" si="269"/>
        <v>535</v>
      </c>
      <c r="E17276" s="20">
        <f>MIN(IF(MOD(ROWS($A$2:A17276),$A$2)=0,E17275+1, E17275), $B$2-1)</f>
        <v>20</v>
      </c>
      <c r="G17276" s="2" t="str">
        <f>IF(NOT(OR(
SUMPRODUCT(--ISNUMBER(SEARCH('Chapter 2 (Generated)'!$B$3:$V$3,INDEX(MyData,D17276, E17276+1))))&gt;0,
SUMPRODUCT(--ISNUMBER(SEARCH('Chapter 2 (Generated)'!$B$4:$V$4,INDEX(MyData,D17276, E17276+1))))&gt;0)),
"        " &amp; INDEX(MyData,D17276, E17276+1),
"    " &amp; INDEX(MyData,D17276, E17276+1))</f>
        <v xml:space="preserve">        -1,</v>
      </c>
    </row>
    <row r="17277" spans="4:7" x14ac:dyDescent="0.2">
      <c r="D17277" s="20">
        <f t="shared" si="269"/>
        <v>536</v>
      </c>
      <c r="E17277" s="20">
        <f>MIN(IF(MOD(ROWS($A$2:A17277),$A$2)=0,E17276+1, E17276), $B$2-1)</f>
        <v>20</v>
      </c>
      <c r="G17277" s="2" t="str">
        <f>IF(NOT(OR(
SUMPRODUCT(--ISNUMBER(SEARCH('Chapter 2 (Generated)'!$B$3:$V$3,INDEX(MyData,D17277, E17277+1))))&gt;0,
SUMPRODUCT(--ISNUMBER(SEARCH('Chapter 2 (Generated)'!$B$4:$V$4,INDEX(MyData,D17277, E17277+1))))&gt;0)),
"        " &amp; INDEX(MyData,D17277, E17277+1),
"    " &amp; INDEX(MyData,D17277, E17277+1))</f>
        <v xml:space="preserve">        -1,</v>
      </c>
    </row>
    <row r="17278" spans="4:7" x14ac:dyDescent="0.2">
      <c r="D17278" s="20">
        <f t="shared" si="269"/>
        <v>537</v>
      </c>
      <c r="E17278" s="20">
        <f>MIN(IF(MOD(ROWS($A$2:A17278),$A$2)=0,E17277+1, E17277), $B$2-1)</f>
        <v>20</v>
      </c>
      <c r="G17278" s="2" t="str">
        <f>IF(NOT(OR(
SUMPRODUCT(--ISNUMBER(SEARCH('Chapter 2 (Generated)'!$B$3:$V$3,INDEX(MyData,D17278, E17278+1))))&gt;0,
SUMPRODUCT(--ISNUMBER(SEARCH('Chapter 2 (Generated)'!$B$4:$V$4,INDEX(MyData,D17278, E17278+1))))&gt;0)),
"        " &amp; INDEX(MyData,D17278, E17278+1),
"    " &amp; INDEX(MyData,D17278, E17278+1))</f>
        <v xml:space="preserve">        -1,</v>
      </c>
    </row>
    <row r="17279" spans="4:7" x14ac:dyDescent="0.2">
      <c r="D17279" s="20">
        <f t="shared" si="269"/>
        <v>538</v>
      </c>
      <c r="E17279" s="20">
        <f>MIN(IF(MOD(ROWS($A$2:A17279),$A$2)=0,E17278+1, E17278), $B$2-1)</f>
        <v>20</v>
      </c>
      <c r="G17279" s="2" t="str">
        <f>IF(NOT(OR(
SUMPRODUCT(--ISNUMBER(SEARCH('Chapter 2 (Generated)'!$B$3:$V$3,INDEX(MyData,D17279, E17279+1))))&gt;0,
SUMPRODUCT(--ISNUMBER(SEARCH('Chapter 2 (Generated)'!$B$4:$V$4,INDEX(MyData,D17279, E17279+1))))&gt;0)),
"        " &amp; INDEX(MyData,D17279, E17279+1),
"    " &amp; INDEX(MyData,D17279, E17279+1))</f>
        <v xml:space="preserve">        -1,//535 </v>
      </c>
    </row>
    <row r="17280" spans="4:7" x14ac:dyDescent="0.2">
      <c r="D17280" s="20">
        <f t="shared" si="269"/>
        <v>539</v>
      </c>
      <c r="E17280" s="20">
        <f>MIN(IF(MOD(ROWS($A$2:A17280),$A$2)=0,E17279+1, E17279), $B$2-1)</f>
        <v>20</v>
      </c>
      <c r="G17280" s="2" t="str">
        <f>IF(NOT(OR(
SUMPRODUCT(--ISNUMBER(SEARCH('Chapter 2 (Generated)'!$B$3:$V$3,INDEX(MyData,D17280, E17280+1))))&gt;0,
SUMPRODUCT(--ISNUMBER(SEARCH('Chapter 2 (Generated)'!$B$4:$V$4,INDEX(MyData,D17280, E17280+1))))&gt;0)),
"        " &amp; INDEX(MyData,D17280, E17280+1),
"    " &amp; INDEX(MyData,D17280, E17280+1))</f>
        <v xml:space="preserve">        -1,</v>
      </c>
    </row>
    <row r="17281" spans="4:7" x14ac:dyDescent="0.2">
      <c r="D17281" s="20">
        <f t="shared" si="269"/>
        <v>540</v>
      </c>
      <c r="E17281" s="20">
        <f>MIN(IF(MOD(ROWS($A$2:A17281),$A$2)=0,E17280+1, E17280), $B$2-1)</f>
        <v>20</v>
      </c>
      <c r="G17281" s="2" t="str">
        <f>IF(NOT(OR(
SUMPRODUCT(--ISNUMBER(SEARCH('Chapter 2 (Generated)'!$B$3:$V$3,INDEX(MyData,D17281, E17281+1))))&gt;0,
SUMPRODUCT(--ISNUMBER(SEARCH('Chapter 2 (Generated)'!$B$4:$V$4,INDEX(MyData,D17281, E17281+1))))&gt;0)),
"        " &amp; INDEX(MyData,D17281, E17281+1),
"    " &amp; INDEX(MyData,D17281, E17281+1))</f>
        <v xml:space="preserve">        -1,</v>
      </c>
    </row>
    <row r="17282" spans="4:7" x14ac:dyDescent="0.2">
      <c r="D17282" s="20">
        <f t="shared" ref="D17282:D17345" si="270">MOD(ROW(D17281)-1+ROWS(MyData),ROWS(MyData))+1</f>
        <v>541</v>
      </c>
      <c r="E17282" s="20">
        <f>MIN(IF(MOD(ROWS($A$2:A17282),$A$2)=0,E17281+1, E17281), $B$2-1)</f>
        <v>20</v>
      </c>
      <c r="G17282" s="2" t="str">
        <f>IF(NOT(OR(
SUMPRODUCT(--ISNUMBER(SEARCH('Chapter 2 (Generated)'!$B$3:$V$3,INDEX(MyData,D17282, E17282+1))))&gt;0,
SUMPRODUCT(--ISNUMBER(SEARCH('Chapter 2 (Generated)'!$B$4:$V$4,INDEX(MyData,D17282, E17282+1))))&gt;0)),
"        " &amp; INDEX(MyData,D17282, E17282+1),
"    " &amp; INDEX(MyData,D17282, E17282+1))</f>
        <v xml:space="preserve">        -1,</v>
      </c>
    </row>
    <row r="17283" spans="4:7" x14ac:dyDescent="0.2">
      <c r="D17283" s="20">
        <f t="shared" si="270"/>
        <v>542</v>
      </c>
      <c r="E17283" s="20">
        <f>MIN(IF(MOD(ROWS($A$2:A17283),$A$2)=0,E17282+1, E17282), $B$2-1)</f>
        <v>20</v>
      </c>
      <c r="G17283" s="2" t="str">
        <f>IF(NOT(OR(
SUMPRODUCT(--ISNUMBER(SEARCH('Chapter 2 (Generated)'!$B$3:$V$3,INDEX(MyData,D17283, E17283+1))))&gt;0,
SUMPRODUCT(--ISNUMBER(SEARCH('Chapter 2 (Generated)'!$B$4:$V$4,INDEX(MyData,D17283, E17283+1))))&gt;0)),
"        " &amp; INDEX(MyData,D17283, E17283+1),
"    " &amp; INDEX(MyData,D17283, E17283+1))</f>
        <v xml:space="preserve">        -1,</v>
      </c>
    </row>
    <row r="17284" spans="4:7" x14ac:dyDescent="0.2">
      <c r="D17284" s="20">
        <f t="shared" si="270"/>
        <v>543</v>
      </c>
      <c r="E17284" s="20">
        <f>MIN(IF(MOD(ROWS($A$2:A17284),$A$2)=0,E17283+1, E17283), $B$2-1)</f>
        <v>20</v>
      </c>
      <c r="G17284" s="2" t="str">
        <f>IF(NOT(OR(
SUMPRODUCT(--ISNUMBER(SEARCH('Chapter 2 (Generated)'!$B$3:$V$3,INDEX(MyData,D17284, E17284+1))))&gt;0,
SUMPRODUCT(--ISNUMBER(SEARCH('Chapter 2 (Generated)'!$B$4:$V$4,INDEX(MyData,D17284, E17284+1))))&gt;0)),
"        " &amp; INDEX(MyData,D17284, E17284+1),
"    " &amp; INDEX(MyData,D17284, E17284+1))</f>
        <v xml:space="preserve">        -1,//540 </v>
      </c>
    </row>
    <row r="17285" spans="4:7" x14ac:dyDescent="0.2">
      <c r="D17285" s="20">
        <f t="shared" si="270"/>
        <v>544</v>
      </c>
      <c r="E17285" s="20">
        <f>MIN(IF(MOD(ROWS($A$2:A17285),$A$2)=0,E17284+1, E17284), $B$2-1)</f>
        <v>20</v>
      </c>
      <c r="G17285" s="2" t="str">
        <f>IF(NOT(OR(
SUMPRODUCT(--ISNUMBER(SEARCH('Chapter 2 (Generated)'!$B$3:$V$3,INDEX(MyData,D17285, E17285+1))))&gt;0,
SUMPRODUCT(--ISNUMBER(SEARCH('Chapter 2 (Generated)'!$B$4:$V$4,INDEX(MyData,D17285, E17285+1))))&gt;0)),
"        " &amp; INDEX(MyData,D17285, E17285+1),
"    " &amp; INDEX(MyData,D17285, E17285+1))</f>
        <v xml:space="preserve">        -1,</v>
      </c>
    </row>
    <row r="17286" spans="4:7" x14ac:dyDescent="0.2">
      <c r="D17286" s="20">
        <f t="shared" si="270"/>
        <v>545</v>
      </c>
      <c r="E17286" s="20">
        <f>MIN(IF(MOD(ROWS($A$2:A17286),$A$2)=0,E17285+1, E17285), $B$2-1)</f>
        <v>20</v>
      </c>
      <c r="G17286" s="2" t="str">
        <f>IF(NOT(OR(
SUMPRODUCT(--ISNUMBER(SEARCH('Chapter 2 (Generated)'!$B$3:$V$3,INDEX(MyData,D17286, E17286+1))))&gt;0,
SUMPRODUCT(--ISNUMBER(SEARCH('Chapter 2 (Generated)'!$B$4:$V$4,INDEX(MyData,D17286, E17286+1))))&gt;0)),
"        " &amp; INDEX(MyData,D17286, E17286+1),
"    " &amp; INDEX(MyData,D17286, E17286+1))</f>
        <v xml:space="preserve">        -1,</v>
      </c>
    </row>
    <row r="17287" spans="4:7" x14ac:dyDescent="0.2">
      <c r="D17287" s="20">
        <f t="shared" si="270"/>
        <v>546</v>
      </c>
      <c r="E17287" s="20">
        <f>MIN(IF(MOD(ROWS($A$2:A17287),$A$2)=0,E17286+1, E17286), $B$2-1)</f>
        <v>20</v>
      </c>
      <c r="G17287" s="2" t="str">
        <f>IF(NOT(OR(
SUMPRODUCT(--ISNUMBER(SEARCH('Chapter 2 (Generated)'!$B$3:$V$3,INDEX(MyData,D17287, E17287+1))))&gt;0,
SUMPRODUCT(--ISNUMBER(SEARCH('Chapter 2 (Generated)'!$B$4:$V$4,INDEX(MyData,D17287, E17287+1))))&gt;0)),
"        " &amp; INDEX(MyData,D17287, E17287+1),
"    " &amp; INDEX(MyData,D17287, E17287+1))</f>
        <v xml:space="preserve">        -1,</v>
      </c>
    </row>
    <row r="17288" spans="4:7" x14ac:dyDescent="0.2">
      <c r="D17288" s="20">
        <f t="shared" si="270"/>
        <v>547</v>
      </c>
      <c r="E17288" s="20">
        <f>MIN(IF(MOD(ROWS($A$2:A17288),$A$2)=0,E17287+1, E17287), $B$2-1)</f>
        <v>20</v>
      </c>
      <c r="G17288" s="2" t="str">
        <f>IF(NOT(OR(
SUMPRODUCT(--ISNUMBER(SEARCH('Chapter 2 (Generated)'!$B$3:$V$3,INDEX(MyData,D17288, E17288+1))))&gt;0,
SUMPRODUCT(--ISNUMBER(SEARCH('Chapter 2 (Generated)'!$B$4:$V$4,INDEX(MyData,D17288, E17288+1))))&gt;0)),
"        " &amp; INDEX(MyData,D17288, E17288+1),
"    " &amp; INDEX(MyData,D17288, E17288+1))</f>
        <v xml:space="preserve">        -1,</v>
      </c>
    </row>
    <row r="17289" spans="4:7" x14ac:dyDescent="0.2">
      <c r="D17289" s="20">
        <f t="shared" si="270"/>
        <v>548</v>
      </c>
      <c r="E17289" s="20">
        <f>MIN(IF(MOD(ROWS($A$2:A17289),$A$2)=0,E17288+1, E17288), $B$2-1)</f>
        <v>20</v>
      </c>
      <c r="G17289" s="2" t="str">
        <f>IF(NOT(OR(
SUMPRODUCT(--ISNUMBER(SEARCH('Chapter 2 (Generated)'!$B$3:$V$3,INDEX(MyData,D17289, E17289+1))))&gt;0,
SUMPRODUCT(--ISNUMBER(SEARCH('Chapter 2 (Generated)'!$B$4:$V$4,INDEX(MyData,D17289, E17289+1))))&gt;0)),
"        " &amp; INDEX(MyData,D17289, E17289+1),
"    " &amp; INDEX(MyData,D17289, E17289+1))</f>
        <v xml:space="preserve">        -1,//545 </v>
      </c>
    </row>
    <row r="17290" spans="4:7" x14ac:dyDescent="0.2">
      <c r="D17290" s="20">
        <f t="shared" si="270"/>
        <v>549</v>
      </c>
      <c r="E17290" s="20">
        <f>MIN(IF(MOD(ROWS($A$2:A17290),$A$2)=0,E17289+1, E17289), $B$2-1)</f>
        <v>20</v>
      </c>
      <c r="G17290" s="2" t="str">
        <f>IF(NOT(OR(
SUMPRODUCT(--ISNUMBER(SEARCH('Chapter 2 (Generated)'!$B$3:$V$3,INDEX(MyData,D17290, E17290+1))))&gt;0,
SUMPRODUCT(--ISNUMBER(SEARCH('Chapter 2 (Generated)'!$B$4:$V$4,INDEX(MyData,D17290, E17290+1))))&gt;0)),
"        " &amp; INDEX(MyData,D17290, E17290+1),
"    " &amp; INDEX(MyData,D17290, E17290+1))</f>
        <v xml:space="preserve">        -1,</v>
      </c>
    </row>
    <row r="17291" spans="4:7" x14ac:dyDescent="0.2">
      <c r="D17291" s="20">
        <f t="shared" si="270"/>
        <v>550</v>
      </c>
      <c r="E17291" s="20">
        <f>MIN(IF(MOD(ROWS($A$2:A17291),$A$2)=0,E17290+1, E17290), $B$2-1)</f>
        <v>20</v>
      </c>
      <c r="G17291" s="2" t="str">
        <f>IF(NOT(OR(
SUMPRODUCT(--ISNUMBER(SEARCH('Chapter 2 (Generated)'!$B$3:$V$3,INDEX(MyData,D17291, E17291+1))))&gt;0,
SUMPRODUCT(--ISNUMBER(SEARCH('Chapter 2 (Generated)'!$B$4:$V$4,INDEX(MyData,D17291, E17291+1))))&gt;0)),
"        " &amp; INDEX(MyData,D17291, E17291+1),
"    " &amp; INDEX(MyData,D17291, E17291+1))</f>
        <v xml:space="preserve">        -1,</v>
      </c>
    </row>
    <row r="17292" spans="4:7" x14ac:dyDescent="0.2">
      <c r="D17292" s="20">
        <f t="shared" si="270"/>
        <v>551</v>
      </c>
      <c r="E17292" s="20">
        <f>MIN(IF(MOD(ROWS($A$2:A17292),$A$2)=0,E17291+1, E17291), $B$2-1)</f>
        <v>20</v>
      </c>
      <c r="G17292" s="2" t="str">
        <f>IF(NOT(OR(
SUMPRODUCT(--ISNUMBER(SEARCH('Chapter 2 (Generated)'!$B$3:$V$3,INDEX(MyData,D17292, E17292+1))))&gt;0,
SUMPRODUCT(--ISNUMBER(SEARCH('Chapter 2 (Generated)'!$B$4:$V$4,INDEX(MyData,D17292, E17292+1))))&gt;0)),
"        " &amp; INDEX(MyData,D17292, E17292+1),
"    " &amp; INDEX(MyData,D17292, E17292+1))</f>
        <v xml:space="preserve">        -1,</v>
      </c>
    </row>
    <row r="17293" spans="4:7" x14ac:dyDescent="0.2">
      <c r="D17293" s="20">
        <f t="shared" si="270"/>
        <v>552</v>
      </c>
      <c r="E17293" s="20">
        <f>MIN(IF(MOD(ROWS($A$2:A17293),$A$2)=0,E17292+1, E17292), $B$2-1)</f>
        <v>20</v>
      </c>
      <c r="G17293" s="2" t="str">
        <f>IF(NOT(OR(
SUMPRODUCT(--ISNUMBER(SEARCH('Chapter 2 (Generated)'!$B$3:$V$3,INDEX(MyData,D17293, E17293+1))))&gt;0,
SUMPRODUCT(--ISNUMBER(SEARCH('Chapter 2 (Generated)'!$B$4:$V$4,INDEX(MyData,D17293, E17293+1))))&gt;0)),
"        " &amp; INDEX(MyData,D17293, E17293+1),
"    " &amp; INDEX(MyData,D17293, E17293+1))</f>
        <v xml:space="preserve">        -1,</v>
      </c>
    </row>
    <row r="17294" spans="4:7" x14ac:dyDescent="0.2">
      <c r="D17294" s="20">
        <f t="shared" si="270"/>
        <v>553</v>
      </c>
      <c r="E17294" s="20">
        <f>MIN(IF(MOD(ROWS($A$2:A17294),$A$2)=0,E17293+1, E17293), $B$2-1)</f>
        <v>20</v>
      </c>
      <c r="G17294" s="2" t="str">
        <f>IF(NOT(OR(
SUMPRODUCT(--ISNUMBER(SEARCH('Chapter 2 (Generated)'!$B$3:$V$3,INDEX(MyData,D17294, E17294+1))))&gt;0,
SUMPRODUCT(--ISNUMBER(SEARCH('Chapter 2 (Generated)'!$B$4:$V$4,INDEX(MyData,D17294, E17294+1))))&gt;0)),
"        " &amp; INDEX(MyData,D17294, E17294+1),
"    " &amp; INDEX(MyData,D17294, E17294+1))</f>
        <v xml:space="preserve">        -1,//550 </v>
      </c>
    </row>
    <row r="17295" spans="4:7" x14ac:dyDescent="0.2">
      <c r="D17295" s="20">
        <f t="shared" si="270"/>
        <v>554</v>
      </c>
      <c r="E17295" s="20">
        <f>MIN(IF(MOD(ROWS($A$2:A17295),$A$2)=0,E17294+1, E17294), $B$2-1)</f>
        <v>20</v>
      </c>
      <c r="G17295" s="2" t="str">
        <f>IF(NOT(OR(
SUMPRODUCT(--ISNUMBER(SEARCH('Chapter 2 (Generated)'!$B$3:$V$3,INDEX(MyData,D17295, E17295+1))))&gt;0,
SUMPRODUCT(--ISNUMBER(SEARCH('Chapter 2 (Generated)'!$B$4:$V$4,INDEX(MyData,D17295, E17295+1))))&gt;0)),
"        " &amp; INDEX(MyData,D17295, E17295+1),
"    " &amp; INDEX(MyData,D17295, E17295+1))</f>
        <v xml:space="preserve">        -1,</v>
      </c>
    </row>
    <row r="17296" spans="4:7" x14ac:dyDescent="0.2">
      <c r="D17296" s="20">
        <f t="shared" si="270"/>
        <v>555</v>
      </c>
      <c r="E17296" s="20">
        <f>MIN(IF(MOD(ROWS($A$2:A17296),$A$2)=0,E17295+1, E17295), $B$2-1)</f>
        <v>20</v>
      </c>
      <c r="G17296" s="2" t="str">
        <f>IF(NOT(OR(
SUMPRODUCT(--ISNUMBER(SEARCH('Chapter 2 (Generated)'!$B$3:$V$3,INDEX(MyData,D17296, E17296+1))))&gt;0,
SUMPRODUCT(--ISNUMBER(SEARCH('Chapter 2 (Generated)'!$B$4:$V$4,INDEX(MyData,D17296, E17296+1))))&gt;0)),
"        " &amp; INDEX(MyData,D17296, E17296+1),
"    " &amp; INDEX(MyData,D17296, E17296+1))</f>
        <v xml:space="preserve">        -1,</v>
      </c>
    </row>
    <row r="17297" spans="4:7" x14ac:dyDescent="0.2">
      <c r="D17297" s="20">
        <f t="shared" si="270"/>
        <v>556</v>
      </c>
      <c r="E17297" s="20">
        <f>MIN(IF(MOD(ROWS($A$2:A17297),$A$2)=0,E17296+1, E17296), $B$2-1)</f>
        <v>20</v>
      </c>
      <c r="G17297" s="2" t="str">
        <f>IF(NOT(OR(
SUMPRODUCT(--ISNUMBER(SEARCH('Chapter 2 (Generated)'!$B$3:$V$3,INDEX(MyData,D17297, E17297+1))))&gt;0,
SUMPRODUCT(--ISNUMBER(SEARCH('Chapter 2 (Generated)'!$B$4:$V$4,INDEX(MyData,D17297, E17297+1))))&gt;0)),
"        " &amp; INDEX(MyData,D17297, E17297+1),
"    " &amp; INDEX(MyData,D17297, E17297+1))</f>
        <v xml:space="preserve">        -1,</v>
      </c>
    </row>
    <row r="17298" spans="4:7" x14ac:dyDescent="0.2">
      <c r="D17298" s="20">
        <f t="shared" si="270"/>
        <v>557</v>
      </c>
      <c r="E17298" s="20">
        <f>MIN(IF(MOD(ROWS($A$2:A17298),$A$2)=0,E17297+1, E17297), $B$2-1)</f>
        <v>20</v>
      </c>
      <c r="G17298" s="2" t="str">
        <f>IF(NOT(OR(
SUMPRODUCT(--ISNUMBER(SEARCH('Chapter 2 (Generated)'!$B$3:$V$3,INDEX(MyData,D17298, E17298+1))))&gt;0,
SUMPRODUCT(--ISNUMBER(SEARCH('Chapter 2 (Generated)'!$B$4:$V$4,INDEX(MyData,D17298, E17298+1))))&gt;0)),
"        " &amp; INDEX(MyData,D17298, E17298+1),
"    " &amp; INDEX(MyData,D17298, E17298+1))</f>
        <v xml:space="preserve">        -1,</v>
      </c>
    </row>
    <row r="17299" spans="4:7" x14ac:dyDescent="0.2">
      <c r="D17299" s="20">
        <f t="shared" si="270"/>
        <v>558</v>
      </c>
      <c r="E17299" s="20">
        <f>MIN(IF(MOD(ROWS($A$2:A17299),$A$2)=0,E17298+1, E17298), $B$2-1)</f>
        <v>20</v>
      </c>
      <c r="G17299" s="2" t="str">
        <f>IF(NOT(OR(
SUMPRODUCT(--ISNUMBER(SEARCH('Chapter 2 (Generated)'!$B$3:$V$3,INDEX(MyData,D17299, E17299+1))))&gt;0,
SUMPRODUCT(--ISNUMBER(SEARCH('Chapter 2 (Generated)'!$B$4:$V$4,INDEX(MyData,D17299, E17299+1))))&gt;0)),
"        " &amp; INDEX(MyData,D17299, E17299+1),
"    " &amp; INDEX(MyData,D17299, E17299+1))</f>
        <v xml:space="preserve">        -1,//555 </v>
      </c>
    </row>
    <row r="17300" spans="4:7" x14ac:dyDescent="0.2">
      <c r="D17300" s="20">
        <f t="shared" si="270"/>
        <v>559</v>
      </c>
      <c r="E17300" s="20">
        <f>MIN(IF(MOD(ROWS($A$2:A17300),$A$2)=0,E17299+1, E17299), $B$2-1)</f>
        <v>20</v>
      </c>
      <c r="G17300" s="2" t="str">
        <f>IF(NOT(OR(
SUMPRODUCT(--ISNUMBER(SEARCH('Chapter 2 (Generated)'!$B$3:$V$3,INDEX(MyData,D17300, E17300+1))))&gt;0,
SUMPRODUCT(--ISNUMBER(SEARCH('Chapter 2 (Generated)'!$B$4:$V$4,INDEX(MyData,D17300, E17300+1))))&gt;0)),
"        " &amp; INDEX(MyData,D17300, E17300+1),
"    " &amp; INDEX(MyData,D17300, E17300+1))</f>
        <v xml:space="preserve">        -1,</v>
      </c>
    </row>
    <row r="17301" spans="4:7" x14ac:dyDescent="0.2">
      <c r="D17301" s="20">
        <f t="shared" si="270"/>
        <v>560</v>
      </c>
      <c r="E17301" s="20">
        <f>MIN(IF(MOD(ROWS($A$2:A17301),$A$2)=0,E17300+1, E17300), $B$2-1)</f>
        <v>20</v>
      </c>
      <c r="G17301" s="2" t="str">
        <f>IF(NOT(OR(
SUMPRODUCT(--ISNUMBER(SEARCH('Chapter 2 (Generated)'!$B$3:$V$3,INDEX(MyData,D17301, E17301+1))))&gt;0,
SUMPRODUCT(--ISNUMBER(SEARCH('Chapter 2 (Generated)'!$B$4:$V$4,INDEX(MyData,D17301, E17301+1))))&gt;0)),
"        " &amp; INDEX(MyData,D17301, E17301+1),
"    " &amp; INDEX(MyData,D17301, E17301+1))</f>
        <v xml:space="preserve">        -1,</v>
      </c>
    </row>
    <row r="17302" spans="4:7" x14ac:dyDescent="0.2">
      <c r="D17302" s="20">
        <f t="shared" si="270"/>
        <v>561</v>
      </c>
      <c r="E17302" s="20">
        <f>MIN(IF(MOD(ROWS($A$2:A17302),$A$2)=0,E17301+1, E17301), $B$2-1)</f>
        <v>20</v>
      </c>
      <c r="G17302" s="2" t="str">
        <f>IF(NOT(OR(
SUMPRODUCT(--ISNUMBER(SEARCH('Chapter 2 (Generated)'!$B$3:$V$3,INDEX(MyData,D17302, E17302+1))))&gt;0,
SUMPRODUCT(--ISNUMBER(SEARCH('Chapter 2 (Generated)'!$B$4:$V$4,INDEX(MyData,D17302, E17302+1))))&gt;0)),
"        " &amp; INDEX(MyData,D17302, E17302+1),
"    " &amp; INDEX(MyData,D17302, E17302+1))</f>
        <v xml:space="preserve">        -1,</v>
      </c>
    </row>
    <row r="17303" spans="4:7" x14ac:dyDescent="0.2">
      <c r="D17303" s="20">
        <f t="shared" si="270"/>
        <v>562</v>
      </c>
      <c r="E17303" s="20">
        <f>MIN(IF(MOD(ROWS($A$2:A17303),$A$2)=0,E17302+1, E17302), $B$2-1)</f>
        <v>20</v>
      </c>
      <c r="G17303" s="2" t="str">
        <f>IF(NOT(OR(
SUMPRODUCT(--ISNUMBER(SEARCH('Chapter 2 (Generated)'!$B$3:$V$3,INDEX(MyData,D17303, E17303+1))))&gt;0,
SUMPRODUCT(--ISNUMBER(SEARCH('Chapter 2 (Generated)'!$B$4:$V$4,INDEX(MyData,D17303, E17303+1))))&gt;0)),
"        " &amp; INDEX(MyData,D17303, E17303+1),
"    " &amp; INDEX(MyData,D17303, E17303+1))</f>
        <v xml:space="preserve">        -1,</v>
      </c>
    </row>
    <row r="17304" spans="4:7" x14ac:dyDescent="0.2">
      <c r="D17304" s="20">
        <f t="shared" si="270"/>
        <v>563</v>
      </c>
      <c r="E17304" s="20">
        <f>MIN(IF(MOD(ROWS($A$2:A17304),$A$2)=0,E17303+1, E17303), $B$2-1)</f>
        <v>20</v>
      </c>
      <c r="G17304" s="2" t="str">
        <f>IF(NOT(OR(
SUMPRODUCT(--ISNUMBER(SEARCH('Chapter 2 (Generated)'!$B$3:$V$3,INDEX(MyData,D17304, E17304+1))))&gt;0,
SUMPRODUCT(--ISNUMBER(SEARCH('Chapter 2 (Generated)'!$B$4:$V$4,INDEX(MyData,D17304, E17304+1))))&gt;0)),
"        " &amp; INDEX(MyData,D17304, E17304+1),
"    " &amp; INDEX(MyData,D17304, E17304+1))</f>
        <v xml:space="preserve">        -1,//560 </v>
      </c>
    </row>
    <row r="17305" spans="4:7" x14ac:dyDescent="0.2">
      <c r="D17305" s="20">
        <f t="shared" si="270"/>
        <v>564</v>
      </c>
      <c r="E17305" s="20">
        <f>MIN(IF(MOD(ROWS($A$2:A17305),$A$2)=0,E17304+1, E17304), $B$2-1)</f>
        <v>20</v>
      </c>
      <c r="G17305" s="2" t="str">
        <f>IF(NOT(OR(
SUMPRODUCT(--ISNUMBER(SEARCH('Chapter 2 (Generated)'!$B$3:$V$3,INDEX(MyData,D17305, E17305+1))))&gt;0,
SUMPRODUCT(--ISNUMBER(SEARCH('Chapter 2 (Generated)'!$B$4:$V$4,INDEX(MyData,D17305, E17305+1))))&gt;0)),
"        " &amp; INDEX(MyData,D17305, E17305+1),
"    " &amp; INDEX(MyData,D17305, E17305+1))</f>
        <v xml:space="preserve">        -1,</v>
      </c>
    </row>
    <row r="17306" spans="4:7" x14ac:dyDescent="0.2">
      <c r="D17306" s="20">
        <f t="shared" si="270"/>
        <v>565</v>
      </c>
      <c r="E17306" s="20">
        <f>MIN(IF(MOD(ROWS($A$2:A17306),$A$2)=0,E17305+1, E17305), $B$2-1)</f>
        <v>20</v>
      </c>
      <c r="G17306" s="2" t="str">
        <f>IF(NOT(OR(
SUMPRODUCT(--ISNUMBER(SEARCH('Chapter 2 (Generated)'!$B$3:$V$3,INDEX(MyData,D17306, E17306+1))))&gt;0,
SUMPRODUCT(--ISNUMBER(SEARCH('Chapter 2 (Generated)'!$B$4:$V$4,INDEX(MyData,D17306, E17306+1))))&gt;0)),
"        " &amp; INDEX(MyData,D17306, E17306+1),
"    " &amp; INDEX(MyData,D17306, E17306+1))</f>
        <v xml:space="preserve">        -1,</v>
      </c>
    </row>
    <row r="17307" spans="4:7" x14ac:dyDescent="0.2">
      <c r="D17307" s="20">
        <f t="shared" si="270"/>
        <v>566</v>
      </c>
      <c r="E17307" s="20">
        <f>MIN(IF(MOD(ROWS($A$2:A17307),$A$2)=0,E17306+1, E17306), $B$2-1)</f>
        <v>20</v>
      </c>
      <c r="G17307" s="2" t="str">
        <f>IF(NOT(OR(
SUMPRODUCT(--ISNUMBER(SEARCH('Chapter 2 (Generated)'!$B$3:$V$3,INDEX(MyData,D17307, E17307+1))))&gt;0,
SUMPRODUCT(--ISNUMBER(SEARCH('Chapter 2 (Generated)'!$B$4:$V$4,INDEX(MyData,D17307, E17307+1))))&gt;0)),
"        " &amp; INDEX(MyData,D17307, E17307+1),
"    " &amp; INDEX(MyData,D17307, E17307+1))</f>
        <v xml:space="preserve">        -1,</v>
      </c>
    </row>
    <row r="17308" spans="4:7" x14ac:dyDescent="0.2">
      <c r="D17308" s="20">
        <f t="shared" si="270"/>
        <v>567</v>
      </c>
      <c r="E17308" s="20">
        <f>MIN(IF(MOD(ROWS($A$2:A17308),$A$2)=0,E17307+1, E17307), $B$2-1)</f>
        <v>20</v>
      </c>
      <c r="G17308" s="2" t="str">
        <f>IF(NOT(OR(
SUMPRODUCT(--ISNUMBER(SEARCH('Chapter 2 (Generated)'!$B$3:$V$3,INDEX(MyData,D17308, E17308+1))))&gt;0,
SUMPRODUCT(--ISNUMBER(SEARCH('Chapter 2 (Generated)'!$B$4:$V$4,INDEX(MyData,D17308, E17308+1))))&gt;0)),
"        " &amp; INDEX(MyData,D17308, E17308+1),
"    " &amp; INDEX(MyData,D17308, E17308+1))</f>
        <v xml:space="preserve">        -1,</v>
      </c>
    </row>
    <row r="17309" spans="4:7" x14ac:dyDescent="0.2">
      <c r="D17309" s="20">
        <f t="shared" si="270"/>
        <v>568</v>
      </c>
      <c r="E17309" s="20">
        <f>MIN(IF(MOD(ROWS($A$2:A17309),$A$2)=0,E17308+1, E17308), $B$2-1)</f>
        <v>20</v>
      </c>
      <c r="G17309" s="2" t="str">
        <f>IF(NOT(OR(
SUMPRODUCT(--ISNUMBER(SEARCH('Chapter 2 (Generated)'!$B$3:$V$3,INDEX(MyData,D17309, E17309+1))))&gt;0,
SUMPRODUCT(--ISNUMBER(SEARCH('Chapter 2 (Generated)'!$B$4:$V$4,INDEX(MyData,D17309, E17309+1))))&gt;0)),
"        " &amp; INDEX(MyData,D17309, E17309+1),
"    " &amp; INDEX(MyData,D17309, E17309+1))</f>
        <v xml:space="preserve">        -1,//565 </v>
      </c>
    </row>
    <row r="17310" spans="4:7" x14ac:dyDescent="0.2">
      <c r="D17310" s="20">
        <f t="shared" si="270"/>
        <v>569</v>
      </c>
      <c r="E17310" s="20">
        <f>MIN(IF(MOD(ROWS($A$2:A17310),$A$2)=0,E17309+1, E17309), $B$2-1)</f>
        <v>20</v>
      </c>
      <c r="G17310" s="2" t="str">
        <f>IF(NOT(OR(
SUMPRODUCT(--ISNUMBER(SEARCH('Chapter 2 (Generated)'!$B$3:$V$3,INDEX(MyData,D17310, E17310+1))))&gt;0,
SUMPRODUCT(--ISNUMBER(SEARCH('Chapter 2 (Generated)'!$B$4:$V$4,INDEX(MyData,D17310, E17310+1))))&gt;0)),
"        " &amp; INDEX(MyData,D17310, E17310+1),
"    " &amp; INDEX(MyData,D17310, E17310+1))</f>
        <v xml:space="preserve">        -1,</v>
      </c>
    </row>
    <row r="17311" spans="4:7" x14ac:dyDescent="0.2">
      <c r="D17311" s="20">
        <f t="shared" si="270"/>
        <v>570</v>
      </c>
      <c r="E17311" s="20">
        <f>MIN(IF(MOD(ROWS($A$2:A17311),$A$2)=0,E17310+1, E17310), $B$2-1)</f>
        <v>20</v>
      </c>
      <c r="G17311" s="2" t="str">
        <f>IF(NOT(OR(
SUMPRODUCT(--ISNUMBER(SEARCH('Chapter 2 (Generated)'!$B$3:$V$3,INDEX(MyData,D17311, E17311+1))))&gt;0,
SUMPRODUCT(--ISNUMBER(SEARCH('Chapter 2 (Generated)'!$B$4:$V$4,INDEX(MyData,D17311, E17311+1))))&gt;0)),
"        " &amp; INDEX(MyData,D17311, E17311+1),
"    " &amp; INDEX(MyData,D17311, E17311+1))</f>
        <v xml:space="preserve">        -1,</v>
      </c>
    </row>
    <row r="17312" spans="4:7" x14ac:dyDescent="0.2">
      <c r="D17312" s="20">
        <f t="shared" si="270"/>
        <v>571</v>
      </c>
      <c r="E17312" s="20">
        <f>MIN(IF(MOD(ROWS($A$2:A17312),$A$2)=0,E17311+1, E17311), $B$2-1)</f>
        <v>20</v>
      </c>
      <c r="G17312" s="2" t="str">
        <f>IF(NOT(OR(
SUMPRODUCT(--ISNUMBER(SEARCH('Chapter 2 (Generated)'!$B$3:$V$3,INDEX(MyData,D17312, E17312+1))))&gt;0,
SUMPRODUCT(--ISNUMBER(SEARCH('Chapter 2 (Generated)'!$B$4:$V$4,INDEX(MyData,D17312, E17312+1))))&gt;0)),
"        " &amp; INDEX(MyData,D17312, E17312+1),
"    " &amp; INDEX(MyData,D17312, E17312+1))</f>
        <v xml:space="preserve">        -1,</v>
      </c>
    </row>
    <row r="17313" spans="4:7" x14ac:dyDescent="0.2">
      <c r="D17313" s="20">
        <f t="shared" si="270"/>
        <v>572</v>
      </c>
      <c r="E17313" s="20">
        <f>MIN(IF(MOD(ROWS($A$2:A17313),$A$2)=0,E17312+1, E17312), $B$2-1)</f>
        <v>20</v>
      </c>
      <c r="G17313" s="2" t="str">
        <f>IF(NOT(OR(
SUMPRODUCT(--ISNUMBER(SEARCH('Chapter 2 (Generated)'!$B$3:$V$3,INDEX(MyData,D17313, E17313+1))))&gt;0,
SUMPRODUCT(--ISNUMBER(SEARCH('Chapter 2 (Generated)'!$B$4:$V$4,INDEX(MyData,D17313, E17313+1))))&gt;0)),
"        " &amp; INDEX(MyData,D17313, E17313+1),
"    " &amp; INDEX(MyData,D17313, E17313+1))</f>
        <v xml:space="preserve">        -1,</v>
      </c>
    </row>
    <row r="17314" spans="4:7" x14ac:dyDescent="0.2">
      <c r="D17314" s="20">
        <f t="shared" si="270"/>
        <v>573</v>
      </c>
      <c r="E17314" s="20">
        <f>MIN(IF(MOD(ROWS($A$2:A17314),$A$2)=0,E17313+1, E17313), $B$2-1)</f>
        <v>20</v>
      </c>
      <c r="G17314" s="2" t="str">
        <f>IF(NOT(OR(
SUMPRODUCT(--ISNUMBER(SEARCH('Chapter 2 (Generated)'!$B$3:$V$3,INDEX(MyData,D17314, E17314+1))))&gt;0,
SUMPRODUCT(--ISNUMBER(SEARCH('Chapter 2 (Generated)'!$B$4:$V$4,INDEX(MyData,D17314, E17314+1))))&gt;0)),
"        " &amp; INDEX(MyData,D17314, E17314+1),
"    " &amp; INDEX(MyData,D17314, E17314+1))</f>
        <v xml:space="preserve">        -1,//570 </v>
      </c>
    </row>
    <row r="17315" spans="4:7" x14ac:dyDescent="0.2">
      <c r="D17315" s="20">
        <f t="shared" si="270"/>
        <v>574</v>
      </c>
      <c r="E17315" s="20">
        <f>MIN(IF(MOD(ROWS($A$2:A17315),$A$2)=0,E17314+1, E17314), $B$2-1)</f>
        <v>20</v>
      </c>
      <c r="G17315" s="2" t="str">
        <f>IF(NOT(OR(
SUMPRODUCT(--ISNUMBER(SEARCH('Chapter 2 (Generated)'!$B$3:$V$3,INDEX(MyData,D17315, E17315+1))))&gt;0,
SUMPRODUCT(--ISNUMBER(SEARCH('Chapter 2 (Generated)'!$B$4:$V$4,INDEX(MyData,D17315, E17315+1))))&gt;0)),
"        " &amp; INDEX(MyData,D17315, E17315+1),
"    " &amp; INDEX(MyData,D17315, E17315+1))</f>
        <v xml:space="preserve">        -1,</v>
      </c>
    </row>
    <row r="17316" spans="4:7" x14ac:dyDescent="0.2">
      <c r="D17316" s="20">
        <f t="shared" si="270"/>
        <v>575</v>
      </c>
      <c r="E17316" s="20">
        <f>MIN(IF(MOD(ROWS($A$2:A17316),$A$2)=0,E17315+1, E17315), $B$2-1)</f>
        <v>20</v>
      </c>
      <c r="G17316" s="2" t="str">
        <f>IF(NOT(OR(
SUMPRODUCT(--ISNUMBER(SEARCH('Chapter 2 (Generated)'!$B$3:$V$3,INDEX(MyData,D17316, E17316+1))))&gt;0,
SUMPRODUCT(--ISNUMBER(SEARCH('Chapter 2 (Generated)'!$B$4:$V$4,INDEX(MyData,D17316, E17316+1))))&gt;0)),
"        " &amp; INDEX(MyData,D17316, E17316+1),
"    " &amp; INDEX(MyData,D17316, E17316+1))</f>
        <v xml:space="preserve">        -1,</v>
      </c>
    </row>
    <row r="17317" spans="4:7" x14ac:dyDescent="0.2">
      <c r="D17317" s="20">
        <f t="shared" si="270"/>
        <v>576</v>
      </c>
      <c r="E17317" s="20">
        <f>MIN(IF(MOD(ROWS($A$2:A17317),$A$2)=0,E17316+1, E17316), $B$2-1)</f>
        <v>20</v>
      </c>
      <c r="G17317" s="2" t="str">
        <f>IF(NOT(OR(
SUMPRODUCT(--ISNUMBER(SEARCH('Chapter 2 (Generated)'!$B$3:$V$3,INDEX(MyData,D17317, E17317+1))))&gt;0,
SUMPRODUCT(--ISNUMBER(SEARCH('Chapter 2 (Generated)'!$B$4:$V$4,INDEX(MyData,D17317, E17317+1))))&gt;0)),
"        " &amp; INDEX(MyData,D17317, E17317+1),
"    " &amp; INDEX(MyData,D17317, E17317+1))</f>
        <v xml:space="preserve">        -1,</v>
      </c>
    </row>
    <row r="17318" spans="4:7" x14ac:dyDescent="0.2">
      <c r="D17318" s="20">
        <f t="shared" si="270"/>
        <v>577</v>
      </c>
      <c r="E17318" s="20">
        <f>MIN(IF(MOD(ROWS($A$2:A17318),$A$2)=0,E17317+1, E17317), $B$2-1)</f>
        <v>20</v>
      </c>
      <c r="G17318" s="2" t="str">
        <f>IF(NOT(OR(
SUMPRODUCT(--ISNUMBER(SEARCH('Chapter 2 (Generated)'!$B$3:$V$3,INDEX(MyData,D17318, E17318+1))))&gt;0,
SUMPRODUCT(--ISNUMBER(SEARCH('Chapter 2 (Generated)'!$B$4:$V$4,INDEX(MyData,D17318, E17318+1))))&gt;0)),
"        " &amp; INDEX(MyData,D17318, E17318+1),
"    " &amp; INDEX(MyData,D17318, E17318+1))</f>
        <v xml:space="preserve">        -1,</v>
      </c>
    </row>
    <row r="17319" spans="4:7" x14ac:dyDescent="0.2">
      <c r="D17319" s="20">
        <f t="shared" si="270"/>
        <v>578</v>
      </c>
      <c r="E17319" s="20">
        <f>MIN(IF(MOD(ROWS($A$2:A17319),$A$2)=0,E17318+1, E17318), $B$2-1)</f>
        <v>20</v>
      </c>
      <c r="G17319" s="2" t="str">
        <f>IF(NOT(OR(
SUMPRODUCT(--ISNUMBER(SEARCH('Chapter 2 (Generated)'!$B$3:$V$3,INDEX(MyData,D17319, E17319+1))))&gt;0,
SUMPRODUCT(--ISNUMBER(SEARCH('Chapter 2 (Generated)'!$B$4:$V$4,INDEX(MyData,D17319, E17319+1))))&gt;0)),
"        " &amp; INDEX(MyData,D17319, E17319+1),
"    " &amp; INDEX(MyData,D17319, E17319+1))</f>
        <v xml:space="preserve">        -1,//575 </v>
      </c>
    </row>
    <row r="17320" spans="4:7" x14ac:dyDescent="0.2">
      <c r="D17320" s="20">
        <f t="shared" si="270"/>
        <v>579</v>
      </c>
      <c r="E17320" s="20">
        <f>MIN(IF(MOD(ROWS($A$2:A17320),$A$2)=0,E17319+1, E17319), $B$2-1)</f>
        <v>20</v>
      </c>
      <c r="G17320" s="2" t="str">
        <f>IF(NOT(OR(
SUMPRODUCT(--ISNUMBER(SEARCH('Chapter 2 (Generated)'!$B$3:$V$3,INDEX(MyData,D17320, E17320+1))))&gt;0,
SUMPRODUCT(--ISNUMBER(SEARCH('Chapter 2 (Generated)'!$B$4:$V$4,INDEX(MyData,D17320, E17320+1))))&gt;0)),
"        " &amp; INDEX(MyData,D17320, E17320+1),
"    " &amp; INDEX(MyData,D17320, E17320+1))</f>
        <v xml:space="preserve">        -1,</v>
      </c>
    </row>
    <row r="17321" spans="4:7" x14ac:dyDescent="0.2">
      <c r="D17321" s="20">
        <f t="shared" si="270"/>
        <v>580</v>
      </c>
      <c r="E17321" s="20">
        <f>MIN(IF(MOD(ROWS($A$2:A17321),$A$2)=0,E17320+1, E17320), $B$2-1)</f>
        <v>20</v>
      </c>
      <c r="G17321" s="2" t="str">
        <f>IF(NOT(OR(
SUMPRODUCT(--ISNUMBER(SEARCH('Chapter 2 (Generated)'!$B$3:$V$3,INDEX(MyData,D17321, E17321+1))))&gt;0,
SUMPRODUCT(--ISNUMBER(SEARCH('Chapter 2 (Generated)'!$B$4:$V$4,INDEX(MyData,D17321, E17321+1))))&gt;0)),
"        " &amp; INDEX(MyData,D17321, E17321+1),
"    " &amp; INDEX(MyData,D17321, E17321+1))</f>
        <v xml:space="preserve">        -1,</v>
      </c>
    </row>
    <row r="17322" spans="4:7" x14ac:dyDescent="0.2">
      <c r="D17322" s="20">
        <f t="shared" si="270"/>
        <v>581</v>
      </c>
      <c r="E17322" s="20">
        <f>MIN(IF(MOD(ROWS($A$2:A17322),$A$2)=0,E17321+1, E17321), $B$2-1)</f>
        <v>20</v>
      </c>
      <c r="G17322" s="2" t="str">
        <f>IF(NOT(OR(
SUMPRODUCT(--ISNUMBER(SEARCH('Chapter 2 (Generated)'!$B$3:$V$3,INDEX(MyData,D17322, E17322+1))))&gt;0,
SUMPRODUCT(--ISNUMBER(SEARCH('Chapter 2 (Generated)'!$B$4:$V$4,INDEX(MyData,D17322, E17322+1))))&gt;0)),
"        " &amp; INDEX(MyData,D17322, E17322+1),
"    " &amp; INDEX(MyData,D17322, E17322+1))</f>
        <v xml:space="preserve">        -1,</v>
      </c>
    </row>
    <row r="17323" spans="4:7" x14ac:dyDescent="0.2">
      <c r="D17323" s="20">
        <f t="shared" si="270"/>
        <v>582</v>
      </c>
      <c r="E17323" s="20">
        <f>MIN(IF(MOD(ROWS($A$2:A17323),$A$2)=0,E17322+1, E17322), $B$2-1)</f>
        <v>20</v>
      </c>
      <c r="G17323" s="2" t="str">
        <f>IF(NOT(OR(
SUMPRODUCT(--ISNUMBER(SEARCH('Chapter 2 (Generated)'!$B$3:$V$3,INDEX(MyData,D17323, E17323+1))))&gt;0,
SUMPRODUCT(--ISNUMBER(SEARCH('Chapter 2 (Generated)'!$B$4:$V$4,INDEX(MyData,D17323, E17323+1))))&gt;0)),
"        " &amp; INDEX(MyData,D17323, E17323+1),
"    " &amp; INDEX(MyData,D17323, E17323+1))</f>
        <v xml:space="preserve">        -1,</v>
      </c>
    </row>
    <row r="17324" spans="4:7" x14ac:dyDescent="0.2">
      <c r="D17324" s="20">
        <f t="shared" si="270"/>
        <v>583</v>
      </c>
      <c r="E17324" s="20">
        <f>MIN(IF(MOD(ROWS($A$2:A17324),$A$2)=0,E17323+1, E17323), $B$2-1)</f>
        <v>20</v>
      </c>
      <c r="G17324" s="2" t="str">
        <f>IF(NOT(OR(
SUMPRODUCT(--ISNUMBER(SEARCH('Chapter 2 (Generated)'!$B$3:$V$3,INDEX(MyData,D17324, E17324+1))))&gt;0,
SUMPRODUCT(--ISNUMBER(SEARCH('Chapter 2 (Generated)'!$B$4:$V$4,INDEX(MyData,D17324, E17324+1))))&gt;0)),
"        " &amp; INDEX(MyData,D17324, E17324+1),
"    " &amp; INDEX(MyData,D17324, E17324+1))</f>
        <v xml:space="preserve">        -1,//580 </v>
      </c>
    </row>
    <row r="17325" spans="4:7" x14ac:dyDescent="0.2">
      <c r="D17325" s="20">
        <f t="shared" si="270"/>
        <v>584</v>
      </c>
      <c r="E17325" s="20">
        <f>MIN(IF(MOD(ROWS($A$2:A17325),$A$2)=0,E17324+1, E17324), $B$2-1)</f>
        <v>20</v>
      </c>
      <c r="G17325" s="2" t="str">
        <f>IF(NOT(OR(
SUMPRODUCT(--ISNUMBER(SEARCH('Chapter 2 (Generated)'!$B$3:$V$3,INDEX(MyData,D17325, E17325+1))))&gt;0,
SUMPRODUCT(--ISNUMBER(SEARCH('Chapter 2 (Generated)'!$B$4:$V$4,INDEX(MyData,D17325, E17325+1))))&gt;0)),
"        " &amp; INDEX(MyData,D17325, E17325+1),
"    " &amp; INDEX(MyData,D17325, E17325+1))</f>
        <v xml:space="preserve">        -1,</v>
      </c>
    </row>
    <row r="17326" spans="4:7" x14ac:dyDescent="0.2">
      <c r="D17326" s="20">
        <f t="shared" si="270"/>
        <v>585</v>
      </c>
      <c r="E17326" s="20">
        <f>MIN(IF(MOD(ROWS($A$2:A17326),$A$2)=0,E17325+1, E17325), $B$2-1)</f>
        <v>20</v>
      </c>
      <c r="G17326" s="2" t="str">
        <f>IF(NOT(OR(
SUMPRODUCT(--ISNUMBER(SEARCH('Chapter 2 (Generated)'!$B$3:$V$3,INDEX(MyData,D17326, E17326+1))))&gt;0,
SUMPRODUCT(--ISNUMBER(SEARCH('Chapter 2 (Generated)'!$B$4:$V$4,INDEX(MyData,D17326, E17326+1))))&gt;0)),
"        " &amp; INDEX(MyData,D17326, E17326+1),
"    " &amp; INDEX(MyData,D17326, E17326+1))</f>
        <v xml:space="preserve">        -1,</v>
      </c>
    </row>
    <row r="17327" spans="4:7" x14ac:dyDescent="0.2">
      <c r="D17327" s="20">
        <f t="shared" si="270"/>
        <v>586</v>
      </c>
      <c r="E17327" s="20">
        <f>MIN(IF(MOD(ROWS($A$2:A17327),$A$2)=0,E17326+1, E17326), $B$2-1)</f>
        <v>20</v>
      </c>
      <c r="G17327" s="2" t="str">
        <f>IF(NOT(OR(
SUMPRODUCT(--ISNUMBER(SEARCH('Chapter 2 (Generated)'!$B$3:$V$3,INDEX(MyData,D17327, E17327+1))))&gt;0,
SUMPRODUCT(--ISNUMBER(SEARCH('Chapter 2 (Generated)'!$B$4:$V$4,INDEX(MyData,D17327, E17327+1))))&gt;0)),
"        " &amp; INDEX(MyData,D17327, E17327+1),
"    " &amp; INDEX(MyData,D17327, E17327+1))</f>
        <v xml:space="preserve">        -1,</v>
      </c>
    </row>
    <row r="17328" spans="4:7" x14ac:dyDescent="0.2">
      <c r="D17328" s="20">
        <f t="shared" si="270"/>
        <v>587</v>
      </c>
      <c r="E17328" s="20">
        <f>MIN(IF(MOD(ROWS($A$2:A17328),$A$2)=0,E17327+1, E17327), $B$2-1)</f>
        <v>20</v>
      </c>
      <c r="G17328" s="2" t="str">
        <f>IF(NOT(OR(
SUMPRODUCT(--ISNUMBER(SEARCH('Chapter 2 (Generated)'!$B$3:$V$3,INDEX(MyData,D17328, E17328+1))))&gt;0,
SUMPRODUCT(--ISNUMBER(SEARCH('Chapter 2 (Generated)'!$B$4:$V$4,INDEX(MyData,D17328, E17328+1))))&gt;0)),
"        " &amp; INDEX(MyData,D17328, E17328+1),
"    " &amp; INDEX(MyData,D17328, E17328+1))</f>
        <v xml:space="preserve">        -1,</v>
      </c>
    </row>
    <row r="17329" spans="4:7" x14ac:dyDescent="0.2">
      <c r="D17329" s="20">
        <f t="shared" si="270"/>
        <v>588</v>
      </c>
      <c r="E17329" s="20">
        <f>MIN(IF(MOD(ROWS($A$2:A17329),$A$2)=0,E17328+1, E17328), $B$2-1)</f>
        <v>20</v>
      </c>
      <c r="G17329" s="2" t="str">
        <f>IF(NOT(OR(
SUMPRODUCT(--ISNUMBER(SEARCH('Chapter 2 (Generated)'!$B$3:$V$3,INDEX(MyData,D17329, E17329+1))))&gt;0,
SUMPRODUCT(--ISNUMBER(SEARCH('Chapter 2 (Generated)'!$B$4:$V$4,INDEX(MyData,D17329, E17329+1))))&gt;0)),
"        " &amp; INDEX(MyData,D17329, E17329+1),
"    " &amp; INDEX(MyData,D17329, E17329+1))</f>
        <v xml:space="preserve">        -1,//585 </v>
      </c>
    </row>
    <row r="17330" spans="4:7" x14ac:dyDescent="0.2">
      <c r="D17330" s="20">
        <f t="shared" si="270"/>
        <v>589</v>
      </c>
      <c r="E17330" s="20">
        <f>MIN(IF(MOD(ROWS($A$2:A17330),$A$2)=0,E17329+1, E17329), $B$2-1)</f>
        <v>20</v>
      </c>
      <c r="G17330" s="2" t="str">
        <f>IF(NOT(OR(
SUMPRODUCT(--ISNUMBER(SEARCH('Chapter 2 (Generated)'!$B$3:$V$3,INDEX(MyData,D17330, E17330+1))))&gt;0,
SUMPRODUCT(--ISNUMBER(SEARCH('Chapter 2 (Generated)'!$B$4:$V$4,INDEX(MyData,D17330, E17330+1))))&gt;0)),
"        " &amp; INDEX(MyData,D17330, E17330+1),
"    " &amp; INDEX(MyData,D17330, E17330+1))</f>
        <v xml:space="preserve">        -1,</v>
      </c>
    </row>
    <row r="17331" spans="4:7" x14ac:dyDescent="0.2">
      <c r="D17331" s="20">
        <f t="shared" si="270"/>
        <v>590</v>
      </c>
      <c r="E17331" s="20">
        <f>MIN(IF(MOD(ROWS($A$2:A17331),$A$2)=0,E17330+1, E17330), $B$2-1)</f>
        <v>20</v>
      </c>
      <c r="G17331" s="2" t="str">
        <f>IF(NOT(OR(
SUMPRODUCT(--ISNUMBER(SEARCH('Chapter 2 (Generated)'!$B$3:$V$3,INDEX(MyData,D17331, E17331+1))))&gt;0,
SUMPRODUCT(--ISNUMBER(SEARCH('Chapter 2 (Generated)'!$B$4:$V$4,INDEX(MyData,D17331, E17331+1))))&gt;0)),
"        " &amp; INDEX(MyData,D17331, E17331+1),
"    " &amp; INDEX(MyData,D17331, E17331+1))</f>
        <v xml:space="preserve">        -1,</v>
      </c>
    </row>
    <row r="17332" spans="4:7" x14ac:dyDescent="0.2">
      <c r="D17332" s="20">
        <f t="shared" si="270"/>
        <v>591</v>
      </c>
      <c r="E17332" s="20">
        <f>MIN(IF(MOD(ROWS($A$2:A17332),$A$2)=0,E17331+1, E17331), $B$2-1)</f>
        <v>20</v>
      </c>
      <c r="G17332" s="2" t="str">
        <f>IF(NOT(OR(
SUMPRODUCT(--ISNUMBER(SEARCH('Chapter 2 (Generated)'!$B$3:$V$3,INDEX(MyData,D17332, E17332+1))))&gt;0,
SUMPRODUCT(--ISNUMBER(SEARCH('Chapter 2 (Generated)'!$B$4:$V$4,INDEX(MyData,D17332, E17332+1))))&gt;0)),
"        " &amp; INDEX(MyData,D17332, E17332+1),
"    " &amp; INDEX(MyData,D17332, E17332+1))</f>
        <v xml:space="preserve">        -1,</v>
      </c>
    </row>
    <row r="17333" spans="4:7" x14ac:dyDescent="0.2">
      <c r="D17333" s="20">
        <f t="shared" si="270"/>
        <v>592</v>
      </c>
      <c r="E17333" s="20">
        <f>MIN(IF(MOD(ROWS($A$2:A17333),$A$2)=0,E17332+1, E17332), $B$2-1)</f>
        <v>20</v>
      </c>
      <c r="G17333" s="2" t="str">
        <f>IF(NOT(OR(
SUMPRODUCT(--ISNUMBER(SEARCH('Chapter 2 (Generated)'!$B$3:$V$3,INDEX(MyData,D17333, E17333+1))))&gt;0,
SUMPRODUCT(--ISNUMBER(SEARCH('Chapter 2 (Generated)'!$B$4:$V$4,INDEX(MyData,D17333, E17333+1))))&gt;0)),
"        " &amp; INDEX(MyData,D17333, E17333+1),
"    " &amp; INDEX(MyData,D17333, E17333+1))</f>
        <v xml:space="preserve">        -1,</v>
      </c>
    </row>
    <row r="17334" spans="4:7" x14ac:dyDescent="0.2">
      <c r="D17334" s="20">
        <f t="shared" si="270"/>
        <v>593</v>
      </c>
      <c r="E17334" s="20">
        <f>MIN(IF(MOD(ROWS($A$2:A17334),$A$2)=0,E17333+1, E17333), $B$2-1)</f>
        <v>20</v>
      </c>
      <c r="G17334" s="2" t="str">
        <f>IF(NOT(OR(
SUMPRODUCT(--ISNUMBER(SEARCH('Chapter 2 (Generated)'!$B$3:$V$3,INDEX(MyData,D17334, E17334+1))))&gt;0,
SUMPRODUCT(--ISNUMBER(SEARCH('Chapter 2 (Generated)'!$B$4:$V$4,INDEX(MyData,D17334, E17334+1))))&gt;0)),
"        " &amp; INDEX(MyData,D17334, E17334+1),
"    " &amp; INDEX(MyData,D17334, E17334+1))</f>
        <v xml:space="preserve">        -1,//590 </v>
      </c>
    </row>
    <row r="17335" spans="4:7" x14ac:dyDescent="0.2">
      <c r="D17335" s="20">
        <f t="shared" si="270"/>
        <v>594</v>
      </c>
      <c r="E17335" s="20">
        <f>MIN(IF(MOD(ROWS($A$2:A17335),$A$2)=0,E17334+1, E17334), $B$2-1)</f>
        <v>20</v>
      </c>
      <c r="G17335" s="2" t="str">
        <f>IF(NOT(OR(
SUMPRODUCT(--ISNUMBER(SEARCH('Chapter 2 (Generated)'!$B$3:$V$3,INDEX(MyData,D17335, E17335+1))))&gt;0,
SUMPRODUCT(--ISNUMBER(SEARCH('Chapter 2 (Generated)'!$B$4:$V$4,INDEX(MyData,D17335, E17335+1))))&gt;0)),
"        " &amp; INDEX(MyData,D17335, E17335+1),
"    " &amp; INDEX(MyData,D17335, E17335+1))</f>
        <v xml:space="preserve">        -1,</v>
      </c>
    </row>
    <row r="17336" spans="4:7" x14ac:dyDescent="0.2">
      <c r="D17336" s="20">
        <f t="shared" si="270"/>
        <v>595</v>
      </c>
      <c r="E17336" s="20">
        <f>MIN(IF(MOD(ROWS($A$2:A17336),$A$2)=0,E17335+1, E17335), $B$2-1)</f>
        <v>20</v>
      </c>
      <c r="G17336" s="2" t="str">
        <f>IF(NOT(OR(
SUMPRODUCT(--ISNUMBER(SEARCH('Chapter 2 (Generated)'!$B$3:$V$3,INDEX(MyData,D17336, E17336+1))))&gt;0,
SUMPRODUCT(--ISNUMBER(SEARCH('Chapter 2 (Generated)'!$B$4:$V$4,INDEX(MyData,D17336, E17336+1))))&gt;0)),
"        " &amp; INDEX(MyData,D17336, E17336+1),
"    " &amp; INDEX(MyData,D17336, E17336+1))</f>
        <v xml:space="preserve">        -1,</v>
      </c>
    </row>
    <row r="17337" spans="4:7" x14ac:dyDescent="0.2">
      <c r="D17337" s="20">
        <f t="shared" si="270"/>
        <v>596</v>
      </c>
      <c r="E17337" s="20">
        <f>MIN(IF(MOD(ROWS($A$2:A17337),$A$2)=0,E17336+1, E17336), $B$2-1)</f>
        <v>20</v>
      </c>
      <c r="G17337" s="2" t="str">
        <f>IF(NOT(OR(
SUMPRODUCT(--ISNUMBER(SEARCH('Chapter 2 (Generated)'!$B$3:$V$3,INDEX(MyData,D17337, E17337+1))))&gt;0,
SUMPRODUCT(--ISNUMBER(SEARCH('Chapter 2 (Generated)'!$B$4:$V$4,INDEX(MyData,D17337, E17337+1))))&gt;0)),
"        " &amp; INDEX(MyData,D17337, E17337+1),
"    " &amp; INDEX(MyData,D17337, E17337+1))</f>
        <v xml:space="preserve">        -1,//593 Try to find Axel!</v>
      </c>
    </row>
    <row r="17338" spans="4:7" x14ac:dyDescent="0.2">
      <c r="D17338" s="20">
        <f t="shared" si="270"/>
        <v>597</v>
      </c>
      <c r="E17338" s="20">
        <f>MIN(IF(MOD(ROWS($A$2:A17338),$A$2)=0,E17337+1, E17337), $B$2-1)</f>
        <v>20</v>
      </c>
      <c r="G17338" s="2" t="str">
        <f>IF(NOT(OR(
SUMPRODUCT(--ISNUMBER(SEARCH('Chapter 2 (Generated)'!$B$3:$V$3,INDEX(MyData,D17338, E17338+1))))&gt;0,
SUMPRODUCT(--ISNUMBER(SEARCH('Chapter 2 (Generated)'!$B$4:$V$4,INDEX(MyData,D17338, E17338+1))))&gt;0)),
"        " &amp; INDEX(MyData,D17338, E17338+1),
"    " &amp; INDEX(MyData,D17338, E17338+1))</f>
        <v xml:space="preserve">        -1,//594 Explore the school and talk to your classmates!</v>
      </c>
    </row>
    <row r="17339" spans="4:7" x14ac:dyDescent="0.2">
      <c r="D17339" s="20">
        <f t="shared" si="270"/>
        <v>598</v>
      </c>
      <c r="E17339" s="20">
        <f>MIN(IF(MOD(ROWS($A$2:A17339),$A$2)=0,E17338+1, E17338), $B$2-1)</f>
        <v>20</v>
      </c>
      <c r="G17339" s="2" t="str">
        <f>IF(NOT(OR(
SUMPRODUCT(--ISNUMBER(SEARCH('Chapter 2 (Generated)'!$B$3:$V$3,INDEX(MyData,D17339, E17339+1))))&gt;0,
SUMPRODUCT(--ISNUMBER(SEARCH('Chapter 2 (Generated)'!$B$4:$V$4,INDEX(MyData,D17339, E17339+1))))&gt;0)),
"        " &amp; INDEX(MyData,D17339, E17339+1),
"    " &amp; INDEX(MyData,D17339, E17339+1))</f>
        <v xml:space="preserve">        -1,//595 </v>
      </c>
    </row>
    <row r="17340" spans="4:7" x14ac:dyDescent="0.2">
      <c r="D17340" s="20">
        <f t="shared" si="270"/>
        <v>599</v>
      </c>
      <c r="E17340" s="20">
        <f>MIN(IF(MOD(ROWS($A$2:A17340),$A$2)=0,E17339+1, E17339), $B$2-1)</f>
        <v>20</v>
      </c>
      <c r="G17340" s="2" t="str">
        <f>IF(NOT(OR(
SUMPRODUCT(--ISNUMBER(SEARCH('Chapter 2 (Generated)'!$B$3:$V$3,INDEX(MyData,D17340, E17340+1))))&gt;0,
SUMPRODUCT(--ISNUMBER(SEARCH('Chapter 2 (Generated)'!$B$4:$V$4,INDEX(MyData,D17340, E17340+1))))&gt;0)),
"        " &amp; INDEX(MyData,D17340, E17340+1),
"    " &amp; INDEX(MyData,D17340, E17340+1))</f>
        <v xml:space="preserve">        -1,</v>
      </c>
    </row>
    <row r="17341" spans="4:7" x14ac:dyDescent="0.2">
      <c r="D17341" s="20">
        <f t="shared" si="270"/>
        <v>600</v>
      </c>
      <c r="E17341" s="20">
        <f>MIN(IF(MOD(ROWS($A$2:A17341),$A$2)=0,E17340+1, E17340), $B$2-1)</f>
        <v>20</v>
      </c>
      <c r="G17341" s="2" t="str">
        <f>IF(NOT(OR(
SUMPRODUCT(--ISNUMBER(SEARCH('Chapter 2 (Generated)'!$B$3:$V$3,INDEX(MyData,D17341, E17341+1))))&gt;0,
SUMPRODUCT(--ISNUMBER(SEARCH('Chapter 2 (Generated)'!$B$4:$V$4,INDEX(MyData,D17341, E17341+1))))&gt;0)),
"        " &amp; INDEX(MyData,D17341, E17341+1),
"    " &amp; INDEX(MyData,D17341, E17341+1))</f>
        <v xml:space="preserve">        -1,</v>
      </c>
    </row>
    <row r="17342" spans="4:7" x14ac:dyDescent="0.2">
      <c r="D17342" s="20">
        <f t="shared" si="270"/>
        <v>601</v>
      </c>
      <c r="E17342" s="20">
        <f>MIN(IF(MOD(ROWS($A$2:A17342),$A$2)=0,E17341+1, E17341), $B$2-1)</f>
        <v>20</v>
      </c>
      <c r="G17342" s="2" t="str">
        <f>IF(NOT(OR(
SUMPRODUCT(--ISNUMBER(SEARCH('Chapter 2 (Generated)'!$B$3:$V$3,INDEX(MyData,D17342, E17342+1))))&gt;0,
SUMPRODUCT(--ISNUMBER(SEARCH('Chapter 2 (Generated)'!$B$4:$V$4,INDEX(MyData,D17342, E17342+1))))&gt;0)),
"        " &amp; INDEX(MyData,D17342, E17342+1),
"    " &amp; INDEX(MyData,D17342, E17342+1))</f>
        <v xml:space="preserve">        -1,</v>
      </c>
    </row>
    <row r="17343" spans="4:7" x14ac:dyDescent="0.2">
      <c r="D17343" s="20">
        <f t="shared" si="270"/>
        <v>602</v>
      </c>
      <c r="E17343" s="20">
        <f>MIN(IF(MOD(ROWS($A$2:A17343),$A$2)=0,E17342+1, E17342), $B$2-1)</f>
        <v>20</v>
      </c>
      <c r="G17343" s="2" t="str">
        <f>IF(NOT(OR(
SUMPRODUCT(--ISNUMBER(SEARCH('Chapter 2 (Generated)'!$B$3:$V$3,INDEX(MyData,D17343, E17343+1))))&gt;0,
SUMPRODUCT(--ISNUMBER(SEARCH('Chapter 2 (Generated)'!$B$4:$V$4,INDEX(MyData,D17343, E17343+1))))&gt;0)),
"        " &amp; INDEX(MyData,D17343, E17343+1),
"    " &amp; INDEX(MyData,D17343, E17343+1))</f>
        <v xml:space="preserve">        -1,</v>
      </c>
    </row>
    <row r="17344" spans="4:7" x14ac:dyDescent="0.2">
      <c r="D17344" s="20">
        <f t="shared" si="270"/>
        <v>603</v>
      </c>
      <c r="E17344" s="20">
        <f>MIN(IF(MOD(ROWS($A$2:A17344),$A$2)=0,E17343+1, E17343), $B$2-1)</f>
        <v>20</v>
      </c>
      <c r="G17344" s="2" t="str">
        <f>IF(NOT(OR(
SUMPRODUCT(--ISNUMBER(SEARCH('Chapter 2 (Generated)'!$B$3:$V$3,INDEX(MyData,D17344, E17344+1))))&gt;0,
SUMPRODUCT(--ISNUMBER(SEARCH('Chapter 2 (Generated)'!$B$4:$V$4,INDEX(MyData,D17344, E17344+1))))&gt;0)),
"        " &amp; INDEX(MyData,D17344, E17344+1),
"    " &amp; INDEX(MyData,D17344, E17344+1))</f>
        <v xml:space="preserve">        -1,//600 </v>
      </c>
    </row>
    <row r="17345" spans="4:7" x14ac:dyDescent="0.2">
      <c r="D17345" s="20">
        <f t="shared" si="270"/>
        <v>604</v>
      </c>
      <c r="E17345" s="20">
        <f>MIN(IF(MOD(ROWS($A$2:A17345),$A$2)=0,E17344+1, E17344), $B$2-1)</f>
        <v>20</v>
      </c>
      <c r="G17345" s="2" t="str">
        <f>IF(NOT(OR(
SUMPRODUCT(--ISNUMBER(SEARCH('Chapter 2 (Generated)'!$B$3:$V$3,INDEX(MyData,D17345, E17345+1))))&gt;0,
SUMPRODUCT(--ISNUMBER(SEARCH('Chapter 2 (Generated)'!$B$4:$V$4,INDEX(MyData,D17345, E17345+1))))&gt;0)),
"        " &amp; INDEX(MyData,D17345, E17345+1),
"    " &amp; INDEX(MyData,D17345, E17345+1))</f>
        <v xml:space="preserve">        -1,</v>
      </c>
    </row>
    <row r="17346" spans="4:7" x14ac:dyDescent="0.2">
      <c r="D17346" s="20">
        <f t="shared" ref="D17346:D17409" si="271">MOD(ROW(D17345)-1+ROWS(MyData),ROWS(MyData))+1</f>
        <v>605</v>
      </c>
      <c r="E17346" s="20">
        <f>MIN(IF(MOD(ROWS($A$2:A17346),$A$2)=0,E17345+1, E17345), $B$2-1)</f>
        <v>20</v>
      </c>
      <c r="G17346" s="2" t="str">
        <f>IF(NOT(OR(
SUMPRODUCT(--ISNUMBER(SEARCH('Chapter 2 (Generated)'!$B$3:$V$3,INDEX(MyData,D17346, E17346+1))))&gt;0,
SUMPRODUCT(--ISNUMBER(SEARCH('Chapter 2 (Generated)'!$B$4:$V$4,INDEX(MyData,D17346, E17346+1))))&gt;0)),
"        " &amp; INDEX(MyData,D17346, E17346+1),
"    " &amp; INDEX(MyData,D17346, E17346+1))</f>
        <v xml:space="preserve">        -1,</v>
      </c>
    </row>
    <row r="17347" spans="4:7" x14ac:dyDescent="0.2">
      <c r="D17347" s="20">
        <f t="shared" si="271"/>
        <v>606</v>
      </c>
      <c r="E17347" s="20">
        <f>MIN(IF(MOD(ROWS($A$2:A17347),$A$2)=0,E17346+1, E17346), $B$2-1)</f>
        <v>20</v>
      </c>
      <c r="G17347" s="2" t="str">
        <f>IF(NOT(OR(
SUMPRODUCT(--ISNUMBER(SEARCH('Chapter 2 (Generated)'!$B$3:$V$3,INDEX(MyData,D17347, E17347+1))))&gt;0,
SUMPRODUCT(--ISNUMBER(SEARCH('Chapter 2 (Generated)'!$B$4:$V$4,INDEX(MyData,D17347, E17347+1))))&gt;0)),
"        " &amp; INDEX(MyData,D17347, E17347+1),
"    " &amp; INDEX(MyData,D17347, E17347+1))</f>
        <v xml:space="preserve">        -1,</v>
      </c>
    </row>
    <row r="17348" spans="4:7" x14ac:dyDescent="0.2">
      <c r="D17348" s="20">
        <f t="shared" si="271"/>
        <v>607</v>
      </c>
      <c r="E17348" s="20">
        <f>MIN(IF(MOD(ROWS($A$2:A17348),$A$2)=0,E17347+1, E17347), $B$2-1)</f>
        <v>20</v>
      </c>
      <c r="G17348" s="2" t="str">
        <f>IF(NOT(OR(
SUMPRODUCT(--ISNUMBER(SEARCH('Chapter 2 (Generated)'!$B$3:$V$3,INDEX(MyData,D17348, E17348+1))))&gt;0,
SUMPRODUCT(--ISNUMBER(SEARCH('Chapter 2 (Generated)'!$B$4:$V$4,INDEX(MyData,D17348, E17348+1))))&gt;0)),
"        " &amp; INDEX(MyData,D17348, E17348+1),
"    " &amp; INDEX(MyData,D17348, E17348+1))</f>
        <v xml:space="preserve">        -1,</v>
      </c>
    </row>
    <row r="17349" spans="4:7" x14ac:dyDescent="0.2">
      <c r="D17349" s="20">
        <f t="shared" si="271"/>
        <v>608</v>
      </c>
      <c r="E17349" s="20">
        <f>MIN(IF(MOD(ROWS($A$2:A17349),$A$2)=0,E17348+1, E17348), $B$2-1)</f>
        <v>20</v>
      </c>
      <c r="G17349" s="2" t="str">
        <f>IF(NOT(OR(
SUMPRODUCT(--ISNUMBER(SEARCH('Chapter 2 (Generated)'!$B$3:$V$3,INDEX(MyData,D17349, E17349+1))))&gt;0,
SUMPRODUCT(--ISNUMBER(SEARCH('Chapter 2 (Generated)'!$B$4:$V$4,INDEX(MyData,D17349, E17349+1))))&gt;0)),
"        " &amp; INDEX(MyData,D17349, E17349+1),
"    " &amp; INDEX(MyData,D17349, E17349+1))</f>
        <v xml:space="preserve">        -1,//605 </v>
      </c>
    </row>
    <row r="17350" spans="4:7" x14ac:dyDescent="0.2">
      <c r="D17350" s="20">
        <f t="shared" si="271"/>
        <v>609</v>
      </c>
      <c r="E17350" s="20">
        <f>MIN(IF(MOD(ROWS($A$2:A17350),$A$2)=0,E17349+1, E17349), $B$2-1)</f>
        <v>20</v>
      </c>
      <c r="G17350" s="2" t="str">
        <f>IF(NOT(OR(
SUMPRODUCT(--ISNUMBER(SEARCH('Chapter 2 (Generated)'!$B$3:$V$3,INDEX(MyData,D17350, E17350+1))))&gt;0,
SUMPRODUCT(--ISNUMBER(SEARCH('Chapter 2 (Generated)'!$B$4:$V$4,INDEX(MyData,D17350, E17350+1))))&gt;0)),
"        " &amp; INDEX(MyData,D17350, E17350+1),
"    " &amp; INDEX(MyData,D17350, E17350+1))</f>
        <v xml:space="preserve">        -1,</v>
      </c>
    </row>
    <row r="17351" spans="4:7" x14ac:dyDescent="0.2">
      <c r="D17351" s="20">
        <f t="shared" si="271"/>
        <v>610</v>
      </c>
      <c r="E17351" s="20">
        <f>MIN(IF(MOD(ROWS($A$2:A17351),$A$2)=0,E17350+1, E17350), $B$2-1)</f>
        <v>20</v>
      </c>
      <c r="G17351" s="2" t="str">
        <f>IF(NOT(OR(
SUMPRODUCT(--ISNUMBER(SEARCH('Chapter 2 (Generated)'!$B$3:$V$3,INDEX(MyData,D17351, E17351+1))))&gt;0,
SUMPRODUCT(--ISNUMBER(SEARCH('Chapter 2 (Generated)'!$B$4:$V$4,INDEX(MyData,D17351, E17351+1))))&gt;0)),
"        " &amp; INDEX(MyData,D17351, E17351+1),
"    " &amp; INDEX(MyData,D17351, E17351+1))</f>
        <v xml:space="preserve">        -1,</v>
      </c>
    </row>
    <row r="17352" spans="4:7" x14ac:dyDescent="0.2">
      <c r="D17352" s="20">
        <f t="shared" si="271"/>
        <v>611</v>
      </c>
      <c r="E17352" s="20">
        <f>MIN(IF(MOD(ROWS($A$2:A17352),$A$2)=0,E17351+1, E17351), $B$2-1)</f>
        <v>20</v>
      </c>
      <c r="G17352" s="2" t="str">
        <f>IF(NOT(OR(
SUMPRODUCT(--ISNUMBER(SEARCH('Chapter 2 (Generated)'!$B$3:$V$3,INDEX(MyData,D17352, E17352+1))))&gt;0,
SUMPRODUCT(--ISNUMBER(SEARCH('Chapter 2 (Generated)'!$B$4:$V$4,INDEX(MyData,D17352, E17352+1))))&gt;0)),
"        " &amp; INDEX(MyData,D17352, E17352+1),
"    " &amp; INDEX(MyData,D17352, E17352+1))</f>
        <v xml:space="preserve">        -1,//608 POPUP</v>
      </c>
    </row>
    <row r="17353" spans="4:7" x14ac:dyDescent="0.2">
      <c r="D17353" s="20">
        <f t="shared" si="271"/>
        <v>612</v>
      </c>
      <c r="E17353" s="20">
        <f>MIN(IF(MOD(ROWS($A$2:A17353),$A$2)=0,E17352+1, E17352), $B$2-1)</f>
        <v>20</v>
      </c>
      <c r="G17353" s="2" t="str">
        <f>IF(NOT(OR(
SUMPRODUCT(--ISNUMBER(SEARCH('Chapter 2 (Generated)'!$B$3:$V$3,INDEX(MyData,D17353, E17353+1))))&gt;0,
SUMPRODUCT(--ISNUMBER(SEARCH('Chapter 2 (Generated)'!$B$4:$V$4,INDEX(MyData,D17353, E17353+1))))&gt;0)),
"        " &amp; INDEX(MyData,D17353, E17353+1),
"    " &amp; INDEX(MyData,D17353, E17353+1))</f>
        <v xml:space="preserve">        -1,</v>
      </c>
    </row>
    <row r="17354" spans="4:7" x14ac:dyDescent="0.2">
      <c r="D17354" s="20">
        <f t="shared" si="271"/>
        <v>613</v>
      </c>
      <c r="E17354" s="20">
        <f>MIN(IF(MOD(ROWS($A$2:A17354),$A$2)=0,E17353+1, E17353), $B$2-1)</f>
        <v>20</v>
      </c>
      <c r="G17354" s="2" t="str">
        <f>IF(NOT(OR(
SUMPRODUCT(--ISNUMBER(SEARCH('Chapter 2 (Generated)'!$B$3:$V$3,INDEX(MyData,D17354, E17354+1))))&gt;0,
SUMPRODUCT(--ISNUMBER(SEARCH('Chapter 2 (Generated)'!$B$4:$V$4,INDEX(MyData,D17354, E17354+1))))&gt;0)),
"        " &amp; INDEX(MyData,D17354, E17354+1),
"    " &amp; INDEX(MyData,D17354, E17354+1))</f>
        <v xml:space="preserve">        -1,//610 </v>
      </c>
    </row>
    <row r="17355" spans="4:7" x14ac:dyDescent="0.2">
      <c r="D17355" s="20">
        <f t="shared" si="271"/>
        <v>614</v>
      </c>
      <c r="E17355" s="20">
        <f>MIN(IF(MOD(ROWS($A$2:A17355),$A$2)=0,E17354+1, E17354), $B$2-1)</f>
        <v>20</v>
      </c>
      <c r="G17355" s="2" t="str">
        <f>IF(NOT(OR(
SUMPRODUCT(--ISNUMBER(SEARCH('Chapter 2 (Generated)'!$B$3:$V$3,INDEX(MyData,D17355, E17355+1))))&gt;0,
SUMPRODUCT(--ISNUMBER(SEARCH('Chapter 2 (Generated)'!$B$4:$V$4,INDEX(MyData,D17355, E17355+1))))&gt;0)),
"        " &amp; INDEX(MyData,D17355, E17355+1),
"    " &amp; INDEX(MyData,D17355, E17355+1))</f>
        <v xml:space="preserve">        -1,//611 Objective Complete: Go to Classroom 2</v>
      </c>
    </row>
    <row r="17356" spans="4:7" x14ac:dyDescent="0.2">
      <c r="D17356" s="20">
        <f t="shared" si="271"/>
        <v>615</v>
      </c>
      <c r="E17356" s="20">
        <f>MIN(IF(MOD(ROWS($A$2:A17356),$A$2)=0,E17355+1, E17355), $B$2-1)</f>
        <v>20</v>
      </c>
      <c r="G17356" s="2" t="str">
        <f>IF(NOT(OR(
SUMPRODUCT(--ISNUMBER(SEARCH('Chapter 2 (Generated)'!$B$3:$V$3,INDEX(MyData,D17356, E17356+1))))&gt;0,
SUMPRODUCT(--ISNUMBER(SEARCH('Chapter 2 (Generated)'!$B$4:$V$4,INDEX(MyData,D17356, E17356+1))))&gt;0)),
"        " &amp; INDEX(MyData,D17356, E17356+1),
"    " &amp; INDEX(MyData,D17356, E17356+1))</f>
        <v xml:space="preserve">        -1,</v>
      </c>
    </row>
    <row r="17357" spans="4:7" x14ac:dyDescent="0.2">
      <c r="D17357" s="20">
        <f t="shared" si="271"/>
        <v>616</v>
      </c>
      <c r="E17357" s="20">
        <f>MIN(IF(MOD(ROWS($A$2:A17357),$A$2)=0,E17356+1, E17356), $B$2-1)</f>
        <v>20</v>
      </c>
      <c r="G17357" s="2" t="str">
        <f>IF(NOT(OR(
SUMPRODUCT(--ISNUMBER(SEARCH('Chapter 2 (Generated)'!$B$3:$V$3,INDEX(MyData,D17357, E17357+1))))&gt;0,
SUMPRODUCT(--ISNUMBER(SEARCH('Chapter 2 (Generated)'!$B$4:$V$4,INDEX(MyData,D17357, E17357+1))))&gt;0)),
"        " &amp; INDEX(MyData,D17357, E17357+1),
"    " &amp; INDEX(MyData,D17357, E17357+1))</f>
        <v xml:space="preserve">        -1,</v>
      </c>
    </row>
    <row r="17358" spans="4:7" x14ac:dyDescent="0.2">
      <c r="D17358" s="20">
        <f t="shared" si="271"/>
        <v>617</v>
      </c>
      <c r="E17358" s="20">
        <f>MIN(IF(MOD(ROWS($A$2:A17358),$A$2)=0,E17357+1, E17357), $B$2-1)</f>
        <v>20</v>
      </c>
      <c r="G17358" s="2" t="str">
        <f>IF(NOT(OR(
SUMPRODUCT(--ISNUMBER(SEARCH('Chapter 2 (Generated)'!$B$3:$V$3,INDEX(MyData,D17358, E17358+1))))&gt;0,
SUMPRODUCT(--ISNUMBER(SEARCH('Chapter 2 (Generated)'!$B$4:$V$4,INDEX(MyData,D17358, E17358+1))))&gt;0)),
"        " &amp; INDEX(MyData,D17358, E17358+1),
"    " &amp; INDEX(MyData,D17358, E17358+1))</f>
        <v xml:space="preserve">        -1,</v>
      </c>
    </row>
    <row r="17359" spans="4:7" x14ac:dyDescent="0.2">
      <c r="D17359" s="20">
        <f t="shared" si="271"/>
        <v>618</v>
      </c>
      <c r="E17359" s="20">
        <f>MIN(IF(MOD(ROWS($A$2:A17359),$A$2)=0,E17358+1, E17358), $B$2-1)</f>
        <v>20</v>
      </c>
      <c r="G17359" s="2" t="str">
        <f>IF(NOT(OR(
SUMPRODUCT(--ISNUMBER(SEARCH('Chapter 2 (Generated)'!$B$3:$V$3,INDEX(MyData,D17359, E17359+1))))&gt;0,
SUMPRODUCT(--ISNUMBER(SEARCH('Chapter 2 (Generated)'!$B$4:$V$4,INDEX(MyData,D17359, E17359+1))))&gt;0)),
"        " &amp; INDEX(MyData,D17359, E17359+1),
"    " &amp; INDEX(MyData,D17359, E17359+1))</f>
        <v xml:space="preserve">        -1,//615 </v>
      </c>
    </row>
    <row r="17360" spans="4:7" x14ac:dyDescent="0.2">
      <c r="D17360" s="20">
        <f t="shared" si="271"/>
        <v>619</v>
      </c>
      <c r="E17360" s="20">
        <f>MIN(IF(MOD(ROWS($A$2:A17360),$A$2)=0,E17359+1, E17359), $B$2-1)</f>
        <v>20</v>
      </c>
      <c r="G17360" s="2" t="str">
        <f>IF(NOT(OR(
SUMPRODUCT(--ISNUMBER(SEARCH('Chapter 2 (Generated)'!$B$3:$V$3,INDEX(MyData,D17360, E17360+1))))&gt;0,
SUMPRODUCT(--ISNUMBER(SEARCH('Chapter 2 (Generated)'!$B$4:$V$4,INDEX(MyData,D17360, E17360+1))))&gt;0)),
"        " &amp; INDEX(MyData,D17360, E17360+1),
"    " &amp; INDEX(MyData,D17360, E17360+1))</f>
        <v xml:space="preserve">        -1,</v>
      </c>
    </row>
    <row r="17361" spans="4:7" x14ac:dyDescent="0.2">
      <c r="D17361" s="20">
        <f t="shared" si="271"/>
        <v>620</v>
      </c>
      <c r="E17361" s="20">
        <f>MIN(IF(MOD(ROWS($A$2:A17361),$A$2)=0,E17360+1, E17360), $B$2-1)</f>
        <v>20</v>
      </c>
      <c r="G17361" s="2" t="str">
        <f>IF(NOT(OR(
SUMPRODUCT(--ISNUMBER(SEARCH('Chapter 2 (Generated)'!$B$3:$V$3,INDEX(MyData,D17361, E17361+1))))&gt;0,
SUMPRODUCT(--ISNUMBER(SEARCH('Chapter 2 (Generated)'!$B$4:$V$4,INDEX(MyData,D17361, E17361+1))))&gt;0)),
"        " &amp; INDEX(MyData,D17361, E17361+1),
"    " &amp; INDEX(MyData,D17361, E17361+1))</f>
        <v xml:space="preserve">        -1,</v>
      </c>
    </row>
    <row r="17362" spans="4:7" x14ac:dyDescent="0.2">
      <c r="D17362" s="20">
        <f t="shared" si="271"/>
        <v>621</v>
      </c>
      <c r="E17362" s="20">
        <f>MIN(IF(MOD(ROWS($A$2:A17362),$A$2)=0,E17361+1, E17361), $B$2-1)</f>
        <v>20</v>
      </c>
      <c r="G17362" s="2" t="str">
        <f>IF(NOT(OR(
SUMPRODUCT(--ISNUMBER(SEARCH('Chapter 2 (Generated)'!$B$3:$V$3,INDEX(MyData,D17362, E17362+1))))&gt;0,
SUMPRODUCT(--ISNUMBER(SEARCH('Chapter 2 (Generated)'!$B$4:$V$4,INDEX(MyData,D17362, E17362+1))))&gt;0)),
"        " &amp; INDEX(MyData,D17362, E17362+1),
"    " &amp; INDEX(MyData,D17362, E17362+1))</f>
        <v xml:space="preserve">        -1,</v>
      </c>
    </row>
    <row r="17363" spans="4:7" x14ac:dyDescent="0.2">
      <c r="D17363" s="20">
        <f t="shared" si="271"/>
        <v>622</v>
      </c>
      <c r="E17363" s="20">
        <f>MIN(IF(MOD(ROWS($A$2:A17363),$A$2)=0,E17362+1, E17362), $B$2-1)</f>
        <v>20</v>
      </c>
      <c r="G17363" s="2" t="str">
        <f>IF(NOT(OR(
SUMPRODUCT(--ISNUMBER(SEARCH('Chapter 2 (Generated)'!$B$3:$V$3,INDEX(MyData,D17363, E17363+1))))&gt;0,
SUMPRODUCT(--ISNUMBER(SEARCH('Chapter 2 (Generated)'!$B$4:$V$4,INDEX(MyData,D17363, E17363+1))))&gt;0)),
"        " &amp; INDEX(MyData,D17363, E17363+1),
"    " &amp; INDEX(MyData,D17363, E17363+1))</f>
        <v xml:space="preserve">        -1,</v>
      </c>
    </row>
    <row r="17364" spans="4:7" x14ac:dyDescent="0.2">
      <c r="D17364" s="20">
        <f t="shared" si="271"/>
        <v>623</v>
      </c>
      <c r="E17364" s="20">
        <f>MIN(IF(MOD(ROWS($A$2:A17364),$A$2)=0,E17363+1, E17363), $B$2-1)</f>
        <v>20</v>
      </c>
      <c r="G17364" s="2" t="str">
        <f>IF(NOT(OR(
SUMPRODUCT(--ISNUMBER(SEARCH('Chapter 2 (Generated)'!$B$3:$V$3,INDEX(MyData,D17364, E17364+1))))&gt;0,
SUMPRODUCT(--ISNUMBER(SEARCH('Chapter 2 (Generated)'!$B$4:$V$4,INDEX(MyData,D17364, E17364+1))))&gt;0)),
"        " &amp; INDEX(MyData,D17364, E17364+1),
"    " &amp; INDEX(MyData,D17364, E17364+1))</f>
        <v xml:space="preserve">        -1,//620 </v>
      </c>
    </row>
    <row r="17365" spans="4:7" x14ac:dyDescent="0.2">
      <c r="D17365" s="20">
        <f t="shared" si="271"/>
        <v>624</v>
      </c>
      <c r="E17365" s="20">
        <f>MIN(IF(MOD(ROWS($A$2:A17365),$A$2)=0,E17364+1, E17364), $B$2-1)</f>
        <v>20</v>
      </c>
      <c r="G17365" s="2" t="str">
        <f>IF(NOT(OR(
SUMPRODUCT(--ISNUMBER(SEARCH('Chapter 2 (Generated)'!$B$3:$V$3,INDEX(MyData,D17365, E17365+1))))&gt;0,
SUMPRODUCT(--ISNUMBER(SEARCH('Chapter 2 (Generated)'!$B$4:$V$4,INDEX(MyData,D17365, E17365+1))))&gt;0)),
"        " &amp; INDEX(MyData,D17365, E17365+1),
"    " &amp; INDEX(MyData,D17365, E17365+1))</f>
        <v xml:space="preserve">        -1,</v>
      </c>
    </row>
    <row r="17366" spans="4:7" x14ac:dyDescent="0.2">
      <c r="D17366" s="20">
        <f t="shared" si="271"/>
        <v>625</v>
      </c>
      <c r="E17366" s="20">
        <f>MIN(IF(MOD(ROWS($A$2:A17366),$A$2)=0,E17365+1, E17365), $B$2-1)</f>
        <v>20</v>
      </c>
      <c r="G17366" s="2" t="str">
        <f>IF(NOT(OR(
SUMPRODUCT(--ISNUMBER(SEARCH('Chapter 2 (Generated)'!$B$3:$V$3,INDEX(MyData,D17366, E17366+1))))&gt;0,
SUMPRODUCT(--ISNUMBER(SEARCH('Chapter 2 (Generated)'!$B$4:$V$4,INDEX(MyData,D17366, E17366+1))))&gt;0)),
"        " &amp; INDEX(MyData,D17366, E17366+1),
"    " &amp; INDEX(MyData,D17366, E17366+1))</f>
        <v xml:space="preserve">        -1,</v>
      </c>
    </row>
    <row r="17367" spans="4:7" x14ac:dyDescent="0.2">
      <c r="D17367" s="20">
        <f t="shared" si="271"/>
        <v>626</v>
      </c>
      <c r="E17367" s="20">
        <f>MIN(IF(MOD(ROWS($A$2:A17367),$A$2)=0,E17366+1, E17366), $B$2-1)</f>
        <v>20</v>
      </c>
      <c r="G17367" s="2" t="str">
        <f>IF(NOT(OR(
SUMPRODUCT(--ISNUMBER(SEARCH('Chapter 2 (Generated)'!$B$3:$V$3,INDEX(MyData,D17367, E17367+1))))&gt;0,
SUMPRODUCT(--ISNUMBER(SEARCH('Chapter 2 (Generated)'!$B$4:$V$4,INDEX(MyData,D17367, E17367+1))))&gt;0)),
"        " &amp; INDEX(MyData,D17367, E17367+1),
"    " &amp; INDEX(MyData,D17367, E17367+1))</f>
        <v xml:space="preserve">        -1,</v>
      </c>
    </row>
    <row r="17368" spans="4:7" x14ac:dyDescent="0.2">
      <c r="D17368" s="20">
        <f t="shared" si="271"/>
        <v>627</v>
      </c>
      <c r="E17368" s="20">
        <f>MIN(IF(MOD(ROWS($A$2:A17368),$A$2)=0,E17367+1, E17367), $B$2-1)</f>
        <v>20</v>
      </c>
      <c r="G17368" s="2" t="str">
        <f>IF(NOT(OR(
SUMPRODUCT(--ISNUMBER(SEARCH('Chapter 2 (Generated)'!$B$3:$V$3,INDEX(MyData,D17368, E17368+1))))&gt;0,
SUMPRODUCT(--ISNUMBER(SEARCH('Chapter 2 (Generated)'!$B$4:$V$4,INDEX(MyData,D17368, E17368+1))))&gt;0)),
"        " &amp; INDEX(MyData,D17368, E17368+1),
"    " &amp; INDEX(MyData,D17368, E17368+1))</f>
        <v xml:space="preserve">        -1,</v>
      </c>
    </row>
    <row r="17369" spans="4:7" x14ac:dyDescent="0.2">
      <c r="D17369" s="20">
        <f t="shared" si="271"/>
        <v>628</v>
      </c>
      <c r="E17369" s="20">
        <f>MIN(IF(MOD(ROWS($A$2:A17369),$A$2)=0,E17368+1, E17368), $B$2-1)</f>
        <v>20</v>
      </c>
      <c r="G17369" s="2" t="str">
        <f>IF(NOT(OR(
SUMPRODUCT(--ISNUMBER(SEARCH('Chapter 2 (Generated)'!$B$3:$V$3,INDEX(MyData,D17369, E17369+1))))&gt;0,
SUMPRODUCT(--ISNUMBER(SEARCH('Chapter 2 (Generated)'!$B$4:$V$4,INDEX(MyData,D17369, E17369+1))))&gt;0)),
"        " &amp; INDEX(MyData,D17369, E17369+1),
"    " &amp; INDEX(MyData,D17369, E17369+1))</f>
        <v xml:space="preserve">        -1,//625 </v>
      </c>
    </row>
    <row r="17370" spans="4:7" x14ac:dyDescent="0.2">
      <c r="D17370" s="20">
        <f t="shared" si="271"/>
        <v>629</v>
      </c>
      <c r="E17370" s="20">
        <f>MIN(IF(MOD(ROWS($A$2:A17370),$A$2)=0,E17369+1, E17369), $B$2-1)</f>
        <v>20</v>
      </c>
      <c r="G17370" s="2" t="str">
        <f>IF(NOT(OR(
SUMPRODUCT(--ISNUMBER(SEARCH('Chapter 2 (Generated)'!$B$3:$V$3,INDEX(MyData,D17370, E17370+1))))&gt;0,
SUMPRODUCT(--ISNUMBER(SEARCH('Chapter 2 (Generated)'!$B$4:$V$4,INDEX(MyData,D17370, E17370+1))))&gt;0)),
"        " &amp; INDEX(MyData,D17370, E17370+1),
"    " &amp; INDEX(MyData,D17370, E17370+1))</f>
        <v xml:space="preserve">        -1,</v>
      </c>
    </row>
    <row r="17371" spans="4:7" x14ac:dyDescent="0.2">
      <c r="D17371" s="20">
        <f t="shared" si="271"/>
        <v>630</v>
      </c>
      <c r="E17371" s="20">
        <f>MIN(IF(MOD(ROWS($A$2:A17371),$A$2)=0,E17370+1, E17370), $B$2-1)</f>
        <v>20</v>
      </c>
      <c r="G17371" s="2" t="str">
        <f>IF(NOT(OR(
SUMPRODUCT(--ISNUMBER(SEARCH('Chapter 2 (Generated)'!$B$3:$V$3,INDEX(MyData,D17371, E17371+1))))&gt;0,
SUMPRODUCT(--ISNUMBER(SEARCH('Chapter 2 (Generated)'!$B$4:$V$4,INDEX(MyData,D17371, E17371+1))))&gt;0)),
"        " &amp; INDEX(MyData,D17371, E17371+1),
"    " &amp; INDEX(MyData,D17371, E17371+1))</f>
        <v xml:space="preserve">        -1,</v>
      </c>
    </row>
    <row r="17372" spans="4:7" x14ac:dyDescent="0.2">
      <c r="D17372" s="20">
        <f t="shared" si="271"/>
        <v>631</v>
      </c>
      <c r="E17372" s="20">
        <f>MIN(IF(MOD(ROWS($A$2:A17372),$A$2)=0,E17371+1, E17371), $B$2-1)</f>
        <v>20</v>
      </c>
      <c r="G17372" s="2" t="str">
        <f>IF(NOT(OR(
SUMPRODUCT(--ISNUMBER(SEARCH('Chapter 2 (Generated)'!$B$3:$V$3,INDEX(MyData,D17372, E17372+1))))&gt;0,
SUMPRODUCT(--ISNUMBER(SEARCH('Chapter 2 (Generated)'!$B$4:$V$4,INDEX(MyData,D17372, E17372+1))))&gt;0)),
"        " &amp; INDEX(MyData,D17372, E17372+1),
"    " &amp; INDEX(MyData,D17372, E17372+1))</f>
        <v xml:space="preserve">        -1,</v>
      </c>
    </row>
    <row r="17373" spans="4:7" x14ac:dyDescent="0.2">
      <c r="D17373" s="20">
        <f t="shared" si="271"/>
        <v>632</v>
      </c>
      <c r="E17373" s="20">
        <f>MIN(IF(MOD(ROWS($A$2:A17373),$A$2)=0,E17372+1, E17372), $B$2-1)</f>
        <v>20</v>
      </c>
      <c r="G17373" s="2" t="str">
        <f>IF(NOT(OR(
SUMPRODUCT(--ISNUMBER(SEARCH('Chapter 2 (Generated)'!$B$3:$V$3,INDEX(MyData,D17373, E17373+1))))&gt;0,
SUMPRODUCT(--ISNUMBER(SEARCH('Chapter 2 (Generated)'!$B$4:$V$4,INDEX(MyData,D17373, E17373+1))))&gt;0)),
"        " &amp; INDEX(MyData,D17373, E17373+1),
"    " &amp; INDEX(MyData,D17373, E17373+1))</f>
        <v xml:space="preserve">        -1,</v>
      </c>
    </row>
    <row r="17374" spans="4:7" x14ac:dyDescent="0.2">
      <c r="D17374" s="20">
        <f t="shared" si="271"/>
        <v>633</v>
      </c>
      <c r="E17374" s="20">
        <f>MIN(IF(MOD(ROWS($A$2:A17374),$A$2)=0,E17373+1, E17373), $B$2-1)</f>
        <v>20</v>
      </c>
      <c r="G17374" s="2" t="str">
        <f>IF(NOT(OR(
SUMPRODUCT(--ISNUMBER(SEARCH('Chapter 2 (Generated)'!$B$3:$V$3,INDEX(MyData,D17374, E17374+1))))&gt;0,
SUMPRODUCT(--ISNUMBER(SEARCH('Chapter 2 (Generated)'!$B$4:$V$4,INDEX(MyData,D17374, E17374+1))))&gt;0)),
"        " &amp; INDEX(MyData,D17374, E17374+1),
"    " &amp; INDEX(MyData,D17374, E17374+1))</f>
        <v xml:space="preserve">        -1,//630 player clicks on the episode’s outfit.</v>
      </c>
    </row>
    <row r="17375" spans="4:7" x14ac:dyDescent="0.2">
      <c r="D17375" s="20">
        <f t="shared" si="271"/>
        <v>634</v>
      </c>
      <c r="E17375" s="20">
        <f>MIN(IF(MOD(ROWS($A$2:A17375),$A$2)=0,E17374+1, E17374), $B$2-1)</f>
        <v>20</v>
      </c>
      <c r="G17375" s="2" t="str">
        <f>IF(NOT(OR(
SUMPRODUCT(--ISNUMBER(SEARCH('Chapter 2 (Generated)'!$B$3:$V$3,INDEX(MyData,D17375, E17375+1))))&gt;0,
SUMPRODUCT(--ISNUMBER(SEARCH('Chapter 2 (Generated)'!$B$4:$V$4,INDEX(MyData,D17375, E17375+1))))&gt;0)),
"        " &amp; INDEX(MyData,D17375, E17375+1),
"    " &amp; INDEX(MyData,D17375, E17375+1))</f>
        <v xml:space="preserve">        -1,</v>
      </c>
    </row>
    <row r="17376" spans="4:7" x14ac:dyDescent="0.2">
      <c r="D17376" s="20">
        <f t="shared" si="271"/>
        <v>635</v>
      </c>
      <c r="E17376" s="20">
        <f>MIN(IF(MOD(ROWS($A$2:A17376),$A$2)=0,E17375+1, E17375), $B$2-1)</f>
        <v>20</v>
      </c>
      <c r="G17376" s="2" t="str">
        <f>IF(NOT(OR(
SUMPRODUCT(--ISNUMBER(SEARCH('Chapter 2 (Generated)'!$B$3:$V$3,INDEX(MyData,D17376, E17376+1))))&gt;0,
SUMPRODUCT(--ISNUMBER(SEARCH('Chapter 2 (Generated)'!$B$4:$V$4,INDEX(MyData,D17376, E17376+1))))&gt;0)),
"        " &amp; INDEX(MyData,D17376, E17376+1),
"    " &amp; INDEX(MyData,D17376, E17376+1))</f>
        <v xml:space="preserve">        -1,</v>
      </c>
    </row>
    <row r="17377" spans="4:7" x14ac:dyDescent="0.2">
      <c r="D17377" s="20">
        <f t="shared" si="271"/>
        <v>636</v>
      </c>
      <c r="E17377" s="20">
        <f>MIN(IF(MOD(ROWS($A$2:A17377),$A$2)=0,E17376+1, E17376), $B$2-1)</f>
        <v>20</v>
      </c>
      <c r="G17377" s="2" t="str">
        <f>IF(NOT(OR(
SUMPRODUCT(--ISNUMBER(SEARCH('Chapter 2 (Generated)'!$B$3:$V$3,INDEX(MyData,D17377, E17377+1))))&gt;0,
SUMPRODUCT(--ISNUMBER(SEARCH('Chapter 2 (Generated)'!$B$4:$V$4,INDEX(MyData,D17377, E17377+1))))&gt;0)),
"        " &amp; INDEX(MyData,D17377, E17377+1),
"    " &amp; INDEX(MyData,D17377, E17377+1))</f>
        <v xml:space="preserve">        -1,</v>
      </c>
    </row>
    <row r="17378" spans="4:7" x14ac:dyDescent="0.2">
      <c r="D17378" s="20">
        <f t="shared" si="271"/>
        <v>637</v>
      </c>
      <c r="E17378" s="20">
        <f>MIN(IF(MOD(ROWS($A$2:A17378),$A$2)=0,E17377+1, E17377), $B$2-1)</f>
        <v>20</v>
      </c>
      <c r="G17378" s="2" t="str">
        <f>IF(NOT(OR(
SUMPRODUCT(--ISNUMBER(SEARCH('Chapter 2 (Generated)'!$B$3:$V$3,INDEX(MyData,D17378, E17378+1))))&gt;0,
SUMPRODUCT(--ISNUMBER(SEARCH('Chapter 2 (Generated)'!$B$4:$V$4,INDEX(MyData,D17378, E17378+1))))&gt;0)),
"        " &amp; INDEX(MyData,D17378, E17378+1),
"    " &amp; INDEX(MyData,D17378, E17378+1))</f>
        <v xml:space="preserve">        -1,</v>
      </c>
    </row>
    <row r="17379" spans="4:7" x14ac:dyDescent="0.2">
      <c r="D17379" s="20">
        <f t="shared" si="271"/>
        <v>638</v>
      </c>
      <c r="E17379" s="20">
        <f>MIN(IF(MOD(ROWS($A$2:A17379),$A$2)=0,E17378+1, E17378), $B$2-1)</f>
        <v>20</v>
      </c>
      <c r="G17379" s="2" t="str">
        <f>IF(NOT(OR(
SUMPRODUCT(--ISNUMBER(SEARCH('Chapter 2 (Generated)'!$B$3:$V$3,INDEX(MyData,D17379, E17379+1))))&gt;0,
SUMPRODUCT(--ISNUMBER(SEARCH('Chapter 2 (Generated)'!$B$4:$V$4,INDEX(MyData,D17379, E17379+1))))&gt;0)),
"        " &amp; INDEX(MyData,D17379, E17379+1),
"    " &amp; INDEX(MyData,D17379, E17379+1))</f>
        <v xml:space="preserve">        -1,//635 Objective Complete:  Go to your dorm and prepare for the party!</v>
      </c>
    </row>
    <row r="17380" spans="4:7" x14ac:dyDescent="0.2">
      <c r="D17380" s="20">
        <f t="shared" si="271"/>
        <v>639</v>
      </c>
      <c r="E17380" s="20">
        <f>MIN(IF(MOD(ROWS($A$2:A17380),$A$2)=0,E17379+1, E17379), $B$2-1)</f>
        <v>20</v>
      </c>
      <c r="G17380" s="2" t="str">
        <f>IF(NOT(OR(
SUMPRODUCT(--ISNUMBER(SEARCH('Chapter 2 (Generated)'!$B$3:$V$3,INDEX(MyData,D17380, E17380+1))))&gt;0,
SUMPRODUCT(--ISNUMBER(SEARCH('Chapter 2 (Generated)'!$B$4:$V$4,INDEX(MyData,D17380, E17380+1))))&gt;0)),
"        " &amp; INDEX(MyData,D17380, E17380+1),
"    " &amp; INDEX(MyData,D17380, E17380+1))</f>
        <v xml:space="preserve">        -1,</v>
      </c>
    </row>
    <row r="17381" spans="4:7" x14ac:dyDescent="0.2">
      <c r="D17381" s="20">
        <f t="shared" si="271"/>
        <v>640</v>
      </c>
      <c r="E17381" s="20">
        <f>MIN(IF(MOD(ROWS($A$2:A17381),$A$2)=0,E17380+1, E17380), $B$2-1)</f>
        <v>20</v>
      </c>
      <c r="G17381" s="2" t="str">
        <f>IF(NOT(OR(
SUMPRODUCT(--ISNUMBER(SEARCH('Chapter 2 (Generated)'!$B$3:$V$3,INDEX(MyData,D17381, E17381+1))))&gt;0,
SUMPRODUCT(--ISNUMBER(SEARCH('Chapter 2 (Generated)'!$B$4:$V$4,INDEX(MyData,D17381, E17381+1))))&gt;0)),
"        " &amp; INDEX(MyData,D17381, E17381+1),
"    " &amp; INDEX(MyData,D17381, E17381+1))</f>
        <v xml:space="preserve">        -1,</v>
      </c>
    </row>
    <row r="17382" spans="4:7" x14ac:dyDescent="0.2">
      <c r="D17382" s="20">
        <f t="shared" si="271"/>
        <v>641</v>
      </c>
      <c r="E17382" s="20">
        <f>MIN(IF(MOD(ROWS($A$2:A17382),$A$2)=0,E17381+1, E17381), $B$2-1)</f>
        <v>20</v>
      </c>
      <c r="G17382" s="2" t="str">
        <f>IF(NOT(OR(
SUMPRODUCT(--ISNUMBER(SEARCH('Chapter 2 (Generated)'!$B$3:$V$3,INDEX(MyData,D17382, E17382+1))))&gt;0,
SUMPRODUCT(--ISNUMBER(SEARCH('Chapter 2 (Generated)'!$B$4:$V$4,INDEX(MyData,D17382, E17382+1))))&gt;0)),
"        " &amp; INDEX(MyData,D17382, E17382+1),
"    " &amp; INDEX(MyData,D17382, E17382+1))</f>
        <v xml:space="preserve">        -1,</v>
      </c>
    </row>
    <row r="17383" spans="4:7" x14ac:dyDescent="0.2">
      <c r="D17383" s="20">
        <f t="shared" si="271"/>
        <v>642</v>
      </c>
      <c r="E17383" s="20">
        <f>MIN(IF(MOD(ROWS($A$2:A17383),$A$2)=0,E17382+1, E17382), $B$2-1)</f>
        <v>20</v>
      </c>
      <c r="G17383" s="2" t="str">
        <f>IF(NOT(OR(
SUMPRODUCT(--ISNUMBER(SEARCH('Chapter 2 (Generated)'!$B$3:$V$3,INDEX(MyData,D17383, E17383+1))))&gt;0,
SUMPRODUCT(--ISNUMBER(SEARCH('Chapter 2 (Generated)'!$B$4:$V$4,INDEX(MyData,D17383, E17383+1))))&gt;0)),
"        " &amp; INDEX(MyData,D17383, E17383+1),
"    " &amp; INDEX(MyData,D17383, E17383+1))</f>
        <v xml:space="preserve">        -1,</v>
      </c>
    </row>
    <row r="17384" spans="4:7" x14ac:dyDescent="0.2">
      <c r="D17384" s="20">
        <f t="shared" si="271"/>
        <v>643</v>
      </c>
      <c r="E17384" s="20">
        <f>MIN(IF(MOD(ROWS($A$2:A17384),$A$2)=0,E17383+1, E17383), $B$2-1)</f>
        <v>20</v>
      </c>
      <c r="G17384" s="2" t="str">
        <f>IF(NOT(OR(
SUMPRODUCT(--ISNUMBER(SEARCH('Chapter 2 (Generated)'!$B$3:$V$3,INDEX(MyData,D17384, E17384+1))))&gt;0,
SUMPRODUCT(--ISNUMBER(SEARCH('Chapter 2 (Generated)'!$B$4:$V$4,INDEX(MyData,D17384, E17384+1))))&gt;0)),
"        " &amp; INDEX(MyData,D17384, E17384+1),
"    " &amp; INDEX(MyData,D17384, E17384+1))</f>
        <v xml:space="preserve">        -1,//640 </v>
      </c>
    </row>
    <row r="17385" spans="4:7" x14ac:dyDescent="0.2">
      <c r="D17385" s="20">
        <f t="shared" si="271"/>
        <v>644</v>
      </c>
      <c r="E17385" s="20">
        <f>MIN(IF(MOD(ROWS($A$2:A17385),$A$2)=0,E17384+1, E17384), $B$2-1)</f>
        <v>20</v>
      </c>
      <c r="G17385" s="2" t="str">
        <f>IF(NOT(OR(
SUMPRODUCT(--ISNUMBER(SEARCH('Chapter 2 (Generated)'!$B$3:$V$3,INDEX(MyData,D17385, E17385+1))))&gt;0,
SUMPRODUCT(--ISNUMBER(SEARCH('Chapter 2 (Generated)'!$B$4:$V$4,INDEX(MyData,D17385, E17385+1))))&gt;0)),
"        " &amp; INDEX(MyData,D17385, E17385+1),
"    " &amp; INDEX(MyData,D17385, E17385+1))</f>
        <v xml:space="preserve">        -1,</v>
      </c>
    </row>
    <row r="17386" spans="4:7" x14ac:dyDescent="0.2">
      <c r="D17386" s="20">
        <f t="shared" si="271"/>
        <v>645</v>
      </c>
      <c r="E17386" s="20">
        <f>MIN(IF(MOD(ROWS($A$2:A17386),$A$2)=0,E17385+1, E17385), $B$2-1)</f>
        <v>20</v>
      </c>
      <c r="G17386" s="2" t="str">
        <f>IF(NOT(OR(
SUMPRODUCT(--ISNUMBER(SEARCH('Chapter 2 (Generated)'!$B$3:$V$3,INDEX(MyData,D17386, E17386+1))))&gt;0,
SUMPRODUCT(--ISNUMBER(SEARCH('Chapter 2 (Generated)'!$B$4:$V$4,INDEX(MyData,D17386, E17386+1))))&gt;0)),
"        " &amp; INDEX(MyData,D17386, E17386+1),
"    " &amp; INDEX(MyData,D17386, E17386+1))</f>
        <v xml:space="preserve">        -1,</v>
      </c>
    </row>
    <row r="17387" spans="4:7" x14ac:dyDescent="0.2">
      <c r="D17387" s="20">
        <f t="shared" si="271"/>
        <v>646</v>
      </c>
      <c r="E17387" s="20">
        <f>MIN(IF(MOD(ROWS($A$2:A17387),$A$2)=0,E17386+1, E17386), $B$2-1)</f>
        <v>20</v>
      </c>
      <c r="G17387" s="2" t="str">
        <f>IF(NOT(OR(
SUMPRODUCT(--ISNUMBER(SEARCH('Chapter 2 (Generated)'!$B$3:$V$3,INDEX(MyData,D17387, E17387+1))))&gt;0,
SUMPRODUCT(--ISNUMBER(SEARCH('Chapter 2 (Generated)'!$B$4:$V$4,INDEX(MyData,D17387, E17387+1))))&gt;0)),
"        " &amp; INDEX(MyData,D17387, E17387+1),
"    " &amp; INDEX(MyData,D17387, E17387+1))</f>
        <v xml:space="preserve">        -1,</v>
      </c>
    </row>
    <row r="17388" spans="4:7" x14ac:dyDescent="0.2">
      <c r="D17388" s="20">
        <f t="shared" si="271"/>
        <v>647</v>
      </c>
      <c r="E17388" s="20">
        <f>MIN(IF(MOD(ROWS($A$2:A17388),$A$2)=0,E17387+1, E17387), $B$2-1)</f>
        <v>20</v>
      </c>
      <c r="G17388" s="2" t="str">
        <f>IF(NOT(OR(
SUMPRODUCT(--ISNUMBER(SEARCH('Chapter 2 (Generated)'!$B$3:$V$3,INDEX(MyData,D17388, E17388+1))))&gt;0,
SUMPRODUCT(--ISNUMBER(SEARCH('Chapter 2 (Generated)'!$B$4:$V$4,INDEX(MyData,D17388, E17388+1))))&gt;0)),
"        " &amp; INDEX(MyData,D17388, E17388+1),
"    " &amp; INDEX(MyData,D17388, E17388+1))</f>
        <v xml:space="preserve">        -1,</v>
      </c>
    </row>
    <row r="17389" spans="4:7" x14ac:dyDescent="0.2">
      <c r="D17389" s="20">
        <f t="shared" si="271"/>
        <v>648</v>
      </c>
      <c r="E17389" s="20">
        <f>MIN(IF(MOD(ROWS($A$2:A17389),$A$2)=0,E17388+1, E17388), $B$2-1)</f>
        <v>20</v>
      </c>
      <c r="G17389" s="2" t="str">
        <f>IF(NOT(OR(
SUMPRODUCT(--ISNUMBER(SEARCH('Chapter 2 (Generated)'!$B$3:$V$3,INDEX(MyData,D17389, E17389+1))))&gt;0,
SUMPRODUCT(--ISNUMBER(SEARCH('Chapter 2 (Generated)'!$B$4:$V$4,INDEX(MyData,D17389, E17389+1))))&gt;0)),
"        " &amp; INDEX(MyData,D17389, E17389+1),
"    " &amp; INDEX(MyData,D17389, E17389+1))</f>
        <v xml:space="preserve">        -1,//645 </v>
      </c>
    </row>
    <row r="17390" spans="4:7" x14ac:dyDescent="0.2">
      <c r="D17390" s="20">
        <f t="shared" si="271"/>
        <v>649</v>
      </c>
      <c r="E17390" s="20">
        <f>MIN(IF(MOD(ROWS($A$2:A17390),$A$2)=0,E17389+1, E17389), $B$2-1)</f>
        <v>20</v>
      </c>
      <c r="G17390" s="2" t="str">
        <f>IF(NOT(OR(
SUMPRODUCT(--ISNUMBER(SEARCH('Chapter 2 (Generated)'!$B$3:$V$3,INDEX(MyData,D17390, E17390+1))))&gt;0,
SUMPRODUCT(--ISNUMBER(SEARCH('Chapter 2 (Generated)'!$B$4:$V$4,INDEX(MyData,D17390, E17390+1))))&gt;0)),
"        " &amp; INDEX(MyData,D17390, E17390+1),
"    " &amp; INDEX(MyData,D17390, E17390+1))</f>
        <v xml:space="preserve">        -1,</v>
      </c>
    </row>
    <row r="17391" spans="4:7" x14ac:dyDescent="0.2">
      <c r="D17391" s="20">
        <f t="shared" si="271"/>
        <v>650</v>
      </c>
      <c r="E17391" s="20">
        <f>MIN(IF(MOD(ROWS($A$2:A17391),$A$2)=0,E17390+1, E17390), $B$2-1)</f>
        <v>20</v>
      </c>
      <c r="G17391" s="2" t="str">
        <f>IF(NOT(OR(
SUMPRODUCT(--ISNUMBER(SEARCH('Chapter 2 (Generated)'!$B$3:$V$3,INDEX(MyData,D17391, E17391+1))))&gt;0,
SUMPRODUCT(--ISNUMBER(SEARCH('Chapter 2 (Generated)'!$B$4:$V$4,INDEX(MyData,D17391, E17391+1))))&gt;0)),
"        " &amp; INDEX(MyData,D17391, E17391+1),
"    " &amp; INDEX(MyData,D17391, E17391+1))</f>
        <v xml:space="preserve">        -1,</v>
      </c>
    </row>
    <row r="17392" spans="4:7" x14ac:dyDescent="0.2">
      <c r="D17392" s="20">
        <f t="shared" si="271"/>
        <v>651</v>
      </c>
      <c r="E17392" s="20">
        <f>MIN(IF(MOD(ROWS($A$2:A17392),$A$2)=0,E17391+1, E17391), $B$2-1)</f>
        <v>20</v>
      </c>
      <c r="G17392" s="2" t="str">
        <f>IF(NOT(OR(
SUMPRODUCT(--ISNUMBER(SEARCH('Chapter 2 (Generated)'!$B$3:$V$3,INDEX(MyData,D17392, E17392+1))))&gt;0,
SUMPRODUCT(--ISNUMBER(SEARCH('Chapter 2 (Generated)'!$B$4:$V$4,INDEX(MyData,D17392, E17392+1))))&gt;0)),
"        " &amp; INDEX(MyData,D17392, E17392+1),
"    " &amp; INDEX(MyData,D17392, E17392+1))</f>
        <v xml:space="preserve">        -1,</v>
      </c>
    </row>
    <row r="17393" spans="4:7" x14ac:dyDescent="0.2">
      <c r="D17393" s="20">
        <f t="shared" si="271"/>
        <v>652</v>
      </c>
      <c r="E17393" s="20">
        <f>MIN(IF(MOD(ROWS($A$2:A17393),$A$2)=0,E17392+1, E17392), $B$2-1)</f>
        <v>20</v>
      </c>
      <c r="G17393" s="2" t="str">
        <f>IF(NOT(OR(
SUMPRODUCT(--ISNUMBER(SEARCH('Chapter 2 (Generated)'!$B$3:$V$3,INDEX(MyData,D17393, E17393+1))))&gt;0,
SUMPRODUCT(--ISNUMBER(SEARCH('Chapter 2 (Generated)'!$B$4:$V$4,INDEX(MyData,D17393, E17393+1))))&gt;0)),
"        " &amp; INDEX(MyData,D17393, E17393+1),
"    " &amp; INDEX(MyData,D17393, E17393+1))</f>
        <v xml:space="preserve">        -1,</v>
      </c>
    </row>
    <row r="17394" spans="4:7" x14ac:dyDescent="0.2">
      <c r="D17394" s="20">
        <f t="shared" si="271"/>
        <v>653</v>
      </c>
      <c r="E17394" s="20">
        <f>MIN(IF(MOD(ROWS($A$2:A17394),$A$2)=0,E17393+1, E17393), $B$2-1)</f>
        <v>20</v>
      </c>
      <c r="G17394" s="2" t="str">
        <f>IF(NOT(OR(
SUMPRODUCT(--ISNUMBER(SEARCH('Chapter 2 (Generated)'!$B$3:$V$3,INDEX(MyData,D17394, E17394+1))))&gt;0,
SUMPRODUCT(--ISNUMBER(SEARCH('Chapter 2 (Generated)'!$B$4:$V$4,INDEX(MyData,D17394, E17394+1))))&gt;0)),
"        " &amp; INDEX(MyData,D17394, E17394+1),
"    " &amp; INDEX(MyData,D17394, E17394+1))</f>
        <v xml:space="preserve">        -1,//650 </v>
      </c>
    </row>
    <row r="17395" spans="4:7" x14ac:dyDescent="0.2">
      <c r="D17395" s="20">
        <f t="shared" si="271"/>
        <v>654</v>
      </c>
      <c r="E17395" s="20">
        <f>MIN(IF(MOD(ROWS($A$2:A17395),$A$2)=0,E17394+1, E17394), $B$2-1)</f>
        <v>20</v>
      </c>
      <c r="G17395" s="2" t="str">
        <f>IF(NOT(OR(
SUMPRODUCT(--ISNUMBER(SEARCH('Chapter 2 (Generated)'!$B$3:$V$3,INDEX(MyData,D17395, E17395+1))))&gt;0,
SUMPRODUCT(--ISNUMBER(SEARCH('Chapter 2 (Generated)'!$B$4:$V$4,INDEX(MyData,D17395, E17395+1))))&gt;0)),
"        " &amp; INDEX(MyData,D17395, E17395+1),
"    " &amp; INDEX(MyData,D17395, E17395+1))</f>
        <v xml:space="preserve">        -1,</v>
      </c>
    </row>
    <row r="17396" spans="4:7" x14ac:dyDescent="0.2">
      <c r="D17396" s="20">
        <f t="shared" si="271"/>
        <v>655</v>
      </c>
      <c r="E17396" s="20">
        <f>MIN(IF(MOD(ROWS($A$2:A17396),$A$2)=0,E17395+1, E17395), $B$2-1)</f>
        <v>20</v>
      </c>
      <c r="G17396" s="2" t="str">
        <f>IF(NOT(OR(
SUMPRODUCT(--ISNUMBER(SEARCH('Chapter 2 (Generated)'!$B$3:$V$3,INDEX(MyData,D17396, E17396+1))))&gt;0,
SUMPRODUCT(--ISNUMBER(SEARCH('Chapter 2 (Generated)'!$B$4:$V$4,INDEX(MyData,D17396, E17396+1))))&gt;0)),
"        " &amp; INDEX(MyData,D17396, E17396+1),
"    " &amp; INDEX(MyData,D17396, E17396+1))</f>
        <v xml:space="preserve">        -1,</v>
      </c>
    </row>
    <row r="17397" spans="4:7" x14ac:dyDescent="0.2">
      <c r="D17397" s="20">
        <f t="shared" si="271"/>
        <v>656</v>
      </c>
      <c r="E17397" s="20">
        <f>MIN(IF(MOD(ROWS($A$2:A17397),$A$2)=0,E17396+1, E17396), $B$2-1)</f>
        <v>20</v>
      </c>
      <c r="G17397" s="2" t="str">
        <f>IF(NOT(OR(
SUMPRODUCT(--ISNUMBER(SEARCH('Chapter 2 (Generated)'!$B$3:$V$3,INDEX(MyData,D17397, E17397+1))))&gt;0,
SUMPRODUCT(--ISNUMBER(SEARCH('Chapter 2 (Generated)'!$B$4:$V$4,INDEX(MyData,D17397, E17397+1))))&gt;0)),
"        " &amp; INDEX(MyData,D17397, E17397+1),
"    " &amp; INDEX(MyData,D17397, E17397+1))</f>
        <v xml:space="preserve">        -1,</v>
      </c>
    </row>
    <row r="17398" spans="4:7" x14ac:dyDescent="0.2">
      <c r="D17398" s="20">
        <f t="shared" si="271"/>
        <v>657</v>
      </c>
      <c r="E17398" s="20">
        <f>MIN(IF(MOD(ROWS($A$2:A17398),$A$2)=0,E17397+1, E17397), $B$2-1)</f>
        <v>20</v>
      </c>
      <c r="G17398" s="2" t="str">
        <f>IF(NOT(OR(
SUMPRODUCT(--ISNUMBER(SEARCH('Chapter 2 (Generated)'!$B$3:$V$3,INDEX(MyData,D17398, E17398+1))))&gt;0,
SUMPRODUCT(--ISNUMBER(SEARCH('Chapter 2 (Generated)'!$B$4:$V$4,INDEX(MyData,D17398, E17398+1))))&gt;0)),
"        " &amp; INDEX(MyData,D17398, E17398+1),
"    " &amp; INDEX(MyData,D17398, E17398+1))</f>
        <v xml:space="preserve">        -1,</v>
      </c>
    </row>
    <row r="17399" spans="4:7" x14ac:dyDescent="0.2">
      <c r="D17399" s="20">
        <f t="shared" si="271"/>
        <v>658</v>
      </c>
      <c r="E17399" s="20">
        <f>MIN(IF(MOD(ROWS($A$2:A17399),$A$2)=0,E17398+1, E17398), $B$2-1)</f>
        <v>20</v>
      </c>
      <c r="G17399" s="2" t="str">
        <f>IF(NOT(OR(
SUMPRODUCT(--ISNUMBER(SEARCH('Chapter 2 (Generated)'!$B$3:$V$3,INDEX(MyData,D17399, E17399+1))))&gt;0,
SUMPRODUCT(--ISNUMBER(SEARCH('Chapter 2 (Generated)'!$B$4:$V$4,INDEX(MyData,D17399, E17399+1))))&gt;0)),
"        " &amp; INDEX(MyData,D17399, E17399+1),
"    " &amp; INDEX(MyData,D17399, E17399+1))</f>
        <v xml:space="preserve">        -1,//655 </v>
      </c>
    </row>
    <row r="17400" spans="4:7" x14ac:dyDescent="0.2">
      <c r="D17400" s="20">
        <f t="shared" si="271"/>
        <v>659</v>
      </c>
      <c r="E17400" s="20">
        <f>MIN(IF(MOD(ROWS($A$2:A17400),$A$2)=0,E17399+1, E17399), $B$2-1)</f>
        <v>20</v>
      </c>
      <c r="G17400" s="2" t="str">
        <f>IF(NOT(OR(
SUMPRODUCT(--ISNUMBER(SEARCH('Chapter 2 (Generated)'!$B$3:$V$3,INDEX(MyData,D17400, E17400+1))))&gt;0,
SUMPRODUCT(--ISNUMBER(SEARCH('Chapter 2 (Generated)'!$B$4:$V$4,INDEX(MyData,D17400, E17400+1))))&gt;0)),
"        " &amp; INDEX(MyData,D17400, E17400+1),
"    " &amp; INDEX(MyData,D17400, E17400+1))</f>
        <v xml:space="preserve">        -1,</v>
      </c>
    </row>
    <row r="17401" spans="4:7" x14ac:dyDescent="0.2">
      <c r="D17401" s="20">
        <f t="shared" si="271"/>
        <v>660</v>
      </c>
      <c r="E17401" s="20">
        <f>MIN(IF(MOD(ROWS($A$2:A17401),$A$2)=0,E17400+1, E17400), $B$2-1)</f>
        <v>20</v>
      </c>
      <c r="G17401" s="2" t="str">
        <f>IF(NOT(OR(
SUMPRODUCT(--ISNUMBER(SEARCH('Chapter 2 (Generated)'!$B$3:$V$3,INDEX(MyData,D17401, E17401+1))))&gt;0,
SUMPRODUCT(--ISNUMBER(SEARCH('Chapter 2 (Generated)'!$B$4:$V$4,INDEX(MyData,D17401, E17401+1))))&gt;0)),
"        " &amp; INDEX(MyData,D17401, E17401+1),
"    " &amp; INDEX(MyData,D17401, E17401+1))</f>
        <v xml:space="preserve">        -1,</v>
      </c>
    </row>
    <row r="17402" spans="4:7" x14ac:dyDescent="0.2">
      <c r="D17402" s="20">
        <f t="shared" si="271"/>
        <v>661</v>
      </c>
      <c r="E17402" s="20">
        <f>MIN(IF(MOD(ROWS($A$2:A17402),$A$2)=0,E17401+1, E17401), $B$2-1)</f>
        <v>20</v>
      </c>
      <c r="G17402" s="2" t="str">
        <f>IF(NOT(OR(
SUMPRODUCT(--ISNUMBER(SEARCH('Chapter 2 (Generated)'!$B$3:$V$3,INDEX(MyData,D17402, E17402+1))))&gt;0,
SUMPRODUCT(--ISNUMBER(SEARCH('Chapter 2 (Generated)'!$B$4:$V$4,INDEX(MyData,D17402, E17402+1))))&gt;0)),
"        " &amp; INDEX(MyData,D17402, E17402+1),
"    " &amp; INDEX(MyData,D17402, E17402+1))</f>
        <v xml:space="preserve">        -1,</v>
      </c>
    </row>
    <row r="17403" spans="4:7" x14ac:dyDescent="0.2">
      <c r="D17403" s="20">
        <f t="shared" si="271"/>
        <v>662</v>
      </c>
      <c r="E17403" s="20">
        <f>MIN(IF(MOD(ROWS($A$2:A17403),$A$2)=0,E17402+1, E17402), $B$2-1)</f>
        <v>20</v>
      </c>
      <c r="G17403" s="2" t="str">
        <f>IF(NOT(OR(
SUMPRODUCT(--ISNUMBER(SEARCH('Chapter 2 (Generated)'!$B$3:$V$3,INDEX(MyData,D17403, E17403+1))))&gt;0,
SUMPRODUCT(--ISNUMBER(SEARCH('Chapter 2 (Generated)'!$B$4:$V$4,INDEX(MyData,D17403, E17403+1))))&gt;0)),
"        " &amp; INDEX(MyData,D17403, E17403+1),
"    " &amp; INDEX(MyData,D17403, E17403+1))</f>
        <v xml:space="preserve">        -1,</v>
      </c>
    </row>
    <row r="17404" spans="4:7" x14ac:dyDescent="0.2">
      <c r="D17404" s="20">
        <f t="shared" si="271"/>
        <v>663</v>
      </c>
      <c r="E17404" s="20">
        <f>MIN(IF(MOD(ROWS($A$2:A17404),$A$2)=0,E17403+1, E17403), $B$2-1)</f>
        <v>20</v>
      </c>
      <c r="G17404" s="2" t="str">
        <f>IF(NOT(OR(
SUMPRODUCT(--ISNUMBER(SEARCH('Chapter 2 (Generated)'!$B$3:$V$3,INDEX(MyData,D17404, E17404+1))))&gt;0,
SUMPRODUCT(--ISNUMBER(SEARCH('Chapter 2 (Generated)'!$B$4:$V$4,INDEX(MyData,D17404, E17404+1))))&gt;0)),
"        " &amp; INDEX(MyData,D17404, E17404+1),
"    " &amp; INDEX(MyData,D17404, E17404+1))</f>
        <v xml:space="preserve">        -1,//660 </v>
      </c>
    </row>
    <row r="17405" spans="4:7" x14ac:dyDescent="0.2">
      <c r="D17405" s="20">
        <f t="shared" si="271"/>
        <v>664</v>
      </c>
      <c r="E17405" s="20">
        <f>MIN(IF(MOD(ROWS($A$2:A17405),$A$2)=0,E17404+1, E17404), $B$2-1)</f>
        <v>20</v>
      </c>
      <c r="G17405" s="2" t="str">
        <f>IF(NOT(OR(
SUMPRODUCT(--ISNUMBER(SEARCH('Chapter 2 (Generated)'!$B$3:$V$3,INDEX(MyData,D17405, E17405+1))))&gt;0,
SUMPRODUCT(--ISNUMBER(SEARCH('Chapter 2 (Generated)'!$B$4:$V$4,INDEX(MyData,D17405, E17405+1))))&gt;0)),
"        " &amp; INDEX(MyData,D17405, E17405+1),
"    " &amp; INDEX(MyData,D17405, E17405+1))</f>
        <v xml:space="preserve">        -1,</v>
      </c>
    </row>
    <row r="17406" spans="4:7" x14ac:dyDescent="0.2">
      <c r="D17406" s="20">
        <f t="shared" si="271"/>
        <v>665</v>
      </c>
      <c r="E17406" s="20">
        <f>MIN(IF(MOD(ROWS($A$2:A17406),$A$2)=0,E17405+1, E17405), $B$2-1)</f>
        <v>20</v>
      </c>
      <c r="G17406" s="2" t="str">
        <f>IF(NOT(OR(
SUMPRODUCT(--ISNUMBER(SEARCH('Chapter 2 (Generated)'!$B$3:$V$3,INDEX(MyData,D17406, E17406+1))))&gt;0,
SUMPRODUCT(--ISNUMBER(SEARCH('Chapter 2 (Generated)'!$B$4:$V$4,INDEX(MyData,D17406, E17406+1))))&gt;0)),
"        " &amp; INDEX(MyData,D17406, E17406+1),
"    " &amp; INDEX(MyData,D17406, E17406+1))</f>
        <v xml:space="preserve">        -1,</v>
      </c>
    </row>
    <row r="17407" spans="4:7" x14ac:dyDescent="0.2">
      <c r="D17407" s="20">
        <f t="shared" si="271"/>
        <v>666</v>
      </c>
      <c r="E17407" s="20">
        <f>MIN(IF(MOD(ROWS($A$2:A17407),$A$2)=0,E17406+1, E17406), $B$2-1)</f>
        <v>20</v>
      </c>
      <c r="G17407" s="2" t="str">
        <f>IF(NOT(OR(
SUMPRODUCT(--ISNUMBER(SEARCH('Chapter 2 (Generated)'!$B$3:$V$3,INDEX(MyData,D17407, E17407+1))))&gt;0,
SUMPRODUCT(--ISNUMBER(SEARCH('Chapter 2 (Generated)'!$B$4:$V$4,INDEX(MyData,D17407, E17407+1))))&gt;0)),
"        " &amp; INDEX(MyData,D17407, E17407+1),
"    " &amp; INDEX(MyData,D17407, E17407+1))</f>
        <v xml:space="preserve">        -1,</v>
      </c>
    </row>
    <row r="17408" spans="4:7" x14ac:dyDescent="0.2">
      <c r="D17408" s="20">
        <f t="shared" si="271"/>
        <v>667</v>
      </c>
      <c r="E17408" s="20">
        <f>MIN(IF(MOD(ROWS($A$2:A17408),$A$2)=0,E17407+1, E17407), $B$2-1)</f>
        <v>20</v>
      </c>
      <c r="G17408" s="2" t="str">
        <f>IF(NOT(OR(
SUMPRODUCT(--ISNUMBER(SEARCH('Chapter 2 (Generated)'!$B$3:$V$3,INDEX(MyData,D17408, E17408+1))))&gt;0,
SUMPRODUCT(--ISNUMBER(SEARCH('Chapter 2 (Generated)'!$B$4:$V$4,INDEX(MyData,D17408, E17408+1))))&gt;0)),
"        " &amp; INDEX(MyData,D17408, E17408+1),
"    " &amp; INDEX(MyData,D17408, E17408+1))</f>
        <v xml:space="preserve">        -1,</v>
      </c>
    </row>
    <row r="17409" spans="4:7" x14ac:dyDescent="0.2">
      <c r="D17409" s="20">
        <f t="shared" si="271"/>
        <v>668</v>
      </c>
      <c r="E17409" s="20">
        <f>MIN(IF(MOD(ROWS($A$2:A17409),$A$2)=0,E17408+1, E17408), $B$2-1)</f>
        <v>20</v>
      </c>
      <c r="G17409" s="2" t="str">
        <f>IF(NOT(OR(
SUMPRODUCT(--ISNUMBER(SEARCH('Chapter 2 (Generated)'!$B$3:$V$3,INDEX(MyData,D17409, E17409+1))))&gt;0,
SUMPRODUCT(--ISNUMBER(SEARCH('Chapter 2 (Generated)'!$B$4:$V$4,INDEX(MyData,D17409, E17409+1))))&gt;0)),
"        " &amp; INDEX(MyData,D17409, E17409+1),
"    " &amp; INDEX(MyData,D17409, E17409+1))</f>
        <v xml:space="preserve">        -1,//665 </v>
      </c>
    </row>
    <row r="17410" spans="4:7" x14ac:dyDescent="0.2">
      <c r="D17410" s="20">
        <f t="shared" ref="D17410:D17473" si="272">MOD(ROW(D17409)-1+ROWS(MyData),ROWS(MyData))+1</f>
        <v>669</v>
      </c>
      <c r="E17410" s="20">
        <f>MIN(IF(MOD(ROWS($A$2:A17410),$A$2)=0,E17409+1, E17409), $B$2-1)</f>
        <v>20</v>
      </c>
      <c r="G17410" s="2" t="str">
        <f>IF(NOT(OR(
SUMPRODUCT(--ISNUMBER(SEARCH('Chapter 2 (Generated)'!$B$3:$V$3,INDEX(MyData,D17410, E17410+1))))&gt;0,
SUMPRODUCT(--ISNUMBER(SEARCH('Chapter 2 (Generated)'!$B$4:$V$4,INDEX(MyData,D17410, E17410+1))))&gt;0)),
"        " &amp; INDEX(MyData,D17410, E17410+1),
"    " &amp; INDEX(MyData,D17410, E17410+1))</f>
        <v xml:space="preserve">        -1,</v>
      </c>
    </row>
    <row r="17411" spans="4:7" x14ac:dyDescent="0.2">
      <c r="D17411" s="20">
        <f t="shared" si="272"/>
        <v>670</v>
      </c>
      <c r="E17411" s="20">
        <f>MIN(IF(MOD(ROWS($A$2:A17411),$A$2)=0,E17410+1, E17410), $B$2-1)</f>
        <v>20</v>
      </c>
      <c r="G17411" s="2" t="str">
        <f>IF(NOT(OR(
SUMPRODUCT(--ISNUMBER(SEARCH('Chapter 2 (Generated)'!$B$3:$V$3,INDEX(MyData,D17411, E17411+1))))&gt;0,
SUMPRODUCT(--ISNUMBER(SEARCH('Chapter 2 (Generated)'!$B$4:$V$4,INDEX(MyData,D17411, E17411+1))))&gt;0)),
"        " &amp; INDEX(MyData,D17411, E17411+1),
"    " &amp; INDEX(MyData,D17411, E17411+1))</f>
        <v xml:space="preserve">        670,</v>
      </c>
    </row>
    <row r="17412" spans="4:7" x14ac:dyDescent="0.2">
      <c r="D17412" s="20">
        <f t="shared" si="272"/>
        <v>671</v>
      </c>
      <c r="E17412" s="20">
        <f>MIN(IF(MOD(ROWS($A$2:A17412),$A$2)=0,E17411+1, E17411), $B$2-1)</f>
        <v>20</v>
      </c>
      <c r="G17412" s="2" t="str">
        <f>IF(NOT(OR(
SUMPRODUCT(--ISNUMBER(SEARCH('Chapter 2 (Generated)'!$B$3:$V$3,INDEX(MyData,D17412, E17412+1))))&gt;0,
SUMPRODUCT(--ISNUMBER(SEARCH('Chapter 2 (Generated)'!$B$4:$V$4,INDEX(MyData,D17412, E17412+1))))&gt;0)),
"        " &amp; INDEX(MyData,D17412, E17412+1),
"    " &amp; INDEX(MyData,D17412, E17412+1))</f>
        <v xml:space="preserve">        674,</v>
      </c>
    </row>
    <row r="17413" spans="4:7" x14ac:dyDescent="0.2">
      <c r="D17413" s="20">
        <f t="shared" si="272"/>
        <v>672</v>
      </c>
      <c r="E17413" s="20">
        <f>MIN(IF(MOD(ROWS($A$2:A17413),$A$2)=0,E17412+1, E17412), $B$2-1)</f>
        <v>20</v>
      </c>
      <c r="G17413" s="2" t="str">
        <f>IF(NOT(OR(
SUMPRODUCT(--ISNUMBER(SEARCH('Chapter 2 (Generated)'!$B$3:$V$3,INDEX(MyData,D17413, E17413+1))))&gt;0,
SUMPRODUCT(--ISNUMBER(SEARCH('Chapter 2 (Generated)'!$B$4:$V$4,INDEX(MyData,D17413, E17413+1))))&gt;0)),
"        " &amp; INDEX(MyData,D17413, E17413+1),
"    " &amp; INDEX(MyData,D17413, E17413+1))</f>
        <v xml:space="preserve">        677,</v>
      </c>
    </row>
    <row r="17414" spans="4:7" x14ac:dyDescent="0.2">
      <c r="D17414" s="20">
        <f t="shared" si="272"/>
        <v>673</v>
      </c>
      <c r="E17414" s="20">
        <f>MIN(IF(MOD(ROWS($A$2:A17414),$A$2)=0,E17413+1, E17413), $B$2-1)</f>
        <v>20</v>
      </c>
      <c r="G17414" s="2" t="str">
        <f>IF(NOT(OR(
SUMPRODUCT(--ISNUMBER(SEARCH('Chapter 2 (Generated)'!$B$3:$V$3,INDEX(MyData,D17414, E17414+1))))&gt;0,
SUMPRODUCT(--ISNUMBER(SEARCH('Chapter 2 (Generated)'!$B$4:$V$4,INDEX(MyData,D17414, E17414+1))))&gt;0)),
"        " &amp; INDEX(MyData,D17414, E17414+1),
"    " &amp; INDEX(MyData,D17414, E17414+1))</f>
        <v xml:space="preserve">        -1,//670 </v>
      </c>
    </row>
    <row r="17415" spans="4:7" x14ac:dyDescent="0.2">
      <c r="D17415" s="20">
        <f t="shared" si="272"/>
        <v>674</v>
      </c>
      <c r="E17415" s="20">
        <f>MIN(IF(MOD(ROWS($A$2:A17415),$A$2)=0,E17414+1, E17414), $B$2-1)</f>
        <v>20</v>
      </c>
      <c r="G17415" s="2" t="str">
        <f>IF(NOT(OR(
SUMPRODUCT(--ISNUMBER(SEARCH('Chapter 2 (Generated)'!$B$3:$V$3,INDEX(MyData,D17415, E17415+1))))&gt;0,
SUMPRODUCT(--ISNUMBER(SEARCH('Chapter 2 (Generated)'!$B$4:$V$4,INDEX(MyData,D17415, E17415+1))))&gt;0)),
"        " &amp; INDEX(MyData,D17415, E17415+1),
"    " &amp; INDEX(MyData,D17415, E17415+1))</f>
        <v xml:space="preserve">        -1,</v>
      </c>
    </row>
    <row r="17416" spans="4:7" x14ac:dyDescent="0.2">
      <c r="D17416" s="20">
        <f t="shared" si="272"/>
        <v>675</v>
      </c>
      <c r="E17416" s="20">
        <f>MIN(IF(MOD(ROWS($A$2:A17416),$A$2)=0,E17415+1, E17415), $B$2-1)</f>
        <v>20</v>
      </c>
      <c r="G17416" s="2" t="str">
        <f>IF(NOT(OR(
SUMPRODUCT(--ISNUMBER(SEARCH('Chapter 2 (Generated)'!$B$3:$V$3,INDEX(MyData,D17416, E17416+1))))&gt;0,
SUMPRODUCT(--ISNUMBER(SEARCH('Chapter 2 (Generated)'!$B$4:$V$4,INDEX(MyData,D17416, E17416+1))))&gt;0)),
"        " &amp; INDEX(MyData,D17416, E17416+1),
"    " &amp; INDEX(MyData,D17416, E17416+1))</f>
        <v xml:space="preserve">        -1,</v>
      </c>
    </row>
    <row r="17417" spans="4:7" x14ac:dyDescent="0.2">
      <c r="D17417" s="20">
        <f t="shared" si="272"/>
        <v>676</v>
      </c>
      <c r="E17417" s="20">
        <f>MIN(IF(MOD(ROWS($A$2:A17417),$A$2)=0,E17416+1, E17416), $B$2-1)</f>
        <v>20</v>
      </c>
      <c r="G17417" s="2" t="str">
        <f>IF(NOT(OR(
SUMPRODUCT(--ISNUMBER(SEARCH('Chapter 2 (Generated)'!$B$3:$V$3,INDEX(MyData,D17417, E17417+1))))&gt;0,
SUMPRODUCT(--ISNUMBER(SEARCH('Chapter 2 (Generated)'!$B$4:$V$4,INDEX(MyData,D17417, E17417+1))))&gt;0)),
"        " &amp; INDEX(MyData,D17417, E17417+1),
"    " &amp; INDEX(MyData,D17417, E17417+1))</f>
        <v xml:space="preserve">        -1,</v>
      </c>
    </row>
    <row r="17418" spans="4:7" x14ac:dyDescent="0.2">
      <c r="D17418" s="20">
        <f t="shared" si="272"/>
        <v>677</v>
      </c>
      <c r="E17418" s="20">
        <f>MIN(IF(MOD(ROWS($A$2:A17418),$A$2)=0,E17417+1, E17417), $B$2-1)</f>
        <v>20</v>
      </c>
      <c r="G17418" s="2" t="str">
        <f>IF(NOT(OR(
SUMPRODUCT(--ISNUMBER(SEARCH('Chapter 2 (Generated)'!$B$3:$V$3,INDEX(MyData,D17418, E17418+1))))&gt;0,
SUMPRODUCT(--ISNUMBER(SEARCH('Chapter 2 (Generated)'!$B$4:$V$4,INDEX(MyData,D17418, E17418+1))))&gt;0)),
"        " &amp; INDEX(MyData,D17418, E17418+1),
"    " &amp; INDEX(MyData,D17418, E17418+1))</f>
        <v xml:space="preserve">        -1,</v>
      </c>
    </row>
    <row r="17419" spans="4:7" x14ac:dyDescent="0.2">
      <c r="D17419" s="20">
        <f t="shared" si="272"/>
        <v>678</v>
      </c>
      <c r="E17419" s="20">
        <f>MIN(IF(MOD(ROWS($A$2:A17419),$A$2)=0,E17418+1, E17418), $B$2-1)</f>
        <v>20</v>
      </c>
      <c r="G17419" s="2" t="str">
        <f>IF(NOT(OR(
SUMPRODUCT(--ISNUMBER(SEARCH('Chapter 2 (Generated)'!$B$3:$V$3,INDEX(MyData,D17419, E17419+1))))&gt;0,
SUMPRODUCT(--ISNUMBER(SEARCH('Chapter 2 (Generated)'!$B$4:$V$4,INDEX(MyData,D17419, E17419+1))))&gt;0)),
"        " &amp; INDEX(MyData,D17419, E17419+1),
"    " &amp; INDEX(MyData,D17419, E17419+1))</f>
        <v xml:space="preserve">        -1,//675 </v>
      </c>
    </row>
    <row r="17420" spans="4:7" x14ac:dyDescent="0.2">
      <c r="D17420" s="20">
        <f t="shared" si="272"/>
        <v>679</v>
      </c>
      <c r="E17420" s="20">
        <f>MIN(IF(MOD(ROWS($A$2:A17420),$A$2)=0,E17419+1, E17419), $B$2-1)</f>
        <v>20</v>
      </c>
      <c r="G17420" s="2" t="str">
        <f>IF(NOT(OR(
SUMPRODUCT(--ISNUMBER(SEARCH('Chapter 2 (Generated)'!$B$3:$V$3,INDEX(MyData,D17420, E17420+1))))&gt;0,
SUMPRODUCT(--ISNUMBER(SEARCH('Chapter 2 (Generated)'!$B$4:$V$4,INDEX(MyData,D17420, E17420+1))))&gt;0)),
"        " &amp; INDEX(MyData,D17420, E17420+1),
"    " &amp; INDEX(MyData,D17420, E17420+1))</f>
        <v xml:space="preserve">        -1,</v>
      </c>
    </row>
    <row r="17421" spans="4:7" x14ac:dyDescent="0.2">
      <c r="D17421" s="20">
        <f t="shared" si="272"/>
        <v>680</v>
      </c>
      <c r="E17421" s="20">
        <f>MIN(IF(MOD(ROWS($A$2:A17421),$A$2)=0,E17420+1, E17420), $B$2-1)</f>
        <v>20</v>
      </c>
      <c r="G17421" s="2" t="str">
        <f>IF(NOT(OR(
SUMPRODUCT(--ISNUMBER(SEARCH('Chapter 2 (Generated)'!$B$3:$V$3,INDEX(MyData,D17421, E17421+1))))&gt;0,
SUMPRODUCT(--ISNUMBER(SEARCH('Chapter 2 (Generated)'!$B$4:$V$4,INDEX(MyData,D17421, E17421+1))))&gt;0)),
"        " &amp; INDEX(MyData,D17421, E17421+1),
"    " &amp; INDEX(MyData,D17421, E17421+1))</f>
        <v xml:space="preserve">        -1,</v>
      </c>
    </row>
    <row r="17422" spans="4:7" x14ac:dyDescent="0.2">
      <c r="D17422" s="20">
        <f t="shared" si="272"/>
        <v>681</v>
      </c>
      <c r="E17422" s="20">
        <f>MIN(IF(MOD(ROWS($A$2:A17422),$A$2)=0,E17421+1, E17421), $B$2-1)</f>
        <v>20</v>
      </c>
      <c r="G17422" s="2" t="str">
        <f>IF(NOT(OR(
SUMPRODUCT(--ISNUMBER(SEARCH('Chapter 2 (Generated)'!$B$3:$V$3,INDEX(MyData,D17422, E17422+1))))&gt;0,
SUMPRODUCT(--ISNUMBER(SEARCH('Chapter 2 (Generated)'!$B$4:$V$4,INDEX(MyData,D17422, E17422+1))))&gt;0)),
"        " &amp; INDEX(MyData,D17422, E17422+1),
"    " &amp; INDEX(MyData,D17422, E17422+1))</f>
        <v xml:space="preserve">        -1,</v>
      </c>
    </row>
    <row r="17423" spans="4:7" x14ac:dyDescent="0.2">
      <c r="D17423" s="20">
        <f t="shared" si="272"/>
        <v>682</v>
      </c>
      <c r="E17423" s="20">
        <f>MIN(IF(MOD(ROWS($A$2:A17423),$A$2)=0,E17422+1, E17422), $B$2-1)</f>
        <v>20</v>
      </c>
      <c r="G17423" s="2" t="str">
        <f>IF(NOT(OR(
SUMPRODUCT(--ISNUMBER(SEARCH('Chapter 2 (Generated)'!$B$3:$V$3,INDEX(MyData,D17423, E17423+1))))&gt;0,
SUMPRODUCT(--ISNUMBER(SEARCH('Chapter 2 (Generated)'!$B$4:$V$4,INDEX(MyData,D17423, E17423+1))))&gt;0)),
"        " &amp; INDEX(MyData,D17423, E17423+1),
"    " &amp; INDEX(MyData,D17423, E17423+1))</f>
        <v xml:space="preserve">        -1,</v>
      </c>
    </row>
    <row r="17424" spans="4:7" x14ac:dyDescent="0.2">
      <c r="D17424" s="20">
        <f t="shared" si="272"/>
        <v>683</v>
      </c>
      <c r="E17424" s="20">
        <f>MIN(IF(MOD(ROWS($A$2:A17424),$A$2)=0,E17423+1, E17423), $B$2-1)</f>
        <v>20</v>
      </c>
      <c r="G17424" s="2" t="str">
        <f>IF(NOT(OR(
SUMPRODUCT(--ISNUMBER(SEARCH('Chapter 2 (Generated)'!$B$3:$V$3,INDEX(MyData,D17424, E17424+1))))&gt;0,
SUMPRODUCT(--ISNUMBER(SEARCH('Chapter 2 (Generated)'!$B$4:$V$4,INDEX(MyData,D17424, E17424+1))))&gt;0)),
"        " &amp; INDEX(MyData,D17424, E17424+1),
"    " &amp; INDEX(MyData,D17424, E17424+1))</f>
        <v xml:space="preserve">        -1,//680 </v>
      </c>
    </row>
    <row r="17425" spans="4:7" x14ac:dyDescent="0.2">
      <c r="D17425" s="20">
        <f t="shared" si="272"/>
        <v>684</v>
      </c>
      <c r="E17425" s="20">
        <f>MIN(IF(MOD(ROWS($A$2:A17425),$A$2)=0,E17424+1, E17424), $B$2-1)</f>
        <v>20</v>
      </c>
      <c r="G17425" s="2" t="str">
        <f>IF(NOT(OR(
SUMPRODUCT(--ISNUMBER(SEARCH('Chapter 2 (Generated)'!$B$3:$V$3,INDEX(MyData,D17425, E17425+1))))&gt;0,
SUMPRODUCT(--ISNUMBER(SEARCH('Chapter 2 (Generated)'!$B$4:$V$4,INDEX(MyData,D17425, E17425+1))))&gt;0)),
"        " &amp; INDEX(MyData,D17425, E17425+1),
"    " &amp; INDEX(MyData,D17425, E17425+1))</f>
        <v xml:space="preserve">        -1,</v>
      </c>
    </row>
    <row r="17426" spans="4:7" x14ac:dyDescent="0.2">
      <c r="D17426" s="20">
        <f t="shared" si="272"/>
        <v>685</v>
      </c>
      <c r="E17426" s="20">
        <f>MIN(IF(MOD(ROWS($A$2:A17426),$A$2)=0,E17425+1, E17425), $B$2-1)</f>
        <v>20</v>
      </c>
      <c r="G17426" s="2" t="str">
        <f>IF(NOT(OR(
SUMPRODUCT(--ISNUMBER(SEARCH('Chapter 2 (Generated)'!$B$3:$V$3,INDEX(MyData,D17426, E17426+1))))&gt;0,
SUMPRODUCT(--ISNUMBER(SEARCH('Chapter 2 (Generated)'!$B$4:$V$4,INDEX(MyData,D17426, E17426+1))))&gt;0)),
"        " &amp; INDEX(MyData,D17426, E17426+1),
"    " &amp; INDEX(MyData,D17426, E17426+1))</f>
        <v xml:space="preserve">        -1,</v>
      </c>
    </row>
    <row r="17427" spans="4:7" x14ac:dyDescent="0.2">
      <c r="D17427" s="20">
        <f t="shared" si="272"/>
        <v>686</v>
      </c>
      <c r="E17427" s="20">
        <f>MIN(IF(MOD(ROWS($A$2:A17427),$A$2)=0,E17426+1, E17426), $B$2-1)</f>
        <v>20</v>
      </c>
      <c r="G17427" s="2" t="str">
        <f>IF(NOT(OR(
SUMPRODUCT(--ISNUMBER(SEARCH('Chapter 2 (Generated)'!$B$3:$V$3,INDEX(MyData,D17427, E17427+1))))&gt;0,
SUMPRODUCT(--ISNUMBER(SEARCH('Chapter 2 (Generated)'!$B$4:$V$4,INDEX(MyData,D17427, E17427+1))))&gt;0)),
"        " &amp; INDEX(MyData,D17427, E17427+1),
"    " &amp; INDEX(MyData,D17427, E17427+1))</f>
        <v xml:space="preserve">        -1,</v>
      </c>
    </row>
    <row r="17428" spans="4:7" x14ac:dyDescent="0.2">
      <c r="D17428" s="20">
        <f t="shared" si="272"/>
        <v>687</v>
      </c>
      <c r="E17428" s="20">
        <f>MIN(IF(MOD(ROWS($A$2:A17428),$A$2)=0,E17427+1, E17427), $B$2-1)</f>
        <v>20</v>
      </c>
      <c r="G17428" s="2" t="str">
        <f>IF(NOT(OR(
SUMPRODUCT(--ISNUMBER(SEARCH('Chapter 2 (Generated)'!$B$3:$V$3,INDEX(MyData,D17428, E17428+1))))&gt;0,
SUMPRODUCT(--ISNUMBER(SEARCH('Chapter 2 (Generated)'!$B$4:$V$4,INDEX(MyData,D17428, E17428+1))))&gt;0)),
"        " &amp; INDEX(MyData,D17428, E17428+1),
"    " &amp; INDEX(MyData,D17428, E17428+1))</f>
        <v xml:space="preserve">        -1,</v>
      </c>
    </row>
    <row r="17429" spans="4:7" x14ac:dyDescent="0.2">
      <c r="D17429" s="20">
        <f t="shared" si="272"/>
        <v>688</v>
      </c>
      <c r="E17429" s="20">
        <f>MIN(IF(MOD(ROWS($A$2:A17429),$A$2)=0,E17428+1, E17428), $B$2-1)</f>
        <v>20</v>
      </c>
      <c r="G17429" s="2" t="str">
        <f>IF(NOT(OR(
SUMPRODUCT(--ISNUMBER(SEARCH('Chapter 2 (Generated)'!$B$3:$V$3,INDEX(MyData,D17429, E17429+1))))&gt;0,
SUMPRODUCT(--ISNUMBER(SEARCH('Chapter 2 (Generated)'!$B$4:$V$4,INDEX(MyData,D17429, E17429+1))))&gt;0)),
"        " &amp; INDEX(MyData,D17429, E17429+1),
"    " &amp; INDEX(MyData,D17429, E17429+1))</f>
        <v xml:space="preserve">        -1,//685 </v>
      </c>
    </row>
    <row r="17430" spans="4:7" x14ac:dyDescent="0.2">
      <c r="D17430" s="20">
        <f t="shared" si="272"/>
        <v>689</v>
      </c>
      <c r="E17430" s="20">
        <f>MIN(IF(MOD(ROWS($A$2:A17430),$A$2)=0,E17429+1, E17429), $B$2-1)</f>
        <v>20</v>
      </c>
      <c r="G17430" s="2" t="str">
        <f>IF(NOT(OR(
SUMPRODUCT(--ISNUMBER(SEARCH('Chapter 2 (Generated)'!$B$3:$V$3,INDEX(MyData,D17430, E17430+1))))&gt;0,
SUMPRODUCT(--ISNUMBER(SEARCH('Chapter 2 (Generated)'!$B$4:$V$4,INDEX(MyData,D17430, E17430+1))))&gt;0)),
"        " &amp; INDEX(MyData,D17430, E17430+1),
"    " &amp; INDEX(MyData,D17430, E17430+1))</f>
        <v xml:space="preserve">        -1,</v>
      </c>
    </row>
    <row r="17431" spans="4:7" x14ac:dyDescent="0.2">
      <c r="D17431" s="20">
        <f t="shared" si="272"/>
        <v>690</v>
      </c>
      <c r="E17431" s="20">
        <f>MIN(IF(MOD(ROWS($A$2:A17431),$A$2)=0,E17430+1, E17430), $B$2-1)</f>
        <v>20</v>
      </c>
      <c r="G17431" s="2" t="str">
        <f>IF(NOT(OR(
SUMPRODUCT(--ISNUMBER(SEARCH('Chapter 2 (Generated)'!$B$3:$V$3,INDEX(MyData,D17431, E17431+1))))&gt;0,
SUMPRODUCT(--ISNUMBER(SEARCH('Chapter 2 (Generated)'!$B$4:$V$4,INDEX(MyData,D17431, E17431+1))))&gt;0)),
"        " &amp; INDEX(MyData,D17431, E17431+1),
"    " &amp; INDEX(MyData,D17431, E17431+1))</f>
        <v xml:space="preserve">        -1,</v>
      </c>
    </row>
    <row r="17432" spans="4:7" x14ac:dyDescent="0.2">
      <c r="D17432" s="20">
        <f t="shared" si="272"/>
        <v>691</v>
      </c>
      <c r="E17432" s="20">
        <f>MIN(IF(MOD(ROWS($A$2:A17432),$A$2)=0,E17431+1, E17431), $B$2-1)</f>
        <v>20</v>
      </c>
      <c r="G17432" s="2" t="str">
        <f>IF(NOT(OR(
SUMPRODUCT(--ISNUMBER(SEARCH('Chapter 2 (Generated)'!$B$3:$V$3,INDEX(MyData,D17432, E17432+1))))&gt;0,
SUMPRODUCT(--ISNUMBER(SEARCH('Chapter 2 (Generated)'!$B$4:$V$4,INDEX(MyData,D17432, E17432+1))))&gt;0)),
"        " &amp; INDEX(MyData,D17432, E17432+1),
"    " &amp; INDEX(MyData,D17432, E17432+1))</f>
        <v xml:space="preserve">        -1,</v>
      </c>
    </row>
    <row r="17433" spans="4:7" x14ac:dyDescent="0.2">
      <c r="D17433" s="20">
        <f t="shared" si="272"/>
        <v>692</v>
      </c>
      <c r="E17433" s="20">
        <f>MIN(IF(MOD(ROWS($A$2:A17433),$A$2)=0,E17432+1, E17432), $B$2-1)</f>
        <v>20</v>
      </c>
      <c r="G17433" s="2" t="str">
        <f>IF(NOT(OR(
SUMPRODUCT(--ISNUMBER(SEARCH('Chapter 2 (Generated)'!$B$3:$V$3,INDEX(MyData,D17433, E17433+1))))&gt;0,
SUMPRODUCT(--ISNUMBER(SEARCH('Chapter 2 (Generated)'!$B$4:$V$4,INDEX(MyData,D17433, E17433+1))))&gt;0)),
"        " &amp; INDEX(MyData,D17433, E17433+1),
"    " &amp; INDEX(MyData,D17433, E17433+1))</f>
        <v xml:space="preserve">        692,//689 GHOST SLIDE</v>
      </c>
    </row>
    <row r="17434" spans="4:7" x14ac:dyDescent="0.2">
      <c r="D17434" s="20">
        <f t="shared" si="272"/>
        <v>693</v>
      </c>
      <c r="E17434" s="20">
        <f>MIN(IF(MOD(ROWS($A$2:A17434),$A$2)=0,E17433+1, E17433), $B$2-1)</f>
        <v>20</v>
      </c>
      <c r="G17434" s="2" t="str">
        <f>IF(NOT(OR(
SUMPRODUCT(--ISNUMBER(SEARCH('Chapter 2 (Generated)'!$B$3:$V$3,INDEX(MyData,D17434, E17434+1))))&gt;0,
SUMPRODUCT(--ISNUMBER(SEARCH('Chapter 2 (Generated)'!$B$4:$V$4,INDEX(MyData,D17434, E17434+1))))&gt;0)),
"        " &amp; INDEX(MyData,D17434, E17434+1),
"    " &amp; INDEX(MyData,D17434, E17434+1))</f>
        <v xml:space="preserve">        696,//690 </v>
      </c>
    </row>
    <row r="17435" spans="4:7" x14ac:dyDescent="0.2">
      <c r="D17435" s="20">
        <f t="shared" si="272"/>
        <v>694</v>
      </c>
      <c r="E17435" s="20">
        <f>MIN(IF(MOD(ROWS($A$2:A17435),$A$2)=0,E17434+1, E17434), $B$2-1)</f>
        <v>20</v>
      </c>
      <c r="G17435" s="2" t="str">
        <f>IF(NOT(OR(
SUMPRODUCT(--ISNUMBER(SEARCH('Chapter 2 (Generated)'!$B$3:$V$3,INDEX(MyData,D17435, E17435+1))))&gt;0,
SUMPRODUCT(--ISNUMBER(SEARCH('Chapter 2 (Generated)'!$B$4:$V$4,INDEX(MyData,D17435, E17435+1))))&gt;0)),
"        " &amp; INDEX(MyData,D17435, E17435+1),
"    " &amp; INDEX(MyData,D17435, E17435+1))</f>
        <v xml:space="preserve">        701,</v>
      </c>
    </row>
    <row r="17436" spans="4:7" x14ac:dyDescent="0.2">
      <c r="D17436" s="20">
        <f t="shared" si="272"/>
        <v>695</v>
      </c>
      <c r="E17436" s="20">
        <f>MIN(IF(MOD(ROWS($A$2:A17436),$A$2)=0,E17435+1, E17435), $B$2-1)</f>
        <v>20</v>
      </c>
      <c r="G17436" s="2" t="str">
        <f>IF(NOT(OR(
SUMPRODUCT(--ISNUMBER(SEARCH('Chapter 2 (Generated)'!$B$3:$V$3,INDEX(MyData,D17436, E17436+1))))&gt;0,
SUMPRODUCT(--ISNUMBER(SEARCH('Chapter 2 (Generated)'!$B$4:$V$4,INDEX(MyData,D17436, E17436+1))))&gt;0)),
"        " &amp; INDEX(MyData,D17436, E17436+1),
"    " &amp; INDEX(MyData,D17436, E17436+1))</f>
        <v xml:space="preserve">        -1,</v>
      </c>
    </row>
    <row r="17437" spans="4:7" x14ac:dyDescent="0.2">
      <c r="D17437" s="20">
        <f t="shared" si="272"/>
        <v>696</v>
      </c>
      <c r="E17437" s="20">
        <f>MIN(IF(MOD(ROWS($A$2:A17437),$A$2)=0,E17436+1, E17436), $B$2-1)</f>
        <v>20</v>
      </c>
      <c r="G17437" s="2" t="str">
        <f>IF(NOT(OR(
SUMPRODUCT(--ISNUMBER(SEARCH('Chapter 2 (Generated)'!$B$3:$V$3,INDEX(MyData,D17437, E17437+1))))&gt;0,
SUMPRODUCT(--ISNUMBER(SEARCH('Chapter 2 (Generated)'!$B$4:$V$4,INDEX(MyData,D17437, E17437+1))))&gt;0)),
"        " &amp; INDEX(MyData,D17437, E17437+1),
"    " &amp; INDEX(MyData,D17437, E17437+1))</f>
        <v xml:space="preserve">        -1,</v>
      </c>
    </row>
    <row r="17438" spans="4:7" x14ac:dyDescent="0.2">
      <c r="D17438" s="20">
        <f t="shared" si="272"/>
        <v>697</v>
      </c>
      <c r="E17438" s="20">
        <f>MIN(IF(MOD(ROWS($A$2:A17438),$A$2)=0,E17437+1, E17437), $B$2-1)</f>
        <v>20</v>
      </c>
      <c r="G17438" s="2" t="str">
        <f>IF(NOT(OR(
SUMPRODUCT(--ISNUMBER(SEARCH('Chapter 2 (Generated)'!$B$3:$V$3,INDEX(MyData,D17438, E17438+1))))&gt;0,
SUMPRODUCT(--ISNUMBER(SEARCH('Chapter 2 (Generated)'!$B$4:$V$4,INDEX(MyData,D17438, E17438+1))))&gt;0)),
"        " &amp; INDEX(MyData,D17438, E17438+1),
"    " &amp; INDEX(MyData,D17438, E17438+1))</f>
        <v xml:space="preserve">        -1,</v>
      </c>
    </row>
    <row r="17439" spans="4:7" x14ac:dyDescent="0.2">
      <c r="D17439" s="20">
        <f t="shared" si="272"/>
        <v>698</v>
      </c>
      <c r="E17439" s="20">
        <f>MIN(IF(MOD(ROWS($A$2:A17439),$A$2)=0,E17438+1, E17438), $B$2-1)</f>
        <v>20</v>
      </c>
      <c r="G17439" s="2" t="str">
        <f>IF(NOT(OR(
SUMPRODUCT(--ISNUMBER(SEARCH('Chapter 2 (Generated)'!$B$3:$V$3,INDEX(MyData,D17439, E17439+1))))&gt;0,
SUMPRODUCT(--ISNUMBER(SEARCH('Chapter 2 (Generated)'!$B$4:$V$4,INDEX(MyData,D17439, E17439+1))))&gt;0)),
"        " &amp; INDEX(MyData,D17439, E17439+1),
"    " &amp; INDEX(MyData,D17439, E17439+1))</f>
        <v xml:space="preserve">        -1,//695 </v>
      </c>
    </row>
    <row r="17440" spans="4:7" x14ac:dyDescent="0.2">
      <c r="D17440" s="20">
        <f t="shared" si="272"/>
        <v>699</v>
      </c>
      <c r="E17440" s="20">
        <f>MIN(IF(MOD(ROWS($A$2:A17440),$A$2)=0,E17439+1, E17439), $B$2-1)</f>
        <v>20</v>
      </c>
      <c r="G17440" s="2" t="str">
        <f>IF(NOT(OR(
SUMPRODUCT(--ISNUMBER(SEARCH('Chapter 2 (Generated)'!$B$3:$V$3,INDEX(MyData,D17440, E17440+1))))&gt;0,
SUMPRODUCT(--ISNUMBER(SEARCH('Chapter 2 (Generated)'!$B$4:$V$4,INDEX(MyData,D17440, E17440+1))))&gt;0)),
"        " &amp; INDEX(MyData,D17440, E17440+1),
"    " &amp; INDEX(MyData,D17440, E17440+1))</f>
        <v xml:space="preserve">        -1,</v>
      </c>
    </row>
    <row r="17441" spans="4:7" x14ac:dyDescent="0.2">
      <c r="D17441" s="20">
        <f t="shared" si="272"/>
        <v>700</v>
      </c>
      <c r="E17441" s="20">
        <f>MIN(IF(MOD(ROWS($A$2:A17441),$A$2)=0,E17440+1, E17440), $B$2-1)</f>
        <v>20</v>
      </c>
      <c r="G17441" s="2" t="str">
        <f>IF(NOT(OR(
SUMPRODUCT(--ISNUMBER(SEARCH('Chapter 2 (Generated)'!$B$3:$V$3,INDEX(MyData,D17441, E17441+1))))&gt;0,
SUMPRODUCT(--ISNUMBER(SEARCH('Chapter 2 (Generated)'!$B$4:$V$4,INDEX(MyData,D17441, E17441+1))))&gt;0)),
"        " &amp; INDEX(MyData,D17441, E17441+1),
"    " &amp; INDEX(MyData,D17441, E17441+1))</f>
        <v xml:space="preserve">        -1,</v>
      </c>
    </row>
    <row r="17442" spans="4:7" x14ac:dyDescent="0.2">
      <c r="D17442" s="20">
        <f t="shared" si="272"/>
        <v>701</v>
      </c>
      <c r="E17442" s="20">
        <f>MIN(IF(MOD(ROWS($A$2:A17442),$A$2)=0,E17441+1, E17441), $B$2-1)</f>
        <v>20</v>
      </c>
      <c r="G17442" s="2" t="str">
        <f>IF(NOT(OR(
SUMPRODUCT(--ISNUMBER(SEARCH('Chapter 2 (Generated)'!$B$3:$V$3,INDEX(MyData,D17442, E17442+1))))&gt;0,
SUMPRODUCT(--ISNUMBER(SEARCH('Chapter 2 (Generated)'!$B$4:$V$4,INDEX(MyData,D17442, E17442+1))))&gt;0)),
"        " &amp; INDEX(MyData,D17442, E17442+1),
"    " &amp; INDEX(MyData,D17442, E17442+1))</f>
        <v xml:space="preserve">        -1,</v>
      </c>
    </row>
    <row r="17443" spans="4:7" x14ac:dyDescent="0.2">
      <c r="D17443" s="20">
        <f t="shared" si="272"/>
        <v>702</v>
      </c>
      <c r="E17443" s="20">
        <f>MIN(IF(MOD(ROWS($A$2:A17443),$A$2)=0,E17442+1, E17442), $B$2-1)</f>
        <v>20</v>
      </c>
      <c r="G17443" s="2" t="str">
        <f>IF(NOT(OR(
SUMPRODUCT(--ISNUMBER(SEARCH('Chapter 2 (Generated)'!$B$3:$V$3,INDEX(MyData,D17443, E17443+1))))&gt;0,
SUMPRODUCT(--ISNUMBER(SEARCH('Chapter 2 (Generated)'!$B$4:$V$4,INDEX(MyData,D17443, E17443+1))))&gt;0)),
"        " &amp; INDEX(MyData,D17443, E17443+1),
"    " &amp; INDEX(MyData,D17443, E17443+1))</f>
        <v xml:space="preserve">        -1,</v>
      </c>
    </row>
    <row r="17444" spans="4:7" x14ac:dyDescent="0.2">
      <c r="D17444" s="20">
        <f t="shared" si="272"/>
        <v>703</v>
      </c>
      <c r="E17444" s="20">
        <f>MIN(IF(MOD(ROWS($A$2:A17444),$A$2)=0,E17443+1, E17443), $B$2-1)</f>
        <v>20</v>
      </c>
      <c r="G17444" s="2" t="str">
        <f>IF(NOT(OR(
SUMPRODUCT(--ISNUMBER(SEARCH('Chapter 2 (Generated)'!$B$3:$V$3,INDEX(MyData,D17444, E17444+1))))&gt;0,
SUMPRODUCT(--ISNUMBER(SEARCH('Chapter 2 (Generated)'!$B$4:$V$4,INDEX(MyData,D17444, E17444+1))))&gt;0)),
"        " &amp; INDEX(MyData,D17444, E17444+1),
"    " &amp; INDEX(MyData,D17444, E17444+1))</f>
        <v xml:space="preserve">        -1,//700 </v>
      </c>
    </row>
    <row r="17445" spans="4:7" x14ac:dyDescent="0.2">
      <c r="D17445" s="20">
        <f t="shared" si="272"/>
        <v>704</v>
      </c>
      <c r="E17445" s="20">
        <f>MIN(IF(MOD(ROWS($A$2:A17445),$A$2)=0,E17444+1, E17444), $B$2-1)</f>
        <v>20</v>
      </c>
      <c r="G17445" s="2" t="str">
        <f>IF(NOT(OR(
SUMPRODUCT(--ISNUMBER(SEARCH('Chapter 2 (Generated)'!$B$3:$V$3,INDEX(MyData,D17445, E17445+1))))&gt;0,
SUMPRODUCT(--ISNUMBER(SEARCH('Chapter 2 (Generated)'!$B$4:$V$4,INDEX(MyData,D17445, E17445+1))))&gt;0)),
"        " &amp; INDEX(MyData,D17445, E17445+1),
"    " &amp; INDEX(MyData,D17445, E17445+1))</f>
        <v xml:space="preserve">        -1,</v>
      </c>
    </row>
    <row r="17446" spans="4:7" x14ac:dyDescent="0.2">
      <c r="D17446" s="20">
        <f t="shared" si="272"/>
        <v>705</v>
      </c>
      <c r="E17446" s="20">
        <f>MIN(IF(MOD(ROWS($A$2:A17446),$A$2)=0,E17445+1, E17445), $B$2-1)</f>
        <v>20</v>
      </c>
      <c r="G17446" s="2" t="str">
        <f>IF(NOT(OR(
SUMPRODUCT(--ISNUMBER(SEARCH('Chapter 2 (Generated)'!$B$3:$V$3,INDEX(MyData,D17446, E17446+1))))&gt;0,
SUMPRODUCT(--ISNUMBER(SEARCH('Chapter 2 (Generated)'!$B$4:$V$4,INDEX(MyData,D17446, E17446+1))))&gt;0)),
"        " &amp; INDEX(MyData,D17446, E17446+1),
"    " &amp; INDEX(MyData,D17446, E17446+1))</f>
        <v xml:space="preserve">        -1,</v>
      </c>
    </row>
    <row r="17447" spans="4:7" x14ac:dyDescent="0.2">
      <c r="D17447" s="20">
        <f t="shared" si="272"/>
        <v>706</v>
      </c>
      <c r="E17447" s="20">
        <f>MIN(IF(MOD(ROWS($A$2:A17447),$A$2)=0,E17446+1, E17446), $B$2-1)</f>
        <v>20</v>
      </c>
      <c r="G17447" s="2" t="str">
        <f>IF(NOT(OR(
SUMPRODUCT(--ISNUMBER(SEARCH('Chapter 2 (Generated)'!$B$3:$V$3,INDEX(MyData,D17447, E17447+1))))&gt;0,
SUMPRODUCT(--ISNUMBER(SEARCH('Chapter 2 (Generated)'!$B$4:$V$4,INDEX(MyData,D17447, E17447+1))))&gt;0)),
"        " &amp; INDEX(MyData,D17447, E17447+1),
"    " &amp; INDEX(MyData,D17447, E17447+1))</f>
        <v xml:space="preserve">        -1,</v>
      </c>
    </row>
    <row r="17448" spans="4:7" x14ac:dyDescent="0.2">
      <c r="D17448" s="20">
        <f t="shared" si="272"/>
        <v>707</v>
      </c>
      <c r="E17448" s="20">
        <f>MIN(IF(MOD(ROWS($A$2:A17448),$A$2)=0,E17447+1, E17447), $B$2-1)</f>
        <v>20</v>
      </c>
      <c r="G17448" s="2" t="str">
        <f>IF(NOT(OR(
SUMPRODUCT(--ISNUMBER(SEARCH('Chapter 2 (Generated)'!$B$3:$V$3,INDEX(MyData,D17448, E17448+1))))&gt;0,
SUMPRODUCT(--ISNUMBER(SEARCH('Chapter 2 (Generated)'!$B$4:$V$4,INDEX(MyData,D17448, E17448+1))))&gt;0)),
"        " &amp; INDEX(MyData,D17448, E17448+1),
"    " &amp; INDEX(MyData,D17448, E17448+1))</f>
        <v xml:space="preserve">        -1,</v>
      </c>
    </row>
    <row r="17449" spans="4:7" x14ac:dyDescent="0.2">
      <c r="D17449" s="20">
        <f t="shared" si="272"/>
        <v>708</v>
      </c>
      <c r="E17449" s="20">
        <f>MIN(IF(MOD(ROWS($A$2:A17449),$A$2)=0,E17448+1, E17448), $B$2-1)</f>
        <v>20</v>
      </c>
      <c r="G17449" s="2" t="str">
        <f>IF(NOT(OR(
SUMPRODUCT(--ISNUMBER(SEARCH('Chapter 2 (Generated)'!$B$3:$V$3,INDEX(MyData,D17449, E17449+1))))&gt;0,
SUMPRODUCT(--ISNUMBER(SEARCH('Chapter 2 (Generated)'!$B$4:$V$4,INDEX(MyData,D17449, E17449+1))))&gt;0)),
"        " &amp; INDEX(MyData,D17449, E17449+1),
"    " &amp; INDEX(MyData,D17449, E17449+1))</f>
        <v xml:space="preserve">        -1,//705 </v>
      </c>
    </row>
    <row r="17450" spans="4:7" x14ac:dyDescent="0.2">
      <c r="D17450" s="20">
        <f t="shared" si="272"/>
        <v>709</v>
      </c>
      <c r="E17450" s="20">
        <f>MIN(IF(MOD(ROWS($A$2:A17450),$A$2)=0,E17449+1, E17449), $B$2-1)</f>
        <v>20</v>
      </c>
      <c r="G17450" s="2" t="str">
        <f>IF(NOT(OR(
SUMPRODUCT(--ISNUMBER(SEARCH('Chapter 2 (Generated)'!$B$3:$V$3,INDEX(MyData,D17450, E17450+1))))&gt;0,
SUMPRODUCT(--ISNUMBER(SEARCH('Chapter 2 (Generated)'!$B$4:$V$4,INDEX(MyData,D17450, E17450+1))))&gt;0)),
"        " &amp; INDEX(MyData,D17450, E17450+1),
"    " &amp; INDEX(MyData,D17450, E17450+1))</f>
        <v xml:space="preserve">        -1,</v>
      </c>
    </row>
    <row r="17451" spans="4:7" x14ac:dyDescent="0.2">
      <c r="D17451" s="20">
        <f t="shared" si="272"/>
        <v>710</v>
      </c>
      <c r="E17451" s="20">
        <f>MIN(IF(MOD(ROWS($A$2:A17451),$A$2)=0,E17450+1, E17450), $B$2-1)</f>
        <v>20</v>
      </c>
      <c r="G17451" s="2" t="str">
        <f>IF(NOT(OR(
SUMPRODUCT(--ISNUMBER(SEARCH('Chapter 2 (Generated)'!$B$3:$V$3,INDEX(MyData,D17451, E17451+1))))&gt;0,
SUMPRODUCT(--ISNUMBER(SEARCH('Chapter 2 (Generated)'!$B$4:$V$4,INDEX(MyData,D17451, E17451+1))))&gt;0)),
"        " &amp; INDEX(MyData,D17451, E17451+1),
"    " &amp; INDEX(MyData,D17451, E17451+1))</f>
        <v xml:space="preserve">        -1,</v>
      </c>
    </row>
    <row r="17452" spans="4:7" x14ac:dyDescent="0.2">
      <c r="D17452" s="20">
        <f t="shared" si="272"/>
        <v>711</v>
      </c>
      <c r="E17452" s="20">
        <f>MIN(IF(MOD(ROWS($A$2:A17452),$A$2)=0,E17451+1, E17451), $B$2-1)</f>
        <v>20</v>
      </c>
      <c r="G17452" s="2" t="str">
        <f>IF(NOT(OR(
SUMPRODUCT(--ISNUMBER(SEARCH('Chapter 2 (Generated)'!$B$3:$V$3,INDEX(MyData,D17452, E17452+1))))&gt;0,
SUMPRODUCT(--ISNUMBER(SEARCH('Chapter 2 (Generated)'!$B$4:$V$4,INDEX(MyData,D17452, E17452+1))))&gt;0)),
"        " &amp; INDEX(MyData,D17452, E17452+1),
"    " &amp; INDEX(MyData,D17452, E17452+1))</f>
        <v xml:space="preserve">        -1,</v>
      </c>
    </row>
    <row r="17453" spans="4:7" x14ac:dyDescent="0.2">
      <c r="D17453" s="20">
        <f t="shared" si="272"/>
        <v>712</v>
      </c>
      <c r="E17453" s="20">
        <f>MIN(IF(MOD(ROWS($A$2:A17453),$A$2)=0,E17452+1, E17452), $B$2-1)</f>
        <v>20</v>
      </c>
      <c r="G17453" s="2" t="str">
        <f>IF(NOT(OR(
SUMPRODUCT(--ISNUMBER(SEARCH('Chapter 2 (Generated)'!$B$3:$V$3,INDEX(MyData,D17453, E17453+1))))&gt;0,
SUMPRODUCT(--ISNUMBER(SEARCH('Chapter 2 (Generated)'!$B$4:$V$4,INDEX(MyData,D17453, E17453+1))))&gt;0)),
"        " &amp; INDEX(MyData,D17453, E17453+1),
"    " &amp; INDEX(MyData,D17453, E17453+1))</f>
        <v xml:space="preserve">        -1,</v>
      </c>
    </row>
    <row r="17454" spans="4:7" x14ac:dyDescent="0.2">
      <c r="D17454" s="20">
        <f t="shared" si="272"/>
        <v>713</v>
      </c>
      <c r="E17454" s="20">
        <f>MIN(IF(MOD(ROWS($A$2:A17454),$A$2)=0,E17453+1, E17453), $B$2-1)</f>
        <v>20</v>
      </c>
      <c r="G17454" s="2" t="str">
        <f>IF(NOT(OR(
SUMPRODUCT(--ISNUMBER(SEARCH('Chapter 2 (Generated)'!$B$3:$V$3,INDEX(MyData,D17454, E17454+1))))&gt;0,
SUMPRODUCT(--ISNUMBER(SEARCH('Chapter 2 (Generated)'!$B$4:$V$4,INDEX(MyData,D17454, E17454+1))))&gt;0)),
"        " &amp; INDEX(MyData,D17454, E17454+1),
"    " &amp; INDEX(MyData,D17454, E17454+1))</f>
        <v xml:space="preserve">        -1,//710 </v>
      </c>
    </row>
    <row r="17455" spans="4:7" x14ac:dyDescent="0.2">
      <c r="D17455" s="20">
        <f t="shared" si="272"/>
        <v>714</v>
      </c>
      <c r="E17455" s="20">
        <f>MIN(IF(MOD(ROWS($A$2:A17455),$A$2)=0,E17454+1, E17454), $B$2-1)</f>
        <v>20</v>
      </c>
      <c r="G17455" s="2" t="str">
        <f>IF(NOT(OR(
SUMPRODUCT(--ISNUMBER(SEARCH('Chapter 2 (Generated)'!$B$3:$V$3,INDEX(MyData,D17455, E17455+1))))&gt;0,
SUMPRODUCT(--ISNUMBER(SEARCH('Chapter 2 (Generated)'!$B$4:$V$4,INDEX(MyData,D17455, E17455+1))))&gt;0)),
"        " &amp; INDEX(MyData,D17455, E17455+1),
"    " &amp; INDEX(MyData,D17455, E17455+1))</f>
        <v xml:space="preserve">        -1,</v>
      </c>
    </row>
    <row r="17456" spans="4:7" x14ac:dyDescent="0.2">
      <c r="D17456" s="20">
        <f t="shared" si="272"/>
        <v>715</v>
      </c>
      <c r="E17456" s="20">
        <f>MIN(IF(MOD(ROWS($A$2:A17456),$A$2)=0,E17455+1, E17455), $B$2-1)</f>
        <v>20</v>
      </c>
      <c r="G17456" s="2" t="str">
        <f>IF(NOT(OR(
SUMPRODUCT(--ISNUMBER(SEARCH('Chapter 2 (Generated)'!$B$3:$V$3,INDEX(MyData,D17456, E17456+1))))&gt;0,
SUMPRODUCT(--ISNUMBER(SEARCH('Chapter 2 (Generated)'!$B$4:$V$4,INDEX(MyData,D17456, E17456+1))))&gt;0)),
"        " &amp; INDEX(MyData,D17456, E17456+1),
"    " &amp; INDEX(MyData,D17456, E17456+1))</f>
        <v xml:space="preserve">        -1,</v>
      </c>
    </row>
    <row r="17457" spans="4:7" x14ac:dyDescent="0.2">
      <c r="D17457" s="20">
        <f t="shared" si="272"/>
        <v>716</v>
      </c>
      <c r="E17457" s="20">
        <f>MIN(IF(MOD(ROWS($A$2:A17457),$A$2)=0,E17456+1, E17456), $B$2-1)</f>
        <v>20</v>
      </c>
      <c r="G17457" s="2" t="str">
        <f>IF(NOT(OR(
SUMPRODUCT(--ISNUMBER(SEARCH('Chapter 2 (Generated)'!$B$3:$V$3,INDEX(MyData,D17457, E17457+1))))&gt;0,
SUMPRODUCT(--ISNUMBER(SEARCH('Chapter 2 (Generated)'!$B$4:$V$4,INDEX(MyData,D17457, E17457+1))))&gt;0)),
"        " &amp; INDEX(MyData,D17457, E17457+1),
"    " &amp; INDEX(MyData,D17457, E17457+1))</f>
        <v xml:space="preserve">        -1,</v>
      </c>
    </row>
    <row r="17458" spans="4:7" x14ac:dyDescent="0.2">
      <c r="D17458" s="20">
        <f t="shared" si="272"/>
        <v>717</v>
      </c>
      <c r="E17458" s="20">
        <f>MIN(IF(MOD(ROWS($A$2:A17458),$A$2)=0,E17457+1, E17457), $B$2-1)</f>
        <v>20</v>
      </c>
      <c r="G17458" s="2" t="str">
        <f>IF(NOT(OR(
SUMPRODUCT(--ISNUMBER(SEARCH('Chapter 2 (Generated)'!$B$3:$V$3,INDEX(MyData,D17458, E17458+1))))&gt;0,
SUMPRODUCT(--ISNUMBER(SEARCH('Chapter 2 (Generated)'!$B$4:$V$4,INDEX(MyData,D17458, E17458+1))))&gt;0)),
"        " &amp; INDEX(MyData,D17458, E17458+1),
"    " &amp; INDEX(MyData,D17458, E17458+1))</f>
        <v xml:space="preserve">        -1,</v>
      </c>
    </row>
    <row r="17459" spans="4:7" x14ac:dyDescent="0.2">
      <c r="D17459" s="20">
        <f t="shared" si="272"/>
        <v>718</v>
      </c>
      <c r="E17459" s="20">
        <f>MIN(IF(MOD(ROWS($A$2:A17459),$A$2)=0,E17458+1, E17458), $B$2-1)</f>
        <v>20</v>
      </c>
      <c r="G17459" s="2" t="str">
        <f>IF(NOT(OR(
SUMPRODUCT(--ISNUMBER(SEARCH('Chapter 2 (Generated)'!$B$3:$V$3,INDEX(MyData,D17459, E17459+1))))&gt;0,
SUMPRODUCT(--ISNUMBER(SEARCH('Chapter 2 (Generated)'!$B$4:$V$4,INDEX(MyData,D17459, E17459+1))))&gt;0)),
"        " &amp; INDEX(MyData,D17459, E17459+1),
"    " &amp; INDEX(MyData,D17459, E17459+1))</f>
        <v xml:space="preserve">        -1,//715 </v>
      </c>
    </row>
    <row r="17460" spans="4:7" x14ac:dyDescent="0.2">
      <c r="D17460" s="20">
        <f t="shared" si="272"/>
        <v>719</v>
      </c>
      <c r="E17460" s="20">
        <f>MIN(IF(MOD(ROWS($A$2:A17460),$A$2)=0,E17459+1, E17459), $B$2-1)</f>
        <v>20</v>
      </c>
      <c r="G17460" s="2" t="str">
        <f>IF(NOT(OR(
SUMPRODUCT(--ISNUMBER(SEARCH('Chapter 2 (Generated)'!$B$3:$V$3,INDEX(MyData,D17460, E17460+1))))&gt;0,
SUMPRODUCT(--ISNUMBER(SEARCH('Chapter 2 (Generated)'!$B$4:$V$4,INDEX(MyData,D17460, E17460+1))))&gt;0)),
"        " &amp; INDEX(MyData,D17460, E17460+1),
"    " &amp; INDEX(MyData,D17460, E17460+1))</f>
        <v xml:space="preserve">        -1,</v>
      </c>
    </row>
    <row r="17461" spans="4:7" x14ac:dyDescent="0.2">
      <c r="D17461" s="20">
        <f t="shared" si="272"/>
        <v>720</v>
      </c>
      <c r="E17461" s="20">
        <f>MIN(IF(MOD(ROWS($A$2:A17461),$A$2)=0,E17460+1, E17460), $B$2-1)</f>
        <v>20</v>
      </c>
      <c r="G17461" s="2" t="str">
        <f>IF(NOT(OR(
SUMPRODUCT(--ISNUMBER(SEARCH('Chapter 2 (Generated)'!$B$3:$V$3,INDEX(MyData,D17461, E17461+1))))&gt;0,
SUMPRODUCT(--ISNUMBER(SEARCH('Chapter 2 (Generated)'!$B$4:$V$4,INDEX(MyData,D17461, E17461+1))))&gt;0)),
"        " &amp; INDEX(MyData,D17461, E17461+1),
"    " &amp; INDEX(MyData,D17461, E17461+1))</f>
        <v xml:space="preserve">        -1,</v>
      </c>
    </row>
    <row r="17462" spans="4:7" x14ac:dyDescent="0.2">
      <c r="D17462" s="20">
        <f t="shared" si="272"/>
        <v>721</v>
      </c>
      <c r="E17462" s="20">
        <f>MIN(IF(MOD(ROWS($A$2:A17462),$A$2)=0,E17461+1, E17461), $B$2-1)</f>
        <v>20</v>
      </c>
      <c r="G17462" s="2" t="str">
        <f>IF(NOT(OR(
SUMPRODUCT(--ISNUMBER(SEARCH('Chapter 2 (Generated)'!$B$3:$V$3,INDEX(MyData,D17462, E17462+1))))&gt;0,
SUMPRODUCT(--ISNUMBER(SEARCH('Chapter 2 (Generated)'!$B$4:$V$4,INDEX(MyData,D17462, E17462+1))))&gt;0)),
"        " &amp; INDEX(MyData,D17462, E17462+1),
"    " &amp; INDEX(MyData,D17462, E17462+1))</f>
        <v xml:space="preserve">        -1,</v>
      </c>
    </row>
    <row r="17463" spans="4:7" x14ac:dyDescent="0.2">
      <c r="D17463" s="20">
        <f t="shared" si="272"/>
        <v>722</v>
      </c>
      <c r="E17463" s="20">
        <f>MIN(IF(MOD(ROWS($A$2:A17463),$A$2)=0,E17462+1, E17462), $B$2-1)</f>
        <v>20</v>
      </c>
      <c r="G17463" s="2" t="str">
        <f>IF(NOT(OR(
SUMPRODUCT(--ISNUMBER(SEARCH('Chapter 2 (Generated)'!$B$3:$V$3,INDEX(MyData,D17463, E17463+1))))&gt;0,
SUMPRODUCT(--ISNUMBER(SEARCH('Chapter 2 (Generated)'!$B$4:$V$4,INDEX(MyData,D17463, E17463+1))))&gt;0)),
"        " &amp; INDEX(MyData,D17463, E17463+1),
"    " &amp; INDEX(MyData,D17463, E17463+1))</f>
        <v xml:space="preserve">        -1,</v>
      </c>
    </row>
    <row r="17464" spans="4:7" x14ac:dyDescent="0.2">
      <c r="D17464" s="20">
        <f t="shared" si="272"/>
        <v>723</v>
      </c>
      <c r="E17464" s="20">
        <f>MIN(IF(MOD(ROWS($A$2:A17464),$A$2)=0,E17463+1, E17463), $B$2-1)</f>
        <v>20</v>
      </c>
      <c r="G17464" s="2" t="str">
        <f>IF(NOT(OR(
SUMPRODUCT(--ISNUMBER(SEARCH('Chapter 2 (Generated)'!$B$3:$V$3,INDEX(MyData,D17464, E17464+1))))&gt;0,
SUMPRODUCT(--ISNUMBER(SEARCH('Chapter 2 (Generated)'!$B$4:$V$4,INDEX(MyData,D17464, E17464+1))))&gt;0)),
"        " &amp; INDEX(MyData,D17464, E17464+1),
"    " &amp; INDEX(MyData,D17464, E17464+1))</f>
        <v xml:space="preserve">        -1,//720 </v>
      </c>
    </row>
    <row r="17465" spans="4:7" x14ac:dyDescent="0.2">
      <c r="D17465" s="20">
        <f t="shared" si="272"/>
        <v>724</v>
      </c>
      <c r="E17465" s="20">
        <f>MIN(IF(MOD(ROWS($A$2:A17465),$A$2)=0,E17464+1, E17464), $B$2-1)</f>
        <v>20</v>
      </c>
      <c r="G17465" s="2" t="str">
        <f>IF(NOT(OR(
SUMPRODUCT(--ISNUMBER(SEARCH('Chapter 2 (Generated)'!$B$3:$V$3,INDEX(MyData,D17465, E17465+1))))&gt;0,
SUMPRODUCT(--ISNUMBER(SEARCH('Chapter 2 (Generated)'!$B$4:$V$4,INDEX(MyData,D17465, E17465+1))))&gt;0)),
"        " &amp; INDEX(MyData,D17465, E17465+1),
"    " &amp; INDEX(MyData,D17465, E17465+1))</f>
        <v xml:space="preserve">        -1,</v>
      </c>
    </row>
    <row r="17466" spans="4:7" x14ac:dyDescent="0.2">
      <c r="D17466" s="20">
        <f t="shared" si="272"/>
        <v>725</v>
      </c>
      <c r="E17466" s="20">
        <f>MIN(IF(MOD(ROWS($A$2:A17466),$A$2)=0,E17465+1, E17465), $B$2-1)</f>
        <v>20</v>
      </c>
      <c r="G17466" s="2" t="str">
        <f>IF(NOT(OR(
SUMPRODUCT(--ISNUMBER(SEARCH('Chapter 2 (Generated)'!$B$3:$V$3,INDEX(MyData,D17466, E17466+1))))&gt;0,
SUMPRODUCT(--ISNUMBER(SEARCH('Chapter 2 (Generated)'!$B$4:$V$4,INDEX(MyData,D17466, E17466+1))))&gt;0)),
"        " &amp; INDEX(MyData,D17466, E17466+1),
"    " &amp; INDEX(MyData,D17466, E17466+1))</f>
        <v xml:space="preserve">        -1,</v>
      </c>
    </row>
    <row r="17467" spans="4:7" x14ac:dyDescent="0.2">
      <c r="D17467" s="20">
        <f t="shared" si="272"/>
        <v>726</v>
      </c>
      <c r="E17467" s="20">
        <f>MIN(IF(MOD(ROWS($A$2:A17467),$A$2)=0,E17466+1, E17466), $B$2-1)</f>
        <v>20</v>
      </c>
      <c r="G17467" s="2" t="str">
        <f>IF(NOT(OR(
SUMPRODUCT(--ISNUMBER(SEARCH('Chapter 2 (Generated)'!$B$3:$V$3,INDEX(MyData,D17467, E17467+1))))&gt;0,
SUMPRODUCT(--ISNUMBER(SEARCH('Chapter 2 (Generated)'!$B$4:$V$4,INDEX(MyData,D17467, E17467+1))))&gt;0)),
"        " &amp; INDEX(MyData,D17467, E17467+1),
"    " &amp; INDEX(MyData,D17467, E17467+1))</f>
        <v xml:space="preserve">        -1,</v>
      </c>
    </row>
    <row r="17468" spans="4:7" x14ac:dyDescent="0.2">
      <c r="D17468" s="20">
        <f t="shared" si="272"/>
        <v>727</v>
      </c>
      <c r="E17468" s="20">
        <f>MIN(IF(MOD(ROWS($A$2:A17468),$A$2)=0,E17467+1, E17467), $B$2-1)</f>
        <v>20</v>
      </c>
      <c r="G17468" s="2" t="str">
        <f>IF(NOT(OR(
SUMPRODUCT(--ISNUMBER(SEARCH('Chapter 2 (Generated)'!$B$3:$V$3,INDEX(MyData,D17468, E17468+1))))&gt;0,
SUMPRODUCT(--ISNUMBER(SEARCH('Chapter 2 (Generated)'!$B$4:$V$4,INDEX(MyData,D17468, E17468+1))))&gt;0)),
"        " &amp; INDEX(MyData,D17468, E17468+1),
"    " &amp; INDEX(MyData,D17468, E17468+1))</f>
        <v xml:space="preserve">        -1,</v>
      </c>
    </row>
    <row r="17469" spans="4:7" x14ac:dyDescent="0.2">
      <c r="D17469" s="20">
        <f t="shared" si="272"/>
        <v>728</v>
      </c>
      <c r="E17469" s="20">
        <f>MIN(IF(MOD(ROWS($A$2:A17469),$A$2)=0,E17468+1, E17468), $B$2-1)</f>
        <v>20</v>
      </c>
      <c r="G17469" s="2" t="str">
        <f>IF(NOT(OR(
SUMPRODUCT(--ISNUMBER(SEARCH('Chapter 2 (Generated)'!$B$3:$V$3,INDEX(MyData,D17469, E17469+1))))&gt;0,
SUMPRODUCT(--ISNUMBER(SEARCH('Chapter 2 (Generated)'!$B$4:$V$4,INDEX(MyData,D17469, E17469+1))))&gt;0)),
"        " &amp; INDEX(MyData,D17469, E17469+1),
"    " &amp; INDEX(MyData,D17469, E17469+1))</f>
        <v xml:space="preserve">        -1,//725 </v>
      </c>
    </row>
    <row r="17470" spans="4:7" x14ac:dyDescent="0.2">
      <c r="D17470" s="20">
        <f t="shared" si="272"/>
        <v>729</v>
      </c>
      <c r="E17470" s="20">
        <f>MIN(IF(MOD(ROWS($A$2:A17470),$A$2)=0,E17469+1, E17469), $B$2-1)</f>
        <v>20</v>
      </c>
      <c r="G17470" s="2" t="str">
        <f>IF(NOT(OR(
SUMPRODUCT(--ISNUMBER(SEARCH('Chapter 2 (Generated)'!$B$3:$V$3,INDEX(MyData,D17470, E17470+1))))&gt;0,
SUMPRODUCT(--ISNUMBER(SEARCH('Chapter 2 (Generated)'!$B$4:$V$4,INDEX(MyData,D17470, E17470+1))))&gt;0)),
"        " &amp; INDEX(MyData,D17470, E17470+1),
"    " &amp; INDEX(MyData,D17470, E17470+1))</f>
        <v xml:space="preserve">        -1,</v>
      </c>
    </row>
    <row r="17471" spans="4:7" x14ac:dyDescent="0.2">
      <c r="D17471" s="20">
        <f t="shared" si="272"/>
        <v>730</v>
      </c>
      <c r="E17471" s="20">
        <f>MIN(IF(MOD(ROWS($A$2:A17471),$A$2)=0,E17470+1, E17470), $B$2-1)</f>
        <v>20</v>
      </c>
      <c r="G17471" s="2" t="str">
        <f>IF(NOT(OR(
SUMPRODUCT(--ISNUMBER(SEARCH('Chapter 2 (Generated)'!$B$3:$V$3,INDEX(MyData,D17471, E17471+1))))&gt;0,
SUMPRODUCT(--ISNUMBER(SEARCH('Chapter 2 (Generated)'!$B$4:$V$4,INDEX(MyData,D17471, E17471+1))))&gt;0)),
"        " &amp; INDEX(MyData,D17471, E17471+1),
"    " &amp; INDEX(MyData,D17471, E17471+1))</f>
        <v xml:space="preserve">        -1,</v>
      </c>
    </row>
    <row r="17472" spans="4:7" x14ac:dyDescent="0.2">
      <c r="D17472" s="20">
        <f t="shared" si="272"/>
        <v>731</v>
      </c>
      <c r="E17472" s="20">
        <f>MIN(IF(MOD(ROWS($A$2:A17472),$A$2)=0,E17471+1, E17471), $B$2-1)</f>
        <v>20</v>
      </c>
      <c r="G17472" s="2" t="str">
        <f>IF(NOT(OR(
SUMPRODUCT(--ISNUMBER(SEARCH('Chapter 2 (Generated)'!$B$3:$V$3,INDEX(MyData,D17472, E17472+1))))&gt;0,
SUMPRODUCT(--ISNUMBER(SEARCH('Chapter 2 (Generated)'!$B$4:$V$4,INDEX(MyData,D17472, E17472+1))))&gt;0)),
"        " &amp; INDEX(MyData,D17472, E17472+1),
"    " &amp; INDEX(MyData,D17472, E17472+1))</f>
        <v xml:space="preserve">        -1,</v>
      </c>
    </row>
    <row r="17473" spans="4:7" x14ac:dyDescent="0.2">
      <c r="D17473" s="20">
        <f t="shared" si="272"/>
        <v>732</v>
      </c>
      <c r="E17473" s="20">
        <f>MIN(IF(MOD(ROWS($A$2:A17473),$A$2)=0,E17472+1, E17472), $B$2-1)</f>
        <v>20</v>
      </c>
      <c r="G17473" s="2" t="str">
        <f>IF(NOT(OR(
SUMPRODUCT(--ISNUMBER(SEARCH('Chapter 2 (Generated)'!$B$3:$V$3,INDEX(MyData,D17473, E17473+1))))&gt;0,
SUMPRODUCT(--ISNUMBER(SEARCH('Chapter 2 (Generated)'!$B$4:$V$4,INDEX(MyData,D17473, E17473+1))))&gt;0)),
"        " &amp; INDEX(MyData,D17473, E17473+1),
"    " &amp; INDEX(MyData,D17473, E17473+1))</f>
        <v xml:space="preserve">        -1,</v>
      </c>
    </row>
    <row r="17474" spans="4:7" x14ac:dyDescent="0.2">
      <c r="D17474" s="20">
        <f t="shared" ref="D17474:D17538" si="273">MOD(ROW(D17473)-1+ROWS(MyData),ROWS(MyData))+1</f>
        <v>733</v>
      </c>
      <c r="E17474" s="20">
        <f>MIN(IF(MOD(ROWS($A$2:A17474),$A$2)=0,E17473+1, E17473), $B$2-1)</f>
        <v>20</v>
      </c>
      <c r="G17474" s="2" t="str">
        <f>IF(NOT(OR(
SUMPRODUCT(--ISNUMBER(SEARCH('Chapter 2 (Generated)'!$B$3:$V$3,INDEX(MyData,D17474, E17474+1))))&gt;0,
SUMPRODUCT(--ISNUMBER(SEARCH('Chapter 2 (Generated)'!$B$4:$V$4,INDEX(MyData,D17474, E17474+1))))&gt;0)),
"        " &amp; INDEX(MyData,D17474, E17474+1),
"    " &amp; INDEX(MyData,D17474, E17474+1))</f>
        <v xml:space="preserve">        -1,//730 </v>
      </c>
    </row>
    <row r="17475" spans="4:7" x14ac:dyDescent="0.2">
      <c r="D17475" s="20">
        <f t="shared" si="273"/>
        <v>734</v>
      </c>
      <c r="E17475" s="20">
        <f>MIN(IF(MOD(ROWS($A$2:A17475),$A$2)=0,E17474+1, E17474), $B$2-1)</f>
        <v>20</v>
      </c>
      <c r="G17475" s="2" t="str">
        <f>IF(NOT(OR(
SUMPRODUCT(--ISNUMBER(SEARCH('Chapter 2 (Generated)'!$B$3:$V$3,INDEX(MyData,D17475, E17475+1))))&gt;0,
SUMPRODUCT(--ISNUMBER(SEARCH('Chapter 2 (Generated)'!$B$4:$V$4,INDEX(MyData,D17475, E17475+1))))&gt;0)),
"        " &amp; INDEX(MyData,D17475, E17475+1),
"    " &amp; INDEX(MyData,D17475, E17475+1))</f>
        <v xml:space="preserve">        -1,</v>
      </c>
    </row>
    <row r="17476" spans="4:7" x14ac:dyDescent="0.2">
      <c r="D17476" s="20">
        <f t="shared" si="273"/>
        <v>735</v>
      </c>
      <c r="E17476" s="20">
        <f>MIN(IF(MOD(ROWS($A$2:A17476),$A$2)=0,E17475+1, E17475), $B$2-1)</f>
        <v>20</v>
      </c>
      <c r="G17476" s="2" t="str">
        <f>IF(NOT(OR(
SUMPRODUCT(--ISNUMBER(SEARCH('Chapter 2 (Generated)'!$B$3:$V$3,INDEX(MyData,D17476, E17476+1))))&gt;0,
SUMPRODUCT(--ISNUMBER(SEARCH('Chapter 2 (Generated)'!$B$4:$V$4,INDEX(MyData,D17476, E17476+1))))&gt;0)),
"        " &amp; INDEX(MyData,D17476, E17476+1),
"    " &amp; INDEX(MyData,D17476, E17476+1))</f>
        <v xml:space="preserve">        -1,</v>
      </c>
    </row>
    <row r="17477" spans="4:7" x14ac:dyDescent="0.2">
      <c r="D17477" s="20">
        <f t="shared" si="273"/>
        <v>736</v>
      </c>
      <c r="E17477" s="20">
        <f>MIN(IF(MOD(ROWS($A$2:A17477),$A$2)=0,E17476+1, E17476), $B$2-1)</f>
        <v>20</v>
      </c>
      <c r="G17477" s="2" t="str">
        <f>IF(NOT(OR(
SUMPRODUCT(--ISNUMBER(SEARCH('Chapter 2 (Generated)'!$B$3:$V$3,INDEX(MyData,D17477, E17477+1))))&gt;0,
SUMPRODUCT(--ISNUMBER(SEARCH('Chapter 2 (Generated)'!$B$4:$V$4,INDEX(MyData,D17477, E17477+1))))&gt;0)),
"        " &amp; INDEX(MyData,D17477, E17477+1),
"    " &amp; INDEX(MyData,D17477, E17477+1))</f>
        <v xml:space="preserve">        -1,</v>
      </c>
    </row>
    <row r="17478" spans="4:7" x14ac:dyDescent="0.2">
      <c r="D17478" s="20">
        <f t="shared" si="273"/>
        <v>737</v>
      </c>
      <c r="E17478" s="20">
        <f>MIN(IF(MOD(ROWS($A$2:A17478),$A$2)=0,E17477+1, E17477), $B$2-1)</f>
        <v>20</v>
      </c>
      <c r="G17478" s="2" t="str">
        <f>IF(NOT(OR(
SUMPRODUCT(--ISNUMBER(SEARCH('Chapter 2 (Generated)'!$B$3:$V$3,INDEX(MyData,D17478, E17478+1))))&gt;0,
SUMPRODUCT(--ISNUMBER(SEARCH('Chapter 2 (Generated)'!$B$4:$V$4,INDEX(MyData,D17478, E17478+1))))&gt;0)),
"        " &amp; INDEX(MyData,D17478, E17478+1),
"    " &amp; INDEX(MyData,D17478, E17478+1))</f>
        <v xml:space="preserve">        -1,</v>
      </c>
    </row>
    <row r="17479" spans="4:7" x14ac:dyDescent="0.2">
      <c r="D17479" s="20">
        <f t="shared" si="273"/>
        <v>738</v>
      </c>
      <c r="E17479" s="20">
        <f>MIN(IF(MOD(ROWS($A$2:A17479),$A$2)=0,E17478+1, E17478), $B$2-1)</f>
        <v>20</v>
      </c>
      <c r="G17479" s="2" t="str">
        <f>IF(NOT(OR(
SUMPRODUCT(--ISNUMBER(SEARCH('Chapter 2 (Generated)'!$B$3:$V$3,INDEX(MyData,D17479, E17479+1))))&gt;0,
SUMPRODUCT(--ISNUMBER(SEARCH('Chapter 2 (Generated)'!$B$4:$V$4,INDEX(MyData,D17479, E17479+1))))&gt;0)),
"        " &amp; INDEX(MyData,D17479, E17479+1),
"    " &amp; INDEX(MyData,D17479, E17479+1))</f>
        <v xml:space="preserve">        -1,//735 </v>
      </c>
    </row>
    <row r="17480" spans="4:7" x14ac:dyDescent="0.2">
      <c r="D17480" s="20">
        <f t="shared" si="273"/>
        <v>739</v>
      </c>
      <c r="E17480" s="20">
        <f>MIN(IF(MOD(ROWS($A$2:A17480),$A$2)=0,E17479+1, E17479), $B$2-1)</f>
        <v>20</v>
      </c>
      <c r="G17480" s="2" t="str">
        <f>IF(NOT(OR(
SUMPRODUCT(--ISNUMBER(SEARCH('Chapter 2 (Generated)'!$B$3:$V$3,INDEX(MyData,D17480, E17480+1))))&gt;0,
SUMPRODUCT(--ISNUMBER(SEARCH('Chapter 2 (Generated)'!$B$4:$V$4,INDEX(MyData,D17480, E17480+1))))&gt;0)),
"        " &amp; INDEX(MyData,D17480, E17480+1),
"    " &amp; INDEX(MyData,D17480, E17480+1))</f>
        <v xml:space="preserve">        -1,</v>
      </c>
    </row>
    <row r="17481" spans="4:7" x14ac:dyDescent="0.2">
      <c r="D17481" s="20">
        <f t="shared" si="273"/>
        <v>740</v>
      </c>
      <c r="E17481" s="20">
        <f>MIN(IF(MOD(ROWS($A$2:A17481),$A$2)=0,E17480+1, E17480), $B$2-1)</f>
        <v>20</v>
      </c>
      <c r="G17481" s="2" t="str">
        <f>IF(NOT(OR(
SUMPRODUCT(--ISNUMBER(SEARCH('Chapter 2 (Generated)'!$B$3:$V$3,INDEX(MyData,D17481, E17481+1))))&gt;0,
SUMPRODUCT(--ISNUMBER(SEARCH('Chapter 2 (Generated)'!$B$4:$V$4,INDEX(MyData,D17481, E17481+1))))&gt;0)),
"        " &amp; INDEX(MyData,D17481, E17481+1),
"    " &amp; INDEX(MyData,D17481, E17481+1))</f>
        <v xml:space="preserve">        -1,</v>
      </c>
    </row>
    <row r="17482" spans="4:7" x14ac:dyDescent="0.2">
      <c r="D17482" s="20">
        <f t="shared" si="273"/>
        <v>741</v>
      </c>
      <c r="E17482" s="20">
        <f>MIN(IF(MOD(ROWS($A$2:A17482),$A$2)=0,E17481+1, E17481), $B$2-1)</f>
        <v>20</v>
      </c>
      <c r="G17482" s="2" t="str">
        <f>IF(NOT(OR(
SUMPRODUCT(--ISNUMBER(SEARCH('Chapter 2 (Generated)'!$B$3:$V$3,INDEX(MyData,D17482, E17482+1))))&gt;0,
SUMPRODUCT(--ISNUMBER(SEARCH('Chapter 2 (Generated)'!$B$4:$V$4,INDEX(MyData,D17482, E17482+1))))&gt;0)),
"        " &amp; INDEX(MyData,D17482, E17482+1),
"    " &amp; INDEX(MyData,D17482, E17482+1))</f>
        <v xml:space="preserve">        -1,</v>
      </c>
    </row>
    <row r="17483" spans="4:7" x14ac:dyDescent="0.2">
      <c r="D17483" s="20">
        <f t="shared" si="273"/>
        <v>742</v>
      </c>
      <c r="E17483" s="20">
        <f>MIN(IF(MOD(ROWS($A$2:A17483),$A$2)=0,E17482+1, E17482), $B$2-1)</f>
        <v>20</v>
      </c>
      <c r="G17483" s="2" t="str">
        <f>IF(NOT(OR(
SUMPRODUCT(--ISNUMBER(SEARCH('Chapter 2 (Generated)'!$B$3:$V$3,INDEX(MyData,D17483, E17483+1))))&gt;0,
SUMPRODUCT(--ISNUMBER(SEARCH('Chapter 2 (Generated)'!$B$4:$V$4,INDEX(MyData,D17483, E17483+1))))&gt;0)),
"        " &amp; INDEX(MyData,D17483, E17483+1),
"    " &amp; INDEX(MyData,D17483, E17483+1))</f>
        <v xml:space="preserve">        -1,</v>
      </c>
    </row>
    <row r="17484" spans="4:7" x14ac:dyDescent="0.2">
      <c r="D17484" s="20">
        <f t="shared" si="273"/>
        <v>743</v>
      </c>
      <c r="E17484" s="20">
        <f>MIN(IF(MOD(ROWS($A$2:A17484),$A$2)=0,E17483+1, E17483), $B$2-1)</f>
        <v>20</v>
      </c>
      <c r="G17484" s="2" t="str">
        <f>IF(NOT(OR(
SUMPRODUCT(--ISNUMBER(SEARCH('Chapter 2 (Generated)'!$B$3:$V$3,INDEX(MyData,D17484, E17484+1))))&gt;0,
SUMPRODUCT(--ISNUMBER(SEARCH('Chapter 2 (Generated)'!$B$4:$V$4,INDEX(MyData,D17484, E17484+1))))&gt;0)),
"        " &amp; INDEX(MyData,D17484, E17484+1),
"    " &amp; INDEX(MyData,D17484, E17484+1))</f>
        <v xml:space="preserve">        -1,//740 </v>
      </c>
    </row>
    <row r="17485" spans="4:7" x14ac:dyDescent="0.2">
      <c r="D17485" s="20">
        <f t="shared" si="273"/>
        <v>744</v>
      </c>
      <c r="E17485" s="20">
        <f>MIN(IF(MOD(ROWS($A$2:A17485),$A$2)=0,E17484+1, E17484), $B$2-1)</f>
        <v>20</v>
      </c>
      <c r="G17485" s="2" t="str">
        <f>IF(NOT(OR(
SUMPRODUCT(--ISNUMBER(SEARCH('Chapter 2 (Generated)'!$B$3:$V$3,INDEX(MyData,D17485, E17485+1))))&gt;0,
SUMPRODUCT(--ISNUMBER(SEARCH('Chapter 2 (Generated)'!$B$4:$V$4,INDEX(MyData,D17485, E17485+1))))&gt;0)),
"        " &amp; INDEX(MyData,D17485, E17485+1),
"    " &amp; INDEX(MyData,D17485, E17485+1))</f>
        <v xml:space="preserve">        -1,</v>
      </c>
    </row>
    <row r="17486" spans="4:7" x14ac:dyDescent="0.2">
      <c r="D17486" s="20">
        <f t="shared" si="273"/>
        <v>745</v>
      </c>
      <c r="E17486" s="20">
        <f>MIN(IF(MOD(ROWS($A$2:A17486),$A$2)=0,E17485+1, E17485), $B$2-1)</f>
        <v>20</v>
      </c>
      <c r="G17486" s="2" t="str">
        <f>IF(NOT(OR(
SUMPRODUCT(--ISNUMBER(SEARCH('Chapter 2 (Generated)'!$B$3:$V$3,INDEX(MyData,D17486, E17486+1))))&gt;0,
SUMPRODUCT(--ISNUMBER(SEARCH('Chapter 2 (Generated)'!$B$4:$V$4,INDEX(MyData,D17486, E17486+1))))&gt;0)),
"        " &amp; INDEX(MyData,D17486, E17486+1),
"    " &amp; INDEX(MyData,D17486, E17486+1))</f>
        <v xml:space="preserve">        -1,</v>
      </c>
    </row>
    <row r="17487" spans="4:7" x14ac:dyDescent="0.2">
      <c r="D17487" s="20">
        <f t="shared" si="273"/>
        <v>746</v>
      </c>
      <c r="E17487" s="20">
        <f>MIN(IF(MOD(ROWS($A$2:A17487),$A$2)=0,E17486+1, E17486), $B$2-1)</f>
        <v>20</v>
      </c>
      <c r="G17487" s="2" t="str">
        <f>IF(NOT(OR(
SUMPRODUCT(--ISNUMBER(SEARCH('Chapter 2 (Generated)'!$B$3:$V$3,INDEX(MyData,D17487, E17487+1))))&gt;0,
SUMPRODUCT(--ISNUMBER(SEARCH('Chapter 2 (Generated)'!$B$4:$V$4,INDEX(MyData,D17487, E17487+1))))&gt;0)),
"        " &amp; INDEX(MyData,D17487, E17487+1),
"    " &amp; INDEX(MyData,D17487, E17487+1))</f>
        <v xml:space="preserve">        -1,</v>
      </c>
    </row>
    <row r="17488" spans="4:7" x14ac:dyDescent="0.2">
      <c r="D17488" s="20">
        <f t="shared" si="273"/>
        <v>747</v>
      </c>
      <c r="E17488" s="20">
        <f>MIN(IF(MOD(ROWS($A$2:A17488),$A$2)=0,E17487+1, E17487), $B$2-1)</f>
        <v>20</v>
      </c>
      <c r="G17488" s="2" t="str">
        <f>IF(NOT(OR(
SUMPRODUCT(--ISNUMBER(SEARCH('Chapter 2 (Generated)'!$B$3:$V$3,INDEX(MyData,D17488, E17488+1))))&gt;0,
SUMPRODUCT(--ISNUMBER(SEARCH('Chapter 2 (Generated)'!$B$4:$V$4,INDEX(MyData,D17488, E17488+1))))&gt;0)),
"        " &amp; INDEX(MyData,D17488, E17488+1),
"    " &amp; INDEX(MyData,D17488, E17488+1))</f>
        <v xml:space="preserve">        -1,</v>
      </c>
    </row>
    <row r="17489" spans="4:7" x14ac:dyDescent="0.2">
      <c r="D17489" s="20">
        <f t="shared" si="273"/>
        <v>748</v>
      </c>
      <c r="E17489" s="20">
        <f>MIN(IF(MOD(ROWS($A$2:A17489),$A$2)=0,E17488+1, E17488), $B$2-1)</f>
        <v>20</v>
      </c>
      <c r="G17489" s="2" t="str">
        <f>IF(NOT(OR(
SUMPRODUCT(--ISNUMBER(SEARCH('Chapter 2 (Generated)'!$B$3:$V$3,INDEX(MyData,D17489, E17489+1))))&gt;0,
SUMPRODUCT(--ISNUMBER(SEARCH('Chapter 2 (Generated)'!$B$4:$V$4,INDEX(MyData,D17489, E17489+1))))&gt;0)),
"        " &amp; INDEX(MyData,D17489, E17489+1),
"    " &amp; INDEX(MyData,D17489, E17489+1))</f>
        <v xml:space="preserve">        -1,//745 </v>
      </c>
    </row>
    <row r="17490" spans="4:7" x14ac:dyDescent="0.2">
      <c r="D17490" s="20">
        <f t="shared" si="273"/>
        <v>749</v>
      </c>
      <c r="E17490" s="20">
        <f>MIN(IF(MOD(ROWS($A$2:A17490),$A$2)=0,E17489+1, E17489), $B$2-1)</f>
        <v>20</v>
      </c>
      <c r="G17490" s="2" t="str">
        <f>IF(NOT(OR(
SUMPRODUCT(--ISNUMBER(SEARCH('Chapter 2 (Generated)'!$B$3:$V$3,INDEX(MyData,D17490, E17490+1))))&gt;0,
SUMPRODUCT(--ISNUMBER(SEARCH('Chapter 2 (Generated)'!$B$4:$V$4,INDEX(MyData,D17490, E17490+1))))&gt;0)),
"        " &amp; INDEX(MyData,D17490, E17490+1),
"    " &amp; INDEX(MyData,D17490, E17490+1))</f>
        <v xml:space="preserve">        -1,</v>
      </c>
    </row>
    <row r="17491" spans="4:7" x14ac:dyDescent="0.2">
      <c r="D17491" s="20">
        <f t="shared" si="273"/>
        <v>750</v>
      </c>
      <c r="E17491" s="20">
        <f>MIN(IF(MOD(ROWS($A$2:A17491),$A$2)=0,E17490+1, E17490), $B$2-1)</f>
        <v>20</v>
      </c>
      <c r="G17491" s="2" t="str">
        <f>IF(NOT(OR(
SUMPRODUCT(--ISNUMBER(SEARCH('Chapter 2 (Generated)'!$B$3:$V$3,INDEX(MyData,D17491, E17491+1))))&gt;0,
SUMPRODUCT(--ISNUMBER(SEARCH('Chapter 2 (Generated)'!$B$4:$V$4,INDEX(MyData,D17491, E17491+1))))&gt;0)),
"        " &amp; INDEX(MyData,D17491, E17491+1),
"    " &amp; INDEX(MyData,D17491, E17491+1))</f>
        <v xml:space="preserve">        -1,</v>
      </c>
    </row>
    <row r="17492" spans="4:7" x14ac:dyDescent="0.2">
      <c r="D17492" s="20">
        <f t="shared" si="273"/>
        <v>751</v>
      </c>
      <c r="E17492" s="20">
        <f>MIN(IF(MOD(ROWS($A$2:A17492),$A$2)=0,E17491+1, E17491), $B$2-1)</f>
        <v>20</v>
      </c>
      <c r="G17492" s="2" t="str">
        <f>IF(NOT(OR(
SUMPRODUCT(--ISNUMBER(SEARCH('Chapter 2 (Generated)'!$B$3:$V$3,INDEX(MyData,D17492, E17492+1))))&gt;0,
SUMPRODUCT(--ISNUMBER(SEARCH('Chapter 2 (Generated)'!$B$4:$V$4,INDEX(MyData,D17492, E17492+1))))&gt;0)),
"        " &amp; INDEX(MyData,D17492, E17492+1),
"    " &amp; INDEX(MyData,D17492, E17492+1))</f>
        <v xml:space="preserve">        -1,</v>
      </c>
    </row>
    <row r="17493" spans="4:7" x14ac:dyDescent="0.2">
      <c r="D17493" s="20">
        <f t="shared" si="273"/>
        <v>752</v>
      </c>
      <c r="E17493" s="20">
        <f>MIN(IF(MOD(ROWS($A$2:A17493),$A$2)=0,E17492+1, E17492), $B$2-1)</f>
        <v>20</v>
      </c>
      <c r="G17493" s="2" t="str">
        <f>IF(NOT(OR(
SUMPRODUCT(--ISNUMBER(SEARCH('Chapter 2 (Generated)'!$B$3:$V$3,INDEX(MyData,D17493, E17493+1))))&gt;0,
SUMPRODUCT(--ISNUMBER(SEARCH('Chapter 2 (Generated)'!$B$4:$V$4,INDEX(MyData,D17493, E17493+1))))&gt;0)),
"        " &amp; INDEX(MyData,D17493, E17493+1),
"    " &amp; INDEX(MyData,D17493, E17493+1))</f>
        <v xml:space="preserve">        -1,</v>
      </c>
    </row>
    <row r="17494" spans="4:7" x14ac:dyDescent="0.2">
      <c r="D17494" s="20">
        <f t="shared" si="273"/>
        <v>753</v>
      </c>
      <c r="E17494" s="20">
        <f>MIN(IF(MOD(ROWS($A$2:A17494),$A$2)=0,E17493+1, E17493), $B$2-1)</f>
        <v>20</v>
      </c>
      <c r="G17494" s="2" t="str">
        <f>IF(NOT(OR(
SUMPRODUCT(--ISNUMBER(SEARCH('Chapter 2 (Generated)'!$B$3:$V$3,INDEX(MyData,D17494, E17494+1))))&gt;0,
SUMPRODUCT(--ISNUMBER(SEARCH('Chapter 2 (Generated)'!$B$4:$V$4,INDEX(MyData,D17494, E17494+1))))&gt;0)),
"        " &amp; INDEX(MyData,D17494, E17494+1),
"    " &amp; INDEX(MyData,D17494, E17494+1))</f>
        <v xml:space="preserve">        -1,//750 </v>
      </c>
    </row>
    <row r="17495" spans="4:7" x14ac:dyDescent="0.2">
      <c r="D17495" s="20">
        <f t="shared" si="273"/>
        <v>754</v>
      </c>
      <c r="E17495" s="20">
        <f>MIN(IF(MOD(ROWS($A$2:A17495),$A$2)=0,E17494+1, E17494), $B$2-1)</f>
        <v>20</v>
      </c>
      <c r="G17495" s="2" t="str">
        <f>IF(NOT(OR(
SUMPRODUCT(--ISNUMBER(SEARCH('Chapter 2 (Generated)'!$B$3:$V$3,INDEX(MyData,D17495, E17495+1))))&gt;0,
SUMPRODUCT(--ISNUMBER(SEARCH('Chapter 2 (Generated)'!$B$4:$V$4,INDEX(MyData,D17495, E17495+1))))&gt;0)),
"        " &amp; INDEX(MyData,D17495, E17495+1),
"    " &amp; INDEX(MyData,D17495, E17495+1))</f>
        <v xml:space="preserve">        -1,</v>
      </c>
    </row>
    <row r="17496" spans="4:7" x14ac:dyDescent="0.2">
      <c r="D17496" s="20">
        <f t="shared" si="273"/>
        <v>755</v>
      </c>
      <c r="E17496" s="20">
        <f>MIN(IF(MOD(ROWS($A$2:A17496),$A$2)=0,E17495+1, E17495), $B$2-1)</f>
        <v>20</v>
      </c>
      <c r="G17496" s="2" t="str">
        <f>IF(NOT(OR(
SUMPRODUCT(--ISNUMBER(SEARCH('Chapter 2 (Generated)'!$B$3:$V$3,INDEX(MyData,D17496, E17496+1))))&gt;0,
SUMPRODUCT(--ISNUMBER(SEARCH('Chapter 2 (Generated)'!$B$4:$V$4,INDEX(MyData,D17496, E17496+1))))&gt;0)),
"        " &amp; INDEX(MyData,D17496, E17496+1),
"    " &amp; INDEX(MyData,D17496, E17496+1))</f>
        <v xml:space="preserve">        -1,</v>
      </c>
    </row>
    <row r="17497" spans="4:7" x14ac:dyDescent="0.2">
      <c r="D17497" s="20">
        <f t="shared" si="273"/>
        <v>756</v>
      </c>
      <c r="E17497" s="20">
        <f>MIN(IF(MOD(ROWS($A$2:A17497),$A$2)=0,E17496+1, E17496), $B$2-1)</f>
        <v>20</v>
      </c>
      <c r="G17497" s="2" t="str">
        <f>IF(NOT(OR(
SUMPRODUCT(--ISNUMBER(SEARCH('Chapter 2 (Generated)'!$B$3:$V$3,INDEX(MyData,D17497, E17497+1))))&gt;0,
SUMPRODUCT(--ISNUMBER(SEARCH('Chapter 2 (Generated)'!$B$4:$V$4,INDEX(MyData,D17497, E17497+1))))&gt;0)),
"        " &amp; INDEX(MyData,D17497, E17497+1),
"    " &amp; INDEX(MyData,D17497, E17497+1))</f>
        <v xml:space="preserve">        -1,</v>
      </c>
    </row>
    <row r="17498" spans="4:7" x14ac:dyDescent="0.2">
      <c r="D17498" s="20">
        <f t="shared" si="273"/>
        <v>757</v>
      </c>
      <c r="E17498" s="20">
        <f>MIN(IF(MOD(ROWS($A$2:A17498),$A$2)=0,E17497+1, E17497), $B$2-1)</f>
        <v>20</v>
      </c>
      <c r="G17498" s="2" t="str">
        <f>IF(NOT(OR(
SUMPRODUCT(--ISNUMBER(SEARCH('Chapter 2 (Generated)'!$B$3:$V$3,INDEX(MyData,D17498, E17498+1))))&gt;0,
SUMPRODUCT(--ISNUMBER(SEARCH('Chapter 2 (Generated)'!$B$4:$V$4,INDEX(MyData,D17498, E17498+1))))&gt;0)),
"        " &amp; INDEX(MyData,D17498, E17498+1),
"    " &amp; INDEX(MyData,D17498, E17498+1))</f>
        <v xml:space="preserve">        -1,</v>
      </c>
    </row>
    <row r="17499" spans="4:7" x14ac:dyDescent="0.2">
      <c r="D17499" s="20">
        <f t="shared" si="273"/>
        <v>758</v>
      </c>
      <c r="E17499" s="20">
        <f>MIN(IF(MOD(ROWS($A$2:A17499),$A$2)=0,E17498+1, E17498), $B$2-1)</f>
        <v>20</v>
      </c>
      <c r="G17499" s="2" t="str">
        <f>IF(NOT(OR(
SUMPRODUCT(--ISNUMBER(SEARCH('Chapter 2 (Generated)'!$B$3:$V$3,INDEX(MyData,D17499, E17499+1))))&gt;0,
SUMPRODUCT(--ISNUMBER(SEARCH('Chapter 2 (Generated)'!$B$4:$V$4,INDEX(MyData,D17499, E17499+1))))&gt;0)),
"        " &amp; INDEX(MyData,D17499, E17499+1),
"    " &amp; INDEX(MyData,D17499, E17499+1))</f>
        <v xml:space="preserve">        -1,//755 </v>
      </c>
    </row>
    <row r="17500" spans="4:7" x14ac:dyDescent="0.2">
      <c r="D17500" s="20">
        <f t="shared" si="273"/>
        <v>759</v>
      </c>
      <c r="E17500" s="20">
        <f>MIN(IF(MOD(ROWS($A$2:A17500),$A$2)=0,E17499+1, E17499), $B$2-1)</f>
        <v>20</v>
      </c>
      <c r="G17500" s="2" t="str">
        <f>IF(NOT(OR(
SUMPRODUCT(--ISNUMBER(SEARCH('Chapter 2 (Generated)'!$B$3:$V$3,INDEX(MyData,D17500, E17500+1))))&gt;0,
SUMPRODUCT(--ISNUMBER(SEARCH('Chapter 2 (Generated)'!$B$4:$V$4,INDEX(MyData,D17500, E17500+1))))&gt;0)),
"        " &amp; INDEX(MyData,D17500, E17500+1),
"    " &amp; INDEX(MyData,D17500, E17500+1))</f>
        <v xml:space="preserve">        -1,</v>
      </c>
    </row>
    <row r="17501" spans="4:7" x14ac:dyDescent="0.2">
      <c r="D17501" s="20">
        <f t="shared" si="273"/>
        <v>760</v>
      </c>
      <c r="E17501" s="20">
        <f>MIN(IF(MOD(ROWS($A$2:A17501),$A$2)=0,E17500+1, E17500), $B$2-1)</f>
        <v>20</v>
      </c>
      <c r="G17501" s="2" t="str">
        <f>IF(NOT(OR(
SUMPRODUCT(--ISNUMBER(SEARCH('Chapter 2 (Generated)'!$B$3:$V$3,INDEX(MyData,D17501, E17501+1))))&gt;0,
SUMPRODUCT(--ISNUMBER(SEARCH('Chapter 2 (Generated)'!$B$4:$V$4,INDEX(MyData,D17501, E17501+1))))&gt;0)),
"        " &amp; INDEX(MyData,D17501, E17501+1),
"    " &amp; INDEX(MyData,D17501, E17501+1))</f>
        <v xml:space="preserve">        -1,</v>
      </c>
    </row>
    <row r="17502" spans="4:7" x14ac:dyDescent="0.2">
      <c r="D17502" s="20">
        <f t="shared" si="273"/>
        <v>761</v>
      </c>
      <c r="E17502" s="20">
        <f>MIN(IF(MOD(ROWS($A$2:A17502),$A$2)=0,E17501+1, E17501), $B$2-1)</f>
        <v>20</v>
      </c>
      <c r="G17502" s="2" t="str">
        <f>IF(NOT(OR(
SUMPRODUCT(--ISNUMBER(SEARCH('Chapter 2 (Generated)'!$B$3:$V$3,INDEX(MyData,D17502, E17502+1))))&gt;0,
SUMPRODUCT(--ISNUMBER(SEARCH('Chapter 2 (Generated)'!$B$4:$V$4,INDEX(MyData,D17502, E17502+1))))&gt;0)),
"        " &amp; INDEX(MyData,D17502, E17502+1),
"    " &amp; INDEX(MyData,D17502, E17502+1))</f>
        <v xml:space="preserve">        -1,</v>
      </c>
    </row>
    <row r="17503" spans="4:7" x14ac:dyDescent="0.2">
      <c r="D17503" s="20">
        <f t="shared" si="273"/>
        <v>762</v>
      </c>
      <c r="E17503" s="20">
        <f>MIN(IF(MOD(ROWS($A$2:A17503),$A$2)=0,E17502+1, E17502), $B$2-1)</f>
        <v>20</v>
      </c>
      <c r="G17503" s="2" t="str">
        <f>IF(NOT(OR(
SUMPRODUCT(--ISNUMBER(SEARCH('Chapter 2 (Generated)'!$B$3:$V$3,INDEX(MyData,D17503, E17503+1))))&gt;0,
SUMPRODUCT(--ISNUMBER(SEARCH('Chapter 2 (Generated)'!$B$4:$V$4,INDEX(MyData,D17503, E17503+1))))&gt;0)),
"        " &amp; INDEX(MyData,D17503, E17503+1),
"    " &amp; INDEX(MyData,D17503, E17503+1))</f>
        <v xml:space="preserve">        -1,</v>
      </c>
    </row>
    <row r="17504" spans="4:7" x14ac:dyDescent="0.2">
      <c r="D17504" s="20">
        <f t="shared" si="273"/>
        <v>763</v>
      </c>
      <c r="E17504" s="20">
        <f>MIN(IF(MOD(ROWS($A$2:A17504),$A$2)=0,E17503+1, E17503), $B$2-1)</f>
        <v>20</v>
      </c>
      <c r="G17504" s="2" t="str">
        <f>IF(NOT(OR(
SUMPRODUCT(--ISNUMBER(SEARCH('Chapter 2 (Generated)'!$B$3:$V$3,INDEX(MyData,D17504, E17504+1))))&gt;0,
SUMPRODUCT(--ISNUMBER(SEARCH('Chapter 2 (Generated)'!$B$4:$V$4,INDEX(MyData,D17504, E17504+1))))&gt;0)),
"        " &amp; INDEX(MyData,D17504, E17504+1),
"    " &amp; INDEX(MyData,D17504, E17504+1))</f>
        <v xml:space="preserve">        -1,//760 </v>
      </c>
    </row>
    <row r="17505" spans="4:7" x14ac:dyDescent="0.2">
      <c r="D17505" s="20">
        <f t="shared" si="273"/>
        <v>764</v>
      </c>
      <c r="E17505" s="20">
        <f>MIN(IF(MOD(ROWS($A$2:A17505),$A$2)=0,E17504+1, E17504), $B$2-1)</f>
        <v>20</v>
      </c>
      <c r="G17505" s="2" t="str">
        <f>IF(NOT(OR(
SUMPRODUCT(--ISNUMBER(SEARCH('Chapter 2 (Generated)'!$B$3:$V$3,INDEX(MyData,D17505, E17505+1))))&gt;0,
SUMPRODUCT(--ISNUMBER(SEARCH('Chapter 2 (Generated)'!$B$4:$V$4,INDEX(MyData,D17505, E17505+1))))&gt;0)),
"        " &amp; INDEX(MyData,D17505, E17505+1),
"    " &amp; INDEX(MyData,D17505, E17505+1))</f>
        <v xml:space="preserve">        -1,</v>
      </c>
    </row>
    <row r="17506" spans="4:7" x14ac:dyDescent="0.2">
      <c r="D17506" s="20">
        <f t="shared" si="273"/>
        <v>765</v>
      </c>
      <c r="E17506" s="20">
        <f>MIN(IF(MOD(ROWS($A$2:A17506),$A$2)=0,E17505+1, E17505), $B$2-1)</f>
        <v>20</v>
      </c>
      <c r="G17506" s="2" t="str">
        <f>IF(NOT(OR(
SUMPRODUCT(--ISNUMBER(SEARCH('Chapter 2 (Generated)'!$B$3:$V$3,INDEX(MyData,D17506, E17506+1))))&gt;0,
SUMPRODUCT(--ISNUMBER(SEARCH('Chapter 2 (Generated)'!$B$4:$V$4,INDEX(MyData,D17506, E17506+1))))&gt;0)),
"        " &amp; INDEX(MyData,D17506, E17506+1),
"    " &amp; INDEX(MyData,D17506, E17506+1))</f>
        <v xml:space="preserve">        -1,</v>
      </c>
    </row>
    <row r="17507" spans="4:7" x14ac:dyDescent="0.2">
      <c r="D17507" s="20">
        <f t="shared" si="273"/>
        <v>766</v>
      </c>
      <c r="E17507" s="20">
        <f>MIN(IF(MOD(ROWS($A$2:A17507),$A$2)=0,E17506+1, E17506), $B$2-1)</f>
        <v>20</v>
      </c>
      <c r="G17507" s="2" t="str">
        <f>IF(NOT(OR(
SUMPRODUCT(--ISNUMBER(SEARCH('Chapter 2 (Generated)'!$B$3:$V$3,INDEX(MyData,D17507, E17507+1))))&gt;0,
SUMPRODUCT(--ISNUMBER(SEARCH('Chapter 2 (Generated)'!$B$4:$V$4,INDEX(MyData,D17507, E17507+1))))&gt;0)),
"        " &amp; INDEX(MyData,D17507, E17507+1),
"    " &amp; INDEX(MyData,D17507, E17507+1))</f>
        <v xml:space="preserve">        -1,</v>
      </c>
    </row>
    <row r="17508" spans="4:7" x14ac:dyDescent="0.2">
      <c r="D17508" s="20">
        <f t="shared" si="273"/>
        <v>767</v>
      </c>
      <c r="E17508" s="20">
        <f>MIN(IF(MOD(ROWS($A$2:A17508),$A$2)=0,E17507+1, E17507), $B$2-1)</f>
        <v>20</v>
      </c>
      <c r="G17508" s="2" t="str">
        <f>IF(NOT(OR(
SUMPRODUCT(--ISNUMBER(SEARCH('Chapter 2 (Generated)'!$B$3:$V$3,INDEX(MyData,D17508, E17508+1))))&gt;0,
SUMPRODUCT(--ISNUMBER(SEARCH('Chapter 2 (Generated)'!$B$4:$V$4,INDEX(MyData,D17508, E17508+1))))&gt;0)),
"        " &amp; INDEX(MyData,D17508, E17508+1),
"    " &amp; INDEX(MyData,D17508, E17508+1))</f>
        <v xml:space="preserve">        -1,</v>
      </c>
    </row>
    <row r="17509" spans="4:7" x14ac:dyDescent="0.2">
      <c r="D17509" s="20">
        <f t="shared" si="273"/>
        <v>768</v>
      </c>
      <c r="E17509" s="20">
        <f>MIN(IF(MOD(ROWS($A$2:A17509),$A$2)=0,E17508+1, E17508), $B$2-1)</f>
        <v>20</v>
      </c>
      <c r="G17509" s="2" t="str">
        <f>IF(NOT(OR(
SUMPRODUCT(--ISNUMBER(SEARCH('Chapter 2 (Generated)'!$B$3:$V$3,INDEX(MyData,D17509, E17509+1))))&gt;0,
SUMPRODUCT(--ISNUMBER(SEARCH('Chapter 2 (Generated)'!$B$4:$V$4,INDEX(MyData,D17509, E17509+1))))&gt;0)),
"        " &amp; INDEX(MyData,D17509, E17509+1),
"    " &amp; INDEX(MyData,D17509, E17509+1))</f>
        <v xml:space="preserve">        -1,//765 </v>
      </c>
    </row>
    <row r="17510" spans="4:7" x14ac:dyDescent="0.2">
      <c r="D17510" s="20">
        <f t="shared" si="273"/>
        <v>769</v>
      </c>
      <c r="E17510" s="20">
        <f>MIN(IF(MOD(ROWS($A$2:A17510),$A$2)=0,E17509+1, E17509), $B$2-1)</f>
        <v>20</v>
      </c>
      <c r="G17510" s="2" t="str">
        <f>IF(NOT(OR(
SUMPRODUCT(--ISNUMBER(SEARCH('Chapter 2 (Generated)'!$B$3:$V$3,INDEX(MyData,D17510, E17510+1))))&gt;0,
SUMPRODUCT(--ISNUMBER(SEARCH('Chapter 2 (Generated)'!$B$4:$V$4,INDEX(MyData,D17510, E17510+1))))&gt;0)),
"        " &amp; INDEX(MyData,D17510, E17510+1),
"    " &amp; INDEX(MyData,D17510, E17510+1))</f>
        <v xml:space="preserve">        -1,</v>
      </c>
    </row>
    <row r="17511" spans="4:7" x14ac:dyDescent="0.2">
      <c r="D17511" s="20">
        <f t="shared" si="273"/>
        <v>770</v>
      </c>
      <c r="E17511" s="20">
        <f>MIN(IF(MOD(ROWS($A$2:A17511),$A$2)=0,E17510+1, E17510), $B$2-1)</f>
        <v>20</v>
      </c>
      <c r="G17511" s="2" t="str">
        <f>IF(NOT(OR(
SUMPRODUCT(--ISNUMBER(SEARCH('Chapter 2 (Generated)'!$B$3:$V$3,INDEX(MyData,D17511, E17511+1))))&gt;0,
SUMPRODUCT(--ISNUMBER(SEARCH('Chapter 2 (Generated)'!$B$4:$V$4,INDEX(MyData,D17511, E17511+1))))&gt;0)),
"        " &amp; INDEX(MyData,D17511, E17511+1),
"    " &amp; INDEX(MyData,D17511, E17511+1))</f>
        <v xml:space="preserve">        -1,</v>
      </c>
    </row>
    <row r="17512" spans="4:7" x14ac:dyDescent="0.2">
      <c r="D17512" s="20">
        <f t="shared" si="273"/>
        <v>771</v>
      </c>
      <c r="E17512" s="20">
        <f>MIN(IF(MOD(ROWS($A$2:A17512),$A$2)=0,E17511+1, E17511), $B$2-1)</f>
        <v>20</v>
      </c>
      <c r="G17512" s="2" t="str">
        <f>IF(NOT(OR(
SUMPRODUCT(--ISNUMBER(SEARCH('Chapter 2 (Generated)'!$B$3:$V$3,INDEX(MyData,D17512, E17512+1))))&gt;0,
SUMPRODUCT(--ISNUMBER(SEARCH('Chapter 2 (Generated)'!$B$4:$V$4,INDEX(MyData,D17512, E17512+1))))&gt;0)),
"        " &amp; INDEX(MyData,D17512, E17512+1),
"    " &amp; INDEX(MyData,D17512, E17512+1))</f>
        <v xml:space="preserve">        -1,</v>
      </c>
    </row>
    <row r="17513" spans="4:7" x14ac:dyDescent="0.2">
      <c r="D17513" s="20">
        <f t="shared" si="273"/>
        <v>772</v>
      </c>
      <c r="E17513" s="20">
        <f>MIN(IF(MOD(ROWS($A$2:A17513),$A$2)=0,E17512+1, E17512), $B$2-1)</f>
        <v>20</v>
      </c>
      <c r="G17513" s="2" t="str">
        <f>IF(NOT(OR(
SUMPRODUCT(--ISNUMBER(SEARCH('Chapter 2 (Generated)'!$B$3:$V$3,INDEX(MyData,D17513, E17513+1))))&gt;0,
SUMPRODUCT(--ISNUMBER(SEARCH('Chapter 2 (Generated)'!$B$4:$V$4,INDEX(MyData,D17513, E17513+1))))&gt;0)),
"        " &amp; INDEX(MyData,D17513, E17513+1),
"    " &amp; INDEX(MyData,D17513, E17513+1))</f>
        <v xml:space="preserve">        -1,</v>
      </c>
    </row>
    <row r="17514" spans="4:7" x14ac:dyDescent="0.2">
      <c r="D17514" s="20">
        <f t="shared" si="273"/>
        <v>773</v>
      </c>
      <c r="E17514" s="20">
        <f>MIN(IF(MOD(ROWS($A$2:A17514),$A$2)=0,E17513+1, E17513), $B$2-1)</f>
        <v>20</v>
      </c>
      <c r="G17514" s="2" t="str">
        <f>IF(NOT(OR(
SUMPRODUCT(--ISNUMBER(SEARCH('Chapter 2 (Generated)'!$B$3:$V$3,INDEX(MyData,D17514, E17514+1))))&gt;0,
SUMPRODUCT(--ISNUMBER(SEARCH('Chapter 2 (Generated)'!$B$4:$V$4,INDEX(MyData,D17514, E17514+1))))&gt;0)),
"        " &amp; INDEX(MyData,D17514, E17514+1),
"    " &amp; INDEX(MyData,D17514, E17514+1))</f>
        <v xml:space="preserve">        -1,//770 </v>
      </c>
    </row>
    <row r="17515" spans="4:7" x14ac:dyDescent="0.2">
      <c r="D17515" s="20">
        <f t="shared" si="273"/>
        <v>774</v>
      </c>
      <c r="E17515" s="20">
        <f>MIN(IF(MOD(ROWS($A$2:A17515),$A$2)=0,E17514+1, E17514), $B$2-1)</f>
        <v>20</v>
      </c>
      <c r="G17515" s="2" t="str">
        <f>IF(NOT(OR(
SUMPRODUCT(--ISNUMBER(SEARCH('Chapter 2 (Generated)'!$B$3:$V$3,INDEX(MyData,D17515, E17515+1))))&gt;0,
SUMPRODUCT(--ISNUMBER(SEARCH('Chapter 2 (Generated)'!$B$4:$V$4,INDEX(MyData,D17515, E17515+1))))&gt;0)),
"        " &amp; INDEX(MyData,D17515, E17515+1),
"    " &amp; INDEX(MyData,D17515, E17515+1))</f>
        <v xml:space="preserve">        -1,</v>
      </c>
    </row>
    <row r="17516" spans="4:7" x14ac:dyDescent="0.2">
      <c r="D17516" s="20">
        <f t="shared" si="273"/>
        <v>775</v>
      </c>
      <c r="E17516" s="20">
        <f>MIN(IF(MOD(ROWS($A$2:A17516),$A$2)=0,E17515+1, E17515), $B$2-1)</f>
        <v>20</v>
      </c>
      <c r="G17516" s="2" t="str">
        <f>IF(NOT(OR(
SUMPRODUCT(--ISNUMBER(SEARCH('Chapter 2 (Generated)'!$B$3:$V$3,INDEX(MyData,D17516, E17516+1))))&gt;0,
SUMPRODUCT(--ISNUMBER(SEARCH('Chapter 2 (Generated)'!$B$4:$V$4,INDEX(MyData,D17516, E17516+1))))&gt;0)),
"        " &amp; INDEX(MyData,D17516, E17516+1),
"    " &amp; INDEX(MyData,D17516, E17516+1))</f>
        <v xml:space="preserve">        -1,//772 POPUP</v>
      </c>
    </row>
    <row r="17517" spans="4:7" x14ac:dyDescent="0.2">
      <c r="D17517" s="20">
        <f t="shared" si="273"/>
        <v>776</v>
      </c>
      <c r="E17517" s="20">
        <f>MIN(IF(MOD(ROWS($A$2:A17517),$A$2)=0,E17516+1, E17516), $B$2-1)</f>
        <v>20</v>
      </c>
      <c r="G17517" s="2" t="str">
        <f>IF(NOT(OR(
SUMPRODUCT(--ISNUMBER(SEARCH('Chapter 2 (Generated)'!$B$3:$V$3,INDEX(MyData,D17517, E17517+1))))&gt;0,
SUMPRODUCT(--ISNUMBER(SEARCH('Chapter 2 (Generated)'!$B$4:$V$4,INDEX(MyData,D17517, E17517+1))))&gt;0)),
"        " &amp; INDEX(MyData,D17517, E17517+1),
"    " &amp; INDEX(MyData,D17517, E17517+1))</f>
        <v xml:space="preserve">        -1,</v>
      </c>
    </row>
    <row r="17518" spans="4:7" x14ac:dyDescent="0.2">
      <c r="D17518" s="20">
        <f t="shared" si="273"/>
        <v>777</v>
      </c>
      <c r="E17518" s="20">
        <f>MIN(IF(MOD(ROWS($A$2:A17518),$A$2)=0,E17517+1, E17517), $B$2-1)</f>
        <v>20</v>
      </c>
      <c r="G17518" s="2" t="str">
        <f>IF(NOT(OR(
SUMPRODUCT(--ISNUMBER(SEARCH('Chapter 2 (Generated)'!$B$3:$V$3,INDEX(MyData,D17518, E17518+1))))&gt;0,
SUMPRODUCT(--ISNUMBER(SEARCH('Chapter 2 (Generated)'!$B$4:$V$4,INDEX(MyData,D17518, E17518+1))))&gt;0)),
"        " &amp; INDEX(MyData,D17518, E17518+1),
"    " &amp; INDEX(MyData,D17518, E17518+1))</f>
        <v xml:space="preserve">        -1,</v>
      </c>
    </row>
    <row r="17519" spans="4:7" x14ac:dyDescent="0.2">
      <c r="D17519" s="20">
        <f t="shared" si="273"/>
        <v>778</v>
      </c>
      <c r="E17519" s="20">
        <f>MIN(IF(MOD(ROWS($A$2:A17519),$A$2)=0,E17518+1, E17518), $B$2-1)</f>
        <v>20</v>
      </c>
      <c r="G17519" s="2" t="str">
        <f>IF(NOT(OR(
SUMPRODUCT(--ISNUMBER(SEARCH('Chapter 2 (Generated)'!$B$3:$V$3,INDEX(MyData,D17519, E17519+1))))&gt;0,
SUMPRODUCT(--ISNUMBER(SEARCH('Chapter 2 (Generated)'!$B$4:$V$4,INDEX(MyData,D17519, E17519+1))))&gt;0)),
"        " &amp; INDEX(MyData,D17519, E17519+1),
"    " &amp; INDEX(MyData,D17519, E17519+1))</f>
        <v xml:space="preserve">        -1,//775 </v>
      </c>
    </row>
    <row r="17520" spans="4:7" x14ac:dyDescent="0.2">
      <c r="D17520" s="20">
        <f t="shared" si="273"/>
        <v>779</v>
      </c>
      <c r="E17520" s="20">
        <f>MIN(IF(MOD(ROWS($A$2:A17520),$A$2)=0,E17519+1, E17519), $B$2-1)</f>
        <v>20</v>
      </c>
      <c r="G17520" s="2" t="str">
        <f>IF(NOT(OR(
SUMPRODUCT(--ISNUMBER(SEARCH('Chapter 2 (Generated)'!$B$3:$V$3,INDEX(MyData,D17520, E17520+1))))&gt;0,
SUMPRODUCT(--ISNUMBER(SEARCH('Chapter 2 (Generated)'!$B$4:$V$4,INDEX(MyData,D17520, E17520+1))))&gt;0)),
"        " &amp; INDEX(MyData,D17520, E17520+1),
"    " &amp; INDEX(MyData,D17520, E17520+1))</f>
        <v xml:space="preserve">        -1,</v>
      </c>
    </row>
    <row r="17521" spans="4:7" x14ac:dyDescent="0.2">
      <c r="D17521" s="20">
        <f t="shared" si="273"/>
        <v>780</v>
      </c>
      <c r="E17521" s="20">
        <f>MIN(IF(MOD(ROWS($A$2:A17521),$A$2)=0,E17520+1, E17520), $B$2-1)</f>
        <v>20</v>
      </c>
      <c r="G17521" s="2" t="str">
        <f>IF(NOT(OR(
SUMPRODUCT(--ISNUMBER(SEARCH('Chapter 2 (Generated)'!$B$3:$V$3,INDEX(MyData,D17521, E17521+1))))&gt;0,
SUMPRODUCT(--ISNUMBER(SEARCH('Chapter 2 (Generated)'!$B$4:$V$4,INDEX(MyData,D17521, E17521+1))))&gt;0)),
"        " &amp; INDEX(MyData,D17521, E17521+1),
"    " &amp; INDEX(MyData,D17521, E17521+1))</f>
        <v xml:space="preserve">        -1,</v>
      </c>
    </row>
    <row r="17522" spans="4:7" x14ac:dyDescent="0.2">
      <c r="D17522" s="20">
        <f t="shared" si="273"/>
        <v>781</v>
      </c>
      <c r="E17522" s="20">
        <f>MIN(IF(MOD(ROWS($A$2:A17522),$A$2)=0,E17521+1, E17521), $B$2-1)</f>
        <v>20</v>
      </c>
      <c r="G17522" s="2" t="str">
        <f>IF(NOT(OR(
SUMPRODUCT(--ISNUMBER(SEARCH('Chapter 2 (Generated)'!$B$3:$V$3,INDEX(MyData,D17522, E17522+1))))&gt;0,
SUMPRODUCT(--ISNUMBER(SEARCH('Chapter 2 (Generated)'!$B$4:$V$4,INDEX(MyData,D17522, E17522+1))))&gt;0)),
"        " &amp; INDEX(MyData,D17522, E17522+1),
"    " &amp; INDEX(MyData,D17522, E17522+1))</f>
        <v xml:space="preserve">        -1,</v>
      </c>
    </row>
    <row r="17523" spans="4:7" x14ac:dyDescent="0.2">
      <c r="D17523" s="20">
        <f t="shared" si="273"/>
        <v>782</v>
      </c>
      <c r="E17523" s="20">
        <f>MIN(IF(MOD(ROWS($A$2:A17523),$A$2)=0,E17522+1, E17522), $B$2-1)</f>
        <v>20</v>
      </c>
      <c r="G17523" s="2" t="str">
        <f>IF(NOT(OR(
SUMPRODUCT(--ISNUMBER(SEARCH('Chapter 2 (Generated)'!$B$3:$V$3,INDEX(MyData,D17523, E17523+1))))&gt;0,
SUMPRODUCT(--ISNUMBER(SEARCH('Chapter 2 (Generated)'!$B$4:$V$4,INDEX(MyData,D17523, E17523+1))))&gt;0)),
"        " &amp; INDEX(MyData,D17523, E17523+1),
"    " &amp; INDEX(MyData,D17523, E17523+1))</f>
        <v xml:space="preserve">        -1,</v>
      </c>
    </row>
    <row r="17524" spans="4:7" x14ac:dyDescent="0.2">
      <c r="D17524" s="20">
        <f t="shared" si="273"/>
        <v>783</v>
      </c>
      <c r="E17524" s="20">
        <f>MIN(IF(MOD(ROWS($A$2:A17524),$A$2)=0,E17523+1, E17523), $B$2-1)</f>
        <v>20</v>
      </c>
      <c r="G17524" s="2" t="str">
        <f>IF(NOT(OR(
SUMPRODUCT(--ISNUMBER(SEARCH('Chapter 2 (Generated)'!$B$3:$V$3,INDEX(MyData,D17524, E17524+1))))&gt;0,
SUMPRODUCT(--ISNUMBER(SEARCH('Chapter 2 (Generated)'!$B$4:$V$4,INDEX(MyData,D17524, E17524+1))))&gt;0)),
"        " &amp; INDEX(MyData,D17524, E17524+1),
"    " &amp; INDEX(MyData,D17524, E17524+1))</f>
        <v xml:space="preserve">        -1,//780 </v>
      </c>
    </row>
    <row r="17525" spans="4:7" x14ac:dyDescent="0.2">
      <c r="D17525" s="20">
        <f t="shared" si="273"/>
        <v>784</v>
      </c>
      <c r="E17525" s="20">
        <f>MIN(IF(MOD(ROWS($A$2:A17525),$A$2)=0,E17524+1, E17524), $B$2-1)</f>
        <v>20</v>
      </c>
      <c r="G17525" s="2" t="str">
        <f>IF(NOT(OR(
SUMPRODUCT(--ISNUMBER(SEARCH('Chapter 2 (Generated)'!$B$3:$V$3,INDEX(MyData,D17525, E17525+1))))&gt;0,
SUMPRODUCT(--ISNUMBER(SEARCH('Chapter 2 (Generated)'!$B$4:$V$4,INDEX(MyData,D17525, E17525+1))))&gt;0)),
"        " &amp; INDEX(MyData,D17525, E17525+1),
"    " &amp; INDEX(MyData,D17525, E17525+1))</f>
        <v xml:space="preserve">        -1,</v>
      </c>
    </row>
    <row r="17526" spans="4:7" x14ac:dyDescent="0.2">
      <c r="D17526" s="20">
        <f t="shared" si="273"/>
        <v>785</v>
      </c>
      <c r="E17526" s="20">
        <f>MIN(IF(MOD(ROWS($A$2:A17526),$A$2)=0,E17525+1, E17525), $B$2-1)</f>
        <v>20</v>
      </c>
      <c r="G17526" s="2" t="str">
        <f>IF(NOT(OR(
SUMPRODUCT(--ISNUMBER(SEARCH('Chapter 2 (Generated)'!$B$3:$V$3,INDEX(MyData,D17526, E17526+1))))&gt;0,
SUMPRODUCT(--ISNUMBER(SEARCH('Chapter 2 (Generated)'!$B$4:$V$4,INDEX(MyData,D17526, E17526+1))))&gt;0)),
"        " &amp; INDEX(MyData,D17526, E17526+1),
"    " &amp; INDEX(MyData,D17526, E17526+1))</f>
        <v xml:space="preserve">        -1,</v>
      </c>
    </row>
    <row r="17527" spans="4:7" x14ac:dyDescent="0.2">
      <c r="D17527" s="20">
        <f t="shared" si="273"/>
        <v>786</v>
      </c>
      <c r="E17527" s="20">
        <f>MIN(IF(MOD(ROWS($A$2:A17527),$A$2)=0,E17526+1, E17526), $B$2-1)</f>
        <v>20</v>
      </c>
      <c r="G17527" s="2" t="str">
        <f>IF(NOT(OR(
SUMPRODUCT(--ISNUMBER(SEARCH('Chapter 2 (Generated)'!$B$3:$V$3,INDEX(MyData,D17527, E17527+1))))&gt;0,
SUMPRODUCT(--ISNUMBER(SEARCH('Chapter 2 (Generated)'!$B$4:$V$4,INDEX(MyData,D17527, E17527+1))))&gt;0)),
"        " &amp; INDEX(MyData,D17527, E17527+1),
"    " &amp; INDEX(MyData,D17527, E17527+1))</f>
        <v xml:space="preserve">        -1,</v>
      </c>
    </row>
    <row r="17528" spans="4:7" x14ac:dyDescent="0.2">
      <c r="D17528" s="20">
        <f t="shared" si="273"/>
        <v>787</v>
      </c>
      <c r="E17528" s="20">
        <f>MIN(IF(MOD(ROWS($A$2:A17528),$A$2)=0,E17527+1, E17527), $B$2-1)</f>
        <v>20</v>
      </c>
      <c r="G17528" s="2" t="str">
        <f>IF(NOT(OR(
SUMPRODUCT(--ISNUMBER(SEARCH('Chapter 2 (Generated)'!$B$3:$V$3,INDEX(MyData,D17528, E17528+1))))&gt;0,
SUMPRODUCT(--ISNUMBER(SEARCH('Chapter 2 (Generated)'!$B$4:$V$4,INDEX(MyData,D17528, E17528+1))))&gt;0)),
"        " &amp; INDEX(MyData,D17528, E17528+1),
"    " &amp; INDEX(MyData,D17528, E17528+1))</f>
        <v xml:space="preserve">        -1,</v>
      </c>
    </row>
    <row r="17529" spans="4:7" x14ac:dyDescent="0.2">
      <c r="D17529" s="20">
        <f t="shared" si="273"/>
        <v>788</v>
      </c>
      <c r="E17529" s="20">
        <f>MIN(IF(MOD(ROWS($A$2:A17529),$A$2)=0,E17528+1, E17528), $B$2-1)</f>
        <v>20</v>
      </c>
      <c r="G17529" s="2" t="str">
        <f>IF(NOT(OR(
SUMPRODUCT(--ISNUMBER(SEARCH('Chapter 2 (Generated)'!$B$3:$V$3,INDEX(MyData,D17529, E17529+1))))&gt;0,
SUMPRODUCT(--ISNUMBER(SEARCH('Chapter 2 (Generated)'!$B$4:$V$4,INDEX(MyData,D17529, E17529+1))))&gt;0)),
"        " &amp; INDEX(MyData,D17529, E17529+1),
"    " &amp; INDEX(MyData,D17529, E17529+1))</f>
        <v xml:space="preserve">        -1,//785 POPUP</v>
      </c>
    </row>
    <row r="17530" spans="4:7" x14ac:dyDescent="0.2">
      <c r="D17530" s="20">
        <f t="shared" si="273"/>
        <v>789</v>
      </c>
      <c r="E17530" s="20">
        <f>MIN(IF(MOD(ROWS($A$2:A17530),$A$2)=0,E17529+1, E17529), $B$2-1)</f>
        <v>20</v>
      </c>
      <c r="G17530" s="2" t="str">
        <f>IF(NOT(OR(
SUMPRODUCT(--ISNUMBER(SEARCH('Chapter 2 (Generated)'!$B$3:$V$3,INDEX(MyData,D17530, E17530+1))))&gt;0,
SUMPRODUCT(--ISNUMBER(SEARCH('Chapter 2 (Generated)'!$B$4:$V$4,INDEX(MyData,D17530, E17530+1))))&gt;0)),
"        " &amp; INDEX(MyData,D17530, E17530+1),
"    " &amp; INDEX(MyData,D17530, E17530+1))</f>
        <v xml:space="preserve">        -1,</v>
      </c>
    </row>
    <row r="17531" spans="4:7" x14ac:dyDescent="0.2">
      <c r="D17531" s="20">
        <f t="shared" si="273"/>
        <v>790</v>
      </c>
      <c r="E17531" s="20">
        <f>MIN(IF(MOD(ROWS($A$2:A17531),$A$2)=0,E17530+1, E17530), $B$2-1)</f>
        <v>20</v>
      </c>
      <c r="G17531" s="2" t="str">
        <f>IF(NOT(OR(
SUMPRODUCT(--ISNUMBER(SEARCH('Chapter 2 (Generated)'!$B$3:$V$3,INDEX(MyData,D17531, E17531+1))))&gt;0,
SUMPRODUCT(--ISNUMBER(SEARCH('Chapter 2 (Generated)'!$B$4:$V$4,INDEX(MyData,D17531, E17531+1))))&gt;0)),
"        " &amp; INDEX(MyData,D17531, E17531+1),
"    " &amp; INDEX(MyData,D17531, E17531+1))</f>
        <v xml:space="preserve">        -1,</v>
      </c>
    </row>
    <row r="17532" spans="4:7" x14ac:dyDescent="0.2">
      <c r="D17532" s="20">
        <f t="shared" si="273"/>
        <v>791</v>
      </c>
      <c r="E17532" s="20">
        <f>MIN(IF(MOD(ROWS($A$2:A17532),$A$2)=0,E17531+1, E17531), $B$2-1)</f>
        <v>20</v>
      </c>
      <c r="G17532" s="2" t="str">
        <f>IF(NOT(OR(
SUMPRODUCT(--ISNUMBER(SEARCH('Chapter 2 (Generated)'!$B$3:$V$3,INDEX(MyData,D17532, E17532+1))))&gt;0,
SUMPRODUCT(--ISNUMBER(SEARCH('Chapter 2 (Generated)'!$B$4:$V$4,INDEX(MyData,D17532, E17532+1))))&gt;0)),
"        " &amp; INDEX(MyData,D17532, E17532+1),
"    " &amp; INDEX(MyData,D17532, E17532+1))</f>
        <v xml:space="preserve">        -1,</v>
      </c>
    </row>
    <row r="17533" spans="4:7" x14ac:dyDescent="0.2">
      <c r="D17533" s="20">
        <f t="shared" si="273"/>
        <v>792</v>
      </c>
      <c r="E17533" s="20">
        <f>MIN(IF(MOD(ROWS($A$2:A17533),$A$2)=0,E17532+1, E17532), $B$2-1)</f>
        <v>20</v>
      </c>
      <c r="G17533" s="2" t="str">
        <f>IF(NOT(OR(
SUMPRODUCT(--ISNUMBER(SEARCH('Chapter 2 (Generated)'!$B$3:$V$3,INDEX(MyData,D17533, E17533+1))))&gt;0,
SUMPRODUCT(--ISNUMBER(SEARCH('Chapter 2 (Generated)'!$B$4:$V$4,INDEX(MyData,D17533, E17533+1))))&gt;0)),
"        " &amp; INDEX(MyData,D17533, E17533+1),
"    " &amp; INDEX(MyData,D17533, E17533+1))</f>
        <v xml:space="preserve">        -1,</v>
      </c>
    </row>
    <row r="17534" spans="4:7" x14ac:dyDescent="0.2">
      <c r="D17534" s="20">
        <f t="shared" si="273"/>
        <v>793</v>
      </c>
      <c r="E17534" s="20">
        <f>MIN(IF(MOD(ROWS($A$2:A17534),$A$2)=0,E17533+1, E17533), $B$2-1)</f>
        <v>20</v>
      </c>
      <c r="G17534" s="2" t="str">
        <f>IF(NOT(OR(
SUMPRODUCT(--ISNUMBER(SEARCH('Chapter 2 (Generated)'!$B$3:$V$3,INDEX(MyData,D17534, E17534+1))))&gt;0,
SUMPRODUCT(--ISNUMBER(SEARCH('Chapter 2 (Generated)'!$B$4:$V$4,INDEX(MyData,D17534, E17534+1))))&gt;0)),
"        " &amp; INDEX(MyData,D17534, E17534+1),
"    " &amp; INDEX(MyData,D17534, E17534+1))</f>
        <v xml:space="preserve">        -1,//790 </v>
      </c>
    </row>
    <row r="17535" spans="4:7" x14ac:dyDescent="0.2">
      <c r="D17535" s="20">
        <f t="shared" si="273"/>
        <v>794</v>
      </c>
      <c r="E17535" s="20">
        <f>MIN(IF(MOD(ROWS($A$2:A17535),$A$2)=0,E17534+1, E17534), $B$2-1)</f>
        <v>20</v>
      </c>
      <c r="G17535" s="2" t="str">
        <f>IF(NOT(OR(
SUMPRODUCT(--ISNUMBER(SEARCH('Chapter 2 (Generated)'!$B$3:$V$3,INDEX(MyData,D17535, E17535+1))))&gt;0,
SUMPRODUCT(--ISNUMBER(SEARCH('Chapter 2 (Generated)'!$B$4:$V$4,INDEX(MyData,D17535, E17535+1))))&gt;0)),
"        " &amp; INDEX(MyData,D17535, E17535+1),
"    " &amp; INDEX(MyData,D17535, E17535+1))</f>
        <v xml:space="preserve">        -1,</v>
      </c>
    </row>
    <row r="17536" spans="4:7" x14ac:dyDescent="0.2">
      <c r="D17536" s="20">
        <f t="shared" si="273"/>
        <v>795</v>
      </c>
      <c r="E17536" s="20">
        <f>MIN(IF(MOD(ROWS($A$2:A17536),$A$2)=0,E17535+1, E17535), $B$2-1)</f>
        <v>20</v>
      </c>
      <c r="G17536" s="2" t="str">
        <f>IF(NOT(OR(
SUMPRODUCT(--ISNUMBER(SEARCH('Chapter 2 (Generated)'!$B$3:$V$3,INDEX(MyData,D17536, E17536+1))))&gt;0,
SUMPRODUCT(--ISNUMBER(SEARCH('Chapter 2 (Generated)'!$B$4:$V$4,INDEX(MyData,D17536, E17536+1))))&gt;0)),
"        " &amp; INDEX(MyData,D17536, E17536+1),
"    " &amp; INDEX(MyData,D17536, E17536+1))</f>
        <v xml:space="preserve">        -1,</v>
      </c>
    </row>
    <row r="17537" spans="4:7" x14ac:dyDescent="0.2">
      <c r="D17537" s="20">
        <f t="shared" si="273"/>
        <v>796</v>
      </c>
      <c r="E17537" s="20">
        <f>MIN(IF(MOD(ROWS($A$2:A17537),$A$2)=0,E17536+1, E17536), $B$2-1)</f>
        <v>20</v>
      </c>
      <c r="G17537" s="2" t="str">
        <f>IF(NOT(OR(
SUMPRODUCT(--ISNUMBER(SEARCH('Chapter 2 (Generated)'!$B$3:$V$3,INDEX(MyData,D17537, E17537+1))))&gt;0,
SUMPRODUCT(--ISNUMBER(SEARCH('Chapter 2 (Generated)'!$B$4:$V$4,INDEX(MyData,D17537, E17537+1))))&gt;0)),
"        " &amp; INDEX(MyData,D17537, E17537+1),
"    " &amp; INDEX(MyData,D17537, E17537+1))</f>
        <v xml:space="preserve">        -1,</v>
      </c>
    </row>
    <row r="17538" spans="4:7" x14ac:dyDescent="0.2">
      <c r="D17538" s="20">
        <f t="shared" si="273"/>
        <v>797</v>
      </c>
      <c r="E17538" s="20">
        <f>MIN(IF(MOD(ROWS($A$2:A17538),$A$2)=0,E17537+1, E17537), $B$2-1)</f>
        <v>20</v>
      </c>
      <c r="G17538" s="2" t="str">
        <f>IF(NOT(OR(
SUMPRODUCT(--ISNUMBER(SEARCH('Chapter 2 (Generated)'!$B$3:$V$3,INDEX(MyData,D17538, E17538+1))))&gt;0,
SUMPRODUCT(--ISNUMBER(SEARCH('Chapter 2 (Generated)'!$B$4:$V$4,INDEX(MyData,D17538, E17538+1))))&gt;0)),
"        " &amp; INDEX(MyData,D17538, E17538+1),
"    " &amp; INDEX(MyData,D17538, E17538+1))</f>
        <v xml:space="preserve">        -1,</v>
      </c>
    </row>
    <row r="17539" spans="4:7" x14ac:dyDescent="0.2">
      <c r="D17539" s="20">
        <f t="shared" ref="D17539:D17578" si="274">MOD(ROW(D17538)-1+ROWS(MyData),ROWS(MyData))+1</f>
        <v>798</v>
      </c>
      <c r="E17539" s="20">
        <f>MIN(IF(MOD(ROWS($A$2:A17539),$A$2)=0,E17538+1, E17538), $B$2-1)</f>
        <v>20</v>
      </c>
      <c r="G17539" s="2" t="str">
        <f>IF(NOT(OR(
SUMPRODUCT(--ISNUMBER(SEARCH('Chapter 2 (Generated)'!$B$3:$V$3,INDEX(MyData,D17539, E17539+1))))&gt;0,
SUMPRODUCT(--ISNUMBER(SEARCH('Chapter 2 (Generated)'!$B$4:$V$4,INDEX(MyData,D17539, E17539+1))))&gt;0)),
"        " &amp; INDEX(MyData,D17539, E17539+1),
"    " &amp; INDEX(MyData,D17539, E17539+1))</f>
        <v xml:space="preserve">        -1,//795 </v>
      </c>
    </row>
    <row r="17540" spans="4:7" x14ac:dyDescent="0.2">
      <c r="D17540" s="20">
        <f t="shared" si="274"/>
        <v>799</v>
      </c>
      <c r="E17540" s="20">
        <f>MIN(IF(MOD(ROWS($A$2:A17540),$A$2)=0,E17539+1, E17539), $B$2-1)</f>
        <v>20</v>
      </c>
      <c r="G17540" s="2" t="str">
        <f>IF(NOT(OR(
SUMPRODUCT(--ISNUMBER(SEARCH('Chapter 2 (Generated)'!$B$3:$V$3,INDEX(MyData,D17540, E17540+1))))&gt;0,
SUMPRODUCT(--ISNUMBER(SEARCH('Chapter 2 (Generated)'!$B$4:$V$4,INDEX(MyData,D17540, E17540+1))))&gt;0)),
"        " &amp; INDEX(MyData,D17540, E17540+1),
"    " &amp; INDEX(MyData,D17540, E17540+1))</f>
        <v xml:space="preserve">        -1,</v>
      </c>
    </row>
    <row r="17541" spans="4:7" x14ac:dyDescent="0.2">
      <c r="D17541" s="20">
        <f t="shared" si="274"/>
        <v>800</v>
      </c>
      <c r="E17541" s="20">
        <f>MIN(IF(MOD(ROWS($A$2:A17541),$A$2)=0,E17540+1, E17540), $B$2-1)</f>
        <v>20</v>
      </c>
      <c r="G17541" s="2" t="str">
        <f>IF(NOT(OR(
SUMPRODUCT(--ISNUMBER(SEARCH('Chapter 2 (Generated)'!$B$3:$V$3,INDEX(MyData,D17541, E17541+1))))&gt;0,
SUMPRODUCT(--ISNUMBER(SEARCH('Chapter 2 (Generated)'!$B$4:$V$4,INDEX(MyData,D17541, E17541+1))))&gt;0)),
"        " &amp; INDEX(MyData,D17541, E17541+1),
"    " &amp; INDEX(MyData,D17541, E17541+1))</f>
        <v xml:space="preserve">        -1,</v>
      </c>
    </row>
    <row r="17542" spans="4:7" x14ac:dyDescent="0.2">
      <c r="D17542" s="20">
        <f t="shared" si="274"/>
        <v>801</v>
      </c>
      <c r="E17542" s="20">
        <f>MIN(IF(MOD(ROWS($A$2:A17542),$A$2)=0,E17541+1, E17541), $B$2-1)</f>
        <v>20</v>
      </c>
      <c r="G17542" s="2" t="str">
        <f>IF(NOT(OR(
SUMPRODUCT(--ISNUMBER(SEARCH('Chapter 2 (Generated)'!$B$3:$V$3,INDEX(MyData,D17542, E17542+1))))&gt;0,
SUMPRODUCT(--ISNUMBER(SEARCH('Chapter 2 (Generated)'!$B$4:$V$4,INDEX(MyData,D17542, E17542+1))))&gt;0)),
"        " &amp; INDEX(MyData,D17542, E17542+1),
"    " &amp; INDEX(MyData,D17542, E17542+1))</f>
        <v xml:space="preserve">        -1,</v>
      </c>
    </row>
    <row r="17543" spans="4:7" x14ac:dyDescent="0.2">
      <c r="D17543" s="20">
        <f t="shared" si="274"/>
        <v>802</v>
      </c>
      <c r="E17543" s="20">
        <f>MIN(IF(MOD(ROWS($A$2:A17543),$A$2)=0,E17542+1, E17542), $B$2-1)</f>
        <v>20</v>
      </c>
      <c r="G17543" s="2" t="str">
        <f>IF(NOT(OR(
SUMPRODUCT(--ISNUMBER(SEARCH('Chapter 2 (Generated)'!$B$3:$V$3,INDEX(MyData,D17543, E17543+1))))&gt;0,
SUMPRODUCT(--ISNUMBER(SEARCH('Chapter 2 (Generated)'!$B$4:$V$4,INDEX(MyData,D17543, E17543+1))))&gt;0)),
"        " &amp; INDEX(MyData,D17543, E17543+1),
"    " &amp; INDEX(MyData,D17543, E17543+1))</f>
        <v xml:space="preserve">        -1,//799 POPUP</v>
      </c>
    </row>
    <row r="17544" spans="4:7" x14ac:dyDescent="0.2">
      <c r="D17544" s="20">
        <f t="shared" si="274"/>
        <v>803</v>
      </c>
      <c r="E17544" s="20">
        <f>MIN(IF(MOD(ROWS($A$2:A17544),$A$2)=0,E17543+1, E17543), $B$2-1)</f>
        <v>20</v>
      </c>
      <c r="G17544" s="2" t="str">
        <f>IF(NOT(OR(
SUMPRODUCT(--ISNUMBER(SEARCH('Chapter 2 (Generated)'!$B$3:$V$3,INDEX(MyData,D17544, E17544+1))))&gt;0,
SUMPRODUCT(--ISNUMBER(SEARCH('Chapter 2 (Generated)'!$B$4:$V$4,INDEX(MyData,D17544, E17544+1))))&gt;0)),
"        " &amp; INDEX(MyData,D17544, E17544+1),
"    " &amp; INDEX(MyData,D17544, E17544+1))</f>
        <v xml:space="preserve">        -1,//800 </v>
      </c>
    </row>
    <row r="17545" spans="4:7" x14ac:dyDescent="0.2">
      <c r="D17545" s="20">
        <f t="shared" si="274"/>
        <v>804</v>
      </c>
      <c r="E17545" s="20">
        <f>MIN(IF(MOD(ROWS($A$2:A17545),$A$2)=0,E17544+1, E17544), $B$2-1)</f>
        <v>20</v>
      </c>
      <c r="G17545" s="2" t="str">
        <f>IF(NOT(OR(
SUMPRODUCT(--ISNUMBER(SEARCH('Chapter 2 (Generated)'!$B$3:$V$3,INDEX(MyData,D17545, E17545+1))))&gt;0,
SUMPRODUCT(--ISNUMBER(SEARCH('Chapter 2 (Generated)'!$B$4:$V$4,INDEX(MyData,D17545, E17545+1))))&gt;0)),
"        " &amp; INDEX(MyData,D17545, E17545+1),
"    " &amp; INDEX(MyData,D17545, E17545+1))</f>
        <v xml:space="preserve">        -1,</v>
      </c>
    </row>
    <row r="17546" spans="4:7" x14ac:dyDescent="0.2">
      <c r="D17546" s="20">
        <f t="shared" si="274"/>
        <v>805</v>
      </c>
      <c r="E17546" s="20">
        <f>MIN(IF(MOD(ROWS($A$2:A17546),$A$2)=0,E17545+1, E17545), $B$2-1)</f>
        <v>20</v>
      </c>
      <c r="G17546" s="2" t="str">
        <f>IF(NOT(OR(
SUMPRODUCT(--ISNUMBER(SEARCH('Chapter 2 (Generated)'!$B$3:$V$3,INDEX(MyData,D17546, E17546+1))))&gt;0,
SUMPRODUCT(--ISNUMBER(SEARCH('Chapter 2 (Generated)'!$B$4:$V$4,INDEX(MyData,D17546, E17546+1))))&gt;0)),
"        " &amp; INDEX(MyData,D17546, E17546+1),
"    " &amp; INDEX(MyData,D17546, E17546+1))</f>
        <v xml:space="preserve">        -1,</v>
      </c>
    </row>
    <row r="17547" spans="4:7" x14ac:dyDescent="0.2">
      <c r="D17547" s="20">
        <f t="shared" si="274"/>
        <v>806</v>
      </c>
      <c r="E17547" s="20">
        <f>MIN(IF(MOD(ROWS($A$2:A17547),$A$2)=0,E17546+1, E17546), $B$2-1)</f>
        <v>20</v>
      </c>
      <c r="G17547" s="2" t="str">
        <f>IF(NOT(OR(
SUMPRODUCT(--ISNUMBER(SEARCH('Chapter 2 (Generated)'!$B$3:$V$3,INDEX(MyData,D17547, E17547+1))))&gt;0,
SUMPRODUCT(--ISNUMBER(SEARCH('Chapter 2 (Generated)'!$B$4:$V$4,INDEX(MyData,D17547, E17547+1))))&gt;0)),
"        " &amp; INDEX(MyData,D17547, E17547+1),
"    " &amp; INDEX(MyData,D17547, E17547+1))</f>
        <v xml:space="preserve">        -1,</v>
      </c>
    </row>
    <row r="17548" spans="4:7" x14ac:dyDescent="0.2">
      <c r="D17548" s="20">
        <f t="shared" si="274"/>
        <v>807</v>
      </c>
      <c r="E17548" s="20">
        <f>MIN(IF(MOD(ROWS($A$2:A17548),$A$2)=0,E17547+1, E17547), $B$2-1)</f>
        <v>20</v>
      </c>
      <c r="G17548" s="2" t="str">
        <f>IF(NOT(OR(
SUMPRODUCT(--ISNUMBER(SEARCH('Chapter 2 (Generated)'!$B$3:$V$3,INDEX(MyData,D17548, E17548+1))))&gt;0,
SUMPRODUCT(--ISNUMBER(SEARCH('Chapter 2 (Generated)'!$B$4:$V$4,INDEX(MyData,D17548, E17548+1))))&gt;0)),
"        " &amp; INDEX(MyData,D17548, E17548+1),
"    " &amp; INDEX(MyData,D17548, E17548+1))</f>
        <v xml:space="preserve">        -1,//804 Different Dorm…</v>
      </c>
    </row>
    <row r="17549" spans="4:7" x14ac:dyDescent="0.2">
      <c r="D17549" s="20">
        <f t="shared" si="274"/>
        <v>808</v>
      </c>
      <c r="E17549" s="20">
        <f>MIN(IF(MOD(ROWS($A$2:A17549),$A$2)=0,E17548+1, E17548), $B$2-1)</f>
        <v>20</v>
      </c>
      <c r="G17549" s="2" t="str">
        <f>IF(NOT(OR(
SUMPRODUCT(--ISNUMBER(SEARCH('Chapter 2 (Generated)'!$B$3:$V$3,INDEX(MyData,D17549, E17549+1))))&gt;0,
SUMPRODUCT(--ISNUMBER(SEARCH('Chapter 2 (Generated)'!$B$4:$V$4,INDEX(MyData,D17549, E17549+1))))&gt;0)),
"        " &amp; INDEX(MyData,D17549, E17549+1),
"    " &amp; INDEX(MyData,D17549, E17549+1))</f>
        <v xml:space="preserve">        806,//805 </v>
      </c>
    </row>
    <row r="17550" spans="4:7" x14ac:dyDescent="0.2">
      <c r="D17550" s="20">
        <f t="shared" si="274"/>
        <v>809</v>
      </c>
      <c r="E17550" s="20">
        <f>MIN(IF(MOD(ROWS($A$2:A17550),$A$2)=0,E17549+1, E17549), $B$2-1)</f>
        <v>20</v>
      </c>
      <c r="G17550" s="2" t="str">
        <f>IF(NOT(OR(
SUMPRODUCT(--ISNUMBER(SEARCH('Chapter 2 (Generated)'!$B$3:$V$3,INDEX(MyData,D17550, E17550+1))))&gt;0,
SUMPRODUCT(--ISNUMBER(SEARCH('Chapter 2 (Generated)'!$B$4:$V$4,INDEX(MyData,D17550, E17550+1))))&gt;0)),
"        " &amp; INDEX(MyData,D17550, E17550+1),
"    " &amp; INDEX(MyData,D17550, E17550+1))</f>
        <v xml:space="preserve">        -1,</v>
      </c>
    </row>
    <row r="17551" spans="4:7" x14ac:dyDescent="0.2">
      <c r="D17551" s="20">
        <f t="shared" si="274"/>
        <v>810</v>
      </c>
      <c r="E17551" s="20">
        <f>MIN(IF(MOD(ROWS($A$2:A17551),$A$2)=0,E17550+1, E17550), $B$2-1)</f>
        <v>20</v>
      </c>
      <c r="G17551" s="2" t="str">
        <f>IF(NOT(OR(
SUMPRODUCT(--ISNUMBER(SEARCH('Chapter 2 (Generated)'!$B$3:$V$3,INDEX(MyData,D17551, E17551+1))))&gt;0,
SUMPRODUCT(--ISNUMBER(SEARCH('Chapter 2 (Generated)'!$B$4:$V$4,INDEX(MyData,D17551, E17551+1))))&gt;0)),
"        " &amp; INDEX(MyData,D17551, E17551+1),
"    " &amp; INDEX(MyData,D17551, E17551+1))</f>
        <v xml:space="preserve">        -1,</v>
      </c>
    </row>
    <row r="17552" spans="4:7" x14ac:dyDescent="0.2">
      <c r="D17552" s="20">
        <f t="shared" si="274"/>
        <v>811</v>
      </c>
      <c r="E17552" s="20">
        <f>MIN(IF(MOD(ROWS($A$2:A17552),$A$2)=0,E17551+1, E17551), $B$2-1)</f>
        <v>20</v>
      </c>
      <c r="G17552" s="2" t="str">
        <f>IF(NOT(OR(
SUMPRODUCT(--ISNUMBER(SEARCH('Chapter 2 (Generated)'!$B$3:$V$3,INDEX(MyData,D17552, E17552+1))))&gt;0,
SUMPRODUCT(--ISNUMBER(SEARCH('Chapter 2 (Generated)'!$B$4:$V$4,INDEX(MyData,D17552, E17552+1))))&gt;0)),
"        " &amp; INDEX(MyData,D17552, E17552+1),
"    " &amp; INDEX(MyData,D17552, E17552+1))</f>
        <v xml:space="preserve">        -1,</v>
      </c>
    </row>
    <row r="17553" spans="4:7" x14ac:dyDescent="0.2">
      <c r="D17553" s="20">
        <f t="shared" si="274"/>
        <v>812</v>
      </c>
      <c r="E17553" s="20">
        <f>MIN(IF(MOD(ROWS($A$2:A17553),$A$2)=0,E17552+1, E17552), $B$2-1)</f>
        <v>20</v>
      </c>
      <c r="G17553" s="2" t="str">
        <f>IF(NOT(OR(
SUMPRODUCT(--ISNUMBER(SEARCH('Chapter 2 (Generated)'!$B$3:$V$3,INDEX(MyData,D17553, E17553+1))))&gt;0,
SUMPRODUCT(--ISNUMBER(SEARCH('Chapter 2 (Generated)'!$B$4:$V$4,INDEX(MyData,D17553, E17553+1))))&gt;0)),
"        " &amp; INDEX(MyData,D17553, E17553+1),
"    " &amp; INDEX(MyData,D17553, E17553+1))</f>
        <v xml:space="preserve">        -1,</v>
      </c>
    </row>
    <row r="17554" spans="4:7" x14ac:dyDescent="0.2">
      <c r="D17554" s="20">
        <f t="shared" si="274"/>
        <v>813</v>
      </c>
      <c r="E17554" s="20">
        <f>MIN(IF(MOD(ROWS($A$2:A17554),$A$2)=0,E17553+1, E17553), $B$2-1)</f>
        <v>20</v>
      </c>
      <c r="G17554" s="2" t="str">
        <f>IF(NOT(OR(
SUMPRODUCT(--ISNUMBER(SEARCH('Chapter 2 (Generated)'!$B$3:$V$3,INDEX(MyData,D17554, E17554+1))))&gt;0,
SUMPRODUCT(--ISNUMBER(SEARCH('Chapter 2 (Generated)'!$B$4:$V$4,INDEX(MyData,D17554, E17554+1))))&gt;0)),
"        " &amp; INDEX(MyData,D17554, E17554+1),
"    " &amp; INDEX(MyData,D17554, E17554+1))</f>
        <v xml:space="preserve">        -1,//810 </v>
      </c>
    </row>
    <row r="17555" spans="4:7" x14ac:dyDescent="0.2">
      <c r="D17555" s="20">
        <f t="shared" si="274"/>
        <v>814</v>
      </c>
      <c r="E17555" s="20">
        <f>MIN(IF(MOD(ROWS($A$2:A17555),$A$2)=0,E17554+1, E17554), $B$2-1)</f>
        <v>20</v>
      </c>
      <c r="G17555" s="2" t="str">
        <f>IF(NOT(OR(
SUMPRODUCT(--ISNUMBER(SEARCH('Chapter 2 (Generated)'!$B$3:$V$3,INDEX(MyData,D17555, E17555+1))))&gt;0,
SUMPRODUCT(--ISNUMBER(SEARCH('Chapter 2 (Generated)'!$B$4:$V$4,INDEX(MyData,D17555, E17555+1))))&gt;0)),
"        " &amp; INDEX(MyData,D17555, E17555+1),
"    " &amp; INDEX(MyData,D17555, E17555+1))</f>
        <v xml:space="preserve">        -1,</v>
      </c>
    </row>
    <row r="17556" spans="4:7" x14ac:dyDescent="0.2">
      <c r="D17556" s="20">
        <f t="shared" si="274"/>
        <v>815</v>
      </c>
      <c r="E17556" s="20">
        <f>MIN(IF(MOD(ROWS($A$2:A17556),$A$2)=0,E17555+1, E17555), $B$2-1)</f>
        <v>20</v>
      </c>
      <c r="G17556" s="2" t="str">
        <f>IF(NOT(OR(
SUMPRODUCT(--ISNUMBER(SEARCH('Chapter 2 (Generated)'!$B$3:$V$3,INDEX(MyData,D17556, E17556+1))))&gt;0,
SUMPRODUCT(--ISNUMBER(SEARCH('Chapter 2 (Generated)'!$B$4:$V$4,INDEX(MyData,D17556, E17556+1))))&gt;0)),
"        " &amp; INDEX(MyData,D17556, E17556+1),
"    " &amp; INDEX(MyData,D17556, E17556+1))</f>
        <v xml:space="preserve">        -1,</v>
      </c>
    </row>
    <row r="17557" spans="4:7" x14ac:dyDescent="0.2">
      <c r="D17557" s="20">
        <f t="shared" si="274"/>
        <v>816</v>
      </c>
      <c r="E17557" s="20">
        <f>MIN(IF(MOD(ROWS($A$2:A17557),$A$2)=0,E17556+1, E17556), $B$2-1)</f>
        <v>20</v>
      </c>
      <c r="G17557" s="2" t="str">
        <f>IF(NOT(OR(
SUMPRODUCT(--ISNUMBER(SEARCH('Chapter 2 (Generated)'!$B$3:$V$3,INDEX(MyData,D17557, E17557+1))))&gt;0,
SUMPRODUCT(--ISNUMBER(SEARCH('Chapter 2 (Generated)'!$B$4:$V$4,INDEX(MyData,D17557, E17557+1))))&gt;0)),
"        " &amp; INDEX(MyData,D17557, E17557+1),
"    " &amp; INDEX(MyData,D17557, E17557+1))</f>
        <v xml:space="preserve">        -1,</v>
      </c>
    </row>
    <row r="17558" spans="4:7" x14ac:dyDescent="0.2">
      <c r="D17558" s="20">
        <f t="shared" si="274"/>
        <v>817</v>
      </c>
      <c r="E17558" s="20">
        <f>MIN(IF(MOD(ROWS($A$2:A17558),$A$2)=0,E17557+1, E17557), $B$2-1)</f>
        <v>20</v>
      </c>
      <c r="G17558" s="2" t="str">
        <f>IF(NOT(OR(
SUMPRODUCT(--ISNUMBER(SEARCH('Chapter 2 (Generated)'!$B$3:$V$3,INDEX(MyData,D17558, E17558+1))))&gt;0,
SUMPRODUCT(--ISNUMBER(SEARCH('Chapter 2 (Generated)'!$B$4:$V$4,INDEX(MyData,D17558, E17558+1))))&gt;0)),
"        " &amp; INDEX(MyData,D17558, E17558+1),
"    " &amp; INDEX(MyData,D17558, E17558+1))</f>
        <v xml:space="preserve">        -1,</v>
      </c>
    </row>
    <row r="17559" spans="4:7" x14ac:dyDescent="0.2">
      <c r="D17559" s="20">
        <f t="shared" si="274"/>
        <v>818</v>
      </c>
      <c r="E17559" s="20">
        <f>MIN(IF(MOD(ROWS($A$2:A17559),$A$2)=0,E17558+1, E17558), $B$2-1)</f>
        <v>20</v>
      </c>
      <c r="G17559" s="2" t="str">
        <f>IF(NOT(OR(
SUMPRODUCT(--ISNUMBER(SEARCH('Chapter 2 (Generated)'!$B$3:$V$3,INDEX(MyData,D17559, E17559+1))))&gt;0,
SUMPRODUCT(--ISNUMBER(SEARCH('Chapter 2 (Generated)'!$B$4:$V$4,INDEX(MyData,D17559, E17559+1))))&gt;0)),
"        " &amp; INDEX(MyData,D17559, E17559+1),
"    " &amp; INDEX(MyData,D17559, E17559+1))</f>
        <v xml:space="preserve">        -1,//815 </v>
      </c>
    </row>
    <row r="17560" spans="4:7" x14ac:dyDescent="0.2">
      <c r="D17560" s="20">
        <f t="shared" si="274"/>
        <v>819</v>
      </c>
      <c r="E17560" s="20">
        <f>MIN(IF(MOD(ROWS($A$2:A17560),$A$2)=0,E17559+1, E17559), $B$2-1)</f>
        <v>20</v>
      </c>
      <c r="G17560" s="2" t="str">
        <f>IF(NOT(OR(
SUMPRODUCT(--ISNUMBER(SEARCH('Chapter 2 (Generated)'!$B$3:$V$3,INDEX(MyData,D17560, E17560+1))))&gt;0,
SUMPRODUCT(--ISNUMBER(SEARCH('Chapter 2 (Generated)'!$B$4:$V$4,INDEX(MyData,D17560, E17560+1))))&gt;0)),
"        " &amp; INDEX(MyData,D17560, E17560+1),
"    " &amp; INDEX(MyData,D17560, E17560+1))</f>
        <v xml:space="preserve">        -1,</v>
      </c>
    </row>
    <row r="17561" spans="4:7" x14ac:dyDescent="0.2">
      <c r="D17561" s="20">
        <f t="shared" si="274"/>
        <v>820</v>
      </c>
      <c r="E17561" s="20">
        <f>MIN(IF(MOD(ROWS($A$2:A17561),$A$2)=0,E17560+1, E17560), $B$2-1)</f>
        <v>20</v>
      </c>
      <c r="G17561" s="2" t="str">
        <f>IF(NOT(OR(
SUMPRODUCT(--ISNUMBER(SEARCH('Chapter 2 (Generated)'!$B$3:$V$3,INDEX(MyData,D17561, E17561+1))))&gt;0,
SUMPRODUCT(--ISNUMBER(SEARCH('Chapter 2 (Generated)'!$B$4:$V$4,INDEX(MyData,D17561, E17561+1))))&gt;0)),
"        " &amp; INDEX(MyData,D17561, E17561+1),
"    " &amp; INDEX(MyData,D17561, E17561+1))</f>
        <v xml:space="preserve">        -1,</v>
      </c>
    </row>
    <row r="17562" spans="4:7" x14ac:dyDescent="0.2">
      <c r="D17562" s="20">
        <f t="shared" si="274"/>
        <v>821</v>
      </c>
      <c r="E17562" s="20">
        <f>MIN(IF(MOD(ROWS($A$2:A17562),$A$2)=0,E17561+1, E17561), $B$2-1)</f>
        <v>20</v>
      </c>
      <c r="G17562" s="2" t="str">
        <f>IF(NOT(OR(
SUMPRODUCT(--ISNUMBER(SEARCH('Chapter 2 (Generated)'!$B$3:$V$3,INDEX(MyData,D17562, E17562+1))))&gt;0,
SUMPRODUCT(--ISNUMBER(SEARCH('Chapter 2 (Generated)'!$B$4:$V$4,INDEX(MyData,D17562, E17562+1))))&gt;0)),
"        " &amp; INDEX(MyData,D17562, E17562+1),
"    " &amp; INDEX(MyData,D17562, E17562+1))</f>
        <v xml:space="preserve">        -1,</v>
      </c>
    </row>
    <row r="17563" spans="4:7" x14ac:dyDescent="0.2">
      <c r="D17563" s="20">
        <f t="shared" si="274"/>
        <v>822</v>
      </c>
      <c r="E17563" s="20">
        <f>MIN(IF(MOD(ROWS($A$2:A17563),$A$2)=0,E17562+1, E17562), $B$2-1)</f>
        <v>20</v>
      </c>
      <c r="G17563" s="2" t="str">
        <f>IF(NOT(OR(
SUMPRODUCT(--ISNUMBER(SEARCH('Chapter 2 (Generated)'!$B$3:$V$3,INDEX(MyData,D17563, E17563+1))))&gt;0,
SUMPRODUCT(--ISNUMBER(SEARCH('Chapter 2 (Generated)'!$B$4:$V$4,INDEX(MyData,D17563, E17563+1))))&gt;0)),
"        " &amp; INDEX(MyData,D17563, E17563+1),
"    " &amp; INDEX(MyData,D17563, E17563+1))</f>
        <v xml:space="preserve">        -1,</v>
      </c>
    </row>
    <row r="17564" spans="4:7" x14ac:dyDescent="0.2">
      <c r="D17564" s="20">
        <f t="shared" si="274"/>
        <v>823</v>
      </c>
      <c r="E17564" s="20">
        <f>MIN(IF(MOD(ROWS($A$2:A17564),$A$2)=0,E17563+1, E17563), $B$2-1)</f>
        <v>20</v>
      </c>
      <c r="G17564" s="2" t="str">
        <f>IF(NOT(OR(
SUMPRODUCT(--ISNUMBER(SEARCH('Chapter 2 (Generated)'!$B$3:$V$3,INDEX(MyData,D17564, E17564+1))))&gt;0,
SUMPRODUCT(--ISNUMBER(SEARCH('Chapter 2 (Generated)'!$B$4:$V$4,INDEX(MyData,D17564, E17564+1))))&gt;0)),
"        " &amp; INDEX(MyData,D17564, E17564+1),
"    " &amp; INDEX(MyData,D17564, E17564+1))</f>
        <v xml:space="preserve">        -1,//820 </v>
      </c>
    </row>
    <row r="17565" spans="4:7" x14ac:dyDescent="0.2">
      <c r="D17565" s="20">
        <f t="shared" si="274"/>
        <v>824</v>
      </c>
      <c r="E17565" s="20">
        <f>MIN(IF(MOD(ROWS($A$2:A17565),$A$2)=0,E17564+1, E17564), $B$2-1)</f>
        <v>20</v>
      </c>
      <c r="G17565" s="2" t="str">
        <f>IF(NOT(OR(
SUMPRODUCT(--ISNUMBER(SEARCH('Chapter 2 (Generated)'!$B$3:$V$3,INDEX(MyData,D17565, E17565+1))))&gt;0,
SUMPRODUCT(--ISNUMBER(SEARCH('Chapter 2 (Generated)'!$B$4:$V$4,INDEX(MyData,D17565, E17565+1))))&gt;0)),
"        " &amp; INDEX(MyData,D17565, E17565+1),
"    " &amp; INDEX(MyData,D17565, E17565+1))</f>
        <v xml:space="preserve">        -1,</v>
      </c>
    </row>
    <row r="17566" spans="4:7" x14ac:dyDescent="0.2">
      <c r="D17566" s="20">
        <f t="shared" si="274"/>
        <v>825</v>
      </c>
      <c r="E17566" s="20">
        <f>MIN(IF(MOD(ROWS($A$2:A17566),$A$2)=0,E17565+1, E17565), $B$2-1)</f>
        <v>20</v>
      </c>
      <c r="G17566" s="2" t="str">
        <f>IF(NOT(OR(
SUMPRODUCT(--ISNUMBER(SEARCH('Chapter 2 (Generated)'!$B$3:$V$3,INDEX(MyData,D17566, E17566+1))))&gt;0,
SUMPRODUCT(--ISNUMBER(SEARCH('Chapter 2 (Generated)'!$B$4:$V$4,INDEX(MyData,D17566, E17566+1))))&gt;0)),
"        " &amp; INDEX(MyData,D17566, E17566+1),
"    " &amp; INDEX(MyData,D17566, E17566+1))</f>
        <v xml:space="preserve">        -1,</v>
      </c>
    </row>
    <row r="17567" spans="4:7" x14ac:dyDescent="0.2">
      <c r="D17567" s="20">
        <f t="shared" si="274"/>
        <v>826</v>
      </c>
      <c r="E17567" s="20">
        <f>MIN(IF(MOD(ROWS($A$2:A17567),$A$2)=0,E17566+1, E17566), $B$2-1)</f>
        <v>20</v>
      </c>
      <c r="G17567" s="2" t="str">
        <f>IF(NOT(OR(
SUMPRODUCT(--ISNUMBER(SEARCH('Chapter 2 (Generated)'!$B$3:$V$3,INDEX(MyData,D17567, E17567+1))))&gt;0,
SUMPRODUCT(--ISNUMBER(SEARCH('Chapter 2 (Generated)'!$B$4:$V$4,INDEX(MyData,D17567, E17567+1))))&gt;0)),
"        " &amp; INDEX(MyData,D17567, E17567+1),
"    " &amp; INDEX(MyData,D17567, E17567+1))</f>
        <v xml:space="preserve">        -1,</v>
      </c>
    </row>
    <row r="17568" spans="4:7" x14ac:dyDescent="0.2">
      <c r="D17568" s="20">
        <f t="shared" si="274"/>
        <v>827</v>
      </c>
      <c r="E17568" s="20">
        <f>MIN(IF(MOD(ROWS($A$2:A17568),$A$2)=0,E17567+1, E17567), $B$2-1)</f>
        <v>20</v>
      </c>
      <c r="G17568" s="2" t="str">
        <f>IF(NOT(OR(
SUMPRODUCT(--ISNUMBER(SEARCH('Chapter 2 (Generated)'!$B$3:$V$3,INDEX(MyData,D17568, E17568+1))))&gt;0,
SUMPRODUCT(--ISNUMBER(SEARCH('Chapter 2 (Generated)'!$B$4:$V$4,INDEX(MyData,D17568, E17568+1))))&gt;0)),
"        " &amp; INDEX(MyData,D17568, E17568+1),
"    " &amp; INDEX(MyData,D17568, E17568+1))</f>
        <v xml:space="preserve">        -1,</v>
      </c>
    </row>
    <row r="17569" spans="4:7" x14ac:dyDescent="0.2">
      <c r="D17569" s="20">
        <f t="shared" si="274"/>
        <v>828</v>
      </c>
      <c r="E17569" s="20">
        <f>MIN(IF(MOD(ROWS($A$2:A17569),$A$2)=0,E17568+1, E17568), $B$2-1)</f>
        <v>20</v>
      </c>
      <c r="G17569" s="2" t="str">
        <f>IF(NOT(OR(
SUMPRODUCT(--ISNUMBER(SEARCH('Chapter 2 (Generated)'!$B$3:$V$3,INDEX(MyData,D17569, E17569+1))))&gt;0,
SUMPRODUCT(--ISNUMBER(SEARCH('Chapter 2 (Generated)'!$B$4:$V$4,INDEX(MyData,D17569, E17569+1))))&gt;0)),
"        " &amp; INDEX(MyData,D17569, E17569+1),
"    " &amp; INDEX(MyData,D17569, E17569+1))</f>
        <v xml:space="preserve">        -1,//825 </v>
      </c>
    </row>
    <row r="17570" spans="4:7" x14ac:dyDescent="0.2">
      <c r="D17570" s="20">
        <f t="shared" si="274"/>
        <v>829</v>
      </c>
      <c r="E17570" s="20">
        <f>MIN(IF(MOD(ROWS($A$2:A17570),$A$2)=0,E17569+1, E17569), $B$2-1)</f>
        <v>20</v>
      </c>
      <c r="G17570" s="2" t="str">
        <f>IF(NOT(OR(
SUMPRODUCT(--ISNUMBER(SEARCH('Chapter 2 (Generated)'!$B$3:$V$3,INDEX(MyData,D17570, E17570+1))))&gt;0,
SUMPRODUCT(--ISNUMBER(SEARCH('Chapter 2 (Generated)'!$B$4:$V$4,INDEX(MyData,D17570, E17570+1))))&gt;0)),
"        " &amp; INDEX(MyData,D17570, E17570+1),
"    " &amp; INDEX(MyData,D17570, E17570+1))</f>
        <v xml:space="preserve">        -1,</v>
      </c>
    </row>
    <row r="17571" spans="4:7" x14ac:dyDescent="0.2">
      <c r="D17571" s="20">
        <f t="shared" si="274"/>
        <v>830</v>
      </c>
      <c r="E17571" s="20">
        <f>MIN(IF(MOD(ROWS($A$2:A17571),$A$2)=0,E17570+1, E17570), $B$2-1)</f>
        <v>20</v>
      </c>
      <c r="G17571" s="2" t="str">
        <f>IF(NOT(OR(
SUMPRODUCT(--ISNUMBER(SEARCH('Chapter 2 (Generated)'!$B$3:$V$3,INDEX(MyData,D17571, E17571+1))))&gt;0,
SUMPRODUCT(--ISNUMBER(SEARCH('Chapter 2 (Generated)'!$B$4:$V$4,INDEX(MyData,D17571, E17571+1))))&gt;0)),
"        " &amp; INDEX(MyData,D17571, E17571+1),
"    " &amp; INDEX(MyData,D17571, E17571+1))</f>
        <v xml:space="preserve">        -1,</v>
      </c>
    </row>
    <row r="17572" spans="4:7" x14ac:dyDescent="0.2">
      <c r="D17572" s="20">
        <f t="shared" si="274"/>
        <v>831</v>
      </c>
      <c r="E17572" s="20">
        <f>MIN(IF(MOD(ROWS($A$2:A17572),$A$2)=0,E17571+1, E17571), $B$2-1)</f>
        <v>20</v>
      </c>
      <c r="G17572" s="2" t="str">
        <f>IF(NOT(OR(
SUMPRODUCT(--ISNUMBER(SEARCH('Chapter 2 (Generated)'!$B$3:$V$3,INDEX(MyData,D17572, E17572+1))))&gt;0,
SUMPRODUCT(--ISNUMBER(SEARCH('Chapter 2 (Generated)'!$B$4:$V$4,INDEX(MyData,D17572, E17572+1))))&gt;0)),
"        " &amp; INDEX(MyData,D17572, E17572+1),
"    " &amp; INDEX(MyData,D17572, E17572+1))</f>
        <v xml:space="preserve">        -1,</v>
      </c>
    </row>
    <row r="17573" spans="4:7" x14ac:dyDescent="0.2">
      <c r="D17573" s="20">
        <f t="shared" si="274"/>
        <v>832</v>
      </c>
      <c r="E17573" s="20">
        <f>MIN(IF(MOD(ROWS($A$2:A17573),$A$2)=0,E17572+1, E17572), $B$2-1)</f>
        <v>20</v>
      </c>
      <c r="G17573" s="2" t="str">
        <f>IF(NOT(OR(
SUMPRODUCT(--ISNUMBER(SEARCH('Chapter 2 (Generated)'!$B$3:$V$3,INDEX(MyData,D17573, E17573+1))))&gt;0,
SUMPRODUCT(--ISNUMBER(SEARCH('Chapter 2 (Generated)'!$B$4:$V$4,INDEX(MyData,D17573, E17573+1))))&gt;0)),
"        " &amp; INDEX(MyData,D17573, E17573+1),
"    " &amp; INDEX(MyData,D17573, E17573+1))</f>
        <v xml:space="preserve">        -1,</v>
      </c>
    </row>
    <row r="17574" spans="4:7" x14ac:dyDescent="0.2">
      <c r="D17574" s="20">
        <f t="shared" si="274"/>
        <v>833</v>
      </c>
      <c r="E17574" s="20">
        <f>MIN(IF(MOD(ROWS($A$2:A17574),$A$2)=0,E17573+1, E17573), $B$2-1)</f>
        <v>20</v>
      </c>
      <c r="G17574" s="2" t="str">
        <f>IF(NOT(OR(
SUMPRODUCT(--ISNUMBER(SEARCH('Chapter 2 (Generated)'!$B$3:$V$3,INDEX(MyData,D17574, E17574+1))))&gt;0,
SUMPRODUCT(--ISNUMBER(SEARCH('Chapter 2 (Generated)'!$B$4:$V$4,INDEX(MyData,D17574, E17574+1))))&gt;0)),
"        " &amp; INDEX(MyData,D17574, E17574+1),
"    " &amp; INDEX(MyData,D17574, E17574+1))</f>
        <v xml:space="preserve">        -1,//830 </v>
      </c>
    </row>
    <row r="17575" spans="4:7" x14ac:dyDescent="0.2">
      <c r="D17575" s="20">
        <f t="shared" si="274"/>
        <v>834</v>
      </c>
      <c r="E17575" s="20">
        <f>MIN(IF(MOD(ROWS($A$2:A17575),$A$2)=0,E17574+1, E17574), $B$2-1)</f>
        <v>20</v>
      </c>
      <c r="G17575" s="2" t="str">
        <f>IF(NOT(OR(
SUMPRODUCT(--ISNUMBER(SEARCH('Chapter 2 (Generated)'!$B$3:$V$3,INDEX(MyData,D17575, E17575+1))))&gt;0,
SUMPRODUCT(--ISNUMBER(SEARCH('Chapter 2 (Generated)'!$B$4:$V$4,INDEX(MyData,D17575, E17575+1))))&gt;0)),
"        " &amp; INDEX(MyData,D17575, E17575+1),
"    " &amp; INDEX(MyData,D17575, E17575+1))</f>
        <v xml:space="preserve">        -1,</v>
      </c>
    </row>
    <row r="17576" spans="4:7" x14ac:dyDescent="0.2">
      <c r="D17576" s="20">
        <f t="shared" si="274"/>
        <v>835</v>
      </c>
      <c r="E17576" s="20">
        <f>MIN(IF(MOD(ROWS($A$2:A17576),$A$2)=0,E17575+1, E17575), $B$2-1)</f>
        <v>20</v>
      </c>
      <c r="G17576" s="2" t="str">
        <f>IF(NOT(OR(
SUMPRODUCT(--ISNUMBER(SEARCH('Chapter 2 (Generated)'!$B$3:$V$3,INDEX(MyData,D17576, E17576+1))))&gt;0,
SUMPRODUCT(--ISNUMBER(SEARCH('Chapter 2 (Generated)'!$B$4:$V$4,INDEX(MyData,D17576, E17576+1))))&gt;0)),
"        " &amp; INDEX(MyData,D17576, E17576+1),
"    " &amp; INDEX(MyData,D17576, E17576+1))</f>
        <v xml:space="preserve">        -1,</v>
      </c>
    </row>
    <row r="17577" spans="4:7" x14ac:dyDescent="0.2">
      <c r="D17577" s="20">
        <f t="shared" si="274"/>
        <v>836</v>
      </c>
      <c r="E17577" s="20">
        <f>MIN(IF(MOD(ROWS($A$2:A17577),$A$2)=0,E17576+1, E17576), $B$2-1)</f>
        <v>20</v>
      </c>
      <c r="G17577" s="2" t="str">
        <f>IF(NOT(OR(
SUMPRODUCT(--ISNUMBER(SEARCH('Chapter 2 (Generated)'!$B$3:$V$3,INDEX(MyData,D17577, E17577+1))))&gt;0,
SUMPRODUCT(--ISNUMBER(SEARCH('Chapter 2 (Generated)'!$B$4:$V$4,INDEX(MyData,D17577, E17577+1))))&gt;0)),
"        " &amp; INDEX(MyData,D17577, E17577+1),
"    " &amp; INDEX(MyData,D17577, E17577+1))</f>
        <v xml:space="preserve">        -1,</v>
      </c>
    </row>
    <row r="17578" spans="4:7" x14ac:dyDescent="0.2">
      <c r="D17578" s="20">
        <f t="shared" si="274"/>
        <v>837</v>
      </c>
      <c r="E17578" s="20">
        <f>MIN(IF(MOD(ROWS($A$2:A17578),$A$2)=0,E17577+1, E17577), $B$2-1)</f>
        <v>20</v>
      </c>
      <c r="G17578" s="2" t="str">
        <f>IF(NOT(OR(
SUMPRODUCT(--ISNUMBER(SEARCH('Chapter 2 (Generated)'!$B$3:$V$3,INDEX(MyData,D17578, E17578+1))))&gt;0,
SUMPRODUCT(--ISNUMBER(SEARCH('Chapter 2 (Generated)'!$B$4:$V$4,INDEX(MyData,D17578, E17578+1))))&gt;0)),
"        " &amp; INDEX(MyData,D17578, E17578+1),
"    " &amp; INDEX(MyData,D17578, E17578+1))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2 (Input)</vt:lpstr>
      <vt:lpstr>Chapter 2 (Generated)</vt:lpstr>
      <vt:lpstr>Code (Generated)</vt:lpstr>
      <vt:lpstr>'Code (Generated)'!MyData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2018-06-01T20:46:16Z</dcterms:modified>
</cp:coreProperties>
</file>